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17.xml" ContentType="application/vnd.openxmlformats-officedocument.spreadsheetml.pivotTable+xml"/>
  <Override PartName="/xl/tables/table3.xml" ContentType="application/vnd.openxmlformats-officedocument.spreadsheetml.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íctor\Desktop\HACKIO\Project_0\"/>
    </mc:Choice>
  </mc:AlternateContent>
  <xr:revisionPtr revIDLastSave="0" documentId="13_ncr:1_{8C2864AD-F24A-4146-933E-3C8616807BED}" xr6:coauthVersionLast="47" xr6:coauthVersionMax="47" xr10:uidLastSave="{00000000-0000-0000-0000-000000000000}"/>
  <bookViews>
    <workbookView xWindow="-110" yWindow="-110" windowWidth="19420" windowHeight="10300" firstSheet="1" activeTab="5" xr2:uid="{990DC62B-4066-4F96-878A-8B631803529F}"/>
  </bookViews>
  <sheets>
    <sheet name="Memoria" sheetId="5" r:id="rId1"/>
    <sheet name="Cocina" sheetId="6" r:id="rId2"/>
    <sheet name="Sala" sheetId="1" r:id="rId3"/>
    <sheet name="Tablas dinámicas" sheetId="15" r:id="rId4"/>
    <sheet name="Tablas dash" sheetId="17" state="hidden" r:id="rId5"/>
    <sheet name="Dashboard" sheetId="16" r:id="rId6"/>
    <sheet name="Saladinamica" sheetId="13" state="hidden" r:id="rId7"/>
    <sheet name="Cocinadinamica" sheetId="14" state="hidden" r:id="rId8"/>
    <sheet name="SalaOG" sheetId="12" state="hidden" r:id="rId9"/>
    <sheet name="CocinaOG" sheetId="2" state="hidden" r:id="rId10"/>
  </sheets>
  <definedNames>
    <definedName name="_xlnm._FilterDatabase" localSheetId="5" hidden="1">Dashboard!$B$2:$B$2</definedName>
    <definedName name="_xlnm._FilterDatabase" localSheetId="4" hidden="1">'Tablas dash'!$B$4:$F$12</definedName>
    <definedName name="_xlchart.v5.0" hidden="1">'Tablas dinámicas'!$L$42:$L$52</definedName>
    <definedName name="_xlchart.v5.1" hidden="1">'Tablas dinámicas'!$L$53</definedName>
    <definedName name="_xlchart.v5.10" hidden="1">'Tablas dinámicas'!$L$62</definedName>
    <definedName name="_xlchart.v5.11" hidden="1">'Tablas dinámicas'!$L$63</definedName>
    <definedName name="_xlchart.v5.12" hidden="1">'Tablas dinámicas'!$L$64</definedName>
    <definedName name="_xlchart.v5.13" hidden="1">'Tablas dinámicas'!$L$65</definedName>
    <definedName name="_xlchart.v5.14" hidden="1">'Tablas dinámicas'!$L$66</definedName>
    <definedName name="_xlchart.v5.15" hidden="1">'Tablas dinámicas'!$L$67</definedName>
    <definedName name="_xlchart.v5.16" hidden="1">'Tablas dinámicas'!$L$68</definedName>
    <definedName name="_xlchart.v5.17" hidden="1">'Tablas dinámicas'!$L$69</definedName>
    <definedName name="_xlchart.v5.18" hidden="1">'Tablas dinámicas'!$L$70</definedName>
    <definedName name="_xlchart.v5.19" hidden="1">'Tablas dinámicas'!$L$71</definedName>
    <definedName name="_xlchart.v5.2" hidden="1">'Tablas dinámicas'!$L$54</definedName>
    <definedName name="_xlchart.v5.20" hidden="1">'Tablas dinámicas'!$L$72</definedName>
    <definedName name="_xlchart.v5.21" hidden="1">'Tablas dinámicas'!$L$73</definedName>
    <definedName name="_xlchart.v5.22" hidden="1">'Tablas dinámicas'!$L$74</definedName>
    <definedName name="_xlchart.v5.23" hidden="1">'Tablas dinámicas'!$L$75</definedName>
    <definedName name="_xlchart.v5.24" hidden="1">'Tablas dinámicas'!$L$76</definedName>
    <definedName name="_xlchart.v5.25" hidden="1">'Tablas dinámicas'!$L$77</definedName>
    <definedName name="_xlchart.v5.26" hidden="1">'Tablas dinámicas'!$L$78</definedName>
    <definedName name="_xlchart.v5.27" hidden="1">'Tablas dinámicas'!$M$42:$M$52</definedName>
    <definedName name="_xlchart.v5.28" hidden="1">'Tablas dinámicas'!$M$53</definedName>
    <definedName name="_xlchart.v5.29" hidden="1">'Tablas dinámicas'!$M$54</definedName>
    <definedName name="_xlchart.v5.3" hidden="1">'Tablas dinámicas'!$L$55</definedName>
    <definedName name="_xlchart.v5.30" hidden="1">'Tablas dinámicas'!$M$55</definedName>
    <definedName name="_xlchart.v5.31" hidden="1">'Tablas dinámicas'!$M$56</definedName>
    <definedName name="_xlchart.v5.32" hidden="1">'Tablas dinámicas'!$M$57</definedName>
    <definedName name="_xlchart.v5.33" hidden="1">'Tablas dinámicas'!$M$58</definedName>
    <definedName name="_xlchart.v5.34" hidden="1">'Tablas dinámicas'!$M$59</definedName>
    <definedName name="_xlchart.v5.35" hidden="1">'Tablas dinámicas'!$M$60</definedName>
    <definedName name="_xlchart.v5.36" hidden="1">'Tablas dinámicas'!$M$61</definedName>
    <definedName name="_xlchart.v5.37" hidden="1">'Tablas dinámicas'!$M$62</definedName>
    <definedName name="_xlchart.v5.38" hidden="1">'Tablas dinámicas'!$M$63</definedName>
    <definedName name="_xlchart.v5.39" hidden="1">'Tablas dinámicas'!$M$64</definedName>
    <definedName name="_xlchart.v5.4" hidden="1">'Tablas dinámicas'!$L$56</definedName>
    <definedName name="_xlchart.v5.40" hidden="1">'Tablas dinámicas'!$M$65</definedName>
    <definedName name="_xlchart.v5.41" hidden="1">'Tablas dinámicas'!$M$66</definedName>
    <definedName name="_xlchart.v5.42" hidden="1">'Tablas dinámicas'!$M$67</definedName>
    <definedName name="_xlchart.v5.43" hidden="1">'Tablas dinámicas'!$M$68</definedName>
    <definedName name="_xlchart.v5.44" hidden="1">'Tablas dinámicas'!$M$69</definedName>
    <definedName name="_xlchart.v5.45" hidden="1">'Tablas dinámicas'!$M$70</definedName>
    <definedName name="_xlchart.v5.46" hidden="1">'Tablas dinámicas'!$M$71</definedName>
    <definedName name="_xlchart.v5.47" hidden="1">'Tablas dinámicas'!$M$72</definedName>
    <definedName name="_xlchart.v5.48" hidden="1">'Tablas dinámicas'!$M$73</definedName>
    <definedName name="_xlchart.v5.49" hidden="1">'Tablas dinámicas'!$M$74</definedName>
    <definedName name="_xlchart.v5.5" hidden="1">'Tablas dinámicas'!$L$57</definedName>
    <definedName name="_xlchart.v5.50" hidden="1">'Tablas dinámicas'!$M$75</definedName>
    <definedName name="_xlchart.v5.51" hidden="1">'Tablas dinámicas'!$M$76</definedName>
    <definedName name="_xlchart.v5.52" hidden="1">'Tablas dinámicas'!$M$77</definedName>
    <definedName name="_xlchart.v5.53" hidden="1">'Tablas dinámicas'!$M$78</definedName>
    <definedName name="_xlchart.v5.54" hidden="1">'Tablas dinámicas'!$M$43</definedName>
    <definedName name="_xlchart.v5.55" hidden="1">'Tablas dinámicas'!$M$44:$M$79</definedName>
    <definedName name="_xlchart.v5.56" hidden="1">'Tablas dinámicas'!$N$42</definedName>
    <definedName name="_xlchart.v5.57" hidden="1">'Tablas dinámicas'!$N$43</definedName>
    <definedName name="_xlchart.v5.58" hidden="1">'Tablas dinámicas'!$N$44:$N$79</definedName>
    <definedName name="_xlchart.v5.59" hidden="1">'Tablas dinámicas'!$E$56</definedName>
    <definedName name="_xlchart.v5.6" hidden="1">'Tablas dinámicas'!$L$58</definedName>
    <definedName name="_xlchart.v5.60" hidden="1">'Tablas dinámicas'!$E$57</definedName>
    <definedName name="_xlchart.v5.61" hidden="1">'Tablas dinámicas'!$E$58</definedName>
    <definedName name="_xlchart.v5.62" hidden="1">'Tablas dinámicas'!$F$54:$F$55</definedName>
    <definedName name="_xlchart.v5.63" hidden="1">'Tablas dinámicas'!$F$56</definedName>
    <definedName name="_xlchart.v5.64" hidden="1">'Tablas dinámicas'!$F$57</definedName>
    <definedName name="_xlchart.v5.65" hidden="1">'Tablas dinámicas'!$F$58</definedName>
    <definedName name="_xlchart.v5.66" hidden="1">'Tablas dinámicas'!$G$54:$Q$55</definedName>
    <definedName name="_xlchart.v5.67" hidden="1">'Tablas dinámicas'!$G$56:$Q$56</definedName>
    <definedName name="_xlchart.v5.68" hidden="1">'Tablas dinámicas'!$G$57:$Q$57</definedName>
    <definedName name="_xlchart.v5.69" hidden="1">'Tablas dinámicas'!$G$58:$Q$58</definedName>
    <definedName name="_xlchart.v5.7" hidden="1">'Tablas dinámicas'!$L$59</definedName>
    <definedName name="_xlchart.v5.70" hidden="1">'Tablas dinámicas'!$F$54:$F$55</definedName>
    <definedName name="_xlchart.v5.71" hidden="1">'Tablas dinámicas'!$F$56</definedName>
    <definedName name="_xlchart.v5.72" hidden="1">'Tablas dinámicas'!$F$57</definedName>
    <definedName name="_xlchart.v5.73" hidden="1">'Tablas dinámicas'!$G$54:$Q$55</definedName>
    <definedName name="_xlchart.v5.74" hidden="1">'Tablas dinámicas'!$G$56:$Q$56</definedName>
    <definedName name="_xlchart.v5.75" hidden="1">'Tablas dinámicas'!$G$57:$Q$57</definedName>
    <definedName name="_xlchart.v5.76" hidden="1">'Tablas dinámicas'!$F$54:$F$55</definedName>
    <definedName name="_xlchart.v5.77" hidden="1">'Tablas dinámicas'!$F$56</definedName>
    <definedName name="_xlchart.v5.78" hidden="1">'Tablas dinámicas'!$F$57</definedName>
    <definedName name="_xlchart.v5.79" hidden="1">'Tablas dinámicas'!$G$54:$Q$55</definedName>
    <definedName name="_xlchart.v5.8" hidden="1">'Tablas dinámicas'!$L$60</definedName>
    <definedName name="_xlchart.v5.80" hidden="1">'Tablas dinámicas'!$G$56:$Q$56</definedName>
    <definedName name="_xlchart.v5.81" hidden="1">'Tablas dinámicas'!$G$57:$Q$57</definedName>
    <definedName name="_xlchart.v5.82" hidden="1">'Tablas dinámicas'!$F$54:$F$55</definedName>
    <definedName name="_xlchart.v5.83" hidden="1">'Tablas dinámicas'!$F$56</definedName>
    <definedName name="_xlchart.v5.84" hidden="1">'Tablas dinámicas'!$F$57</definedName>
    <definedName name="_xlchart.v5.85" hidden="1">'Tablas dinámicas'!$G$54:$Q$55</definedName>
    <definedName name="_xlchart.v5.86" hidden="1">'Tablas dinámicas'!$G$56:$Q$56</definedName>
    <definedName name="_xlchart.v5.87" hidden="1">'Tablas dinámicas'!$G$57:$Q$57</definedName>
    <definedName name="_xlchart.v5.9" hidden="1">'Tablas dinámicas'!$L$61</definedName>
    <definedName name="DatosExternos_1" localSheetId="1" hidden="1">Cocina!$A$1:$H$1903</definedName>
    <definedName name="DatosExternos_1" localSheetId="9" hidden="1">CocinaOG!$A$1:$I$1903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" i="16" l="1"/>
  <c r="B6" i="16"/>
  <c r="I9" i="17" a="1"/>
  <c r="I9" i="17" s="1"/>
  <c r="I7" i="17" a="1"/>
  <c r="I7" i="17" s="1"/>
  <c r="I3" i="17" a="1"/>
  <c r="I3" i="17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2" i="1"/>
  <c r="O5" i="1"/>
  <c r="O566" i="1"/>
  <c r="O195" i="1"/>
  <c r="O223" i="1"/>
  <c r="O412" i="1"/>
  <c r="O452" i="1"/>
  <c r="O591" i="1"/>
  <c r="O65" i="1"/>
  <c r="O135" i="1"/>
  <c r="O490" i="1"/>
  <c r="O78" i="1"/>
  <c r="O109" i="1"/>
  <c r="O194" i="1"/>
  <c r="O296" i="1"/>
  <c r="O88" i="1"/>
  <c r="O379" i="1"/>
  <c r="O586" i="1"/>
  <c r="O746" i="1"/>
  <c r="O112" i="1"/>
  <c r="O504" i="1"/>
  <c r="O664" i="1"/>
  <c r="O619" i="1"/>
  <c r="O34" i="1"/>
  <c r="O382" i="1"/>
  <c r="O424" i="1"/>
  <c r="O562" i="1"/>
  <c r="O449" i="1"/>
  <c r="O721" i="1"/>
  <c r="O398" i="1"/>
  <c r="O408" i="1"/>
  <c r="O185" i="1"/>
  <c r="O444" i="1"/>
  <c r="O501" i="1"/>
  <c r="O493" i="1"/>
  <c r="O467" i="1"/>
  <c r="O267" i="1"/>
  <c r="O459" i="1"/>
  <c r="O462" i="1"/>
  <c r="O253" i="1"/>
  <c r="O372" i="1"/>
  <c r="O518" i="1"/>
  <c r="O337" i="1"/>
  <c r="O238" i="1"/>
  <c r="O617" i="1"/>
  <c r="O178" i="1"/>
  <c r="O521" i="1"/>
  <c r="O549" i="1"/>
  <c r="O552" i="1"/>
  <c r="O763" i="1"/>
  <c r="O28" i="1"/>
  <c r="O762" i="1"/>
  <c r="O298" i="1"/>
  <c r="O466" i="1"/>
  <c r="O698" i="1"/>
  <c r="O121" i="1"/>
  <c r="O197" i="1"/>
  <c r="O676" i="1"/>
  <c r="O159" i="1"/>
  <c r="O578" i="1"/>
  <c r="O70" i="1"/>
  <c r="O231" i="1"/>
  <c r="O111" i="1"/>
  <c r="O593" i="1"/>
  <c r="O406" i="1"/>
  <c r="O33" i="1"/>
  <c r="O198" i="1"/>
  <c r="O681" i="1"/>
  <c r="O168" i="1"/>
  <c r="O25" i="1"/>
  <c r="O364" i="1"/>
  <c r="O626" i="1"/>
  <c r="O569" i="1"/>
  <c r="O427" i="1"/>
  <c r="O264" i="1"/>
  <c r="O506" i="1"/>
  <c r="O204" i="1"/>
  <c r="O191" i="1"/>
  <c r="O188" i="1"/>
  <c r="O503" i="1"/>
  <c r="O276" i="1"/>
  <c r="O519" i="1"/>
  <c r="O378" i="1"/>
  <c r="O695" i="1"/>
  <c r="O148" i="1"/>
  <c r="O500" i="1"/>
  <c r="O66" i="1"/>
  <c r="O381" i="1"/>
  <c r="O547" i="1"/>
  <c r="O279" i="1"/>
  <c r="O55" i="1"/>
  <c r="O646" i="1"/>
  <c r="O300" i="1"/>
  <c r="O454" i="1"/>
  <c r="O559" i="1"/>
  <c r="O164" i="1"/>
  <c r="O751" i="1"/>
  <c r="O541" i="1"/>
  <c r="O93" i="1"/>
  <c r="O666" i="1"/>
  <c r="O486" i="1"/>
  <c r="O3" i="1"/>
  <c r="O216" i="1"/>
  <c r="O714" i="1"/>
  <c r="O561" i="1"/>
  <c r="O620" i="1"/>
  <c r="O738" i="1"/>
  <c r="O139" i="1"/>
  <c r="O266" i="1"/>
  <c r="O638" i="1"/>
  <c r="O334" i="1"/>
  <c r="O16" i="1"/>
  <c r="O722" i="1"/>
  <c r="O312" i="1"/>
  <c r="O520" i="1"/>
  <c r="O283" i="1"/>
  <c r="O152" i="1"/>
  <c r="O61" i="1"/>
  <c r="O305" i="1"/>
  <c r="O623" i="1"/>
  <c r="O273" i="1"/>
  <c r="O492" i="1"/>
  <c r="O531" i="1"/>
  <c r="O99" i="1"/>
  <c r="O479" i="1"/>
  <c r="O517" i="1"/>
  <c r="O558" i="1"/>
  <c r="O418" i="1"/>
  <c r="O268" i="1"/>
  <c r="O574" i="1"/>
  <c r="O677" i="1"/>
  <c r="O616" i="1"/>
  <c r="O429" i="1"/>
  <c r="O275" i="1"/>
  <c r="O115" i="1"/>
  <c r="O502" i="1"/>
  <c r="O227" i="1"/>
  <c r="O132" i="1"/>
  <c r="O354" i="1"/>
  <c r="O42" i="1"/>
  <c r="O53" i="1"/>
  <c r="O156" i="1"/>
  <c r="O400" i="1"/>
  <c r="O478" i="1"/>
  <c r="O710" i="1"/>
  <c r="O262" i="1"/>
  <c r="O302" i="1"/>
  <c r="O718" i="1"/>
  <c r="O448" i="1"/>
  <c r="O640" i="1"/>
  <c r="O731" i="1"/>
  <c r="O701" i="1"/>
  <c r="O59" i="1"/>
  <c r="O324" i="1"/>
  <c r="O165" i="1"/>
  <c r="O254" i="1"/>
  <c r="O86" i="1"/>
  <c r="O69" i="1"/>
  <c r="O44" i="1"/>
  <c r="O755" i="1"/>
  <c r="O232" i="1"/>
  <c r="O60" i="1"/>
  <c r="O445" i="1"/>
  <c r="O250" i="1"/>
  <c r="O50" i="1"/>
  <c r="O6" i="1"/>
  <c r="O117" i="1"/>
  <c r="O21" i="1"/>
  <c r="O19" i="1"/>
  <c r="O548" i="1"/>
  <c r="O696" i="1"/>
  <c r="O680" i="1"/>
  <c r="O650" i="1"/>
  <c r="O577" i="1"/>
  <c r="O585" i="1"/>
  <c r="O401" i="1"/>
  <c r="O596" i="1"/>
  <c r="O321" i="1"/>
  <c r="O693" i="1"/>
  <c r="O399" i="1"/>
  <c r="O599" i="1"/>
  <c r="O584" i="1"/>
  <c r="O453" i="1"/>
  <c r="O310" i="1"/>
  <c r="O325" i="1"/>
  <c r="O729" i="1"/>
  <c r="O241" i="1"/>
  <c r="O210" i="1"/>
  <c r="O133" i="1"/>
  <c r="O451" i="1"/>
  <c r="O537" i="1"/>
  <c r="O543" i="1"/>
  <c r="O557" i="1"/>
  <c r="O565" i="1"/>
  <c r="O391" i="1"/>
  <c r="O532" i="1"/>
  <c r="P5" i="1"/>
  <c r="P566" i="1"/>
  <c r="P195" i="1"/>
  <c r="P223" i="1"/>
  <c r="P412" i="1"/>
  <c r="P452" i="1"/>
  <c r="P591" i="1"/>
  <c r="P65" i="1"/>
  <c r="P135" i="1"/>
  <c r="P490" i="1"/>
  <c r="P78" i="1"/>
  <c r="P109" i="1"/>
  <c r="P194" i="1"/>
  <c r="P296" i="1"/>
  <c r="P88" i="1"/>
  <c r="P379" i="1"/>
  <c r="P586" i="1"/>
  <c r="P746" i="1"/>
  <c r="P112" i="1"/>
  <c r="P504" i="1"/>
  <c r="P664" i="1"/>
  <c r="P619" i="1"/>
  <c r="P34" i="1"/>
  <c r="P382" i="1"/>
  <c r="P424" i="1"/>
  <c r="P562" i="1"/>
  <c r="P449" i="1"/>
  <c r="P721" i="1"/>
  <c r="P398" i="1"/>
  <c r="P408" i="1"/>
  <c r="P185" i="1"/>
  <c r="P444" i="1"/>
  <c r="P501" i="1"/>
  <c r="P493" i="1"/>
  <c r="P467" i="1"/>
  <c r="P267" i="1"/>
  <c r="P459" i="1"/>
  <c r="P462" i="1"/>
  <c r="P253" i="1"/>
  <c r="P372" i="1"/>
  <c r="P518" i="1"/>
  <c r="P337" i="1"/>
  <c r="P238" i="1"/>
  <c r="P617" i="1"/>
  <c r="P178" i="1"/>
  <c r="P521" i="1"/>
  <c r="P549" i="1"/>
  <c r="P552" i="1"/>
  <c r="P763" i="1"/>
  <c r="P28" i="1"/>
  <c r="P762" i="1"/>
  <c r="P298" i="1"/>
  <c r="P466" i="1"/>
  <c r="P698" i="1"/>
  <c r="P121" i="1"/>
  <c r="P197" i="1"/>
  <c r="P676" i="1"/>
  <c r="P159" i="1"/>
  <c r="P578" i="1"/>
  <c r="P70" i="1"/>
  <c r="P231" i="1"/>
  <c r="P111" i="1"/>
  <c r="P593" i="1"/>
  <c r="P406" i="1"/>
  <c r="P33" i="1"/>
  <c r="P198" i="1"/>
  <c r="P681" i="1"/>
  <c r="P168" i="1"/>
  <c r="P25" i="1"/>
  <c r="P364" i="1"/>
  <c r="P626" i="1"/>
  <c r="P569" i="1"/>
  <c r="P427" i="1"/>
  <c r="P264" i="1"/>
  <c r="P506" i="1"/>
  <c r="P204" i="1"/>
  <c r="P191" i="1"/>
  <c r="P188" i="1"/>
  <c r="P503" i="1"/>
  <c r="P276" i="1"/>
  <c r="P519" i="1"/>
  <c r="P378" i="1"/>
  <c r="P695" i="1"/>
  <c r="P148" i="1"/>
  <c r="P500" i="1"/>
  <c r="P66" i="1"/>
  <c r="P381" i="1"/>
  <c r="P547" i="1"/>
  <c r="P279" i="1"/>
  <c r="P55" i="1"/>
  <c r="P646" i="1"/>
  <c r="P300" i="1"/>
  <c r="P454" i="1"/>
  <c r="P559" i="1"/>
  <c r="P164" i="1"/>
  <c r="P751" i="1"/>
  <c r="P541" i="1"/>
  <c r="P93" i="1"/>
  <c r="P666" i="1"/>
  <c r="P486" i="1"/>
  <c r="P3" i="1"/>
  <c r="P216" i="1"/>
  <c r="P714" i="1"/>
  <c r="P561" i="1"/>
  <c r="P620" i="1"/>
  <c r="P738" i="1"/>
  <c r="P139" i="1"/>
  <c r="P266" i="1"/>
  <c r="P638" i="1"/>
  <c r="P334" i="1"/>
  <c r="P16" i="1"/>
  <c r="P722" i="1"/>
  <c r="P312" i="1"/>
  <c r="P520" i="1"/>
  <c r="P283" i="1"/>
  <c r="P152" i="1"/>
  <c r="P61" i="1"/>
  <c r="P305" i="1"/>
  <c r="P623" i="1"/>
  <c r="P273" i="1"/>
  <c r="P492" i="1"/>
  <c r="P531" i="1"/>
  <c r="P99" i="1"/>
  <c r="P479" i="1"/>
  <c r="P517" i="1"/>
  <c r="P558" i="1"/>
  <c r="P418" i="1"/>
  <c r="P268" i="1"/>
  <c r="P574" i="1"/>
  <c r="P677" i="1"/>
  <c r="P616" i="1"/>
  <c r="P429" i="1"/>
  <c r="P275" i="1"/>
  <c r="P115" i="1"/>
  <c r="P502" i="1"/>
  <c r="P227" i="1"/>
  <c r="P132" i="1"/>
  <c r="P354" i="1"/>
  <c r="P42" i="1"/>
  <c r="P53" i="1"/>
  <c r="P156" i="1"/>
  <c r="P400" i="1"/>
  <c r="P478" i="1"/>
  <c r="P710" i="1"/>
  <c r="P262" i="1"/>
  <c r="P302" i="1"/>
  <c r="P718" i="1"/>
  <c r="P448" i="1"/>
  <c r="P640" i="1"/>
  <c r="P731" i="1"/>
  <c r="P701" i="1"/>
  <c r="P59" i="1"/>
  <c r="P324" i="1"/>
  <c r="P165" i="1"/>
  <c r="P254" i="1"/>
  <c r="P86" i="1"/>
  <c r="P69" i="1"/>
  <c r="P44" i="1"/>
  <c r="P755" i="1"/>
  <c r="P232" i="1"/>
  <c r="P60" i="1"/>
  <c r="P445" i="1"/>
  <c r="P250" i="1"/>
  <c r="P50" i="1"/>
  <c r="P6" i="1"/>
  <c r="P117" i="1"/>
  <c r="P21" i="1"/>
  <c r="P19" i="1"/>
  <c r="P548" i="1"/>
  <c r="P696" i="1"/>
  <c r="P680" i="1"/>
  <c r="P650" i="1"/>
  <c r="P577" i="1"/>
  <c r="P585" i="1"/>
  <c r="P401" i="1"/>
  <c r="P596" i="1"/>
  <c r="P321" i="1"/>
  <c r="P693" i="1"/>
  <c r="P399" i="1"/>
  <c r="P599" i="1"/>
  <c r="P584" i="1"/>
  <c r="P453" i="1"/>
  <c r="P310" i="1"/>
  <c r="P325" i="1"/>
  <c r="P729" i="1"/>
  <c r="P241" i="1"/>
  <c r="P210" i="1"/>
  <c r="P133" i="1"/>
  <c r="P451" i="1"/>
  <c r="P537" i="1"/>
  <c r="P543" i="1"/>
  <c r="P557" i="1"/>
  <c r="P565" i="1"/>
  <c r="P391" i="1"/>
  <c r="P532" i="1"/>
  <c r="Q5" i="1"/>
  <c r="Q566" i="1"/>
  <c r="Q195" i="1"/>
  <c r="R195" i="1" s="1" a="1"/>
  <c r="R195" i="1" s="1"/>
  <c r="Q223" i="1"/>
  <c r="R223" i="1" s="1" a="1"/>
  <c r="R223" i="1" s="1"/>
  <c r="Q412" i="1"/>
  <c r="Q452" i="1"/>
  <c r="Q591" i="1"/>
  <c r="Q65" i="1"/>
  <c r="R65" i="1" s="1" a="1"/>
  <c r="R65" i="1" s="1"/>
  <c r="Q135" i="1"/>
  <c r="Q490" i="1"/>
  <c r="Q78" i="1"/>
  <c r="R78" i="1" s="1" a="1"/>
  <c r="R78" i="1" s="1"/>
  <c r="Q109" i="1"/>
  <c r="R109" i="1" s="1" a="1"/>
  <c r="R109" i="1" s="1"/>
  <c r="Q194" i="1"/>
  <c r="Q296" i="1"/>
  <c r="Q88" i="1"/>
  <c r="Q379" i="1"/>
  <c r="R379" i="1" s="1" a="1"/>
  <c r="R379" i="1" s="1"/>
  <c r="Q586" i="1"/>
  <c r="R586" i="1" s="1" a="1"/>
  <c r="R586" i="1" s="1"/>
  <c r="Q746" i="1"/>
  <c r="Q112" i="1"/>
  <c r="R112" i="1" s="1" a="1"/>
  <c r="R112" i="1" s="1"/>
  <c r="Q504" i="1"/>
  <c r="R504" i="1" s="1" a="1"/>
  <c r="R504" i="1" s="1"/>
  <c r="Q664" i="1"/>
  <c r="Q619" i="1"/>
  <c r="Q34" i="1"/>
  <c r="Q382" i="1"/>
  <c r="R382" i="1" s="1" a="1"/>
  <c r="R382" i="1" s="1"/>
  <c r="Q424" i="1"/>
  <c r="Q562" i="1"/>
  <c r="R562" i="1" s="1" a="1"/>
  <c r="R562" i="1" s="1"/>
  <c r="Q449" i="1"/>
  <c r="R449" i="1" s="1" a="1"/>
  <c r="R449" i="1" s="1"/>
  <c r="Q721" i="1"/>
  <c r="R721" i="1" s="1" a="1"/>
  <c r="R721" i="1" s="1"/>
  <c r="Q398" i="1"/>
  <c r="Q408" i="1"/>
  <c r="Q185" i="1"/>
  <c r="Q444" i="1"/>
  <c r="R444" i="1" s="1" a="1"/>
  <c r="R444" i="1" s="1"/>
  <c r="Q501" i="1"/>
  <c r="Q493" i="1"/>
  <c r="R493" i="1" s="1" a="1"/>
  <c r="R493" i="1" s="1"/>
  <c r="Q467" i="1"/>
  <c r="R467" i="1" s="1" a="1"/>
  <c r="R467" i="1" s="1"/>
  <c r="Q267" i="1"/>
  <c r="R267" i="1" s="1" a="1"/>
  <c r="R267" i="1" s="1"/>
  <c r="Q459" i="1"/>
  <c r="Q462" i="1"/>
  <c r="Q253" i="1"/>
  <c r="Q372" i="1"/>
  <c r="R372" i="1" s="1" a="1"/>
  <c r="R372" i="1" s="1"/>
  <c r="Q518" i="1"/>
  <c r="Q337" i="1"/>
  <c r="R337" i="1" s="1" a="1"/>
  <c r="R337" i="1" s="1"/>
  <c r="Q238" i="1"/>
  <c r="R238" i="1" s="1" a="1"/>
  <c r="R238" i="1" s="1"/>
  <c r="Q617" i="1"/>
  <c r="R617" i="1" s="1" a="1"/>
  <c r="R617" i="1" s="1"/>
  <c r="Q178" i="1"/>
  <c r="Q521" i="1"/>
  <c r="Q549" i="1"/>
  <c r="Q552" i="1"/>
  <c r="R552" i="1" s="1" a="1"/>
  <c r="R552" i="1" s="1"/>
  <c r="Q763" i="1"/>
  <c r="Q28" i="1"/>
  <c r="R28" i="1" s="1" a="1"/>
  <c r="R28" i="1" s="1"/>
  <c r="Q762" i="1"/>
  <c r="R762" i="1" s="1" a="1"/>
  <c r="R762" i="1" s="1"/>
  <c r="Q298" i="1"/>
  <c r="R298" i="1" s="1" a="1"/>
  <c r="R298" i="1" s="1"/>
  <c r="Q466" i="1"/>
  <c r="Q698" i="1"/>
  <c r="Q121" i="1"/>
  <c r="Q197" i="1"/>
  <c r="R197" i="1" s="1" a="1"/>
  <c r="R197" i="1" s="1"/>
  <c r="Q676" i="1"/>
  <c r="R676" i="1" s="1" a="1"/>
  <c r="R676" i="1" s="1"/>
  <c r="Q159" i="1"/>
  <c r="R159" i="1" s="1" a="1"/>
  <c r="R159" i="1" s="1"/>
  <c r="Q578" i="1"/>
  <c r="R578" i="1" s="1" a="1"/>
  <c r="R578" i="1" s="1"/>
  <c r="Q70" i="1"/>
  <c r="R70" i="1" s="1" a="1"/>
  <c r="R70" i="1" s="1"/>
  <c r="Q231" i="1"/>
  <c r="Q111" i="1"/>
  <c r="R111" i="1" s="1" a="1"/>
  <c r="R111" i="1" s="1"/>
  <c r="Q593" i="1"/>
  <c r="Q406" i="1"/>
  <c r="R406" i="1" s="1" a="1"/>
  <c r="R406" i="1" s="1"/>
  <c r="Q33" i="1"/>
  <c r="R33" i="1" s="1" a="1"/>
  <c r="R33" i="1" s="1"/>
  <c r="Q198" i="1"/>
  <c r="R198" i="1" s="1" a="1"/>
  <c r="R198" i="1" s="1"/>
  <c r="Q681" i="1"/>
  <c r="R681" i="1" s="1" a="1"/>
  <c r="R681" i="1" s="1"/>
  <c r="Q168" i="1"/>
  <c r="R168" i="1" s="1" a="1"/>
  <c r="R168" i="1" s="1"/>
  <c r="Q25" i="1"/>
  <c r="Q364" i="1"/>
  <c r="Q626" i="1"/>
  <c r="Q569" i="1"/>
  <c r="R569" i="1" s="1" a="1"/>
  <c r="R569" i="1" s="1"/>
  <c r="Q427" i="1"/>
  <c r="R427" i="1" s="1" a="1"/>
  <c r="R427" i="1" s="1"/>
  <c r="Q264" i="1"/>
  <c r="R264" i="1" s="1" a="1"/>
  <c r="R264" i="1" s="1"/>
  <c r="Q506" i="1"/>
  <c r="R506" i="1" s="1" a="1"/>
  <c r="R506" i="1" s="1"/>
  <c r="Q204" i="1"/>
  <c r="Q191" i="1"/>
  <c r="Q188" i="1"/>
  <c r="R188" i="1" s="1" a="1"/>
  <c r="R188" i="1" s="1"/>
  <c r="Q503" i="1"/>
  <c r="Q276" i="1"/>
  <c r="R276" i="1" s="1" a="1"/>
  <c r="R276" i="1" s="1"/>
  <c r="Q519" i="1"/>
  <c r="R519" i="1" s="1" a="1"/>
  <c r="R519" i="1" s="1"/>
  <c r="Q378" i="1"/>
  <c r="R378" i="1" s="1" a="1"/>
  <c r="R378" i="1" s="1"/>
  <c r="Q695" i="1"/>
  <c r="R695" i="1" s="1" a="1"/>
  <c r="R695" i="1" s="1"/>
  <c r="Q148" i="1"/>
  <c r="R148" i="1" s="1" a="1"/>
  <c r="R148" i="1" s="1"/>
  <c r="Q500" i="1"/>
  <c r="Q66" i="1"/>
  <c r="Q381" i="1"/>
  <c r="Q547" i="1"/>
  <c r="R547" i="1" s="1" a="1"/>
  <c r="R547" i="1" s="1"/>
  <c r="Q279" i="1"/>
  <c r="R279" i="1" s="1" a="1"/>
  <c r="R279" i="1" s="1"/>
  <c r="Q55" i="1"/>
  <c r="R55" i="1" s="1" a="1"/>
  <c r="R55" i="1" s="1"/>
  <c r="Q646" i="1"/>
  <c r="R646" i="1" s="1" a="1"/>
  <c r="R646" i="1" s="1"/>
  <c r="Q300" i="1"/>
  <c r="R300" i="1" s="1" a="1"/>
  <c r="R300" i="1" s="1"/>
  <c r="Q454" i="1"/>
  <c r="Q559" i="1"/>
  <c r="Q164" i="1"/>
  <c r="Q751" i="1"/>
  <c r="R751" i="1" s="1" a="1"/>
  <c r="R751" i="1" s="1"/>
  <c r="Q541" i="1"/>
  <c r="R541" i="1" s="1" a="1"/>
  <c r="R541" i="1" s="1"/>
  <c r="Q93" i="1"/>
  <c r="R93" i="1" s="1" a="1"/>
  <c r="R93" i="1" s="1"/>
  <c r="Q666" i="1"/>
  <c r="R666" i="1" s="1" a="1"/>
  <c r="R666" i="1" s="1"/>
  <c r="Q486" i="1"/>
  <c r="R486" i="1" s="1" a="1"/>
  <c r="R486" i="1" s="1"/>
  <c r="Q3" i="1"/>
  <c r="Q216" i="1"/>
  <c r="Q714" i="1"/>
  <c r="Q561" i="1"/>
  <c r="R561" i="1" s="1" a="1"/>
  <c r="R561" i="1" s="1"/>
  <c r="Q620" i="1"/>
  <c r="R620" i="1" s="1" a="1"/>
  <c r="R620" i="1" s="1"/>
  <c r="Q738" i="1"/>
  <c r="R738" i="1" s="1" a="1"/>
  <c r="R738" i="1" s="1"/>
  <c r="Q139" i="1"/>
  <c r="R139" i="1" s="1" a="1"/>
  <c r="R139" i="1" s="1"/>
  <c r="Q266" i="1"/>
  <c r="R266" i="1" s="1" a="1"/>
  <c r="R266" i="1" s="1"/>
  <c r="Q638" i="1"/>
  <c r="Q334" i="1"/>
  <c r="Q16" i="1"/>
  <c r="Q722" i="1"/>
  <c r="R722" i="1" s="1" a="1"/>
  <c r="R722" i="1" s="1"/>
  <c r="Q312" i="1"/>
  <c r="R312" i="1" s="1" a="1"/>
  <c r="R312" i="1" s="1"/>
  <c r="Q520" i="1"/>
  <c r="R520" i="1" s="1" a="1"/>
  <c r="R520" i="1" s="1"/>
  <c r="Q283" i="1"/>
  <c r="R283" i="1" s="1" a="1"/>
  <c r="R283" i="1" s="1"/>
  <c r="Q152" i="1"/>
  <c r="R152" i="1" s="1" a="1"/>
  <c r="R152" i="1" s="1"/>
  <c r="Q61" i="1"/>
  <c r="Q305" i="1"/>
  <c r="R305" i="1" s="1" a="1"/>
  <c r="R305" i="1" s="1"/>
  <c r="Q623" i="1"/>
  <c r="Q273" i="1"/>
  <c r="R273" i="1" s="1" a="1"/>
  <c r="R273" i="1" s="1"/>
  <c r="Q492" i="1"/>
  <c r="R492" i="1" s="1" a="1"/>
  <c r="R492" i="1" s="1"/>
  <c r="Q531" i="1"/>
  <c r="R531" i="1" s="1" a="1"/>
  <c r="R531" i="1" s="1"/>
  <c r="Q99" i="1"/>
  <c r="R99" i="1" s="1" a="1"/>
  <c r="R99" i="1" s="1"/>
  <c r="Q479" i="1"/>
  <c r="R479" i="1" s="1" a="1"/>
  <c r="R479" i="1" s="1"/>
  <c r="Q517" i="1"/>
  <c r="Q558" i="1"/>
  <c r="Q418" i="1"/>
  <c r="Q268" i="1"/>
  <c r="R268" i="1" s="1" a="1"/>
  <c r="R268" i="1" s="1"/>
  <c r="Q574" i="1"/>
  <c r="R574" i="1" s="1" a="1"/>
  <c r="R574" i="1" s="1"/>
  <c r="Q677" i="1"/>
  <c r="R677" i="1" s="1" a="1"/>
  <c r="R677" i="1" s="1"/>
  <c r="Q616" i="1"/>
  <c r="R616" i="1" s="1" a="1"/>
  <c r="R616" i="1" s="1"/>
  <c r="Q429" i="1"/>
  <c r="R429" i="1" s="1" a="1"/>
  <c r="R429" i="1" s="1"/>
  <c r="Q275" i="1"/>
  <c r="Q115" i="1"/>
  <c r="Q502" i="1"/>
  <c r="Q227" i="1"/>
  <c r="R227" i="1" s="1" a="1"/>
  <c r="R227" i="1" s="1"/>
  <c r="Q132" i="1"/>
  <c r="R132" i="1" s="1" a="1"/>
  <c r="R132" i="1" s="1"/>
  <c r="Q354" i="1"/>
  <c r="R354" i="1" s="1" a="1"/>
  <c r="R354" i="1" s="1"/>
  <c r="Q42" i="1"/>
  <c r="R42" i="1" s="1" a="1"/>
  <c r="R42" i="1" s="1"/>
  <c r="Q53" i="1"/>
  <c r="R53" i="1" s="1" a="1"/>
  <c r="R53" i="1" s="1"/>
  <c r="Q156" i="1"/>
  <c r="Q400" i="1"/>
  <c r="Q478" i="1"/>
  <c r="Q710" i="1"/>
  <c r="R710" i="1" s="1" a="1"/>
  <c r="R710" i="1" s="1"/>
  <c r="Q262" i="1"/>
  <c r="R262" i="1" s="1" a="1"/>
  <c r="R262" i="1" s="1"/>
  <c r="Q302" i="1"/>
  <c r="R302" i="1" s="1" a="1"/>
  <c r="R302" i="1" s="1"/>
  <c r="Q718" i="1"/>
  <c r="R718" i="1" s="1" a="1"/>
  <c r="R718" i="1" s="1"/>
  <c r="Q448" i="1"/>
  <c r="R448" i="1" s="1" a="1"/>
  <c r="R448" i="1" s="1"/>
  <c r="Q640" i="1"/>
  <c r="Q731" i="1"/>
  <c r="Q701" i="1"/>
  <c r="Q59" i="1"/>
  <c r="R59" i="1" s="1" a="1"/>
  <c r="R59" i="1" s="1"/>
  <c r="Q324" i="1"/>
  <c r="R324" i="1" s="1" a="1"/>
  <c r="R324" i="1" s="1"/>
  <c r="Q165" i="1"/>
  <c r="R165" i="1" s="1" a="1"/>
  <c r="R165" i="1" s="1"/>
  <c r="Q254" i="1"/>
  <c r="R254" i="1" s="1" a="1"/>
  <c r="R254" i="1" s="1"/>
  <c r="Q86" i="1"/>
  <c r="R86" i="1" s="1" a="1"/>
  <c r="R86" i="1" s="1"/>
  <c r="Q69" i="1"/>
  <c r="Q44" i="1"/>
  <c r="Q755" i="1"/>
  <c r="Q232" i="1"/>
  <c r="R232" i="1" s="1" a="1"/>
  <c r="R232" i="1" s="1"/>
  <c r="Q60" i="1"/>
  <c r="R60" i="1" s="1" a="1"/>
  <c r="R60" i="1" s="1"/>
  <c r="Q445" i="1"/>
  <c r="R445" i="1" s="1" a="1"/>
  <c r="R445" i="1" s="1"/>
  <c r="Q250" i="1"/>
  <c r="R250" i="1" s="1" a="1"/>
  <c r="R250" i="1" s="1"/>
  <c r="Q50" i="1"/>
  <c r="R50" i="1" s="1" a="1"/>
  <c r="R50" i="1" s="1"/>
  <c r="Q6" i="1"/>
  <c r="Q117" i="1"/>
  <c r="Q21" i="1"/>
  <c r="Q19" i="1"/>
  <c r="R19" i="1" s="1" a="1"/>
  <c r="R19" i="1" s="1"/>
  <c r="Q548" i="1"/>
  <c r="R548" i="1" s="1" a="1"/>
  <c r="R548" i="1" s="1"/>
  <c r="Q696" i="1"/>
  <c r="R696" i="1" s="1" a="1"/>
  <c r="R696" i="1" s="1"/>
  <c r="Q680" i="1"/>
  <c r="R680" i="1" s="1" a="1"/>
  <c r="R680" i="1" s="1"/>
  <c r="Q650" i="1"/>
  <c r="R650" i="1" s="1" a="1"/>
  <c r="R650" i="1" s="1"/>
  <c r="Q577" i="1"/>
  <c r="Q585" i="1"/>
  <c r="Q401" i="1"/>
  <c r="Q596" i="1"/>
  <c r="R596" i="1" s="1" a="1"/>
  <c r="R596" i="1" s="1"/>
  <c r="Q321" i="1"/>
  <c r="R321" i="1" s="1" a="1"/>
  <c r="R321" i="1" s="1"/>
  <c r="Q693" i="1"/>
  <c r="R693" i="1" s="1" a="1"/>
  <c r="R693" i="1" s="1"/>
  <c r="Q399" i="1"/>
  <c r="R399" i="1" s="1" a="1"/>
  <c r="R399" i="1" s="1"/>
  <c r="Q599" i="1"/>
  <c r="R599" i="1" s="1" a="1"/>
  <c r="R599" i="1" s="1"/>
  <c r="Q584" i="1"/>
  <c r="Q453" i="1"/>
  <c r="Q310" i="1"/>
  <c r="Q325" i="1"/>
  <c r="R325" i="1" s="1" a="1"/>
  <c r="R325" i="1" s="1"/>
  <c r="Q729" i="1"/>
  <c r="R729" i="1" s="1" a="1"/>
  <c r="R729" i="1" s="1"/>
  <c r="Q241" i="1"/>
  <c r="R241" i="1" s="1" a="1"/>
  <c r="R241" i="1" s="1"/>
  <c r="Q210" i="1"/>
  <c r="R210" i="1" s="1" a="1"/>
  <c r="R210" i="1" s="1"/>
  <c r="Q133" i="1"/>
  <c r="R133" i="1" s="1" a="1"/>
  <c r="R133" i="1" s="1"/>
  <c r="Q451" i="1"/>
  <c r="Q537" i="1"/>
  <c r="Q543" i="1"/>
  <c r="Q557" i="1"/>
  <c r="R557" i="1" s="1" a="1"/>
  <c r="R557" i="1" s="1"/>
  <c r="Q565" i="1"/>
  <c r="R565" i="1" s="1" a="1"/>
  <c r="R565" i="1" s="1"/>
  <c r="Q391" i="1"/>
  <c r="R391" i="1" s="1" a="1"/>
  <c r="R391" i="1" s="1"/>
  <c r="Q532" i="1"/>
  <c r="R532" i="1" s="1" a="1"/>
  <c r="R532" i="1" s="1"/>
  <c r="Q218" i="1"/>
  <c r="Q347" i="1"/>
  <c r="Q353" i="1"/>
  <c r="Q357" i="1"/>
  <c r="Q610" i="1"/>
  <c r="Q683" i="1"/>
  <c r="R683" i="1" s="1" a="1"/>
  <c r="R683" i="1" s="1"/>
  <c r="Q750" i="1"/>
  <c r="R750" i="1" s="1" a="1"/>
  <c r="R750" i="1" s="1"/>
  <c r="Q14" i="1"/>
  <c r="Q94" i="1"/>
  <c r="Q196" i="1"/>
  <c r="Q396" i="1"/>
  <c r="Q439" i="1"/>
  <c r="Q484" i="1"/>
  <c r="Q494" i="1"/>
  <c r="R494" i="1" s="1" a="1"/>
  <c r="R494" i="1" s="1"/>
  <c r="Q505" i="1"/>
  <c r="Q523" i="1"/>
  <c r="Q688" i="1"/>
  <c r="Q697" i="1"/>
  <c r="Q202" i="1"/>
  <c r="Q272" i="1"/>
  <c r="Q450" i="1"/>
  <c r="Q583" i="1"/>
  <c r="R583" i="1" s="1" a="1"/>
  <c r="R583" i="1" s="1"/>
  <c r="Q689" i="1"/>
  <c r="Q753" i="1"/>
  <c r="R753" i="1" s="1" a="1"/>
  <c r="R753" i="1" s="1"/>
  <c r="Q758" i="1"/>
  <c r="Q114" i="1"/>
  <c r="Q142" i="1"/>
  <c r="Q207" i="1"/>
  <c r="Q244" i="1"/>
  <c r="Q278" i="1"/>
  <c r="R278" i="1" s="1" a="1"/>
  <c r="R278" i="1" s="1"/>
  <c r="Q329" i="1"/>
  <c r="Q356" i="1"/>
  <c r="Q366" i="1"/>
  <c r="Q380" i="1"/>
  <c r="Q524" i="1"/>
  <c r="Q527" i="1"/>
  <c r="Q567" i="1"/>
  <c r="Q628" i="1"/>
  <c r="R628" i="1" s="1" a="1"/>
  <c r="R628" i="1" s="1"/>
  <c r="Q37" i="1"/>
  <c r="Q122" i="1"/>
  <c r="Q153" i="1"/>
  <c r="Q257" i="1"/>
  <c r="Q303" i="1"/>
  <c r="Q387" i="1"/>
  <c r="Q510" i="1"/>
  <c r="Q622" i="1"/>
  <c r="R622" i="1" s="1" a="1"/>
  <c r="R622" i="1" s="1"/>
  <c r="Q636" i="1"/>
  <c r="R636" i="1" s="1" a="1"/>
  <c r="R636" i="1" s="1"/>
  <c r="Q656" i="1"/>
  <c r="Q686" i="1"/>
  <c r="Q709" i="1"/>
  <c r="Q761" i="1"/>
  <c r="Q91" i="1"/>
  <c r="Q113" i="1"/>
  <c r="Q123" i="1"/>
  <c r="R123" i="1" s="1" a="1"/>
  <c r="R123" i="1" s="1"/>
  <c r="Q128" i="1"/>
  <c r="Q137" i="1"/>
  <c r="Q157" i="1"/>
  <c r="Q333" i="1"/>
  <c r="Q384" i="1"/>
  <c r="Q386" i="1"/>
  <c r="Q388" i="1"/>
  <c r="Q446" i="1"/>
  <c r="R446" i="1" s="1" a="1"/>
  <c r="R446" i="1" s="1"/>
  <c r="Q509" i="1"/>
  <c r="Q511" i="1"/>
  <c r="Q632" i="1"/>
  <c r="Q668" i="1"/>
  <c r="Q7" i="1"/>
  <c r="Q79" i="1"/>
  <c r="Q225" i="1"/>
  <c r="Q307" i="1"/>
  <c r="R307" i="1" s="1" a="1"/>
  <c r="R307" i="1" s="1"/>
  <c r="Q348" i="1"/>
  <c r="Q431" i="1"/>
  <c r="Q464" i="1"/>
  <c r="Q472" i="1"/>
  <c r="Q545" i="1"/>
  <c r="Q588" i="1"/>
  <c r="Q609" i="1"/>
  <c r="Q719" i="1"/>
  <c r="R719" i="1" s="1" a="1"/>
  <c r="R719" i="1" s="1"/>
  <c r="Q118" i="1"/>
  <c r="Q147" i="1"/>
  <c r="Q234" i="1"/>
  <c r="Q251" i="1"/>
  <c r="Q256" i="1"/>
  <c r="Q430" i="1"/>
  <c r="Q514" i="1"/>
  <c r="Q667" i="1"/>
  <c r="R667" i="1" s="1" a="1"/>
  <c r="R667" i="1" s="1"/>
  <c r="Q700" i="1"/>
  <c r="R700" i="1" s="1" a="1"/>
  <c r="R700" i="1" s="1"/>
  <c r="Q725" i="1"/>
  <c r="Q144" i="1"/>
  <c r="Q199" i="1"/>
  <c r="Q463" i="1"/>
  <c r="Q482" i="1"/>
  <c r="Q483" i="1"/>
  <c r="Q580" i="1"/>
  <c r="R580" i="1" s="1" a="1"/>
  <c r="R580" i="1" s="1"/>
  <c r="Q645" i="1"/>
  <c r="R645" i="1" s="1" a="1"/>
  <c r="R645" i="1" s="1"/>
  <c r="Q649" i="1"/>
  <c r="R649" i="1" s="1" a="1"/>
  <c r="R649" i="1" s="1"/>
  <c r="Q660" i="1"/>
  <c r="Q704" i="1"/>
  <c r="Q131" i="1"/>
  <c r="Q175" i="1"/>
  <c r="Q260" i="1"/>
  <c r="Q271" i="1"/>
  <c r="R271" i="1" s="1" a="1"/>
  <c r="R271" i="1" s="1"/>
  <c r="Q293" i="1"/>
  <c r="Q437" i="1"/>
  <c r="Q581" i="1"/>
  <c r="Q713" i="1"/>
  <c r="Q740" i="1"/>
  <c r="Q248" i="1"/>
  <c r="Q413" i="1"/>
  <c r="Q560" i="1"/>
  <c r="R560" i="1" s="1" a="1"/>
  <c r="R560" i="1" s="1"/>
  <c r="Q579" i="1"/>
  <c r="Q592" i="1"/>
  <c r="Q26" i="1"/>
  <c r="Q167" i="1"/>
  <c r="Q173" i="1"/>
  <c r="Q180" i="1"/>
  <c r="Q242" i="1"/>
  <c r="Q258" i="1"/>
  <c r="R258" i="1" s="1" a="1"/>
  <c r="R258" i="1" s="1"/>
  <c r="Q447" i="1"/>
  <c r="R447" i="1" s="1" a="1"/>
  <c r="R447" i="1" s="1"/>
  <c r="Q456" i="1"/>
  <c r="R456" i="1" s="1" a="1"/>
  <c r="R456" i="1" s="1"/>
  <c r="Q564" i="1"/>
  <c r="Q647" i="1"/>
  <c r="Q138" i="1"/>
  <c r="Q162" i="1"/>
  <c r="Q236" i="1"/>
  <c r="Q239" i="1"/>
  <c r="R239" i="1" s="1" a="1"/>
  <c r="R239" i="1" s="1"/>
  <c r="Q319" i="1"/>
  <c r="R319" i="1" s="1" a="1"/>
  <c r="R319" i="1" s="1"/>
  <c r="Q371" i="1"/>
  <c r="R371" i="1" s="1" a="1"/>
  <c r="R371" i="1" s="1"/>
  <c r="Q414" i="1"/>
  <c r="Q705" i="1"/>
  <c r="Q163" i="1"/>
  <c r="Q373" i="1"/>
  <c r="Q415" i="1"/>
  <c r="Q605" i="1"/>
  <c r="R605" i="1" s="1" a="1"/>
  <c r="R605" i="1" s="1"/>
  <c r="Q40" i="1"/>
  <c r="R40" i="1" s="1" a="1"/>
  <c r="R40" i="1" s="1"/>
  <c r="Q107" i="1"/>
  <c r="R107" i="1" s="1" a="1"/>
  <c r="R107" i="1" s="1"/>
  <c r="Q182" i="1"/>
  <c r="Q221" i="1"/>
  <c r="Q287" i="1"/>
  <c r="Q392" i="1"/>
  <c r="Q432" i="1"/>
  <c r="Q572" i="1"/>
  <c r="R572" i="1" s="1" a="1"/>
  <c r="R572" i="1" s="1"/>
  <c r="Q576" i="1"/>
  <c r="R576" i="1" s="1" a="1"/>
  <c r="R576" i="1" s="1"/>
  <c r="Q124" i="1"/>
  <c r="R124" i="1" s="1" a="1"/>
  <c r="R124" i="1" s="1"/>
  <c r="Q140" i="1"/>
  <c r="Q205" i="1"/>
  <c r="Q229" i="1"/>
  <c r="Q346" i="1"/>
  <c r="Q377" i="1"/>
  <c r="Q402" i="1"/>
  <c r="R402" i="1" s="1" a="1"/>
  <c r="R402" i="1" s="1"/>
  <c r="Q438" i="1"/>
  <c r="R438" i="1" s="1" a="1"/>
  <c r="R438" i="1" s="1"/>
  <c r="Q621" i="1"/>
  <c r="R621" i="1" s="1" a="1"/>
  <c r="R621" i="1" s="1"/>
  <c r="Q639" i="1"/>
  <c r="Q748" i="1"/>
  <c r="Q46" i="1"/>
  <c r="Q82" i="1"/>
  <c r="Q169" i="1"/>
  <c r="Q193" i="1"/>
  <c r="R193" i="1" s="1" a="1"/>
  <c r="R193" i="1" s="1"/>
  <c r="Q644" i="1"/>
  <c r="R644" i="1" s="1" a="1"/>
  <c r="R644" i="1" s="1"/>
  <c r="Q728" i="1"/>
  <c r="R728" i="1" s="1" a="1"/>
  <c r="R728" i="1" s="1"/>
  <c r="Q732" i="1"/>
  <c r="Q20" i="1"/>
  <c r="Q183" i="1"/>
  <c r="Q282" i="1"/>
  <c r="Q286" i="1"/>
  <c r="Q375" i="1"/>
  <c r="R375" i="1" s="1" a="1"/>
  <c r="R375" i="1" s="1"/>
  <c r="Q376" i="1"/>
  <c r="R376" i="1" s="1" a="1"/>
  <c r="R376" i="1" s="1"/>
  <c r="Q426" i="1"/>
  <c r="R426" i="1" s="1" a="1"/>
  <c r="R426" i="1" s="1"/>
  <c r="Q485" i="1"/>
  <c r="Q507" i="1"/>
  <c r="Q538" i="1"/>
  <c r="Q85" i="1"/>
  <c r="Q224" i="1"/>
  <c r="Q284" i="1"/>
  <c r="R284" i="1" s="1" a="1"/>
  <c r="R284" i="1" s="1"/>
  <c r="Q291" i="1"/>
  <c r="R291" i="1" s="1" a="1"/>
  <c r="R291" i="1" s="1"/>
  <c r="Q390" i="1"/>
  <c r="R390" i="1" s="1" a="1"/>
  <c r="R390" i="1" s="1"/>
  <c r="Q516" i="1"/>
  <c r="Q528" i="1"/>
  <c r="Q604" i="1"/>
  <c r="Q615" i="1"/>
  <c r="Q692" i="1"/>
  <c r="Q17" i="1"/>
  <c r="R17" i="1" s="1" a="1"/>
  <c r="R17" i="1" s="1"/>
  <c r="Q38" i="1"/>
  <c r="R38" i="1" s="1" a="1"/>
  <c r="R38" i="1" s="1"/>
  <c r="Q87" i="1"/>
  <c r="R87" i="1" s="1" a="1"/>
  <c r="R87" i="1" s="1"/>
  <c r="Q177" i="1"/>
  <c r="Q261" i="1"/>
  <c r="Q308" i="1"/>
  <c r="Q315" i="1"/>
  <c r="Q383" i="1"/>
  <c r="Q417" i="1"/>
  <c r="R417" i="1" s="1" a="1"/>
  <c r="R417" i="1" s="1"/>
  <c r="Q460" i="1"/>
  <c r="R460" i="1" s="1" a="1"/>
  <c r="R460" i="1" s="1"/>
  <c r="Q499" i="1"/>
  <c r="R499" i="1" s="1" a="1"/>
  <c r="R499" i="1" s="1"/>
  <c r="Q556" i="1"/>
  <c r="Q707" i="1"/>
  <c r="Q535" i="1"/>
  <c r="Q320" i="1"/>
  <c r="Q658" i="1"/>
  <c r="Q481" i="1"/>
  <c r="R481" i="1" s="1" a="1"/>
  <c r="R481" i="1" s="1"/>
  <c r="Q411" i="1"/>
  <c r="R411" i="1" s="1" a="1"/>
  <c r="R411" i="1" s="1"/>
  <c r="Q491" i="1"/>
  <c r="R491" i="1" s="1" a="1"/>
  <c r="R491" i="1" s="1"/>
  <c r="Q212" i="1"/>
  <c r="Q614" i="1"/>
  <c r="Q102" i="1"/>
  <c r="Q534" i="1"/>
  <c r="Q455" i="1"/>
  <c r="Q497" i="1"/>
  <c r="R497" i="1" s="1" a="1"/>
  <c r="R497" i="1" s="1"/>
  <c r="Q24" i="1"/>
  <c r="R24" i="1" s="1" a="1"/>
  <c r="R24" i="1" s="1"/>
  <c r="Q607" i="1"/>
  <c r="R607" i="1" s="1" a="1"/>
  <c r="R607" i="1" s="1"/>
  <c r="Q470" i="1"/>
  <c r="Q92" i="1"/>
  <c r="Q352" i="1"/>
  <c r="Q385" i="1"/>
  <c r="Q306" i="1"/>
  <c r="Q480" i="1"/>
  <c r="R480" i="1" s="1" a="1"/>
  <c r="R480" i="1" s="1"/>
  <c r="Q41" i="1"/>
  <c r="R41" i="1" s="1" a="1"/>
  <c r="R41" i="1" s="1"/>
  <c r="Q57" i="1"/>
  <c r="R57" i="1" s="1" a="1"/>
  <c r="R57" i="1" s="1"/>
  <c r="Q625" i="1"/>
  <c r="Q675" i="1"/>
  <c r="Q530" i="1"/>
  <c r="Q571" i="1"/>
  <c r="Q551" i="1"/>
  <c r="Q220" i="1"/>
  <c r="R220" i="1" s="1" a="1"/>
  <c r="R220" i="1" s="1"/>
  <c r="Q110" i="1"/>
  <c r="R110" i="1" s="1" a="1"/>
  <c r="R110" i="1" s="1"/>
  <c r="Q211" i="1"/>
  <c r="R211" i="1" s="1" a="1"/>
  <c r="R211" i="1" s="1"/>
  <c r="Q166" i="1"/>
  <c r="Q422" i="1"/>
  <c r="Q39" i="1"/>
  <c r="Q555" i="1"/>
  <c r="Q434" i="1"/>
  <c r="Q726" i="1"/>
  <c r="R726" i="1" s="1" a="1"/>
  <c r="R726" i="1" s="1"/>
  <c r="Q608" i="1"/>
  <c r="R608" i="1" s="1" a="1"/>
  <c r="R608" i="1" s="1"/>
  <c r="Q149" i="1"/>
  <c r="R149" i="1" s="1" a="1"/>
  <c r="R149" i="1" s="1"/>
  <c r="Q331" i="1"/>
  <c r="Q590" i="1"/>
  <c r="Q685" i="1"/>
  <c r="Q181" i="1"/>
  <c r="Q62" i="1"/>
  <c r="Q47" i="1"/>
  <c r="R47" i="1" s="1" a="1"/>
  <c r="R47" i="1" s="1"/>
  <c r="Q255" i="1"/>
  <c r="R255" i="1" s="1" a="1"/>
  <c r="R255" i="1" s="1"/>
  <c r="Q670" i="1"/>
  <c r="R670" i="1" s="1" a="1"/>
  <c r="R670" i="1" s="1"/>
  <c r="Q489" i="1"/>
  <c r="Q2" i="1"/>
  <c r="Q768" i="1"/>
  <c r="Q687" i="1"/>
  <c r="Q433" i="1"/>
  <c r="Q154" i="1"/>
  <c r="R154" i="1" s="1" a="1"/>
  <c r="R154" i="1" s="1"/>
  <c r="Q314" i="1"/>
  <c r="R314" i="1" s="1" a="1"/>
  <c r="R314" i="1" s="1"/>
  <c r="Q141" i="1"/>
  <c r="R141" i="1" s="1" a="1"/>
  <c r="R141" i="1" s="1"/>
  <c r="Q338" i="1"/>
  <c r="Q299" i="1"/>
  <c r="Q651" i="1"/>
  <c r="Q270" i="1"/>
  <c r="Q174" i="1"/>
  <c r="Q285" i="1"/>
  <c r="R285" i="1" s="1" a="1"/>
  <c r="R285" i="1" s="1"/>
  <c r="Q200" i="1"/>
  <c r="R200" i="1" s="1" a="1"/>
  <c r="R200" i="1" s="1"/>
  <c r="Q757" i="1"/>
  <c r="R757" i="1" s="1" a="1"/>
  <c r="R757" i="1" s="1"/>
  <c r="Q553" i="1"/>
  <c r="Q420" i="1"/>
  <c r="Q280" i="1"/>
  <c r="Q190" i="1"/>
  <c r="Q90" i="1"/>
  <c r="Q600" i="1"/>
  <c r="R600" i="1" s="1" a="1"/>
  <c r="R600" i="1" s="1"/>
  <c r="Q246" i="1"/>
  <c r="R246" i="1" s="1" a="1"/>
  <c r="R246" i="1" s="1"/>
  <c r="Q108" i="1"/>
  <c r="R108" i="1" s="1" a="1"/>
  <c r="R108" i="1" s="1"/>
  <c r="Q613" i="1"/>
  <c r="Q179" i="1"/>
  <c r="Q727" i="1"/>
  <c r="Q201" i="1"/>
  <c r="Q496" i="1"/>
  <c r="Q136" i="1"/>
  <c r="R136" i="1" s="1" a="1"/>
  <c r="R136" i="1" s="1"/>
  <c r="Q754" i="1"/>
  <c r="R754" i="1" s="1" a="1"/>
  <c r="R754" i="1" s="1"/>
  <c r="Q360" i="1"/>
  <c r="R360" i="1" s="1" a="1"/>
  <c r="R360" i="1" s="1"/>
  <c r="Q155" i="1"/>
  <c r="Q9" i="1"/>
  <c r="Q745" i="1"/>
  <c r="Q397" i="1"/>
  <c r="Q423" i="1"/>
  <c r="Q724" i="1"/>
  <c r="R724" i="1" s="1" a="1"/>
  <c r="R724" i="1" s="1"/>
  <c r="Q237" i="1"/>
  <c r="R237" i="1" s="1" a="1"/>
  <c r="R237" i="1" s="1"/>
  <c r="Q603" i="1"/>
  <c r="R603" i="1" s="1" a="1"/>
  <c r="R603" i="1" s="1"/>
  <c r="Q550" i="1"/>
  <c r="Q22" i="1"/>
  <c r="Q335" i="1"/>
  <c r="Q96" i="1"/>
  <c r="Q192" i="1"/>
  <c r="Q116" i="1"/>
  <c r="R116" i="1" s="1" a="1"/>
  <c r="R116" i="1" s="1"/>
  <c r="Q328" i="1"/>
  <c r="R328" i="1" s="1" a="1"/>
  <c r="R328" i="1" s="1"/>
  <c r="Q706" i="1"/>
  <c r="R706" i="1" s="1" a="1"/>
  <c r="R706" i="1" s="1"/>
  <c r="Q716" i="1"/>
  <c r="Q669" i="1"/>
  <c r="Q95" i="1"/>
  <c r="Q368" i="1"/>
  <c r="Q323" i="1"/>
  <c r="Q171" i="1"/>
  <c r="R171" i="1" s="1" a="1"/>
  <c r="R171" i="1" s="1"/>
  <c r="Q673" i="1"/>
  <c r="R673" i="1" s="1" a="1"/>
  <c r="R673" i="1" s="1"/>
  <c r="Q648" i="1"/>
  <c r="R648" i="1" s="1" a="1"/>
  <c r="R648" i="1" s="1"/>
  <c r="Q570" i="1"/>
  <c r="Q249" i="1"/>
  <c r="Q52" i="1"/>
  <c r="Q717" i="1"/>
  <c r="Q756" i="1"/>
  <c r="Q733" i="1"/>
  <c r="R733" i="1" s="1" a="1"/>
  <c r="R733" i="1" s="1"/>
  <c r="Q259" i="1"/>
  <c r="R259" i="1" s="1" a="1"/>
  <c r="R259" i="1" s="1"/>
  <c r="Q344" i="1"/>
  <c r="R344" i="1" s="1" a="1"/>
  <c r="R344" i="1" s="1"/>
  <c r="Q240" i="1"/>
  <c r="Q252" i="1"/>
  <c r="Q655" i="1"/>
  <c r="Q355" i="1"/>
  <c r="Q243" i="1"/>
  <c r="Q369" i="1"/>
  <c r="R369" i="1" s="1" a="1"/>
  <c r="R369" i="1" s="1"/>
  <c r="Q119" i="1"/>
  <c r="R119" i="1" s="1" a="1"/>
  <c r="R119" i="1" s="1"/>
  <c r="Q442" i="1"/>
  <c r="R442" i="1" s="1" a="1"/>
  <c r="R442" i="1" s="1"/>
  <c r="Q394" i="1"/>
  <c r="Q654" i="1"/>
  <c r="Q457" i="1"/>
  <c r="Q612" i="1"/>
  <c r="Q32" i="1"/>
  <c r="Q618" i="1"/>
  <c r="R618" i="1" s="1" a="1"/>
  <c r="R618" i="1" s="1"/>
  <c r="Q214" i="1"/>
  <c r="R214" i="1" s="1" a="1"/>
  <c r="R214" i="1" s="1"/>
  <c r="Q425" i="1"/>
  <c r="R425" i="1" s="1" a="1"/>
  <c r="R425" i="1" s="1"/>
  <c r="Q104" i="1"/>
  <c r="Q624" i="1"/>
  <c r="Q477" i="1"/>
  <c r="Q723" i="1"/>
  <c r="Q187" i="1"/>
  <c r="Q703" i="1"/>
  <c r="R703" i="1" s="1" a="1"/>
  <c r="R703" i="1" s="1"/>
  <c r="Q158" i="1"/>
  <c r="R158" i="1" s="1" a="1"/>
  <c r="R158" i="1" s="1"/>
  <c r="Q340" i="1"/>
  <c r="R340" i="1" s="1" a="1"/>
  <c r="R340" i="1" s="1"/>
  <c r="Q533" i="1"/>
  <c r="Q350" i="1"/>
  <c r="Q474" i="1"/>
  <c r="Q219" i="1"/>
  <c r="Q498" i="1"/>
  <c r="Q330" i="1"/>
  <c r="R330" i="1" s="1" a="1"/>
  <c r="R330" i="1" s="1"/>
  <c r="Q359" i="1"/>
  <c r="R359" i="1" s="1" a="1"/>
  <c r="R359" i="1" s="1"/>
  <c r="Q36" i="1"/>
  <c r="R36" i="1" s="1" a="1"/>
  <c r="R36" i="1" s="1"/>
  <c r="Q602" i="1"/>
  <c r="Q441" i="1"/>
  <c r="Q747" i="1"/>
  <c r="Q690" i="1"/>
  <c r="Q742" i="1"/>
  <c r="Q18" i="1"/>
  <c r="R18" i="1" s="1" a="1"/>
  <c r="R18" i="1" s="1"/>
  <c r="Q43" i="1"/>
  <c r="R43" i="1" s="1" a="1"/>
  <c r="R43" i="1" s="1"/>
  <c r="Q143" i="1"/>
  <c r="R143" i="1" s="1" a="1"/>
  <c r="R143" i="1" s="1"/>
  <c r="Q678" i="1"/>
  <c r="Q734" i="1"/>
  <c r="Q213" i="1"/>
  <c r="Q31" i="1"/>
  <c r="Q105" i="1"/>
  <c r="Q539" i="1"/>
  <c r="R539" i="1" s="1" a="1"/>
  <c r="R539" i="1" s="1"/>
  <c r="Q641" i="1"/>
  <c r="R641" i="1" s="1" a="1"/>
  <c r="R641" i="1" s="1"/>
  <c r="Q393" i="1"/>
  <c r="R393" i="1" s="1" a="1"/>
  <c r="R393" i="1" s="1"/>
  <c r="Q269" i="1"/>
  <c r="Q327" i="1"/>
  <c r="Q106" i="1"/>
  <c r="Q404" i="1"/>
  <c r="Q336" i="1"/>
  <c r="Q469" i="1"/>
  <c r="R469" i="1" s="1" a="1"/>
  <c r="R469" i="1" s="1"/>
  <c r="Q297" i="1"/>
  <c r="R297" i="1" s="1" a="1"/>
  <c r="R297" i="1" s="1"/>
  <c r="Q342" i="1"/>
  <c r="R342" i="1" s="1" a="1"/>
  <c r="R342" i="1" s="1"/>
  <c r="Q637" i="1"/>
  <c r="Q316" i="1"/>
  <c r="Q126" i="1"/>
  <c r="Q281" i="1"/>
  <c r="Q176" i="1"/>
  <c r="Q627" i="1"/>
  <c r="R627" i="1" s="1" a="1"/>
  <c r="R627" i="1" s="1"/>
  <c r="Q601" i="1"/>
  <c r="R601" i="1" s="1" a="1"/>
  <c r="R601" i="1" s="1"/>
  <c r="Q554" i="1"/>
  <c r="R554" i="1" s="1" a="1"/>
  <c r="R554" i="1" s="1"/>
  <c r="Q206" i="1"/>
  <c r="Q309" i="1"/>
  <c r="Q12" i="1"/>
  <c r="Q735" i="1"/>
  <c r="Q13" i="1"/>
  <c r="Q416" i="1"/>
  <c r="R416" i="1" s="1" a="1"/>
  <c r="R416" i="1" s="1"/>
  <c r="Q407" i="1"/>
  <c r="R407" i="1" s="1" a="1"/>
  <c r="R407" i="1" s="1"/>
  <c r="Q529" i="1"/>
  <c r="R529" i="1" s="1" a="1"/>
  <c r="R529" i="1" s="1"/>
  <c r="Q653" i="1"/>
  <c r="Q230" i="1"/>
  <c r="Q304" i="1"/>
  <c r="Q98" i="1"/>
  <c r="Q35" i="1"/>
  <c r="Q410" i="1"/>
  <c r="R410" i="1" s="1" a="1"/>
  <c r="R410" i="1" s="1"/>
  <c r="Q468" i="1"/>
  <c r="R468" i="1" s="1" a="1"/>
  <c r="R468" i="1" s="1"/>
  <c r="Q589" i="1"/>
  <c r="R589" i="1" s="1" a="1"/>
  <c r="R589" i="1" s="1"/>
  <c r="Q345" i="1"/>
  <c r="Q290" i="1"/>
  <c r="Q84" i="1"/>
  <c r="Q341" i="1"/>
  <c r="Q694" i="1"/>
  <c r="Q443" i="1"/>
  <c r="R443" i="1" s="1" a="1"/>
  <c r="R443" i="1" s="1"/>
  <c r="Q487" i="1"/>
  <c r="R487" i="1" s="1" a="1"/>
  <c r="R487" i="1" s="1"/>
  <c r="Q365" i="1"/>
  <c r="R365" i="1" s="1" a="1"/>
  <c r="R365" i="1" s="1"/>
  <c r="Q663" i="1"/>
  <c r="Q277" i="1"/>
  <c r="Q363" i="1"/>
  <c r="Q643" i="1"/>
  <c r="Q739" i="1"/>
  <c r="Q536" i="1"/>
  <c r="R536" i="1" s="1" a="1"/>
  <c r="R536" i="1" s="1"/>
  <c r="Q10" i="1"/>
  <c r="R10" i="1" s="1" a="1"/>
  <c r="R10" i="1" s="1"/>
  <c r="Q568" i="1"/>
  <c r="R568" i="1" s="1" a="1"/>
  <c r="R568" i="1" s="1"/>
  <c r="Q708" i="1"/>
  <c r="Q440" i="1"/>
  <c r="Q435" i="1"/>
  <c r="Q23" i="1"/>
  <c r="Q691" i="1"/>
  <c r="Q289" i="1"/>
  <c r="R289" i="1" s="1" a="1"/>
  <c r="R289" i="1" s="1"/>
  <c r="Q362" i="1"/>
  <c r="R362" i="1" s="1" a="1"/>
  <c r="R362" i="1" s="1"/>
  <c r="Q361" i="1"/>
  <c r="R361" i="1" s="1" a="1"/>
  <c r="R361" i="1" s="1"/>
  <c r="Q634" i="1"/>
  <c r="Q525" i="1"/>
  <c r="Q671" i="1"/>
  <c r="Q172" i="1"/>
  <c r="Q741" i="1"/>
  <c r="Q526" i="1"/>
  <c r="R526" i="1" s="1" a="1"/>
  <c r="R526" i="1" s="1"/>
  <c r="Q598" i="1"/>
  <c r="R598" i="1" s="1" a="1"/>
  <c r="R598" i="1" s="1"/>
  <c r="Q294" i="1"/>
  <c r="R294" i="1" s="1" a="1"/>
  <c r="R294" i="1" s="1"/>
  <c r="Q465" i="1"/>
  <c r="Q203" i="1"/>
  <c r="Q83" i="1"/>
  <c r="Q160" i="1"/>
  <c r="Q652" i="1"/>
  <c r="Q633" i="1"/>
  <c r="R633" i="1" s="1" a="1"/>
  <c r="R633" i="1" s="1"/>
  <c r="Q54" i="1"/>
  <c r="R54" i="1" s="1" a="1"/>
  <c r="R54" i="1" s="1"/>
  <c r="Q130" i="1"/>
  <c r="R130" i="1" s="1" a="1"/>
  <c r="R130" i="1" s="1"/>
  <c r="Q186" i="1"/>
  <c r="Q209" i="1"/>
  <c r="Q222" i="1"/>
  <c r="Q80" i="1"/>
  <c r="Q15" i="1"/>
  <c r="Q125" i="1"/>
  <c r="R125" i="1" s="1" a="1"/>
  <c r="R125" i="1" s="1"/>
  <c r="Q97" i="1"/>
  <c r="R97" i="1" s="1" a="1"/>
  <c r="R97" i="1" s="1"/>
  <c r="Q349" i="1"/>
  <c r="R349" i="1" s="1" a="1"/>
  <c r="R349" i="1" s="1"/>
  <c r="Q662" i="1"/>
  <c r="Q720" i="1"/>
  <c r="Q752" i="1"/>
  <c r="Q767" i="1"/>
  <c r="Q471" i="1"/>
  <c r="Q409" i="1"/>
  <c r="R409" i="1" s="1" a="1"/>
  <c r="R409" i="1" s="1"/>
  <c r="Q217" i="1"/>
  <c r="R217" i="1" s="1" a="1"/>
  <c r="R217" i="1" s="1"/>
  <c r="Q73" i="1"/>
  <c r="R73" i="1" s="1" a="1"/>
  <c r="R73" i="1" s="1"/>
  <c r="Q235" i="1"/>
  <c r="Q419" i="1"/>
  <c r="Q737" i="1"/>
  <c r="Q8" i="1"/>
  <c r="Q11" i="1"/>
  <c r="Q295" i="1"/>
  <c r="R295" i="1" s="1" a="1"/>
  <c r="R295" i="1" s="1"/>
  <c r="Q436" i="1"/>
  <c r="R436" i="1" s="1" a="1"/>
  <c r="R436" i="1" s="1"/>
  <c r="Q228" i="1"/>
  <c r="R228" i="1" s="1" a="1"/>
  <c r="R228" i="1" s="1"/>
  <c r="Q245" i="1"/>
  <c r="Q77" i="1"/>
  <c r="Q318" i="1"/>
  <c r="Q358" i="1"/>
  <c r="Q595" i="1"/>
  <c r="Q120" i="1"/>
  <c r="R120" i="1" s="1" a="1"/>
  <c r="R120" i="1" s="1"/>
  <c r="Q71" i="1"/>
  <c r="R71" i="1" s="1" a="1"/>
  <c r="R71" i="1" s="1"/>
  <c r="Q311" i="1"/>
  <c r="R311" i="1" s="1" a="1"/>
  <c r="R311" i="1" s="1"/>
  <c r="Q395" i="1"/>
  <c r="Q672" i="1"/>
  <c r="Q630" i="1"/>
  <c r="Q594" i="1"/>
  <c r="Q587" i="1"/>
  <c r="Q64" i="1"/>
  <c r="R64" i="1" s="1" a="1"/>
  <c r="R64" i="1" s="1"/>
  <c r="Q405" i="1"/>
  <c r="R405" i="1" s="1" a="1"/>
  <c r="R405" i="1" s="1"/>
  <c r="Q367" i="1"/>
  <c r="R367" i="1" s="1" a="1"/>
  <c r="R367" i="1" s="1"/>
  <c r="Q488" i="1"/>
  <c r="Q49" i="1"/>
  <c r="Q27" i="1"/>
  <c r="Q326" i="1"/>
  <c r="Q476" i="1"/>
  <c r="Q263" i="1"/>
  <c r="R263" i="1" s="1" a="1"/>
  <c r="R263" i="1" s="1"/>
  <c r="Q421" i="1"/>
  <c r="R421" i="1" s="1" a="1"/>
  <c r="R421" i="1" s="1"/>
  <c r="Q597" i="1"/>
  <c r="R597" i="1" s="1" a="1"/>
  <c r="R597" i="1" s="1"/>
  <c r="Q764" i="1"/>
  <c r="Q89" i="1"/>
  <c r="Q582" i="1"/>
  <c r="Q522" i="1"/>
  <c r="Q72" i="1"/>
  <c r="Q127" i="1"/>
  <c r="R127" i="1" s="1" a="1"/>
  <c r="R127" i="1" s="1"/>
  <c r="Q301" i="1"/>
  <c r="R301" i="1" s="1" a="1"/>
  <c r="R301" i="1" s="1"/>
  <c r="Q458" i="1"/>
  <c r="R458" i="1" s="1" a="1"/>
  <c r="R458" i="1" s="1"/>
  <c r="Q151" i="1"/>
  <c r="Q540" i="1"/>
  <c r="Q67" i="1"/>
  <c r="Q81" i="1"/>
  <c r="Q322" i="1"/>
  <c r="Q150" i="1"/>
  <c r="R150" i="1" s="1" a="1"/>
  <c r="R150" i="1" s="1"/>
  <c r="Q45" i="1"/>
  <c r="R45" i="1" s="1" a="1"/>
  <c r="R45" i="1" s="1"/>
  <c r="Q145" i="1"/>
  <c r="R145" i="1" s="1" a="1"/>
  <c r="R145" i="1" s="1"/>
  <c r="Q184" i="1"/>
  <c r="Q711" i="1"/>
  <c r="Q48" i="1"/>
  <c r="Q389" i="1"/>
  <c r="Q339" i="1"/>
  <c r="Q759" i="1"/>
  <c r="R759" i="1" s="1" a="1"/>
  <c r="R759" i="1" s="1"/>
  <c r="Q515" i="1"/>
  <c r="R515" i="1" s="1" a="1"/>
  <c r="R515" i="1" s="1"/>
  <c r="Q58" i="1"/>
  <c r="R58" i="1" s="1" a="1"/>
  <c r="R58" i="1" s="1"/>
  <c r="Q403" i="1"/>
  <c r="Q101" i="1"/>
  <c r="Q508" i="1"/>
  <c r="Q699" i="1"/>
  <c r="Q715" i="1"/>
  <c r="Q657" i="1"/>
  <c r="R657" i="1" s="1" a="1"/>
  <c r="R657" i="1" s="1"/>
  <c r="Q542" i="1"/>
  <c r="R542" i="1" s="1" a="1"/>
  <c r="R542" i="1" s="1"/>
  <c r="Q679" i="1"/>
  <c r="R679" i="1" s="1" a="1"/>
  <c r="R679" i="1" s="1"/>
  <c r="Q661" i="1"/>
  <c r="Q170" i="1"/>
  <c r="Q103" i="1"/>
  <c r="Q702" i="1"/>
  <c r="Q744" i="1"/>
  <c r="Q606" i="1"/>
  <c r="R606" i="1" s="1" a="1"/>
  <c r="R606" i="1" s="1"/>
  <c r="Q51" i="1"/>
  <c r="R51" i="1" s="1" a="1"/>
  <c r="R51" i="1" s="1"/>
  <c r="Q611" i="1"/>
  <c r="R611" i="1" s="1" a="1"/>
  <c r="R611" i="1" s="1"/>
  <c r="Q161" i="1"/>
  <c r="Q76" i="1"/>
  <c r="Q75" i="1"/>
  <c r="Q374" i="1"/>
  <c r="Q343" i="1"/>
  <c r="Q659" i="1"/>
  <c r="R659" i="1" s="1" a="1"/>
  <c r="R659" i="1" s="1"/>
  <c r="Q573" i="1"/>
  <c r="R573" i="1" s="1" a="1"/>
  <c r="R573" i="1" s="1"/>
  <c r="Q461" i="1"/>
  <c r="R461" i="1" s="1" a="1"/>
  <c r="R461" i="1" s="1"/>
  <c r="Q226" i="1"/>
  <c r="Q544" i="1"/>
  <c r="Q629" i="1"/>
  <c r="Q215" i="1"/>
  <c r="Q313" i="1"/>
  <c r="Q265" i="1"/>
  <c r="R265" i="1" s="1" a="1"/>
  <c r="R265" i="1" s="1"/>
  <c r="Q635" i="1"/>
  <c r="R635" i="1" s="1" a="1"/>
  <c r="R635" i="1" s="1"/>
  <c r="Q513" i="1"/>
  <c r="R513" i="1" s="1" a="1"/>
  <c r="R513" i="1" s="1"/>
  <c r="Q749" i="1"/>
  <c r="Q68" i="1"/>
  <c r="Q29" i="1"/>
  <c r="Q631" i="1"/>
  <c r="Q292" i="1"/>
  <c r="Q233" i="1"/>
  <c r="R233" i="1" s="1" a="1"/>
  <c r="R233" i="1" s="1"/>
  <c r="Q146" i="1"/>
  <c r="R146" i="1" s="1" a="1"/>
  <c r="R146" i="1" s="1"/>
  <c r="Q475" i="1"/>
  <c r="R475" i="1" s="1" a="1"/>
  <c r="R475" i="1" s="1"/>
  <c r="Q351" i="1"/>
  <c r="Q317" i="1"/>
  <c r="Q63" i="1"/>
  <c r="Q642" i="1"/>
  <c r="Q129" i="1"/>
  <c r="Q684" i="1"/>
  <c r="R684" i="1" s="1" a="1"/>
  <c r="R684" i="1" s="1"/>
  <c r="Q682" i="1"/>
  <c r="R682" i="1" s="1" a="1"/>
  <c r="R682" i="1" s="1"/>
  <c r="Q100" i="1"/>
  <c r="R100" i="1" s="1" a="1"/>
  <c r="R100" i="1" s="1"/>
  <c r="Q512" i="1"/>
  <c r="Q428" i="1"/>
  <c r="Q247" i="1"/>
  <c r="Q736" i="1"/>
  <c r="Q765" i="1"/>
  <c r="Q134" i="1"/>
  <c r="R134" i="1" s="1" a="1"/>
  <c r="R134" i="1" s="1"/>
  <c r="Q730" i="1"/>
  <c r="R730" i="1" s="1" a="1"/>
  <c r="R730" i="1" s="1"/>
  <c r="Q712" i="1"/>
  <c r="R712" i="1" s="1" a="1"/>
  <c r="R712" i="1" s="1"/>
  <c r="Q288" i="1"/>
  <c r="Q743" i="1"/>
  <c r="Q208" i="1"/>
  <c r="Q760" i="1"/>
  <c r="Q30" i="1"/>
  <c r="Q56" i="1"/>
  <c r="R56" i="1" s="1" a="1"/>
  <c r="R56" i="1" s="1"/>
  <c r="Q563" i="1"/>
  <c r="R563" i="1" s="1" a="1"/>
  <c r="R563" i="1" s="1"/>
  <c r="Q674" i="1"/>
  <c r="R674" i="1" s="1" a="1"/>
  <c r="R674" i="1" s="1"/>
  <c r="Q495" i="1"/>
  <c r="Q332" i="1"/>
  <c r="Q370" i="1"/>
  <c r="Q546" i="1"/>
  <c r="Q473" i="1"/>
  <c r="Q274" i="1"/>
  <c r="R274" i="1" s="1" a="1"/>
  <c r="R274" i="1" s="1"/>
  <c r="Q189" i="1"/>
  <c r="R189" i="1" s="1" a="1"/>
  <c r="R189" i="1" s="1"/>
  <c r="Q575" i="1"/>
  <c r="R575" i="1" s="1" a="1"/>
  <c r="R575" i="1" s="1"/>
  <c r="Q766" i="1"/>
  <c r="Q665" i="1"/>
  <c r="Q4" i="1"/>
  <c r="Q74" i="1"/>
  <c r="P218" i="1"/>
  <c r="P347" i="1"/>
  <c r="P353" i="1"/>
  <c r="P357" i="1"/>
  <c r="P610" i="1"/>
  <c r="P683" i="1"/>
  <c r="P750" i="1"/>
  <c r="P14" i="1"/>
  <c r="P94" i="1"/>
  <c r="P196" i="1"/>
  <c r="P396" i="1"/>
  <c r="P439" i="1"/>
  <c r="P484" i="1"/>
  <c r="P494" i="1"/>
  <c r="P505" i="1"/>
  <c r="P523" i="1"/>
  <c r="P688" i="1"/>
  <c r="P697" i="1"/>
  <c r="R697" i="1" s="1" a="1"/>
  <c r="R697" i="1" s="1"/>
  <c r="P202" i="1"/>
  <c r="P272" i="1"/>
  <c r="P450" i="1"/>
  <c r="P583" i="1"/>
  <c r="P689" i="1"/>
  <c r="P753" i="1"/>
  <c r="P758" i="1"/>
  <c r="P114" i="1"/>
  <c r="P142" i="1"/>
  <c r="P207" i="1"/>
  <c r="P244" i="1"/>
  <c r="P278" i="1"/>
  <c r="P329" i="1"/>
  <c r="P356" i="1"/>
  <c r="P366" i="1"/>
  <c r="P380" i="1"/>
  <c r="P524" i="1"/>
  <c r="P527" i="1"/>
  <c r="P567" i="1"/>
  <c r="P628" i="1"/>
  <c r="P37" i="1"/>
  <c r="P122" i="1"/>
  <c r="P153" i="1"/>
  <c r="P257" i="1"/>
  <c r="P303" i="1"/>
  <c r="P387" i="1"/>
  <c r="P510" i="1"/>
  <c r="P622" i="1"/>
  <c r="P636" i="1"/>
  <c r="P656" i="1"/>
  <c r="P686" i="1"/>
  <c r="P709" i="1"/>
  <c r="P761" i="1"/>
  <c r="R761" i="1" s="1" a="1"/>
  <c r="R761" i="1" s="1"/>
  <c r="P91" i="1"/>
  <c r="P113" i="1"/>
  <c r="P123" i="1"/>
  <c r="P128" i="1"/>
  <c r="P137" i="1"/>
  <c r="P157" i="1"/>
  <c r="P333" i="1"/>
  <c r="R333" i="1" s="1" a="1"/>
  <c r="R333" i="1" s="1"/>
  <c r="P384" i="1"/>
  <c r="P386" i="1"/>
  <c r="R386" i="1" s="1" a="1"/>
  <c r="R386" i="1" s="1"/>
  <c r="P388" i="1"/>
  <c r="P446" i="1"/>
  <c r="P509" i="1"/>
  <c r="P511" i="1"/>
  <c r="P632" i="1"/>
  <c r="R632" i="1" s="1" a="1"/>
  <c r="R632" i="1" s="1"/>
  <c r="P668" i="1"/>
  <c r="P7" i="1"/>
  <c r="P79" i="1"/>
  <c r="P225" i="1"/>
  <c r="P307" i="1"/>
  <c r="P348" i="1"/>
  <c r="P431" i="1"/>
  <c r="P464" i="1"/>
  <c r="P472" i="1"/>
  <c r="P545" i="1"/>
  <c r="P588" i="1"/>
  <c r="P609" i="1"/>
  <c r="P719" i="1"/>
  <c r="P118" i="1"/>
  <c r="P147" i="1"/>
  <c r="P234" i="1"/>
  <c r="P251" i="1"/>
  <c r="P256" i="1"/>
  <c r="P430" i="1"/>
  <c r="P514" i="1"/>
  <c r="P667" i="1"/>
  <c r="P700" i="1"/>
  <c r="P725" i="1"/>
  <c r="P144" i="1"/>
  <c r="P199" i="1"/>
  <c r="P463" i="1"/>
  <c r="P482" i="1"/>
  <c r="R482" i="1" s="1" a="1"/>
  <c r="R482" i="1" s="1"/>
  <c r="P483" i="1"/>
  <c r="P580" i="1"/>
  <c r="P645" i="1"/>
  <c r="P649" i="1"/>
  <c r="P660" i="1"/>
  <c r="P704" i="1"/>
  <c r="P131" i="1"/>
  <c r="P175" i="1"/>
  <c r="P260" i="1"/>
  <c r="P271" i="1"/>
  <c r="P293" i="1"/>
  <c r="P437" i="1"/>
  <c r="P581" i="1"/>
  <c r="P713" i="1"/>
  <c r="R713" i="1" s="1" a="1"/>
  <c r="R713" i="1" s="1"/>
  <c r="P740" i="1"/>
  <c r="P248" i="1"/>
  <c r="P413" i="1"/>
  <c r="P560" i="1"/>
  <c r="P579" i="1"/>
  <c r="P592" i="1"/>
  <c r="P26" i="1"/>
  <c r="P167" i="1"/>
  <c r="R167" i="1" s="1" a="1"/>
  <c r="R167" i="1" s="1"/>
  <c r="P173" i="1"/>
  <c r="P180" i="1"/>
  <c r="P242" i="1"/>
  <c r="P258" i="1"/>
  <c r="P447" i="1"/>
  <c r="P456" i="1"/>
  <c r="P564" i="1"/>
  <c r="P647" i="1"/>
  <c r="R647" i="1" s="1" a="1"/>
  <c r="R647" i="1" s="1"/>
  <c r="P138" i="1"/>
  <c r="P162" i="1"/>
  <c r="P236" i="1"/>
  <c r="P239" i="1"/>
  <c r="P319" i="1"/>
  <c r="P371" i="1"/>
  <c r="P414" i="1"/>
  <c r="P705" i="1"/>
  <c r="R705" i="1" s="1" a="1"/>
  <c r="R705" i="1" s="1"/>
  <c r="P163" i="1"/>
  <c r="P373" i="1"/>
  <c r="P415" i="1"/>
  <c r="P605" i="1"/>
  <c r="P40" i="1"/>
  <c r="P107" i="1"/>
  <c r="P182" i="1"/>
  <c r="P221" i="1"/>
  <c r="R221" i="1" s="1" a="1"/>
  <c r="R221" i="1" s="1"/>
  <c r="P287" i="1"/>
  <c r="P392" i="1"/>
  <c r="P432" i="1"/>
  <c r="P572" i="1"/>
  <c r="P576" i="1"/>
  <c r="P124" i="1"/>
  <c r="P140" i="1"/>
  <c r="P205" i="1"/>
  <c r="P229" i="1"/>
  <c r="P346" i="1"/>
  <c r="P377" i="1"/>
  <c r="P402" i="1"/>
  <c r="P438" i="1"/>
  <c r="P621" i="1"/>
  <c r="P639" i="1"/>
  <c r="P748" i="1"/>
  <c r="P46" i="1"/>
  <c r="P82" i="1"/>
  <c r="P169" i="1"/>
  <c r="P193" i="1"/>
  <c r="P644" i="1"/>
  <c r="P728" i="1"/>
  <c r="P732" i="1"/>
  <c r="P20" i="1"/>
  <c r="P183" i="1"/>
  <c r="P282" i="1"/>
  <c r="P286" i="1"/>
  <c r="P375" i="1"/>
  <c r="P376" i="1"/>
  <c r="P426" i="1"/>
  <c r="P485" i="1"/>
  <c r="P507" i="1"/>
  <c r="P538" i="1"/>
  <c r="P85" i="1"/>
  <c r="P224" i="1"/>
  <c r="P284" i="1"/>
  <c r="P291" i="1"/>
  <c r="P390" i="1"/>
  <c r="P516" i="1"/>
  <c r="P528" i="1"/>
  <c r="P604" i="1"/>
  <c r="P615" i="1"/>
  <c r="P692" i="1"/>
  <c r="P17" i="1"/>
  <c r="P38" i="1"/>
  <c r="P87" i="1"/>
  <c r="P177" i="1"/>
  <c r="P261" i="1"/>
  <c r="P308" i="1"/>
  <c r="P315" i="1"/>
  <c r="P383" i="1"/>
  <c r="P417" i="1"/>
  <c r="P460" i="1"/>
  <c r="P499" i="1"/>
  <c r="P556" i="1"/>
  <c r="P707" i="1"/>
  <c r="P535" i="1"/>
  <c r="P320" i="1"/>
  <c r="P658" i="1"/>
  <c r="P481" i="1"/>
  <c r="P411" i="1"/>
  <c r="P491" i="1"/>
  <c r="P212" i="1"/>
  <c r="P614" i="1"/>
  <c r="P102" i="1"/>
  <c r="P534" i="1"/>
  <c r="P455" i="1"/>
  <c r="P497" i="1"/>
  <c r="P24" i="1"/>
  <c r="P607" i="1"/>
  <c r="P470" i="1"/>
  <c r="P92" i="1"/>
  <c r="P352" i="1"/>
  <c r="P385" i="1"/>
  <c r="P306" i="1"/>
  <c r="P480" i="1"/>
  <c r="P41" i="1"/>
  <c r="P57" i="1"/>
  <c r="P625" i="1"/>
  <c r="P675" i="1"/>
  <c r="P530" i="1"/>
  <c r="P571" i="1"/>
  <c r="P551" i="1"/>
  <c r="P220" i="1"/>
  <c r="P110" i="1"/>
  <c r="P211" i="1"/>
  <c r="P166" i="1"/>
  <c r="P422" i="1"/>
  <c r="P39" i="1"/>
  <c r="P555" i="1"/>
  <c r="P434" i="1"/>
  <c r="P726" i="1"/>
  <c r="P608" i="1"/>
  <c r="P149" i="1"/>
  <c r="P331" i="1"/>
  <c r="P590" i="1"/>
  <c r="P685" i="1"/>
  <c r="P181" i="1"/>
  <c r="P62" i="1"/>
  <c r="P47" i="1"/>
  <c r="P255" i="1"/>
  <c r="P670" i="1"/>
  <c r="P489" i="1"/>
  <c r="P2" i="1"/>
  <c r="R2" i="1" s="1" a="1"/>
  <c r="R2" i="1" s="1"/>
  <c r="P768" i="1"/>
  <c r="P687" i="1"/>
  <c r="P433" i="1"/>
  <c r="P154" i="1"/>
  <c r="P314" i="1"/>
  <c r="P141" i="1"/>
  <c r="P338" i="1"/>
  <c r="P299" i="1"/>
  <c r="P651" i="1"/>
  <c r="P270" i="1"/>
  <c r="P174" i="1"/>
  <c r="P285" i="1"/>
  <c r="P200" i="1"/>
  <c r="P757" i="1"/>
  <c r="P553" i="1"/>
  <c r="P420" i="1"/>
  <c r="P280" i="1"/>
  <c r="P190" i="1"/>
  <c r="P90" i="1"/>
  <c r="P600" i="1"/>
  <c r="P246" i="1"/>
  <c r="P108" i="1"/>
  <c r="P613" i="1"/>
  <c r="P179" i="1"/>
  <c r="P727" i="1"/>
  <c r="R727" i="1" s="1" a="1"/>
  <c r="R727" i="1" s="1"/>
  <c r="P201" i="1"/>
  <c r="P496" i="1"/>
  <c r="P136" i="1"/>
  <c r="P754" i="1"/>
  <c r="P360" i="1"/>
  <c r="P155" i="1"/>
  <c r="P9" i="1"/>
  <c r="P745" i="1"/>
  <c r="R745" i="1" s="1" a="1"/>
  <c r="R745" i="1" s="1"/>
  <c r="P397" i="1"/>
  <c r="P423" i="1"/>
  <c r="P724" i="1"/>
  <c r="P237" i="1"/>
  <c r="P603" i="1"/>
  <c r="P550" i="1"/>
  <c r="P22" i="1"/>
  <c r="R22" i="1" s="1" a="1"/>
  <c r="R22" i="1" s="1"/>
  <c r="P335" i="1"/>
  <c r="P96" i="1"/>
  <c r="P192" i="1"/>
  <c r="P116" i="1"/>
  <c r="P328" i="1"/>
  <c r="P706" i="1"/>
  <c r="P716" i="1"/>
  <c r="P669" i="1"/>
  <c r="P95" i="1"/>
  <c r="P368" i="1"/>
  <c r="P323" i="1"/>
  <c r="P171" i="1"/>
  <c r="P673" i="1"/>
  <c r="P648" i="1"/>
  <c r="P570" i="1"/>
  <c r="P249" i="1"/>
  <c r="R249" i="1" s="1" a="1"/>
  <c r="R249" i="1" s="1"/>
  <c r="P52" i="1"/>
  <c r="P717" i="1"/>
  <c r="P756" i="1"/>
  <c r="P733" i="1"/>
  <c r="P259" i="1"/>
  <c r="P344" i="1"/>
  <c r="P240" i="1"/>
  <c r="P252" i="1"/>
  <c r="P655" i="1"/>
  <c r="R655" i="1" s="1" a="1"/>
  <c r="R655" i="1" s="1"/>
  <c r="P355" i="1"/>
  <c r="P243" i="1"/>
  <c r="P369" i="1"/>
  <c r="P119" i="1"/>
  <c r="P442" i="1"/>
  <c r="P394" i="1"/>
  <c r="P654" i="1"/>
  <c r="P457" i="1"/>
  <c r="P612" i="1"/>
  <c r="P32" i="1"/>
  <c r="P618" i="1"/>
  <c r="P214" i="1"/>
  <c r="P425" i="1"/>
  <c r="P104" i="1"/>
  <c r="P624" i="1"/>
  <c r="P477" i="1"/>
  <c r="P723" i="1"/>
  <c r="P187" i="1"/>
  <c r="P703" i="1"/>
  <c r="P158" i="1"/>
  <c r="P340" i="1"/>
  <c r="P533" i="1"/>
  <c r="P350" i="1"/>
  <c r="P474" i="1"/>
  <c r="P219" i="1"/>
  <c r="P498" i="1"/>
  <c r="P330" i="1"/>
  <c r="P359" i="1"/>
  <c r="P36" i="1"/>
  <c r="P602" i="1"/>
  <c r="P441" i="1"/>
  <c r="P747" i="1"/>
  <c r="P690" i="1"/>
  <c r="P742" i="1"/>
  <c r="P18" i="1"/>
  <c r="P43" i="1"/>
  <c r="P143" i="1"/>
  <c r="P678" i="1"/>
  <c r="P734" i="1"/>
  <c r="P213" i="1"/>
  <c r="P31" i="1"/>
  <c r="P105" i="1"/>
  <c r="P539" i="1"/>
  <c r="P641" i="1"/>
  <c r="P393" i="1"/>
  <c r="P269" i="1"/>
  <c r="P327" i="1"/>
  <c r="P106" i="1"/>
  <c r="P404" i="1"/>
  <c r="P336" i="1"/>
  <c r="P469" i="1"/>
  <c r="P297" i="1"/>
  <c r="P342" i="1"/>
  <c r="P637" i="1"/>
  <c r="P316" i="1"/>
  <c r="P126" i="1"/>
  <c r="P281" i="1"/>
  <c r="P176" i="1"/>
  <c r="P627" i="1"/>
  <c r="P601" i="1"/>
  <c r="P554" i="1"/>
  <c r="P206" i="1"/>
  <c r="P309" i="1"/>
  <c r="P12" i="1"/>
  <c r="P735" i="1"/>
  <c r="R735" i="1" s="1" a="1"/>
  <c r="R735" i="1" s="1"/>
  <c r="P13" i="1"/>
  <c r="P416" i="1"/>
  <c r="P407" i="1"/>
  <c r="P529" i="1"/>
  <c r="P653" i="1"/>
  <c r="P230" i="1"/>
  <c r="P304" i="1"/>
  <c r="P98" i="1"/>
  <c r="P35" i="1"/>
  <c r="P410" i="1"/>
  <c r="P468" i="1"/>
  <c r="P589" i="1"/>
  <c r="P345" i="1"/>
  <c r="P290" i="1"/>
  <c r="P84" i="1"/>
  <c r="R84" i="1" s="1" a="1"/>
  <c r="R84" i="1" s="1"/>
  <c r="P341" i="1"/>
  <c r="P694" i="1"/>
  <c r="P443" i="1"/>
  <c r="P487" i="1"/>
  <c r="P365" i="1"/>
  <c r="P663" i="1"/>
  <c r="P277" i="1"/>
  <c r="P363" i="1"/>
  <c r="P643" i="1"/>
  <c r="P739" i="1"/>
  <c r="P536" i="1"/>
  <c r="P10" i="1"/>
  <c r="P568" i="1"/>
  <c r="P708" i="1"/>
  <c r="P440" i="1"/>
  <c r="P435" i="1"/>
  <c r="P23" i="1"/>
  <c r="P691" i="1"/>
  <c r="P289" i="1"/>
  <c r="P362" i="1"/>
  <c r="P361" i="1"/>
  <c r="P634" i="1"/>
  <c r="P525" i="1"/>
  <c r="P671" i="1"/>
  <c r="R671" i="1" s="1" a="1"/>
  <c r="R671" i="1" s="1"/>
  <c r="P172" i="1"/>
  <c r="P741" i="1"/>
  <c r="P526" i="1"/>
  <c r="P598" i="1"/>
  <c r="P294" i="1"/>
  <c r="P465" i="1"/>
  <c r="P203" i="1"/>
  <c r="P83" i="1"/>
  <c r="P160" i="1"/>
  <c r="P652" i="1"/>
  <c r="P633" i="1"/>
  <c r="P54" i="1"/>
  <c r="P130" i="1"/>
  <c r="P186" i="1"/>
  <c r="P209" i="1"/>
  <c r="P222" i="1"/>
  <c r="P80" i="1"/>
  <c r="P15" i="1"/>
  <c r="P125" i="1"/>
  <c r="P97" i="1"/>
  <c r="P349" i="1"/>
  <c r="P662" i="1"/>
  <c r="P720" i="1"/>
  <c r="P752" i="1"/>
  <c r="P767" i="1"/>
  <c r="R767" i="1" s="1" a="1"/>
  <c r="R767" i="1" s="1"/>
  <c r="P471" i="1"/>
  <c r="P409" i="1"/>
  <c r="P217" i="1"/>
  <c r="P73" i="1"/>
  <c r="P235" i="1"/>
  <c r="P419" i="1"/>
  <c r="P737" i="1"/>
  <c r="P8" i="1"/>
  <c r="P11" i="1"/>
  <c r="P295" i="1"/>
  <c r="P436" i="1"/>
  <c r="P228" i="1"/>
  <c r="P245" i="1"/>
  <c r="P77" i="1"/>
  <c r="P318" i="1"/>
  <c r="P358" i="1"/>
  <c r="P595" i="1"/>
  <c r="P120" i="1"/>
  <c r="P71" i="1"/>
  <c r="P311" i="1"/>
  <c r="P395" i="1"/>
  <c r="P672" i="1"/>
  <c r="P630" i="1"/>
  <c r="P594" i="1"/>
  <c r="P587" i="1"/>
  <c r="P64" i="1"/>
  <c r="P405" i="1"/>
  <c r="P367" i="1"/>
  <c r="P488" i="1"/>
  <c r="P49" i="1"/>
  <c r="P27" i="1"/>
  <c r="P326" i="1"/>
  <c r="P476" i="1"/>
  <c r="P263" i="1"/>
  <c r="P421" i="1"/>
  <c r="P597" i="1"/>
  <c r="P764" i="1"/>
  <c r="P89" i="1"/>
  <c r="P582" i="1"/>
  <c r="P522" i="1"/>
  <c r="P72" i="1"/>
  <c r="P127" i="1"/>
  <c r="P301" i="1"/>
  <c r="P458" i="1"/>
  <c r="P151" i="1"/>
  <c r="P540" i="1"/>
  <c r="P67" i="1"/>
  <c r="P81" i="1"/>
  <c r="P322" i="1"/>
  <c r="P150" i="1"/>
  <c r="P45" i="1"/>
  <c r="P145" i="1"/>
  <c r="P184" i="1"/>
  <c r="P711" i="1"/>
  <c r="P48" i="1"/>
  <c r="P389" i="1"/>
  <c r="P339" i="1"/>
  <c r="P759" i="1"/>
  <c r="P515" i="1"/>
  <c r="P58" i="1"/>
  <c r="P403" i="1"/>
  <c r="P101" i="1"/>
  <c r="P508" i="1"/>
  <c r="P699" i="1"/>
  <c r="P715" i="1"/>
  <c r="P657" i="1"/>
  <c r="P542" i="1"/>
  <c r="P679" i="1"/>
  <c r="P661" i="1"/>
  <c r="P170" i="1"/>
  <c r="P103" i="1"/>
  <c r="P702" i="1"/>
  <c r="P744" i="1"/>
  <c r="P606" i="1"/>
  <c r="P51" i="1"/>
  <c r="P611" i="1"/>
  <c r="P161" i="1"/>
  <c r="P76" i="1"/>
  <c r="P75" i="1"/>
  <c r="P374" i="1"/>
  <c r="P343" i="1"/>
  <c r="P659" i="1"/>
  <c r="P573" i="1"/>
  <c r="P461" i="1"/>
  <c r="P226" i="1"/>
  <c r="P544" i="1"/>
  <c r="P629" i="1"/>
  <c r="P215" i="1"/>
  <c r="P313" i="1"/>
  <c r="P265" i="1"/>
  <c r="P635" i="1"/>
  <c r="P513" i="1"/>
  <c r="P749" i="1"/>
  <c r="P68" i="1"/>
  <c r="P29" i="1"/>
  <c r="P631" i="1"/>
  <c r="P292" i="1"/>
  <c r="P233" i="1"/>
  <c r="P146" i="1"/>
  <c r="P475" i="1"/>
  <c r="P351" i="1"/>
  <c r="P317" i="1"/>
  <c r="P63" i="1"/>
  <c r="P642" i="1"/>
  <c r="P129" i="1"/>
  <c r="P684" i="1"/>
  <c r="P682" i="1"/>
  <c r="P100" i="1"/>
  <c r="P512" i="1"/>
  <c r="P428" i="1"/>
  <c r="P247" i="1"/>
  <c r="P736" i="1"/>
  <c r="P765" i="1"/>
  <c r="P134" i="1"/>
  <c r="P730" i="1"/>
  <c r="P712" i="1"/>
  <c r="P288" i="1"/>
  <c r="P743" i="1"/>
  <c r="P208" i="1"/>
  <c r="P760" i="1"/>
  <c r="P30" i="1"/>
  <c r="P56" i="1"/>
  <c r="P563" i="1"/>
  <c r="P674" i="1"/>
  <c r="P495" i="1"/>
  <c r="P332" i="1"/>
  <c r="P370" i="1"/>
  <c r="P546" i="1"/>
  <c r="P473" i="1"/>
  <c r="P274" i="1"/>
  <c r="P189" i="1"/>
  <c r="P575" i="1"/>
  <c r="P766" i="1"/>
  <c r="P665" i="1"/>
  <c r="P4" i="1"/>
  <c r="P74" i="1"/>
  <c r="O218" i="1"/>
  <c r="O347" i="1"/>
  <c r="O353" i="1"/>
  <c r="O357" i="1"/>
  <c r="O610" i="1"/>
  <c r="O683" i="1"/>
  <c r="O750" i="1"/>
  <c r="O14" i="1"/>
  <c r="O94" i="1"/>
  <c r="O196" i="1"/>
  <c r="O396" i="1"/>
  <c r="O439" i="1"/>
  <c r="O484" i="1"/>
  <c r="O494" i="1"/>
  <c r="O505" i="1"/>
  <c r="O523" i="1"/>
  <c r="O688" i="1"/>
  <c r="O697" i="1"/>
  <c r="O202" i="1"/>
  <c r="O272" i="1"/>
  <c r="O450" i="1"/>
  <c r="O583" i="1"/>
  <c r="O689" i="1"/>
  <c r="O753" i="1"/>
  <c r="O758" i="1"/>
  <c r="O114" i="1"/>
  <c r="O142" i="1"/>
  <c r="O207" i="1"/>
  <c r="O244" i="1"/>
  <c r="O278" i="1"/>
  <c r="O329" i="1"/>
  <c r="O356" i="1"/>
  <c r="O366" i="1"/>
  <c r="O380" i="1"/>
  <c r="O524" i="1"/>
  <c r="O527" i="1"/>
  <c r="O567" i="1"/>
  <c r="O628" i="1"/>
  <c r="O37" i="1"/>
  <c r="O122" i="1"/>
  <c r="O153" i="1"/>
  <c r="O257" i="1"/>
  <c r="O303" i="1"/>
  <c r="O387" i="1"/>
  <c r="O510" i="1"/>
  <c r="O622" i="1"/>
  <c r="O636" i="1"/>
  <c r="O656" i="1"/>
  <c r="O686" i="1"/>
  <c r="O709" i="1"/>
  <c r="O761" i="1"/>
  <c r="O91" i="1"/>
  <c r="O113" i="1"/>
  <c r="O123" i="1"/>
  <c r="O128" i="1"/>
  <c r="O137" i="1"/>
  <c r="O157" i="1"/>
  <c r="O333" i="1"/>
  <c r="O384" i="1"/>
  <c r="O386" i="1"/>
  <c r="O388" i="1"/>
  <c r="O446" i="1"/>
  <c r="O509" i="1"/>
  <c r="O511" i="1"/>
  <c r="O632" i="1"/>
  <c r="O668" i="1"/>
  <c r="O7" i="1"/>
  <c r="O79" i="1"/>
  <c r="O225" i="1"/>
  <c r="O307" i="1"/>
  <c r="O348" i="1"/>
  <c r="O431" i="1"/>
  <c r="O464" i="1"/>
  <c r="O472" i="1"/>
  <c r="O545" i="1"/>
  <c r="O588" i="1"/>
  <c r="O609" i="1"/>
  <c r="O719" i="1"/>
  <c r="O118" i="1"/>
  <c r="O147" i="1"/>
  <c r="O234" i="1"/>
  <c r="O251" i="1"/>
  <c r="O256" i="1"/>
  <c r="O430" i="1"/>
  <c r="O514" i="1"/>
  <c r="O667" i="1"/>
  <c r="O700" i="1"/>
  <c r="O725" i="1"/>
  <c r="O144" i="1"/>
  <c r="O199" i="1"/>
  <c r="O463" i="1"/>
  <c r="O482" i="1"/>
  <c r="O483" i="1"/>
  <c r="O580" i="1"/>
  <c r="O645" i="1"/>
  <c r="O649" i="1"/>
  <c r="O660" i="1"/>
  <c r="O704" i="1"/>
  <c r="O131" i="1"/>
  <c r="O175" i="1"/>
  <c r="O260" i="1"/>
  <c r="O271" i="1"/>
  <c r="O293" i="1"/>
  <c r="O437" i="1"/>
  <c r="O581" i="1"/>
  <c r="O713" i="1"/>
  <c r="O740" i="1"/>
  <c r="O248" i="1"/>
  <c r="O413" i="1"/>
  <c r="O560" i="1"/>
  <c r="O579" i="1"/>
  <c r="O592" i="1"/>
  <c r="O26" i="1"/>
  <c r="O167" i="1"/>
  <c r="O173" i="1"/>
  <c r="O180" i="1"/>
  <c r="O242" i="1"/>
  <c r="O258" i="1"/>
  <c r="O447" i="1"/>
  <c r="O456" i="1"/>
  <c r="O564" i="1"/>
  <c r="O647" i="1"/>
  <c r="O138" i="1"/>
  <c r="O162" i="1"/>
  <c r="O236" i="1"/>
  <c r="O239" i="1"/>
  <c r="O319" i="1"/>
  <c r="O371" i="1"/>
  <c r="O414" i="1"/>
  <c r="O705" i="1"/>
  <c r="O163" i="1"/>
  <c r="O373" i="1"/>
  <c r="O415" i="1"/>
  <c r="O605" i="1"/>
  <c r="O40" i="1"/>
  <c r="O107" i="1"/>
  <c r="O182" i="1"/>
  <c r="O221" i="1"/>
  <c r="O287" i="1"/>
  <c r="O392" i="1"/>
  <c r="O432" i="1"/>
  <c r="O572" i="1"/>
  <c r="O576" i="1"/>
  <c r="O124" i="1"/>
  <c r="O140" i="1"/>
  <c r="O205" i="1"/>
  <c r="O229" i="1"/>
  <c r="O346" i="1"/>
  <c r="O377" i="1"/>
  <c r="O402" i="1"/>
  <c r="O438" i="1"/>
  <c r="O621" i="1"/>
  <c r="O639" i="1"/>
  <c r="O748" i="1"/>
  <c r="O46" i="1"/>
  <c r="O82" i="1"/>
  <c r="O169" i="1"/>
  <c r="O193" i="1"/>
  <c r="O644" i="1"/>
  <c r="O728" i="1"/>
  <c r="O732" i="1"/>
  <c r="O20" i="1"/>
  <c r="O183" i="1"/>
  <c r="O282" i="1"/>
  <c r="O286" i="1"/>
  <c r="O375" i="1"/>
  <c r="O376" i="1"/>
  <c r="O426" i="1"/>
  <c r="O485" i="1"/>
  <c r="O507" i="1"/>
  <c r="O538" i="1"/>
  <c r="O85" i="1"/>
  <c r="O224" i="1"/>
  <c r="O284" i="1"/>
  <c r="O291" i="1"/>
  <c r="O390" i="1"/>
  <c r="O516" i="1"/>
  <c r="O528" i="1"/>
  <c r="O604" i="1"/>
  <c r="O615" i="1"/>
  <c r="O692" i="1"/>
  <c r="O17" i="1"/>
  <c r="O38" i="1"/>
  <c r="O87" i="1"/>
  <c r="O177" i="1"/>
  <c r="O261" i="1"/>
  <c r="O308" i="1"/>
  <c r="O315" i="1"/>
  <c r="O383" i="1"/>
  <c r="O417" i="1"/>
  <c r="O460" i="1"/>
  <c r="O499" i="1"/>
  <c r="O556" i="1"/>
  <c r="O707" i="1"/>
  <c r="O535" i="1"/>
  <c r="O320" i="1"/>
  <c r="O658" i="1"/>
  <c r="O481" i="1"/>
  <c r="O411" i="1"/>
  <c r="O491" i="1"/>
  <c r="O212" i="1"/>
  <c r="O614" i="1"/>
  <c r="O102" i="1"/>
  <c r="O534" i="1"/>
  <c r="O455" i="1"/>
  <c r="O497" i="1"/>
  <c r="O24" i="1"/>
  <c r="O607" i="1"/>
  <c r="O470" i="1"/>
  <c r="O92" i="1"/>
  <c r="O352" i="1"/>
  <c r="O385" i="1"/>
  <c r="O306" i="1"/>
  <c r="O480" i="1"/>
  <c r="O41" i="1"/>
  <c r="O57" i="1"/>
  <c r="O625" i="1"/>
  <c r="O675" i="1"/>
  <c r="O530" i="1"/>
  <c r="O571" i="1"/>
  <c r="O551" i="1"/>
  <c r="O220" i="1"/>
  <c r="O110" i="1"/>
  <c r="O211" i="1"/>
  <c r="O166" i="1"/>
  <c r="O422" i="1"/>
  <c r="O39" i="1"/>
  <c r="O555" i="1"/>
  <c r="O434" i="1"/>
  <c r="O726" i="1"/>
  <c r="O608" i="1"/>
  <c r="O149" i="1"/>
  <c r="O331" i="1"/>
  <c r="O590" i="1"/>
  <c r="O685" i="1"/>
  <c r="O181" i="1"/>
  <c r="O62" i="1"/>
  <c r="O47" i="1"/>
  <c r="O255" i="1"/>
  <c r="O670" i="1"/>
  <c r="O489" i="1"/>
  <c r="O2" i="1"/>
  <c r="O768" i="1"/>
  <c r="O687" i="1"/>
  <c r="O433" i="1"/>
  <c r="O154" i="1"/>
  <c r="O314" i="1"/>
  <c r="O141" i="1"/>
  <c r="O338" i="1"/>
  <c r="O299" i="1"/>
  <c r="O651" i="1"/>
  <c r="O270" i="1"/>
  <c r="O174" i="1"/>
  <c r="O285" i="1"/>
  <c r="O200" i="1"/>
  <c r="O757" i="1"/>
  <c r="O553" i="1"/>
  <c r="O420" i="1"/>
  <c r="O280" i="1"/>
  <c r="O190" i="1"/>
  <c r="O90" i="1"/>
  <c r="O600" i="1"/>
  <c r="O246" i="1"/>
  <c r="O108" i="1"/>
  <c r="O613" i="1"/>
  <c r="O179" i="1"/>
  <c r="O727" i="1"/>
  <c r="O201" i="1"/>
  <c r="O496" i="1"/>
  <c r="O136" i="1"/>
  <c r="O754" i="1"/>
  <c r="O360" i="1"/>
  <c r="O155" i="1"/>
  <c r="O9" i="1"/>
  <c r="O745" i="1"/>
  <c r="O397" i="1"/>
  <c r="O423" i="1"/>
  <c r="O724" i="1"/>
  <c r="O237" i="1"/>
  <c r="O603" i="1"/>
  <c r="O550" i="1"/>
  <c r="O22" i="1"/>
  <c r="O335" i="1"/>
  <c r="O96" i="1"/>
  <c r="O192" i="1"/>
  <c r="O116" i="1"/>
  <c r="O328" i="1"/>
  <c r="O706" i="1"/>
  <c r="O716" i="1"/>
  <c r="O669" i="1"/>
  <c r="O95" i="1"/>
  <c r="O368" i="1"/>
  <c r="O323" i="1"/>
  <c r="O171" i="1"/>
  <c r="O673" i="1"/>
  <c r="O648" i="1"/>
  <c r="O570" i="1"/>
  <c r="O249" i="1"/>
  <c r="O52" i="1"/>
  <c r="O717" i="1"/>
  <c r="O756" i="1"/>
  <c r="O733" i="1"/>
  <c r="O259" i="1"/>
  <c r="O344" i="1"/>
  <c r="O240" i="1"/>
  <c r="O252" i="1"/>
  <c r="O655" i="1"/>
  <c r="O355" i="1"/>
  <c r="O243" i="1"/>
  <c r="O369" i="1"/>
  <c r="O119" i="1"/>
  <c r="O442" i="1"/>
  <c r="O394" i="1"/>
  <c r="O654" i="1"/>
  <c r="O457" i="1"/>
  <c r="O612" i="1"/>
  <c r="O32" i="1"/>
  <c r="O618" i="1"/>
  <c r="O214" i="1"/>
  <c r="O425" i="1"/>
  <c r="O104" i="1"/>
  <c r="O624" i="1"/>
  <c r="O477" i="1"/>
  <c r="O723" i="1"/>
  <c r="O187" i="1"/>
  <c r="O703" i="1"/>
  <c r="O158" i="1"/>
  <c r="O340" i="1"/>
  <c r="O533" i="1"/>
  <c r="O350" i="1"/>
  <c r="O474" i="1"/>
  <c r="O219" i="1"/>
  <c r="O498" i="1"/>
  <c r="O330" i="1"/>
  <c r="O359" i="1"/>
  <c r="O36" i="1"/>
  <c r="O602" i="1"/>
  <c r="O441" i="1"/>
  <c r="O747" i="1"/>
  <c r="O690" i="1"/>
  <c r="O742" i="1"/>
  <c r="O18" i="1"/>
  <c r="O43" i="1"/>
  <c r="O143" i="1"/>
  <c r="O678" i="1"/>
  <c r="O734" i="1"/>
  <c r="O213" i="1"/>
  <c r="O31" i="1"/>
  <c r="O105" i="1"/>
  <c r="O539" i="1"/>
  <c r="O641" i="1"/>
  <c r="O393" i="1"/>
  <c r="O269" i="1"/>
  <c r="O327" i="1"/>
  <c r="O106" i="1"/>
  <c r="O404" i="1"/>
  <c r="O336" i="1"/>
  <c r="O469" i="1"/>
  <c r="O297" i="1"/>
  <c r="O342" i="1"/>
  <c r="O637" i="1"/>
  <c r="O316" i="1"/>
  <c r="O126" i="1"/>
  <c r="O281" i="1"/>
  <c r="O176" i="1"/>
  <c r="O627" i="1"/>
  <c r="O601" i="1"/>
  <c r="O554" i="1"/>
  <c r="O206" i="1"/>
  <c r="O309" i="1"/>
  <c r="O12" i="1"/>
  <c r="O735" i="1"/>
  <c r="O13" i="1"/>
  <c r="O416" i="1"/>
  <c r="O407" i="1"/>
  <c r="O529" i="1"/>
  <c r="O653" i="1"/>
  <c r="O230" i="1"/>
  <c r="O304" i="1"/>
  <c r="O98" i="1"/>
  <c r="O35" i="1"/>
  <c r="O410" i="1"/>
  <c r="O468" i="1"/>
  <c r="O589" i="1"/>
  <c r="O345" i="1"/>
  <c r="O290" i="1"/>
  <c r="O84" i="1"/>
  <c r="O341" i="1"/>
  <c r="O694" i="1"/>
  <c r="O443" i="1"/>
  <c r="O487" i="1"/>
  <c r="O365" i="1"/>
  <c r="O663" i="1"/>
  <c r="O277" i="1"/>
  <c r="O363" i="1"/>
  <c r="O643" i="1"/>
  <c r="O739" i="1"/>
  <c r="O536" i="1"/>
  <c r="O10" i="1"/>
  <c r="O568" i="1"/>
  <c r="O708" i="1"/>
  <c r="O440" i="1"/>
  <c r="O435" i="1"/>
  <c r="O23" i="1"/>
  <c r="O691" i="1"/>
  <c r="O289" i="1"/>
  <c r="O362" i="1"/>
  <c r="O361" i="1"/>
  <c r="O634" i="1"/>
  <c r="O525" i="1"/>
  <c r="O671" i="1"/>
  <c r="O172" i="1"/>
  <c r="O741" i="1"/>
  <c r="O526" i="1"/>
  <c r="O598" i="1"/>
  <c r="O294" i="1"/>
  <c r="O465" i="1"/>
  <c r="O203" i="1"/>
  <c r="O83" i="1"/>
  <c r="O160" i="1"/>
  <c r="O652" i="1"/>
  <c r="O633" i="1"/>
  <c r="O54" i="1"/>
  <c r="O130" i="1"/>
  <c r="O186" i="1"/>
  <c r="O209" i="1"/>
  <c r="O222" i="1"/>
  <c r="O80" i="1"/>
  <c r="O15" i="1"/>
  <c r="O125" i="1"/>
  <c r="O97" i="1"/>
  <c r="O349" i="1"/>
  <c r="O662" i="1"/>
  <c r="O720" i="1"/>
  <c r="O752" i="1"/>
  <c r="O767" i="1"/>
  <c r="O471" i="1"/>
  <c r="O409" i="1"/>
  <c r="O217" i="1"/>
  <c r="O73" i="1"/>
  <c r="O235" i="1"/>
  <c r="O419" i="1"/>
  <c r="O737" i="1"/>
  <c r="O8" i="1"/>
  <c r="O11" i="1"/>
  <c r="O295" i="1"/>
  <c r="O436" i="1"/>
  <c r="O228" i="1"/>
  <c r="O245" i="1"/>
  <c r="O77" i="1"/>
  <c r="O318" i="1"/>
  <c r="O358" i="1"/>
  <c r="O595" i="1"/>
  <c r="O120" i="1"/>
  <c r="O71" i="1"/>
  <c r="O311" i="1"/>
  <c r="O395" i="1"/>
  <c r="O672" i="1"/>
  <c r="O630" i="1"/>
  <c r="O594" i="1"/>
  <c r="O587" i="1"/>
  <c r="O64" i="1"/>
  <c r="O405" i="1"/>
  <c r="O367" i="1"/>
  <c r="O488" i="1"/>
  <c r="O49" i="1"/>
  <c r="O27" i="1"/>
  <c r="O326" i="1"/>
  <c r="O476" i="1"/>
  <c r="O263" i="1"/>
  <c r="O421" i="1"/>
  <c r="O597" i="1"/>
  <c r="O764" i="1"/>
  <c r="O89" i="1"/>
  <c r="O582" i="1"/>
  <c r="O522" i="1"/>
  <c r="O72" i="1"/>
  <c r="O127" i="1"/>
  <c r="O301" i="1"/>
  <c r="O458" i="1"/>
  <c r="O151" i="1"/>
  <c r="O540" i="1"/>
  <c r="O67" i="1"/>
  <c r="O81" i="1"/>
  <c r="O322" i="1"/>
  <c r="O150" i="1"/>
  <c r="O45" i="1"/>
  <c r="O145" i="1"/>
  <c r="O184" i="1"/>
  <c r="O711" i="1"/>
  <c r="O48" i="1"/>
  <c r="O389" i="1"/>
  <c r="O339" i="1"/>
  <c r="O759" i="1"/>
  <c r="O515" i="1"/>
  <c r="O58" i="1"/>
  <c r="O403" i="1"/>
  <c r="O101" i="1"/>
  <c r="O508" i="1"/>
  <c r="O699" i="1"/>
  <c r="O715" i="1"/>
  <c r="O657" i="1"/>
  <c r="O542" i="1"/>
  <c r="O679" i="1"/>
  <c r="O661" i="1"/>
  <c r="O170" i="1"/>
  <c r="O103" i="1"/>
  <c r="O702" i="1"/>
  <c r="O744" i="1"/>
  <c r="O606" i="1"/>
  <c r="O51" i="1"/>
  <c r="O611" i="1"/>
  <c r="O161" i="1"/>
  <c r="O76" i="1"/>
  <c r="O75" i="1"/>
  <c r="O374" i="1"/>
  <c r="O343" i="1"/>
  <c r="O659" i="1"/>
  <c r="O573" i="1"/>
  <c r="O461" i="1"/>
  <c r="O226" i="1"/>
  <c r="O544" i="1"/>
  <c r="O629" i="1"/>
  <c r="O215" i="1"/>
  <c r="O313" i="1"/>
  <c r="O265" i="1"/>
  <c r="O635" i="1"/>
  <c r="O513" i="1"/>
  <c r="O749" i="1"/>
  <c r="O68" i="1"/>
  <c r="O29" i="1"/>
  <c r="O631" i="1"/>
  <c r="O292" i="1"/>
  <c r="O233" i="1"/>
  <c r="O146" i="1"/>
  <c r="O475" i="1"/>
  <c r="O351" i="1"/>
  <c r="O317" i="1"/>
  <c r="O63" i="1"/>
  <c r="O642" i="1"/>
  <c r="O129" i="1"/>
  <c r="O684" i="1"/>
  <c r="O682" i="1"/>
  <c r="O100" i="1"/>
  <c r="O512" i="1"/>
  <c r="O428" i="1"/>
  <c r="O247" i="1"/>
  <c r="O736" i="1"/>
  <c r="O765" i="1"/>
  <c r="O134" i="1"/>
  <c r="O730" i="1"/>
  <c r="O712" i="1"/>
  <c r="O288" i="1"/>
  <c r="O743" i="1"/>
  <c r="O208" i="1"/>
  <c r="O760" i="1"/>
  <c r="O30" i="1"/>
  <c r="O56" i="1"/>
  <c r="O563" i="1"/>
  <c r="O674" i="1"/>
  <c r="O495" i="1"/>
  <c r="O332" i="1"/>
  <c r="O370" i="1"/>
  <c r="O546" i="1"/>
  <c r="O473" i="1"/>
  <c r="O274" i="1"/>
  <c r="O189" i="1"/>
  <c r="O575" i="1"/>
  <c r="O766" i="1"/>
  <c r="O665" i="1"/>
  <c r="O4" i="1"/>
  <c r="O74" i="1"/>
  <c r="J545" i="6"/>
  <c r="J1130" i="6"/>
  <c r="J1495" i="6"/>
  <c r="J1212" i="6"/>
  <c r="J1408" i="6"/>
  <c r="J1496" i="6"/>
  <c r="J101" i="6"/>
  <c r="J899" i="6"/>
  <c r="J1227" i="6"/>
  <c r="J1409" i="6"/>
  <c r="J60" i="6"/>
  <c r="J149" i="6"/>
  <c r="J975" i="6"/>
  <c r="J1131" i="6"/>
  <c r="J1228" i="6"/>
  <c r="J1510" i="6"/>
  <c r="J1661" i="6"/>
  <c r="J242" i="6"/>
  <c r="J546" i="6"/>
  <c r="J1310" i="6"/>
  <c r="J1537" i="6"/>
  <c r="J1662" i="6"/>
  <c r="J567" i="6"/>
  <c r="J778" i="6"/>
  <c r="J1296" i="6"/>
  <c r="J1511" i="6"/>
  <c r="J1616" i="6"/>
  <c r="J1688" i="6"/>
  <c r="J563" i="6"/>
  <c r="J812" i="6"/>
  <c r="J897" i="6"/>
  <c r="J1165" i="6"/>
  <c r="J1213" i="6"/>
  <c r="J1501" i="6"/>
  <c r="J102" i="6"/>
  <c r="J1297" i="6"/>
  <c r="J271" i="6"/>
  <c r="J568" i="6"/>
  <c r="J813" i="6"/>
  <c r="J1229" i="6"/>
  <c r="J1663" i="6"/>
  <c r="J1190" i="6"/>
  <c r="J1214" i="6"/>
  <c r="J1230" i="6"/>
  <c r="J1298" i="6"/>
  <c r="J888" i="6"/>
  <c r="J1036" i="6"/>
  <c r="J1132" i="6"/>
  <c r="J1299" i="6"/>
  <c r="J1538" i="6"/>
  <c r="J1357" i="6"/>
  <c r="J814" i="6"/>
  <c r="J1617" i="6"/>
  <c r="J547" i="6"/>
  <c r="J1037" i="6"/>
  <c r="J1311" i="6"/>
  <c r="J1358" i="6"/>
  <c r="J548" i="6"/>
  <c r="J909" i="6"/>
  <c r="J976" i="6"/>
  <c r="J1191" i="6"/>
  <c r="J1512" i="6"/>
  <c r="J1664" i="6"/>
  <c r="J243" i="6"/>
  <c r="J272" i="6"/>
  <c r="J61" i="6"/>
  <c r="J199" i="6"/>
  <c r="J244" i="6"/>
  <c r="J977" i="6"/>
  <c r="J1133" i="6"/>
  <c r="J1192" i="6"/>
  <c r="J1497" i="6"/>
  <c r="J1312" i="6"/>
  <c r="J1359" i="6"/>
  <c r="J1539" i="6"/>
  <c r="J245" i="6"/>
  <c r="J273" i="6"/>
  <c r="J779" i="6"/>
  <c r="J815" i="6"/>
  <c r="J898" i="6"/>
  <c r="J1166" i="6"/>
  <c r="J1193" i="6"/>
  <c r="J1313" i="6"/>
  <c r="J1513" i="6"/>
  <c r="J1618" i="6"/>
  <c r="J1855" i="6"/>
  <c r="J103" i="6"/>
  <c r="J150" i="6"/>
  <c r="J1314" i="6"/>
  <c r="J339" i="6"/>
  <c r="J506" i="6"/>
  <c r="J674" i="6"/>
  <c r="J733" i="6"/>
  <c r="J1073" i="6"/>
  <c r="J1561" i="6"/>
  <c r="J1579" i="6"/>
  <c r="J182" i="6"/>
  <c r="J599" i="6"/>
  <c r="J1853" i="6"/>
  <c r="J1096" i="6"/>
  <c r="J1686" i="6"/>
  <c r="J167" i="6"/>
  <c r="J263" i="6"/>
  <c r="J998" i="6"/>
  <c r="J1074" i="6"/>
  <c r="J804" i="6"/>
  <c r="J1687" i="6"/>
  <c r="J1075" i="6"/>
  <c r="J1256" i="6"/>
  <c r="J1580" i="6"/>
  <c r="J1722" i="6"/>
  <c r="J675" i="6"/>
  <c r="J793" i="6"/>
  <c r="J1854" i="6"/>
  <c r="J1174" i="6"/>
  <c r="J1284" i="6"/>
  <c r="J168" i="6"/>
  <c r="J264" i="6"/>
  <c r="J340" i="6"/>
  <c r="J632" i="6"/>
  <c r="J734" i="6"/>
  <c r="J895" i="6"/>
  <c r="J1175" i="6"/>
  <c r="J1552" i="6"/>
  <c r="J1689" i="6"/>
  <c r="J555" i="6"/>
  <c r="J735" i="6"/>
  <c r="J1176" i="6"/>
  <c r="J1257" i="6"/>
  <c r="J183" i="6"/>
  <c r="J1258" i="6"/>
  <c r="J1700" i="6"/>
  <c r="J169" i="6"/>
  <c r="J184" i="6"/>
  <c r="J265" i="6"/>
  <c r="J382" i="6"/>
  <c r="J600" i="6"/>
  <c r="J676" i="6"/>
  <c r="J185" i="6"/>
  <c r="J556" i="6"/>
  <c r="J805" i="6"/>
  <c r="J1547" i="6"/>
  <c r="J1553" i="6"/>
  <c r="J1562" i="6"/>
  <c r="J1690" i="6"/>
  <c r="J557" i="6"/>
  <c r="J1259" i="6"/>
  <c r="J1691" i="6"/>
  <c r="J72" i="6"/>
  <c r="J341" i="6"/>
  <c r="J806" i="6"/>
  <c r="J1220" i="6"/>
  <c r="J383" i="6"/>
  <c r="J1563" i="6"/>
  <c r="J1692" i="6"/>
  <c r="J601" i="6"/>
  <c r="J633" i="6"/>
  <c r="J807" i="6"/>
  <c r="J896" i="6"/>
  <c r="J1196" i="6"/>
  <c r="J1247" i="6"/>
  <c r="J342" i="6"/>
  <c r="J602" i="6"/>
  <c r="J634" i="6"/>
  <c r="J1548" i="6"/>
  <c r="J635" i="6"/>
  <c r="J677" i="6"/>
  <c r="J736" i="6"/>
  <c r="J794" i="6"/>
  <c r="J1076" i="6"/>
  <c r="J1564" i="6"/>
  <c r="J32" i="6"/>
  <c r="J73" i="6"/>
  <c r="J248" i="6"/>
  <c r="J266" i="6"/>
  <c r="J1177" i="6"/>
  <c r="J1581" i="6"/>
  <c r="J1438" i="6"/>
  <c r="J1846" i="6"/>
  <c r="J500" i="6"/>
  <c r="J10" i="6"/>
  <c r="J209" i="6"/>
  <c r="J504" i="6"/>
  <c r="J1395" i="6"/>
  <c r="J966" i="6"/>
  <c r="J1245" i="6"/>
  <c r="J745" i="6"/>
  <c r="J501" i="6"/>
  <c r="J573" i="6"/>
  <c r="J1122" i="6"/>
  <c r="J1210" i="6"/>
  <c r="J232" i="6"/>
  <c r="J297" i="6"/>
  <c r="J358" i="6"/>
  <c r="J746" i="6"/>
  <c r="J1119" i="6"/>
  <c r="J1396" i="6"/>
  <c r="J1439" i="6"/>
  <c r="J1523" i="6"/>
  <c r="J11" i="6"/>
  <c r="J287" i="6"/>
  <c r="J574" i="6"/>
  <c r="J233" i="6"/>
  <c r="J747" i="6"/>
  <c r="J1524" i="6"/>
  <c r="J1123" i="6"/>
  <c r="J1451" i="6"/>
  <c r="J172" i="6"/>
  <c r="J502" i="6"/>
  <c r="J1525" i="6"/>
  <c r="J505" i="6"/>
  <c r="J748" i="6"/>
  <c r="J967" i="6"/>
  <c r="J1861" i="6"/>
  <c r="J1875" i="6"/>
  <c r="J173" i="6"/>
  <c r="J1038" i="6"/>
  <c r="J1211" i="6"/>
  <c r="J1246" i="6"/>
  <c r="J174" i="6"/>
  <c r="J288" i="6"/>
  <c r="J1452" i="6"/>
  <c r="J1632" i="6"/>
  <c r="J210" i="6"/>
  <c r="J234" i="6"/>
  <c r="J289" i="6"/>
  <c r="J1039" i="6"/>
  <c r="J1397" i="6"/>
  <c r="J1440" i="6"/>
  <c r="J1526" i="6"/>
  <c r="J1633" i="6"/>
  <c r="J298" i="6"/>
  <c r="J693" i="6"/>
  <c r="J503" i="6"/>
  <c r="J1040" i="6"/>
  <c r="J1430" i="6"/>
  <c r="J1847" i="6"/>
  <c r="J211" i="6"/>
  <c r="J299" i="6"/>
  <c r="J359" i="6"/>
  <c r="J520" i="6"/>
  <c r="J1848" i="6"/>
  <c r="J1124" i="6"/>
  <c r="J1398" i="6"/>
  <c r="J1441" i="6"/>
  <c r="J1849" i="6"/>
  <c r="J290" i="6"/>
  <c r="J300" i="6"/>
  <c r="J1634" i="6"/>
  <c r="J1701" i="6"/>
  <c r="J648" i="6"/>
  <c r="J682" i="6"/>
  <c r="J1155" i="6"/>
  <c r="J70" i="6"/>
  <c r="J85" i="6"/>
  <c r="J322" i="6"/>
  <c r="J457" i="6"/>
  <c r="J649" i="6"/>
  <c r="J863" i="6"/>
  <c r="J908" i="6"/>
  <c r="J971" i="6"/>
  <c r="J1106" i="6"/>
  <c r="J1399" i="6"/>
  <c r="J1886" i="6"/>
  <c r="J972" i="6"/>
  <c r="J1117" i="6"/>
  <c r="J1139" i="6"/>
  <c r="J1217" i="6"/>
  <c r="J1291" i="6"/>
  <c r="J1723" i="6"/>
  <c r="J1783" i="6"/>
  <c r="J458" i="6"/>
  <c r="J864" i="6"/>
  <c r="J1118" i="6"/>
  <c r="J1269" i="6"/>
  <c r="J373" i="6"/>
  <c r="J459" i="6"/>
  <c r="J751" i="6"/>
  <c r="J865" i="6"/>
  <c r="J1218" i="6"/>
  <c r="J1360" i="6"/>
  <c r="J1546" i="6"/>
  <c r="J1887" i="6"/>
  <c r="J507" i="6"/>
  <c r="J612" i="6"/>
  <c r="J952" i="6"/>
  <c r="J1107" i="6"/>
  <c r="J1156" i="6"/>
  <c r="J1385" i="6"/>
  <c r="J1724" i="6"/>
  <c r="J1883" i="6"/>
  <c r="J86" i="6"/>
  <c r="J1064" i="6"/>
  <c r="J1108" i="6"/>
  <c r="J476" i="6"/>
  <c r="J508" i="6"/>
  <c r="J953" i="6"/>
  <c r="J1065" i="6"/>
  <c r="J1109" i="6"/>
  <c r="J1140" i="6"/>
  <c r="J1157" i="6"/>
  <c r="J1884" i="6"/>
  <c r="J323" i="6"/>
  <c r="J706" i="6"/>
  <c r="J954" i="6"/>
  <c r="J1001" i="6"/>
  <c r="J1277" i="6"/>
  <c r="J1352" i="6"/>
  <c r="J302" i="6"/>
  <c r="J1141" i="6"/>
  <c r="J1278" i="6"/>
  <c r="J1353" i="6"/>
  <c r="J938" i="6"/>
  <c r="J955" i="6"/>
  <c r="J530" i="6"/>
  <c r="J613" i="6"/>
  <c r="J1158" i="6"/>
  <c r="J1279" i="6"/>
  <c r="J1361" i="6"/>
  <c r="J1519" i="6"/>
  <c r="J1725" i="6"/>
  <c r="J625" i="6"/>
  <c r="J477" i="6"/>
  <c r="J509" i="6"/>
  <c r="J1027" i="6"/>
  <c r="J1362" i="6"/>
  <c r="J752" i="6"/>
  <c r="J1363" i="6"/>
  <c r="J1386" i="6"/>
  <c r="J1142" i="6"/>
  <c r="J1159" i="6"/>
  <c r="J1237" i="6"/>
  <c r="J1270" i="6"/>
  <c r="J87" i="6"/>
  <c r="J478" i="6"/>
  <c r="J1002" i="6"/>
  <c r="J1238" i="6"/>
  <c r="J1285" i="6"/>
  <c r="J1726" i="6"/>
  <c r="J460" i="6"/>
  <c r="J683" i="6"/>
  <c r="J1219" i="6"/>
  <c r="J1271" i="6"/>
  <c r="J1520" i="6"/>
  <c r="J1784" i="6"/>
  <c r="J1885" i="6"/>
  <c r="J71" i="6"/>
  <c r="J88" i="6"/>
  <c r="J841" i="6"/>
  <c r="J968" i="6"/>
  <c r="J1028" i="6"/>
  <c r="J1148" i="6"/>
  <c r="J510" i="6"/>
  <c r="J753" i="6"/>
  <c r="J1149" i="6"/>
  <c r="J1280" i="6"/>
  <c r="J1785" i="6"/>
  <c r="J1069" i="6"/>
  <c r="J1234" i="6"/>
  <c r="J1248" i="6"/>
  <c r="J1454" i="6"/>
  <c r="J1665" i="6"/>
  <c r="J62" i="6"/>
  <c r="J81" i="6"/>
  <c r="J294" i="6"/>
  <c r="J324" i="6"/>
  <c r="J414" i="6"/>
  <c r="J484" i="6"/>
  <c r="J701" i="6"/>
  <c r="J1021" i="6"/>
  <c r="J1235" i="6"/>
  <c r="J82" i="6"/>
  <c r="J190" i="6"/>
  <c r="J702" i="6"/>
  <c r="J930" i="6"/>
  <c r="J969" i="6"/>
  <c r="J979" i="6"/>
  <c r="J1070" i="6"/>
  <c r="J1242" i="6"/>
  <c r="J1272" i="6"/>
  <c r="J1683" i="6"/>
  <c r="J175" i="6"/>
  <c r="J415" i="6"/>
  <c r="J437" i="6"/>
  <c r="J970" i="6"/>
  <c r="J191" i="6"/>
  <c r="J525" i="6"/>
  <c r="J658" i="6"/>
  <c r="J1540" i="6"/>
  <c r="J1716" i="6"/>
  <c r="J63" i="6"/>
  <c r="J493" i="6"/>
  <c r="J83" i="6"/>
  <c r="J592" i="6"/>
  <c r="J670" i="6"/>
  <c r="J769" i="6"/>
  <c r="J964" i="6"/>
  <c r="J1347" i="6"/>
  <c r="J176" i="6"/>
  <c r="J400" i="6"/>
  <c r="J593" i="6"/>
  <c r="J1071" i="6"/>
  <c r="J1348" i="6"/>
  <c r="J177" i="6"/>
  <c r="J438" i="6"/>
  <c r="J526" i="6"/>
  <c r="J594" i="6"/>
  <c r="J703" i="6"/>
  <c r="J707" i="6"/>
  <c r="J1611" i="6"/>
  <c r="J439" i="6"/>
  <c r="J485" i="6"/>
  <c r="J511" i="6"/>
  <c r="J965" i="6"/>
  <c r="J1404" i="6"/>
  <c r="J416" i="6"/>
  <c r="J931" i="6"/>
  <c r="J1072" i="6"/>
  <c r="J1666" i="6"/>
  <c r="J95" i="6"/>
  <c r="J671" i="6"/>
  <c r="J932" i="6"/>
  <c r="J1236" i="6"/>
  <c r="J64" i="6"/>
  <c r="J178" i="6"/>
  <c r="J385" i="6"/>
  <c r="J494" i="6"/>
  <c r="J1022" i="6"/>
  <c r="J1249" i="6"/>
  <c r="J1254" i="6"/>
  <c r="J1405" i="6"/>
  <c r="J1541" i="6"/>
  <c r="J1717" i="6"/>
  <c r="J1023" i="6"/>
  <c r="J1667" i="6"/>
  <c r="J1684" i="6"/>
  <c r="J1718" i="6"/>
  <c r="J84" i="6"/>
  <c r="J495" i="6"/>
  <c r="J1243" i="6"/>
  <c r="J1423" i="6"/>
  <c r="J1542" i="6"/>
  <c r="J1685" i="6"/>
  <c r="J1719" i="6"/>
  <c r="J386" i="6"/>
  <c r="J1244" i="6"/>
  <c r="J1273" i="6"/>
  <c r="J1424" i="6"/>
  <c r="J1455" i="6"/>
  <c r="J295" i="6"/>
  <c r="J486" i="6"/>
  <c r="J512" i="6"/>
  <c r="J1697" i="6"/>
  <c r="J1750" i="6"/>
  <c r="J192" i="6"/>
  <c r="J672" i="6"/>
  <c r="J708" i="6"/>
  <c r="J933" i="6"/>
  <c r="J417" i="6"/>
  <c r="J496" i="6"/>
  <c r="J673" i="6"/>
  <c r="J1530" i="6"/>
  <c r="J1882" i="6"/>
  <c r="J65" i="6"/>
  <c r="J296" i="6"/>
  <c r="J487" i="6"/>
  <c r="J1565" i="6"/>
  <c r="J1379" i="6"/>
  <c r="J1383" i="6"/>
  <c r="J1569" i="6"/>
  <c r="J1638" i="6"/>
  <c r="J365" i="6"/>
  <c r="J1527" i="6"/>
  <c r="J1762" i="6"/>
  <c r="J1856" i="6"/>
  <c r="J141" i="6"/>
  <c r="J161" i="6"/>
  <c r="J426" i="6"/>
  <c r="J1380" i="6"/>
  <c r="J1570" i="6"/>
  <c r="J1587" i="6"/>
  <c r="J1763" i="6"/>
  <c r="J366" i="6"/>
  <c r="J37" i="6"/>
  <c r="J398" i="6"/>
  <c r="J774" i="6"/>
  <c r="J399" i="6"/>
  <c r="J678" i="6"/>
  <c r="J775" i="6"/>
  <c r="J1128" i="6"/>
  <c r="J1253" i="6"/>
  <c r="J1381" i="6"/>
  <c r="J1764" i="6"/>
  <c r="J38" i="6"/>
  <c r="J409" i="6"/>
  <c r="J4" i="6"/>
  <c r="J142" i="6"/>
  <c r="J367" i="6"/>
  <c r="J427" i="6"/>
  <c r="J679" i="6"/>
  <c r="J776" i="6"/>
  <c r="J980" i="6"/>
  <c r="J1857" i="6"/>
  <c r="J241" i="6"/>
  <c r="J558" i="6"/>
  <c r="J1129" i="6"/>
  <c r="J1571" i="6"/>
  <c r="J338" i="6"/>
  <c r="J757" i="6"/>
  <c r="J855" i="6"/>
  <c r="J974" i="6"/>
  <c r="J1198" i="6"/>
  <c r="J1255" i="6"/>
  <c r="J1641" i="6"/>
  <c r="J1786" i="6"/>
  <c r="J368" i="6"/>
  <c r="J428" i="6"/>
  <c r="J559" i="6"/>
  <c r="J680" i="6"/>
  <c r="J978" i="6"/>
  <c r="J1823" i="6"/>
  <c r="J363" i="6"/>
  <c r="J777" i="6"/>
  <c r="J854" i="6"/>
  <c r="J1274" i="6"/>
  <c r="J301" i="6"/>
  <c r="J716" i="6"/>
  <c r="J758" i="6"/>
  <c r="J143" i="6"/>
  <c r="J162" i="6"/>
  <c r="J717" i="6"/>
  <c r="J759" i="6"/>
  <c r="J856" i="6"/>
  <c r="J1332" i="6"/>
  <c r="J1384" i="6"/>
  <c r="J429" i="6"/>
  <c r="J1275" i="6"/>
  <c r="J1554" i="6"/>
  <c r="J5" i="6"/>
  <c r="J681" i="6"/>
  <c r="J1112" i="6"/>
  <c r="J1276" i="6"/>
  <c r="J1528" i="6"/>
  <c r="J1588" i="6"/>
  <c r="J1639" i="6"/>
  <c r="J1787" i="6"/>
  <c r="J246" i="6"/>
  <c r="J760" i="6"/>
  <c r="J791" i="6"/>
  <c r="J1199" i="6"/>
  <c r="J1788" i="6"/>
  <c r="J39" i="6"/>
  <c r="J144" i="6"/>
  <c r="J325" i="6"/>
  <c r="J1333" i="6"/>
  <c r="J247" i="6"/>
  <c r="J792" i="6"/>
  <c r="J1765" i="6"/>
  <c r="J1789" i="6"/>
  <c r="J1824" i="6"/>
  <c r="J1077" i="6"/>
  <c r="J1082" i="6"/>
  <c r="J1300" i="6"/>
  <c r="J1376" i="6"/>
  <c r="J1515" i="6"/>
  <c r="J104" i="6"/>
  <c r="J576" i="6"/>
  <c r="J699" i="6"/>
  <c r="J135" i="6"/>
  <c r="J1005" i="6"/>
  <c r="J212" i="6"/>
  <c r="J260" i="6"/>
  <c r="J700" i="6"/>
  <c r="J1048" i="6"/>
  <c r="J1266" i="6"/>
  <c r="J347" i="6"/>
  <c r="J579" i="6"/>
  <c r="J1239" i="6"/>
  <c r="J1377" i="6"/>
  <c r="J1413" i="6"/>
  <c r="J1668" i="6"/>
  <c r="J1078" i="6"/>
  <c r="J1267" i="6"/>
  <c r="J1516" i="6"/>
  <c r="J1669" i="6"/>
  <c r="J105" i="6"/>
  <c r="J684" i="6"/>
  <c r="J780" i="6"/>
  <c r="J1378" i="6"/>
  <c r="J1517" i="6"/>
  <c r="J685" i="6"/>
  <c r="J1240" i="6"/>
  <c r="J1301" i="6"/>
  <c r="J1531" i="6"/>
  <c r="J1670" i="6"/>
  <c r="J136" i="6"/>
  <c r="J406" i="6"/>
  <c r="J1079" i="6"/>
  <c r="J1151" i="6"/>
  <c r="J1518" i="6"/>
  <c r="J1532" i="6"/>
  <c r="J1671" i="6"/>
  <c r="J137" i="6"/>
  <c r="J900" i="6"/>
  <c r="J1414" i="6"/>
  <c r="J1006" i="6"/>
  <c r="J106" i="6"/>
  <c r="J303" i="6"/>
  <c r="J686" i="6"/>
  <c r="J901" i="6"/>
  <c r="J1188" i="6"/>
  <c r="J1215" i="6"/>
  <c r="J348" i="6"/>
  <c r="J1049" i="6"/>
  <c r="J1080" i="6"/>
  <c r="J1241" i="6"/>
  <c r="J261" i="6"/>
  <c r="J407" i="6"/>
  <c r="J580" i="6"/>
  <c r="J1268" i="6"/>
  <c r="J1779" i="6"/>
  <c r="J304" i="6"/>
  <c r="J349" i="6"/>
  <c r="J1302" i="6"/>
  <c r="J305" i="6"/>
  <c r="J902" i="6"/>
  <c r="J408" i="6"/>
  <c r="J581" i="6"/>
  <c r="J1050" i="6"/>
  <c r="J694" i="6"/>
  <c r="J1444" i="6"/>
  <c r="J14" i="6"/>
  <c r="J695" i="6"/>
  <c r="J889" i="6"/>
  <c r="J903" i="6"/>
  <c r="J1169" i="6"/>
  <c r="J1344" i="6"/>
  <c r="J262" i="6"/>
  <c r="J306" i="6"/>
  <c r="J582" i="6"/>
  <c r="J1051" i="6"/>
  <c r="J1189" i="6"/>
  <c r="J1216" i="6"/>
  <c r="J1500" i="6"/>
  <c r="J49" i="6"/>
  <c r="J186" i="6"/>
  <c r="J650" i="6"/>
  <c r="J657" i="6"/>
  <c r="J1751" i="6"/>
  <c r="J765" i="6"/>
  <c r="J1081" i="6"/>
  <c r="J1573" i="6"/>
  <c r="J1732" i="6"/>
  <c r="J595" i="6"/>
  <c r="J1752" i="6"/>
  <c r="J12" i="6"/>
  <c r="J157" i="6"/>
  <c r="J603" i="6"/>
  <c r="J1114" i="6"/>
  <c r="J1574" i="6"/>
  <c r="J596" i="6"/>
  <c r="J651" i="6"/>
  <c r="J1184" i="6"/>
  <c r="J1753" i="6"/>
  <c r="J50" i="6"/>
  <c r="J158" i="6"/>
  <c r="J187" i="6"/>
  <c r="J1110" i="6"/>
  <c r="J1185" i="6"/>
  <c r="J109" i="6"/>
  <c r="J126" i="6"/>
  <c r="J188" i="6"/>
  <c r="J227" i="6"/>
  <c r="J310" i="6"/>
  <c r="J430" i="6"/>
  <c r="J666" i="6"/>
  <c r="J189" i="6"/>
  <c r="J228" i="6"/>
  <c r="J1115" i="6"/>
  <c r="J1866" i="6"/>
  <c r="J110" i="6"/>
  <c r="J384" i="6"/>
  <c r="J597" i="6"/>
  <c r="J766" i="6"/>
  <c r="J1575" i="6"/>
  <c r="J111" i="6"/>
  <c r="J311" i="6"/>
  <c r="J598" i="6"/>
  <c r="J1186" i="6"/>
  <c r="J1733" i="6"/>
  <c r="J229" i="6"/>
  <c r="J312" i="6"/>
  <c r="J431" i="6"/>
  <c r="J1776" i="6"/>
  <c r="J1806" i="6"/>
  <c r="J159" i="6"/>
  <c r="J155" i="6"/>
  <c r="J230" i="6"/>
  <c r="J643" i="6"/>
  <c r="J767" i="6"/>
  <c r="J1116" i="6"/>
  <c r="J1640" i="6"/>
  <c r="J127" i="6"/>
  <c r="J160" i="6"/>
  <c r="J641" i="6"/>
  <c r="J824" i="6"/>
  <c r="J1260" i="6"/>
  <c r="J156" i="6"/>
  <c r="J432" i="6"/>
  <c r="J642" i="6"/>
  <c r="J825" i="6"/>
  <c r="J1777" i="6"/>
  <c r="J1794" i="6"/>
  <c r="J1734" i="6"/>
  <c r="J1778" i="6"/>
  <c r="J1867" i="6"/>
  <c r="J13" i="6"/>
  <c r="J112" i="6"/>
  <c r="J128" i="6"/>
  <c r="J433" i="6"/>
  <c r="J826" i="6"/>
  <c r="J1111" i="6"/>
  <c r="J1187" i="6"/>
  <c r="J1807" i="6"/>
  <c r="J1868" i="6"/>
  <c r="J51" i="6"/>
  <c r="J313" i="6"/>
  <c r="J314" i="6"/>
  <c r="J1754" i="6"/>
  <c r="J652" i="6"/>
  <c r="J667" i="6"/>
  <c r="J768" i="6"/>
  <c r="J827" i="6"/>
  <c r="J1731" i="6"/>
  <c r="J377" i="6"/>
  <c r="J537" i="6"/>
  <c r="J1426" i="6"/>
  <c r="J1593" i="6"/>
  <c r="J1679" i="6"/>
  <c r="J44" i="6"/>
  <c r="J538" i="6"/>
  <c r="J828" i="6"/>
  <c r="J986" i="6"/>
  <c r="J1194" i="6"/>
  <c r="J1338" i="6"/>
  <c r="J1473" i="6"/>
  <c r="J1680" i="6"/>
  <c r="J1003" i="6"/>
  <c r="J1150" i="6"/>
  <c r="J1349" i="6"/>
  <c r="J1420" i="6"/>
  <c r="J1431" i="6"/>
  <c r="J350" i="6"/>
  <c r="J816" i="6"/>
  <c r="J987" i="6"/>
  <c r="J1125" i="6"/>
  <c r="J1195" i="6"/>
  <c r="J1303" i="6"/>
  <c r="J1435" i="6"/>
  <c r="J1463" i="6"/>
  <c r="J1681" i="6"/>
  <c r="J1741" i="6"/>
  <c r="J351" i="6"/>
  <c r="J539" i="6"/>
  <c r="J617" i="6"/>
  <c r="J1319" i="6"/>
  <c r="J45" i="6"/>
  <c r="J618" i="6"/>
  <c r="J1474" i="6"/>
  <c r="J1801" i="6"/>
  <c r="J1004" i="6"/>
  <c r="J1007" i="6"/>
  <c r="J1436" i="6"/>
  <c r="J1592" i="6"/>
  <c r="J1594" i="6"/>
  <c r="J1682" i="6"/>
  <c r="J1720" i="6"/>
  <c r="J619" i="6"/>
  <c r="J786" i="6"/>
  <c r="J1008" i="6"/>
  <c r="J1126" i="6"/>
  <c r="J1350" i="6"/>
  <c r="J1421" i="6"/>
  <c r="J1437" i="6"/>
  <c r="J1475" i="6"/>
  <c r="J1586" i="6"/>
  <c r="J540" i="6"/>
  <c r="J817" i="6"/>
  <c r="J1339" i="6"/>
  <c r="J352" i="6"/>
  <c r="J1120" i="6"/>
  <c r="J1392" i="6"/>
  <c r="J1422" i="6"/>
  <c r="J829" i="6"/>
  <c r="J1320" i="6"/>
  <c r="J1464" i="6"/>
  <c r="J1710" i="6"/>
  <c r="J1721" i="6"/>
  <c r="J46" i="6"/>
  <c r="J787" i="6"/>
  <c r="J1009" i="6"/>
  <c r="J1304" i="6"/>
  <c r="J1393" i="6"/>
  <c r="J1432" i="6"/>
  <c r="J1394" i="6"/>
  <c r="J1595" i="6"/>
  <c r="J1711" i="6"/>
  <c r="J620" i="6"/>
  <c r="J1121" i="6"/>
  <c r="J1305" i="6"/>
  <c r="J1321" i="6"/>
  <c r="J1374" i="6"/>
  <c r="J1433" i="6"/>
  <c r="J1712" i="6"/>
  <c r="J1802" i="6"/>
  <c r="J818" i="6"/>
  <c r="J988" i="6"/>
  <c r="J1127" i="6"/>
  <c r="J1375" i="6"/>
  <c r="J513" i="6"/>
  <c r="J830" i="6"/>
  <c r="J1340" i="6"/>
  <c r="J1803" i="6"/>
  <c r="J1434" i="6"/>
  <c r="J353" i="6"/>
  <c r="J788" i="6"/>
  <c r="J1351" i="6"/>
  <c r="J1713" i="6"/>
  <c r="J47" i="6"/>
  <c r="J1306" i="6"/>
  <c r="J1322" i="6"/>
  <c r="J1596" i="6"/>
  <c r="J1621" i="6"/>
  <c r="J846" i="6"/>
  <c r="J387" i="6"/>
  <c r="J653" i="6"/>
  <c r="J1693" i="6"/>
  <c r="J401" i="6"/>
  <c r="J1427" i="6"/>
  <c r="J795" i="6"/>
  <c r="J434" i="6"/>
  <c r="J541" i="6"/>
  <c r="J847" i="6"/>
  <c r="J1084" i="6"/>
  <c r="J1447" i="6"/>
  <c r="J1901" i="6"/>
  <c r="J117" i="6"/>
  <c r="J291" i="6"/>
  <c r="J848" i="6"/>
  <c r="J1207" i="6"/>
  <c r="J1371" i="6"/>
  <c r="J1448" i="6"/>
  <c r="J1828" i="6"/>
  <c r="J1449" i="6"/>
  <c r="J1645" i="6"/>
  <c r="J163" i="6"/>
  <c r="J654" i="6"/>
  <c r="J737" i="6"/>
  <c r="J849" i="6"/>
  <c r="J1085" i="6"/>
  <c r="J1094" i="6"/>
  <c r="J1498" i="6"/>
  <c r="J97" i="6"/>
  <c r="J655" i="6"/>
  <c r="J796" i="6"/>
  <c r="J1060" i="6"/>
  <c r="J1208" i="6"/>
  <c r="J1646" i="6"/>
  <c r="J1694" i="6"/>
  <c r="J1698" i="6"/>
  <c r="J118" i="6"/>
  <c r="J292" i="6"/>
  <c r="J388" i="6"/>
  <c r="J656" i="6"/>
  <c r="J692" i="6"/>
  <c r="J1450" i="6"/>
  <c r="J1795" i="6"/>
  <c r="J98" i="6"/>
  <c r="J797" i="6"/>
  <c r="J1695" i="6"/>
  <c r="J2" i="6"/>
  <c r="J119" i="6"/>
  <c r="J164" i="6"/>
  <c r="J453" i="6"/>
  <c r="J466" i="6"/>
  <c r="J542" i="6"/>
  <c r="J1087" i="6"/>
  <c r="J165" i="6"/>
  <c r="J402" i="6"/>
  <c r="J543" i="6"/>
  <c r="J1372" i="6"/>
  <c r="J1499" i="6"/>
  <c r="J389" i="6"/>
  <c r="J467" i="6"/>
  <c r="J1086" i="6"/>
  <c r="J1699" i="6"/>
  <c r="J166" i="6"/>
  <c r="J1061" i="6"/>
  <c r="J1209" i="6"/>
  <c r="J293" i="6"/>
  <c r="J1796" i="6"/>
  <c r="J468" i="6"/>
  <c r="J664" i="6"/>
  <c r="J1647" i="6"/>
  <c r="J3" i="6"/>
  <c r="J403" i="6"/>
  <c r="J435" i="6"/>
  <c r="J544" i="6"/>
  <c r="J798" i="6"/>
  <c r="J1088" i="6"/>
  <c r="J1761" i="6"/>
  <c r="J1902" i="6"/>
  <c r="J99" i="6"/>
  <c r="J346" i="6"/>
  <c r="J390" i="6"/>
  <c r="J469" i="6"/>
  <c r="J1696" i="6"/>
  <c r="J1903" i="6"/>
  <c r="J370" i="6"/>
  <c r="J518" i="6"/>
  <c r="J490" i="6"/>
  <c r="J917" i="6"/>
  <c r="J461" i="6"/>
  <c r="J636" i="6"/>
  <c r="J719" i="6"/>
  <c r="J1054" i="6"/>
  <c r="J1223" i="6"/>
  <c r="J1382" i="6"/>
  <c r="J519" i="6"/>
  <c r="J720" i="6"/>
  <c r="J1873" i="6"/>
  <c r="J514" i="6"/>
  <c r="J999" i="6"/>
  <c r="J1364" i="6"/>
  <c r="J1597" i="6"/>
  <c r="J238" i="6"/>
  <c r="J1797" i="6"/>
  <c r="J1862" i="6"/>
  <c r="J284" i="6"/>
  <c r="J451" i="6"/>
  <c r="J1598" i="6"/>
  <c r="J1863" i="6"/>
  <c r="J17" i="6"/>
  <c r="J709" i="6"/>
  <c r="J866" i="6"/>
  <c r="J918" i="6"/>
  <c r="J1224" i="6"/>
  <c r="J1506" i="6"/>
  <c r="J360" i="6"/>
  <c r="J628" i="6"/>
  <c r="J1041" i="6"/>
  <c r="J1476" i="6"/>
  <c r="J1874" i="6"/>
  <c r="J239" i="6"/>
  <c r="J285" i="6"/>
  <c r="J491" i="6"/>
  <c r="J689" i="6"/>
  <c r="J1055" i="6"/>
  <c r="J1477" i="6"/>
  <c r="J404" i="6"/>
  <c r="J629" i="6"/>
  <c r="J690" i="6"/>
  <c r="J754" i="6"/>
  <c r="J1507" i="6"/>
  <c r="J1798" i="6"/>
  <c r="J1864" i="6"/>
  <c r="J462" i="6"/>
  <c r="J1425" i="6"/>
  <c r="J18" i="6"/>
  <c r="J361" i="6"/>
  <c r="J630" i="6"/>
  <c r="J691" i="6"/>
  <c r="J710" i="6"/>
  <c r="J1225" i="6"/>
  <c r="J1365" i="6"/>
  <c r="J1453" i="6"/>
  <c r="J721" i="6"/>
  <c r="J1000" i="6"/>
  <c r="J1366" i="6"/>
  <c r="J1508" i="6"/>
  <c r="J371" i="6"/>
  <c r="J405" i="6"/>
  <c r="J631" i="6"/>
  <c r="J711" i="6"/>
  <c r="J1844" i="6"/>
  <c r="J19" i="6"/>
  <c r="J240" i="6"/>
  <c r="J463" i="6"/>
  <c r="J755" i="6"/>
  <c r="J919" i="6"/>
  <c r="J1799" i="6"/>
  <c r="J452" i="6"/>
  <c r="J515" i="6"/>
  <c r="J722" i="6"/>
  <c r="J756" i="6"/>
  <c r="J1226" i="6"/>
  <c r="J1509" i="6"/>
  <c r="J492" i="6"/>
  <c r="J867" i="6"/>
  <c r="J1865" i="6"/>
  <c r="J372" i="6"/>
  <c r="J464" i="6"/>
  <c r="J516" i="6"/>
  <c r="J712" i="6"/>
  <c r="J1478" i="6"/>
  <c r="J1599" i="6"/>
  <c r="J286" i="6"/>
  <c r="J362" i="6"/>
  <c r="J517" i="6"/>
  <c r="J920" i="6"/>
  <c r="J1600" i="6"/>
  <c r="J1845" i="6"/>
  <c r="J52" i="6"/>
  <c r="J497" i="6"/>
  <c r="J622" i="6"/>
  <c r="J637" i="6"/>
  <c r="J660" i="6"/>
  <c r="J1354" i="6"/>
  <c r="J1642" i="6"/>
  <c r="J1769" i="6"/>
  <c r="J1773" i="6"/>
  <c r="J1869" i="6"/>
  <c r="J615" i="6"/>
  <c r="J623" i="6"/>
  <c r="J644" i="6"/>
  <c r="J942" i="6"/>
  <c r="J1062" i="6"/>
  <c r="J1643" i="6"/>
  <c r="J1743" i="6"/>
  <c r="J1809" i="6"/>
  <c r="J131" i="6"/>
  <c r="J249" i="6"/>
  <c r="J608" i="6"/>
  <c r="J624" i="6"/>
  <c r="J252" i="6"/>
  <c r="J645" i="6"/>
  <c r="J904" i="6"/>
  <c r="J1654" i="6"/>
  <c r="J1870" i="6"/>
  <c r="J822" i="6"/>
  <c r="J857" i="6"/>
  <c r="J1113" i="6"/>
  <c r="J1406" i="6"/>
  <c r="J1655" i="6"/>
  <c r="J1774" i="6"/>
  <c r="J1871" i="6"/>
  <c r="J132" i="6"/>
  <c r="J436" i="6"/>
  <c r="J646" i="6"/>
  <c r="J659" i="6"/>
  <c r="J858" i="6"/>
  <c r="J881" i="6"/>
  <c r="J53" i="6"/>
  <c r="J250" i="6"/>
  <c r="J253" i="6"/>
  <c r="J307" i="6"/>
  <c r="J609" i="6"/>
  <c r="J661" i="6"/>
  <c r="J823" i="6"/>
  <c r="J905" i="6"/>
  <c r="J1656" i="6"/>
  <c r="J1792" i="6"/>
  <c r="J465" i="6"/>
  <c r="J1590" i="6"/>
  <c r="J1775" i="6"/>
  <c r="J66" i="6"/>
  <c r="J450" i="6"/>
  <c r="J638" i="6"/>
  <c r="J838" i="6"/>
  <c r="J882" i="6"/>
  <c r="J1355" i="6"/>
  <c r="J1407" i="6"/>
  <c r="J444" i="6"/>
  <c r="J1063" i="6"/>
  <c r="J1810" i="6"/>
  <c r="J251" i="6"/>
  <c r="J308" i="6"/>
  <c r="J445" i="6"/>
  <c r="J859" i="6"/>
  <c r="J1485" i="6"/>
  <c r="J1770" i="6"/>
  <c r="J54" i="6"/>
  <c r="J662" i="6"/>
  <c r="J1486" i="6"/>
  <c r="J1811" i="6"/>
  <c r="J55" i="6"/>
  <c r="J446" i="6"/>
  <c r="J663" i="6"/>
  <c r="J943" i="6"/>
  <c r="J1609" i="6"/>
  <c r="J1744" i="6"/>
  <c r="J133" i="6"/>
  <c r="J621" i="6"/>
  <c r="J839" i="6"/>
  <c r="J906" i="6"/>
  <c r="J1591" i="6"/>
  <c r="J1771" i="6"/>
  <c r="J134" i="6"/>
  <c r="J610" i="6"/>
  <c r="J647" i="6"/>
  <c r="J1487" i="6"/>
  <c r="J1610" i="6"/>
  <c r="J309" i="6"/>
  <c r="J639" i="6"/>
  <c r="J840" i="6"/>
  <c r="J1391" i="6"/>
  <c r="J1772" i="6"/>
  <c r="J616" i="6"/>
  <c r="J860" i="6"/>
  <c r="J907" i="6"/>
  <c r="J1134" i="6"/>
  <c r="J1644" i="6"/>
  <c r="J611" i="6"/>
  <c r="J1356" i="6"/>
  <c r="J1488" i="6"/>
  <c r="J1589" i="6"/>
  <c r="J1793" i="6"/>
  <c r="J447" i="6"/>
  <c r="J498" i="6"/>
  <c r="J640" i="6"/>
  <c r="J944" i="6"/>
  <c r="J1872" i="6"/>
  <c r="J410" i="6"/>
  <c r="J1533" i="6"/>
  <c r="J914" i="6"/>
  <c r="J1101" i="6"/>
  <c r="J1307" i="6"/>
  <c r="J1521" i="6"/>
  <c r="J91" i="6"/>
  <c r="J607" i="6"/>
  <c r="J945" i="6"/>
  <c r="J79" i="6"/>
  <c r="J564" i="6"/>
  <c r="J892" i="6"/>
  <c r="J992" i="6"/>
  <c r="J1099" i="6"/>
  <c r="J276" i="6"/>
  <c r="J364" i="6"/>
  <c r="J842" i="6"/>
  <c r="J993" i="6"/>
  <c r="J1308" i="6"/>
  <c r="J1504" i="6"/>
  <c r="J1737" i="6"/>
  <c r="J1790" i="6"/>
  <c r="J315" i="6"/>
  <c r="J565" i="6"/>
  <c r="J843" i="6"/>
  <c r="J872" i="6"/>
  <c r="J1100" i="6"/>
  <c r="J1481" i="6"/>
  <c r="J316" i="6"/>
  <c r="J481" i="6"/>
  <c r="J1180" i="6"/>
  <c r="J1309" i="6"/>
  <c r="J1534" i="6"/>
  <c r="J1850" i="6"/>
  <c r="J411" i="6"/>
  <c r="J424" i="6"/>
  <c r="J1482" i="6"/>
  <c r="J1606" i="6"/>
  <c r="J1738" i="6"/>
  <c r="J92" i="6"/>
  <c r="J482" i="6"/>
  <c r="J844" i="6"/>
  <c r="J277" i="6"/>
  <c r="J1135" i="6"/>
  <c r="J1181" i="6"/>
  <c r="J412" i="6"/>
  <c r="J614" i="6"/>
  <c r="J951" i="6"/>
  <c r="J1505" i="6"/>
  <c r="J93" i="6"/>
  <c r="J413" i="6"/>
  <c r="J553" i="6"/>
  <c r="J893" i="6"/>
  <c r="J1231" i="6"/>
  <c r="J1522" i="6"/>
  <c r="J1607" i="6"/>
  <c r="J845" i="6"/>
  <c r="J1136" i="6"/>
  <c r="J1182" i="6"/>
  <c r="J1232" i="6"/>
  <c r="J1483" i="6"/>
  <c r="J915" i="6"/>
  <c r="J278" i="6"/>
  <c r="J317" i="6"/>
  <c r="J916" i="6"/>
  <c r="J1739" i="6"/>
  <c r="J1742" i="6"/>
  <c r="J994" i="6"/>
  <c r="J1066" i="6"/>
  <c r="J1172" i="6"/>
  <c r="J1535" i="6"/>
  <c r="J1791" i="6"/>
  <c r="J318" i="6"/>
  <c r="J483" i="6"/>
  <c r="J554" i="6"/>
  <c r="J566" i="6"/>
  <c r="J1067" i="6"/>
  <c r="J1740" i="6"/>
  <c r="J946" i="6"/>
  <c r="J1183" i="6"/>
  <c r="J894" i="6"/>
  <c r="J995" i="6"/>
  <c r="J1042" i="6"/>
  <c r="J1102" i="6"/>
  <c r="J1173" i="6"/>
  <c r="J1484" i="6"/>
  <c r="J1536" i="6"/>
  <c r="J1608" i="6"/>
  <c r="J1851" i="6"/>
  <c r="J80" i="6"/>
  <c r="J94" i="6"/>
  <c r="J811" i="6"/>
  <c r="J873" i="6"/>
  <c r="J588" i="6"/>
  <c r="J800" i="6"/>
  <c r="J1024" i="6"/>
  <c r="J1367" i="6"/>
  <c r="J1702" i="6"/>
  <c r="J77" i="6"/>
  <c r="J257" i="6"/>
  <c r="J549" i="6"/>
  <c r="J770" i="6"/>
  <c r="J1576" i="6"/>
  <c r="J1043" i="6"/>
  <c r="J1324" i="6"/>
  <c r="J1577" i="6"/>
  <c r="J1833" i="6"/>
  <c r="J1162" i="6"/>
  <c r="J1368" i="6"/>
  <c r="J1566" i="6"/>
  <c r="J1815" i="6"/>
  <c r="J550" i="6"/>
  <c r="J801" i="6"/>
  <c r="J1567" i="6"/>
  <c r="J1578" i="6"/>
  <c r="J1703" i="6"/>
  <c r="J279" i="6"/>
  <c r="J374" i="6"/>
  <c r="J713" i="6"/>
  <c r="J749" i="6"/>
  <c r="J1325" i="6"/>
  <c r="J1704" i="6"/>
  <c r="J454" i="6"/>
  <c r="J528" i="6"/>
  <c r="J990" i="6"/>
  <c r="J1014" i="6"/>
  <c r="J1816" i="6"/>
  <c r="J26" i="6"/>
  <c r="J28" i="6"/>
  <c r="J331" i="6"/>
  <c r="J551" i="6"/>
  <c r="J589" i="6"/>
  <c r="J782" i="6"/>
  <c r="J802" i="6"/>
  <c r="J835" i="6"/>
  <c r="J861" i="6"/>
  <c r="J876" i="6"/>
  <c r="J1163" i="6"/>
  <c r="J1326" i="6"/>
  <c r="J1479" i="6"/>
  <c r="J1834" i="6"/>
  <c r="J280" i="6"/>
  <c r="J783" i="6"/>
  <c r="J1604" i="6"/>
  <c r="J258" i="6"/>
  <c r="J332" i="6"/>
  <c r="J784" i="6"/>
  <c r="J1044" i="6"/>
  <c r="J1672" i="6"/>
  <c r="J29" i="6"/>
  <c r="J590" i="6"/>
  <c r="J750" i="6"/>
  <c r="J1045" i="6"/>
  <c r="J1605" i="6"/>
  <c r="J1812" i="6"/>
  <c r="J27" i="6"/>
  <c r="J552" i="6"/>
  <c r="J862" i="6"/>
  <c r="J1327" i="6"/>
  <c r="J1369" i="6"/>
  <c r="J1480" i="6"/>
  <c r="J1543" i="6"/>
  <c r="J30" i="6"/>
  <c r="J107" i="6"/>
  <c r="J375" i="6"/>
  <c r="J771" i="6"/>
  <c r="J1293" i="6"/>
  <c r="J78" i="6"/>
  <c r="J259" i="6"/>
  <c r="J281" i="6"/>
  <c r="J333" i="6"/>
  <c r="J772" i="6"/>
  <c r="J1025" i="6"/>
  <c r="J1164" i="6"/>
  <c r="J1294" i="6"/>
  <c r="J1673" i="6"/>
  <c r="J41" i="6"/>
  <c r="J836" i="6"/>
  <c r="J956" i="6"/>
  <c r="J1015" i="6"/>
  <c r="J1295" i="6"/>
  <c r="J42" i="6"/>
  <c r="J108" i="6"/>
  <c r="J687" i="6"/>
  <c r="J877" i="6"/>
  <c r="J1016" i="6"/>
  <c r="J1370" i="6"/>
  <c r="J282" i="6"/>
  <c r="J1046" i="6"/>
  <c r="J1813" i="6"/>
  <c r="J376" i="6"/>
  <c r="J425" i="6"/>
  <c r="J455" i="6"/>
  <c r="J688" i="6"/>
  <c r="J714" i="6"/>
  <c r="J773" i="6"/>
  <c r="J991" i="6"/>
  <c r="J1017" i="6"/>
  <c r="J1544" i="6"/>
  <c r="J1568" i="6"/>
  <c r="J1814" i="6"/>
  <c r="J1817" i="6"/>
  <c r="J1835" i="6"/>
  <c r="J31" i="6"/>
  <c r="J43" i="6"/>
  <c r="J591" i="6"/>
  <c r="J785" i="6"/>
  <c r="J837" i="6"/>
  <c r="J878" i="6"/>
  <c r="J1026" i="6"/>
  <c r="J1490" i="6"/>
  <c r="J1674" i="6"/>
  <c r="J529" i="6"/>
  <c r="J803" i="6"/>
  <c r="J1545" i="6"/>
  <c r="J1836" i="6"/>
  <c r="J934" i="6"/>
  <c r="J1103" i="6"/>
  <c r="J1445" i="6"/>
  <c r="J1629" i="6"/>
  <c r="J89" i="6"/>
  <c r="J704" i="6"/>
  <c r="J730" i="6"/>
  <c r="J1089" i="6"/>
  <c r="J1097" i="6"/>
  <c r="J1446" i="6"/>
  <c r="J1582" i="6"/>
  <c r="J1825" i="6"/>
  <c r="J1098" i="6"/>
  <c r="J1160" i="6"/>
  <c r="J1400" i="6"/>
  <c r="J1705" i="6"/>
  <c r="J20" i="6"/>
  <c r="J728" i="6"/>
  <c r="J1032" i="6"/>
  <c r="J1315" i="6"/>
  <c r="J1401" i="6"/>
  <c r="J1583" i="6"/>
  <c r="J1714" i="6"/>
  <c r="J1746" i="6"/>
  <c r="J21" i="6"/>
  <c r="J223" i="6"/>
  <c r="J883" i="6"/>
  <c r="J1747" i="6"/>
  <c r="J874" i="6"/>
  <c r="J935" i="6"/>
  <c r="J1033" i="6"/>
  <c r="J1402" i="6"/>
  <c r="J1706" i="6"/>
  <c r="J1826" i="6"/>
  <c r="J884" i="6"/>
  <c r="J1707" i="6"/>
  <c r="J56" i="6"/>
  <c r="J90" i="6"/>
  <c r="J283" i="6"/>
  <c r="J724" i="6"/>
  <c r="J1104" i="6"/>
  <c r="J1200" i="6"/>
  <c r="J1403" i="6"/>
  <c r="J100" i="6"/>
  <c r="J1105" i="6"/>
  <c r="J1201" i="6"/>
  <c r="J1630" i="6"/>
  <c r="J1715" i="6"/>
  <c r="J1748" i="6"/>
  <c r="J22" i="6"/>
  <c r="J1083" i="6"/>
  <c r="J1749" i="6"/>
  <c r="J875" i="6"/>
  <c r="J1034" i="6"/>
  <c r="J1316" i="6"/>
  <c r="J1708" i="6"/>
  <c r="J224" i="6"/>
  <c r="J731" i="6"/>
  <c r="J927" i="6"/>
  <c r="J1202" i="6"/>
  <c r="J57" i="6"/>
  <c r="J928" i="6"/>
  <c r="J1419" i="6"/>
  <c r="J1827" i="6"/>
  <c r="J705" i="6"/>
  <c r="J885" i="6"/>
  <c r="J936" i="6"/>
  <c r="J989" i="6"/>
  <c r="J1090" i="6"/>
  <c r="J1161" i="6"/>
  <c r="J225" i="6"/>
  <c r="J470" i="6"/>
  <c r="J1410" i="6"/>
  <c r="J23" i="6"/>
  <c r="J569" i="6"/>
  <c r="J729" i="6"/>
  <c r="J929" i="6"/>
  <c r="J1035" i="6"/>
  <c r="J1203" i="6"/>
  <c r="J1317" i="6"/>
  <c r="J1631" i="6"/>
  <c r="J58" i="6"/>
  <c r="J886" i="6"/>
  <c r="J59" i="6"/>
  <c r="J937" i="6"/>
  <c r="J1318" i="6"/>
  <c r="J1584" i="6"/>
  <c r="J221" i="6"/>
  <c r="J327" i="6"/>
  <c r="J1625" i="6"/>
  <c r="J1852" i="6"/>
  <c r="J448" i="6"/>
  <c r="J890" i="6"/>
  <c r="J921" i="6"/>
  <c r="J1152" i="6"/>
  <c r="J33" i="6"/>
  <c r="J213" i="6"/>
  <c r="J254" i="6"/>
  <c r="J328" i="6"/>
  <c r="J418" i="6"/>
  <c r="J1555" i="6"/>
  <c r="J1601" i="6"/>
  <c r="J255" i="6"/>
  <c r="J343" i="6"/>
  <c r="J887" i="6"/>
  <c r="J1529" i="6"/>
  <c r="J1780" i="6"/>
  <c r="J214" i="6"/>
  <c r="J479" i="6"/>
  <c r="J922" i="6"/>
  <c r="J1010" i="6"/>
  <c r="J1602" i="6"/>
  <c r="J34" i="6"/>
  <c r="J138" i="6"/>
  <c r="J587" i="6"/>
  <c r="J963" i="6"/>
  <c r="J1288" i="6"/>
  <c r="J1626" i="6"/>
  <c r="J1648" i="6"/>
  <c r="J1829" i="6"/>
  <c r="J534" i="6"/>
  <c r="J570" i="6"/>
  <c r="J923" i="6"/>
  <c r="J1556" i="6"/>
  <c r="J1830" i="6"/>
  <c r="J480" i="6"/>
  <c r="J738" i="6"/>
  <c r="J1469" i="6"/>
  <c r="J1627" i="6"/>
  <c r="J1831" i="6"/>
  <c r="J419" i="6"/>
  <c r="J1289" i="6"/>
  <c r="J1628" i="6"/>
  <c r="J571" i="6"/>
  <c r="J139" i="6"/>
  <c r="J521" i="6"/>
  <c r="J535" i="6"/>
  <c r="J739" i="6"/>
  <c r="J1649" i="6"/>
  <c r="J1832" i="6"/>
  <c r="J35" i="6"/>
  <c r="J140" i="6"/>
  <c r="J222" i="6"/>
  <c r="J522" i="6"/>
  <c r="J740" i="6"/>
  <c r="J924" i="6"/>
  <c r="J1557" i="6"/>
  <c r="J1572" i="6"/>
  <c r="J523" i="6"/>
  <c r="J1470" i="6"/>
  <c r="J1603" i="6"/>
  <c r="J1781" i="6"/>
  <c r="J36" i="6"/>
  <c r="J215" i="6"/>
  <c r="J329" i="6"/>
  <c r="J344" i="6"/>
  <c r="J536" i="6"/>
  <c r="J891" i="6"/>
  <c r="J420" i="6"/>
  <c r="J1471" i="6"/>
  <c r="J1558" i="6"/>
  <c r="J1153" i="6"/>
  <c r="J1286" i="6"/>
  <c r="J1559" i="6"/>
  <c r="J1154" i="6"/>
  <c r="J1287" i="6"/>
  <c r="J256" i="6"/>
  <c r="J326" i="6"/>
  <c r="J524" i="6"/>
  <c r="J527" i="6"/>
  <c r="J925" i="6"/>
  <c r="J1472" i="6"/>
  <c r="J1560" i="6"/>
  <c r="J369" i="6"/>
  <c r="J1095" i="6"/>
  <c r="J1290" i="6"/>
  <c r="J1650" i="6"/>
  <c r="J216" i="6"/>
  <c r="J330" i="6"/>
  <c r="J345" i="6"/>
  <c r="J421" i="6"/>
  <c r="J449" i="6"/>
  <c r="J572" i="6"/>
  <c r="J926" i="6"/>
  <c r="J1782" i="6"/>
  <c r="J193" i="6"/>
  <c r="J499" i="6"/>
  <c r="J560" i="6"/>
  <c r="J910" i="6"/>
  <c r="J1029" i="6"/>
  <c r="J1052" i="6"/>
  <c r="J1651" i="6"/>
  <c r="J1858" i="6"/>
  <c r="J205" i="6"/>
  <c r="J319" i="6"/>
  <c r="J789" i="6"/>
  <c r="J1091" i="6"/>
  <c r="J123" i="6"/>
  <c r="J583" i="6"/>
  <c r="J1442" i="6"/>
  <c r="J1456" i="6"/>
  <c r="J1460" i="6"/>
  <c r="J1585" i="6"/>
  <c r="J626" i="6"/>
  <c r="J1897" i="6"/>
  <c r="J197" i="6"/>
  <c r="J561" i="6"/>
  <c r="J1018" i="6"/>
  <c r="J1092" i="6"/>
  <c r="J1898" i="6"/>
  <c r="J15" i="6"/>
  <c r="J808" i="6"/>
  <c r="J1652" i="6"/>
  <c r="J1808" i="6"/>
  <c r="J584" i="6"/>
  <c r="J1820" i="6"/>
  <c r="J220" i="6"/>
  <c r="J585" i="6"/>
  <c r="J604" i="6"/>
  <c r="J741" i="6"/>
  <c r="J1053" i="6"/>
  <c r="J1204" i="6"/>
  <c r="J1457" i="6"/>
  <c r="J1821" i="6"/>
  <c r="J24" i="6"/>
  <c r="J194" i="6"/>
  <c r="J742" i="6"/>
  <c r="J809" i="6"/>
  <c r="J1030" i="6"/>
  <c r="J1205" i="6"/>
  <c r="J1549" i="6"/>
  <c r="J16" i="6"/>
  <c r="J320" i="6"/>
  <c r="J743" i="6"/>
  <c r="J1458" i="6"/>
  <c r="J206" i="6"/>
  <c r="J605" i="6"/>
  <c r="J790" i="6"/>
  <c r="J1093" i="6"/>
  <c r="J1899" i="6"/>
  <c r="J25" i="6"/>
  <c r="J627" i="6"/>
  <c r="J939" i="6"/>
  <c r="J1019" i="6"/>
  <c r="J1459" i="6"/>
  <c r="J170" i="6"/>
  <c r="J911" i="6"/>
  <c r="J1020" i="6"/>
  <c r="J1461" i="6"/>
  <c r="J1550" i="6"/>
  <c r="J1800" i="6"/>
  <c r="J1900" i="6"/>
  <c r="J116" i="6"/>
  <c r="J198" i="6"/>
  <c r="J207" i="6"/>
  <c r="J321" i="6"/>
  <c r="J744" i="6"/>
  <c r="J1167" i="6"/>
  <c r="J1551" i="6"/>
  <c r="J124" i="6"/>
  <c r="J440" i="6"/>
  <c r="J810" i="6"/>
  <c r="J912" i="6"/>
  <c r="J1206" i="6"/>
  <c r="J1462" i="6"/>
  <c r="J1822" i="6"/>
  <c r="J1859" i="6"/>
  <c r="J125" i="6"/>
  <c r="J562" i="6"/>
  <c r="J913" i="6"/>
  <c r="J940" i="6"/>
  <c r="J208" i="6"/>
  <c r="J586" i="6"/>
  <c r="J606" i="6"/>
  <c r="J996" i="6"/>
  <c r="J1031" i="6"/>
  <c r="J1168" i="6"/>
  <c r="J1443" i="6"/>
  <c r="J171" i="6"/>
  <c r="J941" i="6"/>
  <c r="J1653" i="6"/>
  <c r="J997" i="6"/>
  <c r="J1860" i="6"/>
  <c r="J113" i="6"/>
  <c r="J267" i="6"/>
  <c r="J1011" i="6"/>
  <c r="J1056" i="6"/>
  <c r="J1197" i="6"/>
  <c r="J1281" i="6"/>
  <c r="J1465" i="6"/>
  <c r="J114" i="6"/>
  <c r="J235" i="6"/>
  <c r="J472" i="6"/>
  <c r="J761" i="6"/>
  <c r="J1261" i="6"/>
  <c r="J120" i="6"/>
  <c r="J395" i="6"/>
  <c r="J715" i="6"/>
  <c r="J981" i="6"/>
  <c r="J1137" i="6"/>
  <c r="J1428" i="6"/>
  <c r="J1888" i="6"/>
  <c r="J236" i="6"/>
  <c r="J378" i="6"/>
  <c r="J471" i="6"/>
  <c r="J1012" i="6"/>
  <c r="J1068" i="6"/>
  <c r="J1138" i="6"/>
  <c r="J1262" i="6"/>
  <c r="J1755" i="6"/>
  <c r="J1889" i="6"/>
  <c r="J67" i="6"/>
  <c r="J115" i="6"/>
  <c r="J723" i="6"/>
  <c r="J831" i="6"/>
  <c r="J868" i="6"/>
  <c r="J1323" i="6"/>
  <c r="J121" i="6"/>
  <c r="J195" i="6"/>
  <c r="J819" i="6"/>
  <c r="J1466" i="6"/>
  <c r="J1756" i="6"/>
  <c r="J473" i="6"/>
  <c r="J832" i="6"/>
  <c r="J869" i="6"/>
  <c r="J1057" i="6"/>
  <c r="J1263" i="6"/>
  <c r="J1467" i="6"/>
  <c r="J334" i="6"/>
  <c r="J820" i="6"/>
  <c r="J668" i="6"/>
  <c r="J833" i="6"/>
  <c r="J962" i="6"/>
  <c r="J982" i="6"/>
  <c r="J379" i="6"/>
  <c r="J391" i="6"/>
  <c r="J870" i="6"/>
  <c r="J1058" i="6"/>
  <c r="J1178" i="6"/>
  <c r="J1251" i="6"/>
  <c r="J1282" i="6"/>
  <c r="J151" i="6"/>
  <c r="J179" i="6"/>
  <c r="J380" i="6"/>
  <c r="J983" i="6"/>
  <c r="J1252" i="6"/>
  <c r="J196" i="6"/>
  <c r="J335" i="6"/>
  <c r="J392" i="6"/>
  <c r="J762" i="6"/>
  <c r="J1328" i="6"/>
  <c r="J1429" i="6"/>
  <c r="J1876" i="6"/>
  <c r="J48" i="6"/>
  <c r="J152" i="6"/>
  <c r="J180" i="6"/>
  <c r="J237" i="6"/>
  <c r="J763" i="6"/>
  <c r="J122" i="6"/>
  <c r="J396" i="6"/>
  <c r="J474" i="6"/>
  <c r="J871" i="6"/>
  <c r="J1059" i="6"/>
  <c r="J1264" i="6"/>
  <c r="J1757" i="6"/>
  <c r="J68" i="6"/>
  <c r="J181" i="6"/>
  <c r="J393" i="6"/>
  <c r="J764" i="6"/>
  <c r="J1329" i="6"/>
  <c r="J1758" i="6"/>
  <c r="J153" i="6"/>
  <c r="J217" i="6"/>
  <c r="J268" i="6"/>
  <c r="J397" i="6"/>
  <c r="J669" i="6"/>
  <c r="J821" i="6"/>
  <c r="J1013" i="6"/>
  <c r="J1877" i="6"/>
  <c r="J1330" i="6"/>
  <c r="J69" i="6"/>
  <c r="J218" i="6"/>
  <c r="J269" i="6"/>
  <c r="J336" i="6"/>
  <c r="J1179" i="6"/>
  <c r="J1468" i="6"/>
  <c r="J154" i="6"/>
  <c r="J337" i="6"/>
  <c r="J475" i="6"/>
  <c r="J834" i="6"/>
  <c r="J961" i="6"/>
  <c r="J1250" i="6"/>
  <c r="J219" i="6"/>
  <c r="J381" i="6"/>
  <c r="J394" i="6"/>
  <c r="J984" i="6"/>
  <c r="J1283" i="6"/>
  <c r="J1331" i="6"/>
  <c r="J1144" i="6"/>
  <c r="J200" i="6"/>
  <c r="J718" i="6"/>
  <c r="J1145" i="6"/>
  <c r="J1502" i="6"/>
  <c r="J1727" i="6"/>
  <c r="J1841" i="6"/>
  <c r="J577" i="6"/>
  <c r="J985" i="6"/>
  <c r="J1334" i="6"/>
  <c r="J1735" i="6"/>
  <c r="J1766" i="6"/>
  <c r="J1335" i="6"/>
  <c r="J1612" i="6"/>
  <c r="J1622" i="6"/>
  <c r="J1675" i="6"/>
  <c r="J441" i="6"/>
  <c r="J957" i="6"/>
  <c r="J1728" i="6"/>
  <c r="J203" i="6"/>
  <c r="J578" i="6"/>
  <c r="J879" i="6"/>
  <c r="J1336" i="6"/>
  <c r="J1613" i="6"/>
  <c r="J1729" i="6"/>
  <c r="J1842" i="6"/>
  <c r="J129" i="6"/>
  <c r="J201" i="6"/>
  <c r="J575" i="6"/>
  <c r="J1341" i="6"/>
  <c r="J1619" i="6"/>
  <c r="J274" i="6"/>
  <c r="J880" i="6"/>
  <c r="J1146" i="6"/>
  <c r="J1342" i="6"/>
  <c r="J1489" i="6"/>
  <c r="J202" i="6"/>
  <c r="J442" i="6"/>
  <c r="J1767" i="6"/>
  <c r="J422" i="6"/>
  <c r="J1614" i="6"/>
  <c r="J226" i="6"/>
  <c r="J1411" i="6"/>
  <c r="J1491" i="6"/>
  <c r="J1623" i="6"/>
  <c r="J1768" i="6"/>
  <c r="J204" i="6"/>
  <c r="J732" i="6"/>
  <c r="J1492" i="6"/>
  <c r="J1624" i="6"/>
  <c r="J958" i="6"/>
  <c r="J1493" i="6"/>
  <c r="J1615" i="6"/>
  <c r="J1265" i="6"/>
  <c r="J1503" i="6"/>
  <c r="J1736" i="6"/>
  <c r="J1843" i="6"/>
  <c r="J130" i="6"/>
  <c r="J443" i="6"/>
  <c r="J959" i="6"/>
  <c r="J1412" i="6"/>
  <c r="J1709" i="6"/>
  <c r="J1292" i="6"/>
  <c r="J1343" i="6"/>
  <c r="J1620" i="6"/>
  <c r="J1730" i="6"/>
  <c r="J423" i="6"/>
  <c r="J1147" i="6"/>
  <c r="J1514" i="6"/>
  <c r="J1676" i="6"/>
  <c r="J960" i="6"/>
  <c r="J1494" i="6"/>
  <c r="J1677" i="6"/>
  <c r="J275" i="6"/>
  <c r="J1337" i="6"/>
  <c r="J1678" i="6"/>
  <c r="J74" i="6"/>
  <c r="J231" i="6"/>
  <c r="J696" i="6"/>
  <c r="J850" i="6"/>
  <c r="J1047" i="6"/>
  <c r="J1657" i="6"/>
  <c r="J1878" i="6"/>
  <c r="J488" i="6"/>
  <c r="J531" i="6"/>
  <c r="J947" i="6"/>
  <c r="J1415" i="6"/>
  <c r="J1837" i="6"/>
  <c r="J1893" i="6"/>
  <c r="J145" i="6"/>
  <c r="J1345" i="6"/>
  <c r="J1879" i="6"/>
  <c r="J851" i="6"/>
  <c r="J1233" i="6"/>
  <c r="J1635" i="6"/>
  <c r="J1838" i="6"/>
  <c r="J96" i="6"/>
  <c r="J456" i="6"/>
  <c r="J781" i="6"/>
  <c r="J1416" i="6"/>
  <c r="J1894" i="6"/>
  <c r="J665" i="6"/>
  <c r="J725" i="6"/>
  <c r="J948" i="6"/>
  <c r="J1818" i="6"/>
  <c r="J146" i="6"/>
  <c r="J354" i="6"/>
  <c r="J697" i="6"/>
  <c r="J726" i="6"/>
  <c r="J1221" i="6"/>
  <c r="J1759" i="6"/>
  <c r="J1819" i="6"/>
  <c r="J40" i="6"/>
  <c r="J949" i="6"/>
  <c r="J1143" i="6"/>
  <c r="J1895" i="6"/>
  <c r="J6" i="6"/>
  <c r="J75" i="6"/>
  <c r="J355" i="6"/>
  <c r="J489" i="6"/>
  <c r="J532" i="6"/>
  <c r="J950" i="6"/>
  <c r="J1346" i="6"/>
  <c r="J1387" i="6"/>
  <c r="J1839" i="6"/>
  <c r="J356" i="6"/>
  <c r="J1760" i="6"/>
  <c r="J1804" i="6"/>
  <c r="J1890" i="6"/>
  <c r="J7" i="6"/>
  <c r="J147" i="6"/>
  <c r="J1222" i="6"/>
  <c r="J1417" i="6"/>
  <c r="J1896" i="6"/>
  <c r="J727" i="6"/>
  <c r="J1373" i="6"/>
  <c r="J1658" i="6"/>
  <c r="J1840" i="6"/>
  <c r="J8" i="6"/>
  <c r="J1388" i="6"/>
  <c r="J1659" i="6"/>
  <c r="J1805" i="6"/>
  <c r="J76" i="6"/>
  <c r="J357" i="6"/>
  <c r="J1418" i="6"/>
  <c r="J1636" i="6"/>
  <c r="J1745" i="6"/>
  <c r="J698" i="6"/>
  <c r="J1170" i="6"/>
  <c r="J1637" i="6"/>
  <c r="J799" i="6"/>
  <c r="J1880" i="6"/>
  <c r="J1891" i="6"/>
  <c r="J148" i="6"/>
  <c r="J852" i="6"/>
  <c r="J1389" i="6"/>
  <c r="J1892" i="6"/>
  <c r="J533" i="6"/>
  <c r="J853" i="6"/>
  <c r="J1171" i="6"/>
  <c r="J1660" i="6"/>
  <c r="J9" i="6"/>
  <c r="J973" i="6"/>
  <c r="J1390" i="6"/>
  <c r="J1881" i="6"/>
  <c r="J270" i="6"/>
  <c r="I545" i="6"/>
  <c r="I1130" i="6"/>
  <c r="I1495" i="6"/>
  <c r="I1212" i="6"/>
  <c r="I1408" i="6"/>
  <c r="I1496" i="6"/>
  <c r="I101" i="6"/>
  <c r="I899" i="6"/>
  <c r="I1227" i="6"/>
  <c r="I1409" i="6"/>
  <c r="I60" i="6"/>
  <c r="I149" i="6"/>
  <c r="I975" i="6"/>
  <c r="I1131" i="6"/>
  <c r="I1228" i="6"/>
  <c r="I1510" i="6"/>
  <c r="I1661" i="6"/>
  <c r="I242" i="6"/>
  <c r="I546" i="6"/>
  <c r="I1310" i="6"/>
  <c r="I1537" i="6"/>
  <c r="I1662" i="6"/>
  <c r="I567" i="6"/>
  <c r="I778" i="6"/>
  <c r="I1296" i="6"/>
  <c r="I1511" i="6"/>
  <c r="I1616" i="6"/>
  <c r="I1688" i="6"/>
  <c r="I563" i="6"/>
  <c r="I812" i="6"/>
  <c r="I897" i="6"/>
  <c r="I1165" i="6"/>
  <c r="I1213" i="6"/>
  <c r="I1501" i="6"/>
  <c r="I102" i="6"/>
  <c r="I1297" i="6"/>
  <c r="I271" i="6"/>
  <c r="I568" i="6"/>
  <c r="I813" i="6"/>
  <c r="I1229" i="6"/>
  <c r="I1663" i="6"/>
  <c r="I1190" i="6"/>
  <c r="I1214" i="6"/>
  <c r="I1230" i="6"/>
  <c r="I1298" i="6"/>
  <c r="I888" i="6"/>
  <c r="I1036" i="6"/>
  <c r="I1132" i="6"/>
  <c r="I1299" i="6"/>
  <c r="I1538" i="6"/>
  <c r="I1357" i="6"/>
  <c r="I814" i="6"/>
  <c r="I1617" i="6"/>
  <c r="I547" i="6"/>
  <c r="I1037" i="6"/>
  <c r="I1311" i="6"/>
  <c r="I1358" i="6"/>
  <c r="I548" i="6"/>
  <c r="I909" i="6"/>
  <c r="I976" i="6"/>
  <c r="I1191" i="6"/>
  <c r="I1512" i="6"/>
  <c r="I1664" i="6"/>
  <c r="I243" i="6"/>
  <c r="I272" i="6"/>
  <c r="I61" i="6"/>
  <c r="I199" i="6"/>
  <c r="I244" i="6"/>
  <c r="I977" i="6"/>
  <c r="I1133" i="6"/>
  <c r="I1192" i="6"/>
  <c r="I1497" i="6"/>
  <c r="I1312" i="6"/>
  <c r="I1359" i="6"/>
  <c r="I1539" i="6"/>
  <c r="I245" i="6"/>
  <c r="I273" i="6"/>
  <c r="I779" i="6"/>
  <c r="I815" i="6"/>
  <c r="I898" i="6"/>
  <c r="I1166" i="6"/>
  <c r="I1193" i="6"/>
  <c r="I1313" i="6"/>
  <c r="I1513" i="6"/>
  <c r="I1618" i="6"/>
  <c r="I1855" i="6"/>
  <c r="I103" i="6"/>
  <c r="I150" i="6"/>
  <c r="I1314" i="6"/>
  <c r="I339" i="6"/>
  <c r="I506" i="6"/>
  <c r="I674" i="6"/>
  <c r="I733" i="6"/>
  <c r="I1073" i="6"/>
  <c r="I1561" i="6"/>
  <c r="I1579" i="6"/>
  <c r="I182" i="6"/>
  <c r="I599" i="6"/>
  <c r="I1853" i="6"/>
  <c r="I1096" i="6"/>
  <c r="I1686" i="6"/>
  <c r="I167" i="6"/>
  <c r="I263" i="6"/>
  <c r="I998" i="6"/>
  <c r="I1074" i="6"/>
  <c r="I804" i="6"/>
  <c r="I1687" i="6"/>
  <c r="I1075" i="6"/>
  <c r="I1256" i="6"/>
  <c r="I1580" i="6"/>
  <c r="I1722" i="6"/>
  <c r="I675" i="6"/>
  <c r="I793" i="6"/>
  <c r="I1854" i="6"/>
  <c r="I1174" i="6"/>
  <c r="I1284" i="6"/>
  <c r="I168" i="6"/>
  <c r="I264" i="6"/>
  <c r="I340" i="6"/>
  <c r="I632" i="6"/>
  <c r="I734" i="6"/>
  <c r="I895" i="6"/>
  <c r="I1175" i="6"/>
  <c r="I1552" i="6"/>
  <c r="I1689" i="6"/>
  <c r="I555" i="6"/>
  <c r="I735" i="6"/>
  <c r="I1176" i="6"/>
  <c r="I1257" i="6"/>
  <c r="I183" i="6"/>
  <c r="I1258" i="6"/>
  <c r="I1700" i="6"/>
  <c r="I169" i="6"/>
  <c r="I184" i="6"/>
  <c r="I265" i="6"/>
  <c r="I382" i="6"/>
  <c r="I600" i="6"/>
  <c r="I676" i="6"/>
  <c r="I185" i="6"/>
  <c r="I556" i="6"/>
  <c r="I805" i="6"/>
  <c r="I1547" i="6"/>
  <c r="I1553" i="6"/>
  <c r="I1562" i="6"/>
  <c r="I1690" i="6"/>
  <c r="I557" i="6"/>
  <c r="I1259" i="6"/>
  <c r="I1691" i="6"/>
  <c r="I72" i="6"/>
  <c r="I341" i="6"/>
  <c r="I806" i="6"/>
  <c r="I1220" i="6"/>
  <c r="I383" i="6"/>
  <c r="I1563" i="6"/>
  <c r="I1692" i="6"/>
  <c r="I601" i="6"/>
  <c r="I633" i="6"/>
  <c r="I807" i="6"/>
  <c r="I896" i="6"/>
  <c r="I1196" i="6"/>
  <c r="I1247" i="6"/>
  <c r="I342" i="6"/>
  <c r="I602" i="6"/>
  <c r="I634" i="6"/>
  <c r="I1548" i="6"/>
  <c r="I635" i="6"/>
  <c r="I677" i="6"/>
  <c r="I736" i="6"/>
  <c r="I794" i="6"/>
  <c r="I1076" i="6"/>
  <c r="I1564" i="6"/>
  <c r="I32" i="6"/>
  <c r="I73" i="6"/>
  <c r="I248" i="6"/>
  <c r="I266" i="6"/>
  <c r="I1177" i="6"/>
  <c r="I1581" i="6"/>
  <c r="I1438" i="6"/>
  <c r="I1846" i="6"/>
  <c r="I500" i="6"/>
  <c r="I10" i="6"/>
  <c r="I209" i="6"/>
  <c r="I504" i="6"/>
  <c r="I1395" i="6"/>
  <c r="I966" i="6"/>
  <c r="I1245" i="6"/>
  <c r="I745" i="6"/>
  <c r="I501" i="6"/>
  <c r="I573" i="6"/>
  <c r="I1122" i="6"/>
  <c r="I1210" i="6"/>
  <c r="I232" i="6"/>
  <c r="I297" i="6"/>
  <c r="I358" i="6"/>
  <c r="I746" i="6"/>
  <c r="I1119" i="6"/>
  <c r="I1396" i="6"/>
  <c r="I1439" i="6"/>
  <c r="I1523" i="6"/>
  <c r="I11" i="6"/>
  <c r="I287" i="6"/>
  <c r="I574" i="6"/>
  <c r="I233" i="6"/>
  <c r="I747" i="6"/>
  <c r="I1524" i="6"/>
  <c r="I1123" i="6"/>
  <c r="I1451" i="6"/>
  <c r="I172" i="6"/>
  <c r="I502" i="6"/>
  <c r="I1525" i="6"/>
  <c r="I505" i="6"/>
  <c r="I748" i="6"/>
  <c r="I967" i="6"/>
  <c r="I1861" i="6"/>
  <c r="I1875" i="6"/>
  <c r="I173" i="6"/>
  <c r="I1038" i="6"/>
  <c r="I1211" i="6"/>
  <c r="I1246" i="6"/>
  <c r="I174" i="6"/>
  <c r="I288" i="6"/>
  <c r="I1452" i="6"/>
  <c r="I1632" i="6"/>
  <c r="I210" i="6"/>
  <c r="I234" i="6"/>
  <c r="I289" i="6"/>
  <c r="I1039" i="6"/>
  <c r="I1397" i="6"/>
  <c r="I1440" i="6"/>
  <c r="I1526" i="6"/>
  <c r="I1633" i="6"/>
  <c r="I298" i="6"/>
  <c r="I693" i="6"/>
  <c r="I503" i="6"/>
  <c r="I1040" i="6"/>
  <c r="I1430" i="6"/>
  <c r="I1847" i="6"/>
  <c r="I211" i="6"/>
  <c r="I299" i="6"/>
  <c r="I359" i="6"/>
  <c r="I520" i="6"/>
  <c r="I1848" i="6"/>
  <c r="I1124" i="6"/>
  <c r="I1398" i="6"/>
  <c r="I1441" i="6"/>
  <c r="I1849" i="6"/>
  <c r="I290" i="6"/>
  <c r="I300" i="6"/>
  <c r="I1634" i="6"/>
  <c r="I1701" i="6"/>
  <c r="I648" i="6"/>
  <c r="I682" i="6"/>
  <c r="I1155" i="6"/>
  <c r="I70" i="6"/>
  <c r="I85" i="6"/>
  <c r="I322" i="6"/>
  <c r="I457" i="6"/>
  <c r="I649" i="6"/>
  <c r="I863" i="6"/>
  <c r="I908" i="6"/>
  <c r="I971" i="6"/>
  <c r="I1106" i="6"/>
  <c r="I1399" i="6"/>
  <c r="I1886" i="6"/>
  <c r="I972" i="6"/>
  <c r="I1117" i="6"/>
  <c r="I1139" i="6"/>
  <c r="I1217" i="6"/>
  <c r="I1291" i="6"/>
  <c r="I1723" i="6"/>
  <c r="I1783" i="6"/>
  <c r="I458" i="6"/>
  <c r="I864" i="6"/>
  <c r="I1118" i="6"/>
  <c r="I1269" i="6"/>
  <c r="I373" i="6"/>
  <c r="I459" i="6"/>
  <c r="I751" i="6"/>
  <c r="I865" i="6"/>
  <c r="I1218" i="6"/>
  <c r="I1360" i="6"/>
  <c r="I1546" i="6"/>
  <c r="I1887" i="6"/>
  <c r="I507" i="6"/>
  <c r="I612" i="6"/>
  <c r="I952" i="6"/>
  <c r="I1107" i="6"/>
  <c r="I1156" i="6"/>
  <c r="I1385" i="6"/>
  <c r="I1724" i="6"/>
  <c r="I1883" i="6"/>
  <c r="I86" i="6"/>
  <c r="I1064" i="6"/>
  <c r="I1108" i="6"/>
  <c r="I476" i="6"/>
  <c r="I508" i="6"/>
  <c r="I953" i="6"/>
  <c r="I1065" i="6"/>
  <c r="I1109" i="6"/>
  <c r="I1140" i="6"/>
  <c r="I1157" i="6"/>
  <c r="I1884" i="6"/>
  <c r="I323" i="6"/>
  <c r="I706" i="6"/>
  <c r="I954" i="6"/>
  <c r="I1001" i="6"/>
  <c r="I1277" i="6"/>
  <c r="I1352" i="6"/>
  <c r="I302" i="6"/>
  <c r="I1141" i="6"/>
  <c r="I1278" i="6"/>
  <c r="I1353" i="6"/>
  <c r="I938" i="6"/>
  <c r="I955" i="6"/>
  <c r="I530" i="6"/>
  <c r="I613" i="6"/>
  <c r="I1158" i="6"/>
  <c r="I1279" i="6"/>
  <c r="I1361" i="6"/>
  <c r="I1519" i="6"/>
  <c r="I1725" i="6"/>
  <c r="I625" i="6"/>
  <c r="I477" i="6"/>
  <c r="I509" i="6"/>
  <c r="I1027" i="6"/>
  <c r="I1362" i="6"/>
  <c r="I752" i="6"/>
  <c r="I1363" i="6"/>
  <c r="I1386" i="6"/>
  <c r="I1142" i="6"/>
  <c r="I1159" i="6"/>
  <c r="I1237" i="6"/>
  <c r="I1270" i="6"/>
  <c r="I87" i="6"/>
  <c r="I478" i="6"/>
  <c r="I1002" i="6"/>
  <c r="I1238" i="6"/>
  <c r="I1285" i="6"/>
  <c r="I1726" i="6"/>
  <c r="I460" i="6"/>
  <c r="I683" i="6"/>
  <c r="I1219" i="6"/>
  <c r="I1271" i="6"/>
  <c r="I1520" i="6"/>
  <c r="I1784" i="6"/>
  <c r="I1885" i="6"/>
  <c r="I71" i="6"/>
  <c r="I88" i="6"/>
  <c r="I841" i="6"/>
  <c r="I968" i="6"/>
  <c r="I1028" i="6"/>
  <c r="I1148" i="6"/>
  <c r="I510" i="6"/>
  <c r="I753" i="6"/>
  <c r="I1149" i="6"/>
  <c r="I1280" i="6"/>
  <c r="I1785" i="6"/>
  <c r="I1069" i="6"/>
  <c r="I1234" i="6"/>
  <c r="I1248" i="6"/>
  <c r="I1454" i="6"/>
  <c r="I1665" i="6"/>
  <c r="I62" i="6"/>
  <c r="I81" i="6"/>
  <c r="I294" i="6"/>
  <c r="I324" i="6"/>
  <c r="I414" i="6"/>
  <c r="I484" i="6"/>
  <c r="I701" i="6"/>
  <c r="I1021" i="6"/>
  <c r="I1235" i="6"/>
  <c r="I82" i="6"/>
  <c r="I190" i="6"/>
  <c r="I702" i="6"/>
  <c r="I930" i="6"/>
  <c r="I969" i="6"/>
  <c r="I979" i="6"/>
  <c r="I1070" i="6"/>
  <c r="I1242" i="6"/>
  <c r="I1272" i="6"/>
  <c r="I1683" i="6"/>
  <c r="I175" i="6"/>
  <c r="I415" i="6"/>
  <c r="I437" i="6"/>
  <c r="I970" i="6"/>
  <c r="I191" i="6"/>
  <c r="I525" i="6"/>
  <c r="I658" i="6"/>
  <c r="I1540" i="6"/>
  <c r="I1716" i="6"/>
  <c r="I63" i="6"/>
  <c r="I493" i="6"/>
  <c r="I83" i="6"/>
  <c r="I592" i="6"/>
  <c r="I670" i="6"/>
  <c r="I769" i="6"/>
  <c r="I964" i="6"/>
  <c r="I1347" i="6"/>
  <c r="I176" i="6"/>
  <c r="I400" i="6"/>
  <c r="I593" i="6"/>
  <c r="I1071" i="6"/>
  <c r="I1348" i="6"/>
  <c r="I177" i="6"/>
  <c r="I438" i="6"/>
  <c r="I526" i="6"/>
  <c r="I594" i="6"/>
  <c r="I703" i="6"/>
  <c r="I707" i="6"/>
  <c r="I1611" i="6"/>
  <c r="I439" i="6"/>
  <c r="I485" i="6"/>
  <c r="I511" i="6"/>
  <c r="I965" i="6"/>
  <c r="I1404" i="6"/>
  <c r="I416" i="6"/>
  <c r="I931" i="6"/>
  <c r="I1072" i="6"/>
  <c r="I1666" i="6"/>
  <c r="I95" i="6"/>
  <c r="I671" i="6"/>
  <c r="I932" i="6"/>
  <c r="I1236" i="6"/>
  <c r="I64" i="6"/>
  <c r="I178" i="6"/>
  <c r="I385" i="6"/>
  <c r="I494" i="6"/>
  <c r="I1022" i="6"/>
  <c r="I1249" i="6"/>
  <c r="I1254" i="6"/>
  <c r="I1405" i="6"/>
  <c r="I1541" i="6"/>
  <c r="I1717" i="6"/>
  <c r="I1023" i="6"/>
  <c r="I1667" i="6"/>
  <c r="I1684" i="6"/>
  <c r="I1718" i="6"/>
  <c r="I84" i="6"/>
  <c r="I495" i="6"/>
  <c r="I1243" i="6"/>
  <c r="I1423" i="6"/>
  <c r="I1542" i="6"/>
  <c r="I1685" i="6"/>
  <c r="I1719" i="6"/>
  <c r="I386" i="6"/>
  <c r="I1244" i="6"/>
  <c r="I1273" i="6"/>
  <c r="I1424" i="6"/>
  <c r="I1455" i="6"/>
  <c r="I295" i="6"/>
  <c r="I486" i="6"/>
  <c r="I512" i="6"/>
  <c r="I1697" i="6"/>
  <c r="I1750" i="6"/>
  <c r="I192" i="6"/>
  <c r="I672" i="6"/>
  <c r="I708" i="6"/>
  <c r="I933" i="6"/>
  <c r="I417" i="6"/>
  <c r="I496" i="6"/>
  <c r="I673" i="6"/>
  <c r="I1530" i="6"/>
  <c r="I1882" i="6"/>
  <c r="I65" i="6"/>
  <c r="I296" i="6"/>
  <c r="I487" i="6"/>
  <c r="I1565" i="6"/>
  <c r="I1379" i="6"/>
  <c r="I1383" i="6"/>
  <c r="I1569" i="6"/>
  <c r="I1638" i="6"/>
  <c r="I365" i="6"/>
  <c r="I1527" i="6"/>
  <c r="I1762" i="6"/>
  <c r="I1856" i="6"/>
  <c r="I141" i="6"/>
  <c r="I161" i="6"/>
  <c r="I426" i="6"/>
  <c r="I1380" i="6"/>
  <c r="I1570" i="6"/>
  <c r="I1587" i="6"/>
  <c r="I1763" i="6"/>
  <c r="I366" i="6"/>
  <c r="I37" i="6"/>
  <c r="I398" i="6"/>
  <c r="I774" i="6"/>
  <c r="I399" i="6"/>
  <c r="I678" i="6"/>
  <c r="I775" i="6"/>
  <c r="I1128" i="6"/>
  <c r="I1253" i="6"/>
  <c r="I1381" i="6"/>
  <c r="I1764" i="6"/>
  <c r="I38" i="6"/>
  <c r="I409" i="6"/>
  <c r="I4" i="6"/>
  <c r="I142" i="6"/>
  <c r="I367" i="6"/>
  <c r="I427" i="6"/>
  <c r="I679" i="6"/>
  <c r="I776" i="6"/>
  <c r="I980" i="6"/>
  <c r="I1857" i="6"/>
  <c r="I241" i="6"/>
  <c r="I558" i="6"/>
  <c r="I1129" i="6"/>
  <c r="I1571" i="6"/>
  <c r="I338" i="6"/>
  <c r="I757" i="6"/>
  <c r="I855" i="6"/>
  <c r="I974" i="6"/>
  <c r="I1198" i="6"/>
  <c r="I1255" i="6"/>
  <c r="I1641" i="6"/>
  <c r="I1786" i="6"/>
  <c r="I368" i="6"/>
  <c r="I428" i="6"/>
  <c r="I559" i="6"/>
  <c r="I680" i="6"/>
  <c r="I978" i="6"/>
  <c r="I1823" i="6"/>
  <c r="I363" i="6"/>
  <c r="I777" i="6"/>
  <c r="I854" i="6"/>
  <c r="I1274" i="6"/>
  <c r="I301" i="6"/>
  <c r="I716" i="6"/>
  <c r="I758" i="6"/>
  <c r="I143" i="6"/>
  <c r="I162" i="6"/>
  <c r="I717" i="6"/>
  <c r="I759" i="6"/>
  <c r="I856" i="6"/>
  <c r="I1332" i="6"/>
  <c r="I1384" i="6"/>
  <c r="I429" i="6"/>
  <c r="I1275" i="6"/>
  <c r="I1554" i="6"/>
  <c r="I5" i="6"/>
  <c r="I681" i="6"/>
  <c r="I1112" i="6"/>
  <c r="I1276" i="6"/>
  <c r="I1528" i="6"/>
  <c r="I1588" i="6"/>
  <c r="I1639" i="6"/>
  <c r="I1787" i="6"/>
  <c r="I246" i="6"/>
  <c r="I760" i="6"/>
  <c r="I791" i="6"/>
  <c r="I1199" i="6"/>
  <c r="I1788" i="6"/>
  <c r="I39" i="6"/>
  <c r="I144" i="6"/>
  <c r="I325" i="6"/>
  <c r="I1333" i="6"/>
  <c r="I247" i="6"/>
  <c r="I792" i="6"/>
  <c r="I1765" i="6"/>
  <c r="I1789" i="6"/>
  <c r="I1824" i="6"/>
  <c r="I1077" i="6"/>
  <c r="I1082" i="6"/>
  <c r="I1300" i="6"/>
  <c r="I1376" i="6"/>
  <c r="I1515" i="6"/>
  <c r="I104" i="6"/>
  <c r="I576" i="6"/>
  <c r="I699" i="6"/>
  <c r="I135" i="6"/>
  <c r="I1005" i="6"/>
  <c r="I212" i="6"/>
  <c r="I260" i="6"/>
  <c r="I700" i="6"/>
  <c r="I1048" i="6"/>
  <c r="I1266" i="6"/>
  <c r="I347" i="6"/>
  <c r="I579" i="6"/>
  <c r="I1239" i="6"/>
  <c r="I1377" i="6"/>
  <c r="I1413" i="6"/>
  <c r="I1668" i="6"/>
  <c r="I1078" i="6"/>
  <c r="I1267" i="6"/>
  <c r="I1516" i="6"/>
  <c r="I1669" i="6"/>
  <c r="I105" i="6"/>
  <c r="I684" i="6"/>
  <c r="I780" i="6"/>
  <c r="I1378" i="6"/>
  <c r="I1517" i="6"/>
  <c r="I685" i="6"/>
  <c r="I1240" i="6"/>
  <c r="I1301" i="6"/>
  <c r="I1531" i="6"/>
  <c r="I1670" i="6"/>
  <c r="I136" i="6"/>
  <c r="I406" i="6"/>
  <c r="I1079" i="6"/>
  <c r="I1151" i="6"/>
  <c r="I1518" i="6"/>
  <c r="I1532" i="6"/>
  <c r="I1671" i="6"/>
  <c r="I137" i="6"/>
  <c r="I900" i="6"/>
  <c r="I1414" i="6"/>
  <c r="I1006" i="6"/>
  <c r="I106" i="6"/>
  <c r="I303" i="6"/>
  <c r="I686" i="6"/>
  <c r="I901" i="6"/>
  <c r="I1188" i="6"/>
  <c r="I1215" i="6"/>
  <c r="I348" i="6"/>
  <c r="I1049" i="6"/>
  <c r="I1080" i="6"/>
  <c r="I1241" i="6"/>
  <c r="I261" i="6"/>
  <c r="I407" i="6"/>
  <c r="I580" i="6"/>
  <c r="I1268" i="6"/>
  <c r="I1779" i="6"/>
  <c r="I304" i="6"/>
  <c r="I349" i="6"/>
  <c r="I1302" i="6"/>
  <c r="I305" i="6"/>
  <c r="I902" i="6"/>
  <c r="I408" i="6"/>
  <c r="I581" i="6"/>
  <c r="I1050" i="6"/>
  <c r="I694" i="6"/>
  <c r="I1444" i="6"/>
  <c r="I14" i="6"/>
  <c r="I695" i="6"/>
  <c r="I889" i="6"/>
  <c r="I903" i="6"/>
  <c r="I1169" i="6"/>
  <c r="I1344" i="6"/>
  <c r="I262" i="6"/>
  <c r="I306" i="6"/>
  <c r="I582" i="6"/>
  <c r="I1051" i="6"/>
  <c r="I1189" i="6"/>
  <c r="I1216" i="6"/>
  <c r="I1500" i="6"/>
  <c r="I49" i="6"/>
  <c r="I186" i="6"/>
  <c r="I650" i="6"/>
  <c r="I657" i="6"/>
  <c r="I1751" i="6"/>
  <c r="I765" i="6"/>
  <c r="I1081" i="6"/>
  <c r="I1573" i="6"/>
  <c r="I1732" i="6"/>
  <c r="I595" i="6"/>
  <c r="I1752" i="6"/>
  <c r="I12" i="6"/>
  <c r="I157" i="6"/>
  <c r="I603" i="6"/>
  <c r="I1114" i="6"/>
  <c r="I1574" i="6"/>
  <c r="I596" i="6"/>
  <c r="I651" i="6"/>
  <c r="I1184" i="6"/>
  <c r="I1753" i="6"/>
  <c r="I50" i="6"/>
  <c r="I158" i="6"/>
  <c r="I187" i="6"/>
  <c r="I1110" i="6"/>
  <c r="I1185" i="6"/>
  <c r="I109" i="6"/>
  <c r="I126" i="6"/>
  <c r="I188" i="6"/>
  <c r="I227" i="6"/>
  <c r="I310" i="6"/>
  <c r="I430" i="6"/>
  <c r="I666" i="6"/>
  <c r="I189" i="6"/>
  <c r="I228" i="6"/>
  <c r="I1115" i="6"/>
  <c r="I1866" i="6"/>
  <c r="I110" i="6"/>
  <c r="I384" i="6"/>
  <c r="I597" i="6"/>
  <c r="I766" i="6"/>
  <c r="I1575" i="6"/>
  <c r="I111" i="6"/>
  <c r="I311" i="6"/>
  <c r="I598" i="6"/>
  <c r="I1186" i="6"/>
  <c r="I1733" i="6"/>
  <c r="I229" i="6"/>
  <c r="I312" i="6"/>
  <c r="I431" i="6"/>
  <c r="I1776" i="6"/>
  <c r="I1806" i="6"/>
  <c r="I159" i="6"/>
  <c r="I155" i="6"/>
  <c r="I230" i="6"/>
  <c r="I643" i="6"/>
  <c r="I767" i="6"/>
  <c r="I1116" i="6"/>
  <c r="I1640" i="6"/>
  <c r="I127" i="6"/>
  <c r="I160" i="6"/>
  <c r="I641" i="6"/>
  <c r="I824" i="6"/>
  <c r="I1260" i="6"/>
  <c r="I156" i="6"/>
  <c r="I432" i="6"/>
  <c r="I642" i="6"/>
  <c r="I825" i="6"/>
  <c r="I1777" i="6"/>
  <c r="I1794" i="6"/>
  <c r="I1734" i="6"/>
  <c r="I1778" i="6"/>
  <c r="I1867" i="6"/>
  <c r="I13" i="6"/>
  <c r="I112" i="6"/>
  <c r="I128" i="6"/>
  <c r="I433" i="6"/>
  <c r="I826" i="6"/>
  <c r="I1111" i="6"/>
  <c r="I1187" i="6"/>
  <c r="I1807" i="6"/>
  <c r="I1868" i="6"/>
  <c r="I51" i="6"/>
  <c r="I313" i="6"/>
  <c r="I314" i="6"/>
  <c r="I1754" i="6"/>
  <c r="I652" i="6"/>
  <c r="I667" i="6"/>
  <c r="I768" i="6"/>
  <c r="I827" i="6"/>
  <c r="I1731" i="6"/>
  <c r="I377" i="6"/>
  <c r="I537" i="6"/>
  <c r="I1426" i="6"/>
  <c r="I1593" i="6"/>
  <c r="I1679" i="6"/>
  <c r="I44" i="6"/>
  <c r="I538" i="6"/>
  <c r="I828" i="6"/>
  <c r="I986" i="6"/>
  <c r="I1194" i="6"/>
  <c r="I1338" i="6"/>
  <c r="I1473" i="6"/>
  <c r="I1680" i="6"/>
  <c r="I1003" i="6"/>
  <c r="I1150" i="6"/>
  <c r="I1349" i="6"/>
  <c r="I1420" i="6"/>
  <c r="I1431" i="6"/>
  <c r="I350" i="6"/>
  <c r="I816" i="6"/>
  <c r="I987" i="6"/>
  <c r="I1125" i="6"/>
  <c r="I1195" i="6"/>
  <c r="I1303" i="6"/>
  <c r="I1435" i="6"/>
  <c r="I1463" i="6"/>
  <c r="I1681" i="6"/>
  <c r="I1741" i="6"/>
  <c r="I351" i="6"/>
  <c r="I539" i="6"/>
  <c r="I617" i="6"/>
  <c r="I1319" i="6"/>
  <c r="I45" i="6"/>
  <c r="I618" i="6"/>
  <c r="I1474" i="6"/>
  <c r="I1801" i="6"/>
  <c r="I1004" i="6"/>
  <c r="I1007" i="6"/>
  <c r="I1436" i="6"/>
  <c r="I1592" i="6"/>
  <c r="I1594" i="6"/>
  <c r="I1682" i="6"/>
  <c r="I1720" i="6"/>
  <c r="I619" i="6"/>
  <c r="I786" i="6"/>
  <c r="I1008" i="6"/>
  <c r="I1126" i="6"/>
  <c r="I1350" i="6"/>
  <c r="I1421" i="6"/>
  <c r="I1437" i="6"/>
  <c r="I1475" i="6"/>
  <c r="I1586" i="6"/>
  <c r="I540" i="6"/>
  <c r="I817" i="6"/>
  <c r="I1339" i="6"/>
  <c r="I352" i="6"/>
  <c r="I1120" i="6"/>
  <c r="I1392" i="6"/>
  <c r="I1422" i="6"/>
  <c r="I829" i="6"/>
  <c r="I1320" i="6"/>
  <c r="I1464" i="6"/>
  <c r="I1710" i="6"/>
  <c r="I1721" i="6"/>
  <c r="I46" i="6"/>
  <c r="I787" i="6"/>
  <c r="I1009" i="6"/>
  <c r="I1304" i="6"/>
  <c r="I1393" i="6"/>
  <c r="I1432" i="6"/>
  <c r="I1394" i="6"/>
  <c r="I1595" i="6"/>
  <c r="I1711" i="6"/>
  <c r="I620" i="6"/>
  <c r="I1121" i="6"/>
  <c r="I1305" i="6"/>
  <c r="I1321" i="6"/>
  <c r="I1374" i="6"/>
  <c r="I1433" i="6"/>
  <c r="I1712" i="6"/>
  <c r="I1802" i="6"/>
  <c r="I818" i="6"/>
  <c r="I988" i="6"/>
  <c r="I1127" i="6"/>
  <c r="I1375" i="6"/>
  <c r="I513" i="6"/>
  <c r="I830" i="6"/>
  <c r="I1340" i="6"/>
  <c r="I1803" i="6"/>
  <c r="I1434" i="6"/>
  <c r="I353" i="6"/>
  <c r="I788" i="6"/>
  <c r="I1351" i="6"/>
  <c r="I1713" i="6"/>
  <c r="I47" i="6"/>
  <c r="I1306" i="6"/>
  <c r="I1322" i="6"/>
  <c r="I1596" i="6"/>
  <c r="I1621" i="6"/>
  <c r="I846" i="6"/>
  <c r="I387" i="6"/>
  <c r="I653" i="6"/>
  <c r="I1693" i="6"/>
  <c r="I401" i="6"/>
  <c r="I1427" i="6"/>
  <c r="I795" i="6"/>
  <c r="I434" i="6"/>
  <c r="I541" i="6"/>
  <c r="I847" i="6"/>
  <c r="I1084" i="6"/>
  <c r="I1447" i="6"/>
  <c r="I1901" i="6"/>
  <c r="I117" i="6"/>
  <c r="I291" i="6"/>
  <c r="I848" i="6"/>
  <c r="I1207" i="6"/>
  <c r="I1371" i="6"/>
  <c r="I1448" i="6"/>
  <c r="I1828" i="6"/>
  <c r="I1449" i="6"/>
  <c r="I1645" i="6"/>
  <c r="I163" i="6"/>
  <c r="I654" i="6"/>
  <c r="I737" i="6"/>
  <c r="I849" i="6"/>
  <c r="I1085" i="6"/>
  <c r="I1094" i="6"/>
  <c r="I1498" i="6"/>
  <c r="I97" i="6"/>
  <c r="I655" i="6"/>
  <c r="I796" i="6"/>
  <c r="I1060" i="6"/>
  <c r="I1208" i="6"/>
  <c r="I1646" i="6"/>
  <c r="I1694" i="6"/>
  <c r="I1698" i="6"/>
  <c r="I118" i="6"/>
  <c r="I292" i="6"/>
  <c r="I388" i="6"/>
  <c r="I656" i="6"/>
  <c r="I692" i="6"/>
  <c r="I1450" i="6"/>
  <c r="I1795" i="6"/>
  <c r="I98" i="6"/>
  <c r="I797" i="6"/>
  <c r="I1695" i="6"/>
  <c r="I2" i="6"/>
  <c r="I119" i="6"/>
  <c r="I164" i="6"/>
  <c r="I453" i="6"/>
  <c r="K453" i="6" s="1"/>
  <c r="I466" i="6"/>
  <c r="I542" i="6"/>
  <c r="I1087" i="6"/>
  <c r="I165" i="6"/>
  <c r="I402" i="6"/>
  <c r="I543" i="6"/>
  <c r="I1372" i="6"/>
  <c r="I1499" i="6"/>
  <c r="I389" i="6"/>
  <c r="I467" i="6"/>
  <c r="I1086" i="6"/>
  <c r="I1699" i="6"/>
  <c r="I166" i="6"/>
  <c r="I1061" i="6"/>
  <c r="I1209" i="6"/>
  <c r="I293" i="6"/>
  <c r="I1796" i="6"/>
  <c r="I468" i="6"/>
  <c r="I664" i="6"/>
  <c r="I1647" i="6"/>
  <c r="I3" i="6"/>
  <c r="I403" i="6"/>
  <c r="I435" i="6"/>
  <c r="I544" i="6"/>
  <c r="I798" i="6"/>
  <c r="I1088" i="6"/>
  <c r="I1761" i="6"/>
  <c r="I1902" i="6"/>
  <c r="I99" i="6"/>
  <c r="I346" i="6"/>
  <c r="I390" i="6"/>
  <c r="I469" i="6"/>
  <c r="I1696" i="6"/>
  <c r="I1903" i="6"/>
  <c r="I370" i="6"/>
  <c r="I518" i="6"/>
  <c r="I490" i="6"/>
  <c r="I917" i="6"/>
  <c r="I461" i="6"/>
  <c r="I636" i="6"/>
  <c r="I719" i="6"/>
  <c r="I1054" i="6"/>
  <c r="I1223" i="6"/>
  <c r="I1382" i="6"/>
  <c r="I519" i="6"/>
  <c r="I720" i="6"/>
  <c r="I1873" i="6"/>
  <c r="I514" i="6"/>
  <c r="I999" i="6"/>
  <c r="I1364" i="6"/>
  <c r="I1597" i="6"/>
  <c r="I238" i="6"/>
  <c r="I1797" i="6"/>
  <c r="I1862" i="6"/>
  <c r="I284" i="6"/>
  <c r="I451" i="6"/>
  <c r="I1598" i="6"/>
  <c r="I1863" i="6"/>
  <c r="I17" i="6"/>
  <c r="I709" i="6"/>
  <c r="I866" i="6"/>
  <c r="I918" i="6"/>
  <c r="I1224" i="6"/>
  <c r="I1506" i="6"/>
  <c r="I360" i="6"/>
  <c r="I628" i="6"/>
  <c r="I1041" i="6"/>
  <c r="I1476" i="6"/>
  <c r="I1874" i="6"/>
  <c r="I239" i="6"/>
  <c r="I285" i="6"/>
  <c r="I491" i="6"/>
  <c r="I689" i="6"/>
  <c r="I1055" i="6"/>
  <c r="I1477" i="6"/>
  <c r="I404" i="6"/>
  <c r="I629" i="6"/>
  <c r="I690" i="6"/>
  <c r="I754" i="6"/>
  <c r="I1507" i="6"/>
  <c r="I1798" i="6"/>
  <c r="I1864" i="6"/>
  <c r="I462" i="6"/>
  <c r="I1425" i="6"/>
  <c r="I18" i="6"/>
  <c r="I361" i="6"/>
  <c r="I630" i="6"/>
  <c r="I691" i="6"/>
  <c r="I710" i="6"/>
  <c r="I1225" i="6"/>
  <c r="I1365" i="6"/>
  <c r="I1453" i="6"/>
  <c r="I721" i="6"/>
  <c r="I1000" i="6"/>
  <c r="I1366" i="6"/>
  <c r="I1508" i="6"/>
  <c r="I371" i="6"/>
  <c r="I405" i="6"/>
  <c r="I631" i="6"/>
  <c r="I711" i="6"/>
  <c r="I1844" i="6"/>
  <c r="I19" i="6"/>
  <c r="I240" i="6"/>
  <c r="I463" i="6"/>
  <c r="I755" i="6"/>
  <c r="I919" i="6"/>
  <c r="I1799" i="6"/>
  <c r="I452" i="6"/>
  <c r="I515" i="6"/>
  <c r="I722" i="6"/>
  <c r="I756" i="6"/>
  <c r="I1226" i="6"/>
  <c r="I1509" i="6"/>
  <c r="I492" i="6"/>
  <c r="I867" i="6"/>
  <c r="I1865" i="6"/>
  <c r="I372" i="6"/>
  <c r="I464" i="6"/>
  <c r="I516" i="6"/>
  <c r="I712" i="6"/>
  <c r="I1478" i="6"/>
  <c r="I1599" i="6"/>
  <c r="I286" i="6"/>
  <c r="I362" i="6"/>
  <c r="I517" i="6"/>
  <c r="I920" i="6"/>
  <c r="I1600" i="6"/>
  <c r="I1845" i="6"/>
  <c r="I52" i="6"/>
  <c r="I497" i="6"/>
  <c r="I622" i="6"/>
  <c r="I637" i="6"/>
  <c r="I660" i="6"/>
  <c r="I1354" i="6"/>
  <c r="I1642" i="6"/>
  <c r="I1769" i="6"/>
  <c r="I1773" i="6"/>
  <c r="I1869" i="6"/>
  <c r="I615" i="6"/>
  <c r="I623" i="6"/>
  <c r="I644" i="6"/>
  <c r="I942" i="6"/>
  <c r="I1062" i="6"/>
  <c r="I1643" i="6"/>
  <c r="I1743" i="6"/>
  <c r="I1809" i="6"/>
  <c r="I131" i="6"/>
  <c r="I249" i="6"/>
  <c r="I608" i="6"/>
  <c r="I624" i="6"/>
  <c r="I252" i="6"/>
  <c r="I645" i="6"/>
  <c r="I904" i="6"/>
  <c r="I1654" i="6"/>
  <c r="I1870" i="6"/>
  <c r="I822" i="6"/>
  <c r="I857" i="6"/>
  <c r="I1113" i="6"/>
  <c r="I1406" i="6"/>
  <c r="I1655" i="6"/>
  <c r="I1774" i="6"/>
  <c r="I1871" i="6"/>
  <c r="I132" i="6"/>
  <c r="I436" i="6"/>
  <c r="I646" i="6"/>
  <c r="I659" i="6"/>
  <c r="I858" i="6"/>
  <c r="I881" i="6"/>
  <c r="I53" i="6"/>
  <c r="I250" i="6"/>
  <c r="I253" i="6"/>
  <c r="I307" i="6"/>
  <c r="I609" i="6"/>
  <c r="I661" i="6"/>
  <c r="I823" i="6"/>
  <c r="I905" i="6"/>
  <c r="I1656" i="6"/>
  <c r="I1792" i="6"/>
  <c r="I465" i="6"/>
  <c r="I1590" i="6"/>
  <c r="I1775" i="6"/>
  <c r="I66" i="6"/>
  <c r="I450" i="6"/>
  <c r="I638" i="6"/>
  <c r="I838" i="6"/>
  <c r="I882" i="6"/>
  <c r="I1355" i="6"/>
  <c r="I1407" i="6"/>
  <c r="I444" i="6"/>
  <c r="K444" i="6" s="1"/>
  <c r="I1063" i="6"/>
  <c r="I1810" i="6"/>
  <c r="I251" i="6"/>
  <c r="I308" i="6"/>
  <c r="I445" i="6"/>
  <c r="I859" i="6"/>
  <c r="I1485" i="6"/>
  <c r="I1770" i="6"/>
  <c r="I54" i="6"/>
  <c r="I662" i="6"/>
  <c r="I1486" i="6"/>
  <c r="I1811" i="6"/>
  <c r="I55" i="6"/>
  <c r="I446" i="6"/>
  <c r="I663" i="6"/>
  <c r="I943" i="6"/>
  <c r="I1609" i="6"/>
  <c r="I1744" i="6"/>
  <c r="I133" i="6"/>
  <c r="I621" i="6"/>
  <c r="I839" i="6"/>
  <c r="I906" i="6"/>
  <c r="I1591" i="6"/>
  <c r="I1771" i="6"/>
  <c r="I134" i="6"/>
  <c r="I610" i="6"/>
  <c r="I647" i="6"/>
  <c r="I1487" i="6"/>
  <c r="I1610" i="6"/>
  <c r="I309" i="6"/>
  <c r="I639" i="6"/>
  <c r="I840" i="6"/>
  <c r="I1391" i="6"/>
  <c r="I1772" i="6"/>
  <c r="I616" i="6"/>
  <c r="I860" i="6"/>
  <c r="I907" i="6"/>
  <c r="I1134" i="6"/>
  <c r="I1644" i="6"/>
  <c r="I611" i="6"/>
  <c r="K611" i="6" s="1"/>
  <c r="I1356" i="6"/>
  <c r="I1488" i="6"/>
  <c r="I1589" i="6"/>
  <c r="I1793" i="6"/>
  <c r="I447" i="6"/>
  <c r="I498" i="6"/>
  <c r="I640" i="6"/>
  <c r="I944" i="6"/>
  <c r="I1872" i="6"/>
  <c r="I410" i="6"/>
  <c r="I1533" i="6"/>
  <c r="I914" i="6"/>
  <c r="I1101" i="6"/>
  <c r="I1307" i="6"/>
  <c r="I1521" i="6"/>
  <c r="I91" i="6"/>
  <c r="I607" i="6"/>
  <c r="I945" i="6"/>
  <c r="I79" i="6"/>
  <c r="I564" i="6"/>
  <c r="I892" i="6"/>
  <c r="I992" i="6"/>
  <c r="I1099" i="6"/>
  <c r="I276" i="6"/>
  <c r="I364" i="6"/>
  <c r="I842" i="6"/>
  <c r="I993" i="6"/>
  <c r="I1308" i="6"/>
  <c r="I1504" i="6"/>
  <c r="I1737" i="6"/>
  <c r="I1790" i="6"/>
  <c r="I315" i="6"/>
  <c r="K315" i="6" s="1"/>
  <c r="I565" i="6"/>
  <c r="I843" i="6"/>
  <c r="I872" i="6"/>
  <c r="I1100" i="6"/>
  <c r="I1481" i="6"/>
  <c r="I316" i="6"/>
  <c r="I481" i="6"/>
  <c r="I1180" i="6"/>
  <c r="I1309" i="6"/>
  <c r="I1534" i="6"/>
  <c r="I1850" i="6"/>
  <c r="I411" i="6"/>
  <c r="I424" i="6"/>
  <c r="I1482" i="6"/>
  <c r="I1606" i="6"/>
  <c r="I1738" i="6"/>
  <c r="I92" i="6"/>
  <c r="I482" i="6"/>
  <c r="I844" i="6"/>
  <c r="I277" i="6"/>
  <c r="I1135" i="6"/>
  <c r="I1181" i="6"/>
  <c r="I412" i="6"/>
  <c r="I614" i="6"/>
  <c r="I951" i="6"/>
  <c r="I1505" i="6"/>
  <c r="I93" i="6"/>
  <c r="I413" i="6"/>
  <c r="I553" i="6"/>
  <c r="I893" i="6"/>
  <c r="I1231" i="6"/>
  <c r="I1522" i="6"/>
  <c r="I1607" i="6"/>
  <c r="I845" i="6"/>
  <c r="I1136" i="6"/>
  <c r="I1182" i="6"/>
  <c r="I1232" i="6"/>
  <c r="I1483" i="6"/>
  <c r="I915" i="6"/>
  <c r="I278" i="6"/>
  <c r="I317" i="6"/>
  <c r="I916" i="6"/>
  <c r="I1739" i="6"/>
  <c r="I1742" i="6"/>
  <c r="I994" i="6"/>
  <c r="I1066" i="6"/>
  <c r="I1172" i="6"/>
  <c r="I1535" i="6"/>
  <c r="I1791" i="6"/>
  <c r="I318" i="6"/>
  <c r="I483" i="6"/>
  <c r="I554" i="6"/>
  <c r="I566" i="6"/>
  <c r="I1067" i="6"/>
  <c r="I1740" i="6"/>
  <c r="I946" i="6"/>
  <c r="I1183" i="6"/>
  <c r="I894" i="6"/>
  <c r="I995" i="6"/>
  <c r="I1042" i="6"/>
  <c r="I1102" i="6"/>
  <c r="I1173" i="6"/>
  <c r="I1484" i="6"/>
  <c r="I1536" i="6"/>
  <c r="I1608" i="6"/>
  <c r="I1851" i="6"/>
  <c r="I80" i="6"/>
  <c r="I94" i="6"/>
  <c r="I811" i="6"/>
  <c r="I873" i="6"/>
  <c r="I588" i="6"/>
  <c r="I800" i="6"/>
  <c r="I1024" i="6"/>
  <c r="I1367" i="6"/>
  <c r="I1702" i="6"/>
  <c r="I77" i="6"/>
  <c r="I257" i="6"/>
  <c r="I549" i="6"/>
  <c r="I770" i="6"/>
  <c r="I1576" i="6"/>
  <c r="I1043" i="6"/>
  <c r="I1324" i="6"/>
  <c r="I1577" i="6"/>
  <c r="I1833" i="6"/>
  <c r="I1162" i="6"/>
  <c r="I1368" i="6"/>
  <c r="I1566" i="6"/>
  <c r="I1815" i="6"/>
  <c r="I550" i="6"/>
  <c r="I801" i="6"/>
  <c r="I1567" i="6"/>
  <c r="I1578" i="6"/>
  <c r="I1703" i="6"/>
  <c r="I279" i="6"/>
  <c r="I374" i="6"/>
  <c r="I713" i="6"/>
  <c r="I749" i="6"/>
  <c r="I1325" i="6"/>
  <c r="I1704" i="6"/>
  <c r="I454" i="6"/>
  <c r="I528" i="6"/>
  <c r="I990" i="6"/>
  <c r="I1014" i="6"/>
  <c r="I1816" i="6"/>
  <c r="I26" i="6"/>
  <c r="I28" i="6"/>
  <c r="I331" i="6"/>
  <c r="I551" i="6"/>
  <c r="I589" i="6"/>
  <c r="I782" i="6"/>
  <c r="I802" i="6"/>
  <c r="I835" i="6"/>
  <c r="I861" i="6"/>
  <c r="I876" i="6"/>
  <c r="I1163" i="6"/>
  <c r="I1326" i="6"/>
  <c r="I1479" i="6"/>
  <c r="I1834" i="6"/>
  <c r="I280" i="6"/>
  <c r="I783" i="6"/>
  <c r="I1604" i="6"/>
  <c r="I258" i="6"/>
  <c r="I332" i="6"/>
  <c r="I784" i="6"/>
  <c r="I1044" i="6"/>
  <c r="I1672" i="6"/>
  <c r="I29" i="6"/>
  <c r="I590" i="6"/>
  <c r="I750" i="6"/>
  <c r="I1045" i="6"/>
  <c r="I1605" i="6"/>
  <c r="I1812" i="6"/>
  <c r="I27" i="6"/>
  <c r="I552" i="6"/>
  <c r="I862" i="6"/>
  <c r="I1327" i="6"/>
  <c r="I1369" i="6"/>
  <c r="I1480" i="6"/>
  <c r="I1543" i="6"/>
  <c r="I30" i="6"/>
  <c r="I107" i="6"/>
  <c r="I375" i="6"/>
  <c r="I771" i="6"/>
  <c r="I1293" i="6"/>
  <c r="I78" i="6"/>
  <c r="I259" i="6"/>
  <c r="I281" i="6"/>
  <c r="I333" i="6"/>
  <c r="I772" i="6"/>
  <c r="I1025" i="6"/>
  <c r="I1164" i="6"/>
  <c r="I1294" i="6"/>
  <c r="I1673" i="6"/>
  <c r="I41" i="6"/>
  <c r="I836" i="6"/>
  <c r="I956" i="6"/>
  <c r="I1015" i="6"/>
  <c r="I1295" i="6"/>
  <c r="I42" i="6"/>
  <c r="I108" i="6"/>
  <c r="K108" i="6" s="1"/>
  <c r="I687" i="6"/>
  <c r="I877" i="6"/>
  <c r="I1016" i="6"/>
  <c r="I1370" i="6"/>
  <c r="I282" i="6"/>
  <c r="I1046" i="6"/>
  <c r="I1813" i="6"/>
  <c r="I376" i="6"/>
  <c r="I425" i="6"/>
  <c r="I455" i="6"/>
  <c r="I688" i="6"/>
  <c r="I714" i="6"/>
  <c r="I773" i="6"/>
  <c r="I991" i="6"/>
  <c r="I1017" i="6"/>
  <c r="I1544" i="6"/>
  <c r="I1568" i="6"/>
  <c r="I1814" i="6"/>
  <c r="I1817" i="6"/>
  <c r="I1835" i="6"/>
  <c r="I31" i="6"/>
  <c r="I43" i="6"/>
  <c r="I591" i="6"/>
  <c r="I785" i="6"/>
  <c r="I837" i="6"/>
  <c r="I878" i="6"/>
  <c r="I1026" i="6"/>
  <c r="I1490" i="6"/>
  <c r="I1674" i="6"/>
  <c r="I529" i="6"/>
  <c r="I803" i="6"/>
  <c r="I1545" i="6"/>
  <c r="I1836" i="6"/>
  <c r="I934" i="6"/>
  <c r="I1103" i="6"/>
  <c r="I1445" i="6"/>
  <c r="I1629" i="6"/>
  <c r="I89" i="6"/>
  <c r="I704" i="6"/>
  <c r="I730" i="6"/>
  <c r="I1089" i="6"/>
  <c r="I1097" i="6"/>
  <c r="I1446" i="6"/>
  <c r="I1582" i="6"/>
  <c r="I1825" i="6"/>
  <c r="I1098" i="6"/>
  <c r="I1160" i="6"/>
  <c r="I1400" i="6"/>
  <c r="I1705" i="6"/>
  <c r="I20" i="6"/>
  <c r="I728" i="6"/>
  <c r="I1032" i="6"/>
  <c r="I1315" i="6"/>
  <c r="I1401" i="6"/>
  <c r="I1583" i="6"/>
  <c r="I1714" i="6"/>
  <c r="I1746" i="6"/>
  <c r="I21" i="6"/>
  <c r="I223" i="6"/>
  <c r="I883" i="6"/>
  <c r="I1747" i="6"/>
  <c r="I874" i="6"/>
  <c r="I935" i="6"/>
  <c r="I1033" i="6"/>
  <c r="I1402" i="6"/>
  <c r="I1706" i="6"/>
  <c r="I1826" i="6"/>
  <c r="I884" i="6"/>
  <c r="I1707" i="6"/>
  <c r="I56" i="6"/>
  <c r="I90" i="6"/>
  <c r="I283" i="6"/>
  <c r="I724" i="6"/>
  <c r="I1104" i="6"/>
  <c r="I1200" i="6"/>
  <c r="I1403" i="6"/>
  <c r="I100" i="6"/>
  <c r="I1105" i="6"/>
  <c r="I1201" i="6"/>
  <c r="I1630" i="6"/>
  <c r="I1715" i="6"/>
  <c r="I1748" i="6"/>
  <c r="I22" i="6"/>
  <c r="I1083" i="6"/>
  <c r="I1749" i="6"/>
  <c r="I875" i="6"/>
  <c r="I1034" i="6"/>
  <c r="I1316" i="6"/>
  <c r="I1708" i="6"/>
  <c r="I224" i="6"/>
  <c r="I731" i="6"/>
  <c r="I927" i="6"/>
  <c r="I1202" i="6"/>
  <c r="I57" i="6"/>
  <c r="I928" i="6"/>
  <c r="I1419" i="6"/>
  <c r="I1827" i="6"/>
  <c r="I705" i="6"/>
  <c r="I885" i="6"/>
  <c r="I936" i="6"/>
  <c r="I989" i="6"/>
  <c r="I1090" i="6"/>
  <c r="I1161" i="6"/>
  <c r="I225" i="6"/>
  <c r="I470" i="6"/>
  <c r="I1410" i="6"/>
  <c r="I23" i="6"/>
  <c r="I569" i="6"/>
  <c r="I729" i="6"/>
  <c r="I929" i="6"/>
  <c r="I1035" i="6"/>
  <c r="I1203" i="6"/>
  <c r="I1317" i="6"/>
  <c r="I1631" i="6"/>
  <c r="I58" i="6"/>
  <c r="I886" i="6"/>
  <c r="I59" i="6"/>
  <c r="I937" i="6"/>
  <c r="I1318" i="6"/>
  <c r="I1584" i="6"/>
  <c r="I221" i="6"/>
  <c r="I327" i="6"/>
  <c r="I1625" i="6"/>
  <c r="I1852" i="6"/>
  <c r="I448" i="6"/>
  <c r="I890" i="6"/>
  <c r="I921" i="6"/>
  <c r="I1152" i="6"/>
  <c r="I33" i="6"/>
  <c r="I213" i="6"/>
  <c r="I254" i="6"/>
  <c r="I328" i="6"/>
  <c r="I418" i="6"/>
  <c r="I1555" i="6"/>
  <c r="I1601" i="6"/>
  <c r="I255" i="6"/>
  <c r="I343" i="6"/>
  <c r="I887" i="6"/>
  <c r="I1529" i="6"/>
  <c r="I1780" i="6"/>
  <c r="I214" i="6"/>
  <c r="I479" i="6"/>
  <c r="I922" i="6"/>
  <c r="I1010" i="6"/>
  <c r="I1602" i="6"/>
  <c r="I34" i="6"/>
  <c r="I138" i="6"/>
  <c r="I587" i="6"/>
  <c r="I963" i="6"/>
  <c r="I1288" i="6"/>
  <c r="I1626" i="6"/>
  <c r="I1648" i="6"/>
  <c r="I1829" i="6"/>
  <c r="I534" i="6"/>
  <c r="I570" i="6"/>
  <c r="I923" i="6"/>
  <c r="I1556" i="6"/>
  <c r="I1830" i="6"/>
  <c r="I480" i="6"/>
  <c r="I738" i="6"/>
  <c r="I1469" i="6"/>
  <c r="I1627" i="6"/>
  <c r="I1831" i="6"/>
  <c r="I419" i="6"/>
  <c r="I1289" i="6"/>
  <c r="I1628" i="6"/>
  <c r="I571" i="6"/>
  <c r="I139" i="6"/>
  <c r="I521" i="6"/>
  <c r="I535" i="6"/>
  <c r="I739" i="6"/>
  <c r="I1649" i="6"/>
  <c r="I1832" i="6"/>
  <c r="I35" i="6"/>
  <c r="I140" i="6"/>
  <c r="I222" i="6"/>
  <c r="I522" i="6"/>
  <c r="I740" i="6"/>
  <c r="I924" i="6"/>
  <c r="I1557" i="6"/>
  <c r="I1572" i="6"/>
  <c r="I523" i="6"/>
  <c r="I1470" i="6"/>
  <c r="I1603" i="6"/>
  <c r="I1781" i="6"/>
  <c r="I36" i="6"/>
  <c r="I215" i="6"/>
  <c r="I329" i="6"/>
  <c r="I344" i="6"/>
  <c r="I536" i="6"/>
  <c r="I891" i="6"/>
  <c r="I420" i="6"/>
  <c r="I1471" i="6"/>
  <c r="I1558" i="6"/>
  <c r="I1153" i="6"/>
  <c r="I1286" i="6"/>
  <c r="I1559" i="6"/>
  <c r="I1154" i="6"/>
  <c r="I1287" i="6"/>
  <c r="I256" i="6"/>
  <c r="I326" i="6"/>
  <c r="I524" i="6"/>
  <c r="I527" i="6"/>
  <c r="I925" i="6"/>
  <c r="I1472" i="6"/>
  <c r="I1560" i="6"/>
  <c r="I369" i="6"/>
  <c r="I1095" i="6"/>
  <c r="I1290" i="6"/>
  <c r="I1650" i="6"/>
  <c r="I216" i="6"/>
  <c r="I330" i="6"/>
  <c r="I345" i="6"/>
  <c r="I421" i="6"/>
  <c r="I449" i="6"/>
  <c r="I572" i="6"/>
  <c r="I926" i="6"/>
  <c r="I1782" i="6"/>
  <c r="I193" i="6"/>
  <c r="I499" i="6"/>
  <c r="I560" i="6"/>
  <c r="I910" i="6"/>
  <c r="I1029" i="6"/>
  <c r="I1052" i="6"/>
  <c r="I1651" i="6"/>
  <c r="I1858" i="6"/>
  <c r="I205" i="6"/>
  <c r="I319" i="6"/>
  <c r="I789" i="6"/>
  <c r="I1091" i="6"/>
  <c r="I123" i="6"/>
  <c r="I583" i="6"/>
  <c r="I1442" i="6"/>
  <c r="I1456" i="6"/>
  <c r="I1460" i="6"/>
  <c r="I1585" i="6"/>
  <c r="I626" i="6"/>
  <c r="I1897" i="6"/>
  <c r="I197" i="6"/>
  <c r="I561" i="6"/>
  <c r="I1018" i="6"/>
  <c r="I1092" i="6"/>
  <c r="I1898" i="6"/>
  <c r="I15" i="6"/>
  <c r="I808" i="6"/>
  <c r="I1652" i="6"/>
  <c r="I1808" i="6"/>
  <c r="I584" i="6"/>
  <c r="I1820" i="6"/>
  <c r="I220" i="6"/>
  <c r="I585" i="6"/>
  <c r="I604" i="6"/>
  <c r="I741" i="6"/>
  <c r="I1053" i="6"/>
  <c r="I1204" i="6"/>
  <c r="I1457" i="6"/>
  <c r="I1821" i="6"/>
  <c r="I24" i="6"/>
  <c r="I194" i="6"/>
  <c r="I742" i="6"/>
  <c r="I809" i="6"/>
  <c r="I1030" i="6"/>
  <c r="I1205" i="6"/>
  <c r="I1549" i="6"/>
  <c r="I16" i="6"/>
  <c r="I320" i="6"/>
  <c r="I743" i="6"/>
  <c r="I1458" i="6"/>
  <c r="I206" i="6"/>
  <c r="I605" i="6"/>
  <c r="I790" i="6"/>
  <c r="I1093" i="6"/>
  <c r="I1899" i="6"/>
  <c r="I25" i="6"/>
  <c r="I627" i="6"/>
  <c r="I939" i="6"/>
  <c r="I1019" i="6"/>
  <c r="I1459" i="6"/>
  <c r="I170" i="6"/>
  <c r="I911" i="6"/>
  <c r="I1020" i="6"/>
  <c r="I1461" i="6"/>
  <c r="I1550" i="6"/>
  <c r="I1800" i="6"/>
  <c r="I1900" i="6"/>
  <c r="I116" i="6"/>
  <c r="I198" i="6"/>
  <c r="I207" i="6"/>
  <c r="I321" i="6"/>
  <c r="I744" i="6"/>
  <c r="I1167" i="6"/>
  <c r="I1551" i="6"/>
  <c r="I124" i="6"/>
  <c r="I440" i="6"/>
  <c r="I810" i="6"/>
  <c r="I912" i="6"/>
  <c r="I1206" i="6"/>
  <c r="I1462" i="6"/>
  <c r="I1822" i="6"/>
  <c r="I1859" i="6"/>
  <c r="I125" i="6"/>
  <c r="I562" i="6"/>
  <c r="I913" i="6"/>
  <c r="I940" i="6"/>
  <c r="I208" i="6"/>
  <c r="I586" i="6"/>
  <c r="I606" i="6"/>
  <c r="I996" i="6"/>
  <c r="I1031" i="6"/>
  <c r="I1168" i="6"/>
  <c r="I1443" i="6"/>
  <c r="I171" i="6"/>
  <c r="I941" i="6"/>
  <c r="I1653" i="6"/>
  <c r="I997" i="6"/>
  <c r="I1860" i="6"/>
  <c r="I113" i="6"/>
  <c r="I267" i="6"/>
  <c r="I1011" i="6"/>
  <c r="I1056" i="6"/>
  <c r="I1197" i="6"/>
  <c r="I1281" i="6"/>
  <c r="I1465" i="6"/>
  <c r="I114" i="6"/>
  <c r="I235" i="6"/>
  <c r="I472" i="6"/>
  <c r="I761" i="6"/>
  <c r="I1261" i="6"/>
  <c r="I120" i="6"/>
  <c r="I395" i="6"/>
  <c r="I715" i="6"/>
  <c r="I981" i="6"/>
  <c r="I1137" i="6"/>
  <c r="I1428" i="6"/>
  <c r="I1888" i="6"/>
  <c r="I236" i="6"/>
  <c r="I378" i="6"/>
  <c r="I471" i="6"/>
  <c r="I1012" i="6"/>
  <c r="I1068" i="6"/>
  <c r="I1138" i="6"/>
  <c r="I1262" i="6"/>
  <c r="I1755" i="6"/>
  <c r="I1889" i="6"/>
  <c r="I67" i="6"/>
  <c r="I115" i="6"/>
  <c r="I723" i="6"/>
  <c r="I831" i="6"/>
  <c r="I868" i="6"/>
  <c r="I1323" i="6"/>
  <c r="I121" i="6"/>
  <c r="I195" i="6"/>
  <c r="I819" i="6"/>
  <c r="I1466" i="6"/>
  <c r="I1756" i="6"/>
  <c r="I473" i="6"/>
  <c r="I832" i="6"/>
  <c r="I869" i="6"/>
  <c r="I1057" i="6"/>
  <c r="I1263" i="6"/>
  <c r="I1467" i="6"/>
  <c r="I334" i="6"/>
  <c r="I820" i="6"/>
  <c r="I668" i="6"/>
  <c r="I833" i="6"/>
  <c r="I962" i="6"/>
  <c r="I982" i="6"/>
  <c r="I379" i="6"/>
  <c r="I391" i="6"/>
  <c r="I870" i="6"/>
  <c r="I1058" i="6"/>
  <c r="I1178" i="6"/>
  <c r="I1251" i="6"/>
  <c r="I1282" i="6"/>
  <c r="I151" i="6"/>
  <c r="I179" i="6"/>
  <c r="I380" i="6"/>
  <c r="I983" i="6"/>
  <c r="I1252" i="6"/>
  <c r="I196" i="6"/>
  <c r="I335" i="6"/>
  <c r="I392" i="6"/>
  <c r="I762" i="6"/>
  <c r="I1328" i="6"/>
  <c r="I1429" i="6"/>
  <c r="I1876" i="6"/>
  <c r="I48" i="6"/>
  <c r="I152" i="6"/>
  <c r="I180" i="6"/>
  <c r="I237" i="6"/>
  <c r="I763" i="6"/>
  <c r="I122" i="6"/>
  <c r="I396" i="6"/>
  <c r="I474" i="6"/>
  <c r="I871" i="6"/>
  <c r="I1059" i="6"/>
  <c r="I1264" i="6"/>
  <c r="I1757" i="6"/>
  <c r="I68" i="6"/>
  <c r="I181" i="6"/>
  <c r="I393" i="6"/>
  <c r="I764" i="6"/>
  <c r="I1329" i="6"/>
  <c r="I1758" i="6"/>
  <c r="I153" i="6"/>
  <c r="I217" i="6"/>
  <c r="I268" i="6"/>
  <c r="I397" i="6"/>
  <c r="I669" i="6"/>
  <c r="I821" i="6"/>
  <c r="I1013" i="6"/>
  <c r="I1877" i="6"/>
  <c r="I1330" i="6"/>
  <c r="I69" i="6"/>
  <c r="I218" i="6"/>
  <c r="I269" i="6"/>
  <c r="I336" i="6"/>
  <c r="I1179" i="6"/>
  <c r="I1468" i="6"/>
  <c r="I154" i="6"/>
  <c r="I337" i="6"/>
  <c r="I475" i="6"/>
  <c r="I834" i="6"/>
  <c r="I961" i="6"/>
  <c r="I1250" i="6"/>
  <c r="I219" i="6"/>
  <c r="I381" i="6"/>
  <c r="I394" i="6"/>
  <c r="I984" i="6"/>
  <c r="I1283" i="6"/>
  <c r="I1331" i="6"/>
  <c r="I1144" i="6"/>
  <c r="I200" i="6"/>
  <c r="I718" i="6"/>
  <c r="I1145" i="6"/>
  <c r="I1502" i="6"/>
  <c r="I1727" i="6"/>
  <c r="I1841" i="6"/>
  <c r="I577" i="6"/>
  <c r="I985" i="6"/>
  <c r="I1334" i="6"/>
  <c r="I1735" i="6"/>
  <c r="I1766" i="6"/>
  <c r="I1335" i="6"/>
  <c r="I1612" i="6"/>
  <c r="I1622" i="6"/>
  <c r="I1675" i="6"/>
  <c r="I441" i="6"/>
  <c r="I957" i="6"/>
  <c r="I1728" i="6"/>
  <c r="I203" i="6"/>
  <c r="I578" i="6"/>
  <c r="I879" i="6"/>
  <c r="I1336" i="6"/>
  <c r="I1613" i="6"/>
  <c r="I1729" i="6"/>
  <c r="I1842" i="6"/>
  <c r="I129" i="6"/>
  <c r="I201" i="6"/>
  <c r="I575" i="6"/>
  <c r="I1341" i="6"/>
  <c r="I1619" i="6"/>
  <c r="I274" i="6"/>
  <c r="I880" i="6"/>
  <c r="I1146" i="6"/>
  <c r="I1342" i="6"/>
  <c r="I1489" i="6"/>
  <c r="I202" i="6"/>
  <c r="I442" i="6"/>
  <c r="I1767" i="6"/>
  <c r="I422" i="6"/>
  <c r="I1614" i="6"/>
  <c r="I226" i="6"/>
  <c r="I1411" i="6"/>
  <c r="I1491" i="6"/>
  <c r="I1623" i="6"/>
  <c r="I1768" i="6"/>
  <c r="I204" i="6"/>
  <c r="I732" i="6"/>
  <c r="I1492" i="6"/>
  <c r="I1624" i="6"/>
  <c r="I958" i="6"/>
  <c r="I1493" i="6"/>
  <c r="I1615" i="6"/>
  <c r="I1265" i="6"/>
  <c r="I1503" i="6"/>
  <c r="I1736" i="6"/>
  <c r="I1843" i="6"/>
  <c r="I130" i="6"/>
  <c r="I443" i="6"/>
  <c r="I959" i="6"/>
  <c r="I1412" i="6"/>
  <c r="I1709" i="6"/>
  <c r="I1292" i="6"/>
  <c r="I1343" i="6"/>
  <c r="I1620" i="6"/>
  <c r="I1730" i="6"/>
  <c r="I423" i="6"/>
  <c r="I1147" i="6"/>
  <c r="I1514" i="6"/>
  <c r="I1676" i="6"/>
  <c r="I960" i="6"/>
  <c r="I1494" i="6"/>
  <c r="I1677" i="6"/>
  <c r="I275" i="6"/>
  <c r="I1337" i="6"/>
  <c r="I1678" i="6"/>
  <c r="I74" i="6"/>
  <c r="I231" i="6"/>
  <c r="I696" i="6"/>
  <c r="I850" i="6"/>
  <c r="I1047" i="6"/>
  <c r="I1657" i="6"/>
  <c r="I1878" i="6"/>
  <c r="I488" i="6"/>
  <c r="I531" i="6"/>
  <c r="I947" i="6"/>
  <c r="I1415" i="6"/>
  <c r="I1837" i="6"/>
  <c r="I1893" i="6"/>
  <c r="I145" i="6"/>
  <c r="I1345" i="6"/>
  <c r="I1879" i="6"/>
  <c r="I851" i="6"/>
  <c r="I1233" i="6"/>
  <c r="I1635" i="6"/>
  <c r="I1838" i="6"/>
  <c r="I96" i="6"/>
  <c r="I456" i="6"/>
  <c r="I781" i="6"/>
  <c r="I1416" i="6"/>
  <c r="I1894" i="6"/>
  <c r="I665" i="6"/>
  <c r="I725" i="6"/>
  <c r="I948" i="6"/>
  <c r="I1818" i="6"/>
  <c r="I146" i="6"/>
  <c r="I354" i="6"/>
  <c r="I697" i="6"/>
  <c r="I726" i="6"/>
  <c r="I1221" i="6"/>
  <c r="I1759" i="6"/>
  <c r="I1819" i="6"/>
  <c r="I40" i="6"/>
  <c r="I949" i="6"/>
  <c r="I1143" i="6"/>
  <c r="I1895" i="6"/>
  <c r="I6" i="6"/>
  <c r="I75" i="6"/>
  <c r="I355" i="6"/>
  <c r="I489" i="6"/>
  <c r="I532" i="6"/>
  <c r="I950" i="6"/>
  <c r="I1346" i="6"/>
  <c r="I1387" i="6"/>
  <c r="I1839" i="6"/>
  <c r="I356" i="6"/>
  <c r="I1760" i="6"/>
  <c r="I1804" i="6"/>
  <c r="I1890" i="6"/>
  <c r="I7" i="6"/>
  <c r="I147" i="6"/>
  <c r="I1222" i="6"/>
  <c r="I1417" i="6"/>
  <c r="I1896" i="6"/>
  <c r="I727" i="6"/>
  <c r="I1373" i="6"/>
  <c r="I1658" i="6"/>
  <c r="I1840" i="6"/>
  <c r="I8" i="6"/>
  <c r="I1388" i="6"/>
  <c r="I1659" i="6"/>
  <c r="I1805" i="6"/>
  <c r="I76" i="6"/>
  <c r="I357" i="6"/>
  <c r="I1418" i="6"/>
  <c r="I1636" i="6"/>
  <c r="I1745" i="6"/>
  <c r="I698" i="6"/>
  <c r="I1170" i="6"/>
  <c r="I1637" i="6"/>
  <c r="I799" i="6"/>
  <c r="I1880" i="6"/>
  <c r="I1891" i="6"/>
  <c r="I148" i="6"/>
  <c r="I852" i="6"/>
  <c r="I1389" i="6"/>
  <c r="I1892" i="6"/>
  <c r="I533" i="6"/>
  <c r="I853" i="6"/>
  <c r="I1171" i="6"/>
  <c r="I1660" i="6"/>
  <c r="I9" i="6"/>
  <c r="I973" i="6"/>
  <c r="I1390" i="6"/>
  <c r="I1881" i="6"/>
  <c r="I270" i="6"/>
  <c r="R105" i="1" l="1" a="1"/>
  <c r="R105" i="1" s="1"/>
  <c r="R639" i="1" a="1"/>
  <c r="R639" i="1" s="1"/>
  <c r="R746" i="1" a="1"/>
  <c r="R746" i="1" s="1"/>
  <c r="R490" i="1" a="1"/>
  <c r="R490" i="1" s="1"/>
  <c r="R566" i="1" a="1"/>
  <c r="R566" i="1" s="1"/>
  <c r="R763" i="1" a="1"/>
  <c r="R763" i="1" s="1"/>
  <c r="R518" i="1" a="1"/>
  <c r="R518" i="1" s="1"/>
  <c r="R501" i="1" a="1"/>
  <c r="R501" i="1" s="1"/>
  <c r="R424" i="1" a="1"/>
  <c r="R424" i="1" s="1"/>
  <c r="R135" i="1" a="1"/>
  <c r="R135" i="1" s="1"/>
  <c r="R5" i="1" a="1"/>
  <c r="R5" i="1" s="1"/>
  <c r="R546" i="1" a="1"/>
  <c r="R546" i="1" s="1"/>
  <c r="R215" i="1" a="1"/>
  <c r="R215" i="1" s="1"/>
  <c r="R522" i="1" a="1"/>
  <c r="R522" i="1" s="1"/>
  <c r="R160" i="1" a="1"/>
  <c r="R160" i="1" s="1"/>
  <c r="R281" i="1" a="1"/>
  <c r="R281" i="1" s="1"/>
  <c r="R687" i="1" a="1"/>
  <c r="R687" i="1" s="1"/>
  <c r="R689" i="1" a="1"/>
  <c r="R689" i="1" s="1"/>
  <c r="R29" i="1" a="1"/>
  <c r="R29" i="1" s="1"/>
  <c r="R737" i="1" a="1"/>
  <c r="R737" i="1" s="1"/>
  <c r="R665" i="1" a="1"/>
  <c r="R665" i="1" s="1"/>
  <c r="R743" i="1" a="1"/>
  <c r="R743" i="1" s="1"/>
  <c r="R711" i="1" a="1"/>
  <c r="R711" i="1" s="1"/>
  <c r="R49" i="1" a="1"/>
  <c r="R49" i="1" s="1"/>
  <c r="R77" i="1" a="1"/>
  <c r="R77" i="1" s="1"/>
  <c r="R537" i="1" a="1"/>
  <c r="R537" i="1" s="1"/>
  <c r="R453" i="1" a="1"/>
  <c r="R453" i="1" s="1"/>
  <c r="R117" i="1" a="1"/>
  <c r="R117" i="1" s="1"/>
  <c r="R44" i="1" a="1"/>
  <c r="R44" i="1" s="1"/>
  <c r="R731" i="1" a="1"/>
  <c r="R731" i="1" s="1"/>
  <c r="R400" i="1" a="1"/>
  <c r="R400" i="1" s="1"/>
  <c r="R115" i="1" a="1"/>
  <c r="R115" i="1" s="1"/>
  <c r="R558" i="1" a="1"/>
  <c r="R558" i="1" s="1"/>
  <c r="T558" i="1" s="1" a="1"/>
  <c r="T558" i="1" s="1"/>
  <c r="U558" i="1" s="1" a="1"/>
  <c r="U558" i="1" s="1"/>
  <c r="R334" i="1" a="1"/>
  <c r="R334" i="1" s="1"/>
  <c r="R216" i="1" a="1"/>
  <c r="R216" i="1" s="1"/>
  <c r="R559" i="1" a="1"/>
  <c r="R559" i="1" s="1"/>
  <c r="R66" i="1" a="1"/>
  <c r="R66" i="1" s="1"/>
  <c r="R364" i="1" a="1"/>
  <c r="R364" i="1" s="1"/>
  <c r="R698" i="1" a="1"/>
  <c r="R698" i="1" s="1"/>
  <c r="R408" i="1" a="1"/>
  <c r="R408" i="1" s="1"/>
  <c r="R514" i="1" a="1"/>
  <c r="R514" i="1" s="1"/>
  <c r="R450" i="1" a="1"/>
  <c r="R450" i="1" s="1"/>
  <c r="R634" i="1" a="1"/>
  <c r="R634" i="1" s="1"/>
  <c r="R663" i="1" a="1"/>
  <c r="R663" i="1" s="1"/>
  <c r="R394" i="1" a="1"/>
  <c r="R394" i="1" s="1"/>
  <c r="R310" i="1" a="1"/>
  <c r="R310" i="1" s="1"/>
  <c r="R418" i="1" a="1"/>
  <c r="R418" i="1" s="1"/>
  <c r="R626" i="1" a="1"/>
  <c r="R626" i="1" s="1"/>
  <c r="R473" i="1" a="1"/>
  <c r="R473" i="1" s="1"/>
  <c r="R30" i="1" a="1"/>
  <c r="R30" i="1" s="1"/>
  <c r="R765" i="1" a="1"/>
  <c r="R765" i="1" s="1"/>
  <c r="R129" i="1" a="1"/>
  <c r="R129" i="1" s="1"/>
  <c r="R292" i="1" a="1"/>
  <c r="R292" i="1" s="1"/>
  <c r="R313" i="1" a="1"/>
  <c r="R313" i="1" s="1"/>
  <c r="R343" i="1" a="1"/>
  <c r="R343" i="1" s="1"/>
  <c r="R744" i="1" a="1"/>
  <c r="R744" i="1" s="1"/>
  <c r="R715" i="1" a="1"/>
  <c r="R715" i="1" s="1"/>
  <c r="R339" i="1" a="1"/>
  <c r="R339" i="1" s="1"/>
  <c r="R322" i="1" a="1"/>
  <c r="R322" i="1" s="1"/>
  <c r="R72" i="1" a="1"/>
  <c r="R72" i="1" s="1"/>
  <c r="R476" i="1" a="1"/>
  <c r="R476" i="1" s="1"/>
  <c r="R587" i="1" a="1"/>
  <c r="R587" i="1" s="1"/>
  <c r="R595" i="1" a="1"/>
  <c r="R595" i="1" s="1"/>
  <c r="R11" i="1" a="1"/>
  <c r="R11" i="1" s="1"/>
  <c r="R471" i="1" a="1"/>
  <c r="R471" i="1" s="1"/>
  <c r="R15" i="1" a="1"/>
  <c r="R15" i="1" s="1"/>
  <c r="R652" i="1" a="1"/>
  <c r="R652" i="1" s="1"/>
  <c r="R741" i="1" a="1"/>
  <c r="R741" i="1" s="1"/>
  <c r="R691" i="1" a="1"/>
  <c r="R691" i="1" s="1"/>
  <c r="R739" i="1" a="1"/>
  <c r="R739" i="1" s="1"/>
  <c r="R694" i="1" a="1"/>
  <c r="R694" i="1" s="1"/>
  <c r="R35" i="1" a="1"/>
  <c r="R35" i="1" s="1"/>
  <c r="R13" i="1" a="1"/>
  <c r="R13" i="1" s="1"/>
  <c r="R176" i="1" a="1"/>
  <c r="R176" i="1" s="1"/>
  <c r="R336" i="1" a="1"/>
  <c r="R336" i="1" s="1"/>
  <c r="R742" i="1" a="1"/>
  <c r="R742" i="1" s="1"/>
  <c r="R498" i="1" a="1"/>
  <c r="R498" i="1" s="1"/>
  <c r="R187" i="1" a="1"/>
  <c r="R187" i="1" s="1"/>
  <c r="R32" i="1" a="1"/>
  <c r="R32" i="1" s="1"/>
  <c r="R243" i="1" a="1"/>
  <c r="R243" i="1" s="1"/>
  <c r="R756" i="1" a="1"/>
  <c r="R756" i="1" s="1"/>
  <c r="R323" i="1" a="1"/>
  <c r="R323" i="1" s="1"/>
  <c r="R192" i="1" a="1"/>
  <c r="R192" i="1" s="1"/>
  <c r="R423" i="1" a="1"/>
  <c r="R423" i="1" s="1"/>
  <c r="R496" i="1" a="1"/>
  <c r="R496" i="1" s="1"/>
  <c r="R90" i="1" a="1"/>
  <c r="R90" i="1" s="1"/>
  <c r="R174" i="1" a="1"/>
  <c r="R174" i="1" s="1"/>
  <c r="R433" i="1" a="1"/>
  <c r="R433" i="1" s="1"/>
  <c r="R62" i="1" a="1"/>
  <c r="R62" i="1" s="1"/>
  <c r="R434" i="1" a="1"/>
  <c r="R434" i="1" s="1"/>
  <c r="R551" i="1" a="1"/>
  <c r="R551" i="1" s="1"/>
  <c r="R306" i="1" a="1"/>
  <c r="R306" i="1" s="1"/>
  <c r="R455" i="1" a="1"/>
  <c r="R455" i="1" s="1"/>
  <c r="R658" i="1" a="1"/>
  <c r="R658" i="1" s="1"/>
  <c r="R383" i="1" a="1"/>
  <c r="R383" i="1" s="1"/>
  <c r="R692" i="1" a="1"/>
  <c r="R692" i="1" s="1"/>
  <c r="R224" i="1" a="1"/>
  <c r="R224" i="1" s="1"/>
  <c r="R286" i="1" a="1"/>
  <c r="R286" i="1" s="1"/>
  <c r="R169" i="1" a="1"/>
  <c r="R169" i="1" s="1"/>
  <c r="R432" i="1" a="1"/>
  <c r="R432" i="1" s="1"/>
  <c r="R225" i="1" a="1"/>
  <c r="R225" i="1" s="1"/>
  <c r="R74" i="1" a="1"/>
  <c r="R74" i="1" s="1"/>
  <c r="R760" i="1" a="1"/>
  <c r="R760" i="1" s="1"/>
  <c r="R736" i="1" a="1"/>
  <c r="R736" i="1" s="1"/>
  <c r="R642" i="1" a="1"/>
  <c r="R642" i="1" s="1"/>
  <c r="R631" i="1" a="1"/>
  <c r="R631" i="1" s="1"/>
  <c r="R374" i="1" a="1"/>
  <c r="R374" i="1" s="1"/>
  <c r="R702" i="1" a="1"/>
  <c r="R702" i="1" s="1"/>
  <c r="R699" i="1" a="1"/>
  <c r="R699" i="1" s="1"/>
  <c r="R389" i="1" a="1"/>
  <c r="R389" i="1" s="1"/>
  <c r="R81" i="1" a="1"/>
  <c r="R81" i="1" s="1"/>
  <c r="R326" i="1" a="1"/>
  <c r="R326" i="1" s="1"/>
  <c r="R594" i="1" a="1"/>
  <c r="R594" i="1" s="1"/>
  <c r="R358" i="1" a="1"/>
  <c r="R358" i="1" s="1"/>
  <c r="R8" i="1" a="1"/>
  <c r="R8" i="1" s="1"/>
  <c r="R80" i="1" a="1"/>
  <c r="R80" i="1" s="1"/>
  <c r="R172" i="1" a="1"/>
  <c r="R172" i="1" s="1"/>
  <c r="R23" i="1" a="1"/>
  <c r="R23" i="1" s="1"/>
  <c r="R643" i="1" a="1"/>
  <c r="R643" i="1" s="1"/>
  <c r="R341" i="1" a="1"/>
  <c r="R341" i="1" s="1"/>
  <c r="R98" i="1" a="1"/>
  <c r="R98" i="1" s="1"/>
  <c r="R404" i="1" a="1"/>
  <c r="R404" i="1" s="1"/>
  <c r="R31" i="1" a="1"/>
  <c r="R31" i="1" s="1"/>
  <c r="R690" i="1" a="1"/>
  <c r="R690" i="1" s="1"/>
  <c r="R219" i="1" a="1"/>
  <c r="R219" i="1" s="1"/>
  <c r="R723" i="1" a="1"/>
  <c r="R723" i="1" s="1"/>
  <c r="R612" i="1" a="1"/>
  <c r="R612" i="1" s="1"/>
  <c r="R355" i="1" a="1"/>
  <c r="R355" i="1" s="1"/>
  <c r="R717" i="1" a="1"/>
  <c r="R717" i="1" s="1"/>
  <c r="R368" i="1" a="1"/>
  <c r="R368" i="1" s="1"/>
  <c r="R96" i="1" a="1"/>
  <c r="R96" i="1" s="1"/>
  <c r="R397" i="1" a="1"/>
  <c r="R397" i="1" s="1"/>
  <c r="R201" i="1" a="1"/>
  <c r="R201" i="1" s="1"/>
  <c r="R190" i="1" a="1"/>
  <c r="R190" i="1" s="1"/>
  <c r="R270" i="1" a="1"/>
  <c r="R270" i="1" s="1"/>
  <c r="R181" i="1" a="1"/>
  <c r="R181" i="1" s="1"/>
  <c r="R555" i="1" a="1"/>
  <c r="R555" i="1" s="1"/>
  <c r="R571" i="1" a="1"/>
  <c r="R571" i="1" s="1"/>
  <c r="R385" i="1" a="1"/>
  <c r="R385" i="1" s="1"/>
  <c r="R534" i="1" a="1"/>
  <c r="R534" i="1" s="1"/>
  <c r="R320" i="1" a="1"/>
  <c r="R320" i="1" s="1"/>
  <c r="R315" i="1" a="1"/>
  <c r="R315" i="1" s="1"/>
  <c r="R615" i="1" a="1"/>
  <c r="R615" i="1" s="1"/>
  <c r="R85" i="1" a="1"/>
  <c r="R85" i="1" s="1"/>
  <c r="R282" i="1" a="1"/>
  <c r="R282" i="1" s="1"/>
  <c r="R82" i="1" a="1"/>
  <c r="R82" i="1" s="1"/>
  <c r="R346" i="1" a="1"/>
  <c r="R346" i="1" s="1"/>
  <c r="R392" i="1" a="1"/>
  <c r="R392" i="1" s="1"/>
  <c r="R373" i="1" a="1"/>
  <c r="R373" i="1" s="1"/>
  <c r="R162" i="1" a="1"/>
  <c r="R162" i="1" s="1"/>
  <c r="R180" i="1" a="1"/>
  <c r="R180" i="1" s="1"/>
  <c r="R91" i="1" a="1"/>
  <c r="R91" i="1" s="1"/>
  <c r="R4" i="1" a="1"/>
  <c r="R4" i="1" s="1"/>
  <c r="R370" i="1" a="1"/>
  <c r="R370" i="1" s="1"/>
  <c r="R208" i="1" a="1"/>
  <c r="R208" i="1" s="1"/>
  <c r="R247" i="1" a="1"/>
  <c r="R247" i="1" s="1"/>
  <c r="R63" i="1" a="1"/>
  <c r="R63" i="1" s="1"/>
  <c r="R629" i="1" a="1"/>
  <c r="R629" i="1" s="1"/>
  <c r="R75" i="1" a="1"/>
  <c r="R75" i="1" s="1"/>
  <c r="R103" i="1" a="1"/>
  <c r="R103" i="1" s="1"/>
  <c r="R508" i="1" a="1"/>
  <c r="R508" i="1" s="1"/>
  <c r="R48" i="1" a="1"/>
  <c r="R48" i="1" s="1"/>
  <c r="R67" i="1" a="1"/>
  <c r="R67" i="1" s="1"/>
  <c r="R582" i="1" a="1"/>
  <c r="R582" i="1" s="1"/>
  <c r="R27" i="1" a="1"/>
  <c r="R27" i="1" s="1"/>
  <c r="R630" i="1" a="1"/>
  <c r="R630" i="1" s="1"/>
  <c r="R318" i="1" a="1"/>
  <c r="R318" i="1" s="1"/>
  <c r="R752" i="1" a="1"/>
  <c r="R752" i="1" s="1"/>
  <c r="R222" i="1" a="1"/>
  <c r="R222" i="1" s="1"/>
  <c r="R126" i="1" a="1"/>
  <c r="R126" i="1" s="1"/>
  <c r="R747" i="1" a="1"/>
  <c r="R747" i="1" s="1"/>
  <c r="R474" i="1" a="1"/>
  <c r="R474" i="1" s="1"/>
  <c r="R651" i="1" a="1"/>
  <c r="R651" i="1" s="1"/>
  <c r="R768" i="1" a="1"/>
  <c r="R768" i="1" s="1"/>
  <c r="R685" i="1" a="1"/>
  <c r="R685" i="1" s="1"/>
  <c r="R530" i="1" a="1"/>
  <c r="R530" i="1" s="1"/>
  <c r="R352" i="1" a="1"/>
  <c r="R352" i="1" s="1"/>
  <c r="R308" i="1" a="1"/>
  <c r="R308" i="1" s="1"/>
  <c r="R604" i="1" a="1"/>
  <c r="R604" i="1" s="1"/>
  <c r="R538" i="1" a="1"/>
  <c r="R538" i="1" s="1"/>
  <c r="R287" i="1" a="1"/>
  <c r="R287" i="1" s="1"/>
  <c r="R138" i="1" a="1"/>
  <c r="R138" i="1" s="1"/>
  <c r="R740" i="1" a="1"/>
  <c r="R740" i="1" s="1"/>
  <c r="R131" i="1" a="1"/>
  <c r="R131" i="1" s="1"/>
  <c r="R7" i="1" a="1"/>
  <c r="R7" i="1" s="1"/>
  <c r="R384" i="1" a="1"/>
  <c r="R384" i="1" s="1"/>
  <c r="R303" i="1" a="1"/>
  <c r="R303" i="1" s="1"/>
  <c r="R202" i="1" a="1"/>
  <c r="R202" i="1" s="1"/>
  <c r="R755" i="1" a="1"/>
  <c r="R755" i="1" s="1"/>
  <c r="R701" i="1" a="1"/>
  <c r="R701" i="1" s="1"/>
  <c r="R623" i="1" a="1"/>
  <c r="R623" i="1" s="1"/>
  <c r="R714" i="1" a="1"/>
  <c r="R714" i="1" s="1"/>
  <c r="R34" i="1" a="1"/>
  <c r="R34" i="1" s="1"/>
  <c r="R332" i="1" a="1"/>
  <c r="R332" i="1" s="1"/>
  <c r="R428" i="1" a="1"/>
  <c r="R428" i="1" s="1"/>
  <c r="R317" i="1" a="1"/>
  <c r="R317" i="1" s="1"/>
  <c r="R68" i="1" a="1"/>
  <c r="R68" i="1" s="1"/>
  <c r="R544" i="1" a="1"/>
  <c r="R544" i="1" s="1"/>
  <c r="R76" i="1" a="1"/>
  <c r="R76" i="1" s="1"/>
  <c r="R170" i="1" a="1"/>
  <c r="R170" i="1" s="1"/>
  <c r="R101" i="1" a="1"/>
  <c r="R101" i="1" s="1"/>
  <c r="R540" i="1" a="1"/>
  <c r="R540" i="1" s="1"/>
  <c r="R89" i="1" a="1"/>
  <c r="R89" i="1" s="1"/>
  <c r="R672" i="1" a="1"/>
  <c r="R672" i="1" s="1"/>
  <c r="R419" i="1" a="1"/>
  <c r="R419" i="1" s="1"/>
  <c r="R720" i="1" a="1"/>
  <c r="R720" i="1" s="1"/>
  <c r="R209" i="1" a="1"/>
  <c r="R209" i="1" s="1"/>
  <c r="R203" i="1" a="1"/>
  <c r="R203" i="1" s="1"/>
  <c r="R525" i="1" a="1"/>
  <c r="R525" i="1" s="1"/>
  <c r="R440" i="1" a="1"/>
  <c r="R440" i="1" s="1"/>
  <c r="R277" i="1" a="1"/>
  <c r="R277" i="1" s="1"/>
  <c r="R290" i="1" a="1"/>
  <c r="R290" i="1" s="1"/>
  <c r="R230" i="1" a="1"/>
  <c r="R230" i="1" s="1"/>
  <c r="R309" i="1" a="1"/>
  <c r="R309" i="1" s="1"/>
  <c r="R316" i="1" a="1"/>
  <c r="R316" i="1" s="1"/>
  <c r="R327" i="1" a="1"/>
  <c r="R327" i="1" s="1"/>
  <c r="R734" i="1" a="1"/>
  <c r="R734" i="1" s="1"/>
  <c r="R624" i="1" a="1"/>
  <c r="R624" i="1" s="1"/>
  <c r="R654" i="1" a="1"/>
  <c r="R654" i="1" s="1"/>
  <c r="R669" i="1" a="1"/>
  <c r="R669" i="1" s="1"/>
  <c r="R9" i="1" a="1"/>
  <c r="R9" i="1" s="1"/>
  <c r="R179" i="1" a="1"/>
  <c r="R179" i="1" s="1"/>
  <c r="R675" i="1" a="1"/>
  <c r="R675" i="1" s="1"/>
  <c r="R614" i="1" a="1"/>
  <c r="R614" i="1" s="1"/>
  <c r="R707" i="1" a="1"/>
  <c r="R707" i="1" s="1"/>
  <c r="R528" i="1" a="1"/>
  <c r="R528" i="1" s="1"/>
  <c r="R20" i="1" a="1"/>
  <c r="R20" i="1" s="1"/>
  <c r="R748" i="1" a="1"/>
  <c r="R748" i="1" s="1"/>
  <c r="R704" i="1" a="1"/>
  <c r="R704" i="1" s="1"/>
  <c r="R472" i="1" a="1"/>
  <c r="R472" i="1" s="1"/>
  <c r="R668" i="1" a="1"/>
  <c r="R668" i="1" s="1"/>
  <c r="R709" i="1" a="1"/>
  <c r="R709" i="1" s="1"/>
  <c r="R257" i="1" a="1"/>
  <c r="R257" i="1" s="1"/>
  <c r="R766" i="1" a="1"/>
  <c r="R766" i="1" s="1"/>
  <c r="R495" i="1" a="1"/>
  <c r="R495" i="1" s="1"/>
  <c r="R288" i="1" a="1"/>
  <c r="R288" i="1" s="1"/>
  <c r="R512" i="1" a="1"/>
  <c r="R512" i="1" s="1"/>
  <c r="R351" i="1" a="1"/>
  <c r="R351" i="1" s="1"/>
  <c r="R749" i="1" a="1"/>
  <c r="R749" i="1" s="1"/>
  <c r="R226" i="1" a="1"/>
  <c r="R226" i="1" s="1"/>
  <c r="R161" i="1" a="1"/>
  <c r="R161" i="1" s="1"/>
  <c r="R661" i="1" a="1"/>
  <c r="R661" i="1" s="1"/>
  <c r="R403" i="1" a="1"/>
  <c r="R403" i="1" s="1"/>
  <c r="R184" i="1" a="1"/>
  <c r="R184" i="1" s="1"/>
  <c r="R151" i="1" a="1"/>
  <c r="R151" i="1" s="1"/>
  <c r="R764" i="1" a="1"/>
  <c r="R764" i="1" s="1"/>
  <c r="R488" i="1" a="1"/>
  <c r="R488" i="1" s="1"/>
  <c r="R395" i="1" a="1"/>
  <c r="R395" i="1" s="1"/>
  <c r="R245" i="1" a="1"/>
  <c r="R245" i="1" s="1"/>
  <c r="R235" i="1" a="1"/>
  <c r="R235" i="1" s="1"/>
  <c r="R662" i="1" a="1"/>
  <c r="R662" i="1" s="1"/>
  <c r="R186" i="1" a="1"/>
  <c r="R186" i="1" s="1"/>
  <c r="R465" i="1" a="1"/>
  <c r="R465" i="1" s="1"/>
  <c r="R708" i="1" a="1"/>
  <c r="R708" i="1" s="1"/>
  <c r="R345" i="1" a="1"/>
  <c r="R345" i="1" s="1"/>
  <c r="R653" i="1" a="1"/>
  <c r="R653" i="1" s="1"/>
  <c r="R206" i="1" a="1"/>
  <c r="R206" i="1" s="1"/>
  <c r="R637" i="1" a="1"/>
  <c r="R637" i="1" s="1"/>
  <c r="R269" i="1" a="1"/>
  <c r="R269" i="1" s="1"/>
  <c r="R678" i="1" a="1"/>
  <c r="R678" i="1" s="1"/>
  <c r="R602" i="1" a="1"/>
  <c r="R602" i="1" s="1"/>
  <c r="R533" i="1" a="1"/>
  <c r="R533" i="1" s="1"/>
  <c r="R104" i="1" a="1"/>
  <c r="R104" i="1" s="1"/>
  <c r="R240" i="1" a="1"/>
  <c r="R240" i="1" s="1"/>
  <c r="R570" i="1" a="1"/>
  <c r="R570" i="1" s="1"/>
  <c r="R716" i="1" a="1"/>
  <c r="R716" i="1" s="1"/>
  <c r="R550" i="1" a="1"/>
  <c r="R550" i="1" s="1"/>
  <c r="R155" i="1" a="1"/>
  <c r="R155" i="1" s="1"/>
  <c r="R613" i="1" a="1"/>
  <c r="R613" i="1" s="1"/>
  <c r="R553" i="1" a="1"/>
  <c r="R553" i="1" s="1"/>
  <c r="R338" i="1" a="1"/>
  <c r="R338" i="1" s="1"/>
  <c r="R489" i="1" a="1"/>
  <c r="R489" i="1" s="1"/>
  <c r="R331" i="1" a="1"/>
  <c r="R331" i="1" s="1"/>
  <c r="R166" i="1" a="1"/>
  <c r="R166" i="1" s="1"/>
  <c r="R625" i="1" a="1"/>
  <c r="R625" i="1" s="1"/>
  <c r="R732" i="1" a="1"/>
  <c r="R732" i="1" s="1"/>
  <c r="R660" i="1" a="1"/>
  <c r="R660" i="1" s="1"/>
  <c r="R144" i="1" a="1"/>
  <c r="R144" i="1" s="1"/>
  <c r="R234" i="1" a="1"/>
  <c r="R234" i="1" s="1"/>
  <c r="R464" i="1" a="1"/>
  <c r="R464" i="1" s="1"/>
  <c r="R686" i="1" a="1"/>
  <c r="R686" i="1" s="1"/>
  <c r="R153" i="1" a="1"/>
  <c r="R153" i="1" s="1"/>
  <c r="R758" i="1" a="1"/>
  <c r="R758" i="1" s="1"/>
  <c r="R688" i="1" a="1"/>
  <c r="R688" i="1" s="1"/>
  <c r="R584" i="1" a="1"/>
  <c r="R584" i="1" s="1"/>
  <c r="R69" i="1" a="1"/>
  <c r="R69" i="1" s="1"/>
  <c r="R640" i="1" a="1"/>
  <c r="R640" i="1" s="1"/>
  <c r="R638" i="1" a="1"/>
  <c r="R638" i="1" s="1"/>
  <c r="R466" i="1" a="1"/>
  <c r="R466" i="1" s="1"/>
  <c r="R664" i="1" a="1"/>
  <c r="R664" i="1" s="1"/>
  <c r="R592" i="1" a="1"/>
  <c r="R592" i="1" s="1"/>
  <c r="R437" i="1" a="1"/>
  <c r="R437" i="1" s="1"/>
  <c r="R725" i="1" a="1"/>
  <c r="R725" i="1" s="1"/>
  <c r="R147" i="1" a="1"/>
  <c r="R147" i="1" s="1"/>
  <c r="R431" i="1" a="1"/>
  <c r="R431" i="1" s="1"/>
  <c r="R511" i="1" a="1"/>
  <c r="R511" i="1" s="1"/>
  <c r="R137" i="1" a="1"/>
  <c r="R137" i="1" s="1"/>
  <c r="R656" i="1" a="1"/>
  <c r="R656" i="1" s="1"/>
  <c r="R122" i="1" a="1"/>
  <c r="R122" i="1" s="1"/>
  <c r="R356" i="1" a="1"/>
  <c r="R356" i="1" s="1"/>
  <c r="R523" i="1" a="1"/>
  <c r="R523" i="1" s="1"/>
  <c r="R14" i="1" a="1"/>
  <c r="R14" i="1" s="1"/>
  <c r="R204" i="1" a="1"/>
  <c r="R204" i="1" s="1"/>
  <c r="T204" i="1" s="1" a="1"/>
  <c r="T204" i="1" s="1"/>
  <c r="U204" i="1" s="1" a="1"/>
  <c r="U204" i="1" s="1"/>
  <c r="R579" i="1" a="1"/>
  <c r="R579" i="1" s="1"/>
  <c r="R293" i="1" a="1"/>
  <c r="R293" i="1" s="1"/>
  <c r="R118" i="1" a="1"/>
  <c r="R118" i="1" s="1"/>
  <c r="R348" i="1" a="1"/>
  <c r="R348" i="1" s="1"/>
  <c r="R509" i="1" a="1"/>
  <c r="R509" i="1" s="1"/>
  <c r="R128" i="1" a="1"/>
  <c r="R128" i="1" s="1"/>
  <c r="R37" i="1" a="1"/>
  <c r="R37" i="1" s="1"/>
  <c r="R329" i="1" a="1"/>
  <c r="R329" i="1" s="1"/>
  <c r="R505" i="1" a="1"/>
  <c r="R505" i="1" s="1"/>
  <c r="T537" i="1" a="1"/>
  <c r="T537" i="1" s="1"/>
  <c r="U537" i="1" s="1" a="1"/>
  <c r="U537" i="1" s="1"/>
  <c r="T453" i="1" a="1"/>
  <c r="T453" i="1" s="1"/>
  <c r="U453" i="1" s="1" a="1"/>
  <c r="U453" i="1" s="1"/>
  <c r="T117" i="1" a="1"/>
  <c r="T117" i="1" s="1"/>
  <c r="U117" i="1" s="1" a="1"/>
  <c r="U117" i="1" s="1"/>
  <c r="T305" i="1" a="1"/>
  <c r="T305" i="1" s="1"/>
  <c r="U305" i="1" s="1" a="1"/>
  <c r="U305" i="1" s="1"/>
  <c r="T216" i="1" a="1"/>
  <c r="T216" i="1" s="1"/>
  <c r="U216" i="1" s="1" a="1"/>
  <c r="U216" i="1" s="1"/>
  <c r="T408" i="1" a="1"/>
  <c r="T408" i="1" s="1"/>
  <c r="U408" i="1" s="1" a="1"/>
  <c r="U408" i="1" s="1"/>
  <c r="R377" i="1" a="1"/>
  <c r="R377" i="1" s="1"/>
  <c r="R415" i="1" a="1"/>
  <c r="R415" i="1" s="1"/>
  <c r="R236" i="1" a="1"/>
  <c r="R236" i="1" s="1"/>
  <c r="R242" i="1" a="1"/>
  <c r="R242" i="1" s="1"/>
  <c r="R413" i="1" a="1"/>
  <c r="R413" i="1" s="1"/>
  <c r="R260" i="1" a="1"/>
  <c r="R260" i="1" s="1"/>
  <c r="R483" i="1" a="1"/>
  <c r="R483" i="1" s="1"/>
  <c r="R609" i="1" a="1"/>
  <c r="R609" i="1" s="1"/>
  <c r="R388" i="1" a="1"/>
  <c r="R388" i="1" s="1"/>
  <c r="R113" i="1" a="1"/>
  <c r="R113" i="1" s="1"/>
  <c r="R510" i="1" a="1"/>
  <c r="R510" i="1" s="1"/>
  <c r="R567" i="1" a="1"/>
  <c r="R567" i="1" s="1"/>
  <c r="R244" i="1" a="1"/>
  <c r="R244" i="1" s="1"/>
  <c r="R484" i="1" a="1"/>
  <c r="R484" i="1" s="1"/>
  <c r="R610" i="1" a="1"/>
  <c r="R610" i="1" s="1"/>
  <c r="R248" i="1" a="1"/>
  <c r="R248" i="1" s="1"/>
  <c r="R175" i="1" a="1"/>
  <c r="R175" i="1" s="1"/>
  <c r="R430" i="1" a="1"/>
  <c r="R430" i="1" s="1"/>
  <c r="R588" i="1" a="1"/>
  <c r="R588" i="1" s="1"/>
  <c r="R79" i="1" a="1"/>
  <c r="R79" i="1" s="1"/>
  <c r="R387" i="1" a="1"/>
  <c r="R387" i="1" s="1"/>
  <c r="R527" i="1" a="1"/>
  <c r="R527" i="1" s="1"/>
  <c r="R207" i="1" a="1"/>
  <c r="R207" i="1" s="1"/>
  <c r="R272" i="1" a="1"/>
  <c r="R272" i="1" s="1"/>
  <c r="R439" i="1" a="1"/>
  <c r="R439" i="1" s="1"/>
  <c r="R357" i="1" a="1"/>
  <c r="R357" i="1" s="1"/>
  <c r="R83" i="1" a="1"/>
  <c r="R83" i="1" s="1"/>
  <c r="R435" i="1" a="1"/>
  <c r="R435" i="1" s="1"/>
  <c r="R363" i="1" a="1"/>
  <c r="R363" i="1" s="1"/>
  <c r="R304" i="1" a="1"/>
  <c r="R304" i="1" s="1"/>
  <c r="R12" i="1" a="1"/>
  <c r="R12" i="1" s="1"/>
  <c r="R106" i="1" a="1"/>
  <c r="R106" i="1" s="1"/>
  <c r="R213" i="1" a="1"/>
  <c r="R213" i="1" s="1"/>
  <c r="R477" i="1" a="1"/>
  <c r="R477" i="1" s="1"/>
  <c r="R457" i="1" a="1"/>
  <c r="R457" i="1" s="1"/>
  <c r="R52" i="1" a="1"/>
  <c r="R52" i="1" s="1"/>
  <c r="R95" i="1" a="1"/>
  <c r="R95" i="1" s="1"/>
  <c r="R335" i="1" a="1"/>
  <c r="R335" i="1" s="1"/>
  <c r="R280" i="1" a="1"/>
  <c r="R280" i="1" s="1"/>
  <c r="R39" i="1" a="1"/>
  <c r="R39" i="1" s="1"/>
  <c r="R102" i="1" a="1"/>
  <c r="R102" i="1" s="1"/>
  <c r="R535" i="1" a="1"/>
  <c r="R535" i="1" s="1"/>
  <c r="R183" i="1" a="1"/>
  <c r="R183" i="1" s="1"/>
  <c r="R46" i="1" a="1"/>
  <c r="R46" i="1" s="1"/>
  <c r="R229" i="1" a="1"/>
  <c r="R229" i="1" s="1"/>
  <c r="R163" i="1" a="1"/>
  <c r="R163" i="1" s="1"/>
  <c r="R173" i="1" a="1"/>
  <c r="R173" i="1" s="1"/>
  <c r="R463" i="1" a="1"/>
  <c r="R463" i="1" s="1"/>
  <c r="R256" i="1" a="1"/>
  <c r="R256" i="1" s="1"/>
  <c r="R545" i="1" a="1"/>
  <c r="R545" i="1" s="1"/>
  <c r="R524" i="1" a="1"/>
  <c r="R524" i="1" s="1"/>
  <c r="R142" i="1" a="1"/>
  <c r="R142" i="1" s="1"/>
  <c r="R396" i="1" a="1"/>
  <c r="R396" i="1" s="1"/>
  <c r="R353" i="1" a="1"/>
  <c r="R353" i="1" s="1"/>
  <c r="R543" i="1" a="1"/>
  <c r="R543" i="1" s="1"/>
  <c r="R401" i="1" a="1"/>
  <c r="R401" i="1" s="1"/>
  <c r="R21" i="1" a="1"/>
  <c r="R21" i="1" s="1"/>
  <c r="R478" i="1" a="1"/>
  <c r="R478" i="1" s="1"/>
  <c r="R502" i="1" a="1"/>
  <c r="R502" i="1" s="1"/>
  <c r="R16" i="1" a="1"/>
  <c r="R16" i="1" s="1"/>
  <c r="R164" i="1" a="1"/>
  <c r="R164" i="1" s="1"/>
  <c r="R381" i="1" a="1"/>
  <c r="R381" i="1" s="1"/>
  <c r="R503" i="1" a="1"/>
  <c r="R503" i="1" s="1"/>
  <c r="R593" i="1" a="1"/>
  <c r="R593" i="1" s="1"/>
  <c r="R121" i="1" a="1"/>
  <c r="R121" i="1" s="1"/>
  <c r="R549" i="1" a="1"/>
  <c r="R549" i="1" s="1"/>
  <c r="R253" i="1" a="1"/>
  <c r="R253" i="1" s="1"/>
  <c r="R185" i="1" a="1"/>
  <c r="R185" i="1" s="1"/>
  <c r="R88" i="1" a="1"/>
  <c r="R88" i="1" s="1"/>
  <c r="R591" i="1" a="1"/>
  <c r="R591" i="1" s="1"/>
  <c r="R441" i="1" a="1"/>
  <c r="R441" i="1" s="1"/>
  <c r="R350" i="1" a="1"/>
  <c r="R350" i="1" s="1"/>
  <c r="R252" i="1" a="1"/>
  <c r="R252" i="1" s="1"/>
  <c r="R420" i="1" a="1"/>
  <c r="R420" i="1" s="1"/>
  <c r="R299" i="1" a="1"/>
  <c r="R299" i="1" s="1"/>
  <c r="R590" i="1" a="1"/>
  <c r="R590" i="1" s="1"/>
  <c r="R422" i="1" a="1"/>
  <c r="R422" i="1" s="1"/>
  <c r="R92" i="1" a="1"/>
  <c r="R92" i="1" s="1"/>
  <c r="R261" i="1" a="1"/>
  <c r="R261" i="1" s="1"/>
  <c r="R507" i="1" a="1"/>
  <c r="R507" i="1" s="1"/>
  <c r="R205" i="1" a="1"/>
  <c r="R205" i="1" s="1"/>
  <c r="R199" i="1" a="1"/>
  <c r="R199" i="1" s="1"/>
  <c r="R251" i="1" a="1"/>
  <c r="R251" i="1" s="1"/>
  <c r="R380" i="1" a="1"/>
  <c r="R380" i="1" s="1"/>
  <c r="R114" i="1" a="1"/>
  <c r="R114" i="1" s="1"/>
  <c r="R196" i="1" a="1"/>
  <c r="R196" i="1" s="1"/>
  <c r="R347" i="1" a="1"/>
  <c r="R347" i="1" s="1"/>
  <c r="R585" i="1" a="1"/>
  <c r="R585" i="1" s="1"/>
  <c r="T585" i="1" s="1" a="1"/>
  <c r="T585" i="1" s="1"/>
  <c r="U585" i="1" s="1" a="1"/>
  <c r="U585" i="1" s="1"/>
  <c r="R521" i="1" a="1"/>
  <c r="R521" i="1" s="1"/>
  <c r="R462" i="1" a="1"/>
  <c r="R462" i="1" s="1"/>
  <c r="T462" i="1" s="1" a="1"/>
  <c r="T462" i="1" s="1"/>
  <c r="U462" i="1" s="1" a="1"/>
  <c r="U462" i="1" s="1"/>
  <c r="R619" i="1" a="1"/>
  <c r="R619" i="1" s="1"/>
  <c r="R296" i="1" a="1"/>
  <c r="R296" i="1" s="1"/>
  <c r="R452" i="1" a="1"/>
  <c r="R452" i="1" s="1"/>
  <c r="R470" i="1" a="1"/>
  <c r="R470" i="1" s="1"/>
  <c r="R212" i="1" a="1"/>
  <c r="R212" i="1" s="1"/>
  <c r="R556" i="1" a="1"/>
  <c r="R556" i="1" s="1"/>
  <c r="R177" i="1" a="1"/>
  <c r="R177" i="1" s="1"/>
  <c r="R516" i="1" a="1"/>
  <c r="R516" i="1" s="1"/>
  <c r="R485" i="1" a="1"/>
  <c r="R485" i="1" s="1"/>
  <c r="R140" i="1" a="1"/>
  <c r="R140" i="1" s="1"/>
  <c r="R182" i="1" a="1"/>
  <c r="R182" i="1" s="1"/>
  <c r="R414" i="1" a="1"/>
  <c r="R414" i="1" s="1"/>
  <c r="R564" i="1" a="1"/>
  <c r="R564" i="1" s="1"/>
  <c r="R26" i="1" a="1"/>
  <c r="R26" i="1" s="1"/>
  <c r="R581" i="1" a="1"/>
  <c r="R581" i="1" s="1"/>
  <c r="R157" i="1" a="1"/>
  <c r="R157" i="1" s="1"/>
  <c r="R366" i="1" a="1"/>
  <c r="R366" i="1" s="1"/>
  <c r="R94" i="1" a="1"/>
  <c r="R94" i="1" s="1"/>
  <c r="R218" i="1" a="1"/>
  <c r="R218" i="1" s="1"/>
  <c r="R451" i="1" a="1"/>
  <c r="R451" i="1" s="1"/>
  <c r="R577" i="1" a="1"/>
  <c r="R577" i="1" s="1"/>
  <c r="R6" i="1" a="1"/>
  <c r="R6" i="1" s="1"/>
  <c r="R156" i="1" a="1"/>
  <c r="R156" i="1" s="1"/>
  <c r="R275" i="1" a="1"/>
  <c r="R275" i="1" s="1"/>
  <c r="R517" i="1" a="1"/>
  <c r="R517" i="1" s="1"/>
  <c r="R61" i="1" a="1"/>
  <c r="R61" i="1" s="1"/>
  <c r="R3" i="1" a="1"/>
  <c r="R3" i="1" s="1"/>
  <c r="R454" i="1" a="1"/>
  <c r="R454" i="1" s="1"/>
  <c r="R500" i="1" a="1"/>
  <c r="R500" i="1" s="1"/>
  <c r="R191" i="1" a="1"/>
  <c r="R191" i="1" s="1"/>
  <c r="R25" i="1" a="1"/>
  <c r="R25" i="1" s="1"/>
  <c r="R231" i="1" a="1"/>
  <c r="R231" i="1" s="1"/>
  <c r="R178" i="1" a="1"/>
  <c r="R178" i="1" s="1"/>
  <c r="R459" i="1" a="1"/>
  <c r="R459" i="1" s="1"/>
  <c r="R398" i="1" a="1"/>
  <c r="R398" i="1" s="1"/>
  <c r="R194" i="1" a="1"/>
  <c r="R194" i="1" s="1"/>
  <c r="R412" i="1" a="1"/>
  <c r="R412" i="1" s="1"/>
  <c r="T731" i="1" a="1"/>
  <c r="T731" i="1" s="1"/>
  <c r="U731" i="1" s="1" a="1"/>
  <c r="U731" i="1" s="1"/>
  <c r="T619" i="1" a="1"/>
  <c r="T619" i="1" s="1"/>
  <c r="U619" i="1" s="1" a="1"/>
  <c r="U619" i="1" s="1"/>
  <c r="T565" i="1" a="1"/>
  <c r="T565" i="1" s="1"/>
  <c r="U565" i="1" s="1" a="1"/>
  <c r="U565" i="1" s="1"/>
  <c r="T729" i="1" a="1"/>
  <c r="T729" i="1" s="1"/>
  <c r="U729" i="1" s="1" a="1"/>
  <c r="U729" i="1" s="1"/>
  <c r="T321" i="1" a="1"/>
  <c r="T321" i="1" s="1"/>
  <c r="U321" i="1" s="1" a="1"/>
  <c r="U321" i="1" s="1"/>
  <c r="T548" i="1" a="1"/>
  <c r="T548" i="1" s="1"/>
  <c r="U548" i="1" s="1" a="1"/>
  <c r="U548" i="1" s="1"/>
  <c r="T60" i="1" a="1"/>
  <c r="T60" i="1" s="1"/>
  <c r="U60" i="1" s="1" a="1"/>
  <c r="U60" i="1" s="1"/>
  <c r="T324" i="1" a="1"/>
  <c r="T324" i="1" s="1"/>
  <c r="U324" i="1" s="1" a="1"/>
  <c r="U324" i="1" s="1"/>
  <c r="T262" i="1" a="1"/>
  <c r="T262" i="1" s="1"/>
  <c r="U262" i="1" s="1" a="1"/>
  <c r="U262" i="1" s="1"/>
  <c r="T132" i="1" a="1"/>
  <c r="T132" i="1" s="1"/>
  <c r="U132" i="1" s="1" a="1"/>
  <c r="U132" i="1" s="1"/>
  <c r="T574" i="1" a="1"/>
  <c r="T574" i="1" s="1"/>
  <c r="U574" i="1" s="1" a="1"/>
  <c r="U574" i="1" s="1"/>
  <c r="T492" i="1" a="1"/>
  <c r="T492" i="1" s="1"/>
  <c r="U492" i="1" s="1" a="1"/>
  <c r="U492" i="1" s="1"/>
  <c r="T312" i="1" a="1"/>
  <c r="T312" i="1" s="1"/>
  <c r="U312" i="1" s="1" a="1"/>
  <c r="U312" i="1" s="1"/>
  <c r="T620" i="1" a="1"/>
  <c r="T620" i="1" s="1"/>
  <c r="U620" i="1" s="1" a="1"/>
  <c r="U620" i="1" s="1"/>
  <c r="T541" i="1" a="1"/>
  <c r="T541" i="1" s="1"/>
  <c r="U541" i="1" s="1" a="1"/>
  <c r="U541" i="1" s="1"/>
  <c r="T279" i="1" a="1"/>
  <c r="T279" i="1" s="1"/>
  <c r="U279" i="1" s="1" a="1"/>
  <c r="U279" i="1" s="1"/>
  <c r="T519" i="1" a="1"/>
  <c r="T519" i="1" s="1"/>
  <c r="U519" i="1" s="1" a="1"/>
  <c r="U519" i="1" s="1"/>
  <c r="T427" i="1" a="1"/>
  <c r="T427" i="1" s="1"/>
  <c r="U427" i="1" s="1" a="1"/>
  <c r="U427" i="1" s="1"/>
  <c r="T33" i="1" a="1"/>
  <c r="T33" i="1" s="1"/>
  <c r="U33" i="1" s="1" a="1"/>
  <c r="U33" i="1" s="1"/>
  <c r="T676" i="1" a="1"/>
  <c r="T676" i="1" s="1"/>
  <c r="U676" i="1" s="1" a="1"/>
  <c r="U676" i="1" s="1"/>
  <c r="T763" i="1" a="1"/>
  <c r="T763" i="1" s="1"/>
  <c r="U763" i="1" s="1" a="1"/>
  <c r="U763" i="1" s="1"/>
  <c r="T518" i="1" a="1"/>
  <c r="T518" i="1" s="1"/>
  <c r="U518" i="1" s="1" a="1"/>
  <c r="U518" i="1" s="1"/>
  <c r="T501" i="1" a="1"/>
  <c r="T501" i="1" s="1"/>
  <c r="U501" i="1" s="1" a="1"/>
  <c r="U501" i="1" s="1"/>
  <c r="T424" i="1" a="1"/>
  <c r="T424" i="1" s="1"/>
  <c r="U424" i="1" s="1" a="1"/>
  <c r="U424" i="1" s="1"/>
  <c r="T586" i="1" a="1"/>
  <c r="T586" i="1" s="1"/>
  <c r="U586" i="1" s="1" a="1"/>
  <c r="U586" i="1" s="1"/>
  <c r="T135" i="1" a="1"/>
  <c r="T135" i="1" s="1"/>
  <c r="U135" i="1" s="1" a="1"/>
  <c r="U135" i="1" s="1"/>
  <c r="T5" i="1" a="1"/>
  <c r="T5" i="1" s="1"/>
  <c r="U5" i="1" s="1" a="1"/>
  <c r="U5" i="1" s="1"/>
  <c r="T448" i="1" a="1"/>
  <c r="T448" i="1" s="1"/>
  <c r="U448" i="1" s="1" a="1"/>
  <c r="U448" i="1" s="1"/>
  <c r="T486" i="1" a="1"/>
  <c r="T486" i="1" s="1"/>
  <c r="U486" i="1" s="1" a="1"/>
  <c r="U486" i="1" s="1"/>
  <c r="T148" i="1" a="1"/>
  <c r="T148" i="1" s="1"/>
  <c r="U148" i="1" s="1" a="1"/>
  <c r="U148" i="1" s="1"/>
  <c r="T70" i="1" a="1"/>
  <c r="T70" i="1" s="1"/>
  <c r="U70" i="1" s="1" a="1"/>
  <c r="U70" i="1" s="1"/>
  <c r="T617" i="1" a="1"/>
  <c r="T617" i="1" s="1"/>
  <c r="U617" i="1" s="1" a="1"/>
  <c r="U617" i="1" s="1"/>
  <c r="T267" i="1" a="1"/>
  <c r="T267" i="1" s="1"/>
  <c r="U267" i="1" s="1" a="1"/>
  <c r="U267" i="1" s="1"/>
  <c r="T504" i="1" a="1"/>
  <c r="T504" i="1" s="1"/>
  <c r="U504" i="1" s="1" a="1"/>
  <c r="U504" i="1" s="1"/>
  <c r="T109" i="1" a="1"/>
  <c r="T109" i="1" s="1"/>
  <c r="U109" i="1" s="1" a="1"/>
  <c r="U109" i="1" s="1"/>
  <c r="T223" i="1" a="1"/>
  <c r="T223" i="1" s="1"/>
  <c r="U223" i="1" s="1" a="1"/>
  <c r="U223" i="1" s="1"/>
  <c r="T543" i="1" a="1"/>
  <c r="T543" i="1" s="1"/>
  <c r="U543" i="1" s="1" a="1"/>
  <c r="U543" i="1" s="1"/>
  <c r="T418" i="1" a="1"/>
  <c r="T418" i="1" s="1"/>
  <c r="U418" i="1" s="1" a="1"/>
  <c r="U418" i="1" s="1"/>
  <c r="T593" i="1" a="1"/>
  <c r="T593" i="1" s="1"/>
  <c r="U593" i="1" s="1" a="1"/>
  <c r="U593" i="1" s="1"/>
  <c r="T115" i="1" a="1"/>
  <c r="T115" i="1" s="1"/>
  <c r="U115" i="1" s="1" a="1"/>
  <c r="U115" i="1" s="1"/>
  <c r="T584" i="1" a="1"/>
  <c r="T584" i="1" s="1"/>
  <c r="U584" i="1" s="1" a="1"/>
  <c r="U584" i="1" s="1"/>
  <c r="T577" i="1" a="1"/>
  <c r="T577" i="1" s="1"/>
  <c r="U577" i="1" s="1" a="1"/>
  <c r="U577" i="1" s="1"/>
  <c r="T6" i="1" a="1"/>
  <c r="T6" i="1" s="1"/>
  <c r="U6" i="1" s="1" a="1"/>
  <c r="U6" i="1" s="1"/>
  <c r="T640" i="1" a="1"/>
  <c r="T640" i="1" s="1"/>
  <c r="U640" i="1" s="1" a="1"/>
  <c r="U640" i="1" s="1"/>
  <c r="T156" i="1" a="1"/>
  <c r="T156" i="1" s="1"/>
  <c r="U156" i="1" s="1" a="1"/>
  <c r="U156" i="1" s="1"/>
  <c r="T275" i="1" a="1"/>
  <c r="T275" i="1" s="1"/>
  <c r="U275" i="1" s="1" a="1"/>
  <c r="U275" i="1" s="1"/>
  <c r="T517" i="1" a="1"/>
  <c r="T517" i="1" s="1"/>
  <c r="U517" i="1" s="1" a="1"/>
  <c r="U517" i="1" s="1"/>
  <c r="T3" i="1" a="1"/>
  <c r="T3" i="1" s="1"/>
  <c r="U3" i="1" s="1" a="1"/>
  <c r="U3" i="1" s="1"/>
  <c r="T191" i="1" a="1"/>
  <c r="T191" i="1" s="1"/>
  <c r="U191" i="1" s="1" a="1"/>
  <c r="U191" i="1" s="1"/>
  <c r="T25" i="1" a="1"/>
  <c r="T25" i="1" s="1"/>
  <c r="U25" i="1" s="1" a="1"/>
  <c r="U25" i="1" s="1"/>
  <c r="T459" i="1" a="1"/>
  <c r="T459" i="1" s="1"/>
  <c r="U459" i="1" s="1" a="1"/>
  <c r="U459" i="1" s="1"/>
  <c r="T596" i="1" a="1"/>
  <c r="T596" i="1" s="1"/>
  <c r="U596" i="1" s="1" a="1"/>
  <c r="U596" i="1" s="1"/>
  <c r="T227" i="1" a="1"/>
  <c r="T227" i="1" s="1"/>
  <c r="U227" i="1" s="1" a="1"/>
  <c r="U227" i="1" s="1"/>
  <c r="T722" i="1" a="1"/>
  <c r="T722" i="1" s="1"/>
  <c r="U722" i="1" s="1" a="1"/>
  <c r="U722" i="1" s="1"/>
  <c r="T751" i="1" a="1"/>
  <c r="T751" i="1" s="1"/>
  <c r="U751" i="1" s="1" a="1"/>
  <c r="U751" i="1" s="1"/>
  <c r="T569" i="1" a="1"/>
  <c r="T569" i="1" s="1"/>
  <c r="U569" i="1" s="1" a="1"/>
  <c r="U569" i="1" s="1"/>
  <c r="T406" i="1" a="1"/>
  <c r="T406" i="1" s="1"/>
  <c r="U406" i="1" s="1" a="1"/>
  <c r="U406" i="1" s="1"/>
  <c r="T197" i="1" a="1"/>
  <c r="T197" i="1" s="1"/>
  <c r="U197" i="1" s="1" a="1"/>
  <c r="U197" i="1" s="1"/>
  <c r="T552" i="1" a="1"/>
  <c r="T552" i="1" s="1"/>
  <c r="U552" i="1" s="1" a="1"/>
  <c r="U552" i="1" s="1"/>
  <c r="T382" i="1" a="1"/>
  <c r="T382" i="1" s="1"/>
  <c r="U382" i="1" s="1" a="1"/>
  <c r="U382" i="1" s="1"/>
  <c r="T65" i="1" a="1"/>
  <c r="T65" i="1" s="1"/>
  <c r="U65" i="1" s="1" a="1"/>
  <c r="U65" i="1" s="1"/>
  <c r="T178" i="1" a="1"/>
  <c r="T178" i="1" s="1"/>
  <c r="U178" i="1" s="1" a="1"/>
  <c r="U178" i="1" s="1"/>
  <c r="T50" i="1" a="1"/>
  <c r="T50" i="1" s="1"/>
  <c r="U50" i="1" s="1" a="1"/>
  <c r="U50" i="1" s="1"/>
  <c r="T466" i="1" a="1"/>
  <c r="T466" i="1" s="1"/>
  <c r="U466" i="1" s="1" a="1"/>
  <c r="U466" i="1" s="1"/>
  <c r="T296" i="1" a="1"/>
  <c r="T296" i="1" s="1"/>
  <c r="U296" i="1" s="1" a="1"/>
  <c r="U296" i="1" s="1"/>
  <c r="T69" i="1" a="1"/>
  <c r="T69" i="1" s="1"/>
  <c r="U69" i="1" s="1" a="1"/>
  <c r="U69" i="1" s="1"/>
  <c r="T638" i="1" a="1"/>
  <c r="T638" i="1" s="1"/>
  <c r="U638" i="1" s="1" a="1"/>
  <c r="U638" i="1" s="1"/>
  <c r="T454" i="1" a="1"/>
  <c r="T454" i="1" s="1"/>
  <c r="U454" i="1" s="1" a="1"/>
  <c r="U454" i="1" s="1"/>
  <c r="T500" i="1" a="1"/>
  <c r="T500" i="1" s="1"/>
  <c r="U500" i="1" s="1" a="1"/>
  <c r="U500" i="1" s="1"/>
  <c r="T231" i="1" a="1"/>
  <c r="T231" i="1" s="1"/>
  <c r="U231" i="1" s="1" a="1"/>
  <c r="U231" i="1" s="1"/>
  <c r="T194" i="1" a="1"/>
  <c r="T194" i="1" s="1"/>
  <c r="U194" i="1" s="1" a="1"/>
  <c r="U194" i="1" s="1"/>
  <c r="T276" i="1" a="1"/>
  <c r="T276" i="1" s="1"/>
  <c r="U276" i="1" s="1" a="1"/>
  <c r="U276" i="1" s="1"/>
  <c r="T372" i="1" a="1"/>
  <c r="T372" i="1" s="1"/>
  <c r="U372" i="1" s="1" a="1"/>
  <c r="U372" i="1" s="1"/>
  <c r="T444" i="1" a="1"/>
  <c r="T444" i="1" s="1"/>
  <c r="U444" i="1" s="1" a="1"/>
  <c r="U444" i="1" s="1"/>
  <c r="T379" i="1" a="1"/>
  <c r="T379" i="1" s="1"/>
  <c r="U379" i="1" s="1" a="1"/>
  <c r="U379" i="1" s="1"/>
  <c r="T674" i="1" a="1"/>
  <c r="T674" i="1" s="1"/>
  <c r="U674" i="1" s="1" a="1"/>
  <c r="U674" i="1" s="1"/>
  <c r="T58" i="1" a="1"/>
  <c r="T58" i="1" s="1"/>
  <c r="U58" i="1" s="1" a="1"/>
  <c r="U58" i="1" s="1"/>
  <c r="T367" i="1" a="1"/>
  <c r="T367" i="1" s="1"/>
  <c r="U367" i="1" s="1" a="1"/>
  <c r="U367" i="1" s="1"/>
  <c r="T349" i="1" a="1"/>
  <c r="T349" i="1" s="1"/>
  <c r="U349" i="1" s="1" a="1"/>
  <c r="U349" i="1" s="1"/>
  <c r="T568" i="1" a="1"/>
  <c r="T568" i="1" s="1"/>
  <c r="U568" i="1" s="1" a="1"/>
  <c r="U568" i="1" s="1"/>
  <c r="T365" i="1" a="1"/>
  <c r="T365" i="1" s="1"/>
  <c r="U365" i="1" s="1" a="1"/>
  <c r="U365" i="1" s="1"/>
  <c r="T554" i="1" a="1"/>
  <c r="T554" i="1" s="1"/>
  <c r="U554" i="1" s="1" a="1"/>
  <c r="U554" i="1" s="1"/>
  <c r="T36" i="1" a="1"/>
  <c r="T36" i="1" s="1"/>
  <c r="U36" i="1" s="1" a="1"/>
  <c r="U36" i="1" s="1"/>
  <c r="T340" i="1" a="1"/>
  <c r="T340" i="1" s="1"/>
  <c r="U340" i="1" s="1" a="1"/>
  <c r="U340" i="1" s="1"/>
  <c r="T344" i="1" a="1"/>
  <c r="T344" i="1" s="1"/>
  <c r="U344" i="1" s="1" a="1"/>
  <c r="U344" i="1" s="1"/>
  <c r="T108" i="1" a="1"/>
  <c r="T108" i="1" s="1"/>
  <c r="U108" i="1" s="1" a="1"/>
  <c r="U108" i="1" s="1"/>
  <c r="T670" i="1" a="1"/>
  <c r="T670" i="1" s="1"/>
  <c r="U670" i="1" s="1" a="1"/>
  <c r="U670" i="1" s="1"/>
  <c r="T607" i="1" a="1"/>
  <c r="T607" i="1" s="1"/>
  <c r="U607" i="1" s="1" a="1"/>
  <c r="U607" i="1" s="1"/>
  <c r="T390" i="1" a="1"/>
  <c r="T390" i="1" s="1"/>
  <c r="U390" i="1" s="1" a="1"/>
  <c r="U390" i="1" s="1"/>
  <c r="T124" i="1" a="1"/>
  <c r="T124" i="1" s="1"/>
  <c r="U124" i="1" s="1" a="1"/>
  <c r="U124" i="1" s="1"/>
  <c r="T107" i="1" a="1"/>
  <c r="T107" i="1" s="1"/>
  <c r="U107" i="1" s="1" a="1"/>
  <c r="U107" i="1" s="1"/>
  <c r="T592" i="1" a="1"/>
  <c r="T592" i="1" s="1"/>
  <c r="U592" i="1" s="1" a="1"/>
  <c r="U592" i="1" s="1"/>
  <c r="T147" i="1" a="1"/>
  <c r="T147" i="1" s="1"/>
  <c r="U147" i="1" s="1" a="1"/>
  <c r="U147" i="1" s="1"/>
  <c r="T431" i="1" a="1"/>
  <c r="T431" i="1" s="1"/>
  <c r="U431" i="1" s="1" a="1"/>
  <c r="U431" i="1" s="1"/>
  <c r="T656" i="1" a="1"/>
  <c r="T656" i="1" s="1"/>
  <c r="U656" i="1" s="1" a="1"/>
  <c r="U656" i="1" s="1"/>
  <c r="T14" i="1" a="1"/>
  <c r="T14" i="1" s="1"/>
  <c r="U14" i="1" s="1" a="1"/>
  <c r="U14" i="1" s="1"/>
  <c r="T532" i="1" a="1"/>
  <c r="T532" i="1" s="1"/>
  <c r="U532" i="1" s="1" a="1"/>
  <c r="U532" i="1" s="1"/>
  <c r="T210" i="1" a="1"/>
  <c r="T210" i="1" s="1"/>
  <c r="U210" i="1" s="1" a="1"/>
  <c r="U210" i="1" s="1"/>
  <c r="T399" i="1" a="1"/>
  <c r="T399" i="1" s="1"/>
  <c r="U399" i="1" s="1" a="1"/>
  <c r="U399" i="1" s="1"/>
  <c r="T680" i="1" a="1"/>
  <c r="T680" i="1" s="1"/>
  <c r="U680" i="1" s="1" a="1"/>
  <c r="U680" i="1" s="1"/>
  <c r="T400" i="1" a="1"/>
  <c r="T400" i="1" s="1"/>
  <c r="U400" i="1" s="1" a="1"/>
  <c r="U400" i="1" s="1"/>
  <c r="T334" i="1" a="1"/>
  <c r="T334" i="1" s="1"/>
  <c r="U334" i="1" s="1" a="1"/>
  <c r="U334" i="1" s="1"/>
  <c r="T599" i="1" a="1"/>
  <c r="T599" i="1" s="1"/>
  <c r="U599" i="1" s="1" a="1"/>
  <c r="U599" i="1" s="1"/>
  <c r="T429" i="1" a="1"/>
  <c r="T429" i="1" s="1"/>
  <c r="U429" i="1" s="1" a="1"/>
  <c r="U429" i="1" s="1"/>
  <c r="T152" i="1" a="1"/>
  <c r="T152" i="1" s="1"/>
  <c r="U152" i="1" s="1" a="1"/>
  <c r="U152" i="1" s="1"/>
  <c r="T168" i="1" a="1"/>
  <c r="T168" i="1" s="1"/>
  <c r="U168" i="1" s="1" a="1"/>
  <c r="U168" i="1" s="1"/>
  <c r="T61" i="1" a="1"/>
  <c r="T61" i="1" s="1"/>
  <c r="U61" i="1" s="1" a="1"/>
  <c r="U61" i="1" s="1"/>
  <c r="T310" i="1" a="1"/>
  <c r="T310" i="1" s="1"/>
  <c r="U310" i="1" s="1" a="1"/>
  <c r="U310" i="1" s="1"/>
  <c r="T401" i="1" a="1"/>
  <c r="T401" i="1" s="1"/>
  <c r="U401" i="1" s="1" a="1"/>
  <c r="U401" i="1" s="1"/>
  <c r="T21" i="1" a="1"/>
  <c r="T21" i="1" s="1"/>
  <c r="U21" i="1" s="1" a="1"/>
  <c r="U21" i="1" s="1"/>
  <c r="T755" i="1" a="1"/>
  <c r="T755" i="1" s="1"/>
  <c r="U755" i="1" s="1" a="1"/>
  <c r="U755" i="1" s="1"/>
  <c r="T701" i="1" a="1"/>
  <c r="T701" i="1" s="1"/>
  <c r="U701" i="1" s="1" a="1"/>
  <c r="U701" i="1" s="1"/>
  <c r="T478" i="1" a="1"/>
  <c r="T478" i="1" s="1"/>
  <c r="U478" i="1" s="1" a="1"/>
  <c r="U478" i="1" s="1"/>
  <c r="T502" i="1" a="1"/>
  <c r="T502" i="1" s="1"/>
  <c r="U502" i="1" s="1" a="1"/>
  <c r="U502" i="1" s="1"/>
  <c r="T623" i="1" a="1"/>
  <c r="T623" i="1" s="1"/>
  <c r="U623" i="1" s="1" a="1"/>
  <c r="U623" i="1" s="1"/>
  <c r="T16" i="1" a="1"/>
  <c r="T16" i="1" s="1"/>
  <c r="U16" i="1" s="1" a="1"/>
  <c r="U16" i="1" s="1"/>
  <c r="T714" i="1" a="1"/>
  <c r="T714" i="1" s="1"/>
  <c r="U714" i="1" s="1" a="1"/>
  <c r="U714" i="1" s="1"/>
  <c r="T164" i="1" a="1"/>
  <c r="T164" i="1" s="1"/>
  <c r="U164" i="1" s="1" a="1"/>
  <c r="U164" i="1" s="1"/>
  <c r="T381" i="1" a="1"/>
  <c r="T381" i="1" s="1"/>
  <c r="U381" i="1" s="1" a="1"/>
  <c r="U381" i="1" s="1"/>
  <c r="T503" i="1" a="1"/>
  <c r="T503" i="1" s="1"/>
  <c r="U503" i="1" s="1" a="1"/>
  <c r="U503" i="1" s="1"/>
  <c r="T626" i="1" a="1"/>
  <c r="T626" i="1" s="1"/>
  <c r="U626" i="1" s="1" a="1"/>
  <c r="U626" i="1" s="1"/>
  <c r="T121" i="1" a="1"/>
  <c r="T121" i="1" s="1"/>
  <c r="U121" i="1" s="1" a="1"/>
  <c r="U121" i="1" s="1"/>
  <c r="T549" i="1" a="1"/>
  <c r="T549" i="1" s="1"/>
  <c r="U549" i="1" s="1" a="1"/>
  <c r="U549" i="1" s="1"/>
  <c r="T253" i="1" a="1"/>
  <c r="T253" i="1" s="1"/>
  <c r="U253" i="1" s="1" a="1"/>
  <c r="U253" i="1" s="1"/>
  <c r="T185" i="1" a="1"/>
  <c r="T185" i="1" s="1"/>
  <c r="U185" i="1" s="1" a="1"/>
  <c r="U185" i="1" s="1"/>
  <c r="T34" i="1" a="1"/>
  <c r="T34" i="1" s="1"/>
  <c r="U34" i="1" s="1" a="1"/>
  <c r="U34" i="1" s="1"/>
  <c r="T88" i="1" a="1"/>
  <c r="T88" i="1" s="1"/>
  <c r="U88" i="1" s="1" a="1"/>
  <c r="U88" i="1" s="1"/>
  <c r="T591" i="1" a="1"/>
  <c r="T591" i="1" s="1"/>
  <c r="U591" i="1" s="1" a="1"/>
  <c r="U591" i="1" s="1"/>
  <c r="T66" i="1" a="1"/>
  <c r="T66" i="1" s="1"/>
  <c r="U66" i="1" s="1" a="1"/>
  <c r="U66" i="1" s="1"/>
  <c r="T188" i="1" a="1"/>
  <c r="T188" i="1" s="1"/>
  <c r="U188" i="1" s="1" a="1"/>
  <c r="U188" i="1" s="1"/>
  <c r="T111" i="1" a="1"/>
  <c r="T111" i="1" s="1"/>
  <c r="U111" i="1" s="1" a="1"/>
  <c r="U111" i="1" s="1"/>
  <c r="T698" i="1" a="1"/>
  <c r="T698" i="1" s="1"/>
  <c r="U698" i="1" s="1" a="1"/>
  <c r="U698" i="1" s="1"/>
  <c r="T451" i="1" a="1"/>
  <c r="T451" i="1" s="1"/>
  <c r="U451" i="1" s="1" a="1"/>
  <c r="U451" i="1" s="1"/>
  <c r="T664" i="1" a="1"/>
  <c r="T664" i="1" s="1"/>
  <c r="U664" i="1" s="1" a="1"/>
  <c r="U664" i="1" s="1"/>
  <c r="T133" i="1" a="1"/>
  <c r="T133" i="1" s="1"/>
  <c r="U133" i="1" s="1" a="1"/>
  <c r="U133" i="1" s="1"/>
  <c r="T86" i="1" a="1"/>
  <c r="T86" i="1" s="1"/>
  <c r="U86" i="1" s="1" a="1"/>
  <c r="U86" i="1" s="1"/>
  <c r="T53" i="1" a="1"/>
  <c r="T53" i="1" s="1"/>
  <c r="U53" i="1" s="1" a="1"/>
  <c r="U53" i="1" s="1"/>
  <c r="T479" i="1" a="1"/>
  <c r="T479" i="1" s="1"/>
  <c r="U479" i="1" s="1" a="1"/>
  <c r="U479" i="1" s="1"/>
  <c r="T721" i="1" a="1"/>
  <c r="T721" i="1" s="1"/>
  <c r="U721" i="1" s="1" a="1"/>
  <c r="U721" i="1" s="1"/>
  <c r="T250" i="1" a="1"/>
  <c r="T250" i="1" s="1"/>
  <c r="U250" i="1" s="1" a="1"/>
  <c r="U250" i="1" s="1"/>
  <c r="T254" i="1" a="1"/>
  <c r="T254" i="1" s="1"/>
  <c r="U254" i="1" s="1" a="1"/>
  <c r="U254" i="1" s="1"/>
  <c r="T718" i="1" a="1"/>
  <c r="T718" i="1" s="1"/>
  <c r="U718" i="1" s="1" a="1"/>
  <c r="U718" i="1" s="1"/>
  <c r="T42" i="1" a="1"/>
  <c r="T42" i="1" s="1"/>
  <c r="U42" i="1" s="1" a="1"/>
  <c r="U42" i="1" s="1"/>
  <c r="T616" i="1" a="1"/>
  <c r="T616" i="1" s="1"/>
  <c r="U616" i="1" s="1" a="1"/>
  <c r="U616" i="1" s="1"/>
  <c r="T99" i="1" a="1"/>
  <c r="T99" i="1" s="1"/>
  <c r="U99" i="1" s="1" a="1"/>
  <c r="U99" i="1" s="1"/>
  <c r="T646" i="1" a="1"/>
  <c r="T646" i="1" s="1"/>
  <c r="U646" i="1" s="1" a="1"/>
  <c r="U646" i="1" s="1"/>
  <c r="T695" i="1" a="1"/>
  <c r="T695" i="1" s="1"/>
  <c r="U695" i="1" s="1" a="1"/>
  <c r="U695" i="1" s="1"/>
  <c r="T506" i="1" a="1"/>
  <c r="T506" i="1" s="1"/>
  <c r="U506" i="1" s="1" a="1"/>
  <c r="U506" i="1" s="1"/>
  <c r="T681" i="1" a="1"/>
  <c r="T681" i="1" s="1"/>
  <c r="U681" i="1" s="1" a="1"/>
  <c r="U681" i="1" s="1"/>
  <c r="T578" i="1" a="1"/>
  <c r="T578" i="1" s="1"/>
  <c r="U578" i="1" s="1" a="1"/>
  <c r="U578" i="1" s="1"/>
  <c r="T238" i="1" a="1"/>
  <c r="T238" i="1" s="1"/>
  <c r="U238" i="1" s="1" a="1"/>
  <c r="U238" i="1" s="1"/>
  <c r="T449" i="1" a="1"/>
  <c r="T449" i="1" s="1"/>
  <c r="U449" i="1" s="1" a="1"/>
  <c r="U449" i="1" s="1"/>
  <c r="T112" i="1" a="1"/>
  <c r="T112" i="1" s="1"/>
  <c r="U112" i="1" s="1" a="1"/>
  <c r="U112" i="1" s="1"/>
  <c r="T78" i="1" a="1"/>
  <c r="T78" i="1" s="1"/>
  <c r="U78" i="1" s="1" a="1"/>
  <c r="U78" i="1" s="1"/>
  <c r="T195" i="1" a="1"/>
  <c r="T195" i="1" s="1"/>
  <c r="U195" i="1" s="1" a="1"/>
  <c r="U195" i="1" s="1"/>
  <c r="T232" i="1" a="1"/>
  <c r="T232" i="1" s="1"/>
  <c r="U232" i="1" s="1" a="1"/>
  <c r="U232" i="1" s="1"/>
  <c r="T268" i="1" a="1"/>
  <c r="T268" i="1" s="1"/>
  <c r="U268" i="1" s="1" a="1"/>
  <c r="U268" i="1" s="1"/>
  <c r="T557" i="1" a="1"/>
  <c r="T557" i="1" s="1"/>
  <c r="U557" i="1" s="1" a="1"/>
  <c r="U557" i="1" s="1"/>
  <c r="T710" i="1" a="1"/>
  <c r="T710" i="1" s="1"/>
  <c r="U710" i="1" s="1" a="1"/>
  <c r="U710" i="1" s="1"/>
  <c r="T364" i="1" a="1"/>
  <c r="T364" i="1" s="1"/>
  <c r="U364" i="1" s="1" a="1"/>
  <c r="U364" i="1" s="1"/>
  <c r="T521" i="1" a="1"/>
  <c r="T521" i="1" s="1"/>
  <c r="U521" i="1" s="1" a="1"/>
  <c r="U521" i="1" s="1"/>
  <c r="T452" i="1" a="1"/>
  <c r="T452" i="1" s="1"/>
  <c r="U452" i="1" s="1" a="1"/>
  <c r="U452" i="1" s="1"/>
  <c r="T44" i="1" a="1"/>
  <c r="T44" i="1" s="1"/>
  <c r="U44" i="1" s="1" a="1"/>
  <c r="U44" i="1" s="1"/>
  <c r="T559" i="1" a="1"/>
  <c r="T559" i="1" s="1"/>
  <c r="U559" i="1" s="1" a="1"/>
  <c r="U559" i="1" s="1"/>
  <c r="T398" i="1" a="1"/>
  <c r="T398" i="1" s="1"/>
  <c r="U398" i="1" s="1" a="1"/>
  <c r="U398" i="1" s="1"/>
  <c r="T412" i="1" a="1"/>
  <c r="T412" i="1" s="1"/>
  <c r="U412" i="1" s="1" a="1"/>
  <c r="U412" i="1" s="1"/>
  <c r="T650" i="1" a="1"/>
  <c r="T650" i="1" s="1"/>
  <c r="U650" i="1" s="1" a="1"/>
  <c r="U650" i="1" s="1"/>
  <c r="T266" i="1" a="1"/>
  <c r="T266" i="1" s="1"/>
  <c r="U266" i="1" s="1" a="1"/>
  <c r="U266" i="1" s="1"/>
  <c r="T300" i="1" a="1"/>
  <c r="T300" i="1" s="1"/>
  <c r="U300" i="1" s="1" a="1"/>
  <c r="U300" i="1" s="1"/>
  <c r="T298" i="1" a="1"/>
  <c r="T298" i="1" s="1"/>
  <c r="U298" i="1" s="1" a="1"/>
  <c r="U298" i="1" s="1"/>
  <c r="T325" i="1" a="1"/>
  <c r="T325" i="1" s="1"/>
  <c r="U325" i="1" s="1" a="1"/>
  <c r="U325" i="1" s="1"/>
  <c r="T19" i="1" a="1"/>
  <c r="T19" i="1" s="1"/>
  <c r="U19" i="1" s="1" a="1"/>
  <c r="U19" i="1" s="1"/>
  <c r="T59" i="1" a="1"/>
  <c r="T59" i="1" s="1"/>
  <c r="U59" i="1" s="1" a="1"/>
  <c r="U59" i="1" s="1"/>
  <c r="T273" i="1" a="1"/>
  <c r="T273" i="1" s="1"/>
  <c r="U273" i="1" s="1" a="1"/>
  <c r="U273" i="1" s="1"/>
  <c r="T561" i="1" a="1"/>
  <c r="T561" i="1" s="1"/>
  <c r="U561" i="1" s="1" a="1"/>
  <c r="U561" i="1" s="1"/>
  <c r="T547" i="1" a="1"/>
  <c r="T547" i="1" s="1"/>
  <c r="U547" i="1" s="1" a="1"/>
  <c r="U547" i="1" s="1"/>
  <c r="T283" i="1" a="1"/>
  <c r="T283" i="1" s="1"/>
  <c r="U283" i="1" s="1" a="1"/>
  <c r="U283" i="1" s="1"/>
  <c r="T139" i="1" a="1"/>
  <c r="T139" i="1" s="1"/>
  <c r="U139" i="1" s="1" a="1"/>
  <c r="U139" i="1" s="1"/>
  <c r="T666" i="1" a="1"/>
  <c r="T666" i="1" s="1"/>
  <c r="U666" i="1" s="1" a="1"/>
  <c r="U666" i="1" s="1"/>
  <c r="T762" i="1" a="1"/>
  <c r="T762" i="1" s="1"/>
  <c r="U762" i="1" s="1" a="1"/>
  <c r="U762" i="1" s="1"/>
  <c r="T467" i="1" a="1"/>
  <c r="T467" i="1" s="1"/>
  <c r="U467" i="1" s="1" a="1"/>
  <c r="U467" i="1" s="1"/>
  <c r="T391" i="1" a="1"/>
  <c r="T391" i="1" s="1"/>
  <c r="U391" i="1" s="1" a="1"/>
  <c r="U391" i="1" s="1"/>
  <c r="T241" i="1" a="1"/>
  <c r="T241" i="1" s="1"/>
  <c r="U241" i="1" s="1" a="1"/>
  <c r="U241" i="1" s="1"/>
  <c r="T693" i="1" a="1"/>
  <c r="T693" i="1" s="1"/>
  <c r="U693" i="1" s="1" a="1"/>
  <c r="U693" i="1" s="1"/>
  <c r="T696" i="1" a="1"/>
  <c r="T696" i="1" s="1"/>
  <c r="U696" i="1" s="1" a="1"/>
  <c r="U696" i="1" s="1"/>
  <c r="T445" i="1" a="1"/>
  <c r="T445" i="1" s="1"/>
  <c r="U445" i="1" s="1" a="1"/>
  <c r="U445" i="1" s="1"/>
  <c r="T165" i="1" a="1"/>
  <c r="T165" i="1" s="1"/>
  <c r="U165" i="1" s="1" a="1"/>
  <c r="U165" i="1" s="1"/>
  <c r="T302" i="1" a="1"/>
  <c r="T302" i="1" s="1"/>
  <c r="U302" i="1" s="1" a="1"/>
  <c r="U302" i="1" s="1"/>
  <c r="T354" i="1" a="1"/>
  <c r="T354" i="1" s="1"/>
  <c r="U354" i="1" s="1" a="1"/>
  <c r="U354" i="1" s="1"/>
  <c r="T677" i="1" a="1"/>
  <c r="T677" i="1" s="1"/>
  <c r="U677" i="1" s="1" a="1"/>
  <c r="U677" i="1" s="1"/>
  <c r="T531" i="1" a="1"/>
  <c r="T531" i="1" s="1"/>
  <c r="U531" i="1" s="1" a="1"/>
  <c r="U531" i="1" s="1"/>
  <c r="T520" i="1" a="1"/>
  <c r="T520" i="1" s="1"/>
  <c r="U520" i="1" s="1" a="1"/>
  <c r="U520" i="1" s="1"/>
  <c r="T738" i="1" a="1"/>
  <c r="T738" i="1" s="1"/>
  <c r="U738" i="1" s="1" a="1"/>
  <c r="U738" i="1" s="1"/>
  <c r="T93" i="1" a="1"/>
  <c r="T93" i="1" s="1"/>
  <c r="U93" i="1" s="1" a="1"/>
  <c r="U93" i="1" s="1"/>
  <c r="T55" i="1" a="1"/>
  <c r="T55" i="1" s="1"/>
  <c r="U55" i="1" s="1" a="1"/>
  <c r="U55" i="1" s="1"/>
  <c r="T378" i="1" a="1"/>
  <c r="T378" i="1" s="1"/>
  <c r="U378" i="1" s="1" a="1"/>
  <c r="U378" i="1" s="1"/>
  <c r="T264" i="1" a="1"/>
  <c r="T264" i="1" s="1"/>
  <c r="U264" i="1" s="1" a="1"/>
  <c r="U264" i="1" s="1"/>
  <c r="T198" i="1" a="1"/>
  <c r="T198" i="1" s="1"/>
  <c r="U198" i="1" s="1" a="1"/>
  <c r="U198" i="1" s="1"/>
  <c r="T159" i="1" a="1"/>
  <c r="T159" i="1" s="1"/>
  <c r="U159" i="1" s="1" a="1"/>
  <c r="U159" i="1" s="1"/>
  <c r="T28" i="1" a="1"/>
  <c r="T28" i="1" s="1"/>
  <c r="U28" i="1" s="1" a="1"/>
  <c r="U28" i="1" s="1"/>
  <c r="T337" i="1" a="1"/>
  <c r="T337" i="1" s="1"/>
  <c r="U337" i="1" s="1" a="1"/>
  <c r="U337" i="1" s="1"/>
  <c r="T493" i="1" a="1"/>
  <c r="T493" i="1" s="1"/>
  <c r="U493" i="1" s="1" a="1"/>
  <c r="U493" i="1" s="1"/>
  <c r="T562" i="1" a="1"/>
  <c r="T562" i="1" s="1"/>
  <c r="U562" i="1" s="1" a="1"/>
  <c r="U562" i="1" s="1"/>
  <c r="T746" i="1" a="1"/>
  <c r="T746" i="1" s="1"/>
  <c r="U746" i="1" s="1" a="1"/>
  <c r="U746" i="1" s="1"/>
  <c r="T490" i="1" a="1"/>
  <c r="T490" i="1" s="1"/>
  <c r="U490" i="1" s="1" a="1"/>
  <c r="U490" i="1" s="1"/>
  <c r="T566" i="1" a="1"/>
  <c r="T566" i="1" s="1"/>
  <c r="U566" i="1" s="1" a="1"/>
  <c r="U566" i="1" s="1"/>
  <c r="T56" i="1" a="1"/>
  <c r="T56" i="1" s="1"/>
  <c r="U56" i="1" s="1" a="1"/>
  <c r="U56" i="1" s="1"/>
  <c r="T134" i="1" a="1"/>
  <c r="T134" i="1" s="1"/>
  <c r="U134" i="1" s="1" a="1"/>
  <c r="U134" i="1" s="1"/>
  <c r="T684" i="1" a="1"/>
  <c r="T684" i="1" s="1"/>
  <c r="U684" i="1" s="1" a="1"/>
  <c r="U684" i="1" s="1"/>
  <c r="T233" i="1" a="1"/>
  <c r="T233" i="1" s="1"/>
  <c r="U233" i="1" s="1" a="1"/>
  <c r="U233" i="1" s="1"/>
  <c r="T265" i="1" a="1"/>
  <c r="T265" i="1" s="1"/>
  <c r="U265" i="1" s="1" a="1"/>
  <c r="U265" i="1" s="1"/>
  <c r="T659" i="1" a="1"/>
  <c r="T659" i="1" s="1"/>
  <c r="U659" i="1" s="1" a="1"/>
  <c r="U659" i="1" s="1"/>
  <c r="T606" i="1" a="1"/>
  <c r="T606" i="1" s="1"/>
  <c r="U606" i="1" s="1" a="1"/>
  <c r="U606" i="1" s="1"/>
  <c r="T657" i="1" a="1"/>
  <c r="T657" i="1" s="1"/>
  <c r="U657" i="1" s="1" a="1"/>
  <c r="U657" i="1" s="1"/>
  <c r="T759" i="1" a="1"/>
  <c r="T759" i="1" s="1"/>
  <c r="U759" i="1" s="1" a="1"/>
  <c r="U759" i="1" s="1"/>
  <c r="T150" i="1" a="1"/>
  <c r="T150" i="1" s="1"/>
  <c r="U150" i="1" s="1" a="1"/>
  <c r="U150" i="1" s="1"/>
  <c r="T127" i="1" a="1"/>
  <c r="T127" i="1" s="1"/>
  <c r="U127" i="1" s="1" a="1"/>
  <c r="U127" i="1" s="1"/>
  <c r="T263" i="1" a="1"/>
  <c r="T263" i="1" s="1"/>
  <c r="U263" i="1" s="1" a="1"/>
  <c r="U263" i="1" s="1"/>
  <c r="T64" i="1" a="1"/>
  <c r="T64" i="1" s="1"/>
  <c r="U64" i="1" s="1" a="1"/>
  <c r="U64" i="1" s="1"/>
  <c r="T120" i="1" a="1"/>
  <c r="T120" i="1" s="1"/>
  <c r="U120" i="1" s="1" a="1"/>
  <c r="U120" i="1" s="1"/>
  <c r="T295" i="1" a="1"/>
  <c r="T295" i="1" s="1"/>
  <c r="U295" i="1" s="1" a="1"/>
  <c r="U295" i="1" s="1"/>
  <c r="T409" i="1" a="1"/>
  <c r="T409" i="1" s="1"/>
  <c r="U409" i="1" s="1" a="1"/>
  <c r="U409" i="1" s="1"/>
  <c r="T125" i="1" a="1"/>
  <c r="T125" i="1" s="1"/>
  <c r="U125" i="1" s="1" a="1"/>
  <c r="U125" i="1" s="1"/>
  <c r="T633" i="1" a="1"/>
  <c r="T633" i="1" s="1"/>
  <c r="U633" i="1" s="1" a="1"/>
  <c r="U633" i="1" s="1"/>
  <c r="T526" i="1" a="1"/>
  <c r="T526" i="1" s="1"/>
  <c r="U526" i="1" s="1" a="1"/>
  <c r="U526" i="1" s="1"/>
  <c r="T289" i="1" a="1"/>
  <c r="T289" i="1" s="1"/>
  <c r="U289" i="1" s="1" a="1"/>
  <c r="U289" i="1" s="1"/>
  <c r="T536" i="1" a="1"/>
  <c r="T536" i="1" s="1"/>
  <c r="U536" i="1" s="1" a="1"/>
  <c r="U536" i="1" s="1"/>
  <c r="T443" i="1" a="1"/>
  <c r="T443" i="1" s="1"/>
  <c r="U443" i="1" s="1" a="1"/>
  <c r="U443" i="1" s="1"/>
  <c r="T410" i="1" a="1"/>
  <c r="T410" i="1" s="1"/>
  <c r="U410" i="1" s="1" a="1"/>
  <c r="U410" i="1" s="1"/>
  <c r="T416" i="1" a="1"/>
  <c r="T416" i="1" s="1"/>
  <c r="U416" i="1" s="1" a="1"/>
  <c r="U416" i="1" s="1"/>
  <c r="T627" i="1" a="1"/>
  <c r="T627" i="1" s="1"/>
  <c r="U627" i="1" s="1" a="1"/>
  <c r="U627" i="1" s="1"/>
  <c r="T469" i="1" a="1"/>
  <c r="T469" i="1" s="1"/>
  <c r="U469" i="1" s="1" a="1"/>
  <c r="U469" i="1" s="1"/>
  <c r="T539" i="1" a="1"/>
  <c r="T539" i="1" s="1"/>
  <c r="U539" i="1" s="1" a="1"/>
  <c r="U539" i="1" s="1"/>
  <c r="T18" i="1" a="1"/>
  <c r="T18" i="1" s="1"/>
  <c r="U18" i="1" s="1" a="1"/>
  <c r="U18" i="1" s="1"/>
  <c r="T330" i="1" a="1"/>
  <c r="T330" i="1" s="1"/>
  <c r="U330" i="1" s="1" a="1"/>
  <c r="U330" i="1" s="1"/>
  <c r="T703" i="1" a="1"/>
  <c r="T703" i="1" s="1"/>
  <c r="U703" i="1" s="1" a="1"/>
  <c r="U703" i="1" s="1"/>
  <c r="T618" i="1" a="1"/>
  <c r="T618" i="1" s="1"/>
  <c r="U618" i="1" s="1" a="1"/>
  <c r="U618" i="1" s="1"/>
  <c r="T369" i="1" a="1"/>
  <c r="T369" i="1" s="1"/>
  <c r="U369" i="1" s="1" a="1"/>
  <c r="U369" i="1" s="1"/>
  <c r="T733" i="1" a="1"/>
  <c r="T733" i="1" s="1"/>
  <c r="U733" i="1" s="1" a="1"/>
  <c r="U733" i="1" s="1"/>
  <c r="T171" i="1" a="1"/>
  <c r="T171" i="1" s="1"/>
  <c r="U171" i="1" s="1" a="1"/>
  <c r="U171" i="1" s="1"/>
  <c r="T116" i="1" a="1"/>
  <c r="T116" i="1" s="1"/>
  <c r="U116" i="1" s="1" a="1"/>
  <c r="U116" i="1" s="1"/>
  <c r="T724" i="1" a="1"/>
  <c r="T724" i="1" s="1"/>
  <c r="U724" i="1" s="1" a="1"/>
  <c r="U724" i="1" s="1"/>
  <c r="T136" i="1" a="1"/>
  <c r="T136" i="1" s="1"/>
  <c r="U136" i="1" s="1" a="1"/>
  <c r="U136" i="1" s="1"/>
  <c r="T600" i="1" a="1"/>
  <c r="T600" i="1" s="1"/>
  <c r="U600" i="1" s="1" a="1"/>
  <c r="U600" i="1" s="1"/>
  <c r="T285" i="1" a="1"/>
  <c r="T285" i="1" s="1"/>
  <c r="U285" i="1" s="1" a="1"/>
  <c r="U285" i="1" s="1"/>
  <c r="T154" i="1" a="1"/>
  <c r="T154" i="1" s="1"/>
  <c r="U154" i="1" s="1" a="1"/>
  <c r="U154" i="1" s="1"/>
  <c r="T47" i="1" a="1"/>
  <c r="T47" i="1" s="1"/>
  <c r="U47" i="1" s="1" a="1"/>
  <c r="U47" i="1" s="1"/>
  <c r="T726" i="1" a="1"/>
  <c r="T726" i="1" s="1"/>
  <c r="U726" i="1" s="1" a="1"/>
  <c r="U726" i="1" s="1"/>
  <c r="T220" i="1" a="1"/>
  <c r="T220" i="1" s="1"/>
  <c r="U220" i="1" s="1" a="1"/>
  <c r="U220" i="1" s="1"/>
  <c r="T480" i="1" a="1"/>
  <c r="T480" i="1" s="1"/>
  <c r="U480" i="1" s="1" a="1"/>
  <c r="U480" i="1" s="1"/>
  <c r="T497" i="1" a="1"/>
  <c r="T497" i="1" s="1"/>
  <c r="U497" i="1" s="1" a="1"/>
  <c r="U497" i="1" s="1"/>
  <c r="T481" i="1" a="1"/>
  <c r="T481" i="1" s="1"/>
  <c r="U481" i="1" s="1" a="1"/>
  <c r="U481" i="1" s="1"/>
  <c r="T417" i="1" a="1"/>
  <c r="T417" i="1" s="1"/>
  <c r="U417" i="1" s="1" a="1"/>
  <c r="U417" i="1" s="1"/>
  <c r="T17" i="1" a="1"/>
  <c r="T17" i="1" s="1"/>
  <c r="U17" i="1" s="1" a="1"/>
  <c r="U17" i="1" s="1"/>
  <c r="T284" i="1" a="1"/>
  <c r="T284" i="1" s="1"/>
  <c r="U284" i="1" s="1" a="1"/>
  <c r="U284" i="1" s="1"/>
  <c r="T375" i="1" a="1"/>
  <c r="T375" i="1" s="1"/>
  <c r="U375" i="1" s="1" a="1"/>
  <c r="U375" i="1" s="1"/>
  <c r="T193" i="1" a="1"/>
  <c r="T193" i="1" s="1"/>
  <c r="U193" i="1" s="1" a="1"/>
  <c r="U193" i="1" s="1"/>
  <c r="T402" i="1" a="1"/>
  <c r="T402" i="1" s="1"/>
  <c r="U402" i="1" s="1" a="1"/>
  <c r="U402" i="1" s="1"/>
  <c r="T766" i="1" a="1"/>
  <c r="T766" i="1" s="1"/>
  <c r="U766" i="1" s="1" a="1"/>
  <c r="U766" i="1" s="1"/>
  <c r="T495" i="1" a="1"/>
  <c r="T495" i="1" s="1"/>
  <c r="U495" i="1" s="1" a="1"/>
  <c r="U495" i="1" s="1"/>
  <c r="T288" i="1" a="1"/>
  <c r="T288" i="1" s="1"/>
  <c r="U288" i="1" s="1" a="1"/>
  <c r="U288" i="1" s="1"/>
  <c r="T512" i="1" a="1"/>
  <c r="T512" i="1" s="1"/>
  <c r="U512" i="1" s="1" a="1"/>
  <c r="U512" i="1" s="1"/>
  <c r="T351" i="1" a="1"/>
  <c r="T351" i="1" s="1"/>
  <c r="U351" i="1" s="1" a="1"/>
  <c r="U351" i="1" s="1"/>
  <c r="T749" i="1" a="1"/>
  <c r="T749" i="1" s="1"/>
  <c r="U749" i="1" s="1" a="1"/>
  <c r="U749" i="1" s="1"/>
  <c r="T226" i="1" a="1"/>
  <c r="T226" i="1" s="1"/>
  <c r="U226" i="1" s="1" a="1"/>
  <c r="U226" i="1" s="1"/>
  <c r="T161" i="1" a="1"/>
  <c r="T161" i="1" s="1"/>
  <c r="U161" i="1" s="1" a="1"/>
  <c r="U161" i="1" s="1"/>
  <c r="T661" i="1" a="1"/>
  <c r="T661" i="1" s="1"/>
  <c r="U661" i="1" s="1" a="1"/>
  <c r="U661" i="1" s="1"/>
  <c r="T403" i="1" a="1"/>
  <c r="T403" i="1" s="1"/>
  <c r="U403" i="1" s="1" a="1"/>
  <c r="U403" i="1" s="1"/>
  <c r="T184" i="1" a="1"/>
  <c r="T184" i="1" s="1"/>
  <c r="U184" i="1" s="1" a="1"/>
  <c r="U184" i="1" s="1"/>
  <c r="T151" i="1" a="1"/>
  <c r="T151" i="1" s="1"/>
  <c r="U151" i="1" s="1" a="1"/>
  <c r="U151" i="1" s="1"/>
  <c r="T764" i="1" a="1"/>
  <c r="T764" i="1" s="1"/>
  <c r="U764" i="1" s="1" a="1"/>
  <c r="U764" i="1" s="1"/>
  <c r="T488" i="1" a="1"/>
  <c r="T488" i="1" s="1"/>
  <c r="U488" i="1" s="1" a="1"/>
  <c r="U488" i="1" s="1"/>
  <c r="T395" i="1" a="1"/>
  <c r="T395" i="1" s="1"/>
  <c r="U395" i="1" s="1" a="1"/>
  <c r="U395" i="1" s="1"/>
  <c r="T245" i="1" a="1"/>
  <c r="T245" i="1" s="1"/>
  <c r="U245" i="1" s="1" a="1"/>
  <c r="U245" i="1" s="1"/>
  <c r="T235" i="1" a="1"/>
  <c r="T235" i="1" s="1"/>
  <c r="U235" i="1" s="1" a="1"/>
  <c r="U235" i="1" s="1"/>
  <c r="T662" i="1" a="1"/>
  <c r="T662" i="1" s="1"/>
  <c r="U662" i="1" s="1" a="1"/>
  <c r="U662" i="1" s="1"/>
  <c r="T186" i="1" a="1"/>
  <c r="T186" i="1" s="1"/>
  <c r="U186" i="1" s="1" a="1"/>
  <c r="U186" i="1" s="1"/>
  <c r="T465" i="1" a="1"/>
  <c r="T465" i="1" s="1"/>
  <c r="U465" i="1" s="1" a="1"/>
  <c r="U465" i="1" s="1"/>
  <c r="T634" i="1" a="1"/>
  <c r="T634" i="1" s="1"/>
  <c r="U634" i="1" s="1" a="1"/>
  <c r="U634" i="1" s="1"/>
  <c r="T708" i="1" a="1"/>
  <c r="T708" i="1" s="1"/>
  <c r="U708" i="1" s="1" a="1"/>
  <c r="U708" i="1" s="1"/>
  <c r="T663" i="1" a="1"/>
  <c r="T663" i="1" s="1"/>
  <c r="U663" i="1" s="1" a="1"/>
  <c r="U663" i="1" s="1"/>
  <c r="T345" i="1" a="1"/>
  <c r="T345" i="1" s="1"/>
  <c r="U345" i="1" s="1" a="1"/>
  <c r="U345" i="1" s="1"/>
  <c r="T653" i="1" a="1"/>
  <c r="T653" i="1" s="1"/>
  <c r="U653" i="1" s="1" a="1"/>
  <c r="U653" i="1" s="1"/>
  <c r="T206" i="1" a="1"/>
  <c r="T206" i="1" s="1"/>
  <c r="U206" i="1" s="1" a="1"/>
  <c r="U206" i="1" s="1"/>
  <c r="T637" i="1" a="1"/>
  <c r="T637" i="1" s="1"/>
  <c r="U637" i="1" s="1" a="1"/>
  <c r="U637" i="1" s="1"/>
  <c r="T269" i="1" a="1"/>
  <c r="T269" i="1" s="1"/>
  <c r="U269" i="1" s="1" a="1"/>
  <c r="U269" i="1" s="1"/>
  <c r="T678" i="1" a="1"/>
  <c r="T678" i="1" s="1"/>
  <c r="U678" i="1" s="1" a="1"/>
  <c r="U678" i="1" s="1"/>
  <c r="T602" i="1" a="1"/>
  <c r="T602" i="1" s="1"/>
  <c r="U602" i="1" s="1" a="1"/>
  <c r="U602" i="1" s="1"/>
  <c r="T533" i="1" a="1"/>
  <c r="T533" i="1" s="1"/>
  <c r="U533" i="1" s="1" a="1"/>
  <c r="U533" i="1" s="1"/>
  <c r="T104" i="1" a="1"/>
  <c r="T104" i="1" s="1"/>
  <c r="U104" i="1" s="1" a="1"/>
  <c r="U104" i="1" s="1"/>
  <c r="T394" i="1" a="1"/>
  <c r="T394" i="1" s="1"/>
  <c r="U394" i="1" s="1" a="1"/>
  <c r="U394" i="1" s="1"/>
  <c r="T240" i="1" a="1"/>
  <c r="T240" i="1" s="1"/>
  <c r="U240" i="1" s="1" a="1"/>
  <c r="U240" i="1" s="1"/>
  <c r="T570" i="1" a="1"/>
  <c r="T570" i="1" s="1"/>
  <c r="U570" i="1" s="1" a="1"/>
  <c r="U570" i="1" s="1"/>
  <c r="T716" i="1" a="1"/>
  <c r="T716" i="1" s="1"/>
  <c r="U716" i="1" s="1" a="1"/>
  <c r="U716" i="1" s="1"/>
  <c r="T550" i="1" a="1"/>
  <c r="T550" i="1" s="1"/>
  <c r="U550" i="1" s="1" a="1"/>
  <c r="U550" i="1" s="1"/>
  <c r="T155" i="1" a="1"/>
  <c r="T155" i="1" s="1"/>
  <c r="U155" i="1" s="1" a="1"/>
  <c r="U155" i="1" s="1"/>
  <c r="T613" i="1" a="1"/>
  <c r="T613" i="1" s="1"/>
  <c r="U613" i="1" s="1" a="1"/>
  <c r="U613" i="1" s="1"/>
  <c r="T553" i="1" a="1"/>
  <c r="T553" i="1" s="1"/>
  <c r="U553" i="1" s="1" a="1"/>
  <c r="U553" i="1" s="1"/>
  <c r="T338" i="1" a="1"/>
  <c r="T338" i="1" s="1"/>
  <c r="U338" i="1" s="1" a="1"/>
  <c r="U338" i="1" s="1"/>
  <c r="T489" i="1" a="1"/>
  <c r="T489" i="1" s="1"/>
  <c r="U489" i="1" s="1" a="1"/>
  <c r="U489" i="1" s="1"/>
  <c r="T331" i="1" a="1"/>
  <c r="T331" i="1" s="1"/>
  <c r="U331" i="1" s="1" a="1"/>
  <c r="U331" i="1" s="1"/>
  <c r="T166" i="1" a="1"/>
  <c r="T166" i="1" s="1"/>
  <c r="U166" i="1" s="1" a="1"/>
  <c r="U166" i="1" s="1"/>
  <c r="T625" i="1" a="1"/>
  <c r="T625" i="1" s="1"/>
  <c r="U625" i="1" s="1" a="1"/>
  <c r="U625" i="1" s="1"/>
  <c r="T470" i="1" a="1"/>
  <c r="T470" i="1" s="1"/>
  <c r="U470" i="1" s="1" a="1"/>
  <c r="U470" i="1" s="1"/>
  <c r="T212" i="1" a="1"/>
  <c r="T212" i="1" s="1"/>
  <c r="U212" i="1" s="1" a="1"/>
  <c r="U212" i="1" s="1"/>
  <c r="T556" i="1" a="1"/>
  <c r="T556" i="1" s="1"/>
  <c r="U556" i="1" s="1" a="1"/>
  <c r="U556" i="1" s="1"/>
  <c r="T177" i="1" a="1"/>
  <c r="T177" i="1" s="1"/>
  <c r="U177" i="1" s="1" a="1"/>
  <c r="U177" i="1" s="1"/>
  <c r="T516" i="1" a="1"/>
  <c r="T516" i="1" s="1"/>
  <c r="U516" i="1" s="1" a="1"/>
  <c r="U516" i="1" s="1"/>
  <c r="T485" i="1" a="1"/>
  <c r="T485" i="1" s="1"/>
  <c r="U485" i="1" s="1" a="1"/>
  <c r="U485" i="1" s="1"/>
  <c r="T732" i="1" a="1"/>
  <c r="T732" i="1" s="1"/>
  <c r="U732" i="1" s="1" a="1"/>
  <c r="U732" i="1" s="1"/>
  <c r="T639" i="1" a="1"/>
  <c r="T639" i="1" s="1"/>
  <c r="U639" i="1" s="1" a="1"/>
  <c r="U639" i="1" s="1"/>
  <c r="T140" i="1" a="1"/>
  <c r="T140" i="1" s="1"/>
  <c r="U140" i="1" s="1" a="1"/>
  <c r="U140" i="1" s="1"/>
  <c r="T182" i="1" a="1"/>
  <c r="T182" i="1" s="1"/>
  <c r="U182" i="1" s="1" a="1"/>
  <c r="U182" i="1" s="1"/>
  <c r="T414" i="1" a="1"/>
  <c r="T414" i="1" s="1"/>
  <c r="U414" i="1" s="1" a="1"/>
  <c r="U414" i="1" s="1"/>
  <c r="T546" i="1" a="1"/>
  <c r="T546" i="1" s="1"/>
  <c r="U546" i="1" s="1" a="1"/>
  <c r="U546" i="1" s="1"/>
  <c r="T760" i="1" a="1"/>
  <c r="T760" i="1" s="1"/>
  <c r="U760" i="1" s="1" a="1"/>
  <c r="U760" i="1" s="1"/>
  <c r="T736" i="1" a="1"/>
  <c r="T736" i="1" s="1"/>
  <c r="U736" i="1" s="1" a="1"/>
  <c r="U736" i="1" s="1"/>
  <c r="T642" i="1" a="1"/>
  <c r="T642" i="1" s="1"/>
  <c r="U642" i="1" s="1" a="1"/>
  <c r="U642" i="1" s="1"/>
  <c r="T631" i="1" a="1"/>
  <c r="T631" i="1" s="1"/>
  <c r="U631" i="1" s="1" a="1"/>
  <c r="U631" i="1" s="1"/>
  <c r="T215" i="1" a="1"/>
  <c r="T215" i="1" s="1"/>
  <c r="U215" i="1" s="1" a="1"/>
  <c r="U215" i="1" s="1"/>
  <c r="T374" i="1" a="1"/>
  <c r="T374" i="1" s="1"/>
  <c r="U374" i="1" s="1" a="1"/>
  <c r="U374" i="1" s="1"/>
  <c r="T702" i="1" a="1"/>
  <c r="T702" i="1" s="1"/>
  <c r="U702" i="1" s="1" a="1"/>
  <c r="U702" i="1" s="1"/>
  <c r="T699" i="1" a="1"/>
  <c r="T699" i="1" s="1"/>
  <c r="U699" i="1" s="1" a="1"/>
  <c r="U699" i="1" s="1"/>
  <c r="T389" i="1" a="1"/>
  <c r="T389" i="1" s="1"/>
  <c r="U389" i="1" s="1" a="1"/>
  <c r="U389" i="1" s="1"/>
  <c r="T81" i="1" a="1"/>
  <c r="T81" i="1" s="1"/>
  <c r="U81" i="1" s="1" a="1"/>
  <c r="U81" i="1" s="1"/>
  <c r="T522" i="1" a="1"/>
  <c r="T522" i="1" s="1"/>
  <c r="U522" i="1" s="1" a="1"/>
  <c r="U522" i="1" s="1"/>
  <c r="T326" i="1" a="1"/>
  <c r="T326" i="1" s="1"/>
  <c r="U326" i="1" s="1" a="1"/>
  <c r="U326" i="1" s="1"/>
  <c r="T594" i="1" a="1"/>
  <c r="T594" i="1" s="1"/>
  <c r="U594" i="1" s="1" a="1"/>
  <c r="U594" i="1" s="1"/>
  <c r="T358" i="1" a="1"/>
  <c r="T358" i="1" s="1"/>
  <c r="U358" i="1" s="1" a="1"/>
  <c r="U358" i="1" s="1"/>
  <c r="T8" i="1" a="1"/>
  <c r="T8" i="1" s="1"/>
  <c r="U8" i="1" s="1" a="1"/>
  <c r="U8" i="1" s="1"/>
  <c r="T767" i="1" a="1"/>
  <c r="T767" i="1" s="1"/>
  <c r="U767" i="1" s="1" a="1"/>
  <c r="U767" i="1" s="1"/>
  <c r="T80" i="1" a="1"/>
  <c r="T80" i="1" s="1"/>
  <c r="U80" i="1" s="1" a="1"/>
  <c r="U80" i="1" s="1"/>
  <c r="T160" i="1" a="1"/>
  <c r="T160" i="1" s="1"/>
  <c r="U160" i="1" s="1" a="1"/>
  <c r="U160" i="1" s="1"/>
  <c r="T172" i="1" a="1"/>
  <c r="T172" i="1" s="1"/>
  <c r="U172" i="1" s="1" a="1"/>
  <c r="U172" i="1" s="1"/>
  <c r="T23" i="1" a="1"/>
  <c r="T23" i="1" s="1"/>
  <c r="U23" i="1" s="1" a="1"/>
  <c r="U23" i="1" s="1"/>
  <c r="T643" i="1" a="1"/>
  <c r="T643" i="1" s="1"/>
  <c r="U643" i="1" s="1" a="1"/>
  <c r="U643" i="1" s="1"/>
  <c r="T341" i="1" a="1"/>
  <c r="T341" i="1" s="1"/>
  <c r="U341" i="1" s="1" a="1"/>
  <c r="U341" i="1" s="1"/>
  <c r="T98" i="1" a="1"/>
  <c r="T98" i="1" s="1"/>
  <c r="U98" i="1" s="1" a="1"/>
  <c r="U98" i="1" s="1"/>
  <c r="T735" i="1" a="1"/>
  <c r="T735" i="1" s="1"/>
  <c r="U735" i="1" s="1" a="1"/>
  <c r="U735" i="1" s="1"/>
  <c r="T281" i="1" a="1"/>
  <c r="T281" i="1" s="1"/>
  <c r="U281" i="1" s="1" a="1"/>
  <c r="U281" i="1" s="1"/>
  <c r="T404" i="1" a="1"/>
  <c r="T404" i="1" s="1"/>
  <c r="U404" i="1" s="1" a="1"/>
  <c r="U404" i="1" s="1"/>
  <c r="T31" i="1" a="1"/>
  <c r="T31" i="1" s="1"/>
  <c r="U31" i="1" s="1" a="1"/>
  <c r="U31" i="1" s="1"/>
  <c r="T690" i="1" a="1"/>
  <c r="T690" i="1" s="1"/>
  <c r="U690" i="1" s="1" a="1"/>
  <c r="U690" i="1" s="1"/>
  <c r="T219" i="1" a="1"/>
  <c r="T219" i="1" s="1"/>
  <c r="U219" i="1" s="1" a="1"/>
  <c r="U219" i="1" s="1"/>
  <c r="T723" i="1" a="1"/>
  <c r="T723" i="1" s="1"/>
  <c r="U723" i="1" s="1" a="1"/>
  <c r="U723" i="1" s="1"/>
  <c r="T612" i="1" a="1"/>
  <c r="T612" i="1" s="1"/>
  <c r="U612" i="1" s="1" a="1"/>
  <c r="U612" i="1" s="1"/>
  <c r="T355" i="1" a="1"/>
  <c r="T355" i="1" s="1"/>
  <c r="U355" i="1" s="1" a="1"/>
  <c r="U355" i="1" s="1"/>
  <c r="T717" i="1" a="1"/>
  <c r="T717" i="1" s="1"/>
  <c r="U717" i="1" s="1" a="1"/>
  <c r="U717" i="1" s="1"/>
  <c r="T368" i="1" a="1"/>
  <c r="T368" i="1" s="1"/>
  <c r="U368" i="1" s="1" a="1"/>
  <c r="U368" i="1" s="1"/>
  <c r="T96" i="1" a="1"/>
  <c r="T96" i="1" s="1"/>
  <c r="U96" i="1" s="1" a="1"/>
  <c r="U96" i="1" s="1"/>
  <c r="T397" i="1" a="1"/>
  <c r="T397" i="1" s="1"/>
  <c r="U397" i="1" s="1" a="1"/>
  <c r="U397" i="1" s="1"/>
  <c r="T201" i="1" a="1"/>
  <c r="T201" i="1" s="1"/>
  <c r="U201" i="1" s="1" a="1"/>
  <c r="U201" i="1" s="1"/>
  <c r="T190" i="1" a="1"/>
  <c r="T190" i="1" s="1"/>
  <c r="U190" i="1" s="1" a="1"/>
  <c r="U190" i="1" s="1"/>
  <c r="T270" i="1" a="1"/>
  <c r="T270" i="1" s="1"/>
  <c r="U270" i="1" s="1" a="1"/>
  <c r="U270" i="1" s="1"/>
  <c r="T687" i="1" a="1"/>
  <c r="T687" i="1" s="1"/>
  <c r="U687" i="1" s="1" a="1"/>
  <c r="U687" i="1" s="1"/>
  <c r="T181" i="1" a="1"/>
  <c r="T181" i="1" s="1"/>
  <c r="U181" i="1" s="1" a="1"/>
  <c r="U181" i="1" s="1"/>
  <c r="T555" i="1" a="1"/>
  <c r="T555" i="1" s="1"/>
  <c r="U555" i="1" s="1" a="1"/>
  <c r="U555" i="1" s="1"/>
  <c r="T571" i="1" a="1"/>
  <c r="T571" i="1" s="1"/>
  <c r="U571" i="1" s="1" a="1"/>
  <c r="U571" i="1" s="1"/>
  <c r="T385" i="1" a="1"/>
  <c r="T385" i="1" s="1"/>
  <c r="U385" i="1" s="1" a="1"/>
  <c r="U385" i="1" s="1"/>
  <c r="T534" i="1" a="1"/>
  <c r="T534" i="1" s="1"/>
  <c r="U534" i="1" s="1" a="1"/>
  <c r="U534" i="1" s="1"/>
  <c r="T320" i="1" a="1"/>
  <c r="T320" i="1" s="1"/>
  <c r="U320" i="1" s="1" a="1"/>
  <c r="U320" i="1" s="1"/>
  <c r="T315" i="1" a="1"/>
  <c r="T315" i="1" s="1"/>
  <c r="U315" i="1" s="1" a="1"/>
  <c r="U315" i="1" s="1"/>
  <c r="T615" i="1" a="1"/>
  <c r="T615" i="1" s="1"/>
  <c r="U615" i="1" s="1" a="1"/>
  <c r="U615" i="1" s="1"/>
  <c r="T85" i="1" a="1"/>
  <c r="T85" i="1" s="1"/>
  <c r="U85" i="1" s="1" a="1"/>
  <c r="U85" i="1" s="1"/>
  <c r="T282" i="1" a="1"/>
  <c r="T282" i="1" s="1"/>
  <c r="U282" i="1" s="1" a="1"/>
  <c r="U282" i="1" s="1"/>
  <c r="T82" i="1" a="1"/>
  <c r="T82" i="1" s="1"/>
  <c r="U82" i="1" s="1" a="1"/>
  <c r="U82" i="1" s="1"/>
  <c r="T346" i="1" a="1"/>
  <c r="T346" i="1" s="1"/>
  <c r="U346" i="1" s="1" a="1"/>
  <c r="U346" i="1" s="1"/>
  <c r="T392" i="1" a="1"/>
  <c r="T392" i="1" s="1"/>
  <c r="U392" i="1" s="1" a="1"/>
  <c r="U392" i="1" s="1"/>
  <c r="T373" i="1" a="1"/>
  <c r="T373" i="1" s="1"/>
  <c r="U373" i="1" s="1" a="1"/>
  <c r="U373" i="1" s="1"/>
  <c r="T162" i="1" a="1"/>
  <c r="T162" i="1" s="1"/>
  <c r="U162" i="1" s="1" a="1"/>
  <c r="U162" i="1" s="1"/>
  <c r="T180" i="1" a="1"/>
  <c r="T180" i="1" s="1"/>
  <c r="U180" i="1" s="1" a="1"/>
  <c r="U180" i="1" s="1"/>
  <c r="T248" i="1" a="1"/>
  <c r="T248" i="1" s="1"/>
  <c r="U248" i="1" s="1" a="1"/>
  <c r="U248" i="1" s="1"/>
  <c r="T175" i="1" a="1"/>
  <c r="T175" i="1" s="1"/>
  <c r="U175" i="1" s="1" a="1"/>
  <c r="U175" i="1" s="1"/>
  <c r="T482" i="1" a="1"/>
  <c r="T482" i="1" s="1"/>
  <c r="U482" i="1" s="1" a="1"/>
  <c r="U482" i="1" s="1"/>
  <c r="T430" i="1" a="1"/>
  <c r="T430" i="1" s="1"/>
  <c r="U430" i="1" s="1" a="1"/>
  <c r="U430" i="1" s="1"/>
  <c r="T588" i="1" a="1"/>
  <c r="T588" i="1" s="1"/>
  <c r="U588" i="1" s="1" a="1"/>
  <c r="U588" i="1" s="1"/>
  <c r="T79" i="1" a="1"/>
  <c r="T79" i="1" s="1"/>
  <c r="U79" i="1" s="1" a="1"/>
  <c r="U79" i="1" s="1"/>
  <c r="T386" i="1" a="1"/>
  <c r="T386" i="1" s="1"/>
  <c r="U386" i="1" s="1" a="1"/>
  <c r="U386" i="1" s="1"/>
  <c r="T91" i="1" a="1"/>
  <c r="T91" i="1" s="1"/>
  <c r="U91" i="1" s="1" a="1"/>
  <c r="U91" i="1" s="1"/>
  <c r="T387" i="1" a="1"/>
  <c r="T387" i="1" s="1"/>
  <c r="U387" i="1" s="1" a="1"/>
  <c r="U387" i="1" s="1"/>
  <c r="T527" i="1" a="1"/>
  <c r="T527" i="1" s="1"/>
  <c r="U527" i="1" s="1" a="1"/>
  <c r="U527" i="1" s="1"/>
  <c r="T207" i="1" a="1"/>
  <c r="T207" i="1" s="1"/>
  <c r="U207" i="1" s="1" a="1"/>
  <c r="U207" i="1" s="1"/>
  <c r="T272" i="1" a="1"/>
  <c r="T272" i="1" s="1"/>
  <c r="U272" i="1" s="1" a="1"/>
  <c r="U272" i="1" s="1"/>
  <c r="T439" i="1" a="1"/>
  <c r="T439" i="1" s="1"/>
  <c r="U439" i="1" s="1" a="1"/>
  <c r="U439" i="1" s="1"/>
  <c r="T513" i="1" a="1"/>
  <c r="T513" i="1" s="1"/>
  <c r="U513" i="1" s="1" a="1"/>
  <c r="U513" i="1" s="1"/>
  <c r="T461" i="1" a="1"/>
  <c r="T461" i="1" s="1"/>
  <c r="U461" i="1" s="1" a="1"/>
  <c r="U461" i="1" s="1"/>
  <c r="T311" i="1" a="1"/>
  <c r="T311" i="1" s="1"/>
  <c r="U311" i="1" s="1" a="1"/>
  <c r="U311" i="1" s="1"/>
  <c r="T360" i="1" a="1"/>
  <c r="T360" i="1" s="1"/>
  <c r="U360" i="1" s="1" a="1"/>
  <c r="U360" i="1" s="1"/>
  <c r="T491" i="1" a="1"/>
  <c r="T491" i="1" s="1"/>
  <c r="U491" i="1" s="1" a="1"/>
  <c r="U491" i="1" s="1"/>
  <c r="T523" i="1" a="1"/>
  <c r="T523" i="1" s="1"/>
  <c r="U523" i="1" s="1" a="1"/>
  <c r="U523" i="1" s="1"/>
  <c r="T564" i="1" a="1"/>
  <c r="T564" i="1" s="1"/>
  <c r="U564" i="1" s="1" a="1"/>
  <c r="U564" i="1" s="1"/>
  <c r="T26" i="1" a="1"/>
  <c r="T26" i="1" s="1"/>
  <c r="U26" i="1" s="1" a="1"/>
  <c r="U26" i="1" s="1"/>
  <c r="T581" i="1" a="1"/>
  <c r="T581" i="1" s="1"/>
  <c r="U581" i="1" s="1" a="1"/>
  <c r="U581" i="1" s="1"/>
  <c r="T660" i="1" a="1"/>
  <c r="T660" i="1" s="1"/>
  <c r="U660" i="1" s="1" a="1"/>
  <c r="U660" i="1" s="1"/>
  <c r="T144" i="1" a="1"/>
  <c r="T144" i="1" s="1"/>
  <c r="U144" i="1" s="1" a="1"/>
  <c r="U144" i="1" s="1"/>
  <c r="T234" i="1" a="1"/>
  <c r="T234" i="1" s="1"/>
  <c r="U234" i="1" s="1" a="1"/>
  <c r="U234" i="1" s="1"/>
  <c r="T464" i="1" a="1"/>
  <c r="T464" i="1" s="1"/>
  <c r="U464" i="1" s="1" a="1"/>
  <c r="U464" i="1" s="1"/>
  <c r="T632" i="1" a="1"/>
  <c r="T632" i="1" s="1"/>
  <c r="U632" i="1" s="1" a="1"/>
  <c r="U632" i="1" s="1"/>
  <c r="T157" i="1" a="1"/>
  <c r="T157" i="1" s="1"/>
  <c r="U157" i="1" s="1" a="1"/>
  <c r="U157" i="1" s="1"/>
  <c r="T686" i="1" a="1"/>
  <c r="T686" i="1" s="1"/>
  <c r="U686" i="1" s="1" a="1"/>
  <c r="U686" i="1" s="1"/>
  <c r="T153" i="1" a="1"/>
  <c r="T153" i="1" s="1"/>
  <c r="U153" i="1" s="1" a="1"/>
  <c r="U153" i="1" s="1"/>
  <c r="T366" i="1" a="1"/>
  <c r="T366" i="1" s="1"/>
  <c r="U366" i="1" s="1" a="1"/>
  <c r="U366" i="1" s="1"/>
  <c r="T758" i="1" a="1"/>
  <c r="T758" i="1" s="1"/>
  <c r="U758" i="1" s="1" a="1"/>
  <c r="U758" i="1" s="1"/>
  <c r="T688" i="1" a="1"/>
  <c r="T688" i="1" s="1"/>
  <c r="U688" i="1" s="1" a="1"/>
  <c r="U688" i="1" s="1"/>
  <c r="T94" i="1" a="1"/>
  <c r="T94" i="1" s="1"/>
  <c r="U94" i="1" s="1" a="1"/>
  <c r="U94" i="1" s="1"/>
  <c r="T218" i="1" a="1"/>
  <c r="T218" i="1" s="1"/>
  <c r="U218" i="1" s="1" a="1"/>
  <c r="U218" i="1" s="1"/>
  <c r="T575" i="1" a="1"/>
  <c r="T575" i="1" s="1"/>
  <c r="U575" i="1" s="1" a="1"/>
  <c r="U575" i="1" s="1"/>
  <c r="T712" i="1" a="1"/>
  <c r="T712" i="1" s="1"/>
  <c r="U712" i="1" s="1" a="1"/>
  <c r="U712" i="1" s="1"/>
  <c r="T100" i="1" a="1"/>
  <c r="T100" i="1" s="1"/>
  <c r="U100" i="1" s="1" a="1"/>
  <c r="U100" i="1" s="1"/>
  <c r="T475" i="1" a="1"/>
  <c r="T475" i="1" s="1"/>
  <c r="U475" i="1" s="1" a="1"/>
  <c r="U475" i="1" s="1"/>
  <c r="T611" i="1" a="1"/>
  <c r="T611" i="1" s="1"/>
  <c r="U611" i="1" s="1" a="1"/>
  <c r="U611" i="1" s="1"/>
  <c r="T679" i="1" a="1"/>
  <c r="T679" i="1" s="1"/>
  <c r="U679" i="1" s="1" a="1"/>
  <c r="U679" i="1" s="1"/>
  <c r="T145" i="1" a="1"/>
  <c r="T145" i="1" s="1"/>
  <c r="U145" i="1" s="1" a="1"/>
  <c r="U145" i="1" s="1"/>
  <c r="T458" i="1" a="1"/>
  <c r="T458" i="1" s="1"/>
  <c r="U458" i="1" s="1" a="1"/>
  <c r="U458" i="1" s="1"/>
  <c r="T597" i="1" a="1"/>
  <c r="T597" i="1" s="1"/>
  <c r="U597" i="1" s="1" a="1"/>
  <c r="U597" i="1" s="1"/>
  <c r="T228" i="1" a="1"/>
  <c r="T228" i="1" s="1"/>
  <c r="U228" i="1" s="1" a="1"/>
  <c r="U228" i="1" s="1"/>
  <c r="T73" i="1" a="1"/>
  <c r="T73" i="1" s="1"/>
  <c r="U73" i="1" s="1" a="1"/>
  <c r="U73" i="1" s="1"/>
  <c r="T130" i="1" a="1"/>
  <c r="T130" i="1" s="1"/>
  <c r="U130" i="1" s="1" a="1"/>
  <c r="U130" i="1" s="1"/>
  <c r="T294" i="1" a="1"/>
  <c r="T294" i="1" s="1"/>
  <c r="U294" i="1" s="1" a="1"/>
  <c r="U294" i="1" s="1"/>
  <c r="T361" i="1" a="1"/>
  <c r="T361" i="1" s="1"/>
  <c r="U361" i="1" s="1" a="1"/>
  <c r="U361" i="1" s="1"/>
  <c r="T589" i="1" a="1"/>
  <c r="T589" i="1" s="1"/>
  <c r="U589" i="1" s="1" a="1"/>
  <c r="U589" i="1" s="1"/>
  <c r="T529" i="1" a="1"/>
  <c r="T529" i="1" s="1"/>
  <c r="U529" i="1" s="1" a="1"/>
  <c r="U529" i="1" s="1"/>
  <c r="T342" i="1" a="1"/>
  <c r="T342" i="1" s="1"/>
  <c r="U342" i="1" s="1" a="1"/>
  <c r="U342" i="1" s="1"/>
  <c r="T393" i="1" a="1"/>
  <c r="T393" i="1" s="1"/>
  <c r="U393" i="1" s="1" a="1"/>
  <c r="U393" i="1" s="1"/>
  <c r="T143" i="1" a="1"/>
  <c r="T143" i="1" s="1"/>
  <c r="U143" i="1" s="1" a="1"/>
  <c r="U143" i="1" s="1"/>
  <c r="T425" i="1" a="1"/>
  <c r="T425" i="1" s="1"/>
  <c r="U425" i="1" s="1" a="1"/>
  <c r="U425" i="1" s="1"/>
  <c r="T442" i="1" a="1"/>
  <c r="T442" i="1" s="1"/>
  <c r="U442" i="1" s="1" a="1"/>
  <c r="U442" i="1" s="1"/>
  <c r="T648" i="1" a="1"/>
  <c r="T648" i="1" s="1"/>
  <c r="U648" i="1" s="1" a="1"/>
  <c r="U648" i="1" s="1"/>
  <c r="T706" i="1" a="1"/>
  <c r="T706" i="1" s="1"/>
  <c r="U706" i="1" s="1" a="1"/>
  <c r="U706" i="1" s="1"/>
  <c r="T603" i="1" a="1"/>
  <c r="T603" i="1" s="1"/>
  <c r="U603" i="1" s="1" a="1"/>
  <c r="U603" i="1" s="1"/>
  <c r="T757" i="1" a="1"/>
  <c r="T757" i="1" s="1"/>
  <c r="U757" i="1" s="1" a="1"/>
  <c r="U757" i="1" s="1"/>
  <c r="T141" i="1" a="1"/>
  <c r="T141" i="1" s="1"/>
  <c r="U141" i="1" s="1" a="1"/>
  <c r="U141" i="1" s="1"/>
  <c r="T149" i="1" a="1"/>
  <c r="T149" i="1" s="1"/>
  <c r="U149" i="1" s="1" a="1"/>
  <c r="U149" i="1" s="1"/>
  <c r="T211" i="1" a="1"/>
  <c r="T211" i="1" s="1"/>
  <c r="U211" i="1" s="1" a="1"/>
  <c r="U211" i="1" s="1"/>
  <c r="T57" i="1" a="1"/>
  <c r="T57" i="1" s="1"/>
  <c r="U57" i="1" s="1" a="1"/>
  <c r="U57" i="1" s="1"/>
  <c r="T499" i="1" a="1"/>
  <c r="T499" i="1" s="1"/>
  <c r="U499" i="1" s="1" a="1"/>
  <c r="U499" i="1" s="1"/>
  <c r="T87" i="1" a="1"/>
  <c r="T87" i="1" s="1"/>
  <c r="U87" i="1" s="1" a="1"/>
  <c r="U87" i="1" s="1"/>
  <c r="T426" i="1" a="1"/>
  <c r="T426" i="1" s="1"/>
  <c r="U426" i="1" s="1" a="1"/>
  <c r="U426" i="1" s="1"/>
  <c r="T728" i="1" a="1"/>
  <c r="T728" i="1" s="1"/>
  <c r="U728" i="1" s="1" a="1"/>
  <c r="U728" i="1" s="1"/>
  <c r="T621" i="1" a="1"/>
  <c r="T621" i="1" s="1"/>
  <c r="U621" i="1" s="1" a="1"/>
  <c r="U621" i="1" s="1"/>
  <c r="T371" i="1" a="1"/>
  <c r="T371" i="1" s="1"/>
  <c r="U371" i="1" s="1" a="1"/>
  <c r="U371" i="1" s="1"/>
  <c r="T456" i="1" a="1"/>
  <c r="T456" i="1" s="1"/>
  <c r="U456" i="1" s="1" a="1"/>
  <c r="U456" i="1" s="1"/>
  <c r="T437" i="1" a="1"/>
  <c r="T437" i="1" s="1"/>
  <c r="U437" i="1" s="1" a="1"/>
  <c r="U437" i="1" s="1"/>
  <c r="T649" i="1" a="1"/>
  <c r="T649" i="1" s="1"/>
  <c r="U649" i="1" s="1" a="1"/>
  <c r="U649" i="1" s="1"/>
  <c r="T725" i="1" a="1"/>
  <c r="T725" i="1" s="1"/>
  <c r="U725" i="1" s="1" a="1"/>
  <c r="U725" i="1" s="1"/>
  <c r="T511" i="1" a="1"/>
  <c r="T511" i="1" s="1"/>
  <c r="U511" i="1" s="1" a="1"/>
  <c r="U511" i="1" s="1"/>
  <c r="T137" i="1" a="1"/>
  <c r="T137" i="1" s="1"/>
  <c r="U137" i="1" s="1" a="1"/>
  <c r="U137" i="1" s="1"/>
  <c r="T122" i="1" a="1"/>
  <c r="T122" i="1" s="1"/>
  <c r="U122" i="1" s="1" a="1"/>
  <c r="U122" i="1" s="1"/>
  <c r="T356" i="1" a="1"/>
  <c r="T356" i="1" s="1"/>
  <c r="U356" i="1" s="1" a="1"/>
  <c r="U356" i="1" s="1"/>
  <c r="T753" i="1" a="1"/>
  <c r="T753" i="1" s="1"/>
  <c r="U753" i="1" s="1" a="1"/>
  <c r="U753" i="1" s="1"/>
  <c r="T74" i="1" a="1"/>
  <c r="T74" i="1" s="1"/>
  <c r="U74" i="1" s="1" a="1"/>
  <c r="U74" i="1" s="1"/>
  <c r="T347" i="1" a="1"/>
  <c r="T347" i="1" s="1"/>
  <c r="U347" i="1" s="1" a="1"/>
  <c r="U347" i="1" s="1"/>
  <c r="T665" i="1" a="1"/>
  <c r="T665" i="1" s="1"/>
  <c r="U665" i="1" s="1" a="1"/>
  <c r="U665" i="1" s="1"/>
  <c r="T332" i="1" a="1"/>
  <c r="T332" i="1" s="1"/>
  <c r="U332" i="1" s="1" a="1"/>
  <c r="U332" i="1" s="1"/>
  <c r="T743" i="1" a="1"/>
  <c r="T743" i="1" s="1"/>
  <c r="U743" i="1" s="1" a="1"/>
  <c r="U743" i="1" s="1"/>
  <c r="T428" i="1" a="1"/>
  <c r="T428" i="1" s="1"/>
  <c r="U428" i="1" s="1" a="1"/>
  <c r="U428" i="1" s="1"/>
  <c r="T317" i="1" a="1"/>
  <c r="T317" i="1" s="1"/>
  <c r="U317" i="1" s="1" a="1"/>
  <c r="U317" i="1" s="1"/>
  <c r="T68" i="1" a="1"/>
  <c r="T68" i="1" s="1"/>
  <c r="U68" i="1" s="1" a="1"/>
  <c r="U68" i="1" s="1"/>
  <c r="T544" i="1" a="1"/>
  <c r="T544" i="1" s="1"/>
  <c r="U544" i="1" s="1" a="1"/>
  <c r="U544" i="1" s="1"/>
  <c r="T76" i="1" a="1"/>
  <c r="T76" i="1" s="1"/>
  <c r="U76" i="1" s="1" a="1"/>
  <c r="U76" i="1" s="1"/>
  <c r="T170" i="1" a="1"/>
  <c r="T170" i="1" s="1"/>
  <c r="U170" i="1" s="1" a="1"/>
  <c r="U170" i="1" s="1"/>
  <c r="T101" i="1" a="1"/>
  <c r="T101" i="1" s="1"/>
  <c r="U101" i="1" s="1" a="1"/>
  <c r="U101" i="1" s="1"/>
  <c r="T711" i="1" a="1"/>
  <c r="T711" i="1" s="1"/>
  <c r="U711" i="1" s="1" a="1"/>
  <c r="U711" i="1" s="1"/>
  <c r="T540" i="1" a="1"/>
  <c r="T540" i="1" s="1"/>
  <c r="U540" i="1" s="1" a="1"/>
  <c r="U540" i="1" s="1"/>
  <c r="T89" i="1" a="1"/>
  <c r="T89" i="1" s="1"/>
  <c r="U89" i="1" s="1" a="1"/>
  <c r="U89" i="1" s="1"/>
  <c r="T274" i="1" a="1"/>
  <c r="T274" i="1" s="1"/>
  <c r="U274" i="1" s="1" a="1"/>
  <c r="U274" i="1" s="1"/>
  <c r="T189" i="1" a="1"/>
  <c r="T189" i="1" s="1"/>
  <c r="U189" i="1" s="1" a="1"/>
  <c r="U189" i="1" s="1"/>
  <c r="T563" i="1" a="1"/>
  <c r="T563" i="1" s="1"/>
  <c r="U563" i="1" s="1" a="1"/>
  <c r="U563" i="1" s="1"/>
  <c r="T730" i="1" a="1"/>
  <c r="T730" i="1" s="1"/>
  <c r="U730" i="1" s="1" a="1"/>
  <c r="U730" i="1" s="1"/>
  <c r="T682" i="1" a="1"/>
  <c r="T682" i="1" s="1"/>
  <c r="U682" i="1" s="1" a="1"/>
  <c r="U682" i="1" s="1"/>
  <c r="T146" i="1" a="1"/>
  <c r="T146" i="1" s="1"/>
  <c r="U146" i="1" s="1" a="1"/>
  <c r="U146" i="1" s="1"/>
  <c r="T635" i="1" a="1"/>
  <c r="T635" i="1" s="1"/>
  <c r="U635" i="1" s="1" a="1"/>
  <c r="U635" i="1" s="1"/>
  <c r="T573" i="1" a="1"/>
  <c r="T573" i="1" s="1"/>
  <c r="U573" i="1" s="1" a="1"/>
  <c r="U573" i="1" s="1"/>
  <c r="T51" i="1" a="1"/>
  <c r="T51" i="1" s="1"/>
  <c r="U51" i="1" s="1" a="1"/>
  <c r="U51" i="1" s="1"/>
  <c r="T542" i="1" a="1"/>
  <c r="T542" i="1" s="1"/>
  <c r="U542" i="1" s="1" a="1"/>
  <c r="U542" i="1" s="1"/>
  <c r="T515" i="1" a="1"/>
  <c r="T515" i="1" s="1"/>
  <c r="U515" i="1" s="1" a="1"/>
  <c r="U515" i="1" s="1"/>
  <c r="T45" i="1" a="1"/>
  <c r="T45" i="1" s="1"/>
  <c r="U45" i="1" s="1" a="1"/>
  <c r="U45" i="1" s="1"/>
  <c r="T301" i="1" a="1"/>
  <c r="T301" i="1" s="1"/>
  <c r="U301" i="1" s="1" a="1"/>
  <c r="U301" i="1" s="1"/>
  <c r="T421" i="1" a="1"/>
  <c r="T421" i="1" s="1"/>
  <c r="U421" i="1" s="1" a="1"/>
  <c r="U421" i="1" s="1"/>
  <c r="T405" i="1" a="1"/>
  <c r="T405" i="1" s="1"/>
  <c r="U405" i="1" s="1" a="1"/>
  <c r="U405" i="1" s="1"/>
  <c r="T71" i="1" a="1"/>
  <c r="T71" i="1" s="1"/>
  <c r="U71" i="1" s="1" a="1"/>
  <c r="U71" i="1" s="1"/>
  <c r="T436" i="1" a="1"/>
  <c r="T436" i="1" s="1"/>
  <c r="U436" i="1" s="1" a="1"/>
  <c r="U436" i="1" s="1"/>
  <c r="T217" i="1" a="1"/>
  <c r="T217" i="1" s="1"/>
  <c r="U217" i="1" s="1" a="1"/>
  <c r="U217" i="1" s="1"/>
  <c r="T97" i="1" a="1"/>
  <c r="T97" i="1" s="1"/>
  <c r="U97" i="1" s="1" a="1"/>
  <c r="U97" i="1" s="1"/>
  <c r="T54" i="1" a="1"/>
  <c r="T54" i="1" s="1"/>
  <c r="U54" i="1" s="1" a="1"/>
  <c r="U54" i="1" s="1"/>
  <c r="T598" i="1" a="1"/>
  <c r="T598" i="1" s="1"/>
  <c r="U598" i="1" s="1" a="1"/>
  <c r="U598" i="1" s="1"/>
  <c r="T362" i="1" a="1"/>
  <c r="T362" i="1" s="1"/>
  <c r="U362" i="1" s="1" a="1"/>
  <c r="U362" i="1" s="1"/>
  <c r="T10" i="1" a="1"/>
  <c r="T10" i="1" s="1"/>
  <c r="U10" i="1" s="1" a="1"/>
  <c r="U10" i="1" s="1"/>
  <c r="T487" i="1" a="1"/>
  <c r="T487" i="1" s="1"/>
  <c r="U487" i="1" s="1" a="1"/>
  <c r="U487" i="1" s="1"/>
  <c r="T468" i="1" a="1"/>
  <c r="T468" i="1" s="1"/>
  <c r="U468" i="1" s="1" a="1"/>
  <c r="U468" i="1" s="1"/>
  <c r="T407" i="1" a="1"/>
  <c r="T407" i="1" s="1"/>
  <c r="U407" i="1" s="1" a="1"/>
  <c r="U407" i="1" s="1"/>
  <c r="T601" i="1" a="1"/>
  <c r="T601" i="1" s="1"/>
  <c r="U601" i="1" s="1" a="1"/>
  <c r="U601" i="1" s="1"/>
  <c r="T297" i="1" a="1"/>
  <c r="T297" i="1" s="1"/>
  <c r="U297" i="1" s="1" a="1"/>
  <c r="U297" i="1" s="1"/>
  <c r="T641" i="1" a="1"/>
  <c r="T641" i="1" s="1"/>
  <c r="U641" i="1" s="1" a="1"/>
  <c r="U641" i="1" s="1"/>
  <c r="T43" i="1" a="1"/>
  <c r="T43" i="1" s="1"/>
  <c r="U43" i="1" s="1" a="1"/>
  <c r="U43" i="1" s="1"/>
  <c r="T359" i="1" a="1"/>
  <c r="T359" i="1" s="1"/>
  <c r="U359" i="1" s="1" a="1"/>
  <c r="U359" i="1" s="1"/>
  <c r="T158" i="1" a="1"/>
  <c r="T158" i="1" s="1"/>
  <c r="U158" i="1" s="1" a="1"/>
  <c r="U158" i="1" s="1"/>
  <c r="T214" i="1" a="1"/>
  <c r="T214" i="1" s="1"/>
  <c r="U214" i="1" s="1" a="1"/>
  <c r="U214" i="1" s="1"/>
  <c r="T119" i="1" a="1"/>
  <c r="T119" i="1" s="1"/>
  <c r="U119" i="1" s="1" a="1"/>
  <c r="U119" i="1" s="1"/>
  <c r="T259" i="1" a="1"/>
  <c r="T259" i="1" s="1"/>
  <c r="U259" i="1" s="1" a="1"/>
  <c r="U259" i="1" s="1"/>
  <c r="T673" i="1" a="1"/>
  <c r="T673" i="1" s="1"/>
  <c r="U673" i="1" s="1" a="1"/>
  <c r="U673" i="1" s="1"/>
  <c r="T328" i="1" a="1"/>
  <c r="T328" i="1" s="1"/>
  <c r="U328" i="1" s="1" a="1"/>
  <c r="U328" i="1" s="1"/>
  <c r="T237" i="1" a="1"/>
  <c r="T237" i="1" s="1"/>
  <c r="U237" i="1" s="1" a="1"/>
  <c r="U237" i="1" s="1"/>
  <c r="T754" i="1" a="1"/>
  <c r="T754" i="1" s="1"/>
  <c r="U754" i="1" s="1" a="1"/>
  <c r="U754" i="1" s="1"/>
  <c r="T246" i="1" a="1"/>
  <c r="T246" i="1" s="1"/>
  <c r="U246" i="1" s="1" a="1"/>
  <c r="U246" i="1" s="1"/>
  <c r="T200" i="1" a="1"/>
  <c r="T200" i="1" s="1"/>
  <c r="U200" i="1" s="1" a="1"/>
  <c r="U200" i="1" s="1"/>
  <c r="T314" i="1" a="1"/>
  <c r="T314" i="1" s="1"/>
  <c r="U314" i="1" s="1" a="1"/>
  <c r="U314" i="1" s="1"/>
  <c r="T255" i="1" a="1"/>
  <c r="T255" i="1" s="1"/>
  <c r="U255" i="1" s="1" a="1"/>
  <c r="U255" i="1" s="1"/>
  <c r="T608" i="1" a="1"/>
  <c r="T608" i="1" s="1"/>
  <c r="U608" i="1" s="1" a="1"/>
  <c r="U608" i="1" s="1"/>
  <c r="T110" i="1" a="1"/>
  <c r="T110" i="1" s="1"/>
  <c r="U110" i="1" s="1" a="1"/>
  <c r="U110" i="1" s="1"/>
  <c r="T41" i="1" a="1"/>
  <c r="T41" i="1" s="1"/>
  <c r="U41" i="1" s="1" a="1"/>
  <c r="U41" i="1" s="1"/>
  <c r="T24" i="1" a="1"/>
  <c r="T24" i="1" s="1"/>
  <c r="U24" i="1" s="1" a="1"/>
  <c r="U24" i="1" s="1"/>
  <c r="T411" i="1" a="1"/>
  <c r="T411" i="1" s="1"/>
  <c r="U411" i="1" s="1" a="1"/>
  <c r="U411" i="1" s="1"/>
  <c r="T460" i="1" a="1"/>
  <c r="T460" i="1" s="1"/>
  <c r="U460" i="1" s="1" a="1"/>
  <c r="U460" i="1" s="1"/>
  <c r="T38" i="1" a="1"/>
  <c r="T38" i="1" s="1"/>
  <c r="U38" i="1" s="1" a="1"/>
  <c r="U38" i="1" s="1"/>
  <c r="T291" i="1" a="1"/>
  <c r="T291" i="1" s="1"/>
  <c r="U291" i="1" s="1" a="1"/>
  <c r="U291" i="1" s="1"/>
  <c r="T376" i="1" a="1"/>
  <c r="T376" i="1" s="1"/>
  <c r="U376" i="1" s="1" a="1"/>
  <c r="U376" i="1" s="1"/>
  <c r="T644" i="1" a="1"/>
  <c r="T644" i="1" s="1"/>
  <c r="U644" i="1" s="1" a="1"/>
  <c r="U644" i="1" s="1"/>
  <c r="T438" i="1" a="1"/>
  <c r="T438" i="1" s="1"/>
  <c r="U438" i="1" s="1" a="1"/>
  <c r="U438" i="1" s="1"/>
  <c r="T576" i="1" a="1"/>
  <c r="T576" i="1" s="1"/>
  <c r="U576" i="1" s="1" a="1"/>
  <c r="U576" i="1" s="1"/>
  <c r="T40" i="1" a="1"/>
  <c r="T40" i="1" s="1"/>
  <c r="U40" i="1" s="1" a="1"/>
  <c r="U40" i="1" s="1"/>
  <c r="T319" i="1" a="1"/>
  <c r="T319" i="1" s="1"/>
  <c r="U319" i="1" s="1" a="1"/>
  <c r="U319" i="1" s="1"/>
  <c r="T447" i="1" a="1"/>
  <c r="T447" i="1" s="1"/>
  <c r="U447" i="1" s="1" a="1"/>
  <c r="U447" i="1" s="1"/>
  <c r="T579" i="1" a="1"/>
  <c r="T579" i="1" s="1"/>
  <c r="U579" i="1" s="1" a="1"/>
  <c r="U579" i="1" s="1"/>
  <c r="T293" i="1" a="1"/>
  <c r="T293" i="1" s="1"/>
  <c r="U293" i="1" s="1" a="1"/>
  <c r="U293" i="1" s="1"/>
  <c r="T645" i="1" a="1"/>
  <c r="T645" i="1" s="1"/>
  <c r="U645" i="1" s="1" a="1"/>
  <c r="U645" i="1" s="1"/>
  <c r="T700" i="1" a="1"/>
  <c r="T700" i="1" s="1"/>
  <c r="U700" i="1" s="1" a="1"/>
  <c r="U700" i="1" s="1"/>
  <c r="T118" i="1" a="1"/>
  <c r="T118" i="1" s="1"/>
  <c r="U118" i="1" s="1" a="1"/>
  <c r="U118" i="1" s="1"/>
  <c r="T348" i="1" a="1"/>
  <c r="T348" i="1" s="1"/>
  <c r="U348" i="1" s="1" a="1"/>
  <c r="U348" i="1" s="1"/>
  <c r="T509" i="1" a="1"/>
  <c r="T509" i="1" s="1"/>
  <c r="U509" i="1" s="1" a="1"/>
  <c r="U509" i="1" s="1"/>
  <c r="T128" i="1" a="1"/>
  <c r="T128" i="1" s="1"/>
  <c r="U128" i="1" s="1" a="1"/>
  <c r="U128" i="1" s="1"/>
  <c r="T636" i="1" a="1"/>
  <c r="T636" i="1" s="1"/>
  <c r="U636" i="1" s="1" a="1"/>
  <c r="U636" i="1" s="1"/>
  <c r="T37" i="1" a="1"/>
  <c r="T37" i="1" s="1"/>
  <c r="U37" i="1" s="1" a="1"/>
  <c r="U37" i="1" s="1"/>
  <c r="T329" i="1" a="1"/>
  <c r="T329" i="1" s="1"/>
  <c r="U329" i="1" s="1" a="1"/>
  <c r="U329" i="1" s="1"/>
  <c r="T689" i="1" a="1"/>
  <c r="T689" i="1" s="1"/>
  <c r="U689" i="1" s="1" a="1"/>
  <c r="U689" i="1" s="1"/>
  <c r="T505" i="1" a="1"/>
  <c r="T505" i="1" s="1"/>
  <c r="U505" i="1" s="1" a="1"/>
  <c r="U505" i="1" s="1"/>
  <c r="T750" i="1" a="1"/>
  <c r="T750" i="1" s="1"/>
  <c r="U750" i="1" s="1" a="1"/>
  <c r="U750" i="1" s="1"/>
  <c r="T49" i="1" a="1"/>
  <c r="T49" i="1" s="1"/>
  <c r="U49" i="1" s="1" a="1"/>
  <c r="U49" i="1" s="1"/>
  <c r="T672" i="1" a="1"/>
  <c r="T672" i="1" s="1"/>
  <c r="U672" i="1" s="1" a="1"/>
  <c r="U672" i="1" s="1"/>
  <c r="T77" i="1" a="1"/>
  <c r="T77" i="1" s="1"/>
  <c r="U77" i="1" s="1" a="1"/>
  <c r="U77" i="1" s="1"/>
  <c r="T419" i="1" a="1"/>
  <c r="T419" i="1" s="1"/>
  <c r="U419" i="1" s="1" a="1"/>
  <c r="U419" i="1" s="1"/>
  <c r="T720" i="1" a="1"/>
  <c r="T720" i="1" s="1"/>
  <c r="U720" i="1" s="1" a="1"/>
  <c r="U720" i="1" s="1"/>
  <c r="T209" i="1" a="1"/>
  <c r="T209" i="1" s="1"/>
  <c r="U209" i="1" s="1" a="1"/>
  <c r="U209" i="1" s="1"/>
  <c r="T203" i="1" a="1"/>
  <c r="T203" i="1" s="1"/>
  <c r="U203" i="1" s="1" a="1"/>
  <c r="U203" i="1" s="1"/>
  <c r="T525" i="1" a="1"/>
  <c r="T525" i="1" s="1"/>
  <c r="U525" i="1" s="1" a="1"/>
  <c r="U525" i="1" s="1"/>
  <c r="T440" i="1" a="1"/>
  <c r="T440" i="1" s="1"/>
  <c r="U440" i="1" s="1" a="1"/>
  <c r="U440" i="1" s="1"/>
  <c r="T277" i="1" a="1"/>
  <c r="T277" i="1" s="1"/>
  <c r="U277" i="1" s="1" a="1"/>
  <c r="U277" i="1" s="1"/>
  <c r="T290" i="1" a="1"/>
  <c r="T290" i="1" s="1"/>
  <c r="U290" i="1" s="1" a="1"/>
  <c r="U290" i="1" s="1"/>
  <c r="T230" i="1" a="1"/>
  <c r="T230" i="1" s="1"/>
  <c r="U230" i="1" s="1" a="1"/>
  <c r="U230" i="1" s="1"/>
  <c r="T309" i="1" a="1"/>
  <c r="T309" i="1" s="1"/>
  <c r="U309" i="1" s="1" a="1"/>
  <c r="U309" i="1" s="1"/>
  <c r="T316" i="1" a="1"/>
  <c r="T316" i="1" s="1"/>
  <c r="U316" i="1" s="1" a="1"/>
  <c r="U316" i="1" s="1"/>
  <c r="T327" i="1" a="1"/>
  <c r="T327" i="1" s="1"/>
  <c r="U327" i="1" s="1" a="1"/>
  <c r="U327" i="1" s="1"/>
  <c r="T734" i="1" a="1"/>
  <c r="T734" i="1" s="1"/>
  <c r="U734" i="1" s="1" a="1"/>
  <c r="U734" i="1" s="1"/>
  <c r="T441" i="1" a="1"/>
  <c r="T441" i="1" s="1"/>
  <c r="U441" i="1" s="1" a="1"/>
  <c r="U441" i="1" s="1"/>
  <c r="T350" i="1" a="1"/>
  <c r="T350" i="1" s="1"/>
  <c r="U350" i="1" s="1" a="1"/>
  <c r="U350" i="1" s="1"/>
  <c r="T624" i="1" a="1"/>
  <c r="T624" i="1" s="1"/>
  <c r="U624" i="1" s="1" a="1"/>
  <c r="U624" i="1" s="1"/>
  <c r="T654" i="1" a="1"/>
  <c r="T654" i="1" s="1"/>
  <c r="U654" i="1" s="1" a="1"/>
  <c r="U654" i="1" s="1"/>
  <c r="T252" i="1" a="1"/>
  <c r="T252" i="1" s="1"/>
  <c r="U252" i="1" s="1" a="1"/>
  <c r="U252" i="1" s="1"/>
  <c r="T249" i="1" a="1"/>
  <c r="T249" i="1" s="1"/>
  <c r="U249" i="1" s="1" a="1"/>
  <c r="U249" i="1" s="1"/>
  <c r="T669" i="1" a="1"/>
  <c r="T669" i="1" s="1"/>
  <c r="U669" i="1" s="1" a="1"/>
  <c r="U669" i="1" s="1"/>
  <c r="T22" i="1" a="1"/>
  <c r="T22" i="1" s="1"/>
  <c r="U22" i="1" s="1" a="1"/>
  <c r="U22" i="1" s="1"/>
  <c r="T9" i="1" a="1"/>
  <c r="T9" i="1" s="1"/>
  <c r="U9" i="1" s="1" a="1"/>
  <c r="U9" i="1" s="1"/>
  <c r="T179" i="1" a="1"/>
  <c r="T179" i="1" s="1"/>
  <c r="U179" i="1" s="1" a="1"/>
  <c r="U179" i="1" s="1"/>
  <c r="T420" i="1" a="1"/>
  <c r="T420" i="1" s="1"/>
  <c r="U420" i="1" s="1" a="1"/>
  <c r="U420" i="1" s="1"/>
  <c r="T299" i="1" a="1"/>
  <c r="T299" i="1" s="1"/>
  <c r="U299" i="1" s="1" a="1"/>
  <c r="U299" i="1" s="1"/>
  <c r="T2" i="1" a="1"/>
  <c r="T2" i="1" s="1"/>
  <c r="U2" i="1" s="1" a="1"/>
  <c r="U2" i="1" s="1"/>
  <c r="T590" i="1" a="1"/>
  <c r="T590" i="1" s="1"/>
  <c r="U590" i="1" s="1" a="1"/>
  <c r="U590" i="1" s="1"/>
  <c r="T422" i="1" a="1"/>
  <c r="T422" i="1" s="1"/>
  <c r="U422" i="1" s="1" a="1"/>
  <c r="U422" i="1" s="1"/>
  <c r="T675" i="1" a="1"/>
  <c r="T675" i="1" s="1"/>
  <c r="U675" i="1" s="1" a="1"/>
  <c r="U675" i="1" s="1"/>
  <c r="T92" i="1" a="1"/>
  <c r="T92" i="1" s="1"/>
  <c r="U92" i="1" s="1" a="1"/>
  <c r="U92" i="1" s="1"/>
  <c r="T614" i="1" a="1"/>
  <c r="T614" i="1" s="1"/>
  <c r="U614" i="1" s="1" a="1"/>
  <c r="U614" i="1" s="1"/>
  <c r="T707" i="1" a="1"/>
  <c r="T707" i="1" s="1"/>
  <c r="U707" i="1" s="1" a="1"/>
  <c r="U707" i="1" s="1"/>
  <c r="T261" i="1" a="1"/>
  <c r="T261" i="1" s="1"/>
  <c r="U261" i="1" s="1" a="1"/>
  <c r="U261" i="1" s="1"/>
  <c r="T528" i="1" a="1"/>
  <c r="T528" i="1" s="1"/>
  <c r="U528" i="1" s="1" a="1"/>
  <c r="U528" i="1" s="1"/>
  <c r="T507" i="1" a="1"/>
  <c r="T507" i="1" s="1"/>
  <c r="U507" i="1" s="1" a="1"/>
  <c r="U507" i="1" s="1"/>
  <c r="T20" i="1" a="1"/>
  <c r="T20" i="1" s="1"/>
  <c r="U20" i="1" s="1" a="1"/>
  <c r="U20" i="1" s="1"/>
  <c r="T748" i="1" a="1"/>
  <c r="T748" i="1" s="1"/>
  <c r="U748" i="1" s="1" a="1"/>
  <c r="U748" i="1" s="1"/>
  <c r="T205" i="1" a="1"/>
  <c r="T205" i="1" s="1"/>
  <c r="U205" i="1" s="1" a="1"/>
  <c r="U205" i="1" s="1"/>
  <c r="T221" i="1" a="1"/>
  <c r="T221" i="1" s="1"/>
  <c r="U221" i="1" s="1" a="1"/>
  <c r="U221" i="1" s="1"/>
  <c r="T705" i="1" a="1"/>
  <c r="T705" i="1" s="1"/>
  <c r="U705" i="1" s="1" a="1"/>
  <c r="U705" i="1" s="1"/>
  <c r="T647" i="1" a="1"/>
  <c r="T647" i="1" s="1"/>
  <c r="U647" i="1" s="1" a="1"/>
  <c r="U647" i="1" s="1"/>
  <c r="T167" i="1" a="1"/>
  <c r="T167" i="1" s="1"/>
  <c r="U167" i="1" s="1" a="1"/>
  <c r="U167" i="1" s="1"/>
  <c r="T713" i="1" a="1"/>
  <c r="T713" i="1" s="1"/>
  <c r="U713" i="1" s="1" a="1"/>
  <c r="U713" i="1" s="1"/>
  <c r="T704" i="1" a="1"/>
  <c r="T704" i="1" s="1"/>
  <c r="U704" i="1" s="1" a="1"/>
  <c r="U704" i="1" s="1"/>
  <c r="T199" i="1" a="1"/>
  <c r="T199" i="1" s="1"/>
  <c r="U199" i="1" s="1" a="1"/>
  <c r="U199" i="1" s="1"/>
  <c r="T251" i="1" a="1"/>
  <c r="T251" i="1" s="1"/>
  <c r="U251" i="1" s="1" a="1"/>
  <c r="U251" i="1" s="1"/>
  <c r="T472" i="1" a="1"/>
  <c r="T472" i="1" s="1"/>
  <c r="U472" i="1" s="1" a="1"/>
  <c r="U472" i="1" s="1"/>
  <c r="T668" i="1" a="1"/>
  <c r="T668" i="1" s="1"/>
  <c r="U668" i="1" s="1" a="1"/>
  <c r="U668" i="1" s="1"/>
  <c r="T333" i="1" a="1"/>
  <c r="T333" i="1" s="1"/>
  <c r="U333" i="1" s="1" a="1"/>
  <c r="U333" i="1" s="1"/>
  <c r="T709" i="1" a="1"/>
  <c r="T709" i="1" s="1"/>
  <c r="U709" i="1" s="1" a="1"/>
  <c r="U709" i="1" s="1"/>
  <c r="T257" i="1" a="1"/>
  <c r="T257" i="1" s="1"/>
  <c r="U257" i="1" s="1" a="1"/>
  <c r="U257" i="1" s="1"/>
  <c r="T380" i="1" a="1"/>
  <c r="T380" i="1" s="1"/>
  <c r="U380" i="1" s="1" a="1"/>
  <c r="U380" i="1" s="1"/>
  <c r="T114" i="1" a="1"/>
  <c r="T114" i="1" s="1"/>
  <c r="U114" i="1" s="1" a="1"/>
  <c r="U114" i="1" s="1"/>
  <c r="T697" i="1" a="1"/>
  <c r="T697" i="1" s="1"/>
  <c r="U697" i="1" s="1" a="1"/>
  <c r="U697" i="1" s="1"/>
  <c r="T196" i="1" a="1"/>
  <c r="T196" i="1" s="1"/>
  <c r="U196" i="1" s="1" a="1"/>
  <c r="U196" i="1" s="1"/>
  <c r="T572" i="1" a="1"/>
  <c r="T572" i="1" s="1"/>
  <c r="U572" i="1" s="1" a="1"/>
  <c r="U572" i="1" s="1"/>
  <c r="T605" i="1" a="1"/>
  <c r="T605" i="1" s="1"/>
  <c r="U605" i="1" s="1" a="1"/>
  <c r="U605" i="1" s="1"/>
  <c r="T239" i="1" a="1"/>
  <c r="T239" i="1" s="1"/>
  <c r="U239" i="1" s="1" a="1"/>
  <c r="U239" i="1" s="1"/>
  <c r="T258" i="1" a="1"/>
  <c r="T258" i="1" s="1"/>
  <c r="U258" i="1" s="1" a="1"/>
  <c r="U258" i="1" s="1"/>
  <c r="T560" i="1" a="1"/>
  <c r="T560" i="1" s="1"/>
  <c r="U560" i="1" s="1" a="1"/>
  <c r="U560" i="1" s="1"/>
  <c r="T271" i="1" a="1"/>
  <c r="T271" i="1" s="1"/>
  <c r="U271" i="1" s="1" a="1"/>
  <c r="U271" i="1" s="1"/>
  <c r="T580" i="1" a="1"/>
  <c r="T580" i="1" s="1"/>
  <c r="U580" i="1" s="1" a="1"/>
  <c r="U580" i="1" s="1"/>
  <c r="T667" i="1" a="1"/>
  <c r="T667" i="1" s="1"/>
  <c r="U667" i="1" s="1" a="1"/>
  <c r="U667" i="1" s="1"/>
  <c r="T719" i="1" a="1"/>
  <c r="T719" i="1" s="1"/>
  <c r="U719" i="1" s="1" a="1"/>
  <c r="U719" i="1" s="1"/>
  <c r="T307" i="1" a="1"/>
  <c r="T307" i="1" s="1"/>
  <c r="U307" i="1" s="1" a="1"/>
  <c r="U307" i="1" s="1"/>
  <c r="T446" i="1" a="1"/>
  <c r="T446" i="1" s="1"/>
  <c r="U446" i="1" s="1" a="1"/>
  <c r="U446" i="1" s="1"/>
  <c r="T123" i="1" a="1"/>
  <c r="T123" i="1" s="1"/>
  <c r="U123" i="1" s="1" a="1"/>
  <c r="U123" i="1" s="1"/>
  <c r="T622" i="1" a="1"/>
  <c r="T622" i="1" s="1"/>
  <c r="U622" i="1" s="1" a="1"/>
  <c r="U622" i="1" s="1"/>
  <c r="T628" i="1" a="1"/>
  <c r="T628" i="1" s="1"/>
  <c r="U628" i="1" s="1" a="1"/>
  <c r="U628" i="1" s="1"/>
  <c r="T278" i="1" a="1"/>
  <c r="T278" i="1" s="1"/>
  <c r="U278" i="1" s="1" a="1"/>
  <c r="U278" i="1" s="1"/>
  <c r="T583" i="1" a="1"/>
  <c r="T583" i="1" s="1"/>
  <c r="U583" i="1" s="1" a="1"/>
  <c r="U583" i="1" s="1"/>
  <c r="T494" i="1" a="1"/>
  <c r="T494" i="1" s="1"/>
  <c r="U494" i="1" s="1" a="1"/>
  <c r="U494" i="1" s="1"/>
  <c r="T683" i="1" a="1"/>
  <c r="T683" i="1" s="1"/>
  <c r="U683" i="1" s="1" a="1"/>
  <c r="U683" i="1" s="1"/>
  <c r="T473" i="1" a="1"/>
  <c r="T473" i="1" s="1"/>
  <c r="U473" i="1" s="1" a="1"/>
  <c r="U473" i="1" s="1"/>
  <c r="T30" i="1" a="1"/>
  <c r="T30" i="1" s="1"/>
  <c r="U30" i="1" s="1" a="1"/>
  <c r="U30" i="1" s="1"/>
  <c r="T765" i="1" a="1"/>
  <c r="T765" i="1" s="1"/>
  <c r="U765" i="1" s="1" a="1"/>
  <c r="U765" i="1" s="1"/>
  <c r="T129" i="1" a="1"/>
  <c r="T129" i="1" s="1"/>
  <c r="U129" i="1" s="1" a="1"/>
  <c r="U129" i="1" s="1"/>
  <c r="T292" i="1" a="1"/>
  <c r="T292" i="1" s="1"/>
  <c r="U292" i="1" s="1" a="1"/>
  <c r="U292" i="1" s="1"/>
  <c r="T313" i="1" a="1"/>
  <c r="T313" i="1" s="1"/>
  <c r="U313" i="1" s="1" a="1"/>
  <c r="U313" i="1" s="1"/>
  <c r="T343" i="1" a="1"/>
  <c r="T343" i="1" s="1"/>
  <c r="U343" i="1" s="1" a="1"/>
  <c r="U343" i="1" s="1"/>
  <c r="T744" i="1" a="1"/>
  <c r="T744" i="1" s="1"/>
  <c r="U744" i="1" s="1" a="1"/>
  <c r="U744" i="1" s="1"/>
  <c r="T715" i="1" a="1"/>
  <c r="T715" i="1" s="1"/>
  <c r="U715" i="1" s="1" a="1"/>
  <c r="U715" i="1" s="1"/>
  <c r="T339" i="1" a="1"/>
  <c r="T339" i="1" s="1"/>
  <c r="U339" i="1" s="1" a="1"/>
  <c r="U339" i="1" s="1"/>
  <c r="T322" i="1" a="1"/>
  <c r="T322" i="1" s="1"/>
  <c r="U322" i="1" s="1" a="1"/>
  <c r="U322" i="1" s="1"/>
  <c r="T72" i="1" a="1"/>
  <c r="T72" i="1" s="1"/>
  <c r="U72" i="1" s="1" a="1"/>
  <c r="U72" i="1" s="1"/>
  <c r="T476" i="1" a="1"/>
  <c r="T476" i="1" s="1"/>
  <c r="U476" i="1" s="1" a="1"/>
  <c r="U476" i="1" s="1"/>
  <c r="T587" i="1" a="1"/>
  <c r="T587" i="1" s="1"/>
  <c r="U587" i="1" s="1" a="1"/>
  <c r="U587" i="1" s="1"/>
  <c r="T595" i="1" a="1"/>
  <c r="T595" i="1" s="1"/>
  <c r="U595" i="1" s="1" a="1"/>
  <c r="U595" i="1" s="1"/>
  <c r="T11" i="1" a="1"/>
  <c r="T11" i="1" s="1"/>
  <c r="U11" i="1" s="1" a="1"/>
  <c r="U11" i="1" s="1"/>
  <c r="T471" i="1" a="1"/>
  <c r="T471" i="1" s="1"/>
  <c r="U471" i="1" s="1" a="1"/>
  <c r="U471" i="1" s="1"/>
  <c r="T15" i="1" a="1"/>
  <c r="T15" i="1" s="1"/>
  <c r="U15" i="1" s="1" a="1"/>
  <c r="U15" i="1" s="1"/>
  <c r="T652" i="1" a="1"/>
  <c r="T652" i="1" s="1"/>
  <c r="U652" i="1" s="1" a="1"/>
  <c r="U652" i="1" s="1"/>
  <c r="T741" i="1" a="1"/>
  <c r="T741" i="1" s="1"/>
  <c r="U741" i="1" s="1" a="1"/>
  <c r="U741" i="1" s="1"/>
  <c r="T691" i="1" a="1"/>
  <c r="T691" i="1" s="1"/>
  <c r="U691" i="1" s="1" a="1"/>
  <c r="U691" i="1" s="1"/>
  <c r="T739" i="1" a="1"/>
  <c r="T739" i="1" s="1"/>
  <c r="U739" i="1" s="1" a="1"/>
  <c r="U739" i="1" s="1"/>
  <c r="T694" i="1" a="1"/>
  <c r="T694" i="1" s="1"/>
  <c r="U694" i="1" s="1" a="1"/>
  <c r="U694" i="1" s="1"/>
  <c r="T35" i="1" a="1"/>
  <c r="T35" i="1" s="1"/>
  <c r="U35" i="1" s="1" a="1"/>
  <c r="U35" i="1" s="1"/>
  <c r="T13" i="1" a="1"/>
  <c r="T13" i="1" s="1"/>
  <c r="U13" i="1" s="1" a="1"/>
  <c r="U13" i="1" s="1"/>
  <c r="T176" i="1" a="1"/>
  <c r="T176" i="1" s="1"/>
  <c r="U176" i="1" s="1" a="1"/>
  <c r="U176" i="1" s="1"/>
  <c r="T336" i="1" a="1"/>
  <c r="T336" i="1" s="1"/>
  <c r="U336" i="1" s="1" a="1"/>
  <c r="U336" i="1" s="1"/>
  <c r="T105" i="1" a="1"/>
  <c r="T105" i="1" s="1"/>
  <c r="U105" i="1" s="1" a="1"/>
  <c r="U105" i="1" s="1"/>
  <c r="T742" i="1" a="1"/>
  <c r="T742" i="1" s="1"/>
  <c r="U742" i="1" s="1" a="1"/>
  <c r="U742" i="1" s="1"/>
  <c r="T498" i="1" a="1"/>
  <c r="T498" i="1" s="1"/>
  <c r="U498" i="1" s="1" a="1"/>
  <c r="U498" i="1" s="1"/>
  <c r="T187" i="1" a="1"/>
  <c r="T187" i="1" s="1"/>
  <c r="U187" i="1" s="1" a="1"/>
  <c r="U187" i="1" s="1"/>
  <c r="T32" i="1" a="1"/>
  <c r="T32" i="1" s="1"/>
  <c r="U32" i="1" s="1" a="1"/>
  <c r="U32" i="1" s="1"/>
  <c r="T243" i="1" a="1"/>
  <c r="T243" i="1" s="1"/>
  <c r="U243" i="1" s="1" a="1"/>
  <c r="U243" i="1" s="1"/>
  <c r="T756" i="1" a="1"/>
  <c r="T756" i="1" s="1"/>
  <c r="U756" i="1" s="1" a="1"/>
  <c r="U756" i="1" s="1"/>
  <c r="T323" i="1" a="1"/>
  <c r="T323" i="1" s="1"/>
  <c r="U323" i="1" s="1" a="1"/>
  <c r="U323" i="1" s="1"/>
  <c r="T192" i="1" a="1"/>
  <c r="T192" i="1" s="1"/>
  <c r="U192" i="1" s="1" a="1"/>
  <c r="U192" i="1" s="1"/>
  <c r="T423" i="1" a="1"/>
  <c r="T423" i="1" s="1"/>
  <c r="U423" i="1" s="1" a="1"/>
  <c r="U423" i="1" s="1"/>
  <c r="T496" i="1" a="1"/>
  <c r="T496" i="1" s="1"/>
  <c r="U496" i="1" s="1" a="1"/>
  <c r="U496" i="1" s="1"/>
  <c r="T90" i="1" a="1"/>
  <c r="T90" i="1" s="1"/>
  <c r="U90" i="1" s="1" a="1"/>
  <c r="U90" i="1" s="1"/>
  <c r="T174" i="1" a="1"/>
  <c r="T174" i="1" s="1"/>
  <c r="U174" i="1" s="1" a="1"/>
  <c r="U174" i="1" s="1"/>
  <c r="T433" i="1" a="1"/>
  <c r="T433" i="1" s="1"/>
  <c r="U433" i="1" s="1" a="1"/>
  <c r="U433" i="1" s="1"/>
  <c r="T62" i="1" a="1"/>
  <c r="T62" i="1" s="1"/>
  <c r="U62" i="1" s="1" a="1"/>
  <c r="U62" i="1" s="1"/>
  <c r="T434" i="1" a="1"/>
  <c r="T434" i="1" s="1"/>
  <c r="U434" i="1" s="1" a="1"/>
  <c r="U434" i="1" s="1"/>
  <c r="T551" i="1" a="1"/>
  <c r="T551" i="1" s="1"/>
  <c r="U551" i="1" s="1" a="1"/>
  <c r="U551" i="1" s="1"/>
  <c r="T306" i="1" a="1"/>
  <c r="T306" i="1" s="1"/>
  <c r="U306" i="1" s="1" a="1"/>
  <c r="U306" i="1" s="1"/>
  <c r="T455" i="1" a="1"/>
  <c r="T455" i="1" s="1"/>
  <c r="U455" i="1" s="1" a="1"/>
  <c r="U455" i="1" s="1"/>
  <c r="T658" i="1" a="1"/>
  <c r="T658" i="1" s="1"/>
  <c r="U658" i="1" s="1" a="1"/>
  <c r="U658" i="1" s="1"/>
  <c r="T383" i="1" a="1"/>
  <c r="T383" i="1" s="1"/>
  <c r="U383" i="1" s="1" a="1"/>
  <c r="U383" i="1" s="1"/>
  <c r="T692" i="1" a="1"/>
  <c r="T692" i="1" s="1"/>
  <c r="U692" i="1" s="1" a="1"/>
  <c r="U692" i="1" s="1"/>
  <c r="T224" i="1" a="1"/>
  <c r="T224" i="1" s="1"/>
  <c r="U224" i="1" s="1" a="1"/>
  <c r="U224" i="1" s="1"/>
  <c r="T286" i="1" a="1"/>
  <c r="T286" i="1" s="1"/>
  <c r="U286" i="1" s="1" a="1"/>
  <c r="U286" i="1" s="1"/>
  <c r="T169" i="1" a="1"/>
  <c r="T169" i="1" s="1"/>
  <c r="U169" i="1" s="1" a="1"/>
  <c r="U169" i="1" s="1"/>
  <c r="T377" i="1" a="1"/>
  <c r="T377" i="1" s="1"/>
  <c r="U377" i="1" s="1" a="1"/>
  <c r="U377" i="1" s="1"/>
  <c r="T432" i="1" a="1"/>
  <c r="T432" i="1" s="1"/>
  <c r="U432" i="1" s="1" a="1"/>
  <c r="U432" i="1" s="1"/>
  <c r="T415" i="1" a="1"/>
  <c r="T415" i="1" s="1"/>
  <c r="U415" i="1" s="1" a="1"/>
  <c r="U415" i="1" s="1"/>
  <c r="T236" i="1" a="1"/>
  <c r="T236" i="1" s="1"/>
  <c r="U236" i="1" s="1" a="1"/>
  <c r="U236" i="1" s="1"/>
  <c r="T242" i="1" a="1"/>
  <c r="T242" i="1" s="1"/>
  <c r="U242" i="1" s="1" a="1"/>
  <c r="U242" i="1" s="1"/>
  <c r="T413" i="1" a="1"/>
  <c r="T413" i="1" s="1"/>
  <c r="U413" i="1" s="1" a="1"/>
  <c r="U413" i="1" s="1"/>
  <c r="T260" i="1" a="1"/>
  <c r="T260" i="1" s="1"/>
  <c r="U260" i="1" s="1" a="1"/>
  <c r="U260" i="1" s="1"/>
  <c r="T483" i="1" a="1"/>
  <c r="T483" i="1" s="1"/>
  <c r="U483" i="1" s="1" a="1"/>
  <c r="U483" i="1" s="1"/>
  <c r="T514" i="1" a="1"/>
  <c r="T514" i="1" s="1"/>
  <c r="U514" i="1" s="1" a="1"/>
  <c r="U514" i="1" s="1"/>
  <c r="T609" i="1" a="1"/>
  <c r="T609" i="1" s="1"/>
  <c r="U609" i="1" s="1" a="1"/>
  <c r="U609" i="1" s="1"/>
  <c r="T225" i="1" a="1"/>
  <c r="T225" i="1" s="1"/>
  <c r="U225" i="1" s="1" a="1"/>
  <c r="U225" i="1" s="1"/>
  <c r="T388" i="1" a="1"/>
  <c r="T388" i="1" s="1"/>
  <c r="U388" i="1" s="1" a="1"/>
  <c r="U388" i="1" s="1"/>
  <c r="T113" i="1" a="1"/>
  <c r="T113" i="1" s="1"/>
  <c r="U113" i="1" s="1" a="1"/>
  <c r="U113" i="1" s="1"/>
  <c r="T510" i="1" a="1"/>
  <c r="T510" i="1" s="1"/>
  <c r="U510" i="1" s="1" a="1"/>
  <c r="U510" i="1" s="1"/>
  <c r="T567" i="1" a="1"/>
  <c r="T567" i="1" s="1"/>
  <c r="U567" i="1" s="1" a="1"/>
  <c r="U567" i="1" s="1"/>
  <c r="T244" i="1" a="1"/>
  <c r="T244" i="1" s="1"/>
  <c r="U244" i="1" s="1" a="1"/>
  <c r="U244" i="1" s="1"/>
  <c r="T450" i="1" a="1"/>
  <c r="T450" i="1" s="1"/>
  <c r="U450" i="1" s="1" a="1"/>
  <c r="U450" i="1" s="1"/>
  <c r="T484" i="1" a="1"/>
  <c r="T484" i="1" s="1"/>
  <c r="U484" i="1" s="1" a="1"/>
  <c r="U484" i="1" s="1"/>
  <c r="T610" i="1" a="1"/>
  <c r="T610" i="1" s="1"/>
  <c r="U610" i="1" s="1" a="1"/>
  <c r="U610" i="1" s="1"/>
  <c r="T357" i="1" a="1"/>
  <c r="T357" i="1" s="1"/>
  <c r="U357" i="1" s="1" a="1"/>
  <c r="U357" i="1" s="1"/>
  <c r="T4" i="1" a="1"/>
  <c r="T4" i="1" s="1"/>
  <c r="U4" i="1" s="1" a="1"/>
  <c r="U4" i="1" s="1"/>
  <c r="T370" i="1" a="1"/>
  <c r="T370" i="1" s="1"/>
  <c r="U370" i="1" s="1" a="1"/>
  <c r="U370" i="1" s="1"/>
  <c r="T208" i="1" a="1"/>
  <c r="T208" i="1" s="1"/>
  <c r="U208" i="1" s="1" a="1"/>
  <c r="U208" i="1" s="1"/>
  <c r="T247" i="1" a="1"/>
  <c r="T247" i="1" s="1"/>
  <c r="U247" i="1" s="1" a="1"/>
  <c r="U247" i="1" s="1"/>
  <c r="T63" i="1" a="1"/>
  <c r="T63" i="1" s="1"/>
  <c r="U63" i="1" s="1" a="1"/>
  <c r="U63" i="1" s="1"/>
  <c r="T29" i="1" a="1"/>
  <c r="T29" i="1" s="1"/>
  <c r="U29" i="1" s="1" a="1"/>
  <c r="U29" i="1" s="1"/>
  <c r="T629" i="1" a="1"/>
  <c r="T629" i="1" s="1"/>
  <c r="U629" i="1" s="1" a="1"/>
  <c r="U629" i="1" s="1"/>
  <c r="T75" i="1" a="1"/>
  <c r="T75" i="1" s="1"/>
  <c r="U75" i="1" s="1" a="1"/>
  <c r="U75" i="1" s="1"/>
  <c r="T103" i="1" a="1"/>
  <c r="T103" i="1" s="1"/>
  <c r="U103" i="1" s="1" a="1"/>
  <c r="U103" i="1" s="1"/>
  <c r="T508" i="1" a="1"/>
  <c r="T508" i="1" s="1"/>
  <c r="U508" i="1" s="1" a="1"/>
  <c r="U508" i="1" s="1"/>
  <c r="T48" i="1" a="1"/>
  <c r="T48" i="1" s="1"/>
  <c r="U48" i="1" s="1" a="1"/>
  <c r="U48" i="1" s="1"/>
  <c r="T67" i="1" a="1"/>
  <c r="T67" i="1" s="1"/>
  <c r="U67" i="1" s="1" a="1"/>
  <c r="U67" i="1" s="1"/>
  <c r="T582" i="1" a="1"/>
  <c r="T582" i="1" s="1"/>
  <c r="U582" i="1" s="1" a="1"/>
  <c r="U582" i="1" s="1"/>
  <c r="T27" i="1" a="1"/>
  <c r="T27" i="1" s="1"/>
  <c r="U27" i="1" s="1" a="1"/>
  <c r="U27" i="1" s="1"/>
  <c r="T630" i="1" a="1"/>
  <c r="T630" i="1" s="1"/>
  <c r="U630" i="1" s="1" a="1"/>
  <c r="U630" i="1" s="1"/>
  <c r="T318" i="1" a="1"/>
  <c r="T318" i="1" s="1"/>
  <c r="U318" i="1" s="1" a="1"/>
  <c r="U318" i="1" s="1"/>
  <c r="T737" i="1" a="1"/>
  <c r="T737" i="1" s="1"/>
  <c r="U737" i="1" s="1" a="1"/>
  <c r="U737" i="1" s="1"/>
  <c r="T752" i="1" a="1"/>
  <c r="T752" i="1" s="1"/>
  <c r="U752" i="1" s="1" a="1"/>
  <c r="U752" i="1" s="1"/>
  <c r="T222" i="1" a="1"/>
  <c r="T222" i="1" s="1"/>
  <c r="U222" i="1" s="1" a="1"/>
  <c r="U222" i="1" s="1"/>
  <c r="T83" i="1" a="1"/>
  <c r="T83" i="1" s="1"/>
  <c r="U83" i="1" s="1" a="1"/>
  <c r="U83" i="1" s="1"/>
  <c r="T671" i="1" a="1"/>
  <c r="T671" i="1" s="1"/>
  <c r="U671" i="1" s="1" a="1"/>
  <c r="U671" i="1" s="1"/>
  <c r="T435" i="1" a="1"/>
  <c r="T435" i="1" s="1"/>
  <c r="U435" i="1" s="1" a="1"/>
  <c r="U435" i="1" s="1"/>
  <c r="T363" i="1" a="1"/>
  <c r="T363" i="1" s="1"/>
  <c r="U363" i="1" s="1" a="1"/>
  <c r="U363" i="1" s="1"/>
  <c r="T84" i="1" a="1"/>
  <c r="T84" i="1" s="1"/>
  <c r="U84" i="1" s="1" a="1"/>
  <c r="U84" i="1" s="1"/>
  <c r="T304" i="1" a="1"/>
  <c r="T304" i="1" s="1"/>
  <c r="U304" i="1" s="1" a="1"/>
  <c r="U304" i="1" s="1"/>
  <c r="T12" i="1" a="1"/>
  <c r="T12" i="1" s="1"/>
  <c r="U12" i="1" s="1" a="1"/>
  <c r="U12" i="1" s="1"/>
  <c r="T126" i="1" a="1"/>
  <c r="T126" i="1" s="1"/>
  <c r="U126" i="1" s="1" a="1"/>
  <c r="U126" i="1" s="1"/>
  <c r="T106" i="1" a="1"/>
  <c r="T106" i="1" s="1"/>
  <c r="U106" i="1" s="1" a="1"/>
  <c r="U106" i="1" s="1"/>
  <c r="T213" i="1" a="1"/>
  <c r="T213" i="1" s="1"/>
  <c r="U213" i="1" s="1" a="1"/>
  <c r="U213" i="1" s="1"/>
  <c r="T747" i="1" a="1"/>
  <c r="T747" i="1" s="1"/>
  <c r="U747" i="1" s="1" a="1"/>
  <c r="U747" i="1" s="1"/>
  <c r="T474" i="1" a="1"/>
  <c r="T474" i="1" s="1"/>
  <c r="U474" i="1" s="1" a="1"/>
  <c r="U474" i="1" s="1"/>
  <c r="T477" i="1" a="1"/>
  <c r="T477" i="1" s="1"/>
  <c r="U477" i="1" s="1" a="1"/>
  <c r="U477" i="1" s="1"/>
  <c r="T457" i="1" a="1"/>
  <c r="T457" i="1" s="1"/>
  <c r="U457" i="1" s="1" a="1"/>
  <c r="U457" i="1" s="1"/>
  <c r="T655" i="1" a="1"/>
  <c r="T655" i="1" s="1"/>
  <c r="U655" i="1" s="1" a="1"/>
  <c r="U655" i="1" s="1"/>
  <c r="T52" i="1" a="1"/>
  <c r="T52" i="1" s="1"/>
  <c r="U52" i="1" s="1" a="1"/>
  <c r="U52" i="1" s="1"/>
  <c r="T95" i="1" a="1"/>
  <c r="T95" i="1" s="1"/>
  <c r="U95" i="1" s="1" a="1"/>
  <c r="U95" i="1" s="1"/>
  <c r="T335" i="1" a="1"/>
  <c r="T335" i="1" s="1"/>
  <c r="U335" i="1" s="1" a="1"/>
  <c r="U335" i="1" s="1"/>
  <c r="T745" i="1" a="1"/>
  <c r="T745" i="1" s="1"/>
  <c r="U745" i="1" s="1" a="1"/>
  <c r="U745" i="1" s="1"/>
  <c r="T727" i="1" a="1"/>
  <c r="T727" i="1" s="1"/>
  <c r="U727" i="1" s="1" a="1"/>
  <c r="U727" i="1" s="1"/>
  <c r="T280" i="1" a="1"/>
  <c r="T280" i="1" s="1"/>
  <c r="U280" i="1" s="1" a="1"/>
  <c r="U280" i="1" s="1"/>
  <c r="T651" i="1" a="1"/>
  <c r="T651" i="1" s="1"/>
  <c r="U651" i="1" s="1" a="1"/>
  <c r="U651" i="1" s="1"/>
  <c r="T768" i="1" a="1"/>
  <c r="T768" i="1" s="1"/>
  <c r="U768" i="1" s="1" a="1"/>
  <c r="U768" i="1" s="1"/>
  <c r="T685" i="1" a="1"/>
  <c r="T685" i="1" s="1"/>
  <c r="U685" i="1" s="1" a="1"/>
  <c r="U685" i="1" s="1"/>
  <c r="T39" i="1" a="1"/>
  <c r="T39" i="1" s="1"/>
  <c r="U39" i="1" s="1" a="1"/>
  <c r="U39" i="1" s="1"/>
  <c r="T530" i="1" a="1"/>
  <c r="T530" i="1" s="1"/>
  <c r="U530" i="1" s="1" a="1"/>
  <c r="U530" i="1" s="1"/>
  <c r="T352" i="1" a="1"/>
  <c r="T352" i="1" s="1"/>
  <c r="U352" i="1" s="1" a="1"/>
  <c r="U352" i="1" s="1"/>
  <c r="T102" i="1" a="1"/>
  <c r="T102" i="1" s="1"/>
  <c r="U102" i="1" s="1" a="1"/>
  <c r="U102" i="1" s="1"/>
  <c r="T535" i="1" a="1"/>
  <c r="T535" i="1" s="1"/>
  <c r="U535" i="1" s="1" a="1"/>
  <c r="U535" i="1" s="1"/>
  <c r="T308" i="1" a="1"/>
  <c r="T308" i="1" s="1"/>
  <c r="U308" i="1" s="1" a="1"/>
  <c r="U308" i="1" s="1"/>
  <c r="T604" i="1" a="1"/>
  <c r="T604" i="1" s="1"/>
  <c r="U604" i="1" s="1" a="1"/>
  <c r="U604" i="1" s="1"/>
  <c r="T538" i="1" a="1"/>
  <c r="T538" i="1" s="1"/>
  <c r="U538" i="1" s="1" a="1"/>
  <c r="U538" i="1" s="1"/>
  <c r="T183" i="1" a="1"/>
  <c r="T183" i="1" s="1"/>
  <c r="U183" i="1" s="1" a="1"/>
  <c r="U183" i="1" s="1"/>
  <c r="T46" i="1" a="1"/>
  <c r="T46" i="1" s="1"/>
  <c r="U46" i="1" s="1" a="1"/>
  <c r="U46" i="1" s="1"/>
  <c r="T229" i="1" a="1"/>
  <c r="T229" i="1" s="1"/>
  <c r="U229" i="1" s="1" a="1"/>
  <c r="U229" i="1" s="1"/>
  <c r="T287" i="1" a="1"/>
  <c r="T287" i="1" s="1"/>
  <c r="U287" i="1" s="1" a="1"/>
  <c r="U287" i="1" s="1"/>
  <c r="T163" i="1" a="1"/>
  <c r="T163" i="1" s="1"/>
  <c r="U163" i="1" s="1" a="1"/>
  <c r="U163" i="1" s="1"/>
  <c r="T138" i="1" a="1"/>
  <c r="T138" i="1" s="1"/>
  <c r="U138" i="1" s="1" a="1"/>
  <c r="U138" i="1" s="1"/>
  <c r="T173" i="1" a="1"/>
  <c r="T173" i="1" s="1"/>
  <c r="U173" i="1" s="1" a="1"/>
  <c r="U173" i="1" s="1"/>
  <c r="T740" i="1" a="1"/>
  <c r="T740" i="1" s="1"/>
  <c r="U740" i="1" s="1" a="1"/>
  <c r="U740" i="1" s="1"/>
  <c r="T131" i="1" a="1"/>
  <c r="T131" i="1" s="1"/>
  <c r="U131" i="1" s="1" a="1"/>
  <c r="U131" i="1" s="1"/>
  <c r="T463" i="1" a="1"/>
  <c r="T463" i="1" s="1"/>
  <c r="U463" i="1" s="1" a="1"/>
  <c r="U463" i="1" s="1"/>
  <c r="T256" i="1" a="1"/>
  <c r="T256" i="1" s="1"/>
  <c r="U256" i="1" s="1" a="1"/>
  <c r="U256" i="1" s="1"/>
  <c r="T545" i="1" a="1"/>
  <c r="T545" i="1" s="1"/>
  <c r="U545" i="1" s="1" a="1"/>
  <c r="U545" i="1" s="1"/>
  <c r="T7" i="1" a="1"/>
  <c r="T7" i="1" s="1"/>
  <c r="U7" i="1" s="1" a="1"/>
  <c r="U7" i="1" s="1"/>
  <c r="T384" i="1" a="1"/>
  <c r="T384" i="1" s="1"/>
  <c r="U384" i="1" s="1" a="1"/>
  <c r="U384" i="1" s="1"/>
  <c r="T761" i="1" a="1"/>
  <c r="T761" i="1" s="1"/>
  <c r="U761" i="1" s="1" a="1"/>
  <c r="U761" i="1" s="1"/>
  <c r="T303" i="1" a="1"/>
  <c r="T303" i="1" s="1"/>
  <c r="U303" i="1" s="1" a="1"/>
  <c r="U303" i="1" s="1"/>
  <c r="T524" i="1" a="1"/>
  <c r="T524" i="1" s="1"/>
  <c r="U524" i="1" s="1" a="1"/>
  <c r="U524" i="1" s="1"/>
  <c r="T142" i="1" a="1"/>
  <c r="T142" i="1" s="1"/>
  <c r="U142" i="1" s="1" a="1"/>
  <c r="U142" i="1" s="1"/>
  <c r="T202" i="1" a="1"/>
  <c r="T202" i="1" s="1"/>
  <c r="U202" i="1" s="1" a="1"/>
  <c r="U202" i="1" s="1"/>
  <c r="T396" i="1" a="1"/>
  <c r="T396" i="1" s="1"/>
  <c r="U396" i="1" s="1" a="1"/>
  <c r="U396" i="1" s="1"/>
  <c r="T353" i="1" a="1"/>
  <c r="T353" i="1" s="1"/>
  <c r="U353" i="1" s="1" a="1"/>
  <c r="U353" i="1" s="1"/>
  <c r="K1266" i="6"/>
  <c r="K1171" i="6"/>
  <c r="K1880" i="6"/>
  <c r="K357" i="6"/>
  <c r="K1373" i="6"/>
  <c r="K1804" i="6"/>
  <c r="K489" i="6"/>
  <c r="K1819" i="6"/>
  <c r="K948" i="6"/>
  <c r="K1838" i="6"/>
  <c r="K1837" i="6"/>
  <c r="K850" i="6"/>
  <c r="K1494" i="6"/>
  <c r="K1343" i="6"/>
  <c r="K1736" i="6"/>
  <c r="K732" i="6"/>
  <c r="K422" i="6"/>
  <c r="K274" i="6"/>
  <c r="K1613" i="6"/>
  <c r="K1675" i="6"/>
  <c r="K577" i="6"/>
  <c r="K1331" i="6"/>
  <c r="K834" i="6"/>
  <c r="K218" i="6"/>
  <c r="K268" i="6"/>
  <c r="K68" i="6"/>
  <c r="K763" i="6"/>
  <c r="K762" i="6"/>
  <c r="K151" i="6"/>
  <c r="K982" i="6"/>
  <c r="K1057" i="6"/>
  <c r="K121" i="6"/>
  <c r="K1755" i="6"/>
  <c r="K1888" i="6"/>
  <c r="K761" i="6"/>
  <c r="K1011" i="6"/>
  <c r="K1443" i="6"/>
  <c r="K913" i="6"/>
  <c r="K810" i="6"/>
  <c r="K198" i="6"/>
  <c r="K170" i="6"/>
  <c r="K790" i="6"/>
  <c r="K1205" i="6"/>
  <c r="K1204" i="6"/>
  <c r="K1808" i="6"/>
  <c r="K197" i="6"/>
  <c r="K123" i="6"/>
  <c r="K1029" i="6"/>
  <c r="K853" i="6"/>
  <c r="K799" i="6"/>
  <c r="K76" i="6"/>
  <c r="K727" i="6"/>
  <c r="K1760" i="6"/>
  <c r="K355" i="6"/>
  <c r="K1759" i="6"/>
  <c r="K725" i="6"/>
  <c r="K1635" i="6"/>
  <c r="K1415" i="6"/>
  <c r="K696" i="6"/>
  <c r="K960" i="6"/>
  <c r="K1292" i="6"/>
  <c r="K1503" i="6"/>
  <c r="K204" i="6"/>
  <c r="K1767" i="6"/>
  <c r="K1619" i="6"/>
  <c r="K1336" i="6"/>
  <c r="K1622" i="6"/>
  <c r="K1841" i="6"/>
  <c r="K1283" i="6"/>
  <c r="K475" i="6"/>
  <c r="K69" i="6"/>
  <c r="K217" i="6"/>
  <c r="K1757" i="6"/>
  <c r="K237" i="6"/>
  <c r="K392" i="6"/>
  <c r="K1282" i="6"/>
  <c r="K962" i="6"/>
  <c r="K869" i="6"/>
  <c r="K1323" i="6"/>
  <c r="K1262" i="6"/>
  <c r="K1428" i="6"/>
  <c r="K472" i="6"/>
  <c r="K267" i="6"/>
  <c r="K1168" i="6"/>
  <c r="K562" i="6"/>
  <c r="K440" i="6"/>
  <c r="K116" i="6"/>
  <c r="K1459" i="6"/>
  <c r="K605" i="6"/>
  <c r="K1030" i="6"/>
  <c r="K1053" i="6"/>
  <c r="K1652" i="6"/>
  <c r="K1897" i="6"/>
  <c r="K1091" i="6"/>
  <c r="K910" i="6"/>
  <c r="K421" i="6"/>
  <c r="K1560" i="6"/>
  <c r="K1154" i="6"/>
  <c r="K536" i="6"/>
  <c r="K523" i="6"/>
  <c r="K35" i="6"/>
  <c r="K1628" i="6"/>
  <c r="K1830" i="6"/>
  <c r="K1288" i="6"/>
  <c r="K479" i="6"/>
  <c r="K1555" i="6"/>
  <c r="K890" i="6"/>
  <c r="K937" i="6"/>
  <c r="K929" i="6"/>
  <c r="K1090" i="6"/>
  <c r="K57" i="6"/>
  <c r="K875" i="6"/>
  <c r="K1105" i="6"/>
  <c r="K56" i="6"/>
  <c r="K874" i="6"/>
  <c r="K1401" i="6"/>
  <c r="K1098" i="6"/>
  <c r="K89" i="6"/>
  <c r="K529" i="6"/>
  <c r="K43" i="6"/>
  <c r="K991" i="6"/>
  <c r="K1046" i="6"/>
  <c r="K1295" i="6"/>
  <c r="K1660" i="6"/>
  <c r="K1418" i="6"/>
  <c r="K1890" i="6"/>
  <c r="K40" i="6"/>
  <c r="K96" i="6"/>
  <c r="K1047" i="6"/>
  <c r="K1620" i="6"/>
  <c r="K1492" i="6"/>
  <c r="K880" i="6"/>
  <c r="K441" i="6"/>
  <c r="K1144" i="6"/>
  <c r="K269" i="6"/>
  <c r="K181" i="6"/>
  <c r="K1328" i="6"/>
  <c r="K379" i="6"/>
  <c r="K195" i="6"/>
  <c r="K236" i="6"/>
  <c r="K1056" i="6"/>
  <c r="K1457" i="6"/>
  <c r="K1052" i="6"/>
  <c r="K420" i="6"/>
  <c r="K738" i="6"/>
  <c r="K1152" i="6"/>
  <c r="K1419" i="6"/>
  <c r="K1033" i="6"/>
  <c r="K1545" i="6"/>
  <c r="K590" i="6"/>
  <c r="K713" i="6"/>
  <c r="K1536" i="6"/>
  <c r="K1522" i="6"/>
  <c r="K9" i="6"/>
  <c r="K148" i="6"/>
  <c r="K1636" i="6"/>
  <c r="K1840" i="6"/>
  <c r="K7" i="6"/>
  <c r="K950" i="6"/>
  <c r="K949" i="6"/>
  <c r="K146" i="6"/>
  <c r="K456" i="6"/>
  <c r="K145" i="6"/>
  <c r="K1657" i="6"/>
  <c r="K275" i="6"/>
  <c r="K1730" i="6"/>
  <c r="K130" i="6"/>
  <c r="K1624" i="6"/>
  <c r="K226" i="6"/>
  <c r="K1146" i="6"/>
  <c r="K1842" i="6"/>
  <c r="K957" i="6"/>
  <c r="K1334" i="6"/>
  <c r="K200" i="6"/>
  <c r="K1250" i="6"/>
  <c r="K336" i="6"/>
  <c r="K669" i="6"/>
  <c r="K393" i="6"/>
  <c r="K396" i="6"/>
  <c r="K1429" i="6"/>
  <c r="K380" i="6"/>
  <c r="K391" i="6"/>
  <c r="K1467" i="6"/>
  <c r="K819" i="6"/>
  <c r="K67" i="6"/>
  <c r="K378" i="6"/>
  <c r="K120" i="6"/>
  <c r="K1197" i="6"/>
  <c r="K941" i="6"/>
  <c r="K208" i="6"/>
  <c r="K1206" i="6"/>
  <c r="K321" i="6"/>
  <c r="K1020" i="6"/>
  <c r="K1899" i="6"/>
  <c r="K16" i="6"/>
  <c r="K1821" i="6"/>
  <c r="K1820" i="6"/>
  <c r="K1018" i="6"/>
  <c r="K1442" i="6"/>
  <c r="K1651" i="6"/>
  <c r="K926" i="6"/>
  <c r="K1290" i="6"/>
  <c r="K326" i="6"/>
  <c r="K1471" i="6"/>
  <c r="K1781" i="6"/>
  <c r="K522" i="6"/>
  <c r="K521" i="6"/>
  <c r="K1469" i="6"/>
  <c r="K1829" i="6"/>
  <c r="K1602" i="6"/>
  <c r="K343" i="6"/>
  <c r="K33" i="6"/>
  <c r="K221" i="6"/>
  <c r="K1317" i="6"/>
  <c r="K470" i="6"/>
  <c r="K1827" i="6"/>
  <c r="K1708" i="6"/>
  <c r="K1715" i="6"/>
  <c r="K724" i="6"/>
  <c r="K1402" i="6"/>
  <c r="K1746" i="6"/>
  <c r="K1705" i="6"/>
  <c r="K1089" i="6"/>
  <c r="K1836" i="6"/>
  <c r="K837" i="6"/>
  <c r="K1568" i="6"/>
  <c r="K425" i="6"/>
  <c r="K687" i="6"/>
  <c r="K1673" i="6"/>
  <c r="K78" i="6"/>
  <c r="K1369" i="6"/>
  <c r="K750" i="6"/>
  <c r="K1604" i="6"/>
  <c r="K861" i="6"/>
  <c r="K26" i="6"/>
  <c r="K749" i="6"/>
  <c r="K550" i="6"/>
  <c r="K1043" i="6"/>
  <c r="K1024" i="6"/>
  <c r="K1608" i="6"/>
  <c r="K1183" i="6"/>
  <c r="K1791" i="6"/>
  <c r="K317" i="6"/>
  <c r="K1607" i="6"/>
  <c r="K951" i="6"/>
  <c r="K92" i="6"/>
  <c r="K1309" i="6"/>
  <c r="K565" i="6"/>
  <c r="K364" i="6"/>
  <c r="K607" i="6"/>
  <c r="K1872" i="6"/>
  <c r="K1356" i="6"/>
  <c r="K1391" i="6"/>
  <c r="K134" i="6"/>
  <c r="K1609" i="6"/>
  <c r="K54" i="6"/>
  <c r="K1063" i="6"/>
  <c r="K66" i="6"/>
  <c r="K661" i="6"/>
  <c r="K659" i="6"/>
  <c r="K339" i="6"/>
  <c r="K1891" i="6"/>
  <c r="K1658" i="6"/>
  <c r="K532" i="6"/>
  <c r="K1818" i="6"/>
  <c r="K1893" i="6"/>
  <c r="K1677" i="6"/>
  <c r="K1843" i="6"/>
  <c r="K1614" i="6"/>
  <c r="K1729" i="6"/>
  <c r="K985" i="6"/>
  <c r="K961" i="6"/>
  <c r="K397" i="6"/>
  <c r="K122" i="6"/>
  <c r="K179" i="6"/>
  <c r="K1263" i="6"/>
  <c r="K1889" i="6"/>
  <c r="K1261" i="6"/>
  <c r="K171" i="6"/>
  <c r="K940" i="6"/>
  <c r="K912" i="6"/>
  <c r="K207" i="6"/>
  <c r="K911" i="6"/>
  <c r="K1093" i="6"/>
  <c r="K1549" i="6"/>
  <c r="K584" i="6"/>
  <c r="K561" i="6"/>
  <c r="K583" i="6"/>
  <c r="K572" i="6"/>
  <c r="K1095" i="6"/>
  <c r="K256" i="6"/>
  <c r="K1603" i="6"/>
  <c r="K222" i="6"/>
  <c r="K139" i="6"/>
  <c r="K1648" i="6"/>
  <c r="K1010" i="6"/>
  <c r="K255" i="6"/>
  <c r="K1584" i="6"/>
  <c r="K1203" i="6"/>
  <c r="K225" i="6"/>
  <c r="K1316" i="6"/>
  <c r="K1630" i="6"/>
  <c r="K283" i="6"/>
  <c r="K1714" i="6"/>
  <c r="K1400" i="6"/>
  <c r="K730" i="6"/>
  <c r="K785" i="6"/>
  <c r="K1544" i="6"/>
  <c r="K376" i="6"/>
  <c r="K1294" i="6"/>
  <c r="K1293" i="6"/>
  <c r="K1327" i="6"/>
  <c r="K783" i="6"/>
  <c r="K835" i="6"/>
  <c r="K1816" i="6"/>
  <c r="K1815" i="6"/>
  <c r="K1576" i="6"/>
  <c r="K800" i="6"/>
  <c r="K946" i="6"/>
  <c r="K1535" i="6"/>
  <c r="K278" i="6"/>
  <c r="K614" i="6"/>
  <c r="K1738" i="6"/>
  <c r="K1180" i="6"/>
  <c r="K276" i="6"/>
  <c r="K91" i="6"/>
  <c r="K944" i="6"/>
  <c r="K840" i="6"/>
  <c r="K1771" i="6"/>
  <c r="K943" i="6"/>
  <c r="K1770" i="6"/>
  <c r="K1775" i="6"/>
  <c r="K609" i="6"/>
  <c r="K1581" i="6"/>
  <c r="K449" i="6"/>
  <c r="K369" i="6"/>
  <c r="K1287" i="6"/>
  <c r="K891" i="6"/>
  <c r="K1470" i="6"/>
  <c r="K140" i="6"/>
  <c r="K571" i="6"/>
  <c r="K480" i="6"/>
  <c r="K1626" i="6"/>
  <c r="K922" i="6"/>
  <c r="K1601" i="6"/>
  <c r="K921" i="6"/>
  <c r="K1318" i="6"/>
  <c r="K1035" i="6"/>
  <c r="K1161" i="6"/>
  <c r="K928" i="6"/>
  <c r="K1034" i="6"/>
  <c r="K1201" i="6"/>
  <c r="K90" i="6"/>
  <c r="K935" i="6"/>
  <c r="K1583" i="6"/>
  <c r="K1160" i="6"/>
  <c r="K704" i="6"/>
  <c r="K803" i="6"/>
  <c r="K591" i="6"/>
  <c r="K1017" i="6"/>
  <c r="K1813" i="6"/>
  <c r="K42" i="6"/>
  <c r="K1164" i="6"/>
  <c r="K771" i="6"/>
  <c r="K862" i="6"/>
  <c r="K29" i="6"/>
  <c r="K280" i="6"/>
  <c r="K802" i="6"/>
  <c r="K1014" i="6"/>
  <c r="K374" i="6"/>
  <c r="K1566" i="6"/>
  <c r="K770" i="6"/>
  <c r="K588" i="6"/>
  <c r="K1484" i="6"/>
  <c r="K1740" i="6"/>
  <c r="K1172" i="6"/>
  <c r="K915" i="6"/>
  <c r="K1231" i="6"/>
  <c r="K412" i="6"/>
  <c r="K1606" i="6"/>
  <c r="K481" i="6"/>
  <c r="K1790" i="6"/>
  <c r="K1099" i="6"/>
  <c r="K1521" i="6"/>
  <c r="K640" i="6"/>
  <c r="K1644" i="6"/>
  <c r="K639" i="6"/>
  <c r="K1591" i="6"/>
  <c r="K663" i="6"/>
  <c r="K1485" i="6"/>
  <c r="K1407" i="6"/>
  <c r="K1590" i="6"/>
  <c r="K307" i="6"/>
  <c r="K436" i="6"/>
  <c r="K822" i="6"/>
  <c r="K249" i="6"/>
  <c r="K623" i="6"/>
  <c r="K637" i="6"/>
  <c r="K362" i="6"/>
  <c r="K1865" i="6"/>
  <c r="K452" i="6"/>
  <c r="K711" i="6"/>
  <c r="K1453" i="6"/>
  <c r="K1425" i="6"/>
  <c r="K404" i="6"/>
  <c r="K1476" i="6"/>
  <c r="K709" i="6"/>
  <c r="K238" i="6"/>
  <c r="K1382" i="6"/>
  <c r="K518" i="6"/>
  <c r="K1902" i="6"/>
  <c r="K1647" i="6"/>
  <c r="K1699" i="6"/>
  <c r="K165" i="6"/>
  <c r="K1695" i="6"/>
  <c r="K292" i="6"/>
  <c r="K655" i="6"/>
  <c r="K163" i="6"/>
  <c r="K291" i="6"/>
  <c r="K795" i="6"/>
  <c r="K1596" i="6"/>
  <c r="K1434" i="6"/>
  <c r="K818" i="6"/>
  <c r="K620" i="6"/>
  <c r="K787" i="6"/>
  <c r="K1392" i="6"/>
  <c r="K1437" i="6"/>
  <c r="K1682" i="6"/>
  <c r="K618" i="6"/>
  <c r="K1463" i="6"/>
  <c r="K1431" i="6"/>
  <c r="K1194" i="6"/>
  <c r="K537" i="6"/>
  <c r="K314" i="6"/>
  <c r="K433" i="6"/>
  <c r="K1777" i="6"/>
  <c r="K160" i="6"/>
  <c r="K159" i="6"/>
  <c r="K598" i="6"/>
  <c r="K1866" i="6"/>
  <c r="K188" i="6"/>
  <c r="K1753" i="6"/>
  <c r="K12" i="6"/>
  <c r="K657" i="6"/>
  <c r="K582" i="6"/>
  <c r="K14" i="6"/>
  <c r="K1302" i="6"/>
  <c r="K1241" i="6"/>
  <c r="K303" i="6"/>
  <c r="K1518" i="6"/>
  <c r="K1240" i="6"/>
  <c r="K1516" i="6"/>
  <c r="K347" i="6"/>
  <c r="K699" i="6"/>
  <c r="K1824" i="6"/>
  <c r="K39" i="6"/>
  <c r="K1588" i="6"/>
  <c r="K429" i="6"/>
  <c r="K758" i="6"/>
  <c r="K978" i="6"/>
  <c r="K1198" i="6"/>
  <c r="K241" i="6"/>
  <c r="K4" i="6"/>
  <c r="K678" i="6"/>
  <c r="K1570" i="6"/>
  <c r="K365" i="6"/>
  <c r="K65" i="6"/>
  <c r="K672" i="6"/>
  <c r="K1424" i="6"/>
  <c r="K1243" i="6"/>
  <c r="K1541" i="6"/>
  <c r="K64" i="6"/>
  <c r="K416" i="6"/>
  <c r="K703" i="6"/>
  <c r="K400" i="6"/>
  <c r="K493" i="6"/>
  <c r="K437" i="6"/>
  <c r="K969" i="6"/>
  <c r="K484" i="6"/>
  <c r="K1248" i="6"/>
  <c r="K1148" i="6"/>
  <c r="K1520" i="6"/>
  <c r="K1002" i="6"/>
  <c r="K1363" i="6"/>
  <c r="K1519" i="6"/>
  <c r="K1353" i="6"/>
  <c r="K706" i="6"/>
  <c r="K508" i="6"/>
  <c r="K1156" i="6"/>
  <c r="K1218" i="6"/>
  <c r="K458" i="6"/>
  <c r="K1886" i="6"/>
  <c r="K322" i="6"/>
  <c r="K300" i="6"/>
  <c r="K359" i="6"/>
  <c r="K298" i="6"/>
  <c r="K210" i="6"/>
  <c r="K173" i="6"/>
  <c r="K172" i="6"/>
  <c r="K1025" i="6"/>
  <c r="K375" i="6"/>
  <c r="K552" i="6"/>
  <c r="K1672" i="6"/>
  <c r="K1834" i="6"/>
  <c r="K782" i="6"/>
  <c r="K990" i="6"/>
  <c r="K279" i="6"/>
  <c r="K1368" i="6"/>
  <c r="K549" i="6"/>
  <c r="K873" i="6"/>
  <c r="K1173" i="6"/>
  <c r="K1067" i="6"/>
  <c r="K1066" i="6"/>
  <c r="K1483" i="6"/>
  <c r="K893" i="6"/>
  <c r="K1181" i="6"/>
  <c r="K1482" i="6"/>
  <c r="K316" i="6"/>
  <c r="K1737" i="6"/>
  <c r="K992" i="6"/>
  <c r="K1307" i="6"/>
  <c r="K498" i="6"/>
  <c r="K1134" i="6"/>
  <c r="K309" i="6"/>
  <c r="K906" i="6"/>
  <c r="K446" i="6"/>
  <c r="K859" i="6"/>
  <c r="K1355" i="6"/>
  <c r="K465" i="6"/>
  <c r="K253" i="6"/>
  <c r="K132" i="6"/>
  <c r="K1870" i="6"/>
  <c r="K131" i="6"/>
  <c r="K615" i="6"/>
  <c r="K622" i="6"/>
  <c r="K286" i="6"/>
  <c r="K867" i="6"/>
  <c r="K1799" i="6"/>
  <c r="K631" i="6"/>
  <c r="K1365" i="6"/>
  <c r="K462" i="6"/>
  <c r="K1477" i="6"/>
  <c r="K1041" i="6"/>
  <c r="K17" i="6"/>
  <c r="K1597" i="6"/>
  <c r="K1223" i="6"/>
  <c r="K370" i="6"/>
  <c r="K1761" i="6"/>
  <c r="K664" i="6"/>
  <c r="K1086" i="6"/>
  <c r="K1087" i="6"/>
  <c r="K797" i="6"/>
  <c r="K118" i="6"/>
  <c r="K97" i="6"/>
  <c r="K1645" i="6"/>
  <c r="K117" i="6"/>
  <c r="K1427" i="6"/>
  <c r="K1322" i="6"/>
  <c r="K1803" i="6"/>
  <c r="K1802" i="6"/>
  <c r="K1711" i="6"/>
  <c r="K46" i="6"/>
  <c r="K1120" i="6"/>
  <c r="K1421" i="6"/>
  <c r="K1594" i="6"/>
  <c r="K45" i="6"/>
  <c r="K1435" i="6"/>
  <c r="K1420" i="6"/>
  <c r="K986" i="6"/>
  <c r="K377" i="6"/>
  <c r="K313" i="6"/>
  <c r="K128" i="6"/>
  <c r="K825" i="6"/>
  <c r="K127" i="6"/>
  <c r="K1806" i="6"/>
  <c r="K311" i="6"/>
  <c r="K1115" i="6"/>
  <c r="K126" i="6"/>
  <c r="K1184" i="6"/>
  <c r="K1752" i="6"/>
  <c r="K650" i="6"/>
  <c r="K306" i="6"/>
  <c r="K1444" i="6"/>
  <c r="K349" i="6"/>
  <c r="K1080" i="6"/>
  <c r="K106" i="6"/>
  <c r="K1151" i="6"/>
  <c r="K685" i="6"/>
  <c r="K1267" i="6"/>
  <c r="K576" i="6"/>
  <c r="K1789" i="6"/>
  <c r="K1788" i="6"/>
  <c r="K1528" i="6"/>
  <c r="K1384" i="6"/>
  <c r="K716" i="6"/>
  <c r="K680" i="6"/>
  <c r="K974" i="6"/>
  <c r="K1857" i="6"/>
  <c r="K409" i="6"/>
  <c r="K399" i="6"/>
  <c r="K1380" i="6"/>
  <c r="K1638" i="6"/>
  <c r="K1882" i="6"/>
  <c r="K192" i="6"/>
  <c r="K1273" i="6"/>
  <c r="K495" i="6"/>
  <c r="K1405" i="6"/>
  <c r="K1236" i="6"/>
  <c r="K1404" i="6"/>
  <c r="K594" i="6"/>
  <c r="K176" i="6"/>
  <c r="K63" i="6"/>
  <c r="K415" i="6"/>
  <c r="K930" i="6"/>
  <c r="K414" i="6"/>
  <c r="K1234" i="6"/>
  <c r="K1028" i="6"/>
  <c r="K1271" i="6"/>
  <c r="K478" i="6"/>
  <c r="K752" i="6"/>
  <c r="K1361" i="6"/>
  <c r="K1278" i="6"/>
  <c r="K323" i="6"/>
  <c r="K476" i="6"/>
  <c r="K1107" i="6"/>
  <c r="K865" i="6"/>
  <c r="K1783" i="6"/>
  <c r="K1399" i="6"/>
  <c r="K85" i="6"/>
  <c r="K290" i="6"/>
  <c r="K299" i="6"/>
  <c r="K1633" i="6"/>
  <c r="K1632" i="6"/>
  <c r="K1875" i="6"/>
  <c r="K1451" i="6"/>
  <c r="K1523" i="6"/>
  <c r="K1210" i="6"/>
  <c r="K504" i="6"/>
  <c r="K266" i="6"/>
  <c r="K677" i="6"/>
  <c r="K896" i="6"/>
  <c r="K806" i="6"/>
  <c r="K1553" i="6"/>
  <c r="K265" i="6"/>
  <c r="K735" i="6"/>
  <c r="K340" i="6"/>
  <c r="K1722" i="6"/>
  <c r="K263" i="6"/>
  <c r="K1561" i="6"/>
  <c r="K103" i="6"/>
  <c r="K815" i="6"/>
  <c r="K1192" i="6"/>
  <c r="K1664" i="6"/>
  <c r="K1037" i="6"/>
  <c r="K1036" i="6"/>
  <c r="K813" i="6"/>
  <c r="K897" i="6"/>
  <c r="K567" i="6"/>
  <c r="K1228" i="6"/>
  <c r="K101" i="6"/>
  <c r="K270" i="6"/>
  <c r="K533" i="6"/>
  <c r="K1637" i="6"/>
  <c r="K1805" i="6"/>
  <c r="K1896" i="6"/>
  <c r="K356" i="6"/>
  <c r="K75" i="6"/>
  <c r="K1221" i="6"/>
  <c r="K665" i="6"/>
  <c r="K1233" i="6"/>
  <c r="K947" i="6"/>
  <c r="K231" i="6"/>
  <c r="K1676" i="6"/>
  <c r="K1709" i="6"/>
  <c r="K1265" i="6"/>
  <c r="K1768" i="6"/>
  <c r="K442" i="6"/>
  <c r="K1341" i="6"/>
  <c r="K879" i="6"/>
  <c r="K1612" i="6"/>
  <c r="K1727" i="6"/>
  <c r="K984" i="6"/>
  <c r="K337" i="6"/>
  <c r="K1330" i="6"/>
  <c r="K153" i="6"/>
  <c r="K1264" i="6"/>
  <c r="K180" i="6"/>
  <c r="K335" i="6"/>
  <c r="K1251" i="6"/>
  <c r="K833" i="6"/>
  <c r="K832" i="6"/>
  <c r="K868" i="6"/>
  <c r="K1138" i="6"/>
  <c r="K1137" i="6"/>
  <c r="K235" i="6"/>
  <c r="K113" i="6"/>
  <c r="K1031" i="6"/>
  <c r="K125" i="6"/>
  <c r="K124" i="6"/>
  <c r="K1900" i="6"/>
  <c r="K1019" i="6"/>
  <c r="K206" i="6"/>
  <c r="K809" i="6"/>
  <c r="K741" i="6"/>
  <c r="K808" i="6"/>
  <c r="K626" i="6"/>
  <c r="K789" i="6"/>
  <c r="K560" i="6"/>
  <c r="K345" i="6"/>
  <c r="K1472" i="6"/>
  <c r="K1559" i="6"/>
  <c r="K344" i="6"/>
  <c r="K1572" i="6"/>
  <c r="K1832" i="6"/>
  <c r="K1289" i="6"/>
  <c r="K1556" i="6"/>
  <c r="K963" i="6"/>
  <c r="K214" i="6"/>
  <c r="K418" i="6"/>
  <c r="K448" i="6"/>
  <c r="K59" i="6"/>
  <c r="K729" i="6"/>
  <c r="K989" i="6"/>
  <c r="K1202" i="6"/>
  <c r="K1749" i="6"/>
  <c r="K100" i="6"/>
  <c r="K1707" i="6"/>
  <c r="K1747" i="6"/>
  <c r="K1315" i="6"/>
  <c r="K1825" i="6"/>
  <c r="K1629" i="6"/>
  <c r="K1674" i="6"/>
  <c r="K31" i="6"/>
  <c r="K773" i="6"/>
  <c r="K282" i="6"/>
  <c r="K1015" i="6"/>
  <c r="K772" i="6"/>
  <c r="K107" i="6"/>
  <c r="K27" i="6"/>
  <c r="K1044" i="6"/>
  <c r="K1479" i="6"/>
  <c r="K589" i="6"/>
  <c r="K528" i="6"/>
  <c r="K1703" i="6"/>
  <c r="K1162" i="6"/>
  <c r="K257" i="6"/>
  <c r="K811" i="6"/>
  <c r="K1102" i="6"/>
  <c r="K566" i="6"/>
  <c r="K994" i="6"/>
  <c r="K1232" i="6"/>
  <c r="K553" i="6"/>
  <c r="K1135" i="6"/>
  <c r="K424" i="6"/>
  <c r="K1481" i="6"/>
  <c r="K1504" i="6"/>
  <c r="K892" i="6"/>
  <c r="K1101" i="6"/>
  <c r="K447" i="6"/>
  <c r="K907" i="6"/>
  <c r="K1610" i="6"/>
  <c r="K839" i="6"/>
  <c r="K55" i="6"/>
  <c r="K445" i="6"/>
  <c r="K882" i="6"/>
  <c r="K1792" i="6"/>
  <c r="K250" i="6"/>
  <c r="K1881" i="6"/>
  <c r="K1892" i="6"/>
  <c r="K1170" i="6"/>
  <c r="K1659" i="6"/>
  <c r="K1417" i="6"/>
  <c r="K1839" i="6"/>
  <c r="K6" i="6"/>
  <c r="K726" i="6"/>
  <c r="K1894" i="6"/>
  <c r="K851" i="6"/>
  <c r="K531" i="6"/>
  <c r="K74" i="6"/>
  <c r="K1514" i="6"/>
  <c r="K1412" i="6"/>
  <c r="K1615" i="6"/>
  <c r="K1623" i="6"/>
  <c r="K202" i="6"/>
  <c r="K575" i="6"/>
  <c r="K578" i="6"/>
  <c r="K1335" i="6"/>
  <c r="K1502" i="6"/>
  <c r="K394" i="6"/>
  <c r="K154" i="6"/>
  <c r="K1877" i="6"/>
  <c r="K1758" i="6"/>
  <c r="K1059" i="6"/>
  <c r="K152" i="6"/>
  <c r="K196" i="6"/>
  <c r="K1178" i="6"/>
  <c r="K668" i="6"/>
  <c r="K473" i="6"/>
  <c r="K831" i="6"/>
  <c r="K1068" i="6"/>
  <c r="K981" i="6"/>
  <c r="K114" i="6"/>
  <c r="K1860" i="6"/>
  <c r="K996" i="6"/>
  <c r="K1859" i="6"/>
  <c r="K1551" i="6"/>
  <c r="K1800" i="6"/>
  <c r="K939" i="6"/>
  <c r="K1458" i="6"/>
  <c r="K742" i="6"/>
  <c r="K604" i="6"/>
  <c r="K15" i="6"/>
  <c r="K1585" i="6"/>
  <c r="K319" i="6"/>
  <c r="K499" i="6"/>
  <c r="K330" i="6"/>
  <c r="K925" i="6"/>
  <c r="K1286" i="6"/>
  <c r="K329" i="6"/>
  <c r="K1557" i="6"/>
  <c r="K1649" i="6"/>
  <c r="K419" i="6"/>
  <c r="K923" i="6"/>
  <c r="K587" i="6"/>
  <c r="K1780" i="6"/>
  <c r="K328" i="6"/>
  <c r="K1852" i="6"/>
  <c r="K886" i="6"/>
  <c r="K569" i="6"/>
  <c r="K936" i="6"/>
  <c r="K927" i="6"/>
  <c r="K1083" i="6"/>
  <c r="K1403" i="6"/>
  <c r="K884" i="6"/>
  <c r="K883" i="6"/>
  <c r="K1032" i="6"/>
  <c r="K1582" i="6"/>
  <c r="K1445" i="6"/>
  <c r="K1490" i="6"/>
  <c r="K1835" i="6"/>
  <c r="K714" i="6"/>
  <c r="K1370" i="6"/>
  <c r="K956" i="6"/>
  <c r="K333" i="6"/>
  <c r="K30" i="6"/>
  <c r="K1812" i="6"/>
  <c r="K784" i="6"/>
  <c r="K1326" i="6"/>
  <c r="K551" i="6"/>
  <c r="K454" i="6"/>
  <c r="K1578" i="6"/>
  <c r="K1833" i="6"/>
  <c r="K77" i="6"/>
  <c r="K94" i="6"/>
  <c r="K1042" i="6"/>
  <c r="K554" i="6"/>
  <c r="K1742" i="6"/>
  <c r="K1182" i="6"/>
  <c r="K413" i="6"/>
  <c r="K277" i="6"/>
  <c r="K411" i="6"/>
  <c r="K1100" i="6"/>
  <c r="K1308" i="6"/>
  <c r="K564" i="6"/>
  <c r="K914" i="6"/>
  <c r="K1793" i="6"/>
  <c r="K860" i="6"/>
  <c r="K1487" i="6"/>
  <c r="K621" i="6"/>
  <c r="K1811" i="6"/>
  <c r="K308" i="6"/>
  <c r="K838" i="6"/>
  <c r="K1656" i="6"/>
  <c r="K53" i="6"/>
  <c r="K1774" i="6"/>
  <c r="K1390" i="6"/>
  <c r="K1389" i="6"/>
  <c r="K698" i="6"/>
  <c r="K1388" i="6"/>
  <c r="K1222" i="6"/>
  <c r="K1387" i="6"/>
  <c r="K1895" i="6"/>
  <c r="K697" i="6"/>
  <c r="K1416" i="6"/>
  <c r="K1879" i="6"/>
  <c r="K488" i="6"/>
  <c r="K1678" i="6"/>
  <c r="K1147" i="6"/>
  <c r="K959" i="6"/>
  <c r="K1493" i="6"/>
  <c r="K1491" i="6"/>
  <c r="K1489" i="6"/>
  <c r="K201" i="6"/>
  <c r="K203" i="6"/>
  <c r="K1766" i="6"/>
  <c r="K1145" i="6"/>
  <c r="K381" i="6"/>
  <c r="K1468" i="6"/>
  <c r="K1013" i="6"/>
  <c r="K1329" i="6"/>
  <c r="K871" i="6"/>
  <c r="K48" i="6"/>
  <c r="K1252" i="6"/>
  <c r="K1058" i="6"/>
  <c r="K820" i="6"/>
  <c r="K1756" i="6"/>
  <c r="K723" i="6"/>
  <c r="K1012" i="6"/>
  <c r="K715" i="6"/>
  <c r="K1465" i="6"/>
  <c r="K997" i="6"/>
  <c r="K606" i="6"/>
  <c r="K1822" i="6"/>
  <c r="K1167" i="6"/>
  <c r="K1550" i="6"/>
  <c r="K627" i="6"/>
  <c r="K743" i="6"/>
  <c r="K194" i="6"/>
  <c r="K585" i="6"/>
  <c r="K1898" i="6"/>
  <c r="K1460" i="6"/>
  <c r="K205" i="6"/>
  <c r="K193" i="6"/>
  <c r="K216" i="6"/>
  <c r="K527" i="6"/>
  <c r="K1153" i="6"/>
  <c r="K215" i="6"/>
  <c r="K924" i="6"/>
  <c r="K739" i="6"/>
  <c r="K1831" i="6"/>
  <c r="K570" i="6"/>
  <c r="K138" i="6"/>
  <c r="K1529" i="6"/>
  <c r="K254" i="6"/>
  <c r="K1625" i="6"/>
  <c r="K58" i="6"/>
  <c r="K23" i="6"/>
  <c r="K885" i="6"/>
  <c r="K731" i="6"/>
  <c r="K22" i="6"/>
  <c r="K1200" i="6"/>
  <c r="K1826" i="6"/>
  <c r="K223" i="6"/>
  <c r="K728" i="6"/>
  <c r="K1446" i="6"/>
  <c r="K1103" i="6"/>
  <c r="K1026" i="6"/>
  <c r="K1817" i="6"/>
  <c r="K688" i="6"/>
  <c r="K1016" i="6"/>
  <c r="K836" i="6"/>
  <c r="K281" i="6"/>
  <c r="K1543" i="6"/>
  <c r="K1605" i="6"/>
  <c r="K332" i="6"/>
  <c r="K1163" i="6"/>
  <c r="K331" i="6"/>
  <c r="K1704" i="6"/>
  <c r="K1567" i="6"/>
  <c r="K1577" i="6"/>
  <c r="K1702" i="6"/>
  <c r="K80" i="6"/>
  <c r="K995" i="6"/>
  <c r="K483" i="6"/>
  <c r="K1739" i="6"/>
  <c r="K1136" i="6"/>
  <c r="K93" i="6"/>
  <c r="K844" i="6"/>
  <c r="K1850" i="6"/>
  <c r="K872" i="6"/>
  <c r="K993" i="6"/>
  <c r="K79" i="6"/>
  <c r="K1533" i="6"/>
  <c r="K1589" i="6"/>
  <c r="K616" i="6"/>
  <c r="K647" i="6"/>
  <c r="K133" i="6"/>
  <c r="K1486" i="6"/>
  <c r="K1655" i="6"/>
  <c r="K1845" i="6"/>
  <c r="K1508" i="6"/>
  <c r="K1506" i="6"/>
  <c r="K469" i="6"/>
  <c r="K1448" i="6"/>
  <c r="K513" i="6"/>
  <c r="K817" i="6"/>
  <c r="K1125" i="6"/>
  <c r="K1807" i="6"/>
  <c r="K312" i="6"/>
  <c r="K973" i="6"/>
  <c r="K852" i="6"/>
  <c r="K1745" i="6"/>
  <c r="K8" i="6"/>
  <c r="K147" i="6"/>
  <c r="K1346" i="6"/>
  <c r="K1143" i="6"/>
  <c r="K354" i="6"/>
  <c r="K781" i="6"/>
  <c r="K1345" i="6"/>
  <c r="K1878" i="6"/>
  <c r="K1337" i="6"/>
  <c r="K423" i="6"/>
  <c r="K443" i="6"/>
  <c r="K958" i="6"/>
  <c r="K1411" i="6"/>
  <c r="K1342" i="6"/>
  <c r="K129" i="6"/>
  <c r="K1728" i="6"/>
  <c r="K1735" i="6"/>
  <c r="K718" i="6"/>
  <c r="K219" i="6"/>
  <c r="K1179" i="6"/>
  <c r="K821" i="6"/>
  <c r="K764" i="6"/>
  <c r="K474" i="6"/>
  <c r="K1876" i="6"/>
  <c r="K983" i="6"/>
  <c r="K870" i="6"/>
  <c r="K334" i="6"/>
  <c r="K1466" i="6"/>
  <c r="K115" i="6"/>
  <c r="K471" i="6"/>
  <c r="K395" i="6"/>
  <c r="K1281" i="6"/>
  <c r="K1653" i="6"/>
  <c r="K586" i="6"/>
  <c r="K1462" i="6"/>
  <c r="K744" i="6"/>
  <c r="K1461" i="6"/>
  <c r="K25" i="6"/>
  <c r="K320" i="6"/>
  <c r="K24" i="6"/>
  <c r="K220" i="6"/>
  <c r="K1092" i="6"/>
  <c r="K1456" i="6"/>
  <c r="K1858" i="6"/>
  <c r="K1782" i="6"/>
  <c r="K1650" i="6"/>
  <c r="K524" i="6"/>
  <c r="K1558" i="6"/>
  <c r="K36" i="6"/>
  <c r="K740" i="6"/>
  <c r="K535" i="6"/>
  <c r="K1627" i="6"/>
  <c r="K534" i="6"/>
  <c r="K34" i="6"/>
  <c r="K887" i="6"/>
  <c r="K213" i="6"/>
  <c r="K327" i="6"/>
  <c r="K1631" i="6"/>
  <c r="K1410" i="6"/>
  <c r="K705" i="6"/>
  <c r="K224" i="6"/>
  <c r="K1748" i="6"/>
  <c r="K1104" i="6"/>
  <c r="K1706" i="6"/>
  <c r="K21" i="6"/>
  <c r="K20" i="6"/>
  <c r="K1097" i="6"/>
  <c r="K934" i="6"/>
  <c r="K878" i="6"/>
  <c r="K1814" i="6"/>
  <c r="K455" i="6"/>
  <c r="K877" i="6"/>
  <c r="K41" i="6"/>
  <c r="K259" i="6"/>
  <c r="K1480" i="6"/>
  <c r="K1045" i="6"/>
  <c r="K258" i="6"/>
  <c r="K876" i="6"/>
  <c r="K28" i="6"/>
  <c r="K1325" i="6"/>
  <c r="K801" i="6"/>
  <c r="K1324" i="6"/>
  <c r="K1367" i="6"/>
  <c r="K1851" i="6"/>
  <c r="K894" i="6"/>
  <c r="K318" i="6"/>
  <c r="K916" i="6"/>
  <c r="K845" i="6"/>
  <c r="K1505" i="6"/>
  <c r="K482" i="6"/>
  <c r="K1534" i="6"/>
  <c r="K843" i="6"/>
  <c r="K842" i="6"/>
  <c r="K945" i="6"/>
  <c r="K410" i="6"/>
  <c r="K1488" i="6"/>
  <c r="K1772" i="6"/>
  <c r="K610" i="6"/>
  <c r="K1744" i="6"/>
  <c r="K662" i="6"/>
  <c r="K1810" i="6"/>
  <c r="K450" i="6"/>
  <c r="K823" i="6"/>
  <c r="K1871" i="6"/>
  <c r="K1654" i="6"/>
  <c r="K1809" i="6"/>
  <c r="K1869" i="6"/>
  <c r="K497" i="6"/>
  <c r="K1599" i="6"/>
  <c r="K492" i="6"/>
  <c r="K919" i="6"/>
  <c r="K405" i="6"/>
  <c r="K1225" i="6"/>
  <c r="K1864" i="6"/>
  <c r="K1055" i="6"/>
  <c r="K628" i="6"/>
  <c r="K1863" i="6"/>
  <c r="K1364" i="6"/>
  <c r="K1054" i="6"/>
  <c r="K1903" i="6"/>
  <c r="K1088" i="6"/>
  <c r="K468" i="6"/>
  <c r="K467" i="6"/>
  <c r="K542" i="6"/>
  <c r="K98" i="6"/>
  <c r="K1698" i="6"/>
  <c r="K1498" i="6"/>
  <c r="K1449" i="6"/>
  <c r="K1901" i="6"/>
  <c r="K401" i="6"/>
  <c r="K1306" i="6"/>
  <c r="K1340" i="6"/>
  <c r="K1712" i="6"/>
  <c r="K1595" i="6"/>
  <c r="K1721" i="6"/>
  <c r="K352" i="6"/>
  <c r="K1350" i="6"/>
  <c r="K1592" i="6"/>
  <c r="K1319" i="6"/>
  <c r="K1303" i="6"/>
  <c r="K1349" i="6"/>
  <c r="K828" i="6"/>
  <c r="K1731" i="6"/>
  <c r="K51" i="6"/>
  <c r="K112" i="6"/>
  <c r="K642" i="6"/>
  <c r="K1640" i="6"/>
  <c r="K1776" i="6"/>
  <c r="K111" i="6"/>
  <c r="K228" i="6"/>
  <c r="K109" i="6"/>
  <c r="K651" i="6"/>
  <c r="K595" i="6"/>
  <c r="K186" i="6"/>
  <c r="K262" i="6"/>
  <c r="K694" i="6"/>
  <c r="K304" i="6"/>
  <c r="K1049" i="6"/>
  <c r="K1006" i="6"/>
  <c r="K1079" i="6"/>
  <c r="K1517" i="6"/>
  <c r="K1078" i="6"/>
  <c r="K1048" i="6"/>
  <c r="K104" i="6"/>
  <c r="K1765" i="6"/>
  <c r="K1199" i="6"/>
  <c r="K1276" i="6"/>
  <c r="K1332" i="6"/>
  <c r="K301" i="6"/>
  <c r="K559" i="6"/>
  <c r="K855" i="6"/>
  <c r="K980" i="6"/>
  <c r="K38" i="6"/>
  <c r="K774" i="6"/>
  <c r="K426" i="6"/>
  <c r="K1569" i="6"/>
  <c r="K1530" i="6"/>
  <c r="K1750" i="6"/>
  <c r="K1244" i="6"/>
  <c r="K84" i="6"/>
  <c r="K1254" i="6"/>
  <c r="K932" i="6"/>
  <c r="K965" i="6"/>
  <c r="K526" i="6"/>
  <c r="K1347" i="6"/>
  <c r="K1716" i="6"/>
  <c r="K175" i="6"/>
  <c r="K702" i="6"/>
  <c r="K324" i="6"/>
  <c r="K1069" i="6"/>
  <c r="K968" i="6"/>
  <c r="K1219" i="6"/>
  <c r="K87" i="6"/>
  <c r="K1362" i="6"/>
  <c r="K1279" i="6"/>
  <c r="K1141" i="6"/>
  <c r="K1884" i="6"/>
  <c r="K1108" i="6"/>
  <c r="K952" i="6"/>
  <c r="K751" i="6"/>
  <c r="K1723" i="6"/>
  <c r="K1106" i="6"/>
  <c r="K70" i="6"/>
  <c r="K1849" i="6"/>
  <c r="K211" i="6"/>
  <c r="K1526" i="6"/>
  <c r="K1452" i="6"/>
  <c r="K1861" i="6"/>
  <c r="K1123" i="6"/>
  <c r="K1439" i="6"/>
  <c r="K1122" i="6"/>
  <c r="K209" i="6"/>
  <c r="K248" i="6"/>
  <c r="K635" i="6"/>
  <c r="K807" i="6"/>
  <c r="K341" i="6"/>
  <c r="K1547" i="6"/>
  <c r="K184" i="6"/>
  <c r="K555" i="6"/>
  <c r="K264" i="6"/>
  <c r="K1580" i="6"/>
  <c r="K167" i="6"/>
  <c r="K1073" i="6"/>
  <c r="K1855" i="6"/>
  <c r="K779" i="6"/>
  <c r="K904" i="6"/>
  <c r="K1743" i="6"/>
  <c r="K1773" i="6"/>
  <c r="K52" i="6"/>
  <c r="K1478" i="6"/>
  <c r="K1509" i="6"/>
  <c r="K755" i="6"/>
  <c r="K371" i="6"/>
  <c r="K710" i="6"/>
  <c r="K1798" i="6"/>
  <c r="K689" i="6"/>
  <c r="K360" i="6"/>
  <c r="K1598" i="6"/>
  <c r="K999" i="6"/>
  <c r="K719" i="6"/>
  <c r="K1696" i="6"/>
  <c r="K798" i="6"/>
  <c r="K1796" i="6"/>
  <c r="K389" i="6"/>
  <c r="K466" i="6"/>
  <c r="K1795" i="6"/>
  <c r="K1694" i="6"/>
  <c r="K1094" i="6"/>
  <c r="K1828" i="6"/>
  <c r="K1447" i="6"/>
  <c r="K1693" i="6"/>
  <c r="K47" i="6"/>
  <c r="K830" i="6"/>
  <c r="K1433" i="6"/>
  <c r="K1394" i="6"/>
  <c r="K1710" i="6"/>
  <c r="K1339" i="6"/>
  <c r="K1126" i="6"/>
  <c r="K1436" i="6"/>
  <c r="K617" i="6"/>
  <c r="K1195" i="6"/>
  <c r="K1150" i="6"/>
  <c r="K538" i="6"/>
  <c r="K827" i="6"/>
  <c r="K1868" i="6"/>
  <c r="K13" i="6"/>
  <c r="K432" i="6"/>
  <c r="K1116" i="6"/>
  <c r="K431" i="6"/>
  <c r="K1575" i="6"/>
  <c r="K189" i="6"/>
  <c r="K1185" i="6"/>
  <c r="K596" i="6"/>
  <c r="K1732" i="6"/>
  <c r="K49" i="6"/>
  <c r="K1344" i="6"/>
  <c r="K1050" i="6"/>
  <c r="K1779" i="6"/>
  <c r="K348" i="6"/>
  <c r="K1414" i="6"/>
  <c r="K406" i="6"/>
  <c r="K1378" i="6"/>
  <c r="K1668" i="6"/>
  <c r="K700" i="6"/>
  <c r="K1515" i="6"/>
  <c r="K792" i="6"/>
  <c r="K791" i="6"/>
  <c r="K1112" i="6"/>
  <c r="K856" i="6"/>
  <c r="K1274" i="6"/>
  <c r="K428" i="6"/>
  <c r="K757" i="6"/>
  <c r="K776" i="6"/>
  <c r="K1764" i="6"/>
  <c r="K398" i="6"/>
  <c r="K161" i="6"/>
  <c r="K1383" i="6"/>
  <c r="K673" i="6"/>
  <c r="K1697" i="6"/>
  <c r="K386" i="6"/>
  <c r="K1718" i="6"/>
  <c r="K1249" i="6"/>
  <c r="K671" i="6"/>
  <c r="K511" i="6"/>
  <c r="K438" i="6"/>
  <c r="K964" i="6"/>
  <c r="K1540" i="6"/>
  <c r="K1683" i="6"/>
  <c r="K190" i="6"/>
  <c r="K294" i="6"/>
  <c r="K1785" i="6"/>
  <c r="K841" i="6"/>
  <c r="K683" i="6"/>
  <c r="K1270" i="6"/>
  <c r="K1027" i="6"/>
  <c r="K1158" i="6"/>
  <c r="K302" i="6"/>
  <c r="K1157" i="6"/>
  <c r="K1064" i="6"/>
  <c r="K612" i="6"/>
  <c r="K459" i="6"/>
  <c r="K1291" i="6"/>
  <c r="K971" i="6"/>
  <c r="K1155" i="6"/>
  <c r="K1441" i="6"/>
  <c r="K1847" i="6"/>
  <c r="K1440" i="6"/>
  <c r="K288" i="6"/>
  <c r="K967" i="6"/>
  <c r="K1524" i="6"/>
  <c r="K1396" i="6"/>
  <c r="K573" i="6"/>
  <c r="K10" i="6"/>
  <c r="K73" i="6"/>
  <c r="K1548" i="6"/>
  <c r="K633" i="6"/>
  <c r="K72" i="6"/>
  <c r="K805" i="6"/>
  <c r="K169" i="6"/>
  <c r="K1689" i="6"/>
  <c r="K168" i="6"/>
  <c r="K1256" i="6"/>
  <c r="K1686" i="6"/>
  <c r="K733" i="6"/>
  <c r="K1618" i="6"/>
  <c r="K273" i="6"/>
  <c r="K977" i="6"/>
  <c r="K1191" i="6"/>
  <c r="K1617" i="6"/>
  <c r="K1298" i="6"/>
  <c r="K271" i="6"/>
  <c r="K563" i="6"/>
  <c r="K1537" i="6"/>
  <c r="K975" i="6"/>
  <c r="K1408" i="6"/>
  <c r="K251" i="6"/>
  <c r="K638" i="6"/>
  <c r="K905" i="6"/>
  <c r="K881" i="6"/>
  <c r="K645" i="6"/>
  <c r="K1643" i="6"/>
  <c r="K1769" i="6"/>
  <c r="K712" i="6"/>
  <c r="K1226" i="6"/>
  <c r="K463" i="6"/>
  <c r="K691" i="6"/>
  <c r="K1507" i="6"/>
  <c r="K491" i="6"/>
  <c r="K451" i="6"/>
  <c r="K514" i="6"/>
  <c r="K636" i="6"/>
  <c r="K544" i="6"/>
  <c r="K293" i="6"/>
  <c r="K1499" i="6"/>
  <c r="K1450" i="6"/>
  <c r="K1646" i="6"/>
  <c r="K1085" i="6"/>
  <c r="K1084" i="6"/>
  <c r="K653" i="6"/>
  <c r="K1713" i="6"/>
  <c r="K1374" i="6"/>
  <c r="K1432" i="6"/>
  <c r="K1464" i="6"/>
  <c r="K1008" i="6"/>
  <c r="K1007" i="6"/>
  <c r="K539" i="6"/>
  <c r="K1003" i="6"/>
  <c r="K44" i="6"/>
  <c r="K768" i="6"/>
  <c r="K1867" i="6"/>
  <c r="K156" i="6"/>
  <c r="K767" i="6"/>
  <c r="K766" i="6"/>
  <c r="K666" i="6"/>
  <c r="K1110" i="6"/>
  <c r="K1574" i="6"/>
  <c r="K1573" i="6"/>
  <c r="K1500" i="6"/>
  <c r="K1169" i="6"/>
  <c r="K581" i="6"/>
  <c r="K1268" i="6"/>
  <c r="K1215" i="6"/>
  <c r="K900" i="6"/>
  <c r="K136" i="6"/>
  <c r="K780" i="6"/>
  <c r="K1413" i="6"/>
  <c r="K260" i="6"/>
  <c r="K1376" i="6"/>
  <c r="K247" i="6"/>
  <c r="K760" i="6"/>
  <c r="K681" i="6"/>
  <c r="K759" i="6"/>
  <c r="K854" i="6"/>
  <c r="K368" i="6"/>
  <c r="K338" i="6"/>
  <c r="K679" i="6"/>
  <c r="K1381" i="6"/>
  <c r="K37" i="6"/>
  <c r="K141" i="6"/>
  <c r="K1379" i="6"/>
  <c r="K496" i="6"/>
  <c r="K512" i="6"/>
  <c r="K1719" i="6"/>
  <c r="K1684" i="6"/>
  <c r="K1022" i="6"/>
  <c r="K95" i="6"/>
  <c r="K485" i="6"/>
  <c r="K177" i="6"/>
  <c r="K769" i="6"/>
  <c r="K658" i="6"/>
  <c r="K1272" i="6"/>
  <c r="K82" i="6"/>
  <c r="K81" i="6"/>
  <c r="K1280" i="6"/>
  <c r="K88" i="6"/>
  <c r="K460" i="6"/>
  <c r="K1237" i="6"/>
  <c r="K509" i="6"/>
  <c r="K613" i="6"/>
  <c r="K1352" i="6"/>
  <c r="K1140" i="6"/>
  <c r="K86" i="6"/>
  <c r="K507" i="6"/>
  <c r="K373" i="6"/>
  <c r="K1217" i="6"/>
  <c r="K908" i="6"/>
  <c r="K682" i="6"/>
  <c r="K1398" i="6"/>
  <c r="K1430" i="6"/>
  <c r="K1397" i="6"/>
  <c r="K174" i="6"/>
  <c r="K748" i="6"/>
  <c r="K747" i="6"/>
  <c r="K1119" i="6"/>
  <c r="K501" i="6"/>
  <c r="K500" i="6"/>
  <c r="K32" i="6"/>
  <c r="K634" i="6"/>
  <c r="K601" i="6"/>
  <c r="K1691" i="6"/>
  <c r="K556" i="6"/>
  <c r="K1700" i="6"/>
  <c r="K1552" i="6"/>
  <c r="K1284" i="6"/>
  <c r="K1075" i="6"/>
  <c r="K1096" i="6"/>
  <c r="K674" i="6"/>
  <c r="K1513" i="6"/>
  <c r="K245" i="6"/>
  <c r="K244" i="6"/>
  <c r="K976" i="6"/>
  <c r="K814" i="6"/>
  <c r="K858" i="6"/>
  <c r="K1406" i="6"/>
  <c r="K252" i="6"/>
  <c r="K1062" i="6"/>
  <c r="K1642" i="6"/>
  <c r="K1600" i="6"/>
  <c r="K516" i="6"/>
  <c r="K756" i="6"/>
  <c r="K240" i="6"/>
  <c r="K1366" i="6"/>
  <c r="K630" i="6"/>
  <c r="K754" i="6"/>
  <c r="K285" i="6"/>
  <c r="K1224" i="6"/>
  <c r="K284" i="6"/>
  <c r="K1873" i="6"/>
  <c r="K461" i="6"/>
  <c r="K390" i="6"/>
  <c r="K435" i="6"/>
  <c r="K1209" i="6"/>
  <c r="K1372" i="6"/>
  <c r="K164" i="6"/>
  <c r="K692" i="6"/>
  <c r="K1208" i="6"/>
  <c r="K849" i="6"/>
  <c r="K1371" i="6"/>
  <c r="K847" i="6"/>
  <c r="K387" i="6"/>
  <c r="K1351" i="6"/>
  <c r="K1375" i="6"/>
  <c r="K1321" i="6"/>
  <c r="K1393" i="6"/>
  <c r="K1320" i="6"/>
  <c r="K540" i="6"/>
  <c r="K786" i="6"/>
  <c r="K1004" i="6"/>
  <c r="K351" i="6"/>
  <c r="K987" i="6"/>
  <c r="K1680" i="6"/>
  <c r="K1679" i="6"/>
  <c r="K667" i="6"/>
  <c r="K1187" i="6"/>
  <c r="K1778" i="6"/>
  <c r="K1260" i="6"/>
  <c r="K643" i="6"/>
  <c r="K229" i="6"/>
  <c r="K597" i="6"/>
  <c r="K430" i="6"/>
  <c r="K187" i="6"/>
  <c r="K1114" i="6"/>
  <c r="K1081" i="6"/>
  <c r="K1216" i="6"/>
  <c r="K903" i="6"/>
  <c r="K408" i="6"/>
  <c r="K580" i="6"/>
  <c r="K1188" i="6"/>
  <c r="K137" i="6"/>
  <c r="K1670" i="6"/>
  <c r="K684" i="6"/>
  <c r="K1377" i="6"/>
  <c r="K212" i="6"/>
  <c r="K1300" i="6"/>
  <c r="K1333" i="6"/>
  <c r="K246" i="6"/>
  <c r="K5" i="6"/>
  <c r="K717" i="6"/>
  <c r="K777" i="6"/>
  <c r="K1786" i="6"/>
  <c r="K1571" i="6"/>
  <c r="K427" i="6"/>
  <c r="K1253" i="6"/>
  <c r="K366" i="6"/>
  <c r="K1856" i="6"/>
  <c r="K1565" i="6"/>
  <c r="K417" i="6"/>
  <c r="K486" i="6"/>
  <c r="K1685" i="6"/>
  <c r="K1667" i="6"/>
  <c r="K494" i="6"/>
  <c r="K1666" i="6"/>
  <c r="K439" i="6"/>
  <c r="K1348" i="6"/>
  <c r="K670" i="6"/>
  <c r="K525" i="6"/>
  <c r="K1242" i="6"/>
  <c r="K1235" i="6"/>
  <c r="K62" i="6"/>
  <c r="K1149" i="6"/>
  <c r="K71" i="6"/>
  <c r="K1726" i="6"/>
  <c r="K1159" i="6"/>
  <c r="K477" i="6"/>
  <c r="K530" i="6"/>
  <c r="K1277" i="6"/>
  <c r="K1109" i="6"/>
  <c r="K1883" i="6"/>
  <c r="K1887" i="6"/>
  <c r="K1269" i="6"/>
  <c r="K1139" i="6"/>
  <c r="K863" i="6"/>
  <c r="K648" i="6"/>
  <c r="K1124" i="6"/>
  <c r="K1040" i="6"/>
  <c r="K1039" i="6"/>
  <c r="K1246" i="6"/>
  <c r="K505" i="6"/>
  <c r="K233" i="6"/>
  <c r="K746" i="6"/>
  <c r="K745" i="6"/>
  <c r="K1846" i="6"/>
  <c r="K1564" i="6"/>
  <c r="K602" i="6"/>
  <c r="K1692" i="6"/>
  <c r="K1259" i="6"/>
  <c r="K185" i="6"/>
  <c r="K1258" i="6"/>
  <c r="K1175" i="6"/>
  <c r="K1174" i="6"/>
  <c r="K1687" i="6"/>
  <c r="K1853" i="6"/>
  <c r="K506" i="6"/>
  <c r="K1313" i="6"/>
  <c r="K1539" i="6"/>
  <c r="K199" i="6"/>
  <c r="K909" i="6"/>
  <c r="K1357" i="6"/>
  <c r="K1214" i="6"/>
  <c r="K102" i="6"/>
  <c r="K1616" i="6"/>
  <c r="K546" i="6"/>
  <c r="K60" i="6"/>
  <c r="K1495" i="6"/>
  <c r="K1113" i="6"/>
  <c r="K624" i="6"/>
  <c r="K942" i="6"/>
  <c r="K1354" i="6"/>
  <c r="K920" i="6"/>
  <c r="K464" i="6"/>
  <c r="K722" i="6"/>
  <c r="K19" i="6"/>
  <c r="K1000" i="6"/>
  <c r="K361" i="6"/>
  <c r="K690" i="6"/>
  <c r="K239" i="6"/>
  <c r="K918" i="6"/>
  <c r="K1862" i="6"/>
  <c r="K720" i="6"/>
  <c r="K917" i="6"/>
  <c r="K346" i="6"/>
  <c r="K403" i="6"/>
  <c r="K1061" i="6"/>
  <c r="K543" i="6"/>
  <c r="K119" i="6"/>
  <c r="K656" i="6"/>
  <c r="K1060" i="6"/>
  <c r="K737" i="6"/>
  <c r="K1207" i="6"/>
  <c r="K541" i="6"/>
  <c r="K846" i="6"/>
  <c r="K788" i="6"/>
  <c r="K1127" i="6"/>
  <c r="K1305" i="6"/>
  <c r="K1304" i="6"/>
  <c r="K829" i="6"/>
  <c r="K1586" i="6"/>
  <c r="K619" i="6"/>
  <c r="K1801" i="6"/>
  <c r="K1741" i="6"/>
  <c r="K816" i="6"/>
  <c r="K1473" i="6"/>
  <c r="K1593" i="6"/>
  <c r="K652" i="6"/>
  <c r="K1111" i="6"/>
  <c r="K1734" i="6"/>
  <c r="K824" i="6"/>
  <c r="K230" i="6"/>
  <c r="K1733" i="6"/>
  <c r="K384" i="6"/>
  <c r="K310" i="6"/>
  <c r="K158" i="6"/>
  <c r="K603" i="6"/>
  <c r="K765" i="6"/>
  <c r="K1189" i="6"/>
  <c r="K889" i="6"/>
  <c r="K902" i="6"/>
  <c r="K407" i="6"/>
  <c r="K901" i="6"/>
  <c r="K1671" i="6"/>
  <c r="K1531" i="6"/>
  <c r="K105" i="6"/>
  <c r="K1239" i="6"/>
  <c r="K1005" i="6"/>
  <c r="K1082" i="6"/>
  <c r="K325" i="6"/>
  <c r="K1787" i="6"/>
  <c r="K1554" i="6"/>
  <c r="K162" i="6"/>
  <c r="K363" i="6"/>
  <c r="K1641" i="6"/>
  <c r="K1129" i="6"/>
  <c r="K367" i="6"/>
  <c r="K1128" i="6"/>
  <c r="K1763" i="6"/>
  <c r="K1762" i="6"/>
  <c r="K487" i="6"/>
  <c r="K933" i="6"/>
  <c r="K295" i="6"/>
  <c r="K1542" i="6"/>
  <c r="K1023" i="6"/>
  <c r="K385" i="6"/>
  <c r="K1072" i="6"/>
  <c r="K1611" i="6"/>
  <c r="K1071" i="6"/>
  <c r="K592" i="6"/>
  <c r="K191" i="6"/>
  <c r="K1070" i="6"/>
  <c r="K1021" i="6"/>
  <c r="K1665" i="6"/>
  <c r="K753" i="6"/>
  <c r="K1885" i="6"/>
  <c r="K1285" i="6"/>
  <c r="K1142" i="6"/>
  <c r="K625" i="6"/>
  <c r="K955" i="6"/>
  <c r="K1001" i="6"/>
  <c r="K1065" i="6"/>
  <c r="K1724" i="6"/>
  <c r="K1546" i="6"/>
  <c r="K1118" i="6"/>
  <c r="K1117" i="6"/>
  <c r="K649" i="6"/>
  <c r="K1701" i="6"/>
  <c r="K1848" i="6"/>
  <c r="K503" i="6"/>
  <c r="K289" i="6"/>
  <c r="K1211" i="6"/>
  <c r="K1525" i="6"/>
  <c r="K574" i="6"/>
  <c r="K358" i="6"/>
  <c r="K1245" i="6"/>
  <c r="K1438" i="6"/>
  <c r="K1076" i="6"/>
  <c r="K342" i="6"/>
  <c r="K1563" i="6"/>
  <c r="K557" i="6"/>
  <c r="K676" i="6"/>
  <c r="K183" i="6"/>
  <c r="K895" i="6"/>
  <c r="K1854" i="6"/>
  <c r="K804" i="6"/>
  <c r="K599" i="6"/>
  <c r="K1193" i="6"/>
  <c r="K1359" i="6"/>
  <c r="K61" i="6"/>
  <c r="K548" i="6"/>
  <c r="K1538" i="6"/>
  <c r="K1190" i="6"/>
  <c r="K1501" i="6"/>
  <c r="K1511" i="6"/>
  <c r="K242" i="6"/>
  <c r="K1409" i="6"/>
  <c r="K1130" i="6"/>
  <c r="K646" i="6"/>
  <c r="K857" i="6"/>
  <c r="K608" i="6"/>
  <c r="K644" i="6"/>
  <c r="K660" i="6"/>
  <c r="K517" i="6"/>
  <c r="K372" i="6"/>
  <c r="K515" i="6"/>
  <c r="K1844" i="6"/>
  <c r="K721" i="6"/>
  <c r="K18" i="6"/>
  <c r="K629" i="6"/>
  <c r="K1874" i="6"/>
  <c r="K866" i="6"/>
  <c r="K1797" i="6"/>
  <c r="K519" i="6"/>
  <c r="K490" i="6"/>
  <c r="K99" i="6"/>
  <c r="K3" i="6"/>
  <c r="K166" i="6"/>
  <c r="K402" i="6"/>
  <c r="K2" i="6"/>
  <c r="K388" i="6"/>
  <c r="K796" i="6"/>
  <c r="K654" i="6"/>
  <c r="K848" i="6"/>
  <c r="K434" i="6"/>
  <c r="K1621" i="6"/>
  <c r="K353" i="6"/>
  <c r="K988" i="6"/>
  <c r="K1121" i="6"/>
  <c r="K1009" i="6"/>
  <c r="K1422" i="6"/>
  <c r="K1475" i="6"/>
  <c r="K1720" i="6"/>
  <c r="K1474" i="6"/>
  <c r="K1681" i="6"/>
  <c r="K350" i="6"/>
  <c r="K1338" i="6"/>
  <c r="K1426" i="6"/>
  <c r="K1754" i="6"/>
  <c r="K826" i="6"/>
  <c r="K1794" i="6"/>
  <c r="K641" i="6"/>
  <c r="K155" i="6"/>
  <c r="K1186" i="6"/>
  <c r="K110" i="6"/>
  <c r="K227" i="6"/>
  <c r="K50" i="6"/>
  <c r="K157" i="6"/>
  <c r="K1751" i="6"/>
  <c r="K1051" i="6"/>
  <c r="K695" i="6"/>
  <c r="K305" i="6"/>
  <c r="K261" i="6"/>
  <c r="K686" i="6"/>
  <c r="K1532" i="6"/>
  <c r="K1301" i="6"/>
  <c r="K1669" i="6"/>
  <c r="K579" i="6"/>
  <c r="K135" i="6"/>
  <c r="K1077" i="6"/>
  <c r="K144" i="6"/>
  <c r="K1639" i="6"/>
  <c r="K1275" i="6"/>
  <c r="K143" i="6"/>
  <c r="K1823" i="6"/>
  <c r="K1255" i="6"/>
  <c r="K558" i="6"/>
  <c r="K142" i="6"/>
  <c r="K775" i="6"/>
  <c r="K1587" i="6"/>
  <c r="K1527" i="6"/>
  <c r="K296" i="6"/>
  <c r="K708" i="6"/>
  <c r="K1455" i="6"/>
  <c r="K1423" i="6"/>
  <c r="K1717" i="6"/>
  <c r="K178" i="6"/>
  <c r="K931" i="6"/>
  <c r="K707" i="6"/>
  <c r="K593" i="6"/>
  <c r="K83" i="6"/>
  <c r="K970" i="6"/>
  <c r="K979" i="6"/>
  <c r="K701" i="6"/>
  <c r="K1454" i="6"/>
  <c r="K510" i="6"/>
  <c r="K1784" i="6"/>
  <c r="K1238" i="6"/>
  <c r="K1386" i="6"/>
  <c r="K1725" i="6"/>
  <c r="K938" i="6"/>
  <c r="K954" i="6"/>
  <c r="K953" i="6"/>
  <c r="K1385" i="6"/>
  <c r="K1360" i="6"/>
  <c r="K864" i="6"/>
  <c r="K972" i="6"/>
  <c r="K457" i="6"/>
  <c r="K1634" i="6"/>
  <c r="K520" i="6"/>
  <c r="K693" i="6"/>
  <c r="K234" i="6"/>
  <c r="K1038" i="6"/>
  <c r="K502" i="6"/>
  <c r="K287" i="6"/>
  <c r="K297" i="6"/>
  <c r="K966" i="6"/>
  <c r="K794" i="6"/>
  <c r="K1247" i="6"/>
  <c r="K383" i="6"/>
  <c r="K1690" i="6"/>
  <c r="K600" i="6"/>
  <c r="K1257" i="6"/>
  <c r="K734" i="6"/>
  <c r="K793" i="6"/>
  <c r="K1074" i="6"/>
  <c r="K182" i="6"/>
  <c r="K1314" i="6"/>
  <c r="K1166" i="6"/>
  <c r="K1312" i="6"/>
  <c r="K272" i="6"/>
  <c r="K1358" i="6"/>
  <c r="K1299" i="6"/>
  <c r="K1663" i="6"/>
  <c r="K1213" i="6"/>
  <c r="K1296" i="6"/>
  <c r="K1661" i="6"/>
  <c r="K1227" i="6"/>
  <c r="K545" i="6"/>
  <c r="K11" i="6"/>
  <c r="K232" i="6"/>
  <c r="K1395" i="6"/>
  <c r="K1177" i="6"/>
  <c r="K736" i="6"/>
  <c r="K1196" i="6"/>
  <c r="K1220" i="6"/>
  <c r="K1562" i="6"/>
  <c r="K382" i="6"/>
  <c r="K1176" i="6"/>
  <c r="K632" i="6"/>
  <c r="K675" i="6"/>
  <c r="K998" i="6"/>
  <c r="K1579" i="6"/>
  <c r="K150" i="6"/>
  <c r="K898" i="6"/>
  <c r="K1497" i="6"/>
  <c r="K243" i="6"/>
  <c r="K1311" i="6"/>
  <c r="K1132" i="6"/>
  <c r="K1229" i="6"/>
  <c r="K1165" i="6"/>
  <c r="K778" i="6"/>
  <c r="K1510" i="6"/>
  <c r="K899" i="6"/>
  <c r="K1133" i="6"/>
  <c r="K1512" i="6"/>
  <c r="K547" i="6"/>
  <c r="K888" i="6"/>
  <c r="K568" i="6"/>
  <c r="K812" i="6"/>
  <c r="K1662" i="6"/>
  <c r="K1131" i="6"/>
  <c r="K1496" i="6"/>
  <c r="K1230" i="6"/>
  <c r="K1297" i="6"/>
  <c r="K1688" i="6"/>
  <c r="K1310" i="6"/>
  <c r="K149" i="6"/>
  <c r="K121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0A5B2E-BBB4-4EF9-BC08-1B9E3475C677}" keepAlive="1" name="Consulta - spaces_3iWczBNnn5rbfoUlE0Jd_uploads_git-blob-9864c7f811c613c3faab876659c6423 (2)" description="Conexión a la consulta 'spaces_3iWczBNnn5rbfoUlE0Jd_uploads_git-blob-9864c7f811c613c3faab876659c6423 (2)' en el libro." type="5" refreshedVersion="8" background="1" saveData="1">
    <dbPr connection="Provider=Microsoft.Mashup.OleDb.1;Data Source=$Workbook$;Location=&quot;spaces_3iWczBNnn5rbfoUlE0Jd_uploads_git-blob-9864c7f811c613c3faab876659c6423 (2)&quot;;Extended Properties=&quot;&quot;" command="SELECT * FROM [spaces_3iWczBNnn5rbfoUlE0Jd_uploads_git-blob-9864c7f811c613c3faab876659c6423 (2)]"/>
  </connection>
  <connection id="2" xr16:uid="{B4870745-32C9-4E52-944E-00AB1956E15F}" keepAlive="1" name="Consulta - spaces_3iWczBNnn5rbfoUlE0Jd_uploads_git-blob-9864c7f811c613c3faab876659c6423 (3)" description="Conexión a la consulta 'spaces_3iWczBNnn5rbfoUlE0Jd_uploads_git-blob-9864c7f811c613c3faab876659c6423 (3)' en el libro." type="5" refreshedVersion="8" background="1" saveData="1">
    <dbPr connection="Provider=Microsoft.Mashup.OleDb.1;Data Source=$Workbook$;Location=&quot;spaces_3iWczBNnn5rbfoUlE0Jd_uploads_git-blob-9864c7f811c613c3faab876659c6423 (3)&quot;;Extended Properties=&quot;&quot;" command="SELECT * FROM [spaces_3iWczBNnn5rbfoUlE0Jd_uploads_git-blob-9864c7f811c613c3faab876659c6423 (3)]"/>
  </connection>
  <connection id="3" xr16:uid="{444F4569-3EB8-4163-B9FD-6D1FFCE3115A}" keepAlive="1" name="Consulta - spaces_3iWczBNnn5rbfoUlE0Jd_uploads_git-blob-9864c7f811c613c3faab876659c6423 (4)" description="Conexión a la consulta 'spaces_3iWczBNnn5rbfoUlE0Jd_uploads_git-blob-9864c7f811c613c3faab876659c6423 (4)' en el libro." type="5" refreshedVersion="0" background="1">
    <dbPr connection="Provider=Microsoft.Mashup.OleDb.1;Data Source=$Workbook$;Location=&quot;spaces_3iWczBNnn5rbfoUlE0Jd_uploads_git-blob-9864c7f811c613c3faab876659c6423 (4)&quot;;Extended Properties=&quot;&quot;" command="SELECT * FROM [spaces_3iWczBNnn5rbfoUlE0Jd_uploads_git-blob-9864c7f811c613c3faab876659c6423 (4)]"/>
  </connection>
  <connection id="4" xr16:uid="{F6D9E07F-861E-48D7-B875-C851EF3AE513}" keepAlive="1" name="Consulta - spaces_3iWczBNnn5rbfoUlE0Jd_uploads_git-blob-9864c7f811c613c3faab876659c64235709" description="Conexión a la consulta 'spaces_3iWczBNnn5rbfoUlE0Jd_uploads_git-blob-9864c7f811c613c3faab876659c64235709' en el libro." type="5" refreshedVersion="0" background="1">
    <dbPr connection="Provider=Microsoft.Mashup.OleDb.1;Data Source=$Workbook$;Location=spaces_3iWczBNnn5rbfoUlE0Jd_uploads_git-blob-9864c7f811c613c3faab876659c64235709;Extended Properties=&quot;&quot;" command="SELECT * FROM [spaces_3iWczBNnn5rbfoUlE0Jd_uploads_git-blob-9864c7f811c613c3faab876659c64235709]"/>
  </connection>
  <connection id="5" xr16:uid="{A3EDE49D-4DA6-4E99-B261-A1E40A4BD0D9}" keepAlive="1" name="Consulta - spaces_3iWczBNnn5rbfoUlE0Jd_uploads_git-blob-d9e80ffbcef8a4adc6d29edd78618ad (2)" description="Conexión a la consulta 'spaces_3iWczBNnn5rbfoUlE0Jd_uploads_git-blob-d9e80ffbcef8a4adc6d29edd78618ad (2)' en el libro." type="5" refreshedVersion="8" background="1" saveData="1">
    <dbPr connection="Provider=Microsoft.Mashup.OleDb.1;Data Source=$Workbook$;Location=&quot;spaces_3iWczBNnn5rbfoUlE0Jd_uploads_git-blob-d9e80ffbcef8a4adc6d29edd78618ad (2)&quot;;Extended Properties=&quot;&quot;" command="SELECT * FROM [spaces_3iWczBNnn5rbfoUlE0Jd_uploads_git-blob-d9e80ffbcef8a4adc6d29edd78618ad (2)]"/>
  </connection>
  <connection id="6" xr16:uid="{02C29BA3-06C6-463C-9CC9-94386E0942C9}" keepAlive="1" name="Consulta - spaces_3iWczBNnn5rbfoUlE0Jd_uploads_git-blob-d9e80ffbcef8a4adc6d29edd78618add5df" description="Conexión a la consulta 'spaces_3iWczBNnn5rbfoUlE0Jd_uploads_git-blob-d9e80ffbcef8a4adc6d29edd78618add5df' en el libro." type="5" refreshedVersion="8" background="1" saveData="1">
    <dbPr connection="Provider=Microsoft.Mashup.OleDb.1;Data Source=$Workbook$;Location=spaces_3iWczBNnn5rbfoUlE0Jd_uploads_git-blob-d9e80ffbcef8a4adc6d29edd78618add5df;Extended Properties=&quot;&quot;" command="SELECT * FROM [spaces_3iWczBNnn5rbfoUlE0Jd_uploads_git-blob-d9e80ffbcef8a4adc6d29edd78618add5df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<sst xmlns="http://schemas.openxmlformats.org/spreadsheetml/2006/main" count="27188" uniqueCount="1858">
  <si>
    <t>N√∫mero de Orden</t>
  </si>
  <si>
    <t>N√∫mero de Mesa</t>
  </si>
  <si>
    <t>Nombre del Plato</t>
  </si>
  <si>
    <t>Descripci√≥n del Plato</t>
  </si>
  <si>
    <t>Costo Unitario</t>
  </si>
  <si>
    <t>Precio Unitario</t>
  </si>
  <si>
    <t>Cantidad Ordenada</t>
  </si>
  <si>
    <t>Tiempo de Preparaci√≥n</t>
  </si>
  <si>
    <t>Observaciones</t>
  </si>
  <si>
    <t>Plato_7</t>
  </si>
  <si>
    <t>Descripci√≥n del Plato_7</t>
  </si>
  <si>
    <t>Ninguna</t>
  </si>
  <si>
    <t>Plato_2</t>
  </si>
  <si>
    <t>Descripci√≥n del Plato_2</t>
  </si>
  <si>
    <t>Sin cebolla</t>
  </si>
  <si>
    <t>Plato_17</t>
  </si>
  <si>
    <t>Descripci√≥n del Plato_17</t>
  </si>
  <si>
    <t>Plato_6</t>
  </si>
  <si>
    <t>Descripci√≥n del Plato_6</t>
  </si>
  <si>
    <t>Plato_20</t>
  </si>
  <si>
    <t>Descripci√≥n del Plato_20</t>
  </si>
  <si>
    <t>Plato_19</t>
  </si>
  <si>
    <t>Descripci√≥n del Plato_19</t>
  </si>
  <si>
    <t>Plato_9</t>
  </si>
  <si>
    <t>Descripci√≥n del Plato_9</t>
  </si>
  <si>
    <t>Plato_11</t>
  </si>
  <si>
    <t>Descripci√≥n del Plato_11</t>
  </si>
  <si>
    <t>Plato_16</t>
  </si>
  <si>
    <t>Descripci√≥n del Plato_16</t>
  </si>
  <si>
    <t>Plato_12</t>
  </si>
  <si>
    <t>Descripci√≥n del Plato_12</t>
  </si>
  <si>
    <t>Plato_8</t>
  </si>
  <si>
    <t>Descripci√≥n del Plato_8</t>
  </si>
  <si>
    <t>Plato_15</t>
  </si>
  <si>
    <t>Descripci√≥n del Plato_15</t>
  </si>
  <si>
    <t>Plato_5</t>
  </si>
  <si>
    <t>Descripci√≥n del Plato_5</t>
  </si>
  <si>
    <t>Plato_18</t>
  </si>
  <si>
    <t>Descripci√≥n del Plato_18</t>
  </si>
  <si>
    <t>Plato_3</t>
  </si>
  <si>
    <t>Descripci√≥n del Plato_3</t>
  </si>
  <si>
    <t>Plato_14</t>
  </si>
  <si>
    <t>Descripci√≥n del Plato_14</t>
  </si>
  <si>
    <t>Plato_13</t>
  </si>
  <si>
    <t>Descripci√≥n del Plato_13</t>
  </si>
  <si>
    <t>Plato_4</t>
  </si>
  <si>
    <t>Descripci√≥n del Plato_4</t>
  </si>
  <si>
    <t>Plato_10</t>
  </si>
  <si>
    <t>Descripci√≥n del Plato_10</t>
  </si>
  <si>
    <t>Plato_1</t>
  </si>
  <si>
    <t>Descripci√≥n del Plato_1</t>
  </si>
  <si>
    <t>Número de Mesa</t>
  </si>
  <si>
    <t>Nombre del Cliente</t>
  </si>
  <si>
    <t>Número de Comensales</t>
  </si>
  <si>
    <t>Hora de Llegada</t>
  </si>
  <si>
    <t>Hora de Salida</t>
  </si>
  <si>
    <t>Mesero Asignado</t>
  </si>
  <si>
    <t>Tipo de Servicio</t>
  </si>
  <si>
    <t>Método de Pago</t>
  </si>
  <si>
    <t>Propina</t>
  </si>
  <si>
    <t>Estado de la Mesa</t>
  </si>
  <si>
    <t>Número de Orden</t>
  </si>
  <si>
    <t>País de Origen</t>
  </si>
  <si>
    <t>Platos Ordenados</t>
  </si>
  <si>
    <t>10,Cliente_724,6,2023-04-01 01:07:00,2023-04-01 03:50:00,Mesero_3,Almuerzo,Tarjeta de débito,48.55,Reservada,1,España,"Plato_7, Plato_2"</t>
  </si>
  <si>
    <t/>
  </si>
  <si>
    <t>6,Cliente_538,6,2023-04-01 01:28:00,2023-04-01 03:49:00,Mesero_1,Desayuno,Efectivo,43.3,Reservada,2,Colombia,"Plato_17, Plato_6"</t>
  </si>
  <si>
    <t>20,Cliente_911,1,2023-04-01 00:29:00,2023-04-01 03:56:00,Mesero_2,Desayuno,Tarjeta de crédito,30.87,Libre,3,Brasil,"Plato_20, Plato_17, Plato_19, Plato_9"</t>
  </si>
  <si>
    <t>3,Cliente_129,1,2023-04-01 03:03:00,2023-04-01 04:31:00,Mesero_5,Almuerzo,Tarjeta de crédito,34.68,Libre,4,Paraguay,"Plato_11, Plato_16"</t>
  </si>
  <si>
    <t>8,Cliente_938,2,2023-04-01 00:01:00,2023-04-01 02:06:00,Mesero_4,Almuerzo,Tarjeta de crédito,24.33,Libre,5,Perú,"Plato_12, Plato_7"</t>
  </si>
  <si>
    <t>7</t>
  </si>
  <si>
    <t>Cliente_965</t>
  </si>
  <si>
    <t>Mesero_4</t>
  </si>
  <si>
    <t>Cena</t>
  </si>
  <si>
    <t>Tarjeta de crédito</t>
  </si>
  <si>
    <t>Libre</t>
  </si>
  <si>
    <t>Perú</t>
  </si>
  <si>
    <t>17,Cliente_306,6,2023-04-01 01:57:00,2023-04-01 04:22:00,Mesero_2,Cena,Tarjeta de crédito,10.54,Ocupada,7,Venezuela,"Plato_15, Plato_19"</t>
  </si>
  <si>
    <t>11,Cliente_974,1,2023-04-01 02:11:00,2023-04-01 04:49:00,Mesero_2,Desayuno,Tarjeta de crédito,49.18,Reservada,8,Paraguay,"Plato_5, Plato_16, Plato_20"</t>
  </si>
  <si>
    <t>15,Cliente_740,5,2023-04-01 02:03:00,2023-04-01 04:25:00,Mesero_2,Almuerzo,Tarjeta de débito,46.85,Libre,9,Bolivia,"Plato_2, Plato_7, Plato_12, Plato_15"</t>
  </si>
  <si>
    <t>17,Cliente_33,1,2023-04-01 00:02:00,2023-04-01 01:53:00,Mesero_4,Almuerzo,Tarjeta de crédito,16.6,Ocupada,10,Uruguay,"Plato_18, Plato_20"</t>
  </si>
  <si>
    <t>14,Cliente_881,1,2023-04-01 03:46:00,2023-04-01 06:33:00,Mesero_1,Almuerzo,Tarjeta de crédito,32.89,Libre,11,Perú,"Plato_16, Plato_2"</t>
  </si>
  <si>
    <t>14,Cliente_890,6,2023-04-01 00:04:00,2023-04-01 03:23:00,Mesero_4,Cena,Tarjeta de crédito,45.27,Ocupada,12,Colombia,"Plato_16, Plato_19, Plato_8, Plato_20"</t>
  </si>
  <si>
    <t>2</t>
  </si>
  <si>
    <t>Cliente_873</t>
  </si>
  <si>
    <t>Mesero_5</t>
  </si>
  <si>
    <t>Almuerzo</t>
  </si>
  <si>
    <t>Efectivo</t>
  </si>
  <si>
    <t>Ocupada</t>
  </si>
  <si>
    <t>Brasil</t>
  </si>
  <si>
    <t>16,Cliente_780,6,2023-04-01 00:18:00,2023-04-01 01:58:00,Mesero_2,Almuerzo,Efectivo,48.76,Libre,14,Perú,"Plato_3, Plato_11, Plato_14, Plato_2"</t>
  </si>
  <si>
    <t>6,Cliente_728,4,2023-04-01 03:24:00,2023-04-01 04:59:00,Mesero_1,Desayuno,Tarjeta de crédito,28.77,Ocupada,15,Uruguay,"Plato_16, Plato_13, Plato_8"</t>
  </si>
  <si>
    <t>20</t>
  </si>
  <si>
    <t>Cliente_175</t>
  </si>
  <si>
    <t>Reservada</t>
  </si>
  <si>
    <t>Bolivia</t>
  </si>
  <si>
    <t>14,Cliente_200,6,2023-04-01 00:09:00,2023-04-01 03:27:00,Mesero_2,Desayuno,Tarjeta de crédito,12.17,Libre,17,Ecuador,"Plato_8, Plato_4, Plato_5"</t>
  </si>
  <si>
    <t>9,Cliente_190,2,2023-04-01 02:06:00,2023-04-01 04:26:00,Mesero_2,Desayuno,Tarjeta de crédito,33.09,Libre,18,Colombia,"Plato_9, Plato_20, Plato_10, Plato_15"</t>
  </si>
  <si>
    <t>18</t>
  </si>
  <si>
    <t>Cliente_290</t>
  </si>
  <si>
    <t>Mesero_2</t>
  </si>
  <si>
    <t>Chile</t>
  </si>
  <si>
    <t>8,Cliente_972,2,2023-04-01 01:25:00,2023-04-01 05:12:00,Mesero_3,Almuerzo,Tarjeta de crédito,31.7,Reservada,20,Chile,"Plato_8, Plato_1, Plato_14"</t>
  </si>
  <si>
    <t>12,Cliente_210,2,2023-04-01 03:39:00,2023-04-01 05:52:00,Mesero_3,Almuerzo,Tarjeta de crédito,20.53,Reservada,21,Uruguay,"Plato_20, Plato_3, Plato_15, Plato_1"</t>
  </si>
  <si>
    <t>15,Cliente_88,1,2023-04-01 02:16:00,2023-04-01 04:47:00,Mesero_4,Almuerzo,Tarjeta de crédito,45.41,Libre,22,Ecuador,"Plato_4, Plato_18, Plato_9, Plato_8"</t>
  </si>
  <si>
    <t>1,Cliente_427,5,2023-04-01 02:44:00,2023-04-01 04:09:00,Mesero_5,Cena,Tarjeta de crédito,38.46,Libre,23,Chile,"Plato_12, Plato_6"</t>
  </si>
  <si>
    <t>5,Cliente_424,5,2023-04-01 03:01:00,2023-04-01 06:20:00,Mesero_3,Almuerzo,Tarjeta de crédito,38.18,Ocupada,24,Venezuela,"Plato_10, Plato_9, Plato_14, Plato_20"</t>
  </si>
  <si>
    <t>12</t>
  </si>
  <si>
    <t>Cliente_824</t>
  </si>
  <si>
    <t>Tarjeta de débito</t>
  </si>
  <si>
    <t>Colombia</t>
  </si>
  <si>
    <t>18,Cliente_107,2,2023-04-01 02:04:00,2023-04-01 05:47:00,Mesero_5,Desayuno,Tarjeta de crédito,10.37,Ocupada,26,Uruguay,"Plato_4, Plato_13, Plato_7"</t>
  </si>
  <si>
    <t>4,Cliente_775,2,2023-04-01 01:19:00,2023-04-01 02:27:00,Mesero_5,Almuerzo,Tarjeta de crédito,19.27,Ocupada,27,Brasil,"Plato_8, Plato_10"</t>
  </si>
  <si>
    <t>2,Cliente_358,2,2023-04-01 00:49:00,2023-04-01 03:16:00,Mesero_4,Cena,Tarjeta de crédito,41.22,Reservada,28,Argentina,"Plato_4, Plato_9"</t>
  </si>
  <si>
    <t>20,Cliente_377,5,2023-04-01 03:02:00,2023-04-01 06:10:00,Mesero_2,Almuerzo,Tarjeta de crédito,14.83,Ocupada,29,Ecuador,"Plato_1, Plato_4, Plato_17"</t>
  </si>
  <si>
    <t>14,Cliente_361,4,2023-04-01 02:55:00,2023-04-01 06:13:00,Mesero_4,Almuerzo,Efectivo,26.29,Libre,30,Venezuela,"Plato_10, Plato_3"</t>
  </si>
  <si>
    <t>13,Cliente_229,3,2023-04-01 02:51:00,2023-04-01 06:02:00,Mesero_2,Desayuno,Tarjeta de crédito,19.81,Ocupada,31,Argentina,"Plato_9, Plato_12"</t>
  </si>
  <si>
    <t>5,Cliente_27,1,2023-04-01 03:08:00,2023-04-01 06:49:00,Mesero_1,Almuerzo,Tarjeta de crédito,28.25,Ocupada,32,Uruguay,"Plato_15, Plato_11, Plato_10, Plato_4"</t>
  </si>
  <si>
    <t>4,Cliente_103,5,2023-04-01 03:33:00,2023-04-01 06:21:00,Mesero_4,Cena,Tarjeta de débito,20.38,Ocupada,33,Perú,"Plato_8, Plato_6, Plato_15, Plato_10"</t>
  </si>
  <si>
    <t>15,Cliente_1,1,2023-04-01 02:16:00,2023-04-01 06:07:00,Mesero_4,Desayuno,Tarjeta de crédito,13.08,Libre,34,Perú,"Plato_18, Plato_10"</t>
  </si>
  <si>
    <t>13,Cliente_828,2,2023-04-01 03:18:00,2023-04-01 05:55:00,Mesero_3,Almuerzo,Tarjeta de crédito,15.75,Ocupada,35,Perú,"Plato_2, Plato_9, Plato_11, Plato_17"</t>
  </si>
  <si>
    <t>5</t>
  </si>
  <si>
    <t>Cliente_874</t>
  </si>
  <si>
    <t>Cliente_999</t>
  </si>
  <si>
    <t>10,Cliente_167,6,2023-04-01 02:38:00,2023-04-01 03:53:00,Mesero_4,Almuerzo,Tarjeta de débito,16.31,Reservada,38,Chile,"Plato_17, Plato_8, Plato_19"</t>
  </si>
  <si>
    <t>15</t>
  </si>
  <si>
    <t>Cliente_606</t>
  </si>
  <si>
    <t>1,Cliente_710,1,2023-04-01 02:00:00,2023-04-01 04:05:00,Mesero_3,Almuerzo,Efectivo,13.68,Libre,40,Argentina,"Plato_9, Plato_11, Plato_16"</t>
  </si>
  <si>
    <t>7,Cliente_870,4,2023-04-01 02:14:00,2023-04-01 04:20:00,Mesero_2,Almuerzo,Tarjeta de crédito,15.24,Ocupada,41,Perú,"Plato_15, Plato_10, Plato_2"</t>
  </si>
  <si>
    <t>14,Cliente_230,1,2023-04-01 00:25:00,2023-04-01 01:46:00,Mesero_2,Almuerzo,Tarjeta de crédito,49.58,Reservada,42,Bolivia,"Plato_5, Plato_20"</t>
  </si>
  <si>
    <t>8,Cliente_814,6,2023-04-01 01:02:00,2023-04-01 03:14:00,Mesero_4,Almuerzo,Tarjeta de crédito,32.19,Ocupada,43,Perú,"Plato_15, Plato_18, Plato_7, Plato_17"</t>
  </si>
  <si>
    <t>18,Cliente_710,1,2023-04-01 03:06:00,2023-04-01 06:18:00,Mesero_4,Almuerzo,Tarjeta de crédito,42.6,Libre,44,España,"Plato_10, Plato_1, Plato_13"</t>
  </si>
  <si>
    <t>17</t>
  </si>
  <si>
    <t>Cliente_640</t>
  </si>
  <si>
    <t>10,Cliente_623,1,2023-04-01 01:47:00,2023-04-01 03:39:00,Mesero_5,Almuerzo,Tarjeta de crédito,27.97,Libre,46,Chile,"Plato_2, Plato_18, Plato_14"</t>
  </si>
  <si>
    <t>18,Cliente_72,3,2023-04-01 03:30:00,2023-04-01 07:29:00,Mesero_2,Almuerzo,Tarjeta de crédito,10.98,Ocupada,47,Brasil,"Plato_11, Plato_14, Plato_3"</t>
  </si>
  <si>
    <t>17,Cliente_963,2,2023-04-01 00:28:00,2023-04-01 04:02:00,Mesero_3,Desayuno,Tarjeta de crédito,25.31,Libre,48,Bolivia,"Plato_6, Plato_5, Plato_11"</t>
  </si>
  <si>
    <t>8,Cliente_929,3,2023-04-01 01:44:00,2023-04-01 05:29:00,Mesero_2,Almuerzo,Tarjeta de crédito,20.92,Libre,49,Uruguay,"Plato_7, Plato_15, Plato_4"</t>
  </si>
  <si>
    <t>19,Cliente_708,5,2023-04-01 03:54:00,2023-04-01 06:57:00,Mesero_4,Almuerzo,Tarjeta de débito,16.74,Ocupada,50,Argentina,"Plato_15, Plato_5"</t>
  </si>
  <si>
    <t>12,Cliente_631,1,2023-04-01 01:42:00,2023-04-01 03:02:00,Mesero_5,Cena,Tarjeta de crédito,37.08,Reservada,51,España,"Plato_14, Plato_11, Plato_5, Plato_4"</t>
  </si>
  <si>
    <t>7,Cliente_894,4,2023-04-01 00:01:00,2023-04-01 01:11:00,Mesero_3,Almuerzo,Tarjeta de crédito,46.88,Libre,52,Paraguay,"Plato_11, Plato_17, Plato_18"</t>
  </si>
  <si>
    <t>16,Cliente_63,5,2023-04-01 03:01:00,2023-04-01 04:44:00,Mesero_5,Almuerzo,Tarjeta de débito,36.88,Libre,53,Paraguay,"Plato_14, Plato_2, Plato_19"</t>
  </si>
  <si>
    <t>6,Cliente_144,6,2023-04-01 00:40:00,2023-04-01 04:14:00,Mesero_4,Cena,Tarjeta de crédito,23.36,Reservada,54,Bolivia,"Plato_8, Plato_17, Plato_4, Plato_11"</t>
  </si>
  <si>
    <t>20,Cliente_390,5,2023-04-01 01:30:00,2023-04-01 05:00:00,Mesero_4,Cena,Tarjeta de crédito,45.49,Ocupada,55,Perú,"Plato_11, Plato_7, Plato_19, Plato_15"</t>
  </si>
  <si>
    <t>1,Cliente_728,3,2023-04-01 01:20:00,2023-04-01 04:57:00,Mesero_5,Almuerzo,Tarjeta de débito,43.2,Libre,56,Ecuador,"Plato_9, Plato_12"</t>
  </si>
  <si>
    <t>18,Cliente_886,2,2023-04-01 03:04:00,2023-04-01 04:52:00,Mesero_2,Almuerzo,Tarjeta de crédito,45.45,Libre,57,Colombia,"Plato_8, Plato_20, Plato_5, Plato_19"</t>
  </si>
  <si>
    <t>8,Cliente_510,3,2023-04-01 01:31:00,2023-04-01 04:21:00,Mesero_1,Cena,Tarjeta de crédito,30.7,Reservada,58,Brasil,"Plato_5, Plato_3"</t>
  </si>
  <si>
    <t>8,Cliente_878,4,2023-04-01 01:21:00,2023-04-01 05:04:00,Mesero_1,Almuerzo,Efectivo,33.89,Libre,59,Colombia,"Plato_12, Plato_14, Plato_4, Plato_20"</t>
  </si>
  <si>
    <t>6,Cliente_977,1,2023-04-01 02:09:00,2023-04-01 05:46:00,Mesero_1,Almuerzo,Tarjeta de crédito,19.54,Reservada,60,Bolivia,"Plato_4, Plato_11"</t>
  </si>
  <si>
    <t>10,Cliente_553,5,2023-04-01 03:49:00,2023-04-01 06:22:00,Mesero_2,Almuerzo,Tarjeta de crédito,42.87,Ocupada,61,Chile,"Plato_20, Plato_4, Plato_2, Plato_16"</t>
  </si>
  <si>
    <t>2,Cliente_792,1,2023-04-01 02:47:00,2023-04-01 06:24:00,Mesero_1,Cena,Tarjeta de crédito,37.93,Ocupada,62,Argentina,"Plato_2, Plato_12, Plato_17"</t>
  </si>
  <si>
    <t>17,Cliente_881,4,2023-04-01 00:41:00,2023-04-01 04:06:00,Mesero_4,Almuerzo,Tarjeta de crédito,33.34,Reservada,63,Colombia,"Plato_3, Plato_8"</t>
  </si>
  <si>
    <t>3,Cliente_265,3,2023-04-01 01:40:00,2023-04-01 04:02:00,Mesero_5,Desayuno,Efectivo,34.77,Reservada,64,Perú,"Plato_3, Plato_20, Plato_19"</t>
  </si>
  <si>
    <t>5,Cliente_946,1,2023-04-01 01:54:00,2023-04-01 03:03:00,Mesero_3,Almuerzo,Tarjeta de débito,14.0,Ocupada,65,Bolivia,"Plato_16, Plato_17, Plato_12, Plato_20"</t>
  </si>
  <si>
    <t>18,Cliente_614,2,2023-04-01 02:28:00,2023-04-01 06:18:00,Mesero_5,Almuerzo,Tarjeta de crédito,10.88,Reservada,66,España,"Plato_19, Plato_20, Plato_4"</t>
  </si>
  <si>
    <t>2,Cliente_352,6,2023-04-01 03:45:00,2023-04-01 05:10:00,Mesero_2,Almuerzo,Tarjeta de débito,21.25,Reservada,67,Perú,"Plato_20, Plato_19, Plato_10, Plato_2"</t>
  </si>
  <si>
    <t>8,Cliente_784,4,2023-04-01 00:02:00,2023-04-01 03:15:00,Mesero_5,Cena,Tarjeta de crédito,45.65,Ocupada,68,Brasil,"Plato_14, Plato_16, Plato_15, Plato_1"</t>
  </si>
  <si>
    <t>5,Cliente_118,4,2023-04-01 02:02:00,2023-04-01 03:57:00,Mesero_2,Almuerzo,Tarjeta de crédito,31.49,Libre,69,Perú,"Plato_13, Plato_7, Plato_11"</t>
  </si>
  <si>
    <t>17,Cliente_61,4,2023-04-01 00:11:00,2023-04-01 01:22:00,Mesero_4,Almuerzo,Tarjeta de débito,28.26,Libre,70,Paraguay,"Plato_1, Plato_18"</t>
  </si>
  <si>
    <t>18,Cliente_440,4,2023-04-01 01:57:00,2023-04-01 05:56:00,Mesero_3,Almuerzo,Tarjeta de crédito,24.01,Ocupada,71,Paraguay,"Plato_2, Plato_14"</t>
  </si>
  <si>
    <t>17,Cliente_258,1,2023-04-01 02:42:00,2023-04-01 05:51:00,Mesero_2,Almuerzo,Tarjeta de crédito,15.28,Reservada,72,Perú,"Plato_13, Plato_4"</t>
  </si>
  <si>
    <t>1</t>
  </si>
  <si>
    <t>Cliente_742</t>
  </si>
  <si>
    <t>Desayuno</t>
  </si>
  <si>
    <t>Argentina</t>
  </si>
  <si>
    <t>19,Cliente_865,4,2023-04-01 01:04:00,2023-04-01 04:13:00,Mesero_4,Almuerzo,Tarjeta de crédito,30.83,Libre,74,Brasil,"Plato_10, Plato_18, Plato_15"</t>
  </si>
  <si>
    <t>19,Cliente_79,5,2023-04-01 03:36:00,2023-04-01 04:49:00,Mesero_5,Almuerzo,Tarjeta de crédito,45.23,Ocupada,75,Venezuela,"Plato_20, Plato_14"</t>
  </si>
  <si>
    <t>17,Cliente_42,3,2023-04-01 02:57:00,2023-04-01 05:24:00,Mesero_1,Almuerzo,Tarjeta de crédito,17.76,Reservada,76,Argentina,"Plato_2, Plato_4, Plato_7, Plato_10"</t>
  </si>
  <si>
    <t>3,Cliente_374,1,2023-04-01 02:46:00,2023-04-01 06:15:00,Mesero_3,Cena,Tarjeta de crédito,19.88,Libre,77,Bolivia,"Plato_4, Plato_7, Plato_11"</t>
  </si>
  <si>
    <t>Cliente_636</t>
  </si>
  <si>
    <t>Mesero_3</t>
  </si>
  <si>
    <t>16,Cliente_753,2,2023-04-01 01:34:00,2023-04-01 05:08:00,Mesero_3,Almuerzo,Tarjeta de crédito,34.01,Libre,79,Venezuela,"Plato_9, Plato_11, Plato_3, Plato_13"</t>
  </si>
  <si>
    <t>18,Cliente_632,6,2023-04-01 02:14:00,2023-04-01 03:46:00,Mesero_4,Almuerzo,Tarjeta de crédito,39.05,Libre,80,Venezuela,"Plato_5, Plato_9, Plato_7"</t>
  </si>
  <si>
    <t>Cliente_969</t>
  </si>
  <si>
    <t>Uruguay</t>
  </si>
  <si>
    <t>16,Cliente_574,3,2023-04-01 03:25:00,2023-04-01 07:10:00,Mesero_5,Desayuno,Tarjeta de crédito,38.6,Libre,82,Paraguay,"Plato_1, Plato_2"</t>
  </si>
  <si>
    <t>15,Cliente_292,1,2023-04-01 03:42:00,2023-04-01 06:39:00,Mesero_1,Cena,Tarjeta de crédito,24.94,Ocupada,83,Argentina,"Plato_6, Plato_3, Plato_15"</t>
  </si>
  <si>
    <t>19</t>
  </si>
  <si>
    <t>Cliente_148</t>
  </si>
  <si>
    <t>8,Cliente_747,3,2023-04-01 02:35:00,2023-04-01 04:31:00,Mesero_2,Cena,Tarjeta de crédito,45.96,Libre,85,Ecuador,"Plato_16, Plato_19, Plato_3, Plato_15"</t>
  </si>
  <si>
    <t>Cliente_501</t>
  </si>
  <si>
    <t>España</t>
  </si>
  <si>
    <t>3,Cliente_733,2,2023-04-01 01:46:00,2023-04-01 03:18:00,Mesero_4,Almuerzo,Tarjeta de crédito,29.46,Ocupada,87,Venezuela,"Plato_4, Plato_15, Plato_17"</t>
  </si>
  <si>
    <t>18,Cliente_36,1,2023-04-01 03:30:00,2023-04-01 06:40:00,Mesero_4,Almuerzo,Tarjeta de débito,23.93,Reservada,88,Ecuador,"Plato_20, Plato_12, Plato_10"</t>
  </si>
  <si>
    <t>11,Cliente_553,4,2023-04-01 00:42:00,2023-04-01 02:19:00,Mesero_5,Desayuno,Tarjeta de débito,12.28,Libre,89,Uruguay,"Plato_14, Plato_18, Plato_5"</t>
  </si>
  <si>
    <t>6</t>
  </si>
  <si>
    <t>Cliente_1000</t>
  </si>
  <si>
    <t>Ecuador</t>
  </si>
  <si>
    <t>1,Cliente_607,5,2023-04-01 03:38:00,2023-04-01 05:24:00,Mesero_5,Almuerzo,Tarjeta de crédito,39.1,Reservada,91,España,"Plato_8, Plato_13, Plato_5, Plato_6"</t>
  </si>
  <si>
    <t>6,Cliente_378,2,2023-04-01 03:35:00,2023-04-01 06:09:00,Mesero_2,Desayuno,Tarjeta de crédito,12.75,Libre,92,Venezuela,"Plato_9, Plato_7"</t>
  </si>
  <si>
    <t>Cliente_612</t>
  </si>
  <si>
    <t>12,Cliente_452,1,2023-04-01 01:52:00,2023-04-01 04:53:00,Mesero_4,Almuerzo,Tarjeta de crédito,28.36,Ocupada,94,Chile,"Plato_2, Plato_15, Plato_11"</t>
  </si>
  <si>
    <t>12,Cliente_244,5,2023-04-01 03:19:00,2023-04-01 06:07:00,Mesero_2,Cena,Tarjeta de crédito,24.68,Ocupada,95,España,"Plato_12, Plato_15"</t>
  </si>
  <si>
    <t>16,Cliente_840,5,2023-04-01 01:59:00,2023-04-01 05:26:00,Mesero_4,Desayuno,Tarjeta de crédito,33.63,Libre,96,Bolivia,"Plato_11, Plato_12, Plato_7"</t>
  </si>
  <si>
    <t>14,Cliente_993,2,2023-04-01 01:46:00,2023-04-01 03:03:00,Mesero_2,Cena,Tarjeta de crédito,19.22,Ocupada,97,Ecuador,"Plato_10, Plato_3, Plato_18"</t>
  </si>
  <si>
    <t>7,Cliente_29,3,2023-04-01 01:01:00,2023-04-01 03:22:00,Mesero_5,Almuerzo,Tarjeta de crédito,17.15,Ocupada,98,Bolivia,"Plato_3, Plato_9, Plato_12"</t>
  </si>
  <si>
    <t>2,Cliente_873,6,2023-04-01 02:22:00,2023-04-01 06:18:00,Mesero_2,Almuerzo,Tarjeta de crédito,33.55,Ocupada,99,Chile,"Plato_2, Plato_17, Plato_12, Plato_9"</t>
  </si>
  <si>
    <t>18,Cliente_965,1,2023-04-01 03:32:00,2023-04-01 06:45:00,Mesero_1,Almuerzo,Tarjeta de crédito,15.15,Reservada,100,Paraguay,"Plato_7, Plato_5, Plato_1"</t>
  </si>
  <si>
    <t>1,Cliente_313,5,2023-04-01 00:14:00,2023-04-01 02:15:00,Mesero_4,Almuerzo,Tarjeta de crédito,15.09,Libre,101,Venezuela,"Plato_17, Plato_1, Plato_5, Plato_8"</t>
  </si>
  <si>
    <t>19,Cliente_520,2,2023-04-01 01:33:00,2023-04-01 04:14:00,Mesero_3,Almuerzo,Tarjeta de crédito,12.65,Reservada,102,Venezuela,"Plato_16, Plato_9"</t>
  </si>
  <si>
    <t>13,Cliente_388,3,2023-04-01 01:42:00,2023-04-01 05:10:00,Mesero_4,Almuerzo,Tarjeta de débito,26.75,Reservada,103,Brasil,"Plato_13, Plato_18, Plato_4"</t>
  </si>
  <si>
    <t>14,Cliente_384,4,2023-04-01 01:28:00,2023-04-01 02:44:00,Mesero_3,Desayuno,Tarjeta de débito,11.12,Reservada,104,Uruguay,"Plato_14, Plato_17"</t>
  </si>
  <si>
    <t>14,Cliente_517,6,2023-04-01 01:18:00,2023-04-01 04:00:00,Mesero_3,Almuerzo,Tarjeta de crédito,15.64,Libre,105,Brasil,"Plato_3, Plato_6"</t>
  </si>
  <si>
    <t>Cliente_711</t>
  </si>
  <si>
    <t>11,Cliente_651,5,2023-04-01 01:29:00,2023-04-01 02:58:00,Mesero_2,Almuerzo,Tarjeta de débito,48.77,Reservada,107,Bolivia,"Plato_15, Plato_9, Plato_18"</t>
  </si>
  <si>
    <t>3,Cliente_545,3,2023-04-01 01:32:00,2023-04-01 03:37:00,Mesero_4,Desayuno,Tarjeta de débito,23.26,Reservada,108,Paraguay,"Plato_9, Plato_4, Plato_3, Plato_16"</t>
  </si>
  <si>
    <t>10,Cliente_116,2,2023-04-01 01:25:00,2023-04-01 02:26:00,Mesero_4,Desayuno,Tarjeta de crédito,42.95,Libre,109,Ecuador,"Plato_18, Plato_14, Plato_5"</t>
  </si>
  <si>
    <t>5,Cliente_170,1,2023-04-01 03:32:00,2023-04-01 06:37:00,Mesero_1,Almuerzo,Tarjeta de crédito,47.91,Reservada,110,Paraguay,"Plato_9, Plato_10, Plato_6"</t>
  </si>
  <si>
    <t>3,Cliente_92,2,2023-04-01 01:48:00,2023-04-01 05:07:00,Mesero_3,Desayuno,Tarjeta de crédito,18.82,Reservada,111,Ecuador,"Plato_15, Plato_5, Plato_7, Plato_9"</t>
  </si>
  <si>
    <t>Cliente_552</t>
  </si>
  <si>
    <t>4</t>
  </si>
  <si>
    <t>Cliente_627</t>
  </si>
  <si>
    <t>7,Cliente_588,6,2023-04-01 00:49:00,2023-04-01 03:30:00,Mesero_1,Almuerzo,Tarjeta de crédito,38.81,Ocupada,114,Chile,"Plato_2, Plato_9, Plato_4, Plato_5"</t>
  </si>
  <si>
    <t>12,Cliente_313,6,2023-04-01 03:43:00,2023-04-01 06:26:00,Mesero_1,Cena,Tarjeta de débito,46.46,Ocupada,115,Uruguay,"Plato_6, Plato_2, Plato_15"</t>
  </si>
  <si>
    <t>8,Cliente_949,5,2023-04-01 03:15:00,2023-04-01 06:33:00,Mesero_1,Almuerzo,Tarjeta de crédito,47.69,Ocupada,116,Chile,"Plato_15, Plato_8, Plato_19, Plato_18"</t>
  </si>
  <si>
    <t>8</t>
  </si>
  <si>
    <t>Cliente_863</t>
  </si>
  <si>
    <t>13,Cliente_140,1,2023-04-01 00:34:00,2023-04-01 01:45:00,Mesero_5,Cena,Tarjeta de débito,49.32,Libre,118,Bolivia,"Plato_4, Plato_14, Plato_6, Plato_15"</t>
  </si>
  <si>
    <t>17,Cliente_523,3,2023-04-02 03:24:00,2023-04-02 05:03:00,Mesero_2,Desayuno,Tarjeta de crédito,11.5,Reservada,119,Perú,"Plato_10, Plato_19, Plato_4"</t>
  </si>
  <si>
    <t>4,Cliente_916,2,2023-04-02 00:38:00,2023-04-02 01:42:00,Mesero_1,Almuerzo,Efectivo,12.51,Reservada,120,Uruguay,"Plato_17, Plato_10"</t>
  </si>
  <si>
    <t>Cliente_416</t>
  </si>
  <si>
    <t>Paraguay</t>
  </si>
  <si>
    <t>Cliente_346</t>
  </si>
  <si>
    <t>Mesero_1</t>
  </si>
  <si>
    <t>16</t>
  </si>
  <si>
    <t>Cliente_381</t>
  </si>
  <si>
    <t>16,Cliente_791,5,2023-04-02 03:39:00,2023-04-02 05:22:00,Mesero_3,Almuerzo,Tarjeta de débito,10.85,Libre,124,España,"Plato_3, Plato_1, Plato_11, Plato_9"</t>
  </si>
  <si>
    <t>14,Cliente_697,2,2023-04-02 02:56:00,2023-04-02 06:13:00,Mesero_3,Almuerzo,Tarjeta de crédito,24.66,Libre,125,Bolivia,"Plato_16, Plato_18, Plato_3"</t>
  </si>
  <si>
    <t>18,Cliente_516,3,2023-04-02 02:45:00,2023-04-02 05:12:00,Mesero_1,Almuerzo,Tarjeta de crédito,41.82,Libre,126,Perú,"Plato_16, Plato_8, Plato_7, Plato_2"</t>
  </si>
  <si>
    <t>Cliente_541</t>
  </si>
  <si>
    <t>2,Cliente_830,5,2023-04-02 01:31:00,2023-04-02 03:28:00,Mesero_2,Almuerzo,Efectivo,49.36,Ocupada,128,Uruguay,"Plato_1, Plato_4, Plato_7, Plato_17"</t>
  </si>
  <si>
    <t>16,Cliente_656,5,2023-04-02 00:41:00,2023-04-02 02:41:00,Mesero_2,Almuerzo,Tarjeta de crédito,49.3,Reservada,129,Perú,"Plato_12, Plato_3, Plato_9"</t>
  </si>
  <si>
    <t>10</t>
  </si>
  <si>
    <t>Cliente_486</t>
  </si>
  <si>
    <t>7,Cliente_728,5,2023-04-02 00:43:00,2023-04-02 04:18:00,Mesero_4,Almuerzo,Tarjeta de crédito,42.41,Ocupada,131,Ecuador,"Plato_20, Plato_4, Plato_13"</t>
  </si>
  <si>
    <t>9,Cliente_774,2,2023-04-02 01:26:00,2023-04-02 02:43:00,Mesero_3,Cena,Tarjeta de débito,30.96,Reservada,132,Bolivia,"Plato_14, Plato_19, Plato_13, Plato_8"</t>
  </si>
  <si>
    <t>20,Cliente_26,6,2023-04-02 00:54:00,2023-04-02 03:52:00,Mesero_2,Almuerzo,Tarjeta de crédito,39.74,Ocupada,133,Chile,"Plato_15, Plato_18, Plato_17, Plato_4"</t>
  </si>
  <si>
    <t>3,Cliente_273,6,2023-04-02 00:07:00,2023-04-02 03:52:00,Mesero_1,Cena,Tarjeta de crédito,30.1,Libre,134,Uruguay,"Plato_7, Plato_15"</t>
  </si>
  <si>
    <t>11,Cliente_798,1,2023-04-02 01:00:00,2023-04-02 03:01:00,Mesero_5,Cena,Tarjeta de crédito,34.7,Ocupada,135,Brasil,"Plato_17, Plato_20, Plato_9"</t>
  </si>
  <si>
    <t>Cliente_8</t>
  </si>
  <si>
    <t>13</t>
  </si>
  <si>
    <t>Cliente_31</t>
  </si>
  <si>
    <t>6,Cliente_658,2,2023-04-02 03:48:00,2023-04-02 05:09:00,Mesero_2,Desayuno,Tarjeta de débito,32.79,Ocupada,138,Venezuela,"Plato_17, Plato_12, Plato_10, Plato_2"</t>
  </si>
  <si>
    <t>Cliente_773</t>
  </si>
  <si>
    <t>11,Cliente_158,4,2023-04-02 03:49:00,2023-04-02 06:29:00,Mesero_2,Almuerzo,Efectivo,32.13,Libre,140,Paraguay,"Plato_1, Plato_8, Plato_4"</t>
  </si>
  <si>
    <t>Cliente_569</t>
  </si>
  <si>
    <t>14,Cliente_286,3,2023-04-02 02:05:00,2023-04-02 04:05:00,Mesero_4,Almuerzo,Tarjeta de crédito,16.29,Ocupada,142,Argentina,"Plato_7, Plato_14, Plato_20"</t>
  </si>
  <si>
    <t>9</t>
  </si>
  <si>
    <t>Cliente_199</t>
  </si>
  <si>
    <t>18,Cliente_712,1,2023-04-02 02:58:00,2023-04-02 05:32:00,Mesero_4,Cena,Tarjeta de crédito,11.22,Ocupada,144,Perú,"Plato_19, Plato_12, Plato_9, Plato_18"</t>
  </si>
  <si>
    <t>2,Cliente_56,5,2023-04-02 00:37:00,2023-04-02 01:42:00,Mesero_2,Cena,Tarjeta de crédito,11.32,Ocupada,145,Venezuela,"Plato_5, Plato_2"</t>
  </si>
  <si>
    <t>Cliente_670</t>
  </si>
  <si>
    <t>5,Cliente_909,4,2023-04-02 03:18:00,2023-04-02 04:58:00,Mesero_3,Desayuno,Tarjeta de crédito,27.14,Reservada,147,Colombia,"Plato_20, Plato_5"</t>
  </si>
  <si>
    <t>10,Cliente_402,6,2023-04-02 03:52:00,2023-04-02 05:59:00,Mesero_3,Almuerzo,Tarjeta de débito,46.26,Ocupada,148,Colombia,"Plato_9, Plato_18, Plato_3, Plato_10"</t>
  </si>
  <si>
    <t>18,Cliente_709,4,2023-04-02 01:35:00,2023-04-02 04:50:00,Mesero_5,Desayuno,Tarjeta de crédito,15.92,Ocupada,149,Brasil,"Plato_18, Plato_2, Plato_4, Plato_9"</t>
  </si>
  <si>
    <t>18,Cliente_533,6,2023-04-02 00:37:00,2023-04-02 03:10:00,Mesero_1,Almuerzo,Tarjeta de débito,48.43,Libre,150,Argentina,"Plato_5, Plato_11, Plato_3"</t>
  </si>
  <si>
    <t>6,Cliente_953,2,2023-04-02 03:15:00,2023-04-02 06:53:00,Mesero_4,Cena,Tarjeta de crédito,41.51,Ocupada,151,Ecuador,"Plato_14, Plato_13"</t>
  </si>
  <si>
    <t>Cliente_380</t>
  </si>
  <si>
    <t>10,Cliente_870,1,2023-04-02 03:06:00,2023-04-02 05:26:00,Mesero_2,Desayuno,Tarjeta de débito,42.84,Ocupada,153,Paraguay,"Plato_11, Plato_7, Plato_20"</t>
  </si>
  <si>
    <t>11,Cliente_964,6,2023-04-02 02:09:00,2023-04-02 03:36:00,Mesero_1,Desayuno,Tarjeta de crédito,17.2,Libre,154,Ecuador,"Plato_19, Plato_4"</t>
  </si>
  <si>
    <t>7,Cliente_939,2,2023-04-02 01:53:00,2023-04-02 04:44:00,Mesero_5,Almuerzo,Tarjeta de crédito,25.72,Reservada,155,Venezuela,"Plato_6, Plato_17, Plato_3"</t>
  </si>
  <si>
    <t>Cliente_536</t>
  </si>
  <si>
    <t>13,Cliente_5,5,2023-04-02 03:22:00,2023-04-02 06:15:00,Mesero_3,Desayuno,Tarjeta de crédito,28.48,Ocupada,157,Perú,"Plato_1, Plato_16, Plato_2, Plato_19"</t>
  </si>
  <si>
    <t>5,Cliente_115,5,2023-04-02 02:45:00,2023-04-02 03:59:00,Mesero_3,Almuerzo,Tarjeta de crédito,48.75,Libre,158,Chile,"Plato_12, Plato_10, Plato_19, Plato_8"</t>
  </si>
  <si>
    <t>16,Cliente_580,1,2023-04-02 00:10:00,2023-04-02 01:15:00,Mesero_3,Desayuno,Tarjeta de crédito,47.81,Ocupada,159,Brasil,"Plato_9, Plato_17, Plato_4, Plato_11"</t>
  </si>
  <si>
    <t>19,Cliente_788,6,2023-04-02 01:06:00,2023-04-02 04:33:00,Mesero_2,Almuerzo,Tarjeta de crédito,26.02,Reservada,160,Colombia,"Plato_19, Plato_7"</t>
  </si>
  <si>
    <t>Cliente_892</t>
  </si>
  <si>
    <t>14</t>
  </si>
  <si>
    <t>Cliente_406</t>
  </si>
  <si>
    <t>6,Cliente_295,1,2023-04-02 01:35:00,2023-04-02 04:09:00,Mesero_5,Almuerzo,Tarjeta de crédito,14.94,Ocupada,163,Chile,"Plato_17, Plato_2, Plato_11, Plato_5"</t>
  </si>
  <si>
    <t>8,Cliente_547,2,2023-04-02 02:34:00,2023-04-02 06:02:00,Mesero_4,Cena,Tarjeta de crédito,47.53,Reservada,164,Colombia,"Plato_5, Plato_19, Plato_15, Plato_7"</t>
  </si>
  <si>
    <t>10,Cliente_156,3,2023-04-02 02:21:00,2023-04-02 05:12:00,Mesero_3,Cena,Tarjeta de crédito,41.9,Ocupada,165,Perú,"Plato_7, Plato_13"</t>
  </si>
  <si>
    <t>Cliente_768</t>
  </si>
  <si>
    <t>5,Cliente_359,6,2023-04-02 01:19:00,2023-04-02 02:46:00,Mesero_2,Almuerzo,Tarjeta de débito,42.74,Reservada,167,Argentina,"Plato_12, Plato_18, Plato_17"</t>
  </si>
  <si>
    <t>Cliente_131</t>
  </si>
  <si>
    <t>Venezuela</t>
  </si>
  <si>
    <t>19,Cliente_485,1,2023-04-02 01:56:00,2023-04-02 05:14:00,Mesero_3,Almuerzo,Tarjeta de débito,16.62,Libre,169,Paraguay,"Plato_13, Plato_18, Plato_5"</t>
  </si>
  <si>
    <t>12,Cliente_493,2,2023-04-02 02:37:00,2023-04-02 05:26:00,Mesero_2,Cena,Tarjeta de crédito,25.98,Libre,170,Colombia,"Plato_3, Plato_9, Plato_19, Plato_2"</t>
  </si>
  <si>
    <t>16,Cliente_282,6,2023-04-02 01:53:00,2023-04-02 03:04:00,Mesero_2,Cena,Tarjeta de crédito,46.56,Libre,171,Brasil,"Plato_10, Plato_9"</t>
  </si>
  <si>
    <t>Cliente_850</t>
  </si>
  <si>
    <t>11,Cliente_301,3,2023-04-02 00:18:00,2023-04-02 03:43:00,Mesero_4,Almuerzo,Tarjeta de crédito,48.73,Ocupada,173,Chile,"Plato_6, Plato_15"</t>
  </si>
  <si>
    <t>Cliente_124</t>
  </si>
  <si>
    <t>14,Cliente_747,3,2023-04-02 01:27:00,2023-04-02 03:04:00,Mesero_3,Almuerzo,Tarjeta de crédito,27.94,Reservada,175,Colombia,"Plato_15, Plato_7"</t>
  </si>
  <si>
    <t>Cliente_741</t>
  </si>
  <si>
    <t>4,Cliente_610,1,2023-04-02 00:14:00,2023-04-02 01:14:00,Mesero_4,Cena,Tarjeta de crédito,10.39,Ocupada,177,Perú,"Plato_7, Plato_10, Plato_13, Plato_12"</t>
  </si>
  <si>
    <t>11,Cliente_681,6,2023-04-02 01:53:00,2023-04-02 05:18:00,Mesero_3,Cena,Tarjeta de crédito,31.6,Reservada,178,Venezuela,"Plato_2, Plato_8, Plato_5, Plato_11"</t>
  </si>
  <si>
    <t>Cliente_173</t>
  </si>
  <si>
    <t>10,Cliente_55,1,2023-04-02 02:21:00,2023-04-02 05:09:00,Mesero_2,Cena,Tarjeta de crédito,46.61,Reservada,180,Brasil,"Plato_9, Plato_2, Plato_3, Plato_6"</t>
  </si>
  <si>
    <t>Cliente_653</t>
  </si>
  <si>
    <t>Cliente_628</t>
  </si>
  <si>
    <t>18,Cliente_715,1,2023-04-02 02:46:00,2023-04-02 06:28:00,Mesero_1,Almuerzo,Tarjeta de crédito,11.69,Ocupada,183,Uruguay,"Plato_15, Plato_10, Plato_3, Plato_8"</t>
  </si>
  <si>
    <t>4,Cliente_321,6,2023-04-02 03:55:00,2023-04-02 07:01:00,Mesero_5,Almuerzo,Tarjeta de crédito,24.24,Ocupada,184,Chile,"Plato_16, Plato_6, Plato_3"</t>
  </si>
  <si>
    <t>16,Cliente_670,2,2023-04-02 02:47:00,2023-04-02 06:26:00,Mesero_1,Desayuno,Tarjeta de crédito,28.07,Libre,185,Uruguay,"Plato_13, Plato_16"</t>
  </si>
  <si>
    <t>13,Cliente_442,6,2023-04-02 00:40:00,2023-04-02 04:14:00,Mesero_1,Almuerzo,Tarjeta de crédito,17.55,Reservada,186,Colombia,"Plato_6, Plato_15, Plato_17"</t>
  </si>
  <si>
    <t>5,Cliente_752,1,2023-04-02 02:23:00,2023-04-02 05:28:00,Mesero_4,Almuerzo,Tarjeta de crédito,17.4,Libre,187,Venezuela,"Plato_18, Plato_10, Plato_9, Plato_6"</t>
  </si>
  <si>
    <t>20,Cliente_727,4,2023-04-02 03:40:00,2023-04-02 05:21:00,Mesero_3,Desayuno,Tarjeta de crédito,13.95,Reservada,188,Colombia,"Plato_17, Plato_10"</t>
  </si>
  <si>
    <t>11,Cliente_548,4,2023-04-02 03:48:00,2023-04-02 06:10:00,Mesero_2,Almuerzo,Tarjeta de crédito,41.66,Reservada,189,España,"Plato_18, Plato_10, Plato_7"</t>
  </si>
  <si>
    <t>5,Cliente_709,2,2023-04-02 01:31:00,2023-04-02 03:22:00,Mesero_2,Almuerzo,Tarjeta de crédito,38.88,Libre,190,Colombia,"Plato_4, Plato_20, Plato_8, Plato_14"</t>
  </si>
  <si>
    <t>12,Cliente_30,6,2023-04-02 00:00:00,2023-04-02 02:36:00,Mesero_2,Almuerzo,Tarjeta de crédito,24.36,Ocupada,191,Paraguay,"Plato_1, Plato_9"</t>
  </si>
  <si>
    <t>Cliente_412</t>
  </si>
  <si>
    <t>3,Cliente_646,5,2023-04-02 00:12:00,2023-04-02 03:04:00,Mesero_5,Desayuno,Tarjeta de crédito,24.85,Reservada,193,Argentina,"Plato_10, Plato_19, Plato_6, Plato_14"</t>
  </si>
  <si>
    <t>3,Cliente_151,6,2023-04-02 02:40:00,2023-04-02 03:56:00,Mesero_5,Almuerzo,Tarjeta de débito,11.41,Reservada,194,Perú,"Plato_11, Plato_2"</t>
  </si>
  <si>
    <t>Cliente_318</t>
  </si>
  <si>
    <t>4,Cliente_965,3,2023-04-02 00:11:00,2023-04-02 04:10:00,Mesero_2,Almuerzo,Tarjeta de crédito,42.65,Reservada,196,España,"Plato_3, Plato_14, Plato_9, Plato_16"</t>
  </si>
  <si>
    <t>5,Cliente_336,6,2023-04-02 02:46:00,2023-04-02 04:54:00,Mesero_2,Desayuno,Tarjeta de débito,20.11,Ocupada,197,Colombia,"Plato_18, Plato_6"</t>
  </si>
  <si>
    <t>Cliente_560</t>
  </si>
  <si>
    <t>11,Cliente_367,5,2023-04-02 01:56:00,2023-04-02 05:40:00,Mesero_2,Cena,Tarjeta de débito,13.26,Libre,199,Paraguay,"Plato_9, Plato_8, Plato_13, Plato_6"</t>
  </si>
  <si>
    <t>11,Cliente_765,4,2023-04-02 02:35:00,2023-04-02 05:26:00,Mesero_3,Almuerzo,Tarjeta de crédito,48.73,Reservada,200,Colombia,"Plato_12, Plato_1"</t>
  </si>
  <si>
    <t>3</t>
  </si>
  <si>
    <t>Cliente_679</t>
  </si>
  <si>
    <t>16,Cliente_512,5,2023-04-02 00:58:00,2023-04-02 02:00:00,Mesero_3,Almuerzo,Tarjeta de crédito,24.19,Ocupada,202,Bolivia,"Plato_19, Plato_20, Plato_7, Plato_2"</t>
  </si>
  <si>
    <t>5,Cliente_701,2,2023-04-02 03:57:00,2023-04-02 05:21:00,Mesero_1,Almuerzo,Tarjeta de crédito,40.19,Libre,203,Perú,"Plato_17, Plato_13"</t>
  </si>
  <si>
    <t>Cliente_331</t>
  </si>
  <si>
    <t>14,Cliente_83,1,2023-04-02 02:15:00,2023-04-02 06:14:00,Mesero_2,Almuerzo,Tarjeta de débito,26.49,Libre,205,Chile,"Plato_15, Plato_9"</t>
  </si>
  <si>
    <t>Cliente_339</t>
  </si>
  <si>
    <t>20,Cliente_323,3,2023-04-02 02:49:00,2023-04-02 04:02:00,Mesero_5,Cena,Tarjeta de crédito,46.54,Reservada,207,Brasil,"Plato_10, Plato_8, Plato_17"</t>
  </si>
  <si>
    <t>16,Cliente_678,4,2023-04-02 03:33:00,2023-04-02 06:36:00,Mesero_1,Almuerzo,Tarjeta de débito,36.7,Ocupada,208,Perú,"Plato_15, Plato_19, Plato_3"</t>
  </si>
  <si>
    <t>9,Cliente_74,6,2023-04-02 01:31:00,2023-04-02 04:06:00,Mesero_1,Cena,Efectivo,34.49,Reservada,209,Bolivia,"Plato_14, Plato_18, Plato_1, Plato_10"</t>
  </si>
  <si>
    <t>10,Cliente_146,4,2023-04-02 02:43:00,2023-04-02 04:29:00,Mesero_2,Desayuno,Tarjeta de crédito,14.67,Libre,210,Venezuela,"Plato_13, Plato_2, Plato_7, Plato_20"</t>
  </si>
  <si>
    <t>1,Cliente_212,2,2023-04-02 03:40:00,2023-04-02 05:26:00,Mesero_1,Almuerzo,Tarjeta de débito,11.13,Reservada,211,Argentina,"Plato_13, Plato_4, Plato_1, Plato_3"</t>
  </si>
  <si>
    <t>14,Cliente_36,6,2023-04-02 02:35:00,2023-04-02 03:40:00,Mesero_4,Almuerzo,Tarjeta de débito,18.85,Ocupada,212,Perú,"Plato_2, Plato_10, Plato_13, Plato_16"</t>
  </si>
  <si>
    <t>13,Cliente_3,6,2023-04-02 01:46:00,2023-04-02 04:58:00,Mesero_5,Almuerzo,Tarjeta de crédito,28.1,Libre,213,Perú,"Plato_6, Plato_2"</t>
  </si>
  <si>
    <t>2,Cliente_176,4,2023-04-02 03:18:00,2023-04-02 05:09:00,Mesero_1,Almuerzo,Tarjeta de débito,33.39,Ocupada,214,Argentina,"Plato_18, Plato_20, Plato_3"</t>
  </si>
  <si>
    <t>6,Cliente_551,4,2023-04-02 03:52:00,2023-04-02 06:25:00,Mesero_3,Almuerzo,Tarjeta de débito,35.64,Ocupada,215,Uruguay,"Plato_18, Plato_2"</t>
  </si>
  <si>
    <t>17,Cliente_240,6,2023-04-02 01:46:00,2023-04-02 05:36:00,Mesero_2,Almuerzo,Tarjeta de crédito,35.69,Libre,216,Uruguay,"Plato_1, Plato_13, Plato_6"</t>
  </si>
  <si>
    <t>13,Cliente_759,3,2023-04-02 00:27:00,2023-04-02 03:41:00,Mesero_5,Almuerzo,Tarjeta de crédito,23.34,Ocupada,218,Argentina,"Plato_12, Plato_6, Plato_14"</t>
  </si>
  <si>
    <t>1,Cliente_959,5,2023-04-02 02:33:00,2023-04-02 04:49:00,Mesero_3,Almuerzo,Tarjeta de crédito,46.96,Libre,219,Venezuela,"Plato_14, Plato_17"</t>
  </si>
  <si>
    <t>Cliente_151</t>
  </si>
  <si>
    <t>16,Cliente_744,1,2023-04-02 01:51:00,2023-04-02 03:05:00,Mesero_3,Almuerzo,Tarjeta de crédito,17.83,Libre,221,Chile,"Plato_15, Plato_18, Plato_9"</t>
  </si>
  <si>
    <t>3,Cliente_189,3,2023-04-02 03:38:00,2023-04-02 06:42:00,Mesero_5,Cena,Tarjeta de débito,32.58,Libre,222,Ecuador,"Plato_14, Plato_16"</t>
  </si>
  <si>
    <t>Cliente_576</t>
  </si>
  <si>
    <t>Cliente_474</t>
  </si>
  <si>
    <t>19,Cliente_990,4,2023-04-02 00:14:00,2023-04-02 01:24:00,Mesero_3,Desayuno,Tarjeta de crédito,35.02,Reservada,225,Perú,"Plato_11, Plato_14"</t>
  </si>
  <si>
    <t>7,Cliente_67,6,2023-04-02 00:58:00,2023-04-02 04:09:00,Mesero_1,Cena,Tarjeta de crédito,39.48,Reservada,226,Venezuela,"Plato_3, Plato_13, Plato_6, Plato_9"</t>
  </si>
  <si>
    <t>17,Cliente_378,6,2023-04-02 01:49:00,2023-04-02 04:52:00,Mesero_5,Almuerzo,Tarjeta de crédito,41.05,Libre,227,Chile,"Plato_7, Plato_17, Plato_16, Plato_11"</t>
  </si>
  <si>
    <t>Cliente_445</t>
  </si>
  <si>
    <t>14,Cliente_984,3,2023-04-02 02:34:00,2023-04-02 04:30:00,Mesero_2,Cena,Tarjeta de crédito,28.58,Reservada,229,Bolivia,"Plato_1, Plato_8, Plato_19, Plato_16"</t>
  </si>
  <si>
    <t>5,Cliente_167,5,2023-04-02 02:15:00,2023-04-02 04:48:00,Mesero_2,Almuerzo,Tarjeta de crédito,15.84,Libre,230,Venezuela,"Plato_15, Plato_16, Plato_17"</t>
  </si>
  <si>
    <t>8,Cliente_877,2,2023-04-02 01:12:00,2023-04-02 03:10:00,Mesero_2,Almuerzo,Tarjeta de crédito,49.1,Ocupada,231,Perú,"Plato_13, Plato_18, Plato_17, Plato_11"</t>
  </si>
  <si>
    <t>2,Cliente_494,2,2023-04-02 02:04:00,2023-04-02 03:25:00,Mesero_1,Almuerzo,Tarjeta de crédito,15.43,Reservada,232,Argentina,"Plato_7, Plato_6, Plato_2, Plato_10"</t>
  </si>
  <si>
    <t>Cliente_881</t>
  </si>
  <si>
    <t>17,Cliente_264,6,2023-04-02 02:46:00,2023-04-02 05:28:00,Mesero_3,Desayuno,Tarjeta de crédito,10.22,Libre,234,Brasil,"Plato_2, Plato_7, Plato_17"</t>
  </si>
  <si>
    <t>Cliente_230</t>
  </si>
  <si>
    <t>12,Cliente_142,2,2023-04-02 00:52:00,2023-04-02 02:26:00,Mesero_3,Almuerzo,Tarjeta de crédito,39.81,Libre,236,Argentina,"Plato_11, Plato_5, Plato_8, Plato_15"</t>
  </si>
  <si>
    <t>4,Cliente_55,6,2023-04-02 02:45:00,2023-04-02 06:00:00,Mesero_2,Almuerzo,Tarjeta de crédito,13.15,Ocupada,237,Perú,"Plato_14, Plato_2"</t>
  </si>
  <si>
    <t>Cliente_599</t>
  </si>
  <si>
    <t>12,Cliente_856,6,2023-04-02 02:46:00,2023-04-02 06:07:00,Mesero_4,Almuerzo,Efectivo,11.76,Reservada,239,Brasil,"Plato_10, Plato_7"</t>
  </si>
  <si>
    <t>9,Cliente_722,1,2023-04-02 00:16:00,2023-04-02 03:10:00,Mesero_3,Almuerzo,Tarjeta de débito,33.81,Libre,240,Perú,"Plato_17, Plato_14, Plato_4, Plato_15"</t>
  </si>
  <si>
    <t>Cliente_935</t>
  </si>
  <si>
    <t>12,Cliente_961,2,2023-04-02 03:42:00,2023-04-02 05:09:00,Mesero_2,Almuerzo,Tarjeta de crédito,31.29,Reservada,242,Venezuela,"Plato_10, Plato_1, Plato_11"</t>
  </si>
  <si>
    <t>Cliente_924</t>
  </si>
  <si>
    <t>17,Cliente_390,6,2023-04-02 03:44:00,2023-04-02 06:01:00,Mesero_3,Almuerzo,Efectivo,17.65,Reservada,244,Perú,"Plato_20, Plato_12"</t>
  </si>
  <si>
    <t>11,Cliente_579,1,2023-04-02 03:31:00,2023-04-02 06:57:00,Mesero_1,Almuerzo,Tarjeta de crédito,14.82,Reservada,245,Bolivia,"Plato_4, Plato_17, Plato_20, Plato_19"</t>
  </si>
  <si>
    <t>2,Cliente_961,6,2023-04-02 01:50:00,2023-04-02 04:09:00,Mesero_2,Almuerzo,Tarjeta de crédito,42.75,Libre,246,Bolivia,"Plato_6, Plato_7, Plato_8, Plato_17"</t>
  </si>
  <si>
    <t>11</t>
  </si>
  <si>
    <t>Cliente_788</t>
  </si>
  <si>
    <t>12,Cliente_567,6,2023-04-02 00:26:00,2023-04-02 02:18:00,Mesero_2,Almuerzo,Tarjeta de débito,18.69,Ocupada,248,Chile,"Plato_18, Plato_9, Plato_6, Plato_1"</t>
  </si>
  <si>
    <t>8,Cliente_927,6,2023-04-02 00:58:00,2023-04-02 03:55:00,Mesero_2,Cena,Tarjeta de crédito,47.71,Ocupada,249,España,"Plato_5, Plato_4"</t>
  </si>
  <si>
    <t>Cliente_539</t>
  </si>
  <si>
    <t>12,Cliente_872,6,2023-04-02 01:20:00,2023-04-02 04:24:00,Mesero_1,Almuerzo,Tarjeta de crédito,13.69,Ocupada,251,Uruguay,"Plato_10, Plato_5, Plato_14, Plato_12"</t>
  </si>
  <si>
    <t>4,Cliente_425,3,2023-04-02 00:39:00,2023-04-02 04:24:00,Mesero_4,Almuerzo,Tarjeta de crédito,43.81,Libre,252,Colombia,"Plato_1, Plato_10"</t>
  </si>
  <si>
    <t>8,Cliente_700,2,2023-04-02 00:54:00,2023-04-02 03:45:00,Mesero_3,Cena,Tarjeta de crédito,34.69,Ocupada,253,Argentina,"Plato_1, Plato_13, Plato_9"</t>
  </si>
  <si>
    <t>10,Cliente_665,6,2023-04-02 03:05:00,2023-04-02 05:47:00,Mesero_1,Cena,Tarjeta de crédito,36.43,Reservada,254,Paraguay,"Plato_17, Plato_10, Plato_18, Plato_16"</t>
  </si>
  <si>
    <t>Cliente_978</t>
  </si>
  <si>
    <t>Cliente_577</t>
  </si>
  <si>
    <t>Cliente_429</t>
  </si>
  <si>
    <t>12,Cliente_811,1,2023-04-02 00:39:00,2023-04-02 04:32:00,Mesero_2,Desayuno,Tarjeta de crédito,47.99,Reservada,258,Bolivia,"Plato_1, Plato_3, Plato_15, Plato_20"</t>
  </si>
  <si>
    <t>Cliente_553</t>
  </si>
  <si>
    <t>Cliente_228</t>
  </si>
  <si>
    <t>8,Cliente_249,1,2023-04-02 01:08:00,2023-04-02 02:55:00,Mesero_4,Almuerzo,Tarjeta de crédito,32.42,Ocupada,261,Chile,"Plato_15, Plato_9"</t>
  </si>
  <si>
    <t>18,Cliente_326,4,2023-04-02 03:44:00,2023-04-02 07:21:00,Mesero_2,Almuerzo,Tarjeta de crédito,42.83,Ocupada,262,Venezuela,"Plato_5, Plato_17"</t>
  </si>
  <si>
    <t>5,Cliente_697,1,2023-04-02 02:53:00,2023-04-02 05:26:00,Mesero_1,Desayuno,Tarjeta de crédito,42.96,Libre,263,Uruguay,"Plato_15, Plato_8, Plato_2, Plato_7"</t>
  </si>
  <si>
    <t>2,Cliente_281,1,2023-04-02 03:11:00,2023-04-02 04:26:00,Mesero_1,Almuerzo,Tarjeta de crédito,49.21,Libre,264,Bolivia,"Plato_8, Plato_15, Plato_2, Plato_1"</t>
  </si>
  <si>
    <t>6,Cliente_686,1,2023-04-02 02:54:00,2023-04-02 06:15:00,Mesero_2,Desayuno,Tarjeta de débito,21.48,Libre,265,Chile,"Plato_14, Plato_17, Plato_6, Plato_2"</t>
  </si>
  <si>
    <t>4,Cliente_418,4,2023-04-02 00:30:00,2023-04-02 02:04:00,Mesero_2,Almuerzo,Tarjeta de crédito,24.75,Reservada,266,Paraguay,"Plato_7, Plato_1"</t>
  </si>
  <si>
    <t>7,Cliente_397,5,2023-04-03 02:07:00,2023-04-03 03:48:00,Mesero_2,Cena,Tarjeta de crédito,44.66,Ocupada,267,España,"Plato_15, Plato_16, Plato_2"</t>
  </si>
  <si>
    <t>14,Cliente_477,1,2023-04-03 00:46:00,2023-04-03 03:44:00,Mesero_3,Almuerzo,Tarjeta de débito,23.16,Libre,268,Uruguay,"Plato_7, Plato_5"</t>
  </si>
  <si>
    <t>11,Cliente_300,2,2023-04-03 02:58:00,2023-04-03 04:15:00,Mesero_2,Almuerzo,Tarjeta de débito,39.17,Libre,269,Venezuela,"Plato_19, Plato_20, Plato_18"</t>
  </si>
  <si>
    <t>Cliente_775</t>
  </si>
  <si>
    <t>Cliente_928</t>
  </si>
  <si>
    <t>7,Cliente_132,1,2023-04-03 00:34:00,2023-04-03 04:24:00,Mesero_4,Almuerzo,Tarjeta de crédito,42.73,Reservada,272,España,"Plato_7, Plato_8"</t>
  </si>
  <si>
    <t>20,Cliente_709,5,2023-04-03 01:47:00,2023-04-03 03:29:00,Mesero_2,Almuerzo,Efectivo,36.3,Ocupada,273,Colombia,"Plato_15, Plato_5, Plato_1"</t>
  </si>
  <si>
    <t>7,Cliente_53,1,2023-04-03 03:15:00,2023-04-03 05:52:00,Mesero_1,Almuerzo,Tarjeta de débito,19.93,Ocupada,274,Brasil,"Plato_10, Plato_12"</t>
  </si>
  <si>
    <t>5,Cliente_765,3,2023-04-03 02:13:00,2023-04-03 05:58:00,Mesero_2,Almuerzo,Tarjeta de crédito,49.67,Reservada,275,Bolivia,"Plato_11, Plato_17, Plato_10"</t>
  </si>
  <si>
    <t>15,Cliente_673,6,2023-04-03 02:35:00,2023-04-03 05:34:00,Mesero_4,Almuerzo,Tarjeta de débito,20.98,Reservada,276,Ecuador,"Plato_5, Plato_10"</t>
  </si>
  <si>
    <t>Cliente_243</t>
  </si>
  <si>
    <t>5,Cliente_999,4,2023-04-03 03:10:00,2023-04-03 05:12:00,Mesero_3,Almuerzo,Efectivo,41.36,Libre,278,Venezuela,"Plato_17, Plato_7"</t>
  </si>
  <si>
    <t>11,Cliente_510,5,2023-04-03 00:15:00,2023-04-03 02:35:00,Mesero_2,Cena,Tarjeta de crédito,43.53,Libre,279,Venezuela,"Plato_20, Plato_8, Plato_4, Plato_16"</t>
  </si>
  <si>
    <t>14,Cliente_730,6,2023-04-03 00:30:00,2023-04-03 02:41:00,Mesero_5,Almuerzo,Tarjeta de crédito,36.08,Reservada,280,Ecuador,"Plato_7, Plato_14"</t>
  </si>
  <si>
    <t>Cliente_617</t>
  </si>
  <si>
    <t>6,Cliente_827,1,2023-04-03 01:11:00,2023-04-03 05:02:00,Mesero_4,Almuerzo,Tarjeta de crédito,19.05,Libre,282,Uruguay,"Plato_4, Plato_3"</t>
  </si>
  <si>
    <t>Cliente_184</t>
  </si>
  <si>
    <t>11,Cliente_345,4,2023-04-03 02:28:00,2023-04-03 04:37:00,Mesero_5,Almuerzo,Tarjeta de débito,29.99,Ocupada,284,Perú,"Plato_3, Plato_6, Plato_12, Plato_11"</t>
  </si>
  <si>
    <t>Cliente_277</t>
  </si>
  <si>
    <t>Cliente_244</t>
  </si>
  <si>
    <t>20,Cliente_286,2,2023-04-03 03:37:00,2023-04-03 04:44:00,Mesero_5,Almuerzo,Tarjeta de débito,31.67,Reservada,287,Colombia,"Plato_15, Plato_14, Plato_2"</t>
  </si>
  <si>
    <t>15,Cliente_981,3,2023-04-03 02:08:00,2023-04-03 05:33:00,Mesero_5,Cena,Tarjeta de crédito,13.3,Reservada,288,Uruguay,"Plato_7, Plato_12"</t>
  </si>
  <si>
    <t>15,Cliente_24,5,2023-04-03 03:08:00,2023-04-03 06:23:00,Mesero_5,Almuerzo,Tarjeta de débito,26.56,Libre,289,España,"Plato_3, Plato_10"</t>
  </si>
  <si>
    <t>Cliente_26</t>
  </si>
  <si>
    <t>2,Cliente_463,6,2023-04-03 03:18:00,2023-04-03 06:09:00,Mesero_2,Desayuno,Efectivo,15.44,Ocupada,291,Bolivia,"Plato_18, Plato_1, Plato_8, Plato_17"</t>
  </si>
  <si>
    <t>Cliente_746</t>
  </si>
  <si>
    <t>16,Cliente_409,4,2023-04-03 02:55:00,2023-04-03 04:35:00,Mesero_3,Almuerzo,Tarjeta de débito,33.11,Reservada,293,Argentina,"Plato_16, Plato_2, Plato_19"</t>
  </si>
  <si>
    <t>17,Cliente_339,6,2023-04-03 00:26:00,2023-04-03 03:57:00,Mesero_2,Desayuno,Tarjeta de crédito,20.36,Libre,294,Colombia,"Plato_17, Plato_19, Plato_4, Plato_18"</t>
  </si>
  <si>
    <t>3,Cliente_729,1,2023-04-03 00:10:00,2023-04-03 02:01:00,Mesero_2,Almuerzo,Tarjeta de crédito,46.42,Reservada,295,Uruguay,"Plato_15, Plato_2, Plato_17, Plato_13"</t>
  </si>
  <si>
    <t>14,Cliente_565,1,2023-04-03 02:49:00,2023-04-03 05:58:00,Mesero_2,Cena,Tarjeta de crédito,29.07,Ocupada,296,España,"Plato_14, Plato_19"</t>
  </si>
  <si>
    <t>4,Cliente_873,3,2023-04-03 01:03:00,2023-04-03 04:27:00,Mesero_1,Almuerzo,Tarjeta de crédito,43.46,Ocupada,297,España,"Plato_9, Plato_4, Plato_13"</t>
  </si>
  <si>
    <t>11,Cliente_195,4,2023-04-03 03:14:00,2023-04-03 05:29:00,Mesero_5,Desayuno,Tarjeta de crédito,23.24,Reservada,298,Bolivia,"Plato_6, Plato_19, Plato_5"</t>
  </si>
  <si>
    <t>6,Cliente_211,1,2023-04-03 01:19:00,2023-04-03 02:45:00,Mesero_5,Cena,Efectivo,29.68,Ocupada,299,Uruguay,"Plato_3, Plato_19, Plato_7, Plato_4"</t>
  </si>
  <si>
    <t>18,Cliente_516,6,2023-04-03 02:17:00,2023-04-03 04:19:00,Mesero_2,Desayuno,Tarjeta de crédito,38.38,Reservada,300,Paraguay,"Plato_20, Plato_4, Plato_10, Plato_2"</t>
  </si>
  <si>
    <t>8,Cliente_385,6,2023-04-03 02:14:00,2023-04-03 04:08:00,Mesero_5,Almuerzo,Tarjeta de crédito,16.52,Reservada,301,Uruguay,"Plato_17, Plato_10, Plato_9, Plato_3"</t>
  </si>
  <si>
    <t>Cliente_929</t>
  </si>
  <si>
    <t>14,Cliente_986,5,2023-04-03 03:38:00,2023-04-03 06:24:00,Mesero_5,Desayuno,Tarjeta de débito,16.49,Ocupada,303,Brasil,"Plato_3, Plato_20, Plato_10, Plato_7"</t>
  </si>
  <si>
    <t>6,Cliente_994,4,2023-04-03 03:24:00,2023-04-03 04:40:00,Mesero_1,Almuerzo,Tarjeta de crédito,22.05,Reservada,304,Colombia,"Plato_15, Plato_13, Plato_20, Plato_17"</t>
  </si>
  <si>
    <t>1,Cliente_648,2,2023-04-03 00:45:00,2023-04-03 04:13:00,Mesero_1,Almuerzo,Tarjeta de crédito,37.92,Reservada,305,Chile,"Plato_8, Plato_14"</t>
  </si>
  <si>
    <t>Cliente_702</t>
  </si>
  <si>
    <t>14,Cliente_846,6,2023-04-03 01:55:00,2023-04-03 04:39:00,Mesero_2,Almuerzo,Tarjeta de crédito,33.79,Reservada,308,Uruguay,"Plato_18, Plato_8, Plato_17, Plato_16"</t>
  </si>
  <si>
    <t>9,Cliente_620,3,2023-04-03 00:28:00,2023-04-03 04:05:00,Mesero_1,Almuerzo,Tarjeta de crédito,36.09,Reservada,309,Argentina,"Plato_20, Plato_17, Plato_8"</t>
  </si>
  <si>
    <t>17,Cliente_672,3,2023-04-03 03:04:00,2023-04-03 06:23:00,Mesero_5,Cena,Tarjeta de crédito,11.47,Libre,310,Uruguay,"Plato_10, Plato_2"</t>
  </si>
  <si>
    <t>6,Cliente_735,4,2023-04-03 01:40:00,2023-04-03 02:43:00,Mesero_3,Desayuno,Efectivo,39.27,Ocupada,311,Paraguay,"Plato_7, Plato_9"</t>
  </si>
  <si>
    <t>2,Cliente_268,4,2023-04-03 03:07:00,2023-04-03 06:12:00,Mesero_3,Almuerzo,Tarjeta de crédito,30.89,Reservada,312,Uruguay,"Plato_15, Plato_8"</t>
  </si>
  <si>
    <t>10,Cliente_974,3,2023-04-03 02:23:00,2023-04-03 05:46:00,Mesero_1,Desayuno,Tarjeta de débito,43.14,Reservada,313,España,"Plato_12, Plato_17, Plato_19, Plato_7"</t>
  </si>
  <si>
    <t>Cliente_161</t>
  </si>
  <si>
    <t>14,Cliente_600,1,2023-04-03 00:12:00,2023-04-03 03:29:00,Mesero_2,Almuerzo,Tarjeta de crédito,20.6,Libre,315,Chile,"Plato_1, Plato_16, Plato_9, Plato_13"</t>
  </si>
  <si>
    <t>2,Cliente_654,2,2023-04-03 01:38:00,2023-04-03 05:32:00,Mesero_5,Desayuno,Tarjeta de crédito,31.13,Reservada,316,Perú,"Plato_4, Plato_13, Plato_6, Plato_20"</t>
  </si>
  <si>
    <t>17,Cliente_440,2,2023-04-03 02:25:00,2023-04-03 06:16:00,Mesero_2,Desayuno,Efectivo,24.55,Libre,317,Uruguay,"Plato_5, Plato_18, Plato_15"</t>
  </si>
  <si>
    <t>Cliente_269</t>
  </si>
  <si>
    <t>1,Cliente_12,1,2023-04-03 00:48:00,2023-04-03 03:59:00,Mesero_1,Almuerzo,Efectivo,30.05,Libre,319,Bolivia,"Plato_15, Plato_8, Plato_20, Plato_17"</t>
  </si>
  <si>
    <t>9,Cliente_294,1,2023-04-03 01:30:00,2023-04-03 04:17:00,Mesero_3,Almuerzo,Tarjeta de débito,44.02,Reservada,320,España,"Plato_13, Plato_5, Plato_18"</t>
  </si>
  <si>
    <t>18,Cliente_659,5,2023-04-03 02:04:00,2023-04-03 04:18:00,Mesero_1,Almuerzo,Tarjeta de crédito,23.59,Libre,321,Venezuela,"Plato_16, Plato_5, Plato_14"</t>
  </si>
  <si>
    <t>12,Cliente_47,1,2023-04-03 03:41:00,2023-04-03 05:47:00,Mesero_2,Cena,Tarjeta de crédito,24.69,Ocupada,322,Ecuador,"Plato_15, Plato_13"</t>
  </si>
  <si>
    <t>8,Cliente_544,1,2023-04-03 01:23:00,2023-04-03 04:19:00,Mesero_5,Desayuno,Efectivo,44.3,Libre,323,Chile,"Plato_5, Plato_9, Plato_7, Plato_4"</t>
  </si>
  <si>
    <t>9,Cliente_633,6,2023-04-03 00:43:00,2023-04-03 01:51:00,Mesero_1,Cena,Tarjeta de crédito,21.6,Libre,324,Perú,"Plato_2, Plato_6, Plato_10"</t>
  </si>
  <si>
    <t>18,Cliente_154,1,2023-04-03 01:00:00,2023-04-03 02:18:00,Mesero_2,Almuerzo,Tarjeta de crédito,32.5,Reservada,325,Perú,"Plato_13, Plato_17, Plato_8, Plato_15"</t>
  </si>
  <si>
    <t>14,Cliente_489,4,2023-04-04 01:39:00,2023-04-04 05:34:00,Mesero_1,Desayuno,Tarjeta de débito,13.85,Ocupada,326,Perú,"Plato_8, Plato_4, Plato_16"</t>
  </si>
  <si>
    <t>12,Cliente_336,5,2023-04-04 02:59:00,2023-04-04 04:36:00,Mesero_5,Cena,Tarjeta de crédito,15.08,Reservada,327,Colombia,"Plato_18, Plato_4, Plato_6"</t>
  </si>
  <si>
    <t>Cliente_350</t>
  </si>
  <si>
    <t>13,Cliente_797,1,2023-04-04 00:26:00,2023-04-04 02:41:00,Mesero_2,Almuerzo,Tarjeta de crédito,38.89,Ocupada,329,Bolivia,"Plato_13, Plato_20, Plato_17, Plato_14"</t>
  </si>
  <si>
    <t>10,Cliente_436,6,2023-04-04 01:50:00,2023-04-04 03:57:00,Mesero_3,Desayuno,Tarjeta de crédito,32.17,Ocupada,330,Bolivia,"Plato_1, Plato_16, Plato_14, Plato_13"</t>
  </si>
  <si>
    <t>20,Cliente_597,3,2023-04-04 03:06:00,2023-04-04 06:17:00,Mesero_4,Cena,Tarjeta de débito,36.61,Reservada,331,Paraguay,"Plato_12, Plato_8, Plato_7, Plato_1"</t>
  </si>
  <si>
    <t>Cliente_823</t>
  </si>
  <si>
    <t>6,Cliente_690,1,2023-04-04 03:10:00,2023-04-04 04:29:00,Mesero_4,Cena,Tarjeta de crédito,13.19,Libre,333,Paraguay,"Plato_19, Plato_4"</t>
  </si>
  <si>
    <t>12,Cliente_216,4,2023-04-04 02:51:00,2023-04-04 06:31:00,Mesero_1,Desayuno,Tarjeta de crédito,17.5,Libre,334,Argentina,"Plato_13, Plato_14, Plato_7, Plato_2"</t>
  </si>
  <si>
    <t>14,Cliente_546,3,2023-04-04 01:56:00,2023-04-04 03:09:00,Mesero_4,Almuerzo,Tarjeta de débito,41.56,Libre,335,Brasil,"Plato_2, Plato_16"</t>
  </si>
  <si>
    <t>4,Cliente_524,5,2023-04-04 01:35:00,2023-04-04 04:51:00,Mesero_2,Cena,Tarjeta de crédito,17.93,Libre,336,Argentina,"Plato_13, Plato_12, Plato_10"</t>
  </si>
  <si>
    <t>11,Cliente_193,2,2023-04-04 01:38:00,2023-04-04 04:31:00,Mesero_5,Cena,Tarjeta de crédito,19.28,Reservada,337,Brasil,"Plato_7, Plato_16"</t>
  </si>
  <si>
    <t>18,Cliente_794,2,2023-04-04 00:32:00,2023-04-04 03:30:00,Mesero_5,Almuerzo,Tarjeta de débito,30.62,Reservada,338,Ecuador,"Plato_18, Plato_13, Plato_15, Plato_3"</t>
  </si>
  <si>
    <t>13,Cliente_602,2,2023-04-04 00:00:00,2023-04-04 02:01:00,Mesero_3,Desayuno,Tarjeta de débito,19.6,Reservada,339,Perú,"Plato_9, Plato_14"</t>
  </si>
  <si>
    <t>15,Cliente_296,1,2023-04-04 01:12:00,2023-04-04 04:38:00,Mesero_3,Almuerzo,Tarjeta de crédito,38.52,Libre,340,España,"Plato_20, Plato_16"</t>
  </si>
  <si>
    <t>14,Cliente_568,5,2023-04-04 02:05:00,2023-04-04 04:19:00,Mesero_3,Desayuno,Tarjeta de crédito,47.05,Libre,341,Perú,"Plato_16, Plato_5, Plato_8"</t>
  </si>
  <si>
    <t>19,Cliente_897,5,2023-04-04 02:30:00,2023-04-04 06:11:00,Mesero_3,Desayuno,Tarjeta de crédito,20.06,Libre,342,Bolivia,"Plato_14, Plato_16"</t>
  </si>
  <si>
    <t>12,Cliente_816,1,2023-04-04 03:56:00,2023-04-04 05:45:00,Mesero_5,Almuerzo,Tarjeta de crédito,23.01,Ocupada,343,Perú,"Plato_18, Plato_14"</t>
  </si>
  <si>
    <t>15,Cliente_221,3,2023-04-04 00:46:00,2023-04-04 02:04:00,Mesero_2,Almuerzo,Tarjeta de crédito,33.01,Ocupada,344,Chile,"Plato_8, Plato_17, Plato_15, Plato_5"</t>
  </si>
  <si>
    <t>Cliente_755</t>
  </si>
  <si>
    <t>Cliente_289</t>
  </si>
  <si>
    <t>Cliente_476</t>
  </si>
  <si>
    <t>16,Cliente_940,2,2023-04-04 01:17:00,2023-04-04 04:59:00,Mesero_2,Almuerzo,Tarjeta de crédito,30.78,Ocupada,348,Paraguay,"Plato_10, Plato_3"</t>
  </si>
  <si>
    <t>13,Cliente_707,1,2023-04-04 03:48:00,2023-04-04 07:31:00,Mesero_5,Desayuno,Tarjeta de crédito,40.63,Ocupada,349,Brasil,"Plato_2, Plato_12, Plato_8"</t>
  </si>
  <si>
    <t>2,Cliente_644,6,2023-04-04 00:35:00,2023-04-04 02:59:00,Mesero_5,Desayuno,Tarjeta de débito,36.21,Reservada,350,Colombia,"Plato_17, Plato_6"</t>
  </si>
  <si>
    <t>1,Cliente_619,6,2023-04-04 03:52:00,2023-04-04 06:09:00,Mesero_1,Desayuno,Tarjeta de crédito,48.93,Libre,351,Brasil,"Plato_15, Plato_8"</t>
  </si>
  <si>
    <t>Cliente_780</t>
  </si>
  <si>
    <t>7,Cliente_833,5,2023-04-04 03:46:00,2023-04-04 07:36:00,Mesero_5,Cena,Tarjeta de crédito,27.37,Reservada,353,Brasil,"Plato_5, Plato_2, Plato_8, Plato_18"</t>
  </si>
  <si>
    <t>12,Cliente_899,6,2023-04-04 00:26:00,2023-04-04 03:24:00,Mesero_5,Desayuno,Tarjeta de crédito,29.58,Ocupada,354,Paraguay,"Plato_12, Plato_15, Plato_4, Plato_7"</t>
  </si>
  <si>
    <t>Cliente_523</t>
  </si>
  <si>
    <t>Cliente_498</t>
  </si>
  <si>
    <t>17,Cliente_470,2,2023-04-04 01:19:00,2023-04-04 04:26:00,Mesero_3,Desayuno,Tarjeta de débito,26.87,Ocupada,357,Chile,"Plato_1, Plato_3, Plato_6, Plato_5"</t>
  </si>
  <si>
    <t>13,Cliente_827,5,2023-04-04 02:37:00,2023-04-04 05:57:00,Mesero_5,Cena,Tarjeta de crédito,42.1,Reservada,358,Uruguay,"Plato_10, Plato_4, Plato_3"</t>
  </si>
  <si>
    <t>11,Cliente_92,2,2023-04-04 00:41:00,2023-04-04 04:10:00,Mesero_2,Almuerzo,Tarjeta de crédito,12.2,Reservada,359,Perú,"Plato_5, Plato_16, Plato_9, Plato_10"</t>
  </si>
  <si>
    <t>16,Cliente_191,3,2023-04-04 01:10:00,2023-04-04 04:58:00,Mesero_3,Almuerzo,Tarjeta de crédito,39.26,Ocupada,360,Perú,"Plato_13, Plato_2, Plato_10, Plato_15"</t>
  </si>
  <si>
    <t>16,Cliente_183,1,2023-04-04 01:53:00,2023-04-04 05:28:00,Mesero_2,Cena,Efectivo,41.73,Libre,361,Colombia,"Plato_9, Plato_7"</t>
  </si>
  <si>
    <t>15,Cliente_681,2,2023-04-04 02:03:00,2023-04-04 05:59:00,Mesero_1,Almuerzo,Tarjeta de crédito,47.21,Libre,362,Uruguay,"Plato_3, Plato_7, Plato_4"</t>
  </si>
  <si>
    <t>5,Cliente_499,2,2023-04-04 01:46:00,2023-04-04 03:29:00,Mesero_3,Almuerzo,Tarjeta de crédito,49.02,Ocupada,363,Brasil,"Plato_2, Plato_7, Plato_19, Plato_11"</t>
  </si>
  <si>
    <t>15,Cliente_495,2,2023-04-04 03:50:00,2023-04-04 07:10:00,Mesero_5,Almuerzo,Tarjeta de débito,48.28,Reservada,364,Brasil,"Plato_16, Plato_5, Plato_1, Plato_9"</t>
  </si>
  <si>
    <t>Cliente_54</t>
  </si>
  <si>
    <t>17,Cliente_923,5,2023-04-04 01:33:00,2023-04-04 04:46:00,Mesero_3,Almuerzo,Efectivo,10.57,Reservada,366,Chile,"Plato_6, Plato_8, Plato_20"</t>
  </si>
  <si>
    <t>12,Cliente_453,2,2023-04-04 00:53:00,2023-04-04 03:45:00,Mesero_3,Cena,Tarjeta de crédito,12.62,Libre,367,Chile,"Plato_10, Plato_9, Plato_3"</t>
  </si>
  <si>
    <t>13,Cliente_14,1,2023-04-04 03:24:00,2023-04-04 05:33:00,Mesero_1,Desayuno,Tarjeta de débito,37.65,Ocupada,368,Colombia,"Plato_11, Plato_7"</t>
  </si>
  <si>
    <t>20,Cliente_611,2,2023-04-04 02:11:00,2023-04-04 05:54:00,Mesero_5,Almuerzo,Tarjeta de crédito,34.83,Libre,369,Uruguay,"Plato_17, Plato_14, Plato_16, Plato_10"</t>
  </si>
  <si>
    <t>Cliente_666</t>
  </si>
  <si>
    <t>4,Cliente_505,3,2023-04-04 01:16:00,2023-04-04 04:31:00,Mesero_4,Cena,Tarjeta de crédito,32.51,Ocupada,371,Ecuador,"Plato_17, Plato_19, Plato_16, Plato_14"</t>
  </si>
  <si>
    <t>Cliente_858</t>
  </si>
  <si>
    <t>19,Cliente_882,2,2023-04-04 00:37:00,2023-04-04 03:11:00,Mesero_5,Desayuno,Tarjeta de débito,26.62,Ocupada,373,Argentina,"Plato_13, Plato_8, Plato_5, Plato_3"</t>
  </si>
  <si>
    <t>Cliente_275</t>
  </si>
  <si>
    <t>Cliente_871</t>
  </si>
  <si>
    <t>Cliente_183</t>
  </si>
  <si>
    <t>5,Cliente_841,1,2023-04-04 01:18:00,2023-04-04 04:46:00,Mesero_4,Almuerzo,Tarjeta de crédito,14.96,Libre,377,Paraguay,"Plato_18, Plato_15"</t>
  </si>
  <si>
    <t>3,Cliente_789,1,2023-04-04 03:55:00,2023-04-04 05:18:00,Mesero_1,Almuerzo,Efectivo,40.31,Libre,378,Perú,"Plato_2, Plato_12"</t>
  </si>
  <si>
    <t>Cliente_442</t>
  </si>
  <si>
    <t>5,Cliente_964,1,2023-04-04 00:58:00,2023-04-04 04:33:00,Mesero_3,Cena,Tarjeta de débito,22.53,Libre,380,Argentina,"Plato_11, Plato_12"</t>
  </si>
  <si>
    <t>4,Cliente_141,1,2023-04-04 00:57:00,2023-04-04 04:32:00,Mesero_1,Desayuno,Tarjeta de débito,27.69,Libre,381,Uruguay,"Plato_10, Plato_11"</t>
  </si>
  <si>
    <t>Cliente_992</t>
  </si>
  <si>
    <t>1,Cliente_622,5,2023-04-04 00:11:00,2023-04-04 02:33:00,Mesero_1,Desayuno,Tarjeta de débito,39.32,Reservada,384,Venezuela,"Plato_4, Plato_12, Plato_6"</t>
  </si>
  <si>
    <t>Cliente_508</t>
  </si>
  <si>
    <t>Cliente_436</t>
  </si>
  <si>
    <t>Cliente_676</t>
  </si>
  <si>
    <t>18,Cliente_768,2,2023-04-05 00:33:00,2023-04-05 03:35:00,Mesero_2,Almuerzo,Tarjeta de crédito,27.03,Libre,388,España,"Plato_17, Plato_19, Plato_9, Plato_11"</t>
  </si>
  <si>
    <t>Cliente_667</t>
  </si>
  <si>
    <t>9,Cliente_874,2,2023-04-05 02:59:00,2023-04-05 05:19:00,Mesero_3,Almuerzo,Tarjeta de crédito,42.68,Reservada,390,Chile,"Plato_5, Plato_10, Plato_13"</t>
  </si>
  <si>
    <t>Cliente_609</t>
  </si>
  <si>
    <t>14,Cliente_471,3,2023-04-05 00:33:00,2023-04-05 04:08:00,Mesero_2,Almuerzo,Tarjeta de crédito,32.73,Ocupada,392,Bolivia,"Plato_15, Plato_7"</t>
  </si>
  <si>
    <t>13,Cliente_196,3,2023-04-05 02:33:00,2023-04-05 05:17:00,Mesero_4,Almuerzo,Tarjeta de crédito,12.54,Ocupada,393,Colombia,"Plato_12, Plato_8, Plato_13, Plato_5"</t>
  </si>
  <si>
    <t>17,Cliente_740,1,2023-04-05 03:26:00,2023-04-05 07:02:00,Mesero_3,Almuerzo,Tarjeta de crédito,18.05,Ocupada,394,Brasil,"Plato_7, Plato_9"</t>
  </si>
  <si>
    <t>Cliente_563</t>
  </si>
  <si>
    <t>11,Cliente_991,1,2023-04-05 00:32:00,2023-04-05 03:36:00,Mesero_2,Cena,Efectivo,34.5,Libre,396,Perú,"Plato_3, Plato_13"</t>
  </si>
  <si>
    <t>4,Cliente_289,2,2023-04-05 00:20:00,2023-04-05 01:34:00,Mesero_4,Desayuno,Tarjeta de débito,37.79,Libre,397,Chile,"Plato_6, Plato_17"</t>
  </si>
  <si>
    <t>9,Cliente_330,5,2023-04-05 03:10:00,2023-04-05 07:05:00,Mesero_1,Desayuno,Tarjeta de crédito,48.96,Libre,398,Perú,"Plato_16, Plato_11"</t>
  </si>
  <si>
    <t>7,Cliente_943,6,2023-04-05 02:48:00,2023-04-05 05:40:00,Mesero_5,Almuerzo,Tarjeta de crédito,27.32,Libre,399,España,"Plato_11, Plato_19"</t>
  </si>
  <si>
    <t>9,Cliente_285,4,2023-04-05 02:11:00,2023-04-05 04:14:00,Mesero_4,Almuerzo,Tarjeta de crédito,42.96,Reservada,400,Brasil,"Plato_20, Plato_16, Plato_17"</t>
  </si>
  <si>
    <t>Cliente_12</t>
  </si>
  <si>
    <t>18,Cliente_905,1,2023-04-05 02:41:00,2023-04-05 05:08:00,Mesero_3,Almuerzo,Tarjeta de crédito,31.02,Reservada,402,Colombia,"Plato_1, Plato_12, Plato_5"</t>
  </si>
  <si>
    <t>14,Cliente_543,5,2023-04-05 02:15:00,2023-04-05 05:15:00,Mesero_1,Almuerzo,Tarjeta de crédito,14.76,Libre,403,Chile,"Plato_5, Plato_4, Plato_15, Plato_7"</t>
  </si>
  <si>
    <t>17,Cliente_897,2,2023-04-05 00:38:00,2023-04-05 04:29:00,Mesero_5,Almuerzo,Tarjeta de crédito,32.56,Libre,404,España,"Plato_13, Plato_3, Plato_20"</t>
  </si>
  <si>
    <t>5,Cliente_239,6,2023-04-05 02:39:00,2023-04-05 04:59:00,Mesero_2,Cena,Tarjeta de crédito,14.56,Reservada,405,Argentina,"Plato_10, Plato_20, Plato_3"</t>
  </si>
  <si>
    <t>14,Cliente_927,5,2023-04-05 00:29:00,2023-04-05 02:37:00,Mesero_2,Cena,Efectivo,34.03,Ocupada,406,España,"Plato_3, Plato_8, Plato_1"</t>
  </si>
  <si>
    <t>4,Cliente_315,1,2023-04-05 02:13:00,2023-04-05 04:51:00,Mesero_4,Desayuno,Tarjeta de débito,22.98,Reservada,407,Ecuador,"Plato_3, Plato_8"</t>
  </si>
  <si>
    <t>17,Cliente_195,3,2023-04-05 00:56:00,2023-04-05 04:05:00,Mesero_2,Almuerzo,Tarjeta de crédito,10.14,Ocupada,408,Chile,"Plato_1, Plato_7, Plato_18"</t>
  </si>
  <si>
    <t>15,Cliente_166,5,2023-04-05 01:55:00,2023-04-05 03:01:00,Mesero_1,Almuerzo,Tarjeta de crédito,48.7,Reservada,409,Chile,"Plato_13, Plato_20, Plato_16, Plato_7"</t>
  </si>
  <si>
    <t>1,Cliente_157,3,2023-04-05 02:47:00,2023-04-05 05:23:00,Mesero_4,Cena,Tarjeta de crédito,43.65,Reservada,410,Perú,"Plato_3, Plato_19"</t>
  </si>
  <si>
    <t>3,Cliente_212,3,2023-04-05 02:11:00,2023-04-05 05:04:00,Mesero_1,Almuerzo,Tarjeta de débito,21.88,Ocupada,411,Colombia,"Plato_20, Plato_4, Plato_6"</t>
  </si>
  <si>
    <t>Cliente_912</t>
  </si>
  <si>
    <t>Cliente_736</t>
  </si>
  <si>
    <t>Cliente_328</t>
  </si>
  <si>
    <t>14,Cliente_919,4,2023-04-05 00:39:00,2023-04-05 04:35:00,Mesero_4,Cena,Tarjeta de crédito,20.51,Ocupada,415,Brasil,"Plato_6, Plato_18, Plato_19"</t>
  </si>
  <si>
    <t>Cliente_958</t>
  </si>
  <si>
    <t>7,Cliente_395,2,2023-04-05 03:25:00,2023-04-05 04:33:00,Mesero_2,Cena,Tarjeta de crédito,35.08,Libre,417,Venezuela,"Plato_9, Plato_20, Plato_12, Plato_6"</t>
  </si>
  <si>
    <t>17,Cliente_287,4,2023-04-05 00:52:00,2023-04-05 03:31:00,Mesero_3,Cena,Tarjeta de crédito,35.51,Reservada,418,España,"Plato_1, Plato_17"</t>
  </si>
  <si>
    <t>11,Cliente_479,4,2023-04-05 03:14:00,2023-04-05 05:43:00,Mesero_5,Almuerzo,Tarjeta de crédito,14.09,Ocupada,419,Argentina,"Plato_18, Plato_11"</t>
  </si>
  <si>
    <t>18,Cliente_33,6,2023-04-05 02:18:00,2023-04-05 05:29:00,Mesero_2,Almuerzo,Tarjeta de crédito,31.49,Ocupada,420,Bolivia,"Plato_18, Plato_3, Plato_1, Plato_15"</t>
  </si>
  <si>
    <t>10,Cliente_160,1,2023-04-05 01:37:00,2023-04-05 04:07:00,Mesero_1,Almuerzo,Tarjeta de crédito,17.57,Ocupada,421,Chile,"Plato_17, Plato_4"</t>
  </si>
  <si>
    <t>12,Cliente_109,6,2023-04-05 00:36:00,2023-04-05 03:09:00,Mesero_2,Almuerzo,Tarjeta de crédito,39.72,Reservada,422,España,"Plato_10, Plato_19"</t>
  </si>
  <si>
    <t>4,Cliente_151,2,2023-04-05 02:34:00,2023-04-05 04:57:00,Mesero_1,Almuerzo,Efectivo,34.13,Libre,423,Ecuador,"Plato_16, Plato_15"</t>
  </si>
  <si>
    <t>13,Cliente_342,3,2023-04-05 01:08:00,2023-04-05 03:17:00,Mesero_2,Cena,Efectivo,11.02,Reservada,424,Colombia,"Plato_5, Plato_6"</t>
  </si>
  <si>
    <t>Cliente_332</t>
  </si>
  <si>
    <t>5,Cliente_689,2,2023-04-05 03:11:00,2023-04-05 05:02:00,Mesero_4,Almuerzo,Tarjeta de crédito,47.8,Reservada,426,Brasil,"Plato_11, Plato_16, Plato_1, Plato_19"</t>
  </si>
  <si>
    <t>2,Cliente_953,4,2023-04-05 02:34:00,2023-04-05 03:43:00,Mesero_2,Almuerzo,Efectivo,43.74,Libre,427,Bolivia,"Plato_1, Plato_8, Plato_14, Plato_12"</t>
  </si>
  <si>
    <t>7,Cliente_518,5,2023-04-05 03:18:00,2023-04-05 06:03:00,Mesero_4,Desayuno,Tarjeta de crédito,15.6,Reservada,428,Ecuador,"Plato_20, Plato_14, Plato_1, Plato_17"</t>
  </si>
  <si>
    <t>Cliente_348</t>
  </si>
  <si>
    <t>Cliente_259</t>
  </si>
  <si>
    <t>10,Cliente_869,2,2023-04-05 03:31:00,2023-04-05 05:54:00,Mesero_4,Cena,Tarjeta de crédito,18.71,Libre,432,Colombia,"Plato_3, Plato_13, Plato_16"</t>
  </si>
  <si>
    <t>10,Cliente_306,4,2023-04-05 01:14:00,2023-04-05 03:09:00,Mesero_4,Almuerzo,Tarjeta de crédito,45.77,Reservada,433,Bolivia,"Plato_2, Plato_7"</t>
  </si>
  <si>
    <t>15,Cliente_842,4,2023-04-05 00:15:00,2023-04-05 03:55:00,Mesero_4,Almuerzo,Tarjeta de crédito,37.15,Reservada,434,Bolivia,"Plato_10, Plato_5"</t>
  </si>
  <si>
    <t>17,Cliente_349,6,2023-04-05 03:53:00,2023-04-05 06:01:00,Mesero_5,Almuerzo,Tarjeta de crédito,30.48,Ocupada,435,España,"Plato_10, Plato_13, Plato_2"</t>
  </si>
  <si>
    <t>Cliente_316</t>
  </si>
  <si>
    <t>Cliente_600</t>
  </si>
  <si>
    <t>Cliente_732</t>
  </si>
  <si>
    <t>15,Cliente_807,1,2023-04-05 00:00:00,2023-04-05 01:23:00,Mesero_3,Cena,Tarjeta de crédito,25.56,Libre,439,Bolivia,"Plato_11, Plato_10"</t>
  </si>
  <si>
    <t>13,Cliente_900,1,2023-04-05 01:59:00,2023-04-05 05:48:00,Mesero_2,Almuerzo,Tarjeta de crédito,38.85,Ocupada,440,Argentina,"Plato_14, Plato_12"</t>
  </si>
  <si>
    <t>13,Cliente_143,6,2023-04-05 01:04:00,2023-04-05 03:23:00,Mesero_2,Almuerzo,Efectivo,23.31,Ocupada,441,España,"Plato_8, Plato_10"</t>
  </si>
  <si>
    <t>15,Cliente_405,3,2023-04-05 02:04:00,2023-04-05 03:18:00,Mesero_4,Cena,Tarjeta de crédito,21.07,Ocupada,442,Uruguay,"Plato_18, Plato_1, Plato_19"</t>
  </si>
  <si>
    <t>4,Cliente_332,2,2023-04-05 01:15:00,2023-04-05 03:14:00,Mesero_2,Almuerzo,Tarjeta de débito,14.48,Libre,443,Venezuela,"Plato_14, Plato_15, Plato_10, Plato_16"</t>
  </si>
  <si>
    <t>8,Cliente_894,5,2023-04-05 03:23:00,2023-04-05 06:08:00,Mesero_1,Almuerzo,Tarjeta de crédito,25.26,Libre,444,Argentina,"Plato_14, Plato_7"</t>
  </si>
  <si>
    <t>Cliente_473</t>
  </si>
  <si>
    <t>8,Cliente_404,2,2023-04-05 03:53:00,2023-04-05 07:24:00,Mesero_4,Cena,Tarjeta de crédito,28.68,Libre,447,España,"Plato_3, Plato_12, Plato_16"</t>
  </si>
  <si>
    <t>4,Cliente_216,5,2023-04-05 00:07:00,2023-04-05 03:35:00,Mesero_4,Cena,Tarjeta de crédito,35.68,Ocupada,448,Venezuela,"Plato_12, Plato_11"</t>
  </si>
  <si>
    <t>Cliente_717</t>
  </si>
  <si>
    <t>9,Cliente_783,6,2023-04-05 03:51:00,2023-04-05 05:01:00,Mesero_3,Almuerzo,Tarjeta de crédito,48.9,Ocupada,450,Bolivia,"Plato_4, Plato_19"</t>
  </si>
  <si>
    <t>3,Cliente_240,1,2023-04-05 01:17:00,2023-04-05 02:26:00,Mesero_5,Desayuno,Tarjeta de crédito,46.37,Libre,451,Bolivia,"Plato_8, Plato_14, Plato_18"</t>
  </si>
  <si>
    <t>9,Cliente_589,1,2023-04-05 02:53:00,2023-04-05 05:19:00,Mesero_4,Almuerzo,Tarjeta de crédito,43.48,Reservada,452,Uruguay,"Plato_17, Plato_5, Plato_13"</t>
  </si>
  <si>
    <t>6,Cliente_284,1,2023-04-05 03:42:00,2023-04-05 05:07:00,Mesero_2,Desayuno,Tarjeta de crédito,36.83,Libre,453,Chile,"Plato_18, Plato_15"</t>
  </si>
  <si>
    <t>1,Cliente_342,3,2023-04-05 03:26:00,2023-04-05 04:53:00,Mesero_1,Almuerzo,Tarjeta de crédito,39.62,Libre,454,Colombia,"Plato_6, Plato_12, Plato_19, Plato_1"</t>
  </si>
  <si>
    <t>Cliente_665</t>
  </si>
  <si>
    <t>13,Cliente_207,6,2023-04-05 02:12:00,2023-04-05 05:15:00,Mesero_4,Almuerzo,Tarjeta de crédito,21.94,Libre,456,Argentina,"Plato_20, Plato_18"</t>
  </si>
  <si>
    <t>18,Cliente_531,6,2023-04-05 03:48:00,2023-04-05 07:32:00,Mesero_2,Almuerzo,Efectivo,17.26,Reservada,457,Bolivia,"Plato_11, Plato_12"</t>
  </si>
  <si>
    <t>4,Cliente_420,3,2023-04-05 02:41:00,2023-04-05 04:21:00,Mesero_4,Almuerzo,Tarjeta de crédito,15.21,Ocupada,458,Bolivia,"Plato_16, Plato_18, Plato_11, Plato_5"</t>
  </si>
  <si>
    <t>Cliente_989</t>
  </si>
  <si>
    <t>19,Cliente_964,6,2023-04-05 03:27:00,2023-04-05 06:56:00,Mesero_4,Cena,Tarjeta de crédito,49.6,Libre,460,Ecuador,"Plato_16, Plato_10, Plato_1, Plato_7"</t>
  </si>
  <si>
    <t>4,Cliente_421,3,2023-04-05 02:43:00,2023-04-05 05:55:00,Mesero_5,Cena,Efectivo,21.51,Libre,461,Perú,"Plato_8, Plato_9"</t>
  </si>
  <si>
    <t>Cliente_27</t>
  </si>
  <si>
    <t>Cliente_194</t>
  </si>
  <si>
    <t>16,Cliente_440,1,2023-04-05 01:21:00,2023-04-05 04:39:00,Mesero_4,Almuerzo,Tarjeta de crédito,48.5,Reservada,464,Chile,"Plato_10, Plato_6, Plato_5"</t>
  </si>
  <si>
    <t>4,Cliente_876,2,2023-04-05 01:11:00,2023-04-05 03:38:00,Mesero_1,Almuerzo,Tarjeta de crédito,44.9,Ocupada,465,Uruguay,"Plato_1, Plato_14"</t>
  </si>
  <si>
    <t>4,Cliente_365,1,2023-04-05 01:54:00,2023-04-05 04:20:00,Mesero_1,Almuerzo,Tarjeta de crédito,26.63,Libre,466,Bolivia,"Plato_5, Plato_2, Plato_16"</t>
  </si>
  <si>
    <t>15,Cliente_185,3,2023-04-05 02:42:00,2023-04-05 04:14:00,Mesero_1,Almuerzo,Tarjeta de débito,42.31,Reservada,467,Perú,"Plato_11, Plato_5"</t>
  </si>
  <si>
    <t>14,Cliente_558,6,2023-04-05 02:59:00,2023-04-05 05:45:00,Mesero_2,Desayuno,Tarjeta de crédito,14.28,Reservada,468,Argentina,"Plato_12, Plato_3, Plato_16"</t>
  </si>
  <si>
    <t>1,Cliente_535,2,2023-04-05 02:57:00,2023-04-05 05:22:00,Mesero_1,Cena,Tarjeta de crédito,25.26,Reservada,469,Colombia,"Plato_8, Plato_15"</t>
  </si>
  <si>
    <t>17,Cliente_18,3,2023-04-05 01:41:00,2023-04-05 04:17:00,Mesero_4,Almuerzo,Tarjeta de crédito,47.46,Ocupada,470,Uruguay,"Plato_7, Plato_4"</t>
  </si>
  <si>
    <t>Cliente_696</t>
  </si>
  <si>
    <t>20,Cliente_704,2,2023-04-05 03:57:00,2023-04-05 06:52:00,Mesero_2,Almuerzo,Efectivo,36.79,Ocupada,472,Uruguay,"Plato_8, Plato_5"</t>
  </si>
  <si>
    <t>13,Cliente_720,4,2023-04-06 03:36:00,2023-04-06 07:04:00,Mesero_2,Almuerzo,Tarjeta de débito,15.63,Ocupada,473,Paraguay,"Plato_5, Plato_8"</t>
  </si>
  <si>
    <t>2,Cliente_624,6,2023-04-06 01:52:00,2023-04-06 03:32:00,Mesero_4,Almuerzo,Tarjeta de crédito,21.66,Libre,474,Perú,"Plato_18, Plato_9, Plato_17, Plato_16"</t>
  </si>
  <si>
    <t>18,Cliente_289,4,2023-04-06 03:17:00,2023-04-06 05:50:00,Mesero_5,Cena,Tarjeta de débito,19.55,Ocupada,475,Paraguay,"Plato_7, Plato_18"</t>
  </si>
  <si>
    <t>13,Cliente_434,2,2023-04-06 00:03:00,2023-04-06 01:47:00,Mesero_3,Desayuno,Tarjeta de débito,43.53,Ocupada,476,Paraguay,"Plato_7, Plato_18, Plato_15, Plato_20"</t>
  </si>
  <si>
    <t>8,Cliente_149,6,2023-04-06 01:39:00,2023-04-06 02:58:00,Mesero_4,Desayuno,Tarjeta de crédito,33.85,Reservada,477,Colombia,"Plato_18, Plato_14, Plato_7, Plato_13"</t>
  </si>
  <si>
    <t>7,Cliente_29,5,2023-04-06 00:01:00,2023-04-06 03:28:00,Mesero_1,Almuerzo,Efectivo,32.78,Ocupada,478,Bolivia,"Plato_2, Plato_9"</t>
  </si>
  <si>
    <t>1,Cliente_708,3,2023-04-06 00:42:00,2023-04-06 04:30:00,Mesero_3,Almuerzo,Tarjeta de débito,39.58,Reservada,479,Argentina,"Plato_4, Plato_18"</t>
  </si>
  <si>
    <t>1,Cliente_125,5,2023-04-06 03:26:00,2023-04-06 07:19:00,Mesero_5,Desayuno,Efectivo,18.63,Reservada,480,Uruguay,"Plato_8, Plato_6"</t>
  </si>
  <si>
    <t>Cliente_618</t>
  </si>
  <si>
    <t>Cliente_115</t>
  </si>
  <si>
    <t>Cliente_527</t>
  </si>
  <si>
    <t>Cliente_71</t>
  </si>
  <si>
    <t>6,Cliente_524,5,2023-04-06 01:00:00,2023-04-06 02:52:00,Mesero_5,Cena,Tarjeta de crédito,39.07,Reservada,485,Bolivia,"Plato_7, Plato_19"</t>
  </si>
  <si>
    <t>15,Cliente_437,3,2023-04-06 02:47:00,2023-04-06 06:12:00,Mesero_1,Desayuno,Tarjeta de débito,12.66,Ocupada,486,Colombia,"Plato_19, Plato_3, Plato_18, Plato_7"</t>
  </si>
  <si>
    <t>17,Cliente_946,1,2023-04-06 01:34:00,2023-04-06 03:50:00,Mesero_1,Almuerzo,Tarjeta de crédito,45.76,Ocupada,487,Paraguay,"Plato_18, Plato_17, Plato_5"</t>
  </si>
  <si>
    <t>10,Cliente_719,4,2023-04-06 00:00:00,2023-04-06 01:58:00,Mesero_3,Almuerzo,Tarjeta de débito,37.38,Libre,488,Argentina,"Plato_4, Plato_14, Plato_17"</t>
  </si>
  <si>
    <t>3,Cliente_354,1,2023-04-06 02:57:00,2023-04-06 05:27:00,Mesero_3,Desayuno,Tarjeta de crédito,22.27,Ocupada,489,Argentina,"Plato_20, Plato_14"</t>
  </si>
  <si>
    <t>1,Cliente_194,2,2023-04-06 03:20:00,2023-04-06 04:57:00,Mesero_5,Almuerzo,Tarjeta de crédito,26.79,Libre,490,Colombia,"Plato_10, Plato_15, Plato_18"</t>
  </si>
  <si>
    <t>7,Cliente_160,4,2023-04-06 00:07:00,2023-04-06 02:37:00,Mesero_4,Desayuno,Tarjeta de crédito,34.68,Ocupada,491,España,"Plato_9, Plato_2"</t>
  </si>
  <si>
    <t>4,Cliente_363,4,2023-04-06 01:03:00,2023-04-06 04:36:00,Mesero_1,Almuerzo,Tarjeta de crédito,16.62,Reservada,492,Colombia,"Plato_11, Plato_13, Plato_7"</t>
  </si>
  <si>
    <t>Cliente_140</t>
  </si>
  <si>
    <t>20,Cliente_546,5,2023-04-06 01:28:00,2023-04-06 04:49:00,Mesero_1,Desayuno,Tarjeta de crédito,11.85,Reservada,494,Paraguay,"Plato_15, Plato_19"</t>
  </si>
  <si>
    <t>11,Cliente_778,6,2023-04-06 03:01:00,2023-04-06 06:50:00,Mesero_2,Desayuno,Tarjeta de crédito,33.96,Libre,495,Venezuela,"Plato_20, Plato_6, Plato_16, Plato_11"</t>
  </si>
  <si>
    <t>1,Cliente_402,3,2023-04-06 02:34:00,2023-04-06 06:22:00,Mesero_1,Almuerzo,Tarjeta de crédito,39.42,Reservada,496,Argentina,"Plato_11, Plato_18, Plato_12, Plato_17"</t>
  </si>
  <si>
    <t>13,Cliente_784,6,2023-04-06 03:30:00,2023-04-06 06:58:00,Mesero_3,Almuerzo,Tarjeta de débito,29.93,Reservada,497,Argentina,"Plato_2, Plato_20"</t>
  </si>
  <si>
    <t>5,Cliente_919,5,2023-04-06 01:21:00,2023-04-06 04:28:00,Mesero_2,Cena,Tarjeta de débito,22.69,Reservada,499,Brasil,"Plato_10, Plato_2, Plato_1"</t>
  </si>
  <si>
    <t>4,Cliente_354,5,2023-04-06 01:17:00,2023-04-06 05:15:00,Mesero_4,Desayuno,Tarjeta de débito,37.62,Ocupada,500,Argentina,"Plato_6, Plato_5"</t>
  </si>
  <si>
    <t>7,Cliente_637,1,2023-04-06 03:44:00,2023-04-06 06:31:00,Mesero_1,Cena,Tarjeta de crédito,28.38,Ocupada,501,Venezuela,"Plato_20, Plato_13, Plato_16"</t>
  </si>
  <si>
    <t>5,Cliente_759,2,2023-04-06 00:45:00,2023-04-06 01:57:00,Mesero_5,Almuerzo,Tarjeta de crédito,32.9,Reservada,502,Bolivia,"Plato_5, Plato_4, Plato_11"</t>
  </si>
  <si>
    <t>3,Cliente_948,1,2023-04-06 02:20:00,2023-04-06 04:02:00,Mesero_3,Almuerzo,Tarjeta de crédito,35.84,Reservada,503,España,"Plato_20, Plato_12"</t>
  </si>
  <si>
    <t>Cliente_172</t>
  </si>
  <si>
    <t>5,Cliente_70,1,2023-04-06 02:38:00,2023-04-06 06:07:00,Mesero_2,Cena,Tarjeta de crédito,25.76,Reservada,505,Colombia,"Plato_20, Plato_1"</t>
  </si>
  <si>
    <t>Cliente_835</t>
  </si>
  <si>
    <t>18,Cliente_989,4,2023-04-06 03:26:00,2023-04-06 04:30:00,Mesero_2,Desayuno,Tarjeta de crédito,43.42,Libre,507,Bolivia,"Plato_18, Plato_19"</t>
  </si>
  <si>
    <t>Cliente_821</t>
  </si>
  <si>
    <t>Cliente_977</t>
  </si>
  <si>
    <t>Cliente_509</t>
  </si>
  <si>
    <t>2,Cliente_951,1,2023-04-06 01:38:00,2023-04-06 03:23:00,Mesero_1,Almuerzo,Tarjeta de crédito,35.95,Libre,511,Argentina,"Plato_14, Plato_18"</t>
  </si>
  <si>
    <t>2,Cliente_285,1,2023-04-06 01:19:00,2023-04-06 02:26:00,Mesero_5,Almuerzo,Tarjeta de crédito,37.37,Ocupada,512,España,"Plato_3, Plato_19"</t>
  </si>
  <si>
    <t>18,Cliente_819,5,2023-04-06 01:19:00,2023-04-06 04:36:00,Mesero_4,Almuerzo,Tarjeta de crédito,38.84,Libre,514,Chile,"Plato_10, Plato_12, Plato_3, Plato_15"</t>
  </si>
  <si>
    <t>Cliente_690</t>
  </si>
  <si>
    <t>7,Cliente_334,2,2023-04-06 03:55:00,2023-04-06 04:59:00,Mesero_4,Almuerzo,Tarjeta de crédito,20.85,Reservada,516,Paraguay,"Plato_12, Plato_14, Plato_3"</t>
  </si>
  <si>
    <t>4,Cliente_508,5,2023-04-06 01:35:00,2023-04-06 05:30:00,Mesero_4,Almuerzo,Efectivo,23.92,Reservada,517,Ecuador,"Plato_7, Plato_12, Plato_5"</t>
  </si>
  <si>
    <t>5,Cliente_830,6,2023-04-06 02:08:00,2023-04-06 06:02:00,Mesero_4,Desayuno,Tarjeta de crédito,18.48,Ocupada,518,Colombia,"Plato_11, Plato_5"</t>
  </si>
  <si>
    <t>6,Cliente_787,2,2023-04-06 00:48:00,2023-04-06 03:49:00,Mesero_5,Almuerzo,Tarjeta de crédito,34.59,Libre,519,Paraguay,"Plato_6, Plato_20, Plato_5"</t>
  </si>
  <si>
    <t>4,Cliente_616,4,2023-04-06 03:35:00,2023-04-06 06:23:00,Mesero_4,Cena,Tarjeta de crédito,43.99,Libre,520,Colombia,"Plato_9, Plato_18, Plato_17, Plato_2"</t>
  </si>
  <si>
    <t>18,Cliente_422,2,2023-04-06 00:43:00,2023-04-06 02:54:00,Mesero_4,Almuerzo,Tarjeta de crédito,15.18,Libre,521,Bolivia,"Plato_1, Plato_9, Plato_18"</t>
  </si>
  <si>
    <t>Cliente_740</t>
  </si>
  <si>
    <t>Cliente_930</t>
  </si>
  <si>
    <t>16,Cliente_218,4,2023-04-06 00:03:00,2023-04-06 02:32:00,Mesero_3,Almuerzo,Tarjeta de crédito,26.91,Ocupada,524,Perú,"Plato_5, Plato_6"</t>
  </si>
  <si>
    <t>16,Cliente_318,3,2023-04-06 03:27:00,2023-04-06 07:14:00,Mesero_3,Almuerzo,Tarjeta de crédito,32.87,Ocupada,525,Venezuela,"Plato_14, Plato_8, Plato_17"</t>
  </si>
  <si>
    <t>Cliente_257</t>
  </si>
  <si>
    <t>Cliente_112</t>
  </si>
  <si>
    <t>14,Cliente_95,2,2023-04-06 01:47:00,2023-04-06 03:48:00,Mesero_2,Almuerzo,Tarjeta de débito,15.62,Reservada,528,Bolivia,"Plato_3, Plato_20, Plato_4"</t>
  </si>
  <si>
    <t>1,Cliente_866,2,2023-04-06 01:58:00,2023-04-06 04:42:00,Mesero_3,Almuerzo,Tarjeta de crédito,25.91,Ocupada,529,España,"Plato_18, Plato_19, Plato_14, Plato_16"</t>
  </si>
  <si>
    <t>7,Cliente_232,5,2023-04-06 02:13:00,2023-04-06 06:07:00,Mesero_5,Almuerzo,Tarjeta de crédito,30.19,Ocupada,530,Paraguay,"Plato_4, Plato_16, Plato_1"</t>
  </si>
  <si>
    <t>9,Cliente_882,6,2023-04-06 03:03:00,2023-04-06 05:04:00,Mesero_2,Cena,Efectivo,34.39,Libre,531,Paraguay,"Plato_13, Plato_20, Plato_4, Plato_9"</t>
  </si>
  <si>
    <t>13,Cliente_63,3,2023-04-06 01:48:00,2023-04-06 05:26:00,Mesero_3,Desayuno,Tarjeta de débito,17.95,Reservada,532,Argentina,"Plato_13, Plato_10, Plato_15"</t>
  </si>
  <si>
    <t>1,Cliente_336,3,2023-04-06 03:14:00,2023-04-06 05:20:00,Mesero_5,Cena,Tarjeta de débito,20.09,Libre,533,Ecuador,"Plato_3, Plato_13"</t>
  </si>
  <si>
    <t>1,Cliente_113,6,2023-04-06 01:02:00,2023-04-06 04:29:00,Mesero_4,Cena,Tarjeta de crédito,23.59,Reservada,534,Brasil,"Plato_7, Plato_9, Plato_8"</t>
  </si>
  <si>
    <t>15,Cliente_711,3,2023-04-06 00:57:00,2023-04-06 03:32:00,Mesero_1,Desayuno,Tarjeta de crédito,39.45,Libre,535,Chile,"Plato_20, Plato_9, Plato_7, Plato_13"</t>
  </si>
  <si>
    <t>9,Cliente_785,2,2023-04-06 02:31:00,2023-04-06 04:39:00,Mesero_4,Almuerzo,Tarjeta de crédito,46.0,Reservada,536,Chile,"Plato_4, Plato_9, Plato_14, Plato_2"</t>
  </si>
  <si>
    <t>14,Cliente_397,4,2023-04-06 03:19:00,2023-04-06 05:33:00,Mesero_4,Cena,Tarjeta de débito,41.35,Libre,538,Colombia,"Plato_2, Plato_14, Plato_11, Plato_16"</t>
  </si>
  <si>
    <t>18,Cliente_554,3,2023-04-06 03:51:00,2023-04-06 07:00:00,Mesero_2,Desayuno,Efectivo,20.9,Libre,539,Colombia,"Plato_2, Plato_6, Plato_9, Plato_4"</t>
  </si>
  <si>
    <t>6,Cliente_320,4,2023-04-06 03:46:00,2023-04-06 06:56:00,Mesero_1,Almuerzo,Tarjeta de crédito,47.85,Reservada,540,Uruguay,"Plato_4, Plato_8"</t>
  </si>
  <si>
    <t>19,Cliente_427,2,2023-04-06 00:33:00,2023-04-06 04:32:00,Mesero_1,Desayuno,Tarjeta de débito,33.7,Reservada,541,Colombia,"Plato_12, Plato_11, Plato_9, Plato_14"</t>
  </si>
  <si>
    <t>9,Cliente_791,5,2023-04-06 02:47:00,2023-04-06 04:43:00,Mesero_3,Desayuno,Tarjeta de crédito,49.05,Reservada,542,Chile,"Plato_18, Plato_10, Plato_6"</t>
  </si>
  <si>
    <t>19,Cliente_996,5,2023-04-06 00:47:00,2023-04-06 03:37:00,Mesero_4,Cena,Tarjeta de crédito,49.37,Reservada,543,Paraguay,"Plato_16, Plato_6, Plato_15"</t>
  </si>
  <si>
    <t>Cliente_392</t>
  </si>
  <si>
    <t>20,Cliente_615,5,2023-04-06 02:39:00,2023-04-06 04:26:00,Mesero_2,Almuerzo,Efectivo,12.18,Ocupada,545,Chile,"Plato_11, Plato_17"</t>
  </si>
  <si>
    <t>5,Cliente_968,2,2023-04-06 03:14:00,2023-04-06 05:29:00,Mesero_4,Almuerzo,Tarjeta de débito,47.81,Reservada,546,Bolivia,"Plato_15, Plato_16"</t>
  </si>
  <si>
    <t>9,Cliente_206,3,2023-04-06 02:43:00,2023-04-06 04:36:00,Mesero_5,Cena,Tarjeta de crédito,20.04,Ocupada,547,Colombia,"Plato_17, Plato_11, Plato_8"</t>
  </si>
  <si>
    <t>4,Cliente_669,2,2023-04-06 00:55:00,2023-04-06 04:03:00,Mesero_2,Almuerzo,Tarjeta de crédito,28.88,Libre,548,Chile,"Plato_18, Plato_17"</t>
  </si>
  <si>
    <t>12,Cliente_195,2,2023-04-06 01:33:00,2023-04-06 05:26:00,Mesero_1,Almuerzo,Tarjeta de crédito,35.34,Libre,549,Colombia,"Plato_1, Plato_8, Plato_18"</t>
  </si>
  <si>
    <t>1,Cliente_900,6,2023-04-06 01:08:00,2023-04-06 02:39:00,Mesero_3,Almuerzo,Tarjeta de crédito,28.33,Ocupada,550,Brasil,"Plato_2, Plato_7, Plato_3"</t>
  </si>
  <si>
    <t>4,Cliente_705,2,2023-04-06 02:58:00,2023-04-06 04:10:00,Mesero_3,Desayuno,Tarjeta de crédito,17.54,Reservada,551,Paraguay,"Plato_2, Plato_3, Plato_4, Plato_13"</t>
  </si>
  <si>
    <t>11,Cliente_462,6,2023-04-06 00:26:00,2023-04-06 03:54:00,Mesero_3,Cena,Tarjeta de débito,10.28,Libre,552,España,"Plato_20, Plato_13, Plato_3"</t>
  </si>
  <si>
    <t>14,Cliente_809,2,2023-04-06 02:45:00,2023-04-06 05:24:00,Mesero_3,Almuerzo,Tarjeta de crédito,44.38,Libre,553,Brasil,"Plato_2, Plato_1, Plato_5, Plato_12"</t>
  </si>
  <si>
    <t>10,Cliente_21,6,2023-04-06 01:30:00,2023-04-06 02:55:00,Mesero_3,Almuerzo,Tarjeta de débito,19.6,Ocupada,554,España,"Plato_14, Plato_20"</t>
  </si>
  <si>
    <t>Cliente_110</t>
  </si>
  <si>
    <t>9,Cliente_814,6,2023-04-06 03:57:00,2023-04-06 07:41:00,Mesero_2,Almuerzo,Tarjeta de débito,14.09,Libre,556,Paraguay,"Plato_5, Plato_4"</t>
  </si>
  <si>
    <t>7,Cliente_381,5,2023-04-06 03:52:00,2023-04-06 07:39:00,Mesero_2,Almuerzo,Efectivo,35.88,Ocupada,557,Ecuador,"Plato_15, Plato_13, Plato_1"</t>
  </si>
  <si>
    <t>6,Cliente_284,4,2023-04-06 00:18:00,2023-04-06 03:06:00,Mesero_1,Almuerzo,Tarjeta de crédito,45.26,Reservada,558,Paraguay,"Plato_15, Plato_1, Plato_11"</t>
  </si>
  <si>
    <t>Cliente_728</t>
  </si>
  <si>
    <t>6,Cliente_610,6,2023-04-06 00:15:00,2023-04-06 03:17:00,Mesero_5,Cena,Tarjeta de débito,31.53,Reservada,560,Argentina,"Plato_4, Plato_1"</t>
  </si>
  <si>
    <t>4,Cliente_190,2,2023-04-06 01:13:00,2023-04-06 03:39:00,Mesero_1,Almuerzo,Tarjeta de crédito,44.24,Reservada,561,Chile,"Plato_4, Plato_14"</t>
  </si>
  <si>
    <t>20,Cliente_454,3,2023-04-06 02:36:00,2023-04-06 06:20:00,Mesero_1,Cena,Tarjeta de crédito,21.49,Libre,562,Venezuela,"Plato_20, Plato_9, Plato_7, Plato_17"</t>
  </si>
  <si>
    <t>Cliente_865</t>
  </si>
  <si>
    <t>9,Cliente_825,3,2023-04-06 00:31:00,2023-04-06 02:23:00,Mesero_5,Cena,Efectivo,33.08,Reservada,564,Venezuela,"Plato_19, Plato_20, Plato_3"</t>
  </si>
  <si>
    <t>3,Cliente_134,6,2023-04-06 02:39:00,2023-04-06 05:29:00,Mesero_1,Almuerzo,Tarjeta de crédito,15.11,Libre,565,Venezuela,"Plato_15, Plato_4, Plato_11, Plato_8"</t>
  </si>
  <si>
    <t>Cliente_88</t>
  </si>
  <si>
    <t>15,Cliente_789,4,2023-04-06 01:59:00,2023-04-06 05:16:00,Mesero_4,Almuerzo,Tarjeta de débito,42.83,Ocupada,567,Chile,"Plato_16, Plato_11, Plato_18, Plato_13"</t>
  </si>
  <si>
    <t>5,Cliente_63,1,2023-04-06 01:39:00,2023-04-06 03:28:00,Mesero_4,Almuerzo,Tarjeta de débito,21.13,Ocupada,568,Colombia,"Plato_18, Plato_20"</t>
  </si>
  <si>
    <t>12,Cliente_555,5,2023-04-06 01:28:00,2023-04-06 03:05:00,Mesero_1,Almuerzo,Tarjeta de crédito,28.52,Reservada,569,Bolivia,"Plato_18, Plato_13"</t>
  </si>
  <si>
    <t>1,Cliente_887,6,2023-04-06 02:40:00,2023-04-06 04:27:00,Mesero_5,Almuerzo,Tarjeta de crédito,38.4,Libre,570,Colombia,"Plato_11, Plato_10"</t>
  </si>
  <si>
    <t>Cliente_710</t>
  </si>
  <si>
    <t>19,Cliente_913,3,2023-04-06 02:53:00,2023-04-06 06:27:00,Mesero_4,Almuerzo,Efectivo,46.21,Ocupada,572,Brasil,"Plato_2, Plato_5"</t>
  </si>
  <si>
    <t>7,Cliente_41,3,2023-04-06 03:12:00,2023-04-06 07:09:00,Mesero_3,Almuerzo,Tarjeta de crédito,47.08,Ocupada,573,Chile,"Plato_13, Plato_18"</t>
  </si>
  <si>
    <t>20,Cliente_738,3,2023-04-06 00:31:00,2023-04-06 03:08:00,Mesero_5,Almuerzo,Tarjeta de crédito,42.57,Libre,574,Brasil,"Plato_10, Plato_19, Plato_4, Plato_13"</t>
  </si>
  <si>
    <t>Cliente_268</t>
  </si>
  <si>
    <t>9,Cliente_280,1,2023-04-06 03:57:00,2023-04-06 07:06:00,Mesero_4,Cena,Efectivo,21.71,Reservada,576,Uruguay,"Plato_11, Plato_17, Plato_19"</t>
  </si>
  <si>
    <t>5,Cliente_117,4,2023-04-06 03:13:00,2023-04-06 06:40:00,Mesero_4,Almuerzo,Tarjeta de crédito,34.12,Libre,577,Perú,"Plato_4, Plato_5"</t>
  </si>
  <si>
    <t>Cliente_83</t>
  </si>
  <si>
    <t>Cliente_988</t>
  </si>
  <si>
    <t>18,Cliente_384,5,2023-04-06 03:33:00,2023-04-06 05:08:00,Mesero_4,Almuerzo,Tarjeta de crédito,13.27,Ocupada,581,Perú,"Plato_11, Plato_2"</t>
  </si>
  <si>
    <t>Cliente_372</t>
  </si>
  <si>
    <t>9,Cliente_429,2,2023-04-06 01:41:00,2023-04-06 03:34:00,Mesero_2,Cena,Tarjeta de débito,35.99,Libre,583,Brasil,"Plato_12, Plato_4, Plato_7, Plato_20"</t>
  </si>
  <si>
    <t>9,Cliente_283,4,2023-04-06 03:35:00,2023-04-06 06:59:00,Mesero_3,Almuerzo,Tarjeta de débito,36.98,Reservada,584,Chile,"Plato_13, Plato_17, Plato_16"</t>
  </si>
  <si>
    <t>3,Cliente_876,5,2023-04-06 01:23:00,2023-04-06 02:37:00,Mesero_3,Desayuno,Tarjeta de crédito,10.07,Libre,585,Ecuador,"Plato_15, Plato_8, Plato_4, Plato_1"</t>
  </si>
  <si>
    <t>17,Cliente_857,5,2023-04-06 00:44:00,2023-04-06 03:55:00,Mesero_3,Cena,Efectivo,32.79,Ocupada,586,Venezuela,"Plato_11, Plato_7"</t>
  </si>
  <si>
    <t>Cliente_208</t>
  </si>
  <si>
    <t>15,Cliente_21,2,2023-04-06 02:20:00,2023-04-06 05:58:00,Mesero_3,Cena,Efectivo,33.93,Libre,588,Paraguay,"Plato_10, Plato_1"</t>
  </si>
  <si>
    <t>10,Cliente_443,4,2023-04-06 03:14:00,2023-04-06 05:57:00,Mesero_4,Almuerzo,Tarjeta de débito,28.96,Libre,589,Uruguay,"Plato_14, Plato_18, Plato_13, Plato_15"</t>
  </si>
  <si>
    <t>3,Cliente_240,6,2023-04-06 02:45:00,2023-04-06 04:27:00,Mesero_2,Desayuno,Tarjeta de crédito,40.94,Ocupada,590,Venezuela,"Plato_18, Plato_3"</t>
  </si>
  <si>
    <t>Cliente_138</t>
  </si>
  <si>
    <t>5,Cliente_177,1,2023-04-06 00:48:00,2023-04-06 02:40:00,Mesero_2,Almuerzo,Tarjeta de crédito,35.67,Reservada,592,Ecuador,"Plato_5, Plato_1"</t>
  </si>
  <si>
    <t>17,Cliente_832,5,2023-04-06 00:25:00,2023-04-06 02:17:00,Mesero_4,Almuerzo,Tarjeta de débito,48.8,Reservada,593,España,"Plato_20, Plato_17, Plato_11, Plato_19"</t>
  </si>
  <si>
    <t>17,Cliente_480,1,2023-04-06 03:20:00,2023-04-06 04:49:00,Mesero_3,Almuerzo,Tarjeta de débito,46.01,Libre,594,Bolivia,"Plato_11, Plato_5, Plato_3"</t>
  </si>
  <si>
    <t>9,Cliente_290,5,2023-04-06 03:03:00,2023-04-06 05:27:00,Mesero_2,Almuerzo,Tarjeta de crédito,40.33,Ocupada,595,Paraguay,"Plato_13, Plato_2"</t>
  </si>
  <si>
    <t>18,Cliente_351,2,2023-04-06 01:21:00,2023-04-06 03:39:00,Mesero_2,Almuerzo,Tarjeta de débito,23.7,Ocupada,596,Ecuador,"Plato_14, Plato_7, Plato_15, Plato_1"</t>
  </si>
  <si>
    <t>16,Cliente_354,1,2023-04-06 00:51:00,2023-04-06 03:51:00,Mesero_1,Almuerzo,Tarjeta de crédito,45.46,Ocupada,597,Bolivia,"Plato_16, Plato_4, Plato_20, Plato_7"</t>
  </si>
  <si>
    <t>9,Cliente_344,6,2023-04-06 03:16:00,2023-04-06 06:59:00,Mesero_5,Almuerzo,Tarjeta de crédito,11.31,Reservada,598,España,"Plato_10, Plato_15, Plato_17"</t>
  </si>
  <si>
    <t>11,Cliente_564,3,2023-04-06 00:34:00,2023-04-06 04:21:00,Mesero_2,Almuerzo,Tarjeta de crédito,30.97,Libre,599,Paraguay,"Plato_18, Plato_17, Plato_8"</t>
  </si>
  <si>
    <t>14,Cliente_782,4,2023-04-06 03:58:00,2023-04-06 05:01:00,Mesero_3,Almuerzo,Tarjeta de débito,41.35,Ocupada,600,Chile,"Plato_16, Plato_2"</t>
  </si>
  <si>
    <t>13,Cliente_88,1,2023-04-06 02:43:00,2023-04-06 06:15:00,Mesero_4,Cena,Tarjeta de crédito,16.81,Libre,601,Perú,"Plato_20, Plato_16, Plato_14, Plato_8"</t>
  </si>
  <si>
    <t>12,Cliente_165,3,2023-04-06 03:52:00,2023-04-06 07:00:00,Mesero_2,Almuerzo,Efectivo,16.5,Reservada,602,España,"Plato_8, Plato_5, Plato_2, Plato_20"</t>
  </si>
  <si>
    <t>Cliente_798</t>
  </si>
  <si>
    <t>Cliente_959</t>
  </si>
  <si>
    <t>19,Cliente_608,2,2023-04-06 02:49:00,2023-04-06 06:24:00,Mesero_3,Almuerzo,Efectivo,24.38,Ocupada,605,Uruguay,"Plato_3, Plato_20, Plato_8, Plato_2"</t>
  </si>
  <si>
    <t>1,Cliente_434,2,2023-04-06 03:14:00,2023-04-06 06:06:00,Mesero_5,Almuerzo,Tarjeta de crédito,31.58,Ocupada,606,Venezuela,"Plato_1, Plato_6, Plato_10"</t>
  </si>
  <si>
    <t>10,Cliente_377,1,2023-04-06 01:24:00,2023-04-06 03:29:00,Mesero_5,Almuerzo,Tarjeta de crédito,28.9,Ocupada,607,Paraguay,"Plato_20, Plato_16"</t>
  </si>
  <si>
    <t>Cliente_657</t>
  </si>
  <si>
    <t>19,Cliente_728,4,2023-04-06 02:12:00,2023-04-06 04:11:00,Mesero_5,Cena,Tarjeta de crédito,37.9,Ocupada,610,Paraguay,"Plato_10, Plato_4"</t>
  </si>
  <si>
    <t>13,Cliente_224,1,2023-04-06 03:55:00,2023-04-06 07:43:00,Mesero_1,Almuerzo,Tarjeta de crédito,44.28,Ocupada,611,Brasil,"Plato_13, Plato_19"</t>
  </si>
  <si>
    <t>11,Cliente_680,4,2023-04-06 01:12:00,2023-04-06 05:00:00,Mesero_5,Almuerzo,Tarjeta de crédito,23.54,Reservada,612,Paraguay,"Plato_6, Plato_19, Plato_16, Plato_3"</t>
  </si>
  <si>
    <t>1,Cliente_230,5,2023-04-06 01:57:00,2023-04-06 03:35:00,Mesero_2,Desayuno,Efectivo,23.56,Reservada,613,España,"Plato_12, Plato_14, Plato_4, Plato_8"</t>
  </si>
  <si>
    <t>7,Cliente_513,1,2023-04-06 00:46:00,2023-04-06 01:53:00,Mesero_5,Cena,Tarjeta de crédito,18.42,Ocupada,615,Ecuador,"Plato_17, Plato_14, Plato_1, Plato_15"</t>
  </si>
  <si>
    <t>4,Cliente_608,4,2023-04-06 00:14:00,2023-04-06 03:36:00,Mesero_5,Cena,Tarjeta de crédito,23.89,Ocupada,616,Venezuela,"Plato_7, Plato_2"</t>
  </si>
  <si>
    <t>13,Cliente_27,5,2023-04-06 01:20:00,2023-04-06 05:17:00,Mesero_2,Almuerzo,Tarjeta de crédito,38.18,Libre,617,Uruguay,"Plato_10, Plato_2"</t>
  </si>
  <si>
    <t>3,Cliente_973,5,2023-04-06 00:56:00,2023-04-06 03:12:00,Mesero_4,Desayuno,Tarjeta de crédito,25.93,Libre,618,Chile,"Plato_15, Plato_17, Plato_4, Plato_19"</t>
  </si>
  <si>
    <t>6,Cliente_619,4,2023-04-06 00:16:00,2023-04-06 02:41:00,Mesero_5,Cena,Tarjeta de crédito,16.44,Reservada,619,Ecuador,"Plato_6, Plato_10"</t>
  </si>
  <si>
    <t>Cliente_592</t>
  </si>
  <si>
    <t>Cliente_575</t>
  </si>
  <si>
    <t>7,Cliente_117,5,2023-04-06 02:07:00,2023-04-06 05:31:00,Mesero_3,Cena,Tarjeta de crédito,11.47,Reservada,622,Argentina,"Plato_17, Plato_16"</t>
  </si>
  <si>
    <t>13,Cliente_395,1,2023-04-06 00:45:00,2023-04-06 03:10:00,Mesero_3,Almuerzo,Efectivo,22.05,Libre,623,Uruguay,"Plato_5, Plato_8, Plato_1, Plato_15"</t>
  </si>
  <si>
    <t>1,Cliente_833,4,2023-04-06 01:56:00,2023-04-06 03:26:00,Mesero_1,Cena,Tarjeta de crédito,38.0,Reservada,624,Argentina,"Plato_19, Plato_7, Plato_13"</t>
  </si>
  <si>
    <t>5,Cliente_511,4,2023-04-06 00:09:00,2023-04-06 03:22:00,Mesero_4,Cena,Tarjeta de crédito,41.73,Ocupada,625,Chile,"Plato_4, Plato_20, Plato_13"</t>
  </si>
  <si>
    <t>14,Cliente_772,4,2023-04-06 02:45:00,2023-04-06 04:10:00,Mesero_4,Desayuno,Tarjeta de crédito,19.24,Libre,626,Argentina,"Plato_2, Plato_7, Plato_9"</t>
  </si>
  <si>
    <t>Cliente_336</t>
  </si>
  <si>
    <t>2,Cliente_124,1,2023-04-06 00:09:00,2023-04-06 01:37:00,Mesero_3,Desayuno,Tarjeta de crédito,15.03,Reservada,628,Chile,"Plato_7, Plato_20"</t>
  </si>
  <si>
    <t>17,Cliente_828,2,2023-04-06 02:07:00,2023-04-06 05:55:00,Mesero_4,Cena,Tarjeta de débito,26.07,Ocupada,629,Argentina,"Plato_18, Plato_3, Plato_4"</t>
  </si>
  <si>
    <t>2,Cliente_385,2,2023-04-06 00:02:00,2023-04-06 02:49:00,Mesero_5,Almuerzo,Tarjeta de débito,36.62,Libre,630,Bolivia,"Plato_17, Plato_20"</t>
  </si>
  <si>
    <t>Cliente_841</t>
  </si>
  <si>
    <t>16,Cliente_605,2,2023-04-06 00:15:00,2023-04-06 02:55:00,Mesero_3,Desayuno,Tarjeta de crédito,22.41,Libre,632,Ecuador,"Plato_15, Plato_11"</t>
  </si>
  <si>
    <t>16,Cliente_197,5,2023-04-06 03:43:00,2023-04-06 05:28:00,Mesero_3,Almuerzo,Tarjeta de crédito,11.19,Reservada,633,Bolivia,"Plato_2, Plato_7, Plato_5, Plato_4"</t>
  </si>
  <si>
    <t>2,Cliente_285,1,2023-04-06 00:03:00,2023-04-06 03:36:00,Mesero_1,Desayuno,Tarjeta de crédito,29.25,Reservada,634,Venezuela,"Plato_5, Plato_20, Plato_1, Plato_8"</t>
  </si>
  <si>
    <t>Cliente_19</t>
  </si>
  <si>
    <t>14,Cliente_586,3,2023-04-06 03:35:00,2023-04-06 05:48:00,Mesero_5,Cena,Tarjeta de débito,32.86,Libre,636,Ecuador,"Plato_7, Plato_12, Plato_13"</t>
  </si>
  <si>
    <t>6,Cliente_687,3,2023-04-06 01:55:00,2023-04-06 04:32:00,Mesero_4,Almuerzo,Tarjeta de crédito,36.58,Reservada,637,Ecuador,"Plato_11, Plato_18, Plato_1"</t>
  </si>
  <si>
    <t>8,Cliente_415,4,2023-04-06 02:17:00,2023-04-06 05:19:00,Mesero_2,Cena,Tarjeta de crédito,18.97,Reservada,639,España,"Plato_10, Plato_17, Plato_12"</t>
  </si>
  <si>
    <t>14,Cliente_456,3,2023-04-06 00:41:00,2023-04-06 01:50:00,Mesero_3,Almuerzo,Tarjeta de débito,49.29,Libre,640,Venezuela,"Plato_10, Plato_13, Plato_11"</t>
  </si>
  <si>
    <t>2,Cliente_820,4,2023-04-06 01:08:00,2023-04-06 03:52:00,Mesero_1,Almuerzo,Tarjeta de débito,39.68,Reservada,641,Ecuador,"Plato_9, Plato_1, Plato_14"</t>
  </si>
  <si>
    <t>15,Cliente_698,1,2023-04-06 02:36:00,2023-04-06 05:24:00,Mesero_2,Almuerzo,Tarjeta de crédito,11.11,Ocupada,642,Argentina,"Plato_13, Plato_10, Plato_9"</t>
  </si>
  <si>
    <t>Cliente_59</t>
  </si>
  <si>
    <t>Cliente_799</t>
  </si>
  <si>
    <t>6,Cliente_196,6,2023-04-06 02:50:00,2023-04-06 06:25:00,Mesero_3,Cena,Efectivo,40.03,Libre,645,Bolivia,"Plato_11, Plato_6"</t>
  </si>
  <si>
    <t>Cliente_623</t>
  </si>
  <si>
    <t>12,Cliente_52,2,2023-04-06 02:55:00,2023-04-06 06:25:00,Mesero_2,Almuerzo,Tarjeta de crédito,42.79,Reservada,647,Bolivia,"Plato_4, Plato_17"</t>
  </si>
  <si>
    <t>Cliente_946</t>
  </si>
  <si>
    <t>9,Cliente_278,1,2023-04-06 00:55:00,2023-04-06 03:45:00,Mesero_5,Almuerzo,Efectivo,15.98,Ocupada,649,Paraguay,"Plato_9, Plato_16, Plato_1, Plato_3"</t>
  </si>
  <si>
    <t>11,Cliente_232,3,2023-04-07 03:33:00,2023-04-07 05:02:00,Mesero_3,Almuerzo,Tarjeta de débito,38.21,Libre,650,Argentina,"Plato_13, Plato_9, Plato_15, Plato_8"</t>
  </si>
  <si>
    <t>16,Cliente_595,4,2023-04-07 02:04:00,2023-04-07 05:44:00,Mesero_4,Cena,Tarjeta de crédito,20.27,Libre,651,Argentina,"Plato_20, Plato_13, Plato_11"</t>
  </si>
  <si>
    <t>14,Cliente_968,5,2023-04-07 00:06:00,2023-04-07 02:26:00,Mesero_2,Almuerzo,Tarjeta de débito,23.26,Ocupada,652,Uruguay,"Plato_17, Plato_19"</t>
  </si>
  <si>
    <t>13,Cliente_2,5,2023-04-07 02:31:00,2023-04-07 04:20:00,Mesero_1,Almuerzo,Tarjeta de crédito,34.33,Libre,653,Venezuela,"Plato_16, Plato_2, Plato_8"</t>
  </si>
  <si>
    <t>12,Cliente_880,5,2023-04-07 00:02:00,2023-04-07 01:44:00,Mesero_5,Cena,Tarjeta de crédito,23.98,Ocupada,654,Uruguay,"Plato_5, Plato_3"</t>
  </si>
  <si>
    <t>Cliente_626</t>
  </si>
  <si>
    <t>19,Cliente_411,6,2023-04-07 03:36:00,2023-04-07 06:40:00,Mesero_1,Cena,Tarjeta de crédito,31.23,Reservada,656,Argentina,"Plato_14, Plato_3, Plato_12, Plato_19"</t>
  </si>
  <si>
    <t>1,Cliente_123,2,2023-04-07 00:51:00,2023-04-07 04:07:00,Mesero_1,Almuerzo,Efectivo,44.2,Reservada,657,Chile,"Plato_20, Plato_14, Plato_8"</t>
  </si>
  <si>
    <t>19,Cliente_910,5,2023-04-07 01:43:00,2023-04-07 05:02:00,Mesero_5,Desayuno,Efectivo,31.27,Reservada,658,Brasil,"Plato_15, Plato_6"</t>
  </si>
  <si>
    <t>19,Cliente_483,4,2023-04-07 01:56:00,2023-04-07 05:51:00,Mesero_2,Desayuno,Tarjeta de crédito,15.91,Reservada,660,Brasil,"Plato_12, Plato_2, Plato_20"</t>
  </si>
  <si>
    <t>16,Cliente_949,4,2023-04-07 03:22:00,2023-04-07 06:52:00,Mesero_4,Cena,Tarjeta de crédito,32.54,Ocupada,661,Argentina,"Plato_14, Plato_17, Plato_1, Plato_16"</t>
  </si>
  <si>
    <t>15,Cliente_642,4,2023-04-07 02:01:00,2023-04-07 05:02:00,Mesero_1,Almuerzo,Tarjeta de crédito,11.64,Libre,662,Bolivia,"Plato_7, Plato_1, Plato_19"</t>
  </si>
  <si>
    <t>3,Cliente_962,1,2023-04-07 01:09:00,2023-04-07 03:47:00,Mesero_1,Almuerzo,Efectivo,41.8,Ocupada,663,España,"Plato_4, Plato_9, Plato_3"</t>
  </si>
  <si>
    <t>20,Cliente_883,6,2023-04-07 01:35:00,2023-04-07 03:53:00,Mesero_4,Desayuno,Tarjeta de débito,31.27,Reservada,664,Colombia,"Plato_4, Plato_12, Plato_5"</t>
  </si>
  <si>
    <t>6,Cliente_425,1,2023-04-07 02:05:00,2023-04-07 05:56:00,Mesero_5,Almuerzo,Tarjeta de crédito,25.32,Ocupada,665,Bolivia,"Plato_1, Plato_6"</t>
  </si>
  <si>
    <t>Cliente_593</t>
  </si>
  <si>
    <t>Cliente_368</t>
  </si>
  <si>
    <t>12,Cliente_418,4,2023-04-07 01:43:00,2023-04-07 04:41:00,Mesero_1,Desayuno,Tarjeta de crédito,18.61,Reservada,668,Bolivia,"Plato_10, Plato_7, Plato_1"</t>
  </si>
  <si>
    <t>10,Cliente_693,4,2023-04-07 01:01:00,2023-04-07 04:34:00,Mesero_3,Almuerzo,Tarjeta de crédito,10.68,Libre,669,Venezuela,"Plato_17, Plato_6, Plato_15"</t>
  </si>
  <si>
    <t>16,Cliente_226,6,2023-04-07 01:52:00,2023-04-07 03:12:00,Mesero_2,Almuerzo,Efectivo,37.93,Ocupada,670,Bolivia,"Plato_14, Plato_8, Plato_19"</t>
  </si>
  <si>
    <t>17,Cliente_759,3,2023-04-07 02:18:00,2023-04-07 03:30:00,Mesero_3,Almuerzo,Efectivo,32.2,Reservada,671,Bolivia,"Plato_8, Plato_1, Plato_15"</t>
  </si>
  <si>
    <t>12,Cliente_517,6,2023-04-07 01:24:00,2023-04-07 03:51:00,Mesero_4,Cena,Tarjeta de crédito,29.19,Reservada,672,Chile,"Plato_15, Plato_13, Plato_12"</t>
  </si>
  <si>
    <t>20,Cliente_485,6,2023-04-07 00:37:00,2023-04-07 02:52:00,Mesero_5,Almuerzo,Tarjeta de crédito,36.5,Reservada,673,Venezuela,"Plato_20, Plato_8, Plato_2, Plato_1"</t>
  </si>
  <si>
    <t>1,Cliente_834,3,2023-04-07 00:03:00,2023-04-07 01:30:00,Mesero_5,Cena,Tarjeta de crédito,41.29,Libre,674,Paraguay,"Plato_12, Plato_4, Plato_17, Plato_13"</t>
  </si>
  <si>
    <t>5,Cliente_104,2,2023-04-07 00:54:00,2023-04-07 04:33:00,Mesero_2,Cena,Efectivo,30.74,Reservada,675,Ecuador,"Plato_1, Plato_3, Plato_19"</t>
  </si>
  <si>
    <t>7,Cliente_494,6,2023-04-07 00:28:00,2023-04-07 03:45:00,Mesero_3,Almuerzo,Tarjeta de crédito,41.6,Ocupada,676,Ecuador,"Plato_17, Plato_14, Plato_16, Plato_13"</t>
  </si>
  <si>
    <t>14,Cliente_331,6,2023-04-07 00:34:00,2023-04-07 02:37:00,Mesero_2,Almuerzo,Tarjeta de crédito,12.57,Ocupada,677,Bolivia,"Plato_3, Plato_8, Plato_18"</t>
  </si>
  <si>
    <t>19,Cliente_483,1,2023-04-07 03:01:00,2023-04-07 05:22:00,Mesero_3,Almuerzo,Tarjeta de crédito,26.76,Ocupada,678,Chile,"Plato_9, Plato_12, Plato_8, Plato_7"</t>
  </si>
  <si>
    <t>9,Cliente_26,4,2023-04-07 00:02:00,2023-04-07 03:03:00,Mesero_2,Almuerzo,Tarjeta de crédito,36.43,Ocupada,679,Chile,"Plato_13, Plato_10, Plato_16, Plato_1"</t>
  </si>
  <si>
    <t>5,Cliente_35,4,2023-04-07 01:23:00,2023-04-07 05:20:00,Mesero_3,Almuerzo,Efectivo,12.06,Reservada,680,Paraguay,"Plato_4, Plato_3, Plato_11"</t>
  </si>
  <si>
    <t>2,Cliente_840,4,2023-04-07 02:56:00,2023-04-07 06:50:00,Mesero_4,Almuerzo,Tarjeta de débito,37.07,Libre,681,Paraguay,"Plato_11, Plato_13"</t>
  </si>
  <si>
    <t>Cliente_36</t>
  </si>
  <si>
    <t>2,Cliente_837,6,2023-04-07 03:56:00,2023-04-07 06:22:00,Mesero_5,Almuerzo,Tarjeta de crédito,40.42,Ocupada,683,Colombia,"Plato_5, Plato_3, Plato_20, Plato_17"</t>
  </si>
  <si>
    <t>10,Cliente_514,6,2023-04-07 03:29:00,2023-04-07 04:40:00,Mesero_4,Cena,Tarjeta de crédito,48.15,Ocupada,684,Chile,"Plato_19, Plato_17, Plato_10, Plato_9"</t>
  </si>
  <si>
    <t>Cliente_485</t>
  </si>
  <si>
    <t>10,Cliente_832,6,2023-04-07 01:12:00,2023-04-07 03:39:00,Mesero_1,Almuerzo,Efectivo,15.83,Reservada,686,Paraguay,"Plato_17, Plato_3"</t>
  </si>
  <si>
    <t>Cliente_778</t>
  </si>
  <si>
    <t>Cliente_725</t>
  </si>
  <si>
    <t>14,Cliente_114,1,2023-04-07 00:36:00,2023-04-07 02:22:00,Mesero_1,Almuerzo,Tarjeta de crédito,10.25,Ocupada,689,Paraguay,"Plato_14, Plato_1, Plato_13"</t>
  </si>
  <si>
    <t>15,Cliente_95,4,2023-04-07 02:43:00,2023-04-07 05:43:00,Mesero_5,Cena,Tarjeta de débito,37.22,Reservada,690,España,"Plato_20, Plato_17, Plato_16, Plato_11"</t>
  </si>
  <si>
    <t>Cliente_103</t>
  </si>
  <si>
    <t>9,Cliente_30,2,2023-04-07 00:53:00,2023-04-07 04:26:00,Mesero_1,Cena,Tarjeta de crédito,25.92,Reservada,692,Argentina,"Plato_8, Plato_2, Plato_4, Plato_3"</t>
  </si>
  <si>
    <t>15,Cliente_330,4,2023-04-07 03:44:00,2023-04-07 07:31:00,Mesero_3,Almuerzo,Tarjeta de crédito,28.31,Libre,693,Ecuador,"Plato_19, Plato_13"</t>
  </si>
  <si>
    <t>5,Cliente_88,4,2023-04-07 01:51:00,2023-04-07 05:13:00,Mesero_2,Almuerzo,Tarjeta de crédito,23.66,Libre,694,Venezuela,"Plato_3, Plato_4, Plato_20, Plato_13"</t>
  </si>
  <si>
    <t>9,Cliente_211,1,2023-04-07 02:02:00,2023-04-07 05:32:00,Mesero_3,Almuerzo,Tarjeta de crédito,18.23,Ocupada,695,Venezuela,"Plato_16, Plato_2"</t>
  </si>
  <si>
    <t>Cliente_282</t>
  </si>
  <si>
    <t>4,Cliente_90,1,2023-04-07 03:48:00,2023-04-07 06:42:00,Mesero_2,Almuerzo,Tarjeta de crédito,34.35,Reservada,697,Uruguay,"Plato_14, Plato_11, Plato_2, Plato_6"</t>
  </si>
  <si>
    <t>19,Cliente_115,4,2023-04-07 02:30:00,2023-04-07 06:25:00,Mesero_1,Cena,Tarjeta de crédito,39.89,Libre,698,Bolivia,"Plato_6, Plato_10, Plato_14, Plato_13"</t>
  </si>
  <si>
    <t>Cliente_143</t>
  </si>
  <si>
    <t>8,Cliente_496,2,2023-04-07 00:23:00,2023-04-07 02:50:00,Mesero_2,Almuerzo,Tarjeta de crédito,21.66,Reservada,700,Argentina,"Plato_18, Plato_10, Plato_6"</t>
  </si>
  <si>
    <t>19,Cliente_58,5,2023-04-07 03:20:00,2023-04-07 05:45:00,Mesero_4,Almuerzo,Tarjeta de crédito,39.83,Libre,701,Bolivia,"Plato_11, Plato_4"</t>
  </si>
  <si>
    <t>13,Cliente_468,2,2023-04-07 02:30:00,2023-04-07 05:15:00,Mesero_3,Cena,Tarjeta de crédito,47.07,Libre,702,Brasil,"Plato_4, Plato_13, Plato_6, Plato_16"</t>
  </si>
  <si>
    <t>Cliente_714</t>
  </si>
  <si>
    <t>Cliente_950</t>
  </si>
  <si>
    <t>12,Cliente_372,3,2023-04-07 01:48:00,2023-04-07 02:53:00,Mesero_2,Almuerzo,Tarjeta de crédito,43.07,Libre,705,Venezuela,"Plato_3, Plato_10"</t>
  </si>
  <si>
    <t>Cliente_663</t>
  </si>
  <si>
    <t>15,Cliente_801,1,2023-04-07 03:05:00,2023-04-07 05:23:00,Mesero_2,Desayuno,Tarjeta de crédito,40.39,Reservada,707,Uruguay,"Plato_15, Plato_13, Plato_2, Plato_19"</t>
  </si>
  <si>
    <t>Cliente_804</t>
  </si>
  <si>
    <t>8,Cliente_208,4,2023-04-07 01:55:00,2023-04-07 03:40:00,Mesero_2,Almuerzo,Efectivo,26.15,Ocupada,709,Ecuador,"Plato_13, Plato_8, Plato_11, Plato_1"</t>
  </si>
  <si>
    <t>18,Cliente_716,1,2023-04-07 02:28:00,2023-04-07 03:38:00,Mesero_5,Almuerzo,Tarjeta de crédito,28.43,Ocupada,710,España,"Plato_3, Plato_12, Plato_4, Plato_14"</t>
  </si>
  <si>
    <t>20,Cliente_27,6,2023-04-07 01:51:00,2023-04-07 05:18:00,Mesero_1,Almuerzo,Tarjeta de débito,49.74,Ocupada,711,Uruguay,"Plato_18, Plato_15"</t>
  </si>
  <si>
    <t>Cliente_786</t>
  </si>
  <si>
    <t>6,Cliente_594,4,2023-04-07 00:15:00,2023-04-07 02:52:00,Mesero_1,Cena,Tarjeta de crédito,35.11,Libre,713,Uruguay,"Plato_11, Plato_9, Plato_15, Plato_10"</t>
  </si>
  <si>
    <t>19,Cliente_281,2,2023-04-07 02:21:00,2023-04-07 04:05:00,Mesero_5,Almuerzo,Tarjeta de crédito,10.69,Libre,714,Colombia,"Plato_18, Plato_2, Plato_11"</t>
  </si>
  <si>
    <t>12,Cliente_396,6,2023-04-07 01:45:00,2023-04-07 04:15:00,Mesero_3,Almuerzo,Tarjeta de débito,39.91,Ocupada,715,Perú,"Plato_2, Plato_6, Plato_1, Plato_4"</t>
  </si>
  <si>
    <t>12,Cliente_707,4,2023-04-07 01:47:00,2023-04-07 04:44:00,Mesero_2,Cena,Tarjeta de crédito,44.73,Ocupada,716,Brasil,"Plato_13, Plato_1, Plato_17"</t>
  </si>
  <si>
    <t>8,Cliente_392,5,2023-04-07 03:56:00,2023-04-07 06:03:00,Mesero_1,Almuerzo,Tarjeta de crédito,23.67,Libre,717,Bolivia,"Plato_5, Plato_2, Plato_6"</t>
  </si>
  <si>
    <t>Cliente_489</t>
  </si>
  <si>
    <t>16,Cliente_954,3,2023-04-07 01:18:00,2023-04-07 02:49:00,Mesero_1,Almuerzo,Tarjeta de débito,17.23,Libre,719,Colombia,"Plato_20, Plato_12, Plato_9"</t>
  </si>
  <si>
    <t>4,Cliente_263,5,2023-04-07 02:13:00,2023-04-07 05:46:00,Mesero_3,Almuerzo,Tarjeta de crédito,40.28,Reservada,720,Paraguay,"Plato_11, Plato_9, Plato_7"</t>
  </si>
  <si>
    <t>6,Cliente_733,2,2023-04-07 03:53:00,2023-04-07 07:01:00,Mesero_2,Desayuno,Tarjeta de crédito,47.13,Libre,721,Paraguay,"Plato_9, Plato_19, Plato_7, Plato_6"</t>
  </si>
  <si>
    <t>13,Cliente_438,5,2023-04-07 02:51:00,2023-04-07 04:08:00,Mesero_2,Almuerzo,Tarjeta de crédito,20.62,Libre,722,Ecuador,"Plato_13, Plato_5"</t>
  </si>
  <si>
    <t>12,Cliente_116,2,2023-04-07 01:35:00,2023-04-07 04:49:00,Mesero_4,Desayuno,Efectivo,27.79,Libre,723,Chile,"Plato_16, Plato_8"</t>
  </si>
  <si>
    <t>10,Cliente_353,4,2023-04-07 01:48:00,2023-04-07 03:20:00,Mesero_4,Almuerzo,Efectivo,18.66,Ocupada,725,Chile,"Plato_18, Plato_5"</t>
  </si>
  <si>
    <t>11,Cliente_715,2,2023-04-07 02:28:00,2023-04-07 05:43:00,Mesero_5,Desayuno,Tarjeta de crédito,41.38,Reservada,726,España,"Plato_5, Plato_19, Plato_14"</t>
  </si>
  <si>
    <t>Cliente_117</t>
  </si>
  <si>
    <t>9,Cliente_654,6,2023-04-07 02:06:00,2023-04-07 04:29:00,Mesero_1,Desayuno,Tarjeta de débito,34.28,Ocupada,728,Argentina,"Plato_4, Plato_6, Plato_15"</t>
  </si>
  <si>
    <t>20,Cliente_264,2,2023-04-07 02:49:00,2023-04-07 06:05:00,Mesero_5,Desayuno,Tarjeta de crédito,18.97,Ocupada,729,Uruguay,"Plato_18, Plato_3"</t>
  </si>
  <si>
    <t>8,Cliente_443,3,2023-04-07 00:29:00,2023-04-07 02:33:00,Mesero_3,Almuerzo,Tarjeta de crédito,15.02,Ocupada,730,España,"Plato_2, Plato_7"</t>
  </si>
  <si>
    <t>Cliente_239</t>
  </si>
  <si>
    <t>12,Cliente_770,3,2023-04-07 03:17:00,2023-04-07 07:13:00,Mesero_4,Almuerzo,Tarjeta de crédito,43.35,Reservada,732,Brasil,"Plato_20, Plato_10, Plato_19"</t>
  </si>
  <si>
    <t>14,Cliente_359,6,2023-04-07 03:40:00,2023-04-07 05:28:00,Mesero_4,Cena,Tarjeta de crédito,35.09,Libre,733,Argentina,"Plato_19, Plato_7, Plato_6"</t>
  </si>
  <si>
    <t>14,Cliente_888,2,2023-04-07 02:27:00,2023-04-07 04:57:00,Mesero_2,Almuerzo,Efectivo,46.82,Libre,734,Venezuela,"Plato_15, Plato_7, Plato_12"</t>
  </si>
  <si>
    <t>20,Cliente_154,4,2023-04-07 01:52:00,2023-04-07 03:47:00,Mesero_3,Desayuno,Tarjeta de crédito,38.43,Libre,735,España,"Plato_14, Plato_15"</t>
  </si>
  <si>
    <t>17,Cliente_301,2,2023-04-07 01:08:00,2023-04-07 03:24:00,Mesero_4,Desayuno,Tarjeta de crédito,25.91,Ocupada,736,España,"Plato_5, Plato_16, Plato_17"</t>
  </si>
  <si>
    <t>6,Cliente_635,1,2023-04-07 00:39:00,2023-04-07 03:06:00,Mesero_2,Desayuno,Tarjeta de débito,24.09,Reservada,737,Paraguay,"Plato_9, Plato_2"</t>
  </si>
  <si>
    <t>15,Cliente_70,1,2023-04-07 00:51:00,2023-04-07 02:04:00,Mesero_3,Almuerzo,Tarjeta de crédito,17.37,Ocupada,738,España,"Plato_10, Plato_16, Plato_4"</t>
  </si>
  <si>
    <t>Cliente_484</t>
  </si>
  <si>
    <t>16,Cliente_297,6,2023-04-07 03:49:00,2023-04-07 06:24:00,Mesero_1,Almuerzo,Tarjeta de débito,16.05,Reservada,740,Ecuador,"Plato_16, Plato_15, Plato_19, Plato_14"</t>
  </si>
  <si>
    <t>14,Cliente_196,4,2023-04-07 00:29:00,2023-04-07 04:23:00,Mesero_2,Almuerzo,Tarjeta de débito,40.31,Ocupada,741,Uruguay,"Plato_7, Plato_9, Plato_11, Plato_16"</t>
  </si>
  <si>
    <t>20,Cliente_320,4,2023-04-07 00:36:00,2023-04-07 02:22:00,Mesero_2,Desayuno,Tarjeta de crédito,10.51,Reservada,742,Colombia,"Plato_17, Plato_2, Plato_10, Plato_12"</t>
  </si>
  <si>
    <t>19,Cliente_597,2,2023-04-07 03:47:00,2023-04-07 07:44:00,Mesero_3,Almuerzo,Tarjeta de débito,25.7,Ocupada,743,Brasil,"Plato_10, Plato_4, Plato_14"</t>
  </si>
  <si>
    <t>11,Cliente_974,1,2023-04-07 01:59:00,2023-04-07 05:49:00,Mesero_1,Almuerzo,Tarjeta de crédito,26.5,Libre,744,España,"Plato_4, Plato_9"</t>
  </si>
  <si>
    <t>3,Cliente_90,1,2023-04-07 02:34:00,2023-04-07 04:52:00,Mesero_5,Almuerzo,Efectivo,18.75,Libre,745,Bolivia,"Plato_8, Plato_7, Plato_1, Plato_6"</t>
  </si>
  <si>
    <t>13,Cliente_950,2,2023-04-07 03:10:00,2023-04-07 06:27:00,Mesero_1,Almuerzo,Tarjeta de crédito,44.9,Ocupada,746,Chile,"Plato_8, Plato_15"</t>
  </si>
  <si>
    <t>Cliente_446</t>
  </si>
  <si>
    <t>2,Cliente_298,4,2023-04-07 02:32:00,2023-04-07 05:58:00,Mesero_2,Almuerzo,Tarjeta de crédito,12.55,Reservada,748,Venezuela,"Plato_15, Plato_10"</t>
  </si>
  <si>
    <t>6,Cliente_304,4,2023-04-07 01:46:00,2023-04-07 03:00:00,Mesero_1,Almuerzo,Tarjeta de crédito,21.82,Libre,750,Bolivia,"Plato_17, Plato_10"</t>
  </si>
  <si>
    <t>17,Cliente_157,6,2023-04-07 01:32:00,2023-04-07 03:10:00,Mesero_2,Desayuno,Tarjeta de crédito,49.35,Libre,751,Brasil,"Plato_9, Plato_1, Plato_5"</t>
  </si>
  <si>
    <t>11,Cliente_827,4,2023-04-07 02:27:00,2023-04-07 04:38:00,Mesero_4,Almuerzo,Tarjeta de débito,26.24,Libre,753,Chile,"Plato_15, Plato_14, Plato_7, Plato_19"</t>
  </si>
  <si>
    <t>8,Cliente_871,3,2023-04-07 03:21:00,2023-04-07 04:36:00,Mesero_3,Almuerzo,Tarjeta de crédito,42.74,Reservada,754,España,"Plato_7, Plato_6, Plato_16"</t>
  </si>
  <si>
    <t>12,Cliente_743,3,2023-04-07 02:01:00,2023-04-07 04:27:00,Mesero_2,Almuerzo,Tarjeta de crédito,26.65,Ocupada,755,Brasil,"Plato_13, Plato_1, Plato_12, Plato_9"</t>
  </si>
  <si>
    <t>11,Cliente_428,1,2023-04-07 03:53:00,2023-04-07 07:51:00,Mesero_1,Cena,Tarjeta de crédito,31.75,Libre,756,Perú,"Plato_17, Plato_12"</t>
  </si>
  <si>
    <t>Cliente_750</t>
  </si>
  <si>
    <t>18,Cliente_808,4,2023-04-07 00:17:00,2023-04-07 02:10:00,Mesero_3,Desayuno,Efectivo,27.04,Reservada,758,Perú,"Plato_2, Plato_5"</t>
  </si>
  <si>
    <t>20,Cliente_376,5,2023-04-07 00:40:00,2023-04-07 03:45:00,Mesero_1,Almuerzo,Tarjeta de crédito,13.7,Reservada,759,Argentina,"Plato_11, Plato_6, Plato_1, Plato_9"</t>
  </si>
  <si>
    <t>Cliente_721</t>
  </si>
  <si>
    <t>4,Cliente_782,4,2023-04-07 02:39:00,2023-04-07 03:42:00,Mesero_3,Desayuno,Tarjeta de crédito,16.85,Libre,761,España,"Plato_7, Plato_16, Plato_14"</t>
  </si>
  <si>
    <t>4,Cliente_729,3,2023-04-07 01:18:00,2023-04-07 03:25:00,Mesero_5,Desayuno,Tarjeta de crédito,49.45,Reservada,762,Uruguay,"Plato_13, Plato_10"</t>
  </si>
  <si>
    <t>18,Cliente_351,3,2023-04-07 03:49:00,2023-04-07 05:12:00,Mesero_4,Almuerzo,Tarjeta de crédito,22.88,Reservada,763,Argentina,"Plato_11, Plato_12"</t>
  </si>
  <si>
    <t>20,Cliente_227,1,2023-04-07 03:30:00,2023-04-07 05:46:00,Mesero_4,Cena,Tarjeta de crédito,20.41,Ocupada,764,Colombia,"Plato_6, Plato_18, Plato_7"</t>
  </si>
  <si>
    <t>20,Cliente_825,4,2023-04-07 00:24:00,2023-04-07 01:37:00,Mesero_3,Cena,Tarjeta de crédito,30.77,Libre,765,Chile,"Plato_10, Plato_16, Plato_13, Plato_19"</t>
  </si>
  <si>
    <t>17,Cliente_175,6,2023-04-07 01:34:00,2023-04-07 04:50:00,Mesero_2,Cena,Tarjeta de crédito,12.57,Reservada,766,Argentina,"Plato_2, Plato_12, Plato_3, Plato_14"</t>
  </si>
  <si>
    <t>10,Cliente_757,3,2023-04-07 01:08:00,2023-04-07 03:57:00,Mesero_2,Desayuno,Tarjeta de crédito,15.98,Reservada,767,Ecuador,"Plato_9, Plato_7, Plato_13"</t>
  </si>
  <si>
    <t>CONTRA: COCINA</t>
  </si>
  <si>
    <t>Cliente_724</t>
  </si>
  <si>
    <t>Cliente_538</t>
  </si>
  <si>
    <t>Cliente_911</t>
  </si>
  <si>
    <t>Cliente_129</t>
  </si>
  <si>
    <t>Cliente_938</t>
  </si>
  <si>
    <t>Cliente_306</t>
  </si>
  <si>
    <t>Cliente_974</t>
  </si>
  <si>
    <t>Cliente_33</t>
  </si>
  <si>
    <t>Cliente_890</t>
  </si>
  <si>
    <t>Cliente_200</t>
  </si>
  <si>
    <t>Cliente_190</t>
  </si>
  <si>
    <t>Cliente_972</t>
  </si>
  <si>
    <t>Cliente_210</t>
  </si>
  <si>
    <t>Cliente_427</t>
  </si>
  <si>
    <t>Cliente_424</t>
  </si>
  <si>
    <t>Cliente_107</t>
  </si>
  <si>
    <t>Cliente_358</t>
  </si>
  <si>
    <t>Cliente_377</t>
  </si>
  <si>
    <t>Cliente_361</t>
  </si>
  <si>
    <t>Cliente_229</t>
  </si>
  <si>
    <t>Cliente_1</t>
  </si>
  <si>
    <t>Cliente_828</t>
  </si>
  <si>
    <t>Cliente_167</t>
  </si>
  <si>
    <t>Cliente_870</t>
  </si>
  <si>
    <t>Cliente_814</t>
  </si>
  <si>
    <t>Cliente_72</t>
  </si>
  <si>
    <t>Cliente_963</t>
  </si>
  <si>
    <t>Cliente_708</t>
  </si>
  <si>
    <t>Cliente_631</t>
  </si>
  <si>
    <t>Cliente_894</t>
  </si>
  <si>
    <t>Cliente_63</t>
  </si>
  <si>
    <t>Cliente_144</t>
  </si>
  <si>
    <t>Cliente_390</t>
  </si>
  <si>
    <t>Cliente_886</t>
  </si>
  <si>
    <t>Cliente_510</t>
  </si>
  <si>
    <t>Cliente_878</t>
  </si>
  <si>
    <t>Cliente_792</t>
  </si>
  <si>
    <t>Cliente_265</t>
  </si>
  <si>
    <t>Cliente_614</t>
  </si>
  <si>
    <t>Cliente_352</t>
  </si>
  <si>
    <t>Cliente_784</t>
  </si>
  <si>
    <t>Cliente_118</t>
  </si>
  <si>
    <t>Cliente_61</t>
  </si>
  <si>
    <t>Cliente_440</t>
  </si>
  <si>
    <t>Cliente_258</t>
  </si>
  <si>
    <t>Cliente_79</t>
  </si>
  <si>
    <t>Cliente_42</t>
  </si>
  <si>
    <t>Cliente_374</t>
  </si>
  <si>
    <t>Cliente_753</t>
  </si>
  <si>
    <t>Cliente_632</t>
  </si>
  <si>
    <t>Cliente_574</t>
  </si>
  <si>
    <t>Cliente_292</t>
  </si>
  <si>
    <t>Cliente_747</t>
  </si>
  <si>
    <t>Cliente_733</t>
  </si>
  <si>
    <t>Cliente_607</t>
  </si>
  <si>
    <t>Cliente_378</t>
  </si>
  <si>
    <t>Cliente_452</t>
  </si>
  <si>
    <t>Cliente_840</t>
  </si>
  <si>
    <t>Cliente_993</t>
  </si>
  <si>
    <t>Cliente_29</t>
  </si>
  <si>
    <t>Cliente_313</t>
  </si>
  <si>
    <t>Cliente_520</t>
  </si>
  <si>
    <t>Cliente_388</t>
  </si>
  <si>
    <t>Cliente_384</t>
  </si>
  <si>
    <t>Cliente_517</t>
  </si>
  <si>
    <t>Cliente_651</t>
  </si>
  <si>
    <t>Cliente_545</t>
  </si>
  <si>
    <t>Cliente_116</t>
  </si>
  <si>
    <t>Cliente_170</t>
  </si>
  <si>
    <t>Cliente_92</t>
  </si>
  <si>
    <t>Cliente_588</t>
  </si>
  <si>
    <t>Cliente_949</t>
  </si>
  <si>
    <t>Cliente_916</t>
  </si>
  <si>
    <t>Cliente_791</t>
  </si>
  <si>
    <t>Cliente_697</t>
  </si>
  <si>
    <t>Cliente_516</t>
  </si>
  <si>
    <t>Cliente_830</t>
  </si>
  <si>
    <t>Cliente_656</t>
  </si>
  <si>
    <t>Cliente_774</t>
  </si>
  <si>
    <t>Cliente_273</t>
  </si>
  <si>
    <t>Cliente_658</t>
  </si>
  <si>
    <t>Cliente_158</t>
  </si>
  <si>
    <t>Cliente_286</t>
  </si>
  <si>
    <t>Cliente_712</t>
  </si>
  <si>
    <t>Cliente_56</t>
  </si>
  <si>
    <t>Cliente_909</t>
  </si>
  <si>
    <t>Cliente_402</t>
  </si>
  <si>
    <t>Cliente_709</t>
  </si>
  <si>
    <t>Cliente_533</t>
  </si>
  <si>
    <t>Cliente_953</t>
  </si>
  <si>
    <t>Cliente_964</t>
  </si>
  <si>
    <t>Cliente_939</t>
  </si>
  <si>
    <t>Cliente_5</t>
  </si>
  <si>
    <t>Cliente_580</t>
  </si>
  <si>
    <t>Cliente_295</t>
  </si>
  <si>
    <t>Cliente_547</t>
  </si>
  <si>
    <t>Cliente_156</t>
  </si>
  <si>
    <t>Cliente_359</t>
  </si>
  <si>
    <t>Cliente_493</t>
  </si>
  <si>
    <t>Cliente_301</t>
  </si>
  <si>
    <t>Cliente_610</t>
  </si>
  <si>
    <t>Cliente_681</t>
  </si>
  <si>
    <t>Cliente_55</t>
  </si>
  <si>
    <t>Cliente_715</t>
  </si>
  <si>
    <t>Cliente_321</t>
  </si>
  <si>
    <t>Cliente_752</t>
  </si>
  <si>
    <t>Cliente_727</t>
  </si>
  <si>
    <t>Cliente_548</t>
  </si>
  <si>
    <t>Cliente_30</t>
  </si>
  <si>
    <t>Cliente_646</t>
  </si>
  <si>
    <t>Cliente_367</t>
  </si>
  <si>
    <t>Cliente_765</t>
  </si>
  <si>
    <t>Cliente_512</t>
  </si>
  <si>
    <t>Cliente_701</t>
  </si>
  <si>
    <t>Cliente_323</t>
  </si>
  <si>
    <t>Cliente_678</t>
  </si>
  <si>
    <t>Cliente_74</t>
  </si>
  <si>
    <t>Cliente_146</t>
  </si>
  <si>
    <t>Cliente_212</t>
  </si>
  <si>
    <t>Cliente_3</t>
  </si>
  <si>
    <t>Cliente_176</t>
  </si>
  <si>
    <t>Cliente_551</t>
  </si>
  <si>
    <t>Cliente_240</t>
  </si>
  <si>
    <t>Cliente_759</t>
  </si>
  <si>
    <t>Cliente_744</t>
  </si>
  <si>
    <t>Cliente_189</t>
  </si>
  <si>
    <t>Cliente_990</t>
  </si>
  <si>
    <t>Cliente_67</t>
  </si>
  <si>
    <t>Cliente_984</t>
  </si>
  <si>
    <t>Cliente_877</t>
  </si>
  <si>
    <t>Cliente_494</t>
  </si>
  <si>
    <t>Cliente_264</t>
  </si>
  <si>
    <t>Cliente_142</t>
  </si>
  <si>
    <t>Cliente_856</t>
  </si>
  <si>
    <t>Cliente_722</t>
  </si>
  <si>
    <t>Cliente_961</t>
  </si>
  <si>
    <t>Cliente_579</t>
  </si>
  <si>
    <t>Cliente_567</t>
  </si>
  <si>
    <t>Cliente_927</t>
  </si>
  <si>
    <t>Cliente_872</t>
  </si>
  <si>
    <t>Cliente_425</t>
  </si>
  <si>
    <t>Cliente_700</t>
  </si>
  <si>
    <t>Cliente_811</t>
  </si>
  <si>
    <t>Cliente_249</t>
  </si>
  <si>
    <t>Cliente_326</t>
  </si>
  <si>
    <t>Cliente_281</t>
  </si>
  <si>
    <t>Cliente_686</t>
  </si>
  <si>
    <t>Cliente_418</t>
  </si>
  <si>
    <t>Cliente_397</t>
  </si>
  <si>
    <t>Cliente_477</t>
  </si>
  <si>
    <t>Cliente_300</t>
  </si>
  <si>
    <t>Cliente_132</t>
  </si>
  <si>
    <t>Cliente_53</t>
  </si>
  <si>
    <t>Cliente_673</t>
  </si>
  <si>
    <t>Cliente_730</t>
  </si>
  <si>
    <t>Cliente_827</t>
  </si>
  <si>
    <t>Cliente_345</t>
  </si>
  <si>
    <t>Cliente_981</t>
  </si>
  <si>
    <t>Cliente_24</t>
  </si>
  <si>
    <t>Cliente_463</t>
  </si>
  <si>
    <t>Cliente_409</t>
  </si>
  <si>
    <t>Cliente_729</t>
  </si>
  <si>
    <t>Cliente_565</t>
  </si>
  <si>
    <t>Cliente_195</t>
  </si>
  <si>
    <t>Cliente_211</t>
  </si>
  <si>
    <t>Cliente_385</t>
  </si>
  <si>
    <t>Cliente_986</t>
  </si>
  <si>
    <t>Cliente_994</t>
  </si>
  <si>
    <t>Cliente_648</t>
  </si>
  <si>
    <t>Cliente_846</t>
  </si>
  <si>
    <t>Cliente_620</t>
  </si>
  <si>
    <t>Cliente_672</t>
  </si>
  <si>
    <t>Cliente_735</t>
  </si>
  <si>
    <t>Cliente_654</t>
  </si>
  <si>
    <t>Cliente_294</t>
  </si>
  <si>
    <t>Cliente_659</t>
  </si>
  <si>
    <t>Cliente_47</t>
  </si>
  <si>
    <t>Cliente_544</t>
  </si>
  <si>
    <t>Cliente_633</t>
  </si>
  <si>
    <t>Cliente_154</t>
  </si>
  <si>
    <t>Cliente_797</t>
  </si>
  <si>
    <t>Cliente_597</t>
  </si>
  <si>
    <t>Cliente_216</t>
  </si>
  <si>
    <t>Cliente_546</t>
  </si>
  <si>
    <t>Cliente_524</t>
  </si>
  <si>
    <t>Cliente_193</t>
  </si>
  <si>
    <t>Cliente_794</t>
  </si>
  <si>
    <t>Cliente_602</t>
  </si>
  <si>
    <t>Cliente_296</t>
  </si>
  <si>
    <t>Cliente_568</t>
  </si>
  <si>
    <t>Cliente_897</t>
  </si>
  <si>
    <t>Cliente_816</t>
  </si>
  <si>
    <t>Cliente_221</t>
  </si>
  <si>
    <t>Cliente_940</t>
  </si>
  <si>
    <t>Cliente_707</t>
  </si>
  <si>
    <t>Cliente_644</t>
  </si>
  <si>
    <t>Cliente_619</t>
  </si>
  <si>
    <t>Cliente_833</t>
  </si>
  <si>
    <t>Cliente_899</t>
  </si>
  <si>
    <t>Cliente_470</t>
  </si>
  <si>
    <t>Cliente_191</t>
  </si>
  <si>
    <t>Cliente_499</t>
  </si>
  <si>
    <t>Cliente_495</t>
  </si>
  <si>
    <t>Cliente_923</t>
  </si>
  <si>
    <t>Cliente_453</t>
  </si>
  <si>
    <t>Cliente_14</t>
  </si>
  <si>
    <t>Cliente_611</t>
  </si>
  <si>
    <t>Cliente_505</t>
  </si>
  <si>
    <t>Cliente_882</t>
  </si>
  <si>
    <t>Cliente_789</t>
  </si>
  <si>
    <t>Cliente_141</t>
  </si>
  <si>
    <t>Cliente_622</t>
  </si>
  <si>
    <t>Cliente_471</t>
  </si>
  <si>
    <t>Cliente_196</t>
  </si>
  <si>
    <t>Cliente_991</t>
  </si>
  <si>
    <t>Cliente_330</t>
  </si>
  <si>
    <t>Cliente_943</t>
  </si>
  <si>
    <t>Cliente_285</t>
  </si>
  <si>
    <t>Cliente_905</t>
  </si>
  <si>
    <t>Cliente_543</t>
  </si>
  <si>
    <t>Cliente_315</t>
  </si>
  <si>
    <t>Cliente_166</t>
  </si>
  <si>
    <t>Cliente_157</t>
  </si>
  <si>
    <t>Cliente_919</t>
  </si>
  <si>
    <t>Cliente_395</t>
  </si>
  <si>
    <t>Cliente_287</t>
  </si>
  <si>
    <t>Cliente_479</t>
  </si>
  <si>
    <t>Cliente_160</t>
  </si>
  <si>
    <t>Cliente_109</t>
  </si>
  <si>
    <t>Cliente_342</t>
  </si>
  <si>
    <t>Cliente_689</t>
  </si>
  <si>
    <t>Cliente_518</t>
  </si>
  <si>
    <t>Cliente_869</t>
  </si>
  <si>
    <t>Cliente_842</t>
  </si>
  <si>
    <t>Cliente_349</t>
  </si>
  <si>
    <t>Cliente_807</t>
  </si>
  <si>
    <t>Cliente_900</t>
  </si>
  <si>
    <t>Cliente_405</t>
  </si>
  <si>
    <t>Cliente_404</t>
  </si>
  <si>
    <t>Cliente_783</t>
  </si>
  <si>
    <t>Cliente_589</t>
  </si>
  <si>
    <t>Cliente_284</t>
  </si>
  <si>
    <t>Cliente_207</t>
  </si>
  <si>
    <t>Cliente_531</t>
  </si>
  <si>
    <t>Cliente_420</t>
  </si>
  <si>
    <t>Cliente_421</t>
  </si>
  <si>
    <t>Cliente_876</t>
  </si>
  <si>
    <t>Cliente_365</t>
  </si>
  <si>
    <t>Cliente_185</t>
  </si>
  <si>
    <t>Cliente_558</t>
  </si>
  <si>
    <t>Cliente_535</t>
  </si>
  <si>
    <t>Cliente_18</t>
  </si>
  <si>
    <t>Cliente_704</t>
  </si>
  <si>
    <t>Cliente_720</t>
  </si>
  <si>
    <t>Cliente_624</t>
  </si>
  <si>
    <t>Cliente_434</t>
  </si>
  <si>
    <t>Cliente_149</t>
  </si>
  <si>
    <t>Cliente_125</t>
  </si>
  <si>
    <t>Cliente_437</t>
  </si>
  <si>
    <t>Cliente_719</t>
  </si>
  <si>
    <t>Cliente_354</t>
  </si>
  <si>
    <t>Cliente_363</t>
  </si>
  <si>
    <t>Cliente_637</t>
  </si>
  <si>
    <t>Cliente_948</t>
  </si>
  <si>
    <t>Cliente_70</t>
  </si>
  <si>
    <t>Cliente_951</t>
  </si>
  <si>
    <t>Cliente_819</t>
  </si>
  <si>
    <t>Cliente_334</t>
  </si>
  <si>
    <t>Cliente_787</t>
  </si>
  <si>
    <t>Cliente_616</t>
  </si>
  <si>
    <t>Cliente_422</t>
  </si>
  <si>
    <t>Cliente_218</t>
  </si>
  <si>
    <t>Cliente_95</t>
  </si>
  <si>
    <t>Cliente_866</t>
  </si>
  <si>
    <t>Cliente_232</t>
  </si>
  <si>
    <t>Cliente_113</t>
  </si>
  <si>
    <t>Cliente_785</t>
  </si>
  <si>
    <t>Cliente_554</t>
  </si>
  <si>
    <t>Cliente_320</t>
  </si>
  <si>
    <t>Cliente_996</t>
  </si>
  <si>
    <t>Cliente_615</t>
  </si>
  <si>
    <t>Cliente_968</t>
  </si>
  <si>
    <t>Cliente_206</t>
  </si>
  <si>
    <t>Cliente_669</t>
  </si>
  <si>
    <t>Cliente_705</t>
  </si>
  <si>
    <t>Cliente_462</t>
  </si>
  <si>
    <t>Cliente_809</t>
  </si>
  <si>
    <t>Cliente_21</t>
  </si>
  <si>
    <t>Cliente_454</t>
  </si>
  <si>
    <t>Cliente_825</t>
  </si>
  <si>
    <t>Cliente_134</t>
  </si>
  <si>
    <t>Cliente_555</t>
  </si>
  <si>
    <t>Cliente_887</t>
  </si>
  <si>
    <t>Cliente_913</t>
  </si>
  <si>
    <t>Cliente_41</t>
  </si>
  <si>
    <t>Cliente_738</t>
  </si>
  <si>
    <t>Cliente_280</t>
  </si>
  <si>
    <t>Cliente_283</t>
  </si>
  <si>
    <t>Cliente_857</t>
  </si>
  <si>
    <t>Cliente_443</t>
  </si>
  <si>
    <t>Cliente_177</t>
  </si>
  <si>
    <t>Cliente_832</t>
  </si>
  <si>
    <t>Cliente_480</t>
  </si>
  <si>
    <t>Cliente_351</t>
  </si>
  <si>
    <t>Cliente_344</t>
  </si>
  <si>
    <t>Cliente_564</t>
  </si>
  <si>
    <t>Cliente_782</t>
  </si>
  <si>
    <t>Cliente_165</t>
  </si>
  <si>
    <t>Cliente_608</t>
  </si>
  <si>
    <t>Cliente_224</t>
  </si>
  <si>
    <t>Cliente_680</t>
  </si>
  <si>
    <t>Cliente_513</t>
  </si>
  <si>
    <t>Cliente_973</t>
  </si>
  <si>
    <t>Cliente_511</t>
  </si>
  <si>
    <t>Cliente_772</t>
  </si>
  <si>
    <t>Cliente_605</t>
  </si>
  <si>
    <t>Cliente_197</t>
  </si>
  <si>
    <t>Cliente_586</t>
  </si>
  <si>
    <t>Cliente_687</t>
  </si>
  <si>
    <t>Cliente_415</t>
  </si>
  <si>
    <t>Cliente_456</t>
  </si>
  <si>
    <t>Cliente_820</t>
  </si>
  <si>
    <t>Cliente_698</t>
  </si>
  <si>
    <t>Cliente_52</t>
  </si>
  <si>
    <t>Cliente_278</t>
  </si>
  <si>
    <t>Cliente_595</t>
  </si>
  <si>
    <t>Cliente_2</t>
  </si>
  <si>
    <t>Cliente_880</t>
  </si>
  <si>
    <t>Cliente_411</t>
  </si>
  <si>
    <t>Cliente_123</t>
  </si>
  <si>
    <t>Cliente_910</t>
  </si>
  <si>
    <t>Cliente_483</t>
  </si>
  <si>
    <t>Cliente_642</t>
  </si>
  <si>
    <t>Cliente_962</t>
  </si>
  <si>
    <t>Cliente_883</t>
  </si>
  <si>
    <t>Cliente_693</t>
  </si>
  <si>
    <t>Cliente_226</t>
  </si>
  <si>
    <t>Cliente_834</t>
  </si>
  <si>
    <t>Cliente_104</t>
  </si>
  <si>
    <t>Cliente_35</t>
  </si>
  <si>
    <t>Cliente_837</t>
  </si>
  <si>
    <t>Cliente_514</t>
  </si>
  <si>
    <t>Cliente_114</t>
  </si>
  <si>
    <t>Cliente_90</t>
  </si>
  <si>
    <t>Cliente_496</t>
  </si>
  <si>
    <t>Cliente_58</t>
  </si>
  <si>
    <t>Cliente_468</t>
  </si>
  <si>
    <t>Cliente_801</t>
  </si>
  <si>
    <t>Cliente_716</t>
  </si>
  <si>
    <t>Cliente_594</t>
  </si>
  <si>
    <t>Cliente_396</t>
  </si>
  <si>
    <t>Cliente_954</t>
  </si>
  <si>
    <t>Cliente_263</t>
  </si>
  <si>
    <t>Cliente_438</t>
  </si>
  <si>
    <t>Cliente_353</t>
  </si>
  <si>
    <t>Cliente_770</t>
  </si>
  <si>
    <t>Cliente_888</t>
  </si>
  <si>
    <t>Cliente_635</t>
  </si>
  <si>
    <t>Cliente_297</t>
  </si>
  <si>
    <t>Cliente_298</t>
  </si>
  <si>
    <t>Cliente_304</t>
  </si>
  <si>
    <t>Cliente_743</t>
  </si>
  <si>
    <t>Cliente_428</t>
  </si>
  <si>
    <t>Cliente_808</t>
  </si>
  <si>
    <t>Cliente_376</t>
  </si>
  <si>
    <t>Cliente_227</t>
  </si>
  <si>
    <t>Cliente_757</t>
  </si>
  <si>
    <t>REGISTRO DE ACCIONES</t>
  </si>
  <si>
    <t>SALA</t>
  </si>
  <si>
    <t>1- Se ordenaron los datos por delimitación de comas</t>
  </si>
  <si>
    <t>Ganancia neta</t>
  </si>
  <si>
    <t>Ganancia bruta</t>
  </si>
  <si>
    <t>Porcentaje ganancia</t>
  </si>
  <si>
    <t>COCINA</t>
  </si>
  <si>
    <t>Total general</t>
  </si>
  <si>
    <t>Etiquetas de fila</t>
  </si>
  <si>
    <t>2- Eliminada columna "Observaciones"</t>
  </si>
  <si>
    <t>4- Creada columna "Ganancia neta: (Precio de venta- precio de coste) * Cantidad</t>
  </si>
  <si>
    <t>5- Creada columna "% de ganancia" donde se muestra el margen de beneficio respecto a la ganancia neta (neta/bruta *100)</t>
  </si>
  <si>
    <t>Suma de Ganancia neta</t>
  </si>
  <si>
    <t>6- Creada tabla dinámica (Agrupación por nº de orden y filtrado por el mismo)</t>
  </si>
  <si>
    <t>3- Creada columna "Ganancia bruta": Precio de venta del plato * Cantidad</t>
  </si>
  <si>
    <t>Fecha de factura</t>
  </si>
  <si>
    <t>Hora de llegada2</t>
  </si>
  <si>
    <t>Hora de salida2</t>
  </si>
  <si>
    <t>Tiempo de permanencia</t>
  </si>
  <si>
    <t>Tiempo de Preparación</t>
  </si>
  <si>
    <t>Suma de Tiempo de Preparación</t>
  </si>
  <si>
    <t>01-abr</t>
  </si>
  <si>
    <t>02-abr</t>
  </si>
  <si>
    <t>03-abr</t>
  </si>
  <si>
    <t>04-abr</t>
  </si>
  <si>
    <t>05-abr</t>
  </si>
  <si>
    <t>06-abr</t>
  </si>
  <si>
    <t>07-abr</t>
  </si>
  <si>
    <t>Ingresos por país de origen</t>
  </si>
  <si>
    <t>Suma de Propina</t>
  </si>
  <si>
    <t>Cuenta de Número de Orden</t>
  </si>
  <si>
    <t>Tiempo de preparación total</t>
  </si>
  <si>
    <t>Tiempo degustación</t>
  </si>
  <si>
    <t>Plato_7, Plato_2</t>
  </si>
  <si>
    <t>Plato_17, Plato_6</t>
  </si>
  <si>
    <t>Plato_20, Plato_17, Plato_19, Plato_9</t>
  </si>
  <si>
    <t>Plato_11, Plato_16</t>
  </si>
  <si>
    <t>Plato_12, Plato_7</t>
  </si>
  <si>
    <t>Plato_15, Plato_19</t>
  </si>
  <si>
    <t>Plato_5, Plato_16, Plato_20</t>
  </si>
  <si>
    <t>Plato_2, Plato_7, Plato_12, Plato_15</t>
  </si>
  <si>
    <t>Plato_18, Plato_20</t>
  </si>
  <si>
    <t>Plato_16, Plato_2</t>
  </si>
  <si>
    <t>Plato_16, Plato_19, Plato_8, Plato_20</t>
  </si>
  <si>
    <t>Plato_3, Plato_11, Plato_14, Plato_2</t>
  </si>
  <si>
    <t>Plato_16, Plato_13, Plato_8</t>
  </si>
  <si>
    <t>Plato_8, Plato_4, Plato_5</t>
  </si>
  <si>
    <t>Plato_9, Plato_20, Plato_10, Plato_15</t>
  </si>
  <si>
    <t>Plato_8, Plato_1, Plato_14</t>
  </si>
  <si>
    <t>Plato_20, Plato_3, Plato_15, Plato_1</t>
  </si>
  <si>
    <t>Plato_4, Plato_18, Plato_9, Plato_8</t>
  </si>
  <si>
    <t>Plato_12, Plato_6</t>
  </si>
  <si>
    <t>Plato_10, Plato_9, Plato_14, Plato_20</t>
  </si>
  <si>
    <t>Plato_4, Plato_13, Plato_7</t>
  </si>
  <si>
    <t>Plato_8, Plato_10</t>
  </si>
  <si>
    <t>Plato_4, Plato_9</t>
  </si>
  <si>
    <t>Plato_1, Plato_4, Plato_17</t>
  </si>
  <si>
    <t>Plato_10, Plato_3</t>
  </si>
  <si>
    <t>Plato_9, Plato_12</t>
  </si>
  <si>
    <t>Plato_15, Plato_11, Plato_10, Plato_4</t>
  </si>
  <si>
    <t>Plato_8, Plato_6, Plato_15, Plato_10</t>
  </si>
  <si>
    <t>Plato_18, Plato_10</t>
  </si>
  <si>
    <t>Plato_2, Plato_9, Plato_11, Plato_17</t>
  </si>
  <si>
    <t>Plato_17, Plato_8, Plato_19</t>
  </si>
  <si>
    <t>Plato_9, Plato_11, Plato_16</t>
  </si>
  <si>
    <t>Plato_15, Plato_10, Plato_2</t>
  </si>
  <si>
    <t>Plato_5, Plato_20</t>
  </si>
  <si>
    <t>Plato_15, Plato_18, Plato_7, Plato_17</t>
  </si>
  <si>
    <t>Plato_10, Plato_1, Plato_13</t>
  </si>
  <si>
    <t>Plato_2, Plato_18, Plato_14</t>
  </si>
  <si>
    <t>Plato_11, Plato_14, Plato_3</t>
  </si>
  <si>
    <t>Plato_6, Plato_5, Plato_11</t>
  </si>
  <si>
    <t>Plato_7, Plato_15, Plato_4</t>
  </si>
  <si>
    <t>Plato_15, Plato_5</t>
  </si>
  <si>
    <t>Plato_14, Plato_11, Plato_5, Plato_4</t>
  </si>
  <si>
    <t>Plato_11, Plato_17, Plato_18</t>
  </si>
  <si>
    <t>Plato_14, Plato_2, Plato_19</t>
  </si>
  <si>
    <t>Plato_8, Plato_17, Plato_4, Plato_11</t>
  </si>
  <si>
    <t>Plato_11, Plato_7, Plato_19, Plato_15</t>
  </si>
  <si>
    <t>Plato_8, Plato_20, Plato_5, Plato_19</t>
  </si>
  <si>
    <t>Plato_5, Plato_3</t>
  </si>
  <si>
    <t>Plato_12, Plato_14, Plato_4, Plato_20</t>
  </si>
  <si>
    <t>Plato_4, Plato_11</t>
  </si>
  <si>
    <t>Plato_20, Plato_4, Plato_2, Plato_16</t>
  </si>
  <si>
    <t>Plato_2, Plato_12, Plato_17</t>
  </si>
  <si>
    <t>Plato_3, Plato_8</t>
  </si>
  <si>
    <t>Plato_3, Plato_20, Plato_19</t>
  </si>
  <si>
    <t>Plato_16, Plato_17, Plato_12, Plato_20</t>
  </si>
  <si>
    <t>Plato_19, Plato_20, Plato_4</t>
  </si>
  <si>
    <t>Plato_20, Plato_19, Plato_10, Plato_2</t>
  </si>
  <si>
    <t>Plato_14, Plato_16, Plato_15, Plato_1</t>
  </si>
  <si>
    <t>Plato_13, Plato_7, Plato_11</t>
  </si>
  <si>
    <t>Plato_1, Plato_18</t>
  </si>
  <si>
    <t>Plato_2, Plato_14</t>
  </si>
  <si>
    <t>Plato_13, Plato_4</t>
  </si>
  <si>
    <t>Plato_10, Plato_18, Plato_15</t>
  </si>
  <si>
    <t>Plato_20, Plato_14</t>
  </si>
  <si>
    <t>Plato_2, Plato_4, Plato_7, Plato_10</t>
  </si>
  <si>
    <t>Plato_4, Plato_7, Plato_11</t>
  </si>
  <si>
    <t>Plato_9, Plato_11, Plato_3, Plato_13</t>
  </si>
  <si>
    <t>Plato_5, Plato_9, Plato_7</t>
  </si>
  <si>
    <t>Plato_1, Plato_2</t>
  </si>
  <si>
    <t>Plato_6, Plato_3, Plato_15</t>
  </si>
  <si>
    <t>Plato_16, Plato_19, Plato_3, Plato_15</t>
  </si>
  <si>
    <t>Plato_4, Plato_15, Plato_17</t>
  </si>
  <si>
    <t>Plato_20, Plato_12, Plato_10</t>
  </si>
  <si>
    <t>Plato_14, Plato_18, Plato_5</t>
  </si>
  <si>
    <t>Plato_8, Plato_13, Plato_5, Plato_6</t>
  </si>
  <si>
    <t>Plato_9, Plato_7</t>
  </si>
  <si>
    <t>Plato_2, Plato_15, Plato_11</t>
  </si>
  <si>
    <t>Plato_12, Plato_15</t>
  </si>
  <si>
    <t>Plato_11, Plato_12, Plato_7</t>
  </si>
  <si>
    <t>Plato_10, Plato_3, Plato_18</t>
  </si>
  <si>
    <t>Plato_3, Plato_9, Plato_12</t>
  </si>
  <si>
    <t>Plato_2, Plato_17, Plato_12, Plato_9</t>
  </si>
  <si>
    <t>Plato_7, Plato_5, Plato_1</t>
  </si>
  <si>
    <t>Plato_17, Plato_1, Plato_5, Plato_8</t>
  </si>
  <si>
    <t>Plato_16, Plato_9</t>
  </si>
  <si>
    <t>Plato_13, Plato_18, Plato_4</t>
  </si>
  <si>
    <t>Plato_14, Plato_17</t>
  </si>
  <si>
    <t>Plato_3, Plato_6</t>
  </si>
  <si>
    <t>Plato_15, Plato_9, Plato_18</t>
  </si>
  <si>
    <t>Plato_9, Plato_4, Plato_3, Plato_16</t>
  </si>
  <si>
    <t>Plato_18, Plato_14, Plato_5</t>
  </si>
  <si>
    <t>Plato_9, Plato_10, Plato_6</t>
  </si>
  <si>
    <t>Plato_15, Plato_5, Plato_7, Plato_9</t>
  </si>
  <si>
    <t>Plato_2, Plato_9, Plato_4, Plato_5</t>
  </si>
  <si>
    <t>Plato_6, Plato_2, Plato_15</t>
  </si>
  <si>
    <t>Plato_15, Plato_8, Plato_19, Plato_18</t>
  </si>
  <si>
    <t>Plato_4, Plato_14, Plato_6, Plato_15</t>
  </si>
  <si>
    <t>Plato_10, Plato_19, Plato_4</t>
  </si>
  <si>
    <t>Plato_17, Plato_10</t>
  </si>
  <si>
    <t>Plato_3, Plato_1, Plato_11, Plato_9</t>
  </si>
  <si>
    <t>Plato_16, Plato_18, Plato_3</t>
  </si>
  <si>
    <t>Plato_16, Plato_8, Plato_7, Plato_2</t>
  </si>
  <si>
    <t>Plato_1, Plato_4, Plato_7, Plato_17</t>
  </si>
  <si>
    <t>Plato_12, Plato_3, Plato_9</t>
  </si>
  <si>
    <t>Plato_20, Plato_4, Plato_13</t>
  </si>
  <si>
    <t>Plato_14, Plato_19, Plato_13, Plato_8</t>
  </si>
  <si>
    <t>Plato_15, Plato_18, Plato_17, Plato_4</t>
  </si>
  <si>
    <t>Plato_7, Plato_15</t>
  </si>
  <si>
    <t>Plato_17, Plato_20, Plato_9</t>
  </si>
  <si>
    <t>Plato_17, Plato_12, Plato_10, Plato_2</t>
  </si>
  <si>
    <t>Plato_1, Plato_8, Plato_4</t>
  </si>
  <si>
    <t>Plato_7, Plato_14, Plato_20</t>
  </si>
  <si>
    <t>Plato_19, Plato_12, Plato_9, Plato_18</t>
  </si>
  <si>
    <t>Plato_5, Plato_2</t>
  </si>
  <si>
    <t>Plato_20, Plato_5</t>
  </si>
  <si>
    <t>Plato_9, Plato_18, Plato_3, Plato_10</t>
  </si>
  <si>
    <t>Plato_18, Plato_2, Plato_4, Plato_9</t>
  </si>
  <si>
    <t>Plato_5, Plato_11, Plato_3</t>
  </si>
  <si>
    <t>Plato_14, Plato_13</t>
  </si>
  <si>
    <t>Plato_11, Plato_7, Plato_20</t>
  </si>
  <si>
    <t>Plato_19, Plato_4</t>
  </si>
  <si>
    <t>Plato_6, Plato_17, Plato_3</t>
  </si>
  <si>
    <t>Plato_1, Plato_16, Plato_2, Plato_19</t>
  </si>
  <si>
    <t>Plato_12, Plato_10, Plato_19, Plato_8</t>
  </si>
  <si>
    <t>Plato_9, Plato_17, Plato_4, Plato_11</t>
  </si>
  <si>
    <t>Plato_19, Plato_7</t>
  </si>
  <si>
    <t>Plato_17, Plato_2, Plato_11, Plato_5</t>
  </si>
  <si>
    <t>Plato_5, Plato_19, Plato_15, Plato_7</t>
  </si>
  <si>
    <t>Plato_7, Plato_13</t>
  </si>
  <si>
    <t>Plato_12, Plato_18, Plato_17</t>
  </si>
  <si>
    <t>Plato_13, Plato_18, Plato_5</t>
  </si>
  <si>
    <t>Plato_3, Plato_9, Plato_19, Plato_2</t>
  </si>
  <si>
    <t>Plato_10, Plato_9</t>
  </si>
  <si>
    <t>Plato_6, Plato_15</t>
  </si>
  <si>
    <t>Plato_15, Plato_7</t>
  </si>
  <si>
    <t>Plato_7, Plato_10, Plato_13, Plato_12</t>
  </si>
  <si>
    <t>Plato_2, Plato_8, Plato_5, Plato_11</t>
  </si>
  <si>
    <t>Plato_9, Plato_2, Plato_3, Plato_6</t>
  </si>
  <si>
    <t>Plato_15, Plato_10, Plato_3, Plato_8</t>
  </si>
  <si>
    <t>Plato_16, Plato_6, Plato_3</t>
  </si>
  <si>
    <t>Plato_13, Plato_16</t>
  </si>
  <si>
    <t>Plato_6, Plato_15, Plato_17</t>
  </si>
  <si>
    <t>Plato_18, Plato_10, Plato_9, Plato_6</t>
  </si>
  <si>
    <t>Plato_18, Plato_10, Plato_7</t>
  </si>
  <si>
    <t>Plato_4, Plato_20, Plato_8, Plato_14</t>
  </si>
  <si>
    <t>Plato_1, Plato_9</t>
  </si>
  <si>
    <t>Plato_10, Plato_19, Plato_6, Plato_14</t>
  </si>
  <si>
    <t>Plato_11, Plato_2</t>
  </si>
  <si>
    <t>Plato_3, Plato_14, Plato_9, Plato_16</t>
  </si>
  <si>
    <t>Plato_18, Plato_6</t>
  </si>
  <si>
    <t>Plato_9, Plato_8, Plato_13, Plato_6</t>
  </si>
  <si>
    <t>Plato_12, Plato_1</t>
  </si>
  <si>
    <t>Plato_19, Plato_20, Plato_7, Plato_2</t>
  </si>
  <si>
    <t>Plato_17, Plato_13</t>
  </si>
  <si>
    <t>Plato_15, Plato_9</t>
  </si>
  <si>
    <t>Plato_10, Plato_8, Plato_17</t>
  </si>
  <si>
    <t>Plato_15, Plato_19, Plato_3</t>
  </si>
  <si>
    <t>Plato_14, Plato_18, Plato_1, Plato_10</t>
  </si>
  <si>
    <t>Plato_13, Plato_2, Plato_7, Plato_20</t>
  </si>
  <si>
    <t>Plato_13, Plato_4, Plato_1, Plato_3</t>
  </si>
  <si>
    <t>Plato_2, Plato_10, Plato_13, Plato_16</t>
  </si>
  <si>
    <t>Plato_6, Plato_2</t>
  </si>
  <si>
    <t>Plato_18, Plato_20, Plato_3</t>
  </si>
  <si>
    <t>Plato_18, Plato_2</t>
  </si>
  <si>
    <t>Plato_1, Plato_13, Plato_6</t>
  </si>
  <si>
    <t>Plato_12, Plato_6, Plato_14</t>
  </si>
  <si>
    <t>Plato_15, Plato_18, Plato_9</t>
  </si>
  <si>
    <t>Plato_14, Plato_16</t>
  </si>
  <si>
    <t>Plato_11, Plato_14</t>
  </si>
  <si>
    <t>Plato_3, Plato_13, Plato_6, Plato_9</t>
  </si>
  <si>
    <t>Plato_7, Plato_17, Plato_16, Plato_11</t>
  </si>
  <si>
    <t>Plato_1, Plato_8, Plato_19, Plato_16</t>
  </si>
  <si>
    <t>Plato_15, Plato_16, Plato_17</t>
  </si>
  <si>
    <t>Plato_13, Plato_18, Plato_17, Plato_11</t>
  </si>
  <si>
    <t>Plato_7, Plato_6, Plato_2, Plato_10</t>
  </si>
  <si>
    <t>Plato_2, Plato_7, Plato_17</t>
  </si>
  <si>
    <t>Plato_11, Plato_5, Plato_8, Plato_15</t>
  </si>
  <si>
    <t>Plato_14, Plato_2</t>
  </si>
  <si>
    <t>Plato_10, Plato_7</t>
  </si>
  <si>
    <t>Plato_17, Plato_14, Plato_4, Plato_15</t>
  </si>
  <si>
    <t>Plato_10, Plato_1, Plato_11</t>
  </si>
  <si>
    <t>Plato_20, Plato_12</t>
  </si>
  <si>
    <t>Plato_4, Plato_17, Plato_20, Plato_19</t>
  </si>
  <si>
    <t>Plato_6, Plato_7, Plato_8, Plato_17</t>
  </si>
  <si>
    <t>Plato_18, Plato_9, Plato_6, Plato_1</t>
  </si>
  <si>
    <t>Plato_5, Plato_4</t>
  </si>
  <si>
    <t>Plato_10, Plato_5, Plato_14, Plato_12</t>
  </si>
  <si>
    <t>Plato_1, Plato_10</t>
  </si>
  <si>
    <t>Plato_1, Plato_13, Plato_9</t>
  </si>
  <si>
    <t>Plato_17, Plato_10, Plato_18, Plato_16</t>
  </si>
  <si>
    <t>Plato_1, Plato_3, Plato_15, Plato_20</t>
  </si>
  <si>
    <t>Plato_5, Plato_17</t>
  </si>
  <si>
    <t>Plato_15, Plato_8, Plato_2, Plato_7</t>
  </si>
  <si>
    <t>Plato_8, Plato_15, Plato_2, Plato_1</t>
  </si>
  <si>
    <t>Plato_14, Plato_17, Plato_6, Plato_2</t>
  </si>
  <si>
    <t>Plato_7, Plato_1</t>
  </si>
  <si>
    <t>Plato_15, Plato_16, Plato_2</t>
  </si>
  <si>
    <t>Plato_7, Plato_5</t>
  </si>
  <si>
    <t>Plato_19, Plato_20, Plato_18</t>
  </si>
  <si>
    <t>Plato_7, Plato_8</t>
  </si>
  <si>
    <t>Plato_15, Plato_5, Plato_1</t>
  </si>
  <si>
    <t>Plato_10, Plato_12</t>
  </si>
  <si>
    <t>Plato_11, Plato_17, Plato_10</t>
  </si>
  <si>
    <t>Plato_5, Plato_10</t>
  </si>
  <si>
    <t>Plato_17, Plato_7</t>
  </si>
  <si>
    <t>Plato_20, Plato_8, Plato_4, Plato_16</t>
  </si>
  <si>
    <t>Plato_7, Plato_14</t>
  </si>
  <si>
    <t>Plato_4, Plato_3</t>
  </si>
  <si>
    <t>Plato_3, Plato_6, Plato_12, Plato_11</t>
  </si>
  <si>
    <t>Plato_15, Plato_14, Plato_2</t>
  </si>
  <si>
    <t>Plato_7, Plato_12</t>
  </si>
  <si>
    <t>Plato_3, Plato_10</t>
  </si>
  <si>
    <t>Plato_18, Plato_1, Plato_8, Plato_17</t>
  </si>
  <si>
    <t>Plato_16, Plato_2, Plato_19</t>
  </si>
  <si>
    <t>Plato_17, Plato_19, Plato_4, Plato_18</t>
  </si>
  <si>
    <t>Plato_15, Plato_2, Plato_17, Plato_13</t>
  </si>
  <si>
    <t>Plato_14, Plato_19</t>
  </si>
  <si>
    <t>Plato_9, Plato_4, Plato_13</t>
  </si>
  <si>
    <t>Plato_6, Plato_19, Plato_5</t>
  </si>
  <si>
    <t>Plato_3, Plato_19, Plato_7, Plato_4</t>
  </si>
  <si>
    <t>Plato_20, Plato_4, Plato_10, Plato_2</t>
  </si>
  <si>
    <t>Plato_17, Plato_10, Plato_9, Plato_3</t>
  </si>
  <si>
    <t>Plato_3, Plato_20, Plato_10, Plato_7</t>
  </si>
  <si>
    <t>Plato_15, Plato_13, Plato_20, Plato_17</t>
  </si>
  <si>
    <t>Plato_8, Plato_14</t>
  </si>
  <si>
    <t>Plato_18, Plato_8, Plato_17, Plato_16</t>
  </si>
  <si>
    <t>Plato_20, Plato_17, Plato_8</t>
  </si>
  <si>
    <t>Plato_10, Plato_2</t>
  </si>
  <si>
    <t>Plato_7, Plato_9</t>
  </si>
  <si>
    <t>Plato_15, Plato_8</t>
  </si>
  <si>
    <t>Plato_12, Plato_17, Plato_19, Plato_7</t>
  </si>
  <si>
    <t>Plato_1, Plato_16, Plato_9, Plato_13</t>
  </si>
  <si>
    <t>Plato_4, Plato_13, Plato_6, Plato_20</t>
  </si>
  <si>
    <t>Plato_5, Plato_18, Plato_15</t>
  </si>
  <si>
    <t>Plato_15, Plato_8, Plato_20, Plato_17</t>
  </si>
  <si>
    <t>Plato_13, Plato_5, Plato_18</t>
  </si>
  <si>
    <t>Plato_16, Plato_5, Plato_14</t>
  </si>
  <si>
    <t>Plato_15, Plato_13</t>
  </si>
  <si>
    <t>Plato_5, Plato_9, Plato_7, Plato_4</t>
  </si>
  <si>
    <t>Plato_2, Plato_6, Plato_10</t>
  </si>
  <si>
    <t>Plato_13, Plato_17, Plato_8, Plato_15</t>
  </si>
  <si>
    <t>Plato_8, Plato_4, Plato_16</t>
  </si>
  <si>
    <t>Plato_18, Plato_4, Plato_6</t>
  </si>
  <si>
    <t>Plato_13, Plato_20, Plato_17, Plato_14</t>
  </si>
  <si>
    <t>Plato_1, Plato_16, Plato_14, Plato_13</t>
  </si>
  <si>
    <t>Plato_12, Plato_8, Plato_7, Plato_1</t>
  </si>
  <si>
    <t>Plato_13, Plato_14, Plato_7, Plato_2</t>
  </si>
  <si>
    <t>Plato_2, Plato_16</t>
  </si>
  <si>
    <t>Plato_13, Plato_12, Plato_10</t>
  </si>
  <si>
    <t>Plato_7, Plato_16</t>
  </si>
  <si>
    <t>Plato_18, Plato_13, Plato_15, Plato_3</t>
  </si>
  <si>
    <t>Plato_9, Plato_14</t>
  </si>
  <si>
    <t>Plato_20, Plato_16</t>
  </si>
  <si>
    <t>Plato_16, Plato_5, Plato_8</t>
  </si>
  <si>
    <t>Plato_18, Plato_14</t>
  </si>
  <si>
    <t>Plato_8, Plato_17, Plato_15, Plato_5</t>
  </si>
  <si>
    <t>Plato_2, Plato_12, Plato_8</t>
  </si>
  <si>
    <t>Plato_5, Plato_2, Plato_8, Plato_18</t>
  </si>
  <si>
    <t>Plato_12, Plato_15, Plato_4, Plato_7</t>
  </si>
  <si>
    <t>Plato_1, Plato_3, Plato_6, Plato_5</t>
  </si>
  <si>
    <t>Plato_10, Plato_4, Plato_3</t>
  </si>
  <si>
    <t>Plato_5, Plato_16, Plato_9, Plato_10</t>
  </si>
  <si>
    <t>Plato_13, Plato_2, Plato_10, Plato_15</t>
  </si>
  <si>
    <t>Plato_3, Plato_7, Plato_4</t>
  </si>
  <si>
    <t>Plato_2, Plato_7, Plato_19, Plato_11</t>
  </si>
  <si>
    <t>Plato_16, Plato_5, Plato_1, Plato_9</t>
  </si>
  <si>
    <t>Plato_6, Plato_8, Plato_20</t>
  </si>
  <si>
    <t>Plato_10, Plato_9, Plato_3</t>
  </si>
  <si>
    <t>Plato_11, Plato_7</t>
  </si>
  <si>
    <t>Plato_17, Plato_14, Plato_16, Plato_10</t>
  </si>
  <si>
    <t>Plato_17, Plato_19, Plato_16, Plato_14</t>
  </si>
  <si>
    <t>Plato_13, Plato_8, Plato_5, Plato_3</t>
  </si>
  <si>
    <t>Plato_18, Plato_15</t>
  </si>
  <si>
    <t>Plato_2, Plato_12</t>
  </si>
  <si>
    <t>Plato_11, Plato_12</t>
  </si>
  <si>
    <t>Plato_10, Plato_11</t>
  </si>
  <si>
    <t>Plato_4, Plato_12, Plato_6</t>
  </si>
  <si>
    <t>Plato_17, Plato_19, Plato_9, Plato_11</t>
  </si>
  <si>
    <t>Plato_5, Plato_10, Plato_13</t>
  </si>
  <si>
    <t>Plato_12, Plato_8, Plato_13, Plato_5</t>
  </si>
  <si>
    <t>Plato_3, Plato_13</t>
  </si>
  <si>
    <t>Plato_6, Plato_17</t>
  </si>
  <si>
    <t>Plato_16, Plato_11</t>
  </si>
  <si>
    <t>Plato_11, Plato_19</t>
  </si>
  <si>
    <t>Plato_20, Plato_16, Plato_17</t>
  </si>
  <si>
    <t>Plato_1, Plato_12, Plato_5</t>
  </si>
  <si>
    <t>Plato_5, Plato_4, Plato_15, Plato_7</t>
  </si>
  <si>
    <t>Plato_13, Plato_3, Plato_20</t>
  </si>
  <si>
    <t>Plato_10, Plato_20, Plato_3</t>
  </si>
  <si>
    <t>Plato_3, Plato_8, Plato_1</t>
  </si>
  <si>
    <t>Plato_1, Plato_7, Plato_18</t>
  </si>
  <si>
    <t>Plato_13, Plato_20, Plato_16, Plato_7</t>
  </si>
  <si>
    <t>Plato_3, Plato_19</t>
  </si>
  <si>
    <t>Plato_20, Plato_4, Plato_6</t>
  </si>
  <si>
    <t>Plato_6, Plato_18, Plato_19</t>
  </si>
  <si>
    <t>Plato_9, Plato_20, Plato_12, Plato_6</t>
  </si>
  <si>
    <t>Plato_1, Plato_17</t>
  </si>
  <si>
    <t>Plato_18, Plato_11</t>
  </si>
  <si>
    <t>Plato_18, Plato_3, Plato_1, Plato_15</t>
  </si>
  <si>
    <t>Plato_17, Plato_4</t>
  </si>
  <si>
    <t>Plato_10, Plato_19</t>
  </si>
  <si>
    <t>Plato_16, Plato_15</t>
  </si>
  <si>
    <t>Plato_5, Plato_6</t>
  </si>
  <si>
    <t>Plato_11, Plato_16, Plato_1, Plato_19</t>
  </si>
  <si>
    <t>Plato_1, Plato_8, Plato_14, Plato_12</t>
  </si>
  <si>
    <t>Plato_20, Plato_14, Plato_1, Plato_17</t>
  </si>
  <si>
    <t>Plato_3, Plato_13, Plato_16</t>
  </si>
  <si>
    <t>Plato_2, Plato_7</t>
  </si>
  <si>
    <t>Plato_10, Plato_5</t>
  </si>
  <si>
    <t>Plato_10, Plato_13, Plato_2</t>
  </si>
  <si>
    <t>Plato_11, Plato_10</t>
  </si>
  <si>
    <t>Plato_14, Plato_12</t>
  </si>
  <si>
    <t>Plato_18, Plato_1, Plato_19</t>
  </si>
  <si>
    <t>Plato_14, Plato_15, Plato_10, Plato_16</t>
  </si>
  <si>
    <t>Plato_14, Plato_7</t>
  </si>
  <si>
    <t>Plato_3, Plato_12, Plato_16</t>
  </si>
  <si>
    <t>Plato_12, Plato_11</t>
  </si>
  <si>
    <t>Plato_4, Plato_19</t>
  </si>
  <si>
    <t>Plato_8, Plato_14, Plato_18</t>
  </si>
  <si>
    <t>Plato_17, Plato_5, Plato_13</t>
  </si>
  <si>
    <t>Plato_6, Plato_12, Plato_19, Plato_1</t>
  </si>
  <si>
    <t>Plato_20, Plato_18</t>
  </si>
  <si>
    <t>Plato_16, Plato_18, Plato_11, Plato_5</t>
  </si>
  <si>
    <t>Plato_16, Plato_10, Plato_1, Plato_7</t>
  </si>
  <si>
    <t>Plato_8, Plato_9</t>
  </si>
  <si>
    <t>Plato_10, Plato_6, Plato_5</t>
  </si>
  <si>
    <t>Plato_1, Plato_14</t>
  </si>
  <si>
    <t>Plato_5, Plato_2, Plato_16</t>
  </si>
  <si>
    <t>Plato_11, Plato_5</t>
  </si>
  <si>
    <t>Plato_12, Plato_3, Plato_16</t>
  </si>
  <si>
    <t>Plato_8, Plato_15</t>
  </si>
  <si>
    <t>Plato_7, Plato_4</t>
  </si>
  <si>
    <t>Plato_8, Plato_5</t>
  </si>
  <si>
    <t>Plato_5, Plato_8</t>
  </si>
  <si>
    <t>Plato_18, Plato_9, Plato_17, Plato_16</t>
  </si>
  <si>
    <t>Plato_7, Plato_18</t>
  </si>
  <si>
    <t>Plato_7, Plato_18, Plato_15, Plato_20</t>
  </si>
  <si>
    <t>Plato_18, Plato_14, Plato_7, Plato_13</t>
  </si>
  <si>
    <t>Plato_2, Plato_9</t>
  </si>
  <si>
    <t>Plato_4, Plato_18</t>
  </si>
  <si>
    <t>Plato_8, Plato_6</t>
  </si>
  <si>
    <t>Plato_7, Plato_19</t>
  </si>
  <si>
    <t>Plato_19, Plato_3, Plato_18, Plato_7</t>
  </si>
  <si>
    <t>Plato_18, Plato_17, Plato_5</t>
  </si>
  <si>
    <t>Plato_4, Plato_14, Plato_17</t>
  </si>
  <si>
    <t>Plato_10, Plato_15, Plato_18</t>
  </si>
  <si>
    <t>Plato_9, Plato_2</t>
  </si>
  <si>
    <t>Plato_11, Plato_13, Plato_7</t>
  </si>
  <si>
    <t>Plato_20, Plato_6, Plato_16, Plato_11</t>
  </si>
  <si>
    <t>Plato_11, Plato_18, Plato_12, Plato_17</t>
  </si>
  <si>
    <t>Plato_2, Plato_20</t>
  </si>
  <si>
    <t>Plato_10, Plato_2, Plato_1</t>
  </si>
  <si>
    <t>Plato_6, Plato_5</t>
  </si>
  <si>
    <t>Plato_20, Plato_13, Plato_16</t>
  </si>
  <si>
    <t>Plato_5, Plato_4, Plato_11</t>
  </si>
  <si>
    <t>Plato_20, Plato_1</t>
  </si>
  <si>
    <t>Plato_18, Plato_19</t>
  </si>
  <si>
    <t>Plato_14, Plato_18</t>
  </si>
  <si>
    <t>Plato_10, Plato_12, Plato_3, Plato_15</t>
  </si>
  <si>
    <t>Plato_12, Plato_14, Plato_3</t>
  </si>
  <si>
    <t>Plato_7, Plato_12, Plato_5</t>
  </si>
  <si>
    <t>Plato_6, Plato_20, Plato_5</t>
  </si>
  <si>
    <t>Plato_9, Plato_18, Plato_17, Plato_2</t>
  </si>
  <si>
    <t>Plato_1, Plato_9, Plato_18</t>
  </si>
  <si>
    <t>Plato_14, Plato_8, Plato_17</t>
  </si>
  <si>
    <t>Plato_3, Plato_20, Plato_4</t>
  </si>
  <si>
    <t>Plato_18, Plato_19, Plato_14, Plato_16</t>
  </si>
  <si>
    <t>Plato_4, Plato_16, Plato_1</t>
  </si>
  <si>
    <t>Plato_13, Plato_20, Plato_4, Plato_9</t>
  </si>
  <si>
    <t>Plato_13, Plato_10, Plato_15</t>
  </si>
  <si>
    <t>Plato_7, Plato_9, Plato_8</t>
  </si>
  <si>
    <t>Plato_20, Plato_9, Plato_7, Plato_13</t>
  </si>
  <si>
    <t>Plato_4, Plato_9, Plato_14, Plato_2</t>
  </si>
  <si>
    <t>Plato_2, Plato_14, Plato_11, Plato_16</t>
  </si>
  <si>
    <t>Plato_2, Plato_6, Plato_9, Plato_4</t>
  </si>
  <si>
    <t>Plato_4, Plato_8</t>
  </si>
  <si>
    <t>Plato_12, Plato_11, Plato_9, Plato_14</t>
  </si>
  <si>
    <t>Plato_18, Plato_10, Plato_6</t>
  </si>
  <si>
    <t>Plato_16, Plato_6, Plato_15</t>
  </si>
  <si>
    <t>Plato_11, Plato_17</t>
  </si>
  <si>
    <t>Plato_15, Plato_16</t>
  </si>
  <si>
    <t>Plato_17, Plato_11, Plato_8</t>
  </si>
  <si>
    <t>Plato_18, Plato_17</t>
  </si>
  <si>
    <t>Plato_1, Plato_8, Plato_18</t>
  </si>
  <si>
    <t>Plato_2, Plato_7, Plato_3</t>
  </si>
  <si>
    <t>Plato_2, Plato_3, Plato_4, Plato_13</t>
  </si>
  <si>
    <t>Plato_20, Plato_13, Plato_3</t>
  </si>
  <si>
    <t>Plato_2, Plato_1, Plato_5, Plato_12</t>
  </si>
  <si>
    <t>Plato_14, Plato_20</t>
  </si>
  <si>
    <t>Plato_15, Plato_13, Plato_1</t>
  </si>
  <si>
    <t>Plato_15, Plato_1, Plato_11</t>
  </si>
  <si>
    <t>Plato_4, Plato_1</t>
  </si>
  <si>
    <t>Plato_4, Plato_14</t>
  </si>
  <si>
    <t>Plato_20, Plato_9, Plato_7, Plato_17</t>
  </si>
  <si>
    <t>Plato_19, Plato_20, Plato_3</t>
  </si>
  <si>
    <t>Plato_15, Plato_4, Plato_11, Plato_8</t>
  </si>
  <si>
    <t>Plato_16, Plato_11, Plato_18, Plato_13</t>
  </si>
  <si>
    <t>Plato_18, Plato_13</t>
  </si>
  <si>
    <t>Plato_2, Plato_5</t>
  </si>
  <si>
    <t>Plato_13, Plato_18</t>
  </si>
  <si>
    <t>Plato_10, Plato_19, Plato_4, Plato_13</t>
  </si>
  <si>
    <t>Plato_11, Plato_17, Plato_19</t>
  </si>
  <si>
    <t>Plato_4, Plato_5</t>
  </si>
  <si>
    <t>Plato_12, Plato_4, Plato_7, Plato_20</t>
  </si>
  <si>
    <t>Plato_13, Plato_17, Plato_16</t>
  </si>
  <si>
    <t>Plato_15, Plato_8, Plato_4, Plato_1</t>
  </si>
  <si>
    <t>Plato_10, Plato_1</t>
  </si>
  <si>
    <t>Plato_14, Plato_18, Plato_13, Plato_15</t>
  </si>
  <si>
    <t>Plato_18, Plato_3</t>
  </si>
  <si>
    <t>Plato_5, Plato_1</t>
  </si>
  <si>
    <t>Plato_20, Plato_17, Plato_11, Plato_19</t>
  </si>
  <si>
    <t>Plato_11, Plato_5, Plato_3</t>
  </si>
  <si>
    <t>Plato_13, Plato_2</t>
  </si>
  <si>
    <t>Plato_14, Plato_7, Plato_15, Plato_1</t>
  </si>
  <si>
    <t>Plato_16, Plato_4, Plato_20, Plato_7</t>
  </si>
  <si>
    <t>Plato_10, Plato_15, Plato_17</t>
  </si>
  <si>
    <t>Plato_18, Plato_17, Plato_8</t>
  </si>
  <si>
    <t>Plato_20, Plato_16, Plato_14, Plato_8</t>
  </si>
  <si>
    <t>Plato_8, Plato_5, Plato_2, Plato_20</t>
  </si>
  <si>
    <t>Plato_3, Plato_20, Plato_8, Plato_2</t>
  </si>
  <si>
    <t>Plato_1, Plato_6, Plato_10</t>
  </si>
  <si>
    <t>Plato_10, Plato_4</t>
  </si>
  <si>
    <t>Plato_13, Plato_19</t>
  </si>
  <si>
    <t>Plato_6, Plato_19, Plato_16, Plato_3</t>
  </si>
  <si>
    <t>Plato_12, Plato_14, Plato_4, Plato_8</t>
  </si>
  <si>
    <t>Plato_17, Plato_14, Plato_1, Plato_15</t>
  </si>
  <si>
    <t>Plato_15, Plato_17, Plato_4, Plato_19</t>
  </si>
  <si>
    <t>Plato_6, Plato_10</t>
  </si>
  <si>
    <t>Plato_17, Plato_16</t>
  </si>
  <si>
    <t>Plato_5, Plato_8, Plato_1, Plato_15</t>
  </si>
  <si>
    <t>Plato_19, Plato_7, Plato_13</t>
  </si>
  <si>
    <t>Plato_4, Plato_20, Plato_13</t>
  </si>
  <si>
    <t>Plato_2, Plato_7, Plato_9</t>
  </si>
  <si>
    <t>Plato_7, Plato_20</t>
  </si>
  <si>
    <t>Plato_18, Plato_3, Plato_4</t>
  </si>
  <si>
    <t>Plato_17, Plato_20</t>
  </si>
  <si>
    <t>Plato_15, Plato_11</t>
  </si>
  <si>
    <t>Plato_2, Plato_7, Plato_5, Plato_4</t>
  </si>
  <si>
    <t>Plato_5, Plato_20, Plato_1, Plato_8</t>
  </si>
  <si>
    <t>Plato_7, Plato_12, Plato_13</t>
  </si>
  <si>
    <t>Plato_11, Plato_18, Plato_1</t>
  </si>
  <si>
    <t>Plato_10, Plato_17, Plato_12</t>
  </si>
  <si>
    <t>Plato_10, Plato_13, Plato_11</t>
  </si>
  <si>
    <t>Plato_9, Plato_1, Plato_14</t>
  </si>
  <si>
    <t>Plato_13, Plato_10, Plato_9</t>
  </si>
  <si>
    <t>Plato_11, Plato_6</t>
  </si>
  <si>
    <t>Plato_4, Plato_17</t>
  </si>
  <si>
    <t>Plato_9, Plato_16, Plato_1, Plato_3</t>
  </si>
  <si>
    <t>Plato_13, Plato_9, Plato_15, Plato_8</t>
  </si>
  <si>
    <t>Plato_20, Plato_13, Plato_11</t>
  </si>
  <si>
    <t>Plato_17, Plato_19</t>
  </si>
  <si>
    <t>Plato_16, Plato_2, Plato_8</t>
  </si>
  <si>
    <t>Plato_14, Plato_3, Plato_12, Plato_19</t>
  </si>
  <si>
    <t>Plato_20, Plato_14, Plato_8</t>
  </si>
  <si>
    <t>Plato_15, Plato_6</t>
  </si>
  <si>
    <t>Plato_12, Plato_2, Plato_20</t>
  </si>
  <si>
    <t>Plato_14, Plato_17, Plato_1, Plato_16</t>
  </si>
  <si>
    <t>Plato_7, Plato_1, Plato_19</t>
  </si>
  <si>
    <t>Plato_4, Plato_9, Plato_3</t>
  </si>
  <si>
    <t>Plato_4, Plato_12, Plato_5</t>
  </si>
  <si>
    <t>Plato_1, Plato_6</t>
  </si>
  <si>
    <t>Plato_10, Plato_7, Plato_1</t>
  </si>
  <si>
    <t>Plato_17, Plato_6, Plato_15</t>
  </si>
  <si>
    <t>Plato_14, Plato_8, Plato_19</t>
  </si>
  <si>
    <t>Plato_8, Plato_1, Plato_15</t>
  </si>
  <si>
    <t>Plato_15, Plato_13, Plato_12</t>
  </si>
  <si>
    <t>Plato_20, Plato_8, Plato_2, Plato_1</t>
  </si>
  <si>
    <t>Plato_12, Plato_4, Plato_17, Plato_13</t>
  </si>
  <si>
    <t>Plato_1, Plato_3, Plato_19</t>
  </si>
  <si>
    <t>Plato_17, Plato_14, Plato_16, Plato_13</t>
  </si>
  <si>
    <t>Plato_3, Plato_8, Plato_18</t>
  </si>
  <si>
    <t>Plato_9, Plato_12, Plato_8, Plato_7</t>
  </si>
  <si>
    <t>Plato_13, Plato_10, Plato_16, Plato_1</t>
  </si>
  <si>
    <t>Plato_4, Plato_3, Plato_11</t>
  </si>
  <si>
    <t>Plato_11, Plato_13</t>
  </si>
  <si>
    <t>Plato_5, Plato_3, Plato_20, Plato_17</t>
  </si>
  <si>
    <t>Plato_19, Plato_17, Plato_10, Plato_9</t>
  </si>
  <si>
    <t>Plato_17, Plato_3</t>
  </si>
  <si>
    <t>Plato_14, Plato_1, Plato_13</t>
  </si>
  <si>
    <t>Plato_20, Plato_17, Plato_16, Plato_11</t>
  </si>
  <si>
    <t>Plato_8, Plato_2, Plato_4, Plato_3</t>
  </si>
  <si>
    <t>Plato_19, Plato_13</t>
  </si>
  <si>
    <t>Plato_3, Plato_4, Plato_20, Plato_13</t>
  </si>
  <si>
    <t>Plato_14, Plato_11, Plato_2, Plato_6</t>
  </si>
  <si>
    <t>Plato_6, Plato_10, Plato_14, Plato_13</t>
  </si>
  <si>
    <t>Plato_11, Plato_4</t>
  </si>
  <si>
    <t>Plato_4, Plato_13, Plato_6, Plato_16</t>
  </si>
  <si>
    <t>Plato_15, Plato_13, Plato_2, Plato_19</t>
  </si>
  <si>
    <t>Plato_13, Plato_8, Plato_11, Plato_1</t>
  </si>
  <si>
    <t>Plato_3, Plato_12, Plato_4, Plato_14</t>
  </si>
  <si>
    <t>Plato_11, Plato_9, Plato_15, Plato_10</t>
  </si>
  <si>
    <t>Plato_18, Plato_2, Plato_11</t>
  </si>
  <si>
    <t>Plato_2, Plato_6, Plato_1, Plato_4</t>
  </si>
  <si>
    <t>Plato_13, Plato_1, Plato_17</t>
  </si>
  <si>
    <t>Plato_5, Plato_2, Plato_6</t>
  </si>
  <si>
    <t>Plato_20, Plato_12, Plato_9</t>
  </si>
  <si>
    <t>Plato_11, Plato_9, Plato_7</t>
  </si>
  <si>
    <t>Plato_9, Plato_19, Plato_7, Plato_6</t>
  </si>
  <si>
    <t>Plato_13, Plato_5</t>
  </si>
  <si>
    <t>Plato_16, Plato_8</t>
  </si>
  <si>
    <t>Plato_18, Plato_5</t>
  </si>
  <si>
    <t>Plato_5, Plato_19, Plato_14</t>
  </si>
  <si>
    <t>Plato_4, Plato_6, Plato_15</t>
  </si>
  <si>
    <t>Plato_20, Plato_10, Plato_19</t>
  </si>
  <si>
    <t>Plato_19, Plato_7, Plato_6</t>
  </si>
  <si>
    <t>Plato_15, Plato_7, Plato_12</t>
  </si>
  <si>
    <t>Plato_14, Plato_15</t>
  </si>
  <si>
    <t>Plato_5, Plato_16, Plato_17</t>
  </si>
  <si>
    <t>Plato_10, Plato_16, Plato_4</t>
  </si>
  <si>
    <t>Plato_16, Plato_15, Plato_19, Plato_14</t>
  </si>
  <si>
    <t>Plato_7, Plato_9, Plato_11, Plato_16</t>
  </si>
  <si>
    <t>Plato_17, Plato_2, Plato_10, Plato_12</t>
  </si>
  <si>
    <t>Plato_10, Plato_4, Plato_14</t>
  </si>
  <si>
    <t>Plato_8, Plato_7, Plato_1, Plato_6</t>
  </si>
  <si>
    <t>Plato_15, Plato_10</t>
  </si>
  <si>
    <t>Plato_9, Plato_1, Plato_5</t>
  </si>
  <si>
    <t>Plato_15, Plato_14, Plato_7, Plato_19</t>
  </si>
  <si>
    <t>Plato_7, Plato_6, Plato_16</t>
  </si>
  <si>
    <t>Plato_13, Plato_1, Plato_12, Plato_9</t>
  </si>
  <si>
    <t>Plato_17, Plato_12</t>
  </si>
  <si>
    <t>Plato_11, Plato_6, Plato_1, Plato_9</t>
  </si>
  <si>
    <t>Plato_7, Plato_16, Plato_14</t>
  </si>
  <si>
    <t>Plato_13, Plato_10</t>
  </si>
  <si>
    <t>Plato_6, Plato_18, Plato_7</t>
  </si>
  <si>
    <t>Plato_10, Plato_16, Plato_13, Plato_19</t>
  </si>
  <si>
    <t>Plato_2, Plato_12, Plato_3, Plato_14</t>
  </si>
  <si>
    <t>Plato_9, Plato_7, Plato_13</t>
  </si>
  <si>
    <t>Suma de Número de Orden</t>
  </si>
  <si>
    <t>2- Creada columna "Monto total", donde se recoge el precio total de la orden + propinas</t>
  </si>
  <si>
    <t>3- Reformateados los datos en columna "Propinas": Se sustituyó el punto decimal por una coma</t>
  </si>
  <si>
    <t>4- Reformateados los datos en las columnas  "Hora de llegada" y "Hora de salida" a formato numérico excel</t>
  </si>
  <si>
    <t>5- Creadas columnas "Hora de llegada2" y "Hora de salida2", usado formato horario común</t>
  </si>
  <si>
    <t>6- Creada columna "Tiempo de permanencia" (Hsalida-Hllegada, sumados 15 min en caso de mesa ocupada)</t>
  </si>
  <si>
    <t>7- Creada columna "Tiempo de preparación" (Suma total tiempo de preparación de los platos por orden)</t>
  </si>
  <si>
    <t>Descripción del Plato</t>
  </si>
  <si>
    <t>Descripción del Plato_2</t>
  </si>
  <si>
    <t>Descripción del Plato_7</t>
  </si>
  <si>
    <t>Descripción del Plato_17</t>
  </si>
  <si>
    <t>Descripción del Plato_6</t>
  </si>
  <si>
    <t>Descripción del Plato_19</t>
  </si>
  <si>
    <t>Descripción del Plato_20</t>
  </si>
  <si>
    <t>Descripción del Plato_9</t>
  </si>
  <si>
    <t>Descripción del Plato_11</t>
  </si>
  <si>
    <t>Descripción del Plato_16</t>
  </si>
  <si>
    <t>Descripción del Plato_12</t>
  </si>
  <si>
    <t>Descripción del Plato_8</t>
  </si>
  <si>
    <t>Descripción del Plato_15</t>
  </si>
  <si>
    <t>Descripción del Plato_5</t>
  </si>
  <si>
    <t>Descripción del Plato_18</t>
  </si>
  <si>
    <t>Descripción del Plato_14</t>
  </si>
  <si>
    <t>Descripción del Plato_3</t>
  </si>
  <si>
    <t>Descripción del Plato_13</t>
  </si>
  <si>
    <t>Descripción del Plato_4</t>
  </si>
  <si>
    <t>Descripción del Plato_10</t>
  </si>
  <si>
    <t>Descripción del Plato_1</t>
  </si>
  <si>
    <t>Mesa pagada</t>
  </si>
  <si>
    <t>8- Creada columna "Tiempo de degustación" (Permanencia - preparación, 0 si la suma es menor a 0)</t>
  </si>
  <si>
    <t>9- Creada columna " Mesa Pagada" (Si tiempo de degustación&lt;0, NO PAGADA)</t>
  </si>
  <si>
    <t>Ingresos por tipo de servicio</t>
  </si>
  <si>
    <t xml:space="preserve">Monto total </t>
  </si>
  <si>
    <t xml:space="preserve">Suma de Monto total </t>
  </si>
  <si>
    <t>Transacciones por método de pago</t>
  </si>
  <si>
    <t>PAGADA</t>
  </si>
  <si>
    <t>NO PAGADA</t>
  </si>
  <si>
    <t>(Todas)</t>
  </si>
  <si>
    <t>Insights mesas no pagadas</t>
  </si>
  <si>
    <t>Desglose propinas</t>
  </si>
  <si>
    <t>Desglose ordenes atendidas por meseros</t>
  </si>
  <si>
    <t>Días (Fecha de factura)</t>
  </si>
  <si>
    <t>Día del mes</t>
  </si>
  <si>
    <t>MONTO DEL DÍA</t>
  </si>
  <si>
    <t>Etiquetas de columna</t>
  </si>
  <si>
    <t>Total</t>
  </si>
  <si>
    <t>Total Suma de Propina</t>
  </si>
  <si>
    <t>Tarjeta crédito</t>
  </si>
  <si>
    <t>Tarjeta débito</t>
  </si>
  <si>
    <t>Propina efectivo</t>
  </si>
  <si>
    <t>Propina crédito</t>
  </si>
  <si>
    <t>Propina débito</t>
  </si>
  <si>
    <t>Total Suma de Número de Orden</t>
  </si>
  <si>
    <t xml:space="preserve"> </t>
  </si>
  <si>
    <t>Promedio de Tiempo de preparación total</t>
  </si>
  <si>
    <t>Promedio espera</t>
  </si>
  <si>
    <t>Generalmente la gente espera más en las cenas</t>
  </si>
  <si>
    <t>INSIGHTS DE LAS TABLAS DINÁMICAS:</t>
  </si>
  <si>
    <t>El servicio que más dinero genera es el almuerzo. También el que más propinas.</t>
  </si>
  <si>
    <t xml:space="preserve">El mesero 2 es el que más dinero genera y más propinas gana. También al que más mesas se le van sin pagar. </t>
  </si>
  <si>
    <t xml:space="preserve">El pago en tarjeta de crédito es general tanto en cuentas como propinas. </t>
  </si>
  <si>
    <t>Prácticamente ninguna mesa que espera menos de una hora se va sin pagar</t>
  </si>
  <si>
    <t>En las mesas previamente ocupadas la gente no suele irse tanto sin pagar como en las libres o reservadas.</t>
  </si>
  <si>
    <t>Los bolivianos suelen irse más sin pagar, mientras que los argentinos son los que más pagan.</t>
  </si>
  <si>
    <t xml:space="preserve">          FILTRO ACTIVO</t>
  </si>
  <si>
    <t>Para aumentar ingresos un pequeño aumento de los precios del almuerzo es la medida más adecuada</t>
  </si>
  <si>
    <t>Puesto que las mesas que menos pagan son las que esperan más de 1 hora, conviene implementar medidas para reducir el tiempo de espera por debajo de esa cifra</t>
  </si>
  <si>
    <t>El mesero 2 es el que más produce pero el que también tiene más cuentas pendientes. Se recomienda seguimiento del empleado</t>
  </si>
  <si>
    <t>CONCLUSIONES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</si>
</sst>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-* #,##0.00\ &quot;€&quot;_-;\-* #,##0.00\ &quot;€&quot;_-;_-* &quot;-&quot;??\ &quot;€&quot;_-;_-@_-"/>
    <numFmt numFmtId="164" formatCode="[$-F400]h:mm:ss\ AM/PM"/>
    <numFmt numFmtId="165" formatCode="_-* #,##0.00\ [$€-C0A]_-;\-* #,##0.00\ [$€-C0A]_-;_-* &quot;-&quot;??\ [$€-C0A]_-;_-@_-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20"/>
      <color theme="1"/>
      <name val="Aptos Narrow"/>
      <family val="2"/>
      <scheme val="minor"/>
    </font>
    <font>
      <b/>
      <sz val="20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</cellStyleXfs>
  <cellXfs count="65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2" fontId="0" fillId="0" borderId="0" xfId="0" applyNumberFormat="1"/>
    <xf numFmtId="14" fontId="0" fillId="0" borderId="0" xfId="0" applyNumberFormat="1"/>
    <xf numFmtId="0" fontId="5" fillId="2" borderId="9" xfId="0" applyFont="1" applyFill="1" applyBorder="1"/>
    <xf numFmtId="164" fontId="0" fillId="0" borderId="0" xfId="0" applyNumberFormat="1"/>
    <xf numFmtId="0" fontId="5" fillId="2" borderId="10" xfId="0" applyFont="1" applyFill="1" applyBorder="1"/>
    <xf numFmtId="0" fontId="0" fillId="3" borderId="11" xfId="0" applyFill="1" applyBorder="1"/>
    <xf numFmtId="22" fontId="0" fillId="3" borderId="11" xfId="0" applyNumberFormat="1" applyFill="1" applyBorder="1"/>
    <xf numFmtId="0" fontId="0" fillId="0" borderId="11" xfId="0" applyBorder="1"/>
    <xf numFmtId="22" fontId="0" fillId="0" borderId="11" xfId="0" applyNumberFormat="1" applyBorder="1"/>
    <xf numFmtId="0" fontId="5" fillId="2" borderId="0" xfId="0" applyFont="1" applyFill="1"/>
    <xf numFmtId="2" fontId="0" fillId="3" borderId="11" xfId="0" applyNumberFormat="1" applyFill="1" applyBorder="1"/>
    <xf numFmtId="2" fontId="0" fillId="0" borderId="11" xfId="0" applyNumberFormat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49" fontId="0" fillId="3" borderId="11" xfId="0" applyNumberFormat="1" applyFill="1" applyBorder="1"/>
    <xf numFmtId="49" fontId="0" fillId="0" borderId="11" xfId="0" applyNumberFormat="1" applyBorder="1"/>
    <xf numFmtId="49" fontId="5" fillId="2" borderId="0" xfId="0" applyNumberFormat="1" applyFont="1" applyFill="1"/>
    <xf numFmtId="2" fontId="0" fillId="0" borderId="0" xfId="0" pivotButton="1" applyNumberFormat="1"/>
    <xf numFmtId="2" fontId="0" fillId="0" borderId="0" xfId="0" applyNumberFormat="1" applyAlignment="1">
      <alignment horizontal="left"/>
    </xf>
    <xf numFmtId="2" fontId="0" fillId="4" borderId="0" xfId="0" applyNumberFormat="1" applyFill="1" applyAlignment="1">
      <alignment horizontal="left"/>
    </xf>
    <xf numFmtId="165" fontId="0" fillId="4" borderId="0" xfId="0" applyNumberFormat="1" applyFill="1"/>
    <xf numFmtId="165" fontId="0" fillId="0" borderId="0" xfId="0" applyNumberFormat="1"/>
    <xf numFmtId="2" fontId="0" fillId="4" borderId="0" xfId="0" applyNumberFormat="1" applyFill="1"/>
    <xf numFmtId="2" fontId="0" fillId="0" borderId="0" xfId="0" applyNumberFormat="1" applyAlignment="1">
      <alignment horizontal="left" indent="1"/>
    </xf>
    <xf numFmtId="2" fontId="0" fillId="4" borderId="0" xfId="0" applyNumberFormat="1" applyFill="1" applyAlignment="1">
      <alignment horizontal="left" indent="1"/>
    </xf>
    <xf numFmtId="164" fontId="0" fillId="3" borderId="9" xfId="0" applyNumberFormat="1" applyFill="1" applyBorder="1"/>
    <xf numFmtId="164" fontId="0" fillId="0" borderId="9" xfId="0" applyNumberFormat="1" applyBorder="1"/>
    <xf numFmtId="0" fontId="8" fillId="5" borderId="0" xfId="0" applyFont="1" applyFill="1" applyAlignment="1">
      <alignment vertical="center"/>
    </xf>
    <xf numFmtId="0" fontId="0" fillId="5" borderId="0" xfId="0" applyFill="1" applyAlignment="1">
      <alignment vertical="center"/>
    </xf>
    <xf numFmtId="0" fontId="7" fillId="5" borderId="0" xfId="0" applyFont="1" applyFill="1" applyAlignment="1">
      <alignment vertical="center"/>
    </xf>
    <xf numFmtId="0" fontId="6" fillId="0" borderId="21" xfId="0" applyFont="1" applyBorder="1"/>
    <xf numFmtId="0" fontId="6" fillId="0" borderId="22" xfId="0" applyFont="1" applyBorder="1"/>
    <xf numFmtId="0" fontId="0" fillId="0" borderId="21" xfId="0" applyBorder="1"/>
    <xf numFmtId="0" fontId="9" fillId="7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0" fillId="8" borderId="4" xfId="0" applyFill="1" applyBorder="1"/>
    <xf numFmtId="0" fontId="0" fillId="8" borderId="0" xfId="0" applyFill="1"/>
    <xf numFmtId="164" fontId="0" fillId="8" borderId="0" xfId="0" applyNumberFormat="1" applyFill="1"/>
    <xf numFmtId="0" fontId="0" fillId="8" borderId="5" xfId="0" applyFill="1" applyBorder="1"/>
    <xf numFmtId="44" fontId="0" fillId="8" borderId="0" xfId="2" applyFont="1" applyFill="1" applyBorder="1" applyAlignment="1">
      <alignment vertical="center"/>
    </xf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44" fontId="10" fillId="6" borderId="0" xfId="2" applyFont="1" applyFill="1" applyBorder="1" applyAlignment="1">
      <alignment horizontal="center" vertical="center"/>
    </xf>
    <xf numFmtId="164" fontId="10" fillId="6" borderId="0" xfId="2" applyNumberFormat="1" applyFont="1" applyFill="1" applyBorder="1" applyAlignment="1">
      <alignment horizontal="center" vertical="center"/>
    </xf>
    <xf numFmtId="2" fontId="1" fillId="9" borderId="0" xfId="0" applyNumberFormat="1" applyFont="1" applyFill="1"/>
    <xf numFmtId="2" fontId="1" fillId="9" borderId="23" xfId="0" applyNumberFormat="1" applyFont="1" applyFill="1" applyBorder="1"/>
    <xf numFmtId="2" fontId="1" fillId="9" borderId="24" xfId="0" applyNumberFormat="1" applyFont="1" applyFill="1" applyBorder="1" applyAlignment="1">
      <alignment horizontal="left"/>
    </xf>
    <xf numFmtId="2" fontId="1" fillId="9" borderId="24" xfId="0" applyNumberFormat="1" applyFont="1" applyFill="1" applyBorder="1"/>
  </cellXfs>
  <cellStyles count="3">
    <cellStyle name="Moneda" xfId="2" builtinId="4"/>
    <cellStyle name="Normal" xfId="0" builtinId="0"/>
    <cellStyle name="Porcentaje" xfId="1" builtinId="5"/>
  </cellStyles>
  <dxfs count="200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ill>
        <patternFill>
          <bgColor rgb="FFFFFF00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27" formatCode="dd/mm/yyyy\ h:mm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27" formatCode="dd/mm/yyyy\ h:mm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9"/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2" formatCode="0.00"/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27" formatCode="dd/mm/yyyy\ h:mm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27" formatCode="dd/mm/yyyy\ h:mm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9"/>
          <bgColor theme="9"/>
        </patternFill>
      </fill>
    </dxf>
    <dxf>
      <numFmt numFmtId="164" formatCode="[$-F400]h:mm:ss\ AM/PM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5" formatCode="_-* #,##0.00\ [$€-C0A]_-;\-* #,##0.00\ [$€-C0A]_-;_-* &quot;-&quot;??\ [$€-C0A]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3" formatCode="#,##0"/>
    </dxf>
    <dxf>
      <numFmt numFmtId="3" formatCode="#,##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5" formatCode="_-* #,##0.00\ [$€-C0A]_-;\-* #,##0.00\ [$€-C0A]_-;_-* &quot;-&quot;??\ [$€-C0A]_-;_-@_-"/>
    </dxf>
    <dxf>
      <numFmt numFmtId="165" formatCode="_-* #,##0.00\ [$€-C0A]_-;\-* #,##0.00\ [$€-C0A]_-;_-* &quot;-&quot;??\ [$€-C0A]_-;_-@_-"/>
    </dxf>
    <dxf>
      <numFmt numFmtId="2" formatCode="0.00"/>
    </dxf>
    <dxf>
      <numFmt numFmtId="2" formatCode="0.00"/>
    </dxf>
    <dxf>
      <numFmt numFmtId="2" formatCode="0.0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5" formatCode="_-* #,##0.00\ [$€-C0A]_-;\-* #,##0.00\ [$€-C0A]_-;_-* &quot;-&quot;??\ [$€-C0A]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3" formatCode="#,##0"/>
    </dxf>
    <dxf>
      <numFmt numFmtId="3" formatCode="#,##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numFmt numFmtId="27" formatCode="dd/mm/yyyy\ h:mm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numFmt numFmtId="27" formatCode="dd/mm/yyyy\ h:mm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numFmt numFmtId="0" formatCode="General"/>
      <border diagonalUp="0" diagonalDown="0" outline="0">
        <left/>
        <right/>
        <top style="thin">
          <color theme="9" tint="0.39997558519241921"/>
        </top>
        <bottom/>
      </border>
    </dxf>
    <dxf>
      <numFmt numFmtId="30" formatCode="@"/>
      <border diagonalUp="0" diagonalDown="0" outline="0">
        <left/>
        <right/>
        <top style="thin">
          <color theme="9" tint="0.39997558519241921"/>
        </top>
        <bottom/>
      </border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Estilo de segmentación de datos 1" pivot="0" table="0" count="0" xr9:uid="{0358F734-C1A7-4E6F-9A56-465C8D8D3ABE}"/>
  </tableStyles>
  <extLst>
    <ext xmlns:x14="http://schemas.microsoft.com/office/spreadsheetml/2009/9/main" uri="{EB79DEF2-80B8-43e5-95BD-54CBDDF9020C}">
      <x14:slicerStyles defaultSlicerStyle="SlicerStyleLight1">
        <x14:slicerStyle name="Estilo de segmentación de datos 1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'Tablas dash'!$I$27</c:f>
              <c:strCache>
                <c:ptCount val="1"/>
                <c:pt idx="0">
                  <c:v>Mesa pagada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'Tablas dash'!$H$28:$H$794</c:f>
              <c:numCache>
                <c:formatCode>[$-F400]h:mm:ss\ AM/PM</c:formatCode>
                <c:ptCount val="767"/>
                <c:pt idx="0">
                  <c:v>3.9583333333333331E-2</c:v>
                </c:pt>
                <c:pt idx="1">
                  <c:v>5.9027777777777776E-2</c:v>
                </c:pt>
                <c:pt idx="2">
                  <c:v>8.7499999999999994E-2</c:v>
                </c:pt>
                <c:pt idx="3">
                  <c:v>2.7777777777777776E-2</c:v>
                </c:pt>
                <c:pt idx="4">
                  <c:v>1.1805555555555555E-2</c:v>
                </c:pt>
                <c:pt idx="5">
                  <c:v>7.6388888888888886E-3</c:v>
                </c:pt>
                <c:pt idx="6">
                  <c:v>2.8472222222222222E-2</c:v>
                </c:pt>
                <c:pt idx="7">
                  <c:v>3.8194444444444448E-2</c:v>
                </c:pt>
                <c:pt idx="8">
                  <c:v>0.10138888888888889</c:v>
                </c:pt>
                <c:pt idx="9">
                  <c:v>2.013888888888889E-2</c:v>
                </c:pt>
                <c:pt idx="10">
                  <c:v>3.888888888888889E-2</c:v>
                </c:pt>
                <c:pt idx="11">
                  <c:v>6.5972222222222224E-2</c:v>
                </c:pt>
                <c:pt idx="12">
                  <c:v>4.0972222222222222E-2</c:v>
                </c:pt>
                <c:pt idx="13">
                  <c:v>0.10694444444444444</c:v>
                </c:pt>
                <c:pt idx="14">
                  <c:v>7.1527777777777773E-2</c:v>
                </c:pt>
                <c:pt idx="15">
                  <c:v>2.6388888888888889E-2</c:v>
                </c:pt>
                <c:pt idx="16">
                  <c:v>0.10972222222222222</c:v>
                </c:pt>
                <c:pt idx="17">
                  <c:v>9.3055555555555558E-2</c:v>
                </c:pt>
                <c:pt idx="18">
                  <c:v>3.0555555555555555E-2</c:v>
                </c:pt>
                <c:pt idx="19">
                  <c:v>4.8611111111111112E-2</c:v>
                </c:pt>
                <c:pt idx="20">
                  <c:v>0.10555555555555556</c:v>
                </c:pt>
                <c:pt idx="21">
                  <c:v>8.5416666666666669E-2</c:v>
                </c:pt>
                <c:pt idx="22">
                  <c:v>4.3749999999999997E-2</c:v>
                </c:pt>
                <c:pt idx="23">
                  <c:v>0.125</c:v>
                </c:pt>
                <c:pt idx="24">
                  <c:v>2.4305555555555556E-2</c:v>
                </c:pt>
                <c:pt idx="25">
                  <c:v>7.5694444444444439E-2</c:v>
                </c:pt>
                <c:pt idx="26">
                  <c:v>3.8194444444444448E-2</c:v>
                </c:pt>
                <c:pt idx="27">
                  <c:v>3.888888888888889E-2</c:v>
                </c:pt>
                <c:pt idx="28">
                  <c:v>4.9305555555555554E-2</c:v>
                </c:pt>
                <c:pt idx="29">
                  <c:v>4.791666666666667E-2</c:v>
                </c:pt>
                <c:pt idx="30">
                  <c:v>7.2916666666666671E-2</c:v>
                </c:pt>
                <c:pt idx="31">
                  <c:v>8.8888888888888892E-2</c:v>
                </c:pt>
                <c:pt idx="32">
                  <c:v>9.0277777777777776E-2</c:v>
                </c:pt>
                <c:pt idx="33">
                  <c:v>4.5138888888888888E-2</c:v>
                </c:pt>
                <c:pt idx="34">
                  <c:v>4.5138888888888888E-2</c:v>
                </c:pt>
                <c:pt idx="35">
                  <c:v>2.6388888888888889E-2</c:v>
                </c:pt>
                <c:pt idx="36">
                  <c:v>3.2638888888888891E-2</c:v>
                </c:pt>
                <c:pt idx="37">
                  <c:v>6.805555555555555E-2</c:v>
                </c:pt>
                <c:pt idx="38">
                  <c:v>3.9583333333333331E-2</c:v>
                </c:pt>
                <c:pt idx="39">
                  <c:v>5.4166666666666669E-2</c:v>
                </c:pt>
                <c:pt idx="40">
                  <c:v>6.1805555555555558E-2</c:v>
                </c:pt>
                <c:pt idx="41">
                  <c:v>4.791666666666667E-2</c:v>
                </c:pt>
                <c:pt idx="42">
                  <c:v>0.10138888888888889</c:v>
                </c:pt>
                <c:pt idx="43">
                  <c:v>5.9027777777777776E-2</c:v>
                </c:pt>
                <c:pt idx="44">
                  <c:v>3.2638888888888891E-2</c:v>
                </c:pt>
                <c:pt idx="45">
                  <c:v>5.9722222222222225E-2</c:v>
                </c:pt>
                <c:pt idx="46">
                  <c:v>6.0416666666666667E-2</c:v>
                </c:pt>
                <c:pt idx="47">
                  <c:v>8.611111111111111E-2</c:v>
                </c:pt>
                <c:pt idx="48">
                  <c:v>5.6250000000000001E-2</c:v>
                </c:pt>
                <c:pt idx="49">
                  <c:v>1.4583333333333334E-2</c:v>
                </c:pt>
                <c:pt idx="50">
                  <c:v>0.11388888888888889</c:v>
                </c:pt>
                <c:pt idx="51">
                  <c:v>4.3055555555555555E-2</c:v>
                </c:pt>
                <c:pt idx="52">
                  <c:v>7.7777777777777779E-2</c:v>
                </c:pt>
                <c:pt idx="53">
                  <c:v>0.14097222222222222</c:v>
                </c:pt>
                <c:pt idx="54">
                  <c:v>6.6666666666666666E-2</c:v>
                </c:pt>
                <c:pt idx="55">
                  <c:v>5.4166666666666669E-2</c:v>
                </c:pt>
                <c:pt idx="56">
                  <c:v>4.7222222222222221E-2</c:v>
                </c:pt>
                <c:pt idx="57">
                  <c:v>5.0694444444444445E-2</c:v>
                </c:pt>
                <c:pt idx="58">
                  <c:v>3.3333333333333333E-2</c:v>
                </c:pt>
                <c:pt idx="59">
                  <c:v>2.9861111111111113E-2</c:v>
                </c:pt>
                <c:pt idx="60">
                  <c:v>0.11041666666666666</c:v>
                </c:pt>
                <c:pt idx="61">
                  <c:v>0.1076388888888889</c:v>
                </c:pt>
                <c:pt idx="62">
                  <c:v>2.0833333333333332E-2</c:v>
                </c:pt>
                <c:pt idx="63">
                  <c:v>5.6944444444444443E-2</c:v>
                </c:pt>
                <c:pt idx="64">
                  <c:v>0.1076388888888889</c:v>
                </c:pt>
                <c:pt idx="65">
                  <c:v>7.9166666666666663E-2</c:v>
                </c:pt>
                <c:pt idx="66">
                  <c:v>9.0972222222222218E-2</c:v>
                </c:pt>
                <c:pt idx="67">
                  <c:v>0.10069444444444445</c:v>
                </c:pt>
                <c:pt idx="68">
                  <c:v>6.3888888888888884E-2</c:v>
                </c:pt>
                <c:pt idx="69">
                  <c:v>2.7777777777777776E-2</c:v>
                </c:pt>
                <c:pt idx="70">
                  <c:v>3.4027777777777775E-2</c:v>
                </c:pt>
                <c:pt idx="71">
                  <c:v>3.7499999999999999E-2</c:v>
                </c:pt>
                <c:pt idx="72">
                  <c:v>1.3888888888888888E-2</c:v>
                </c:pt>
                <c:pt idx="73">
                  <c:v>6.9444444444444448E-2</c:v>
                </c:pt>
                <c:pt idx="74">
                  <c:v>3.5416666666666666E-2</c:v>
                </c:pt>
                <c:pt idx="75">
                  <c:v>6.7361111111111108E-2</c:v>
                </c:pt>
                <c:pt idx="76">
                  <c:v>6.7361111111111108E-2</c:v>
                </c:pt>
                <c:pt idx="77">
                  <c:v>3.7499999999999999E-2</c:v>
                </c:pt>
                <c:pt idx="78">
                  <c:v>6.6666666666666666E-2</c:v>
                </c:pt>
                <c:pt idx="79">
                  <c:v>4.6527777777777779E-2</c:v>
                </c:pt>
                <c:pt idx="80">
                  <c:v>4.0972222222222222E-2</c:v>
                </c:pt>
                <c:pt idx="81">
                  <c:v>1.3194444444444444E-2</c:v>
                </c:pt>
                <c:pt idx="82">
                  <c:v>6.5277777777777782E-2</c:v>
                </c:pt>
                <c:pt idx="83">
                  <c:v>6.9444444444444441E-3</c:v>
                </c:pt>
                <c:pt idx="84">
                  <c:v>9.8611111111111108E-2</c:v>
                </c:pt>
                <c:pt idx="85">
                  <c:v>5.5555555555555558E-3</c:v>
                </c:pt>
                <c:pt idx="86">
                  <c:v>4.9305555555555554E-2</c:v>
                </c:pt>
                <c:pt idx="87">
                  <c:v>8.1250000000000003E-2</c:v>
                </c:pt>
                <c:pt idx="88">
                  <c:v>9.8611111111111108E-2</c:v>
                </c:pt>
                <c:pt idx="89">
                  <c:v>3.3333333333333333E-2</c:v>
                </c:pt>
                <c:pt idx="90">
                  <c:v>9.166666666666666E-2</c:v>
                </c:pt>
                <c:pt idx="91">
                  <c:v>2.9166666666666667E-2</c:v>
                </c:pt>
                <c:pt idx="92">
                  <c:v>1.2500000000000001E-2</c:v>
                </c:pt>
                <c:pt idx="93">
                  <c:v>8.9583333333333334E-2</c:v>
                </c:pt>
                <c:pt idx="94">
                  <c:v>2.8472222222222222E-2</c:v>
                </c:pt>
                <c:pt idx="95">
                  <c:v>5.2777777777777778E-2</c:v>
                </c:pt>
                <c:pt idx="96">
                  <c:v>5.486111111111111E-2</c:v>
                </c:pt>
                <c:pt idx="97">
                  <c:v>9.7222222222222224E-2</c:v>
                </c:pt>
                <c:pt idx="98">
                  <c:v>5.9722222222222225E-2</c:v>
                </c:pt>
                <c:pt idx="99">
                  <c:v>7.1527777777777773E-2</c:v>
                </c:pt>
                <c:pt idx="100">
                  <c:v>9.3055555555555558E-2</c:v>
                </c:pt>
                <c:pt idx="101">
                  <c:v>3.1944444444444442E-2</c:v>
                </c:pt>
                <c:pt idx="102">
                  <c:v>6.8750000000000006E-2</c:v>
                </c:pt>
                <c:pt idx="103">
                  <c:v>3.8194444444444448E-2</c:v>
                </c:pt>
                <c:pt idx="104">
                  <c:v>2.9861111111111113E-2</c:v>
                </c:pt>
                <c:pt idx="105">
                  <c:v>2.013888888888889E-2</c:v>
                </c:pt>
                <c:pt idx="106">
                  <c:v>9.7916666666666666E-2</c:v>
                </c:pt>
                <c:pt idx="107">
                  <c:v>7.9861111111111105E-2</c:v>
                </c:pt>
                <c:pt idx="108">
                  <c:v>8.1944444444444445E-2</c:v>
                </c:pt>
                <c:pt idx="109">
                  <c:v>8.4027777777777785E-2</c:v>
                </c:pt>
                <c:pt idx="110">
                  <c:v>9.5138888888888884E-2</c:v>
                </c:pt>
                <c:pt idx="111">
                  <c:v>1.1111111111111112E-2</c:v>
                </c:pt>
                <c:pt idx="112">
                  <c:v>3.5416666666666666E-2</c:v>
                </c:pt>
                <c:pt idx="113">
                  <c:v>9.0972222222222218E-2</c:v>
                </c:pt>
                <c:pt idx="114">
                  <c:v>6.805555555555555E-2</c:v>
                </c:pt>
                <c:pt idx="115">
                  <c:v>8.9583333333333334E-2</c:v>
                </c:pt>
                <c:pt idx="116">
                  <c:v>5.5555555555555558E-3</c:v>
                </c:pt>
                <c:pt idx="117">
                  <c:v>9.4444444444444442E-2</c:v>
                </c:pt>
                <c:pt idx="118">
                  <c:v>3.7499999999999999E-2</c:v>
                </c:pt>
                <c:pt idx="119">
                  <c:v>6.7361111111111108E-2</c:v>
                </c:pt>
                <c:pt idx="120">
                  <c:v>2.6388888888888889E-2</c:v>
                </c:pt>
                <c:pt idx="121">
                  <c:v>2.2222222222222223E-2</c:v>
                </c:pt>
                <c:pt idx="122">
                  <c:v>2.2916666666666665E-2</c:v>
                </c:pt>
                <c:pt idx="123">
                  <c:v>9.583333333333334E-2</c:v>
                </c:pt>
                <c:pt idx="124">
                  <c:v>5.8333333333333334E-2</c:v>
                </c:pt>
                <c:pt idx="125">
                  <c:v>9.6527777777777782E-2</c:v>
                </c:pt>
                <c:pt idx="126">
                  <c:v>2.0833333333333332E-2</c:v>
                </c:pt>
                <c:pt idx="127">
                  <c:v>0.11944444444444445</c:v>
                </c:pt>
                <c:pt idx="128">
                  <c:v>5.5555555555555552E-2</c:v>
                </c:pt>
                <c:pt idx="129">
                  <c:v>1.7361111111111112E-2</c:v>
                </c:pt>
                <c:pt idx="130">
                  <c:v>8.3333333333333329E-2</c:v>
                </c:pt>
                <c:pt idx="131">
                  <c:v>7.0833333333333331E-2</c:v>
                </c:pt>
                <c:pt idx="132">
                  <c:v>7.4305555555555555E-2</c:v>
                </c:pt>
                <c:pt idx="133">
                  <c:v>3.3333333333333333E-2</c:v>
                </c:pt>
                <c:pt idx="134">
                  <c:v>6.1111111111111109E-2</c:v>
                </c:pt>
                <c:pt idx="135">
                  <c:v>9.0277777777777769E-3</c:v>
                </c:pt>
                <c:pt idx="136">
                  <c:v>2.8472222222222222E-2</c:v>
                </c:pt>
                <c:pt idx="137">
                  <c:v>6.7361111111111108E-2</c:v>
                </c:pt>
                <c:pt idx="138">
                  <c:v>1.8055555555555554E-2</c:v>
                </c:pt>
                <c:pt idx="139">
                  <c:v>8.1944444444444445E-2</c:v>
                </c:pt>
                <c:pt idx="140">
                  <c:v>1.9444444444444445E-2</c:v>
                </c:pt>
                <c:pt idx="141">
                  <c:v>4.8611111111111112E-2</c:v>
                </c:pt>
                <c:pt idx="142">
                  <c:v>1.1111111111111112E-2</c:v>
                </c:pt>
                <c:pt idx="143">
                  <c:v>0.10416666666666667</c:v>
                </c:pt>
                <c:pt idx="144">
                  <c:v>7.3611111111111113E-2</c:v>
                </c:pt>
                <c:pt idx="145">
                  <c:v>3.2638888888888891E-2</c:v>
                </c:pt>
                <c:pt idx="146">
                  <c:v>2.2916666666666665E-2</c:v>
                </c:pt>
                <c:pt idx="147">
                  <c:v>0.11041666666666666</c:v>
                </c:pt>
                <c:pt idx="148">
                  <c:v>9.6527777777777782E-2</c:v>
                </c:pt>
                <c:pt idx="149">
                  <c:v>7.3611111111111113E-2</c:v>
                </c:pt>
                <c:pt idx="150">
                  <c:v>1.3194444444444444E-2</c:v>
                </c:pt>
                <c:pt idx="151">
                  <c:v>8.3333333333333332E-3</c:v>
                </c:pt>
                <c:pt idx="152">
                  <c:v>6.1805555555555558E-2</c:v>
                </c:pt>
                <c:pt idx="153">
                  <c:v>5.6944444444444443E-2</c:v>
                </c:pt>
                <c:pt idx="154">
                  <c:v>6.9444444444444448E-2</c:v>
                </c:pt>
                <c:pt idx="155">
                  <c:v>4.1666666666666666E-3</c:v>
                </c:pt>
                <c:pt idx="156">
                  <c:v>0.10416666666666667</c:v>
                </c:pt>
                <c:pt idx="157">
                  <c:v>9.375E-2</c:v>
                </c:pt>
                <c:pt idx="158">
                  <c:v>5.1388888888888887E-2</c:v>
                </c:pt>
                <c:pt idx="159">
                  <c:v>4.6527777777777779E-2</c:v>
                </c:pt>
                <c:pt idx="160">
                  <c:v>3.9583333333333331E-2</c:v>
                </c:pt>
                <c:pt idx="161">
                  <c:v>1.7361111111111112E-2</c:v>
                </c:pt>
                <c:pt idx="162">
                  <c:v>4.9305555555555554E-2</c:v>
                </c:pt>
                <c:pt idx="163">
                  <c:v>7.2916666666666671E-2</c:v>
                </c:pt>
                <c:pt idx="164">
                  <c:v>3.888888888888889E-2</c:v>
                </c:pt>
                <c:pt idx="165">
                  <c:v>1.5277777777777777E-2</c:v>
                </c:pt>
                <c:pt idx="166">
                  <c:v>5.2777777777777778E-2</c:v>
                </c:pt>
                <c:pt idx="167">
                  <c:v>4.8611111111111112E-3</c:v>
                </c:pt>
                <c:pt idx="168">
                  <c:v>7.6388888888888895E-2</c:v>
                </c:pt>
                <c:pt idx="169">
                  <c:v>5.0694444444444445E-2</c:v>
                </c:pt>
                <c:pt idx="170">
                  <c:v>3.5416666666666666E-2</c:v>
                </c:pt>
                <c:pt idx="171">
                  <c:v>1.8749999999999999E-2</c:v>
                </c:pt>
                <c:pt idx="172">
                  <c:v>4.6527777777777779E-2</c:v>
                </c:pt>
                <c:pt idx="173">
                  <c:v>8.3333333333333332E-3</c:v>
                </c:pt>
                <c:pt idx="174">
                  <c:v>3.2638888888888891E-2</c:v>
                </c:pt>
                <c:pt idx="175">
                  <c:v>3.3333333333333333E-2</c:v>
                </c:pt>
                <c:pt idx="176">
                  <c:v>9.8611111111111108E-2</c:v>
                </c:pt>
                <c:pt idx="177">
                  <c:v>0.10138888888888889</c:v>
                </c:pt>
                <c:pt idx="178">
                  <c:v>1.8055555555555554E-2</c:v>
                </c:pt>
                <c:pt idx="179">
                  <c:v>0.11180555555555556</c:v>
                </c:pt>
                <c:pt idx="180">
                  <c:v>3.8194444444444448E-2</c:v>
                </c:pt>
                <c:pt idx="181">
                  <c:v>7.6388888888888886E-3</c:v>
                </c:pt>
                <c:pt idx="182">
                  <c:v>0.11527777777777778</c:v>
                </c:pt>
                <c:pt idx="183">
                  <c:v>2.013888888888889E-2</c:v>
                </c:pt>
                <c:pt idx="184">
                  <c:v>2.7777777777777776E-2</c:v>
                </c:pt>
                <c:pt idx="185">
                  <c:v>6.458333333333334E-2</c:v>
                </c:pt>
                <c:pt idx="186">
                  <c:v>8.7499999999999994E-2</c:v>
                </c:pt>
                <c:pt idx="187">
                  <c:v>7.2916666666666671E-2</c:v>
                </c:pt>
                <c:pt idx="188">
                  <c:v>8.1250000000000003E-2</c:v>
                </c:pt>
                <c:pt idx="189">
                  <c:v>7.0833333333333331E-2</c:v>
                </c:pt>
                <c:pt idx="190">
                  <c:v>6.0416666666666667E-2</c:v>
                </c:pt>
                <c:pt idx="191">
                  <c:v>1.8055555555555554E-2</c:v>
                </c:pt>
                <c:pt idx="192">
                  <c:v>0.11874999999999999</c:v>
                </c:pt>
                <c:pt idx="193">
                  <c:v>4.7222222222222221E-2</c:v>
                </c:pt>
                <c:pt idx="194">
                  <c:v>3.5416666666666666E-2</c:v>
                </c:pt>
                <c:pt idx="195">
                  <c:v>0.12222222222222222</c:v>
                </c:pt>
                <c:pt idx="196">
                  <c:v>0.05</c:v>
                </c:pt>
                <c:pt idx="197">
                  <c:v>2.2916666666666665E-2</c:v>
                </c:pt>
                <c:pt idx="198">
                  <c:v>9.8611111111111108E-2</c:v>
                </c:pt>
                <c:pt idx="199">
                  <c:v>4.6527777777777779E-2</c:v>
                </c:pt>
                <c:pt idx="200">
                  <c:v>4.027777777777778E-2</c:v>
                </c:pt>
                <c:pt idx="201">
                  <c:v>0.10833333333333334</c:v>
                </c:pt>
                <c:pt idx="202">
                  <c:v>5.9027777777777776E-2</c:v>
                </c:pt>
                <c:pt idx="203">
                  <c:v>1.4583333333333334E-2</c:v>
                </c:pt>
                <c:pt idx="204">
                  <c:v>5.9722222222222225E-2</c:v>
                </c:pt>
                <c:pt idx="205">
                  <c:v>4.027777777777778E-2</c:v>
                </c:pt>
                <c:pt idx="206">
                  <c:v>7.7083333333333337E-2</c:v>
                </c:pt>
                <c:pt idx="207">
                  <c:v>6.9444444444444448E-2</c:v>
                </c:pt>
                <c:pt idx="208">
                  <c:v>0.11874999999999999</c:v>
                </c:pt>
                <c:pt idx="209">
                  <c:v>0.10972222222222222</c:v>
                </c:pt>
                <c:pt idx="210">
                  <c:v>9.375E-2</c:v>
                </c:pt>
                <c:pt idx="211">
                  <c:v>0.11388888888888889</c:v>
                </c:pt>
                <c:pt idx="212">
                  <c:v>6.9444444444444448E-2</c:v>
                </c:pt>
                <c:pt idx="213">
                  <c:v>2.6388888888888889E-2</c:v>
                </c:pt>
                <c:pt idx="214">
                  <c:v>3.1944444444444442E-2</c:v>
                </c:pt>
                <c:pt idx="215">
                  <c:v>8.3333333333333329E-2</c:v>
                </c:pt>
                <c:pt idx="216">
                  <c:v>9.0277777777777769E-3</c:v>
                </c:pt>
                <c:pt idx="217">
                  <c:v>3.1944444444444442E-2</c:v>
                </c:pt>
                <c:pt idx="218">
                  <c:v>1.5972222222222221E-2</c:v>
                </c:pt>
                <c:pt idx="219">
                  <c:v>9.0277777777777769E-3</c:v>
                </c:pt>
                <c:pt idx="220">
                  <c:v>7.4999999999999997E-2</c:v>
                </c:pt>
                <c:pt idx="221">
                  <c:v>5.9027777777777776E-2</c:v>
                </c:pt>
                <c:pt idx="222">
                  <c:v>3.6805555555555557E-2</c:v>
                </c:pt>
                <c:pt idx="223">
                  <c:v>1.3888888888888888E-2</c:v>
                </c:pt>
                <c:pt idx="224">
                  <c:v>6.5277777777777782E-2</c:v>
                </c:pt>
                <c:pt idx="225">
                  <c:v>0.10138888888888889</c:v>
                </c:pt>
                <c:pt idx="226">
                  <c:v>8.2638888888888887E-2</c:v>
                </c:pt>
                <c:pt idx="227">
                  <c:v>2.4305555555555556E-2</c:v>
                </c:pt>
                <c:pt idx="228">
                  <c:v>8.1250000000000003E-2</c:v>
                </c:pt>
                <c:pt idx="229">
                  <c:v>6.3194444444444442E-2</c:v>
                </c:pt>
                <c:pt idx="230">
                  <c:v>0.10416666666666667</c:v>
                </c:pt>
                <c:pt idx="231">
                  <c:v>9.6527777777777782E-2</c:v>
                </c:pt>
                <c:pt idx="232">
                  <c:v>2.1527777777777778E-2</c:v>
                </c:pt>
                <c:pt idx="233">
                  <c:v>6.8750000000000006E-2</c:v>
                </c:pt>
                <c:pt idx="234">
                  <c:v>1.7361111111111112E-2</c:v>
                </c:pt>
                <c:pt idx="235">
                  <c:v>7.013888888888889E-2</c:v>
                </c:pt>
                <c:pt idx="236">
                  <c:v>2.5694444444444443E-2</c:v>
                </c:pt>
                <c:pt idx="237">
                  <c:v>3.125E-2</c:v>
                </c:pt>
                <c:pt idx="238">
                  <c:v>5.0694444444444445E-2</c:v>
                </c:pt>
                <c:pt idx="239">
                  <c:v>8.9583333333333334E-2</c:v>
                </c:pt>
                <c:pt idx="240">
                  <c:v>7.6388888888888886E-3</c:v>
                </c:pt>
                <c:pt idx="241">
                  <c:v>6.8750000000000006E-2</c:v>
                </c:pt>
                <c:pt idx="242">
                  <c:v>1.5277777777777777E-2</c:v>
                </c:pt>
                <c:pt idx="243">
                  <c:v>6.1805555555555558E-2</c:v>
                </c:pt>
                <c:pt idx="244">
                  <c:v>8.0555555555555561E-2</c:v>
                </c:pt>
                <c:pt idx="245">
                  <c:v>0.10138888888888889</c:v>
                </c:pt>
                <c:pt idx="246">
                  <c:v>4.0972222222222222E-2</c:v>
                </c:pt>
                <c:pt idx="247">
                  <c:v>8.3333333333333329E-2</c:v>
                </c:pt>
                <c:pt idx="248">
                  <c:v>7.5694444444444439E-2</c:v>
                </c:pt>
                <c:pt idx="249">
                  <c:v>2.013888888888889E-2</c:v>
                </c:pt>
                <c:pt idx="250">
                  <c:v>8.4722222222222227E-2</c:v>
                </c:pt>
                <c:pt idx="251">
                  <c:v>5.8333333333333334E-2</c:v>
                </c:pt>
                <c:pt idx="252">
                  <c:v>3.8194444444444448E-2</c:v>
                </c:pt>
                <c:pt idx="253">
                  <c:v>9.7916666666666666E-2</c:v>
                </c:pt>
                <c:pt idx="254">
                  <c:v>2.5694444444444443E-2</c:v>
                </c:pt>
                <c:pt idx="255">
                  <c:v>1.1111111111111112E-2</c:v>
                </c:pt>
                <c:pt idx="256">
                  <c:v>1.9444444444444445E-2</c:v>
                </c:pt>
                <c:pt idx="257">
                  <c:v>7.2916666666666671E-2</c:v>
                </c:pt>
                <c:pt idx="258">
                  <c:v>7.6388888888888886E-3</c:v>
                </c:pt>
                <c:pt idx="259">
                  <c:v>3.4027777777777775E-2</c:v>
                </c:pt>
                <c:pt idx="260">
                  <c:v>3.8194444444444448E-2</c:v>
                </c:pt>
                <c:pt idx="261">
                  <c:v>3.3333333333333333E-2</c:v>
                </c:pt>
                <c:pt idx="262">
                  <c:v>0.10347222222222222</c:v>
                </c:pt>
                <c:pt idx="263">
                  <c:v>8.1250000000000003E-2</c:v>
                </c:pt>
                <c:pt idx="264">
                  <c:v>9.375E-2</c:v>
                </c:pt>
                <c:pt idx="265">
                  <c:v>7.3611111111111113E-2</c:v>
                </c:pt>
                <c:pt idx="266">
                  <c:v>6.6666666666666666E-2</c:v>
                </c:pt>
                <c:pt idx="267">
                  <c:v>5.7638888888888892E-2</c:v>
                </c:pt>
                <c:pt idx="268">
                  <c:v>7.013888888888889E-2</c:v>
                </c:pt>
                <c:pt idx="269">
                  <c:v>1.8055555555555554E-2</c:v>
                </c:pt>
                <c:pt idx="270">
                  <c:v>3.8194444444444448E-2</c:v>
                </c:pt>
                <c:pt idx="271">
                  <c:v>5.7638888888888892E-2</c:v>
                </c:pt>
                <c:pt idx="272">
                  <c:v>4.6527777777777779E-2</c:v>
                </c:pt>
                <c:pt idx="273">
                  <c:v>5.2083333333333336E-2</c:v>
                </c:pt>
                <c:pt idx="274">
                  <c:v>8.4722222222222227E-2</c:v>
                </c:pt>
                <c:pt idx="275">
                  <c:v>5.9027777777777776E-2</c:v>
                </c:pt>
                <c:pt idx="276">
                  <c:v>2.013888888888889E-2</c:v>
                </c:pt>
                <c:pt idx="277">
                  <c:v>4.2361111111111113E-2</c:v>
                </c:pt>
                <c:pt idx="278">
                  <c:v>9.8611111111111108E-2</c:v>
                </c:pt>
                <c:pt idx="279">
                  <c:v>5.9722222222222225E-2</c:v>
                </c:pt>
                <c:pt idx="280">
                  <c:v>6.2500000000000003E-3</c:v>
                </c:pt>
                <c:pt idx="281">
                  <c:v>7.9166666666666663E-2</c:v>
                </c:pt>
                <c:pt idx="282">
                  <c:v>4.1666666666666666E-3</c:v>
                </c:pt>
                <c:pt idx="283">
                  <c:v>0.13541666666666666</c:v>
                </c:pt>
                <c:pt idx="284">
                  <c:v>8.3333333333333332E-3</c:v>
                </c:pt>
                <c:pt idx="285">
                  <c:v>1.7361111111111112E-2</c:v>
                </c:pt>
                <c:pt idx="286">
                  <c:v>8.4027777777777785E-2</c:v>
                </c:pt>
                <c:pt idx="287">
                  <c:v>2.6388888888888889E-2</c:v>
                </c:pt>
                <c:pt idx="288">
                  <c:v>4.7222222222222221E-2</c:v>
                </c:pt>
                <c:pt idx="289">
                  <c:v>3.9583333333333331E-2</c:v>
                </c:pt>
                <c:pt idx="290">
                  <c:v>6.5972222222222224E-2</c:v>
                </c:pt>
                <c:pt idx="291">
                  <c:v>1.5972222222222221E-2</c:v>
                </c:pt>
                <c:pt idx="292">
                  <c:v>8.3333333333333329E-2</c:v>
                </c:pt>
                <c:pt idx="293">
                  <c:v>5.9722222222222225E-2</c:v>
                </c:pt>
                <c:pt idx="294">
                  <c:v>0.12291666666666666</c:v>
                </c:pt>
                <c:pt idx="295">
                  <c:v>3.1944444444444442E-2</c:v>
                </c:pt>
                <c:pt idx="296">
                  <c:v>7.7777777777777779E-2</c:v>
                </c:pt>
                <c:pt idx="297">
                  <c:v>9.7916666666666666E-2</c:v>
                </c:pt>
                <c:pt idx="298">
                  <c:v>7.8472222222222221E-2</c:v>
                </c:pt>
                <c:pt idx="299">
                  <c:v>8.1944444444444445E-2</c:v>
                </c:pt>
                <c:pt idx="300">
                  <c:v>0.12708333333333333</c:v>
                </c:pt>
                <c:pt idx="301">
                  <c:v>1.0416666666666666E-2</c:v>
                </c:pt>
                <c:pt idx="302">
                  <c:v>6.3888888888888884E-2</c:v>
                </c:pt>
                <c:pt idx="303">
                  <c:v>5.9027777777777776E-2</c:v>
                </c:pt>
                <c:pt idx="304">
                  <c:v>4.5138888888888888E-2</c:v>
                </c:pt>
                <c:pt idx="305">
                  <c:v>1.4583333333333334E-2</c:v>
                </c:pt>
                <c:pt idx="306">
                  <c:v>2.7083333333333334E-2</c:v>
                </c:pt>
                <c:pt idx="307">
                  <c:v>0.12916666666666668</c:v>
                </c:pt>
                <c:pt idx="308">
                  <c:v>8.5416666666666669E-2</c:v>
                </c:pt>
                <c:pt idx="309">
                  <c:v>6.7361111111111108E-2</c:v>
                </c:pt>
                <c:pt idx="310">
                  <c:v>5.1388888888888887E-2</c:v>
                </c:pt>
                <c:pt idx="311">
                  <c:v>3.8194444444444448E-2</c:v>
                </c:pt>
                <c:pt idx="312">
                  <c:v>7.3611111111111113E-2</c:v>
                </c:pt>
                <c:pt idx="313">
                  <c:v>3.472222222222222E-3</c:v>
                </c:pt>
                <c:pt idx="314">
                  <c:v>8.7499999999999994E-2</c:v>
                </c:pt>
                <c:pt idx="315">
                  <c:v>0.10972222222222222</c:v>
                </c:pt>
                <c:pt idx="316">
                  <c:v>6.1111111111111109E-2</c:v>
                </c:pt>
                <c:pt idx="317">
                  <c:v>2.7083333333333334E-2</c:v>
                </c:pt>
                <c:pt idx="318">
                  <c:v>8.7499999999999994E-2</c:v>
                </c:pt>
                <c:pt idx="319">
                  <c:v>9.0277777777777776E-2</c:v>
                </c:pt>
                <c:pt idx="320">
                  <c:v>6.5972222222222224E-2</c:v>
                </c:pt>
                <c:pt idx="321">
                  <c:v>4.1666666666666664E-2</c:v>
                </c:pt>
                <c:pt idx="322">
                  <c:v>8.4722222222222227E-2</c:v>
                </c:pt>
                <c:pt idx="323">
                  <c:v>6.25E-2</c:v>
                </c:pt>
                <c:pt idx="324">
                  <c:v>4.9305555555555554E-2</c:v>
                </c:pt>
                <c:pt idx="325">
                  <c:v>6.3194444444444442E-2</c:v>
                </c:pt>
                <c:pt idx="326">
                  <c:v>5.1388888888888887E-2</c:v>
                </c:pt>
                <c:pt idx="327">
                  <c:v>1.4583333333333334E-2</c:v>
                </c:pt>
                <c:pt idx="328">
                  <c:v>9.6527777777777782E-2</c:v>
                </c:pt>
                <c:pt idx="329">
                  <c:v>9.7222222222222224E-2</c:v>
                </c:pt>
                <c:pt idx="330">
                  <c:v>8.4027777777777785E-2</c:v>
                </c:pt>
                <c:pt idx="331">
                  <c:v>1.1805555555555555E-2</c:v>
                </c:pt>
                <c:pt idx="332">
                  <c:v>4.2361111111111113E-2</c:v>
                </c:pt>
                <c:pt idx="333">
                  <c:v>0.10833333333333334</c:v>
                </c:pt>
                <c:pt idx="334">
                  <c:v>4.791666666666667E-2</c:v>
                </c:pt>
                <c:pt idx="335">
                  <c:v>4.5138888888888888E-2</c:v>
                </c:pt>
                <c:pt idx="336">
                  <c:v>4.027777777777778E-2</c:v>
                </c:pt>
                <c:pt idx="337">
                  <c:v>9.930555555555555E-2</c:v>
                </c:pt>
                <c:pt idx="338">
                  <c:v>3.1944444444444442E-2</c:v>
                </c:pt>
                <c:pt idx="339">
                  <c:v>6.3194444444444442E-2</c:v>
                </c:pt>
                <c:pt idx="340">
                  <c:v>6.1111111111111109E-2</c:v>
                </c:pt>
                <c:pt idx="341">
                  <c:v>3.7499999999999999E-2</c:v>
                </c:pt>
                <c:pt idx="342">
                  <c:v>7.013888888888889E-2</c:v>
                </c:pt>
                <c:pt idx="343">
                  <c:v>5.9722222222222225E-2</c:v>
                </c:pt>
                <c:pt idx="344">
                  <c:v>1.2500000000000001E-2</c:v>
                </c:pt>
                <c:pt idx="345">
                  <c:v>1.5277777777777777E-2</c:v>
                </c:pt>
                <c:pt idx="346">
                  <c:v>3.0555555555555555E-2</c:v>
                </c:pt>
                <c:pt idx="347">
                  <c:v>6.1111111111111109E-2</c:v>
                </c:pt>
                <c:pt idx="348">
                  <c:v>5.9027777777777776E-2</c:v>
                </c:pt>
                <c:pt idx="349">
                  <c:v>7.5694444444444439E-2</c:v>
                </c:pt>
                <c:pt idx="350">
                  <c:v>1.7361111111111112E-2</c:v>
                </c:pt>
                <c:pt idx="351">
                  <c:v>4.8611111111111112E-3</c:v>
                </c:pt>
                <c:pt idx="352">
                  <c:v>8.8888888888888892E-2</c:v>
                </c:pt>
                <c:pt idx="353">
                  <c:v>9.5138888888888884E-2</c:v>
                </c:pt>
                <c:pt idx="354">
                  <c:v>4.8611111111111112E-3</c:v>
                </c:pt>
                <c:pt idx="355">
                  <c:v>4.8611111111111112E-3</c:v>
                </c:pt>
                <c:pt idx="356">
                  <c:v>6.6666666666666666E-2</c:v>
                </c:pt>
                <c:pt idx="357">
                  <c:v>0.10555555555555556</c:v>
                </c:pt>
                <c:pt idx="358">
                  <c:v>0.10069444444444445</c:v>
                </c:pt>
                <c:pt idx="359">
                  <c:v>0.11041666666666666</c:v>
                </c:pt>
                <c:pt idx="360">
                  <c:v>7.7777777777777779E-2</c:v>
                </c:pt>
                <c:pt idx="361">
                  <c:v>8.5416666666666669E-2</c:v>
                </c:pt>
                <c:pt idx="362">
                  <c:v>0.10347222222222222</c:v>
                </c:pt>
                <c:pt idx="363">
                  <c:v>7.7777777777777779E-2</c:v>
                </c:pt>
                <c:pt idx="364">
                  <c:v>1.7361111111111112E-2</c:v>
                </c:pt>
                <c:pt idx="365">
                  <c:v>6.25E-2</c:v>
                </c:pt>
                <c:pt idx="366">
                  <c:v>5.0694444444444445E-2</c:v>
                </c:pt>
                <c:pt idx="367">
                  <c:v>5.9027777777777776E-2</c:v>
                </c:pt>
                <c:pt idx="368">
                  <c:v>2.9166666666666667E-2</c:v>
                </c:pt>
                <c:pt idx="369">
                  <c:v>2.2916666666666665E-2</c:v>
                </c:pt>
                <c:pt idx="370">
                  <c:v>3.4027777777777775E-2</c:v>
                </c:pt>
                <c:pt idx="371">
                  <c:v>1.5277777777777777E-2</c:v>
                </c:pt>
                <c:pt idx="372">
                  <c:v>8.0555555555555561E-2</c:v>
                </c:pt>
                <c:pt idx="373">
                  <c:v>6.2500000000000003E-3</c:v>
                </c:pt>
                <c:pt idx="374">
                  <c:v>1.8749999999999999E-2</c:v>
                </c:pt>
                <c:pt idx="375">
                  <c:v>3.472222222222222E-3</c:v>
                </c:pt>
                <c:pt idx="376">
                  <c:v>3.1944444444444442E-2</c:v>
                </c:pt>
                <c:pt idx="377">
                  <c:v>1.4583333333333334E-2</c:v>
                </c:pt>
                <c:pt idx="378">
                  <c:v>4.1666666666666666E-3</c:v>
                </c:pt>
                <c:pt idx="379">
                  <c:v>6.458333333333334E-2</c:v>
                </c:pt>
                <c:pt idx="380">
                  <c:v>3.2638888888888891E-2</c:v>
                </c:pt>
                <c:pt idx="381">
                  <c:v>3.7499999999999999E-2</c:v>
                </c:pt>
                <c:pt idx="382">
                  <c:v>6.2500000000000003E-3</c:v>
                </c:pt>
                <c:pt idx="383">
                  <c:v>7.6388888888888895E-2</c:v>
                </c:pt>
                <c:pt idx="384">
                  <c:v>1.5277777777777777E-2</c:v>
                </c:pt>
                <c:pt idx="385">
                  <c:v>2.7777777777777776E-2</c:v>
                </c:pt>
                <c:pt idx="386">
                  <c:v>1.2500000000000001E-2</c:v>
                </c:pt>
                <c:pt idx="387">
                  <c:v>0.11874999999999999</c:v>
                </c:pt>
                <c:pt idx="388">
                  <c:v>1.6666666666666666E-2</c:v>
                </c:pt>
                <c:pt idx="389">
                  <c:v>6.458333333333334E-2</c:v>
                </c:pt>
                <c:pt idx="390">
                  <c:v>2.4305555555555556E-2</c:v>
                </c:pt>
                <c:pt idx="391">
                  <c:v>3.7499999999999999E-2</c:v>
                </c:pt>
                <c:pt idx="392">
                  <c:v>7.5694444444444439E-2</c:v>
                </c:pt>
                <c:pt idx="393">
                  <c:v>3.2638888888888891E-2</c:v>
                </c:pt>
                <c:pt idx="394">
                  <c:v>5.5555555555555558E-3</c:v>
                </c:pt>
                <c:pt idx="395">
                  <c:v>3.9583333333333331E-2</c:v>
                </c:pt>
                <c:pt idx="396">
                  <c:v>4.791666666666667E-2</c:v>
                </c:pt>
                <c:pt idx="397">
                  <c:v>4.9305555555555554E-2</c:v>
                </c:pt>
                <c:pt idx="398">
                  <c:v>6.3194444444444442E-2</c:v>
                </c:pt>
                <c:pt idx="399">
                  <c:v>5.486111111111111E-2</c:v>
                </c:pt>
                <c:pt idx="400">
                  <c:v>1.3888888888888888E-2</c:v>
                </c:pt>
                <c:pt idx="401">
                  <c:v>4.583333333333333E-2</c:v>
                </c:pt>
                <c:pt idx="402">
                  <c:v>5.9027777777777776E-2</c:v>
                </c:pt>
                <c:pt idx="403">
                  <c:v>7.0833333333333331E-2</c:v>
                </c:pt>
                <c:pt idx="404">
                  <c:v>6.805555555555555E-2</c:v>
                </c:pt>
                <c:pt idx="405">
                  <c:v>8.1250000000000003E-2</c:v>
                </c:pt>
                <c:pt idx="406">
                  <c:v>3.4722222222222224E-2</c:v>
                </c:pt>
                <c:pt idx="407">
                  <c:v>7.3611111111111113E-2</c:v>
                </c:pt>
                <c:pt idx="408">
                  <c:v>0.11319444444444444</c:v>
                </c:pt>
                <c:pt idx="409">
                  <c:v>6.3194444444444442E-2</c:v>
                </c:pt>
                <c:pt idx="410">
                  <c:v>5.4166666666666669E-2</c:v>
                </c:pt>
                <c:pt idx="411">
                  <c:v>3.9583333333333331E-2</c:v>
                </c:pt>
                <c:pt idx="412">
                  <c:v>8.3333333333333332E-3</c:v>
                </c:pt>
                <c:pt idx="413">
                  <c:v>2.6388888888888889E-2</c:v>
                </c:pt>
                <c:pt idx="414">
                  <c:v>6.0416666666666667E-2</c:v>
                </c:pt>
                <c:pt idx="415">
                  <c:v>6.2500000000000003E-3</c:v>
                </c:pt>
                <c:pt idx="416">
                  <c:v>6.25E-2</c:v>
                </c:pt>
                <c:pt idx="417">
                  <c:v>6.9444444444444448E-2</c:v>
                </c:pt>
                <c:pt idx="418">
                  <c:v>4.4444444444444446E-2</c:v>
                </c:pt>
                <c:pt idx="419">
                  <c:v>7.2916666666666671E-2</c:v>
                </c:pt>
                <c:pt idx="420">
                  <c:v>4.9305555555555554E-2</c:v>
                </c:pt>
                <c:pt idx="421">
                  <c:v>2.361111111111111E-2</c:v>
                </c:pt>
                <c:pt idx="422">
                  <c:v>2.1527777777777778E-2</c:v>
                </c:pt>
                <c:pt idx="423">
                  <c:v>6.1111111111111109E-2</c:v>
                </c:pt>
                <c:pt idx="424">
                  <c:v>1.9444444444444445E-2</c:v>
                </c:pt>
                <c:pt idx="425">
                  <c:v>8.0555555555555561E-2</c:v>
                </c:pt>
                <c:pt idx="426">
                  <c:v>0.11527777777777778</c:v>
                </c:pt>
                <c:pt idx="427">
                  <c:v>0.12430555555555556</c:v>
                </c:pt>
                <c:pt idx="428">
                  <c:v>1.8749999999999999E-2</c:v>
                </c:pt>
                <c:pt idx="429">
                  <c:v>3.4027777777777775E-2</c:v>
                </c:pt>
                <c:pt idx="430">
                  <c:v>1.3888888888888888E-2</c:v>
                </c:pt>
                <c:pt idx="431">
                  <c:v>5.1388888888888887E-2</c:v>
                </c:pt>
                <c:pt idx="432">
                  <c:v>5.1388888888888887E-2</c:v>
                </c:pt>
                <c:pt idx="433">
                  <c:v>4.027777777777778E-2</c:v>
                </c:pt>
                <c:pt idx="434">
                  <c:v>7.7083333333333337E-2</c:v>
                </c:pt>
                <c:pt idx="435">
                  <c:v>3.125E-2</c:v>
                </c:pt>
                <c:pt idx="436">
                  <c:v>3.5416666666666666E-2</c:v>
                </c:pt>
                <c:pt idx="437">
                  <c:v>3.5416666666666666E-2</c:v>
                </c:pt>
                <c:pt idx="438">
                  <c:v>4.4444444444444446E-2</c:v>
                </c:pt>
                <c:pt idx="439">
                  <c:v>3.125E-2</c:v>
                </c:pt>
                <c:pt idx="440">
                  <c:v>6.25E-2</c:v>
                </c:pt>
                <c:pt idx="441">
                  <c:v>9.0972222222222218E-2</c:v>
                </c:pt>
                <c:pt idx="442">
                  <c:v>0.1076388888888889</c:v>
                </c:pt>
                <c:pt idx="443">
                  <c:v>5.6250000000000001E-2</c:v>
                </c:pt>
                <c:pt idx="444">
                  <c:v>1.8055555555555554E-2</c:v>
                </c:pt>
                <c:pt idx="445">
                  <c:v>5.5555555555555558E-3</c:v>
                </c:pt>
                <c:pt idx="446">
                  <c:v>5.9722222222222225E-2</c:v>
                </c:pt>
                <c:pt idx="447">
                  <c:v>4.583333333333333E-2</c:v>
                </c:pt>
                <c:pt idx="448">
                  <c:v>2.2916666666666665E-2</c:v>
                </c:pt>
                <c:pt idx="449">
                  <c:v>2.361111111111111E-2</c:v>
                </c:pt>
                <c:pt idx="450">
                  <c:v>7.1527777777777773E-2</c:v>
                </c:pt>
                <c:pt idx="451">
                  <c:v>8.5416666666666669E-2</c:v>
                </c:pt>
                <c:pt idx="452">
                  <c:v>6.9444444444444448E-2</c:v>
                </c:pt>
                <c:pt idx="453">
                  <c:v>0.10625</c:v>
                </c:pt>
                <c:pt idx="454">
                  <c:v>7.6388888888888886E-3</c:v>
                </c:pt>
                <c:pt idx="455">
                  <c:v>4.9305555555555554E-2</c:v>
                </c:pt>
                <c:pt idx="456">
                  <c:v>4.027777777777778E-2</c:v>
                </c:pt>
                <c:pt idx="457">
                  <c:v>6.1805555555555558E-2</c:v>
                </c:pt>
                <c:pt idx="458">
                  <c:v>2.0833333333333332E-2</c:v>
                </c:pt>
                <c:pt idx="459">
                  <c:v>8.611111111111111E-2</c:v>
                </c:pt>
                <c:pt idx="460">
                  <c:v>4.583333333333333E-2</c:v>
                </c:pt>
                <c:pt idx="461">
                  <c:v>7.6388888888888886E-3</c:v>
                </c:pt>
                <c:pt idx="462">
                  <c:v>9.7222222222222224E-3</c:v>
                </c:pt>
                <c:pt idx="463">
                  <c:v>5.8333333333333334E-2</c:v>
                </c:pt>
                <c:pt idx="464">
                  <c:v>4.1666666666666664E-2</c:v>
                </c:pt>
                <c:pt idx="465">
                  <c:v>0.10069444444444445</c:v>
                </c:pt>
                <c:pt idx="466">
                  <c:v>0.05</c:v>
                </c:pt>
                <c:pt idx="467">
                  <c:v>4.3749999999999997E-2</c:v>
                </c:pt>
                <c:pt idx="468">
                  <c:v>4.583333333333333E-2</c:v>
                </c:pt>
                <c:pt idx="469">
                  <c:v>0.05</c:v>
                </c:pt>
                <c:pt idx="470">
                  <c:v>3.9583333333333331E-2</c:v>
                </c:pt>
                <c:pt idx="471">
                  <c:v>5.0694444444444445E-2</c:v>
                </c:pt>
                <c:pt idx="472">
                  <c:v>4.2361111111111113E-2</c:v>
                </c:pt>
                <c:pt idx="473">
                  <c:v>0.11180555555555556</c:v>
                </c:pt>
                <c:pt idx="474">
                  <c:v>2.4305555555555556E-2</c:v>
                </c:pt>
                <c:pt idx="475">
                  <c:v>7.9861111111111105E-2</c:v>
                </c:pt>
                <c:pt idx="476">
                  <c:v>7.9861111111111105E-2</c:v>
                </c:pt>
                <c:pt idx="477">
                  <c:v>6.25E-2</c:v>
                </c:pt>
                <c:pt idx="478">
                  <c:v>5.7638888888888892E-2</c:v>
                </c:pt>
                <c:pt idx="479">
                  <c:v>4.5138888888888888E-2</c:v>
                </c:pt>
                <c:pt idx="480">
                  <c:v>4.027777777777778E-2</c:v>
                </c:pt>
                <c:pt idx="481">
                  <c:v>1.4583333333333334E-2</c:v>
                </c:pt>
                <c:pt idx="482">
                  <c:v>3.6805555555555557E-2</c:v>
                </c:pt>
                <c:pt idx="483">
                  <c:v>2.361111111111111E-2</c:v>
                </c:pt>
                <c:pt idx="484">
                  <c:v>5.486111111111111E-2</c:v>
                </c:pt>
                <c:pt idx="485">
                  <c:v>4.0972222222222222E-2</c:v>
                </c:pt>
                <c:pt idx="486">
                  <c:v>6.3888888888888884E-2</c:v>
                </c:pt>
                <c:pt idx="487">
                  <c:v>8.611111111111111E-2</c:v>
                </c:pt>
                <c:pt idx="488">
                  <c:v>2.361111111111111E-2</c:v>
                </c:pt>
                <c:pt idx="489">
                  <c:v>9.0972222222222218E-2</c:v>
                </c:pt>
                <c:pt idx="490">
                  <c:v>2.8472222222222222E-2</c:v>
                </c:pt>
                <c:pt idx="491">
                  <c:v>3.4027777777777775E-2</c:v>
                </c:pt>
                <c:pt idx="492">
                  <c:v>5.5555555555555558E-3</c:v>
                </c:pt>
                <c:pt idx="493">
                  <c:v>2.1527777777777778E-2</c:v>
                </c:pt>
                <c:pt idx="494">
                  <c:v>7.0833333333333331E-2</c:v>
                </c:pt>
                <c:pt idx="495">
                  <c:v>9.2361111111111116E-2</c:v>
                </c:pt>
                <c:pt idx="496">
                  <c:v>2.6388888888888889E-2</c:v>
                </c:pt>
                <c:pt idx="497">
                  <c:v>2.2222222222222223E-2</c:v>
                </c:pt>
                <c:pt idx="498">
                  <c:v>9.0277777777777776E-2</c:v>
                </c:pt>
                <c:pt idx="499">
                  <c:v>2.9166666666666667E-2</c:v>
                </c:pt>
                <c:pt idx="500">
                  <c:v>2.7083333333333334E-2</c:v>
                </c:pt>
                <c:pt idx="501">
                  <c:v>5.0694444444444445E-2</c:v>
                </c:pt>
                <c:pt idx="502">
                  <c:v>5.9027777777777776E-2</c:v>
                </c:pt>
                <c:pt idx="503">
                  <c:v>1.3194444444444444E-2</c:v>
                </c:pt>
                <c:pt idx="504">
                  <c:v>7.9861111111111105E-2</c:v>
                </c:pt>
                <c:pt idx="505">
                  <c:v>3.472222222222222E-3</c:v>
                </c:pt>
                <c:pt idx="506">
                  <c:v>4.791666666666667E-2</c:v>
                </c:pt>
                <c:pt idx="507">
                  <c:v>2.361111111111111E-2</c:v>
                </c:pt>
                <c:pt idx="508">
                  <c:v>3.2638888888888891E-2</c:v>
                </c:pt>
                <c:pt idx="509">
                  <c:v>3.3333333333333333E-2</c:v>
                </c:pt>
                <c:pt idx="510">
                  <c:v>2.6388888888888889E-2</c:v>
                </c:pt>
                <c:pt idx="511">
                  <c:v>4.0972222222222222E-2</c:v>
                </c:pt>
                <c:pt idx="512">
                  <c:v>3.888888888888889E-2</c:v>
                </c:pt>
                <c:pt idx="513">
                  <c:v>7.7777777777777779E-2</c:v>
                </c:pt>
                <c:pt idx="514">
                  <c:v>9.0277777777777769E-3</c:v>
                </c:pt>
                <c:pt idx="515">
                  <c:v>6.7361111111111108E-2</c:v>
                </c:pt>
                <c:pt idx="516">
                  <c:v>4.5138888888888888E-2</c:v>
                </c:pt>
                <c:pt idx="517">
                  <c:v>3.6805555555555557E-2</c:v>
                </c:pt>
                <c:pt idx="518">
                  <c:v>0.10833333333333334</c:v>
                </c:pt>
                <c:pt idx="519">
                  <c:v>8.4027777777777785E-2</c:v>
                </c:pt>
                <c:pt idx="520">
                  <c:v>6.3194444444444442E-2</c:v>
                </c:pt>
                <c:pt idx="521">
                  <c:v>3.2638888888888891E-2</c:v>
                </c:pt>
                <c:pt idx="522">
                  <c:v>3.5416666666666666E-2</c:v>
                </c:pt>
                <c:pt idx="523">
                  <c:v>4.2361111111111113E-2</c:v>
                </c:pt>
                <c:pt idx="524">
                  <c:v>5.347222222222222E-2</c:v>
                </c:pt>
                <c:pt idx="525">
                  <c:v>1.5277777777777777E-2</c:v>
                </c:pt>
                <c:pt idx="526">
                  <c:v>2.1527777777777778E-2</c:v>
                </c:pt>
                <c:pt idx="527">
                  <c:v>8.4027777777777785E-2</c:v>
                </c:pt>
                <c:pt idx="528">
                  <c:v>0.10902777777777778</c:v>
                </c:pt>
                <c:pt idx="529">
                  <c:v>7.3611111111111113E-2</c:v>
                </c:pt>
                <c:pt idx="530">
                  <c:v>0.13819444444444445</c:v>
                </c:pt>
                <c:pt idx="531">
                  <c:v>4.0972222222222222E-2</c:v>
                </c:pt>
                <c:pt idx="532">
                  <c:v>3.3333333333333333E-2</c:v>
                </c:pt>
                <c:pt idx="533">
                  <c:v>5.2777777777777778E-2</c:v>
                </c:pt>
                <c:pt idx="534">
                  <c:v>7.8472222222222221E-2</c:v>
                </c:pt>
                <c:pt idx="535">
                  <c:v>0.10555555555555556</c:v>
                </c:pt>
                <c:pt idx="536">
                  <c:v>1.4583333333333334E-2</c:v>
                </c:pt>
                <c:pt idx="537">
                  <c:v>0.13750000000000001</c:v>
                </c:pt>
                <c:pt idx="538">
                  <c:v>8.9583333333333334E-2</c:v>
                </c:pt>
                <c:pt idx="539">
                  <c:v>5.6944444444444443E-2</c:v>
                </c:pt>
                <c:pt idx="540">
                  <c:v>8.611111111111111E-2</c:v>
                </c:pt>
                <c:pt idx="541">
                  <c:v>7.9861111111111105E-2</c:v>
                </c:pt>
                <c:pt idx="542">
                  <c:v>5.1388888888888887E-2</c:v>
                </c:pt>
                <c:pt idx="543">
                  <c:v>3.3333333333333333E-2</c:v>
                </c:pt>
                <c:pt idx="544">
                  <c:v>6.8750000000000006E-2</c:v>
                </c:pt>
                <c:pt idx="545">
                  <c:v>6.3194444444444442E-2</c:v>
                </c:pt>
                <c:pt idx="546">
                  <c:v>6.7361111111111108E-2</c:v>
                </c:pt>
                <c:pt idx="547">
                  <c:v>7.3611111111111113E-2</c:v>
                </c:pt>
                <c:pt idx="548">
                  <c:v>6.805555555555555E-2</c:v>
                </c:pt>
                <c:pt idx="549">
                  <c:v>3.9583333333333331E-2</c:v>
                </c:pt>
                <c:pt idx="550">
                  <c:v>8.5416666666666669E-2</c:v>
                </c:pt>
                <c:pt idx="551">
                  <c:v>7.9861111111111105E-2</c:v>
                </c:pt>
                <c:pt idx="552">
                  <c:v>0.12361111111111112</c:v>
                </c:pt>
                <c:pt idx="553">
                  <c:v>4.9305555555555554E-2</c:v>
                </c:pt>
                <c:pt idx="554">
                  <c:v>3.1944444444444442E-2</c:v>
                </c:pt>
                <c:pt idx="555">
                  <c:v>4.583333333333333E-2</c:v>
                </c:pt>
                <c:pt idx="556">
                  <c:v>7.4305555555555555E-2</c:v>
                </c:pt>
                <c:pt idx="557">
                  <c:v>0.11597222222222223</c:v>
                </c:pt>
                <c:pt idx="558">
                  <c:v>2.8472222222222222E-2</c:v>
                </c:pt>
                <c:pt idx="559">
                  <c:v>3.3333333333333333E-2</c:v>
                </c:pt>
                <c:pt idx="560">
                  <c:v>4.4444444444444446E-2</c:v>
                </c:pt>
                <c:pt idx="561">
                  <c:v>7.7777777777777779E-2</c:v>
                </c:pt>
                <c:pt idx="562">
                  <c:v>2.5694444444444443E-2</c:v>
                </c:pt>
                <c:pt idx="563">
                  <c:v>3.7499999999999999E-2</c:v>
                </c:pt>
                <c:pt idx="564">
                  <c:v>6.805555555555555E-2</c:v>
                </c:pt>
                <c:pt idx="565">
                  <c:v>3.888888888888889E-2</c:v>
                </c:pt>
                <c:pt idx="566">
                  <c:v>7.0833333333333331E-2</c:v>
                </c:pt>
                <c:pt idx="567">
                  <c:v>5.8333333333333334E-2</c:v>
                </c:pt>
                <c:pt idx="568">
                  <c:v>4.027777777777778E-2</c:v>
                </c:pt>
                <c:pt idx="569">
                  <c:v>3.1944444444444442E-2</c:v>
                </c:pt>
                <c:pt idx="570">
                  <c:v>1.8055555555555554E-2</c:v>
                </c:pt>
                <c:pt idx="571">
                  <c:v>3.0555555555555555E-2</c:v>
                </c:pt>
                <c:pt idx="572">
                  <c:v>4.791666666666667E-2</c:v>
                </c:pt>
                <c:pt idx="573">
                  <c:v>0.11666666666666667</c:v>
                </c:pt>
                <c:pt idx="574">
                  <c:v>3.0555555555555555E-2</c:v>
                </c:pt>
                <c:pt idx="575">
                  <c:v>7.9861111111111105E-2</c:v>
                </c:pt>
                <c:pt idx="576">
                  <c:v>1.7361111111111112E-2</c:v>
                </c:pt>
                <c:pt idx="577">
                  <c:v>3.0555555555555555E-2</c:v>
                </c:pt>
                <c:pt idx="578">
                  <c:v>3.3333333333333333E-2</c:v>
                </c:pt>
                <c:pt idx="579">
                  <c:v>2.0833333333333332E-2</c:v>
                </c:pt>
                <c:pt idx="580">
                  <c:v>3.8194444444444448E-2</c:v>
                </c:pt>
                <c:pt idx="581">
                  <c:v>2.9166666666666667E-2</c:v>
                </c:pt>
                <c:pt idx="582">
                  <c:v>7.2916666666666671E-2</c:v>
                </c:pt>
                <c:pt idx="583">
                  <c:v>7.9166666666666663E-2</c:v>
                </c:pt>
                <c:pt idx="584">
                  <c:v>6.5972222222222224E-2</c:v>
                </c:pt>
                <c:pt idx="585">
                  <c:v>6.3888888888888884E-2</c:v>
                </c:pt>
                <c:pt idx="586">
                  <c:v>2.9861111111111113E-2</c:v>
                </c:pt>
                <c:pt idx="587">
                  <c:v>2.5694444444444443E-2</c:v>
                </c:pt>
                <c:pt idx="588">
                  <c:v>8.3333333333333329E-2</c:v>
                </c:pt>
                <c:pt idx="589">
                  <c:v>4.4444444444444446E-2</c:v>
                </c:pt>
                <c:pt idx="590">
                  <c:v>3.5416666666666666E-2</c:v>
                </c:pt>
                <c:pt idx="591">
                  <c:v>7.013888888888889E-2</c:v>
                </c:pt>
                <c:pt idx="592">
                  <c:v>3.3333333333333333E-2</c:v>
                </c:pt>
                <c:pt idx="593">
                  <c:v>6.805555555555555E-2</c:v>
                </c:pt>
                <c:pt idx="594">
                  <c:v>3.4027777777777775E-2</c:v>
                </c:pt>
                <c:pt idx="595">
                  <c:v>0.10972222222222222</c:v>
                </c:pt>
                <c:pt idx="596">
                  <c:v>9.7916666666666666E-2</c:v>
                </c:pt>
                <c:pt idx="597">
                  <c:v>5.6250000000000001E-2</c:v>
                </c:pt>
                <c:pt idx="598">
                  <c:v>7.4999999999999997E-2</c:v>
                </c:pt>
                <c:pt idx="599">
                  <c:v>4.5138888888888888E-2</c:v>
                </c:pt>
                <c:pt idx="600">
                  <c:v>7.9861111111111105E-2</c:v>
                </c:pt>
                <c:pt idx="601">
                  <c:v>0.1125</c:v>
                </c:pt>
                <c:pt idx="602">
                  <c:v>1.1805555555555555E-2</c:v>
                </c:pt>
                <c:pt idx="603">
                  <c:v>2.9166666666666667E-2</c:v>
                </c:pt>
                <c:pt idx="604">
                  <c:v>0.12222222222222222</c:v>
                </c:pt>
                <c:pt idx="605">
                  <c:v>0.10069444444444445</c:v>
                </c:pt>
                <c:pt idx="606">
                  <c:v>4.791666666666667E-2</c:v>
                </c:pt>
                <c:pt idx="607">
                  <c:v>3.125E-2</c:v>
                </c:pt>
                <c:pt idx="608">
                  <c:v>1.8749999999999999E-2</c:v>
                </c:pt>
                <c:pt idx="609">
                  <c:v>3.2638888888888891E-2</c:v>
                </c:pt>
                <c:pt idx="610">
                  <c:v>5.7638888888888892E-2</c:v>
                </c:pt>
                <c:pt idx="611">
                  <c:v>8.9583333333333334E-2</c:v>
                </c:pt>
                <c:pt idx="612">
                  <c:v>0.10555555555555556</c:v>
                </c:pt>
                <c:pt idx="613">
                  <c:v>3.4722222222222224E-2</c:v>
                </c:pt>
                <c:pt idx="614">
                  <c:v>0.10833333333333334</c:v>
                </c:pt>
                <c:pt idx="615">
                  <c:v>3.2638888888888891E-2</c:v>
                </c:pt>
                <c:pt idx="616">
                  <c:v>3.5416666666666666E-2</c:v>
                </c:pt>
                <c:pt idx="617">
                  <c:v>8.1944444444444445E-2</c:v>
                </c:pt>
                <c:pt idx="618">
                  <c:v>6.6666666666666666E-2</c:v>
                </c:pt>
                <c:pt idx="619">
                  <c:v>2.7777777777777776E-2</c:v>
                </c:pt>
                <c:pt idx="620">
                  <c:v>5.5555555555555558E-3</c:v>
                </c:pt>
                <c:pt idx="621">
                  <c:v>5.4166666666666669E-2</c:v>
                </c:pt>
                <c:pt idx="622">
                  <c:v>0.10069444444444445</c:v>
                </c:pt>
                <c:pt idx="623">
                  <c:v>5.486111111111111E-2</c:v>
                </c:pt>
                <c:pt idx="624">
                  <c:v>6.7361111111111108E-2</c:v>
                </c:pt>
                <c:pt idx="625">
                  <c:v>4.027777777777778E-2</c:v>
                </c:pt>
                <c:pt idx="626">
                  <c:v>2.5694444444444443E-2</c:v>
                </c:pt>
                <c:pt idx="627">
                  <c:v>2.9861111111111113E-2</c:v>
                </c:pt>
                <c:pt idx="628">
                  <c:v>5.8333333333333334E-2</c:v>
                </c:pt>
                <c:pt idx="629">
                  <c:v>5.2083333333333336E-2</c:v>
                </c:pt>
                <c:pt idx="630">
                  <c:v>3.1944444444444442E-2</c:v>
                </c:pt>
                <c:pt idx="631">
                  <c:v>6.1111111111111109E-2</c:v>
                </c:pt>
                <c:pt idx="632">
                  <c:v>0.10347222222222222</c:v>
                </c:pt>
                <c:pt idx="633">
                  <c:v>0.10902777777777778</c:v>
                </c:pt>
                <c:pt idx="634">
                  <c:v>1.7361111111111112E-2</c:v>
                </c:pt>
                <c:pt idx="635">
                  <c:v>0.10486111111111111</c:v>
                </c:pt>
                <c:pt idx="636">
                  <c:v>4.2361111111111113E-2</c:v>
                </c:pt>
                <c:pt idx="637">
                  <c:v>3.0555555555555555E-2</c:v>
                </c:pt>
                <c:pt idx="638">
                  <c:v>9.4444444444444442E-2</c:v>
                </c:pt>
                <c:pt idx="639">
                  <c:v>5.2083333333333336E-2</c:v>
                </c:pt>
                <c:pt idx="640">
                  <c:v>5.1388888888888887E-2</c:v>
                </c:pt>
                <c:pt idx="641">
                  <c:v>5.6250000000000001E-2</c:v>
                </c:pt>
                <c:pt idx="642">
                  <c:v>1.2500000000000001E-2</c:v>
                </c:pt>
                <c:pt idx="643">
                  <c:v>3.5416666666666666E-2</c:v>
                </c:pt>
                <c:pt idx="644">
                  <c:v>6.7361111111111108E-2</c:v>
                </c:pt>
                <c:pt idx="645">
                  <c:v>2.5000000000000001E-2</c:v>
                </c:pt>
                <c:pt idx="646">
                  <c:v>2.7083333333333334E-2</c:v>
                </c:pt>
                <c:pt idx="647">
                  <c:v>3.2638888888888891E-2</c:v>
                </c:pt>
                <c:pt idx="648">
                  <c:v>7.5694444444444439E-2</c:v>
                </c:pt>
                <c:pt idx="649">
                  <c:v>5.2777777777777778E-2</c:v>
                </c:pt>
                <c:pt idx="650">
                  <c:v>6.1111111111111109E-2</c:v>
                </c:pt>
                <c:pt idx="651">
                  <c:v>3.4722222222222224E-2</c:v>
                </c:pt>
                <c:pt idx="652">
                  <c:v>0.10416666666666667</c:v>
                </c:pt>
                <c:pt idx="653">
                  <c:v>3.0555555555555555E-2</c:v>
                </c:pt>
                <c:pt idx="654">
                  <c:v>2.5000000000000001E-2</c:v>
                </c:pt>
                <c:pt idx="655">
                  <c:v>7.6388888888888895E-2</c:v>
                </c:pt>
                <c:pt idx="656">
                  <c:v>9.3055555555555558E-2</c:v>
                </c:pt>
                <c:pt idx="657">
                  <c:v>3.3333333333333333E-2</c:v>
                </c:pt>
                <c:pt idx="658">
                  <c:v>2.1527777777777778E-2</c:v>
                </c:pt>
                <c:pt idx="659">
                  <c:v>3.125E-2</c:v>
                </c:pt>
                <c:pt idx="660">
                  <c:v>9.375E-2</c:v>
                </c:pt>
                <c:pt idx="661">
                  <c:v>5.9027777777777776E-2</c:v>
                </c:pt>
                <c:pt idx="662">
                  <c:v>6.0416666666666667E-2</c:v>
                </c:pt>
                <c:pt idx="663">
                  <c:v>6.8750000000000006E-2</c:v>
                </c:pt>
                <c:pt idx="664">
                  <c:v>2.7777777777777776E-2</c:v>
                </c:pt>
                <c:pt idx="665">
                  <c:v>1.8749999999999999E-2</c:v>
                </c:pt>
                <c:pt idx="666">
                  <c:v>8.3333333333333332E-3</c:v>
                </c:pt>
                <c:pt idx="667">
                  <c:v>7.9861111111111105E-2</c:v>
                </c:pt>
                <c:pt idx="668">
                  <c:v>4.791666666666667E-2</c:v>
                </c:pt>
                <c:pt idx="669">
                  <c:v>5.2083333333333336E-2</c:v>
                </c:pt>
                <c:pt idx="670">
                  <c:v>6.5972222222222224E-2</c:v>
                </c:pt>
                <c:pt idx="671">
                  <c:v>5.4166666666666669E-2</c:v>
                </c:pt>
                <c:pt idx="672">
                  <c:v>6.458333333333334E-2</c:v>
                </c:pt>
                <c:pt idx="673">
                  <c:v>4.5138888888888888E-2</c:v>
                </c:pt>
                <c:pt idx="674">
                  <c:v>8.4027777777777785E-2</c:v>
                </c:pt>
                <c:pt idx="675">
                  <c:v>8.4027777777777785E-2</c:v>
                </c:pt>
                <c:pt idx="676">
                  <c:v>0.10277777777777777</c:v>
                </c:pt>
                <c:pt idx="677">
                  <c:v>8.4027777777777785E-2</c:v>
                </c:pt>
                <c:pt idx="678">
                  <c:v>7.3611111111111113E-2</c:v>
                </c:pt>
                <c:pt idx="679">
                  <c:v>7.7083333333333337E-2</c:v>
                </c:pt>
                <c:pt idx="680">
                  <c:v>4.5138888888888888E-2</c:v>
                </c:pt>
                <c:pt idx="681">
                  <c:v>2.9861111111111113E-2</c:v>
                </c:pt>
                <c:pt idx="682">
                  <c:v>5.6944444444444443E-2</c:v>
                </c:pt>
                <c:pt idx="683">
                  <c:v>7.6388888888888895E-2</c:v>
                </c:pt>
                <c:pt idx="684">
                  <c:v>1.1805555555555555E-2</c:v>
                </c:pt>
                <c:pt idx="685">
                  <c:v>4.027777777777778E-2</c:v>
                </c:pt>
                <c:pt idx="686">
                  <c:v>2.013888888888889E-2</c:v>
                </c:pt>
                <c:pt idx="687">
                  <c:v>9.7222222222222224E-3</c:v>
                </c:pt>
                <c:pt idx="688">
                  <c:v>2.013888888888889E-2</c:v>
                </c:pt>
                <c:pt idx="689">
                  <c:v>9.930555555555555E-2</c:v>
                </c:pt>
                <c:pt idx="690">
                  <c:v>2.361111111111111E-2</c:v>
                </c:pt>
                <c:pt idx="691">
                  <c:v>6.9444444444444448E-2</c:v>
                </c:pt>
                <c:pt idx="692">
                  <c:v>3.0555555555555555E-2</c:v>
                </c:pt>
                <c:pt idx="693">
                  <c:v>8.8888888888888892E-2</c:v>
                </c:pt>
                <c:pt idx="694">
                  <c:v>2.5694444444444443E-2</c:v>
                </c:pt>
                <c:pt idx="695">
                  <c:v>1.5972222222222221E-2</c:v>
                </c:pt>
                <c:pt idx="696">
                  <c:v>7.4305555555555555E-2</c:v>
                </c:pt>
                <c:pt idx="697">
                  <c:v>7.013888888888889E-2</c:v>
                </c:pt>
                <c:pt idx="698">
                  <c:v>7.6388888888888886E-3</c:v>
                </c:pt>
                <c:pt idx="699">
                  <c:v>5.9722222222222225E-2</c:v>
                </c:pt>
                <c:pt idx="700">
                  <c:v>6.7361111111111108E-2</c:v>
                </c:pt>
                <c:pt idx="701">
                  <c:v>0.1076388888888889</c:v>
                </c:pt>
                <c:pt idx="702">
                  <c:v>2.013888888888889E-2</c:v>
                </c:pt>
                <c:pt idx="703">
                  <c:v>2.6388888888888889E-2</c:v>
                </c:pt>
                <c:pt idx="704">
                  <c:v>2.2916666666666665E-2</c:v>
                </c:pt>
                <c:pt idx="705">
                  <c:v>2.2916666666666665E-2</c:v>
                </c:pt>
                <c:pt idx="706">
                  <c:v>9.5138888888888884E-2</c:v>
                </c:pt>
                <c:pt idx="707">
                  <c:v>1.6666666666666666E-2</c:v>
                </c:pt>
                <c:pt idx="708">
                  <c:v>6.805555555555555E-2</c:v>
                </c:pt>
                <c:pt idx="709">
                  <c:v>9.7222222222222224E-2</c:v>
                </c:pt>
                <c:pt idx="710">
                  <c:v>4.0972222222222222E-2</c:v>
                </c:pt>
                <c:pt idx="711">
                  <c:v>3.4027777777777775E-2</c:v>
                </c:pt>
                <c:pt idx="712">
                  <c:v>8.6805555555555552E-2</c:v>
                </c:pt>
                <c:pt idx="713">
                  <c:v>4.3749999999999997E-2</c:v>
                </c:pt>
                <c:pt idx="714">
                  <c:v>9.4444444444444442E-2</c:v>
                </c:pt>
                <c:pt idx="715">
                  <c:v>6.25E-2</c:v>
                </c:pt>
                <c:pt idx="716">
                  <c:v>0.05</c:v>
                </c:pt>
                <c:pt idx="717">
                  <c:v>4.027777777777778E-2</c:v>
                </c:pt>
                <c:pt idx="718">
                  <c:v>4.8611111111111112E-2</c:v>
                </c:pt>
                <c:pt idx="719">
                  <c:v>9.2361111111111116E-2</c:v>
                </c:pt>
                <c:pt idx="720">
                  <c:v>9.2361111111111116E-2</c:v>
                </c:pt>
                <c:pt idx="721">
                  <c:v>4.0972222222222222E-2</c:v>
                </c:pt>
                <c:pt idx="722">
                  <c:v>2.1527777777777778E-2</c:v>
                </c:pt>
                <c:pt idx="723">
                  <c:v>3.888888888888889E-2</c:v>
                </c:pt>
                <c:pt idx="724">
                  <c:v>5.9027777777777776E-2</c:v>
                </c:pt>
                <c:pt idx="725">
                  <c:v>5.1388888888888887E-2</c:v>
                </c:pt>
                <c:pt idx="726">
                  <c:v>1.4583333333333334E-2</c:v>
                </c:pt>
                <c:pt idx="727">
                  <c:v>0.05</c:v>
                </c:pt>
                <c:pt idx="728">
                  <c:v>4.5138888888888888E-2</c:v>
                </c:pt>
                <c:pt idx="729">
                  <c:v>5.486111111111111E-2</c:v>
                </c:pt>
                <c:pt idx="730">
                  <c:v>3.2638888888888891E-2</c:v>
                </c:pt>
                <c:pt idx="731">
                  <c:v>8.4027777777777785E-2</c:v>
                </c:pt>
                <c:pt idx="732">
                  <c:v>5.1388888888888887E-2</c:v>
                </c:pt>
                <c:pt idx="733">
                  <c:v>3.6111111111111108E-2</c:v>
                </c:pt>
                <c:pt idx="734">
                  <c:v>6.0416666666666667E-2</c:v>
                </c:pt>
                <c:pt idx="735">
                  <c:v>6.3888888888888884E-2</c:v>
                </c:pt>
                <c:pt idx="736">
                  <c:v>1.5277777777777777E-2</c:v>
                </c:pt>
                <c:pt idx="737">
                  <c:v>6.5277777777777782E-2</c:v>
                </c:pt>
                <c:pt idx="738">
                  <c:v>3.7499999999999999E-2</c:v>
                </c:pt>
                <c:pt idx="739">
                  <c:v>7.8472222222222221E-2</c:v>
                </c:pt>
                <c:pt idx="740">
                  <c:v>0.11458333333333333</c:v>
                </c:pt>
                <c:pt idx="741">
                  <c:v>0.10069444444444445</c:v>
                </c:pt>
                <c:pt idx="742">
                  <c:v>9.930555555555555E-2</c:v>
                </c:pt>
                <c:pt idx="743">
                  <c:v>4.6527777777777779E-2</c:v>
                </c:pt>
                <c:pt idx="744">
                  <c:v>5.0694444444444445E-2</c:v>
                </c:pt>
                <c:pt idx="745">
                  <c:v>5.347222222222222E-2</c:v>
                </c:pt>
                <c:pt idx="746">
                  <c:v>1.9444444444444445E-2</c:v>
                </c:pt>
                <c:pt idx="747">
                  <c:v>2.5694444444444443E-2</c:v>
                </c:pt>
                <c:pt idx="748">
                  <c:v>5.5555555555555558E-3</c:v>
                </c:pt>
                <c:pt idx="749">
                  <c:v>5.9722222222222225E-2</c:v>
                </c:pt>
                <c:pt idx="750">
                  <c:v>6.0416666666666667E-2</c:v>
                </c:pt>
                <c:pt idx="751">
                  <c:v>2.0833333333333332E-2</c:v>
                </c:pt>
                <c:pt idx="752">
                  <c:v>8.8888888888888892E-2</c:v>
                </c:pt>
                <c:pt idx="753">
                  <c:v>6.1805555555555558E-2</c:v>
                </c:pt>
                <c:pt idx="754">
                  <c:v>7.5694444444444439E-2</c:v>
                </c:pt>
                <c:pt idx="755">
                  <c:v>2.361111111111111E-2</c:v>
                </c:pt>
                <c:pt idx="756">
                  <c:v>2.7777777777777776E-2</c:v>
                </c:pt>
                <c:pt idx="757">
                  <c:v>2.8472222222222222E-2</c:v>
                </c:pt>
                <c:pt idx="758">
                  <c:v>0.1361111111111111</c:v>
                </c:pt>
                <c:pt idx="759">
                  <c:v>1.3888888888888888E-2</c:v>
                </c:pt>
                <c:pt idx="760">
                  <c:v>7.0833333333333331E-2</c:v>
                </c:pt>
                <c:pt idx="761">
                  <c:v>2.013888888888889E-2</c:v>
                </c:pt>
                <c:pt idx="762">
                  <c:v>2.2222222222222223E-2</c:v>
                </c:pt>
                <c:pt idx="763">
                  <c:v>7.7777777777777779E-2</c:v>
                </c:pt>
                <c:pt idx="764">
                  <c:v>0.11388888888888889</c:v>
                </c:pt>
                <c:pt idx="765">
                  <c:v>9.3055555555555558E-2</c:v>
                </c:pt>
                <c:pt idx="766">
                  <c:v>5.9027777777777776E-2</c:v>
                </c:pt>
              </c:numCache>
            </c:numRef>
          </c:xVal>
          <c:yVal>
            <c:numRef>
              <c:f>'Tablas dash'!$I$28:$I$794</c:f>
              <c:numCache>
                <c:formatCode>General</c:formatCode>
                <c:ptCount val="76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0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1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0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1</c:v>
                </c:pt>
                <c:pt idx="285">
                  <c:v>1</c:v>
                </c:pt>
                <c:pt idx="286">
                  <c:v>0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1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0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0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0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0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0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1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0</c:v>
                </c:pt>
                <c:pt idx="613">
                  <c:v>1</c:v>
                </c:pt>
                <c:pt idx="614">
                  <c:v>0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0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0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97-42CF-A2A4-ABB79C36A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594448"/>
        <c:axId val="1290595408"/>
      </c:scatterChart>
      <c:valAx>
        <c:axId val="1290594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90595408"/>
        <c:crosses val="autoZero"/>
        <c:crossBetween val="midCat"/>
      </c:valAx>
      <c:valAx>
        <c:axId val="129059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90594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7C6-4579-9A93-2B7D3637F4D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7C6-4579-9A93-2B7D3637F4D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7C6-4579-9A93-2B7D3637F4DD}"/>
              </c:ext>
            </c:extLst>
          </c:dPt>
          <c:cat>
            <c:strRef>
              <c:f>'Tablas dash'!$I$8:$K$8</c:f>
              <c:strCache>
                <c:ptCount val="3"/>
                <c:pt idx="0">
                  <c:v>Propina efectivo</c:v>
                </c:pt>
                <c:pt idx="1">
                  <c:v>Propina crédito</c:v>
                </c:pt>
                <c:pt idx="2">
                  <c:v>Propina débito</c:v>
                </c:pt>
              </c:strCache>
            </c:strRef>
          </c:cat>
          <c:val>
            <c:numRef>
              <c:f>'Tablas dash'!$I$9:$K$9</c:f>
              <c:numCache>
                <c:formatCode>General</c:formatCode>
                <c:ptCount val="3"/>
                <c:pt idx="0">
                  <c:v>639.65999999999985</c:v>
                </c:pt>
                <c:pt idx="1">
                  <c:v>3365.1999999999994</c:v>
                </c:pt>
                <c:pt idx="2">
                  <c:v>1218.8399999999997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CB-4FCC-8C1F-E547B145C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Ingreso por servicio</a:t>
            </a:r>
          </a:p>
        </c:rich>
      </c:tx>
      <c:layout>
        <c:manualLayout>
          <c:xMode val="edge"/>
          <c:yMode val="edge"/>
          <c:x val="2.654673714920977E-2"/>
          <c:y val="4.51063729030272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numFmt formatCode="#,##0.00\ &quot;€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dash'!$I$2:$L$2</c:f>
              <c:strCache>
                <c:ptCount val="4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  <c:pt idx="3">
                  <c:v>Total</c:v>
                </c:pt>
              </c:strCache>
            </c:strRef>
          </c:cat>
          <c:val>
            <c:numRef>
              <c:f>'Tablas dash'!$I$3:$L$3</c:f>
              <c:numCache>
                <c:formatCode>General</c:formatCode>
                <c:ptCount val="4"/>
                <c:pt idx="0">
                  <c:v>5442</c:v>
                </c:pt>
                <c:pt idx="1">
                  <c:v>2349</c:v>
                </c:pt>
                <c:pt idx="2">
                  <c:v>2120</c:v>
                </c:pt>
                <c:pt idx="3">
                  <c:v>9911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AA-49C2-AFDE-C5DFFD5F023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353112560"/>
        <c:axId val="353113040"/>
      </c:barChart>
      <c:catAx>
        <c:axId val="35311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53113040"/>
        <c:crosses val="autoZero"/>
        <c:auto val="1"/>
        <c:lblAlgn val="ctr"/>
        <c:lblOffset val="100"/>
        <c:noMultiLvlLbl val="0"/>
      </c:catAx>
      <c:valAx>
        <c:axId val="35311304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353112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Ingreso por tipos de pago</a:t>
            </a:r>
          </a:p>
        </c:rich>
      </c:tx>
      <c:layout>
        <c:manualLayout>
          <c:xMode val="edge"/>
          <c:yMode val="edge"/>
          <c:x val="0.1157649903967183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0452090182281863E-2"/>
          <c:y val="0.20991507215975946"/>
          <c:w val="0.39968654889358063"/>
          <c:h val="0.6779457538035841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8F1-48FB-8D2C-39BFF0624FA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8F1-48FB-8D2C-39BFF0624FA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8F1-48FB-8D2C-39BFF0624FA4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'Tablas dash'!$I$6:$K$6</c:f>
              <c:strCache>
                <c:ptCount val="3"/>
                <c:pt idx="0">
                  <c:v>Efectivo</c:v>
                </c:pt>
                <c:pt idx="1">
                  <c:v>Tarjeta crédito</c:v>
                </c:pt>
                <c:pt idx="2">
                  <c:v>Tarjeta débito</c:v>
                </c:pt>
              </c:strCache>
            </c:strRef>
          </c:cat>
          <c:val>
            <c:numRef>
              <c:f>'Tablas dash'!$I$7:$K$7</c:f>
              <c:numCache>
                <c:formatCode>General</c:formatCode>
                <c:ptCount val="3"/>
                <c:pt idx="0">
                  <c:v>12941</c:v>
                </c:pt>
                <c:pt idx="1">
                  <c:v>63903</c:v>
                </c:pt>
                <c:pt idx="2">
                  <c:v>22453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A1-46D3-B1AA-53962BF7676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ejs Prework.xlsx]Tablas dash!TablaDinámica18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Mesas atendidas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'Tablas dash'!$C$27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dash'!$B$28:$B$33</c:f>
              <c:strCache>
                <c:ptCount val="5"/>
                <c:pt idx="0">
                  <c:v>Mesero_1</c:v>
                </c:pt>
                <c:pt idx="1">
                  <c:v>Mesero_2</c:v>
                </c:pt>
                <c:pt idx="2">
                  <c:v>Mesero_3</c:v>
                </c:pt>
                <c:pt idx="3">
                  <c:v>Mesero_4</c:v>
                </c:pt>
                <c:pt idx="4">
                  <c:v>Mesero_5</c:v>
                </c:pt>
              </c:strCache>
            </c:strRef>
          </c:cat>
          <c:val>
            <c:numRef>
              <c:f>'Tablas dash'!$C$28:$C$33</c:f>
              <c:numCache>
                <c:formatCode>0.00</c:formatCode>
                <c:ptCount val="5"/>
                <c:pt idx="0">
                  <c:v>138</c:v>
                </c:pt>
                <c:pt idx="1">
                  <c:v>192</c:v>
                </c:pt>
                <c:pt idx="2">
                  <c:v>158</c:v>
                </c:pt>
                <c:pt idx="3">
                  <c:v>149</c:v>
                </c:pt>
                <c:pt idx="4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17-4EE6-87B8-A47D40C2D79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670791776"/>
        <c:axId val="1670791296"/>
      </c:barChart>
      <c:catAx>
        <c:axId val="16707917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0791296"/>
        <c:crosses val="autoZero"/>
        <c:auto val="1"/>
        <c:lblAlgn val="ctr"/>
        <c:lblOffset val="100"/>
        <c:noMultiLvlLbl val="0"/>
      </c:catAx>
      <c:valAx>
        <c:axId val="16707912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079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Propinas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10133775836640317"/>
          <c:y val="0.19148368661976442"/>
          <c:w val="0.43179632653752908"/>
          <c:h val="0.7784904018828148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B84-4C25-91C7-F3DA96E85EF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B84-4C25-91C7-F3DA96E85EF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B84-4C25-91C7-F3DA96E85EFC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'Tablas dash'!$I$8:$K$8</c:f>
              <c:strCache>
                <c:ptCount val="3"/>
                <c:pt idx="0">
                  <c:v>Propina efectivo</c:v>
                </c:pt>
                <c:pt idx="1">
                  <c:v>Propina crédito</c:v>
                </c:pt>
                <c:pt idx="2">
                  <c:v>Propina débito</c:v>
                </c:pt>
              </c:strCache>
            </c:strRef>
          </c:cat>
          <c:val>
            <c:numRef>
              <c:f>'Tablas dash'!$I$9:$K$9</c:f>
              <c:numCache>
                <c:formatCode>General</c:formatCode>
                <c:ptCount val="3"/>
                <c:pt idx="0">
                  <c:v>639.65999999999985</c:v>
                </c:pt>
                <c:pt idx="1">
                  <c:v>3365.1999999999994</c:v>
                </c:pt>
                <c:pt idx="2">
                  <c:v>1218.8399999999997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84-4C25-91C7-F3DA96E85EF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9432564287476153"/>
          <c:y val="0.24238282964414973"/>
          <c:w val="0.35784827835531013"/>
          <c:h val="0.48425450977900786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_xlchart.v5.79</cx:f>
        <cx:nf dir="row">_xlchart.v5.76</cx:nf>
      </cx:strDim>
      <cx:numDim type="colorVal">
        <cx:f dir="row">_xlchart.v5.80</cx:f>
        <cx:nf dir="row">_xlchart.v5.77</cx:nf>
      </cx:numDim>
    </cx:data>
    <cx:data id="1">
      <cx:strDim type="cat">
        <cx:f dir="row">_xlchart.v5.79</cx:f>
        <cx:nf dir="row">_xlchart.v5.76</cx:nf>
      </cx:strDim>
      <cx:numDim type="colorVal">
        <cx:f dir="row">_xlchart.v5.81</cx:f>
        <cx:nf dir="row">_xlchart.v5.78</cx:nf>
      </cx:numDim>
    </cx:data>
  </cx:chartData>
  <cx:chart>
    <cx:title pos="t" align="ctr" overlay="0">
      <cx:tx>
        <cx:txData>
          <cx:v>Pago de mesas por país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chemeClr val="bg1"/>
              </a:solidFill>
              <a:latin typeface="Aptos Narrow" panose="02110004020202020204"/>
            </a:rPr>
            <a:t>Pago de mesas por país</a:t>
          </a:r>
        </a:p>
      </cx:txPr>
    </cx:title>
    <cx:plotArea>
      <cx:plotAreaRegion>
        <cx:series layoutId="regionMap" uniqueId="{D33215E2-B733-4997-BC8F-762B86F78589}" formatIdx="0">
          <cx:tx>
            <cx:txData>
              <cx:f>_xlchart.v5.77</cx:f>
              <cx:v>NO PAGADA</cx:v>
            </cx:txData>
          </cx:tx>
          <cx:dataId val="0"/>
          <cx:layoutPr>
            <cx:regionLabelLayout val="none"/>
            <cx:geography cultureLanguage="es-ES" cultureRegion="ES" attribution="Con tecnología de Bing">
              <cx:geoCache provider="{E9337A44-BEBE-4D9F-B70C-5C5E7DAFC167}">
                <cx:binary>zHzHchxJ0uar0HjeRIcWY9Nj9qcoAUUQIEE2L2kgCKbWGalu+0h73eu82HoCFKhEdVV3b5vNwGik
sbKqPOJzDxefe+Cf98M/7tOHu/rVkKV584/74dfXYduW//jll+Y+fMjumpMsuq+LpvjantwX2S/F
16/R/cMvX+q7PsqDXwjC7Jf78K5uH4bX//onfFvwUJwX93dtVORvzUM9Xj80Jm2bA8/2Pnp1X5i8
nT8ewDf9+top0iL7HN29fvWQt1E7vhvLh19f77zp9atfll/1QuyrFFbWmi/wWXaCtNZYaPr6VVrk
wbeXLUlONFIKU6bQ44/4LvPyLoPP/ZGVPK7j7suX+qFpXn379/knd9b9/EHUFM7Txp1iXqTz5nFX
v+wC+69/Ll6AfS5eeYb9EpRjj5bQ/08dzJjnfyP2FmUnWgumFZ6VAD9yVwkCngtJFMfiSQmgpCfF
PynhD61pvxaefXShhmdPlnr4n+v/vB6cMEofvsPw/2//FsUnUmBKJZFPOtC7OpD4hGIlJabLE3Bs
IfuB/7b+BejfXl0C7pz/5wF/X5vA3I1/J+TkREnOOcULp8PFCQJfyiliT7pQ36U+2fsfWMp+0H98
cAH7j9eXwL//7T8PvF2kUfd3+noLyxPEhRKaf/M3C1uf/Y3GhAiyi/sfWMl+3H98cIH7j9eXuNv/
BZ7eru+aKP2OwN/gYjA6oY8/CHB9HmQ5PSGPjl1+8+9L3I+u5Hdg//a5JerfXn4B+n+BW/ea8u7f
/+dvDK4MQNcIYwQe5fFngT094ZxRIeZ3PP7g7xp/8jV/YEH7wf/xwQX6P15fwu/d/Od9jXdv7r4U
9XcI/g6jB5vXUgjJdm1e6hNAXWhNvullifvxlfwO7t8/uMT9++svcHf+87hf3dV3f3N0JRQSFsE1
xfKHYe84HXUyp/uMq0VC80fWsh/6n59cYP/zwRL8q/+CAHv1UP/7//6NJi9OILRqoRX75lKWps9P
EMDOCWjn8QeeP0/nj67nd9B/2sYS+qdXX+Du/eeN/vYhf5jMQ/o3ent1ghBk6eDMvyXxy0pKnMzP
IOP89nyRWf6hJe2H/9lHFyp49mSphtu/RQ2/X+3+KPndu/bOe+QKnhW8h58+bhMIjMVHD1EOT1a8
/fLra4Ie7eupUp+/YcfCt01617yyH+rMfLlrvlv/98893DXtr68tyEIFkxR8lGJScEH461f9w/dH
SkmmsFCaQf0wP8qLug1/fU0JxHuMhOSIKUUUhnjfFObbI8Ikk4pBJY0kI+QHSXNVpGNQ5D8A+fb/
V7nJrooob5tfXwswpfLpbfNCoWxBEmGIbFhRAY4Wvu1VeX93DUQQvBv/r8pkliiHtl4NONmGPFmX
yti97zssD23SuwO/JlK4XTJeBirZZF27hkXZ7dQ5OsQXsUzWhcXsarztpsTBTeXkg3bCRDtZ22z8
RrnKsk7LIHU1/cLaT1qm9lCZjQqDD2VSvzcmX/mVWAVhvME1cvLekXGxGsrJbUXkWL5lB3G7Dtvw
Q8AadxC1OxWVHcaZ7UepbQm6jgd6nmxjqje16DNbid7R0RjYPAsim+TxO4r4R19311MYrvvI8hLd
ngm+pgm12yxxDXwP7mv3mS3sQ/YIsFAdPgdWIdGJzG/qVVsVp+WY2L24Yib2uoqvDksCR3tQhfPz
ZyosqzIJhxJUqMmVRX7r8NmR74dQuhCglEaQXGLJBBjkQkAlrbwhcV+vVHARodjJ1M2UrBLsO4LZ
CXoXkMLRZW+rKrkswzNaZKuECDeO37Sqceo282iZ2HUanjYWd0X3wdDGRfh2AMMJC99uWt8O4PNx
Wzjzd7XVeK55YIs2sCV9a43INkXsxG1u+2PhjWXhNXFjGxZ4Nc3tyUo2eZHYNE/sgp9WhfWUKz0d
6z2qxC8RBgAw0XBGNHArZAboGcIIC+mXfVevahHAiqP1cB8HyNHmgym6TYJzp81sJgfYo2/nAEpK
/JUPyzusiL16eLaM+Sw/W0aGBBVjAHqItW9D8LZHqm0sO5tzcsSmwPW8VPkzURBhnosqStbpMBjA
LdDJJRjZPo/tDh3b0exQ98gRDGtIrjkUjrtydFiXaZsAsg15F5Z8GyPfTvvYtrJybYUfan0u8OS0
7LRG5nqyLoui85rpA9GRMzHAukR24Xu+/9nvGvsw2kAfHFwapPbPIWCNGbomNvUKSe6Eg3STsLET
g+y8CrygqdadsDyrC64Pi92v5J+ILByytobRLztQciVSlxeFXZDYacpulfrNEbveb9Y/RS1cVM6j
qAwMiBqH3G7q3A6yT4c3c0zCwnOEpkaJrkFCP36q5bvGHHFN+8HSinPYBdV8fv7sRAhEVRlLcLIG
v2nHeyPBOgJua//+8D72HgdKIdPlFIpAsjgOkWz1kDUgp0pDW3fr0tyi6eawDMb2WpxSXHKMoVmB
F+e74QGk4hlYXFYn4OH6VTlCpIvUlkzIbRPk5sq31TTZJutXkThrOLKnII7ASd4OQQY+VH4lPHoT
9cZWdRnbxhred61pbBHVjY0jeKuKeifxu42V8vNseB8naMPSfBXixMnD8I2VNm5mEi8t+RqVX4K2
XyGT2kZPl628R9UXi8HnZXlqlegUh5edSm1VhDZve4eldj95Fv3SsPe4cKZ62/LGjlniVpPedjms
X8LpruDUWNqBhGUVTP6qz2Jw4eXWHwYnRNL1o9atp9vKwqe0izcpMpu2X5cl8oomvST5AzqNcPE5
quVXzrpbwacb5Q/XrVy35LKPhrcmlV9jo93Q6p0O154fo5uwA+Di8KwF4JpQnk1F7bIwtCOjbZYh
T5XSFf1VnQa21X+qE25bjK55z9dFOdllljhJcEkq7YGJXGVtcpk05DypvhhIIaaNfNtW98m09iE2
zlvoc77y8WSP1rUp7nJxH0yfDPtQJxqC0x2Psit/SG0xGpcN2k36yZ3K2i362Gu19sZBrPomvpgG
dWYGsu7D931VraqkOBV6TTJlI1M5aIov4rFfkbY4n83Fir5UUbYaULyWLLwG9bgKYqaBSJGN3A0K
fj6G5Isyw4op/6YfgtSJkGzsACfnlJCLgjFhW0F/Sbv+pqz6jZHNeqhu/DC19XiWkcYtq8gzpHcI
EmeZCmxmJZBtbVDG7X4ODxFoe6htWXCHEm4bv3YHZIFtfLay2B1D8OOWE1VfBnhTlOV2nY+u+txq
yxNB70Uab6uWbWVwVsAp4zLcxvEdpTEkZ2gFmOcB5KHtBUNPGUEqnNgyGxnETp2UDokCOyuplxWZ
23b6Xda9aXjvQh6ix8ZtIO1rzWcSenVc25pcFmbVoyvEQnuqLCduwusi61aUMncoM9ei3cc4YBD9
mF0McMqSzC1MYNdBviJxZ/tGgz8mFzrs3ColK16kl7VkdwmKP0VsepOL4rKY+uumV+cZpLKI3WM/
OIU+gi0hCW3NvWHazvL6llqp68v3XQW5S1g6QfG5HR96Fjqo7Bw2xJta5pAIjY5VNzdkyr0QTU6q
aze8MlFtN/EX7DObthAPMfYiWL5sHUic1qwXgEO5xgIyaR1dDpbl4KSwyeiIaXRjbHlpOJ2XabKp
SXuWVYUTkvJiCPJPJXybIcRTxZuCWLACO8axrYL2TZE0gEPvqbiwhehWkRW6Y3ybcqgdqmxjrAwM
kq+S8pM/lle+oV4o2KroR7cOSqdt4wulbnpSeD7ijoXkuht8e+TEa6zanpNJ0jgiSN/WGd/2vXGi
kW6TYPCiOl+lwnI48m8pqzciFq4C65/0aOehl42Rx6rhXI/yTWr5kKIhm5dZaZcTmGXWbLWcbGvM
NlMhnDqdnHmHiWpvRDOsO/Kp6wMvzm94aiegnLK/bIr8KsqibZhnn1RtvY3a+nRo/HMyYicO+vVg
nVuCOFUc2s30KSaJS0ELHNx1O9Zex3sHzlhbFisMgnBZrljWb5mfruqGbahvtkOk4Qh3K2a01zWB
nRTaU+gKEk2XVhPUCpMdWcQZs3gTWO4U9OdUVZ5ibO0n8iysgw8aHJSVtOcZ+YoGbTfoKtTmbOxC
xxKVPQbnPAreStJd0uoTJ8F1bYZt112UqnHpqD0rSe2R5Ks6TW2Ub3NSQpsjWVNwd308XFpxfFv7
uRPj8KwW3Rsss4spSTaGE8fnkUesdBs1N3XQbQ5HQTyH0p2CFIpaCX8E4tBJxjOv9zykW+PUhJEp
6hWPitOYQBUQgTMgpVMobSOSrrIcSkISu8PIbMskrkDaYyo8Szp0MUCuVKvuygpvk14eWdqL8LxY
2SI8y0TlKSRk9UpkyqW1/wb5o03iyebNbQq61E22atvUPQzIi9RjIXWRelATw0hFU9Yra0gczW5b
E68ZSY8lu3Ou9wJ2zAQ4ZgLEH543/yyTCmWDFSIJbE6WtjBiwy3Itk17ZVDtFZZ0i0F7uO/fzAlA
HDbeSJitJ3PWVepjAKpIqVeSyunGxJHmjLSlw3n4WKOHPbcZ2BUz7D2rKBSNrV3z0aXwrRX6wkMO
p0Zse3HbXrfRuxZTe9CBkzTYptjrNhRKwk71jl87PExsVCQeZh9L36MMspOg8UzJ7FL1qzHk60aM
lzVtr5icVoo+RElwFVrN1XzmBO5ueZB9tJrE5VNwlTbaS3V24Xf5Sgf9bSiwp3T/tinJpz4bHRne
iGDK7KEeVtk43TQWcsPObPLRvx178TFtg+sJShNE6rVFiJNCNVbK+OtQQcJklBtkldMWidtkkGhA
IKExHOiQOoftY24zH9LcY4n1THPgAv16ROlslpcIfGJY3zBrNdM4alLnHWA83ZpT0xRr8L2+vj8s
/gV/hAnwWzMZJThm8Neu3TSVGnjNQHpRrJvIrMpteBll/LzNzZOJfqP9rp5zV/dFOdZREH6bMfrx
339dfB9cepyN+fn6PKX083/vigz+HHzL737RvJwf3/RzBmcm/34M5Cy4xKdxqN8hGg8+/IMsJIGy
6ccc1Asa0sui+q4tmlf//t/13eeH5tX7PPpSNDt85PwNT4QkTCVQhahUklDMZtrxOx/J8QmnHLhF
OOeSMipBld/oSAKjDNBnh9kdqYGW1jNB8o2OJOREQIcGKxhygPRFcf1n6Ej4nme2LEGmpATDgBAX
EnEkF84O+2iSBYqI26eTcEzia48IiMXP8PlmSM9Jz11H/iSFUQYRUkuqgNbatVlF+4iWtSEuQbx2
rKKnnyxjik3YougcS2nZVTfzjG1Ib4GMKI6I3/Xoj+IZBalYzowSkQvx6RRlhS9G5vYUIc/KUOGU
OKQQUkp1xK3jXX7luywGPC8BhSOykEXTNCTEGpibVhqSkOmdjq3c1vXg+H63zmKgUifZRHZnwXlt
SfTbYaT36BOA5gwiOvSnGZ191zPfVHe1xdPMgq2GMRQivgbHNAs+LGWXBXjaJAcOHSh0BBS7Xmwy
IVRMyufcRVYYnY9Dmn+yQC4UvBk7R0lijvi8RwP5GSwfBcLBQcA7CGD1gaHf3ZYuqwKbXlJXt93g
YN5mWyvmOHAmn0Bl2UIOahyRZHIFabT42k/ZpwgV+arMcfn+8N4X7v/7WhgjwN4rxpfW1EQjjHuF
AXOzrittAgnkOERv/Ey4gd/5Dp2m0Sn85oLDmreKYttEhfgUxH3gWnMheXg5e2wbkPm5mgV7pbIG
RZpZ1OUWydyJN3fID9ApKhoUHrHtPbbFKRCHSAOTQuAc7yqhZUnbA0M5H6NGb4cquUnLhhwhmPbu
B1BhGINvBI5yV0gqR2zynICm4cieUkSpM8g43CSTXx6x4mOiFkbF/FYNImbURVAiOoEMtS1NedEG
TeIdVtJe5KBpzjT42Xlkc3dTFAUTa8A1ueXQQHInUXXWU6P+tClA5wpOBzg4BWNwy8wgibuWlVIV
Lvcp2ubZNG67JM22vjHHiMyX0CnIQBgMglHJNIz57m4oBDX5OZOlm/VZe5vFgbWZVEZug8avL/4s
dkDQgcVBiKIw97f0NS00Iqpao9Ide1muw6LubJHWwxEN7WZV86EG1VCYKnmMERAkdjc0Cj0gWuDS
hTCOH0RD4/NmElAyigateyLw55h0/ubw1l6iuCt04azNIKtM+n3pCh+rW2VVnSNiJFsbp1ocMfaX
JjirCnM2z24QMucnzwNDUVUD47UAsrH3U6cddHVasdZ/miD93cbNy8CggRR+tD6YZICe+a4UGIVN
M7/jjZtjC29oU8oNgjhi0z4DGLHFLw8juEdtHJomQhEpOYHpw115PB1kSGts3KmpSGHnUwFVixzK
s0Hn42kVC+NpPyiOOMI9ehPgcQFECawxWZLTsggDqrPQuImm3BF5nZ2m0GZ2VYzrIxvcA+g87QSG
qcDxErUANAyrbgiGDjaITPem4LW5QVOk3KIcqhULtRqO7G1PqJ3ZfUg5IX+Zp2kXXrEJkmYgVVS7
QK1RmzRtDhSWqHgFbSIqob6sSGyLouZ3pWRJBt1G077VuK/eRrpS3RGfNkvbDfyQ5QLG4NKgp8/k
wnNGbZ7ILG1rl6fUV/bQpjj3cNsmox3mQXXdxGMmbWBwoWkVA2nGjsCxx8Aem5CghDmh4wu/0EEf
FvchyDe69Vc0t0o37ZvWTRt8Z2IdbivTt0f2/MK8BNQDEpPZ76F52mfXqHvV46ltGwNtwDz2mi7K
ga1SljMW+cPh4/NS2SAKPDl0AmFv4MgXosqWBko0mQEGHdepm0nirxXy9bYWLUVuX/VsPRZ+7E1j
w6RD/FBuVc/MqUz7KnIPr2bPvikCNcOFBpi/UI9N4We5a5+nU2uI1bhtVgNta8nqmqc4fFfxIj4S
VF4cK2hUYah8oIKazZwsPO+Uq9G3eNa6JSqAoY5i6ZRWMLz3Q39YBaNRHw9v7YX3BXkEogoDpgcy
Zrk4xsLqYln74DHqUOv7ZJjwSre1tT0sZdE2hygGYigHhcLkKnj5pTrjzvejifewrTLxz3Cjk8gu
kiJ1Wysi+HRkde0lA7SnYIIjXI1VEHsyGaLTvlTtVWYlQWUPJmDnk2oj7/Da9iHAGaSOcCMFalq1
QFyQtLNETuEgI4pOO0qH1QRdhyPZ42yvO+4CpiUg/4E/IEJgNJvYMxOKjG8FKZ8ad0yiMnRCGJE5
j6Yk8KGVYsiaWii+aMCluqTwrQ2PtLaOGPHL8mBeApUS9DC7bb3wGEGFE1xAc9wNwoR4MAnku5Wf
F05fEH5m0qq1o6aMYxtlfvgRbFRfNb3JPJUASUamGm9KxOMjYXkvLMAWASpz7r70KDDiQWSSGzhZ
fhGVHisR1Apjj1rpQDBLNihCvtN3KD0dczRt+oEX7IhTe+FIARYBoRrqUgGZ4zL/qFPFrUHOphnj
6k0JaNgiGZOtUUh/nSw1gI1O+Mgxf2zg7toD5XzmteGKDlwMIfOqntmDMGiwgiLtoeNDP7D6Mi/a
C+Vbbg6DMIJCf4aJLRWBM4TjWTytujzZUvmla7Tb9ECCB62TBdPTpYPfzZFeIkFh/gzIFgWckARC
aHdNocZDiGoxurym5jzpG3LZlLi6mhikEFY81W/kKMvPh4/fS4cHJqkZjO5Cto7gUtiu0LHKe6NE
AR3hRsZn49ek8Rj03TwIbdmfDZkCPDjlmMLwjmDg7HZFZT3LjZqSyeVxVL+lWWw8muf5TZLWfOOn
kTqfKCOnh/e3J5LNUoEvA84DAsh83eq5pjEL/bxSgGqkAMYQptBOg6lpNm3aw6wFSvxwQ1u/XpVh
lsC0UO1/SrUZL1tSTke88MswBgtgkDpBiKHAVyygDkrB4zaJoAdZG98JoWY+82XR/NbXKTki6qVT
nQdShSCgVMD6EZRn5l3G5ZyZQXNxSLn/Jcv96DY39LfD0L4UAgPJwPPAQeSUqvmW4XNkS39U8dii
0R2h4flgFSG9j3KcHLGalwYKUqAUQIgBCQep3q6UfgzrAYfx6GJTp1vRsBLbFo7AcTcphftvo1Z/
OiLNYRIGf8UcMGAudCFRTWNhUDu6PrTFNrSurAvSd/yI39uHHnifueZiEkFmvZCCgtrQMoXTbiWD
i2NeOVOcJas/ryNI2GGoCwMvRR57fM8MYTJd1A9RM7ophgQma2JxZuJgOGJue3SEIYQgcCQzMyMX
ZwxGsTqg2BRki2Qg26KoxDaz/OqawWSHC63FY52WlyeJYQXsNNCMbCbKF1nTkJg4izjIy1RkndIY
plhsaH3k0s6G4ViM3Lc5xWDgErQEObdamHmTtsBBN5ZxLb8N3ThE6xgFXxGKr8B68iPWvscqoLiC
cmL2VnOA2rUKHKhaVKNq3aquNBROLXPaEIZ0D1vFHvzmswRjzYRB52E561eYDnhKixs3ZsFD5kcM
Mh76WwveaP1XBEGlBkUqsLRLI7dMXVNcUuN2psqvqz4PnB44r3N/Mkec0b4tYUKpmIO5AJ5wFzhL
ZV2kfGRcpHF5RQtOPUta5c1QDvSIjhajknM2PRPcP2WRXVkTC0mgJNTeVSmD8w4GJ2uHyikaHPB/
/luacBF7fR76MCWj6ymHXAoGu9dVLiH7o2NTaEf6NGvslhfd5Iw9aVsnx53q7CGvh/xdb+XlQ807
QuwxyUbpZlORSPewbl52JGAb0DKE40MgF4Lh891tWHUYh51VdC4fA+SFIW0uzNC2H0f41QEe15n2
pO9bsZ2xyTonTeRvRsnKv2CKM5iMKhjBh3bX7iLMCFXtSOrOLRiu1gGBZLdEwqyBQ+JHRO05yHOy
B+mOmj07X3iNEaZA4FZAP88JVclFDhNGvjMGVnlek6y3y5BW4oiP3ysR+goc6lYEBrMwFJ6DJXVJ
27kMuJNtRIXZ1DqA6bzA+PiCJmV4dVine9wHQ2we24BMCbp3S/cxNQoUPvZuqIvCVXosYEBDxEcs
Z8+2GEQsUNlj/Nfz82dBpU2ZP3Y9690qhuG2uE/NaZXE9WZCUf3GaiZzRN4+SwWHD7csgGOFqxvL
dCaLSSxI0Q5uMPadHYyVWU0BjMx0cVy8G6vUustoH1uugobi26jW+rMykP8cOfd4376hESkg0sGd
IMpn9J/tG3Uyaep6GNyRGZ/blIXmfGBp+IbmqjsbSUicQhTCbuMBOb01MRtZpL5orcC4AZbVVrEg
uwjyAUbvIZasoGA3R2qIPW5w7j8hqCKQwnw5gjBCvYKSwurdUo0RDEgLa9jorMdXed7393/e2MC4
4fRqCkmtWli37gMLhmSzwUVh7XthUVZ2NfBg9RekwLmFtgLc1IB7brug95ZWEynzAZjj0t+kTQx3
OHQXHjGx+Vt260GgB5jQkO5B71zqhW+IJpz2JdW924xjfpWiikoHevRQjseyH9ai7rLrahh8GLmN
O32EnJgziBfCIUuH/IIRCnPNu1scIs4G+AUtgwssxbQdyyg7T4M6dmAo11/3KYELFrhknw/jutdS
JHROEZCJAs8zBs+NudKEd4UuBheGaD/URhEHoaq3Az1l3mFJ87F4sb1nkhbba4CijFEBkvIur918
jNOLcEr7I1TG/v0wqGS5oEoso1lGWA5kbw374VEJ46EGZXYEl6NsKVP08S/sCH6LDVAX0OnVy1MW
J76prB78UdIneDUWCAQ2qDyyo324zbynFHC8wBcsEs9KDuDreTO4DAYwPTyGxk7KYfzzMQoKq59S
FucrwaipMC0BNyjBbkzBO3fwqbDLUcttGeDs2/TQ79Iceypy4MFmnhUMD67bLVsXPWYjimGeHUzB
9G7AVAe3TPKmP+2CTH3oa41PB6rqj0OJ0vck4da535rojGWjEkeO/f61SAZnQAE7BxfId09BJyAN
t1jTuyPBKfjsIfIyFH4YsKzXoci/djRycxMFp1HbTLYYomA1quiICvYqGhgfDbmJgqmWhaJj44do
mIberXVVbniHW7uomuxIkTbfVHxxDqE5hcWcbAG1vfBxsmSqkDAz7DZ1AIP3WZC8TSD3vIRYCZcD
iS/a06gJpBePSf7ZUm3m+FiqjwR4ubuxA17nSDzdd2Kfr2eRf7IykT0b+t5VvoKbFDUAAE2J0iuI
OEYi7EOYaXDtwLMTmFRYIJwkkFZAP6N38UhbuFTJRjcrk2N3qPYFEQgKM7EI1SJcld81ptr0CgaO
w96NIec2djRlCYMBYmggvWUoyXKoBtLyHI0Nojb14yL5C3YEzRoCVC4kgBBOduVD4zWQUwCj9kWo
s9Oqi2unTLL6+rDz26c2cLFwoQeKLRg307tS6kSVOfeDwdUmx1ugbmpsBzRRV+M0ZN2R2LFXGIzB
QblPOXrRUe26OGh66Fy4ExB3q0kVyClCSbahgtsPh/e193zMVyuBooMftmwzkSpMTKuAjKnpGN6l
hAeRKydjvRs7DQx9T/jnHpi10eGJHkI76GBoZzu12PrQk4ZVdmMCHR2JAftSAzCQecZBAk1PFyqt
kgoNME7dA7OC6CYL0GijvpVXk1LZRhS8sBnL+LvDSMxObxmw5yQXLnIxKF2Wvc0gMBFJMnDQI/wq
IS8KmytjzTdYBP8Nt9btYWH7jib8RgkYTIMcDxpUCw9MCiMGNMLZhxY2OaWVam0Uc3MEx31bAgDB
+xH4GwrfXaMd87BHQCZBzCnC9kNGePLOL9oArjiE1emAUfdXdgW/5I5CW0PCvN9s189KhQ4nXGYR
6I0OwgvaPLua2q6+OQzd3uglBZnbhzBxoNnCOiI2plBqQIsELoQHNxq3wsnKMIJLIpnlERViO1NT
c5pbdfvJt5j2Yp82tkY9/ivwzrPqQmroHC9JWmhZdnEBU1MuDawASNk6PK1KC8N9EJHg0M5Qlrw/
vPe9ZgNtTQH8LMye8UXwqApiOgnDOW7fa+1ymjDX6qJ4dVjKPvcDO4LZQvi1JnDJfxEyo7Amqo/w
4Pp+hi9pM+hTaE61W9QmwxH3sy94KJgEA2cHfBnM3u5aTFozYXGcwD2sgPaXiSbsvS/bfDPUgeVl
YAXbwIr6jznx6V+AEvhnNHPEkIOwxQkskWyApbYgA6RDdBsVJXWyLGdHKtN9CgOCB8g5qBUlVOK7
+5vSWERdSsG7NmHhZrrPqA33j/RfCYJKwmC0hHkjBgNiu3JKyGhyUY6DO+kBe7rX41qMZeUeNoz9
u/kpZXG+g6AQKQ1AChIt3FVAWerhSdd/oTCEZjEUADA5BapZaKYKwO5rBoQDZ35/YSI/Db3eYCC7
ka6FW4+Z5foo7Y/MFu3lWzRkECBaQo90aYtl3gYtwlAT9Iah3uZ5Ja/8dvx/zJ1Zj+Q4lqX/0LCh
XeSrJNvdfI9wj3gRwsMjKGqhuEiiqF8/x2q6G5XZOZWYBhqYl0IB4enmZkaR9557zkf7BUdAdqyX
dTlZWG8P29guD4416Jg3/TeB5b/c3BiqSkhZEM+gaf3xi0y20I7himevd3W070OEfZcsUD9aW4uD
32TyGURb/E1GzJZrbydxw1Okj7xHDuj//cv+57/kT9tsK7MMYIcNjVim5ksomwi5f6P/5sv+iyUF
0/4N8pOCAwJK6h/fb6qmhIt0REe0LV1TLDzeAOjoVfg33+5fvA7aDDQ8qKnQ8vx54K6GMFKDncIq
bexwt7bjcjAYqP3NZ3arAv9UQ2C4HmEMiRoCg8jbX/FPB2AbNVrypg8rp5voae7yBlCMcC27SEbl
XHtz3toV4dm68eXWIVT8N6//F4XTH17/Tw+oDKQ2adyEVUKJwdGQ+Z/D0MmDgS/rCHgLElERfC6H
f71S/uK8gD0JQi9SBTer1p9e1TSm6RrOw4qFc/A4oHfd5dL4l9yR3/+NV4IOiSofQzcsmD9+voBk
bLynSKM7S/1FJ7PebZ0mL0E8/d3J9BcLBg4ligMQRy2FW/SPLyVcq1wtaAjZs0MGKwfVJRqbuvrX
b+i2l/15waDZhrElgwQGIe6Pr0JNWhuTJmHFdQ4HGcts88Z8mvrDksYLu+NSdvJvzty/8EWhRPun
F/1TL5N1tskQyY2q2mjzG4n/+WFJomm3CVYv5Tgk8hDPbtglJLfIZ9A1PLA6S75GglxoPe1GQXXJ
E25//usP4y8/chbcDI6o69Gw/vHDcHLZ2hFieLXGeN2+68FXaZ38m488Yv91vaKlgO0H/SJcCWhZ
//g6QT47RizkaUm23B1zv+n3LY6KJNy+xV6WXU9Nd0gXijmkXHXzOubqlqMLGwbL9VzLe04wuEK4
ro4RT97CKX1FGJrwB2xB8rrOyMuis18QaF80p8FZD6yZCk9Xmp14HLVqL4zJeZVxLtR+7DT7Xq8K
cerB1CPSiMSnF1g0Vn/cttlDfJlsxO+GpvHweTIc84WTngj8OPHdYahhX6tyPN2mFGaFWydoIXtU
YcQtDEU2zBAhpAgbhq4XWxHKpKc7pPb4nU/V9sWNWwsFVG54/ZVqhqT1kiCQTJ2pp3PnvJpKgTyL
xLCoIzV+yzj1QDPl0DaDuXO88HM9RJVm3fjNmG2OjjKNQVewISTQslFtmu9A96iBOiB+2vYrT5e2
zMF3wbtpfJ3vF9fmh76Be/4cKU1dlXDk7nemifl8mWO9sBKzLYAnWhghymDOxFj0M+lEaSA0kALR
XGAltixDRDUiJNFfb8Gf8NC2Gh9V2GVR1VG7PUWp8wZ28nWLC/SYRO+bWThf4GcBzxEiEm8RVCJk
suJFX0dN1Hua2pgXUW5uDKWtxm8Taix718QvEpoTkpy11+RMFlRNBbPzdlRJnYZFyz2y4fAfUEjq
PG6XSx/NPC/EYu2zTUUyVSHtMDzgEyb5h37OOoCN6jq/a7Pc4KOqt2hFonEN3iI+tB5T0y6+F9w3
bcEanDMnKHZtXOZTZKMyW5te32kku6L9gFDFUNXxrC8MsVMwY5p+a6BbINlWhvWS6+NCAzU/RLkk
X8F6Wd6N72bEZl3Yzxc6y+zDYwn/yKh0DyaU6kKHbcDcP3BRga4qyPbd0rrXIBnYCL6Gced8pMjX
wOEUTmXIx2kCG2gdVoE1z+l9MFlGjk4wvn6bKZ3SovVRjKD3NC0E/9uDztAvQfx7lQlpChLE7WEh
hvweBbSyAsEmsEiclljCgez9M7bMnu02uQ1v6SB7UoDMYF0JObf53raKnmIhhl+jNeLRhevSPtQ8
T946odup6OEKiwrXNA0AFUlcGyyeAT7pgU2xLh23vT0Nubem6FMv3uQSmA4WFVePj2sE0lNFZ4ze
yo0J8wlEBPg4XS+lKupcLd8n0Th11BMdul3e8vStIb1bDoiw1oje6jl+ACmLpZgwr82+gYcJUIie
bbZoEo+ndJHDMO+SjgE2kpu851jMG3voeE9oQWr8IQLsFl70+NKAHmM+/DRoq+4li5cPbgIQFiIH
qE6R0i55E8hS8ILmanNYAq3oAMMIM7ODUy2kJ4bsflAJRlHWSQaMWWntJh4jPNy81BxeoHKpEfQA
SGBF4D1se3liiUiSQiiJWLQxswKPIoumpuhXzZYi4m1vn2YSYXK/IkKfIFzdSVU5isf9mkXEpaXY
DMsKShoz4+9fDC+0jRtToU2S75ELLCvmZRjbg2cGT2cUNHSA6X6pAYlw2WwKHYm5rzBRQYZHyHqC
rY7F8mldafpCGqcjEHI2M8BdkLmw2JpOOPBkrAa5Cw5oX9ib/7tARoI8henYgaSQGaDapK6z7Tws
VoZtNWjH4LieU5vDHEdWUof2AyZFuZKngLgNbIQpiAXpv4xrRzOB919Htin/lwSdB+H2LKkWK+Q9
REv2ko5T+5pGhkAH1czuMpH151b3LcAnDni4nOjS6Dz64puwxT8za77ktVRYUf1I5N9Uav/Fjkth
ssGgD+4raJlwLv2pH+Wwli4A5CVVm/EXfFwDXGWgCHQm6KtxqVEeSqMBk+g+cUx15dySvBxhhy5Y
gs1GzfbLP478/4FQ9YP6JV8m8+vXdP2h/pyt/v8xNY1S7/8emv5PZvc/wR7xH/w7tDHN/w3aA7yM
kGUZQg+3QNl/QBsZeI7AcKCXQegGWcfoP1PSBP8EKy0cVAwTMrSPt1H+v8ekkf//N8pohLgdXIuo
rvDf/Udi/PH/FKT/CtsIsQ2v80+VK0a2aQhveozpMURa/P8/KTcUOLrIQQjcLZhh8B2en3EAEScy
83LFzRiReyVR54NbNILERdCM4MCYEVOwj9RPyQfnqs6/T+HU8h1OBzKV2A59W/QZzv65VH4DBGnC
E/A8jawR+wAe/rmByeAG5lu3FVL0uHkZPuieTqzcVuUAwjBxqu+CYEyoKoc4b9wr5ufp1bU4PdDB
m3SMd0uXbmtSbpPWdjct2ndfe+TBulOiRzPsE5O7325Q0/eWmyjf00n2BUKu2U66rq3qG8omiNdX
Mw+yrJsx34l2fCBzYnfdMDv8qPiaIc39k0A6r+xixirn/iMQNL5sKznzgMMGmy9B0UxdW2yy04XC
ngrKU5gctpZcACVRl65LbZnzbtqHmapPEOMvqU37h7i7YYiaHCd/nDxZv4mqMxB6hEfJtvTTcr91
MZAqGAlVY9481YPDhtua+3Rem9PUePMyLyrb0YXTEzTNqAx9Ou3jdPolB8gOoc4feJaak16AzaTj
75D4pzjttjIdOdmbVXzp52U+uIVv+9y341PYRx+sbZPSsD6pklrpLwrIgF0XDXLXBt0H4fS7XEdM
f6JgPGTB9jPOGvIQxLPaRaLVRWKgMnS3gWg0iuWlY/O7x0PwrBTeqqFkLnrJ6y9d5LvvAivgKFSm
dsRmazkZgDlCPvQaJ52b11fIlk3w6TbdfY2WQLSFdvmcvWgp/CljQx2f7bJM8We99DTHghxxaNp4
SDERbAUy+3sl0mk6tCQL7lS0JaiUe66bczPT/IWskwx7VPJk6dsqTLQIoXUvIfXzFc1Ckz3mfmJ0
3KHolin9rQI+eX/H89my6LFJOHGco+AJQnG2JlWySrZ80QedDnGzS/g2P/NAjf6CiU9oKk5M+OJU
Gv3It5yWZNrW49w2+ulGQ3hanDVHgd2+DFcQlYplqpsyE1P2jmUblxuZaTFimOVwWg3TsemMvpq6
Vb9jjmmg5HLU5S2ec4Y/0d/PvMut3Y2q7on9Ctubv4FQu7rsFkgXnDtxH67xI8/HuNJZPJQThfJc
sCFrkqqrW6xi6ma1XAbsF/SMubJX+cFqsm5HCwN/mfCVXFBhBkfKphX1bRqXCSF+h2pWgTJXa3tn
lebmCNhMG1RWrrUBfbDz7IM1GiaYdFFz6Zp6moqE8/p4S7cUXtsvjRnT78QBAwc/ZDMWyhHAWGb4
zJIx84ecEEiiJGT7kcpgn2iDYSgDDwoT2KyIBjjTwNR831RKinqS+hS6lFSmBQepg8enYFJ0T6Ld
trNNBpp0BU/ilj5YtAsXUysJv4DBA5uataCBcaCUJuZ9HDy5jJOLK1RU9Eo31/5At4fs2oplz/2G
DyPmqPPT249sjSycS/oD7Rw9WHSaQDKZXFyoWeghGA09UETBTn2UBWU7p1thhWJ33cbo/SiR2R5Z
GxyDRLQXTGLRpWN68EWkwVRaDmokyIH9zm/tyTYgqgV4TkDKw0t2k9cviUeSMGD/+KvYVw5mwli4
hYmswteB1xWTef/HNzhaFRxH9E4VjW6/gWTul1mNPKZD8wP2K3FZXULOZmzciTdyfaUeHwn23vph
mmJbhrnty8YocZLLNO1tkuH9aYfSPhjZIZ27rcgVi0/CiKFwq48edL6A9dVj9QiVNqVas2+09u2P
f7z+yLLmzeVZf+gsfiLQnN3/4zMc+bi+BuswnahJmvWKCFTzhsKNf3KbUlggm/hzbafgyfZ5+8Pm
vYQ3YGt/dHNs3qWstw9MdAek//gcoRf22PpWm33rQrKeJk7Ya27X5QUOV/IVqaqbUMFuwycaFbqX
9M6FWVcOmKD8Fo7wa2dpfoFuxcrQSKboG0bpjMBkUmOIBVFB6SyK8Kgj/rWcMTdTbVN20EoR0715
2wEc6tU8nWHeR0+icpDOCGCzr1ak8XnN/XqYXPZQj8HLpLtnn2F0IoFMHanbNak7RGhnZD7vo9kf
5zj+UJSOJXwoCQYuVp6DHKygRtEHF2ssdBo+Ur69LYKNZdxpDNKzpNtvQ2gPG5lIlSxoJ3HmeOgX
EzB2QAOAIJaqXT3SuPTrRlHbC9BJBQswhGuSi41HewgaCRzFIoBeknlY5DzlQCVjiVuXDWHp7fQj
12FUrtBMitr5r3HOBD7/8bWL6u+zqX+mmo1VKMlLaJy+x1nCytl5eYQeOeza2WF159iK560Bzmyj
/ZFNXfZlHVNE25rNvvtmUrt8ycnFiIUc7Ng0O2lCWNxscwqZ9ti4E/p7Dex+8whphwuohQj4FrHY
noEHni/EoBuv42pxGbgFPuweoo7kV5WuTUUdeiabC3rxvQzKrpt2w5ABxqSaL7Xk8Pk41NhO27Oe
2jc9bQeVRSty+0t2mCgaYYTkfopE+AKXK8myHyPzewrQp8CjE1TM1kthRJhDTYAgNBO9mzFm3QVs
lRWGgSWIWHTPk/GU+CUCDi/r7zj4mbpwMNeN0tGd7Btsg2lOzkuwrQWSOCc8r+0BrNdsB5fdaWK3
vXoEIZF7+aP1MHXbeIqfHNqIA3fgeKS1Zo9DOunn0EIKjWEvAw60py+jyaMDlz4+dhCixoL0ApPZ
wYrKQr/dqj5P5HHJQvZU8/iEapC2aDtddOp6OLyw+Bpxv9mhf2B9OOyxVy9NEXoSPBlamzfjE9Dk
zCLmExU5q1CQUrROI46RzEfTOWf1p1iov68RTL4GcurLsYOcSpUankQAqOCmNT+FOKR3NdS1Hkde
NlV1MscHA6JaQZOlua+hm+9N0JpX+GMSg60NPmJ4abfvkklyyOcUJMnU2HKDsgeK3ZCdPSSdvVg1
uYiBdqdU2vASZ21+dNivPtd5VFiSLXloQWjAMuXdXQhTPDDjcI8sWeIb2KrcWqqGMHBKEmwyDRwR
voomH92gq3kEtWtSvuKCuBWR84YhugnNMFf5jFpxVNdRgPXSdl2/H30EEWQNzIt0oit9jIoxo57D
CJP770tEpqLtAagsOVTHZ3QHrsrTZdvJ1TW/2nRM4dsH1k3rps+KBimu3exDU0yDSosAlXpVb84/
KhexJ1XbWwm97m3WkXs3uvonfnH3yCDj7CaN/X8Jpu3LsmIAWQO0lgnSnjbHzrEDcQhjZP+LR0P2
SVUeHEiWl1rxrhJdnBxFW9sirWs05SFk38JluajA555QH+NMom39mw2D2GV9nhc4k9+nztlraMT4
lHSSlU6OX5HU73YKxrKzNF3zylAyVsh6ixNcI76MJxSgk58zuL3wi2guf+NEf94isIdrHGUwCdD7
hc3P9Q3M6aIWQEXnIvjXDU6TmjXDUwIjXIGqBruaXvO3nk2vLUr7M0/tZ87mn0EPKWVLQaCRnUog
FAICBDf6lqGF5tLsl6j9yFzLqpm3P/J+w+m3DWMRzvoBswBddBQSi09nnLQKFE6UGrZEKP0WDw16
DI6CbbdM+XUAFOYOvchwkOvWlmvQN19h9cNAS7GeXjhsTOjb+YRSOSoZqu9ibka3XyX2UYPeroCC
DRU6iH7Qtsf7awP5Y7qtCBTxZ6+ApiXNyI51ItTTKnNXzmGvL0PTSXxNUV1BgFvOiJNugLj6Fy+B
YU20DsCZy6NisQ5Q0T65l2n2g/b2SyuTCBjrbtv5aU6BAc3I3kJy4UXQd3joN/VMctSUEAtvX+qv
WFAopTqbH/no1t3U6V/OQokINeKZRoGzbuNFvkRNPj+BHDUBySCy6LwRYBpTTVsstrn+amHGUBUK
LPBsUS0VXm361AmTHFjeGExP2c9ljoDWzWZZJgm+J2ui+rTgqDv2MXntxvgUE6rPdeKC4xSL7GHp
9JVgTAA2+MDPIUt4hdtiGHYR0HIsZ9leEQMS32y3A4TzpsCxHcsdmnR+4mmC5YwKvJrEFjzXTQwL
1SQBCK3XJy/nH+Gm+i/SmSIBuObZkrh95fD2HJbExN/QV9n9SoNPDUfDmcUOe2GuHxDofdiC8X7I
5QGZkvpBItpRKtXKU5cN/hSOsSmwcD+Qa7+DaEXfaliJC5Tr+B5DV9hesHOXAV5uahuWU8oRzett
v1si0DjTCYOaAva95M4lk3x2CZ32mrS69HU4gJbaBfuFbdOx67d6l0jOLkvNUZ6R77ls5mvOkC2P
B7L8qlsK1qwIh4oOAiQwiIFH7F+gLHYKSNU0kfc9jEOHLUvrK8goOMJqijHfSvsqFqh5anyYWeD4
o8tjWYG/kD4IZLVVmY3jTQqc3DWdMECWSDBckZYaymaYp/sWm3PZkHgtNj/oexH54WDUGsgiRBcP
WvL2KRO2Ve3aLE+r78lhvfWhKFaywidTisZbzx9JkwCzZaJboDDz8BINjSxXMn00i0CllOOiCI9Y
wiETsHCNeLBdp8Jv6eaGMgUF5SxSnWD9A94K6ePdOyi7ul27wmPPfpMErlun6/y1t3nwxIEtumuZ
griwOoLCnG3lwj2/CNk9LXoDfHTK4r2M+jcqmuxIE5VWasGY4RbZO7mF2oI22mHbyITeZ36tH/Hu
xE7b8T6BOVMVc+zSl61Nvpks2Yo16+CxBsOSIS4hN3CQI/sxZgNmXy3Fhz6EdVekASoR3JWhUZ9l
c7E53h/TiQQXmbU1NHH0UKg22FMS98uLpRFHz962UaXG2D83Iw936IW74ygxgQYxeb5Di4pBYs7z
09KEtpqN615HNozPMfCWFv4+T6867rfjDXeCKx3S7n6u6fLp1w77+KCjY4754MuAC0aKfqNyt44J
eZ/ibD2ObI6L3kj1AIaD/hboRJ3zeUy+CxnU+yYHg3tCE4mSiQH9EKUBpkB5eETaDNm2CHMUZhFj
KxBz6+96D/oACHZ7Ey1q1/a1P8wm3e6SFCBwhqsuuAPEuHaRK8JkXo9xt06oEua8aCgeJQYj5zGR
Id+lJBkKVfOfI4abYILXH4u286E3w9WgrbKbHR9MvsqnPPPZ7zoD1zyGJfFuQiX3RAzMH7mYN1EE
C1ffpUz7O3wkcGr2NDnkPsLML2jsU44i+3FGE3WkYx1cFMSEckZRFBapnrOKZHgIiilJ6wL3d0Yh
/qAN8VEPFAriLFlabY32GNq0un12jV2PgK3kBweVrmTp4A5M5qSEB4S8M1UnZZBirjTqenjZXL+W
vOEKHwyshQplzt4qaIf4fAGE6dI0wuKK17QIO73cgMnRchjjttnNU63vO5jB71fW2RKF6lBJzIG+
jx5/lF14i8BgoLMjBoMDcKc03skmJF+yCW0HQtJTNQPmcJC37j9A/GFPWpyivgtOTAfTEX9Xc2Ir
RCJoCP01WXpz4MkkfoOC2P+QuQr3rpv6Yz4O9rDowX+zCptKwJnpC2xoyc8sAjJWjRv9QTEw2LVK
zsctnegxs3Lce8gx72DE+10rEn4Duk/hJ5sD+XWiiGoDATiz51DR4EFvbfBTApuzw2DZgEWdJ79m
yEQV7zyvxhbootm3IMEiHAiyTJ9CGFnVV0hL9ccs2/G+bm95ySkf77iaMH930v0UuAIk5kl377jQ
x3myKFhSto7f/bomz9EKGxMY3us3KtSErSGhH4vYmosiAa4NwYE8lKvzGeaRpH1ZbI3NddSqdMOt
gcaE+Tyu4VZZ3YgygRviYWzQDeOWBgkrdzKG9Np1VFxUO4uPuHM9cOC94JhjRUP7OJktx1QvboHz
tYKiKDD5fZyRzl8cpmcYpGdwZYoh25Fo6qpE5TYuwkbgMGnD5TITpkGspvDfx1yzB7m2+TNUtO4a
wsIOn7JWGLyQQRTGbaZcGrq8DSEPqtrjXDfQ0l4TntUXls2k6j2J9hEYu+cRV06Uc3x7vAkhv2Y1
Yr4UiEer+fIYDfl6Hmtgc7MOl6zUocae121XFjJ+WKAj3uG6ofqJ4GtDsenZY7QOIYTLjJZ+7tVV
1UF9xp453DddCBJ8qtcHPB5Tgdn89MlQ4KiRfwDD80HS4CWBaHpHpHybwvpFxBvqnCVYqiCF8y3H
MsFk7hPzwLmE3eh7hpt7+r7Gu40HfoFo2L9OsPyiuomqoMu/ZE6JElnCvAzgFwjDCTbDJIiRsK/1
LvZRlaJALYhq4FPtEbDla7uXmFEfUo1RolMYRSmvzsvIpxdDKJaN7a5LwyNsdz1IIC3uRWrCKDrr
OFqqfvJfuZzfR8102aTzzsplP6LLLEBQXa5hCGUQ3tEjHnBwxENSX9U0RdUG8fqSBzI/rmGv8ME7
lGEx5RVnDWhK7dSekFWZjn61/uCN7xFr7s4jbAhXtD8tx5mdfCx521YgjmFeP0dP8YibAjSwngky
K2Dwx/ygzJb8gmXOvMDoQuAPSiC5xmiQNviGS4z+sqNrVgxUJwy4sgbwd/RMuDIqn7urkwya6gBK
RqFTie6wbd9nhBiqvEmCx7adyFVoAhh9u83Jjs6GPWQ5pFsmltdBwPcVWlwxQTyugdLTFJY6jfu9
zurmaZmgCgQuJ5WN7XXjqNRtD1l2ng0/MZuNVwmNaJ8bh/4I8RtrRnz2iLGVJguR9v/HO8NyeF2l
f2ZwBcFJgJwF6klUc1qb4tYxRbgPYKeResageD3Xc7RWNpfqHgzZUzS2b8ry66LIp1oQGwUDadkF
Phf3YFg/BT7gxZID9M+DOj9usGVWAaeo6lL6QTNr0IXId0g3QGzjHiA0R7Q5efCySlXf6nEYD8YV
uu4GeA9B3u9pUTEWAHiIhYyD0qJNKNsNw86eYOYPUtwIfJmjDw0e7jKJlNgtbTec6JDfAfaF63jG
d+eDtPB9jvZW07JLxJttxbhDW4DbhzD22etks/u0yzSmFvCEYehwTRCNXVOwXnMDrVXG2Z1kncHA
F5MA3C/idog4rrsN1oRdS9U+6xOodo2yuMVnjYrIdPFrTuy3mUF+i0AxLjmBM2RKgks9dnPZephT
hobaS0LdF+txDRBa/WA/qOC9pTHH1tItx2xmr2OGUkpP8XqNGmFhIQCkm8UqPqt0fs4zGD+Qflzu
eyjewMplRO2QShT7VHo4BpfvS4PRcQ2po8UwHDs94HpTVGPvhbthXnHnFcrC9iDYz42mMXQ5CTE3
YK+oD9+4WB/QQCADHY/Ni5jlp8ec5h5hoGA/B7m8JiT8zOscApKqgpshyEzqwPQmjy6em3NM1wNO
zB57GpZEHgp38LfynuGalj5Rnwtos80Yfal1nVRjFzxvdQJSPkwqd2ZAx8owQo+YhH2kgW41oJ8J
xYKRVZ3YUxenKC9qHB9EUnm3te0Z3Q8/uzxQh4iEP/tQvfJO/FiECM8cZvpj59r+OLAeEyIUohc+
cdychjLtLsg606BfdkegBZadz2CV8HH0GQ9L/9IF0XoaiUZspVHqCZcXLAWVsGDzZm5KNOXmiW+R
P0g5fxMrjpE7x10lmlds6e7UD04VcT97XHeCgc2Sjfy7WlVYzaPEEg9sW6LuOk0OSVmQ09rKpssh
lsOpd9u3YQ7vYC7bb/G6Iho8n/tufhhnLECR1t0+7Ntvfkye8Hmf1jjZpfK2PDscc14HO6ipB9uJ
F1z2UK1g5O70LOtH0eCHlnm4GA2oCbHqGRO05xjXY81Rc1IprYYowgUeGu6sYcFfqNV0AdAVIT5c
08HCr4TjUVfrqeviBv86f3b92lU1CT/sEJxSPA0LlsbBze1VBfREIvoCc1NfLsmAeyf4OY1haElw
1wzrokeYZ8MCc7MZpgBHK8SywXuEc4P1OvvaGPkO4A/KX6m+6ZU8pl1TJqF9STQ8r3YLTw4TRtg6
xA7zW/WOe2TuQZnDhVtThSOqgvX3SwBXFhoStpdZfA+ShkUM1Ecn3CWDSwDr8ThOoi4NFclODEON
iStmWBERFXC8HxtgZGdiaHdeCC7wmKb6Pb1VFilBBZX1c5XNI7AHM7D9vV+/DU3gdutWXyO0I+kC
HrbRNfYGPEc9yzGZHdkDx2BgT3V+5rRhF21Dgc4tlvkbhK60QLsnCjhR3APNg4uGW7LI0EIiAzKJ
PSQE9Z4YPz2uedKeSSvElZFNQSHIW6ikGWxGcXaAfoK7PizJ9hPAcHhyAd79mujWfSQaBbtdoadg
kcv+h8hSdOGoq5Mae76KPdkF1qjdilKOqO4Tl6Ik5QC0PQYtwIKsbOMAxFrMaofAYk4HSalZknwX
45v53+ydSZLcxprn7/L2kGFwTItaNBCInJM5J8kNjMxMwjE64I75NnWN3tbF+heSukviey3Z29dG
JhmpREYAcPfvP+JqqTK0Q+zeHE1E7hxC4nj9CYS4AKUo5/CxjOz6fA7XOaOO7E3UNYgC5BNYRDJN
5QV3MOU0qADLp+4wLEqzaPj+pbu0D04bzFAVFsPV9iLy7nII6zGZbPsumPY6c8O+Qe82vDRyultm
9xmKs06oggR5CkR1GJxCX3S73g6DH73pYnAYuO3pbK4C9TSpObyMRPUw7sFFlMfecRo8sqZXZ0sm
gc6v3/us1bO61PN+CJqtgWd3vsynOsBl6KvUB3Q3uBPvfe5oGNZBQrIOB9ciPNsgPJMI4NWTSOzb
Jkc3FeW3dVs8hB1ghAlnmHvknOw+57NsqKYr8qOa/K8mcr5O89qkGq4wm/vSSXQ1vhRqeottsm3y
GIok8LMZxTvPsXcnpwX1Z2OgeBr7LajL9twKEDyJEN4trGXI0cHN5mgfDlPTXGkiNYppCS5UWH2x
FCRD3bgcFcdbbS3emZCDc9zN8BDlDqO0/zAiJPxUrCHmk3wNrrUS0yEfga3nll2Z5dO7jDoi75ZC
HeCW5eU4l+K4O4M6j2uO7dDigOQ5Q2gYKJJNi+jFiStz2/W1fyPH8sp0ZkLpXZyTsvQJHWDPcYKN
JmfA0FVNExKpaqfOr7n2NMgOzGztVp8WOySG0dguIQOIbZeyrI8TRHwmcWzTiuNK3rqtvGgiwGiy
fMIDlirOk8187Tficd7nIFv95X7wUILYof1iTEXdTkEJh18oeVHO7jdvBZ5QLeHVXUtTSNfc2IVo
OIDGDSF3DCrh5jHdtFbYgc4y2NHxslTgmd7LjIywoc+06B3vY3f7fDjkA6x8EuyNmi88NYX11bru
wZb0A2FcN3Ctjk4df671hYksx7keei2tHghigGHCyGRVR9/ENHyCj+tvVS9J4AtxVr9KILj13gAR
9UkJyLic8YeLfzMyf6qsIb9N3rG/5/qTttT2Y6/XCP1eY/fg8C1xKOdt6+v6WObdXLjJCgWiSOgb
yLWrfG0516g6OBAGWyi/DP1SeLejL8L+wYXs4jTNc1+X1ys9N9PDrHOauqzCHarDhPaou8THEE/H
GBobUN6PpyDtEeLaZyqwNRxyTTaPdVWAqW63CwkRGrOYAqoiMp082IqyM2SW8Tw7Ja2U47KKz92w
7PYlosWdSq1qFc5ItwLPO3VxRcFzvNAEmzhWtB0WpyrnxGmj+A6VRHQrQuf7Ovh3qOW7RMxzkDZB
V56NtVkeIk+g8aj64dzkeV7xOE3F17Za+jurtmZaP7txd1PXZi9N7Q7hIwKOh30O/Sec4J8LHR4D
etlaSZmo207zsai9u2hp31HOHiyUNS1aVS3uIcTVZWFFfZSyGk77iyhRsv6YtXZP15+Dq7gzz0uP
FxHrx9Eq8jcpJuesbcKzuNJn/cwZWDcorkvnkFd43ek+KKE45A65UoImhthrtra5MCcjfFeN+4XT
ElVKIBZynnBcX4bdP+/1qq7y0WV449h7RUtMh3J1da9an8yx8PQldX7nAWlr7C2eusC7t50tXv+9
s6Jb6cYtM9JwScAp1CfpPCxwOxLp2vVlZhWso4Hb69SWvCHLGDrPuQlZj1c3uGlIZTiASm5IFKr8
wpq1eN1IR4Xb3F/7sX5XHDoO46rPKrPn52E/kOQxxh2ST7967fr43SU472JS060KUdereXmSa7le
zSBf98MQNZm/hFSLlvbXbuxkigGXXcazwJn13hfHigGtSySOy29hxEAb7/tRrPDfqzQX5MqsWYcm
jaFqgGAYtkvIOO8cw9FE/5pLyKezbGdN0QScEsLPkyTi1u7Mel84eZAEVPWiMI9pAqQmjcasML6J
Qv0guqh/QkRZJ9W0B/do9eLzZShCoq2b4S1fGlp1UTVn8eCvcC7GOTcz2i2tDbME2XaMZxRIeXz6
hH3WwhMwdBe87eCpUXRVIpJ5HyAEAO13QiGXZf8UuRsdxHXsU3hqoVPO6y81RQ4HU7K10cT5SBDL
SgHuGmXQq4/72rY3cZ1D18YDp8FwGrGFttX6ooRHr6BG+3QJkT1tKCj47hNpq40w4SjevyH7cr83
MZVS92PMcEiI7Owcuwb32V20qcocR1val37V9t/3OQYPTGY+6LVoQEpTqzkpqp0S5lD1zyjW/CvE
jBPKeYjLacfodFqyktHk9Y3AOw/N1V03yADTwQZz6ePeYJLicOMYaz/nzFG9VCRDoWWSy6Vr8vWS
BYyDdZQ3dap7noOsy/UiUz05nLpMt5wKIF2bt88bpzV6Z+jrTDpPPkVma95d67gmXWtYLtdCiQfL
D8xlNGFTWKUV3MXtuh3hGqrbcZPdg+y7N4T/9Ol1BvtH21j3qm7v3TDqL7S2xCN0x5kbNh++rqKD
pavrYPZZCnch7vvJmeZD6RCjugdFlaPtkft4FQXFV69RzzCK02Er92wabOuiyhmR3bJ8WGsIOrGB
TbEPn0eDZ310A9oBFYep2dRZ5ZKRuw77csEKcaTJijMJL0nWWtU28ZBj/HX83GFnDuqbIrQfqcsF
AG2cMxgtajjEctWL0b1wPcukuR27KZGIJAnUfPfLYso7fPAzx/kOnnGUIf3ZbUFC6VY+u/0Y3hZB
SzWjo82YqopW7DByxwtHEjNupKuf96p+IWyDzXsa3hmAxgekdagX1PIoWXZ39FTr+kGR6RMAUXmc
4FFg4B8KLAu0aMUh5+/liSMoKWs268SAi+RYT/3rTvwa8GyzXObG5tY4I1z3EnSn6WLRC2FM2Ari
sboufN+noG4Jn706EDfN4je0eMfl2Rq7WYW+Z4vbPWNYTrg2+FZU7eDgU6CyFt3seB3i0xNH17G+
T8QTZeBE0YW7ljapIBvhFTlPGCkg6mnREZIzr7ApOsQD6sH6L0kwbrgc9tq53dX4tfYHTKq1U581
ldmyhsDoK0hGc+utg6CyuHvveB4P/VTWV4NGjkrtYvERyBIF0JARp3ME0b/eXN60eHhcSCc6qkKy
tQ/zdUhDGQ5Qed56CDW8cXc4jHdlqjy75FF3DecfLBhWoI4DRINB0QOlfhlPzvkE1eZutMG1BiU/
8RV8AucxLsbbsO0p7UPPutdqPvZtgXBWaL8+NCKcsmKP++uq0uSrG9oFfRRIB90NpwLSxTkEMlfJ
QOTgudGE4k0Ab3xeBF1lvL20Dv3ZTSiB8/mWakMh5ljRkz6t1YNlrBeLmHp4q7hPYp/axXHZdrZ6
/47iy/qqobMUdkIlZd6aK6teaKsJ+nMouPUgHY7kNC9DidT2jKgh+tJIuwJBsd48Z3vc+8ml27OQ
Wa3n64VMtKM1+7tKtp3xEPPpxwl8vlj28MOpRhGlTjCPWc1RATvPvl90fFk3eTd1TCD/I28ft4v3
//gHBQR/pW+/+9D/9b//WAH269//Xd4eRL8EvkOvgnOKGDiFtvw/eXvk/ILpEv9s4Ee/qtTx7v1e
AmbZv6BgINT15M/GX3uKB/lvfbsT/UJUCkk5iOZJdT6Fvf8b+vY/OxGJCgIjRV5PzEvIDw1/jnaV
JL1YZJEBv9j7aRzx97PAqfO/yeP+c/jB71c5haJ7HgnJWGf/7EPUCGrUUBdFtmkEEFV01sflN5q+
bwRRNmhi6JH01I8/3Ibflfx/7B47/cz/Npz+dk2UXj7JPxEdZ+KnbAcONF2ngRoOSNL8zLZy66GI
pvzaN/u3dZ69m7WjSvCvr/lnv+Vv18Rwyt0+1Y4RZ/fnz7mMNX4iM1uH3ipfHayQlw2IBKsA4Phf
X+lffaME9JBQ5iKB/qfOBEf5ZVhEKBWhEJYX1dkW2Rx2Az02O7DtOSUsBMkcN1xjF3995X/6jFzP
hW0JiQbEnPxzmh1oLCJ54Q7A2NFsc/IYncdWkT8B6OLK6W++0X96Pnl3fEICHGLzCCz4udfMN4Mu
jCN0RqyWn/almY+tE8rzv/5M//Iqp/xJDNd4PH7+TCO4cYMzS2cTDqcb2kflwUKsnf17VyF4kFxS
gpQhgXmpxemb/YNnntOxZ0SZ66wZu+0uRq3Gxhz8nen55/tzukrEu3YKGzylfvz03PeOFKZrTmWd
I+ZP1TrLo/Ko1OoHJ/8bk9XPXxuXom2BJCVCM/F1/+zpBuMefavtqCjd4iCNgeHRRszh31j9/8VV
MHPFLjf4FKDwc7KIpmZugtY1Wb84QCT2hKh92/8u3OtfXgUHEjIl3P2sy3++OY02qoZ5N9lioZU3
beUl7YTB4d97BFgY2AQEP56FndRYfEt/fATQWIBz6mrNBuzH51Xe4zjPRwvRzF9f5/Rz/rj4kXZG
4O5pcWAwiAh7+vN1uAl6ntAFZKFtViLvVnPuWnb9paCSnGr6WnR3f31B5+SC+tMViXD3Q+JtbJ5Z
1oWfXFKyVd00Y7fNSiI86Z6nRWZyrJo5264uRdB/KzDRntH06GS0x5orVzTlNYjc9jefHF/7ydr3
x18FkxbPC7ujTfGIYJr784c3IgT2mMkqWwqy2VNl1KwTa95DDAzMeD1W5p6l5gBkh1pvqXXc4g5u
iuge/TNMMVbW4mOzhWkuEcms5mZYmVg/+y5r3R05xlF7GRtLQjx5rWZ5n5YlLNNqcfUD1cFVeXB1
AAjTKrHr8+aE0BinXuYjk5y+thU12Qk+dojZ2O3rJ+IBRHsuA4O6uCxIQkzXrYzkAe0tSQXVOAXh
wUanaLIBuTpKkWXZ3qlbq076yHwXnwtnMCvGkqAtr+xiEPUDrg6zXRn6vEmD9xfanMOxndOClCzq
zH9FspzfYC3Xq8foOhRbTXN9YaHpKhXCqybuCD4wvq2eIxznyM5sA29HLtyUVaIqr6pu09WhLur6
qY9bSpK7yTY3nU/k/f2+Iy1OuqiloCmaTi8ugG8IkTTnDFj75Ci4zEYCBqtmbN1kXAPLzRAyhq8m
5LB9cF3MTpkVrDad8I70osQXxr+rRROoNGRKvRLsd1Hi7RM+NdsfKT63DIR/R+SAJHtoKDr07K7P
/Cgs5RMt6yI6cM0aPtjoB0d4htNPsX9FGS0+/Q8Lu648YCtBJIQ8xLxVIyBeWlL2haLJXouvaLdi
MLje+4r7lqZ4p9pm8rxF3Uw4wxcQTbt2T+jmb0hn3y9fTNGvP3bRsT9Povg8nTDREs9eDoG75F6a
qwJzLwhA8FnAt2IRzmNoi16Y8DrQcVwnrhVhH4vD/q2GZZbnFSjwfhxx8qL+7oNwyNyqMpeFhlxO
RshWlRCrQIMCmLo5epsq/XR2SZGzmJxv9RDoF0NkAbziHECXdLrs7XSt8vhs7lGp0Pr9KwrMfuEn
/TrjpJ5H2dJ+XuFgJMHhs9VuwSso2wk4juagitR9bOdmv4F7U9OUjaHbnZV5uTjAWm78wC1zxcHz
F6vMag5HC/DQGr8EzMALI76ZUU0sq1tdRdY4N2c6DPbuWOt6Cgh3jYYudZk6wREn00V41v3wk4Da
OYneRGklArJsv0aNVTk3s3bqMf9SR/SoFMW6TNybInjf3aZ/6scVNZ7Zx9VO6J1ekZCLYcZINRHg
0vVOeA8KRIF9jhFJJPm8dI9yUSfDSJ73n5Q6Wb/70YEkdmXRVanjyPkpnCoc0Tqq4qdaLo0PxznV
t1K3Yk7zVnjDsWkYJ2+8JRJfrH3GduKMRNFdxZZcq9TSBL9lIAoV9bs7fYsH2Un/xm1b5yMs+z06
TCLMLxc8Mw2SrnDbjoRFjVa6xKoJUhBbyK6boXIcK43KfYLdZpBfjq6K8pPioYyToOuYJEdpSZPa
uGiuwppVK8OmEw9oriy0QRUotA820W0DsIE1/ljESv7pxlJTEUHgo32Wfjhfz7MGacTIq3goFywi
QHS6AHyIhgWgXtvixscE8l2xoW1JN0ZyRdu9+h+TmNsXTwtTnJH/J75sCIhBEuzyhTAR70uzr0N4
lhe9j2IUlrA6INxZH9FcI9kdKqu5sEFNnbNoqzhh2KVquow4ewu5RBiKLxhXtu/LNqiHSDKLHzw7
H4cEJTXUVSF3v0wHMzci85SbP9keSTDXijQBJmtZwwLwDdtvSpgBo0nR8vI0vBULNJfvt+j5TfCD
Ma3x007PQ4NEfIPnb/2CpG9/nrzzucFok8ytHF4RtIIhhED7a7r1Qn3ocrKudvJVqFZH34dENtw/
t7pe47TinNEntYXuOJ2KcjklS2y8jSEhd/Ii6mdxxrMcihQQcv222wsirMYdO9iJbZrN1eTZ20PU
1dGPuBt6wYLMWQA9Yblbh2Ju+u8+a8C7VdXwGZ6wgnt3QO2cLuJEiRc0XyHEZifKXM+F1SrVLO8o
BTwZA9ZwJyWiVhUg1OzJ78jsLARxUYntK9fTtGRWFTsUmeZO/QgoDC2VV641n5W6KU5qWwVz3zui
/lTPbumfIVJVKMZkMzVZLvXwA3rLo49AFOoYjmGZ4xGkVvDOhoe59/x+ucVV1L6N69zfVSdqG5vc
Fm3ombT+tnS2hkfAqP+0rPv2eZUTMsEhd3n0W7f33nFuhttFg76nS6q87WeEXu3mHzfRQ1uhzaF4
2ZlG1suaWlaYsVFWd3PT1XZKV5Fzb++9hPwiZmU4gvmNZIGrqn9QqxwM0jnpizTv1uYHApJT4IlR
oktlZG3XZvLm8Ogy+t27I82riZvHpCLKJdj880DIHv3yChe/aqdFKGGNJT7sDj1+HKowTOXmbT+E
wdF9ALlT+lp0be5CkDZxkfQ7YUqHQNvwRIEK6+HKkMD3EDWSV3vTYGDOagV9Esqt++QgvYImgVy5
j73JJy1yhHS/GRqPpu18t6s8XUckhy1w1sh9kfn9yhZHM9k42TeawCuRDHVunllz0Gmwvce31WJD
VtrhHHwMtrucNb02H4FHGF4C21xtZ4XKp8d5anaUwM0oa7TwckVmRMAPTgSzWF81ddiIyzA/pCTr
m4fcK8UnMay1n+2rZmeJZHOx7TP7VBc46NdaVrqvW7BBaQQrZaV8oaN4pSLAfdttZBFTIzAy9LXr
vqitQ5O+69L6BJcamCQsPfkhOMh/4hhgfxdejcuo5WfLBK38hoI8F/Z3xwjnri/H4YMTHuadovDH
Zyptmi6Zck4ybtGjEBijKN8PwzzuqNzQW9w7Y249Wa3TOhexu/TXkw73BoOenL/vbbTAXpMUwE7j
UXCWDyMGsDUcOf7hdakSsmJGCPDBmS66YnZzdtu8fmDMJO4nqHrxaDVkdFAXvqs9WzRixyQKLGSo
1Hz43aHv57ZJYs8lxT1YYiyuWtoOpXKgHEmEzRMbcx5Fd03ICoeLReEc30VcP1UIGZq0hg3+3roO
hPiKAeJOLijs03o/tWtKlKXiJAFEuuOSC2Uf9sWY53Fooxt6dzZ829aQN5lojTM8TXRvm7Rq7Xw6
tzg3lCiSNrMlggbY4JDXxvXYQ61Gcpwl2D8Tc4x4dZSRtJMCsLQ9+MDceyaENfmZngIMDz65rUUS
j5qc3X61opFmNrO+FF7YjycDYT4guMKF0c6JihfsNLvX+V/GaLQ/jbtC3R4hnprIZ9K8AHz71nfb
7kGlrXVpnyfdxvfN6ECwrYPTGZgId74LWxixzAd8msmjqdVRkwWkMwToDaSjXKU6wv0i7/eGukdE
aNeOjZt6VvDgweoeCJfRbwPJTawZ7tBWHJc3Mn2qJYSGtXRcMmdxNn7H2jthbOiFeFdlsQfpMJAG
TxgPx6gMhyEWryC00MKI1SVtXozeZFO5ZfD6eEXVb8d6GMIHznOTnea4+59nZoQhU5HxLoTCiUge
zQo72u1196bNrK/R3GJ+IowKZbcfKPkRUIX2aVbafLY9vT7zrbUfQ9kP2N2rfO8TEUqYLyP1QxHn
eUDYg+QcXDZd/FUpoDucsNr4CdbH+JYZCLN1HKhOHhYcUnMabbhzIWLW1hDGNNrOobJN9zzPW/tk
hydDaGwP4UveRs07+TFtkEyqGC7iOWIRrj1oCxxDW8Cy2Sx8jpK16cadNJJIIevwsR8kQbe9NXgz
2qay2VMPGcBXgjMXPJfTiowbUD8A9qc9+Xtj24RqxM3sMjtU0/rM+2XDalrd+kMi0vbP6ng335B8
LVHqMcOxxNZzUx6HYamuPR22rJT1imtxg4D6Bn1Da8+yV9OXfYj0Z+xUdZ3sCOrei9UmL0x2kYOg
tbav4AO3J58sPWpB/NpVV+NoVWGGYCF6j+qhvfTEjopzE+70dfK3zmdVK/Jry9TNp2LzvScR98sn
GQQIEJywGu5kMbLBoef1OFczjZ5L4bc/4gJLXmrNRgH4a7W+4l7LvaTsdrGgmcaMlPSz8d4mngSm
kdKN7CS03eIb3kXrk4X3+l3TRWol49SdhLBtxQ0zReVn7VhCbWHLWp4waYVPCJB4M9vKkj8ihtbH
1ZkaeWm24qQrLBbB6BLTF3rYRgXbuDkt0r3O2rr7StBxmVFIvlKwWMBSpO2i4guih7rvdbTNPeta
MJAc5qutRs2JADpxeoUVue7ybkslYpU3n6AuJ3UDHXFiCkYbLviUv534Rm/faLJCkGhFRfzZs6Cg
2Dj3TWTab0MY19oV3MSyjy+pDucQgRZtvyLjC622l+fR29LkNgFLDYbKtEJkcun3moioMN/UZ5/A
s+2KaC1hJ+ySk5vVcwwpo8m+YAfuTzY2rOXOc783wT2aVRRXFb8TFKz2rC99uJiPeEBdCkeIGpId
Ze2PLNTtJzno7ctu4vY59NSGJhxp7o9TLmGfzWs3vnnjWHxM81qTY9btHa3SBALXSRwsw4+Nr5TI
0DkIFftXwJaJGuORyC+yAnSninO39RyZRuE2f8UoLV8nW5yCl3QB1m66WDqpHY14K8mPy8tjMBn8
tXkVe9cjbe4llnWHic3aBtI1jEdPyuXYO/2aRrII2R5KnzNC3AUAF3pUos8CNvctw3cnGcWUguZ3
0fnpg0uWBVkjm5kfQTurCb+3xfa8rA5DnDf0RuEBREJ6ipw9JV1FcHLHcDXN/lJbRWEgllvMn8VS
U4au3Cj8CJlw7tFRrR+W1VfYZvwVBX9TO2SJld1JreQ2Yt2TuWwJK0OeItC8kXHwNR/s8JuozICB
I5gcHBtuVKH05uDvpUWPdDZTnhxkOjHB8GuFhLMdvIpAsP66jI13E7R9/iyqfOm8p9HBw4lyrxht
mLyJ1q+TbnONZPS0jz4SWzAI6WGC6sYqC/nT1xCd9sWvYaHsHHr4jjh/JTbUtU1xPZeGDTEiyoWc
sAYfiK0WwnhXiSQgnbcIgLNHw7ZeiqoPcAEHI7ZmVEroxfBtVBh1qqZhA8b4jOikwpWJbJZ/xjO2
qiQmSe8GRcLwYtkD3KHbb+oF/6p4rEwb+ekYnF5Ue83L15XUjxh0UG3XlAmsP9zYct/HqmOjc7eG
GUhEROwlvWHUT2RVNSgEQx9xSuMs1YyPYZjilAjw5W705N1oOTDtfSv1XbN5dDwU0xTLsxby4vM6
WX6d2StRbzwwYMZpwXbjM8dvUmQsAzH7LIFn3UURNsHw2alwBFzHe+ejnhWILrPRwGGdwg+4U8jX
mw5FKfsruknSI+ixPYKaLCwtTWBVHjMhkvLrturyWR92wlKii9mWM2FsftTm4iya5Lqi0vWp30ny
rYh+dA27XqqUpxA8VjJCOrTE+mkt5aRuqw4V/4HW+QZs07YKM17m6NGnJy2XlUSj1VsrzO01OCCC
j1FM90SP7flVT039eK23dtYlnrQuMp+AjYw9k+YyAjinaiNh5U6P4W7uvbHvlq+RCYLmtuiXcc6P
C2ngIXpH0mvox+TryyYEaACbvLQjp5muLiKL90DGpD0GDcmW970ZI/uM7J4wRiXjIZRLxi2O4aRI
zVnZJi3R20N77fT7rLfUDuJ8nQ9zMIQMNWOn1VzibyuRPic6Lqo15MjJ1IbRn/+0j9BO1JkmtlwM
UmGBkZcx2ltROvg1jXPHYT+NIHbTBB/StfWNNy8+y9pw8ls602L5b9KtxH62TYqD46owG7A7oGRP
SYoMGb75FCfrZDmUdI+mM8Fz/jPLYRUWKY1b21ijhpvk7KXaVQ6H47VFzfaBIKoMQT/RFyeQEqr9
cOc8onW6WtsgJNM5jJsr2yUXEe9zQVzUeWX4It7K0NBe2dlz6SCYYZkZrteoGJYnypN87J+5ggi4
mzo62cDMXNpWU0XGgeckkaqsCVWUJbrykX3L1C9jyRKb1jLALCg6f6ieNyt21VnuDdFwVWvfRw5T
rZuTOMHqxQznGD2vVkWxBvPkNJmWRIMcMuDQdbZyt4RFXhHCMXGc6/JkGEYnPPdUYHkXNVyLm/ot
2OvnNtf5A5yP8txsNQg/yzMCUqt6vdgcg60Nt1WwFtFZOTmjNZNFUpLSuWdIVaccUJmBKWxSzzaY
DxPSBE+i1bWn8/AalZrHpjxb/hDURJ1IzN5ZELbQ0r+xfP8TjvcP34aa+f+n4/2vbvyv/9Rj+f7t
jxKCX/+n3yQETgR/93si3q///n81AoH9C8d4qF+fXH8iV0/XMWoa5X/8w4r8X2yfRBgkBy5sZsyf
/RsSAQeu/Ce62fFRI4gAFBK4Fj49+om67Gmdc/sqitElTltDekB7SelOTGp0e1l4mkySNTKCPKq2
befxBxbHcrTvcuETPxlYQ1XjMFCtbvXCDFO3ws0Uj7CxbjystCzETRRP1XCJfWcX+a1drmIdETnn
0mfj3tSIPLuZd7E+GuGLCq+bNUzrfIntqWvlLcnDG0HEgijuiKLYiV1dL9YoPikA1xW3YgWwsce2
dM4rqTf9zsM+I5duRby9jQLdOQDAuBGwM+8cx6a20O4ZGDd5FaRrjExh6ZgbC3d4ztnPPt98QYIc
buIc+TjRQRVSewZWZp8DQ4+DyjvGOd0U81Df9uNkyEArmz7q0C+Vg3ozq9eOr7ta8wduXnxQNCyG
VM86iytvcuwPy2vNMJk5UVEchFziBr3+BmYraTzt7+PZ75+5Qvctpk/qdrVkpNHfe7JNA1qe1Lmf
h9ulQX1M3GccuPIsR1D/3sTeMF5trQzu0K2yRALOqLy6pv2zPKupLp8/jxhbyD61nWw3gfhWjxrY
ENOJRI1GKERqcVSIz9bCslPwfudlBhbesjIUmOtSTUDyds6XhQt6Hb2eVZWzdFrPmsM4jlxzORJf
9rq0cjuM00bAbL634dUaT6vP0s4OeFxMi36sVt0xVya3M6cgc/ic4zVBQqvlhcJ91JLn58Xsu1X9
MFNUyDXF3opweC3K8BOgw1oc0B+GZI0S0OFeBGWFoXRrSSC70pE71N/tSbRn0ch6b2OqOeecU1wx
LeIzXoMYIMtu8HLLLVKJ7MqQCDjGpomw2QMHyBbJIvN6xLqeyHip7/aNcYmWcdl+xXgljyvKVUFM
H1DHLlDWpzbDuEzW2g2phl31TqStlR8Jq/EuoLX1q0sYUUeg80ZUG0dW+dxGZrmLAw83AZnV5dOu
UWHjeNHj+gNNXY95x1PLfN/54clrpxbzadg8bifuYoDw/CSvzcl8kmY7Z1Zzo8PorW3aON7oXDua
4hi5t7q8AUwKeGAqJCZXJDNu3lWpQx1kBBYyYSa5NHETgVITOonDpMQPlpIopV4wSHTzt9ZpvCOi
2f2cFCtfXk6WdPa0c6ly+OANbjNaMPPLlltnXaOkY3gl+AfDTmcb8CYIH/3CqBbIu1VSyIQ0GG9O
6OGGbEYMLaDa88dChOVrTNDzuUv+wud5msjowxnI3DvPqrkZ3b15jHuxw6PRVEVe5SSPCssaD+cE
OXEIGfSJIXYFd152Aq/5lIuOUyl0UGINoV9RLiNQ0cYT6k7GP8TJ6V5UCmKsJPtnmvbofF+W03xW
cpzNsTxGN4DJhX1v2xNjCNBFWLzRMadfG69qiI9WQ7SeF0zn9XGjn7jOJs5O8iB3uZ9TXKLw9uSW
m1MrWjY3cxSVD/gi1OswF+qZPKTldSMF8ADMhZyGRaLAxevWAcSmkk6V4qaL2qxTPpRLjQN7n1eC
NIO6+D8cndeS3DgWRL8IESToX4vl2zupWy+Mlhl6EiQBGnz9ntqXjdjd0ailYhG4eTNPImNDkz+x
TgzztIqhRpGAXsSNahvfs5OpHqgYCnU602vxMDHQ/gyHyng/In+SqN/Z4kUEf2cIQiRhLE/FFj1G
fn7DcWXhSuZnjh6mYoqHPRShrj/N0hsgaWxRhjnTjhARzRinXdbkj+So2mZf92zWtRKdRP21c8LS
Bsb4we15gaTzJNTTPFug81MX2YNoCZmgNsMnIIDhhHtCxlX0sAxz8COLeYfD6rVUK1es+1wkPMmm
WeAW3VHYuQZfcuyrZ4zzCaGfOnQJQhLmp74VRCjySra2b7ARp/uKbNBbHyX1sZnE6u2dJnBfGQD9
J9Pb7Dd4i6RDV2x1zJTT9WCMtqHNw4637mYPBQNRBgIdjxNJAhzlDedZSSyA1kt++Y+p9coBnzNS
1/MQ8qJhiMBSclwWFgkvOBYqwA4diOypLINflhuoSvk9FqT1vK2TY9hWwxnVUQF/y/kQvc4FtxbM
XC8JBAtui4SYR+6JfO/L11CDmLQefKCvjLfUVUD86tMk6yNAWyjkL2HA7iPFW6j3MwuRlx6PHDsi
E/gvSYS16Zb7yr+ioFs+et16znvptGOTwnW2/6bJDT5R3iAsTIAV+LCb5uTcvlfsA+L2OPFNBQ9B
av921+ZR2VV6qp5U0CjnkK1V8ZAb38wcdvMCpE6igO+XwHbeORmaHgJIH+llF1MihTSj0Tl/D+F0
+y00bVY7WVfIGeRRbhEDB7B67xn8BQn/n3IJ0wZFDBub7TuCH7YAgB/03Zdt8p4MxgerkHPDpXLA
b4g1syhPOxgtkOaUM2btafGc3l6jKCDDWMLIhN10o0ORVZv4iQyv+7BTGgkNDZzOaMhFhE3cQntH
GNP2Zu9OiPIk7jFq8fGYNHJIiB792p2v8TStEIykCAEgGez/Oy116/xeeteph32HK0GlFPxk25Hj
3n1eW0ewwaGQcXni+rTxJqya02I1f1s5ZDlAZizqv+eWWsdT0ZtN7azbJqJn6qtw97G779gQ1vzd
1JyJxE+gdjcfSUNK5jDgkppSvRAT8itJvjTgI3sUS9uQC1TbEPKH6toxReyuO+zuFb5vbpLTcuL0
XS5orcTgXOH7hxsrDxGqAUMKMjSAqVjLYhqvRP0TTSDXEn4iE+L/IdQ/5ucc8QMSS7Xp+dXU7UIc
DbLBMwoU7lJPdmo9g9ToCZPGjXyRJJaDNDAJL3G380lm8G13U8r2wvojg6n87ijLj2YqP/lwRssj
HLFUfy2KMv61zI34qrwyUQ/ZPAfjE9TZLG18DWtPtVUV77S1dXmQErEfMweYH1w49P7GUR2VP2ts
A7/bMvORu5FCyXPWWe7fGyFNdxdbQTaJzBM7v25wGASRXb2//JuSnSVE3L3GPcyL0xrlXFBwaPqf
PRsb5vra0QTLlLN0xHwkDMJ9rL3tooUTdFij7AakKfA87A3JouxO3OyUbBiU/0sRlJXpOOWrOC6O
WNvX2dN5A5YoXpc3UvXLX1uW2+fmdrwnu3nV5li7gyXeBuDXgRaWhDDChoVcdYF497FVOmPDEFjS
Tp6yVXLMvDxsjtUyJvd8xBpTuKjD88iX6sUKJb9hcqrsQKzQJZ7IJlKz+60R0Dwm3WYfLB1iw2iA
AfPgR7zIgeQTUUQFk+RSkypS1zFcYSHXBNr6u5GWZTGcPGstWo1JaBZgeyiXaR9VIRqz8eu/UzRN
gqBZAy1iwjibNl0R2xQTseI2vuj4bZboStcOow38Z8eBRDN3lapTV+Kqftxsxi2lmYoBQu8Ujw99
k7P77xJkxge4If23GZEpMftXSQG6Sua/SS/m+jmAkZBddaAcMv86ex15eoJTj4CsvgfdljaHpg9s
SSC9DK8rSd7hpQGIz3Bs11q42GriAcJ/hgnyg/TKRIVBMBZ3E/aAOJ1J4rYnL1lXQrNjW5KPiuLl
d9bRv3ElueGxvRw6AETke5MPfdPjj7ML6C7g9kX4vKINhxgmrYyUkMzFtIdEFlLaoJc83oWcS/WR
jaVfH7bVKc/b3CTrtSnNgtQQqMjfRRldSOmwzvZVr9MKEULY+DIg7K1E2Z2Gu2V408wGnzc+H8cc
3GcNe0IeC7nUR9wf6r+yAfu5A5oTvPe3c3WXJCp/rIzxyq9QWHA10u/keogDVcjnWtnIP+bsQItr
1Mn4N6vnftitUA4Bo996JwbgC3ip+hVB2BdV8cujs1zcdfyBcUPkYzQ9x6Xj/RuZFglByMrgu2Nk
uEQD4Zg7x4r8e+1VcYduFb6wlhDlsev9AtxBvJQPTKAD1JmVcxtOmuRrsbF/IFxL149/L5e4c+82
3H/IKVMPGEQWhlSwycF2E5Pt5r/QylusXGr0kIP7cuHyCbT191YRpytgx9zNo1dew6YouLPl+e8I
ZxKmq6kNfnorTGwI4KL4ISIbzvxb+vYFtFr0gz8zu4ZQ8T7YsZEYyNK20wwTo60BxA5Zrz9mB+DF
QxOAJj3wVioNKI6x9R7cRATbEU2qGX4sHmih9xqjQbEPZezWr6uzteO1dWiIgT2WM/6lHamn5sLG
xXEelpXn4aBAGpgd4XPaO0IOs0+v6nHi+GA53/3OOs5BuRRd79iyVPOjXEMgtJK/5MM8F1ITWjJ2
y08WK926F4Sx13+Lo1XwAUlNTqfWImlXGiJEuQ35q7GR88ONY/nRzqGhtaW0t2y/gIaPk/HL43yK
X6qxs2Y3x1S+iioEfGeq2nK3dmPiUbHuy/HULy7E9jzyBnxaMWhJ7Ojt0xpCVYvGDh0rEPOBfH90
GjVJBRclG1xk7aJ3ty1P5ZQF+CG6AeXa4JfZVdCuiHxFLRpzyCT3HFrgs4extJ7exYHv2dNANBtF
DMdhgwFicvIDgNPkgRuv+eIyymrahE1/dgYY51pzC9p1XRskOWcX4Py+70sIODFujDRDoRkghym+
0V0S9M1PdoxtBz7XZbpYJ6bfM4ktLhcxobz3lgzQdgQ7KJmJl3BOPd+vTuT71ksr4vpPz/WfvHHO
9s3pMuexWsPpEJVJ+LQu7vBAtLhjlljbiNl8AzYSRqzevmOXADeX5nx66kMWOwX+6e4asFJ4XNx+
NV+w6kBdVBAfZUNm+i6OJ0BUzWT/Wg/m6IFAWvvY5P5MzCyHItBUM7sXQBeEAqEX2FfCTTF784I0
FJzZVb/Va0X2U1aqgorZWcRJjWX1rw2K8QMNew7BwPeFj2nDGRYmySj5oComfzMFRAavZpBBZ/Ro
Lyn9mbW88bvtOxCb+yYW3/1RbtSO5qMV9tBQ8HrqY8kyT0dN9jl5TfHfPEguZrKyjxNQaE2TF3if
SdZTxg0z9LmzNTnXYWy5ZieHtZpPmN+Wp41+mBPlLGWyR08HrdRtU0x1wOodEouUcG+kQfEtRx/r
UBxIAB+MEy6660gLkysmuE1qmsjMFZmooYEIPjwnVmO8r0uGgBd34Cb7zIwdZ/86uo4/8wUA5A6+
Axbi0O9fIy+Q7yRJ4HVyFdTdU+9CQCQ03hDvk9pxrpbb+Qi/uFV/XII80Scabhju2Y+E/r3IG3Ub
XOVDzQy7vnKoBb8Gr3IurFm9Er5m2X5CQo2363jbdmLKSl6oDRy71OCyfIutHAgFbvCjz/lEyjC1
5WLugi3DTZsvfehfsqjrP60fkfFVY5k9g+5nJ1CSa9l3CWcJl2QOfTBKc/yxwiBbDtNCb+0dUAc9
X7rtluy7ecS+cQN6D2DRspPbD96jXy7zH2Klqjnh2yko0QU9FpVz/pO+DIcsnVw2mXpuvt4TaQnO
GnCCTZt1C95anNZ74i+4jJKbv/iRW3F05MhPXEL7GLJ5t+YtsIA2w1Mb+Ov44qgSd441oyjfmuq2
CUYLX2gM2IZi4XgewsDAJen0E+ue5oGOKg+ikJsoYrpL4X3nBWzGci7JZQYYK3BddVv85jlcf/jC
VCcZ5NRq5FH2Egg8OHSxAdlZscOFZ4wj9V6TErsmQXXrTzKyP65bX38IW7SADQxbdpsz/R7NEnkb
R3M0/GqzuHF/ALZY5J1C22fZxfNCB6a36AsJS9uyOryJE6mqkpjfakyyE8dl8lZUVrDfqxocZzW2
rBci49UvkQW8cm/iA9UIDVJA4uO+PgpNZh/2hJjPom5AJQxLLL64VYH4wQnX/VWcZ/umu1UgzXJk
bBdivBa+XMW2I/WBbFIlfXYl0RtR/ARd4MEZYz87zF4rC8CCbtONH+xWaeGqLRUJ/2EoWZ9jDqbt
sbIb2hikdG42rdc92kwU88+qcujghg7h77fIgQE+Bk2Jz9u2IVZT+pSa6TGqPAKfA6oqvDWasT5Y
UeEcCr3VdGxWOwWzImqmDWZXiY/8QeEj+Ke61vlVJGNcHNXotOux8Cd3mlkm1+Ce7eRmWApwYEfP
AIm13rdbBjqzZs7d+bYIfmxlCNdPklTajcF842SUQO2wv0zdPcvimEg3MN7UQ7P8W6G50KAVMQIf
F+y9FWaUJIGXQZY0lEDEjwBntqdbb+UHXWjLq85yFAFeKwVGLBWRs3aKrTlii/BPLLVYkoZUPLW7
jA3OgXUkK9UorO/r0vAscygYsK0bD8hhSYo6PmM/h1iwokqtF1LYC/8+PMqfQy4peprxVz3jVtEf
8DkcbIiWrodL7G0qSQc/K99bNqVkFDYW3fvRutTgjiOQm3vWzKymZ8f5BcoFKJHuusqc8X7Ny8fm
xubXrOL2c+kxCOEMmPKd3zjcV0dvuwpnDRCWhsV8FJT8MdOxnN4ObMbicwl7v9v32QTBgbdp179k
tcDTRb48ql/8hm38jdlws3QnQ/xdFcgu0Ih0mfMWaBR8erWc2lB1vyylpPcCHPC+KoQ5JJqu4xqi
HkLTHAK5RwsJziV79jwlsQRIalRR/dcMN6abHxcEmwdxij0t7jujgYJ2JriEoxtgnkqcX/W4zPf8
udRTgSsHJI4N7iqMnNHpBuo0p3ATwb8uxqO8a2ZNDcEWqtPmZfm/cor9jxoQVvEAoXoF3sCC+mfV
Nt1L3onqDKSVBV+WjNPVneikSnNJywdIXOu3u35iEccNvkRT8DACY8JYi/gPyFj/94DJ9+Ih1l4G
vCHDrZOnOnr1Vv0oofbQZ5Iss66OLp1Fv6gt03yNot59gaVXlFcEzt6/ll4cVFhODLg4CkBcEFt4
ZM86nt1hn8Qb9lhZJNY7aqlkc2r8uZ+QAuTk7RtR+Jz/PVtsnB4+hKGMxf/PLqSMPF19u6ABykrc
m8obon/Iji0R/ZVASSqkk5Hkqw1C9MjbjBz9kpyWlWuvJ1b1mA9N4O8QZ/GHDFtI3LoSHsEUxnUo
HpsY+MqZMH+ZK6MBT4Qd9RnkTsKSSUJLxPdYNs/9Zsxntsn8vRyKsOS1hVkPd8hCY1DgbtI8+4Wp
9pgbVuxFVhFQ4mAryvIZO0wEMYnz4tFXoGd247QVzn+897JPG5iwv4ZRFT/MFeZl9HY+AtjP5xH+
wrCXLsgyKHu+vAalqtRXVDTxtwmi5oGis+gQ1PUAVVbBgKXUhEuqFXN8dr12qfYjd8/2OOOXAUc/
LQuNI7Mj7rd6akmcNHQ07yYstk8hzQ8vAF83YvBD3FJVF6r42+Pr7R4aMDqcMspZ96UCwxb47ABY
O1kOcHbeEXyEzp12tEKF8FDgmnK2dD4+7X5byORM/OPrm6aQ6dTKOLjSATh9Wwu2n2+pZyC8hyLe
kx7wzrR7JPMej2p5R2yyb0GamelXoWNQucth3uBzzpMcAYf6AC8hcWzA3ZdxO6oYCoSBMfBXzh0v
Ugo50WWYtM2w61pNNp4r//Y75pJzT/JIIPoKtT65WPn/5NL0ZzsI88p7hQZrIB3ZEbspwV4pquYQ
scopTlM1AGq2HVrBIVCmoul0U9WrXTAScDYtE/V5o4NSYBuyGGvsNB+3bTgMAS/5z6m085r3Qf+z
yW1xrKo5UT9LjNPIVq2g8dBZ2wCYkcAZiU7p/Df64faA99rrr5gEuHqH3aZX3oaN35+HJAdZxqyD
/TnZEN9eUEcg8AdVkT9HBBGmu2ZLpvWumOYChC+8qycPI0783knPG54DV+GAzvmfwmc/jpMTiocX
n7YSixGVYcFyp0nrkneIsyg/xfncpRXhGCpOTdAF+5EljGGyAm9FBQdfFl7CGcuvsA6CozOb2Psq
EkIYh0a2oDorK2e1713h+fQ9uhUkQB1og0eC449OEae1KSLfBAEVLZNSbn9Tgf+wcEX+gyVmKB+b
cV5o6FARCUBG4phWsI4HkVdeTeOvP0ysY8Rs3jxVze6uawSmLK0YvEqyWjzfG2uicK6rN9xTgBgG
Ubvcecka70MP6wtjoaY4AwMZVqy47QNkaQDygdxNpoHiv19DsiI4RZOlnFNivaKDfTosp4Vv/5t1
YgdkH78/FhzKFUdqRUXOk1xT7QW1vdqNxRB98mvNa1F76rLGyK9smsy3lVr+dJJpewf5xNIKLp3U
+FeJ7KXEDyzw1Xldu2sVDrb50SzJIu5j4PDDC3kHdqASimvI2g6qm6hV+BJitemudeW3UN4tka9t
HsDKcIfs1UuXxCI6K4zW4nSLMlDHWlKH8ZVNmex/UUhs2392IgbBiyhCAaAPAaIyRuW6ecG+BwWa
ghi35NSv9fJ3pI5nTm1mKPlaVnJLN5Znx24zaAfwFwCx/iBVoZhxYVm+lfaS6Nzz17lz/Wh5yIJa
F484Q8gecdQgTJnCcMJ7U+ceYkrVmq9wGsJvqTfms2R1oZ/T4fkbk6OOd35l1KR2uq9pZRpRyvML
o7h3NZUk6hiEkmVHJwkTrrWOHsBd4YHD7xVMDNRzD5IwcdyTBwm5eOegiUaEnhC/Cj9kyRUFYcN8
4EPI7NWZ+/YUbPMaPuYa6s6hhXiO5duzWs0Pkt6E5OIiMk7HGB4U8jrSx0dZS55S0IHmv5USNHmd
ZpzoVz5U/459A+6Xgephs59qbaFC4Ylz39cQV9KVfBhcQvyu/VfGnh6p9P+a++0ntVgCpNFHUqNm
eetwxx5wcGyfqq0ZjLbSmwpQmdqbL+tAUu6S4Ey4hIPYaBXEEYmzvF3q3+jr4mASBdo26ZX0T6Hp
6wfiIHDGjFTLvjY6un0KjPMjuu2daBKXXqSGPFhd8K2Oo2A+3+INB+M466Xk1omTe2VEyNQQTe8B
hteYxHtXigcQREtzcUOxpsFKg8zSEFRjP6t+4riK+Pau85Zse5jm7oO7jO5r7YfuvO8ZH7gHbxsM
XVJtOOtxZdeps3bNB2E74dgd+9oAjPJU4fStg/xzpQT6jqs4C7TVH2/22ViFzYeMN/vtmMLy/cG/
8INzj47OhCUFxFKI9w5EGC43zuLsQnID9WfetJQlto03hE+W6YrBPpr67UgNjSnfmFSp51ARV79z
hlO7Ic+VtLP9RferF2x7NkaqvM/NSg0t9wjCZYcpK5ji7ltDoVV18Ec1CzqS3G4Mk1PVY5P7ivCn
dftA1BO1juvYCw/3mYcMoxE85xf8hYmygAunNr/0WZe05jd/rFqe/dH1J97+uR+YO4I7mlw5TQG+
7C4F38zlsw7KXD4DfonKz5BGugZLwMQICsRspDA27a10xKOUTNb7KSSQctr6IN92bVnVzsm6zoDm
zaom+ZKTSXqdYntg5E2B7ZCzFCaZ8LOUU5Swz0WbPi6+gcvbV+s4vQ3sYGoWvTVroHfXq/MsY4Ce
kO2vfaFEvabAHXy97We19DmWPNuUoiDjzH1vgKYbDnjl+8BdzuQfuOE9dpUX9b8hzmfc8qnK6g8l
VwRcgeyokZN4XPxguW8ybgtoKOzLGBGQsYfnFjvz+jxT4QuYfBiaLN8XCyadaL/6QJxwiE5Nju97
VShtZ5o0IQK5m9OY+pSDpOaSvKLPU+TbUr5ypk+Hn934c13eYccfiifeHJr7NCteNoItnZSuAoE1
9UtAJs8h4JALkJAAzZalmdQxoWqjr68ZDu5epGWp5+hf70djBAQMSPU9g+zQQgWj32tfV8QR0xIV
294NGQxLEFUg3TXfPyTmH1RQtZquRI/4Iqt/Xm5dgJHkAhPZrR/R0rz1SPhlWS62iHV26pssSf6N
WHjIVOBnCnpIlWQuyKxvwZYEabEGN3MQ/CTG+gP7qyW6hqBR6ePOsCSyvCplnnCRIGbOpE7fRwUk
rohgzd1hJ9PypklLJtEdbpLyL2FyPFlc1rsJi7aNaTkPTs1K5m15nWqVu/YtcQionTDWsJTnpqR9
51SgxkAn3zCcjAQLBw9oYWTxvqR91OEP1rGvzd0qhqI6FGQdigiQcK57YHUkVk467B3vMNbNXKdQ
PmrkKPrWN1oAxxKD+Yl3w+JM59FZe72fxMBGuKk3sfxjC9OMORk9I3KaYgQdnoXFWfKyLHif/6vi
TCBv861Qv4dcsFv5LygHzRLY72iE3wdclm2SkhUv+6olYkibAgpywAkqQK9Sx/1vXOkQ2ceL1wG7
wm0yHkWxwc8NK9Rg9nLIejuVb4159CjPZj8rx2K9zvEWikfYWDVEM+vWyXPiJR3HaKFqEah0UuDJ
34ao6pP/xBSW27kYldPfN2XLDTWg4xkAtyQ3/V1hg2ffFaJmUbwBtEuyTQ3G6L+Jxm6YvKUD7VOi
L0/1vrZSYrQHc2weZjKJ745kWE7H3k2a39XqaLob9BYH5AqQ3hu0pB2mm9ztL3bFkfBuPN1mQKIK
ASSuRq+Xx3lgV3AwUVs6JwrCVHLAKWbyz77hEnTxC5qif93WBOFl4sCOvng9EoWJl0bVPzIRbePj
RKeIaHfkxXICQo3K7R0kOtpGUKVlr46G2ClYg9FUmI8ZJmJ5jC0B8/6QyRgOXDLlUBibkT4Djkpb
rN8xcWf5pRFDg3uEKC7PxIo4At4aPxTNqWN4EOvJddVkgzS0U2Vpz8aHiCyUTEnCItXB/UNGrDaO
IoIUti3sR9GRi+joZXLzhhAw197kipbT6wutvIH9VD5z7XUQmREOzqpxSPZq3uBL49qRw8NsfMpP
+c+NQcvxKcB8jCMWUe0FaYThbO3p9zq0ElfvxuiDJ/2yVC2oYLK6a3bEqlg3r07vAIswHVMC70QQ
Z0h9Yp2ZKm4hJYaYjL+aR9rtuuQnhLhhoxIwnLfpukS5114n3AvZSbq8q5/XkP9yjhznxgolhbXR
KULZL4g+IuSYCJ41WdAhJf2aj4g6mxypT4OK2x6p72raN9VRef7K+wNfxYlVu21fYdUXzX6bS83r
HJB/S8sr1dp0yrdkLrbUBahgfviNFv0/otAOxDcF5u6VN3LPMkr58L1H3jXyfhRQYY8IlbX+wQgW
52fSdXPyHY0ZV5Ujac62fuIhX4YPSo6T5gguwB/XV1MU2r8ncqD1gSsmKzQI6CWZk9CNtvZzK2Ho
cgJVW26v1tBqe4QHWLv/+dGqSO44On4JWASEijXLU5TPcsJlUgX8kJjxCQNMKXfWYe0uLUm99Rhq
7Yw0WbnZMH/PCtRbxjQfmIznyVDJwe5024rqDhmkmAf8XGEAjt3GfE47i9mkLP7QFWLn+Wk2/dr8
kVnEUIgMVfYwU2lCHHvv3o3rYOX2gmqVlsNgRkAHkFt3rolCQeQoN6yjpFu74tBUra9f/aKxSp6W
24b+TdZ9rM6F4STFjrM2DckQ+hy66iucbabUIS4XvJvQTovZrsfaYdWzpvz1Dt5DHrjGf2SKujUJ
uwXejWf4tnzcqsbDVZ9xoKiG1BcK9mcm5bbQMqfbLWerP08hl9V5jmJK8XyA7LsEe91LNZsiJHcr
HVYsIT67dRjaj8B3MbqPdvL+FksxfhF68V9aUYTLziuEvjeDoj4+8CmXSbvRqZJHQV0p9l3QCbHB
GEHo9pTFQWwPY9x6jNotCqA+AOV16PM19Vy8ZtIb3WOS6br9p2dkvydMXXL5koYCP86fIfcj/O4R
c96OOEbYnjBQGh5akIZuyUjr+Nu9u47+49r25XHMBgAVVF9g8Sxr7HOOm83MlYJmvx3hlvG5mzKq
4uKBNfqoh+Js4XY/rvjD2l3nEtZDPuz3eoF0RinUYl+BD/tPxcTmilXMUH2NdRWeytkLr4EXgppY
k9GDMy7EVxj6/HJwELwnbJb/UCaJ9mVYON9cN/3TVAfuncunkTqzot9v5SQ6mp69X9gF/nV0gmYv
bGXZ60yl99xBv3kqCiEklVHEB3aiJtbpcXl4zOmx3UvPeg/JljvsjtGgL31Mvs9ZV5mGaxe9SlmI
3WwBTaRItaC+WEvg9OMN8YPaRUjYlIJ8RpiKU1pmuhOcxXyvBrgRS7ZM14ojjyKSQoc/nXxUb0xO
hB2ZMAiLUZeQ3bfuIJJUSRWlqI7NZ1V1rJcjEppOlIfbE/udnGva2PjnAsb234mWPZ0GPOi3V2Yh
/zS+JboCFS0/DeGmxyP/PH7PvIj4agQlbEuv+tXmBocLZM/gAw8t/gx/C7kiAG64jCRxcD0W2T2M
M3RGkWNQkUvZ8jGPvpvyklX4L0Gd04Sq8xEfJRnDAnjQwQSNPFf/t+uirSe38CtxGE4GBwwms+du
qbPouZAlu7S+XsZ3RwdYefmBiwevXhdQ0SVPYz42LZ1CiDMXF1dJGnsZMGNVk5GnGlzIJY3H0e4T
sW2PIbTylAVce5K5UxzcTmPJ4WSRPB/D6gEpuSFJFErFuVuG8FSDkmHlFuHwpt+LwZrQGK7Qhv18
Wnh1ybi+4pAPwONjxUU5OVFR63+hZ9VHb6rWkxfbGFC5QDE0votYsFTlBWao97RFXXfdkoIrezWH
FpESY6u+l5bvKhNe+9YIlvfIBrEN9tEQNHd6Kxl5B2I5dJKMtAlZVoY81y1eLygwhtEGrilrHUvR
ZBuLzh4ziXiUBrmcDqwLg+4RWdK7WyQU+7SmIGUvpIrFnokeznnneZfSq6fz7FCSwfqCXsOMF9DF
6FGdI9JIl2JAmmy61tzRWTV+4qftbmUhzUds6ZMGcINqvNq4OJettzwNC6jwjP6DB8dmC/YvODyP
7rwgRDthGL0WbYK1zKPl7NzPvbhmEVU9DjIP5StJGCn/ssm+co4eRoePPhPNu1Pr/kPSonSV6ygP
DTnlu5roUn7m6spqI5uLoLjXJv5BZyw3TUA0fq5de6/QT+7NUk102pTQ1peyUA8ltpZPCLmRPIxt
TUcYMUA3vWUe4rOvk7GGwhDUVxIFfBVd07ZPY6MxFsWcNAWkEGgvq1vcj9hayiN9aRRRzLExt6zh
mHL7K+Hvjqt+rFnrfXYe/v41CnqY4xSdjZvt2aImkuT4rLsvnuf6rsymfEsrrhyHUST1A4kwaBPs
EMJH2FXcVkk8AV9IWEydw5j4Buqozt7Ro+29YUz/JNvcXFltwxXBVApFukcizCXe4gIU/jNN0uS8
gQ6mE1rtMfCq6NHnnnqfNFZTK9/QClqCCNbP06IH6Ox2qN76KF6eCQkzimSBpCeKd86/DU+rOkjL
gEWpTvTNJSzZzp2Ed9BXuXiFF6nPcRwx4e7akOoTO6zlz4rD9qtstpKoaE3lJA8wKzf4bguTdROu
5X4mq8c6Pwz+qDHL3go1+ggm3F6QW6YhkWeP1QctM2qaaeRhM0CbMQuuZ6anhaEgaD8mjMN3nvKS
dwN4JLjQSm9PJrJL/2Sxu7i7JfHXjzzrnMec5AtbCpW8uAhJF2cdl0vPNkGR3aKX4UjnjH/KEZ3/
YcQMgud1nfQbMuQkjjSnmWQfi1ER116iJtmLqaheKrhBiDNRg5KWI2xa0sakg6dm3o9D2/0LXDtf
ijAQhIKbanwfqxYkyVzSOXypgFBwQYhU/B5h0iRg3KwuA0ZJZv+4zQEFXCz6wsdG+lST9NKdfs90
8H3crBIxARpboJQU7YFweteenCEptlMu6X79bLWKKtTKlV9/5tNoPHBj1jfk7gvJwo06T9b/c4YV
yFklCZIqcsqLBiJUU8uUNNPCJgRYG9+HZKq6J51Vt3QhNsX6JXPYStxmf5DoBBfNxoCZ0UTg3XEQ
kt9PyqjFgpBthuJiKTCzTNi/m3Lv+EriUW5tmQPi7RMc8twlV42a5gG8v4/54TApsEFcWCXzT//E
a95yj6nNYADA36oHlAm9Z7DApn8RCbD5o4jiMb70iF8+oyUvyCtH45qugTHLPouIG+yHPE64V4ll
xdxscjRvQcSv+VEINytw3eGwp+kxIgdda+pKdhGTIUbFJJm+/DJihIx7L6AwsFT678y4mAJ4G/SV
F5r4driEDPsNdNtdL3quRSBbar5xA2+WXT3MtcHhmW/R0a/gRJzp6rRX1gDlS97egiWU/Wn/S+lh
+B9HZ7Ycp7IF0S8iooCCgteeu6XWYE2WXghZPmYspgIK+Pq7+r4en7ClbobaOzNXdh9RluN1WK0D
fT/rHY+1KRn9DUuTgMOxYn2bA6RrS0hbhbzZEmcv6bq7PLVGvWaSj+EYeGvc/dPTVDqYCvj8OcV2
vAvoOTed+mKLC0BbBzhiqYWIM94vbVW+mwVO3zG26Lc7mjCCAx1NRfdD9qYdeIUvofur7Vkf3iPL
jDX7h9kod6fnRjXnZcgIP+3FOAAZ3AYLMc0z+0miv4Y8FuGQsr64MdWhGNeFa54ywvoxQIrENvit
6FjR70Oh1a0rnTDDD+gaFpml0nwhK9r6wm4tlUO76UFynTiYOC1nK8Njaydsk7NDVl4i2w0YulNS
E8GgPBzWXjn71BCimzqHYOjLn95PsecbIfR3uk5Ms2vOdmWTlUHSk7eqf6mpBj01FLDBbFmb+JS5
eXMY6XSb70mg80TiTq3yPaE0Y3/iIKC+hXJOeE2zLNRzgjHnP9zJlma6QXek0cG+EPmxrPSdJk1/
tJGGX24tWfDNIjzJICz+KxwDwx4jX3gaYrHcYw3+TxgFNedYkCutP9e5J2vHYoxSzUOIibWl6HlV
/MwKPYynYedk4gHvFY3sGR9g+tOtMjDH0aHKaNzZAs0Wi+GizclfMmqNtl1DwZHeMuzF4jRKhtxt
SPqBZjItEweDjEcjd7wlaoVnq4xIwz7VFiX6qKnv1b+doV3Q57o+XsvDROJ3+QLJJ9Wm5EDfbrX2
JlJdXtdx3alm+G+FlQb9SddyJh1oseqwVV+x8mSLw+PHH9nSzIExzIF9X/+0ws3mO0zTigQIDPLA
eSMNEnuaEw7NGn9bZMn12pKR5oKwOe6WBW9YeYX9ltc7MaVlwTJzJRt+FJL9zF7wxyEHVFPFKNTY
8udT3us4Bt9kgvpPtw6s+S52xrCZ7GzoaXMJHB0n69YUolECywDoAR28VOkyLssdqJme/QpnsXH1
aOphJ45txVb1/JAZUl3NFulQdlSlUuAryfiwIa/HbeBiFWYHKqpdmK/LR2jorHjxx7Qq9mEQuVzG
HGnCvEURmfqK+q1B/qx8UhX/lBDpvKet2uk/ad220B9WxHvKwNA3CTlTcoGlKVN+2x+Mbethn03O
rZfM0fIGtWqk5Z8dvaBwr8MIHehZNFkRyjfWWEW4F1GfxcdcsnZndpJDj3V6CZq+g15B8Ow+xcI8
JLuKpKn+R3Gy6/24cYbCuYeeRgxoClBcMLs/d5VO/QsjsRtsPcXK59kzLWbVxgOlfDcDbXBfetbk
EI2wxZINT0p5DkrMURvR3DZXnZ3Fwe1ZnWKdnwmaL1XbUCBSqTueSek2mlCtLpj4sRe26fRDqwQM
TVxK/s7jFEXsyRYXlSVWHPoYar/fKfe+wfM+ffftwDNob/wi6Q9BNlo3PsxSGl6iMZbW20pkyey5
bbPA2Xr8fCWhCQf8YdGQ1VmJg38pZxiOk12X/Oj5GpjyGLLi4CJdUN2rPgtviVZKfbbpEk1gLO14
aGkkntkD8QXsAzkO174iHslDoQHyouLk4rVB87Lgm02YM/v5ISRj+nswiAa7xmuwdI4piV8kXMg2
vtNjoV168OI7wA3OeMaJsd6Vvk/iBKNuBfti5DXJ8pjdAbFzHdMI2Im+5z+V63Duq6x4LGPqmf1h
9vIn9v5hc0dPa+LueygcT5T3AHCbvQE1bo7RUn10Ulh/VA6Lxxr85njTQ3Gyl4zGv1p3isjDVj0t
9hj1aAqtImpRYrJ74uxn0Ef2msBMRzcboj1srazdtcrLP3y3qKAwjqD9sqxEXqswoTsPtCaZI6Ri
nmrQ+7Ll3LGA3eYRq5eNiUzaHmrpZuN1NZJ5jgicASUCPlRviBbN/I6c4uLPOXPaV5XpiIZF8jo8
/DrwmmftBxPFHIRGvpeG9AGpHEw7bTVlb168iGYrBgcyDf4T3d9NGLpIia7xriunfNq11SxpGBv9
7JAYiqh8J0N9K1DF30Obi4jk8bj8lwXEee/AQEy/NNVM5qyCdXp1bajYuThjcQza5MbEipksD1oN
8mTAP80M0q6Wj4bFylNd5t2lk7YLHjo19BdapLnZM87Xg+5nUI5VfLaDCc9BWAU/gLIt64qMbbmU
ZfvUZVVB1NlxGZAueTLqHnCsED9qTIuTJrB54i7J9kwvlrOXYRN3yRdmvbNLXIQsZ9mv8bXtcQ6e
OgebzEEAQCWtlzmIp/AySzw0iUVt13EWHFWX9XuoeoHH+3Lq/hvSmVGXmR6Q9byClnIhZN0VLOu5
kdvB+YwztJwXV2OA2iXTrQ9MEnUj15GhJfOK9hgi6uHYDiq3OzsZ9N8hbTkwTXSB7ekdwmNBZ8t4
bkaXDoqYk8BLT9fre+t3CUsxrW4gw1Z3nOQ9ET821iScrIlhbui6Dp8XtyDjB7Wk3leAbyjJGZ3x
iU7G4rCWjr4s4HUBg0yYkcZheQYMxqG4T7Ee1lM/PCxVSd6FO65jAq2U3blT0e8CmEwTIrLqDkvg
6ceOK2/rs/XcRUBVygusj2TnYvYFgNY4ljQSm3QAd/Pgv408k+jlGJQ8ZpGD5ymn/fKmyaeU8Lg+
JRtbFj+NOPfRQAtr6NB/uiRj0h5XNLGLg1+HYzeAYnPAIoPreVXFcvXysqHbi7wikabCwymYiQGR
2RvDYDnlGMeJZNsx4oDhyXjnIiucBmHdQwnKeNlQb+X8JUueHeMqzL6CHqPuZk2Ef/ZGg0umNjAX
Nx4rRnYufvIlyRu9y1KPzrbHSnUhedYcsmDs9kLWcfE5wAt/CbwgX7ENIF28U4o7n00nXZrpkZCY
FHMvho6EBNRCk8uqv844hk9dsjq0eZISpuXId3AIt6X90bDMdpIw5HO9gKHWWJxhSN7aqbrW0e22
Q7Y9dyi8T0W59E/D4FfJrxyp9LEdEWXwOISMUVTbOGz3a0iD3mTSYF8zDtIn4uKpNaJhILS19n9C
S8H8d103CdBpQGxbesmVz/yRhuS1WXmdhgIrm94MeFEfR90MBbl4/BHOMqMj8kwoXrNO1MUJJGII
vcUfOPeM3g6FGRoXK/FzIVTyIgOXgXggsoU77Aa1srTpiI2TIQBQ+pjyUCXU4uyikfBh1vmLOHiY
CV6WZMFxy4JNHHvTRykVeo1mviGA8RM5KzExMUXbDrr1oyjcPNynDQ+PLVTYmq0Ip40r+eO237HW
pFOdY8u77QS/YDgEGR9QYgc81Gy8PHBHfj/AcbVhOf1iCM6iq4K2ddYwu+4jr5+LS0zGIj50DYL+
JpxaUktCaq/7QDspOJsi3fXnGXgezbBE0vH2ormCd8TLioOBlIC4Jlwf3Qk7wviNuaCC07mA+QPB
OxL/jgO185KJGpqwyxV7g0I+YABhT5rRfpmf07kxJwt66bvxdWk37NKXM39MK2hTY6TlW3S8i2Ir
7V5bYmwPFsLoxfENRYqDan8zttbD/dLF83K27RSw9m55gZIyUdKS4lJdyuocBMRluM2puunIgDWA
iMBIznZgHS3Kf6AkGSzaOej/rdhWaRl0uWDJPsYkuDYOTL1L4nKieLVqEJwRJN3B4R5MVk5YoETu
0lOHQQI/ZXGqor58cmQj06PWtxSmdS3xKpfEXfdmsmXNxWYZdIjlTC9u0P4lTNXdAQExy5Z4Jj5K
Y0QILgEfa7XH2M1BRHjT0B1JtrVqA5Wg5ByoR3NC1IvJ2sAT2fHWtlQCy77/Ldk94ybEbdOcI45N
0WmVU3pZF2f+ouR5YR0jNNahOPldLSSBnm9LZfu7U+FCSg3pt9mOiVd+Fguriw2T6/rmYrPhikb4
xdKYMIo9eJl26b0g44BzLvTzU6+VFx1kM0x3/IoAGhgO+n8AVZI3b3UN++UOG2BR5Z5E/XHBFuDM
LNetLL1BHRVCSQJLPW9Twhv4aVLiiZiOpuTmYcuo3OXhmCPsMJD7KXoFqVpUeGTQUzqTpD7GQWKz
nV9POPKiVQCkMJX0jdx1I+mI4+rl/R8vHNvnAaPCulkqyRKSSwE7QIXz9LmM3PBXXZkEgnU57oZ6
cfdOO7V7ni/FbvEiDLwD9rIZPhIejWAthiMGu7iDRyzS7C5TWdYefV4ABVvYclnPNoDysU8XssAA
4LR3D4OsPTnkZc7g1yAOSdUsLIEtkk7MOtg3/GIAKEDn4b+7pCzKfxwoM78hbbUDL60pIcAcYb3R
ZJAOYhK3x2YG7oFZA+4yu3LnEJrAhKe5kNOeFBVPHet4vd4ty0rGBEoMoRkjclj125HPriFDsfD3
ct8DHdw1yA27MR3hs22SaAYoOPOiiRyC9Zybjpg4lm+VGHvquwnkACdZEDjylo+CRWv/40ak0w/h
fnhgogSFOkay+hVjlvx74/VxPbF43fR1NR3XZhqA84JswRyZrHtiAu3jyvrlHCzedOzmtcKtOzYs
/FIPRXPP5+K8DENAljpbsbAWETYAtjpDQxVAyOdaMQTsBZGF3yLl3vy3iNaIL1ra3Z03rLi/3SXn
QE5eWe+oSOgeCSJFZ+MK9kflNEAAC1MRoH6lNMKWwLlZ19R2O2DwfukZZ06myyYGmaymkpsNMQ7/
YMEp2va945wq5XKu6AJy/AeHeNywWzt25MSuQ77ZwEQBx6dy5SrjPxN5MZR9t1WsH/qpNteEL/we
MxHBsypxA667nqBxtmhCa11K/kRFg74waUqo6Vn014wBSdXeSH+LNadP9tYIpFOYHDHpQGNxdRI/
eA104LfvRZtJJKZI2U3JUoXOVNUS0IWqWvFciAjQoyCDlCs2ys/TAwxrwAJMNBYENYJA9eoyYUSo
rHx76POoDqfJVybau4qaze0I/y4+aVbLlJlCcMEPo5DaychOYdy5eLxtRmjIA7aCAh1U6RGeqaB9
kOtsuo6ETB51VjLyRpal/5NQBls/zkmJ1QGx7eg6ac6ej2/e2UTEWjsQIcO8LYpipffWGv6KkHQP
QeuPGfHslXMmDkcJOE7f4XXO7b0YlxLXnh294qhbwMaHJqIl4j5329i971cRUtngejjxk6HpTgF7
mw8crMXXHJdQ9TDF4ZjlXdS+9Q5zlODdTaH6ilnP0NruZBAR3OBIdpa9Y4BsSia2nXErgvYvx6T8
zG2l/vqRDJ+rNA686+pqm98xFeBu5O0+613GGoGdK2vnhxoczU/kV/mj4et8xtcOZpQFNcXzyIYz
/PZwlG5yhg7j+c8Kg7K/9ymNgNvAjnwAREOyYRtajDCIGRUykciTpttMHL09BZ4+AZ4NJUWc5542
QxYz8yHhL/yv0iBukNIdqi5VmkNijXuXiGORDXF0WABO+kRh8J28qxkP+zFKcMHslYjj8zKC2vRl
Rl/A2OUjHw3okR0/zUDOCMfe2dR26bc014wftlzbf2HUzc2uWkIiznXICY3ShnF5pEQ5qbYzMPJm
22CLoviQjdPDnK6WT8dvsKGqhsbJXZQpdthJgq/9ukZp9exQNK2uzupjbwm4aNXRocry4q3OAmHR
DS+VHyU/dFlMt6cwfSN3tAH76RUsll53iwDSu8PTWzUXON7iscrrntZ7mzw3zWxeS3zGEOgTfGB3
DeeLCKjSKpHsSvx/4QoWl7CJdoBDrqVmZQYlVtqvceQDgi5XTgm+96AT+oQ0bx/hDicj8SDd7Je0
bE9AJYtrM3viBJhp8X6j4EeYrant3WcFZmUOdUM3/HKY6KGwg/aLzksRUKep+FApjJzkywJNL37E
McFE1zbEf68xoYyVLb/j7/RESMHAZKRRgr42/2IdIQ+F4+G02jpJ5IWflTv7xWtPL+aMTlrDKCKj
Bb6PAA6/LxI6tT6ku7rMfSXiw4MB34Pn3bljHNEEPc00l5qRClfWKvy4gPte8P3H4zOWfcWo7mY8
BiIWeIgUINK651gGa3fnErOfJDMOiQG+lb78JzjayTdftw6IdUQl6luGSUR31qYggJqswWZBVH8w
PGmjhBExB8zwF/SmOaioEsHV6QasKwSkTEBwYNQrstaG9ZCIgg2wKQ8PVuyLfNOpcblyo3T7IDBg
jKo53lVejCc+F+N4XB2WiRvdSUBDtU/16gELR3ApFs7jXuyF95q0B0mLxU+fyfO2mA5cDgkhc+e1
Srzwmy5Kuic5LxBeefIckiYnmFLECEAiEBBuNiNe/4qEJe2/07VUce3tFeGofnfj4YKCcBeb349M
EEBE/YFtdzGx+aKgwM+no984Y3oshk7dl30j7BfZmcB/6whlfXcBP2jW67o4tCMPQcLRxuSXzrq3
Fw6FkFjgR3VghSvWs+wG8GbuUA0XGoWIQFqwdfejn+K5hMIjkTjqeQm+xtmG7ikdFAM3BijEjczA
JSdpWY/L3yUq25cebQuCNXIGDsNtXZXs7Je6LNU/Gr8onkV7EOkJp0Oh/y+EYyDpwlni3g+K/hC1
PtNuGbRS7kw16gi5naoJyYkChdprjV4hCbe3W18Sd4mE1fEdQ/BKR0cfrd8ho+x9M+b9R4IglT8p
G6gHVkRrueunPurh9CB8tVtCGs5/2vY9NTG56i+ImjzJ0Aqd+0rRk4PvsyJFqrA9UyJ56k0Z7iAN
NTBBcLUXWEsb6b05o8YQNkmtvgEX3AY3WxRp8Wlid0akXDC8jfPMgTrk1kipuvFOcGd4hHge4eZ3
jLbYwSB58Wg+QIXCOkpnaK32sbDreJoDuJkTmN/lwy9r1irsFEvWRIFN8D3p9b5k8wP5q8NateOX
bwjnJjF7mbFADO97bj5yGL/KuMiPZkp1C6PNspZoXes058nwe27gipTx91gv3vDsuCrBMxmGOSZS
wx+GuXvzwQzmmZt4fgbR5F6KSVdPgQXwvmlEEvyw1o+uWMeHXTVHK8jwgDMlXDfc3jfOlwl/e914
24XkN/EzW0mwXVgG559+G6tgQ8jef2gDlHOWJrMugz9I/XimEgS1TdHQouHrRpFhAa3+BZckvqYl
dsr9SvpEENoUy3GWnBeOs3YSCbal7YJ9tRSCjh9NKKWREpxfii14OHGLKchxwPo1ViXsE/qyBtbc
d0U1vfYRbmICJqmtjlBxLP1YhdY9fSBF/WtlUt4GNqseeiTweRO7MIQTLCIAJLCqKTyExwHbzt5h
yP+PG5+QlGM8zl0u4VA4VmOUnNsZWPJpLDv0dnJgK/TsyVLMraUjf5V9gWCX4mWttmEM1WWDuStk
Bx8BVvgkbb5yq5o0jJ9Nwf5qy0jeftBLPc3gLwTPNs1h4hLS2EpUNnNYgMrZuNN2isz6icd++GY8
KDeiGxbQcckMU0oFLA9T3GuHldHvhb5fGhJuaoI4DOTNir1GO72xjnCXJwffFXjlChePKWpKhoWc
V2ZwGHg0tc9tqnKMaCKkNCCquyuU9Ew+k2iavGvsVvIitdTUDikEsjPO996/c9wQAlNMx8hXAbci
colv1y0JBSfQ7SFTXZQ9VNimi98xtNdzR3skaPd+NAomQ+7aX9Pg6reo4bRHRci4R8wp27uybtZi
p0LINgu4KSk+bNbMfxLdOKfZNF62Xe2y/KqcQA0ozKb5F9xcuFtb9b33RM6AjkqOow4WQapty43M
8mzZp4nT3lecYq5wFBAKYl+ajg0hjslzpEcw7wmrqurA9Mlha4isbo/9wBiJP3+V7GmdWDxX7noL
6y5+1eKosrM8uSQ/LxrT/Q6sWZszdszreUrC0D8kGBQxTGmudSy78dicU2DKcG/j24YfFxKgLrd+
bXBo/8S0V2w9XFD3eWv6/+ag9F2stxPUjVSIK6/QCc2yiz8Eyct5k3UYk7i6pL1O+NgvDbvKLRAS
Q56zYdf8hEBDYNC1CHGXOGMz+bqA98XnBGN41V/L6ohDMhOQ5HCeCP5pAWRpT8UAmgaTEP5OjutN
ez+nAqhpbon7dGw3vH0UxutHVY76b7lY5yLoshmJOEi6hZqew2jspIuP/GLjlxxZ4r5t2vItn0b8
xHz4cM8CbogpTES/09CZ1GthHJTP1oY+8cUAZ+MtjoFbYBjUuUaC7p47zPPYZlVf/QWVQHoikzNr
UF+o2yNyQRIDYkftQ9w3z2u+rH+ySck3J3YcdQ/IsXauLExybhYkQJ+FR+3bfSBw27zZXEa8ltiq
3EBp03yHWq9aLCS8Ds86V9M5ZfcXHpaiW51dRUDjyCs1oz1eFOMjL2GatdY01oeo0u6yKVu3OKqx
GotD0RXiPphK3gwOJyB4j1xRDvzFuP7DchgcKbUaYKEdc9t+ZYM5rWvMElFMwCSIX1ZnbswBB5nf
nXvMn3JTxUvi7ZMaaxIwq56XIMQzkjNpNTThznRtnaHL+MWPEDbb48BXdz7iPydoqlOY070UZ1w/
hLtGd2TluBgUClkSk/GOoKhe2jpWAG7AH9Xkb8nYcGRDQEMgooxHHQiPzNtaRuwt7ZxPL0XdZYTa
WsI6z1U2cChPlqU4iJHQeziK0XuEyrB6R7fXJjuvLlkNyFph9tqyh741KvZdduWUkV6njIwLrFKO
DzzuV7GRbRzXT+jEa/8IdxEPFow8E93TsIOoVy+68y8NUjrXLkhGzFxO2i17OUxNd7cui84x4Tg1
UTc/Jj+foHIt2zT0CVYPHVRc4lV4DHdYiQd/C0EDr2QsUq/+161R/RDy+vryCxP9mh05naRjeS6V
Gb5mV3hA6YO1QZuX+Pwfiqbq2gMOmehxCNz6fQ2K0u7bqbMvbBJV9ism2kInga5zMX2mqxtT+iei
GNUhdDt2GsNIgn2SbBz+RXmq5ZdkyPhnq4WUKtWa6lM1HgxzXCMRCfVeIS9Vo//s10Ef8FvbeX3l
hOzf3ljsaqpdGppVnSpGq/YtnJKm/1tNUZr/YbbISTuYNS0vtMqRQUcS4s1LRx3mjRYyqjxUUVpD
D1E6+tfaIH4P0gyeBvI2r30sFlwXSKtmemUNyJ25HwhFPAQOhJtHzIdYEqleW1CKlzwKPsKoks8z
h5LmRN3YcvZljevBW5oXmU+4qYSMSTMae+uuiJN22Ii8Xy5FG0RfbQeS6qcmmPGHrrIkRMYM6/7H
AghvHxLMFf4ZumFQ4zGD7QyuhjcT2Vss5+0XA123/CVR1ZQ7Usrefx3tmvpJ3aAfAhXAxxlZJ0N9
7LEIkRiPGCU3PlVDl4In7zWwiwnBgijve/Km8OTHPs4S1dbRntZZrnIztjX9UcpS1S79fg9vgNGr
mWMyNDAx1nOBFWr+3Y0y7D7Bb3gF5xz60L6M11nLWzkPPzAYWPOLK8Xt38EKdqAk5ngYou3M/o88
d1M+8YyAB9PbDL+HYVnfhX26NyqO7zpO4ANINBdEFum3UZ50OevsnBVe+g+Hu6p3PKm9J46s4yVu
VnXbeMfDHzpb2t9tMZPBKNK0OxH4GH4ZuAHHNurb7wkM1EOHWcK8RCLNj/UwTcvj4BNYxPycC2Rm
nJHgqzj1FH/Ywls3OYwF7hRytX5U89fkFFOjjgYJTFfMf3xrvg7s32TNfYjGDYbBcRcXsLc/eXLz
T64cmBK2Pol8QCydrnRwBt6ll8gpOJ5Wgd5ihZuLXQCM+r0E+VGydisgWZA9oWmMj9H95LCnALNk
VVdAFyNhzBU9O2O2U/CG7aFIMaf8JtNQ4PxzJjk9Qwbl6r/1bITtPdj+tt3VZgFREwyZOcaFmliV
NRiFdqQR8xx+lyGXJaOpdp+CfKo4itN8RT9KwMCw5lXkELk1fQDQ1bRecxY+NQ+4YNv570A1/XJP
+wKr36kv0vuZWMR3HqOyp/sU0Q5jmvBQT30op/OxkgkoNdpDsmcmdOxPpi/Rwcw8Pyc+ZG27JeYk
TqxO0U5qkgHfTURh60teSw0PFjPH0e8QnVDvePDAdkvEznrd0p0yXrpYmLmi9fBVl3V4LUim1MiF
VGr+N3WFFrxQ6boSG+ylXDM3TGSXPJPJaqo3ncN1xJPg6uKweGW6rzzgxYc0aZdiX/dFXEOkKBP9
I8jyuR9+uLotLxyYhW8jMYbyI8J9gCCKezbJLlAsvRfkPgoGyYZiDRMqbjcNj669lPTWbtw2a461
z8O2ZZrX98rOJK5zPK/P2jXKbBW9C0/svRNKOF3Qtj+Dl41cILBFw+HI0Yb4CQxGxt3JOyccbDwa
CBpsetHcZxSLxyOpBSxG5DDpf9gIQp/HuqrbM6dKZz2tXuQ4r1z/0tyKNdL8pta76f3qO0D3fD1L
Wussm/3rwNXTHUtjYs6BksUspbP5cM/1u76D3TIV76AWW3I3YDNpQuEihrh59yebe7oWOr8uSlId
WcFtEUl/OooAltV+GV0LFa1YyFr4zOiAjOrl3MyimCGXedU+xgLO2oyMx9n1AzwGKhpRUbRHopIu
k6TZ936T3iOHFC86aPGCFL7U73EF04QJp8m+0bFSwrxSACWxEyZtjJt8t6BJtlghfZhTTpBqjXFt
DSrzVbZLOJ2KmTm/DNl67hX0nUOKWkEktlLADuIA4N/7DXxWcHbmbt73nHXohPBRQbmmGq+nEned
dkTAYJIRuwDDxGrpJsPDkIT51dRUfk7UGj2ygifvT10Xi+gIuxdmoEDk7E/ou7uv2RIEj34GbXPj
l+utE81M7FKScBFmj2iTIzWtQeLQt8mqcP7X8kAC5NqyxXiBMejkv8KctcULEiIngtiF3X7i1LFk
b35hm4uKC7fcemlGWIrJ6ayREyHSJNMxyBqk9FIuF5z58OCAj54WcsDtppM0x/DBT4owze12FgKe
/ZE3Yh7QEYf9oGPv3sNpwT0y2z+02/GbsINdobi5Lik3zPe1QWQduCReVq7d8jxgRyAZN5CgxSkb
Rm9RldtvmCl+++GQryDbUPNjpOx0LnWo1H3BguYf42WCP7E3dNvoofbfi4TOlRPL7eI+Y15mSC39
Pn3CoULVmV4s2nRq0yvrIuSyIkXXDciGbdhe02YWTVI+D7UDQTJwZxJIkrX4nsdW8BvbjPOLinE8
odJIALygSK7zCA0lg/KKRG7b5rsB23Vn6t4cmL1IMEmhvdOEveE1y4DnXyMyzztwEo6AWCZzucXi
Ut2apTwa5niKop26FuUf6cvfI/IuzZ5fcHpZmHBf8cWH4hgSg+RjsmXLVpwCoGMSqPJigk45h6ZN
1GM4DQpNc0lxH+Iu8Ib3LNbNj3VZQJM77huMeSJM7ijbBLGC+uC9+ejo9XnWq+1vZB+Tn6AgJNfU
8AYkIXdbn22GmGTR7ZYz7u9GATz85igq48cBs2j/Mqdjqe4iMJbraxT3ufnsIYke6jaGVUu1cCl3
3srh6nFl4buL3H757XnkPW/a1z/Qh7iTRAevtg7xWSVj335RGsRho61HQ8lSW5T3wJPD8dmffdYm
DSccMFiBwE0pgv5E2Db1zn3PeWOMAmTzruF/3FTO0n+1zjr/dhzC6GCuOsJJw3QENBKEXA1dfZ4c
r2abF/AjIsItUfegogm7zdpVxdWNINP8go5B22Pnht6JF8eqU6yuWFj2bB3CTwHm4pkMJ7WheROz
T1qNx9CIuXqnOTTA0nHy8QjCgOEeCnT5XxZzk0bRVKYPdqj1/N0VEfa6OQwXBf1mNEdJUdt0mCpI
wdsRO76/5dCrP7vQA73aUnG0o7o18jes6uQjrwn1UjHC4jvxMyIgdVT+gVvbXeF8z4ZEt/GfgBsX
O53zsN5znFhfpIrL3dIrpz76JPz3tUwImibuUhI5gc7C00kcBSfut8wSYd+k4SQ/h4VMONMwX9PM
cL9zHYY+Bkgnfxd0F7wQdGhpSq++caPaP/Dus9MMgYbdfVldKpwyJx/AIBt42Rbsjm1wVkoB/6H6
jr8nEoPo6Qta7Z1r8tjfD06p2PfoVDxLGYXfhjKsA8afjE52XSuAGKP34bFRYFM0dh6PhyEJT6EX
oGvLG9oHlwI/JZvi7N+ay/KV5OryB/qkA/EiSHwkPrIsnsBIjVsyjx9nK+oXw4/9CdK2f+KYynlM
ghAipCby52qywXdReC3RADXF11hM4XKX+lmojoRvSbHMzhwebc4AiEEJdpYipPMg3ZoJjOPCXma4
6Leig8oLihXPKNbHq4fZnuMmIGiUdBxmU5xpVCuRrjspfPo4sRTlH03WZe8Voz8wNhM/ZG1lXto2
B6XFoab8GNXwmwrfgI+rxM9gjF9f3SSRnw1wl7fMn0lFqqHIT+GMpL/K5W+bRfZYpGvwTB9sUZ4i
bry9z6tv2PSBpx67usd1E5LBux8F0/jeDuFIkCuEc9n5fKqqHX5zCFn2PUEZSqvTeP4T9FqEBwcO
y6GBI0B/XZejjmL4xh/r4JEzfFtUncRTcnLmOvZ2ziBeoljaB3GbtLCNcP1mFjQl1uL4ztNF8kuw
TtisbVTtJKIX0gYdJxfT+vmZJf1+kaU96Exx2CJ23hcofW10maZuBHMin6c5Awonl+bijHn6vkzh
C8kr5+DB7LsK/M6nunajJ0XA/LhWzTKdKbdvdjyLWoYGTNL1zvV975Lz/UA1QjxwN9K3EiFmdDlr
yKp+X3gMX0Dg8d0iNGVIPH0efTTImOtJ4tJ4lrysTsX/ODqv5kaVNYr+IqrI4VVC2ZZtOfuFsn3G
5NDQdAO//i7u69Q5Mwqo+wt7r50l5jvqB8ItkDuzUw1Agfj9MpaxdtzQpYWU3+gzh5eoaFECVX7x
jhrTPjVE0+2q0VYO+ntwkYi7s18WRdkub2S/yQ3kcP7A62om+FbFaKGYprOKW8eBjFUG2ofLq5kJ
255ZPmBpGGOVhdEtY9dEX6/yFFWY4bOwL9wqI8kHohd6ito8IsnS/6mpm76dwqqpaeUXcsNpR8zn
hGC1TqI3I0wQq6XG07K+UzSQ7UxYBr+RlQqD4aIOiHrVkLnh99LGjsgBZK+OJSE8WxB29gU1Bd1o
GEwEu+myMDfV1ObnAIsNL3UBolvnqDhMm3oHFOp2UIy1XXjVG4uMjUf2UzCkGf4UE1VTb5cOx2Ha
k5YwdCdwCANJMKMcHqN0OfJZR7tOLKgBA4PtHzbbbxtlQNxbyjhPuT5js2Zk2fmy+AutbNgY0uby
G/hUF6DL5fNCWjqp7r4mGQUKwoCJSWzpQSsuNCBdHylN71q1jX2/boSoERFJPRKyEX4ag3efeUJd
QAik9jlKLQ5VC7L11RwR8EtIUFsc81BNEdXcUyxV9960GtJ9lBY/SWfxeXsktXVRGfp7skR6CyIH
T7RhGf8KATLMzmfgizgM9gxfFBtHlGCVcIJmC1SUizgM6ueS/GnYl2Vln0JGzp9hINrLFIzY0qmJ
fyjfm9+6bh+q1XDJTzcJ+J+JQ9qYlmF96a56aAeRfoTgzTeShehDEvr1HmA6Ydk6BfW6LQicN7HW
tFzqufvTGFb1xIU1nT0qrW6jQfVsxp70n6NwKKKpcKHLOQEIEYJ51iu04sZ6c1JTx4z3yC1YInlk
VGEyheRlLoIBhpjz+YywB8l1VuBbQBMi4qwKGCFQ4G6o66N3MaWYCMY2OKICYlNUVDhui0q8DNVA
x0lk0ID2yFsxqosmodAnRngDk2/9RZAs+R+7qajZuXNqXYVaUhsrA4MjdOlA6IUDr0vnzQ8UFuls
ePxWvauQ2WuZJPaVpJfi5rI1j6thCgGS0wRMW4E4JNg5w5IVcVWPGX1r2rGdheOwoWrv18oi+yVd
Vz7T8H92iZMchgISMi57KgQ2pCQT1OKLPbzOKfw6cVFDEbrbjCU2vACmdF8z5J1s63tdoy7mQN8v
xv4/RsRJPISOBnA1jd0t980QElVEUnTH9h5VTrHiRkdI8DjG7RfP0cTweH1XfZHcmR0WxPfboneZ
bsM7aw8zdLPHtFfdjVaFs8RXnfqPoA+CI8cFJYFqauYtnUewKedCQCAP0J/dsPiZ3K9qhS2tpd4q
A4AQEZdJbNQG8o4pxYRolzRASFkbVhq+ebYTBrw9Nq0YLfGwa1UusDLUOFfNQvVbfxoJiijaUMhd
vnSUsi3iKjK7ungEYslxMr8BoEP+6GjC0gcd4XTV712WeqzxV3gHYid4OOmH0thMIetFeH4RKmfT
pMCcs2b3Oc5wU1jGiz2zu3EcVd6ZgWN/MKjJPlVgdqdIRr46WFV5gBq5qo9Kvh/c4nb2mDRMxPaB
DZOxJ2aaiVe1oIxJekJ6NH7sIhcnUG/GKWf72B4MyYzQVYH/XGHSfg4cL4sjnG8kd0Vw0YLBfq/E
YH4YINyMQ5Wbxc+oXBQ33Fr1b+kN+j5HjBXBfCfIa2sz9F/t4xT7BHMQqhuN+bWRfnVxddhvhSJX
t4QFgZUDIE9C8CGfJUahPFGDu8rYoZfmY3fMixC3QM6+qw5SF6Hf9C+d0EXhkzwXJj7zluoYQVXx
wfSFf2yMnmrJ+jQq6zNOgWjThXp4L4DU406ZZubrS5kOr6qcX9JkrREKfmkHjZQbHbDrxTOcoZ0v
wzVTuk4fBXuHzyJx1jCOOmC2vS4c7Cnj+MTdRMkFi/3ApoHRRmjWZO+Y3bUPoYEWcyleNMyKbVkq
p9+iS7BWmWL2skr93vA9zDUZoHZINZVmZIbOYF/vFujqO/JRhh/82JFio5U2HHBRjhDMC5yZ3o04
510np+m3FQULzJF38evpnCcrr5Ot0Vnw/y1cOl+dKvWlZkTjHCiBQpDdLMJxofGAo7fNa4OxLrIS
WN2/ECmmd4Yo5iGsIk8QhTU4T2PY9tmptNhp74fFdbHwYIFTGwuD1p9tuVxFE1rSeMxM+R+Pr9Uc
ahb2r3aR6+bLVKp5WPqlewzgQDxqVCf0diKyMPqHulzp/WBtTojZXHKnIhOAbwGfU8cDkHZMPL7d
+/WNxtHtGXl03OBoXAv7GDjNStZLan1Rk56ir5E+L0AnNWDeQLRkPJMuX87/iZyfwBIE0GcZOaES
GZcM2OGiiuaSzyE3L19gUdRPgR4VYI6lK8+5HWRw9Nr8Z7Yzi1sVabW3B1LjVY9YAGy90yDG3smr
o9ZSWN/2md80R7pDJNLF2AQPlgbHF0q3oLGtlvA5S0sPyJxC6/dsMv8lKZnJMQTJZHTUuEP10OwS
aRnRHQIY29/KqvZ2eeGZOy3ou5ELwjQsc0IB9zSuGfM6FDJO1EHe9HxC1lyuQ0T4bXS3kOBrHqSa
3H8sT9tz6cicDpC8DwsBta3v+BWuGGSyCfaQTIbfHLXmA6McIn7qyHWRCycO0kwAD2whQ9xFhLr2
ijGQCbogocKYrO3oMlnfe2GwfCK5IYY5cBf/VQ3V3MSp2fjiQUtso8TY9Yhx5aaSHghBr8+LlRZn
0+llMSZXQZ7hjPv03gGW17ywzTJmxDmr7/fLpIltPzIXiQE6g46NCrYK+n7+887GcOpNRk3JRbDT
sLUHRlMCIW86zCd6BV4mDqniGcJJ1pHWYroWr46lKM7GzC192FLgV7fYfZrkyUnLLC1itFXZJCht
mULnR44GI7UYkzqpc4sQVmAWRh6ZvcJWLBIi6EcVfWo88/KsNGp+7CutodBpKwh1reY2IsnQPiAR
kJq4dZytNYueTBmwOtrEzO/tJHFMgNWwniC8hURDlGSx5sFE0NWymJLoJdFPbAAamVeUcPxRgejc
tzCyU26kCV4w2hBF8jfIEP+frsCiaLgLeeF2iDoqX4tbViUiQWRBf1x6IPLgwfR75sugwbl4lhva
kGi1r5CVeYsK0xiOhGl7WCxbrpMNTZiF2a4zo7j2RXPjwuLHgkWWuVg2pUyR0UgPn2U6rcupylb3
dLgJmHVAGFRgGEzcjew9UR7HWi9yryK3/iRjw6xPRkl4gYUdaIztwiyLI9006Yr+rJfiCvuuCA6z
CJzwNMFeS1B0Eqq8ATJjn5Uz0qNA7mH75NG9PoPrgQa5IYNXykstEyY4SPPbBu5WmE83bE0Ihxvl
00Lb3OzjtZRT4B3rvon0PjTyRcTR1KpP2x5h9m4omCb3ju5FHwd8kajxqz7on/sV3tFaa5gjkleL
xnkVAhPNmOQMPZE2DFtsHqncW/C9vtp8RCHigmzkrqk9+zHIvHnlaEnUTYNPoMoJbVg4n/rO8bO9
ZeuqvuOf9AWhowI9LseBT+ipId96Yw6e0D8p/UJ00fDgB8rlTZFOA7fEccShGWoH0F3ERMayBQ2/
h7qMgrYyNWd71r5SLDTj7wgH6Jf0OsxQNhvyEDcZ1v17dAr9e1dlHbhbJu5PjTHKv8jFHnLE7Yqi
lXhs88oc0SkeXGFT+DjhtOOxy74xVwTDyWC6uvG7tHgoOA6qg9JVVu4bcvF+fJ/4nDjHiEjyBaPL
9FjCesswgOa8TpjE9QWImE+ClWHnLqHXnT3/MZQfb30q2vFAFHX4A0XOxE1NxiJjRkdSQ/uwNsw4
S/321LpF+98Aa4S5kmmQWzcs2ryYrNq+cJJOt3nqjDd+toRCIRki+CwcizE4DV5iXTVdi7tvLFVe
MnZtaJJ1x1HPN1+4e1eUrIl7BgY4NjD8s8UQRXRfQWcz4hRXBq0iJ5B10dXSvmHQ8Zn80yghqrbs
HEPLFFj0bbbv0CQR3NZfSUcoApKdOtQjlW+L74RgjjvP85Pz6GEi58LWJRgcq8VN6MPORoHTGP7L
kuLq4O/ABEKYaNqCXBqt4I6MBaxSvgFNcDXoZIoRXuXXMeI2r3yrYaXrYz2O9Y9RTYopLbNZntl8
snAPwSv6cQssqjjorSR4gWtePvONNiwG+mo4EwUSfFgePdyRIaCNEGlQaI/zJhz3fdN5xj6kB24P
i8OQPcaYQvfpmK477ftOMy/kicHfN+D2/swXnXSXyoMYfEYDm6X/9X1WFztDapnuDC1EdUoANubQ
Y8lmw2kxWc/Az+Fx+yz81sRPCrURD+BT0I+CgYiVsCSoKkrCjebDBB/agR7nltPyqUDEdTGhcOYH
i1vxm3hFemaWuP6NqgTIqarWVyxHk3lFYzSk5HhFhR9ejxErjNCkcnCqYkJaXFuc22rp7OCAzQWa
MyclvuKBk/cJI0H9YbUeqbg8vfgJUgUyKSZADDobVyKREYKD6KTSPE9f+pnR824EqTVuGR84jzkw
sTYWvIeXVEHsiifHTbfgZK17Q+Ym1pR0Ke9a2VB6kbrd1p+9Z/T9K+PU5s6Qi06xb+kuP9P2uTuB
UUMemKzx7LETayawoLAjXdT4d0zkzLOVcmpYWaK+rTqs8NFUC7NPCwsdK6EZJub6zKXNSbA0REJD
6pmFghKLbxE32u5fgYj58392UhMSsqktRnjfhaPQKlB6Ov6RglD5m6E3LSTT8JmzmywbPo1ytjSh
SK4/RcB5IiZJ09RGw27WePk3FiRUva2MWs0HUxtJcVB5GDoHaTAOswXPzqbTQv6EFkvuvV91+s5C
mdN9d8yTS1QNaS9PTMeN9K4jbdQ/OKrwfSqoCnyMZrhwqyYnROLUU3LjLC0g9fmYhgg7YfUG5YSZ
rMVH7atUm0fWAjL/Ys07invXx2l+tMlL924Fw2ZzY/ZjtxyrdiB6zGl14x1nsy/CE7eFZiCer6BT
mdIPQ6GxWZo6Jpj1rdl1wUuDK5IYKhhR6bdUY9OdU27/P8Jb2NPwZffPRo+EMx7ggyxXN23MP4TJ
08OYakDTXQ7TBd+DZT7OwsD2NGl4Mee+tYM/xAys6nzXzINtgPYxPJNAsgRfAqJoPIbooCRkQ6qH
usqvQe8qc6e4iQ36IrxwFqre7VxlwXkJI9KSKa2YNxR9BugPDnxckzrJYTDUibUvTJaezw78tVMF
DIfyQTe/U4AmeqN6iZBEeTCed1baMBqQ7gg0samEfOghhlBR1oqSOBe598J7Sp4nzwQVx50dmaDn
EjKeijBsx6ccveCpWFj1r0w184r7PbtrhfVhCva9sYTp+LDoCeIKEXli44Fv2YnWXHDjG845BDyY
clD7CN2bMLHesaPK4mkeTQ9eFXPwrc25yxrEsB8CuEImxufaZxDWGo8WEvS7gnlqua0Z9O07oyCn
cM2C6BuUW7uKMfkJzUQGY2SqowPaMZb7TlTUH0utsLfWDklSB60mo7zrZwe1krIAiEkR8VmoJFms
HfA00bHnSpaqRB674EZqC/tfKbBEZfXEjdS2zVpNhZ8rJebKaxBXiG1AQhzWrR16p6q0N7luQZs1
9fzlO3UPjHfBqGLiTTm7tvOSMureJXW4QqyUdUY+Ba+hraMPyDH/QTlyQbMq/YjokN9/MS78CJjb
eg8TTdQNlPDEgcdEdY/yMX2ThnQPZchjWOo5I/uizi24+hltgNc51T0QAwRPcyT/dZ4sz01n+qxd
S/Sauygv67vITsrjUBX+WxtW3IFss7Ed9dCDN1pgGEcyGGbFhjsh2OUe2mSQQ0m0ETKyYajhHzpk
I5nVCMGxzcmlJyi81G1wn1tYnIFpoGBTeGXYpMAncdxl5yUuNylEg2teZv5DhvrtLrSIH2I6Dbco
YGSK4LITPyPVxhhTt80vanEAIFGJR+53y3jVoeTljW0nx2Y01XJZMCjrDhWPgLlHuJ60fHqCu2Me
BOydpiunfiftMZ9OrHPNJFZVLYHRUllgg+G38czPmhRGRstlt1dBNppx4Iqu/C5nxR7BMyaO3AIO
FzyBmuTClxx5FKKbToEqQyDtZ2A7yIGDQICE7AS412NIPZmtK/aWxc8vpvmo54/B7LJmay1D2D9M
Rir1HbMWfB0+hj2XZz9C3rBJExyph9RY2ZecBPCqOgYpzrayNbIAhj4RWkrTjQ5up6qVa0vyD9dL
6l2BU6xrNJn9i1IMZaADunkNBeIEIRwRzTzADzshoWTP+pz8W0QTNdyyiGg0eu6RI9lpTEWIHkMz
Qu6GGqGMmv2AN2/Rfa5zZDRL2zyrxcxtVFsj4ysAaMjMUU3HjZ0Gz3C02KTxzxfvomk5zuYw6r6c
hDXfFuJRxA2Chbe7Ddhs+XonEjt3EwJe7F64kXGlYpcFGhIGw7hHc+k+wyGLWM0h30gR+xVdfshK
Sp4dZzYrykJmUQhFN0FeH3Af8TMnqxnSZ6Y0aMYMaFDsNrY7H7EGabXtm0k6ByyqdnRwgBud2gi0
C+qOTClGJ0IUd5gjhDjIkh3Lzho6Eioif+gApITG8OCOa2ZGSD79W210yPkkrpGbcEt4sxAG0QYX
KsxnTpLONA9EyzBJ5EkiijYnqNi59EQu2ji5mj77hdcBmrkJ5+TLBGCG5kSKXMQgMSq2T07Sv5hk
Ff4u8wBUm6wn7ntUuy0NfuBa62tTYfC2pBLrD1VnhaGuh4x7FvOQEy5ILp+zb+eFDCFaEZeOyaZy
4+dKRN0e7qRcYmSxtIholCkDCf1VSwzL2wbXh85jOnZwLf5svtivhrFveN/MhTFdODRxR5MU5+K3
o8F64ueNnTWY+pCdVUQEDBVBlBuE1/grHgDlwlOE4BkYXcJeh+fJLE9aAMLaqmGOPo3ENuxtUKyW
IeSsjQfvdO5tVg1D94nGFEQbFYK5H2kpCMexUSMQe91Hcu8idEL16YRziwJjHELmTfQzO9m6kJrs
CkjUZgwrEBpK2Fl5GRiOeAy+Wy8/snEzzJNn+8j4VNLVMA6VCsPd1EkeIegx/rhlxdU67G3q4eYV
6ORX86g2weRx+HGmOCiLm6KhvbWo8cOYdRYnTmVZBOuk2Bx9mNTE5O74HNoSME3SuSfEK0767Ibo
6x5YtQ+EbnitN316ltOKPexPezyUVWhHW8QjvsdeFk0WgVzh8J1xkQwxpIBgHbkSvrfNEB8/T3lF
XiQWPukdUt/Q3o4ivHdec5D95otFy2VAjQ7yCAcDz2eMEKUq70a0gICQKITPpW/0v5MjV7x5PTUH
CsH0eQxwjey61sJWDp5mCu9M38rDGk61qsA0eKqZd/7UwqANEAWynJerVJWK1P+DQ8wyj8rBC89z
bSd/kzcW5FRVTv47Z1Z3V5NpzSgFyAvf++JWCbGiaCqRBEVogXq2qixZIIx9osVrB8a4NrQjnK5o
1rLUMABlBPk3MwOlmNR2iJUS4Z/rFH0WropufubPgqcI9W23WxzkdPuMQbS9xVM//LCInYyYUkV4
8Whkw/jA2LbM2KTLBiarpT26yQFV0r2dhrX3YSQ4eU5zWTDgcXtF+DtwyLHcTkkx3imNwT+ekZ00
O0ZMndimGP1uaCLofoseNp+Ree5bNXvzpUeoP0CV7YJH6M3E1ZDHISQRkI7moO1ZtgDRQlsIhHLM
jiQYDH/m2BY/xpBTC+sBLeXJxl9sHT1u65cZkuUflKJEPDY2PtlNZ9fLdaSIeeiHwrs2acc6IuEw
hWWjW+MpnbvWuKsHUX1npMb/c2VKKJjoUMgyGOiIaiAW1I1h+vvo8tRAyGTUG/DUlOn8rApCfq5G
Xlx9For/ATeyfhGqN49hOqNQK/D6HexghdiaqUOqGAsrGHA9+SNY//IVqRUF/sgazSmp11zLopjF
BOq8E+Yiiy2ls/tUCaDnu7Lxka11hstqs++Aez2D0rS7uEdx+NOZ9OWEU5jdm0UQWbAlMCMf9pkt
3kqO+P/skHkcGLQs+MKJTYiXZxUpZnEcq3BIcjR22IWVGcTBnGVsVnElyK6OvhOR94xR4CstzkxV
J3iRgm3NPu98/+obg/sKIPNWtvMLFMbHKi+mR2OayXToJ+sOeRm0nz5LH3DMzteepyqHeD2VpwpB
7sm3FaoLVMvZaVCDv+eiKY+IssUzwT/zjYX+sqPJI71yCowvhIzmhfhejmh79HfdQJRXAXpqb4XD
/J768kU3rka6UBRbJ3OCy4SF6N5vBvTPZWicm3AyY3PwPheelV3iyWcBsiZuoO4hTyDwDjFPw36W
4SMrWYGZJgoy9YFh4Z2dffhbYXl6MiSsAkr8/JihqCQRuoq+Oh9YUmopdmcd89tN0lYVB+s47OfI
9b88sErvRtasFKvRrh8bKzDvHZ0lWxRdX0lIZg2syKBDutrBgGAaIu6wPb0sXPr48kKYTJHRx5g2
CsIOp/y3NUHLzfNonEtSVJ7qAkaDWfXzI/pBQjN6g6ChMOwv6LHrS1mOxU/XpeA/iro49kQFPhhq
XN59fpcxnWyAU8hbvuja5xNXKBaHDObo+5TjXWS07/0LOlNeoCqtpMs++S0o5uM0XPpLJEJxZ+NK
wjI/NEd0XOPbiEqM3e4gHiIR0GD3oCINM5AvPQlygDRwngDXmXlfzQ8PY7SVfW2/mojIt6Hn2yfQ
3M7RVdJ5S4rU/zfidTv0NqFBqBCsR9saylfPK8SH44W0+HZrvTBSb85+4RUH4sPEYREmxgZ80jsD
KIrfieJg1d0/MlmaHSAJ5ngVU4mLUuDCkxaFtKccl4EvKq5DAjkBG4w7kNpD6tFhrhDJUq0gD3NQ
osWqLK37Sqj8DSpQhWia2hFZybgfLV8ePb/R9/BcofyOPjMAIoqYJUYMGHH5sb5gcnKCfzCjfSl0
yJZnCjdUzNEjl4tfQ7qeg6t2w+cRh8l9mS3CZ8vc+2fy29NPdLk3fCTdpzPix4myEblsO52IbUre
2jLaG8zRPj06oss81PahRROBxZSBLT664cgD9Ihf+CMfuJ+tyhj/sAPiWqVtrNxpeOSY+wyaJX8v
PVfHkGmZRtlQoBqSF+E2DwzYGXO9TTlA+6zBBUQD4B1sV3AugBfEr+oMgbNNCFW6VYCkFCiNeme1
UXUEJiweiSTDEVrr4LTgEdpXljxhujMRjnRREZMHTt8mB+91RhbyyVehCWIwnjssep9GSdeAfqK5
Iy+O8BoXWQ0EvxFTUUMI9LGzM/fogWQj+BtMIXvmhslNqpff2spmLABS7RdLYKfS47tlmKjHCZn1
WcimsBESPTKqpBfghtP5/OwTGk4yrpG++71ItjNJfi+lysgJXTwR/MBB0Q+lwyJy0/TohHd44xjK
IxW1f9Jh8GIfopO18TpZEAKQOt3X0tVPWecBFhj8OwFpFLVNTXAGf0eJd0yYW3Jb5XuRNeqZ78Tf
cGUHBwvfOzNmT/1numb0EWi0kNkEBF8Ir3Z3S4qoP4UjBvQX3UzcLKn14swCM4dnY/a0G9JQici+
WUWLGrso8mVByxkUr7Qh3SG06ymulgpGHoLz7uSnIMyrDsGC2zKE9REyCMiYD5VnshEd2uXTnIgH
mRKE+ewL7QsbWrmDg8iRZaO5COCvn0QSfWgP1r+kgbrlaZj/MfdEQtHljADMsi32Qe4HMU4DPB+U
hQlj107+2AFza4peYm8YzhPsIwKQf62D2migVsUkYGEYJXYIHUS3AO8V4hxmSG9KP6L9Y/i97ZNI
HFNd/78nxZtBW/Sej6b6wO5H+c7Oqj1zGmdfVerbl75X/0yFQAFC2lfuWs5F2ARma/IC9gnYua0l
bQXjo0mvbLGwhDqszWMEWzj7K3Pem1I2VzwrACjKnl3KkOEbbQu/EVim2c4B2BPfsijc+yJUyYPl
TQUqQSPbmqP3Bgc2fWMGwxYa0duDYVT5p2a68DRZPY7CGmq8AER5TxrBA2EGzmOlAuvQz1P+6BiW
ercr9LiytGRAqeCW+zXg+24yenWIIoi91IIOvi+gElcMJjiA/VFtGfO0L61rIogttdi1UWJvITup
PSM3/zHnN0HBnJGOiGobF90SDH9lAgYMpY92bixoEqzkyjoKZoOxXcnktlQhsIaU0Dykism9Ckgd
pqMmNAmtl/ONFwx7zTQNVIruyGmFS/MCZwXuDUKN6Q2YWpvGfkTTufFMtm0yddy7ec67e1yMrPOt
1I4X5u5XI+2sOziTw2WaQnHGUyHeg54e0rcCsWMYPH/1afYELBIxbRo+wsb9Ml2vQ4rKvG5T21h1
/Kyxbwngi7305uHi2B23D9fg3vdH52TN1W01Ce/It4JZX9oG6xOpD3PEB6KDahTbTqc0Z6E3RBuF
COwhx1Z5VkgcngNPWq9S9j4ceVMNcpfg+pSbxqcHvnAl+cdwaMwT1bt1nOZeEJ9Bh3+ibTIpO1r7
01+c5FTi9T+Lhe4nYtMQ94mvdiOaDgulct8/zW0tj00+Te949ptjKBuwbnywAYxBdqLPk+iW+6hn
q25ORnbpo9Z5KeyQVxsORcRkiS94RWqMD0ZfGtvSyF6mHNohQQI24l2ISe5Wm0RG4NhqGL0YyLOx
/LHXd5lGwmV1s28xJG1s6ST5UKa8AhDznux8JZnVQZJcnMHPHqp2rF+bxXPO00QiOTYU+2q1C8ZU
uhgiEtuYfJ36GzmAG9PL49FZMHizfVQ5J3tLBIYxJjciP9guwj7+IZbb/QbuctA0sasCYSi/OI0B
fSB43MMpiCa89dawDVNJnVTomlSdSrHtbOqEdT/KwlORK+MVOYa4esIoeqrutseonfT1Rru+A8k8
t3Fi8hwV26awnBkhJndMIqgSnMVvf7NMyYM3yeBNTir/RS+M4ALEV+xhL/+bGwtdACdIv5FkCh/y
wHmXGsvrJpo9rWM86NWNuUkJOtwzjWcbf8rn2CiFZMIzkr3fesk11z7R4DN9w44E5LdMCkmkhu8+
IniCRMZ5XlL/TQ0pAi7mjIIIDsw6rGw+EoIWXuhREcc5Mo2RK4b7vvaMQ1pb1l9UaLAfK3udpICM
Sj3xXlwy4LEG2eIZPXMPbTCZd4wOGFvVkyQymCAf9ojVSB2r+xsWmuUJuJpBuz8HjPqqSp1ySETU
d3NA1kMXxsQPJkg60/Hbc2pz3zpdc2tzP8q5T8wsTi2LriMNiUNok5Zioc8zAM2RfyILO7qKQvbf
kovpTldB8Ioxa4znVLIloBP3iIFyeBpEv5TRhulyu00YZ3+XHRHz7KamO4vp8jHHcHIrMoIU41KS
34YeLdKPmC2zPTGZLN5KUz4OHXQGu8zy38520EUZ4xqxlbgXBHzFdYkmoi1nw31rUMPGrazHfRpZ
ZNhlDDHfkXj0rywrk5Pj1MnbLMZr2y7yLAuA/g3ROD8prfQO7wenyDzYm6zgyICcYsHeCcmKtkpD
nhFLDv+CQY17/r/kxQhNGmThEU43wtk/21QSyN1JlMjTYL7zE2s6NSnX+PpcuwwlbXnNKZM6ImZX
PJeq/9NzM14bkH73noepDPknhHVzwnlY1cUvGgAO+zwzVryuEt/jRNQsI77zBD1rA/45/cdsq3yg
K+g+50mRXyOU1bwuyn7DY8c8YyChcNtJau+oC8aHCPJxuRrGm4vqc+D0ZLY/FnVSP3uVGl8FjLMj
73w5Y3xKntzA0M92p8SV53WKvTLkr7F7isS+JB/T97Lgng1YM8Sp11pvCHLpQCV+9efm/3437FfD
bQpTdZYgSYYzoYrjkSSa+r6HELrxNe3XBnCuhE9WNQbncZ5+lt7IiYJRzd9U6VTtc53SeTItfvOG
njMiKljhwm+9lUA9DySUhTCjzBWQvOgui+kX7RqyHWWbn1Ry3rqiRZ081gDGrYBhc5mK4LMbmHJv
ClBAT+RJJk8LmOcT2UTTrUVOv1FT7p9zBIMZQnttnjJW4P8cURR3gKjbK8PXeY9wPHoiqyJ5hthB
ubjwz+aDOW8lg2j20G24S90emaBZOgBb55pZKE3AOzwxk4Ipby6wS6iieAr8EM1iop4mppwfnafm
FzK+67it7OUvXXcrHfFZ/9gywkjvZu8Z9ALwiSGD6hPCS43XTcNjkWm91/ZCb+SiTRPp5BygoA0X
JQwoDmJW7HKhOGz6QJHs3glo8UGiX3xdJJcl6H3Mkc7UvtSkm8CpYJuGijYFZrcFK2ICiksaiMDp
0GoU4X3GOpqHiPmdR4qLbR9ChmP4JSx9pQmlcmH5+WTYDuQoHOXRthSJD6Cvdv+6ia4cb2hX3XHk
RUwy25AafpwcOlf0JHs3ZyI7sVbCuAoKRVQ622MKaY+1csJ8Pwqr2+N8AnFELfDqFhEuUdvE94Nl
6TEZAoQliOJPWK6ck8kB944b0TjPo2puwLY8APVe9mcsQfqIAxX3bWmG70hw3S/ZZW86zOyTDZxz
q0OYEFKL8o9g9OYh6zN2LylWkU1Y1kgN1RL92F7lnwy5Flet3b2muKORA6ha7uFIsjAg++G8MFwG
dhZV18KjFtimBasiNVrjORKDdxN8uOxEhAEfnOrwEAIEOWKZKpYVqdgdnTWtDRqReeiwJL3J0bau
sD+tc6pnY9fVSHMaqPBMjodmb854ZzKWdh8RY/ePUhT2rpaz/o/yA8ZBNVUkuNtBHJLLhdCZ9MM0
ZlLc7jRqroCpSy+fyS/Fxhs47afZDMZajHqnGaLJ+zQCxkE/iSiNNInXhe6HA5KW4UmEsnz4H0dn
ttyokkXRLyKCBJKEV0lotmXLc70QZdc18wzJ8PW96Je+HdHRVb6ySE7us/fac71ITkQaPrzGFDfR
uXRp66L8oLey3PWh8w/cV0dDB4TXruiMv8ZIN9Bk6+SoQKutIYbyq5ss9hlrW0dYxC5Snoy/M4ww
bEZK6+JSesnHaycACkjgATGJFIQ3mB5PYYyDbANF0z1F2rVhHJXp88oj2+iY1i135BFNRQ1zhNhZ
RxmAlXtPhMr7VzLc7UPJhZfO02xfj9iaB/tISYLa+0TBAhzI0b0iavZm6TEEqLGw/Uh9TQRl9d+W
XvVpFtBS5942jpnTTbcirekL4Kt3JLLXnnlYYppiWJ5s4B2K34KY1q5RaExW6piwuHxuKvgiv/yy
FYxR7H6nnn61os78hR8/o0zGx3mPcTh811xD/Q2Eug+CJsTUDRI8X2FY60eC4OPzEkf9qWQ6KIkZ
U8HiuMT1bSAluKbhZbDIGr2AtotlPxRufkj8cHyTDEAXysWLu1jbXGCcONiIWZi720XMcHNskgVp
wAvIIYeVifC5ZfF2jUH8fHm5rJ+MyiTrppuu3ZqmJIJbA43duQv7r24g2VxWUMsvLmZ6sbcMvAwb
gE/LUTRLfBxqCNTMP86ndq3Z3kqrLV7hzvFt1HFqPLZU0RHdmRLJaqNLhh8QJcLCd+fG/BIxOgZt
lWCR8ieXXpE1oLN3sKB9lGuJwDNqvnAD0HvWGTMfCzY0/kLSsyil6QfJ3A2vLHLR9PpCsVpNUtrx
vkmEjs+sFyKxj6uRCo0Ra890seMOwzQdgVH6hK3Joq2Km+OP7QrT3hY5WyroSCZrOlo9MEDO46Dw
3JtKezgTYrwDIpskedOZP3MDAdAq9zppSbTMaWGTCcxGaJPsHUg4JDTIzyGFTtjAfS7e/TIZDzpf
ET7Wek7jxacVi3199pL5To9SKJKC1Vem05iyoxibSOG30fOI2esOpwr/SZwZxM3H0gjgMnKhUrZd
HmucM8x7eel12B9Fy/bUB0V1Kgyx0kmVv/xHLoRYlrf047nVi1jOkELrVzDX4PZavAAAKqp1rk2V
CL0nELp8ywmpMXo4MTwnEHCZAbNGjsRTfW6u6IolUdGLRY6YUE7SFxRGMf3nR80hF/Ncg1wjYFsD
1YN/bx5GtyP/k5bZ54gHmCGbTKK7Wr5p4NNV7V+WpOX3kpgctaOxHtxwDi1kScwRGJSRF1Ths1LW
TgxNpTHghwTT7Jn/ZZ1BxwxRNPOSgF0QN5Pj1z9Yxai9fZfMAvpgIeV55BepHglC1RwjtaC72jSU
cZmFLsLAckVZ7FrwM/WlEL46UoBnNqcxy2EMqikRf1d2LHcJ3Va/thzVvnDpGNmkrG9e2Wx3Cx0/
kCn2DYV14yURpvNr6oFrYR579QOgDedG+Y36iGjOQh5AY37tQi6ggcDZTZMyKLiDLCqAQX4O8yAZ
jS9QsuYJ+q9GxLaKytvjaRVeoAr21TskRQwvFEgdRl6sLxZa9o/RZ280M4PIiXx0angBBEYc6DR6
/gu4+YynGct7mFkzruVmeoFm4124LjK8RcgeH2QTaMbwIRFjTKVZNNOBD+p0k1v2B7dyxBtdGAfu
Lf570k6/s50me0ppuEi7A3sLp/CPDSkGeg1IkbBZ6ONnbC203WLwiP+zB2wzPAxgwd3vmdP/A3DW
WXI0bybazSt7fDJHFuKSAD7ovScyqHdvTYP6TOTEmj/cTmINncaWGnmow0GBjW0nBpdUJERJGi4j
a49BjQyxW6dHq+ty3rzecLDooQT66TL9YkR8qnvWG9uQDjTwEPO4J8bziX90fGAnYF7SqFYnU3ri
0+n78AyFkOowz/Crr6Vu/IdMr1a00HnNB2azwfSTfzOiycEkwk5sGZxLxSlBf1naO3pjZd7Vm6zp
QcBz3OaV6cJlJSCIZSR+bdhHyo3TY7+FMHlHuhfviK3eA1po9ROFQj95VfcTtuEDaCfwoBhkvIvK
RX0zXKCJG6xey5EXTE2gN7pPlvCeY9i6oLhgUxRrc9rY1gXUgsWBCJIDFAPB/VF47a+PbWEPPCj8
M4Oq+i+k/hzVQTtPEmTkPgvraWN7xpFlIyuFwuP9b5J9ug6uINHndryDkrJ6iwz5PIATOQn4NfuW
as5HwBkZ22qOKNaIxygjtNP5obEvLepPUpYB7W4C2f9QallcaOtD3/TurGATrCuNe4HBHJI1js14
6yzji1jy2dl4LXTofKQ7tuTECVDr2edghDzg3+HyzWoQLWnA8DnLr5bQyaYf7HeP1R1DFbte6AA3
VfvhozFZDynT3mYg0r4HRsVH1eX9bl6U3s+TX+9Q2ctg4d6xHWRXf4NJ7Pe4hft95zgf8UzatEJd
5C4EtpN5ekdUaWUEK++Kddc9y1XvaAXdZG2InVG3hMot7b/mEVw+mpuh7rjfC+lSkJm6tC8Kn/qp
jGP3A8fBRS748EWbJJRSS/TqQXzNs/5nNdlDB2Kia7RlI5GYzcUOi/RgK/eEGdjZuZ6s0MvC+Ijz
Ow8ixtuNV8l5X/Wt9cQ6xbvIZL4ALkTH55oAtMhhtFoCHTvzBRvrn1gMinmgBT2OGXyPpexvCsdl
i4kzZek6gOSgPW11b0bkbhcrGp8GE50qj32yF6F5pusE09RUq107OYIIoz07zUbFZfMlsHTvx6aC
vdyMmLIvlKIqd6sV7waeDJC3QmwmD4c0yzN5gDtlPTerdaSI3CLw59wJOg3cY1xZhBxPmNTbyn1s
sNZi9xfxzqSCGMmSanjIGjtByJywgdUfuQjg/BuF3sQ6/6+w+fpwnzPuLUPl2TPb7ggwZ9y2XlJd
Q7t/gxXivEStjYyX4iDVtLx2oX2olT19C1MWqMbeVaEuco8FywRBpN3DtQNcRhbyCFkqe+wg8xzq
3vjWoKE32Zj2eLCJsniu29FDwlF0VEmrvilzxIST5WN14SjmX0Gz28t9oR/nOn4gD061uzS5hXlz
WQW2M4enXBlIBwziyTkuB8QiZ2SmUKZgPURGpBhXEl+YNlQG0wPhEGOmrTwVlEsa7heh+b7H95dL
cCVKDHvLx+26gZ/Wk88VyWMD1WkPvKvZNX6dvMXC+AaFP4xnLzEAkxI+/8XNbT4XAir4gUhFhS09
oVfdKCe5X1r6ghGlkfgY03kPVvZwgRhkHFM11E803aRfqCPYz5LG4bNEy0zquXqiaENdLVvv/fnH
qRIHxa3lgr9C3OB8LLvOq0iBuq7lnrSPCJSaQ/bk5bbc+J5l3Hnd4Asa/zb4mtLDhPj65di9+08P
HtYkEc3zVqdRZ51YrWOpSb6GzglvLm+lC5rtHq+G90CI5CptRbNtWjrRsGMf81Fqcg68YUGA9dw6
EhqViinH5V4NJHT57rOA/Jd0zISe32Q7/ot/NuOlni9iKaOPxKAq3AsttcU/79G65P6d7fm/ZtT6
uYmRWx1YLxvayr5Nj4tFFS9XL4vsW1NjpTOj4toUTcvG2crwhmdmUFCJtF0Wj5eZlF69Zxz13li5
E5bJB2dmfzsYh9RqeSs1yr96q4dhSGjTprZqvaRGprjUU8sLsJbFK7srGn55rCfHrMCixNkbtzUO
JLaZJAU5/h3EDZVK9ncOmYdC3bBI3KJ1bATBlz9ky9Cc7bK39mQeqhfa0EO6xem72lnmpHduRH61
YFz7g12Ngvihf2sNPIdF6bmUJlYwqWrFLGWywW/8FeaChnCfhD6bw/ThNdHe73GwlWSXlsmeECvK
mg2/VfyL7LmuaU4xANooRkI2BA99kqr3bKEWZ5rTmyldXllNK8/lGO7zNvvujDxYwApz+oPinPll
EuKTUkf/OmMZLgSmYFuNnNdgc/Sj4/s2K5CkPcxxv/4MXXRzrXh9+bm2vBpe1B0ikXSvvErnwBwr
OCtO0eefynXdH3MS6Q/eDoA1cVIFKeTO31CFT0lC1igYhv6zs5ebdtPumk9sCLc9tQvx4nZ316oP
NDz+cVT7HWH13rIGTMmjTeZxlKW+snhcO7tXXk7GBXOMdSBxim55hXwzwZ3Bvk6nauGgcUi9n6x2
JpIz9VGy6Vra7QZdFwGCdnmQg+kR0xvWXVL9xobtxW2zkMBN1F0ys8zeOhYGT4PSNKOiOWu2slX2
Vtmcq8qISBLDVT4Onn8Adv9fmboLoPAuyEe+YUmGfTUBnX7iMXEeKiM+TDPhutEuw3TXtarZtaUF
LzwZRoMVOzsjWb+1WJ02eBKg1giG3sksAKFKWpEyZ62vzxf5SIBxNDcYsbZ52H35tT5COSnYXBUV
JB//KUtJu6kQdwtZKVrP1JycqCRML4xf0WHCkHLV5SdOKVzuw6tBB5wLvKUm1IX9w+aSBTrmEKnK
Y/AuO00FHhRXA6rhYRhxc5ZjdjS7Ruwb5RTPmjhmUCWr8JoW9Gt1OcNw4d4iJz0K8pEkd6fuL/GI
5mA7xrynRpHh21LwEIehftBLfPdQEhhJ4GUX0LLrdalgCVl9EwFPfrqse+EBEtSh5tNr6ZAnYIMt
f2QL32WDbCnuWZ23DxZRT+pbEeItb/jTSkmWaKNFco9HC5O660erVMwQlQE1hV2ebEM3qa9+r29Y
NJ9rgad8pg5yAxLm29dldYHyUwX9HDMt6rXoPWMpf2mNujn1buLvpoiApyqZ25Loey7Y2CzO5Owx
wbzGorzVdcurdCj4a504UseRceg+sCkmhjVh8mbHl4+I1J1Wxgtp0lUJxwNg4X9en33xbq8IwNRn
zMEBmx8NGT8vrM5wOWXVLsKa/myE/VOeQTJmqDADpB8zqL0m/Wfi0eCY4cHtpZ8dJlGYASdICxAL
B1hAf6jcTo0xPCfDoClR6haibDRAI5dh1yNJ4SYItUSCKEhbK9SbSzSzJoaysNf8nHXtqD15HW56
EahjLsCgzVHanPLYpjGArBCEj+v9hl18dbCqQ5dlZ5B5f7kOuKcFuMvBGm0JQj7zgqaFoTzxvShD
Xo4AYkSAJZorLcpgP+7r0BtfPRlVu0R66SvNEuemaYoHWzX2f8SWWIMOafiJiDOuOEM4e/XgBewr
3yPPHAgxcynyNoOYJ5xQ1cJ6wh/nkdUiZuuduQ4dOyNkaoV7QHF55EdnMM+PvuGMrCxA7WQ2RRTn
hdj5Q047wVkt4Cn55tbqj1+o7t4a9mMNLAJ5kT3HiUAF9s/Y75NL7NF3YDFwbIgMpLclYws1DHQ2
pDwdbyz4ku1Ui+5zYf2J/EHdOdCf5JwMUeSeCoTMXYUewixv0mNCm9T4FzQS100rj+0DwbV8x7NW
HeBItASGYCc61PmBwFZ4wZk76aMC9MqHMk3GDU4gn4zMjU+mUKoGSOZtcaE+rmROttxWca6xnBLe
mXk1Xiw1FS/OFPVvupHNY5VF5r6Ll/FV0LUQse8ju9256BSymC+5pq6osgpmQ4qXfwGF+4yT4xpZ
U9Rm7XBdwhcromTI97RY1Y9N3dn7oRN/M788S68ffzR3uAv5SsHZS7ZoYndod78xH3R+yArHxbbZ
NGAXknQJ+wPdGSOb6zB8wh0/XCIduek9R6xx9qNEDTq5ouPYr7kyk59FhdjEddcJ9lyVem8IpwQO
5dxPKjFweC49Rnr8pKXDOyDrnpXyfsSQxGhVrX3IwZUFkztj+c4sX8K+dlFMuXrtFwaJA8o+hvVB
AaiayGhFNCsRD2jW7ac5wRoi1Iz27WTLP90nzd+5UP/msnMPuW6zAG9BnGHTLHiW0duOC2Se51QW
xh+vrkIKulY8AO5sEryeRdExROmGi2k+bAD4/oOPTHzV4m2zwuu2GdWmBy5O/bbpqerhhwc2Eq/3
eu7y1bmrohp0Abl9J6IBD4d6b20XPz3JMsGI2LQax/HcXDkyQT1gxsfpbg7zRzdYFfwmQmoclvSH
5q+DzeL3rMYxxRLTlnxNgYfhBe1ZJUUIDLTvJHwie8xQrjp45tSd8hL71dbFnHfAFdiyJE6K9p3O
HZLTIHsceS4AS1Tjo8L6xhrdGHS8zmOYUjSJ4irB5GgO1wV3OFwbV8lgKcIvpu3l7hBTNzcwAKwj
EpU+DdArXsmEK9gtGC7fG6VpQcDmWdxNPY6HLPZxtPb8302zi35hfA6BT9HoGeLAH4Ix5XEhH7Aa
FZGwCziSCNCpBDUWmQ3rH1U5d6b3/pJNgN0wtiHg+VpEt9BtXVRsvpckCTC/1CNqrZV+0sLTnWMW
JkcuuC1oWBX9n2EwnE2YrhgV0CExVRTmKTSGGIsnZYd0kZDn+SaiRxTZjj1ro3pMURRwbD1CQohr
KCYbNIfsYBrCToNcYIohKxGLNyvT7+lcIkPOMwghqAo2hkjZ/HZxAUoVEGw6seQc1XzLKDDeDDEW
Lp6f3QT1/xEfk/vQYoQGFA0Is3FYo8+SxireB/8SexD7sJjjKzeB94jV1yYD4weohzvcqVmWAXtN
nYWoclqN5zjMl02y6HyFKQlxGUyWqR2D8JHkjU3zEfRXKgEoKmrgq2EMHM+TSIjBKXjuuZRPi10t
qAhHs2EhUPpxfOy9hjB7AkXdyTt/16LDYOHl5P3DdEVWIOydtzC2PvhUVw0c6/MmMtLrEqrlo3TA
Q1bdiF2wtcwt0bDySWSmDjw9Y1dPmztdr1ggQtDZa5+IYDGpNKjFnC8++p6AOwDog79k3TUgcfOm
ApwK8kZx+vLtmdud12KPqs2KSSkF0Umfnk/3YVNe6HgZqPwMvV0/dVmQrpNoCAyS4pHJQ2khxbAj
eLyp7JQp0h/p5ILGfqtT9ct24L8eTgJ5JcAvvUGjGO6vHCdr72CwXei9D3qpLO5OEl8t+Ed4p0la
7S2vXF1JS8kfuMg3In4mfQXKTb54kTyToaXDQsAIAAjPwE9l2tI31HIZ4X0GuUIgZO6nR96/zfNE
8HU+kei3SarxjxnHxsypgQbYU8jjPKWWOPe4io+IqsUxTXsKWCwqEJMJD2GfE2ChOA8btBWll6nP
07vnT7sYdvNBmTZUs9z8XiLjoJuWjtAciGUz5uhbseU/zyPdFWqi0iWf65NX0/SFwc74jGhJhqjZ
miFEEHcBzNiIP2U3xPWe7laoLCM01tKV/YEhtD0XCzY6ikfrm9fO1rFNxhWSQRWfb2lSGrZ/l9TP
X0pa2J9S37iPtlXtHEjDeI8NNNx8tCbqlRpSBO3YQefp6Sv1VqTt/Kem1Y5aA8OHbVoAs1kTJ96f
ytZyDqZ0XoqLCVf+RSHVVmecF+gVuu1OuqhGgLGtFz7qnsf2BgatyoOpygBpxHMxjHvpLqSOd6wR
y45UU2FdpnY9vBvdvEzZdE8tU+6sRn+T2Zrq7axxsqIPMfnVCy2bgOXJHGMnmvEUxREmQQnZYTdx
MzwWic8vcDLlv6n363OITodlFOmv9fI3wyDYGc3o6CZWuxg8/aaFJxCReJ6ybTZNEdpkXm7DzMzw
rpg56KeQtDVqTSvyi7fQnivnfLxmTg5UT6io2ea1V/C2TUfT2uL8oOV8Hq13jvXqP6aA5aPmcjkF
7aKmF7RW/eIsEN5TUu5HgSJ5zg3zfaWQB1R4dEFkWv4r1vKeJFU8Yry3+46Np1mfXbPxTgwTEEWy
SQVY+RHsLCpwngBWzDmR7yYlbh6FV8lbKbsZthbjhd6k+Qy4xsUW59X9Ec/K6LPqaMptyj31qFiM
PgixQO7uVfY5F7n7t6aq6e4suf1ugxvcQHFmEWaxQ+Qp0hQzbVlWRURwQgrGCyQBH34ELM/aad9S
/uCPJq/q/aCdALWC7epCDnrPj2gxlmlJxpxTPFzOrgqTewLr7mH0YMShiQEqg8CZTvtknsgDFaPM
trPS3T+vmo1tpxrkJ06qvedyya747hpFMscBNA/g+g1xvyOEwIbvIFc8WoFxi1PamyY72FzYzBNv
3pmkcI5J4avHasm+ILhHwUJam+Shas6x2z4W3fJaQQKzNCsjmFeU/xhL+18foR76qtrUrcsKcHQd
xYaxyI2N6xYNxI1YDuvf9RqWSf5TkGEN/GZocLUl/kJG2Mj2Qxs6RxOGNn7YvPpY3PTgJMWTGye/
mcshAN+AsHufEvxgDcH7qx6btXpEKrrXEyPdRjFIqnSAahyBWw3KDgGN/GRXvOvezdiVgThHh+WA
bXGG7Q2u/SdT29nDooEZdKjPKDcsiurQP2JRyI4ZtwRFgHB+GdxkeaKUuuJLM6MCD43eJ34vL8g3
XJ1VMRwqwuLXCH7TfyCaJcBmmFrIyT7XD5xDNzXP/pEFtYWfjYz/MrGC75T3n6JJ/ULFEiMHFPsD
Rw4AXJnyIfAY79XEjIBbeCFk51afNZsEj5LXhYqfXsutbAdxrDzrTfhTXhEZypuvKQol8eiK1eI+
T5T1jGv/maIM+9ytNIrQ8h692pCP+C/ZZrJapgVYZBQDxOFzzJZyR20oLgpSCj1tK4PtB6A257dm
6MV35GKwtjziZ0NaiVs9COabBnK2eSz91t3JtipuhZ9OO5vg2B1epPT3M/9zuelsW8MixzF2YclZ
v9tSNe1e63h8yXRuPS5pyNfVTtIjwdP8zCzIhsS1yN/DBl036wy3rI5ozx4NLA5uk/f6PipZ/+3b
yPlijunPWTQbh1qL9OLHfe+idxjOAYaZ+EHEj/8zZ0GYAJE8n7vyQU35w+joW8UiCVKBTyJ/zJP8
vpRDtqczZe2zIVO29UfXBnVsUA1OFdip4MbLfzglaG96utkqUH5SNf8lCbQlq+VYR4jlhQeNgC1h
iZyzWcoSBu8o7m0z8YfwzGZ+l3+KtGv2I7eVFGfBCITAUeGe9D0lbbSkgD7xMQyy+TzJupEHWIsG
qxC32jPq/vP5pA5knkh3j/zARL/CjLDiklwSXG6BOcUp19BpeWr6sTqBVY5g9c2xBSyCWfNzYQuP
KcXV44cypD5NVTPeleF3LwaAIVIhwH/k7H+3PhqqlUKsJpnrAQNIZ4XnOOSSMXXzQ+Slw3vh2xIL
bNn8uFHqnK0krn7TCAvSDsso+79ejLA6XCC+pHBHOyQ8KOaDMpZXypmoRtUgVXY0zCZHcsBs/h2g
QVj31HQQXYg1e5GcT83Y/b/fmHQh33s2K5hYxU/M9vQGB4NK95pfyW+slvw05KMy2DFx7JYmXTDB
KGGjeVgDL0DJ/D1PQv40F/KfJtwZhALkdSyhVZIcafkwM148ZORnV8d81O6c/+dLMoPkgrAD9GhZ
v2kdIcz3Ih8PnTSOlixyUprls80dh7QDsRWEJco5ojrGygMRjtWEYBkjXMM62HUTXulITl7A6nfz
hn4oVNp6gjjGgnWPDxNeylTi4ne1Oz0sxLLRpBoZIiQjPWI1Rbm1PR8gWulWx6hijYE33vaXV9l3
sRu0rer+6Noscno5ijnZhdNgNFuCjzz8uDQG/Q4zCw+RUw3mVdGVfvbTzPBf6NxzAyUaqLsllJyA
VnDrV5D5fnadKOQXLtA8NQaHz7gDrbjJYsd+aMK5p18PY/8+9ZMlPJBiKFu0qEKvzZK4BbKpR8eZ
rK5PXriITnYA/RRZvWy8YtcZU/opYyvb29xm3D/oAuNwMnQ9pnvH7CicBZtGWsnl7XGx5qR5rloo
ZECuQ/WHrgNVPMUIqc5LJx32W7A8qvhZ81KqAj/06/IGU11y/aQtfKjPmozvtNcyNeQq5sXXLqGw
sx6T1H5hv0p8yTYjr9sAvKFpcst9KNonIbl05CLqwhHoLGrA6yW/Ege2qSwvDY+7xiRnPSKqUOPM
xgwh5VQ4KkN5weqKabvSwNISmre92tEk73PughtVL1N7mV1L5C8ThB7j0CdqNMON0E2FLhPN33Si
LX/bgg7Ci+MY/V+SyNY+L2W03DDTpm3Qhl00vzEywmlA70/KH8/p5DPDZ6EOueOFJFgHhKyukN2j
kZuZ2EJWGt1P4utVfbNrIZcDawlcNptFoFFu5xikTr1B9BoAXGYQXkMjJPCXWA5v3orGt3prTE4+
8fj1SOZc+0xmQGzYPh32lX0ikSr/Ok5Keb3fMZ/yqqLdN0zF8Jiw0MyvEVRiHD343U5L2hYOBnyo
yw/0YpR3LqGZPHIRGzn+s4l4eCigyW7imJ99k3ngyQAEDSA+R15bM7IGb23fL3KeVseiUmJQVS12
eHWST8ZUm+JMsy7e5jYbmg/l87sKoJwguocpu/9GeSo8UxVnilMR99F0Zdc/SwqdufFt6VCIP6qi
rTjuwoGEkuYzvxaJdMZzzcPewQq0vSOGtM56J8BNaa1DN+zBZTz/wQqp39nHNPInmZzkOsqeIVmy
xg3A82RnKEX9LR9FeTTXrFBlUjq2MWpUfjQVd01ugEF6R9TLaBotVRT+qRiax2cXOznHF/Xh4BAc
Gnuqrlxv3MVARM3twmT8nYi0V1gzY9Xs8QBN/XduaD/6TqmxH8+mNVrZNe/VcNIuoi2FUW2+0gbG
Fo+5EYXnGtOTecdrP93Jm4J7bDtNAbpbLNQW0HcUcwF7xD9lYcZLOCkmO8GDtkhnSK5l3Rrpo1lY
FHRGs5WebTIANfyh2GFRx3Vd52iYVHUcSzPFuC2aKMOoY0f3SPt0T8i8xUU8FDk1oH06Xw1c+T07
b5l8GPgI541TUn99a+zQyMA5gUlzqXNXD+m0eB/DgBd8Y0yFT4lXl703dS135RSad6+qy5NM3P5v
ZPmugmBjSXHmjscK1F/gCCcJBGO4hrMuByp7EV2QrNMqOaDL0cI46sjEEGyTX+FMJ03CYUOBT9+G
ePDxp1d/bDcabIaVVJPpnLALnOrIHH98N+ZNmyGqxiQa82EKYMMjybYRZKPV+SHC+hR2jYWrLO8W
HP5mY1bnFPAKCN0sGtD7HP1cTGx+oIYDhQKGYC/W8i0G2Y/vlIxE3T6dqnR1msQJVS3NlHjpoR1N
56FFDVjutnDzpwyGlSo3xKokZAfql2iw0nXzFM+0bWBlo5txIwaDgqeyRIcKNOtiZGDWC/2lM/rB
QVONlPdo0rvA61sk1lfFfQqWJsRCcYgpUDs3yOrTF/0Txhs2Z2gTdLIMHkTflZgdb1vBxpybZGeB
CT57GamLBhUrpTE9TyOcDWZYre3looR0aEOFxinBWxuraPOaNRA0ZBf2/ns9tLb/q8l+DzfixBWN
AVKTZTLYr+LGeRRzZ6KoVqbK5dmjrHdfhcRRt+0An+yajIOlac2wy/hUewwHxwGrQYBtsn+z2wT0
XR1V3J9Xr89JOTA5DBeK0ExfmfrhBtIFVPzha4rApz75FtvTSy1wD957dzU59hhBIc+2bFc3SlH4
9DiI3CNVn5DxpxSt7xUtEVNh2RXhSu2fFKU8zUmL1ZtormaefVr78S8dKMJ7RDF1i0c8nw6cFF94
DVlvgfiPGppKRVYvHXnrqNjsxd5m7aputh/FLHfYmOxskkvRjjk5m69Tz7v1yaxahDe8Ts1FFWP1
TmBnYkoqje4jN60myJKiFp+xEsUpYTBh+S0jF6yP0bTdWw08IGb3Y+P3b1mKHqwohLPmxt4pLdrw
n6KMARl/qC+A0MMzrdzjVSWigIXET+BQWd3ZLR7TnhxPyooRFqzE0dBxF2Tfxj/AHtpxDhFC6Qln
mQv3gUxEN+2cWIJ+xMbl4GCzHXbAhFHjIBLkwC9l4cdrp0k/LN7FdSzs/+NAGKnnu0C2sZJDfujC
hrQTQUDzzStXNDeYM9RNa0mKIGNRWmz9ZqYQgUAtV8mcU2Wb6kbllBK29jZmfH9PBuXf+NdktYiP
eFitrnN8U+zXrI012H18YPbv6IarWlve2tG3T4bHbhiOwITtEagtdruokSZbE3t+t4XjvluxFs/Z
kLG5H9fOiQevtdv+waTNpnzoUYHCn4IlIyeHpThPIQ7SX3bklovoidxFGVekktxIdj4p2SjnNcH3
92iMic0rB1/MazQV6qpUPxrpho4iI3+YTa5d8Mdi0P8T53696QpDfTKUCuOZpD1wySx1SKOakGMP
eK7y94HU5PiDPxjCHS90O/5UPfMJ7KK2Hu9lOsfU/EwKU5FLdGPXUgWxFjkrh+iVqp5tgMQkRlou
0TvX6omwdRVZmctSpBoj2srm/RiMNg24ndd3vhmhvhLHtF7pmKFo3kx7/5Sw5lUs12X0mQNkn3dY
9XweMH7x4SWEF0pct24CcC/4zsvRUFu7m0qHdZclY/dRam5qZ3CbhVw2YHNmjFlNlKygEBvAwxsK
S4SF3GYxMIc+KWczLv65wuOPtXBjBizWRhvzGTP0kdiKf6LioMdrwMMSmPPQRBd74mK/zerQKW5p
48L4QFNj+M3HxgVr2VvsEy0zg+dSKbczsJpJqQhOepZE2+8wB0M59d2Avg53+uODoX00BL9Da4eE
Pb4PZW/Y5Y60SPcJE51q+IacBug0NuuXqG/UGaVivez1yapauA5fOyd1WmKnAraotxGeYyUn6UD8
OJVpoih/MnhvbBCD8UXGyh0DUnvLFS16+Yw6YbaHYW5cNKB2pvRpWOgtI3I4bnEROtcSMCI8RxmX
KWG2lcCVL2FnvGM7DU+ewtB+qcGT2ffKKpvpOSHUW6XbHAoV8b+siTy5F72o2+cinkd2KBBvuYdK
vLB8CRoNbsbWJ4RhfcUZZtGMPcOQMaS8Kjg//u5/nJ1Jb9xIuq7/SqPXl7jBiCAZPDh9F8pMKZWa
rMmyvSFctovzPPPXn4d1N1ZKSMEH6EWh7apIkhFffMM7gJl2UCJJytb+VmMh4G77hrR5k6BBM4Ob
sWM/Q2rMK8aD7a/DsjKSVM/bEhUZn3reG5253yYje5IxHPbiGWbrHAoKsHO5Gp2EU+/8lSCtcGPY
pXv8170OF8elnB60JSiL6zFA8L6D24NwdJZoNBQaJgOu8qdm68zoB2ZNDbgXePf4F9OqKPphKsyl
b6DCZ7CLJVaQ55KOagAcNGnT7j7SPVN91Zkiu0DjyXYeaNbjUjB6qriI6gDuTFsH0CQYLd9UA4oI
e1dAId4lZVJegWTIdkMtvH04gX/d5iWNsH6CunPmFZG3aouGvOalucF1mmQ6dMa23YHwU+f09EfA
X4wka/SPkj5/6iaTptdQhsYSpP0ifvpRbf+kY4Ryc2kp3+ZfR2TyW82BcbZLg2BROHXIwp/Fbs6M
u8v0M3RdvYXG0SMbV1hXAlY7qR1NytLaVpmxC7T/sizD3BxdDQBFsgi+L1M77gakWHqN7Fy4oNDa
FZY81KEWK/2UQXsPyfDZzazK/S7aqLkBmb4grlWVF+AkcLlhnpUoAEhzf46a3ATqoOxpIKEKqSPe
RyL7HVKSDWVN1XbnTg1WnvapGR/I45LyGY0+4A/ctYMHJbQjt6mcmbugHoxrcIQFRDqXEwB3nB3C
TYlVKmDqyprTe1zCF3Mx9CRsl22nA2dvytCuniB2ESOmBKmg79MwT2g/FiiKJSuEu6oOC1J0cP49
IXsqgyWM74GnN/oeobQRBxzseqnG/chCk+ishMU3HtDPjBqsGAuSnyc0AimkttJdBU9L33J2jhv3
DH0X7siW4qZKok+mw3HyrB8ANaZgvdNyBLbFLAxLGPxH213ljd0vna0D+YSe3aHxDHpG1KTYm8mu
fi7j0L+IHVvV56G0IwOizNFP+dT6j12fdk9240e/JpQzxDcHBY5V0t/YP8E/jsDdU2f4ROoeoTsT
wX5DGrseuc4jZJwa/iutX9LBtbowerL62fpayH5+8GkgBRiKGHSMkWdE4e06QDfwPqBa/1ULn24R
scB9QvbcpH9l6djPdxkC+DeV3/HwKGMo7HX1kIc7XdWaYUOR+midBBNKoL0blc0ut2H9brSdzVfw
rRmchLU9PE0Q4L77AMLscyD3Uf7JVALJ5MA3otjRyia2iYmcIgQM/YQYqeUcZm36iRwoQ4YdFTOn
LBB2T7HDYRDD6FD0vn8D+aaq8PKtsYjKXTyQrnIQwRluujirQoKJtL3rcWm5khXzcOT6sFVntMjt
twOdGEyfoCv5XyCmZM9MyMdh1zBMv/RyF0cH5J8eFskk6EB56uaHkEHsX5Fohs9GDGhx0OOd6WSY
GftziSSsH9pj9w0j03qsrpaa1lAJposb6zYeGERiEG1Vw1csjcDLgClamOAhKhlAp/UFWDZEjRf6
ZAR39OwN+BxdWvXVhGFyuQEnwGQq6tuRMSW2ZDg4O8Zt0JYGLjjdDrY/3A11593KuMwfXZQrgztr
SrEklsEwYZRdeZ1vbwu7askBg8ovd7Kj0MdYoY73cV85nyONM+ElmAGvfWrJZNAXyGRkb30cgzzK
6gqt5DPoqiNqQhbGDPYkkn3Q6PgvJ7LrZ0c3aBklg/iRJZl/AJVT/93FortOYqOvqiwMswvpD9hh
+XA16NqNefwzn9tVpFct4YC9kuXeegGzttsWBpRPnUh6fDU7opHXQLDbeq8GnhgAmY43flSk1JmT
iWu0r6Wrvumhsy7RU2jHz/CjfcEUgOIUyf4GSvmv0pAC3OU6p/XMkGQp/Z+ObnVyk419QqNJIuaG
bQQXC7i/QE3cMjYZwLbAMdo+85GZ2w/DEg83lCCAu5FCoFyYkgTBSrxrqwWv6IWs89J1EyC641z5
WNvPQ/jQVLg07frZThGOXyKl7sDeWD0IWdL/w4RBCmvMCdydQJnxduCSuJfeMt/hGO1Wn3CXyr4W
RUhndfRDF3GPuIo3S71+O+SIAU4VsNS37Vhn1oOWaJsUezvEJgYh/7nxq3uEExG9thIHmcQzOHK2
LFcn6ASzASfyUW/xAqcEJOuNVAxnzHFHC6GWyplQcuP3HgJ0bTHrcKo+H14sBpQRJLuugq9GVyqe
wv0C4d7FRm5ZB9EaX9trURODQFTSl6ObNEefQyQEK6QDyqXZMuaH4E9bZfKeNQZ46L+DZIEY7bde
F6MOib5QdcbF5TfXDhOwFzeYUG3pkAPJ6JqUIQV/PuOMmyDfgULIpEv468j9U2U6Too3TAdf0n7J
86ZDWmIeolDcUFJ2IAkzRISZ6atSp1A24LGA3DN6sRgOJPhrovNON5Wsd+LltaW7z+0C4kjYTBb2
h8a5VK6XtijFkJug/YvGjfu4MsmrXwgj5xfh6FQXqqb8/uVBZwczix3LpedLBqXwX/MfU6JkQqFv
L9sBd3tvi3U7u3Hsa/qtqGOsNI0xE4CdSkqR29jyqvJOSquvzxuQauHGHgqdXVrtJNwHWekCgF+Y
gt/EexEeDA5N+4n9jwiqGl3xCyqpyS4g1hE2E8r8K3cM0UyO06y+Q6ScCz1Iq+mm7Hykkc+aLqzd
pwwqqH6ETJFn0EvdydqBtAPVWCFaBv7QH18YTKotdoIC1D7doxBoSWXJm4wE/NkmE8nvl6SIH10a
t9RxtI9/YMtCgmd02NzbbZOUW5w0zFXBuf4K/3JBIXsGMkZxRuOI0ao9pWcOBciEbn6Zu1dxGfIH
eBqgJInHhkGWtbWa6pZpX4zSbbSo2v3s2t68R3dCwwUusKSksafOei9Bz7lI68tWVal111IJgSix
lTPdlcRTBrRMFvJlO7Ve6ALC8dVTjPAjAK3YLzII/OmygShe9dV2zBPZ3ADujfOvRQSY95t23aHH
shIM/sYN2m7cpLGwgk+RBV+JQb8mT4DtW0r3Swl92rMgaSspX+AkMbMDY+anl2Chqhs5afSLGDk4
3338AAMYUphdY+lENHIvrIVGRk6tQw//xrKDNPjll/SwkKUjKCOi/K3ii7p7jlXT4VORC7u+US3m
158Hhz74edLLyoYTKjxvx3QMIl/YjcsOUgR20x5jMcjnnV68azOjaoH2yOLdFDjqeEyDZtog/i6j
t8MYBxnTJ3pfEXA6xrKkIgaVBYhZilKqhJPhpf0hMSCYLgloi/uAg3sdooNjBS2Zc8VYM8OkUd1l
iyo2VWCDsCRtjArz3NKxomqvcm/6SRcdVC315wyIgtZjldKSxABtGn4pnyfc2DqmX+FPffuUZlGh
NzmdoS8zsZjprOVGOXnYPD21pNifsmWwOFlR/YJkkt7Xld0v17UDnxYodcEACEmN8FnbYqKxsdip
+5NKQ8OlY8olH7OoNi8LhiBheC7lgkLLRPRH08WzUyTQdJA8FWUZBne9BUIYgxTk8dt0eezthK+/
FRLVhWc9ZXa084cZpVwM6uqiu+faScBf5yg6vMg65HhCyom+EmLMl3YePZov2WIHUKyk/mRbji/g
RtTDQHctW8Bv5Frfz1QJ4rLDCOVbaXoTv4B3QqxucpoU03ATqIehDCS0pTqlMIpG/UWKEBazmaH4
krU64VOHNJu5x4qWmouT43+fhwkJKWWba/wm8qvGXhkANEyzF9LYeU8rGFKnUW63w58bYUxsHDpE
30AxzDe5Mzcv8Dbi6TE12Tg36FJI/ubaLaUBSYL7o2O0vhIJXDzOkCNCJKuv4PkVeePtFupm+Dch
FeFm6XwV/wqQF72eZnw5D3bil4zs0s6tLmS/kIYiwFhdRHGfMJtpau/SlqSusHoZfmEJPrl6U4yt
ucURnMQbQgqD5rTMzVcm4NV9r+WAegq2dO2w4/Vb4rrwvbH5aiPlZD2P0NetzQIBbTWlRVp+khmV
ZFF61oD7hhqinx75aXbZDLgLSW2gE9HYHpq9gi89oOSQ5kC1/Dat7oxvRsh51FuW8ze9KAemuYWS
RfWQAeEud7bnQY9EBBU9dNjOI1NWx8rCT8pCyE/EE84eO2tpa/MQJg0MV3KYYMOkE1EXVNpQKIuh
8Fk7u6m86qYaRQkc2hCZcc9AiLIMKO63weKYHwuTJdy5OQXPoexaYB8pKtvQOyxsUskKZbZpl3z0
t1RGUv3lF/CJNyhlMyxG4glREhCscc3ICX2Gs0hATKRpwKTsUXUWpiQ1w9Ad1HKmlaPMdw6KbD2j
JY86AN01IDAyWhWJPdHBjKHLG56PCs74gFyt2iiGck9A9kV6npCdrAN7MZvvBfLC6IAgXlqcM5sO
4NNi/HuYxrJ4zrumYfiR9HMI0HMVaaXGBWB4HpGgQjjuEcxBPTHMvvVEsOnOpL5Mr+ykj7sWkYvK
s14qFNa8r1XvI8HZhdw7BwTWAAvWNv9MQ49W6tPi0iv6HJE838mpF+lyphWosl9CuAnvjcDiIz+N
BN+yh13QGUR2+MRf2DX28gJ5wQ2RSUryqH8s8Yh8ZIQ7hRhmmPBv5NT79L6ujUbMHeDERWbxDsmK
PeBXouG/8g13LxvHCRXP3+cON+soCxm2wlJVZ2YOgYR7IqSEYFgBpNcOw+Sm6sPyVxYYnzaADZYB
9mrsnrtmoOO0TsHnA2hzp3lp4in4xSTPlN9HLgosQoGZkx5ZQdM8FUGk8AmgE/gQODUNghT1J+4P
aZbvyIZVcPRI7OAZYkOPQ1FF0HF6ULI37iTGfbaI6qqJxqB7Ans0qYdVtKC56GSHhsK26usZ75g+
II7oCAL/I+ZUefTIuEmypkihwCoLb6KLGTXMX/hQUY4mposYMyX9ee0b767WQ3opvbTe1XYi/vJg
GULthygAOg4Xo/raXSSuZDTHwIstHMlzaBNCgOmKlwu7LCiCes6GmVDbwLQKKZmYthNyIcJZ7hsL
1NdW5874pQjzyb9IsSmdEeYKfBwyVEJPYoMAf4HxJMEDvQg8GwI5LV8KBmLgVu1iSWZYGdztG+ZT
7qpzSoZxNkjHVE8M68xyGcJHTSl6ZoO6HnGx3kfO0DBGmqsbRpNFA0PIKdSPPnKrZ2P1tkaUaR6d
BRyQxb/YFfPwyS2a/hpMkbfHH8mCSpRKcBfFiDLC7Hv+2v4v0FLyi2F5UV0Vo1AmpvFFQM926DPB
VhVDzhaOea96T7IUYkFZ+I8Mm3jHuWUSi0DmO7BNcWFzoAjniV0+hj6CMZcxIQ7kZl+SXwcutz6A
WHqMIXro2Y50awGO4etKbVJAwcVF2TMRDYFEa9TwgTvuc3dyUs790DhfAXuWSUfPIanpCywLOE61
17AfWCGZRWTuAeTGN0ubZyU6C2awPg2LGbGvq31X3E213YkDsQxOI1VY863B6ehTKqwq+OxVvQVs
RtH0uYwCKc9reCGHXLjzrdYz81krdm9mSqsW7RDmsRv6cfInvZYyfsZ7Y3muLY+sjVrQ25SG13qP
F2b83DLR2QDLrZyfzCGW6oBTqn+V97gobZC39ZlJJdhOwWzGx+IKg4X0E/cCTClKAmXtYq/2mWQn
OTTL8zb3Fhg1Y8wRnQ416ohIPmv6v/gc4oCLb7jtIufSVjTJk42dkT1I8C5DJPQ+7YTrJduQ80mq
mzu995iMVJZopiwj1b2arU+VmS1oz/na1r5eQLcjL5ZAHMI0y3eGbzYKm+nT3E5piNqgaGlLOKMP
awfeFz1lxJ5Y3BpwVhUbhXlFbp31umImUxucX7AuqGQwDw9wE8Kl/tsTTT/AohyqGVYnLK1uontZ
AqMr5u1QRwXW1EgjJ7i9BxZj/vYpVqgifu5MOUw34HWsKvzpk2wnwTmzNA4YEHTkg8IL0wN/xk8v
h2F8S623YLqiPeGHGboa6FLscY+BieHMVJ+3dPbNsu1LWX6LG7scLhJt1QyT7Frp/iLhIuthD07w
lYqNl4MoVXtGR1H0NRo0EWs/4xQ7V+d2AVzP6f7+97/+7//77x/Tf4W/yk9lNmNc9a+izz+BBena
//zbtv/9L8L6+n9f/vzPvylDECR1PCRmyNp8R7jrn//4/hDj6Mff/j8qDfMOMlj1PXC7ut5S+YwX
mcjsF1dST0A+hDYOjx8L9lb4M9VLY5jiTykzrhiU0ulf473+MdKj1Y0ziA/F1PWZph79GCZ5szty
739NbVAfW1tX/hcbik23k0M+5xfY5sBOrtOIlOIPV0YjwHGk8JSr8GiQ/uvXIDWTICuyxhdyxfSi
yWdMeFywep7nhtf9aP2wg6K6OL2mvf5Hf3v3CjVBZWxN5xx9P4/3/3pR0FO0kkCpPGD3MrY3RvUu
GqGddvIzZrMMoFAMw4HgDP6UY39yJDRYbA8cP+N2VsiC4QzSM8/Iy1LsXZq1CU2spicpwE51hUta
mJunU1INj6PdB+YQ5hQ216cf4uiTKeErzSja8bXUAK589foZJC9occJBPMyePYBSqqZvSCMOu1YK
pNAUSc2XWcrw8vSq5ujN2VLY0tAzWzeKY6ujVculTSMncMvHDO9lKJCFya+HFKIjrOal29AU9pg1
4y98GRm8WD7Yps47qyvtaXar1J7y9etn7oHuNm0rysegHLuHNFfOY9iuqGHELz9Yyn1vKeNIBT7P
9Vnx9VKtVBZjAV0+th2VZQEIZAO3qTnvU386bzxhnk+/2OPPaUvNhgR2aBz2pX38aA76QfUEG+MB
j1FoFJG/DlvoY2zAmRZ72v5Mj1zS49Orvn2hrOrQxte2JAnX65//FoTocfCgjOAeypQU/Wyx3L+i
lg42szNr+fHHa63b1PWMYyNxax+tJbA6dKDRBQ9uNKKdoRJkVGDHxVdZoWrxZ2FF8Tq10rZnpK0Z
t7rr5/3twTScdJfW9WoDtaoLoA74fV7JQSgTSeh0FOuYiGaxPe9OP6S9bsHfQ8v/X9i4fEXiqH8c
zzB7iVMwOcGDF5oB3USF5HJInwUz9RYngnhcmu+5a7/o1Y1pk7YdjhIB4hkNkdaFgzFSywXLOkCd
h9K+Of3r3m5qrnSfyOe6nm8jJ/D6rdRRFY4tIhoPM2KH81mUu/Tj4G3rq6LF3jPOyvrl9IrHkZbX
4VH58gUEIiWOkK9XjCiTFxNZ+oHvZb+oAh5DRzcAnLbr08ZHzWqvXYvhPTSY7jzGB3lz+ge8s8MJ
lDa/g7aW7cqjH5AONnSVPvQe3H6Sl5luaSFVWQAYd+g/WOr4Sl833YoLIsCCanO4114/bJhMAZLw
lfsQFZG/reD3noPKphhkmn9RJNVVRcp3Bg9XbW07AEhelmADmiXfn37mt0Ha4es6/BjBkwt9tPk7
PHvgE0zOgzX6EhXjydiXVZZ9gdVPil8isDtkYt7C1Y3/Fytr7lNfsL+Ea46ipr+Mje9UWj+A+GAA
ajmTt51oPJ2bBXlPplF3TT45v+LaVFenn/ntd3a4krgOCSxaISH8+t1zKxloC639IBOyVzsZywnd
qWjZqrgd/jq91ttj5HqewIpQS6asjre+/9+CC5bipUOOHDwI4IznovXXIi5yLkBHd5tCTMlH+cqb
y8EDW6k8IhqkaGH/s/F+WzAHazEYkTPZCy27usK+MlF71F4t2sFx4DTnboe2bI6RETpWc4iRIZ6d
qKBiW7h8ohe9fI5r+u3Mtgov23hlX15HcQPtvaqi5NaPHP/uj96Q6wJll6iSSN4QVAr3KNAM7dw3
S2AXV3Iplj2SZc2+tHJ7ywAuewgj8dHRO/oirKeEdPkkNsZoWpijry8AG2F4n9ZMJH08iIsR7nxQ
M4c0I0MKxOPN+ekHtNe48Vuc/2dF8kgPQTHDwfeOVhxASpRAl+orZsfds6+t/EJrWWzcSEyXsVrU
F2vUKU5/E0CQKu/Si4Vp9VZQs+wcKaenD37PerLe/B6PLIENibSie7QnoaOEoLJQdAIpU+QRrq2N
+jkmVRD9HVSM3S6baFplhkSWXBRAZRCNnlPrUWNBZQ4KP9vn/8UPAnxklELAiERRvD4kjOds4JId
nyTMs2GDwjfwBI0TF5vTScQdBqGAiGnGoqeEF+eszp3eEn9nFaSW7ZBrpounf9HRIVq/mO35vo8S
NTgwgsXrH+QLayTRn7orm57+udLSfsTDKFsFKyr03Rf1S9h0ik4venT/rYtyH9i+6wJ3luL4/kt7
LI56+htXNWLY+QaZjsW/DlHtC7fM9/yvpoDgSp+sVpjO0Nd+wkl1aD7YrHI9bkebgyxWwc4jijjS
PwrLbZ9hDdRG7VU0ZfNlhx0hOqVi+uzHzS2pvkbTK7or8Sj+ma+TGopfxeVU0yx3McndY4uFbjxT
nQmlX8II7lrm73BA7SlE8/ksiNz4cVaet49VBhokp78IePb76Td5fMQNBTOfDmVKjZUdW/z152t1
KhQ1e3ZZ8dOxNXIdlHS8+I470NvYUqmH0+sdXSiuMXwwBEjImLTBRG4NAL/F3Eg2kYfKu3VpjD8I
GKe0niemjHUI8e4sy2du8D/cocasWRnXF89pizfFlQtLgU6/6Q66E9Xeo9+Nt8uMeFKn243r1NMO
4cfyg81xvEMNqzpUAeRGjqAYPg5kxptzIJ8YTxjPMDfMoco5d27GsGRfi6qZz1Efs6zLqbWrjnE9
qIZN0jP3+eDh1dsf4gv0TyS3qsML10cBoxAAexqIXwe8AMV4zZQt6h5ygOU5d7jbt190b7twjHva
fVv0tyfMwYOhm+Ynb4id9rpj3Co+09d1aI+gbizir6NabZGA9SL/eZsA9EsfauRBgq1gqub/aDUq
oDsb8D4hKOob8VChIBttwqJFVwR30Bw4s3G7iDStmpEMIn2vbHHZolOEg1OuJyamc1JaawUai/gw
9nk/4NUZg7PfQJaywic1Ijr9nICyzz6RX6ONOKGQ3cszjEJMfnl6z745I1TmvqMU29YT1K5HCagE
shcHMQAlty0YjabB6J4xW0SaRy7VTzoq5oOPtm6O3wMLe59xmpA2/zOEt6PAkrbwyLGdyw9inLp7
hHurR+N74QerHCfWnMV1GYpqaWOG6NlraP/tLFZIySQgz/MDSA0su2kZXjZahdBomMQEjO8urRzB
R7zeo9uwkrcIpXsXXjSnHySZR4n1+juoJx2wMTatF18exaApVWhvYvtwCH09Pus6i88LHMgPBZ6L
w5mFWxGO9GV1SIe6/ugdrNv/6FVLelIufQKP4uKfntZv78BGJbCsYrs4QKpdBauT5TZHU2k3rrtw
gt1xCdjHY++m6U6ASt5kNGQ+nd5fb2PiWtkoNhedM01P9vV3YB5vEpd+3GGZbTS1wIWiiwcB99IP
kKs+vdY7e1mCbRPcmgB6CQqv1xrGsvewn+ebLxAVEVyd3Btlgtk5D5MxfAHdj6/DHy/Jx/VQbySP
Mur4iknaaKqiPIoOrcYESQ/tFVxC8PU9ADNH4nlyern3tjWq0NRJ5AfE/eMWcCPSuWMqFh1GN+NC
ndKGSBcQRqYpPUd8ot/CHED5Y06q6zBgSjCbDnXppv7xwQ85To3Y15rITz9acIi58F6/a1qXPCNm
LIeIETFxgwQbwV5Uen7AVER0OjWzi7Iy4yPAx1mOmzxj73r1EBueMMCQ2XVamOJRguUINp5p4xvs
vTFXwHFY/kD5dBa707/4TUbDL3aE59I3JwV3jThKdwc9AXtowvyAFK1cLsfJm8wBttGUftF46i5n
Nb5q6tvUAjfcUALKeOuWtLnPFuNY4U/QdramcQn7Aly03yyudcZMxlHbxvZDicg+GXFySGKcQG4X
sFTDXW17SCb4ArGodpMHva/2ZaEboEMgghE5Pf2A7+x+CihyNrrTrkvhd/RF5lLAvW3jA9KZiwJO
jXOwDr322VmkKW86pg5/n17xndjm8vERbCK2KHncvJjcRNILt9LDOPvDFosnB8iqFx+SoojPKyXb
61aFWE5WYfJ8euV3LhFXIbtKaOUO4f56/axtZmOQVcfJgUY3WvwRHlAadIif3f/5Op4kB9Yw8RRp
8Ot1lANc38at5JAqM1128CA39px+dEe8c5bW5hqpFNGLrtbRlwNwrcbeT9NDZ3Tp3UUWHYvdCBzp
UYaS2eOEdyT+EuUUfPAB7XduCI4u8yRPS1ovx2dixNSCN+fBeVWkyUEhvuG0nEHdRcfJcUO0xGYE
oCJvQF8GvYJNrkfv9vQrfm8TcUUIl/4PiaU8OpYLqB2/02VywEcqo8cny4sOfeRtZGxrm7fQWyFS
6U0ol/Hij1dedy4TNWb/a/rz+uM2lVZzYwXJoXJVs0tH5EBnIOfX05S4vyYsATHjCEvoJ74U1Qd3
85tr0QdXTAddMM0za6/x9drgu8PY9Is8uLDeNiV/636RAfKBicg/qILe7C6MphgZ2szqGBQocbS7
HIAXRVsLecBhW0KZw1WLkb2/wQUddfxKQpxHO+JP00qSnXVVEjBA+HQ7Xj9fk4Gpn4XyDhl6H1dU
Qyhf4cV0VixdfNExoPjgfb69GCmDqEe4gxne0kpf38JvuY708m5tnjhEd/D9UBnxc0+Sv2sX64J0
BmtfxDlPXxUIvkeQMqAmyvNyQufm9KZ6522DcvPoLTG4UATi179Du0mqgzDQh7ar/Yu2A36JhESx
1Y2nVg9v8VRAJfvg6d+cIR5ekWpqkh9BJ+coHMYBMpqTCNQhaxM3AmHbLyBaRtLqM58M+4AoIgrW
npN7+wZ86Qff+p297NMjoGND2UuaeXSCkXkuc19G+mBgef1a5d4vumFAnx2oLTImp9/vm1uOR2V4
yfSZMtujOXP0foXdcJ0kzsGRS528IF+HbA3q3uUtKK0U8YywhX1wes33vuk6EbLXIZt2jh9wsbhk
8nAgrcMkDopKnewCq/TvDH4sF+GqRQdENk+2p1d977X+00lwQLMSJY4KJYyLKtAcnT7MIlcCuawW
R6QkDGjV2hHI2tOrvfte0avkvLJp4cy8fq955vWJZRX6oCvCUIfp2IYxvn0eR/N3hdri4fRy7z0c
ZQFDWVprzDDXP//tuPYw3GLUqRRKEnO+6SSOZKgYW7sC7YIPKpD3Dge9XkWC4lGEHVe4tV2Pi2bG
DOUw0BsNswG15SI5L7xCYbs2N89i6ectzU2UG08/5T8DylcV2NqcMYRC6jCyTnH0mA3CCKFEqOGg
UIbPDXjnpSo3SOZMDa59QNShxswtgYhdi7Eyxs2ag1snS7yXS9LGKLIH8PnP+HcTRDzRAZzF+VKg
SPEM3iKQHwAE3tsEHioLhFI6sKhEvv4qQRcEYRNDEl4MsMQBOCg6Gl6+LxKKG9yYrA/ez5s0jtdD
4sNsETiyR3r+er0FWH5VzyHq53nX/cTDE48vJ8g/yDDe22uGYSIjRcen6DoOyZ2ZaiEafejKunvE
Ayq/6jrkp+J20R8E4rdL0YuiC0dg+meIefS9sU5wUFZKPTLiQWyCqJO7vtaIUceD+iDqroHu9dZi
KcXJIWkk2z8e8DShkxAYWu+AQYYE9N1aO0/G3Wcg4wP+gNLswNYH21lV/RZDteaDT/c2JrI8bZW1
qGJg6x99OoUKE4oUhX+YI7NcZ5W+SSuUeGm7BWeZAogoI/QFTh+ntyeZNcEaeexR8vHj4he1yCIc
5lXNgvbdg1gmdNa8UeHG6RW3TonHdjsOELNL68fphd/u0zVR4063bcAWtjm6X1szVnUNPgiX+NzV
N5VuUXBHz7lOP59e6L39s9b1axVHkfpPDftbWBwQ+6pnRbyIxmE8SKCI17EbPTeCV3t6pfe2D69R
r51cAWTl6NJOo07EswzNoYoaC0yb2+E9GjfJlT2OaNqlRT3cp5mXfx17kfyiEaH+tLQia14zFlo1
rqRzfnQq6QZUlpXP7gFJqeUuQL8QpyXq6D+PMRSI5KKGk0K6cIxTGxJPWx6KCodELw0Wuw4gpH1K
y/GPowzrcH9STkiHgHa0R2jpLmapPPdAgm2+eXopriAXNVSO4ufpT/c2SpMOwNCUQAGZ1ZujFMjT
ET7nnMsDd4e1C4SdnzPLdD4vUDDWtKj44Eu9c+xssksCjeuptxUaE58VJk6kgUCef0VGKdlquqob
pnP9Vxga+QVig/0WaNlHU6h3jgNNSoZhzCiBYhyX32WMASHWad4h8gvYWBZjrrnL0m0/mvjiz18q
HUqX+ogGoj7+fFFiDf/QLw9QiJlnhb41I0g9AD7VA/IrFlaGpxd8J4DyWAbgJJctOm1HV4VvoVNV
VQkxxQ5ReB6cy97B79SPlYP8CZ7Jkxw+WPK9jcNgnV4wQ0ZqzqONQ2Uy1qi0qYM/oPwdgqO90hIK
g/BKjexM6n8QY977fKAeaL+75K9cjK+vd3S6FzGrWh2YnAI4AIaBJNmCTcpofpx+me8EaAa1lNMM
LMm3xHEw6eaprsSgDkvp+C/2EA1b40zlB0f8vYOA7odD68lfYQPy9fO4ILVKeEskrVb2XPu59RmD
gmIbDiWdEaeV7QZ5yG+l20wfZMvv7BW5xmhDpqwd4xwFazT1U1wDSc5t0L/FGWRY93Nb+i/SBmmt
J9gRzVr3nX6n7+wWSduAS2jF+AKIev20CEl4UTWklHW0xi66MA232i+Dpx6Bkm0NQzP+IKV4b0Gk
EYUrfb4j4p2vF0SpABr3SBU7dK3GwjweLmUhg0vckrJz32mfTz/fGzwG0xjag8BjmNkSYo5xXiJp
Zif2e3VA5qfbOGGC3A1SHdt4HCEnTOQDZ0OsEN8YNGKZ5dDclCvVZ+QsI/MQteMHL/ydK1nSwWBa
xIVFu+boK3uIGmZlX6kDftRQ2FUTra4mLa6izehX5y08hj0u9NlDkNXONfpo4qOp2TsHFoAK3RpK
AKPVMdhPB4sJ4r6R+POMwUXMVP0w1U27i+oy/OBh39nS5Kxcl+vkEdTZ+ue/ZTpoCSoH9UR5SHIj
rqCaINPa9+7nktrn1+wl802nBnFx+pO/84aB2DGuoB4k6KqjN9z5jjd4k6MPhUBdGJlzv18wq0DP
haLLD5gBIzJ4G3adXW0QjPeuPD1G/QdPrnmyo8Sd2xRkj8NIbB3fv35ydCgTZPwoekBrhl/jdnUA
HyK5/PlpAknj0FZdx/VCHt0vZTaiyVfalL2BxwwD/biLssJbXqTw8lTBxPf0u31v7/gEX2Ar5JXG
ObpccGEe8bRl9tVYdv5zsrR7CHRj3ZYQED64x95Zah34y7WiJ1ocJ0Do+YVWozN9EDTGNyi/Trhp
dog6hzJCUP30c70Tlcg9wOOsZYciNXj9ufw0WQZVcWnmwNWf/IFK7gwWINZPCmMJvGd9E3yw5DvP
R7uWuopDyJV2PMmBF5Nwmxl5gMElrpvSqegmtuj5uWidnn66d04EjTtizZodg7U+utLaGKe5IAnw
nrJXrI6D/sZI8mPDr4wXiN5qmL5aanTPR5QNKCtn5+H0D3gnDsCUM/QPOQ3MIY7qyDnOvCIOKgiW
QLwtSPJqBcMhgIP4hpxstIpA8KQb6Fmm/uCEvNMzJtpCdAJ6TSFEi+b1p4XJXLd1GWVkQY43QxYM
kJ4TLpZQC/7gOIpZBsW+OEpvR2knGybZcmeW6H84O88dt5G0bR8RAebwV1lqd0/b4zD2H8KTmMkq
ZvLo36t6PuCzKEFE72Kxs0AvtlTFCk+4g/+P3Xru/vE63LkVXICIyERyVikgLz5ENmo6mbSePQFQ
MP5hZxRbkafOx8ej3Ilgrkaxrmfco0rUIdmfPTl6Gu7MYLTxIonCTesX1Vf6JJ/mRNSXLinXQN33
PjMPi8dJopfGrXc9sF0C7Qygrj8NEMPsp6lGzOFzEDnG77R+8x/tqCMM6Bm5N67EbHfOElwMwhhq
qKphqP7+yzuTtprpIlWZPiEEUZ/8sjGPaWpgpBEla+/3bTctIJEl0CWk8Lh5/cU3bAf+ZmG/8eTV
uY3DC3wcrISSosB0oxNdK85YCnbhIcK7ErPhseSZP0kJ7XjGzxpe0eHx1769ukBS0l5STQH21DIq
JujJ5nAqiqeUsF/iW1pPyZYlMj5Owhl+69pyjetzu9oWSRSXJXQNcO1LtAfcqMjRtRSf3HgsjmWu
J3vpFM0OwH++MrnbHWUB6uOsKAAawfFiR+Eb22J9BLktdWXzMzaSEm1Pjii6PmUL8zw2i50+Bego
Pl7UO1NUgEJecGoJQIsW70Hvii7F3Da8IFqFZCqlruIZS6qy2oosA/jweLTbA6uqMw7ZGhhuj3vy
evtaMFfxQgFvi9St/5Iji7YPRYeBDc7j6OlOXdduTaGQ65S4w78eD347VdUvpDnLfD2TIOJ68Aqa
hzdginlxkoKqXt5NSvszf8mjRK5ED7fXn0psQBJQUVRIoUVkBkAKFTtMgi5tKKmZOrl5HICv7N89
IQX/4NInBDR5Yq8nNHgmer54ql8mzN9fB4GgGx3+YN9jU/n+feI4vGg6VRpPUTwWi+clXi5AO00X
RIbKQzwXaFKjAg5ROVtr/935TuRMCj/POeIRXWzJdCg1bASs/jJ1XvIT76/8tUy1fKfNc7qyH+8P
haie76qmub9YQRxChI7aVY9MZzW+IilSnszKLvfIi6/hoA21t68DZTJti5KdrhqL5hLkAbVXjwc3
7C+ybTsXJUunx+Z0DH+vbOl81+vQOEYxqLZNXVDEcCOelJ0ozOFk5pjRcKsKrGox5X28h24vVQca
h0LaEFZ7N90Ev+mxNAyKAT2EoTiiOlvvZRbgDxP4XAFofe8fj3d7z/GSkBISojEikcj1ni1qvOrM
FAcuxA6Q1TCnaO91YXaJEZNBiWM8IhFqnx+PeWeOKhhUDCh1kzuLwKgD5lHm6HNeLNR8/9AANX8d
ZYyAJnIQB6PBPO/xeHd2FVFBAJcXqqjiZFzPsQ1GtHWKpLs0iEZfSsSRz5T055PnNcbxfxgKSDug
CNLsG5rJkAshQde1mPfm8qV1ovBsaRG+oHrY/w9Dcc2oMj5gRIo317PCEbxD+SptL2OfNK++ZgRH
Yl3jMzUOf2UB72wSj7ozECJqUx687OuhElQ2hC49ZiVH5Oe1OjgNHg6vXpwOz7WcEKuaq7Vs+k68
Q63NpVhBNRHShruYYBQ0te8Ven2phhksyw7Bk5CDqGNd83OuDWiMvQxbE2/V2KCSgZyxUjm38vBv
9FlE8/r4y97ZtARfPMwgelzqOurvv0R6XZdjvlxXgMFR+50+tpgfxOeylmjSkeVoCKJ2dphvHw96
Z+eC+oQ4rdhrHNTFwnvNRKVhtpuLZxXjccIM7JCgBXOyNfSTHg91b35qnclDA8JLb1E3GLBajHVj
qmlkYFNazkm4L42yPLcxYpUxpmsr492GHlQaofiqVpTqmy+eZLPrSRxjp74EXAAo9MN0n7DPOImy
+ojtUXJqlIMYMj/Nyrm5O1GiAd5nDs0N3ALRwnLS8Ay+jI2TfGY7Da8wThwQy1mOvKKo948X9k4e
SIlaHR5iX9oNy7g9JdoQshU0T2BmATVLM/zTc0zOttPQIjfT1BiWRFPiIzFZzCMpUxH9mdVa9oOf
1Kzcvbc7ihMF3QhAD+RuCinX2zieEDlHlmam8iaHiA/bzy9Bn8npqDdGtbapbj+yOr9cGEReJJXL
LnIf1+lk51K/GLJyUcnI0IbfwS+yvkwoin8OXAS4McNKs13dZWKFW3x7a9EXeOthq7YutLjrqYJm
MiYklvQLTRK59ZpU/DCGOvmnKjXUZQLlYOy0qf/z8ee+s8Dg0QmpeUxNguvFrZWmkp8yYBYcGYjL
2Wnr/1YWZrPzo6ZY2cn3hoLyqUJbRoJLfD1Bv3FkbDuUp4Yqs36U3jidEU9BhFBHhO/xrFS6cx0s
oQ/CpiFH8GGsLQs5EU+l0tmfLhH44wPNVAch59I55QAMT1jxAgdotOCkpWJEbUKU+8fD35mph5sr
n5MXwaF8vJgpsryFIppeggIB+oZkZDPgVbJBXa5bCUFvrwfA28BeLUr2UPOWwUmjaxYhaCYvvY20
DApHyAvi2nQosEzCx6pODo+ndm88SKkK1YHsAQn89dRqqkC4Vo/igjmLbe7NcjC8Y4Rm9LdCcJCf
ao5LtfKW3VlOcAacSVAOAIJd83pMkLD4AsZ4Uka11aIllztl89qilveXCOohfyf11ocFTdRl2cT0
6kgsRmsxSdSx6C4vRTCI4jhLPSgOlgKCPbelrIxtRcV35Zq7t6rgsVS/VYk7vMUWv7zW1ARFn/tU
oTP84XaI/me4KibYdbni71IL1uAO94fzFVZFPaDL/WmMyoIoCItLLa3m2Z0bcWhHs4CEJYvjoDVr
GgI3bANUl11bCZ4obLwDW+P6C3Zl0HtYG89nvGQiMzj1NeFotvGxMMkPqMDW/pNPsVr/UtooPFH/
8VuBS3g9ow79vcMmwHgZZt/H5do1E+27hi6UOFg9qr17TYeBe2xgF0T1NhoDTLHjsE7zV6NLPYTl
K0UP+OEHAMs+NRgAI/+WxIjHPT4WKib/9cKhRwd2S0E36Nj5hJ3XE8wsHFhHdwrPug7qKOXF3sbu
VHx9PMryWmMZyTJZSiqHICvsRRCiV1UZQwW3zrh3Nf1JTOjubgurdtH27lDBLSMDZl/h+LsYIMJ+
8Mdh5WZb7hx+ATEX/+bO4omyFh/S6JBFdkffPk9GXkV4DViYo2KbHEfdS9rqeVduVJNRX7kBboIS
rg5uOO5ymvUeKadamV8OSC2xVp6LyDzjxtRSDJdjOXyunXqIDnQpyuF1HrLBP4RaEIYHgfgKPmS5
yKLnQdCj2McI/Scr8MCbgJ/fRLhlKXwznDIoH9e/KY7cCJSxmM65kM6miqL6aaQzvXUgHW3xisQ6
CKbw1sekixpoFh0FfnVrdYHbD6JQ3hTF2HxkastGk0F8pCUAjM8D+2Xv+QyIQ/x48bz2Lx2H6pUI
fxkhqTmrmgq7nAoLH3IxZ3vCMaow+3PsDmP9mhVBDrcrntClOSAQHSd4INZAZ+MtFnrJRMsYh4mV
zbB8DvgNQO2o7xg69yUB+fVvQP0/wZDE7s/4DZr/uvOUf83rOH+pm3gNI3J7rGkCcWcRffPM3sgi
zNgm6s3gdEgNlh7GHbLZu2Sxh8fH+s435FIkvyAKI4tYFm+DwilBMgz9ue/F9Fzn0KPR/cDnJx/1
jY9G4ErMcOcjKg0bQpT/6hmLjxik8FxLY+7OFl9v+NxnFdlMV1hwubCOLNz8AkHQDLGbxI16E+Wt
rX98PONlrMt1SXZBIMh5ZtsuwQ2uyDy026PmzCZL8XtI7XLKD5ATId9k0kM/rNSSDl/RwsKYfU2a
6vYa5RWi0W7Q/WETLS8TOwkSEMTReC4GO73gBtNd5gHr27HFRKfR8niXVFrzoS5T62AZibYSB98Z
nreCvrCqgqAWpzbdr3cZRsaVaXchwGu0/TdR00GIm3UzxHJIr534iCRXNFBcBhS+98bMtMGQFtHv
jz/B7SYAbQhJhHDDhvC8pKvFXlWOqtx7nr0QdiinDRB2T99pjrPwJ6aB0S6L8i5Atctt17jqtzse
lg8JDTU8sC0A36+XAG0+gdTNHJzH3sAvSHeKD6n0i9feQPpR+oz6eLJ3xqP9r9aaIWmQLHc8crd9
nI7euckkZsuVZfW4n9ZQ2RqhkQI0kVyJIm/wNBS5mJ3C5SomF8Ch6ykawirCkGvxbLVUYl5xYZ8r
8g99ok3uydBCxlLGFb0M8DRJQvQ8JUCTx7qvX8l3XR9RWqQvEPxIw3gl07y3GgFtOVeRG4ArLzdg
jkwAPXtWA1+KixaNn5EQl/uw17PnQmjJu2MGm4aJC00PbCuAiEVsNJSp12IM5ZyjMS02cQs3pIom
d29ExriZdDiojz/27fkC9kYFg1weFiYh/PXKjzbrimFNdOkq/A02szCxKoUdb/x0q7D8IHvHxf5r
svsvyMJjWBTgYVKeHv+G2wuOy43xgaIDTyUuvP4NhUtfObQa4FqjUZ26Bkf5LIlznBuomJQRsoc5
99M7u7tsObq7CkgEkJlWweJUEQg1bH+EnHEh10woHXCAjk7Vd7gk5k3wXjzqf8MhPsmwpLpLHF5B
i40CxRBdUPQLdgUd22NQeeUBeYE1jY3bJx8NJDaqTxVetZEWMzNEJrA5MjUK4VpzBuylbcrCzb7P
xNgrt/OdsI57GdQkfDzwB+SB159OhBYGo0aHm5vjzAcrw+GzdKN5Iww0xethsLfpiFwqOnN4rkNG
wp03iA+Pt8+d+ZJIME+HIJ9K1CLcDXMt0kUfBOe266rDMDgf/WlOP4QAUnaPR7pzF1An4S1Wohdc
yItrKskDZ3ZQtzn3rMfRL0pdbGoLw4Rt2ef1No8KuMSPh7ydHJo+hKvUgsnomd/1AiezjWD/oCGp
NhrmMwAIB5q+IU+QytoVvYk7H1NV86g5qc6ZauJcj2VGQ2FEmCucZ9FM3l7KRv+H+ojxh9tn+KWk
Rd4ilOJKfTNPnf4821r6DZNAe+VKets01/khWSbhFq0Wpc2iL8omadGWwYDSMZ4oCdwy5TCuVReE
wz3384xnxIj6f1igIq4kZI5tYEvt04hrifzgDHom/w2lNjkXN5k099OAmykGM3VTWD+9tHMj7HMG
K+atCLukOI/mJLpDYAwlKspJjdnQJjVNjDfxCMSJd4N/TjJ/x/kn1r/EAXYE4mjUsokPjp31IOhh
N5jfdbzd/kITCzNEHylvb58PaZS9+mVV4LOHUMaa3uTtPoQlQEjkoaJDPrNcIFHNrQWjXJ5HofnY
yaMuHtmedglA8YPbyL8+3oO39zOixuqKpDNi8UQvvkdpVSbLzmoljQiPeM9/mod2PNEkKQ7NBLhX
H8NxJQi53feEvVBm2PH8E1Ls9V7UNBsLbDdD2RWHx11S02LTS8fd6BBP9u+dHtgp4iuYZOBaqGZd
D4XZZVHGWpGfRzmZX20MLaJdm/nNuA09sxuPoh8BLM81t+nKyLdhpbqeeeiBlFK3XyJZiyAq6hof
jbOLLNAIUT3SgaJoEZ4u9JGzg28nGErKHmvXmRvu8O55wz9Hm4B2Jsu8zKQizZI1Zbbx7PSFhVi3
7+1Ji0cgDRNWLLk/fywV7fvxoHe+a0B3gi4bdVj+uVjsDtx0U1nYVHvmGMtTX8IbPOlmFaOX3bz/
0aWczeNOeZI+OLW76y+bRBhCTEbTn3WpO3u3wUmc8CbYzKm1Vuu5OSO8gcB6PM4lwANgN9dDeeg4
T2MVt2cB8BKLzVzuMQAcXsZINy5lmmfYrGZrANObxVRoFFXIoI8IvH8Zm3rU7Gyae825DSOU8OdE
Oi+enAKBqJqIvjz+cjeRIrJL8FGBLoEuVaiC6xkmU5rONV4t564Zgj2mstlLMYhgE6Fbtp+gLu6m
jNjR70rl4S3tlbf39nVSGRiQS2jiNpv17e+/ZIJZAkYKByR5rizo8YjkB0e7HHI0qOc6/g3GWL6d
aEHZ/AL8xndYFUsTp5F0DT12u+jqU1PTp5Wg+myLFzkLKgyWfaM+F7OF9ETbOZgh4BO+ydG5/fx4
zdUGvXoJFfAwoEJKh5wcZImq7xwT9c2qrc/OZAFrLXHTTDeI+GWYrXKzHOxYhsbKCb03JgBz4hz6
ayQji3AqspHVqN1QnmXjiPgkCiMev7i1ht91RY3jk+dl/Xt7QKQ7ZIAErQ5FW4Q8F2saevmoZZ0j
qVJ11T8ufKqtO0ful6lD2OPxkt5WRxmLh5ONTGSlsqzrfSzSJHSdooPKzRdOOxq1osyjbV63DfVH
LZyMkxWbQbH3hQi+OHolnH2cJWbzScPZNEw3jSWr9vD4V91ZdMJKQFhA4CkZLjXHUHBpW0yvi3OK
1ds38In9DxL9WNuA4euP1Pyj5v2fmYosaSYtXNV5W3xmUc6Op1VWce7yQjY0qkcj2cX4tc0/Qjuz
v1otRpIrEeYbY3Kxn9lT0I5hULCll2dHzwYrcWhBnOdc5oW3mTk4idg6eBhOSKaoFoQZ52KKL5aF
e9FH1y3T4SAdKj0vkzTR0Gmdaaj+MvDdsbbCMdrozXsxxe+ncymHIHWpB91+iIMAITpcwQZnEwtM
zD7r3jjWJzm7ol1Jgu58OyWVSwxBLwNFAvU0/HIxxZXVeOUocyC6VXIqNcc8ZVo97k3hfBF+nK6U
0lVKtVhDap82NBC+G/DVxT0siqIyRJI2Z51W3yUb2+ap9Ka1Ho2jjsFiGKh+4Ch40niplwKJdRwg
XTXL4YwRS++dKQmUaBzrGI4cpO/R7w41gP3ubtTwTfgskVM1LhGxGhrTFuas37MZ85FX6oVD+HUw
4iD+LbVxhJt2TlBa9EK1LsL9LyMu32J8Owps2rDSdM/OMHKnww310YmfZG7tnSQL2yOQe3p8gRIv
35R1KWEFgj4wT4mwewODaOE5m2zOJ+8jqrc6ejxhHsw/2gr3WnwxMfr6s9QMPd4XoWmLlzgwkmSf
07UZtkmDT9Au9+U8fs1tG4GZxDT7f3GkKKaXuTTa7imfYs1CxdaKZyPZTHFZapc6kGgMbQwTXY1s
A8TDCV7QQQz97WhPGBM9viBuQkUE4oACwA+mMoGCyaJGYjaarlRImS8uw8WfGgbtjbcvfH9I2w9i
dNJISQ7l+sucFkXDS+glSDA8/g13Xj4YtVwXbHfymmUuCrSGdSDvObfo/Y6nRpgjDuJRnORbODzN
P49Hu5mxQi1TLVGdeiVMs9jn0NgRP6N9jgCmm1bToTIHW7nqAUvH6W9Msn9aGaWdsdPiuhA7utCG
/PfxT7gzYXDizBS6tEvyo/7+y8nWhjoHHz1Jqhtj+c2C4/GtxgoHM1YMX/6HoYBoQhYirKBzeT1U
UBbe5CZlfca8tgr7LbZsntglGMc1f4x12tnvbSpAoCPFBy+k9A7dZZFo6GQqcojLZ1zqmueixqQO
yu05N+ruGS9Y5J0y01m5/m9jZIXLYfuoy5+bZfFF7RTRI8yycKutp7LbmV1r1ltXs4svfdRo29qt
sJvHaOznO5dWkdmUNjgPKyXVWy1L16UD7Lkg60r72cON+5LQfcVns10LLm6egrehPIJUWq8o4i+e
gjqNwwYZD/fUxJr8aTfBXO+x/8xezaK1zoU19yvXwt0BeXmUDj34kmV7z6rihq6B5p5ce/4zRJH7
ecBFbGf489+FqSdfHq/kbQwOnJpXh4Ip35AKjXqbfjkQGObM2F569qnSteyj0Tn6d7sjotmnWeki
6FiWFf7N6dCGZ1PzWmOjh+hk7bDENfePf8rN0VRIfxAEKGgSNiFTdv1Lgq6hE5fgvjrMDZx7K9aP
ptOUxx5IzfndQzmK5aXammrnLo4mTrh42yMreRppzlUUiOLccn/HeNozf5rIVtevj8e7ufgo7Sjd
H0UEwtvAX2yilObnNOpad3RTd9g3hRv/ObV4S1Flqo+xLeBt+230ZNsiWcmxzJvYgp2LywBYHmq5
aAwshs7L2a/Rt2mPsdcgAcm9QeFjwIdZs0Kxx+BN7GC7ou9jeO0hFgYOmjKkA5hjxohVTnJ2uwp3
ORsxUfrsxQ49PMTDClGdcwSfSc0CiQVq3zkfHTFEZ33A+TAPa/PFNlJv5ba5ORpqLthdQT+nG002
c71DEkAfkY0J4pHVcp9iKeU5r/R0m+IOccDmLFnZJjekA0IghC58Xi3FiqSadD0g4YBbDiJtjpFt
x+IwlVVMR9gKuxyJy3mWZvT7iIhnd6m9MIt+60Df58QKYEM++Lh36J+DMfa1I2abFNs2GnpK9lpu
9xYmXEV1LukVxR6lCEB/yVkcGw3tYKcdu/rY4N9wMZrJ3NR1XG8ameD2TrT2s6QIvNfnwXoeq5A0
E9WHXStR+C1Emh6NTvd3hh3hUBXH6Udsue1D4zhy18xVdkbuP/uAJyHWoEgofwlaYR4y6WQ7yq7G
ScSNu3EwWz2AgNBOmAhPK/tX5Sw3s+OC5xuQ0VAmWHwBw0dDqNLqYxF55Q62Vf7hzUW8ErW5C7Ou
fR59R+z0tms/EEvFKzvg5k5Si0vBCTosHfObNzyrjdLQxrg5FtUE/lQm/jGu5bztXWstk7q9I0Ca
0hWwCBhIBpba0AaUv1G4VnqWhR7U/c7IUi88DE49pgdrrsLqxTfd1PoRRnE5g6inALhWhL55zT2k
R3hzOFtEEfzn9WInTjboOW3/s8zy8SmOqmaLm2jz7AyFvDQuB11r5/n0+G68OygTBkGmrv0lGmFA
NLb23Sg7B7XZ9skWXq2Tbi29jWN2n5znvzLTLNJsW2Z23awJkN98YLSA2F2qPQIEGHnK6ylPQy3M
ytDDkzYgB9Y52JsUvZftqTRlK1v5dihqifTwuEpcRWJabOWYdMZNiik4VY2bnygimh8R1PCAPiTj
/vGa3lyUiorES6oAJo6HoMr1rKIJV2TdC4MTP6fZR6jVn/zedJ9mc/paZ2a20t65Nxy6DfTQiEx0
OIrXw2VjhQdTDM0kp5y615UcUI6e2kmLsc7ShLcG+npjsPxyK8BAoJVFE40Ynn8Bx7oeEOqbHtrW
oH2wRxtNzVBWcvhQ4EiTHeKu9yUFxMKLig0Ftaje1J4uyj/wAB70Y4ZrpPvkD7aOqCwGJujLpjQQ
DgSx3fxdkJb+S1KJdWs6OwCYZxLYdG+7mTsdHaABc7PDjyr7MA6Z7h6MUWTxJsAQQG7DdhwnzLDm
cNReAsjMr4iU2N0pneAwblHlpudhh6AcTl4qnHE3g1KOjkkbegVJeGHM1hroY3GhwDIE6qG6bQAy
Fcxo8TD0Dlb01H6iD3puhce6rr/2reN+tsLR23o2HLq094BpTv1a5WtxopU0E2AuAAXoqKAlvFTI
NMgh3yrLqJVF6Groxk8YNxrEuNY8G7E9nJS2x+Hxjr8zJpqc3NGW2vhA5K53BAbKiXBmX34YI989
RQnyBWUn/Kc6tSf0u6NsB5pstW6slvBqH1LX5PJACoICH/J7iyXuBuVAndvzk2gkeF16eNanvvdn
E/OeNq9opRlT/HdVh8MfMtMsnJarJre3SIi7nyJ8jxF1SOHeb6V0m2YzoRv6YktZ1oewiD3vORKR
/9WZazP6VqWFlrdcxwDUEE7PYwvv8iKe5GvVsh5iE0R4Lr8gndWmu35qPf+zjgNvuZN61YqPli9m
42s9VH3xwcNSLKOyEk5ZtS1z8NVImM9Bx3ZUEvIRMoE1jhaYPgwgKT9R4EPDY6tLV4DZ8UQwyp0R
NWW963AlemoaSG0H6oLZt14gV7eheT6cEaaf9X3C2/nb2I393xkWb/9Us+Ou9dsWVw8ys0Twap+B
EX/7FtffPaBd0oyQU59EV0+fHDFXf7RmVz+5Fu3MQInZPd5ni0uc94m+jErmlVQXXLfFPisslIDM
UaQvVaNHh8pO86d5jiE51KivvXMoOnWcIuSLyTuppS+i3TkLZQmbNvwgyQR/1+sR1pwbt9/zcVxj
NbwVo3/dyGA9ECtgH3OIUMRfBh8tcZyOKoN40m3ZBmAfyjA/hvFofOrsVuifUFXx/hga34ygtQnD
OIhUK/UdEppFtUsmW2Sbeq586yWNB+8gdAhvG2Jkzzy0buFnJ2uqZLZy5G/uN4WiQMmP0w434obz
P0cV9V/ZW0+ysqfvYAjEpe8trN91K99TDTH3k1n+1NJarBR21ML/ulhkjIqGQfEBghgossWHKbPG
LYaSUw96pX8asPl9HlpXrkxvEfkqyyuqAMiC8+mxpltGJrxHblzF5fCU+bLfF3Y177xZ+1OKvDgZ
wmlfoy5JDlMyQ7L0RLqy+W7PlQJ2k1awyxW4aVHYSSfcaoPZ7J/sYZ4Q48A3ettnvnNEbzY6lHXl
rpUi781XSQUpG1HVbVW/6JdCxDiVc6WVxJ24wWNObvoDCBkrHyGJoncZyVxvNmPRTr/pEY4+/RSs
7aebo422jgpDKVnR7r05A5qBvD6sL+OpceZ+p2WuuyEx+bedgzUW952p0lbgTCNxw5hLoFoLkzEr
8659irVIYn1B40PHvnk39VBdMoCaB0Pv65dy9L4Ho7uWMb6VWRf7V92bsOzg0evoZlyvdFMZYTu1
afskg7r8KqNRk3uQ13H4u2XhmrABBWL/6RlznW761u6rTRt0doDcqRlaG/UAG58jOkz9SXZtL3d2
52QXvza1b7wsQbUvWgUoDlpMwlwjiUIAVTVmGR4O5fSCqLSne6/ouz/t0tWzLUI31UekRc3soNvT
JNAY7uri6I6x4W67dgzf2WFn5uxmAn4MERWZ/YZEohujY8haf3LwSzsWCHVuei/sX2gNDJvHN/jt
IQKJqbh+ylEPutHioqib3nAmCttPldf/W0oy6XCI7Dc2e7pxhF799Xi8myCI6xupPM4sWH0UbhbJ
TAhmbsAcF/nG3LT/HfH72Xf+EEQHJ7GevS4qv5hiTlbqlUvHWrWVeH8BNFOTpYm+rCB6kxUmdRXY
Tw6SyjtR2tE5yIq/sdcBU4WR0tZpZfFsCEMbtp4SA57nydsAABc/Sn/wP9ZmPh8tEa+piCxLm28/
jHcNByDCAweNtet9XtAVriahWU925I+XlBB/U5kIfg9ulnweDDl8I+V+9d3a+S0mRPwQJo7z5fEX
ub1TeKHo8gPkQFeQ5bn+CaxDmuO+7j6Fspv3MbYv56gb/H00JvPKe3Hn44PjeAP+IpzF578eKnJ6
344MkhsrzCj3IOh56uwx3UqBEoaO+v4PX8M49vH8bnc44BjA/NTHqP8T8V8PWgXxEMzcck9FYNSI
vho/pylMXmyY0qcpSa2VAuCdOcIyU7UYlN5uG0g17LJwhCCBZLeTPjVhb28S0EZoy+XyMHfO32XA
+XrfFAmNCPGht6EVyPouvd7NAi0Bd4LclPB/nn4su8w3dg1Mpj9FHAvxClfBeWfTQVm1AkghqFEa
YIAa1Lb65S2c/dHpe3eST0nW53/iguIXO61uxXOQpl1zCMJ++vHeWfLyKfiEzmWlRHavR/RGrcmn
McRKspfVs9nM+okORf0NXckOLUZrTVz+je386yOkpkhWSrEAw0IkuRaHMyt8aVDvb574H1UUxi27
LdArHrQflpbaYgOfEXJflXrjq8wyx95oSCUGx7rwhi9+bkYZ0gq41Z1aH2gB7HQk2eTUGd942Yx3
sr7U5wBhgngWKl7g25ZNQ2Lc3qwKnD8jAPURqb6RtLvIh+Fwrmr8tzYuyqRf3Flo28Hs5m/v/jSA
6Kl4A0QgzVkGRr5TUgbjunrSvGgw9mOrpf0u6EQQP49Dpe9TbNHDd296JG3J4RmQfQGw73o7KNPt
IvQcDMymvPo6DuRWidW7P5LEDPVN4mvNp8eTXF6URA0emm8KjKqq2cuQqLFdAgVTm54UJfeU0+g/
1AGozS5v5uPjoZZ3lhrqzWEJHSvAUEuInQgDs0GnZHwahGHtpW1X22oK9GNURn/NlD9X7qx7MyPK
gzwHnF11/K+XUkFJBgtG/FOJ2Ga8rSHid7shttsfjkjeK/Tp0UJT8wPxrXAFKPZcj9YHU2L7ILyP
+TgPeAAU3wYIwrseKb8PWd/ZK4//MpJlOI6G4lug+Y4o+GI4wj/cVHtZH4dOq1+iJo3BEOvyQJRQ
0pbBaWd0Ka4apZ0fvSCcNo8/5Vte+ustosYHMA3FiAoylryLi9InchsA18pjZQwx3NvUCoqXtvOD
dgPOLIc5ZibiOAoMNTdRWVq0+jSkjE4F3KffFTktRuVSlNlGisKHjdOYw0ffyPxvUqsbcxOi+Pq7
3gRauS0LbaS1DSXR32Kcne+jFG1TkHty/DlUxbSfIpQEt7Enii+PJ3m9xmjYKDlKdLrB7KCARShz
/UlLI29Nnz7XYRrd7BSahXmZtCHdW5Rz2t2gaQLpt6Q8lpMjvkeZvqZNvoDX/fcDKG699cEILJdq
6J4jgygDWXiwqHIcShOOb2rM+qcYbPEOP+b5eTR957fWLPpzbTTRXoIn3aWuJlaijeuM/78fQgeT
3Eyx9qhUXK9EIeNOC2ZfP7htSKOfmhiKlRF6vZ1suksoDPkqOy86wB6xVy4NFar//43GTaGKqMRV
1IJVk2KZD8/YgIOmiM1j5rnR5yycww8NCc3Kfr6+K95GQTyIh5j+AFHO25f45d3Pk2rWO3u2jm4+
Bbu+r4qzMZn1LkjDtZLP9S34/4YibCM/oSt9YygUAtmqvNi2jonXmb8lWsvbVRvj9zAa/cM8h2uR
4s3U6AyQc4GDhLuMvtci6fS1vg1qannHum/SlzFN/kVMuX0eKLVsH5+XRdeWqamh6GMhF8TNBNX1
epsYTjNR9u3Mo0TJ9HfesRQSujefrMyqKQiDaNbtsj+Zfa0hpjF7p7x0a9qiWr33rQm2vI/s6ePf
tOjSvv0m4iXl0QDoiOrhIhV0IuIK/BjNY+207evcdeHO0Hx/g2aCcdTb9O+siAUutF39NawMdxM5
sf+s+0n22S2xmXJiMzzUfuoeZAlDFstW5zy5WMGbXpq8eG0gjlJv/0ixEzw5McJWyYCwdQ3b8thH
fgGhWVlXIoiwL91Ofnw8uZuthJYrZVigKsRGykLker3DxLdKv7XMI2wbg2pgA17PHD7AM8a3gPd+
5Ra4TgL+W0riBEBH5AAKOH49XOXOI+RmyzrOk62TVhvmE0+U3GZwTC9tLrNkkwrux8eTXN49bCoO
CU8ddAD+61LeLIvhm0BfsY6C83mJDVAxqRWHG88T0++6lWhPcTOb51Br1rpdy/ufEiNMB/gkXKKK
IL9YXssJazCwU3TKSYp2YBf7g5ViT4jmlLNxRf+jqPTy0LiePGWdtaYJfftxSQjemm30E8mCFqP3
wilrcGzZaQ5whBaVV+0rx4qfM584DUWwtar3Yjxad8q1QcUvVKTh3C0iiny0kbqJBFwkS6CCchgy
jdisIHX1A/SWxxmVVXKH/vT4894OS+2PahBRDJsKvtz1pqq9BFFntzZORWhpmEz6+hbv9r9tOYyH
ZI7WQF6Lb8osGY6iEFMltieqvx4OWkUX2Shan3A+q3dN4HX7rOqtb1aZxD8cLWhP2ei7O1Za3xR8
8fPj2S4289vwKNUp+j38YJpm18O7+FF1ExoHp5yH/dJlHnbiiTYcpUh/S4pW3+dJ9l3RJQ+Px10c
XTUuNQp1UfAUKBWX63GjUk+CJrKNUy7D5JuP7eXWzoboFcE18zhbBFi0mYuVGPXuoJDqAAxCbCWE
uh7UTNDh84PCPI21Yx20wvUR1uE5sJsY4j8J3U62RrFyXdz5wCi2IJVLUg3vYokgj0AXu3Nhm6cY
MNsR28VwkxqGPFopcg4u6dU2CLvmFFaVs4MLZP77eKFvtzOtCcMin4eFBrlnMecBvVkzmT3nVOfQ
v/LOKbamN6RHP3bSzfx/zJ3JctxItqZfJS33yIt5uHarFkBEkEExKIqacwPTCDgmxwwHHq23/WL9
gaq+pQBljFZbL9rKstKUIdLDHQ4/x8/5Bz39PXtClAHh8LCbUe+w1uLqVhdlFqaVT03uXme+8iNX
+v5dCmikCpcG0cvo9yeHFA6VCuyOVtWX8weKilGlLePgXufs4Wusmds7c1ohkpM9vSt5ca6eH2/D
cfgxO8iE0DlobINS3GzbRi6KZE141wtV8rDJrOW2nqbytSnjNjRbw7pqU7e6MgsbMzmQkVczQTDM
uLtejWW/3GaxOT50Ge7u3IjkvVVX5X3vwUqhk5ZG3FBLEbU6udEUJ1P5eznl+mjoIaHCwL8Bg2y5
1BScR0vGmXvtGVN57wylE1kGosBNiyTn8wv19Fjh2KYZa+vELOh55vmDWcbYqDpvxOpb+tl1YMLB
MYC93E+dC9QBym8kC+EfRINU5PMjb7LLx0lCm1vBo2DL2RrnI7sdUTL1pXeNcYvzYQn4AmFjNWjW
VIbx5vmxfvFu2T+Pta7CT0l6PaYFzuG9d+0lBq7fHrT42RvcGxfWQtTao3chNG2kNNh+KxV+ZaGg
9QPxcau9KZZ6cGO6/NeEpuFBq8f7yhjyndml/ZupDdKvTZC9MIfaOY4IloSYNtNAWosnfa41F5Kv
JwsNshzENwk80dJ9Iu3njVhf61CUr5WnuVHWjs4NzNBTGnTW6+eX+elIcDzJmNFXoE/D6XK+zEDd
4D+Tux/nAOkGLVu0/VR75lHkpnth326fqLVqVQBZYXHXptj2QBn8fpFNFRhH023KF1WfftL8+qso
VPlglPp8ITRsJ8ZoRNxH3iMyZty/zic2DF6sVcKyj+6qTNF2QXYbVBhEaktrHJ5fw23oYyhqq/SQ
V9QZDajNVh3buR09xcYQejeH9dy7655YorKPjX06W5/b0vZ+7zZAAGBMquX2Wi+nN785nZ05o41r
d84xRf//YNJt3OFjWkXCbcW+X6i2PT/HbaRdx6O1tip4cjwjWni+nF2BxUBFbeqY+F2zGxCeiXQF
WHGnDa4eWa6r3Y0akvi6KoMFTuDI+/r8N/jF9mF4g5Yi+TEUy02KLMvaGQJ/co64uGmHamzN/dgb
5lEP6iZqEq+5EI/W3/dTLeJxhZkusirrfn2ijqHHlTeMymG8tFGvSr1DYSVusQJ7flq/2KcUWwDk
g0IABr3VCLCr2nRzajxHqeRbvZ3GW0Tv5m+j8PxLBfZfreDPQ21W0EXjt+5z4R4zy09etMAwH2zo
CBG9+viQ8rq8+/2pcc9gchxh3CU3ryDVJch97QRtpaFmVfSyvPOIVLuVe/Gbx9i6PSmig0wDH8lo
m5iY6VMV+wAnjn485lkYu4kfJfSMvHB0q+pCqvurR0acR2WcahWZ0fr5T6GpTDrbKvQU0SXcKK6S
wtJOg0mpIAcE+9tD4X796GTMAb3eYc6HmmdrcLI29Y6GKL8WhTXf6dnShHVcq99eQfoCa07Bu7Ve
lTaTGsbJ76Q3eEc6COlLWPkWNinTKmqIbMnz++LpeclQFKHWiAsealtgzAdYaXFieUfLHG7cYnVn
9qceIJwPKM5DBcBK3eXt82M+fWYBLWrANlynDKqrm/NrHhbbbP0lPvZJa4IErVD8rO3sCEj0kvLa
41Xn/OSglbl26mlj0tbZXq7tUaF9VRjaMXPHJOxACXzFb2m8bYfpXYHm21ErXOsAcdnalXWzUtba
5spBbnY3x6l5M06qv65Ubl+bWWcdjSW/b9QC5rIpEiTtfSuig9h+cLAHjBz4jQe3QFFO09xk7zqZ
+zXPJveEHFW+r217Omn25B0rVarrse6CndNiZz1l3iUfu6fHZQDNnl4WySH3+20vq4xHpTrSoRsS
B3c3V21y79m5daHCt606ciozDIieVdKH1su2Sm4ZSeHMtkqwZQzKK68ouqhbivFBaPMcTlk53tUN
jQoPPbOHxhZZRD4+pdHimuDq4TgNNJVN7Ot/e3cBPgDlQ6lhDcjW+Wsq3bIjLR+0IxhUdVOkSAvO
WeVQJxuc/6uhOO1WlQEa5pv3VOZtZzty1o4O4fgOgjvS1oCcbpKx+j2/aepQ7grrAINJIwDc+bbC
Wyx9myOyIm68sYOrlGnmMUg7PfTSTjtaPhQ920ae6jeXkkGB0tNio3JDsN+ceHD+ODgsld0gbNZd
icHprixfjFeVnV2K8NuWy+MEGQItZjYszhSbQyHOp046cZXfzFa19PvAWpK95ctsRlbXR3G27zKF
97uZiwArnjb45Haj6Ll4l8sXwDjV75ns/VjwtS/LPYTeIlDn823kafB7UjfObrReYsajXHWaTNVH
qiurC2T4J7kAy/zzUJv8cShGZ3aUnyGr5g9hmxrVfk6tdMeG+Jwk9FGff6obIMK/pgbxgzYinEDO
/fOpBXNJ3b5BCnEcpBNVmpS7JE/rvamWGepAldxODjAap/K8w6xZAyQHbQEijWCEmRnVywB1oTdz
MtYo33AvknWR/G5GzYp4HNcISbDdofWcf8PYq2ojs9CbIQKVL7PBea9MI/lYMOYhsAt5Sbpx/X1n
UYLxAGXwBtPcXcPF+XiY6iQTPgA5JjNjdciqpb3LqgFVlsrTQhQbGi2czLSJFhLHKlR2l71wMcK7
kOU+iYsrCpPq5Jrcrxo1m+cCIAseUO3nN4MOHHNJ4C2iEVAeHN7x371CrENR1zfgjXDj3DrOtL0c
M4n1302dF+ZdUhZeiIFvtk8NbzqpuHEjH/+F+9RN9RdxgrfY81vwFzt+ZXwRO9beEAYb5+utkBGU
/dQUN5UxqoPf6emNzPRuX89yfu3Q0bww3gYY97jleb7ALTwLqMATVTg1LfFSl2NxM7rKYlflE7iV
pW/CKcBJjf9PnWiBY5BESzGYkVSo8/AmXLJcfHJzY9lB9xAsKQqvtanzecd1G4yAj4sbT3nqtQLa
dkhwaruxi+Edn0zvLS0oInfuROT2OAL9brxi+NXxkYTPXpvJmw3WL00yx/VS3NhDEVMo6vy7zq3F
DcCJS2aAT/JKEg/Qf2RcNFP432aoeoSaP6qgvNGalEMFpsbbUeI5ofnI/iH9FpmDyC/JHD+pG4HI
A59OHxk8DafGE3CeoQMoNoLuRknPj/QMOccOjjvkqFQCp6oQaynhG+pDUOxHyxqukMHxX0ERd957
o32xLbs9VshCVgcp7nl41hjcUM4ftwq0skJtUV1rNhrDYQNI47qgrR6x32p0SJbyTrAOx7ke7Y80
+purtI+169971yiCrhVKiGM01NAL2uw5v80cOUm4aYMVqDsD24HQ8WT6At0P9UJ5zaXC+PbJU0zi
NgmEY4VuwdDdJA1YKJN4VY5xE9iVs7NhDuwssyUJM3XtvkTFAJXhyr16fpLrdvrpACdnWNUl4Y2Q
iXGGbyUEHPR1hxgC921aNxoJu5fea70+Ik0/2JHsR+daScxBNFLPC+/UZrqPI3ODol631uXRZNo8
Y5VQGJoh5hm5o9/IJPCv8CZEstQr+reV0yICT5i7MOgmwWdQHiTsbEp36xG6LVRkaIakFFzKUwdW
aJePRnzIpvY3G5PrKLxQNGG5h67Mus3OcTqv64NqKU+okgzXqd5bYdKr9NR2+hLlxqIdn3+Im/j3
OB41CsShuV2TlmzS6RK0z5Q4c3kqfC/buazddat6vMcX81KP9xEYfr5h2KBgh2kzExfIMs4f25B2
XYftbnWC5Y7ocgdE7VXRFi6WXZ0N8zcHx9VnxRWGepDE6q484kCgvzbgNp7Aw3bgE2xUjS0qOEnt
u+8Gib6hByvd2sXlbOyfX5lt/FqXBtyoyfMI6PNDjjr/ukDMFw1me3mif2J5kWjh6hqdJq7yqX/D
jcC6Z6bNm9pugxPSZ1aIAbVxIW/8xeMBGUnUoC9DdmZvTrNK1lmfpX55kgmtPhrjseeF5YSSbKwv
1aXL5frePHlAqyMLxzntvK3v39wzXW9mNCdZ5he5M58wxgq+V4PW3Az4/gFaIzOts+B9H3ixHiUO
BRLEeqtdiXTw4fn13+QrP5Z/PcNpLpJCbEVlM2HbGn4U5SnN5ewj0aTd2aKlimDZL/pA2u+fH257
GXocDxFpsFd059eK5/nj7ieDbrmmVycAURXVicxAMD9xIy+29Vuhkaz04OP+bvzOftvJzNrLwqre
VyROFzberyZO4MD6B7zjKqhx/kXwdDRyU0zVqfKrD25XSdSuFvdGmODuJs+/sMN+uc1/Hm5z4kwD
TnmOW1YnQSP5UClTfszqedmPvJ6RtNNv3TBr8FoRSvHjoke+K7mkCPDrGVN4WyFLq+vF+YwrJwdp
OI0cDG09v7CSIH5NezTfa3Wv7ehqB+WF3PRpAEEFgPYBYCnQnOza8wGtblqbT351mguEaYXeiJ1a
ixYj4lfXuod4vYs82u75HfY0XjIo5RG6MrBEGP180NbN6oFiWHVqRVO/bFOc1mLhDlfT3N+jji72
NmiXa/znL6nv/HJgUBgrqpMZb0tTBRmKAairOmVFsVCHds0jynYjYAy3vnKaMQ/jrNdChMwv4RN+
uc5Akj1UIWmbbG9XbZ7TCJkTeUrFsLzOtLq8bftURl5b4l5qJ+0rUbuXtMV/NShKHigSkJ+sfgTn
6xwrI0O4palOZREYB7xUhq96GtAangrxtwqc+BYL4+lCHP3l8cHByf0KgsrqwHQ+qoJHiYKrrE71
4qg8In7O+67JuofOcL5j3+re+Z32voGufzIWY3lnGF2/Q+jgUj9lQ5QiEyRs/fxFNskR8AQ/n2eK
/maLSD3O7trrZnCQFKgncQ9oO++jpNGXT6VdOAcgSOmVJ4KZRyLlMY5lfaDtm97y4C6VXH7xXMBO
w8TgvSOebhkGtUuLdXDL9FRi9xK5gz/vPKe19kZrlSguGvMB9Rj7wmH6ZO+TcazK+QA5VhGv7Zse
a3VS5njZnLoxTbDeAkoe6oPU+5D4Xt5prTEdRicJDoUXyIfnX/gnE2ZsgEBrXZTbMPpI51uCtCLp
uFymJ+F55Wtfl9DDkEk/FtX0QQBWuFvy4sJpvhlyBSXAcacyDCyIY22LQqpVl1tT0VQva3y7xFUb
Q30rQsC20pER7UOvv9fjfigOgdnP7qvn57s5xhl8rf2uAidcQVdS7/l8syUtqR95w0vZLPIFl7t3
pDTZrlGdESKtoi4k5NvhSIdW4ZEVBbJy37bH2lCPriNtp3/gn6t2mNOPk5P3uwb3smvQjNb987Pb
5P+gsqkOcZatdaKVmL05VjoU4lWW1PZDXdVy16FA9SppsuDN86M8ndTZKFuIE8ABKEqWsB86a8n2
wajGo6T9/bLXAeQras4XgtJ2w/yYFQwVLqqrtu066596eY7dlqXjdvZDU1RFHnrO+Ebj1neYfS+5
lk0RvCBZunTJ2WS1P5YSuSPKBaDznnBj5tyh69wr+0EYOh4PAo6/24OatjLhXZjfNr15HIvuNbV8
QFzQ+jYvYSs9uwqsyX7Q8d6LlFllUZmhGuEiqkfaPqt9ZrtILQ1+DjTdm65yOWmvn3+o2+Dw40vA
wl6bb7yhW1NO3AhE5S4uqzzWQ1QZbhPhIYb+vSXnHUrKycHN2uxQoCXyRiKlG5mp3r5q4JJGz3+T
X6z8oyEEp5FB6XVrCZV3/mpMkDkPqZtUe2doxI3ZwX5fpLwkDPOLnUWDZr3mceWjvLt+/tPOAgFf
Gwuqrw/DnCXHCpfy72aZZLtqgukf23MQudBkf/tMgMpIYX+9wwBl2pbA3KRoAKJNzoNpTHcpPPvQ
CjRAKcWYg9LyVHOJfL2JL+uTpa6IFyVM95VovzkV8H6zstwc3Adc6MCVBll/DNSA4rbs7dMSoxuR
SwnMQKEu8Pyj3Khp+OvQwJfX94fr2mp/c77A8dS3aKYbzkM9w/Ut3AbleBs19xg59sMc69NO5onY
Ox6WR3TNh8OUlmPkYe6LQrUo9uZimpCMsIGim4BET1Xr113SXoK0n+8DdjxBn6okyEBYPave1/nX
NLI8TYmS7ldK4nrwgnJoYb6Ihd42wS62LGDAY9Vn47tykInze64Bj4Mz7EocJusG8L0JSelkUX/F
ovKrqj1xyLGDuGFN010Ojv3C7Xl90v++PP8YCmAqig44Fa5A+vN52tk8F76l/K+9sINI6EDpJ7OY
McKVxv2QaeU17T6jDn2cycIMR9Xfir7USx9RsRAAiYRYq25fbacw1EABPPsmlSX968lya/tL7Zsx
2g9NakxxqKGysFzahesu+3naHGbkm7xzj1AswHrn0zZFU8293Zjflq7UoK4FqZvv0cNym6NXtPXY
0eN39OG1BRnRvwccqmd3c1emXWibMUB4tDjifR9zwT4+/36cR1K+EZw9GrdrNdx9dDQ6/2Lt5AVj
oWX6t6yjoxPagG72fecLe+d0ZfNBFyTsv3W6UuRGBABqKbesFY39RArA1xARHD0n/Q7dFUG0WU1v
8fhToVGW6dfnZ7d9qx6HWlMFEss1gm6WPe0HXrhmFt9R+hPWbRawy3awn/zijWFm3j02kRj78a55
zoUn/mTkNa1cqZ+A7kBGbb2MQGT2Q7yYGYaUOJNEgGL9Y914bhmNNSSyFoWLnWu2vf67i8utGc1A
wA+4Kq4k8vPnOcY4U5VBih+q5tGT15LeieqkSKCCyuTq+dU9P9V5kGj+rBGSCgzNQe6v52NpHGRM
s2mTMHPc+FpWJSCAQk7hXBvi5bR49svWzsawQz/wQgZ/HqEZGvQtkWTduatwyLb/3y4jBTFqVFig
2/58lwRzvC+5xLw0G3qFz0/zyVgrch/DYLKSle24BXJ1QhvAglQx0xzi7O/FVbEWVStqpFy6oLsQ
m5+O5tKY4g1ZCcMm78f5ouZGRml9yaeUZi7dm9B18zLssiIIwonAdWG0J4+QqxCtAaBwnE/QBdbj
4af0Q1/sZEnMwk1DPbH1idFQLg0xfoxtGiSFk684XwgLgTPLkzXb/ofn13YbDtbbEAnf2odaGbXb
lgyS42VhjVachr2kDXPnWaVVXYFOH72DVAEWY61Msnlv6K3/NfVxHAjHlkPtwtu6PQW5cEOUAPhF
D5LG0HY7pbiMLV4weWk4eJa4Gsyif9FL6Fxu41U4Iy2XRCWeHA9sX7DYvDycg1TPNxEXjxOv9csR
BoOysvLjXNYP2Apbb2Wlm9FCweumanG2fX6xnzxsBgUVS9llLa/R7j1/2OY4JIqSFoNWU989jGWq
9omVDXu7KOIjBeThVeJa084hD7p+fujHbftTAFzlEqhvrek0NFAK9ZttPcaCGCQtPQ1tUvrutd5M
ndq1qpyriD/bbyw3VfJaFcr86PaleGWV5lB9cgtjvO1QhZxCR+bzW0evhBEqr5zrW5FV9geA+s7J
8Dp13w4plHKROJN21cExVX9zDk63vQ4hOep7CGX3HlIVw48D9z++qP9Mvsn7H3Po/vlf/PmLxMVa
JGm/+eM/X9bfqtd9++1bf/pU/9f6o//9V89/8J8n8aWVnfzeb//W2Q/x+/81/u5T/+nsD/uqF/38
aviGygM15aJ/HIBvuv7N/9MP//j2+FvezPW3f/z5RQ5Vv/62RMjqz399dPz6jz9X3t1//Pzr//XZ
3aeSH3v4Vv/P//G5EF8+/fH1W/FHJHGK3P70t09d/48/Df8vF7gtVjsUemCcrVSU6dvjJ8ZfWP+i
NUEB0lz5jOzISlLb/Mef1l/o5pDpQhkma18Nt//8o5PD+pHm/EXzGpQr3E9K4Rwhf/7vb3n2uP79
+P6ohvJeiqrv/vHnD5/of29NekZgukhJHlUEASBsBV5MDVoswnQH10Vq1EoQFz4F5mxZQCmXprqF
maxjD790OUp2wZKqG2Wq9kNqD4L6nGXKJgoGzbejZZ7mbDfFw5DtEowM9bAapSt3AzlvEGFsVL6e
S2BPoZqzRu7zbhbvzGKYgtXZUM17HBhSOtJ5Gn+n1q+3h9kY7Dedp0svHFJvOPVwh0DB6jidXyOr
4FhXni3hSNu0Is0w85Zk2qkgUe8a4eF1M4ydMb/3vbaZb4y519od2PvE3TXCADRqSBhBo6NcEaEf
aOShubTx33YPwwVFjKEg2tVlW4fL0soi1IVMxlA5ZYprauWIU4AHIOQ5mC5tuBjzAvkGUN7nkoP+
b90dTT1SloOCWNb6wbtFZOIDHKdqPiQKb4fcr2qsrILC+C576A9wdlo5RYEt3eOkpj4JpZDFfSoN
X+4tRIH9CL8aU+zxRJTzHuWVHuETif4Q3jZ+/UZkqm2ZEuKHO9dqMO2z+3x5PQkB66CqnPiwTI6U
+6llMjvDKDR3bykx+Fc6UpVXAi2KvzsxFmUYuJV378Yugm+Da4pd0y1aGaLoHWCg0k2cHrZe45Mh
3CL71AZt+yDdBG/xTvSujPCzGCnXLp51WxFRhivQUokdDYaoIAun/qAiqwpglrS615RXZuMaDdgL
N8seVDv27sNSNpPAg0Qfu+M84Ll47IasERE9pzzdJ8MSzDthzNLYl0FLQmLWI86KXd3l3CmgILd4
vaOIeYW4sT1zv+gX7UpzhN7f5kWAKrdwuWEdUtet1c5wobnt6KxV6EnnpvahKTwt++zPmdntU74H
BA4tqLPQpBBj7BsjH9PrJMMseFcqVLyiqkEKe1/0jdFHJTnwcDtnaWBGncBBLGwQnq33CF5hC6SV
Ew4j3pjlRjjWozD8EIRTor2RcnKdQ4KnKu5is9ZlN20+ae9F2fTqkAoAJCENoUTcipoayoNYtSXe
OoWZpTtV9/P0sRRZyaW8GHvxptDSKTuh4AfIZvLG8oUQvTneJaoIppdtjyfssZlU5x9qbLCA+Q65
FX/ozSC3v/O9UR9Gr2WVk2IDOYdunjFs8qQp61f0b6sqSvTZFIe0wRtlr2aM2Hd1mvTiSB+lLsNW
psOyK9GJKu4chJH8l0XVLgsvi9KsGyCjMthpMYXhqzSYne+eU/XTzs5Fle9xnNaLSM+Bce9brO3k
oRnd1NjnSH2n14q7f3YVWAUNIX8pVXtKMEeuYEQPdXlnqoSTK06M3vwqs0rVYanHQ38PQ9LRo0Gp
Ct23Rs8SLo+z54aNXsgqSiHq9Eep9W66r6v1U9OSubgmdqMOZxZTl11PetvJO5Muh3eNb3CRHrtu
Kurroq+EE5nso/imTRHYvaqWejKirHMaO/IGo413uTBKDSptmho72dmqDQvIhvZrOxtQk6yFrZxd
p2b/nR3kfB2ePj9UeZ1/E6sKFUPYg9nH3PTa780c0xfKlVHvqm6W72FwMHrZWfwHLYVTFSo91i1e
sbJFyxdR55jzTefT0TU5blLR5zwJuwn2TewXxcHWVP/SdHoDr+Wl9u7ScdG/1mClAX/Ned1yfmcI
9svJE98Ms/Hu8pl1RbpmkO9TV7bfe31BRKez7fb7rDTne2YaVRDmjcycsDI6m5cVTuJ73+h8M3LI
Bb7G0mT7FE7NS4rbk+pC5PbQc7QWRzhhvcwfg0mvxjBFx3OOeH+VHWLrS+4rHEiuoW4Nvn80B31C
Qgd/L3FsfT8bDksVq3fcCdLm1igRp6h7meZXk9NO2nFshcLNy5LovljIc3+g+5Jb2nViQmP3whY1
YK4vuMHdDvDfwTBXalgiJHu4kKZ6Ob4tKRZ/E5OdU3QOhvlh9LqmDWOl456ZxIP+Jk0hPbmx6TSH
RGrIm9tGF59G07a+tkMxFXi7unMWtkbfVSG+bmrexfYgZSgtfG5N6TokfgB+qwMlB3k3TINphI4z
W29kUrQiGi2zD8JqrR9EdlW2t2UdY6IwWOX8qkWJCGdaEawMyybOOYtmZXk7Q1lW9aKJgzQPEQcy
3zQMn4e07Z30sAwzFbVEjVNYuQE4xgFrRRHqWrm84b7avUKU2n2facIkRzWE/wJZllGEsVHrf9sY
xNf7Yh6Xz+sQMsLlSstDUcqBnmDQLCU88r54s+htfuvqjZ8dtDZrPyKUkJymYDKqg1XE+V0zN9V7
VJqm91WhIUytq6BC2Mgs7we36RIw44FBuGmG2NuPcTI2ewjV5VsDhwjEnI3cIsb4pdft8phKUJtl
4H+v7FnTNTuyx0wvQtNruMxRY5iTfb2UDt5daIW6UUON9KsZV0gXqckdX3Gh7d7UmVPVIQlQnoTU
eXBEz+iEvSQJ6NtrvUtHM0qqhvBWcyNNw0I3gLMY5uDdDcjMp2GpRPvQm7H8nA/0aHepq3DFEpbV
5FEAzjIL6xK6M/sKdeAQpTbjvT1V7ZeiWh+l3drinnqZll8lGIlRGZFCPQDD0j+bySzeFgKVi13l
iwYvOiVqbMtQwbWuqA/KO2AlrGzXpHRs6ch36M47qCoKPfi8YFD5xkyk8wJrReudDAoIurYq5Feu
3SUaDoVIA0BCymoIoEo0BzeAcBMWrWO/bziHm51fJSYvNTiBa9nqSNMMPjplO3MNHOgtjd0XmpVd
GplKBiLSK4S48cKElH+Np1wz73vM02To6b16rYmiNiOrKBGK06iG3EMsse29QULzzXGGZL5hW6Uf
q2QaSmo2ujlGNZkUieA8+2Ln9G4nwkH30y/dWEoRpq1m3/eT0tn6iawmLOPR5Dsg2OBjDTPaWR/p
SdFle5UviwwXgtGNrDUNcPhUL7iL6DLfG00d29dYuGX3su7N6YBfIG4p+hpOQ4yAawUXppo+Cqdw
XwyZaU1hG2hCIdYwZ/5VOzV2HWmeRB03L0cVY8OSNN4BPhPoL8upi5OWVDI/GLacHuyg8or9nOfx
PViDtNuD3Eswq5EuHFGDTCXjrBDJB01LrO+tnqpyp+uZKtmYGV9HJVr5lsRvelmRFlBNyvv5FHBT
s8N+tgR/LUapA9e4hgZ5My5VcehqEWNMiJyEFtbtVH0SxdCUR3uwpmaH/bw/hQ1d3r/rWNnvMpkN
2g4ZBrwwM1Z02Ck4w/sgrWSxK5MCQHbXd4HPUabmb1mP62yZoRkUFVhgP0in6L5YBcZ54SzV+AFR
ecIHLJnSjOZAePmaNJOnCtdUTagwTZE7D+TpfQtG7otvl85HUCdqClGw8gGgcsCSZyd6Vu/RFaL+
y/a3zReSXPNVUpb5EiLlgEvmACnHjgqrcV8lXep9NOdxJOnS3RQYB22GXZONy1sc+eRbRC8mexe3
TkaVB2aOg21UW3/NhTcUe5IoglAwyrwIVZH4KOnMgzUiK5jPf2elV1Rh6le2JLZh/rKHf1Y+JANh
DZCwjuQn15P8TtH3yRg8hT3VglpfQn8uSejjJKG4rhw5oKEkxw9901kxnCej/kJbBr2GVaYiCdve
lMu+JcChi4TfYR92je+n0azqsoriduZEgw2jvZd2H7sPndOln9ugHP+eF/RKcC7Ml1d0Z8sR6fxp
csM0ljzRAadK0nWnr17hJxfLXSHgbhDd2kCPANPFty0XYvy0oCbfdA4Nh6u4Uq3G0i7tsEMKIHkF
W9VxwimRRRYZ05R9EbXSv6XmXHRhgBx0siuWRN322sC50uUTsvDxbE2nHrH64uBaefc6c2fxReBc
46+eidM7t26H94Bvms/mqDQtzIjO7+TQmk2kD33+upNFvERBRagILVBH77Ol4kKkAYvKIlBowSs6
tebdjNjuxzJ3VRfR0jWcK7P3x4+eNedTqOhIJ7tFS0QTjg2JS9MsgG282ko/B5I7Q6jBmLIiDABR
IBkdu/9UdkJ8xhsu+9x1Qf8hydtFhIVm0O4dPCe7NVpqyHgRt9UDEvKIBVtjMUZIBg8vndbuPqCF
Wpj6rgp4NT4Mo0ioxFhc38LYwYObnkqZv81V4L7VK6l91oPRqiO/E8hDmH6icQE22fYznfvskNjp
8NDKfBIhDpzOaZ7K8vsyKfVeYW702VMdhsjc6LtvQ+o0E7LGY3njVZXqw6YYMcTys7hNQ2pKaI1N
nT5+wFNL/o0rgoPXBplfFgojHfyDb5TjSK2zKMiaFeF2v2Cz9rY3EfO7CzLPrSNM/AL/Zih7Aety
IhWdMCBK9rrQjK/cw+oiWqzEzl6li9C8yJSjsx5g5XjAFoh8sBQu/6Ga/ISrp1kYdyqt5pKEoZfv
wX+TrddGHCT7TreSLx1g6fYKIZz8JUmxad4Nfcwax4PQrX2c93J5bU/cpnCX6JuC06dv2SEmMok7
k2O7ilqx8OKmbh13qzaUMbwgqLr7uFl8XMEGieGh35Ao7ksTC6NTsFSdFWIEYvsPoGS69S+pVP+o
zD4jl9Iw1jPGKOlBw9Hy92W8txZqxe+Fo8Q9yOLZdFi8vC9/cM7+3xXU/j8slVHBfa5WduyKT90f
b4b2C/+a/4g+iS+y+7lY9vjzP6plmkdRDPIrgGYki0xKxPzqH+UyzTP/AjCEfQzFMnYrFMf/rpeZ
xl8UkuEPAePCzBPw/X/Xy/iIFhO4Djraj1x063fqZedFZBRAKCCverS0C1eyzhbvPWuzFqf9gprE
lPfv5tJOQihTcucWdh52vfg+tln9zjLkp59W7F91u5/rdOd9kX+NSxdGx42L8LklFhhDY1jLyLhj
Z7UPWaeaqOs0EiKn1cYLHZ+1GP3viuCPsRyYIih1rMSJLRuJpRzGcZyTQ+HDnsbLLjl0rnmpKcwT
eTIK8J61EcADpflyXo7vOKDK/0XdeeVGjm1reio9AR7Qm1easDIhb14IKQ03vbez6jH0xPoLZfW9
UmQiAwX0ywUKVaeyjsQIcu/NtdbvTIWr4OOXA7rm48oKlXTTUpXvRsqgC4lNp+rrph3z7d/v5lf8
4eMb4m2J/gYcAAnQKRRgjH202BnXnsjVCPCevGik5bKU+3il0hwGTXXWG+QPDxCnHuZ/MAwRUdgn
CACmQElXylm0GkMmWmEha9zeZPGM2hBnVJN/uLPgy9RLKl8O03e2yWdUCydZqj6JmCOJSvCg0rX6
nHbxNjSsdA/R5ZXx6t5ehoxphnmO0XNCLf11b48QLN8ShTLk2q9XN6U25dqY8TkMHHxm73Igz7Xm
5oOwN/mIN7umLpZrE66wipOFCqQbIHBTlBqDkuPaVdoENcXGmZvyp/tPiAm0tCPw9Jt3+qJQTZal
JiHHzpyVWS+Zh4AesRdTtdXfV9efbgFzduiVmH4eT7ETZFipkzHO9Fishsgp9+UQGu+itLNXhjvG
Q81403fM0avkpNj26YVEyp6nga0GcT3hHY8A/yZVQuWco+uJQ/HHk4FWC9BwTJFU4dd+fTJt3+gR
xlwR4+DyaP9M1AXzo9kmNqeiqWQUm9n3WTQrV0xvtcitxll4eRjOVw6m0bsRR/QnctD5KdxXhI9R
9kKDXFT1hdqrJFJqVuh3eeS3ja1fxJH0jgGa5gkhrMKVR6FuBzrwJ1POz+sLf9/QABlwONjODtDx
b7Axujn4FjxdbEDSlcHweW85CX1xW8qT7IWlkH9OYWlSmUsTMAeV9OQ586C6/VRUTIQmMV/mDLQ6
rxoq54mUa3P26ygSgl51Ls+csB/yjK9HrI3lBdo/nM2x1DvlvId232shrIFgTAtjX0z0cEBMmD/n
NKz7hNH/Ld5ySsngQo8eKEwzX+SZvSuixZrduJb7xyzpNJN2JWQSo9QgwxhlIQTrKWAid0zbo1dI
xh8w4pVqOI3SILvEMtxV5TIe+A3ihhH6MRSvnKx9LFLjEE9OdhtnhhdlBfJXmfhUhqn6mimDujtK
1m/pgezJUxhengHif3/lQL3G1h5eA+xZZnBfl6Y2GPCrNT0MQi0eHrJqlteFXRv+3zfmn68CExj0
98gGPjmaqkUkIRae1M8YNPmjOv8oKywY/36R3ysEvgriNY4/LH3gtH39KlJZx0tNLn2gjGbnG8li
PTeqlrtRVDDSHKzI7aux8eamUM+81T6kV19XFT4NnFowX1Cp/ya2xPkPhlSiOUEKbYAge0NYwiN7
xQzUNkl112kMyc8VWYLkNubHwBt52ZQT3CsPxMA6iK7L70Uqz9+TlqyvMW99NSRj2SUiqLkPmXrv
B2Fp9/RWzPzxDBK3Ulrk38xM0q+1inHK1Kfh+l/fT6RzR8TzyJnCX/3r/UyQOuLp2DrBYMCidElK
9MTIIIBkuMKNrIcxasSjZBfnpOm/v0UxvcaNjWweWDawyL9ed6q0eq4q2QlE5QwrfHecu8qob5m/
cKRbU79igV0B7Iq1I9Fe/v1L/+lRQpInegp8FmqGfnydfWKmpAvCNp1ePSjTql93jS48vKeYoJNh
uU7SerjOpLx0YXWGvpSUvFQVgzFYJmuHXA3noC7sx9QKS3cS4eLr6jIxj7OKTUU+ZuC0Y+3lzaj6
lVz9iJhYuX3evGVxFV7R/0lnNvcJs/n44qEHx7eck9lCYnTqcRUhUx3EYFlBHanW7ZIygg91J96L
vFM6Vx2tajNblkqqM7ybDI/3bZxF5SHrJOnh7/f1jx+F9FysU2D/4rB0cgRMRaZp6NtZTQ14RCX3
zdvQL8x/tb7d2osiXVtikd1aJ7KzbpvBTWfrQtGa7vbMBzkWYSd7lTYGvziIKNBOT5eXw9MEaBJ8
kLq5KHp1S3ayvEVOHV9QlBFZh/EjA67oYm4lfaNVrbNWEkZyBDUYZxbbH1Y6+CSPCfj/KP06uSdC
U8NcomAI6rbUHiKR2pfEEo37VilqP9Mja4295JsDMYPcj7Y+w2X7w6FMWCt21rzBjzrxk5Ve1mFn
JTVXn5wwvAwZNa60XP+H8/3/r63+wlr5n8RTgVj+aekdeTBfiCpBW739n/9Nt/mL9HJktnz8xK92
W/8PxHQWH6QvjcgkmCj/1W3DWyH/DkMw3UCWh/AbktY/7BQdegpABGSxozryyCr+727b+o8JPeXo
vf5BdkHF8C/YKTSdJ69T3tXozpGe4Iiicnic6qOoBNo4zYafPTaEw42w9KHyWmfsZH/qOMfIf18U
Um9mxKiSUg/7tHPGDb5E+g/CVbLoJSzCnhCDJtcQqtoECD5FVr2Ac6tFDsV7XlJPGTStf+thMGPy
Uytm6jWUfKZnVFYzeUNmEBGrxIva3FUgfQh+M608kICD2e7EjGsI+kk32jXmVlnoYkImD65qAjV7
SPRhvDqZZBlBYuaDH+eLXXuxUtUHSRWO7QlyZhRfrnEvdQVT/85dkrDX/TqspAcBnA7wTnhYs+7I
3vmpFQjKO2gnSX0VK3H9YquANPtumh0SMhuGoebIDNK1CHzNvCFMKhh9fbz0QdxaKmdHKclqwC+5
CJtIVwM0ZvPtKFc5CMZUzS+SWsqRP7VwWe6gxINgJMbgmDs4yuMcZGkS38eKWQWRmcXjWhQRGaul
3XAfG+oAOoJuqqdXfloCs6mAGu+FU5rSjVMz+V814P+gRaKUb5O8VoxL5qT5vNI6iCWkwjhSxIkb
1i8dHn+9Jw1tEfK2H5rvdS5C606QmQI6YxjVsrF7eZi8BLLMi1HE4NoCyUoETBaJ5dBrCgGfdi0x
CzZqJYIkGyvgVHqniJ0xDl1PIItlXUWyVmu31lIPsR8mMd+iS5BPl30tnG06hurNyBuaRB4ocbuK
tPEo0IdBTKvZAX3BTXOY6qtOaFXlhmOrz74dOXUeaMYg19vMNAF7NTlfdpZax7S/cmY/99hCHMM0
9DADJ+rFkyis0OKsr1I9MHDnwPYuaoFDhgS052WM8+RnWQlmzyVZdsr30mimg9WJhVn4UEpT7KqF
/qbgX2LucJUaw1XYdrmNCB3b56A9smf8hj0lArk0IvFQEav+roL4qMTPyR07KVvkxY/TsOo8IwyJ
31gayrBdNKEFWOlxSWyw28xF1AZ1LDV579Z8Me7usJjhHjeeVvZqaiNlVQAIHAqnlhW/tsZBusv0
zta3toSQ1e8Uxg1umef80v6jeVSaaTpM+O/NuvdrK3ZdM8TCTZKBX4HVfzu9TmVo6BshzQtYaim0
qYyOoL7Iv2Oaly3jMQ1ykpivp3FZgrYawnEeJ4gEk+7H5sSFF2eqXmxqNvU6A6oLV7+W66LWofHc
Kz0PPZdSjoZfiw56aByt+8bqOjyNl6K4EOkIZqOZGYrYpLXfLD0aME+Jcc/xmyEynjFMhLZV6GOC
YyKwhFcZSXvDPdFiNxaz/iJ1YXphZFZ3bSqjVAOUEmk5SaOO/icsvydpJm8gQieE3IdNMLSqse1b
4u7Nouoyor3UYYMT48+on0i1K1STgZmUp1e4qjPgh6DAmIH6r5/dIey0Fkd1YwyKJJTBC5SeSKFU
DZIlmV+myrauSksuHpzBTukOoqh8HYkE3GdzHGveLBWY0PcpLkt9EeYwj8vsUQ4rZ0s3U14a/Uwo
ZR5VyUEbOwRqIKHaJmLSZcHos8RDNhl3tpgahScVx0Q2y0PX3djq2Pe+w28w3SayEpX701ozl+hj
xTMNafDVMnMYGoS4xEMTjGLVnY2a9EbFmm/TspGED7pnHEwlLy8Uu+IZ4D19308OI9CwNXazhSea
jcyJcrgbDT+CI3I7VyKduIf2fA1qXV9EI7gvoRYzx3H3kFodAhN1/iknYwNZBev7YDFCSCGolAr4
I+D2T1Oa3PVLE227um8u+PaZP9C3v0wO9I54iMNt6oypV2V9ua5Slu7QVVrrWxBzCWtnQ8f4+46u
NNkK4ikHM2BmRexcAPR6BGzB3ko2MvGzL+f8jhM7Z+ISwsCDedjWa5mgI/7AysX16NQOTPS6blYG
ajVs9pi81J7gnaB6SZ0nF4ujR8KzRdt/s0UW46tvxZXkO/UQvpWLo22UvFBfqfFLyB2SVb/HsWTK
QRjK8x1OkOZajiOs1DL8v1PfmruOTAA9UQP4kubVkmXpVm5z6IKq1l9gLGJ5RatHO/zhagJrrOV1
mAsE473a56taVCZ2NHJSvvNqTBq4QV28AWXusJeCYBQtQsncDlBV3cVw8q0N3ACphI/GE8PaJR2+
M5HQf5hi+Il9CXyvrMQ+nFLkYdad8MWWU+tVsqcxhqFfvXfFCIcjmeMQ2/rQps22BoJfWBdcKiUN
MkmwItnL2VDf6voc+rZiT7HfOGP1Y5a79qedtPWBE77GEZ+9d4UfYvdNUTrrrhdD7zejIhHvFC7W
RY/XS+WD8WeeFqr2DSQT6y1v5vomkcz4lgMzD9o4Wp5SZTT2nS0UTpsqvLSzdPmGM4/yRKORYkPd
djeIIR0PE2woPvJcQpyrouEFgVPB+WE5TXuVq2K5X/JKS+CH4dzEgLyphk1KWrHzUlKRwX5EuCQC
SIWMjZS4sRtXTob5UpSh+ZKmC5tdXQDFF80oxgDXGbXxnKjPftrdqEOxGqv20W5M3v0cBzYxPfEC
6KmGsCagjWHyAZDXe2qn8zJORhYRvCFGfKsRuum04m2QPqVmN5gruKZkMxvFYNFOOtkaugDodW0N
UJzKuuzkm7m02w2zBeNHDsVgtwgOd9fQtMn0MsUkchV3O9IHcEOIcwwmtV7v3YlnYD9gGkZ8gQ3B
WU7czIJv5OKqbz+rNR/am2QjMfwcFi9sDgZlGbDdAMOCIij1UX0zpFQU2Cl+GRbSD9XqBa6udhSH
fkSo1eAZkgohwpm61YjR4OIJyJkOr7uKs1uRkIa5cn+kzNSt019U4PgxzKOm/bBHNaVbSHJK65eD
Y0XEwTRK6wJoZMprGevKa69Z83TonVn28lnXIaXGlEK8A2TmcMU41PitLwh9DyaVUnyh4EiRsv9n
FZdSPLwnnkSnpRdO4rTPx1TzG97I9rDT47Ec3JCqI3GlLObNRQh69b2fOyNbQ5V2iAWbIJqtLJiT
mY+5hbbRkjGP1skAa1gXjlV5w2JDXxpHw5TcVpOpWnVSGZSbrNYzxY2dYTgYo5XXLlFD1brXUmef
VxgDBCoFXuv3xShv5iOxnMMkNvdY18G2jFG+byDCJLdqP/Fe1aEV/qQ4ujLz5MjzbaET7hSthS5j
mQuEP6dyWoawUQwnVwqnZD+mpbbPW7vS13If9im4eJvqe+IuWf/IrfAgcaSxgQREnfFiVVEI03kZ
66uUd6jhDVN5o4ciJ2IW8oNwtQr+sTsN2sQcU6IUcwtJnzUPagebPaPvCXCpplhfKAPemiLq7rJk
4bW8tE162Si9+SNCWoHTppi90KDaCiaS5K7SLK9eHSVyGjcRGT9PoK6puI5eEZgRd9B8GRoU/XH2
XM0E9y2xObuiNVikRVH2gzsOsWa7BsHt6SqXl7peq1akMrpdDOlCLhK79iFxScqOxqczvUrrY0wI
YZh6kVPYz2PeRHAjdXTRo4jtxxpZSc6H5uzxGB1U22QQ2k6tbLvynNxi+zZmwccUWqk+2lVS4PEP
z9Sdtc6AFoHw9cIkYr0JIrnXH7QuLV/0rBrWdFLJqx5rFPNKVk7f1U6pb+waHQrfGIXUtpdMbVuo
GOVs5UzG6NXoe/k1bOFfueNHEyDQm6oXcJ8ek0izw6BxlnpZDeAP9qazx0pjAelColUJR4gmSvhT
M8Z4L8fytOX9bzMPsbsLB3sjIlUJS6z8XED/93sHD6Zj9dd6Ak7c8iSUZnnslbmHWmbiImMNjQWN
28m1PSqu+LuqhSUEiWmyD1h420R7Z7riycfDwsBaBGNJfWg3jRo1d5TfMETY/mAFsNGr8NgQoihM
oB6xLpBblttWENBWWZbYikp8N8wOv5AlnrZsOrjAwKbMjRo55yF3krkRcZiuiHEQN3psJD8aPdd/
9oMh3eZO3Lw6k3DusH+MAthvmq9aEuEkRrHAZ5ObIx2f7fsDx2RJuBUty3NHeHbllWIRml9gV1Ov
62a2XpSm1AbfbOXZBX6LXTLrTf69tOv5elAdyHoCm1g7tQrmwKSGwBAdjrb2UFk20FaL3dzF05qX
JfpFeko7s6zOC7WISEdTng4ylcc6cZonmH/RgyKp5l5tdA4LtJ8beNkbqrf5GjMu9dmoYNq5UPnF
XsHeUAsoTpq1OavFQZU06DCs9jRaT/rUbyeoRCsxK8PDlCnHORMFfA00WubGcN12KkT1sNWciyWz
vpeTIi1uGgp8WRZnyfd2ESebbljYI2HUp4nnxKq9i8tJ3fL2+YF3UvTdlMjnmgXpqjaHauE7pWRe
yInVaD7BEdAwSW92FK/LOnHLKZld5nafo/qLScjJkDrovOudInI1FOwrBC7mcxk7kde3mBRolUJp
S6aVl9P4eVDOmkMex0UgtHG4HJfsh9HxUwPik21jatlexx16M4SmF/NC09EUSPkPO6m0IGasdu1k
rblQ4ZWNsUqafDDWIi26K71s25siDNO1RW75rpGiKAtaJ6Sy7C0BdDVEcNqarq4il6xaYGUpp74O
wY+IPS2TndyFw43aFm9LVE07ygsSvWazuch6C0QI545rNW+zR/RwEG4nG+q0i2229TRCWl4LI2wp
L9Su8xrbiUeIvDFrifW5hcUda5upGJ13vYjL2wKhKw9fCwdYhwIJoTKSW+aipGCI3qnJ8DMj6pR0
A6oazkkHSm1TxVC2JXN+t0Y9u26rqup3SFCHQ2tJbCKBKgeEakma7/IkGgrmtFsoZjvtqenoCfWm
VwpyMK3pPUwLGzM2qg52L25SkpvjAr9hGeNqZIF8yu6I5uVOt3NpSzHeJnDhjPCorIGqBw3eCCqt
EFiS9vqwqkP1Ra9rZV8kJZT2QunQEYxkHsJZewVRtNZHTaynJMm0JxQi2k70H27aSVVAjcK7tUng
atrAuNt6FvQGSlfMmwYJ5gNqpTjzOBdQl5odn3liKPtU2UXYed3kAK8NTnqIYLG9GvhxghmlbXlP
IPZ900bdNSxti9z4RmLjWKneJ/dNMeSGazm93Hm9mQDu6YMUXs/GYHtDMziPhDYTJ2nK43puo3RZ
TdGom3QrMgjnlGS31IPLShk1LDgtxWjeU3L23vo0apiY1cM3FElp40MLDOZYytZDnulrKk8YfbYz
6rsJt6QA9iHOe9VYv/eKlB6EEdVeEw4lLdgyqpcqrX+5luYm3I5ZNuLBGSc30M9WlpXZi28hQX9f
4q6aPV69zlYR+T7V7NlFTSE2ip5zUPSL2FglM5SRYh17FLO3fzSjPLceTsa24XfW3FMDmGSTryfZ
XG6sZeifa2OeN2Wvtt1hbtJ5VYrulddxfpfYxRTYaZ4d8llse77tupd6Nrptpv0PfTRHY7ck3SLv
Istux6AGHH5dGqN+tvPuqkrUnOxBxUTmZcXPMWlyt02T5OixUpUBmhy/OGlbbaQIin5iSXdlqE+w
y5t83lAz46TVaRLVNn0y9rejmV8AQqRb2slirTWh+SrlMdT1iHDDhKeEKbSZ+J1JfIArFqPYMush
brdV520vdOm2TXgTUfMYbAXtVrH6fsfQLwJ6l5pVI0n6Zah380UZW5LA0aPD6YCQJMi5i60Ap1lG
H1+BNSkvYU9lh997EwZ9KpV7pxwmZnNV8WoJ6OJ1Nv9U8mlc1Wp2FO+R8BjiSed3ECl3kyOayzRa
zCvVyh4Wieq/GIrvVmnL90bbsoPavC2uUSO5Ojqkxw4bkvgC4K57bHVD2oFYdS92IQNJG1paqoeE
OmJ6LQw7YgiL33jmd2GfoDtKoWbt7DGOoEhUuc53ZNRX1IcYpx7FtzLePDBI6vYeghEVoNbQvrjz
cRIU6tj4rYU2MListYgqFS6ijJ4tk+SHudZ7vx5EhReWGPS9VMj8H2jszcOsjwCji2iGlVnE1FIY
90aGi4aQ8cBAM5L7StXU1b7rylCQ3UJRBXEYEmdgTMpUXVCZOJhcQYYxAoTtNF08U5vhk8jT4Qzc
9qeJ+TFfjYIS0BQb76/QYV3q4Qj09AMcfN7ZeS8bm3nRBXZzZQQpoOwhA6vQiq+sVKqeP2ELf6Cp
nUBJTOux0cDe4pg9gZT81MPINoe2VsrlzS5bvCIdjJyhkyQ+nJYe5V7db5C/kBsWpnruwTuXzzFv
frs+JuJQyWg9dOgglnxCcRntvolEHRfMvYb8OOOSxmVjSYWJRqrKzTUNOBNLZ5yVxrUGaYLtbkIW
YVQwH3tsrIop6qecPyGrhpJYz2gRgj6P7SaIgdPxLOYQI51HtvLKd/JR2OeAwd++go2w9wO+P757
CTL8+vhIORLSZDIMX2QF9kkuFxYzULQg87cw143hvsIq/yhTclhFkyTL70mS6O2K3FCK0rHpGTHR
tqBTnI14SrckbszZHt+cUF0bQkWZpqdtPR3KBb8WV5kTTToTm3DKfyLRHmtliG54TBv84zTBVIKL
wzxeR46jhKm5Fo1glI/LN7LYYWDAGHQpKlSqvZRnJAqbmxtlyvHWS9P4qLdpnq+XRpoGfD2PT0Gq
JTM749T2pw+JuhquCa5/MMStE9xR03hfWGGduVDSk2FNoJ1Z7vMh4nNRe9x0Yox/OGkH3JSkCzf5
Y1U4pcM6UcGxzUCgzGRiZTX4qE+zsZzzkv5QXn+CiD/Cf1jNbCf4ajoE1q8rAXnSgmCkRpusZ6wB
LcU76DWLaqRA0swOf8tr7hqx60JPLyNVjRSXc1MkV9Fs4iOO92VkbKB3hwBaqoizFVhYG/mj0eoL
vFHB6ZkcYSFGAhjXjt2sPhoG4l94IpmJB9GRM7KqKaAnP8/pOSiqa3st2WWODouF9JPWKbnF/YWh
a1wDnsA1saW3Soz2eAO2bd47qKAzV+u6qjy3xo7b4OvNgV1Hs4XRCxlTAOlfbw7AhajCY8AyRoXO
cPvrUG3huUxrpWIGecV7wWhXZgweg5AVFcU2mkjBuXIKMU2ZW8+dwvQDmVDr44XIXmonjW0U1pMy
73NUV2PkdmNn2mfSqk5peDxWqBAYIKK7x7rbPPV9RzGh5Ba4lDvwScSVFNt0Zz3K89CLKfvKoDBK
Xbtsm46esIljdd4vjhmlO9wf+N86fec1AEYbr50CiBanOEOvNrwH0mQvm7Otr3J0G5ILsqu2fp32
oE/k2/KjKhaPiCKsQnZG3276xH7DWTVdtgyOkmcwCnm+/zfvAwvndZKqEX4dlzGWdqe+F2JU5llP
Eezk9lgcm4DIS+Mp2+ZyXu3MuGGkIZcm5ZDeqcEsOTD2/v4BTpw3+ATcZGx6DBmbFfzcTwkfGBYY
c5G0jMRF3JYrM1J06uDFZizyC5XiNlv61gl18RxLZYeSTTTHk1WJ1G+ESldoVysDQyiV+XLoIWM4
Tm20sX8tEt7jNNBhuJUGWL0BNBh9bfRpVvkorenBC2ORkOVAyJECQ2fWuj7z5b6+Kyx4xBrUEcgT
BFfgcKkdSSafWEIGBn1yaHbfaa7qS4ZFReapfcanZ8jhXNII9yFqD0vbhVYq3iq5YCJqWU0aBjJm
MhqGDkWnuCWhAdczw11/mJPkDgVuNwOLKcYd0lcCVXoMYK7k0MAVEQCqaNCnjcplPNmWx1Sbyb89
w8zyq6LoK8aRRos8v2pu9ZB+7gxV5YS/8/GNoSqYKpHNHNrQFr5+40zCvt8os+8d9EmORIAb2qAS
VZc3wEooPJvp2QC9bSovsyGa4rVRMjqmraAz62oNy5e/P4ITfsLxAx09OIhGgqEA49c6cZXJdT2m
DpqPZwWv823ZV9JdkqD5c6NeCWt/0sz5YagHBTC6yzBwHo3ZDi8cp4hjBmZd27sjWDvixcjARV3Y
SRckuWziBZRqyqqv0vxnE0MV3RsV6vR+KOrsTh7tiRbxiNFy0FQvatUa90YP5ODOiAdp2I9/Kg2I
rleqPCDOIRUoHnxSPlL0gSHqdbfEgsDFaYEO1GjLVHONCgcynwyitvJGkPjICxcNf9i8nFpW9FAw
cMzoKwS/ctRnL+cU6Z6douSXZR8gqprrWrQhErLeaMSQrGyYC/TCBhEQASkPx14nDcspgM5alyje
c0ffFjOaY7eX1PQCn23loXVmhtpGSfvmpkljZe6QO5eZXJmKV6hK5gRal1OBo1syAfy4uxJ05B7E
7OPB/ivC0H2Z89epV83/WKaQSXzDsSYzMfMif1zDuOzTYv+NOXSU7fyvKzT9ZZZ+pg/98df843Vj
Wv/ByRESAye+hr/df9GJlON/UegL6EygG30kB//DJpJUmx+Ck08kOg451Du8y/+f2Y3q/AfOmwH9
EqMbdpj9b+hEx7343zUDvpLmx2/CVR1DPAzbjp3Tp+OSuaytc1CLp353XMtu+7yc8Xf8zUn29BLH
E/vTJTpF6xpl4RK+/RC9Ib67JkePHCO/OEfnP9anf/kyv52EllUSS8aVyqDZHLJzB+3xIP3t13+w
6dFKKBxwX79IVPRFqotRPI0o69z+ankKV/J9dRWfadmOUrG/XuikkNMVlNuVOomnglkr/c7iWitI
BM67WG1p3ncEBO6qfXjofWS/29lvrrSACZvp26t0a/rlKndWyrl4hQ8jzr99/ZPuIMOBwlyyWTw1
9oZQpHSzKn84Qb/qgtFv3qbH4RWbCo6kTxvs8Ov3f1Z5naaf/Fqhn+76ydtENMCYtcVl5Z3iN/fT
lsR2gL6n9mHYKztq1EM7eEerjd3OOlOq/fErIxpy4PrhDU5B8fWJ02QlJvp58aR8Ax0CTi5fMZx4
QRip32NyqF+nq1gNjNFN3//+rY+/+PRef77wybZ01IbaSjkutTmAHk9rvjx+Kzd/v8hRHPjXq5zs
zFaDuq7ztycaHCt2qxe5xnPTpYPggii8gRpikCjtTAH6UYP9/u0QY2GeiEbx43N9OhGGuGTWqDji
Sc+Dpmi7VRTBVYROjvwVvgXDMA35j2Xe5EaCDdC01Xgpu3ljdnsL7oHXx1btRkPfQJ07VjWKfuV0
aYpW3iIsoXmVjkzv3E6CPORFHCvTGg/MnyWUHOalloMpghSvJk3106J9WualDZSlivwzd/e4S//2
LU+Oi0IRwN2yKp7UtXTdHaLL6Tb2lCuanMf5XXmBJ3iGNvxxAP3tiifnRpFEaP7VRTxpzPQ95EuS
qwd5wAT3WoIL82yr557kue94ciaEM4nd8EPFUx3kb/UmDGbb64NplV3IntV6oBzDYXFxTQhwc50x
vfDbCBWcR/wnCADt5LgR62zbbrI1/55eSz6OLGfq0eNe+e2uHJ12cZT78O/mv39abYs9yIKannPr
Ytk7V7mfvP79SX8ED59egeAM3gkoduD6HvfZpyvMXVlrOm3pEzIwz1xDXL1Mb8vb5jsg6OLWnhR8
G3FDeLBflj3l5HX3RKsrBfFrt58xcbNX5nY+qHcyxzndwhP5JsDqLm5e1lZaKXfTod7I6AN+AOe9
UDN/b7CFUIIb2a8P/ff0ELoAsXs8WWir3OjwRrLrmUP4ZO7yq0z4/A1P1nImagXLVkk8GW4fiO3g
F9eSu6xqDye4xZeD8VbW3XQn7uytzhxhtXihq/r5Sn+H4+aJV9kN+Wd9J4Ledfx/HBepKv/s2PcR
Z/23B3Cy8GeozoWuhOJpXicX804WXvuYbvr1sOkw18CrDwBkp+zkC7HTDg68lTP3x/jTPvh8f072
QTFUo4yjZfwEYeVC34mXzEdG5DX78ZB699Ym8ae97afeU7Nrfcc7Lop6V3vdrr0Uq2Y/3RTvh7dv
000WxKvMS7zn3ht87QXyluMLYJLL8km9bfej7FaX474/s43V4wL97f4dvXvRf1DXnKYZCJJqpYl5
2FPnd36xbVTfXDvfjJXikzC6sgLO5Cow75agv46/g8k9RP7Pv++hP55dNmUtSnUqZT7K1z2kikia
8b2Ln0BRHtUf0q3+HZOPblfkQYpaJwcBcSGTnLkqrPzfv/inq54UFxihpIaGS/FTsqqujY3kHtqL
bi124/7cFjpp0//ZQp8udVJLNJVVoXDhUukV1jD5JSdCuIq3RRBecXCek1OeDHl+v9xJBVFrTpla
ZRE/6etwN/mpH16FXudPF5PPgXQ1vUvB/CJvcbHwIc1s2ztYjn78dOb+/qmS/fxUTyoMa86zxcr5
0mzK9biuNss6exfXuI5cRTsj0ILqckhY3uEVXKR5/ferfwghflvWxArpgDAs7VOhRJEVzBVD7kEf
LH7mJ9cgx3tko77k4XH5c3zB0NAP3Wqn7iO/6fxLcjijM0uMMf+f1hjjRUTPMr7Gp6p+YK4IiRn3
4Hn7DhvKfb67fH9cxVe1W/isuNYb9qX7vr18t9w9JjL/l7nzWq5cx9L0q9QLoIMGdJcNmm20t7yU
km4YmSklDWhAgqB7+vmpnu6RmEetKF5N1EWdqKgDcYNcsGt9H9OD0g8NFh53gqXs+kD90r8yfCTN
HUv2ZO9eJMujcnePMSSNbkPu709pEKFOFu0drkOK39ezX49JdFeyq/iAWdiPLnzQQALJTHaGzYdJ
9nJzdqKLevdyw9kVUlOYxSKHIY17p7GbMShOY3S+6oMhlH4c+AXzd1Nw/RZdP9/+DqcrJOIY4Rxl
7HwFcg5DrhC7QGbN8epMw5f71DfZH7DQ2PnxJWjY/WODf/7dBpN/dZ4ZPZRsX7P7guHvMz0y2VOE
48KwfO8APbL9NECrEq3O7O3qBd4+doN8UHZ3ObHX88uMnxBckCC8vWItOxU+HvsQRDfHx5oN7Izf
89qyLHrYvyaRi4crfMH2D8qP/denOHx8iQ8Zq/1rC9NX4d9x/HPtX6Evl69jvPiF95GwipX4zbVP
2MFiN+e7oA/Oh47d70b2Mu1eLvxXFEzjf3oZ8aM0f8aoibncw5PL3dULdmpYc3l+VPq7Gb+Qnzt2
a+OtTtc2Wil9GiDuIrTfsRDMKsaXf/gdWmG4c5k/Hk3fvwuPlzbju8N1NLLn/QMe1fR3vX+Q7Dpj
FN/t6cfl3UXhX7Lr04zP+bQ/ej7xmyA8no7h7cllRy94atjFXrG7NjxY4Ql/xMdKi/lgSLA/P91A
+liRzuif3TNlFF/cNaiQR5dheD8rdlmxcG9hLVHjVSj/8s5g+zBlr0jIQYeax99psBsicjSPzIh+
ssuHKeD3CXtBgfzORseFt/gvwY7J8u5y9gg8WVAxsCbxP57eHD88il18ER51f3myt9qPApSlB71v
X12e8IfwnL7wz1dZEP4Jg+PubVnohJevZ+UfVeixBwxoyGC5Dqtw9zb7+b4Jz+p4M/nnPugjXJRF
XbDnbH8GT8E3jo+IbiRT4JO974No8qewDR4ez1cWe9o7iIg+QDb3Ltx3gcMezxc3eHIeYEUWCr9i
E7tQ4dUjD1gd/DHZ3dMrvuQljBz2pwzC/cOjH14fJ3yAl7tndF/J/jzunwaG3p2C/PLnqWUuu3xO
/OcpGsNj2N2gNoZBFhiSXR2gxOMiZpjb8Z9dxbCIi/bobHEEtChAq0t7yvcCKyDLAz2ED3i6LjzG
/t3N06+BXYwBGGoM9+u+GUnWHu4fgfrEStRFF944QfGgsWIvLttj5R/lN7vI96vLv0bZD+PbMsd+
WP0axAWxDRihHw6Glydy8TQHv84SX80j3hQC9pD6Z+qDAosP/tf9rgvLw28cGzSHHy47LWvXPmwi
07/btir0XFwDgJkD18tqxhV5rFuEtBlODqqDFiZgjOzEIQEJ8i6POhxADVf23gXILDR9ZKh9M/Av
NYd/ry0+/PnVDOylUHrQSi5rQuPmpb5ELiTGwV0Wmpfx3r6yI3HkV803b+OfJlzc4C6XO0ul/fo3
aynPetccsh+yzcCndGEZzpLfrj4DqZcp5J/Mosb1GHCMCXK3vlkG/+MiDhwiJJtgU48i3mWd+eFT
KEu3RnEA/jqKOQ7aH/cPfR6ejCdsS8TZuSb3/xcs8G+dSP+nkt1SiP2z+hdT7dtP9a/6z7/uup8g
cHXZb/m/HlXv3uqFXf7X/+n/Q6DUsp78mr3+n22yFLNWPz+eSi//yn8dQhPLBHEdxayoFsXV8Kei
Vsf8DwsaaoAZcBmDu9fFh/Q/x9D6fzhYjmuwk2ugr2savuH/Poa2AF1fHDEAFiFhALea1r9zDv15
kUSWWnjcSf5VB08Bo4uRH1Qg20H9AMz6V6weP3TE9X8NRB8PEL9oecFfffwWCyvROqrQMs7hWY4M
zrl1vwnxr5peRTbSemHuGU0eTp5zrZnkutC/JQR81fZ60FKOUcU8BgQaDqZzbRmjj1MWO9jWKav9
TqwjDaYAyTHU+wj1j36Std+ctnz13Kv9W52jVHdydR7OSKQ/zpWmgoJP3t22517+6oeBBblZ81Ah
1zEEJwRKaZrPgU2+Uxl/9eirww2cLSPV1h45kpq4vU+q7uegcXdjv6yGxBlMQxxfa0VoygZHOvMp
gyp8W6esJl50rxDYz/NQJtK4lFalfsMEqI3fjOpfdcvqXtlBFdxgw24Y5sDUX6BCVj/HLrnc9Oxr
D5PVOVS1E549NX4jTdu3kTu4reVVcMa2HY8oqizCApRuW7gFCirK72wtX/TJenrNesklraFYzkRz
FRt9sgcZ97uUva8aXwUnsuZrIXVRhC2UaL/ntkwOMje8w7Z+WQUoBY1vrHtZhEBsCuR4b+zu5cd8
iMwYBZdTlqPZQYqKtQB9+XT+zin/VY+sIrMy3UW3g68kGfNdmwwGkGnj1idfRWbP9U40WVuEABBJ
1H6gXhLJks3G7l4FZ1oB2poMGGkhtdh58Kf5yNP8Ttv4Vb+sQnMuS3BukbmFu6GsDKAMxg4FBdrb
Ht1czZy2oVQ512hd5Cep7mvxzY3wF0+9xuABUVblMzIvw8zoz2VcgAVfiW+Ydl+1vZo2bXNG9udM
8xD37Ica2ZI/U3Dtvzno/6rxVWA2titRAmXmIFbY/KW1NdR/eLDjRZsi8/3w/UMIzaWWNRm18zCW
WYRCMLqfdDLutjW+/KYPjRf1pPQEesPQKIo6QMYS3/d29x0Z6queWQVorlOtq/IyDtoW9V508I3+
ddtzr6IT2MgmR9FtvhSfSGYp+rpU0WxrexWbVTfnpEjdDD5PDeoS8ZLqqPHa1vYqNJGdC5YKlCih
Dmopy1q5L5e86E2NvycOfHiZXe90U9viwfmQHEsTrOYi5zfb2l7Nm0i9r0rDwoPnaFYzqwdZltfb
ml4FZ4WKEM+t0DQoEs6hM52j1o7Otuh5zy390CccGQm0RW53WKY5dBFBSzc+9WrCHCWVbYn5LJyK
AVQaDN62k+vbPpP34/sPTy3Bp5iAZsdn0qCgTqYaDW1vetjW36uoRImZqLgq89DOC1rsYlg1rGcH
BRpi2+rt/T7pw9Mjz6YTaVfkYYpEEJf8gC5v49tchebkEAXyI1quyXTsEgEDupzvt3XLKjTBQslV
78wABJTDL0LUKUb+4LbF8vsN5YceQfED1DopknVQW23f5tr4AKqo8U2G9xej7HuKzIfGYxg3MtNT
WZjo6bkiHTYR2iC3zcrvx1gfGjcSqudwFIGHk7k41a6qZ2yIvjsM++rJVzNnLDh2Up2VhrDuVKFL
pMfqst02579n73x48orgnCMDxDYUqC1LRZim2rYV0HuhxIeWiSZyVGdTCLaQioWSTN3DdlP/LmH/
q05ZhWfXDglRBN/KmPzEXMEZCvu3dvhq2izcTIc2ZHmbhVGHboJKssRzt2043684P3QLivRLlFSg
cafDvQAMA+AubArN9xzCDy0ry8CSdsKrHGArgaF0YMpG9fKmxtcuT3DcaJf26O/SbTSWlzUkNqAm
bPtWliOyjwsslLuSfAK6LASSBzCuIQGeZMz6bcu3tVHX6nvVjy5ar7XhEuaRt2Ym9rZOX6teIUWI
eyMtQd2ArBCwBoqbdhlv7PTV7EkTdwF6QCdmw78LxAwqcfWySbeNiNoSWh++F6NNVKJNeHSXCH8W
1/Z3VXtfxKa2is22dOcuSZw0NDOCi+nBgxhpcL+T3H7V+io6UVZdDRCDYQZaatHafQEf3LZvfDVv
tlPsDZBa4BsnABql5q9R4fhjW9ureRM1hVNBlhmCD60epNA8+sCZfFMD9M9dgnqQz29SNK5Z1FDk
oEgchJd+xt0d8OGbnhzVd58bh9XOLlNwycK6O2XTruw3zZnIwv7crmPAS4oayTSEo/gkiuI8/3vC
gf8+D0d25OeWITWeR9fr8MQFyh+Y3DRVIuX8c7NgsSmZyhbzsDsebL27gGA52PJ1oLTxc9Ne01Vu
mvaImNk+lgOc0Nk3eY1ffRqrWCwmUxuAkUzDJoUPMzXlw5KBvWkEgYHg82OPIMZwIIuXjqZ3rXsW
Tfy0rUNWoTgCQg04MaYbOt0nKqzSjR/dKgz1AuV7LRAWIVBXvycUes+zue1ACbkyn3ujQzEdYFT4
7EYRq10MHJBvDt53uTBfvEh3FYaLMktq4/JR16jHnY0azDFFNk007wUcH6cCs4TiqG4qNA4IzE/H
FfopRZHZd1VzXz37KiALz2571C4hcRHWHAbW5a5LiLnx2VdhKZJOAz0I60yLt82PGZYqOzIdZY3b
ImhdEQohFyd5IjDDFzkECgtvYdpv+srdVXDWvQPHqkT8lKW+TwtIu7OSbzuaRebU58+xbuzeaYcl
OEsYjaeraRTbpht3FZwo7Ubh4kL/NCt3z6sZVEFzzDdtXgFK//zYvISx1TYxyk6dIaC3TWaQ2pxc
QfC5qdPX4Hfwkybsd/AHoPybL3ihXoGJprfbGl9FqRKzMI1Bw7il31uOZPq47dYRl8af+wUIAQN8
PXQ6AL9+asYgeXpgyG177FWAOk2N3NURjRdDDa7UeSbZprX3X+XwhWt0OAfDsMVdeY1UCuSmpZMT
bHvsZbz5sIJ1plmH+kPB6ul1/UlpWnVqcBERbmt9FZ22JgAS6GYbOhmQ0dqeVodpaKyNra/Ck1c6
qizazo6SXpQ7r+1APuqS79I3vxhxnVWIOo7oRr3LMBLGQ48ykGQKUzv/rkr1q9bXMUoAvB681o64
J9W+TWY9GrEZ3zag26t5VAM13murxo5cBRezZyXIO51Qvrrpra4Lt8UASnadoGc6oGgCGBKQUgiK
/LbRaw1J8ZKeoHYZQCeQ7kkIAr59aE2XX2979lWYijivkITiWlE8ZohVzU0usgR1R9taX02k9ZQa
4wBAOSrf7Aqo4cY8wG/ON7a+ilW7jXUUuqN1rbG1W3A+sDrqK3tjz6xiFawD07FoZUeDcm0fTEr3
qaRKbZvwluyej+NMW6Lcn6vCjqrJyPeEp+Z134BCvK3f17Fall4HO6Ad1dxAIp3GkdduWGTb8sVe
xSqpiNnA0IG3mivk6Qkoqs5aZ5FtD7/OENJkTOGuQ/OuoUOxTqB6L1EPu+2jsVbTqaNPLhIjBV5r
k940BPI20bvDtv3cGpjhZnI2tAxvFUeTSUjAjmHc6N1t/f6XC07TSwD+MIpZdGzuLbgn/6QgZW3s
mFWsKqniElpVO/K8wgjiGkxZx8uKbWPke6XOh3mVgJbcig7PbqacnEponH29yL4r7vti9rBWsTrm
Exg4VmJHcxfrIdKdbHAx3W1XWZa1itW8BI4BeGQLCNQujZoBGwNe2Na2/aO1ilWKbKy8pZi1u5wb
kezNLpQUQM5NI8G6ymEE4yUGSxux2tJpN85asXcSs/+1qfV1ulDvVmK26gGtq8JhvLAKf9TNOtjW
+ipUbd404MWV+N6tHuhO4GcW8DLfNq+uc4ZQyyurtNcgzJiIuhw7DULhBKjTbc++mlcbLApqWHAw
AneGdZVX/JcxzmTT2TY4BZ8njybRvUoWjrV87lVgDkYPaEtdbFtf09W0aimM7Y0CLhvk3mvDabOz
ZQ/2tq/9L+BW7w2AZko7ShdtXSGyORSzrDc++jpSdYBKgTnF4K5XyUnLdLLXZoDctgXTIpP5OGlP
MnW7psfn7todMC5xQ1lN4YXa9smsplU4EAzVGcSKQF0B0IvWdFfjDLbZ1vw6fSjROOQbFCcZOCLV
w6a3psOg9+KbSfv9sun/lR38zwnpOouo6gZIbDi6XqrBC/Wauyw3NbV3YqqYk1ommP1SHibVXnh6
aexanhv3HEv8jSPdGgowYLsgSI25N55V/oSqcvmnAAxxW8i9axI/zF+KDmmpSt2KVCX5sQU2FKmX
wv1mpFt23P/UeauALprClEBLgqbbk+rQaQqeiFwrq4xJ1RQB76c2KLoh2bb4XCgmH79jcKYVdlkY
WIHktEMqjSxEzqqxbbNlribj3orr0kFqA4A/BqrcwHDzB2AzN7a+CnEQFVNbAlQeebGIr7C+rfwu
l+a2AcRcRXi6pNUDeutEkzXZ2MURd++47rbbINTUfu53vYuBAs2xTNG6UryOQtoXQ1J9RzJb3t4/
fER/ZSFZPO71ZZnSmYYRGmTw9m2XOdsWn2v1Wq81eAiCBRxwwRP0BQBTvwFIbGzLobLWJtrRsVvw
ptC+nCaDMnd2nF3cUzJuG/7W+UgjEbzCVhcb3UR0P1y4uoDqrvtvjl2/CGAUXXyKKOQh9pm9fJXS
5H3iFxhjfQ8IxqvSzMwg5nJmYFhPybYgWKcpQe5CcsPhTmQaIg8kbcUlKnzybTvfdX0uMhNmMJ5x
SpUU0A8YOYyOOM6g23YC6yQlexzsURNYd024O3+osrFlSDKgd5smUWMVwBY+mImOWF9IbegvcLXW
RXPbbUuwAijw82t2Pb3lY2Jhf5cXLoDmXqfJ0MRNwcaReZ2vpOPmuUgw9ERNaUAT4Mb0T+uBoLap
c9YJSxQZP6I30DoSoL3QNcRTZhXTN3PYF8PPOmGJV0DJ9yBcR0M/jnc9wA9XFIKFbwLsq9ZX6+nS
qA3uoKQxkobeXfdw0fkOdpHb9gLrlCUXEMqUVNKJvG6o40MMz9Jdhygg2775vxKXUMkiNAP4J6sF
ZjtGsU9EpsrZtqZ+L//7sDbJQYMGRK/2Iilz87IsSg0iCu48bftoVhMu5ZZbpanrRa5E8RBI/t5D
0oph21JknbsE2VDr6sr0Ioc2+UFM8IOA/d9v/OBX8Qpr2axcYntYE/LFyGeWv9PErN829cw6gWlC
SrjXKwP9bpPpEYlRXcnyPilvtzW/3v46KfcyZ/LADDca+JnnAnoPL/ambYdV6xymlqflKBMB01yb
w8hUlfa1g1SmbRf56yym0oQnp2+rOALAGr5cW0KjQ4XcNthoq/kWHNDclk4d47zEQo4UDt7ZYMIq
sq3nl0HoQ0DVmeXV8AN7kQlPAoTDGtnDcOdtfK+r9XHCUQ+KDJgYh+JVewuwcXqpOrKtJM/SVuFa
wqvsJryNo1RgWQ8qknnZVYpuzBnQVvNrlsZe6abQEza1poXEJPnPsiq7X9s6fhWvrSknuNkqEmUD
kvYgZTMiq8f94ZbWgY/7/Fqd0atj8MdJBNuO/mCbi6N4SOXrttZX4ToLbmpY15MoLqcxVDh32w0d
1EjbWl8Wnh8+ybIibS69Io4SWRQ+aSd+vWBXf29rfTW7TmPNx+WSLCrMwjinOmnu03L+jtS4hM3f
GxO6znKaIX3qbDWRCHDZ8ckYAYiOHW3etDOn60Qn6oDJyBWGsWqejWgQ+WUWQ+GxrWNWsRqXgw7V
NOC1jgUsrw63CbS5YN1va30Vq3EPcybhPYko+LdhR7R8NxjQDm1rfRWqRmziPHO2SATYcjIfmkI0
d2ZsQ+Kzrf1VsCZw28giMYFCc7iJhI1hEDqgzpm2LaDWyU+5Y7p6g4OD5djdDsBpjX+YNMu2BdQ6
+YlbqhpliqFGTW1zkU5TfqDJ+N1+8ItPfsHXfgxXPaVeSoQVRz3m8KOBYqlH14U+6JtXu8TlP0SU
u4pXIbDJnOqBRG6qLNCP1ajtUOKkIt6ANMHs2nZmf9NbdlczLVLQ3KKkI4km6QysTkwD1SWQvm5r
fem/D8MaRIMaboFmDMnmaB41mlBYoqZi0+KSrpOhMuRCeaRMkp0cLPh/NNOyH2qc6bSbtg10nQ8F
ZfTUjS48LR0A2hFIvsMeRtSNo8M6J6ojBsVBWi13NYcvUk09r9hcZ/OfbV2/Cl+qrDTTUdm8czz4
ervUknC88Hzb4LBOicrTCaZRmBd2VGHtmtbFsGtya1tZD5Zinz+bOPUIPIlWvAMxv09xREHsN9q3
yaazLrpOjIKxG4Ja3iV7bsDeB1w8LrhtvljLN3X9msQO80xdxy6AA46gGuuNXp06wZNtX+VaFzKb
npPBt9PupeooCUSRCGAZ0nJbXSwAIZ87nyvYzblym/3ArdYXLt5qBfLDxg9nNeM2oNhoMYcOBEcs
3g6ZAOKGm922XQnI/J+fveYKg3A2kn3WiB/TYFVvhTPI522vdTXhtm4PfWlWikNv0uLF0nPxKjo4
f//31m1rGXL/YdR3VhHLlWZMcNyKQzp1ZnJh4aAr1ndOB7xqdZqMVBEovEqZaxfCrR165sNA3J2h
m1P8Bs+SZk6sqPIWRFcNwk+Vs5TMpDsT6kB/5RM+wZnr2CTNfzXVMJUMyopxMuGoK23jmNaKi9I3
59jTojzrTf6LjKaoDTZTe9CfneVfAWHWzJr51h6ntjhWsZeVZ5j/oJm2Elckz3BpNwpE41qO7Z3W
NKoQPofEmebQFlpx8osYg57EjGtQv7+SgXTD7I9QpycPMa74m55RSlJ8dIvb6Apy4Xw8ld04260v
9d7tAhjYeHwrehAKzrU2uzPIXMj5zG+dRnEdQtMx0UYnmMRktY9F2xbpDjUDlTh4rnItlnR92ddB
rxVFid+fqrk5zC31kPSvkbR5MkRhVpdurXtN5g8ttbsT8iQMKBWHYXTd15IKvbnEbVejPZVd0Rta
0Otlht1XDaGn08ILkCYwKJgd1K7q0KNN+MNlA0/Srxlm2LSBD6PJM+BmzTEGexE5x4YDzbGLdP4W
BNdcE2ESD3F9mUNkbd20iSXRgguglgGmHijN1hQmLqaiq1xWPL/0YFYu9h72JgI/KKb1FHVSd4uL
2XWz4gauIDGACEvHGm5ja7LkWSoT91EgTOPW/W72LKODAxAapaRh1ggx4z7VwO96Ls1ukhXLkBXo
QCg+InekxgnLaA2Q3btigHsY+YhmO/gofJtM82LKix6Hdpo+dTOLx8qx8h34PDDn+s0siRWzuXJj
GyxmgFDFzx6y1uFBwZOZPjSx1fQQAwrATjKf2gbMhD4xIZ072Kq27JdMGkX+B+ptCBgjJILPRsUg
2MO/5sPOnY/7fMSv0ndTCdkkYTlK43WN6ZWDvxtWXpbEiImhVu4fTSapmbMsb2JUADauqsgTmTtl
5T40ROb8G1aAibwC2V+UAaogOtAec+GVoQml4FhdVBNfAsxpurQJUUxce2OQVjAvjxc0q029jXLN
sbsqJF7aAadtKTPFHb7jZuXwZuC8Qd12GvKVn5tmFtpb3WZGERkxXJXQduTAa7dE/lA51ns9ofXB
rTF323y0BWutfgRC06AIc63VEAxt42QwhEv05GuTSwPazbkq9elY4bDHOaHOWRq3btPA1smwuyxu
StvOjoPOtWuA3wv62ighj0Cey5NpKNM3Gwc8VhuACD3TMalnWZzfUTjEk1fY1026SxwvdWaWmGPa
xOexqDt+gpIRTjrljzT2ePKkoOOt+ZnOqWdkR4g6SgSPXUMl+igxmFAoAvLRyVJYzeyhPhYLO7sJ
IGVP8iagxWQPP2yiyfmNQODcPsjeEV7OuhTH5RpTJu3mmxTEYcmDAhOJDiXOANvQzDDYkLGBQAZS
bRH1FD4vY+9oPdBCO9Qf2jKGEjsemz+oBRPTwBLQOzqBjHFAPFzW0ck1kA+l8rx5zqouds1oxNqv
8HzQZnhfM1l5KoHCnNAGtHZtAlvoCUjfybttjWqwn82JdInBPLjeKJ5t6Af6p+has77JUuk2TyNU
VXrJ6EiFuoy13Bh/DkmfI6smnzSR7YrY6lsghRqRKchFVQrtYjQktjP2GEFbkxsn3sPYrbOCVg1O
wlpYc7LRLwwi9adRDZMWOpTb8PkS7NnA9q4Try4g5sSVRqRrhmwvmz5XVQ3O/NgDJokrH+cuRRW/
9guvVQ0xc0fXykqGmWTwrkeRUWuMZNr1xeucjw15absU4mWWGE1FK0aSClafHW9ERxrAZ4SdXNmp
SZrA6KxZO2gZTI8mDNu9C+p2M8SvEy/69IY7xaCu6rixjB26JqG/C5eWOqr+YNhKHrAsUNDGFDBi
LtpVWVbDwW3o3EDg6bkDQLG4CBMYJjraV8YAa3Shkgfq6XW311pDDk+yGGgFJKeVpXwIC4jCu8EX
w6j1N6rBqHSWkGUvDBfkj8BP52ocEvbZA/RZ1rV+46S0U7AyT5kBLjgEkcUPEit7rm+wE8hxndKi
fCwXF5MjZicc4KgZL3ClSSyNGUYlQb8WpU5hpsZJWuGyUqun8pdVjDAus8pLhyEO0qalsKarFPAY
jkL+JL3KHdVigI/jkf4ETKqoSqgK804fGCptWmGzykAbP6TrePKq5Dyvq12q5Sl3d5Xet64W6olO
sgujrjQ5XUHQvtyce3IykvlszjPeFWv0rmjhke4mLdaC2iBlXgaVDRFz5Tdi2YqzbjaJuBGdKx1w
kqd5MppwHnAkCMd1CwmsewWnZfIck9rCAmJsO2N80/HbZ6jUTbifXukweEjoGqVeDXDxjFW3p4Y7
mH5CtHhoGBhug3urKR0pq4kns96DP2fCAcCfLJ77qYkErsi8B4yXmpGxnmYeiTTDVgp8d1v0PGdV
lRrTrwnDZ3sRG3zSjnnjzMN9VcyyP1NtqjvN7+Bjs0ysRGaMAYCDIxzn9GGEqFQCliI7R2990zI7
aJen0SjHR8wBOXlRzuQYCYNTNXZ2Se6Z6VvuFVV7D6euWSc7Wpupq/tNYTfeydIaN7F9pWreSz/T
RZ3tp2rMNC/wer0SPWsIBqfbgTg9hmZKG1pdm0i1UofYGzv7Zta41ifAW2QWTIkQGyeV9Fv0iYvs
xsR0lm1tpQafp0mNIiJHN8ziDpYjTPyshhCse4GksE/eQNykEiJxrRzUxHqkHeSQvgpARWB0LXLz
Bzy+uZmypq0XWXnsqpnUbEyBG9JDOVeCI94mLB8t1hcUni3L7lv7FrfQpneXzVZTdHgTht7gyNaG
0hKHZaD+Q3wCh6U4ujS28scCnvjqt2NkwpgYrcwRA0Xhtbr9G3mbcLcyI7OL7EcyJTEMHolLsFJi
I05QmkMp0xyqVcxrqfEoiybTADGGPICgA+2uw6cVT5mT7KwMq17Dz4BLBA+kgLZcRxUHcCEK660W
m2iWlVAMHtJUSfQgn0b9hBUKdR9NSAt5JGZ9IU5VM2hiT1Ntch6NjTG0nFGJ64zncvZqeYNHsRK4
viEvW8DvtTSu7ZK6hHk29MjMKSsFQDF0jDqA8cC0xbeLUbc96GNRGNFM8X6wPO9r76Fz0rFFgaNM
pud4hutMsSklZtkxPdVqeiYzYuJGm2A6N5lovJnXDLn5VpGheKnokJ/bwJMKxQod+6qssIChGeWh
6cnEeZMcIC2AazXLw/+/zHGTvLdKTFI/5il2nOMI4bb1lOgYT37PNTrshrcdTOZpXZr95UiwfjnG
ReWguA6b7cE9dhU0f390MVd9qEEYaCnWKz2t93Fv5uqJC+Aq7syGFultPxBT1TDPtvr0yDPJIdka
ehj2IPqznfqxhedrep1LV6/00Gz70R6YgQvL4Z57jYHlf58MwjpMTT5kzr5M8gJlpllKVMn0WCjr
TYdC3cL0ypPyccAggv7B+V1moQ9GEuMtIJ6b5mKcgTn/qQmR30zYmFknR5EWxcyd0q7HWqHExMza
zHvIsizvYUSeaGudCfc4fzYAIsqvOI4sjKjNEYc/E5hIoW/nVuxZqMHSPRMVkzp96+OaeDcTqvZH
bLUGAodtpYHpcsCFuNvd14XRpb8mr3Xx8zHU8+nKGaqiRLQVU1edgdfPFTOSdKiezBGLTiaE7WiH
XCSiObUQqZi7XmWc31uWgIKX9Xwyyj2E70gMJFjbPSqvt8WViuEr3cm8I6RhvVa55D4VkH++wbU3
qB1mvmZklW5MOmSOhoOvUs/hXNS6PtdOLVUx5NuiKijGbNcSgZ4pVzyMFVXFAb08Iwjk7HQoJlA2
VmQ3RA4dDqoVj6s87K2GwL3s9p1zSxI5Gse2TyjsCjMU2ihBGL3i0ixmPiesnDH63I/eNFp+XbWq
xmyTxJLNdi7VBWx9qX0L5FvZcz+unKJLkMztKnrLO80uwT2HgiaP6Aya+07I0nVCTcg+gTsyzekQ
ApuQViesOp3+6LiJboelVEkS5SZi81jOlR0jUXbOsSl24Pg9xT3XFvyjqjN+kZV0KJDuog+8O2hT
p9zAwL64uOxnS0joq2fc9NppUZcJU3g2e+9UKPq5HGELM0+lhquTwLJJLqJ8RJkXqMuJO2sXcWvz
+ndil658Ug4SVK/0wqQTNnooRbKvEiF5G7Zg6fYnezBscaAxBKW+oateO2S01ccTKkXBg2B23lHv
hdeZGOGrm/vqniN+AVnIZ73ZtSY2P1d2L6nAosrFrWKPkyXDK88Fr4z5srfRxbAuKgL5TX6wpoSS
OejtOKsAYCaT4wHNaNjkO6vQFyfg65Irq0Qqbp3T5IDSlipn3mIAYyVur1/+D3tnsmQpkqXpV0mp
PSHMw6I3wB3M3Aa3wc2HDeKDOSijKigo8Db1GrXNF+vvxtAZ5ZWRIZGrbpGOhS1CzO1yQVE95x/O
/6/hkD/6+z9AgMoteKOWsbpqV1u9geS375p+aP49UulH05Xb6TmiQtqvgqGaUjM56nnDAvDw7137
D/B9FOyj6r3BXKlQONdu1dbvL7Xyn1z7z6Kzf4IT/ZjZUV9CyUuraq6GqgjC8uCTD0bP5pNpT87y
aKfYmuqSlHbXYtlv3R4cbaYYv4qkocmqyQu/EywkDbBK0bWvmS+TcUstf9w8jqAYm2Huz13ML0zS
L4uTqwYyoupGusThEHpd3sXRLJZrkhydimU9wZ3Vs9j+bCzN5T79sy/4AwI5RlSJZb2aqySicTgu
6LDW81Q45vtga4fAKUaa/Bln/Efr7Ac8clWNZy3TNl0tDEezrlsxJFaQM+DIHvJk2IFr0qDY/YDE
yt2K5wzmhwYcFaBjBUBnu72lnBWGLKtAk/++tsU0npPOc4ObcCmsJpM9Hrn54OvGSlBKq7Htpzu6
/pBSjDjiOdbMp50mOd6jiTQ4FWRR0TagRVfXFwndgOWwaGinD6K25iY4tOtQR4TAVpupM8O+456a
sHTX01KOjnnuhgkOJG3DpSPCpmiL1m5oY2nct5PyAgfARu3lVGV2sZF96RpmAB260lqn5dqP12S5
6+KwnJu7xkymF/nPr8RfGh1+K76OXMR3/S+HhN/L1/5Jj6+v+vaz/PE3/y+cFO76LN8/HhX+bpzL
+fP2+0HhP/+Lf0wKt6MA+VwUu677yzhw8zrp//UfVhD/xJoiydz7dYo4S/e3SeGe/ZMN2kfSpRuF
cRBcXC6/TQr3/J/4NyRZ/vZHw78yKfy/g9KhH5BeTMhvEBIza9vuj1agIdSL7xuL/JGutz9OiP2P
816qZ22vALa/uzNvf3nDfz87/LK3/+O9//WziGj2+MZMOv/xbCE4VgAzN94hAsHLG0DDt4sbxch1
/Pk0M8Xrif6XaNZLcPi//uT/vgv8+sl8puMSTsqt+2E3iFdPdYsrvENTKircgDpOdn92ZP7gofj1
Uzy+YBxHdgSewvf/HSvqLMO0yYRPMeMi7uYe86NRo/UsfQt2VxaACMPKAIa0aqmzg7Z5z+zzh2qd
yz+Rhv3Th/q7C/mB0cDvqjlLuBARxE9TTAVZLLfkPv0bN9XzfYzGPrDaj1+3720R+lbrHRZTDrkK
ghsmB/h/8uR+Fqj/j0Xzu0/54dGZltzG2LBoDNEwHiErwy15Q2S3BCeHnzT85oh+gTw08O48fjBZ
nHVfCGS+pp66+jUi4Q+z0X68sxGvCGYCZqZFLpGyP1LHvr8B9MCkHUJXBkeLKbB3UkweI6LWvyZ3
wvYceo5Doq1P1lHAy/5DpeR7U9lhBt4PYL/ugSLpnqHE3Z+cj97PQoDf318+Joq8yGHFkhP2P0nT
2dqlVfMxEKV1wXTvrdrPTGRi1oZfgXGf/GWuqpMUnv+FgRbJnrph4clPmjRpt0nJOdDLVWLbxZrC
Idh0/3FVyBOypLV5aBal0Aa4tu3fB0Q4l5nwLiDfmFQkgNr+5ATZ5rrR9GZsxUqG+oQTiFhzGQ4P
s1fj1vK3zSY7qF4aooms1o1vu40bc0XVEpD0Pmx3cRU9dElwU7s7FE2rbCFACVSUTQkB1kcG3S9+
zijq7V1k9BBm46L8GA7A0u1ZXH6eJM1ucq7GVdZPntuTUDMapTEzKAqknOmfyUuh5qK4n5HmJKeZ
5EI3ZXDXYqWuxWCzr12/QwjPCGk+7p0uLF5waTNmuwhwmVmdtF5oh0KSaZJpzUfgoPqkifWGV8Ih
PR33PahIpAJiPu0q6YBMg6nt07IIp6w2EDCpqgrvw1o5RuReLPTVilp4PiPAsG5JBBuarBl0/M0f
VuncJ205qyzRpXbTlTa35WroCw8YBK1b4TuxOhHevmwHxtHH3xKCBrz4IiaI39DU8n2TaJuKIwYv
ZR+aVbefPaa8zIexW/btiO7fhftrJ7Wnkmr40JkJUFYWpfPWHak7gZK2+K3qp/4teeXRw4ip90vA
KzJkbavbx2SpLnxelTDzUDSepInZQsaUedY2fadrHuc8CAQV1bh2cHmShODnBivlmsIh7EHaVRh7
0spRIx2xdNuvHJ8h8cfOAsLv97pj+qtbPVP4gG1yEvhfraIUd6XfWUXK+wodVknmjhxkVJYtlVrZ
fgTcaR1YiNUqM6hX+b0Jx+1WFaL4WtLovUVTt9P4ibUcMzeal3uzyf791trs4qUsy3vheRbkUd/E
D1MSMkvK66dFZpGwlqd10eob09yFvNoKA9k2KWv0qeOIfwT9Luq8g9YlDlcYosx9Z2zvtGS+Z7qq
WN/M3iLabEGG+wCV0xKZ623mDgpthVBbxPw0uo0Weena07u4bZKrcQ5HsP4W4i81th1w+NjWntIu
+E1mgb89oNWeieuqR1lkghTmislXludkDQv93iXghzjFNsKBabWjSv1ZeHM6NY73jWS4xX4zMGsG
7jneP7nSU86JZRbfQ/HSLGqtjc7mqLU/heTTN/AdIpLp0Ev/MSkW3ssC/OP7sFrhZw2eJdJkJOkC
UN6p7/tCbu9YUu23qqycNjflZtZUGlINUtqF+rEuHW5T7RfO48Qe4qT+zmPIVMKgigxpU3hbBJ3f
Zl7o6Q/bEne3IOI6yAUr5hGaUy7Z3ozdaw/WC+1Wew3rdouxOYqfqRpy793wjJy9exM4/j5msV+3
AVoSXu40GKRqcsdFQ3Hwm2j3D9topi7D+wmvI3SrqtzZt2bO3EoOnzwTROwCTrC8XRGVkQAXx+rV
tq15TkPPFWW6WSAEiNna4EY0SjMxHys8Q45EtDfHSZWJfzBBIuyDCguk0v0SAOJYkhfhQdbMI07F
PGzTueqYtJa7wxTE1wXNBsnGgSIxtcCs45+gV8b9xhmt6CXZu5kIuFIsT9Xk29WpnzyCPQsUAYRn
Ol7QHqqhHvdbWdaEzFqV6xIxC+aRQn7cB+Vcy0PgTNF67opipFyUEyytW8yqPtvbpkzmje3qnYlz
kCqtmWM+52WIcjzb2ftYzQQ4PQWRmMoc3Jlfh8y0wxPusZptcAwti1G2zrqc3KTco9TXjKvJEMtB
XJnSrfRhjREypJ3aOYGmSNp2uo1hb6caPEYe4yaKzKER9qzOjY7NM/6HKMX525rHcJTCzuipXe/N
7nKf87DdEAWNS9XGZ7AyKiNvX4O3K6ixzGS0esGhYviGyfZeQNM7Axd/7AKolTe4fQOcT/Ww7Dlk
oXVbOyOIm8cxd0BgvdwR/oM5s2xwGgG4cgfyISbwB8LKnsmmc0RSZUyHc6C47Tp0b4JmiEemrQVt
nw125ZETMNSufg4bxzY5B6f3PljVGp391azJoxUW3DCr79V6rFx622ypZGFS3q9gyHhzZhLoOLeX
q5kpx9ZhHiwP5GB2ekZQJbq+ZVutE8K3ZXjlb+5wZrbR/uREEvY7WYrgiRHovk6JCe+pTDc15sEs
kzDVaxUE/Am3HeubOF7MdxCwqM3HrlYy6zjPgYl30qdPkRj96bolkNrPL9sOk+z5birFOOO+r/ie
91vjhh808o3tBv/ONLCTWXDZiLy9G+VNjEv2RaSb41g0/i+w0//vU//j4vf/4zb18VX+/b++tOLr
57/lr93wdfz7fxLn9flv317bv4HYlsPvG9jLn/qlf/Wcnzw7CKPEI4HskoKK8OqX9tVxf3KSJEqS
gORweKGEHuPX7jX4iYy4BLb00vc6kXPR6P7WvDreTz7Fs3fpwpxL3+n+lebV8X42LvyjfI0Z+x97
VOTO5T9i2n60aDHKYrEsNhc28RUKNik3HEMToJXkoLGZqJfSk1FMDV4HSrwlxilyUHX3owwtciec
0JTA221S65QQuKbIAX5JZNZMakg7mN4xLzj9xSkJ7eitXwr1GdKyfGIaimUfPEY7wRUX67ynNaIk
wXtjO166eNK+CoKmJlyJzBUSRmFcLoeUHXvsikbc+GWtAfyTGaJwhqp8b/n96KXj0LbvpqgcysOA
9MfPwqL0oTQXhlAcN2sHN53NojUcM8qJrAz38Csv+/qRm67jN0MTNla69kP7rRijRh+XYahuZ7vm
wNFN2PKKQ1hdD169cwJSd7UZBMewHfptsqnKRlW8o0Xvv1Jw7fN5CWJxCbobEjiQSbfPF0m9BaAI
y5CBDvafZs7gMIcVdk82k4v2dOVIPo7ofMY0CbR5sppVbhQGSUQ+a2TUe5J0R3nodc3saGciADx1
tNcTlAkMuGWJCrbtNHTMO4E4XeWcKpOYDwbqAzqvqVfqpF20n2KfwyJf3JHPidrF/77ZzX7fMWUE
rW1Z0fGi2mi8tHCG6FmLRH6PrNiy0448v/VKyd3qz1Zhi/2YbKrss92+4HW+TwWd1jDi7lFMVst9
cev5yV57m00M/cqzrJvgk4iW9gKb6vglWKqJI2uovZehmKavjc+IidSOVvvNzpDIV28slxdm2G9M
VRiLfUpjJ3QfqsH3v1FHKicVorRnDke/ri5KIOQ5s/S2+rAvuLtSios4TJ3FccKHShdqGuFgfau4
6gxsD1W/MELfNlNrUw11yHjyblB2fFiK2D6GnS0hobrA+qT0ut1x2kR7cXJkX/VnzsQSWWGh6+vR
K9nfqQyh62/j0hKUqEBAfeq3c4GOxS2XMV0iQ7ZPWiC+jx+KKVIrm3TTj/aN6lbdN9mquqC4Qzig
isNi+/yME7WJl35MSDOA1W3MVeiKhj5JwiYEn3CL8z0TmBJxGBqW5Ju9TpLlxq4Ar6+KMRnso3SV
NXPFiAAP8PVDlCnFZKxrGYPtMtsr9OIM/BUwKSzahrK03wL3g9f7fvm0e70IsiKc/SCbmANs8plg
PPvd0rbhnkGmVcWn1kXp+DKr0DV3drWF8g2T4KAo+0Ek7ZverM1O1uKsZPKF3lLWjy2Sy+q4JuxD
j3bnrqjIjCwwUayrMXdSwj68wbDuqpwpYVAzaZFYUDPLjFSCSKfN2E8MU1tY3DUtd9pDP97XPEQ+
xkGlRIGsveBja5m9PMxQMVNO4mX4pfM7WeW2BxP2sWxF5SKFM+0LsF1oIK3HVaSlhaiXkKstvtnC
yaR1pAMyjoFP9BVnv0Zn3XTxLcKFjc6yA3DJmpFK/D6x7Jizl81Gc+BWHmBn5e9PRc0RnLH71iJH
LyXFLToBvziEi+qmRxt5icnaIfYfIjPEDdasYnkIV5egsDip2Jooti6R3DowNwJJmPleurtGEbfw
TguyxExKBgP78sW5O6dFYLlPnFJ19xTUQjyKZiSpj4Gi5RkFVNyPFGvl4pBgjiQF4YgTPDSA+193
Ec8f/KaSX0VU2/PRBKv5EkfWNsvUs0d22rQth+JLuU5dffaaEO40SVA3wocKrqHUdDqH0Yh2ekh6
QeoO9pKGeNcZsVimN8FtsmbbqGNZONhE0Wht9zz9yT8JzHlV2ii/u63cZBO5FVZ7lPWlG/V5MrfD
vY4DOOmfNQDbd/fCAp8YvBavdF3FGmcLBo32OA0ilqcF6ep1I2vVQ9sXfgEnppt3oYtG5bCGLptu
Utjh27aBh6ddWj1B30NhR8EnxAeG23gf24hqLu1DR34k/CgMDmbrkacMIb36o7IreRPsIZpQx+lC
9GWD2/vZvqHny4ky618clcwbOYbViHPSFeZjX9bRk6XDccpRVjrbrQM7eidkV3wfJkFx3cfl/jyU
esIi4LDkzqGHSg4ZSlVScDpz91yUEV2AWGdmBYycOQmxWs4aZT7za0zae8tw8tScaHQRl0sFVWgF
skx96YNmKzDIXCQiVSZ7oXkCVGqXQ0OaCRFjXbw9OGNgfxxaQaSM40ZyzYJlo6OVxfIVWMcurxUq
6BAcIUkIofbWYMqQkETU6tUsM3eLFpF6lqerjHXrnQfSNDiiV3YzyLDZdIeq3jQ/rcG+6aStaUqY
XJygBRZTmGl3H8NzY1apciHtpc8JEbMcStkplPk6ttFpZehJlGvGzTy7Q8MznA26wpaMp4KgIVF/
YUpQ1Wdmr9nMumIf3k6uUxTZVjveu0XujNhpTDvdsy7sT7ViDE8eS7HR/nBHvlDV4LEykV4/tr3p
vjA3Lao4lYHo0s1TEHvAlKgJJr/6sDcq+da6jYGaokQIs84ruYgAIYrOIhp6js4qvqrDketpWl8F
N/aoeIwzkg30k5D4lA6x2Vn7a7emk5u4QD/MaQqeYt4b+pTeAbS3SjkS2r2qqbuJ2r7sMiJ/rNem
nMLhKBHC+sdSW/JqJ87AvcxgQmcFHZx8QMg03M9rwwjOuJkEe3syjPeEYzRxRshZLw7uWs9viwiS
/bRKbxDZqimw0roo++TgCszzGYKH6XHUSBAPHrJ3L20sCMV8XgCqD9Dr/Hoh9njJ+uEiRRRKUqs0
5Mzgzmyq9sYkcSzPEx4JLzchN/q0l3vR3+3C2j4uo9ctJwIk9u/eCJ6KuIjh74cAAWR3M61xuOaJ
HvabcPTkt2AV1vumcMtnhFGI/GKmLH2R0NxAoW67vXZ2VMz5Pkn1sVitpDsaEJibsZhxW+vNBx7i
f4rzsk77ZxAxFO5ua/k6GwvPYo3GNmEEE6DFy4yHb0k3d4ru2mWWcwaIyr0xrUHnU41j/QZxinYP
Sqji2g4W5R1AB/QDnkvxzZQdXdcupu5pGlv1KVnW+lup16TJ7SXqFtBDT3xCF2jatBNj/26u+u11
kJt8i8KnIKpot5PnMUqaa2XM/JkStuD5OWb8ypk8PgwyXMdsGZwI2GaU9YsIhPPdHbf9KRnUfjZW
B9sjlOV+Wmyre5wtB7G8wwT5DUUVvYw/6YGqjMEmX1S7lO+3qA0+R0CwPP156r/IHSdANjOJ70Z7
IdVVURVVk1Fhxh87VsrtGs2Onw0VSiSmWhnAwV63+5gipWhnamEZ35gIIj3doKUVvLBlOnDYSH4J
lTJjtjUy8lBIzvIZItWcYV7XJu3LNX47+lg6UmyfMxgZ0sanDShHZNG0b1cO2z5qw7gx79nXGFBX
ri1EfM/mXWbW7kWUS960DIfab4PxQL6J9d5tiAxDGCfa5hB1IyD4FI+BOY6b1K8Sme8n30IIkqGu
LuqDqdRQp76rrffF2pmvOAft55odQ2aV1pZIBYX+u61GHIYAqJ4HJmSE+3nfERenZTskZeaVk1Vk
hV7D7RAEZKGljayERN9qj8h7AiRvqWu2EsgeqXF/6K1GJ2ddjx7lsrroDveIajob6yZkvx9QvgLl
+shtqY6t52IqkOc6li+v+SfFi4LlbiECMJjlcd9vQ+o0cekdSq02H8150XfnMdnDAHVlayguwyV8
HzowBKkXLFKk8UK9ni1MYHLTJu47mS6gMK/ruoTJoTBUu7kbjz4F65ZwulihV3/WrBIwZG/lAJJ6
sT+tCCdpuyrUTOwO3RSkcRHpOJOAneYgzOp94DnLtw4y049jjFcBHeho7iwraT8U2p3dNNoTHR+0
H1cvVVeq+BgBlu1v6C+HLqcL8/esbwrzutvIN7kkxybBZlK6PPK6zGcGdM7BoXBbs6HqD+SAiAwV
N+ejLYc8Xn2aSIZBMQC+ax0gbDwdYXUE++m2nMl1NJeT200sI9268hxDGlTZEGhbp2HTgzlC/Rkm
WwQtpgNwxpVHUyEqydvA6eRp2lZwc8fR8bGu/Q3KJtQrPUe5Md039i3lpq27z+OdFehJndpkwgjE
QAj3WJcMV8kUOr0h7QK2slzPW7Si11wdwXQ1n2ozWpx2OjRh0ZephMcJn1qvZiipZ5W0pZHZRXke
vIFjai1Q6admYFTAqdsbkOAVjbbMF68LGaQWt3GflX1Dg1Avm2dSew9aKnFMTNADnCxeGnhr358o
aKZnC6UW1vTQJpzWa2XDltE4MmRKIekL+VIGwR3opxfnfWmsx7WjsD1N41wPUApzk9zO27CtmVPG
fLXGJMm3erQAi1V06YmR2ONRl/QabVYF4bRdN4WjxLn19fJOtUzCO8lQIuocksl1EQXZSfnOJsbD
JkerMSoNt7alfK2Cekw3iBiI79CusBxMW6zyaMVXkCUlxxDEgEiGk2pZWscxXARijyWuKT29lvXL
wPfKyafWaS3MSQ6oLxPbQAjGecGfA5Q5x6fOmdrimmiPip6naxt5bvF+VFduVJXRueRgHu4KA4J3
3uNSdrfooYVA1WKLkvdbEy+UJO6mr6TdDn02FVsE8AehRnu+rn11jB3BY2Yi8aTflrFtJFwg0s9v
hRdJicUEf8pdWfp7n9kWQ6juiHDjpHTabq9PdWC66iyXsEI8OlXNcGzGckSNGaDBy/Qc6PHQTFMh
85L28Httmx2T3OV4zzVSTe8aqQy1j96HIL6f6dTbOwufzJ6vu8IjpbdtFFcJYlBwZ7Wt4mDtmyuO
vlmQwS8uq/9hwtgl8qZtGLYmkdo5OVMni+HkM446mvOkpxhMhavG+Lh482SuoGsic4/rzF7uWj3M
3RuHPaJ9SAY5iuciwpufaVEs5uMSlKzHVDj7Hj2SZVNUN4nXAtxvppnW47KxxW9yGetrw6puMwN9
HBy9RBTF8yzRW8XU0zP6531W/XZUNLgjTTroyYEFpZJ0rfn+WQc5O980Gsl/1ilvH1ANkQ1FAFfI
QDHVhbo6uzVuNvJJNVaEpN0rjGo4hqdDGPZJ/aWRg/UhjrpOXWPn22M4DcxI+cYt7pAn9lrfXMZ5
aE5UsVknvZXedtgV3OYp9Dp6zBghJoiUXHpYdyci1QS9L4Jgv3biLXd3t64Ok4bvykKFv+lKNN18
UWFZMystGBGgK6Lg6sc56tGSe8HOzPvLIALnGBgxA2c7onfhUpCiZoPHrTx5yerdWPE6b7kWOhwy
LCkCQbzrjY81tqbPpmcAbCon2c4Zgyopfcdpt7p0mEEc8lC2010c9tFbey27Lt2Wdv4Ua2c87Wij
LkbLFsB+HfdxyHuueDgMPRMAympgrZve354QjRVxWuCW8fPNbRVPZo/lc2jjEgMAcLSdAkH226EG
FBSHEedFnInBiYeDL/b2LeCALtF7rOEV8Ntgsm2owzLbprr7GK/rADFpEn0n9qHbjhZt7gcxxslL
svSbRGLLqmVUwBB9ctCJf9mcbbe45/FAr2WRHsUugWaPFBsxMrWa+8xuCY7Icd7Rz2IHaDEpjO0m
cyZZJZ9aC6ldujsh1YpDscVRwkwelY5Y1r/x8lsjDPCotutlmZzt/SjoD642qPSXee4Wwc0fRzrH
MobFy5rFzANYWNnM9S0vUz8SnbysmnA1OeN4OolhnCikBpvu2cvmvipDsv860a6QWSHw2qmYnXU8
e27Yb/XjghtcIeNFdNJtYzZDWkqiBTqpj3Y4B4C0VlBO8gnp296mARhSeAiKujFf5xhZt05b/Dbe
q2X5fpFHSvXWm2q0LQr3QijwiH5e7f7ZGbpAHWKiJedchY0PfxqDFskj9lTUc+mE+X1rU4hk6TPk
IyyAO4lkWgSSRWHNnAAJMuI28oo2X9QQymt6wWWHGKSBq1JvBhk/+b0TxOOp1tHufF7aLVke29Lu
4rMPE+XzsMMyeuwbe1tfp8X/Ob65nekq3yCeD4YT4IBNC9MpxtZR45JhxXbRSHQMX6ukWsytLUc6
O+TDF/NYNKBKws4ZdaXrpca4Lo6aWXWb+gJdtBWftBs283NT4G6VqbALuoR0HkJgsRTjia432Osk
8D9QUFfTM0ELcc3QZkyc31xhmSpI2bzX8GkA/ZlzBlz5K4tKJ8IFwfSX+r5kaQyPHEh4N9NurKXM
OSb1wd9bdV175fZurBxSx5fYG3SdxnN0h9nxgoNFLtgl+Svni6ggzJVrzWjMy7G7YgpYqK5na9YV
cw4wt6VmrdpXeyvUK6Yc50U7tY3n0yi7P2BhoDwUKqwkm+taS4jppq7yxOmZ3+w3ou/z0dLRDXkY
o3PdygQq3siY9BTjXDxcKxE26ylGIeqnsP7UyQ59OLuYJbenycLoiZ5YGX3t7TM8PMqCihpWNTFV
keqdLo+TpHFpy5zJzVCBtRMQka0+JI6svlkwyQl4UmM9yWpIBggB2bkHvMAFAychBf0rfLgVcjj+
UlZgoL4FKioN+jFj8XPQ4gCcCUfZM1GvxAuhcd+NJdO60qYy7bch7teXaU+MlYs2lkQrWejK2Fcm
ufNqF+K7AwbKV4gqq+EBBSsggLtOjPiyLu4ZPcTLV+VpLM/K9STFYKEd51BvZvww9J7kC2OLfqyN
Xpfc0ZvzlTatPAomjz02/VqhPo0rK911qN7FA0bdbN6DaMm1did6B/fCrziLqePclnF5NJPGustq
phtfPQcT4I6l69OwmkCmUemOr0s0hzpXuLwetsi+GAr2qIY53Lwmq4TtuGnRRME9boN4gosvl0ek
E82Q0+pVr5iLkkdAEe7RQj4oMwE3bPNsbQVGDGsK3lqiRDow72vB3lvzPmOU62pxlBjCtjTssRji
chvM+y6w8egu0t9vGc+AU2pcd8pMSxLCk+Lko3eE1ZmjHEGuTa6xrn0nF3vjfbFEYlY2Ptl9H8pW
vy5eKfICqCjH4zaGN7icOcTF3NPPLKWyeAOthG6rsCz94lMTbznpJCD+xtrMcwEJU10lrVUaCCmx
YnIgS9lkvhWZ2zWxwiHlo+tXuikRcI+H+MarRNwdh9LpAW1dGUOosECvXOHHKmuxF30PYOBFVmsS
vNNABqAsvldTLdfGsfe8lnbEztI2fp2Tp678A/I+ireRPbC6RhY7UChrYKShSXCS8W7Bwu0ORo10
V5bzjLxmsVFuCVsfcRri1E3YnPxUWiX1PqxYj+mpGiCGwnik8ZRYpBeWZhg+FcazX2JdJPux273q
wRttxVqq9xqBF3jTt4bdHlDExBqx1rDQlANm+Pb1KKX6mkCXv3N4n/x0KZzpTs6dq7IoHKyHFgGE
ABsnxj0tJw3/Nbdu8Tz6TjED3XrOhozBoqVXCUTIHYVh/CDxHPn5CtJ4geenBKcsCHB03sMutPMZ
5ceHRK2llXWLF573wjfIEWIw4sx2lQLQCbeuyTDszN0VHaD7RP8WXRclhfJh8utgze1CdkwlXWHo
UnepnT2rw34PM095Y/1x2gf9vVZYnlO7a5dvkb93zWOoJ53krn2BggFjIIPieMCELvfEehNGPePj
kmCNUuXr+kPIeLkHQxemT770R3EzcX03Kq6TCD9Lsb/4UE/yopxCK4ArTX5nLuU+Z7ZxqTUmC5lB
ioQQi1g3DZ9DL0ALs9lqeiEjs1xTW7bD15/Z6b/E0/8/pxS/aFf/mIJ//rwJhIT67//Z/55s5xD9
jW2Pgp8cRN+h40AD+pDtqE9/YdvD6CfP89wIpS0cOLwBDP2vbLvv/GTTXMcJByVEPbz6/2HbvfCn
MIIX53+iVXX4i3+FbP9RiZvEPlcA3+/7oYeO9KIF+L282esqB/eRm5x6LFdlCpOkr3y1tDeql94X
rQYqSrvUwFpmp5Nu9IaC0kQH3xQEPleh+26Yh/VQRhO8HwMsria7K8MbScYIu60U64dtduv3/I75
39ydyXbjWJJtf+WtN0csXDQXwOBNCIA9RUqiGtcES52j73t8fW1mZWV5eObLWjGtsUeIFARcmB07
Z9vZUkLkKlmrPxLV0T7CMWEOqs+558ycmgQNG1/ngPF/+YP8C4M6/QlX61ePumNjTNeFITVNE5hr
7N+s04FWqxaFvthojMq2tOvVExfX6g+TFQRiHahL4QcsN5sZOeKdX5NMPcyyKPxpmbNPBo2FV/aq
fk89Om6IXeC8ipbw8caO7FeE3vVmFZmRvTYQZxgEO9p21PThHrAvUdDeNG8rYTsjMsDigVMV9iQ/
gmBMeK/FaBLhFByr23u8DwouCLpRkEfNhzSmbjvlob4WmmG/T5mGPRMIixDroaYRaihIUXlQCpO9
EyR4xBRTuFLkxfdk2PHPrmyzbteFOU3RPIY0Qq3W5/dGR4+BvpsdqzEIT0JpGDB10O+Yo2vVWU8m
ht1Zfztyx6V6TEtgEl4v6uizTAvntU7CwreIS3p2y14d18AyXK1C0+hDfwrSQXgV8YQnZRzaVyMb
tWSdZguGsZvQCU42UPGrTVaSumOS58+098gos8Za29waEUlnxpm0rsXOalFEB6k625BkKwZZvXOr
Zla2yELJZbbTkiYjjNe5qiY/QZwoPqbH4M6mMtZXRqj1+PAs7aR1OpEcVUwnAaP+muHeRJdXm20a
pOll5Pz30nYo1nVJcpYae/rRmXGGDW0a8q8pnbLXBRfsYVZ74zQwrVyzHbF+JnBFXtUcwqcuIH/F
4gxwEow0rdVE9boGxoA5Lm2q+suRI/WM0UDoWMLB5TWJ6rlEZehlSm9QMqrNXtEtjfdZW27mLJhY
+6l16xgD+ntnO16FbueojS+MmwaZw98kr93uJHyD+67S9DMN9+TBVXPNrAq/OInIRd3Mw/UiwnVU
qN2hUHJjHVW6skswZT7btt0i7erdhnJ7IBet5m+4w6z71prnnzlWkcxlEU78WC1RsbhtPPd4EozO
q8Q8HBfAD/2+KNX5B14UWB6IThZeSepd+v5u8XU9yNd5EXISoJovhvbZ6UNwbEKUUJ6Ejxoj0Erm
c+LqesXYkHWhK6HMF+Ka9jcp3VOEEtEJp/RhqKxrM1B8sw3rczikbCfhkuHaTi4je4U8ORXmoZ4E
OAXZbLDM7LtQPFStUbFoc/mSpbHrpwDrXdUfE1TPNclsmlzmrqlG5TrXw8uoiX3gaJ/4OpA01fBb
EY91pdwtlu0TUL81vtH9lMXPZTdfG9nsg1i/woB4TOP8QYvqbYLt1tFpFJJxI/v4pEsGUsHUrqKE
SXLe8TAh4XKuNdeiaN6VZHxurKkGXxIwkkQZJzcKUORpdkzPTIePSDeuUaq9zXClTpIS8Kw0DhNQ
s9OZJCZfcxTefD/TdAfK45jOco/NDtON2LIVY7U037gAqKcMZV/pAqFvwJq5tI3LxPiqOoXPieTq
Acss0KQQ5BmWdHF2q5ebqzFnEJQMZuyTH43tKlzMrVqPqwZbLhc1wuEPJscPFv0zI8Dq0ut3px4F
c0cON90WdoFBMzD3zWRW2y5K6k8dkLeX5CHhfWF6KXlr0ZWvShLZ34h/ClqYuU/G8TqycNRXza58
xFzrayAyX7BhEBwYHJf9CViXo/1AVW4kL3RN3UaK3r/1uZgJ5AqPCI3GmzkgIM9o+7g0vzFrPCS5
jpDncLx38m5GIPWRqvOVmT+BRLhG9h0x9msCxZKDr/gKUn4+iIF6VWnBqbN6OmGhuEk/Plg5MBCZ
b/ChukAwbRfyyp7Gyesj9Y1G4TxN6smim5rtAcROppwGOQ7+HENLCwVjY3sbYR5bA7uK/CpqH7pl
8iAP4WIrW19DoC0VvMIjDhlcWKe6MX2zFC4IBQpcB08Oa3XvNE6qMSnvtcWmAyytcIWBwLNk/Eru
+VWrqpPh8LeKG/0lYZQRO8U9drJz2oh70TuJp9qYglDWV6riHBOFSGEegMqpMXKlIVYT7GTnRFfO
PNSPCoCK2OKnQRICluHsRJqBmyyo6u0JCXnRcr8bzPMAOhnoVHUeh+FYKf2PaizuAtt0uyB8R2p0
x3maSDM61mZW48Nit2hcTrvRVPMkZqvjdpUPYd8fsqC6Kxbb7RPl2dSLoxjhQmFYWUX5cJ/yspBo
Wp5qzT6IG3UVlvqOASZVOO4DtUJYtLKb7ckvpmnbmU9ap8AaYlrJ5LR3fLMhbp+ETrBFHzxOuXma
KplQNH/zfEXeFMa6u+iTdQi6vnDNMEl9cBvi6KBqH+vaTjck0+duVWpqcSnKbroutlT2hTQeMpMc
vUOTsurw7uK/12cPf2HIvT5y0yi5w22t8vazuEfDziaGz/ihLWXAsFPV97FazBtQUQJ31ux3+ns1
SrbeGwNzfPo/1lbM2KPigGiwrZxY86lwvwAUaeOkAGdah49KzNHSutW0vNNdP7Du5Vl08rzouf48
WdmEcyiw6d5bN7Wz9TBaTIcsOCBcoMz0WydZA5Rz8D5PJ5LzXf1sE5xZDQZ/nVaJL9jNeJQ1ZKX5
zoB8iSj8bCnWE6F5dxkY5GNy+6Hl0cihF6VrM0eftqYiP3dZGYEBb98s2VxoyaMVuqc7N3JPwGWX
LGJrie7ZrgOH+y9575uFw0qz14jMX7WIipV1G4LHIx5jLHScl5XxNRTWUznDRajMavBQhj9YO0Ao
Rum8GMey23bTblEaxnt0Vi6V5GMfartKkduiji9tWj1GSfSUtfEhUAx3tiKoe8Vlsszsrmgee7Xd
ZlPiTblDncIQLCquc03biFO85AZxNtEY7dMbF04itCe2jtshMJ/4xj8cQHqkcnZao67TEffJMqhE
eyaPMNN+Tmn1gurkdPW+MW7LYJ0fUxI/VNjjrcr2Be35Jgi7ByDYjHrH2nCjKn6L7KzFTjEYK6lY
+9CasalXqzZn/FR13PCzkgcbwN9bckQEoBbBwDPy8Lp4YR4z9s5Nd7IKbAxB41kKkhRkNGNljLsY
IphfJ/UxsfsRGaShb8fVJqnwmdM2F80oPhqVJnw2iniD+4NNA0ktV9U86cyMHsOm0FxtDHDVsznE
7qtDqqiIHlJ7Dk0LG1sfPyRDN3ixPVZblR0v3PGaO7SjTXc/bAeYBys1ro21kZfUx4tK8W/IcAMG
42ky6wIrf7Pue0FYovfxk2Ybu8SEkGiiXSnMl/GtCm0b53S32m15BgOU105UG0hReyUr7o2ISmzk
IFn1nfXm4GanD488ObN8LETFcwHcMW+TcQ0nlnK7jMOPNKjMlSTMxCBV8526ZvJpq89tn90Tuz8J
wxw9ZA0H6D8N/VwH3wBxPCWf70syPugclrLJlOS2QpQLPHEUJp7JkRTNxWveQkoedepu7q2DMOf2
Oadi24ahvWNWp7pD06yR0IxVVJYIWNFP4SQECormOVX6S2Vpz2jn2zAoXDhrnBwa0sPtppRpfqij
kU0HjnWeMtvFe5TuoJsxJjZxTpqSHG5evWkTJa2qqY6rAitflbh4VkkmGaaQKnXDEkmtDJr7pYuf
E4ZNJIxOIbQlU9Zu3OWctdZLHah4KVBDNpE2AU0r1W07pU/WgkCrV5Of5tyo4ASfiWGcDG3E9bCg
pg8vMlzcPDcvWu8A+pyexsnmPa5sys78muUhDNtkPbQzss64HJZhOsS6+l239uBhg7uVZAct6H6A
zbv5nPMDRovRbfHgecgwW7012/eqD3yr4TsMtQbiqZnfihqzwJgs73zXd3sMX41WvavjCF9yadyg
acTGsmL4sPPsHpLRsWkRbKD96B4eO3TSyQw7VzQ61wZK0l5ZhBfY4a4zxBGiEQ7PetPm07Fo1cI1
6vBayJkwJTwHRs3pzaJDsMyYTwm7n1eVI3zWXBDFintX4lUGZ+e1+oMdNvvGkp6QGJb7pI8MX6Yc
OxgcOeiT6w0/6CZp4i2m/lOozkrkwzGZIl9q81VRMXjUjLwxTT03evOQpTXlPEdu36Ve36JQEYJc
jynZG2bi0TXTQ+C5JMH1zpPSKbejw3ONzNzTJ+b2q2Pl7U5EfbrJ8DWty0FzdoU5yHu4oInfTBae
nACwFTCWoNipkZWvNWzOm65d9O+qM7UXu4RxsBKjtWyLEppuxBoLhKtolUwT7gSQ9lAwjRRQTlnf
RlitquzhMwSfZib1V2xMcXerLopsxYQ/JmGViNAtpprmtY1ua5wKIG5uTsD+Ci2BLm7IaCgdVlx+
pzQYnBmxYD6GO+Yn1K5bGxGNRHjNSOxKPBD+WFViWpOjUs5TAyYP13t5GFiMvmU7qeGn8GJ3Y4dB
vl465Q6hGmzeVKTtagqm7AHxRF8HFmC4VVkX8hUUJmHlVCrkDMRYooSo9rpw2FozW3b9hWWkPpY4
usBOOFrwJJt6+NSWYN7bXVq9Sk1Kb4Rjh/pHamkvNCRxN7Ks0rVGUWy1uAgeE+T7NUg1fdurISOb
aelmNwZNpax0LE32NlYZuaFb1rZb5+X0s0sj5ZzfNGyYQvtpmke/dIp8Mxs1K+sG2civoDemC+VE
77gsIjXu4GTE9CtTa+6nNOa0ktTEuAl1F/dnt+00x3ge0X3fS8wALiyg76VwrMelWDofShRGJETS
u07Xd1mUPtsxlvq6i9XNBCMDqp9damxkigh3I5tvmrq3aazKYZO07U1TUJztaAJ3ug2tlEcoIhbs
ixoPsqCnnFe4BMw9jCkt2gSW3jzFjh19j8swvCVy0neNmQ9rvNFUykatnJY+V05q0PMqDBjoREAG
1yzPIo5Ib7+Zhih6zzjRIQzJmXoNEqu1HWwrvaTg83aiNNsD1MhpPTMY2zWjCUZNVNN2tJkm8NyU
L3WYj++y7V7aifu+HA8hLdSGgIc5s6xUxh+qntw8Mq0TpTRJPbMlpGYHv1kjZwTYDIHE6JNPRkzJ
gYWSsFnJWvLAE8EEjGthctKT4CJVwl7oDdV+aIf6VBsy9Wz6fL72dEVChq0nunpthTacXWne1Tot
XNmqDPO06bZeRPJYw7LbtuHQHUqsZeulbZcPhVS/x0A5ei0HMW14w2T39RAGPxLN1HcSpwNCVKE9
gG7JT3U/zLTJgIueMHFG22aOb2RPWSeqO8sIatzcWrRclnk3pbiYVnpg5GupIZRFZhO7hOowz1ix
9g3qK/lB52B/9WE1r0nLBseyMhDjw2h+gZ8VXoPRmrySaN/ZgDfoRzbj9krvWh93+8zAsoESa8Oo
o665baso8visWimnNu7fddNMyYvhdMWFMXl+tkIQ/LGRqGcyiyN+8nE4QlNZ3lLBm05GvQmS1J43
Wirmg0FU5ww3fnnj/YDJzLQL6aWl0WPFS3EMQ3GMTxWBGQ18Xll89W1FCUnNeqycuriYDk4dEpfa
E3glgqFaVx3E3MxX1Wp5y9Dgta3LkmjFHRalcqVpwJyLmU0SYRoONClYW6xKnukzGONnEKByk/Vu
OMq0K3mObBsFZbKuVRObx+Qk2362cT4lNUy7ThXVuzLMqcerVPVbYVleaPGj8VYGbjZgOIZmkb+w
vXQ55KLUId4owcHSunM15o8SGO0Gc/9EjUNRQYID6Cxz+cfFagesQBFCqGOaNMRlyEeES/caLQvm
ysGJD01ZdE8VSdQ98xUbL1cRPS69nfitJikgbcLBlrOQVuC2F9dAwTe1cggY3+zZpnVRVKW+b0gz
HcnRpK9pVw39ukhKC8uWoa7LqA6p5rteuSvjOcL5UtP/MUSPeLqtEienrYWHPG1adT1ODH9Pc5mh
nTIjw/pNOqsGpNYU3TWHMvgUB1mLXYct2mdCSAWIHXyPx0nngcTRj27d0/jRuBs0onZjy2teEUcf
LMPygJgNByuLzHNGdQJmjq/oNrpo25Xj0DDbTVl7TZtS/0DYrn2LUP6ebEv1KZZK7PQoW27KZnmW
jsZLQWlcMWjpXZGa3UOOZf7F7rr+UqQNRxRBDe2EvcNc9zL5ge9ZRIfUWILHdFiKDf6Y9lXLFf1T
iUnXgiHGjQoU8GNK8+AT05H20UPgfKzsWNlj0AOpycEXZStbYanRSiLLVusaFMMzro948AJcMCek
Dmwd2ijsU88i2ptzerzlwqSjvNnEK95v4NWPQKBi+kmQNdvBCUssvDF7M1fB6MTbKM2ca5Yryxrq
dBtfCvWW2DOsUGpeg4sq9IeZONQqG4tgZzg5R5SKzYOiPg57nx5Yf7ShLW0YhZqXKNHsK8MHioBa
7/tjAWwaHzyF4wpjAvZOVOxkS17EeZZ1avldpov1gi4uV05fYwyrqmrYL2aBF4gVgHVNQ10Gmj+g
0xzGxW62U5+RkJiLcaO1uvEWdKn2w1CGfsPVLvb4n0wm/EOAgZCTNv8KBQanqRDBmS02xjMoweFs
tnBbVzE/381JeIDtTTjkRVXpTy0E22zt1Et8rTIhN2MU16WLRU66WQJ8KksgkcpQ2YBZxBZQGxz3
c2U2j3VGAILJEZ6HgsUn5wZwxyku5PQJUVtDrlrKx3hi9OtlU6jd9VUxXsI517xitNrUDfMU6xRm
RM1lYFw4K11Lo2utOMpOVbP+6eb92c0TJ9LKRkV9tZP+KxxmzAo9fmHsSolfEZ0+gix3RTJ49lBc
mGJWWyVUFx+mFu2EYC9FDZhiMhjJilJJUd4DCG+ysg7GBP4WcSVujnUjtANud5W/qNCI8LW0EGqN
vUpNEH44wb7CvkKJLoV+0s2puWKVr57KUEUxikhH7dmgneauBX3DFwTxfLvPGVZ35BHPoxVYaGsR
ptViBI/eaKSAHIP6qmhMCtsljYAeCuI1mOIPgxzKAw1ms9aKrnocHVY/TVmNKWUwdPMe1azc65U+
u0NqTIeGBX1s9DVu/RxmeFe0OXeFjiQZVbX1SNSI0EShxP21KnX5AphVbohfts8myNdthyEgz+Ze
93QU3/dgieB3lKAC8pMZ5ax+GYvkFad44UcOwWvS6Y6zghPi3AoMgGUDZ4jpN3GvbXSE7psjq5Zn
WgxRnGaNxJUXkOhJ/aUKpnU+cuqcgYyUZ1slmAbbrEgnHvSy+dGWZvKJXJXRyrMk8BBXbffMNg77
HrMYknBbFZ8LlIGfudZWa0qR/mnMSdhkmWP8GEjXkglJy+yxjWS5nSAZ7+pQIMCKJFVOBbGNc5v1
8LCNUtm1ZtK7WWxE59Ks9WPdtyQd1QETd6ZWZ1Qm7qzO0d5jO9GKTdbNFHmaYXagmobhCVmMlG4X
h62PH1h37bk0fPrDfA0uKtrFnEqHlJrnifvjq8VhfzZQlzZB4nQPSud016UdEF8mQ6nuc46aG6VB
51aA5Fnc2wTejyqCpScKCmYil4OP9l98MTwAklKwGIFRiZh9pVd4dlqySipWujE/ZgViPZ7R+6ZH
/RLmmF27qFJ9o3C0PdPAlsyrTZTfaovyKSIKuOawazYGMEW8FHPaemYXhh/maBOY02JeD/BL/F6i
GpV113zyd9VpybD+W6OW4aJR1It0puWuUy1tLYAzeBbm5VMBcAdrsIWDi/bApFa74a2ssbkEQapc
EnW5OjEZjSSYHnKryn1TwfANAUU1Q/qqCnNxaS5P5EelpKkgxbGKzbyhth4Nu8GMYCs7HK3pVmnJ
TYvSrh4aXn5u2VhstrbD4i2P7faNQ2Y8GnJeTpje9QPAjfoYF8byhOGjWnWWrN7SqNFe2cwq3ZHR
30eWlOJaBO1X7oAD7yAeYh/OuqNmMDpbqbWeDTiYmSn1Qz4chBHkZ/YB6O9zH26JOUx7reG7ZmnZ
N6twaOsdQvR0gflOSiYDD0G1Vccp6JsmyY8BHdYip+ySmMD5EiOvDiRwKgjMRdH5vMaqT6WQwxOn
EGIHLeqG1orqCjPejImT4CVp2KjQv9JsBv09EJZiKJLqDfmmaY63Ou+iNWuECRVRrJTP8F3Et7QQ
EjFrdespyGYoxdF4apZlwFMVNKsub4v91GiHzEoabhP5ohuNtVX0QV/PqQguuNoqKt/YCKD7YQly
LVPN7/qWqYNWKnfE3iR0UvU9taPoGSL8xm4Ck4mF2m3MHBmPlovReupQK7XRCwtUWPpghzOeWlw8
7Uryx0byntGDFoouu9JVL67t59BB1gxTgowTNFNr6He6WjYuybETUVIP2V95GNpGPwwpehzt77gi
c0P/3oszBtz5pUgYo0wUXivL5te2mJV6aU2qrOibjdWM8nHSwl2lYwRiEL/QiS63gI6nWfkTDGks
9QtBNGNWdxQZe9ZpvClDd/vuWafchwmg8qS6G5PCR7M96qX6FhTFAVTRatKyHXjfh2Qq7pOxOS3J
knMp9GxrO8F92DfWs9Ax/ACeClxA1RhQG7lLqDzlSoUi/0LZCRlXAc1TdA+jrLF9mYq6bpTpSrNB
W5+VG4nd1YWtk38uyM37JcGOttJkM4xsELWMj3ga7ZGZsmO5yhSXG5bD53+jVxXVGi1s3k+K3ngx
rrwXVglYmyUyK5cQq/7ixGlHmnMJXEZvN6mpGh86HuncTXuT4SdGesTsNtVDLIbJlfCAMyLFB8kR
DDMxWgIiu64kTQSOIX9jtk1PnbXNutZNZj+9ZPA+GXcqveWmwwu8dejbejKY2s+kmvgl1JKsd7kQ
tx5hGXkCcgr0rtS4oyVF7G2cudgIGQCk5SzcTFa+54U1vBAtuuFY2sBb0g4pn858p5Goe1ZrKdZy
ZPXhCtQVTUOqIrustJ5HjJwdzLa24CVFjru6ByRejltVY1LV1E3KRSISbIy52CQ2YLIJTmLvydtY
1hXh2CEvq13zBL53wVa1pIdZb+cj3aLhVzOqaEGrjEUvGvtXh7HhV1pG6GPk/Ls3dTbLhyzQJ0ZF
omcrTj4fkIIL1TPN0tyxO5HMOKJ3cVIVBURLZ7ZHXtXjU6a0zbGFcvEulb5F46PKcFwcfO0XixIm
uNwyeonLoj1Ms1Uy58WGt4PBJTaFagyEdrBghO4QVzolmBqCOMMLk7vDaPO+hWiAc12l6kBgmUfx
iPY2PPXFQETcSXKp4xNziiPgc6UkMDVpwb5mGURNlsxo8jXje+BLCTPYx4xdRnucksbJgpnHrD9V
dsqNSmRYk3hgZFgjJxTLhpo0OODIYbPdaIT5nmhVlbG8RnTnIDXx++VkJ/w0BbJuRhaJcWaRoBGU
IipBwssUsAQHMXC34h6mtsAe3LG6RVsccaJgNHYI1wCxdPbMcylKlQItUucGhk42Sh/1FmP8CKrJ
yByNPSidbe3VyrpmmY1ARV4puWvoSw+xWcfrQBHMoehu47kzeMGq6kZi/SRHmMaXJTPZNETjoZ/1
ngfQHXT8760lswPxgph5UVefE3a7vTB0G9axQnhGprHm8sbm92OeyNSfXy8ejeF+CAoGyFFYK75t
jfO1MPvySQZBuJ0xU6xsx2YpuYRyoIJv3gbRfaRBeiriF7Mm/Vna4F0dUx0ec7GA1aF2fTWWUruQ
u+08aq/hrY0UbYMrWTlW8MEyN1WBglSVk12WLoof57av7gd7+QBUqYw+cl+F+JSaqrFSxQyJSYkT
pl2KLMoHQan5UBSpvNTgqDwrzgHehbrlfI7sBt8lczkw9jYEQwbOMKVWlZ/4kLEkmkn0TAB8XnMc
6LuwMf6WmyXNl+lLxFRUyJPTlhHOA2fYV31O61I14qNSAqLMA4xHlZnBvhyG4m7Oa3vHqDBck/P+
IJ/9iAe2JG9Hv4i6ymfUt3upZ4WHl/a6yfFlR67R2LnfCOdnmy7LNdEize3t+Fuv6vagWIS76cDn
k53HyRnV2L4yMVcfIrvvgbVr4kQ+EvkzWDpmG0zGVnCanEddsWpj1VuJ806DT/vEsgG6vS6X95NW
oDktJEVdTUtoLC17LrbRmNq+OdvmN7c/Ro+qM57bsAi3NPkRUpPirOlHt04SL9vezLGE26W01oOy
RGvdKRiuZZUIwPIxDiK4FLFkZc6ju8LpAg+hXN6rt+wGdnT6D4vAmQvqLmFxRm32oStYlRuuMhGa
O0QscckLu7z0SdTfjXNWnpIx0kd3cJjtq5YtdvT4TBjGGzsxq9ufhLWiF9LxMwnRdAEbgufb9sss
f1pQvl5Q45DO6tI4gn+nUVwq9hmNuIIy0r4uw07rGOtZd05GZcDunFau3Zn9Z1ADqmpie1gtWloc
h4V16niEmUhqDaesY3UPvbkUdzq8fq/uOpx+OQtKVlAYJC6QnEGFRiE3LjBN7Nq51yNj9mIn0x/K
Kp1PoOUsF7d9/Qylq8aS4AZVd5Hw8FY9JgW1qlRYbFngl71laC6QY8KnpsMlozwJDhDYLK+fVRzt
nW7Fh8wYsoMcutnr9TjBwXBrmcOOn6ob077BWvyCtogzJkyYxJXpgQUtzfkGudrQ2aZPy6J359mE
szzNav5D0OVtwnKpXwPwzC8yVuSXkTe3egIPMca0ybUnU3gFXLqnpiqfxpYlUvQRZ3tu672aD9Zd
ry4K17g2TprRTWvCL/Vhbktlw0heAzA0lBc0f35XwQ6N3kM2UnfoysEz3Ippk6YqgA+qMGXTlkb7
nhSDtjC/d4IbDc/aCp0A6UqXPYsG2Iv0yH4RRpb4D8cTU4xx63QiB0JtN+NRC9nU65YcGA0p4Fj/
UjHceUj8J2fIDfQWgyhgZ6LVVEB1httCDXPfDxSXkByYtuDAh1HHmOsqsDBXhlL4A8b5jzQn6Mlb
PJ6+Srw6l5723fZEppKtNiFXwBBSV9gfv7uc2iNa5itEGRwtYtjzOfohRV/zg6hjj0gqy/qN+Hy9
CbB5InwaWvSQtp3r0DT7gnHxaSoMzfaavDS/2PfDHJ9VKssdmlpyN2D28qFCkfKvG9bjWiSBQooe
JuSGMRWc+cTLGP6KEWg+UcX/AUgrbhTf/yZOsYzIQmVXdekYYIxtTfuNAt/l6gR1hDQbIb8bL7Ip
yl2caBwwHaOwNYaUxie5PvklvRqotD4C8dTgwvtLWy75HrZp6CC0VDyJLO5Qf6MNx7EIJzjicmOC
zWSZDIy8WIcs+teN2P87wd5YrX9xB3vv3fv/+QaX38137/n3//u/p3fgF933r1btv/0f/wlGM8w/
4P/+g312s1b/3arNv6gCxUFls7Gma4aGTfq/sN5A06Qu2ebnaOiNpm7yb/8go2l/OI6N7VuVqsG/
quZfMWv/GbF/+2Bp6Q5jekEWge/92yJjpUZB1lPm56XuRGRvhX7s5c11k+qfQWf/Txhh7Oe/PBO3
j7MlH4ItXAiHbTA3bPIv5GtjikczgBO46tpAY7EZ7UZg4tf95Q/wL+zZvz16f/8Y0zCF5diODnD7
zx8TMfiADtAx4K4d6VtDHZLFUyfSxrgm2Bc2boFwAW4ze4UFH8AmyokT799/CeOfL60tGcAIKTSc
+o7x23PXTLXaTxWUFfrF8gNPbHi/pJuFVuxnWXJetT32BqXM2j12KXpkEQ3rRCmaxi943V6khWUT
IC4C45DqmPqMpHokPBftc0qyV3Ie5kPHQixocazhA0NWo4eUmTgIBZUGwATZLBhB9ronOr5DI+Ph
b1jZ4dYRC1j9hPeyS8pP/UIQSA1PxhZfYpQtSSCtf4uKYnxbmvliOFVwRzRWuHYWgYew8/FqKXB2
BBvrvRx86sISNZC0//k3/EvBjv+d54nOw/z/T3+smvc2zn49TW7//d+3BGj2H7ZhSUYQCGC8j6Xz
X6eJYul/ODYvGsN0rL/lO/inf3AWKQDg90ObByAqdPnrkgD9D8sUEBZV8gycJ471V06T23P13688
U7LpwuErEOxRNc00/mlJgFGpZNFqFlRqYTWsU0FIYt8DfSj3zBSHfvvLlfkXz/k/fxxnJ6EVfmdN
h910O21+OU2CKsGO2OjMu1OIhG94TmfjTdZz3X0hX0rMyP/+8/58et1+PQI0BsxKi0iuYZq/HZZq
zGhtzpiv1+xRe+gsXV7rGNvnX/kUUHQ28i6JE4llwwKZ9NtvNQCJgfXH6WQz8fZmhpmupRud/+8/
5c+n098/RddUC5A3bxnx2xEJhbBiy2VOMAQlzg+ogFZNMWVcxAXpOXWUu3//eX++drfPMyk/VJZH
CMJJ7If7898qE4tlwg5HOWscY42NDyxtRiL5r3+KbloW/Q7PiOH8duYKOsSEaHbzH6Sd2XLbyBKm
nwgRQGG/BUFS1GJLtiRbvkF4xb4W9qefDz4XY4IcMtRz0R0noo+dLNSWlfkvFG8j8QVAIMUucKz+
5Sin385EmZT5Z/WxDta3GNrTagSLEexdakT2JoIiDECiMdFSKlGZRv22HqLnyzGP1/rf76eppikc
KB9sWJdD4d+1juZEXeX9hLB3XYhbGt6mj49d8qCi/HhleGdCccQYBOGq5u5aLQ1R4VmZdymhMsBm
vVvMO1xJof0leXZ7eVRnvqRluEgg2fBXbNtYrQoTaj9WgKjB9bFMUCJOrBsL9v49RovuRxpT9rtO
jL9f0TKxSHARUKUHaC+/558TIyX3QJJwAksHw2jpa96DSJ6xZkBS//LIzqx35G512wJlAwdOW0UC
WbeYgVKFd1s79WesgpFLSIMrmc65qfo3yupECnJnRnbVJAr00n4TmGo8+bjaT9/0kLrE5SEtf9n/
Pd3/9/HIOXWbraUB6V4ocf98vH6GkABKFkOkufwYRVgy4nJdv070SO/HrNC+QYr+ejnkufH9G5JL
7d+QkHqpVQsQViiXzdsgH6wPVpNRRqy68P8vlLM6Oioz0dUWirlnlTHv/V7wTrNluAWh/PvyoM4t
DRSpLFJhnoaYdhwPSrpV1KAFBcIX/4LHtEQQCxMC/Yq3y9koHIHsrsVxxl6NJzADo4YmUYPszxEw
HEtrF/el9R+WOdc9iQeW68umOh4LsqhqT36KHBuKadZTAadHHhAHzeWVxXd2OJiMckbQwiD1OQ40
oZmHChQnRVMAhrnJKa0qAIWs+EqccycSaFUuXyiQhqU5x3Ea2PsNPTMwpQ0vi43jZuktsObgT051
+NnlRGyvRDy7xh2yGHSyeatoKyZpokS48lp6Tf/DtvbI872RWf0QtbC37193tmqgesoGdsT6QWKZ
ahQOJodFFChU2XLp+Aayr1eu4L+/9/iY+PvcQazesv5eVcdfMEICo8tMUEKw0mloFBQpzTkCFFJV
4R6kBUKnFuQEyJKgE1poOXhCdN6MTsaVw1Fbbo/1L9EtkhwWp2lq65xjlKGDmAgYeWhZ6a2aiX5X
15X+XPbNQ2gpVADxJEeGp4RnyJKlyJdGGz5Nq7XuoZuU+koOdLq2YFdr6JBThtFsgK7HX6YoRQAy
FCR9ig7Tp9IB4qWnVGLULkt+tHEz7y5P+OmBTTxe3PhMIczOv4/jTX3lYtHF6TlEWu93YSbwfguU
fY56x+S+lclQ+5cjnu7S44ir83oS+ph3sCBRSSkd8MDg7GYdBtR/iMK0LnmkranreTVMdi46iyC4
lMUfy6b5qbijcSXK8nWOV8/ChXeFZZDIL/8+/noDlh+oaxGlUlFlRjjCzS1PtEOI6qcaCjwmmij+
hqxz8iS7FrXTy4M8N3l/D1UVYX1VmKtbwgI4jK0QqNYsL5q7ZCjLQxV1M3ovSnOH1KexUelNXjki
rgVdnbJFM0NPd7niSbKtwe/RF4MroYaIRuTyQYDyav0S6lV8ZbDndsaSa1Kl5G/GtvT4W4+Vk9dZ
AzErjTXza6t0Y7cVLqJ/Q+ECAI8Qnfty+fOenrru8u5d2uHk1dgQHEfs9HAoFhIwHCsJO6gGR6Xn
CWXuAguNy6HObAqTFcT5Y1K0O7m6QF3O6WAZFRpvXbZFgL7bja35/lTapdhka7zAHaFSOzweEMr8
ZWkIhMAUECt7rPJyemv2k0pvzcvgkF0e05nNYdumrS6TxjNLXR0tRlvEWRThDoB2i7yNHCXfl0Wu
3kIRc7aVbfXP46AsCkJg34f3LxYiUqtgDS6v5NXGtClXAiLgwpxBbn0WUZn/qoRZH8rGopNVIZt1
ZVecWSuUSHm4EotJpEZylIWSaVhkhpDkTODJIOxhtmGHjQSg2itXDp0zG9D9+3YlwaZ0v65cOpWc
pBGC6FGisr+zuro75Hpr3sYcVDctGqQ0YGsUIt49m5QcqAO4XBImxLPjATZRLea2JSqSZCByULBx
/CEu5S2c/u7DaKAhWzioY9cxgOjLoU82x9+CEYohGskdl9Tq25rBUFQw44CdJLgtQYfVdySB/cN/
iEJd5e9y1Sl4Hw8QZyBLjljxgb6x2nZjhb2S+wEty+m9S4XhLCIrywuTB7S1yofzWWq4WrAvwNsG
6OZ16SdXIs+P2mH69P4xca6QFDp4p7AjjseEHB1yZFVbeamLaZVXY9D3rce5zL6yJE9W/zIksm6W
BhUBdvtxnBiApzNAHmH1pxMU2cm4AwacH2q0la+cKudC0aVaumbAk82lvPnvc68dgqIscyR7zRqt
McodCGHM01uENMR7z2QGRVLEVtNMmh9r08Q6d6LFoQ4FSOTgto1CBgoVt76yGk5OSRxsuGC4jPl4
Ksi74/E4QKmnIYgooqjOvTOPFEYtYK1oo/VeWGs36ezc5FTnLy+MM18Rq5ulrkdMR6zf6ZMWViAY
EKkdTLDylaaKbTk6yVNQh/Pb5VBndq9OtdI0uHuoSev68QCLEtbqPCWV51r9q4OaFBJuQfX+VXEU
ZPkR/9QdbJHXEZpUlWdgrrhr0xbiud4vHurulVbpufmiTMmAKCowmtVTTGtxJ8E8mZwyNtFkszA0
gV/YPSFyM3u5PpQHF1ma2SuHcdxf/pKnjxXWiqmR+qCbpC2vleNRznWWZENNbFCBjBLCug91MYUi
2SDl2M2tX4w95YjYhDWOq81H5N8BJPVkL9IENggYJP10+Tedm13mlY6dRtmWBOb4J0UqTEdnXNSO
7eib3SnKto6s/koJ8FwQ26RYi0QGRdV1BcGqkXuWlVl6Y4wv5AZTa/T8pOpW1pVzbPm1R/k8HxgT
YwpYwuV4WZddAtwrVB2ldri2xbhJIn3Bcyo7zexvilaZrkQ7Nyz6f6wl26DFuk5SulFaY96jeWq3
ZnCX9lN9qDhk/ffPkIO5lkEWxg3qrtIwO7MbfQKw4yUyb+5L5Dm2o6nH758iPhuPLQ5MJmr95bCU
VVI35hibkIX8kA2usUHgOXpvwYr+E0JaVMR0i4RyjZdw5l5plWUDpLGe4946Cr8KCufKkXxanljC
2IJnBi2WZTkcL+oc2h0IaexRki6I70uJ14QVDrc6pjkbfKse+65AeEQNWOt2gM9Pc2u5VXXl+jlJ
8/gRGs10EjxKJNSHj3/ETGsY0CcSq4tqr4ZbCS7ThwTVYfWD2Q2DvhlBxMaHpnfFtWftmW3AM4Fe
oABhAPZ1dccqZWSqXQ5bZ8qxttxE0L79oYrvdQMh5U7iI/b+ncBdBNDBIfGiN7lao52wR3y6OEWw
CY7RRtWbnU1h98pOOL30tOXlSFnLwaSc7Ov4i2p09ccGtjOI9Rhmt2OXh6mY7YMRuNGVJXT6BQnl
6GSrvIC49FaTx1lpqY3JF4RgGitIYme1g2hVpL24Ujd/IZ6Awdzlfb5MyvHZRdtWGGR7BseXYa8m
LUprcwxrvfSqIld8ZHnMV6S25x91h7WiphXiB+WS8a6K9JKEQsj/uSH+P92sT5erhmyjKrCAdkiW
zNW9mBe1GvZA2uGONMiMWfavrIGrW1AQqaGDe51xLelcduF6wGzQZU71pTS6+sYS4mAsFpJKoQhe
s3XXofLXF1dmclkUqyg0qXVuONYnd88qikhw0TLKtvSaRAG+6BSYJNXzlBs+prfGYw1XEiibE0Hc
BXEqr90RZ9YssrBku6SIqoMF4vGahZdnI+SFZJKSBeiGhAglogWiRc8lzInkyjY8c/BpPJgN16b3
wGdd7xBdKKkxtOriZiAfqXylz1qA5kWP5rfmG1gBfE6RbhwQJxjk4sCF1r2nSFm/RCQa1ZVn35kv
T08CFQSH7HsptB8PXWSybeYatHRaA46j6N3+GCzS/YXx6WVTkD5IB6+pMHr3VcZHoLtOSQ3AgGmu
Tn81dzOzrpaq4WRkkJ7DQJ/3Llry8srnPje3vMsMlxKT4KRfvTjzAs82kA8YP8sueOnR+LO3E4KB
d21sdPaV5PFcMFBm1PWp/tCoW/77PxlyC7gsUtq09GbDUm8rrQQijMkHAg3l8Hz5JFomZrVlLEK4
1MxIa1i4x6FG/OLgteasWcg3CEpo04vT2v0+LbLshpdx9etyvDNDo4IP6oU+2dL8Xg0N1bk4x3iD
c720HciUvKqbJqTRzp95/5Q5dKJJ/hkay3J1ysVWXoUQ5EpIGUaDbPnYdWhmzYV+wM+ZNPvywM6c
qQ45lbGcckDvVP34Q0I/sjBgVwpEWHIcccoIV3ulHgcyfkeKX+3U9Oq+5q658sY5F5c6JCH1BWOi
ra6SDrXPTOg2cQca1N7YxcYHAbp506Bm/TKURnnv9Kh+XB7tmWkEt0AKYJN82TwXj0fb272Rt0rI
smkpImAP6XpVCp3ZtqV15Wg5s0IRZwVPgAKuTqdl9WFnfejsfmCFBnKeofnPYj9ZvXPTNXioYwGh
3L9/aI5YIJlgMZF4XQ2thplaj7ib0Wg1rINQZgGfBvrQ7KB6eTnUcjqtNh8Zm66D1gLORRJy/BUN
qxZtiFoOrPc4+2A0Cerbhhnt/kMU7l0T5DxFSHW1D9S8SnMLu2nMIzJUvQLVuYtgSV0pyZ1bEbSM
yUS5i0xhrQ5IGdGYs3DfRYkR/ekNgLdsujESum7+ZCKqcuWIPLcqKGAt7xiSCnbd8adT1dlqupjz
WGnbz307P+GAOngW+ZRnI1x2ZaLORSMHXZBVC0hXrNYgtJ3E0is2dwOd7BbDSH0n09A+qONY3c0D
ZiXvnjJOZGs5l+0FM7wqNKW2qIYRUJo39BWw/DlSBWJXpRZcyyLOzBohlroZpWKDDtzxZxwr1F5g
WfNa73s793MQDD4UbwcnsThoPl8e1ZmvyEekhQlUwnVJFo6DBaM2Fm2IuZXlRjDyaavWP4vGMAMM
TXgN03swovefjtzYLrku6GGqTqtlMpdOjsYeSNikj4NNqoS+Ieh2yc5UtkaAvDnKU8OVm+DcNyUh
4e1Ckk6hcDVMqwLDBe4f8lzXxv2BA7TNYEmkPcSgtOIDX/6qZ8OR8i6Fd6pcYrVWsB5QqhwPPtQU
sltBS3qbYfPopYtP3eVIZ64ajl/e8ktuwnNzmd9/0pK8bcAMSw0zSYSm9vNkKo+zhcY3FpU1JgHu
dAv3OfjyH4ICTuJRjYw0hZHjoE2OdTdEWYwPB0YFtSh9ySfrJbIKBPGsGrq8jIwrMc88z8Dkk1UL
lVc9+cpxTOnM1BH0Br3rAl5TGBW3bjVmX6YgSn6WuZ5/g2/d+LCEm4MYxvzKYXOaSy/NKXN5jaLr
TknjOLqKLNGoZzHShJA3nyCNYdgcNeF3BVnjh9lRgq3EEhpulbxy8y0L8/g6Wqqk7BS6AhQU1s2O
SbhpGSx2VgPttyclQLEa3YXu9fKEng5vQZyhZc+be+k4rj5u1OZKpMLwQfk4zhEBjAvz0e1mnBMb
eiDILSLTYBchIqi4yiTXEA2nZxDRF7wRMD5q+evbvceZNo7pMeIg2kXfwhl/H3zGZFnsjGAsv7Wd
GX6/PN7T/UmZkoXELcVbn4zieDqtmu4bpCZosmOqH/jne1oZSMxEjrO7HOnclwUeplEL4jlEunQc
qcexFhcbEl61qqIMRU8OG5oGJS4tLrxXdGmKAD9shJmq9IbatPb7cvwzIyXZ5r76HybTWc0sbweB
PRO3ZBG4mCHDsXN10lLZmlurN6foysF3ukt1ZpL+JiVGSFnr7EkmCmTTRSMAv+T6FxeInw5J6msY
9W3btij3IT5IqGza1R6+vnFlGZ9uFqJTSgcHjfwaEP3jj912Fs5KsE484F7JHb6DOC4mhXj3llyi
OCAAaP4scPXjKKxRB/A2RH9K2+5tMhkfegy4Dpfn7exQHLHsevCtFBSOg0ie8wpQMj4kcv6PYNXx
wopVtb8G4Dqz9yhuC5an7aKjt0YHw2Uz86Ho8CHH2cJ3a6D2rpaHB0B6463jtMq7U1Jg6urS7LBh
MoDxX40rFFNZL1OkKIm+xVQx+2BS99ouhJvHy5/w3FoE/7kQAylYUgk5DoWHEIpiMYxy2x7kQU0Q
6KWYkPsCVfFDJRv1FpMl88nEIestshFzuxz+9GZeMkXeK9TzsQ9Zz6CZpT2YEJLvAEMaxNCpKD4a
DmKGkLJTXJbaPkdj1YjDqbky8HORIZotnESq39Z6Tktlrug2Z1hiIXP+xkTEllcINuIG/iPqxBG4
wE+Au8xrh92Zw4YnPRAHJphi9Lru38axrMOeB8Ck1RK5Xsc8wKGPvmp2l17JW1djpMbCXYX03kL6
Ihs4uRc1iRnaGC4NvLKbd3qWJnjy0cb/UExh5rxI/GKTA1316VoVfLUzl8hLtw5MHEViICHLf/8n
4wr6qMhdA5N5dZCmryH3vNfKPnnfvfG/KIyQ4fESgFd0HAWWDzIOGJP4cdPk3mjazb5ra0zRzMLw
MXjAKV2CoDWByW0vr9t1EfMk9OpyhJcJr13XY1ynUBF3s8W3FUI1uqjomFhI8tJELW5TXXkMEFlF
6VBzn4KuvbZ9V4vp788AeghUB0Ayefvqfdegixsndhf7Thh2t+g6TFs17PpdGff/ZUr/DbWaUgt1
4glZ0tjvXDfetnqGpRfm3VemdHXULgPiNLVwGaYYa2priBMOX3kVOxY6iTYMiWSH+9MURzjZZnoG
t4VLBGl3q6ileSV5PbNiba7a5SwEiEfv73gt6SjJNia6cT44ifChHRFeL1jBV6KcG95SNeG84Sl5
whSr0PcJjEGQurWDbfyg4BshgoggmbjRSlnMdxXio9aVxXoyNLr5bAO6smD9uS1Xa7XpW9tQgsLY
mJDyb9QmmHDlrt9JAQGiTgRyCgpePD2oABx/wGg2cCZTKoEorNGjjIhVa5GIbGN2c+Nf3n0nq16j
kk2/RGfBg1Zfr3oEaaImFa6G/0IfbYO6wFSXW8pPUaF774QRiscwpHUXMASZ9/GouiwG7F8KbYOD
KyY3yKyXH5N6dLfaFNEPEnN45V46NzbYOpycFhV76kTHAZGkhRWLv8dGU8tIexRm1devcdsKhJ5k
aMv2SkttlQAs08aTn446/9hUtlfpIGbotTZ2A9Mm1fIuCopqj6B+vhGKHcLrpaUfDF2ySXI8bQfd
HK4M92RDLOHphJDDgdsx1sMViuuS8qKpwtJ09srcCs+wGurQqqKTDpTq0+WlcxqPj0rLmbuXBwfY
zePPm0IcVepUDza01hGgcXDnzVDN8LTIfep7NF8uhzvdekfh1i+bKhzTAFv1YCOwJcQxtOi3aLW3
VxbpuShgdnh8k3BT1V6tmaEHy19aWLpMYgw+OxrNM5zfjfe1rFgpHFqcjZxfS29nnbhk2FNEqELg
LsFZ/OaqJf43Y1FdKXydjmWp9JLML0i/pf51PEHJnHVBiKCmX9k42tRd2O4VIElXGBBnoyylGVJO
6hVrdo0s9SGqHAU/EhyzkFJBKSlW5bXZP93LnPHgloBBQ9IEtns8FirkwaTjWugr/VR6UaRCOB20
5GZEA+DKZzsbymEfcdIvlI5VKtTgXWWFNQNK4qimaQrKW4oC0y4FWZHLa/okq9QWFjc9DZ4nVO1O
QpULvTaOcSmQbfhzTrv82TTDelcnOA1Ip1RuQ8qkVzbSufFZHIeGyzOBdH2Z0H8SStqltdF3NE7c
uW6+zIFmHkrHVA6LAu+VUKdrg3Y/icjCd6Capi8/5Z9Q6lzHU9U5qV+h+7V3Zfan0a1rHf/TjwgC
ZRFlWVoPrrU+GKSOCqwBz9SvDHt6QZRu9tuqGO8HSkwPalRlD9gAN9daUueGRjyGR1eKO2Z1UATW
VEJvCvCe0Pr5ZjBAm0VV7rx7LdJLBGYDvA3uFdnA8QcsUecuNEyyfLWbg25fDpVEHTxp0vymzkXb
Hi6vx1X1iHOJcOBBSAfgnyPzfhzORNEyrRVSccXp4sc87WZvwqdnkxuVuNOiJMiRSwt0fKzb4Pvl
0Oe+J3uO9yvMdQjRqw0+zrJSkKfkFWChqGZhXoLXPU41/yEKpWuOQ2w2YfyvBph0lM6QJ/Ft0fc7
vSrTnVZju3w5yunNyDsC7AmdQ+jkvBePo/RhYdT1jHduMNfGPkzr+alA+NkPea8OHjx598p9crql
AS3R3v5briabW+2zVgGDqdU98p0UBndmkcw4xnQUUUuIOde45Gf221Gw1eiwqEQQ28a4xrFJMdpW
oy9lK6Vzw3uk3fVAy+97W8p8++6PyoGMOSfHP3nx+oXqFupku2Gd+BKlyRIrINvUNzT9HWsTW66M
blKjRGf7ctBzY6UWTu1tqTOQKR/PJMKYQYQCReznI/K2wEyxtp839iwHDZ270R5x9nawZN+HXQ2w
93LwM7NqQTMHIUHlgVld3d+GPQxSdl3uF+Rf6LcZwbM1tDoiuGX/83KoM7uP7tFfCC3sOHX9rlG1
KgRe1+b4MgTDFj9IFeVwd75yml2JsuYvt51d4G/a5z4AfnvTa725wd3k1+WhnHw15orOIi9eGrWU
ZldfbeTdRkMxwUYyxUIgowDuq7IZ9tGkWV8uhzo5LulgL5ALlxYN0IT1VyuaogmLLK/9pDT15wA0
VnCI5wmmtI9Rkur63OV4o2+MgRLct2ToqIVf/gW0TU/GyzEGPJLkePkp1B2Plyi96hR6ZlpvJ1NF
adlTZj0T2WOfzTLEEi83JEB3C6fLzMV6sJEJ5n5OrlrpRqNdF9RbN1a1XPs853gcfUeskBr0YcBI
XnmN7MKu2i/BlCZFcmMj2Kr8KpB4C5wNHgOBknhx2hdpslWHUA30DS5Wfa2iFUmLN9m3btLoz/1Y
uQoeVFE0LP//aK71t9qO8vaP1qrV8GUWs6V/aHK7yX/VqYFaq+imGPt5pYzxdky0NslvuyqJb1U7
sZJF6bGfME1DsR0RaBUNSAS2lQkP70lLe6SZ6Ko53PvZJFI0ixFSf6XAIow7CEJS/eVKaFcv6I9H
GLmWMLK0YoP0oQi3sgCKlfmVG+C+FdUm723ap8XwWZsUC85m2SZB4COk76SbBNny5gUVzSb52JQm
5juZ6waU5xhLab7Vi9D77NMnoaN+U8UDzG8c/jAApVyASEut3jSRVIY9ennovFpItwrbh7ASIxeZ
u7Wbe9NUBaqPNrY+faLgqBW/sBm1RIzNg5V8qSWP9t7PmhITUjCyZfChjd0ZgHOnyZgST48qb26B
JvmqdaEKPRkodDF/rizcfH03NJxpi7VS3W46bO2SJ3wLK7algoKq+8UMJlt+w1E2i7oNJZ6i+4yF
AcVWry+SDFUooQSudhPpoh0/WfHYpjxhQlxu6FEmqrL4ioqmm79YKPmEL7Hp9LWyQ7sAK6ZDhvJw
9GRHXQVdxo4oszwNg13iG9lm4YDbK7e2TYIfT9ZYfmlQ9VOpWBWV277Okz5gfBX35qw8OVIPs584
laci3OQKdm/Sn4cGewi6/KrZfS4tqA6/xTwbIcrcQqKQtYnC3sYwjelukDecurrEcDd0S0wivZaN
7D4nwZSDU+8qy5n3U2gWxVsrci1N0aKs9YH7NOvs4RunWC8wc+yMdH6sO4Tc5V6R7iR1TyQ4DYQb
xGd15MljvOqD3xInPJOlHFiYC3rKNGnqV8eY8Fv1ImOcG0wIE6We3qrInbXbQVTG/GIUTRd+1t2g
LZ5hL46Zb7qBMmyor8y256htUPjYUk3qQ+7g+LZs+2p+zRQQI9B5cfdBVWGo7XtslermlbwOowxk
ainUb4DayUj1YRNpoXJTTxn9Tg+viWl6K4ycjbrL1QmRRdQm1RlYSLEomKl3eiPyyt3Mgdlmw76I
FNPONmrkBIqzCIfSA7jrFPijWAH0eTf/MiNU+h0/iCTIHwwhJrU0dsCCUDz1pKbMk4at8VwMb6Aq
lQRl6Jlx3AsRKiBTkfwBiuxNeM6l3826Gat4Y+M1oX7CBQeVA+g6U4DXEOK5KhgHDliETPNkSqLI
U0ToNt1mQVtIeWtrPHfaD2mpmllzaNosqrp9gydQKBFalQh6+5VuBeZ9oSdW3iFjFEdFdGg5rRNw
0ZoLG09HzsbcCENRqhQHw8GpxAHrTI6vlyAzp677hD9BjcWgxPZq0F6aoASuRIaODmCy9CEV+wEG
4Tje4Qw+S7GtwtnAes6dcC+UcgIk6bvKkDSP+FNO9U2NkgguK1re4mKNsLAY3F9OLuh17Npksv60
HCn2naamUv2Ge5Isn3MbTQCQfgCUABvCYS1/CbzcAk/0ZAubYYz7/k61Kjt4nnidd68q/t7ZPstC
S9yRhICVVcdI+WG3OVpHcTdVhyaYsz3SfhpqDgMeDx6UivDBCkT00YVtsBOZm36kl4aF4Sa3XWk+
O/gHpFtqTs0oPNrPZfTRqvoBynCl14byVehyqn4yplj/2lqJBLELAcnd87NoPGh4JUybdiwyfQ/E
Ws3u5FQEpm8NJO2bNHFF/VXvhKOonpLndXWvmFi+fBIp0rj32O6YwWNtIGt/z3lXfZ0NqoqveIPV
wU8blfX8CX8Kx35qa3V2v4L/qcsdEq0xDj5a1U97cle8W/uxACi6rfHM/F1C8mwegarG+Q7z19H9
wZItWXOBBsTlqUHgr/jlBkZiwTVs+A7bcu4b/Xds9OSKqAA2glXNGlFRHDdGs/iSZxj1fS6muZ5v
I7C2yPkZGASkr0HotGpxYwzSwhpONZtw1G5GHnvBuJkHJ2n+9M40qL/RZK8LVPdbXKoUfEwVQ/wQ
zTh2ONgVxWhhDYVxrETNuy3DcMSBKIpN+BlltCBRm0ivR7mxpqIuftsdlujI0zu1hKgbhaJ1v9cY
YlWvdmzkMZdSyULHmpprxULWsZx0EzSK1uVtwUHqjM3ecfoMQjoylPVDrJjoKQCO6Ra55JHzHLiD
7N5ysKAQ7qwx7jgatRR/Q9AX4CoxiGk9c8RbnL42vuHO6xjSLH0NBgVXnaJKHEqWGXZ3Zldprxr6
hw6G1Jqib+w6bPKfspudT4C6ugK7STUan6xiGG9C9ldwn0Z6VGw4fTCy0Wj2elLv0zcsJepP2VQm
vyxssvObqhz1p2oYrCe4qBg5LtfCW+jA9YWFKK3bYqij7jOZgkPhPTLdfF/PyGtgzdNi2KnagTFu
9BKp5ptZovjtAfHNX0vNZrImvGubZlLRik+CSMVzA/mDDeA7tAlMrHySHQaS2I+YKiYMVZ7N32OF
+/tQtaJGyD6Sw02StC1a2bWW7ixn0jBBVQv85NoQUYpqStFMTsECRX6VY7K+6QGK+w2NCyT8Gceb
Dv4y29QBdwz2gz2TEk8ZmkSIWIsWe92hSw8y7nHPM3oHZBo5iYsnHRYG2LFOihxvQwRMJi9JCvsm
zZt2RFsGvWpfVbiGPG0JtelK5KK9QusCY9NoePP5+igwcZRdGH3iuBNfpF4WvScmV74YiR2+mOEY
/Ikg8T5pDeoafBEFhfIoLgHgqHajsh/KBG8DF8do10N9qLLuqyAf06eynAscoQ2ZVIexhJez6/RW
jC8pJPfaN2rcgLzElFispiVL05KY2G6DyVHLTcKf+bjMA+XwKS17bKcDgc60QIrMN2ZyEbCIExLK
/MS8xxSnE9/dwczvsOPEgRs0M5Y3MHFafR+jQQqhHbePbyVTE2/iIVN2eozxH7+2ALhkmlUB9i5P
cYkKnXyXGBn/kxowOXiYOgXC+BhWvjZpkgQ3RhgMwrPJVIBdJA5Ora6WVR/TzHKinS0SVG5c2Vnt
Tse4DzqSO6cuPg2ypNTUg+b1FFOLcINFpMHcYmxYfRpsmZufc6yStc1gKUnr5aNdSS+N6nF8MO2w
gn0d6i6WmeFga37JfFYf6lkVN2WY5BQC9WwM+EOKQXZpd9rs6bCBcGmxWw4zOcdGtivyXvkoAHCV
P7QynZBb5sz0amvsQh8Fff5aPbXddNuT/WYHy47NEHR4Yd+5WWIbeyfjDCd1d4v0d4qv2vAbTX/5
Nc8q7pMkimPdL6TrNrt2DlXGglnEhmzJyLxioIF1G4yN+Spwx3VuiwDs/ybS+/DTbIeF6lWg7e/G
PiC57IeBJK+fK1f4VmmE6HhTJEeBMRrjx6kW4ps03Og+xpTe8FpsXnDudhB93xRBz8E4zJrx0gh1
+qaUKe7TSm/E2ifRtX/t44Yk/5o2dU+lLJXYgX9gW04zuosjN58VxKryGJHXPs94ilS+Wor4rtRM
7DRL1CYxzUjLNPTDMHL0G6bK7HdzFw2SpVq4n3ooJsk2GLFQ80K6xNFNPCi1tUuB56QeZtqRjVd9
QIF4VoI8wgx4xG1gUBYQFAzOZEcFVG5dvQdrGmDHsZ9Fr6J1Y4ZhvlfIp6svUaLjKomrZbyRYcfZ
RU/YTnNvgBaZ3zRwXB+pxGE+RBOp1w44yGqwwhTeLOwvJNL7PSilMbkpMAqq7shVeLWlTEtyQ5GB
v0dNOlP6cjTm0YO0gjsGW+u30ObwV1SVwy+0YKLvQ5hm94UJAhA0hVI9zkmXYgukZKOvsqC+dnqh
yr2a6sUzZqYqZybmCvrOHq2MpADLTMU3SSj0vaWNWnrQs1w+BzHJ97zhvY9u/twW+qcGXt20hXVU
+VGQWNwFCrfWBiwtQlZBZjgxyWDBA7XPdOsRiXt0MWYITO4OXL7a7LCHt8eXpHCdFGPflHS47VV7
O2c995An40Jvtzhm4+phKUr0loTw2j1If2r+nHTTIP0+rwN9z1FcPth0rKH16rNVenbnWh52ckgH
AKlw/6iNGP+orYI3gmHysu2ToJ42ndqZtGYdyX0GqA4TFUPLxTYweZ6Dd1m0I0ctr78PwwC7JYz0
PPWkO+s/Yf3xBmpdLSVFVpoXJ7DLHzmGEPqtDi19T8/UiTf0uJsaGRBqwjvYKhgCJGYA/iKKau21
L4Oe7VLO4TerqIYP1mwE3912Up46XXRPLmat6b4i4wGk2Zowie2cjtc2TpJ6NxiYWW9dbXQCL+ri
6WGos1HdZcYw/rBRJ009U5nan4lelzn6MoVu+cEo7H2mwpChcBPO36WK0D83p1OMN30q9R/DYOBk
5k5T+b3i8Ji3Nm6SDyIR6h+4/MOHXukrllItre99mCXPkYlwBjRGxJg7KyRFMmmv9N4EWqLHctq0
Jx+bofwPms7Kj0KOieB8m6bPMd6Y+IiUcxZ9THCHo3ea98VvDUedaTNMbppuJ8XIqBSMWXen5CPW
QXox1X9Cywi+TXoVPnVc4Y9WFrVvUWs6uYdbgfLTrtvmbsxrjVwf7y7ISC635SZLFfLALIsWqq4h
KSKqxpSNdFExhXAbnuFeMqYtr6oJy1MfnYP4URP5WOwqNcZ7c9KQN9phjd13XlLHpr0H86G9WW1q
WrjLSAVRAZPtLqBa2hSqeMP72Gewkw17tHmV0nh36D8pk7sd9BHaRjqO5e1M49fYDYKH/VbULYCR
1mjbvZ3wrRd3jdbalJ3okLeXNoss6A3jY1A70St10Ox5EB11IB5+nfT0ysWiKUCEwfJyyxk/pVlo
/u5LN3sYZCzDW94durF1HZKYXTPmTovt0dLOUQMtPGi1nWGjNbruM3d6Gfu9GRd3iaX27QErTOtb
ie3Lw5gos7nT8MP6EpKwdrc4rrmfkMqeMK6RmLqSAo5msJmwfNw62oirWa0ZRbIJ/w9n57FkN64t
7SdCBA3opuQ25b3KaMKoKpXoSRC04NPfb99/crqOohX3n3WEWuImCQJrZebKlEr+CnuXaMixTetL
uentWS6TGhPtDT5J6o4h58rwZo4NbOtymOd8e4VWNesVu4XXHCKncvaNJA876VEYUM6qjOYu5eZ5
OiYyr8B+7hPu69ljpRnujYsRdCnOBDXAzqmM9bsuyuaSEb/TFg565R80aUFBwuTMeBeMZsbHF4UY
D2Bb/ATTXesWBzZ3hXDa/DYmqM3v9xllu5eIWlrn3rxwmxGDD7hQNgsZknzP8hNOM/1hKTm8SCT0
P+EozGVWTyRcjHkdvYTL3P0CCazv9KSaj9Lb3POO29QJ5Bvt7wpnhE0GOn9UaEuUnrvtUIdcdzKs
KJGOyz61XML9SGzrebLsGeAgjjc81DiJ0Ow7SCPYPYP+bqZLXWI8fUsblY7wfs5m8K4Dv9TvdVHJ
FzcQMsemox4/qqEISFon/NslFK7zsYXzSrKr9TSE7ymJUM1+yqPsavP6lYRWHuJ1OpFUwTjVOl1h
KUqRYtmTvTNpUHeMcvXkHhn6jjfh5cVbWPiS3+0oxkBQb3RHqcq0is2sV1ogRklp/jcy+o5pI5br
NLQJnPAhZ8kfzcmsSoa8C6c9VZMh4n3Yylek+emdM/nLHDf0R4TaZ6eqDca1O2t9XArjWfkEeGcu
Q/oXoTb6HQs2+eRvkWTvFlt7T3Bu+OJlrm3OoyqrntRYdp9kbG/XTEZ05lD4RbTGHc4Xr/TszRg7
nMAM/Be9/VDPLUdAmuNxyRbrB/drawUvk6to5VAOy+d8njk6ls4w6ePraq0vRqt0L8nNYyzab91u
2rmtLV6LsMMyjp4hpSENJT5SA1XLVbO14xArWfdzzCfufwixEOGa90t95hLiyDGVVdVt69JPgAPB
oh/rnqAyvWGOQORHZJ+HQxV8ZY1sL9DMU8XUMyWGPYbrE8hy0O+QHqdLsoYiJBWFdJGOXyHZoiSz
8tcF5NPnQgyAfxjHzjl4RHjOSTuWW5EQwzG8Wf0S4bNvPFTvLTYkcUUKm04iHCEvITY7L4Y8LR5x
8RlVosbWqQ/FMFN7hXhWufHoZs3jFAkS8ppFnULGpL1eSdLzIo7CsXgIS9MH2P+PRXBww8k+8I7V
RuXGeDOJmeINCRUj7gy6OwQ91mSI1UzELWcVFBUm+5jqX2ABz+GYU1bnMXuROItystmOVqaIZ9Ze
yGS6RxrcqwQsu0jtersdxrqP9tuak3fWGk3KsPaMG0fCDLfF4nOqtSRaF7t60u1ZEUAU7cmOyl+9
VG3vfbRa/Y53WF1N6+jYu2gZWNx1lTYvo6jUR9TUMkt8KpRPSAZzXQYkqO7omdubcTWivrOwXxiz
h0gBAu/Wzh21idOp0G+2axrKjmKS041MnczfhW3Ym49qE9YQt9XIVyDCkbdgUarTGQ5u5R7nIgoY
ay509OkTFNHuez1sy9uSTvZjCJF4ZmYr58PZ5um1a5bos5m6Oj+Edts+46MuX6ZOlDohq655swpO
3dii4/6xiZJg4d6PuoOtfVZp5E9LvRfDFIX7dUpVcabBuofYaaW9XWV1RM2y0RY/+nIAXrRXBzcA
FwC73hWqConKdCeyn8Ow7CpgDrd5rIixJcKv2lqCanW+vo2ypAx1ArsN9k3Nj9l1c8+l17APCJje
zHpN8dzTy5ra9EkDolfsmcgnfriHE3oXZvbD7LMm0nbcG6vv78NShOHeIU6eYmPpzUJEoNeCTAUT
gc3CrBuZvEZpRcyP7f92TGBhOsx7KJwzL1rUzz6d8D4ln7R3EzBm2hoTuBNIj/A7dTFIR9QYhbo4
7DMEwHaktcqbpN02724ql+pqtsTC3Ma40Aplm+/TX60aT/lcj2o5OA41BvKbzKW1VI0GGGeg76HU
k0Oc9DZ3N7ZbUreZcrOawwbqKxO/Lfz7pkZDEK9mUiBuVRPc4IjnBvGo/OkXmiLSnQBDLLVDztqq
XaMFOT5aRdkdmVaIlwBKKus4o5tddt6K12riNVGoWTqOvK7TdHiIJN17MpqutU/bd/1erHJim4af
568XVNOxSO35ydlkdKuadVyPSPTLu6HNbGfn4QtxP0a4OWK7PWIA3/pkP8WFnU9UAtbg2OIwRUBG
z01O2t5uK7PZTrquLbbrSla0ah7HYBOHDA+te7UJTDVFvS31ZaFD+0wrNc6xQsPxlLOqRrREdZiD
VciOGKGu4IMqmJcgl7UbKhpRAgOPU+aG2w4XYQWVmZZkQIV4g6eJP6Xru2zr0TrmdKnnYKruLbmv
/u/cjeTEvpURaDuwgIiqr+vNOlQbqZ47nTrz0+IJwpJsuzADfhiyDiBhiqBJVKOQfZu+XNcQCYa7
Iay9RQpb3SzYqnkJZPDSU+0v4TUkkf6RIi62EAAAhcSFXjZQP3uECCC6dEM7lw7ILW3y2Yk6k/WH
yAvSN42MqqcUVYLaN4GITCLoD+4IHaVy8h1X57FlDRs4s6mr89R1kEqMK7RM7DFS1e4CKledTHB8
DW9y62gAVunpxCuVfIy0TV9tM/n4AOVDPBt19kQhNE0kCFchnJQJRnU3FZS8OzIsqvOmyqkx5kzM
/W5e8vnDSY1VU+8t6qqsmto+d8ZUPOlNuvfIfsmO98Y0AmG1TnEuDWzf9dZ5AGB55o0//pdkOAXf
qy9n0uutaNPxWaRdT6ad7ssvz604TtW8bh+LEfrWNW3+1XfYdtAcuOmtMq3PFpR2zvNcS9x1Z9Cn
s4AM2c90YsvjVllj8KLbtJvWVv8MWgEwT6YsLltTmNeMIWPfgpta6e055+QtDNrwQKu6qcTNPPOK
ZEH8bGEmOMiinBjYerJFeY19KXxSNvbzozJhbo6Bu5GCQD6Y/tIWPi1U6/6XwEPSSmhGwxvHWUqQ
Xr0OP8R6SscjYNO6rsvTTrPmeXrfcnyOyTLa8yXkCBO3qH0DEafFQL7g6m3Sh5pp6vvVNtS7XLK9
dVbh43Y4c96F5M7WsWYw8aEPibe+HNLAWSGYmtnbZUENTInfdeicTT0xbVcerirebrRb85sndNqs
KDWrRAGnPttLDlhaTXRbsSeBPbLFN94Zh6ANrt2kEOHO1nT31cld4BC1jrli23PJq8V3yMQ+cdm/
U9FI8oTXvKcVnt3uoVyjYUngy4vhQLA4Ri8OYUP3mhLESnyUWncD5b9mOwhzyCeGNyam4VcL5/k8
W71DkTaK6Dz2OkaS5iIw55LZvK/QK0tJev0kCQbFr/d1nkrxlNmlLqCCtX5vqxS0dsbCv4qndVZ3
Ps6on5qT5xak2b7DOJi8yR5lSgpk11QkcZwY4rVsbf2SgvxZx9I1011jkVt+mfrjtsU9n5d/YCwQ
/q8UJ/vqFY583wwDtbwbkiCHuocwhQQ1b/7RVmCzjGqS4YiRelVBE6kqv3OYgJ32epz1PksHKP5V
VkRKEiJKUaFry7+v4E9x+98yaoXOcboPq4KY3rcDW3FiypUVG5KX9nt0LfMgzTQPlyr0OXIMEy82
QcTe+g4OHshkQIl89PHBJf1boiE/HXOrgmrqXMo/IuJryvLMSRNg3e21XGf7zVR1SNySU4lLBt27
Lz9YAJ6x7MbrtYQCfpnqYA4QEjRw+F4W9OfNIPiXGz33lLQyqL2kr0LvN7yHB9uBiuBEFjfMWbVy
oM3C4d36BDsBFm/Z1GbS2NBgXxndWCTHSoh/cu68IlkKWH5wZAKp2XPBf3f4x3UP1eKajxUh8hs3
RGALzUbd7gNTRn4i+3kYjwsm/BcAPtYSdyyhR6qlFimZmwor6cJNuEdjj+6b5bXFMxLZ/OcENvuG
w6edH+Gpm+e+LLwvvXX5GlP0WGD+cHMfquvl9Uoo+aL33hzZn6jH1RY7acngP2kbsjo/xaO/tFum
vQsnbwmWHlGDsJBxbv7N97j2oIc9PHEx1yRSWihv+r1fiVztB13ISyJPSR31ifP7St0GJIAM8XSX
68VfDkGxoS0sJs8SdAydGLLrzCsb7hlmQCQr69Ucumly66Th3V20dkfiYMoQ5lellvFetRtFrUiH
1EuIahfu3mu9tUyUVbvW5ZbWOo0xI/LehLPCCLVZSBh3SQP7EFTCVknkCWHOC507T4TC4AZgEdX1
5AQdvi3daIPOZKc6IM7SVN3WratqNvelfRQaeoxTusSVeLNVcG8N/pwdFjE2PwNFdZQU5JAjhBCZ
x3nm1Opp7FfvF+p58Jm2mrog1iPTMPJV4l5oX7vGONtVpWUhYrdKQZvmzAtuEXSrakfK8bLt8jE8
hWgLb2KsbsYRguD2ZqqPad0H5aXD9gHynPejvZeRLp7KKjPAPd4iin2HLonxrdwBVlajvyWOmdAT
29VWPbvkBzZxg4dFxl/X285vnW2MOSLhOCZOmq8B/165g/GxL/ylSStm3yL/wq8I0AbQX9bHnEf5
rLaNwea1jIouEQQw6mTOnRy347br1QFIKLsb8pMnB/m/9rOw8umFqRY+v3ZKEaCYRq3DLpfhIJNM
KKQYMg2d86Hk+3tHJ8AGKYMWostx2Wwryiw+ztYhrdIugBgwNGG8Ha/EgSa28PuRmKDGdo/1iH8T
p0GQ7uVKExHLykSHdh5FeeVh4OrH4UqYIwHyuBEldQugehYa3/tSXp+/tGwpOQ8hmM47m5JoF6KB
kg9bVU9XRlpdcUV15l8tygraoze3c5F4XoOohsoBtMa2Z1sTpOYIAJgtY/HkZEy/zWbiRnq3yO4b
mq6XlZ6AORjRYWqwhSr9UYWZMkxRbgEyII6Ocg/Vqy+Vokw5NGDqVVIroydGZl19Y09L90mqsVdc
roxjnzFxPX36M0NdlpNP/Q3QPZzXyDCkYVPq/d+EgBa/DNzqVw36+iyVj3QiVbj4JG6VUb2NPaX5
rpiVvB2Re6AQg4PFO2k2K5TDLCumIvAkx2hz0e9B2bEJTjloOSfJGOikrIqBV7EELP0xVK2M23yQ
zxHSo/e8ttdnqw9IQW2cdn1v8acmUz6fxT31xPY8lj0/PgibH1JO+rlaOyuK2avtkkEhdCcox6Sm
aDGZKpgn99uN3m0bxrjA9AWoATt5YC4V6DC2p1W+E88tfzCKNN1LQYMaD+E8fDpW1lKP0ASpXQqt
ed5wg5R06eReFpSkflJjvtqhWcEyG4NPFxfcWSGy4NNv1JGzMP8I5OKNOFubjVBmwob9nUQJU+xS
HqCdoAkO+FZT1kFSOG6BiBmfMPhz4nad+LQnMx/DC5akqq/dVRsCd8LIVeoZe5v6V7XOumPuYKtv
25rKc2/mTEFrQe82u6ic5XpYS2jtfvWbPjFBJbmzlEnJ/ZZywMCNh+tPVVnVOw0Bs9tFI7YnxzbW
FIeiX55kZsoHx8wkhDiEleIqI9xOJeg1YKbrcOxu5zHtbxrpuD/INnXHe2AnVyY9yqufBp3rW9aZ
5nHwK0ps9OAlmrAidZ9zz3RM3ZvCvRHQ3PlZ12b9ez53JwUiPUgVL1i3jcfJaisRzxMR6eigphI6
CTLxyfcRtZQ5mt946dvxa2ba46dPC5pRb7h8ny5FQgYCaW8mzsNVor2KqslPnHzw7otg8+ifGlyo
42ly7PvVXdb7hmwyBVwpy3dUdDQeZpx/rcTQNHE+nFbuMMiiO9tU1b52kMAs4qhei0QABlgxfEEe
xQBNwE9knufXOSMFQaKlozl7F/7Soc/llBMbkQOI15Yw9ZlsUsRCQ7aO99mQIqsoT1L7WMolN2jQ
JvFKP17fuh7wNk+7FLdKj9kdgzuY5KZ2K88dewT31SdZEh+Z52EEWXVTuAsA0p4BEtWblWHMsQ8s
om/jWRf2DTrJlmhI8lI2HB56Hya6tAOTsLci2KDcau/NRH7LTvQuLzkfoY93LHtmWTJUeq8id9W6
c3NjnS0Cyp19O1vfQ+WlTx6VC8+J1PsP291g9hl8L8iAIeGd5lws+bOdFl56gfXqctv2OMMcWP5s
ZsjxOB87DyE3rCtRnVTrrgZjapTP8WA6fSUk+0kcjNlY7cZa9hvZ5ia9dSJnfpidcPyY5Sj1mY07
x2VbQ79TrZFL3RM69g52t7DlBTo761wm6cFfi+5oLT1qnlUKdcmtDsgZAifPE4Nw96vwFyQtIl3x
bLIa/7eSee3vhZ7b99OWQGcGz0HwAdXDeZCuDfaFcKRvfbjYTDzkbtZyKokQSAZc4qbWjBcgifHT
my2oCfTbAN/QH+RbN++itMsUZZAsLjavBbVWKXp8QAsUH4demOqmijoOzKZvFoflo90LktIL8NXF
6mr6Jr96sMa1/Fy6LfiZowFHhJm71suw9TRCXo27jlxzFDaZYzFcmE1WSinuz+4Lq7C8Qo7/uaZD
3Sduq6jwgoKaPNhCB+fHtrbOSkehYVo3iE026bLP92VImR7Pgu4zLqHoEBhFi3OOECcP9zjaMfbt
t8J9bxHAsUO5HL1kVFtn+dDzSQD2R3eDo9w7Berc7tLFXd56h5OSxSeXD6clCyhG+ORfzgN6r7iN
uuJ5MVBk4FCLd83k88IKR1CZ7yfEfBoPKCXp4IMK5sLXtnXBi9PoM6pVPFXRmiFeO4kOO4+oquPc
zwWbbNq+acZjXxd36G5akqrds7JW1qEV6yiPbKh9lQRjN+YSpQQwIKFAYAj1fFG1cJ72iT1ERxfG
TOC789kaeQ0cQ1P4AwGrDgAvCS0MO2CZD6U9uxXfEy8h1WiXRs+H7JjD62oprBrcFEj8mik2EIN2
rfyAZCCNJhcoAoSCs4Ks5lkFtXsggQYYu5xc/dqVzvLF+FXu47wFy7wrR9M/Mkcr6ivEvcVlyW7R
JMFy6qTglfkRSGSKLA6ot17xGxWXzHhDXQfbUr7LXC5f8HpcVVdDFe3AqurwVssGEJiAw40eAJ9b
mNY29PQLg3fKu8y9rviB0GAcKbJmNSGTKQQ6kZURpCrRCtXVWQaMNlwxKDxcz4jLJ/JjKVDPCEhU
RX4Lv7o6T6gqtg+KrRkN/BrIdHges4pxkL3Gais4F9D377h5L69r5q7TER4+7HYRnXBxUgPiAklP
DaCdBZt4i7A+w54r9KObfKqiHAVYHlJQd93jAHWPmMoqrA+BJKLdbUXlpXsEIRFyKNrRZicHdEGw
26cPQE4GU0KnDec+CbUYfKrqAHUZ7F70NHZ9eL9N7mJBUG7cJrPX/RF17XK9zcMG5LaxM+wgQ6aH
DKH0BCdkVz04Zlg9Fx3U1G7qOo3nDso/CsuqMeDDg8eWo+2KRj9EDGIjExvHES2KyCtoBcGygbPF
rrFSW5Ce9eDJBfZHFLVJZznQhNBurX/A70tl+xLLtPAAWl9xNrkOdJxEOo5LkyadImn17EBUuSJ7
pGBc5n3OWOgFpjE2qIrVCkFDPLB8l9XCy6AvG5PGlWF7hzsE5DnH/ZsGGpFJgJ5rK+13r3JIIUbO
MoHLmrlad407y1/51rIHioI4mli4DbhsVKL7jSc26wdd9/UPxIiu2tPJr89zljf5uaDYhs8olHsf
ZA5OWqutWJGj3442TKFtXy8UNO99OYeP2AJHCI6ISUr3dbQxQ7q5znijw8L5mXdO4O3KcrXONy/r
1K2OOn2/mNaz0GuEqNa7UznfpG6lE2lNKMGowgUj160/vLR5TW9bYv/JJo9wM92Bhst7tgN4I6bM
kOG6bS0Egjcx3bFNbXPilhW6RlWK8bD0/3sOyDGa487qxmu2RrhhtEPpK9MX9ZmRnll3iBygBJH2
9G+GCblh1yNy6y+IabF+Z2sbukdLgOslQAM2R4nll2bH5iLCvb24tJwYjI+/mswZForoKnvGS3e+
N7meOWGUn73nfbH9tlPYkkOlo+oj4pDWe58PC/ahL8Meq5kyQAtqKDMTVjwEt8wF3w2TCxR7tNvV
J7h8+96poFhiGwv4Z5hbcJllGM111y3RO7NXKHhgib0e5H8rkSm7IvxVl832UdBPcVd2jY5taoJZ
JmVReuOJwvPmxCqC+meBhysRQfaGkYAEnYPpLE5zHMMcIRBtu61BcGJZvPwMqu5iWIwzxlbgoK3H
EkvkKIvKTO9DFSG15mwhUynM5JYlkLD9DXlnltkFlm9deVlLqEBhL3V3pGasXvqOXZkiDrnR5Ci2
fkSOzScS0/KO6d0RbWHhNGKPCjy9G9mf8oTS3qY1K7rp0UEf/kPB1zx5hFG+S07Hq6ar3YeydmV7
35fLhKVOVMzmzAnn9XHIhwG700272P2oekyPpnPLh0m5A2jTYhhUMdYGwkjtgjnq5oRVuKczEv6+
kB0t4jr0vt45I1/NPhuLlf0xWnR73srVmRg6XmQYgad67A+eO/LHOSM8n6rYlEhwNevwaihtU36E
HWKJI0Nqc3o909cg4grS+WFFK/claQd41ba1EOSUga+nMkdCZlC9IGkYrfpj0Wv6lFLd/8L86QSt
mnWRbATUgHvGb9w3ZkBQdzSMBL31xcpBrkc7Ovb1UsGsMhXUnK1oOh/oTxS5xqUzIJn3GAha7K23
k6Fm9DGuHKeuUZUAjOzSlNEY6sgguAOPptr0mAS4LDWSu11BoGUIYTBxPCGocZ8d0xcfa4iaN6nr
gCqXKUfdJ70VpndtKdEWdUtFkQvVSrx95zb+o2gcxDsTY3t3g7DHLenDdGLkMvRRMKnA6p6cItA/
kZpt4rAGRh9zRoO3XZj16QVLStb7SjdUprVw23s7HMMHkhW7t9DtPXGYERJ8TXaxfsw5dBMgSylv
hk1UD4NZeE4L6+FdQa6v9JtLf64Zupr3Nj7vY8Lvsp7kFqmzVZQpghjA019DVWRvRmXlz2Y07o+G
pvfX1K9NAR3LmosdtxEmztBlAyZ5OHXEAzr4l7qGnbGrJgXDbeYNQj4I1RGtfe8k9EhZx2kID0fJ
jDg/nlxc0vaZHoObsfTEygZe2x4oYFm+alUVT1FaRXcQiGAvS5pu4gR1rV0c+oIhl7WQNAGG/e6d
UoIGxEFvGRPhyntkxCr98HNAi8MQ9aXcGVQREYqv0VzIzW+wvrBO505p9XWxl3MOQFuj7XD3dhMG
t6cO1GOrmbbzoRsynaQToTo7HJycq2He5I+sYm+LMdIsiCeiWTmEWlHkYN2sfy+4wlwVfTM6u1lb
MOdFyHxBjIXROife2Gd1PG9GvOJVx5tfDYboYbHZT+4a4NfSo8B0eH8UbvFSdQ4jOFUb3Y9Vunkx
bXtOKZHaNp+J5YgfS+FuP9Jinmyk4SfEmWyE6V2Wg9sn2wIik2zkT6QnH0MD9QZ6dNfwVgVCWhrs
2LiBfc3gmL4JowzpcWA31PuZxHZ7B2O0rOz/EPXOYCB9t7Va0gOSUZmd1fYQ3Ys2x+UiiuDuL915
gdeAGB926WjMwLAFFcC5U8pIxMNIwPLYakGHOkLA72lh25KBxLLr7h1jIxBAPTYwTpOynKBJ5mnf
r7lRO22ttkzCjdHoZLWm6X12F7Hsl0nb5SHKo4ovLY986i+kqBtCuiwrdzbgYPFrzYBo9tMm7Dlp
OubwKddMhfgi6p3iAvexqLle5iK884qq7nfuvNUMbHWo7W4Z/oHenphY4GH0bvPLrlp7OJh8S9ed
WQGvDllOubyzeYp6t7G1U3GU8FU82FoJG3zISR+KPqDC6Am+EEg+Z0oTwyf8VbcrKesFEyAP3Whw
tOkJAbgmDmF8RT0roSO7wb/uPRjoxN2MQmQcqhJ/RJnaaHDZz2jZnfJhtEufohlMFU3egkB7VzNJ
9KtLlfnR1XZ5K9GnWyfpICgyuGxAe9qp32E60xKC8IIagiNSh5Ue1M0Y1NZP6sBlTGhcWgrTWYe3
tnJ7+5jKcPuZicW6xj5kti4ZK3N/LZ7tnmCaGqEm3h3ZORBxvsGUWu0tYwaujZrfnXIId+INEuRA
fFHBWlr3OZEHVdJJixc2W5b3NA0agrmffIjeyhqicyOycTkuvO/HjXN9PZNgHOelzmHC3Rk0Ca+x
6QppBGdnhw7lhpqBQ6S2hm6OtwFo4xgWvUZ+EeVd9tRMEbQTAnsH5VRbhfd+0yGL5RDKbvsaTXE8
85Rf0KrPt6f2D1GOVTMZJkQ33DExmX5WCiw5md2VvkOuYY1ghECVtyjHYS3OVG4ClFo1IEZT4nO7
P9kLftbAbvjCOip/ymU70g9bUf/G/LhfA7e19Wdm9xo9RFoBLkURgDzq9FY92R1aAHZalBjSw/E4
LgaSynd8xeZnZPxtprp3UYUsgLYeehyKSRTTsn6QBVMNCXyU/+GFOrjnZBrcQ5dmMN4sXb23xkxT
+GvlquS0O5uDUwL57Mt1BND2wg2JZB42tyc1qtnla79eU8+0g3+WwW2bfY5DQY/FWy+uh5mz9Kzq
Ovc8BCnBihV7eRr7blX27cBY4C+dWtutX4T1GC9ILKYz2W1hcRmqorWB57MxuNpGv1bPdAjiWUTA
opBAykKd75fUu+Oi7Le63UDUbOr68jPKylnENGIoFFObkamj6tGMvwQEl0YQLlHrsTG4gGSobDMg
eOQ/hfmBtnQmYSNicOngKiZ54m4yZMb++7Tzd4Mlhrkx+8S6gWksR+LF989R59o2XtQj+4EOls5P
gmLTeKr66RhUy3onRH2KMEgzXtc47epqso//fvnv496nyxPbyjB+iHWs/z2xhQlWPSJaaWIGr2iM
aoTM05mFRtBltlPdwlBE8ebJ7FKvNaLgf7+4/X3O+3+v7lgWnCOT5r71bc5b2orqCvo4ruq5xJR3
hPuYYJo1s177elw8PMJCc2xbem1nyRBeG5p71BpRnHWSvRGCcVehLElAUMO//Lo//jiSBB0sBGxc
ob95QvQrO+EkaUjbJgPsZFotQ0pRgwVWQ+d3u788C4cX/R8uxcRVUSESg8yHgfGrtE9//h++Mq0F
zgmJ2cZVSsmx13bKRtKQmbiv6LUKBF5gixkz6igJCvpMpmX3VYvuhtoO6L/3x9d//0XfHT/+3w+K
WBa4mjrO9yAWtch2gedu2Ye98EMWgYtEjpGpIC5Wb/1IKTH+Yg7xp8UYQAr4Ht6wJ+ePb48AzVNX
DXDxjAQ6dz5SE8peGz3uaK3nKOiio2qZ3+5c/y+xD/99YemjNvZP6xBuO/r27I0vGBZRimHA1lpO
5qbm2sChXaKRcNFv9+OuD/v+IfLq7PDvD/m/F9k/r/ztlsOO+UfUN5CNOPAx8AUQXagfjdTOfA4m
BbH+79f7blfBh+572NF4Fi7cGNaefs9/rLLBeJ1dSLYbkpGsiwx9K0eu6v7iufPfS4erkBDIsmEq
g//651W4dOFGPWvZXezxwjvJ38LGvoCYXx4DNNd/WTd/eog4bp8swSAFsX/65+UIVE2jRrBS9cg5
NgIVJyCQLwzY2Gf/98fHdi0tckyx/P2+XS7EJEioTaBzjCCWpFzMGCYqGOb2L+viT08wJIHdYvid
qYTvBlDMjWm9FhxFae/05xRJDH4xq1wkqEkZgdbgyH/xPPvbFb/5JNm09n0zsd2pXCyfqQFhi8by
BGHqvLrDFfJvPlB/vKBEBsIdnrygv518S4CKtsq5xRH+HgF7PmwXmFtMjPov3g1Ki+kvZoJ/Wvtk
HeGnZWMeivHsP5dJMfkLxQsX3PqgR2A9Rgid1v7/481FOOsSBIFyid3kn1fxO+1lJuQqbpqB481R
fr60OC0ka5YFYj/V1DR/+ahPx+Q/jw701Q4bNdZup8/u9KT/46PG8SQr29OqTJ3KXhFOV0N5RIIe
9QcmXLAPYOCQsZrcnspo/+8fxB8v7QZ8DD4PVHrfLt1FU031zfQz0I/989SGjqDrScn/fRYO7SmR
WYzz8//5ophRsXRYNh62kN+WaopgfR2JrgLxn61XxoQqWIgqLW5ZQ/YH9Q4izYURxPQvX//pZr49
Z0xg4btJUGBr+25JNTtFl4c9+8yQTuGbw+h3Sb1iz2dEpE2HjAntvzzdP6zYU1FIIIxrcyD+1269
RCMqvxpmDYHqzsNg8zAJ9/8Ykk7lITkJuBAJ80QTfl+xWxpurofuN8YmgiFdO0iPgwFOd5vy0Ndp
CMjkyqN00bD+ZeH+YeMOuLPT5dm8GZL+58LVzL4HjJpyf5VaL/pxChKUex6yfDn9xafpDwuVSECX
OBHMTPEy/XbE97XlbIvXsGYYAtwJjcZs9TQTuAWs0r1Cr/xa2dHfoif+cIPRyRie8CCPDOfvIQlM
TmOHPPNoC77AnaXRJTHjkh4zi3GFf/8o/rBWov/h7Lya68aSLf1XOuodfeHNxO37AHMcvZFE8QWh
kih47/Hr58OpnmkR5BCjKkWUSB2zsV3u3Jkr11p4aJHYQPMGAavXYxlTfU44iQ76MAO5Vgugaai0
LRq4t61A2wVdEiRUFufgWldN7E0kPCpUWQSYBG6SIQHYF8b9hj/2TisLZR5/MKEQUa3uBR2FK1mu
WRyzBmDRUso1YDvh7xIfmwiC4C/AjM2BgM7CMnm/mM1RDPuRmwZqlaBHspsalp3CLWqhDTfsxjvd
wd5JUNmLmEgUq143RJpJDXINAYl5gB81yuTaAbm4wdT71jgtfJSwe0IkYpiqtjKKMhUbw5gT45RF
LTlhw6LJixpAIeVI+b9HqXU5ff3dJQc1L0TKqERQcEbfXveL9HZnGARAyOALDekzVDeBAqazL+z+
RkNIQgKKZ7pYe68bQqQerZEUL1lRSq5GoVnuymkc3Y9beWcEUXDB4xI5ytC7XHWnK6hjLeKKs6w3
Gof6HKiGjLEBY5mQtwH7//Rxe+8sC9rTF2FJDhN0Dl73qtBlv08WOR4BCJoNhkPaNVhf77dbgZKH
aJimYIdEc+WPEHJPhLbEOSDLZt5BQgFPBMUB+49bWZ719dHI/sGOczKq8M2v/QBfD2GbWrg0FdTs
AGpDykLRzPCA41pdUnDaO2odLfU0cR9saIm8tezIQ+CQLxkWTrC1GnrSUMghjlTEdEPTH5JYW4Jb
YKaeU4F84aUgc32/xWUo04318s78mfBSQ6uLvZW1NTc2upNxKEMwaPdhK1zHmprZTVkOG17rsrbX
I4taEhlV9hm8x6szsihH6upNAFlWauZ7agz9lmR6p4ueCiKo39hp780jxH/E45YRldZRiE5BkgrM
KPdDc4z2xPOokowSfXICQ5ZvuT0Kd7qmVzsFJ/fx4yX03nAu/itqHybyVMpqOxgR0eNA10DiAzK6
leBf8gr4DTfuiu9scs5jnGTcc43/r44W+JdKBbJ0UMJ6YtgNQIJnZYRVFCxsRRpLbw4f9+q96Vuu
tFDQYinNNe/9DLVJQbkepTZZqIFTVANyhTppUzBYsFZtOAHv9o4r9+IELF756uINVRQ4TSgToFTx
AfUjz0veoimsMT0kmSY29zOlONbvN7qoldDcMqJvOOJnGdxwOVP4MiGbRqqImqoJo1lANINU+Mam
e2c88d/QoeO8wSteX4yzIaHsFZ4bapRaqn2caB6r9IliLKMaKdmeBnnrdvVGzIOFgoSILi+usYQf
vtqBY2aFgU6GwLbYe5kX9a14NYxQellRmx98kwyOFFUNaVdS0kBnyRLZwWSQl8sgrdtYv+/sEgsm
EhPyZIbAWMc6wgHYJBJNBcCXOvBQswVfF8hbF4/3+/xLM8s0/OIbxXqb9qKPDI0/z6Nu193CdoVe
o6o5mWK1N6xm4SgOpLnMFP7aMoUMCBpzE3mcWNww8O8sarq8XBAWzndRXbnuBexuvqHS5QAwN+eI
1bw0wI9uOnKvh77hxvvxln1viIlHc6Aw2RoR7td9V/UZbQV4Em1DUyqI0CjpMaZs2OjVewvZQM2b
awFoKvhpX7cCbFdNxw5/HY8ueslDPfQ0cDaUXg7TBpXyewNogBIjqkxa9s3dp4/EqKpQ8bILXQ2e
qJHVnubOUptdWsBrZesJ+Nvd3xhDrlsLRbpIVmM1ZzAmAxSQ8DpqxMNdvwYhSLom3OjYuzNFYQm2
jooJnNHXY0htk1/KyKUiDxxE5g6qIrVzuWRRBf1xd96bLE5DjnRSAcvh8bqhGt/XpLCVhoRW3Amg
012j6I27kqrhh7/TFHIN3K84NdZB8KwZm9YSWBfl2JY3pt+GpEdMYL2gi4b4099oDB1RLkAiMSRj
tQihtAmhp8aD70k97LquRfASxLjbt2n2N1YEfiFjBw/7MpavhxBMk6o3GcETRdGyO+gszGvd7M0N
87h8y8pbWoiSjSVAw6FkrlrJ016fopl1lzfgKO0O7OgRezx8Dglp7MqOip/fH0GCfUAW0ZbE8V35
EwrhtSDTSaDBqZU78UyJXB0jEIb+U7gxWW/7RohPZVFw1hLEWPdtwPFOGzDWS0U1IB+/uivM+gQr
nX4Q66jf6Ng7rZmLapTCepe5uK46NnSKgMo4iXVtEPRTkFnCY2xRlUEUcb6Fps/f8HPf7mVYrCUk
gnBdcKbXmhuRqAPgFwoK28mufy2XsohMkYf7j6fr3VZQN2QbE8WgpderUBB6fZxhaALhBgur2gf1
NZDOLZbzd8Zucb9ItHApWYLBr1shik6FlAnOPu+n/laS/AUsQeXvSc0G/Ytc+enP3+4WS1Amc0Ug
g7vrqluKntZREHIVgWWMS0Im/4hy4ze1qYkTcg9BxAmDvuRE1+eiLEA4kc89d7xCgUm3gT+G6K6a
O4AwKFITmbON3fx2tpaYsmYQ1oBP8I0trPqSKpzeAt+XVt2lMcf+ldgNMD99PHpvrTslFjjLCKdi
3QmUvJ4uMwPpA/QjgR2jLbwsyV7mBWRW6/GWCtabDiFSwjXcIHskyWjgrS7jsP3WQidSjChVU/Q1
K4TSS9pwKz7+XivLptVVjiUFTYjX/Um53ywlt6CG6hSMSlQr4aUaadnG6fvmrkhnSNqjgIWPRMp6
1Qz4U0DmBs3UVPxWdpKbsO4M05AoV31XghKMGwuUHiX52BhINavfT8dxnCxqYhzMnMzq+vgSoYjv
1CWCR2mY6VrK8JIDOt64wb0zmipZBpH8PHEhgKivRzMmrj/qIY3I3eBfUBEDakYI/A1Rz8WpfHVw
YdAXmRL8M3wmqKhft1JHeVO3jf7cUY1cLrfs6JCJxq6QZJuIIm4U5WWoYWys/Dexk6VVSpyIG6tQ
E63tBlhFeIFH/XnsTlZoXma9Jxe+k+qxO89PH2+ytU0kOC3KOozw3Fy4vr1RLYUiZtKrGVgXK/ML
vCq+0w1ZfyHA7O4Fqh96H7e33tTr9lZefF0UqIdpCyow9Acb5iPznuOF82ts/Y2N8G5TSAEhj0IW
Gm/09dyR6g4gHp7graS4irYsYYn1wtfkUMG+BRRZL8dzv35pbHn9l5tZMEmGCT0e5agIeV2GOQW0
c6+kG6P3TitLTJwauyWu90akR9N935grRo8CyIGqiczfw+Dyuz4hfeE6oiGNoYLB19f5ra6TQqD+
UECCQdH2A3l38mmzsft4JbztC/ECyi7IxBBGw515PWKUOMyxplMN6Udlyc28CT0wj79r2s9RiV9a
Wc0LNx6IB8YeJgRAzDbkXF/FRPr6cU/eLjRCLPC/mnDHsIX0lU82pkIrBzN8bUXT6z+kEdKIlCrg
hbzC2BKDkpaz6FeLhAdDY4Q9yMSgwyGvTsUBIgZ16smQZbM5naxApBies7q5hOM9u0VuNXRw58oL
GGZlZ4xi+QgVb/qbxpc7KycyKoQi0UhRXt+Ss6rLmyw0nqyIkoMKLkdn1InGfzysbxbI0ojK5e7s
eb4Z1gxuGbiKg6/JVGWWp1SKdspzdbL2HzdzDp7+MqJgbviPscSL18l2rvNA4qzJtRELyF/Kg+SC
+5Mu4VzrrrUu0PYhV0tqokaNEkYqn4YEyRHKirvgaAVQY4nof2/si/OV6z/PQ65Xl/F66DzDC15n
HdhSxb4nWijduU/u425ve453cDe6vCyS/2cT5FZWDo8vtVUMtfXdlfv8eKQB5+HjBs7xvo8aWK3S
pmpKymWlu5292z0d7+93R9u5dGjIOVxcuReOs5FH/njQ6NHK1W6bOpXbpUH37unPm8C+sb2v145o
b4zcWQP5o46trFYW140KgOnuanfzfNw97nbMzzfncHIeNlr6K7H1UVPL/vjlSMG/kgSJLl0cb3Y3
B5em7N3F1W7nursrh9+vXP7vuo594Cf36oIxPvKeqyt+Pbkurx3cE695J37k3bvj8cY98OoVHz7y
Vsc58m0sMb6Sr1/esiv4/PFxd3M88m02X2d7y8u748555i08gu0s/8LP/OLZtnNwDrTLe/nG2/0N
X3/hunzVM/9y9GzP4xuf3Cv7eHy0WWt8xvOWJec4y9s8Ps/3LV/mXPLDFT3hie6X5vcH5/TZOy1v
9U5HBvracfmZXh/2BZ13eLqdd2Bd7Y5XTMT52fZ88t75xrceeOvp+uFweFiGiYFaPu1eXWX20uyD
wz9/vOqBn27sq+Wk+GXKAIdTEgVJ09Xdxe5iGazd1fkPf9887xj3G8bh6vlq93x1U9lMytXzM4vI
vtzz0Mf7/XG/33v7/aV9zdOfnIsDQ/X18vLc1UvbuT6w0JhVhtx17i4cm7n3TnfOxQU9Ox02jPxf
OIiPVuDS3V+6k/SG0Rcs9gsmism6uVnG+WifbZK9q+wbpu3PZYbpyNXyCm+82t3v7pe5YG0xP/x0
zweO9jXLYMdPiz07HvfX/H14oI/uybk7L+cbRmrZSEzUtbPbHc+L5HA6nZhG94IRZLvd7JaOhvaB
kWQMGMedy0hd8F2MytMV69s93Lh85uOZ3ZzY1RGP8E0hGIwETdJHns7eX7msNIbCpgt/rS1nYz1p
rx2L1UmAUTNfjz98SFSdLhZg93wTeGwINhpzcF5W9/xH+wzasp8Cm/k//TxAuGr/dA+Hw8/BvnvY
MLLcIzfW98p7nyFFnIbFyj4xvVcPB2eZFH5wb1zn4nhk8x6eWeDsXQwARmPveRW7bbc7MMVX7mEx
Cu7Tbr/bPbvHmxuWB525uQ9s+wtd2zGrrBvvxMZ5YhOf7LMlP+6PN8f7l2Ngv9wvX/rn481zZD/O
9p+BfcTUc7zc3PPrywtDhHk6ONcP2GP+vjs8eA+Hnyw0jID9iFEZbTuw9+yuL5fX11+uTwfv0/F0
+PFw53h75w7r4Hjeg2t/u1xWFOv+gV1le6fTJfb9dGD6XYwb+4/dcNz95G9sLS1iag5XmOmrC+fg
XbMyz2/8/MA/L/v4wb24e3py3Qfnx8frUluOmw926Nlb/HWHFgJUJRgcbPqV/cTo9MuQft3v2HXL
9vOYER72YtlBd9henv7jJ5DOodSPHmF11GetqcTZsiZujuxP5+fhGNnM8LITMQk39JqNz6/sZ/5n
cyKxu3n1ZvfoPh7vr9yngkfe208Xfy4bnOV9s7f3j7f98vDYkXtWkfPgYQa80vauv8X2iYXHASfb
7h0m9NmyP3nXi+Fx7YPr0Uv7tJirDROgvhppYkJAXLgNLa6ZaaLJvlr6dW7mQ1mOgz1TI3ZZjwlU
lY3SbqSf3m2FQCvQHZk21tgdxTeiJCe+CpYR0gFd73W3SwVp42b8XivE04iPEyRSuUu+titZ1vVg
TUIIsHIoDKmJnS6yqS7vP14ar63XXyPGbQgGHxx4AoUrlywycxnmZBjCqFKF7AV5hGu9SgY3gt5g
I0yzPPB/1uBfTQFo1yiZIY8hrpFIlLBCg2KiQyRKtaW8ZJDsJ6e8AUF2O1TIZe6SaM7ke4h3o+9z
hOTHBkp7XTJzXh2AXolFSehs47q/HlFVRXHJmJi3MK4fO+rLYWxV9rOfHFDKOGhF/dxFw3Mnodqo
+g+51j2N4B0nAo1VmxyRQ9pKjb0zxdTGEPiQl2w8tSuvH6iSJjmcoBqBhkcXjgmzdElYsnv4eIq3
Wll1O+u7ARwpXAVV0Rq2IhWKl6BAtHEjer8Va8kxE6Tikva6LzWkJn6esly7OQh3sjUKu1KGXfRv
9GXJinKzVt+WfFnoaqWQ7TKFRRw/w4nTXAu9oG9sindWKgEVgvVntIRhrkYMZG1Q9hmcOkkkgQbP
uCZR+SsFxNqC9lIs4fGSu7I8KX3cf/q4g+81bcqL4jGXXWgVV0sCYp1cGjImSyEVezVK2vANJSzh
CNGPdpvBIwxZrq7fUg+2VQnydgIpkCS6DlkcQU0Iol5PoDAAIBLqGMY2U62u4iQvDqHVbGF63vbP
BGcGSgk0HR1cW7VQrHpdLLPJhpThnpv1t141H/1ZP/Vw9sHS3x4Mtd5wiVaRWvb9gsaCK4qk+pLJ
X/mF1JkPJFnyCd4RqKqerBIpmEMpKZHuICpQhq5kRh10cYNvCC8fT+fru8Zi80wJ3AUQZvA9ir6O
soOSDi0roWlTp/BMGf3YK8qw8lC3pKi1rbfyTO91VWXVSBIhd1KCq8sAYjZy1FkwIPpL+aoE3/GX
NAj8HbV/MdQWRnnICzM6fNzJt2fIAjqj+g6MCTfkdSwkRNoaWhwYtaGwFJxELAQXUZ12F8xDt2Fl
3mtKB3S8BIuB9a2LiKDmndHrhlYQruhBxnaLiej5VpRnOymeJX2jZ2/2BLU1FAeSBlJM0k5reL8w
wpxjalTaaiPMbUINo2mZIJX7m+O3VErSxAL4YHWu4edKCuuCiaCUA+tG6Upq8hIbUutmVdpvtPSm
P+eaTI1mkOHDvC2v/+KJhvMUijBSRk4wVd0R2rjMoSA7dz/uz5tFTyuKzuojOEZtxDrUavlcmmZY
VKF6zszG4zIS526qh9oPOA1M2HzLWN1YF287RhYL4iemiNOUH193DB75PjYqOGqspNG8Kuzh8PD1
ef9xx9a7C7eBXQVaUyWjxR5b7S4q8CVUPgFqd74v3kNqBiEZHgQqx9hry1LuBdnY8ALfNEm6fTnr
UC4HxaWsyzxSJJ5HpaGeO2pqyR1RrNEcq2iFWwkuzRvLbBeG4qn1Pu6ovApgs5uJb+Jv/LWpwZy8
Hs9Rb0JIEdD+lPcgPW0EzzzpGl48F5E4R/PAJtkXtX1CY8ievnzc9ho/96btlUuK99bp1dJ26T5/
zl0k2Owfp9tvG60s3/KrN7ru4eq4U6JaUuOllavK+zNxHl+0/bfPD1uC3K/v4vqbvqw2XDoOXS8m
tNLuIrtzBq/YK1eyu5WwW93537az2M1fNjbXu9IKY9rpXbxa5ivyvsz290/XoX3buN/wyuzQjjes
yRnw+9EYrvZD1uSNAdF4Y1ceXJsOWSIHRULHdHX32/5r436ClXDDtkjLvHzU5rJhfukp5V7pJEXn
NqkKcuCMsj9Din4zO8YneNaPG8tkq7mVYVHgAZPTpbnJ+XPeiXuENr1mF15HR99O992Ge7tOHL1Z
L6sLbKJCzgBvwTKPoZPxR7UhEidEXm6M4zt25dcNbq38TNOIGzNflr+pPXX+IUIYoUTiXMsTOMi2
kGVby9NamZPYFGQNptG/upXeIMrkGjsEX51PkRu5hMEmDIpo/9wcz/VRtNrla8zSEGQIB1U0rDzI
p+ZzcV2dlD/9W9J+9WSX36bH/BTdKLfa48ay2RrelXUJ2jHSi2UeIfB2IVdi1fQHDkTHtw2n9HIv
cE3HdPQNu/3mirvu78reTHKepM2yXEEa7aKD5D5mDkE33y4Z3mIn21uWZ+2QrRtcGR5VQCkzBFRn
SznKM71PgW5Rd6c+MTbncsNir31bawxzzl+aGpw/WUn299w+/XQePn88dcuG/sC+rOvn4JuLU2Fp
Zd4heOnAhu/kztbu22pkZVXGNIe7MacR9c7fV1DgfabY9+RvrYaNU3ztmJNIT9V66YtwUJ3BoQze
/m5cGaetS927+xv4F9UhCzeCLq+McpOYWS4uq6DyUNfEdCmuxYGnOtZF5iDafNfcomGyr/fqpbVl
od9bFr+2vRpL2ASnVBtou3UHT/+c7sLdsJvcZNcc5cMWUuG9fQ24Q+H2ChIHPM7r0ydGmiQmCNfY
NXo/ogTLCOSk6vTS5bUbz3cfL8X13lpyC5RlyeAtqeakPOR1Y3obyX6YqrMjKK2ygx0THQ2pjlDV
neaN42CxC7+uepqifghYJ5cc0+D++Lqp1JT1Ue7RSvVhI7oorDwH4K6kG8fbevSWVgjaqFxA4EYB
NPC6FVWakHpqILtsYYW5gWbcONV9itb8JGc3cZllnygdl25/exQBZ6sgtAg8gFVcda2AEKtuStS5
kRgvPZj4MVNqm90hUJRurcX1cUMHucNJYLXON4R1QA/9xXq2DGFyjLzPLQeOs+YT1L8waNZaoSSP
qdS3UPxnBkoFBJEbwYYZO7tN48n/rLV5W9g19J79scp0+Q7scIWqZB2Vpl2KKGV+PC5v/GywbyJ3
W4lQE7grls9qNpBNy1vDQMtbNhKtdOU6tGKnXsTZ3bHRfUpxdK0f4x2a9v23Gl7a70FjBaYrgdKa
d3Gp6FusRmu7uDwST6Jxt1/w2mtQkwBFZyRK5eggqpUgLaHINvJj2ddGiSCgGsrePE2ljEcU9eOG
sXy72RQmjWIEa9lvwLZejwbc/cIwUQbs1K35XAHV/dRCPXkD3/pWGdI7Lclgw3TiGEQVuPm/bilo
FpFjS54hU1645EKK2t1iiuGKBzT08vEkv93XkPLI1mKTgXii6rdqyxDHrIDI1DGgPPTaevyB0Qo2
7qhvVz0YVuIXpCoIIGrialtPcz8ERcXCNhHO0L2g8IUHNREpvrBa6AaPaEXAlvfbHVt4QihxJ54P
Qm3lKBcwDAL98TsIF1F6qIQmOkR1O7kft/LGH2dBws4BgMtc5opjZjV+wJqUeO56xxdC3x57E0GR
LFDsNJiyU9TNhWekfurJYqxegRdNX7RskjYe4p05tKieW2JeBISJrKyeYejlPJziHjo/FNxhvERX
opjEjVberkpVVAzQikshMoUmq0lMJiUxWmDATjSU+VWqNpLbo9F7zLpxCzz1tkMLbJbSmaUqDYDc
6sSWJ7FJZ7lFDGiOglNcCPPRR4DP+Xju3toSE3g1VaokVyjsX2ddoVehxHgyG8cQotwVRSgOUxgc
DySmBM/MtAFJgLHpj77Q/Bt7/1/fx/8VvBS3fx2czf/8N79/L+DzXOoDVr/+z1X0vS6a4mf738vH
/u/bXn/of27Kl/yhrV9e2qtv5fqdrz7I9/+7ffdb++3VL17eRu10173U0/1L06XtuRGedHnn/++L
/3g5f8vjVL7864/vRZe3y7cFUZH/8e+Xjj/+9cdCjfBfv379v1+7/pbxMQr7i+zP6Nv6Ey/fmvZf
fwi6/k/imwtk1dBAaWMu/vjH8HJ+yZT+CZpOtCz2s0oeYsnc5kXdhv/6Q9L+aZ7jlSBq2ewk8P74
R1N0y0uC+k/C+kTWkIFc8hYidT3/5+FezdJ/Zu0feZfdFhGytHSGjfQfJ2gBGMLWxgkEixqVJ/z0
eqNxLJSGEBbZLkqt/QR7mRK4LVopvwzJv1v9tZXX1vLcCplp/AOClTCOrLOQkTkOqdk12Y4q8l1u
JpfDaOylcLxOe2nriH/tcNEWwcOlXAdyC2zHmzJ7s4sjqE3qZKcW0Kp/mYC+yrs2L4bii5kIWXWN
M1NoO00gfP8zK81Rf9AbzSqPSZM24+cyRUEETci5mBBhy2AjOhQjvBUoiSIl9hmGPUWBx7f2t+im
3szEUqWMLQJOQ/aEc+v1TCB4ZFbICca70vqUpjcCYuxJ8vjxPKxs+3lwWIXEqWEOfCeXOOR5RYWu
H+0mIfoh69MB1dNrradiZhx39Zy7ud/bNWhTcd6Yl7fdw9AufaPIiZlZwxTAePXNkHaI2M7wplyS
RKrv2yBq2ouO3OqGYX9tbZduLhXmbDs8e9Iza1qCQkj9UNaTeAex+Zi6UyoT68E3j37Pg/qrISqO
CMODi6C+euVPDo2MhslQ0VCgftezznR6jjQYfeetVOWbLQRjHQcypn3hyqP+8vXy4Hoh5CZK4V5Q
CXsr0z3ZOuVRgsTJ1g5aDx5RcErDSM5w+MPtoKxNgh7NMPkO0S6Paq+OIHYWfnN6dAArMtsMUi68
cVLbr/sSkMyojGlh5B5JJ4TabNlqO5TexmKHpZAv+tW6UTbCwqKgjsOdPMbawTWSPoLBJKKi2A/S
ayjP0MO50Zu8hXHNrc6Cr6DaEX/lssSTwOo8N+54FogV2nh4TM+ysWlWi0jIauKMSmIQNj3yREow
QeSH4my7aM9iXKWjdhakDagw/1MJ0VPyxCkQb2N9Ua8NDaJyLuqi5Y6kGxpzsar1AcSVMjE5Sl3R
wG07GT1clHbg6AQhoT3qNbWTaHUjnhtki44uurJo6lpnfV39rLWbtB1il3ocifOFkSmi7OZnbV4Z
VuHxc1wpvu5kiWKND4oezBK85Gc1X2jzoEaHMReVXy3LUB5WF/FfOPTQAYbXL75NE70b99IiFAx3
8/BoJtMSPDwrCYdUTSN0uggMV11QQ/xsppAbJosEMcIV2hXk2m3jpUamGggMGFLv6l3aSHsGE/84
0lP/puuyCOb7s9JxqvRS6bbQAUD0L5b9D+Wsi2yJg3Gtl12fe/2gxgi7LCLKfRlTXz+ftZVBIKKz
TIEVcjc8FJKGnLRf/EqBJD466zOjC4ZWM04yus3RXxrOZz1nqUWtyJlhc87dfpF8LhbxZ7M0h9wJ
p3au7PmsD92etaLVrMrLEzLZtDbMASqvWSeWiqOXOkrLurVITv8lPy2dtagR4TR+ylrYlA41iCIK
cWflarL9BdTD6IWgrC6p3JiTuBYCtpng3yZn/evQqP0oOqLHCQnxvh7Qx47lCYLm/CybjT4bEtqT
TOIDiTyUtS30ehp4uywEtzuzjwMX8dvC8JqzKLdV9+PX8CzVjWgIst3xouBtnMW8g7Owd3gW+ZbP
gt9lPiCaHMPf7ttyltWfwINEpS2rnTJf9hP5bns4S4gb+uibnjb0Y+qFOSvQrqqk3GlSIe+nLB9M
hHkkHf0ANe+AfVrooNlCOytfUGrNP0sgkn7I+KLfDBRPS7dou0xxWnhGmeFF+nxQIumBPT1rh1pX
YsmLefe3TAfh7ggckt+7s3h60Bj9T9bWXLnzWVl9RoMH9ROEsXq7kRuRDN6ohcaxzVVUuQKkYRBP
GVOoVTqW0+RORGUYr0GsvlpaMbK8rZJCeqiBG/NTha4BAuWthg5WheJMfpArWMCdoSNKZouTX5hu
KPfWRZn6Exoyei92Dlwx9XyFaHx5A9O5YdoiwqXjPhAQSj+OAae/nROP+t7EWRR4CAIID6LSohTY
QO2ChnphaKOtU7WK0uYcmopTkRNE0NuK03Qfwc1SOn4xQdqPZroUeXFsil8T9JFlxmU0PslD1H8t
0YIO3EBQRU8QsgRG+kBJ97mQdtemMYkamzXTLrVMiyHG1dr2U6fI/b3Z5r3EOOqwgFeZODZ7kF/t
RSOAPLKJWYgv8thVgzMYjXEdl/gvLqTKTYdcZTUigjnClg30AuLp8Ij+gRk58RTFPxPOZ9GToajw
XdZb7buVjJKiK8GfRpC50yYZhSTo8+068mEEm+pCjV1L7CoYirOMWnV5fNBySbiTm37I3D5qBdnr
C0F7CYRctY4lOrj1wbRaXbGDoIlat+fAyeGCltMRNU90Dm2/zmRySdUsXSMHVYaOlVtIHox5M8B0
qVQIuYTtSHiT4z3XQDXWrHTBN/0akdG6mlHmLbNgPwVSILtUuCO32ggoU9p16HeCh6pyDKwg9GFB
DMpEcls5SicH4YHouQbSl3iWKszZdUCd10PKjiL6MVTT7JhD3UEJ21ctxrTIotox+1LCKs3NGBAM
KppvQdepmjdmaqpcdBP6Pwe1ksbQCdEZexkWigHbjJu6QxSo0mPHRBcT4QelqoNdH+nzF6spUWkT
Jrh1HQNq+cu0LmXJ6TIzpWUzTWubUmZ/QJ7AjxKvQpgoRGDGRMhABYopuB05VjS3Eytq6LqsPgVw
w2kOkJToZxULUOyx033T7lopSI5oQZvodpk1pn2YOwGBgcBsEH/oxealnCo4DCthLgT0lEblFnk5
tIkGX2VHArSJdDvG7fjRmUiOObiRfe2E6qCRWA0DU4Z61STZkkcd9DmJmmszm9nosE+TKIQUuKVA
G7kwVYXTZFbxVTfiVqFAWxp7e+E7RWyx06iTAixkXGBQehZGmbUq/24uYugBp4TVfw06FFi8GB1T
DgIthkS9XCCcTlPU0VPRJgYMNwR+fvgg/nKOtayUTiGqv8jKVrFoHGBikGNHHlKUlbq+e5ytvkW6
G0/1R2zl3QXghSSxBeK+gQ10S5A5CbLhpjfLLHRKeVB+oMY4l/sBV7pCs2iyeleKaj+0x6yLHqte
REhIqAnmuabSoGSjDIH6LdNy42UyLH+k6RBWzKYMRsW2+hoHwgjHaV9AvwhZZqcVf1oo4ekEVxe3
hLg0ipFKO0xYL72cWFpZI0leWrB1DyNCWAJ5Db0XvraGNJNRa6RE2YVWmT8LhUGJpAw7IerqVR0/
oVWI5YWWAZ9DHev4uR/hW3WqasazoiflS6+DU15IDdv5gOBhMTpVX82qB6JM/KkjPkcx5KDWstNQ
9wxUTJzbr3UGK5IrCE22qEjK3edUnqPRydAFVl0tluqHmINW8nQx7h/8sbOARqnqOBNnwc4ZeIvf
1MhfNofRRCqbIY2mHzH8b4HdCCKSUrZFBK+8hhBjNPecvkWz6yI5+laj7D47Clvq2NVxpzkYVu1L
iqhh56RtG16hbDVZjlFb8/1kBDnKo4Ok/8jbcPgeaQOcjVrS1rmD3ox/X6Sjz/r2B+Mx0rXJFQO0
xXeRlGjtTm2iXD7Mfk0qArga19fLygq7575iQJCSRxYcbQol9BpFz2Q3Hdqs2zfQ9UpIUqD1twcb
Cry1GBQSTVWFPyjXIkSecCFEsydy//lkIUU779FG056Srh1BIxcN1K1Frfua3ekpUGgloGrTVhtj
vE2BJyLgmqnVd4pfZ8RZhREyPG1U5J8VQhSsxZpsiacPvkYGO477y07SYrSgpkw7aTCyYuIqWJ8u
Uhq+YLH3kSvpcUUSYi4tZTcESWuhQqXEP32zrPVd2OU+YkstIjqpijMk9j5OzCRN2WddMTvpNprQ
7wkO/jTU1c+2ioTpExdzZYodHCPxlIux8H3OJCR50Esj8urOuP3DHsyl2rP4oqjXrwt4O4arPhfN
8hrhNj+569tObw9N2MrDPtGHXrGbyh8gByO04DWmECIOUdT5tK9qU2ndOGHbOXFaiTgJQzwmThIl
RnRnCjUOI2XqogjpnjRZhEuR1nVlJQi/G0FvvozjzHEUjEUo7QWU6dXPrZH7pZORlfqq8qTBMZeQ
875SqmaWToQhIrVxJitIgRbKjcy0JwHhnYvGgnzdcjJO6suZvCQshqiS9ZZn9JGg6m4saYmE7Jvp
m5aX6NH0Zy+D4vPmtpuf2zpQPy/lneUeise4h4UsqYSrOMbIHqx28GsHq61JSNRLHPHQsZmtjCZZ
JHTRXoxTqf3San04OTJQ8YYi7LCWnhKzM2NbT9G02SMSmQU35HKU4SAgWIZdz0sj8+pO0+edNkb9
cNKtAjMuTaY+nNSmqvO9UfoBdkf1rRSD6qNFaHZz9JQH+fQkLODWvT/kxnwac0H8bk2LTmgWi8Nw
0P1eDRDY0uq+sTWqBrR9PFN2fKx0pMx3HYRShde04yTdcSfvjWuAApXloQKCARHbWhVsw+yD1DXI
sav3MTA3BFqgKYGdx8rU5kVGEGnc1zUuzin3ZT89xdIsRW6ecy7foMWZyfshaZQ7qgfU8NrQp1j8
0s8UYrpWI2jJYJdJkmhHE+dQ/xrBs4qPNSAdYfv4oe1VI3ZY37ZTmvqbVQ2t7CkwySd2oueVvkvl
XA1ua3gCRu5Mczd4aSwmKLh06Zh4IlKZFelXWcCTzBIJmUrICNk6iH8iW6NLdcNojsgWmWmJ4jMg
56n3sCNm9LXrgCxAaF5M3f04CkN2NXL+dzdWRl2nrWdCobq6khsPwBvm+97qzNuxQ/Jln+li/V3L
jLk7aSiApndFrAxfxCntZ68LrdY6TE3WSledWPT/m70z6YpbSdf1fzlz1VKv0PBKyiRJwIABGzPR
sjGo70JNSPHrz5Peu+6xcV2z9h2fUQ3KG6VCEfF1b2PuhmDF9djwpkx9sRVKhodqsTu1a5t5wFwe
kyEL17SifWo6u7DObJGGrxbubjXGWVRGH0Z8p4ok4Guax6CyG3+vpMys6yWQlT5fGolVGqd5RJex
CI0aW6LVFAP5oRGCyGj4PEsicpOgWOIo+t3BHWk4Dn2au9lJ6KlXF0xUCiOZCrcnBzQXAmy2IfH7
wXckvmwIGrHXpi7PMtypRO5dd3VhZRcjmh5rVBcMUGJ3LgpL4LDYnZIbM7UYjcPomNOjY9fC/YT5
EEGx7tPlm5v6pB+FIz6lBi7RSTH4y4PjyWG+w8gDs+x6cfKXPqVW3utwwKrbEBgv5O2mj7UojOrM
yWZ9hytTP8RumWcvk+kqiYBgg0lSgyNR+kmqsnnEDiQvEOQo+quwQG2RyUkVlFElFTWKS+PgO84p
a3nemG3xauOpa8Rt3nvdo92Zzpx4Igvai66RxheDLCo8X4cO0RZP981CFYIs/kU7rxkH2pqrBwyH
QhGjCKfkDf4O+UON6UV3tKqgrs7bZioxqkIF+vOApv3npWcstqc4HdJo8swhTYAiF1W0eIbNWNh0
YTH5iyLl9H3cVg+nC6q5nhaf6GrLXllxw6iY0m2118u64faA1lJ7TlwTV3i3EWIo6X1nPeQNFwJG
1kV1V5kZUT6vvHG6cq3Vb+9QTGuLGzOUrX0stZ7Gy8WgDJH4bg5hdtkbbveNiV+gExurU3/XtBQL
Sdb0uMBNdqDbfWf7+W1DpTChnt/RNneZ+WH0TAQs48WThrEbBiUGmj3LRljpBte+qphoWRdFRpn6
TGZWcVoGIbJYLv0yXWJO1t7MdS6WGKkpnxpO+zM+kvMm2+dRZvAffBtZjXJaxUDaYVuvdFzwFxrE
OAEyESXC/ejoO2aCWJ/HXUKAxWt1Bs13yvKprInENt6lS4ubZu6kg3GYSDaxs/LJVBC6UEuZiCA1
mYFTc95sdif1JS1bU3p4Izd+/iUArH2/5Y5RHpbMoKzaOKqIoW5ohR6DbEI5BeoQVJXa3vwpJk9f
lkj0WY0Og532QxLAY+miU7/9aZwEfWdpkFFgyDs7n4BM6y8+86pHtdRDdg5eDw8bz9w4YEZWGupQ
ZjmWFv1U6fpmW1uXE+CMc7J42u1oN+T+Sde/zMKYRd/qJDV8jLgAyizmeUb95ETrNIjnLsTJG7u1
JruCOICM05i21rabB3sqD5gDeDepNIKnVOfpRySd0vQCB1H8X1P6vGcat4s+cueKk1dhgiwiqhg0
TCVV+xHBnHU6jkg03aBOm1eRt7T6iK1kbyS4B/KBKC8olHvW2sXAbfTW3TpreV8sVUf2NbQoqOS2
Wp6suXXvyF30XdpUmh8O9n+M7fCkXilKtXzt3X795iDSKpOc7uQSLU0xnltDja0bnIBF7fCyHh4Y
7phfnJRvtxttbwTwuKwAt5fA4A8V2zL5THxYoEsMsPFcXfsBQ3pbbNaNE7SDSIxyOPnEb0N/p4ZO
3Mosb65X7NHrSE5m9RhuDr7kY7e2QyJPjqCRmafBTe+ULa7FcIo+yiEIyqTLje07g/IRO1BIN1fV
bJLnB54+iWW2vv+hqNPJO1t8dEL3YzkbYzQ2WoL79qW8Ud5CKF8HExNVvRqvRdZQReGKmRm7Tmy2
neCsUSM+U5mnYbVo5/w8lQw9d3jntVT2Oa0B8pWMnszYn7AWVFChOnJ8kI3jj3OzjK0bFDFtJvfS
m8cAnyiz7lGXk1uP/6JfBJhht2FOBTFkpTizSRrIe/wwZ6qUqyercaw8HtouO2AWiU/gKG33rkv9
4Gle/KBL1hIPMf6QGl5PtkwVBuK6hfBgp7Qb7GnKXsrFHZ9DOch+18x58eo73QakEWrUw9SH65ch
N5vrcKjXfm8ob7pe7XZB1qfLx5dWOsYXOG9DlVQd2DDa1L6H3J+wHrx+wmPPQB95jqQ96z5CLhKB
d8dXnhm5tcq3Cz/duseJXquJm2xtYpucDth11ympmp2m4nlQ7kIftSj0hT8MoorCog+PtTN6RoRp
AAnT1OrN3RGwyTu0M4fIhsJWi0Q41k/+6BanqrW1VjITKcLYrebKiutMds/jBlUoJvWyuCnWE6Om
YNJfRTC+BotvuS19FGC7+q1WXXgOGmMpY19wXcdOvdbpTm9te4vkayM53R2ZsqTGRpEyU6TQ5owx
YKws7tVj2C3NnR3QuZhLn4CPWlFwX2auup9nG3KWzEpvN5NaQjnQJy9iZwLzE6U4pH/Pc4EJBC6L
5H4dLsQFJIKIHK+8s5rU3tXO4B59hET3g4PjVFQsBqJzWRemoCZSX30OSOZAwaqyvG6ECL9M9B5e
+1SNB9s2nHlHT3nCH9UMjPhUVe7sfJ/5/owtI96Y1x212L3Ol/qaDlt6OXmQ76Mhr5cn26VbtA+I
kkedrcF3zMDrYGcWrtNdQN3kktFdqe+lmMyLrBXWFdaK/RTjE6exuxUcIpqz42Om1/kLNjqCthhY
v69hBemCMjJAsa8AHXpJIV8X+4DechZ5Tq1EXGJO/RWKpcuhha7xCj3G5K+V8/qwolLv4q9IMhGb
2gy/udPCwePcoUuzckXqRPdj94R/Va1jS6WYqdKfyC0uQBXcOTPlK1Gtn68aA7tt9ijJRGQugV+T
Sgv83mbsys/RjG/JpBfZfBfmEHyCtRRCsVu25h6h7PYBsIVlwSxamzEJtjXYSL5KXE6xe2rypHUn
c4rLqkg/TJscT16whYNKdN2GT2GetwF9oZROhqOt4aMT5P23jPwJWUZZnhoUwMhetCPXh2AL5aOH
kwIn081f6FByxaVM/Tt8TV15WWLx+dwwUsP1oGvS9cRsds5LaymHXTi0xUOZj7MZm3h7f3Szkgq4
0CmYONCPnMbMxAJy7wUGsnzSV8HJy13hLt7j+0XyW5AjxHPvut+3zMbpN+jD5rum0cFZVYG246ov
M6I55vCA3GTucJTSanxGb2jFMxankaugRlo2smngG4mudIZqM84F3X5Ii7rEbZ3F2WGt2pLhVMRy
wy9tzpxvL/CXLbKiarLQrZxkE94GXdg8aLMfXNxurfTbOssJkxgSYYgYdKco0oDIXG9O631x7VNS
Rjibffx8LeVFCrDDaK+RyhnCd6shplhQow2n6Vj+w7STM+u4dPF2ljWneqfsrmySdVbotnZ0EHjn
FNHCpGYRoQ61c7mdmFG2gzFNCl199Tc4dCkakcWuaMx0Pkw6tcdYuJQjV9z+vv0O6uHtIBWNQYTI
UEUF9+BDWnoDYpqDPjfLsK93hq63XUD35rD6xac/Tzl/ewjoJYAOJ9Qs7iTUh7/OUo0Ks+55ayw4
2zrbOwNQVkzAp8M/fQqamtDNTNADJ6Lsm+lzyX12UrwE9TUY/RVUvfRj1mA7/g+fgkQ514ILEReE
ALz5X98lrNW4TFvX7NpytCLVM1UcBFODf/4UiLFMuEHP2JZ/Qir8xKZhEnDycWmb3Qr3tSNtYege
2xManO+gsd5CHgJeRyAESd0D2RHx9V8ftJiT3fqebHa9v2kCyegn6FEwqSO0/X+8E9rgSP1iaYH0
2RvwyFLXdKpQw93ltjc8GIwnP9Qt0OZ/unKgZ4FwAGLDWeI3jvggJkzC5qne6W5IH4EkBB/cwHiP
Vf8W6XACSTO4B5p9stvBMuPXZSvHE55ae+XOm2p9byq5XNFFCs4FpcFOVJ56hyr92wk6PQ9NUPDZ
vBto7V+fF0z018iQy10P7jhpt5KiA6zOO5fBf3wrSGs/LGnQg3izt2eG8eBI3BLsmmng0Wn0B9ej
4HCN0Tn0o+O8syPewqDYeLDpfQFMjI0B8PDXt9p6XeO27IikOUWk1XU/mMqn9KLkY/JgXLd5nb3z
im/3O48EzAaeAzT9SWriDayjLOw6nxm6Jl1XpIfOaBg+TPhYOWb7Ht3290exD39gzoGpAA99c7SA
L26+v85eYthhG7sDPtcy6zCpXur3Ptzb7QE8BXg0WxHZWnB6wWmhf7ouSBX9bUI6F+dfnKuiXAo/
kYNFefvnw/X7K9nAYQAS/WAJ/MYnqTeny8K0cBPUcZ2DF5AQWkA9osGuince9fveQFb95BFD8LUB
Sjm/vlK/jSAXTLYcoyHnI1E5IPfG+GbfTtlw66jOapjXruY7++P3lXRglgNoROwBePZb8H1ZCytV
G83F1u/6PS0263zw0JH/8zq+Vdw7AQCJUieDQQRk+Ghv3s4bx7bs7LDYO9ET9N1LJ4IyGS+QeMOd
PsvuwzMJvemdh5729s9Iox8PJdCfuCsncPbp6/60S0xpwX0LSZm6nd73sHLSpDqKpL/wjoByHv78
NPt0eN8+7S/1WIQoQWm/eUW/L3NcvZxiP+y85zUpPmYHnXxk6poU5yRUiUrWXR69Sihwd7d/fvYb
ut0J8gYqDBoQ0geu7f2lzfbTmzohhcQEOWFPjcz4aPwUHIrdcuw/wco+h/W0X4/57r03/vHRfn/j
fz8VMNev6+uWEBPm0i72Cqovaf3h1JqNiKpJ8DHbFQ9DAsrklHRHOp6u0p2RIF5Qxjir7MeDiIOb
9kpdlLfjIduL3Z9X5AfD5bffhvSthQwMuctbzlJA87d0ToC5JsoOzh6P8L042rE6iF31wXg0HouL
6TrtGThH7k167e7tC8xQEnXZ3Xc38ugeKFveOWr229sE4DDoVzgd/A9N/bcXpEZyMqtH8AnZV/e4
nkPr22G7sqcD5MfZRbFjRpwEZ9u+/dB/sL7qh3y3XZRnw8V7wfxXRDq7JSCkogJC9hiCSn/73Qyn
V7pBiHa37tukOcMaJqqS+p3T9za2klzhAnHCUoN+BxH95vDlc27T8tlAtcYwsW/qQ/cP09/TKv6w
TAWcR7L9NgYU5ez3ga7cJMdZ44iZbgMuz+r+YSLy41udciuiNQrzb0+1MYqMGUjpJkprEVUzJqGt
VPIfJtk8JSSkQUagsju5Z/96kjw1eIpRFJc/uAy8SUp5H3Tr+vLnQ/H2k/x4Cgnc6SokIXgrplBM
9OzmqXcS2GErw/jU2hfh1kYMRb0Es4vh5s/P+z2kUZZAXEFUG40yJMR+fSvdjQ29B96KbqJ9XcBx
OUOsfLxP28C40RW4g1wI+gV/furbUwZq/4QzxqSRWMN6vrmHw1mjzlTnDkmWpaMwY1SXulOBj0O/
/fWo/+VX/Be46Z9W/cTf+IVgcffSvmRf65/5FT/+i78JFpb1LxyMyTxtnEZP0Ymd+DfBwgr+xXgY
FXCoFTgmMSv+H4KF/y8g4tgdQBCDd+fY3Ft/Eyws+1980hBSIzD5k66e80/4FW/2JZUFcG1KP9sF
JUcNzU/4OS/o0haTtSZFn9+wHn3p1A9gqmoMPd0pAyczifVbt+Kg+9MK3fwVe37mW7zJtH48FdQ8
OpksAIH69Kt+itGByLZiaMPbxXX9SGxNcTdsWfHPrqu/HgKJEpkWgLq0IH59yGCng8gmcVtlrvu4
BXK8r7Jh/Xvf/0Ir+vlV3lwkP56CwM3p0uIxSHz9+pRZpIOcXXFLS7y2I2Fn7q0rCiwAQmUezDZ4
+vPKvTnRfz3OogfBdY8P39syraIXxXg7uMWsebgwV+cuU5Z3Oc7iPROR//SJSBb//aC3tFm/De0Z
hPOtqtG4yZFwZ9RgvKey9J92X0AvhUrcJQK/zUz8bFyaPPdvG/AgH/lHQM5XgsuReamx3064UgbC
WZ78eQ3fZuB/LeJJiosTCUDnLb6/LnWx5bW4BbQlExBdOVXMRAWV5p6zB6db3c0yTHdtUAefPTH6
ew9Azrci8wNcpNN5xSBWuxelPYujymsrTeq2ob/351/5H9dG4HsIK4vGifl2Y0k5D2EZgNMbxr1T
VUyiRAlivTEFY3FHh0yxXPOfJRKnlaFKpkIgSwlPspC/7uZN52PerfatI1V/0cM+Tgphqne0Ov/D
kSH8cvihE3HtvC39pSFB6czmbdgsVRwUwLFOq/9cykI+ONLb3qHCItjCr/4pAeat6AbxMC7hE5ns
7SWHq1kpZV9crnoJvJ30PPUYAi/tjlI0ouMVQ9jgtVUGzGptXOV3gJ3oaLuDY82HzTSHV094aZZg
R72gMBq4sL9Vy8c5k3oMmqQEanuJGYgIE0VrmLReh/7HSm2IvpFNpTcaVjeTKHC8UxQym3qg2do/
SLfxVcTAU77myzjBLsiYx0ee4dBdZOZRWRFtGOfzupzs0lbGv/dTj+OyaFzr3MSXZNpl5owQqVkU
IzNG29fgiQYw/5zd9TIzlHPbryKlwOuK6qtnlQCLXCD/VtzRGzwTg+M8pMptBVNxlLIkVgHrfsRR
lLm3JZtbZtpan1Uni9EIaJsECa489eRb/VZGNdNgM/KGvpExqvWiiXE25J8MUzq9uHkLbKOCz/+c
zfb6KsvSPRdQ28vEU54HLZnB+h3rGJ7ba9uE55ZuQjfmsGVM8LquOe+2fLo3ncou90DL0vPWDJQR
96ONiePo5UO2S6sO31/QFEuXZP5YvYrMYU6WQRKh4hom3V0COXdG0Ektk5cp95g1ZKM0XuS6bFUi
uR0OISys4JjOrhL7FZ7jU5v6xYrnyaq7xB0Mh4pA5NUQIQUQ3kF5H26yJhtA6/EE5jNBfd+WPrOD
DlGbB8JLdsZfP01Se199EYaaL4WohYPZQyVv9DJ6F4MZMqILg6aMyjJvrTMfUdxHsOAtNK3KW04K
iOt8WYhxqXb20ss6znWv0jPTzKo+wUhWVUkOqyOhynZx7/F9epyBoOmTeH7Wfi2sBS0DxyjQMrAA
En1rxpQOyojd7QeID1MZO9W6wjMIc8aAugxaPq+usmdvWRnNuIDiqjhr5fZsqmEOo2YMip2zVvbn
oJ/9JtF5uUKGcEWq427AKymRnZV+6KrZrq8GpYI2gsrbqURUQt1NRTVdDnhsvcK797ebyrPUBdA1
9QF0FiNUENsbTaW2AaQImExjODNbAKRaHVbTWVt7gItDlVrGvvR0zWjXVS4Nk0lipb40Gyhd0IPm
x8FqWo6YKdUcW4uyU+ZH3TJHW7YKDXYnD16VaGGODovw98aIAUU8DgwkiTCFEAmwybLcpbSVnovV
ch9QkhufFFjOu0AFTRUvpb/5MaZhzlfg8fWDGzTebeXo4lu4NmJJCjccTwyWrjrvVnbzedjAHx1W
jt5Z0brd+Yw9Fvjnze2/FTborkgLr/lmmmn2hV8wfm6XYPJjv9XBcbEbJuXQQJn11Q5NjG2Rfh/3
IcTRxNXz9iVtJ53vbNY2i6YsrKoEIIV5VVemfCpcDV6ghar5svEZyii12uXessvu2a+M9ItoxdBH
nbKzJ/DS7qfVYbYYVWHZXpdttkAfCStDgcrqaOzZLjExHvniN8LwQEEZbVB8gXmfXwH8zNvYMVLP
Z3Ssc3+fdlqqvWoGSLpd6/RtYmSB99C5y3Jv1qc9uJrzp3UsjSzeRri2QDx7zRusw4aXtnbVJwBQ
6e2w9XV1NkC+LCINiqs4a1DyG+NWLfmViUboGAWGAKeMbwx4kiptM4iNQ2aVsOAK6xXmAqwVFIXz
NWF4moWJLRUIi9y21Q3m4fWt6jbA5IVnWJc+STvwsWVyzB0QfAb8qxFmYTTWLQjJDqzPbcW+F9Eq
+rrdycn1bkbVGE6cTZl+sDK3dVFKVdX5orH0vAK9NfdPzSw7jburXeAeH7aGxQ0ETo3+dOx3XlMA
aJEZwAqu4xYBAeU1s4aHJZVz5zVSkICbo/2BAeOUcTk7eZMYeLrZRzyg8vGqcNVoQhGey29eb/fA
vKcWiPLpUKwRI7+e/RDq4RTrMsmtCbwxEUoXNeDDwL5AZjV4bbsZGHG9lvpMO6oHz16cRLlqmtUx
fIulPnjFYl4YLQI7kelk/hfp1duli+wJMHrtL208O77xfamM8VO9pKG3H9dNT7uuNIunuWmqGxP/
yhcMsawXEnFXw2kp+PK9BAt7PoOqLRMDYsS6Mwbh3vY2Y+2d0zGDtT6JYjTvh20o64RucFYcBrFm
0057RWXGvdNVeWTkcqNqBkNdJ9Nae9k+qEvnu7eW1pYYYDDXg0/xX8ZrUFY2mhSpuR5Oup7Gzhcy
+ACKOQsOk6ihcG3O0C0x7AyDVmFf1U68AC//XJZTsAKyC5vPqQkoEVxSOU8XacjuSQyoqSAK3NPG
cv3BC2MImzCzXSdPfWhDix05bet/XaWq2l1qq6AHVzIu6GFm8FOYl08p4m7b0Cz71W3oPawgAoB1
+My6d4hX5NnOnWefnWiuPrCqvE6fHQYl0aRqE2RhKjk6aA8N057MA6jJhjTRCdJSSScO0F+dgGF6
SGTAvARB7xWqGeNq0X4Th3O3WFFBfTFFqsjUEKuCTb8LqnS2EyrVyo3yps6geBg5UR5Xq3G4Mu1V
TfsRrOlyloLn5LaqxVYeEJn2jUuz7pb8uBIJMDr3qnJFBLNzPiODIs79fATsOhm+fDTJFFQ0wT1N
YSAEIgcKU4wp8OBUhveN4xJ+rgE14KIFyc+7BTYfPNmDAmbjjq66rhYqhJjAXI/EIKepSZgUABNI
fiNvph1qhwjeiHFt+4DdYwg+5cBH8ckbHLU0LCe4bHOfwQlCB8sj3YtxZaJdKwO31dHoqDWLwAFa
KpFOar2uYHTmg52OzKNWaOtn9pYaK5B/p1z31O45TtHd2hsHZZXNnQ9cRhzkpoDKDIUI+I/GsLOX
o/RMM39It7SCTAyjuDmTocUEdCaGIOw0yXniE+fKTXpzIqiNshDgMMXGsCpBBtnud8oKR/MMV/kB
OGE4YIAX2Xrq12o/ww2rrrcSouhatccl64zlfNWunOMwbOAI4qntMIcqs/5lZKErfkIOahLJCa+L
C/gTkpveq63YmTfrcu59Jkk+icockwLPFqifPmsibQxUZBMOrdcgRMIualJdP1Q6hFyRo+7PtUwT
Oj9bDdLsVeTG/eoBqLpo/GWZzvsyrJZE10X5OBdL8LfQ0/82oP6LUez/W9/j/7QZHKGfu0/88796
T7b7L0adFLiUWSgL0zL4d+uJppSP7hdzklP3B8tE/p+/pT3Q70CRK8A9i+YCQ1KY8P+39WRY4l90
mul24F8KPZ5m9j/pPf1AMvxPXUbbFREMer0Ov9Fkcv9W16/LzYnzHgDcsifzTNacCuzZ+rmY6zO6
UOYNwBjvbhuL8kSN1dM5kdkzYnsIt+8Z4O8ZYDjc22FzHPR/x2p9lBoj9c1bjCdQ83aXQDdTnyUy
xG48Qpj/4E5+Li7qGUBQjPw+LGCYnsbz4hJNotAowzXCwxw00sAWDiNYCXUf19UcQuMCL8T+FuYK
JKeDrEA89hzIHyILP5sFedEpV3HvuftMuXerPH3NwHY3UGOaFQW+elZhjMpO8WnbyqHbFUbBE4Ki
L+8Dr1UAww3P65KurmszWtN5LpNFmmuZrF4lKI0cuxtAcA/mEhetNX0i8GTrsSe4NLuRDJ0qOuu8
EBzpqlR2ZVSyPgvMdunWRG3wq5pIGXZZ7JoT+PX1py33bj+PD+mdECSCBiImsH+JyPzcz1N9rwFU
++cFDa/rikrtc5quYf/OGOXX3hd/HVqdQJ3j5OQINOY36cQaMjf1+bUCwOeQOrhDc5DdPOaAvXVR
vNOxZwT0S9sA+Rr6H3QpaFCgjkcj5vT//9SlpCIBwV7M30DRyvpUwNWPLWXbV/hXY3fQhdGdUJut
PeyC0bfbGNB9OETkQFJhy1n0Fx0sR5wzodx9KaVw8wTCaDGML/U0k9w/ZtkWtmd9bWU3AMy7mUx+
EuaZmLZUXDibNcE2GEeSHNtP2XvZGkrAYgNiu5BB4fyA76PWTxuYqlHbZNAprNyYbpzJQkrGhcMR
CbJayGZAZXZaZ9ALa/jQYQK7xGMWqKCG3EPR65GNkK7T7HQAZnAPAY0qYy5GErZ+kv2hlo7ajkHh
L31i9ACJ917Zzd/Nk5EhvkYCMUkpSh21sNnyw1iY/gHQ+NYfBhJsceZ5tfcywU85Kq9XeaIA1+qo
rIxiwTphGFe9bok99Gu/wPm2txLf8dzyriUSHKRJ2l6Rna50860agGMDjJ+KJhpX30BX2ekR6gnN
xrtZ23YMj4VfUNI6miWIyryqvk3ZkrV77GAKEWs09cwk8Kx0iD23a9BGNh37q4V2oyIOoxIW+4Ys
XPjuRtrsa5C/9ketacajopYHJ/h5N38YnWb0Lv2pWcDvLio9jrSGiH/1XIUXElYNuWbozp9zJ2zQ
rZFB38ad4Hce3d7RJRlfOVxq+obNeYl78r2svSKDQAA4f09963zWiz1C2ZEzCgx2KfxpB+k16GAr
NPnprUQFlHiEj3WcDMFSIMey3vUZ2oAx9AeniMx5Mt0IHKNYzyhlC8CLS5mOYNUGhb6F3LLg6LRV
cNlNddNCtXBW4zyfqjKH1NEX/Rls7RxtiDanOi7VYLa72SoBtw9dYX2qsmV4UdlWveQuTDiYF+hC
cRq1Pxz7TDbnkiLZiysBiANSygqXFljCpQih10VamnU8au+DXdpte+wLWVp7fJCqox5Wyvpx095n
R+j1QRmiPzYoFOz6dVIva2DPnwtW0U4CV5Z9jH9OQd9H0SGKahhNEEppNiLrYS/yxkcPRMSq1m27
UyCm7MiaxZLDfffENaMwtHBY488woruPXp5JfeBekRCjob2IeIOKZqAGIiFYesM8eXFaZHwSfBxE
kOAbKvGItlt1t5ljM+97RzQ5xI4N5m2RASVKzVnJmNS4qPaTCsT55OvhFQ6f10Zl16JehHCDfNDC
WK0dpkXy3sqr9cWbFX025fjjubdaRnYWegEMg42g+MKnrIIEKQeFbERl5P0O4DlIlWGjXO6Y8JWH
UvfA7cOGNIxOXA3fK/OLSdLR7MQ3Yc/1lbFtq3UBxF685nAkr93aVy+57npJBeZ4CLLJuobnNMgC
0o2qW1jKsNIecj3Lq6DX6+vccPNRHzfpI2wrqN7skUIkmdVzV2lL2XehO/YfN2o2AMHAvGGRz2EB
I6rog+vMrOwswWZDBiS8gdHuxdZnz23m9p+dvALSPSE9U8XSsOsw0QLed+wt8H1iDen+MDp6sfad
2YUfUzo5dIiCwmTBlnXm526uOaAOZQ4P8HiAehuVm7742vNhQdiO7UddWJtb7NaLuJxspxPzM7Sp
CrD5MCClkbJn+TdqbMRlbvvdrTmudEXyge7sAb4eSH0UHODxnDldW9n6IiX1FnEO1LuLtOkZy3GA
ZQzNxwCCmjD2QhyTOwJItNuEwUVVb9qIyMj7W3vrkXFxuAvg/7V2ca0DT/W0BYzsai2LLNj1oNWf
qsxsxMGAt/tS+Jnj7RmEbA9yMGBqW4gt2SiByOIAf2RsT0Ujfg5dhhaJPMNeq/8QbsscJGgJFSZc
mG2zzuoq65sYmozfH4Fa64Z5R9VliUoLCsk5F+YnNU7Wi2Ru9h0FDlZ1gk19zdzSeFyX0maTp0bx
WmabA7DFx8P+WEBa9+OehaS9IcaGhpGYMYq2nEXy7UluXO4AbwF1dJJJoA8XkohUTm5mOzoN4xyJ
gkkgxOtUo9+yDjQWrdp3bWSrYX1ESxgSA4pNt/d5nxnPsgzdL6Gepmv+XvC5k9J8bqFAga1Bzobc
x9ECwSJbtEWCpI8CoybNxYPRZNLYESw82oMyLT+X4ELd2A8zr0hoT6kudswyBWneNd6wK1zX+ZYD
iMZlxN4Uidxmw2QzTHAyXMJtnNUTmZabQ5q58JrO+5SZU3E3seFlnG5edSshhMJmqs302nYzUUcl
iAqMq/KC75RXtfrSZ4tXx7Oh8y7ZFGyuxG365ujBeG0o4mGBJoTC6kaV40zo2cLOQ7w2n24sWrVN
AqK7fm4cJF0ii2TpdVjm9rFasvS7gBk0IrqUiUexzHx9C2ayn+RpgzKQHXT+9zr3RnLJtd/cCB58
C0OkWv17LWv/65TN2ZdmOrHs2nGivWhWIx0GzyxpatuZzlfqRcN0IqYmZDQLbL3Hhqb5I9qF2tuH
eYXYLqy2aljri0rR6Owg5oB95Cib3WuDBJFFKKO5tXLMnro+cJ69QE1oCxB1F3g1Okeko3HogDYw
K5bLnipaEtlVLm9QXigfF0qBNsLxqTy0kNbyS0NWKXKqiJ5U8TqgXrwP0hkweFiJRcdjWgXtLk/F
SZ/GG0D7232hrUvPWf+bvfNYbhxJ1/a9nPWPCXizJQgSlEolU743iC4H7z2u/jyp+idGhDhEqNcn
ZmYz1dXJTKT5zGsW62h1uFDfwhapqi9zqAW6O0G6HZ6mqHAGNxzH4gMNmUB9P0rtVPuNtHTsyAKa
SEPOUS4BKsaDoXdoklRmYyjf4T2HGNvLajgbhesQZBKemTWcmP6Y1ok617seEx0daZBKDpcvaUxg
eQPQMEfYaAJjQ22rCOmzHPpiIGmAKYxOy/cYwihIrDDTUE0ug8B4l1WgQkciP5VqBbHjEOQPkjmP
FRxKggkVApJhoAOTZWmaIOlE7ErR0oQYLD3MS7+k7+zekYLQneR2iX6qlPekQ17oifWQ0hIVWhFi
PjYQgZhCIdRp+0TtT3YKCGtTCll3oQmmwvqzy/hQBWqDWhIdkIBSk00BBPmBYbaOrdXX8SeUASIj
2ye1nfSfF3ht5ae4j3L1kLWpHHzsk9zQFC6GJUZuAYXSxg+dNqnpiVENVR/jSGB5doiKNuZTvJCC
hG4cTUTguzGxeEalgl+7n9IljSrUccyy/TQ3Xe/U1K5NqmVQ8RbLU+RQb+/Qk4yKd0XdDONda9UW
dJYKlRU4yNFE+nsK9KaW7/taN1LkTwxtfKyqIVA/qHS5zLu8CTPVhcA5fEZyGQYaTtagGFIUpGn1
gCZzlSDRtS8j4NXfLTz33JXTZrBJ9Wo184tQG7+2StUHHgZGw21tzjGsvzQYCVK0huewsFvpo0SE
PcFXotDqxUGewHs3OjV8l5hWK3NRzovs0qgej7kCvM1FGUz9Gi0qFNam7XXFryM9E9JAi1GdKBlT
OVZGCHpuHcUNArnQpFEg4NhyR3WIJvEyzQvF9nwq+/u6y5Dz6IKE/tPcEJjv41zSq5uELjiyTk4V
/i4V8nogSzRBd2XRNk8yNe0Fer2Rq56OA9Sym5Wse5gAh0KEuU2GPNR5u62AiUhDTLIw6gTDdRDl
2t6w9ewJHEP/Q0UC7OdC9ht+lZBG+5pVTfgYlkWQQlcb0m5nam1Dx4ci4E9VHtTkISh1LmxDjSx0
Fwqnn5l62Xs5TUqOKVv7V8OWgHspTbFvN8sywDS3DVIKdAHIv22jmU5DZPWfJl3rPhs8g/jnLFCf
dqghUc8t43Z8tMuScqM+mbJ6jFots12JnDeGFVQY9zSOU3tPVy/8KDdm/m0hXjLRWXY6CVplpWWH
OpIijlAULt8XC2t2VG6jrEYViJq0O8jIaZwQ9ILHGFjho2hABvukWnhTzQZ19l3maDKPUpKDP0iR
DOoOz+n7/5XO/kcVMqX/vXj24df8I/qVZb/alwW057/0p4RmmP+iQW+L4hnYWcARwGT+oLd0/oTs
EEVBSgRoJ6uUyf5dQtP+BXIG/JYMQAv9SEzuXpTQZP4esEZKb6LOxt9+SwltVRJBwsGARmGDcbLo
i7wCSxZz36iBg/p6jzDNYS5tygRk9PtunpyN6ss5IAhIvBjKMikN8jqppiL+/GU1RB/zHHMqBDuC
OaLd6FS7CoDMBurl9ShAT8BJAj9RLRg8Kxx1XdbzEKM8t0tsLQec2epeIYX28cVX3q5XMRfLEH6H
QFxgDzCl87n0MnMIsgZRy5n8NA80+NVdG/85Vv8VGrbCnYglo7thWrgrOjplhTWGCiy2MS5ZESHu
NP+s+3d1QeZe6LsecTvUysB4WDdCaYt0DVJ3sO9zeW+E1AB5VTBlhBz7QIxwZy3Rh+vzP8cWiR8G
1E+ItAL4E4yOFcyni7ingUUh45YrgVt3+YcyNICm2NGIwJw+79HP2cIzPW+QF9Xe50HhZeFyB2HN
BA55vuhEZyNvCvGGUyT2aSql8tTJEBzhvrZHw85hJZj1CIMqGU9wP2UXzgLCmeZ0ROwlOkUoNO1C
IDLe9bVYQdGfFwO4LeVcFYYT53W15ZpRndGnLGIXBxj6esg0HvRGUSXEIPrS3PWgCWKSbkV6KvLg
oY9Ie2UtMb/YCQUaHOLGd3YSNMcF/v4usK3wlxSHobXPtDBWd31Vhn/1SNTe2rq6PA3qMNEVh+WJ
LgNRVdBCa3EbLVbzNx8kygOWLVTdAbjDRjpf7dG0urGd5MidLQDOmhZnxzrUx/31xeMie4Gs+v9r
B4nFpCVgUpVdHaQl1WbTiDWkTFCfRZbNnPboKqEgUWq1qwKt2biEXt93KGYjlMvx5T+0KM5npdOj
rixkM126oejF1YO0k/PZ3M+Evf9gAW36ErC3dIyr19hphI1SuMKIJpCRQPKW4f9D8Ci2dp9YodWp
EEYoHAiYCMLq4nxGSl91USKzggss5vfxKE/36Fo1HvaT+rGrLPkgK7F26HswOVlmW/dBolAoJBva
oRYWeNFgjehMfugiqlJow+YPEeAlF+yP4ddq8hc9mJjCgNQfdAVWMtyn9tYgLkKtCV47vcTKpWZp
nmwnyDbuv3PY3fPmMAEWc52b6IUzt/OpyYiGUJpBD5J4MnVjSyiELCl6Vg4BdA+jYS/p/V2atlv8
sdePiENNnv+hggMnbk1sVhtqaGFtodo1a5GPdBUt2j4pN/b+hUuUZ1d0PkCRIui+AmgiEZ+h0BNE
7mBD4k7seTouE74hxeCYqGfO0SHgQtsY9NKa0q6TARyjHs6DfL6mldHJA88jRnSRTrd7ouULECFF
uVMlOY2V+EuPtMzBRoz4dP2oX1hU3mVCDNgLHIe1SzBSMvYyzsgSz/3cu1Ihoati1f3GebhwwMkc
wGuLR4IganXA7Q65Oc2i5JeBWkdcTp18q5bnfQVmaGN7rmDA3FoEX2wRBwQye4RO6flaqjOwZqWr
0IJolL+qONtHPaKskpQcR8q72Ii2H0IIogcq0fEDMkcfgUTgEWTa6rGI7exY1Vp/mqhVUt8vkjcu
958fhzy8IUw5uB3Of5wT6DVq6/w4JO+iR3CY+V3QgpK6/lHV9VddDyP224uorjRh6C6iXVBEDk3K
mV5/NFSGKy3z8p3MPDrR3mjfIZg2f6wRFwcygIYB2WP/CHHA2HdN8GMCnEWNR9dOQBr6gzTn31h8
27PsMXwcnGSk6pTknjamUNCSPPeU3vm1MY/1Q0RMTRysiruao2+uW8lczHOGGC7gGNv26DXUPycz
cz5zcGNEY6z+e0cZg3hHxQp5V6IU4o6ARGTkq4izqjbKvlWdFCquzuEFfKtYoZeSegnQlqZ8yArE
OHdzaSi12zsdJZ80HgXQENkZpOKGONP3qo60Jf43A4rM6MNtvEbPz83Ld4IJClEAR0Rr3NlrG6Z6
CXLUjWeQ6r2ikpSW4zemlXlTHDk3RB0lhEK0uei3Nx4JzvgUGxROncL0glxyaVnpGzfRhRWHVCSY
WlzyRE/a+c5p1RrcoT5bxDzl9BmVs99SbUg7SjuhZ+rZvDHcyhpLnFYdSCl8UthaEKrXl3reUTQs
OMy7EUOoaVDepSjQuHCqJLfv8+aYElDulhZNFCyhU0+I0lDcnDaO5bOSxPl34Ehw6RO/cvvK63NJ
txPhJHB+O03NgeTIafhRyHS6hNv9uz4qlj3oT+NOzdryllphhsB43YCfKW0aWS1d1ypR/q7UnOuj
ytObuKk7ega683FIh3rfGfovCHgbgPv1pUoaKsO1RFCCiiBMldUhpy1BuT8AgW42synQiD8y4E07
7OTTja90cSQDpy4oMcjirlv0XV1XzVCPwESl4neKQdIxQXPcdSL0w6+f+PXry5xgEMsYacFohTki
fsmLi2uudBTpGlEGrBXD/+s0gUw4lJhd7KdYKTZO36u9jrYIbAW2n4ik8Ws4H0xZIrgYY0kk0y7q
UY8GVLoz/VjShsvAqL51ZjY5mWLo5PUIYYKxOZuZU9WTnQLucDHLRqDJHsrGU0paHDJSoo+pnS23
9As3jYNFQnC2sTlgHDHBpoeZRZ3zfNhJX+Suk0QFHdkcW+4/Dvl0V6JDnTTObRKP0Er1YxKN74jr
Ng7Vq13DcRIkXFJEqgxQ3s6Hzmajnx0QxKiSD5qnBVXgJi2wAssct77kq23DUCaBIchPbhQUKM6H
SoKqqy2VKCYLCySGGgct4KmyvKJqpX0KyGc3VrQ7rn/RZ4LJ+drS3QHPTMZPcANI5nzUQW1yI+hp
bcI7Rbu+zxKkcIvwBrB8eCwFOhVnQivRqvsKoOy7ugm6eyXsnVMTpp82fssK1YJxOb9FqEXI1Iug
kK32Mty0epn4hi72Xoj6Wy3wCqfuAXn2dCFBaVdH5EDl+8qkGUCgKaOU18n93cbPELv4bEmgNeEV
x52kWWzztcqNPOKL02Z5hQimYT5wlVR3plqVh4Z0aw+J/2dqNMExAre9V5NJuTeDqj12I9heKgeI
CuTa8fkX/V8R9H90ttt/r4G6UZz9eln+FP/4f9zBdIIFOKrUR/5d+ZSom/2LRBXxNBI70hCDv/Dv
0iecVv5Eg2Zl8EhDhHX+U/qkmMo/TPhOQYxOjdDn+cfOYCZyafj/8JhRjSRCFnXUs2tSs9DnRiVy
uQUhJdOQRql/7v9Si1zIq4ZJ+f3Fojz82ZkveZ6rYh6FfSJMC6wPtSK69yQo5+MFaqTISZnZN7Rq
qG8cLeRjiiU6sGuBBdL2pV7pIFRtfVBodsoI7UoTyJEWwCzdEE2/ScEe91W/8Q7qZ+dI6BYQDlJ/
YRk4TbRdzn8WuJ9lAmDQHUtLH71kqu1THUrWw/XZi0vhP6f1zyiUfE2dBJCWjbxa7EoKVCSh6+6o
LVb/bZrj7vPojN2uS+stFRZxF74cSlV5fSibGnD1eOIt9XxCKU4uS2oauV+3SntY5NHcGUPfoESp
Fjf0OuM/5/6/Vmm19QqKAcUqUqLA3QSg3/mAARqiaqOqDAiHF1VB3fT0ojGxHwFyg67YTJO7N45d
EjlexOtxaxiA4gQM3k2dsD6gFj/+XVUy6oGIzfVuUBXQieJ4ind9jJigNAXJk2TmdPmM3LmzgpCi
Yh6XfthU9rGahs6L28E66Y6So0af1h5wRA2Bm7o+QCsx3pv0fCjj5ZlXDblxuP5lX82ejwo50hAm
Bio2uatoo+xQx8x7B2k21OAODujTQwnp5a2j8Ko/070F0hem+Wr/zJKhBam81IcZUIU7GsFwAPvW
bIyy3qUq94DQweNVQWgOF93zL7lAUFaNOdcPXec0nyu7kG4y1CQ+9IRb/vVluzCUSDehyyk2F561
OnZqigx7ROP3AJiu2KeM/GnOu96zF71/evtQXLaQVehWsFNXsyrzmf66JuuHRQkNr26MBA5YER0i
NXpbjwdYDVUXPLS52PlcCt6L5wtIFr1UQQyTi3ql4S3gZfbAI6I3BbgobwH7Bu9tCHY5rSRDxGgv
QvegBVvajU7v0w1WfxcV4bXbZHr8Owsc7jAotdUHpx2cbOOqFAv18mbhKWNo0PAWBkAC0ns+rqxG
MkTjITiGYVjqKHlnzVfMIMb0UMCg/dIZVvONqqsOD1FpVWdj9PW9RoeQR5F0hceUK2d9r+W5GlUo
6GY+KsB16C5hSd4ytaU1gkhK5ScVTy3ljSsNUJrypIL2DAoTKMOsjp2d4ynWIbx/HIBu+ly44dfK
HLGTayztdrGxysVsdEuL8TzE5jYRmQuKZJRFaUqiU3G+zAkYEDpWReV3U2lhbYe6anSQh2GxPSls
TDgmQSh9C2HDhe71k7K+y8TI1H5Ic1HOYNbiE7zYWAZ0lFwz7NLPC0S7I9ko7+oyijdC1/XRfx6F
dBpVDnH61/MjZQtnjn7p112b3yKwi2pdhlFK2k7SxoReD0WsjmQdzzq+UODszyfU22UA7bab/FHW
s11paNEtbdHYLfoxe//WtUMUz0DURxYaJfRWzofCDgmlZsOcfTkImvcG3dGjjKrzBhf/9Rfi7PGs
C9ETiCfrJFOish1aeTv7Sj5LgGPjxpfq4vubp0JxmG41qipA29ch0bj0Y2Bn6eh3cT/whJZw6wZD
6X5eH+b1PmcMElbKs4qKxMtqxUp7mmpdyfAS4RTet5OdeEK7/lDLcfJUzXguEZnOP64PKv6lZ3eY
QeBMck4aCX3nVc1aMbIKqfgSbiPuG48I40ueArMcS5e83lOjSPddhVEHHUnz1GlxufH9LmxIqvKE
Zc+8Hc74+S5JsY628JUb/daIJS+oILGgiIvEeibcIq5P9cJesWir0HDg8iJVF3/+4jRDCc4zbN9G
P8RHNMPABqyZg3+KtnFJXpoTZUWGQChGZrTzccgrtSTRnNmfZr34mxW1UGQrWiw/SgYrT9dntapj
cj2Kdp/oT5Ec8Zo/e4K+mFYb911saZkEaWXU7EOUmbX9IEth+bkIJen9shR5+y3JHfsju9h+KppS
sz2gW3hjl33mJBu32aoLIn4PNC5IOwBWaP6BhT6ffjiZiZ6MsuyHrMMAZncanKNkIX5yUJdIbwCr
z0brxSqR6Z6tISuHNIIKAptQraxjik04/EU0oFFNkBYIuziiS5+VMJ4f1KnQkv2b14/MQCU6oTQG
c22dh014fuDIuMw+Kr/WzyKQZPzRC2B3KJuGd7Dak4OT2+2dAhD73RR00WMZj9X7Tre2zHVfXQDP
OQrxDFIbYu+sLgALnreB9+bsQx/G1apAwEIZh/ioQVz9Csk0flewDBv759KgNl1pAESkv8/svJen
okV+3xohwPmOAYmYyncMqQDqge8wTa+01MnrJj3cUhl9dUiY68thV7sEuGiHnr80+62adJ/bOrEn
N0zbMtgNyGxvCfleHE0oUhOvsSPXvUZIbVMzYETmF0M8nKwEyXCUO2pkkCNV3joAFwcjukYnimCF
IOj8AESKFqFJPs3+UmIzUi8weY5qh2qLFtsjhlqYa2bzcKhQxfgih2N1DwzQCwta2loEISubhvhO
IdfIMG8LO9W/vt9fhY0sPMGGYtOp5NpdB8tSbEnZCPjan3WIKFHRzh+zHmkXLEu75laTs61049IG
I4SSAV2SCFCPPV+OwEqE5E8u+0Zmoq0ApvKuxrTpU6WjudI3GmXv0ZQ2tLouDkqPB/N1IgMqpeeD
ynjsSkakLn4N78QE96rjv0lL+0PuzNJDhOr27wRMyRba7MKnp9ZA3YSvT4FnrWg41YKb2sWyH48O
/oxp5LSSlwWD/dPk2365/iUvzFFABS3wAqKRt4ZDSBMIC6QZZz9KZYlN1GU4DMdm/x5J+cLjd/Qo
cPbtW+M6CJlAIETzx1AVir/nK2sOWplpjbn4sl5h8NQoel27MqDp0Ls+vVfP9fNAtIvRPTbAl6nn
A8Fd17SMepyPRUW/JwlK/Qy5j43H+tIoNEBRMxQ5lOKsRsGTCbR3VyqI4zflsDfwXpP3vLL5Fn5q
1XB9fhc18hc2BghOEYecz6egfSwFqaT4qtZbvacphSysjCNHMAoARO+tfIw/lbCbbAQxuxgQeaO2
oQuTGOSJ0GiwdnJlpLEPkd9o/sE6iJ4C1GliLl7u818XOEFRxbh7+qgWV86+TPCPOph6tGyVBC4d
kZcDrR458kschDUGAjRUhLsFXSfcaqc6e1KamrLr9U0kfvZZeMs9THlIJgMRsFZnHfPVXV/CaOby
kSTLDXFy+mImnXpq0Sv6kButdR83arN3cgBtG0OLiayHZjYCLedonM/VFYSjfDpnMMr8OXeKj4YN
KsJtamd64lnAkQ3Cj4ykVjDfIPFZufOQVVs9/gt7WyhEEhsqIrjXVkttqUi9OWYr+3hJZyXecW07
3sR9W231gy8MZNEFg60t4MncfuebB6jEkkJ9s3w5BBaQZSD8W5Bjb3+5yFWownHBUq03ViFDq/Vj
5+Bh4AcGwh8wE0eox2Ap8x9cRBHqS3Bnvl7fPhc2q0U/mCOL4ptpy6tQXk3LqMJ4xkLcfbT2TWi1
njbP8k3XtcFGJgRS6PWG4YkENSoQZsj6rm5W6sZGLi+J6edyl/5UnVL6kk48yodO6epHCaqJ+V6R
G6042kbVJce4dxrUhSfV+NGFIKAPatph/DqTMxoe/OT0M/5hNaa33KTlCS+Yudl1WRPZ3pDATCiK
GDmPOIbnuw8HPcnozC3Bh1JVsi+KFOfv5QhW8FdtQf7FB6463eemRUcPARTD3A+URswj/OAAdyag
fxo27ZI+3iJtBo0RXqI+ulhfW/CT7Vz52TRD9zvrpLqEDWnAKM1GNf1cSxGOO07eWZYXA3B4MvpB
x78UcMwCiKa1Bq9UO/3H4AB/c2M56JBlQaugOYwIzH3tndyaYF5PKd5kaDSguMYOGXF8S6bGzVMt
uKeRMZRPiYbc3t7SBgfgHlUc44CGCy4BOmmRsstrW3i8FPr0l9JBeL9PYvipw2ggx2NGRvNXUhEw
upmlSH+3QSnbJwRGEUBqHGP+3A1V/xHLKTyntHZRPmpxIv2agXT8gMuXNEclk5ZH08kqzGkEd2OH
B4sDHjol1yHOngztMUPSJNwPqO08NrEs4cuuh+ZTgLM5elZFGPzAdH6ydlCuyTrkYEBkaCiHT2Xf
G8G92YfcorBSIXRkZZO/7wulat2cMo9w/RqlxhuNIv9rlHmSjlprZ5+m0VBSL6jH/qeOXV/o9/w7
0l2utLh9GYFs/LBBczCfuiqK2yjv5MIF81tHUGZSyvmm3qvxLuj5QYc2D3H9I11Kskd5GdEcyIsa
PJE5TLil25kmBycpT2Zc3VUZRlKkDWnrhnmk+mlTlfJxYp8HsPTzVkPRHPjLTtgp/SiNEDELTJkF
7ctqhvzGxpv9b0yhpx+EUstphiKDSoGiNuXOUOtGOzS4aX1H8LD8Du8mh9jb9JnsYu8nFV452+iS
h7KJgU+bNY/Qi2EayL3Mz2CfhZ4tdyPig9i+4IUuo8yxHzN8yL2Qx+L3/xvSaURlrMamAGNm/tWz
2TgYCMbV25S9n4MEMgZw4/QC0BJfF3XJU2xoTopO76jr/spxwX3QnABlAgcxKCzYSwt/5ut33IUn
kqdBw7ZHRJPGunEOSACZqqDVfX3UkFuEUA/aCT2/6GsTTmMPRL4poClixomZEID7/fXhnxkYq3cS
yBcBGNkIbBAhD/MyATVgv88Kqmd+ri61dYCxr87wpJH7apSovoUTWD2Fddj/1jsNuQFziZXHcsjM
LfjthUcMDjVxNEACejBrpkiO8FyB45Xqd6Zhvm8oBMIXzba0Yi8E7TSS6IwxXdHsWUWB09x3SBfi
jKS2mFzN0PwyXn9bxr0XEbQU489ey6zvkQXj/ff1lb6Q+WESgaQwHxv14nWtVO/LkHDBUv05S9C3
KmJjPraavDwZMGKPU2t+uz7e66maCDGAqbdJOA1AtucfFtQNMnW4FOP1DdhuFw0SMNx6VND2gg8N
ZU9qjWU6RIu0adzzemhq3EAMoORQicKP6HxoeFZKXEt4vlZpay4u3uE4CyY9pMt9XlpF7/V05IGR
RpGzlXle2M/U4IhS4BVQU8KU43zsbo5MfTaT/GTGUNT9ATey2i3ioqwhjRJmewj+AQltkNPU/Nnu
tfF26hYNpzRsY7YEkV/HFARMMAFgJgn83LrwgSZKrU1ZnJ5qeKN4Kbdgr+ZWMW4G5MD+vv69X+8v
xuJzU11gjwHCOZ94FRrYQcrCBtfG4i/S4tSjP9zfRfroHAzkMtzr4134yKKrKCqNVK9ftd/G3Kzz
gPaYH+P87TZFE/hjMPYeBNTpqCUoFMQtkrfXB72woACygTrxXzTT11mcJk/AJoBY+7xV2XtCl3aH
Nc/ihb28haV+fSFZOJCRQNA/oVSzRuhiPQrnxmgdv0ST8QC1Ib3pknmrx33hqwnSgcoKsudR8Dr/
anA4SBMqNOYcTOV5NAPpQxuNgwdzZORsKtFG/eCZUnN+30Mjgm5Acx2GD7Y45wOiu4UiHvka9WEV
624N0m/mUsnQ6ttprLXHsi5G8zR2KUTnUUGLAZCgEt23Y2M9YPpegmCErhzu4EhJH4PZasO9goZO
dgcDDp/IQIuX/thCbHhM5G4I3lvICGFAOTuflpDg7/D2/QCFiBtVuGlh33U+mx6PWWcJUttXcdNy
3KhEb/CAx1f0UC9aZ3hvHg0CFvE1wlUkQGurn3hWCd2NLvAntBNR0UN5KPKEu4aFLq0xvQ19K6IR
9LFAqgpxEezCrFXGhUGHUy1SGvhV3SODYRdFLglty+ajnqE+u3G0Lux3GAjsCoW6Ev2T1caoZwUb
4kgJ/C5vCd/DwfyGOnDzcH0JL47CbhfAI0E9WSXFTsMIWTbj12VKEcFeqiX9JwQxFXtjoNdxlcW2
AN6LFj2uQebqHQDdOtSmXgX+YsVYa5OOqETXcJYg1OfGrsEn1avsKXqHGkm+VXy4cE2xI2kkgk0V
F6Q49S+aQhl/JA2tGviy1MUfqTB06tc00XAJlRq9+nh9SS8NBgICpBMwCJB6qw+HlFE4OtMg+VID
JhwZH0Hir2v5NCi4Ul0f68J1ZUNUEl1LnZ25vq6WaSlSHTVOP8wcvC+HrtvLoToeUAv5PnM83v7G
0LrWgQUqotS6voMNuesmJ1ckXwcdc6/KdbM3FzN716ZZsSuqQTo1Sm5u7ByxBVc3JIMyP4GyByIo
Hr4XH68bhK67bkjcKbkp78Icj2k3rZUWv16znaK9mY/IuGpxMf4tqQEKoqi66W+uoOPBIOJBG2FH
UBerdyEtJjM3zF7yKZDmih+VgtQ8hMY4HrRsmHFdR58AN9Fgbj5c/8SXTiipAG871R5VX9fsOIrR
0Le55Gf1Yt7mySIhjzOqG/O7NAqxMF1KMIiMtbq4W6lajMYu+bIIRUECofGn7Yveaa2NgS7tWMAj
tEAEkuVV3dccHD1Fc5zpWFStEqerXKTLfuohtd0GY++NW/TSYQRDAiACACfv6yoK65w4yVAQc8Cs
tPoeY+TWmxAC38Gd+AeHg+KY6PUCWePgr4ayDVrq6IAFfo8DvOP2SLE8yhFCx/sU/TQVURsYKbuk
dpy3XwKEsyAxCGhhtAkRhZcHZCnZ+h0axX4fdJ1P2zZDLGwxP2UD9S+Kuluk2gtrKir2uOfQi6AZ
sRrPyCje4xNr+5kCoF8NlGQ/R2jwt3Pbbny+C9sSQjs3DXA2/iOw0y+nBnig0JSsdvwqMeL32GhH
N705JMfrR+xSkkKkTtYt8DlgAVcvO5IpyLEZneO32YJUUo6CWe72aqQv3owLunSIJAwJTlNd6MMp
x1al9KJCQ9TYQXs02/g1l5aX/J8KKyBLjsjqKIZAI8aS5rwfptl0a7cJPhS1Ev5CTGvLR/MCWoJw
hmIuR8QBarOO3yXYyziAJY5vS3J1o1NNO0yzmkS7wcmr2wxWH0wO9JmtdhBOCI79pdGW8Ggl9bJR
8L0QHxBYPdNyCBHQLT7/0hkVrLxB3cgvWxTC0Tcsq2PZY7cWUjBFEyvMvLgxCXR5WbdYv5dWnD4P
6YU4uLxt52Mj8d1aPfpQPs2lJnk3mhNwMJtvbZ1MaZqGjU19eTiKDzRjQDatTYZiLa76QjMIW1H5
OKHAgE0rwef4MFazseXK+kxZXj2f9CEIJU3QVMKf9XxyyYiud2Lrgd8mY667DjWX+iYN++CLnqbY
sNCNTlWvKRuKzFGW2IEXa3Yln8zZ7L9GlV12cCIz7LrtKcbapAmVPD/KXW/dzPR6xl0fjHXgXT+Q
Fx4JkUUQQXEaYUOvaiXItTmooLMtFwt8uoJmG8I8sMADwDI4B8jOxhe5NJ4lyG6ghzApXLf7CgQo
J3mJAt9JmuZX5WjxNzlNy29A9GBaFslgqPvrM3y93cGYAQcnoXC4RtdEc4ujZUQKCoTUbCk3QfaI
PwZGUMt7ze66ak9mXRUeECD9w9K2ztu8yUUqA9rkD8CSx5ghzjdFBFC370Lb8usQ9RcJ3/tTD+92
Y1lfb3RGAZBIK5m8nRrb+ShIujdmWraMkkbZQVkGfZ83QKtBKE4bl+brh4KhRG+cSAnqlbl6k6K5
xCBMYagsAMfiAOf3K3XoN+LfixNCSELImZBH2KtLCmSqvLSzafmR1RT71oGv3AyydrKQyPsna0dE
RswJvRRBoPO1E0aJ8VSNdDd4gFwEOWd0K1EHXOZS+SezosRr060kj17HfkVOzEsB2PJRH/yi6MEI
bhoeHYJ+48Yl//qcwU0ScGkCP+pGawRxbAA1XMzJAtJVdieIpPZBztPRnZxChcCjbRUILowHpQhr
SLCA7PO1e1wQaapw2+GUlaZ8U8ronNXZ0qIK2w6uYo5vv0dQbkCDn2VUoVGrq49WpEXE69nZPp0+
+aGny/1IKlW374J8MH7IQZmoG8nRhR2psKJ0ScU34k453yYhniRpL1W2H0k9utUlcpA07609GrHV
xpV1aShK9CRiRH9AclelAnT8ILCClvSXYrFvIqNr93S9pn2hF8PGUBdOM2VDGBnMyCbxW53mFPcF
s+Pt8bWBMm3XtOl+ajDNuX4HX9odL0cRE36RWGpKAph3bm0fMSsQmI460+ach4+zHXf+lJum9w/G
o5WNISMlbe7g8/FGApmZBjbfqhSSN0XpPM4mjonhVBYHXcfX5e13iKB+UhfgaYNTt5qgZA8WRb7S
9q0hwH2kdfqDCRSPxt60Rf54naTTMeOcUR3AffsVtaU3kpa4oGAtG1l1u4rGWKqzI1NU3hGy1GS/
smm415S79kbSqD+vL+2KAvz8oIFXEsAEkjlBQTlf265EmVIzWdvRSvTKj5Uw/eXUS4/1VYzAqZur
Zls+zHXajEe7US1sYiat/ZCbantT0TGgwT5GSb6//rMuvPLwKMksROxFdLz64nh8JX0zaRalIGOu
dnTplLukCay/e1wHR5dOO9Zmtjb0v5XaoOt9fXQx5/PIj4BPgKzYBELPf1U4yYU+Cx6Hjm82Uruf
MtoCkDCl0/VRLl0LxGkCniaizHWdMgotfYqlhU2W1vP7pi8SLxkAbaF/++P6SBfSNOHHatrk17zB
FHxXHxnFv4Wai+2D8hjuR6RZF1dBssyEVJ+Z3/SiTVDDxf/nJCPs+clRRhrc3aat5oV1FWoZAhZG
xsiOO/8ZvRZrsFJmxy+Q433fpxVCT3PxZnw+QjcCME/4x6cD4XM+SmPqqTo2iuMHRRIHzwWLEcUl
u8s2bgmxDVbbRKWhwk1Lm4H3f3WvR6iOAiUJaRdFconZZisJy7msST9nGWKZN2OS1Xea0slb9fQL
9y8NZvosZEIgb4VLysv7d24AGxRlxv7MUgXVcFu9mVB5u9PDpnOL2TY3YsSL+0fh5QLVx6piZH8+
oFWqxIipQuFC14ZvqR1Aim8jzAA0yvmYAE0enlz6HmKqc2zTJD+MCqIC1zfxpUlTPKU8olqEQetH
YNK7ZWlj2lh9Y6TfpqRsnaOJWaGzqwqsXD3+jyXdeHguHFFCcMq1UMfFg7BaaHL/UUNa3vbtDlMX
TFzinVY61SFp5nJjqAs3HshRYHa83jily+LsvHhTZXmcCmMmsTB73BNdicD4W79k7WkCxoGr1hIq
D0BObIRfwetO/vXFvTTRl6OLP38xumbMfYGeEy8sMI5PWezov1qeBgO3LSOsN87NpWuAjBFsCmhc
avCrA6rSfNSBTyMir47l+1hPx3eA9dWNkPnSlMihKO0JHgnX3vmU5FSXzaqfuV5no/F0DeGSaTZ1
L6qr4B9MiGYaGTCXm0Jh6HwoHNGWRc6IuoI+qU9psMQI6GvlPxhFKBegWEcn9w/u78U36rpklPUi
NX0sOqLjkublfkF2cGMfXuDdCLaNKNeDeKczvTrr1JSnCi820y/rrIJ1p7RPsyY5Ow54yDOYIquP
0OqxUqd431ZI0yOxaL0DL0cfUe+lvSyNys6y6uZ9noTlLlgSY+PLXrp30dJCpkNUOKiIny93MJh8
2giWqoPVsSuXmDMpe0/GFsSb2G0by37x8ns53OpswBjNYzkMTb8aBuXvoNO1n5D4Ehh8ExJw6G6p
AOIsY/lqaXVm3I6o6OiIgdhJtdEBuLSjydHZZ6JvSxp4Pu9SV2ezMgfTl8ak++pESuwCWQvvU6OI
NnbBpSNK4CWsiYlPKPCcD8WXj8zCni0InmizJ6287MMImOf1W+fSlY7eMGLFfEoBUjgfBQT1iF7d
/3J2HjtyG+0aviICzGHLjpwZjbJkaUPYlk2ymHO4+vPU/Iuj5hBNjL2wDQh2dRUrfOENMq6PZyeI
W1c/ojQ+UeYoiw81pj07C7ixcQyaQRQ7+B5E3auNA/Ot6iovtAnrl/4xHBBOaJZceealRbrLsgpQ
Y+3exb7x1YBts5ZSGpEO6iq11VMvjFyU369GlyGTXVT6cRwRwdR7K3mTntZLLA/9AOSMbGegZSvn
/9sNkak93h1COFccVkCyJLr+7JTtRMRei50HY+PT3Qy12otxvAxobMRskASbT5K25DggKXuJ3TY9
QBrsjve3yuYqSlkXmmywjtal3wpRyx6IMaDmCleUCJTv+7FWxq+lHe6MtDUzdgmBHXkR2tryl/y2
iJ5htDWgrigYy2Tww2SsT03rdo/L6IqDAAKzE1zJGGIVRRo8HoBmpMTUK3DEAGXDAOIRBUbjYD7Y
hUPxVRSahrFSaYw/XXvyspMkfEc+nXf9sUuHt2k6/m/fUFZCeFnCkQCN3065w16A99eNgh7j3ZNV
kfzxBtU7p11uifVEofrDeyYgpSO9qk1bepZkNRa8RDRd9YSsx/DOdhfnndPY9lMUdqV3ZIXwlXU6
L/p0f/tsjY1GBZkPwQAkxdVN04M9NyrLo92PRECMLo7inMM+jj9kydI9eKjl+27aqidnzvd0nLd2
LtBBSRlGU4IK6O3ihk4ZZi6SVlcV16ij1yPUFubWdESEdgzuz/IltVkvMU+VJI3Z7MR1PwaboihX
JilK7ZRYTEwzgHq6P7lrPvXtCHZcw8NcO0wVOTPqNW0cPljZQIt1UPIKV0L8xi/NZJvLWYpQLFjn
CKe/YHnlpkcL+zXkITQJQXdGs97jSGydA2qotJvhuBB0rz6Rw6FT82JJgqLHq+VSA8JYDoC7s+6n
HRr6T3cwtB8TioTCT2LTfUo1MqD39xdw61txdRJeIeL0mitmZF7XmIiIBq42JSfPbTCvdaK/W+y/
d26ZlxL+6lOZlHQluJM7hurP7bZI3SUhRrD4VE0X57/qKNWSx7hrYduZqZEo0gU38h7mziumS686
ixKU/WgBnqZdLgJ8UzPxvTax+sHLzWjGx7AY+ud4TNB87AwplTrjoD4Dz7X7+UEXTtV8SgjG7H8U
Dhn2unk18TmrOdrj4m+8smAUqJ7pgAfklXI7M5GKSMXlDxiPV/W2HycR5K+kV9BbjHMSPH+wvW48
JfWIxe3977dxdxOEkyWSrEla8OpV0vHqMIyhVa4Gpfn+XT64aLM3A/ZZx5I/+9SaCCa+/dHlVjNp
a5BqyATudrpTnOiVh2vgFdT316zuiq9qln/NO3fY2Zxb6woaA6gJx4R25OqWzhyrVzS9DK9Z1kyx
r2LHFC8QVFHrc4YGqyrXK8BolPleuWHjVJiMCCiRz4kO42qrzqrW9V020mHOutg9YgNdYEhla8Lw
nal5ez9bEnyJzmTOjVew/Ma/vb+pMsRcBW4IHkNX5DpS3tPGCi2Jlrhieur5z8ur6YqyCeplHJRv
9/fQxj3E/YlMN7BIk9b2ag9Riyy1uRFxIHBJG35BT+nih5INh0ewPsIjAeWOFWTqpKhy9bAaKh//
42qvafBSY15fEKSS9CiIS01ATLfrUBZIhSyKo1yb2saBzauMSD3DCMA5aZgNMyidUpoq9kqLIkJs
q3n73csjMR3wT8iccz3kjbg4cCOx7lKU/nFUlPl56mno7KRjW9sDAVLCTVuqm3irABeEXj2nFTgr
ZWqjx8zt8frOejhiTpT/h7PmQsGE2kL5ACm/2zWx8rFSvSZSrm4y9haqdWn0UxmGxjyEaYN00v2d
sHWbyOI/HQfQspBtb0fL0xA5rRQ8YlzYJF1WXVq+6caLEURGFf2ZoOk0n+8PKY/S6qPLUgUhGLcY
d8lqgtSxkDNASyRARTY/t5VTnpfR1k9vH4WXVnJauQ9hJd5OzNaUVh0NOwk0J6yCpLarQ5yBJ7s/
ygZGxpU2JizDC+RpbYowmtqUclsnQaWLNgwMSG8T1QKwHX49z170rheqNPgOUU859MhrlefcwoHt
bDZ1hre6MPdovBtbVUqV0ZagdgqEYDXxutbdobHdJMgdSzyoxKMf0m6pLg7OxT/uz37rSxL2QYWW
DTn27O0aL7lokmZh8noUYXcKIOGgQXnc2aIbbwK7hDoIIa0UR1hNKFPrVKVwlwRdD9ZZcVg4f2zo
5pcVHLXK1Lt3kRZXl/8wNxaSgqUGy/Slp/TbFZ0tg1HUHbtUjzTs173ZVAQWa262s4YbBxBVSyn8
xDUse6e3axjVSzWZKVIl5tyQl3i6eajzunouGjW8Fl0XX+/Pa3M8ROaAQUjl5rWCFnoH+NSaXhzk
VifOC1DVq7lUxjGZ4/k7ltd7ogEbTw0AZEycKOgB+19f8Vh0t6UdZSLgqmn0cxyl2DInYhEdrhS6
UWGxV4TTxQvdpHqmuTB8RdZFvB0KDdVaKnRSSwMO7a7iNSB7DvD8OuJXtBVmYAJfXpEUF1SUpqta
F3vvxcYqMx4Xj4TvENCs9qzAYRUL9DAKHHNp+tPQhkbjL56L8xuh8OT8WWCBydt6/9tuHH06yKgL
g/aEzOPKk/TbnnWMMcroW0TBPEijti6rzjN37Rm67B41ZXso6sEEhWjjr6NQAnsxxnXKBAsao0sz
le9rtdKCClmx4D/MCpwGg1ELBWBwOyt8NrSs1MlrBxzfDotos0dsHt0HJe/HHcLN1qxIjcCESAr7
q6smhWsDSGPwrmNtRYcIDtqV/lv2QLS7Jy+3VXKlGf5StQf3oq9rMIpJd58epSeBsvozWvQmsVc5
ngY9Kg95HcenMW+nUx0mybFupH0gkmrH+0u7UTJADo4qOP0mGWvI9fhtw7StOzZCbWQbsRr+Lctp
eEDtwTyGSGkeZjMZP7lW/k8o6uH7/YE3Xg4ifAaEBUdTfg0XwY+yRKSV/mU6hN0VkQv7gzONe/oZ
22tM91KSR13panY7v9mN8Q4khrki0VHj/NcqJj6wSccx1HOj+QGqQ3zPJ2z9/DwCdhTgCJvaFzM1
aYDdn/HmUlNuVmWCoRN13/4Up1cygktgpM1U6fhLd04c+xhJu921FFZToiHs2v/EThZ9xnStnXcC
la0LSSLdDdnixB5vFXRlWtbGNL8BMTdN+i5xouVfDHgX9ISwfq7msPrjzdMliUMZGe0kwuZ1RSge
nQjYIu2isaF14dn/OlryPm7sd3Vkf28048+yAPFxf0z5NVeBpcyoOLsGjROuptslbkeg7k06AQyN
jPJHG+ZYhLkI8kWTQ6VzqX6pqW2+/cYAWUL8LOVNQWuuPqtt5DFGzSUUAk/8oFjTHVpUm5CjWZqd
s7rxkFJfI9SUIRCIrtXs7MayUUU26Q0nOJ8clE6njNLaopr8uoap7Zd2Zw3HMtbqv3BVb8ODlzfK
2xFl6L+RJwD0kodqNd2yyTAQrdnFWoV5mu+kqv3cOlYI3cXu6nJn025cx9xNUqWWMWHxyTP12/U0
4AUcTfkQXpNWFJe6V34YlRjPs5aOO6dzb6TVG2O10zKYJun/mPQZsJEy+tZYsTgkxlDvLOHGSXSI
u8DESGuhV3dSjqKELsIeJkg+KaQNsfpEiBDjx152+EK35uX+qdicGpAY7j/4dRD5bhexMgyKNlkd
Xg3cpBMfSWO1P+ltl/9jaIu+B3LcOoMUUjgK9BY4FqtwNinUWm07mxvXtlqckackF8846ljpUZ/n
ijqC0LXYR7Ii2evqbk0UwDzgDaJkCjmrK84zJozZ0Dq5Lq4YTlLD/rkoc/VglGZ9evuagpzDBEya
iFLIvV1T7Gxt3hbYPHUZLeeeVuWhNSP1qvXuXhF1a1YU1umtEflQl5J//tsZ6OJBrSa6z9e0HLMP
uapFnL3ZOQxLxYt2f1obb5QEnCP/RAuWHH01rchMlWXMLTKrOAzVQK/Doj8vJOf/qFkU/lsjotwe
ozEzvhMgZHuItK2ZSnqZdBiS6KbV6B5dKFjQnnN18jl/3+X2dK7cFgV6UNDf7090cyjyVhl/oJe2
ljd1yjpOLFqW1xKdg3MjjOVYD0n6oLb6f0AZO55EacmBZEnn9vsZ+gzmExfVa+u5y1NlG8i7ANM6
YGU5+QP24m9/JqQ8icUzwVK+UtRHOsEKAdyBMk50nJZDw1q+1uDwGortZfTDLvQWW0U9F/9SPCgf
vLCff91fXPkQrZ5hrhmUBCEns8TreH2OumYxSqAvemU5h6btsuOAYPvp/igbn5CSC502Jsl7ZK4u
GsNFw0+PARz3k+ucx9rEl7LQp4toUnvnWGzc2ADgSUAI22hkrGnQczMsopefkCqDchhHUQWKgSt4
XlhLMOiF/fZnj/GoflMchnX1YoP125FPCChCa4RCZ42q87HEmuChq0CiDKr3z9sXkdgMwSuiJYAQ
q+e8G9C8QHQzCmLLTMuz0xdRdNDSyG3PeiKKPVCUPMHrnSGjcWk4JNPTVRY+13R/ueuUaw9S4kwm
G32xZixwBKK2R2GaJj5q5rjz9bY2CrkGSH+CUc77aqPUdlO3SJ/QuxjGNuDjhc/oKNnvIWN2O3ty
c34kwzRmpJivtJ7+/a5uncmcx7aBjLwA6cfSqEWS17WaxPZF1y/q+7pFNuwoYlA01/tf8gUcsF5b
KXTAFQOeCS7w7dh50jhGh/rvteGBnT/3XlH+pJ/hVL7ZpN50pOCPQ0qvh0X2uCSKeIo6qtoIvaT2
H6VWWMPBWgDWH3DRxYgYDSub9osFBAJ6hGKKj0lke8UhmSwn8ZW4b77WWZG6h7HtVMSgulTJD4U2
J3/ScRXfiAEK5QwVR3vAHyXDLhU9hMcmCpP/wIThciU01NDYREhmtaXgCmNBO1Eqq+Ix+gpWsjhQ
cXG/5QruxveXeKtbQQhFCgd2kY7m2nVPs9JatwCPB+WCHvMFbDc6T5Prlb/auNMf04nezblf6tA4
gmmfMZ+BMWafnSIunl2jGaqPdd87T71tVObJtkTyHKmWGX+7/zM39jvoA1nsgg5PFLTaCBPXioLq
qoJISf41TQ3vUs02UrnqZOzsuY2LnrgSHB0dR428ZBWed4PQPRjvHOe0yxAkz9F5K6tkb9nlJ1zt
bBjMLyMQcjG1251dVpXpNbnJzk7M6QlPSHQFLCl+7GlsOlGY5l8VZObTZKd/jEOcoC+j7dyTGy8A
P0GSJegNAkpehZZaT+Wp8BTuEOjUV8VM8SItk2o5AevQzlpaRDt90M2PKDv0DlRf2cC4nXO72OmY
tUg3pICR/SIcsoPpKcmlV0L3eH+/bH5FwljuZOS8AK3cDoUhmSGs3lCuFm4qV3SY5uvoNdYOLG1r
BSVZkdtJ2la9kr2kZzxI6EYwYv72Kcmn8bm1puRP3QzTL7mZT3saslvTYv9LvA96mxQpb6eVFDWe
H2OoXNvInA9tA25a74B43l+8jRsfxRhCVhRmqFavQeOTN+aYtCRUXNMpvs6w/w74JYkTARdivN7U
XwyDvsHbB5XtUikszKu2hlXUNCxyMxrpEMYRatiqEj4YWlu8yxCURNm+qD/p/a6P3kb5QdJFiLaA
RQEEWG2Tpq0Te8L+7RrFSfVNQyfzFHX4t4aLkRwnpckfJ4jEh3jiAdeK/4KMR3mPlgVEBFixa8KD
ipyPFM3iBNKyeVd0VXHUvOqf0KV8JcmQO0v8evdw00uZJ1m75wuvdo/QOq3S9Ta8xoujf3GMOZY0
xHnnlL/KtygEoH/FCMjk0SWUv+K3QG/W667uxgH9+Kp1PzZDU70Hadse+6x3nuvccCBHVYDFAF+8
OXxmaCpzlCAIGgACrCaI61Qo0Prvr9MQ96q/2HH9sw2XZfadwgr3GMUbE5WJlv6yX0kwV6MJ0dlq
JIqB0Qp0RVMgzPkpYvzvArWkP1y17s1z1BrO6M+x5e293BvDUxgkJqIPRa1uXUfql9gYRrq/V6Ik
41B21Af8brFbv0iT4aktQH5VWeY86H2+k2hujYw8LQV2BHjQOFpFhB4uMgNqXCOXa9igW1Blj2ph
1gjY5cV40ZbIfWyauj8Cag2D+7fEy+65eTcRo8Elh4ozgREp4erEIp+ED4JnjVexOMND2nRmepwL
ZP30IV4uk9YqT5XojR/e3A80HJL2LFQj9Gu7XeDSo7+CMFj8dx8We5Ikr8vy8pe9GCrLNIDe7u2+
j2bXXKDC4t4yDFwhdV8qGRKhYoneD85U20etYjEx5qxSTKC1KtP9TB+Lxef/JcQO3uLVFS41e+j1
8DdIeNCcbn9MaUBYjYU+XPtRsb+5BWpBRbU4F7Dhy5fGi42vvZmNX+9/nFfPIcAxLir6Li4lDUrH
t4PWCtVBUNL9dRQ9yr1K6IlgVmfxZTKL0Tg1aLzuua++utIYEi4VWRd/kQfJdfjtssHNjiWPquHq
FVUHqD6ZTyoVz9P9iW2PAvBVijLhNba60lqn05LSbTnpXub9ZXiEvp2+7NrHyx2y2tvEErKvw/NH
P2U1mapO4DXCm76ao+Neer2MmmMR2tqHzHD4V0eMneqPbWE9L0lZfsBdsHSPRGwGLMesM8fj22dN
5Qrgq1QXAJZ3u7a1mblFk6TDtRld69IOU4l/i7dXDt9aW0+qKQI5lO//aqe2c4WTIfrA16IqlUNV
CPswu42zE2+/2pqUbqi34wIpnV4gL93OpXTgVjtavUjSeKr7RtHBCOsytYx92yt1hYxnenPJSI5J
Y0xK6KHB9qo9X5Xx0ILcvCoEoh96s2uf8yocd/bm5szY/9Q5JO9nLTCAk59lDYm5EMKgolqauOCJ
Pqk/0YfULxpe7nsU61e3P41dtIkAOhFWU6RaPXvRhBw0Ag7zdclMcfLAoT45RSM+T0Zc+ZMWORdd
K+tr1CXRW9tScmSZLfHgsazrhMVO6DDQoFevilJXZzM3ko/mTIHa9pTuzagDORavK6Bi4mwumNsN
Q2brOl2lLFdwmeapCb35qWvs+PPYmPkeC+3108FgEk3MzUIf89VOmWg7OZ2NWcmYKfV3Y9TjR+JR
NznnYzN4/mAikOR3rdX9PUae+ewO3vReiMlrd16NV2eR2twLepofIsXnVvecoghwzOZgXAsljY9m
TH/e7Ns9nsarNFCOApP4hQeG2s2quiGrSeCD0NLGALU+6HM2HkZjqj4nvVnshAuvDweNDKg7NFCB
WcGvuf2KvIzGBBvSoEHcp5d5ad1Tl+fJ0Zxj78HoLO/Nh1HKRMgaMRrLUoXgdjweBXSp+9i86nbW
WX5ZCnQfoypKTiLD2dUH8qXu5KBbqwkTi9CBkF6jUXw7ZNmXuIPkqGcDuIoxAc+GQ6bRkioVQ915
EOSvv3mfyAhlTRVQHGk1bOLboUbHK9JFhTpUmb3zoUa1OehDU/2YeWWR+6Uza+9gjLUBwpPjjxGe
yJ5A6OYP8CT2noeYT7qaq4UQY1LF0KRGPWn+RNXYqR9gKQKsNaq8RF0TTW3rkjU5vk5UZIMCuNLf
9x/FF0rNq0Vg4wAOREAUusbtIsS525dW73nXoVd5G60xkdivjnD1L4wiRu87kR3ljKzvs+afSOms
p2Uyk2etCo3q22IiPH8yh8oZn0e0+afz2NVz9k0ZB6cJ0m52NMwLyih/l2tx/rmsqDD4ommWZ3to
e+Uwj026PA2Vpn6eAHc3JwVnzP6yzOH8yxMVCstJ2OrGWR/n+tgjBlAcxpmnLigzrF4l/Bi7c7Qg
zPhhHkO/IZz5Q3PGefqooMkl/LqLa9WP23zQjkXSZp+1pcVcuEXGczjqrVf+25p9hsZF1RJuibzQ
cTexk+5Ppaz1EH+Mnia+W7fxJzt158mv7JQzHXlWkjzKcsjfRhYqmq/2gkgGNfB6PGl5ZREDV675
LLxZpN8xRzHUnXO5cUhIFlSQDC+v5LolEOpjm1VJgd5PqCl+7zmYzaWhdnJd8WZZJg4JCQB4BhrA
hMOrO3SeY1YlgoWLSGF8gUBkHxeSx50JbVxs+MZyiQKJwypuXT6EcWblA0U9HuHaYUNYMPcrqz+C
9a4uOBfgonh/36+eBtpmUpVQ9qCRd6XgtXr1Hc55Qf8mCygYuE9WiGBtZ8Z7SdTGKMhdcLqpDsqe
1OpwZU2PbWKbZUD40+IZr7vmuJTuHqdslRzJueiYdEm2NKRcaKW3R9gx6zStKGUHplb0ftan2gnC
/l/OoC00FmakLvyIu25nBVeX18uoFLFoAdOYIqZYbYy+6zRYP00WjFZSfMH5o30YQowiUR4VpeeX
aS1Zi30CehSFD+ND6tKt+i+/AUVZeRKgvazTJcUw58k0pyxAv9X9RBVneo+fjuPXUSgOdrI07xTF
q317FvkfmdlUX+9voq2FRwgZWBGLj8bR6gGpMi6coWzKgMsNXb15NH6Ejl37XTV0B13Ri3cY7PB2
vXlUPMKlSA4dVSAqq8+9jM3UenNdBgv8k49Rp+qX2p7ab606ue9Elf6T0DD/4/6YGxsZwiLvg4Oq
ACWSVfiolUXWLc1QBF5ZG+/rUqn9WFGz6/1RNrYUNUvpaChd0CGc3G5khGGA+NRKEdBRdn+6tRDp
aazHtLoWANEiHO6josQ3JhK2n5YeagpVGzbJx/u/YnW5yo0N5ocODEm/bFqv1nfsXK/HRrYMijBs
/wjN4e+5mC1fSXr9y/2RtlaV4Zgsvn70rVdHKNaqBV+0vAzqMOywlo+sM74J6eX+KJvzocfPUwGA
+hVeNm6TuDGbpQhaQUZFW7HxSyN0CMCVvYBmlUu9LJ2k73IcgZEba5x8a1mlKLA6CRxn0r+NRgZL
q1c4u+9Q4bTaINHLwQ4iEQv0ETEk2usnrEWk/vcD8Aejx4isD0W92x0EeD1srUgtAqtLutpvVcyZ
HrGMyD9kI8n6uQLS+tTW6Mwfm3Bxh0cd7qNywrpxSs/jpE3xIW+qXcz3xkVB0xyCAk8N4ulrXjNy
GaAhk64Klj5Vjm0/zAGudP1pLM38iLIw8fTUGTuR9MbuktBlKGS4tkEdWt1OoygjXJyGMhgj1Tgb
YV/63jS+kckiV5x+Ns8o7VZ5I61W3EAynH5VWASxlpl+mlTVpTJ0xLgUZTjd38hbE6KvYEt9E8m8
Wl0PUx5H/aLNDDVMxd+1PnYwcNEn2amtbA4D0oIVQ5mBjXS7h/qpTWuinjJI67b5GI2pE2B4qRzf
PBmKYjKZk8SnV7QcDyOrSGmXBkli2/iiWOX4oHm9vjOXNfVJfh4SDCCp5FQqyJhVnENVfcSCPm+C
SDHVr57ShO+rRnUuSqO1hyo1KVFhEXbAfL4749PkHfR0qr9YSp7u5OIbtxAKG2DDSLWAAKzB5MnU
N3oXR01A9794xru2+E4RokY7LRp2LryND4gYlWy60ZkH32zcfkBRJcukCbsOejomp6FARYCP+MYG
H48DPBWSNmqbrLG+5lXBeQwV0tg0UJ0CzcaMp5rZjN7Q+gmvmCpNM9oPkR6ObzQSfRmZp5jglTYb
cNHVBs0KqnSihq1DNSz6ZHTwHGGr9TtsyjWH/2UYqYokKcx0odaVzLAqWt2JWxEU1WxM3FUqocxs
Rjntpwm830nNwzmomnJx/NgV3t8GkVjog71QxWMYJ7Jz0aWprza47/mTbbQ/tBkiwxn7pPhL21Rp
gUBHmuwhzF99fj4MtB5MDmXEQl/w9vOHXtMVrpaKoLWd3i8gifnFXO/dEq9PlhwGfAkaLkBNKHbd
DpNnUUKEGyZBNNTcDnMO4Nu3mtyrnoc0H8Ovetwt6sM46q1xHtQhATicW4VyohC9pK6PfoDQg/uX
yqtDxm8iCpbhKJUT/vX2N5n9UMQYqqQBqgjTo7CLJJjKDBu+LPd2XpfNoUgIzRdpfpD8t0MpHi3I
3FvSwECE+rq0se5PZepckyX7+vZJvbzoFLoB2K5tJKO8rMQQdYKDltt+ZzRdkIWTAeU5U073h1p7
+bzseQQrQNtRCwb7vTpaAzqlEb5BaUDIp/8qTbowMHwM76sC8WXG4zTLf9Ys/E8h1FQ82JDgXF/D
K+kHXKAmO9RNbxr0ylKlf2dVg/Wxo26mnJwsccrDpLvFX2oYmpo/tJPxrXQxnfT1LKfIMEbGvDeb
rU8kO8fIWFDhwp789hPpNeBjGngicEZ8icBdUhBRm/owULbfyUm2zhxBl6RjAb0CtX07FL56cQHW
UwRmgtff0s/JExCgvY7S1igwZnFQpiEJ+Hi156jDdF7mOCKwheeC0EMGpExm+3h/E2yNIguCIBGJ
lmGZ3c6lRZMJJZI+Cax8to7AD4yza7pv9EWQO006i/FfAkt5HZ0lQOzjEuO6AO326MPkosWLO0m+
c4lvzIVRpAAGNX/+uVqxWbHHwugjRlHn5gRLIz2jDm3sRBkbG43YVgoVveSj61EaxStnQREigI07
OydH+t774eS6hY/ynSvO9z+Q3Ey/lSxflo5QWnaDMTtBYOb2A6V5jPBat4iAdvN87QeXaq2WQSTy
8EP9PmkxUsCqMP5UM7GX4Mj/9XpoLjwyKbTfoYLJlfitP5vR9jOQsE+DWB3yizG1XEGSd/6p00Tx
OU5Foj/UZvvGSrWcMSEvwQz1ZomtWd3rdmilRdF4aTAUeTmfCfbcBlxi1ruB7aVphFVY3XxsAVP1
p3leDOM8U/PaQ61vfGbgsmRXfGU6gevsDhniEc1JCyPA0TJmQKhFbfkJgr6gSqkhv/2BgbQKbJHy
La/MujuGl33rxFZRBCXOdLqvYcH7qXbr6NdkzPZeSLXxXW8Gk+fot++ammFtWU1I4tqn+aPiiuiI
Orbqt+KrItQ/ytAqdzaxPHmrnUTCL0NHYjhMC1aftE+6sfYqMw0sdFoHP83E+KUt0PjE6jZRXakx
kk/v7h+c1+kx+4gIXIqygcVF3+h2mmWLiN6AtXSQu/XyEXXlCFWcab6ivYRbrV2M5wGz1OMkbA03
u3I4iKhuTgAFm7/audiD7L8q98hfQ9+FqiXoPEQgbn9NGzu2LBKKoPQa49gYUa3AfNJob0243r7T
4mn8VgAH/BcBYOdXrVq/7i/H1kfnxSKGR1sDnYtVbsTuTaZWdwksLMGCq0P/MHlu9dRHsTiG5E3n
HsPs+e1PJRVLmZuQowD4WT2Vlqqmha2UaYD58/KxKwE71ari/nV/blvbC9U4ci3Aa5SEVxdVoy9Y
R3cEMkvsKucCP9wzQOf6c0Nv+1OKH/Tx/nhbdwMFAClRy3lFfuX2W9odUW7rKaylQdl3WKbyZEU9
xhR2vifJvTkUwH1plMnWWxtFqJM9IZefp4Hd6JZv1dNflakthxkPlZ13TW7A9RnlzeS+k91jWCy3
kxJtoigZcPgg7kXxpDrK+BBS4rreX7qN58x4wcaDQOOKf6XzozZt74zkK7h3L8P7ImyjyZ+8ZKlP
CVrcDb6rkaEfvXCqnYciLuN/74//khCtpmkS7kq3TClrv4bML2brOO1CKJ8WLvpzgxrPQYmrrHPM
zLj7yHFQZkyve696NLTEyb4XdYmxq0uZe/QTZUZ+2u88p/w6JwLFUdzFm/awWMIsTgXudvbZqzxt
z4Jn49vwo6UGo/w8yBbefhsArYURNxyjtiXBSbMkf6TOsXOKtgbh01PRxFiRAHq1AdxCcxRgIVHg
4ot6CeO097vEiHZKIxtnVfaHJDuZYIYdfTsVByQbvvFDFChlWR+7BGG+bormd66y/DBo8p92vrcs
ya2/N80SXTKXwF6rq5IdBc8EdBA6G2rYOIGHgcy1mAzz/WAjFWF50/Ivgk+q7Sd4nz1nBpJbR/QS
7Y/3f8bGMaYaCokQpQ+yrfWNUeqF6UaWgKgxm/NpdDERkaJpx7Br553LaWuB0YQC3omUCoXp1bOX
YRs2Uu1D+XDSlEtvd+Hnuh2Kn06PFFySKvqeIPv2gPD4uXrp7q9xGiGrZeYRXoOj1jvHqDSeI80k
+zLb4WFZlGpnflvblDwPQr0kiRHo326gJU/VflBhB4Sq2h4Tw4qOFQYVO/fU1igAs0BD8mRThV1F
LLCDkA11kfhojaw7mEqaX5wSeZb722LjUQaH+/+jrM41LnHZYk6ojRmKWR2qaNT/soZae2zzBv3n
uSXgr9u9sH5zatTxKKrxtchkbhfQtpcpHuSJiLKm8VOO6IUm055J3cZFT7zHqUOHiRBgLeOVJfGU
IaEeBaFjII+fasoJamlyBmWgP+R2E18iN1OPUTYnOxj2rf34kjgAgyJ4X/v99WqnQ7PgrPXTnMCz
iNILjvOa76VMdxxya+fhfKG+rK4Y+k0oaL1gBoCc3S5oFeLQMZZDHHR5XX407CU2fUAcsXUEPVR8
1sZwKN+5oWqDEuHnXsd+GWixmeP8YM+Lbp2NPnXFsUAk1vpTiNzIQVeJeD7aXT4YvjqnUXjoRDGZ
h37SNYDJmhFHJ9tLjJTOkmtQhIU7p/hFLjTlUDJjNHOl8M45U/Py7DlCaR7q0DU6v5kyYRxz4TTp
12j0SufcaFOZ7JzRjX39oilKzVg6va6hVB64VlJWB0knc1Y+mq3mnlOKpOc5woIKhYgM6M28R7zb
HJQmPXkydxHX5+1n6GiPZsJy42DU9PCUjstw6JvYChDccI5DaXVXjyqmf/8Eb1zsRNOUnCjCAr9b
S9w6rV2HitLCIuL9fK5SuyOUd/pvyuAZ5/8wFMUTNB4JAwjhb+eHDoc9uPJ9LpLEPfd2mPm5kkfP
bj38+g8jUeSXwF4Ju11taFF4uZVXqDa5Vl33By3JzMpP6jL/kWOftweC3bgpYLUQE8BIp8ewli6I
qtqpywz53ESr2Zpp3OE4FCvv86keGFYr3QOaP9zEYd/8h+iAfiG5oQTHvZa+mKcorro0joO26/sn
01XSs4M7Ni7lbmR/bkckwE5Wviz5wQxb8yf+5fVTveT5Xi93486SQRFZEohjkxzx9tvCIihGa0Kl
uU17GJzC+ZUbeotKTWqRK9rOf9i1tP0pnvMAoC21+sBZOZp6WErPZ1n/O5ZTn8BK6+K/OtC5e2p5
G+8NLwAYg5ewW1sXzKZywfuhrJRrko/jAV5Y8zCnqhq8fc/S/3uxLgLbvM4057y2eyuDZDpVSTsc
LWBV1zmFVOQPRLE/7g+2ddVAkgBjDIGbvSP//LcKSjyqdlnq8N2GBp6xH5VFdGnKbjq0oTYHGhn2
Meph8ux8tq1hgRjT7oHRbUGQvB22Mp0JYBBsbhIbo36gUesE+dDHfzqlVqOhUNWedbCy3FF3nrit
T0i3heINeoCkvav51pXCU5/1USASwVHITQ+wur03ytb08A4i5qJGAdhvdcGFcFzISkgNmkLpQU7Y
WNZeGmhcZ3cwuseOfgVWwUZsXe5/zY07HDVOcDDAFpBqWX9Nb6QMFhcqG9QS2kMcl8kpNUbHD0ke
dr7g2udDFjcl64teHeU+6opypX/bOehoLbMnhiQYYpzBL3oedvUxL7JwOfSj3ijfwtGq7bOR63ly
LWxLqQ9h0QJl0ZcQLIsqVPez6gL0PCNbWF7TPh++Znkr7LOwQkvdCaW2Vub3Xyv//Ldf2yizyLo2
B4IKogLg9YAy19jpPsibN9pR/29h4B3BEpf6NesKaNYKNiDdbCpFy/BFnZbyUBY0mQ2lrd+XfWUe
267rd768vOdWkdv/UfYmy3HjXNPwFTGC87AFWVWaB9uyZW0YtmURBDERJAiAV/9lPf+/eFutsKO3
drdZxQLOkCdPJhBCsJH/1xr+S8gP2t1mVgYlQyUb9ri6JJAySmhrYd/a1iWPOkAz+Xf8PHG32Ub8
pSv8IOrjNiP8nlHRDJ/hn693U7RcHRvoZZnKTHaD4Zgu18Uq0tPgIdxPQlzZv/WHH6TbswAamppz
PQnK1z8fKqC2BOYk1NabKB2vE6uWI2zhJ7JHPMEhAhicwCIM3D76H1dA/vcTA13AIxGnwbR/V6D5
QbMpBWnyMtJ9ea+qWGM0SJM2Zab6yw/70ZvF5SrRuJ0pO+9DSRVKkOvEeWrC+nOTM2fJSZRTeio1
MM4hnve/3JSP3irQVbQBZ3YEGu9/vlVmBctA6WOXdNiGb26ZNJhIMzuYIgnV1bjYRhGEzOaIUj8S
f3n4/77O+3MMJ8Pk/xc0fR/BCpv0mH/PeLOWMot1ygg27lwC3LrKFqiFHwamNkxGt4F22bqu6oAZ
ZpwSk9XyPqKLexpMBB7rNKSLvMcipinQjSb9VQVAZHrs+3F9nDWX32az7DHRutb70dSFkn+5ER8k
GqBcwOZwTs7imuff9f8EHG/onEPbkV7Omvl7mBAmA7GwqDn+OeJ/9BiIuAFTQxbFbTj/mv/nMVi/
maDkxuml3KJwU1tw72Ve0b885YPoidYHC4E4glDoeL9SWS7FbktXiktd5NveZYNuINsbaVDHcgDI
L3/+Th+cQLAgkDqxZYXw+R5Ym0eeGt/MYANuzZQRifRTdpmwLDmuA3VXWJvxEWFbxE4qhbfn4c+P
/9+A/d0ZPNN08HXPog3/ck/e4HkDuXhMlfpsqYdjv2g4keM56edR5M62JdVyILglK25h4pq8G7BY
egnX3g0bE2nB9iPe4si7wIJ9zaDntbe5Tw2/qFSF/9+LCAYKtqn75aT2wT867OO4+zymg/u8luUw
tbmEJH9r536IriBQOiNfbpZf54OVj7BZ2+f//gPDsOIMykK8GDtK7y49hD+ErWwmLreEcYO5YC8u
+sFzA470kv+1djiXd+/f8FkBAI3Kmc//XoJj53Ld4D2GNzxuSd1iD4MnrRWxEUQW8L0HuhdPmOXt
sCcm5VCNcQvu6VKTaDOJxfAgg86d24X+j4b058COog0xHTxFrIK+h+RknIjdb+DkS1bjN4+1PUY+
LKTg/D9qB/7vUWcJEsiIYwUAJJl/3tw1V5TCiYFfQngyOWJNZ/3Vi162Nt3l259P9AfXF5MK7IOB
rYxa+z1yPJxH7xo6J5fxqupjmLKyWwEmt+Ukv/z5SR9dXWTFDJRBoG3N+37b9ZOd9kXwS0BiL1yM
9aGBmh+JgUw/5o3bWuixTp1LNPv+5wd/EAfPWnN4IkTLsFnw7m32K+jDosDbVGrVhyyE6jaA4PXf
h9sosFBwgDIDek79rorkS87lYhYcDzhIXexTpA/Uw4IossnfVK4/aCHwKJRTgB3P+pzvbuS4xr1I
YoYvVA/0igonW1OiHRxtSJDzItpyHaunP7/FDw5Kg1oKEy18RdCo3rVl/Yq5TbFhvWYMZgFTa+mv
WQIPKVWNf2G4vF82PR9//F7QnT/XNRhrvPvB1jFtTJIkIJ/slMWX+b7DpXKzdfzcTEwrbH/5oNs5
89gG2Zny/m4DJ7b8PAx12v+lKfyolzlLzWCUg/yGNuH8Y/yfLLoGI+JBxVj4ifPxVx8BX4TVLWVf
kpJz8NGrUnzB9jTAsZlZZj5FQWMxx6DgLokt8vE+XWExfNqwKHUNMhpMNrUbhpzwfhP/UQjt/3tx
FdjBYAhj7Pi+6h2rfLNswtgPrgj9SaS+JCqe9gtVZHvLBdqLfvTbX3aeP7jXKHfPqrToXdBYvit4
a61c3FfbdGkrnn2Hbmb+JQxh76CysZ56XphrgVkc8ltcXP75SH70ZChaoJM6H8rqfaqgyRwkfCan
y7QKVJGgQnyZwCqg6TiEtecO8ZxzdFQWinobra35y9n46EqcUX+A4ufFnfczBpxIvuGK8ksxVFFF
YPKaPo9DPqfHrTfR3wxjPwhj59UgdI9o4xHJyn8eRPT1giqN/ANaYtUtdoESImTluj+/04++E9Bs
EKHOG26I1P98yoAaBXChxVN4Uj2CeJIRGgd5GJAWD39+1PkDv8v0UIuGCAdwXlD/3rPy4BQ2zdFa
Ysmt6KfTIkQ1tpmn1Tc/OZphZmPl05+f+O8vd14exzwN5CMgde99wLAZjHX1holLCbqzbD2NMEnA
jicGFQZ15V+e9kHoANSbgtKAFg0rkO9VaGQOCDLqETrqrYZIs1XsLM0rHb0fwKD2p1ws9dyu2CHU
j41ydCB934DaHkwRhVOJPBzIWNm9PzjdKHYo59zJwyzTtSeiyOb8P/8gwCTOIrCY4GKQ/P4mpwsU
NCR0Ni8LMLMOY+OLq2LSMGqt0+l+bdb9L8/74OfA3gDCPGaq2AR9D9CC66eB9Ch22RuWtag6TMtq
KPPLbKsu/vzLf8CIQHxC23rmgKKC/9e5Xme4LCUrv8QLCEsXobhOW8yW5EkbMNXaxsZiIj1fZnXa
KzOilB/MCtaG4hMUGeWsJ+weC1peU2gITUTMGHV36eDc0AHvL123MYcc/JePfUYD/3lHzhghVJ2h
bIlU/57I4aFo6YxGKhQxAyfS9YiGWABN97I1fZH/RnfaYAdJNAg6U5Wzz2KaRLgpJT/L3KIH/hsE
8O9LCw0UXCDwdIDuwer0n/EBr9DCkgofyCVKf0nGqCSZa5rDhoXsJ239tz+/gA8eB0IBVmrOVRXG
1O9GBmMUO8e3kWOfbnMnCt3nO8t28KuaEshRvrO/dXj/zim4reg/MKLEPALqiv/8fixfZRZNBahI
4zp+chQU8WQKfYdNu+bANNxw93Ien6Aazf5S9vw7voNnjbAOsbVzdH8fLbCcobBGNm2Xeornw14v
vDUyrf6SM9EinxPyuzN1HlejlUMIBN3/3TstxdjH28Sby2UwGT2W2KwZ7mSoikOThIgS4WCz3DrY
pXxPVqeWAy38UnXQxNgCEXW0vcI/A80XNsPK59UXw73uOXglxbzA9s8kYptvMIVal9ZJHxR4BYYO
4BalAwg3oYfY2DysfntYnOSgpOywB2/91HP4oOISGgiHV80PE/PoOZ8L8SCmtRwAGKb9cz0MdCcl
RwXVgYoZve1QFgud3Dd1l4hh/RGC5+Km2b3/VSTbxrCpUmyyzSasbLT4KpQTaMxBJQ8ktuWraXxM
iQcAWxzntaCh3ZsqTA9QCuNfYimm54ql6jnxOzMnmvLlK62BoB+Scd93wo1zqyC2n6bfEEWh6tIC
hYpI3XDqiC7gLvnZ9XKFDwPWJqf85FyJcU0T2aB/DGMGNDKEufgUxar+ObpmLg4jFILcKYVr1gSd
jGk1N1OEmeyNwArX0NnC8+naiijE1yCyZ9nPjTdwc8TGj9t/bbGeoC818xQU+mSXfTs2gQNzKCMM
+gyCyAOX/fxZFFE/bFje8U38uvu5kfBKn112yzIFGBd2nT5OEZKrSKLFh+UuyLqvaU1t2YIQJj1K
26x4xQxDltdo1sNpCvu8tBZs0OrCA9vaLni98Vfap/YZk2lUKAJMjycbQxPiArAB3QiYp052bA2p
J9AUrOD5gj0ADbsu6uYW1KnhrZY6y1usHLKdWCn4iwqDw963GBzGI3Ndf4KicMJBTRP0G7S39Yy1
N8O/r1Ar5W1aLyi/Q4b+Arw7kAkP8HAQMwHJINmJ2DnyPjeymUiBZfrXfoDgWJskoNxgRWAIQwfu
XMM7FEr+KxzJkzuMkNfv4Das8kD1MpnDxgdnUDXUmyUlZNt5WzdQ9m1NsS9vGMIU3QY+zWNYGjmS
MazlTSRtDfpfhWGnUMmUtBjUTC3rdWnbraHjY7QYiPwWEDK2BAoA9npiNVcwvFPm6zBP/JoVSFeR
FPpnyErRnNIpJLpbsE/G2waaw4/jqkpGIpluvsXxnxgcPYFQE7MX1e9ky/rnHZZhV4r50R+w6QOj
IhnzjHdrvPfZDZ3nFAsvk86vKJBxRWLtlms7QvuKTNXQPyZ7PD43Fl0gdD7G4bOaevYlLub9hUZs
2dtipEloWdoPv2BiQ2E0mm58bCesXg4kgidS6PqpkvWFTlb/NUvn7KHRoKORUQ3TVz/txVMz5Na1
+xzKOyvAdu3oWLtfKo9CSuymgJSaulYUy1k2gyrAohmUsyu4qHdUbcGSRu1bhD+3iNao+HsI9it2
D/LbkOCbjdXMOruoYu6ysIzhF1YJcZWXZixop/Y65xfROuc3AsO5+72nTSewvA6pGvijBgL+Y763
0N/dVKeApQgioFbXCr64T1FWGrii2Tq/j/3EvkOXvmddwyWf4ee49hHZYJP6XM3V9AaVZ9R6w3mt
DlY0Q7XiFEq4kgeYXrdFGO03OvBlaGc/iJ3ARgIXZDN+hQ50IeefUwG/ItIjmIlumQEVHldall/L
mLm3paz510zayR/WcluLtllK+lBAwWw4gWOP5aQgZzt0lJviDKWhPu9Q6DcJipuhX4gbovSUL5MY
jpnCuIpsw2Ju/ZTGEyKdcE99mgLzkrnCa1MVy36N8TjQQzBzWI7TFGogOpjzfM92yWhXAyGDjyQW
5Z+WiPa2FWNZfAOWZ9YDiwajCHZF97dIruq8VejrnexJFL7Bv1iathkicWFy9M+tm6cEOhRQIp26
EmemIUmk5QNWDtkzmBxg4m3LunnSNPH6Mgz9DA8aqeIfJZDYbxykDqgbLOn0wotQzocBwnEladwK
3cVqxLNaNo5nqjo24ArC+lG/uRH0rc4UJROHbfNV1c51zO9TrEg8JtgX8e3qKV3bktHsKyT5AD3G
o631U7/G5Qpe4CZ/7GcmC65jEpnDPki4q6UVLN/yRKxxB1Hr1bRQ/fZfNTaHlg5ZNipgmiPhKDuh
PIdUCmR1ErKbFMKV2DiCqm0p97061JGrQPapIlAmQJiFbGieaxB8477oT4vS5wXMKh/xUlKP2UJb
TFMatdA9TMSBuSj9CiRAzQQEMtAkrVLZ6yKa5hYbUdj+rAL2bsgslJUw+ePhMfObvikmulQkHwyI
ZUiR031ITXjK1bQ/KT7jrA7w5nirexRzB7WjikbsmNIrzyaonHIz1PMx91DoJo22awDbC3KcJGIi
5zfZvOWX44AB/6AQFmAQR+nUBrbNT0ue0enINuwKbBgoqCtoK+0zBk35cunhJ/4DTmiQet80/gUL
5fERYd7Gw0Gayr3pbc8gF53k0CSQYkEYjBfV3GLxox+6YEN1SlK5zG3WF6Vsobm5/i4k8Aqy65jS
IwtrJXDLhuYNUwcDt2NEk4jsCtmyhaP1TuE3OcITEdNu8WbHcttRW1AFCFrxHFUjWAxrmwxm4CRx
srmnA4WeShwK3wYOjyCSZzN73rilv5VO3db1lagDwOyofByyWOH+F1EuMdviBQoMqIqCCYXEOs34
nUlu5XK/16ld2oBZ3SeYT9hwXBD7L23p+6bzokeFrJGJUkCEwdbgdY9Q98T6ILJuWfbmW5qrdMdy
yjB9MWGHFbxU4OUR+P/U9xor/1tX+R5nUqWrXy4mbND9zmQkH6ZIZoIUkI927VDXemodazbfhekc
tTCxCI9+UGN5wVI23kKHDFJKC5zWilYWZnuYYN0QTkFh8/+IKBE/1DBw9igKknBQVujmDup67BFS
S4weTD5XopNFAKcuRGdiBvJNQETeB64P8QhZSaKHGGkHxle0glYOj8ebKBqAE65Gcd06LIAgP25e
44oi2v+W+8oe9iVA/izJKcwzIZO1pxf7Kv1rk9jhtJSyaHBfVv9FlUFd05CtX+JYIA1CYJ85Iudl
7olKEWFbGDkIR0QeI/lH0wQFlboCw6E0rvzOa4YbFu8mu+qZqFd8AwCepDcIym3CnZYkj+imyJCq
8hYN3ehJBQFZ3eUss/Fhn1SaAqaYERdN5ouiAyUa1CUO+YsUV6Sp70E8giVG1dN+IpELvcTxo9HN
Al0IQTQ40fjLcWvuFQeChzxTiYj0rnHutK2YTmJSx1F4MXgE/NZpYUeoBaCIBZVVwKuRLynOSh/s
9AojUN9DDpYmn4XQw1NU2Oa5ghoHiEEcMd0yX8QnR2lvjmZfBVSLQM0yAKZ1pFqz+DLCgZcRJiel
VM9bE2+65ZgJXMCAk8oL7sfsizCWZ+g/kjEj2qQgTzbWJPIYz1EOnmkBNkgH+f8VucLJ/j6v98oT
mmMmjV63gLgjOixuiA4pdUeKCc0KkbloPle7VWwJ1F+nnzaVu7mQOY0+CRFDv2gBRf8pOVNR2sJA
HY+wEqxWAh5GeiFheY9ZHTRG4eDknf3cjHqO2wkO3C9LnAw3tMK1g5V8xucLSNgnrMWaBzJJhGZn
Qnko8juT95KRqabJlQtR4k4CJLuF8NrZL1BQKfCp44LDLymU8cukGbtyZe+mVlaQ52zXWftvMyh6
K6HJUjo4ombet9SabSUQE+s1/IndRA+JRSHeNhKdTYejmsgWEyTzi075BiGjZqwYQZaJ4tskAuXk
Gs1BxUnKUhS72ZaKT/M4qoVAFSj9BRWAAiVIIyEWXc1aHByTOGQ5HFIciRs5PwzgTioCNYT+Z2aT
9euuhfGdR/Eh8Z7OnYCBlprptjCdNVtqPxnSY0AJns88j58Xtjf3oDUg/+9lMO647LXICZub4dc6
Z/0PjDgT0Rb1HG9t2ecaj4Vw7p3C+OjV5AUqbBqXnwTUIA2RkZnuBh1ruNXLwv+Awh200JvEp3Wb
K724LjRW/sRuuPl2Fh+Ljg71yHO0J/YNPfIZ9fFAchGkRVjJhOrlh+Abvl66hI21HPTkux5r7O6Y
Rnz8hRbNv3HN6QLsn+OI5kKbCd3ENjvCaI4g3PsCH9i5BLopHD2GWNLvfZ+tt+BOFHk7Sc1/wQTI
/MqHBlmD59B+IzNd9rFbWZQ/5xa9WQvKvHtGQ4tAhoAFkmiN8HwzDSIf25CMG+1Q5unz+xGYga87
Dy+FL2dN4JuD3rJI9+wF+3aofKJxW303FQ3Gt6HZ1PPYj+61sAKkESbQOhHQYKJ7VOwF2lc78/60
zSJxxNrV42fmxTweYEu9gLgKbueKrOjDdzFCn46slYmjFgmeXfXwPkG0MVP4GblhvFapX9ijTEA6
UpEov1Isr09H7UKDlRClm+waAuSj7upFDKe6B8mwQ92pQZVJwqZPYoPyAvEmZAPq7F5JEFxSi85Z
5CmutfC8jfvyDBSLAWkcRizmN/xB6om4sI/oAYd15odz0n7Zo9yvpAQJaeoQo/s7P2fjW1muOeuK
JeKftjQeZXc+1NcKzikGZX8Zzy22O9KbDDxyoG3LCp6eQ/X4uQ4lRgmLcz5uQT6JkP6iyb5O/Q4u
ZBPtsPJGk+svJGvmhKC0Mk9DHWrfVgziEiQyJvrBkTR+9r5UL1M27A1xvLGI/YUq0BGXqLqS3Cc1
wp+OmpZxvXwLvCpGYiJvqiPyfvjMYjX+ACFnfoQ0k3gx5Z5UJ78l89piuoZGaSmDRsYQ0qqW7qJC
+Bcg/xKBDgfN8UTzH9aa9S4b8Vwywu3i1etJcHTdu+uhbcAypBrk6qKNZ+8eOP7uEx+jJjqVIgnf
eyGaT/22sqbrI1C8cBNmg8ycA7gnIGWh4qKgMFxurN9pG3GbgXhW70XaOSfHpwm176kRdfPi9jJH
HG8kKxDvIBMP7k3f/IYQ0DwRFIPGHBrT5/wIrYaatVlNEVBD78Q3VI3JjYNiuCW5LhI0YFWyLEcV
z/UP37Pwkrt0vSqSs3wdHDDDK8I1zkq9FnhgI6xElAQ3cSAJIIDXNRT1va32eW+zko0/UR81OQl1
JK+wr7JWQCksiAbAA+b+kuodONIyx7s7scYxQPUxQ/Yod1M1aGgzcWLozP2FgehlhEX9IkoOdOHL
LRgyIbTjWo8KiWkGBAXnUfz60OQ3nCyp5EhnWXD1daRd/GSpsffYnEUxtOeC3qBoRrsWKAw9wIhY
NkHClgKwG/coQ10ITiEnVEP//iCKdHiM4ZRxIdNUfXL7skSwb4ClCumT2qvO9bTSBKJZTkK0oq7H
ltKA22GxzgK4bEvDoc4p/7lvSfMSR6th8E9rEsxe572xZKtDCnfXGth4a63OvmTxpl7Y2ng4OJra
OUL9ouNL9I3WoWJ1ZmzhUhYnLQW6PJCi9vrzkGv0G+U207s4atAto6Kj0RHLkphyYDez+MRomciO
p7D4wbGaIe6ZJyX0Z1jl1WvJt3Uhw1btyPVNvXydmO8/OZ/1MHzC4OL3gm9zNzUpFhurhNePflw9
PqNg5w3ttHrpQf4SZGJoysjSA9kmuWmGHyuUHodWqFkjwwy0ng9aR9nvNHM17VatFNLKumU7KXSG
VVXVpM1dnwnk1BkAzXJMgq751brP233EmaBgHq7Ngy6NRYCO4h3ARmWytYuAtsrDXqgIhwE+nwmJ
xZ5eKavKHB+4L58hrYMlG4waxWOUJ/QWhhiY69bGq29VsEvexuXovziWDnhfQyivIqOi6gqriXWC
gZIdPBSMh6q8ghe2f9OQbYPtAph6bzoPgGWGPIaAsygaBE6zcvsqt3pC+9aL5RaVWbAncV5yJM0I
jKf1Uvt7gzL2RTalhWwQ5u5PDXzaKBryhSlIRdr6RcuGf9ngbYBU4aF7C8ZljV5s2tX20GCSRdFp
qzQ55GIXJRbbqvgzBoGRuZSQcZtJ06flHS/67KrCxU1JvQ32xQ+F+IkKLn3LRMBAgMKOFa5wOoNG
j+4rDGnWdU/MqZdjfI1lVm1A4e6V72o36B9jZkON0VkzLBCWaMrlsO6D+boBa0tRvA+TPqAWALSI
cdu4ECro/MZj+Glh9NOLX5sZED45MNu6c7WKcPN2Lx6WKaFvIOagx05nu33Zk8Xfh5y67zgf2Ses
Iec/4VObTsQv4KFCNbOfXwQ0LG6HQQ3paZ+24UdAxVi3hgVgQk2FZozsU6q+DW6T3/cpiZ83mejP
BtJNz5FYTHlyYCreQ8Og+jGOQ68PegkT62YgcLLbI8wVQUGLUzhjLunvHXzz7wv0iZ659MK3UDFC
44pKNX0VATh/B3WrEmfO4pLYOpugXRcn05cy76FgN6U9uCQ58n9MGuhuNyQI3pi2iL33p8YAYUHZ
otavGFinj6xq1GdbUHWdzGM1Xawijmk3Qa8kbx2SiScrzWK4kKTJvpDg8uFLH81hIL5K2TfX0Ahh
07s4Oyhlit8yqgLgVMx9nvfRQoyT8lHngLanWB8w+HFXunS+AsGhWr8mQ0pnBLUhq04S+uA1wbkE
uRrfDvILwcY3CEQIb2OvekxcdbK9gbSIqBIHCkFjTJhUdMT7Og/5cMy/BF159AsrupzLTHtXgFyA
+SHRzeRrgtJje5mxpCAJvHtqYHEMtSzhmApIMusxh7HIighDBKjeI0YmFgcrG1L+ewHAADw7iUH7
NEsmjzlohEmbrzZD+0wNA5wAAttA5oijJd41lF5IITU0kbF4gXfFe84f7DTD+Zc6USrkXNU07cBm
c+VSSM7hI7KNdQI+0Ld8Fk3Zwp4o/tp7U74tGF98lsOGGmOdcD4t9A0NcMJC5QhPS9R0GQf9NV0d
tHP9WI1Pm8227AlGKvmnGQwyLY+1xrD7G2bVy287pxFi/FJbOFyeFuS64gQFfH07pZimttkszE0y
grtxgR2sTRzCpvoXi9hxicrQiyPTVcFbXq7qNR97th9Uz2sDadcS0DOM7Rq0zmqzT/PiKFBWxGx6
2qrV3jbriqV0mGlvb3R2544NDeJjESb9EMakklBfMJlD8c/ErdNJ+jBtPh4PMzbBRlKrJbwxUWbX
ilbhS4Hh6jeBU1pABHl2D8Fn5odic/lVYsAOBG0s0W7KjNknDmK3uqngW2PQEXGHtnJOUTxvImGA
hLatQC+BQDrOdxroqkkuuKqzbQIIU4QiA7QfB7XCUB68dVECLDDLcMBUQFaoclhA5R6DgjwdqEl6
9FxJNl5puP3hjyUswkhU+yTuDOLrE4um7KEGcopyA6yb3y5O0292WqJng8+SEBk3fcBcaEmwGopu
/bVaM6zepmiRMelWjl2twLR0Rxd9xgERZe6gOcsVVtBSNx9Yj4+DqYYvr7CEIfNjTLMmeeUJlihJ
zoxdj3XZb6hkGhSUUAlDR4/gAPbZWlnSl2N/V/g89u0WRPNZutnPFylUfMNpExCAPYMLsb5IHZq4
Q5EKvx14JodvMgInFvCFAaTDd0fLNoYiLOtooPt6HZcD6w8+26umk7KsVzIuECnv1FnIH2XJKj9h
NyQwYqBBCNJ35fAipsa4zwAi1NKyhsf1K415galgTU18tdhkL0iF7EnbRWcoz9a65xMuE8r0EwZD
+0W6WDQOc6ln0c1CzAH4KZZEDlkiYzSAI3gcgJYCiB1H6Jf75AFrGBsYm8hx39LQ1zV0dIozDVnn
mYgPsBHxX7fKrg2cCqsVe+QlRlkE3jNuv8fPN6ftWmLi1q1bra+RtMXzZlx20TA+/5qQwejFtkxy
OtYuCHYs57m5F9sipg6XBRACS6vzhhQrp+agEqylktEWKBBHAOz6eE6PyeXgRlXdMjQKv3qeQxhg
3rLvaqVBdYwnUhIPxRrVNhxbMRAB3JO3QuaobAjgsLU8JZVO14dQjHZ/Bujhl9sdEHh5yFHGUPAn
3PAbK4xDOCUY3YlrAZMftASWVuKrwlJUekxmqBh0AAXz+TIbcjYct8pQdZcH3XsyuL2Slw5wukEn
msNwGfcCRTDQ6DFciSxfkmeELXQ0jca+w0hGZ2xJ+IgcfOdjPhYPUQMxloxETfDrAVuq/Auqqr68
TAHjD/flvKGxm+oipJ2I1f6qRkCBP+x5S/S04qCtuPIxBnd0jJNDhpDHDuMAsm67rXCeRtSVIjmC
/GHRm+L8YJSaOAjLjVAVXvFfqj6/gkJWuV6Dn5yqJzhl1P4X45FdcIMRfMiE9hHvaxkXf8fz2iK0
qZgZyPjyLLutvC/HK3S7YmpjJEZUYs5RUN17ZPzylyoL3ZwA5Yuh5fWC+QgthmY7YDbRfKWhiUD7
m/f0VxbyxX/ifbnYg3LT1GCqKtfl1uUb1qlpk8/xidM0TW6h8Rolp4iNGOpFBqH3iDg3v/ksMjH8
fXsIVqyYhR75nrhXPTDgIFMfvEPx0iRvG/7x7QYQ3DwdM4CY6xO0zyQnE7wA/A0t2Ja1GmsQKG6h
SpS1+NLz9gzJInuTQKHCvCKR1K7FpEkmD1E/11lLa91EDzkKNn3M7G63u6Z3NUaSuO/uMVHWuFtg
01X+nECJpDosfskxWVEhdVcs1G69xZlP1hZdpYZW6IoL0OWqrlKybUsR/0ow1zZdPQKKv8wc5/oS
MC40HcCtR9JYizpdEKeQHC5MsWraFeXollNqQRsicKwJ6RcOOGghYnIxwJwY0Hk7B+XlrawWxH6O
vnXpnJHgoXvo5wjCIQrNCYgR8XWcbAwg05iZ0KY6b1a0QhBpvWoAtL3uOmCmjOXEZT2gUe2z4zD3
UCPECoHb/h9hZ9IkJxNs2T/0MAOCccuQmZU1D5JKtcE0fIJgCiAYAn59n3zLtjbrtUxSVhZEuF8/
9/pDH488N4y0D5PNlDrqvSYXwOVukkTzmMUsVqbYZtDwMZeijnMYgMCkhZrXL7c5Vi/FXOMdCQ/Y
HFzKNqznk26OgK4hZs947vZrP6eTx2raTLODb88LEkfcrJq9cf/RRJ1rM5z0luDD14MTXmNmqTSF
ZCumwur54Gyam79NoyncdGBFgkpXR/ABNEuUj0y268pq23mfZ3O9RXzvmTk8Wef4dVx+rODAqVNZ
06ae4q333/jHuRAVP9x3PW/ayY55iQkVYY7/l85Js9zeLffLxMv+PZBEhyestojsB7sy9nYa4o1K
wt+oL5nQWZR1VVB2w7UuZ+7BprKOIIP4OJh2wzUPe4psOoorW3q8d492FsqungnZSxAnm542oViO
7+ClY5fADkUF44R+c59VvBTFyQZ5Hb4xeND8Yta6K+8RLpj6aznPaMrMs4K8NZXDO9xqzei6bJ31
O7J7VZ4OUxAcSlxaMGZDhDn5WvnRbJ76JbQefXCK6A75IBgSa7Clc++jdXzjNirWbEZX4HxHQ3p3
+RZQ4rzGYwVQ2DOis5slWtLS1eN2ncMy6JJa0jZeh8MnkJj1e84bEiy9hLvHGFh0YGG75HdQf1We
o45MbYcs0i44BlaZj8qTWd0D6vwcuo4SVzCHqpNQMNy+TEpq+zlusGWeurWL7EebjV0c1SvaAMNL
BiKUN6D/ws8JTK3JzGTM1eaR6TGqLZPGLVTVLWquA85rPYkCvPzVvwWg/GjmqqqY+q6MZfOhLmhw
PWhq/30IpL1my0q68d96LqKRqQAHZkshjlCDCmvzhJMuVoxnb0KbfDpcp5aZBdkq8tnf4vnSl55e
TjG4cvW+TGaibgDJ6k/GIrV7aNddXbZNzx8d+OL9NNXRlLlyPhgfAnRkonL8/iEUtRruuM664hIY
iRYiZ81EcJJiZW+KkN0nwlYRpHKMiiqJCn/51x1zIIkcaBfvbignEqFWrB5/h8HRzxtTrk8yYcz/
CiQ2iv887+KEJmy5d6V0nf6dr21mpKW9cMzcobaKxD+ofQ0JzEy3wAjEqe+JWvsgOwMMPWTN3n/1
os1x7Tn9ttzaZATuwVlHFv7AfGbjPXPfAC2UstOuQef+T7VbW58JA2m6dGJgHWZuHwbrafSYx+NU
M9YyqiRkGTMLtm17XYfH0lr7laxktJgHoFa5noJajV88o9RyxKAY3B0kirLPxSlZda7dw2UCsh7T
DxqGbn2e/Lh6wKI8ledq2ldxUujACAFrw2hWx4fTQ9L0osgGt2mCZCLRH4AnmND99Gh7YeJjcesS
Y4ntUTKWj89y4/xIHc1UMPU74+4Xd5xo2BZLy+XUN+NwnuGpylS0uAweXOZiXVYs2I8vEblcALZ7
3+wZPuplSJW7O0c2l75aUsYIXMrc5FIwuvZuK2/8sHw0rIsijL7fIsS7uKmeZlBNYKFq8fnBpHPk
gXRmcd7jfvpZ91P5tGKBBneRfG6HCObudNAqfa+qMXja+dx9Ghcs8kG2lOrHZlr3F9kKzZvnt8NX
WTgdcMV6eMfLDa6JHh2xoquCJ2nSgtC1hxT9SR3JRnDtl2jcsDlNLcuAWhum8HwYq//PkbzLp9YU
c39ii57vn3n/5ih3q3BtT2RAAEDNat+Hs2sFjTkH0AI61bIM/RMeH118rAuNcDZ53u3w72f7B/+Y
Mz3MFKPOLzaoxv5ZKctxM1VtR3UaokDHp71mh8nbUqzym1d7vK1STcXPhq1MqBPGE1+McmC06qnZ
3ucdMTA35eZ/TSWmkGSkeWMOTEHCW85Z9F2jp1VpUU3jP/Kg7C6TzH2eUPsakJlgDl9IGZgAFyJ/
rU9Mzs2OMlAVdmILJWGJ1GL3hCOWAap3Z/ffKmXib/UeDP8Agb320dttCZDcYWBwV9V2aagq9DPf
ZvkZHjw+2fvsj6q6gGWxqc+sqNIfS3gbSFBFL6/BNu6/HTibjnDNiH40Yg/RX4ZvtXxgxR+XexEE
2rsX+6z15wYLGZ6KxtXeeao4Uq57r0Z5bvqOVbujFis8jLt1GFkLmpYaucjcLTKc34kC5tm0rGD4
6rCn/d6gqV+tmOTotC9JqkERZjfypTaEDmRBuA3bN1H2K+yUWOR+qXZ2Op2tdTRvq9mY9iDkkywz
M32PMzfamQuVVosnPqrkumfDQOsKqLHt+gKktGwZf9V+IbMeJUxhSSTQlF62OkFKd/+pNTIMnvaQ
QfMI6jDeH647qzRgcdtbt8zH36JYzXgH1McXQeEwJJrtIN0pava+1gnS2N59Z4oNHaGjZuIljhSz
6gR7hyKJeXB1lS9Iq/Vjo2r5vdqatslGRRBL3odjpD7bVlSfmAx6uLUpiGv4wG5x0r1wCs5yIizm
i+3M3kZ4U2f/nosNPgfW3j8gp7b1t56tg3iGUS4zoRQ1qydC32eDVrSxjycL3cZ/tsNq2v62rFT1
kkUwhUs3W2NJbnurUumI+iJPlXdDuGNiXwgGFMPwfXMJ2T5N28SiWs6lRuSNaHeYosOO21QHDo+2
HruZ7bxFMMwPbe8sAQCnCybQG1U6PO0uS1rt2AquTl8q88j5dSs7SfskIyP0oT5KfOoopKVdgBUx
RenverahjdnaRyXi6OxOVTY6btCRW6RvK2iHCIlvV/EICYwcBE9ImrWfLAP+L2bzDHAzs1YMeqAl
bTAGDmCWU5bmcLNjacPpIhmP/zq0RAALUX9XKrOyoYKQ1fixrjJe70xlnP8CXQVFPqFgv9aHBhPi
DqzumKaGwW3A2C05+HqAGcRUXsZE0P8YAWKCHDNC8R8Jh9A12O+dlyNwu/q8yCII7yr2ckLxCi1c
boBhpKf1DxsKiI68OpUUgtHZ53f6zw5HzFtlPYfy3IIat7/0RP5+Qi3BVBnXRe9eEPbLKy56a7nz
XD9ubiTLMaRBZ+jQXUTE8U0F6OGJ20fIdLqOHHPP6VhvqR8PUR7djF7JzEzAufjE0XZnWp0Km17Z
VO0V9rgxYJW+xsQeopWdeJr75tEBEe14z9Apcsz9xbWf9umxmoOCajFY7HfGX+sb5o34a4KhmG6D
vErZKMx25SXm2Ox/coqtJpkZTVYZoxxHnJrYMJ5AR29hugxS9jLK6S3cPHvLWIlj8GIu/RAlM+jb
BnqsNzdHN28Y2znShQBHZZf3DYtBePsmZy4ZxaNMfYa9UNaDFMMis3hkkJt6dkPsn1u51vEKdYF2
No9FHGRba/uPLRRX9bYrPnHNJuhOLylciXxsZ+P0z+LYJsZ0eq/is7CkvK0m0M6bjYGS1C9LuuZ1
jFW5JYE9zP8ZNdfbvUHFVc/UGvst/yAqKHR7W9lnhqdUG14wj+4L2pJCCYBIYKeaa8YHpbfGS0RB
CO7HgYJLndSUqLsFhYL1wxlHa33YWUfXQ3vFlv+EgNWuJ6L+fe+bpdpDZIBZBvE3kCK69R0bFgyw
oyrTVKwyabZ6tviahvilpuVCgGa0aV9AkuOfAn67Ps2Lx3MTx60BRhRi/7Os8c5N14wMj0tYGB6q
Yi7/WZhT1rdSWEzboqLpxItXRTscKHLP9nKIZf0CiW0moFTYu2Rcj6A7ezM4E1viY0tn4ti1TpUJ
15djqd2VCrVQP2fqnBIbibJ+styWKrD1XbIcYtGt2wcLL+L5T4CsCwzubTP+FnUM5v0grct+mZF8
gB7cxfPGi9xWrqESpu3VDXfPQ8nw4x+909q/xngKvwtY++XWuY0/u7Kt43e3qMG/MbXU8cNmD2X7
Yg5x05wiGY1ntxR4vVF1YN8Gl3Ht6yHRhh6maRzjB2cImRB489q8+/hDgydrXtz6TIFTuLnbMAph
DVG8WihVVjHRqwalNA+1j6KUb0uw/om5UNdUV8PAKayV3bO8dKR5LxxHo96TnvdcQxV2SSCHBYCi
p7d92ZGAVEYsWF8k1BPdfPKGo10TwNaJZE/2zaG+m1vyAQ3VSm0yHOzqneYI+G72jmJOw2lXiFnK
XURa8r0TeLWMm6KGCKIhxa823SpUHJ2ZYrmiRpqHgrwWvIJxuktUyLQZu0hRpQxjnxLuzCeM4sGe
/h2mFm51I5yXPcfF5Lupg7D9UzZbuyU4aIWbL2EVeo+a3KYy8zSR1I9kYABBD7E76I8WlfU47Ww+
uT2NMbIa3oq6TY9A9+3JAzbZgSlpW2pSP6CaBGIA537gfzoDUlFKIet058bSw3S/rY38cKah0+mq
693KFgNny0xVQB17KNDPB+sxrBMbCTuR90NZDtfNGevq3ouGlXpUrFCWfDVUmb3c9qeeiAOCwcZW
mbM2tarpJnWvqazj/Yqjo24/sSqHF6IIl7eR3b41gvww/Nr8sP3HNDH6YOcNovbiFgD0h3s84kJs
nlssyy9br9hNaZg1wGguu/vWUu4ytWZg/eatXEJMJYlLogLapjktWheA2V70etp6LeIHhEYnzJao
0l+8DaPJOpp6htvOxq4IRa35s4vWFbvDPgG07aUf/StN7JZ5LXVjUtA2PVziahT/OgtANQ9asAg6
RBbqkcI71kPARLkxvxcg/h9Gc0fcptKBPnnH2NjPzs45nzKIcKc7IZfiODdeKX7COWFjcPcu+nDY
1js9D2B2MyJU6GwoJ1Ghnpdo55DW0Uri3Woi/1clmzo8I14w71KlllcR7jG2BKK82wuX+gw8GpZ2
Hvrh1OVQqeBvup2c+2M4mDHUZJdW145kzFc1a3UpegWS5I4FP9Qut2LOC2V71yjsOGXFpPTPtbNc
+xRWNec7DTmHLB+SHqiRbTD+crhQvpkq0FNaEaUjctuvRHTpJGV8jp/JG2BNep8cqaJUIc6VATas
Drbuj2mj5ce+W+NytUJ7Y1VpuXpvg+MPu5cU3eL+LcOQ+ZjXu4j5G+FjP9fDRccbSYS2TgfHF5m4
LDvDVUvE2OlYfJosNFhTdSfHMo7EirAtL5Vl9X9J6aDd3W17+lKyrdUJ5AruuF5XJHrFnnCfWry3
f7AdTVcf+Gm2b3QjGORMtMfZfnB7Qj8IG5fMxG28U5b/ZpvhZjAmLhxnrHYGs7JFBMbc0Uc+1bCT
34ihZGzmjdX4By9BMydRQ4BzKBT7n6NiQavRRyPvUTZ4igjUNDqN2Jb2xcrr+vsuIxkmmsFHlUw7
uEYiO3msiddWEp7qNgR8iFjpY3Kn0DAW4exAfK8MIsd0E5aLQKJ38sJmgjA+vKMrmT/AO/wJF9zK
d+G6He1dYx/BdApdgO+0sI0Yz4JirbjN52OZrgwk8tGqqMFI51d/JK9jdZ177GeIhK7bZtYmOGYX
S3moUfxA9UPXMZqAyB9hRCADAeF7d1mPvNWRpfMhLs0TWUtb8PvgmyQbhbrRvh9Cr8PtVC/ueqpk
vIg82MTeXNrQeCPfl89J0R7tjHNnrYzMaGHI5k8M5SSPg81MA7F9UF+kdWHe4lchZMaM8wYODXb8
2x4gqBII8FY+HbZux9wKIhgt6hLP48v1ek7oflyL5TRhetGXyEI8ZyR7QL9Os8Mzp2FYdYbfU8WQ
MzuorhwEIldckl+TkxbugqhU81NDp/YYhrMus7Cay/AhELvzWxiiUZmQrpt3Rjcy+1nLeBt+NTrU
bipXWPfrjfoaMgeEcjij4EVrFlglbi0KjCi6aGer68djdNQfGuH9jVOtkWccMfLR0sEynDdTSv8e
2Dv+INBK/gm3GbJfM6DeHilTZUXbThp40oUrVzNcVC9zUwGOptgFMBQxgC1RjxTN4Il0NXbijVJw
NYPS+cd5q9fZe8Ea5chT4c71A/mux5xrSt3mSdNhnPpFkNEVW+PEacl+w3+sBvLqK+jg+hl7hXxy
V0Z7me785Q+Eb/xVhVAJD9ZSb+u1MxDOv9pu7jTsQDQGGDdjuOTQxQKS0RKuMVdUa8I7Fm31/3Hs
Od+MQ1oww7q+8FKu+aNJuPsWwkdpljQpvk7vna1t8awMn0H/hhgt/ylrtf4MIHh9Qv8CuzVVS/fL
6npqQ2IDxuPCvCeQuV+1DYVTbaqcham3cVUkJHARdezDhGLQZ6MNYptEnmi8vHFCy0eBP8LfvakY
vDkrLh/qlrE5MtPjEM3bUMICroS1iUtgQX+c6+Vwf4YLNFTmAFW3ZzsIi98B65XfpqVYcDMzS3vG
8QEmtRiQlluADRzO3PX7fOejY5+aYDcjtALPT4eZrZ9+VPVquRcQRHIKJ+Fv5jwiZ44cBF30CxOw
eAWNcH9znq/BjYNqyhP64Vi9O5W9DHD53M7za9VsimkMhGiR153ZNy4eXzYXxy1dKuxgp62kue9V
ZiF1f6qx8paz2GmymEeVqnusXPZI4Msr1PJiV/6gs3Xc14dmbXpYUcBGmibBFO8R04SyQVrlweC+
EwOLGb1ZLuZiOSjWCaKpc3GHNrBhtAzOHAwXus7I8Onv/bofvWd2aFTTKbBuMoteY/nCB+q/YIT5
fpKDGReV2u5U6AQsUB7eRWEYYJBzPIPokouPo2VTu77WoYq7nBi18KvBKwdHT/5xdOZcs9eLVQGf
AjbEmhMR/fsDuHyncvZHt3wsp6Wfn7b4OBY0ipCnEL9pSSM0sXj7rBfs8eduKorwjQ/VI8liuynS
rbDFt0IxlE0HR9LohlUVF4B0PQdwXIH77faCb3xl9P9QuJYfnnoMC/dNw0P/GtosTrrQoQPX010B
wAWjYxWfbWMWhM5ebf98IILjjoZrMmeLEa24grpTYgZ9I05g6i0PUi2bx0U5G2QpfPuHd3sh0qPn
LHql7Iz/gCs2eH7DchlT7FguveqsyuojGKvyF4xQuJ8GUj99egh2/eG28kL3NHb/23CSpyd475DR
/7jbMG0JLGz9uB7Illc2R3RrarpG/zNuhXDdhMiSnOk3nsEae37bkpL9ONn+MhxXxatcsgVByhdZ
djXuipBX+Ts3cg/Hz1S/fKwgnaMrULgU2dJgJQV0ZASbFfs83netqIsUhS76MZKW05zx/VHDLB3J
NHfh5DTV1XGl2lJE+xZzDeMiMjZL9L6kLJhZp1Pr6eHHphreMtetib4ki5RdCn5vz3OOjB21z0C2
7AgIzI6zZHeH8pktfIqbdm1Njq7vFXlXb2jXgyWib30Jm8RPyrr0R14y8IhbG/dul56zXNojolop
wogjIvAxGQUYdaNMO5rrPhaDCh4WE2IZCBEAOHadLXzcmuD4lJMP66ZR2+O0EwUTtLix6Wbcet1f
Ov4fvhVcBpIXeKAHQWHuZWoz+vdzwSaPLe8Enr68dzzLprBcFOfOBCVFrILrNWdQmiY6uTLqvLOx
GHwSo9VPZzuSoLGj3oW8eEEhvdMqK3Fjv/z6eZ63QsGnNcHwfHST7F95f1VwVzjWZu4wQSAHt97y
XIW4YFM1VCuwJ18iVTiJU649OMsjQT4musbD1D+VrKQv7uKdpBDQleage5B7BLlS1P8OXKrTHaNK
GifEqFjaL53lR0NCFFrj8bTVR5t1c+WrbGIk+lt3jOHzUFtqSscQ9Yiy6ihfNUy/+TXOgu0Zkiqt
yQvAjuA8rAywLsM6hVSLhFj+E1yO+DNCFj9lduDW/XldvHV7mR3VBBjz2v17uLEJgf8i6CLMBmK6
j5Qp7bM9w6wmy1EydyCzgYO9L/EaokCN3DxdA8aSmCZw+KBFzUADWa4FNbat4G9cheXEkNBUMo2m
fXTyjtzrOxNzfKaQkoSh+lTIE/eXmfQ3vZZHkGyabVGKQsnDXlUu+zfdFNFryezGoVwAx89sb2ZV
twNUBKusKizLPXHPODJaX2+JX4TjL2YcjODjPhZ0r14FJsiXI1ErqAWbCyC40+SuCA9EmmDxJIMt
DME5kTdleHImxP27HQwGuaoHHaXsamyNDAgal43hJq20bjR3W0E+pHdnDmDwi2+66C8zBYxUVoER
IBdmNCI/VLd/4y1mQoiRck8iZ1fOWfQk1hKGsHofI+ygelDxts/XcvTX77zgt41/61LmXazUXzGL
/R+orcT9NVo7PFdEwYy07WKUxix64prtZG7HamZ6jSEuPltGH1NqyqI48omNy6+Kx/1FwTf9YyAe
Z/B7Nx8RcvP0eezrUfPhAurfjRYDW8hajs9Mn0ZKQgOvcke1vkXU4tMUJao4OPVETDxDim2mVzmr
R3zYlVuTk5mK7PiEQnb/scb+/C5GR/80XbhfWqKF5HXUrXsf2pF3M6BuGGdatrHA4IbsTUDNKuqH
EX7t062mqKecVM4AQs3BzSMfjiYneqpAy2RnS3iJNitqsl1U2HrizYvOVQS4cB6A9IhjsMYIuiAq
+xfWr40/CcWt3uTeWD+dpWdw04XcJg9EWLUiR6Jc/RRoPXoIa4MJhA0+HhCTzZJA0YTADl3hbpfb
XJOZHcD8lpBvLh61Z4bfNruht3wxHiEChCHg9w4jVQZnw0qAmHkKuNDbvAcxTR13T0KDFH/XcHQS
z0uxBFmMN/TDh0Suz+gH5oO6cPwReA1rtISjql8zp57J284Of48WtFYCIFyaM9H19i8eCfJFaU1s
eqFwM8+EQ3i3kLvD91hNMDVNruNF65d+nCeAaHE4f4KRCzPBhA/Jq0LSt7PyCId3yR4bkY/DUr5I
Yp/+cpmHQWYtLZ54GlNyErBttb97JnEGfHwM6WWOzYOQEw0jq2lVoECH2IHQB/ymcK1R419Cl4Ys
rWDmkY1ckpoZ1JItkbpOxZjCM2VMvoQkgmgG3lrOTanWgmt+Cz5J6NzwpojOfy7Dkv7HqWPxuRah
y0Rfhea1lm3Z3gdAKP+CcJWf2hp4lzverf8VR48lI6SuC1PijKrvoVL1ehnlgdciLMP4YsXC3Z7w
drG3bI3NAgvpSrFfowBilOJxRQdRDTtRk2Y2wc99M0z+zRLPxblZ6FocDHfyNLB/xqY00jfBGDOj
dz6sY39Yxnlb7lzsc3EWNDSquAW3OLxnCqo7XsKRT2EtCgkaj2XdMOMkDyLznbkenvqyIJ6Cp9f+
1nBa9GdwK3ZHWaLZ9VsTLPVLo/fjj4NT4c44OCKZui07VsJVjSXL4Hf/wFgUIVXHRRC7qTdQBdz1
wejZYCUW0XCerJry7JOrwJzd91SZGY/68owWXzlfRpvtQ3mrpU8YEoPHYy676RwQ5/BTLnQWCKtD
9waM2W/J5vPF8RjEPRoj53+L2SM43lS7+HuCeLBD3k5WRFXiBJApi7WjMdHh7+WlRJ3MXdtIHl/Z
OR6Fyzr+nd2IJmGGFpiTeQuMR7dzFK/d0gnrJID//9iM2YI7b3PFf8sx+B1ySmC/FEfTgcuraPm8
raTWsF7TQKng9bF/PYAk2ZRO4sdzT96Uh0m/5NG6BZo8jzH4fb6zcvU44RnvAV4xxSQ+K8t+bfjg
Uc4jX/+Kg66y7hY0tvcRm0Gd4GyWTzMwcJ05YvBeHPRwHrhdMBBwdyWLR2yEErtmM8XP2mlbc8Ze
yWpj9zaWgY8Z3y1nRp2yezeucn9uR94ka5qX53grTZnvW8uWMk1UvLpwUlF8xZ3DmmSezJbFJCZq
Wh6tkEgQ2UOGVCUjMg6lORLnwfV8/JD/KxB1N4Mn0gY3Vrpj0773lVl5+DrgJGqoinEMUSwLhJ/D
4Op3M1Xxc81NR8gLd8pXgEtrusqqKN3cMiHyA3rEJvKQqBCZ4aAN39zicCDXxVB1rLeYwpe5Gjnw
9UK9Z3UjJleSbQaOcpINY0YDcVuK7GiKAZHNHcKTzXAKdKmvhJ8uDGAQIW1bvVGvUdNtynZwrGlO
rPPhi/25dThOk3Vnlrb5tbxV0xOi87EGNcKYklUqDThvshasarkXg93qm6uEqvI37U0YEuzhu898
z1wrvm+zgYxZ8f7qkav1o1CjJkOhEuD0h+QwORk7nqerTTPzVm4h9lLPHyQAEL6oNVE1VPkj2gM6
WKm0972ImuJlLo/i0WZcU9x7KjjClOgMa8vjeHO65NidYL8fSo/4MzPb3T8WKw4/rWopvu8woMfd
LV3rHxMQyYK0HtohieZjJUZ8rJDGnCLuHvR0c5UJb61+E0tUhWfWBrEHct/bPaDDJd3gzgqH8bmo
RgcZPqAHy/2JeR+/hqrHjuQHhbiEFiw8tnp8ZFk0jdPtlAvcZMZgdPX6DnaV7W0+u5QkQwswmLrI
vCOMANOgllki0rRL/4Z/YXnZ62V9FZ3SHNvA6RqyvjI/Ju/Wr+AFWa/kKkCGRU0XbveceYX9ziOJ
KSLYRb+CoxHNmZdFRF5DOMGmJTSqt7h+e97ui8jAQfqWT8glY7wuDaLSscukYWnVfyNj9BuPhms4
Qb5ffy5OBM1N3zK9VfMAfk+yzb0ChPLzYmcYRwZTibesEKX8W46LYzLwb2JcbvkXbnKAeBQnHx1m
xvwv4h9+4VbfCXhX742RvD3S6+fLHijbZiBTefeYbUo3qXlyWBhA/VPnfiNIiNilHZ9VXIsH5rNz
z6JzBO/nfmmBb5Cs/Y85jladDIuYeBvgfArkhZIb1KOc1E9HIcc4KQme8lPt9DdHdkmdk1ulU38G
uh6P08jIZXnho5q3icuKOH+0KVTUwBdzfmAdgJXkLgv4unxmnZ136O/ENzEHatto+KPjNZwSpwwi
ro52wYUBtAEj4k2zNSflbaVCWouik+fJNgPzgmVi9QfqkNBP7hHLD0T/wH/iaWyJ+nSDpcid0eeO
YwzAEL1cIKcRLv2xzO1mI92Fv7qOOQnGZBDU4THxpzECR8p3i38KOQnxlZiGsM6mdZvrk/bDuKLh
qtYn113tWyBAVD0eh7Ci97Lw9o/u9kYiV9R0vYOKgw97QswEkRqa+3KKWkFaTqw/V8af5tzhl3/q
uCDY2NSzfLdkAKW4Kpbta7bq7T/SD7wHz+o8YorCqIjS0gOIvuJKswlhHpS5I2nIv04TKx0TTCrl
nB5UWjyv9P3+l4Mo+sOBvqSMgjFC1ASZDN8DtxVDvk5rQGoNF3SqMQzdESqxjmf+rGoSvRkGBa0b
DHYmcAlBonjL/tWGG+r2sVZxmbl0xN0XwmyUY9e9STwC8uBCu2eJC8zgcl3Fiq5kRaPPGxz68S/m
aG6Lod6pbpcEAc94H9pNfJCqZr8b7bZ/LJ6Tn7oz6rHyyv1mASk4Rv1i7/9gurdvbmMH+Swmle6/
qrPYl8UkJjDJziV2H/Ok7/et17UvVlM3fnrA/NaJHwIdfJJyUeJcYzUrTjMSltHuDzpHLhvGztls
hu3N1PUxvykGd3ig4mn+3qFRQn/6nv8Ja7FFZ3AxMUL99ByXBJWGfjKONKKXzVaW/mJEbvepu8lx
eEDnUFdFvXWcJ9gXN6/s0sKeALJF4E5nqtdbeveXUxZUo/0BQAKPPQO7HXY9zkTjsC8iGZkwKQRm
MdTn44h33GF9SzE9BHbMM1f1HmUzB6A57TFoT7o41T6/xL3XPGGMmeqHbWj9vAntDsiqKUUPCVx7
Ze6jKg+UlOttIjoWofdKohk2dN+RUX8HLBOIFA6r+EWaVlm/DIs/1ScWaLh9PrnxBncZueMTO23H
MXGkzafGNOO6VzcC7YbAjtpz63RtdUUwVdRxrDcCgu/1bn/O0WD9pTvv+XY3Fb7uQedBV+71FCQk
QC7yfSwPfRKl2Ze8dQ0KwOGuGsZVFOoERVe/OKQWEfuk1HA8yXEUrLXFNsP2PgDbsnv6HxDAwJrl
vN0F0VpdidgcwsfVlUWcHOFunOx/3EJMHtxrd3cUK+u1nK4feuJzvL7NN8J8zQnC3Fb8Uwd4gqqH
/TJMex/m7cK1tS/84jBBNNv/J6Hz/xEGGgQhabBE6bqOJ/6vfGnGoP+HtDPpjRvnwvV/uXsBEjVv
a3LJjhM7cZxhIzhJR/NMjb/+PvLmumShhHy3F40G0giLInl4eM47jDR7ytZTuknda2ahgxABoit4
d27o9morqpoIfqg4L8xipxD1/s+FpnM8IEYMO6f1WiQPDj4CRsfIEs7HEaGXPRUj+6fiT7wvXJJB
uttAnguyc0h9sb6hGr4m+mjrGBrQGrIxaVioSytsacpnaus19iRPLQKXt2ETdTfXVTTnv2Wp+IiY
PJPFfwXt+oVguBJQ1h15lnitX39hAYNvesjbUdUdxaOewKOqSiFXXx90/Ssb8/WlW2jMG4u55dAZ
e58ipNd3nfYAoMG54f9W9oadssd8BRUikDbHrLGmQ9nDOZb25O7Lvtgy/V3bWvabHzJrfr6R8EY5
qbZri4/cZRlKegCuHEeL7qB+dhu+r6vLCaAOG2xEUqHRXo5kW4OV2kbdehY95BudrffRKifn8/Uv
u7qcFJeZko6fmr04KroMLJBSQ+uVUI89PB+Co0Mf5xt6V/ltXINjJBvr/ped+mbQhcx3Bzym1Rqd
tzPGtpTIDPNc9LV5vD61laVCv9yZpadVW1P1xSguWS6FR6P1bLQNj/Tu5cc26X2E2KDwXR9qZa3Q
mcdjwgK45ApjoafdIpwEMiRuPRz3BFxYGpwnEJM00P91HKHqqmMhPqxphr08BmFOOAfOwu6LG/1j
MQnwoNMQbOyJ90K5jAJDQcffCf8wfaHLi/AiAHCTnecjnXhyikp89d1BGW6nKBYedUFfbFjPv1fK
xcVKRbd5XingH4sRBRYlNtpCjUeK0D6HJs8MJU6T45BbQburZ4n+xCpQcvOF2BCxfVVrvgxo9E10
hw8K8VRlx1yeM2SAdEhe0eTJTrE0L/FzKDK0GlxewWUuCq+zQSB6dUs+dqZLYFU8UzTztm2hIZwS
1a14XPnwg+nTo8FipvaY7WE9+OY5hxoLkCBD05POq+MGt5lt0okvG6TdUuj12RETKYmKKPolYAbx
tn2y60kvN8Ln++2JUjXH2wA7g5a/Pv/5m6CluWkRRZEYwbQm1hOiT2AZplB9vL4535+3eRRsMVDF
RmV6eRPWiZIY9DhGWldIBoRKL/dKFwqvL6dm4xJanZBLqdI1ZhvlpUOiCu10cgKboTqfLrdBpXYG
EW6c6rUJuapputymYCv15aWj1G5du8bozdin/diYyBhMPOrgKPy7USHCeqrGxQ39E6PJRayiuhln
rVENHjULhZJeRv+06AHM8ey/qyo1Plh6UW7cMCunztE0ilwazsyWs/TGAFqdQ4R0Bi/gVVbs0qxH
YKrtZ00kFBBF+AGd1vCld1tQvyJVxnAjmq18X0dDDAQPJOGgf7vYlqVfRrEt69GLlSi9Da0+Pdp1
2x91JGz+fSkdtOGJMIYqDLE0jAmsGCH4hL0ZG8N3gLstBC56v4TAbGOk9xcqK/n/RlqqjMtKQQ6m
zUZPkoR+Br9lfczdYoQKIzqvQrGEHq1jnf756DkcbIF78+wfsTTfBq4mdCtKabgJq0KlIVMOIaiZ
E04y/8v8OOFEE2AnGrnYZSyBXcdb3YEr0oAb+aWDvPidlbyTwiiWj1I62reRpu+vf5+fwzMQVJ6r
CfvVHeFNAENHmidqXw5ebyDw3RsVZKOo+68denfjJlpZPqxHHMqDBDH+WWRd1WgUeadZvRc3nXxA
EVQ/je1UfKXVW31w/AAgY6T+vj671TEN4UIuUxGMfzUKezO7aKSsqM3t0g6AcEYXuEnvUjTjD9GA
CBJ8fxUpnxFcuXG+PvD7i17X5tcCPhZgeEiRLtcSPFyeoHFUcemZIdRomu+p0aV/iqwt/tMRHAk2
Dsf7uM2AOvm7Aw0VxaRFRK05eH0IkxRdeqXhzYguXJZEzcYaro6Cu45Q6XzY7zx/tCZHqXGQlZcV
A3ASFwD/oxtbYmMy78MXkyE7d0i9hYUh5eXX0yidGp0va6/u0SYDzdNMNxb1xP4QokT89/pSrQw2
OxiRNBMqcfpb5Ol0u0a7ikLpIZ6j3ElMC0/h4GcfR7Xc8kx6fy3o1uwpalkgibCXXWj6u71p0lXw
G8+ihjYiC6IOaLkjNAh2uqMR2d3mSHM+YDqU8srVuOavT3Vl+RAzwncI6USy6te34JvjgJLj5CeU
Uz3TD9sPqmyBvkA5er4+ytoH5XwTrLkDodzMZ+PNKE40FZhDFa0XZiI8+VP2AjE3O9oGmOPrI62c
Ms41AYXhVNNwFskt3YU+1Aa79qx4Um/awQli6teIOtN/7tobpFPlv9tV8x7kllMtVWMdl25CZYEp
go7kgKfWyvBAeEYdyJrcOwHv9nR9dtq8HS7zZ53qvc04bBfO3CJiwuoLwcQgbmTA88xuZ7+5mu45
JJ0d3ArjtjHr4j/4r/0LpgLiSAxUnwRy3RuxbGU92TCqSRzTSXGXpiwgmwdRiRnDAKb3CQ1aWpZO
1CjnMQNkf33OKyvqckvrJNMqMzf0y71j21lqtVHUehFIrzulL82vftVmMPoa6ibIOWLxcvjXIQ1g
5Owjg3+7nIvLIUHt5HkaxY2HVQQKDaZ1pA/bHFTky/d5DyH9+nDvzyDDWWTxyCMDWtIWt/zUU5gM
pVN7oRa2HkIWMDqZ68Yo79eMUWzcL2GkYAS7HCUFV2z4vV97kXSnj8jmODdp4AKuniVbrk9oORQr
RRWZjQrkyaI4OE/4zXFXKgMF/lahmY646m1T6A2oVbs4BWb0r1Zer0ORregO9RT+vQjVNF9AlNWp
6uEIkp9JWL5DH+xnblaw8f2Wq7QcabEPtVF3k0QWGE2EZX/qW986GAqyHNc/3XyA3x7weRTuHAi3
FDjeFze6eNQ0IH2ap5GJoJxqWs+UXm2PfN0+opsQH1F3dO/xPmmOA1qFW4dteR8xPu9ypMBUfoFw
rcX3BNakR40d6hhdB8F4Gso6Eo9mi8nVHcLACMQg29TeCdVW/+SoG8CNQwYEQGqTPCFxpz65BvfV
vs7iCmgk8vh5uAcSbEMqQmsLon4jtfoQ+9J5Br1IP1MLRf534r38pSt585185BOVO6Qg/d9WSn18
p5hh8JXqY5F9cEDcOru4tYWGMwa6T3un863faZuY+g1+Mslv26SJDwdTMf9DyVX/XSPs9gndTeeX
hLuFo004a28knSgRxqvs5iZ0y9Z+on6JGEoCNKH73AxpnN8l0Psfp9zsk5PfldMfFPZq3FMLCOCH
sWerQdOoxFNPx5W9jdpxsSdi5Npp6BOUQrCU7PVdQP/5d5r4YXcsxliCRsH19j7B00Hdw0gFbaCY
ydBB+JTurwQyzCP4iTr8xwTtdUV5+rGlLMslQ7s8jAl+2XhLoeYpwNTc5orTnqOZP3J93y6j9DyK
xvOd8OJwCpcWZOisWUbEZeHliYm0QAbBOFKnHoufyN2bOPX8o+nSPB40EyKawKjNffVKehNi2kkh
ufUV1aPPq3Z7cP/x97q2kQq8Pq+VUIaJ+vz4YiCa1ItT3wHmGpXcEtCSWiD9PnJ3yF9J6vKQp9Cl
2BhuJchQIBPa7Fc7P74WkdMsKmgBUEqogpiwy6o4/oAznr1RhnvtySyiDIEZyXoOKt6ES2tgIa2Y
2gggS8JA4z5HRR5SrzKK5qkqFSB+DoZ7ESWyIDzlRjNiTFIJQQY1IWAKPLkTewUXlPAkndaOToGr
1mfCldbsa3JcnzJpyMltuSlRFaA9+1jUuVQOaB9ZDxNQLCpxqaIbJ6tPIvcHmtlj8zMsRQe8HqKI
oMeJB83t4KOGg67TRAzBQEmFGgCgd9xIqdYW2OFUsHlV13bU+c/fbKQhEEgEISjrhaoTexNE0l2s
pAVlGg759b20ckaogpu6hZ+doVKCuhwqjhEgQep/8tQh7L7ZmAt58Az7Q2u05X/D2P2j5TZHRKe0
TFYqAPbpxiKtcOq+zSeV4XBORAJqCrK/2H06XwNMRPboEotPaLJg/51hJXN9otp8Khb7i+yQrI3C
ObfIMhpkaRA3VQWajlJ9YN6VuRF9B97ifu4Ux5zdbx3kBsM2+EQfvnrq0eq/hbZhPVV+Ib71sss+
dVSAj9d/1cpK05yg3EDdj5fdsvacDZoWRIkx8aprzDMmgc0tei3FVwCS8cYHWB+KkEsaxDFb3qKu
MSE/oVistFSR8yxqEFhmlN8XCqCh/2FWggxZmDYpq7PYVFknqhjXQBV30Qo6Gvrl8pAqYfgZKQH5
cH0sfXVeFIF5E/PeQSzmcgdbAXNSYal7hTKIEoJ4ZLzULmYMnrQrp77BNNR2ThjmJNGxr5MQinIF
kh2c1GB+7+E+558AkCcChecIZoJfGL1zKDFOwmYOjnByaqBuquei6uKvGTpFs9qFP/t1AyNrgMYL
VMQB1U5fY9QAARmMpgUQDPiJ8VMGcCr3kAzk70lOE9Rvhx7/ATh89TT2sY1SqlMNwGxbVKnuEMDQ
MfG4/nlWzreusd5koxSwuWovv0418sSOG2fyQMNMyXNg2urXAejMfZuicvVbiFHZStdWzplmGyp1
Vh1h9mUlO1SyKNCSfPK0vrTRlkAMFcwnHkVtQNchDbas1JfFszmkvPaFCWAmldPF+jedUtpVIkcv
CQNxGARs364EPAgYKQMnHfxWXd36x7fm65gGRRK+LPrgy7qZG4JizgKT+ym3i89AoeAxA4C/Kfo0
+v8canH7ygK0RoBajTex0aJjjm3GY5aAhNspqSrGje2ykurzctYpBtL1cyhqXW4XiPht7lR8zBGV
3VvQOePJyGleRZPd7ulbZM8zieQcTGX5zJkRX67v1rWzLGwenBAsCYvLHGBGpJY9NSfPhHz3cUAk
80aS7d/M5YyNZG3lUaELyFAalRa0MtTFTSSR0Y2VMWcowLH7KrPB3rkj8rRD7p6NQWv/dGEDoqW2
inwj+90aelEwiZsakYXcHdDIEPQFg6I6ww7WYCkn6On1ZKi4ygW7HAz8xsivD+rlJahz83LsLMKe
u6i/VmbZATxJRs/t6rog5ZF+B5x3jLoDUtexs49a36gOfQZOEqlr0HM7hOEcbadCfwn3Tm4EiLOj
CiBRYTDMZxMtbnzBWxOGJhwR7SvSh25w3/boWx3/fW/QJuKWFIQxug+XWzMLM18bUfLzqtRJT72r
2AfEM1LSbNXZOAVrQdOca0gkvAgbLQugaodMudFPk9fV1XgKirA5Y/lUHNRgnD4gkDPeXJ/aWgib
O98Y0zIgZcLF1CgwBQECxl7n+q44Ga3e3oPp8oOHTi+E42X+rKuiJY38fH3glZ1o0AA0qPFar6fg
cuASK46wk0rvAdpsfnHc7RdYcMkf+uVw2EMdlT3gjhoC4U3YUW26Pvocuhab0aDyitAC29HAvfly
dIQY9c5HVd8LMswoEFJm9jtIsuH/cAlSiaHtbZiuzoW8iKF1QO1/qJnmaNg+N7QGZl1yAk6mMgxf
OtXd+Kwr6zmLOFE/cudUV1tMzEViF/ZfNngGYhshAh+qpsBGyLB7Rew2wSchnKYPcTPGL9e/6Er8
RJgOwTCDbiBwlEVQm/q4sVSThqpApx1/DSsa3SOeR3p37IQpNtq3K8fEMNBWJucignJdXK6fgQbS
WMFm8yo5tUhLSZRVjUgRw8GWE3IxFgrwG0FgbcOaKowkwROTSuhiSKcIA6mH1QQMDJ3Se5nMHG0r
TCxwptkLyqP3dm7rwz53pL9xYazNFpgIZiKOYdlk7JezHeK8sZAwGHgGExf3aL2nFIWSsP8J/SBO
T03bRtXp+nquXMcGriS6qtn0ybkUL8dE5i5XGx6uHhlodSbapcdMgsSsHSP2sAE2zhZeY4e8jpVp
V3ZVvbHCa/vJci3gASSPVHwXc+bsZqTtGnOW+aOD/5OHS8WvCeucjQj4CjVYxgLeCjxBibp0LhYh
MMkryDRVNVJUhKQMoREDzs/QTJT8gDATrS9EuxyqeHj05D+rpsrPAPGcZzXLdZCmsFl/cegq6zYC
myQ92At+uVGgeC3qL38i1w+lTlq04GjmB+abV7kiNLwYUd/0NO6e9Mbvsra8A/Qe3LY4LUEb7/pa
h+WkxXc2lqaobgX59INKeoHP65DALoK+kN+odgTlwrZr7U+jgqtHo1ro2MVMwpZ7lN2U/AbdJFg+
vAgxTfOzEcZN7Lqx/ctSGuSCEddWxR3PuXQ8O02FfTVu70mPUmxmo79cyrE8RFFSYmUgidofunGM
fw2UGR+NKAj+itLK5MHvZ8PYjq0ONBZ8K/yBrqtv9QB/2EOmWGOO11AvbnW1yfIf13f1StwH2k8p
yRBz69ldHGIQXdJ2s2HyjBDms2glGvgNHP7ro5jzX7NYL5QJgU/y3rdtoOWX60UEif0ipThOUyCp
b2QHewcRkxYbXEqp6ojMqCU+TnjnfXHjEEHQwnDGb5DccTIBhuDDvXQc3zoG0+Q4MJ5LPKhQhesh
hvSyCXflVA3RbnT7WjuAci7rY9MjcbhvcAazbpykGGa1gAnmW6D72t/MRV0JwlIw2lgslvYXrcQt
bDeB0f/ot5r5N7E1JTyZA5RaT6du+1QEuLHtOlwa2NxN+8XtAVadXCpW0FukqeBcX4+IrHY21iSw
WazEQ0gDqq1Jx82zkCbt/xYhxA2PhhSOUygbmfmhhkjl7zV0rgfMWzLIxfugCi1zI1xqK59/jpL2
/PKcm5GLLDdFdhl9ksCktNFG4jc3Sdn/16Ks9Q1Jg7B5UI3G0O+rLHSHM7waNJbbAQnenIJtuKfC
Of61IWNkh41d8X5TgGlkV9Cud0GpLQ6xoyEcm1aa4ekF7JJdYGpfKb8YD/h1DhuPmZULg6FmaBMv
YZqEi22uunXeF6WJH61Cmw3xRFkhXhXb+HIHEr72Z1p64UY1ZCXzoL5FYZ1zS063RG4GUyQi7DJ0
VFgyyzpzJ7nRqRf4Nn23eqeEiRTh3MeNGQx/rn/Y1ZHnu5FaMViuZZU4bEZ6+pOme5mOjIIOUeim
tnDQwLgg+wZjoj9lavl4fcyVbMDRQNyTPULV4kBfnnCHUlcn89AASGID+UZlTDT73sn6h7pySdyr
jlJiMCV3qBAEWxyDlSjmmABkwRVzF4CYuBycJxKyF9iVAgRH8B6KIdp12BJs3Trv9ytfk0ID/Tea
C0toUB9hPYRyreUlrdlj7WrjUh9q8cZhXbnnAeFRraPcDBB8WUOLpen6BlmyN+AecXAR0sOpUCpH
vaBhf33N5mO/iMozUwKwAF0ZLtL5s765RW20oJBIbize3cXonlAhcLuTgipd9KmpDVfZaWNknzUL
HT148TYiXYjzxf5WvjFvjeXPcNmsfFoXUvKyVwMBBwo/Pute3dnITFiZ+cFwZHSMFHM626PN7WBk
8rvRdvohVJz4MOmdvrG2KwFihppxSm1q8Fwpl5/CgnyErFxseyZ8w29pbEqcCjT/VDi9+W1ssHHY
uBJfD8Ri1uxXopEJVkOnHH45otOkVgnLz5ofQvmTmpvw5KYcrrZrlgcayZhvjnhcJf2A3HIQ9Tis
TvZGBF6dNW++1zCs8uy9/A3JqI5DmKo26ryucUqg5++xvEKsDjzRodDteKvmsXJQQREBNKAQaujO
8jWPAkZqxX5re5AdYwelIDc5VgirHaSDP5FdGrN3vRN9BvFE99NRm71r0xkazbjedTQHDnSTnZsI
Marn60fh9QpcLseMOCe/IkUhp7z8FAiBF6C6HMvr8YBR9mh8mB/ZLKaxNyrhPnFtxn8pLeM5rhHP
yt2cP2IWWve5Be+bTtyutwK7PEEGUIobXJR6Df/yIE5OndNC+UXjs3YOgcuiP/SZFO2Bw6XZDzmq
XMqncZro1VOnnlVZAJ5BewUi0e/tyXI85PTxyynjRP9NB7oVv69PfeW2INwQ2AjbaC8tqUomwm1Z
pEaWpyZacCRD+Om4UnwbeuOlQ378tumlvhHj1rbB2yEXb2OtwMWjVxWTeO0Yn/nIWJi2XbCx2/S1
7c37m/cSFRWAeosEA6sNSA4OaU9ZZ62yK22lrU9FPpTYOeFovpPYUMFNTMnyPuVN2MDPLBFZuxdx
m+sfElV2P5CqHs+4dPndjyhVDPxrRI4I2YhaFEJJoFMRmEWnINjXfZ989q0eN7ZEdNaeu3JWDFHS
4ZlGp4KDaxA0Ju6iZmMf/Ip0+KDjWg7BGkcS3K7qWPMPmCqZ/mfHH4BhFvpcWA5gHgWHpkfaZtdY
prGFWlm5beg2CtoROpBe1v9y27tRq80eUZY30fw6xlaAmWIssAJ0M3Uj2KxkCAxFSY1oh++JPa/W
m9smMROIjNS5vS6Iwj8JLMqdg6PmMQvq8R5q7XBuUT65JYk1N2Lt2nYDrszBIUVwAYguRs6qyo3H
yfKaCYnJ3BTd3hiirfbt2qeEA0GLWAXmAED0chSkXsckYvZePw1YqwZaRgiN9W+IYn+9fmLXRnIF
D1/KZ7TZlp0BvHZwlNIzEhEIsrskiYqXuVp7H0lAW9eHWgsOxGtq8sB3KQgswqKSo2NaluyPbLD1
28BUqicry8SHiArTBzFg4GBb9UYquTo9Cnbg66DCvbskgnjQkzjiQ9p60NpHBVpURluvK48oOsU/
rk9wfTAD9CA1eLBT85+/2ZVG7VYZZl+mF+X6fBiL2RFBi8+IyhkbB+D9UBroLfoppFo0vl9faW+G
Gsn3MW0n0Loine54LyKN75vTl3IKt6rm73c8QwFL4VDPSYa12IsozCSEMGF6JnIe6C+QTWRIq56u
f7t3TFAwGzTK56Ytzyr6vovoEUlVxbMj0T34YZH/Us5VyJ1ahQQrrM81474r9R4YSBJjlRpabopK
P0Vm5PgRLkXxwyndeuMiX6leASFWoY9pTH3u5l8u6IBhQyLBFnl1ET9aZTIhQxMjmIdJ9VDfO6Mt
j1qIahFB/T8aLO4hNMIYRSxdp+mkJAcRy+Fp4zvNAeYyuQBpb+CCN2e45HqL7HLKCvRO00J4Rjq2
CVI2WE9/iHI0YgCqucE3rnnDPQ95ZKi7BkX+eJ+56qTcQhWT6W3Gd41PRpRhf7rxw97fkLB4YRdq
jspDALbK5cfCuA/o81igphYWRYdonl/Gx3TsK/d+dNX2ZVLcZNx1TeIUe9RGVbnHBgwjtZ2BRd2z
yOSgnhWkyPQDr+60RKVEyhfgBeOnMtK6P9d/7cqm5tVFlgrIH2ais9htJr6xuO3WOt3sTP2SYIY7
7EcdndGNrzKvxmK1BMUq3u48jXjULtKGroUX6ISq7ql97v5IuwDTEHDFn3SyCKSXMEjK0B7v0cca
mhRNLi7zXNvo3L+Pu1iwzXflfJmQli7mqiBFgIpVxQHmP77w6x0EjDOBBA5WBgFqy6N7TkHqbqRM
a5943g06rzGazstoGJWIjDVyolA0dQJ35yy+hSsmNs7oSiAk4+DNSaLN+8dcHAc/RVgC3pLh0R/B
k4ZaoPu7dcvg0QC0H28FqZVPyXMdLg98HjhZS76S2kRx7cPq8fQe948DB93Kv/RJWbd3Tq4MUJiG
0M326VC2Tx3Cxg0ycipC8WAZIvkjhFPaH6SCRN2Z3gr6gSr8zequintbP45Kj2iZhr7sVmN6ZSX4
1SQTZK/UxsTiaUae2A05IvNeUWamNxLnHicZBxtNhdVR6GqAZKc6Bt3x8vxXvZPHaFHrHqlTcOvz
/t+xF6uP1w/u2gpwnqgyQ4IA+L1Y73yStq/3VU/442nzmKN5NKB2IqzkAEfHQFm2IXrc5/TBN0Ze
iW80VW2KClyDRIx5/m+u3HyyBscuqsELFbu6cXAzRIAzjz8IJQ+8scDc8vpMX/OhReyY3xsgu6Bx
AdVffNBGx8k9GvTO6xLsf+4zUYFRxOuCbhgwsvqB74PnG+67ctZlDmiZI6RnHgOzCcvZdQGKW1+G
WPFEWRZrhwCh0uDTgBTA1z6a6Fy2Rpre22mVYwSShKX2FAbc67sBIjw25AkXxYuOEVHyo6R+86LI
UCvOCYGuOTWIhdinPk3QX85IIYPPqdNl1i4stjnOKwvOS5KUwKGYgt3FvCxvPrsdgkczKim9ONbH
L76CKn4EhroCJyPFaeAiwmtIq/rP17/+2moDMKZBR8eVl90iaIZ5hS6iARVEg4v4kAbYCZgYhO5h
jjuPYAzkxkXx/kWj8a6kVkBXkJb9MjmGRN+SJcLJiIbQfOxzrfmNHl64R3wEPd9aTr8tVnoWS843
9tnKuZ1p8gCq4dTBQ1tkrWYpmtLH+MZrDcT8qVDIGzMwh5vr3/M1NC52M8VOGC5zeBDqMnRWkxP3
VWlB9YxalH+k6avN2Yo14Vkl5Q42bJFMNGIcRTmkqHlNd2bDnvjS4sub7LpW9+WfIdWs4tTiyVs/
+KIWwIgKpf8qcGg3Nn7vyrYziZfUENGaAeq4+Cr49WDnXce0SOGc0PC3yocxTXGz6KSetLuo9lOv
GGTqHq5/p7VxHWjblL/hUVJsuNzuZayjv4RrhqcUdnlOWxk9GnWBTXaXaJ+43ht0juvo+fqgK5ud
dg4mIkQb4BjmInXrugFzgpmGqztTifCoijWa0znHoS2efazZvOvDrew4oiidO/ICcPXLDkqdJ6rR
4e7qNU2Lgo7dufiaGGW6hQ9Ze1OAh6KvS8zmn+VlMZkVfV18Xj0TDPp06AM9erErqEEIMximPA1h
bXgastgdbf4k+qIqoSFuOqMyPyC2ZYwv1+e9srY27wnsTrhANIxxL9d28HMFmWa18XgVVsOtYzQV
1UlBD7MVxV2CWp84amlY/Hs1YQ5jQPyhtNLn1hf3/5QkakSbAWJuh76+7+MzmiZBc+7IC47Xp7iS
785UVhvQLtkmT6fLKY7uCLQ2KhuvmEJtbwaWtqtq1d2rccTn1kv/RvNVeYo4S6cQ88mn68OvZIPA
gUh0aE7SA9AXG3mAzINqKcSzASf0g+UC9N4Z5GX1oemKWt3Yxyt1dxCxYM5nvOicFS5u6HiCwRCJ
Unqo6kz+QdgtOmI5/iIPhc/53pd25kenyuaOOupRalAmjLXgmxoi371xf6wcYbJfMJbwJMnAlko1
WSVBx8sGmmRfAACUYXvmedjuXEypDjhP5Btl17Uv/QomhYZNU3LJ+A5xMSx1N5Ye+udoHyDyhjnX
kI/BD+xtGvHp+rqu3I70dOns0nEG9bCEJIHMKFEkrSXEzFbuW0XD68LUCq+NNeVkDwhvD5RjHitE
1Tbi8fuRKVXBBgVpTdEXjarLDW3Foyv4o9FDE700vsyCHu5fDNPa8Abde3AOYVZDMjE7NL/3Btid
YuMHvA8a8w8Adc17X+XdsaiaVUGISZ+tjJ4fOJn6BNNBVPcBleobCu3xRxAizacRYvD361/8/X6i
rsQ1TXOFSp27PElRQ9dkSvQJGW3ikWqjF6viCrjr0cE5jT1X8vXx3u8neoYzaBC8/1xHWASONLHD
av4MUIOa/BghSn80a/U/2bX9/vpIKx/07UjLvtEgRB5hRKJ6El/6oxzcFjetDl+DIsUiPsTJyRzG
6ub6oO+vPKY3hwrCPrFp2RiR8YikQMj0hA/aqY9057YbknojIK2Mwpebu+YOlTTwGZebtSq6aYST
jmdNlcfnWSnkblLzdmNHroS9WaCHxeAeMwn1i7WSuR2DYDEZxpoGVDbr6KEd6+QHnjn4supCajod
tpTmR9Jwv4u6Km4a2fYbs10pz/EIJKXU57zlPSzSSUozitPIgUAaBRWgnNA5GZkwXjCjt77gdK7/
LE0zva9Lvb6PosA5NYGw+p1dm+HPoMsH/4h1oWPvUEXXNu76lfPDG5UeBbxkyprLPoFiRcIZWgU2
re9X+9IU5Wlw3eEuV+vxTu1yc2NXryw9mhiEf42EitfiYk2stMysQseuCIvJ2XBVS+7GTAQbUX/+
Wy6T+NdGAfEQySlumflsvXmMtTAMpOuzwZRUB28C5d8fsPvo9Y85xtPPdRXmdwZg9A+oQgZfkAv2
f18/RyuH1wWrB6gYHReLosblD5AB1mKyZMlj0orH2sYldicNPT374YzdyiPLfRoLv32+PuxKdGJY
bnhMbgUKJ4sMinpQLGTNsHhdyEODzxFuuSCLBsx8zteHWts4JOHoD5D9owky/5Q3n1iFYqUOreAT
8+jY+ZgGc9Up2g4pbPejBlJ94zSvTu2VOkeFgURmcb84QVlRBTRsz+5GLEkCq7p1OqP4XLiI316f
2toe5STQGoSnBr1mMTXo1iIRPDI92AaA3NJe+2h2/fj5+ijvt8icgOr0milkgSVeBEF/tETVaYPj
mY2i3sVxoOCIGNp8RVmeKbUU+16wa68P+v4rwn+kMD8jE3lyLKHh1uRkUdLxUhK4vCAYh/I8mbgJ
bLPTNr7i+lDgLGYGg/GuIILJQOWrfe14xYh7Nlp1+i40zPEmi/3wdH1WrwJyl+d9nhbvUEIst9cS
qAyPs7HrqnU8BNPkPUhhm3417p2PjVD4bXu/GRUSA1WKalfIArGCTE1y3UtyRe8hvqiBhtOqNb2A
ZIUHD0gy0HdNEWvFDtaTzNBzn3IUrMnN06OTxPVtKem07/Hxiu4r6lB4/iRt/cPqCEbYHYRO2x1A
kVfqEayw+9vRJKIPuLXpH90Mx5kd0HKl2MM5xhZSn3J0z9AtdjeC0Pt9TCxgFHoHoPKBVl0eUbyZ
ohDjWMerQpC5FfjG+9JIq42c930gYBSSXp4WYP6Bi1yOYuMUNLYdBzPNzE49glcL0p0O0w8NqdhB
ZGacpQyvL/ja3nJRatEorc7F4kWcq60Q1xM9dj0x4BmC22HcaHsb5/e9GZnVRsH4/WUyszvnLiYN
LaoPi1iugHGuoCiZnpxk8RMhjyA89xhsg1vqQcQdhkF38IcecB0d0WTyD1pXatnGFl9ZSyBTyBIh
HjLXdRdrmU62UoKjMcgGtekYxVoGSB1x+evflc4Sq7U4STzNkCydAwTjLb5sno29pBk0A9PivH/W
O/wkfk5tlQ4vNlrb2Z1qhKK/gfpvI+Qf1Xj5+HjKYMmUol9+NBrhVh71i4T+GnyBeFdao5wOCpd8
clMU2WTudE2W1S7FfncWpy7L+C52U9rBgZWULdqWkF8PgJ3bymvYrt0DBYdJ4LXldH9Kw0d5Jowq
ic9L6E8KVlualu/kbE57wrgiT24CfKI7aMyj3j4ooU05CtpYODyB/1W+WlGM1nyQBm1wZ3YOds2u
3wd/8VtP7INRYgFxqNoIVIthhc1u6lHy3k9xHsU3qmqVHwGKRelxbo9NKBJG1icDZECIjJ/MfxdU
i06G6WuPDnS+h5offCd6VwsPQRioXJF1XzeHaaIpgd9NHFcfEAkyEd3AU+lZk5qT7EPcfQemJMXH
XmpT/L2ZOL87VEEkKiP+aLu8k7O6/OnErVP/kmnhA9DuUje8M1HiHj9OqhI/y3EM/UNVNX1xwkLA
velErsvfrt5FXxDiz5Iby8J95exgiVs8qAXvl985fl0181XKAMNzq8HnTE7iC15ZKPA2fRunx5Jm
UfEQV2gD7NXBdKIX0dDfvW2cGki7wofR91pWC1TCzbxzz4Q5P/IglWAQNWFnhzJTKTF3SmptvO0q
Op57qFZS+ZTKzuqhKeeYtDl46vk/rDK2bqUUOOQiDIK0iU6/+rti1k23Sy0tGZ7SqRTuwYFfq3/y
o9goj1Aas2RvY4riPPeB3fYfpqrtrWcLj5viJUgSchNh1/Ks14LthyGLPeyMGNX9D4r0Mdbh/BK6
J+BQxl09RUZ8DrKiprDaQO/e4bShaAdgm1a0M1FFaU4IkIO2T50a/RM1NvXyW9dEdv+NLKgRuxR1
iJeg0sPmrohyvPWCJkQgdOAxrJ7HSmmHPUYnDOhKvfhEiZc3K+1ZWz1h+aYikG613eOQwd86sBB5
fZBgCSIMHSzNiI+y9nHeieWU3qpFlk37icz9J6bVPi4VWFNDhErl+Ig1La7VDhjXXy5eKDr/aQ33
RZaM8FnQkGj3CUCpX75fWxW+8Vlc3uWOO/xxGzvKjlRaWXaaVYN+V4a2qXj2/+XsvHrbRsI1/IsI
sJdbUrIs2XFip+eGSFu2Ya/DX38e5pwDrGhCRPYu2CwyGk77yls6KJC+SJM4uZttih1Hge+azWtm
YXQNJUAXQTu4nRYY2IL+aCwAb0dUb0CPhTjPqUFO9JsfIr1Rk0MxKUl+r+W9lgNLD7HDSiov/VRO
Zf9g45SM65cbimfVgit7dFMITxfw0IO8VJ6WtHfO7IRnEuJsfEtEkLzBy08tT2K0uybIZcHB4j0A
SjPFMo8eVa0bjXsh1PG9QFT0J4JSHf7JAkH/YLbsPj6M47CYU1ZKioq63fQZQQOi+yf8vOY3snHr
B74aHx28FjI+NfI7uS9dtdCOc+phnw7G0+4/TWrXOL8MVe3to9v2WOiSpIcNxUWdQoi0isWOmqQF
ojj1g19FNdjaz0lXh09T0hXvNKFrHy2Iv9EpiUVyHqc21w6yxC74oe7rpjnxTxjnwaUE65eNBegE
Ncy9KtbG6wquZYmAwbjwrK9e9BGPVK9JPOtcLO7UXSYSDDASoJ9zLfQ9dafl9Vw9ONRtQD45VARd
oKjX4UOKTU0XqeDYFW65oPcm+WWYl/jNBaP3ziRPrmFdOepjYnS7ShEbrypIIXvp2FF9R1T0enBD
HSIjswEk147eHiJpZ0Enrb3wdGsUyim83zrC9eC9r0fJhzykbZq6Z7dvxREva+Oe9tYesGVr1RCv
ITMiWKEIt4oQSk8N7Wgik0+gKgdT52SYDhT4LNVy3EmvNye0NJlJnJnTGvaXTE5RAth0z7Zo42Nm
psOBkv2008jenNC/RlmVCog/0to0Mz6bnswgJqr8LprC4UOKwdD5dtyzrMB6E5I5kKjT9Fe5Qq9X
SGaxZsxW5J6l0mRvBhHX3OBaO/zwanqNsC73alNbAy6dJYqIizrUmp0Uzh2mZAhnwEHDisYS83in
jjhIQr+ajg2mSu9uT3BrxZYAnc4mW4tCz/UEc7WZBnMcnXPGZ3ya8dkOwPy4O/tiI6VFyQcZREiK
3tI5uh7FE8Ziy4I0G3GT97XE6tvDyFML+hkcnpsM2j1eUsN/SAaoyFIrRe4DEWd1NapLYCIaYORn
MWH4kVQKMAcZ4SDnxe7x9mfcWLZFLBog6jI7dJyvJ8gNBjyqUD2wQmPp+aOSZf8ohjI9QdtTz1Xv
WjuYqI0aJuXRP8KBC0Od6v71iFNU8xGNPDwTsyJsgJnrL/BpxmdeVe/DBOzsUGQdr7QJMxNTvPpL
Kuu0urs97T/CF6vz4QDiNBamgG2gYnT9K1JkTKPZqxVi+tb6GVtuwYOnIOsyaBhG+tlIP8133Fb9
rSpO9i6FzIkPkieTtyp+ld91bbbmD3mcpaFvgyeKydiseXoqk7zMsROTaRvAN0kWl/Shw8wjUhLt
rus0J8TiJ1WxnOkjj7ccf/L5OEDGemzhBqGT0wskfFtbYCkV29LFj1smY/bICUbaYkCWzrqvokj7
AOLNG+81JUUXQkSD8dKObfgZcY3kpWsKoR+yBFeGI9lC3J0kPK7nGREZPHnGxUS6o5wy+0LWJs6l
2WJSOyTm9N7OoAMHWWWqE87bvfYWkwIbhysrFy9DEef2AePN4sPA84VJoFsR7XWhgsmRlQD9Cpop
b8Ae1Z3THvLBq/Kgw7nM9rtIw6DMIu156VVtQLyvinGzivupJl0pp+LZKmNMfpDvx3/aLcSkvytS
dEKAdRp4bqaZKy+F3dX/5Fan4zYPCLOSXpQex6jPvyF8l3n+RMTWBiqc0B9w5YwPTZ7kP2ihhF/7
Jmp+uiLR5SXt0/kjYHl81Fym2iAc0LuPUMHgJ6WOIu5wmIIdEi50ZcwXF86vgONifswVx4537uiN
NHyBBtL1J/GnpbdKw2GJl6jZldGltCunPOROOj7MqZyQDkFQ4VNMT8HDPi3O4sDTiwgNQa2okp3C
w0a0gkzGImu7dMjhql0fBNNCXDaePAVvpTk5TwAS3pUYKQZDIpv7JIYuRsTf8vBiOXj7DG5cPYy8
QLbxUwMgvnoNnTiHa45q5LnT1Fn6nqrkEuypIv8p5pBgIrbjcqd+tNG4YDTqK7xTQIVoaV7PVu0S
ygSqqZyt2aS4QZvY722rOmUa/qtq1r6ZpYqVnhZ98lqyI6dDrk4bUiUIm/AZxNO30Er/HlFOuYe6
BTLlpH5ot17/Jtm7raH1vQKDNvnctwliv4ol1KNpFsnOo7kRgIBvgRpFIYRvvu4d11glg2/WCUDq
pn+mvqE8OcNcnROcYncelo33GckM26LqQgCH1sH1rLKJVhX2c+65Ize8z/AIfZIpVlu399DWKBA5
lwowzQGesOtRuGajlLoC9CqJqILiDMMbocNEuz3Kxk51eSKABVE990DjX49iY3xVlKPjYsekKV+q
3FDf0JbA1HPx+4oPU+mWw86QWyvF2QD/Rgtrkc2/HtKNR61OHIYcW20+ZEM+Hcx+/GmoY7ZzC22P
RANikQZfVup6JAWiUyEKlQK62YogQ1PhRPKaBB1Msvvb33FztWAp/f9Qq51u2oqw7ZjVcvDQXkwy
sWKtwr/v+JKTcIgJ5aELARa+nlBf1G6GDaDHU47ffUvF9VerOOmPv54L4FAsTP7cYOB7VqOUjiuU
JvbOUTvkRwONrTutLIvj7VE2FofQDBw3uupQ39dhfKfOYZ63jXNGwrb/kI0p1UndaCefMl4d7TwF
W4OBVSFrBG1Bi2M1JT0cwFN3pCcAjMID7FnwgO0woUOF4/nteS3/1Cr8goGNmwBRLpDeNbYisgue
HF1SYqd0qwQYdlKgCzM3RR0UHYPiWJDbYDSANeeTRhvj+fbwGwea7Bjguk7ni4RvdbpiA9WifKZT
hT117itSweNzjCsTVlslPyCjEO3s/I08gr1IkxbeLFH2uuI+C8rwKSXhcwyLRPV7y27MYzR1xVtF
AAUDGa4+tUMT/ocUmkqASa2feJkEZhVszwjsJP2SJYEynC/LpN27xfLpLQVnU9+5szaON6kSnA6w
MsAt1tzAlqsjnJ3SARwU2cfG8PInN9fFziivdyligXzBpZrPyq2PxGD0WCW2bXj2KLbeU1dt/b6N
y7eTs+vmsREukHxp6D/x7dBjWp8IAjeNGlkcnouantmBXELGh6UDlxAQGe5HorJmDLCBtcdD2+Xt
FJQ5nuZAKs0Ck9tR9HXi1xVCmAclruPPqjXjoXp7L7/eWstv5EUHHU5Pcs3DcPJSyew6Uc75OElw
NKlDaF1XIKeCVG07M9Bl1CRkdo2R7NxOr08xQ5vI6roweajori6MyS1x0VC18Jz0vZUHWGHLAdUc
sGi+ErXlwzCqxudSN0R4IHPeffy3Zr7gYZZXmSrUuoOkoyMnh5RMMoaIgoCLOxySrjUPQ2oqh1lJ
og9mNe1ROjbyV0LWhQiGSAVzXn/vpqlrQAlleFYNnNIHs8tVH2KvfZI9Lqa91qlHS0u1QK/c8R3O
xBhHmmP1cnvRtw4BSFbMODneyA6uzjWrMrSt1yjneBqNQHoTEuaiK4564Vg75+31qV5CdCp9QAfA
YazxNE7W2lE5lgqdSQwozJT0xNFz4z9sJV4C9jGdV86Rfv2c4q/ZV0XhLl81lXeqJjBo7Ir0OGWI
1/QYoxxENhqHxEHd9fan3NpF1FiolKFCtjgbXo8c9wAawtkMz2ic2qRbthf0KDWdIjHNOBooXNEQ
jPbe2q2vClOVXUvBjD28SrtSlGpyfG89jIISVzuWMbLm94Va9+3Oy7Mh02yi/EkoBA4ZKMF6v+Ig
Z2qW1XnnGfWOJZnPM/0bWldR/WINs53fFXlffHa6zvg4N5huBxzUMjnOKH3HxznJo/MAeenZKNti
D7uxIWnEbzNAK1ODAlK0hvFamTsLtakAFQkry++GMcveq3aqu77dG/Uno4nL8Q7LgOKbqniR6aPJ
XjwbiaM3h7F30jmolUrLdjb867ScEi26dNTDLJLydSWzzRaFgcZxzmmivsg+fywB8ZwSr7UuMtLE
sYirX72rz4dI1OLLX29G8kAgSAvMCvbNalvYhR6jCUu9MdLsN32RHbK4CWjAiCdRxrT7Bk/u7I+N
mwQVA9PiwQa8Rk3/evuXPVIXUVZ71Bqt6UBLC2VDy4t+pHI0dzKNjT3PUAsQnssT8OAq/O8rCeEF
4Y1z4uRo0ShNf4Dz0u0s3+aEkIr4v4dhrVKWJQaxMXW5M+3JiE6vk2FMr5eYNY8GCc7t9doaDO4k
STutFhsRtuuvh6SNboYTCXVkUy6g514ckJmwfFsP95LQrYcHSDDwo+WtJWtZ7Q0zShK3VTjIda72
OfJr/Co/nDBl8HGvmspAtRMtZI+40ftO9vZvbLajz9Lr04+3J/06eubGcCkULEkJKIFVEYUsxSXM
44eorjIfXCTZjrPR1YfSGUQAf2dPQ3lr36DkCjxmORngTa8/MlQ8XZNL+t231vhmgQsi7J7sIUW2
ZmW7AH4AewMs11cHQQ4KPQUyo3MkPTu5WJFWvs8Tg5tfrZywP9Ie+nvoNTQnoHLg63lbUW65ntiI
X2SrRzwCzmj81tW2eazyOXxDoVbssdy2NiouR2TGFGSI0VevnFTy3hvZreepUsfjoCPD3lCyDtQY
XbHb22NjKMBeoKHRD1t4fKvtoc6AswxpG+fYAdR9nEe6KFRULeWfKm6z/Hh7tA2qEX2SJUmmpAfR
ex2fDAm2gwodnHPGI28GYR6Jr7ikCgsRkrQpn41mnNEyjxqkIAZvVIdDlulNGlQtlL4jlZvc3rkU
Nvaru/AXF1G8BSe9uucwvqmzPIJ/LUyl+Tyr0efJKpSX2/PeGIQ6Cu8msSgP6Fo8U41DQ8Nh2j5r
lR4hVFMmZ0WizHZ7lNeHYoFRw8QEw0Mhb01gbsNa682MPL13y+pZsXtP4gGW2L5Wz+n3REbmzrdb
UobrwgADovFLz5KGsbE+hRlqfk6rIeEFmSl87mwzh/OQtp/BY1CbjYcvyDsWgZda7U6nb3Om6Mss
dcSlD7yEif9C/7Za2BmpOoDGBd9wAuBZ0ZEy7ECHdEg709hjtL9evz+Vf6IeQo1FUud6PJl5NkjN
Ggh9OEyncgq1+2YYnb9+3akrL4YRusqs2CnXo/Q6AoIG4INzE9E5kKoRPRbN/MPTh/Lvvx9zWfQ6
2PQQspaF/df3M51+yPQR9DTa0/qT3nsgQroWEdVG0e5mFbDh7Z35Omxf6r4IvVFnoOm8NuRrnCGN
7dSgsrGIB6d20hwn6PbBoITTBVayh0BIl/6Hz4liLVk2BsbUm1cvEQBbT5/bisZs49mHpMR7gaZq
dVy8KD7ent/G/lg8YVk+zh5MytVQYCN7EBFTeD/ZSfw8tGNzditt3LN0WjbA6rwxDG8rVCuAD+vs
QBqdXdnIqd6XrqlUgaJp5QEVSOABqp7t9QQ2ByObBO4OKIHy2/UeQe/X5GbMw3up2uLU9hXVPrsO
72Ot3mNl/AFIX03MwEQRALVGl5f6zZqBquGd5uZ2E18U6YIVjlEncI5qn6Fh00iz+ynzapwOJXri
tq82AnuA3uqK78XspcUxcqwCL5Fpqj8XVpn/HguSuLt+7mVJfUOUP2KCIGot4GjDwLR6RwRYRsFN
mAxXcd4aEWum+1GE9a0v5tR0/MUURgRlUSIimuvIIB3mPovCA1Ae+dmow/r3KLMURTpwsBhD5ABC
uNgl8q0Lqy8w8GHjL+dipDTa05YKqjGs31rKTH0tnyMU3tvZyD/zP+CNNjfF8M+cRs09+HBLO8SF
p2H6PvYCrJs6Zy/T7IIA/MsNu3xw+L4cCyDFJHPXi1tTaMVASouwnW6doEtm736o4z2gzqstBPCb
E0gdYhEhpn14PQqMp9ZqxKScUSlVXnj1aFSTU3zK6MTsPEWvTuCfoRyGWUQ8eQKvh3JjqPCWNQIS
bNrkaAyN/jAX+XT3t5+NCZF9AdSB2EVsdj3KLPreRuOA7t8ovBNygsqxALq7M5dXtyWSFf8bOy8i
AMgXXY9SzV6TDq4Vnuk26sfQ6QSIV2VRSCwos6eunh7qyZs/3Z7bxmKxE2DyU2bnBltzkunJtfaM
5/EFo3CUMFvVOYXE334cD7vZ0av3mxlS3qB7QQuD2Gv1HUtN6nWs0scOdRnHDNGMYdDVkf08VdwS
x0T0YgTZPY8cldjuLtjVRS+pnk4vejGp7yfL6GLc0Cal98tST90jB7f4ASSh2WtQbX4WDgnGdgvX
aM3twNa0ixTHUM6jrfTPCpiGL7GK5nUzJfXx9gr8yamvr0FyNchTaPrS3kNp4nrhtShTRG17AEtd
JQGhEUejx8NskGDIBqzwfTZM7uy3YYL8ocRXSLmPQHR097rWud/zxDPiZ6OIlAEN88H6grcLiNEY
rR/jPiuyRvp0JTvnOKrcoA8D0iVZYMVWEz9r4ZRZqGbkdopEo95ZJ+KqtuCySkccT6LZfe+Zsk2P
GGa3xtFy+rq+iw2UxSizq0BwVH0GiaFHWTP8vP1RNg42LonUbrFjheGxvkMUK9WsqJYhxmVmzDVb
y4sR1qDobw+ztcwLJxRxP4Z6pas2tPpoFX0RnmtTKX72lhG/qTQxmb6dDPZfQ8bY/g5MFC5GmpIg
yFfrPCBxoI4iPIt0yMBaz7pv6SJ/BIg37Oyp14WIZSyD5H/pTNrOuo7jTdOQtCQgZxclVH+0ob3n
mXCPUp2HxxYF/JNS4Oo1u8D/Rlt4QOn7vXBzCX/W+5oSBDOmDI+813Id/CvcLJoc//FsopZE/pb4
lcys+yTnNcC3sw5wNhiOui20YBht67Eddh1ttvYQSSUXGwVCl/W9Hn/UZny2+9Y7W0UYX8bYngNY
6Xscma1rm64dVYcFpIbm/vUoGZyAuNFD70xAID5ONX7oworF14V7e68o4/dmdNqdp2Jr20J6gstK
GZSK8TrwLL14xrc7PFvjbJyqxlBPE+A3SGJVcfr7E4I4CJ9Pt5adtLqcWnNAnG3ZtKHbZI8FAcRD
UffOXVMNe3nlxnqxXaHyY/9B6L4Op+VSpEMIIrogUdx+qo1owbrnw47y2qvsdZFcIy8BX0Q9gjTo
er3sMorlZCLCZQxu9k+kD+NpEA7GSobTGlAxtNxwfMMq4lOeVeHd7a+5NUXQCETWi1wDd9v14E6m
uG5H7+1SYR91gm5kjCgHQI483B5n6/wT3iElSvUBeMraWsTGxChqO2ZZFm07HLXaaasgSlpDBLUz
wlnxci2xThqssS5oZW0JuIBF/mJmTZHvXLIbzz4v/hLcADhfAGzXk/a6OStoY0SXGVrwEfLi/ZwP
Ry/ppnvcQvY8wzfWl7t1ISMvtDlCw+vRpCETU4+j5BIbVX0UwvHuql7aeMjY6Uej1uuz7ubNlw4W
3c5R2bgJKPTA3V1aJXS/VyNPWemhZtgkF2EDRJ20wTp1QmQfoNobD2Ju/oGnFO4UfzbHdNlPCKGB
f16LcNZeofWjgOdEeZmeUT5rnebnujdafptHlX0aJf6LwZTWjbGzl5fprK53PAiRs+cBpc2/jr3n
VkkQ+83jS+r0ojuJIYsAhraRab2UWdu80Ux7/KHomfWWULLXHxG0pCe0s8+XoHj9IxZ2JIcadVR6
zNerjW/6Uo/Pk4tZt73ySVgGPF8BbBEV57IZPb9HRnIOFCxvf2D+Yn3suwpxTfZPixBA7QzvIfMU
ho+NTHm+/dv+FPvXv419QJ+I2gDYtGXt/vX+zUZS8d0Idz23meQlQUJD80u7dDofCGXRPIADhPmG
g5KlPVtVaSqBkXEe/dZa2rg6GWLuZ3qaK4FMs+l9GM0muGPQUpM/9Wp36bXW7A8jYlSlr2N6kt95
PXlykEaFaIJoku6bJO7JpqVdqTNktyz5mXVmz0ac7R95PxsvVilH4JMdtChfbeMkPWb65NqHqFes
9tAKNymPWl/b+mEcONx3ALanT2Vj5CbPtozuy9IaOz9PNPVbXSXh77wK7SfNlni44E1mf8C3x/hB
owS9967wKu8hLKBQ+dVYteGdzObhazPHueJndQI+T0RKOh7zHiXLRyeqIumXI6CIg4drwscp7pTs
bkb37ywzof5yw8IZfcVsuh95Pcg8KCkjRMC14Sb67NdEe5Oa9fRJa7AVuHPp4VqHMZVGsrMHt84B
oTu+L8sGxADwepnNHhgJdYroomNXdFhasMe0kuGTEDSNw9zGlVMpikMyTc0ho33+95EyDTsikKUE
zD2wul1DOZRj4+XRpTCb2ncVaT2GBPofbm/mjYgDiWNAPfSSeKLXsZR0SU2hSjFKRAoMEgyeKqPc
jfW8d41uD/UH/suQdPuvvyfFy9YJvYznItO9Y9dP5rORauMBXuFe6rU9FMbATIsYZ91xqaKe+CqN
okuajx3+Uap5yIt59vuh3+tYb73IqDPx/lHJw5FvDVBtRhEXJb6DZ1Fk9gNc4OKohIb1wVCK9mlK
SuSb1IKUH/nGu27SkBIwQvHp9iq+bubThGCTwgujbk+HcnVd1vh3JbFGiNVr0vlKCzaJ/Kpuqret
KlLYpXh05qcpM8nOu4zn443UxnI+lJExfi1NTfF83cZifucEbT1i6MFQfVhUgPlIqxXP8tnhlo4u
3KLDj7gaJrgXIlI/OmHXPqB3iFmEPo72TlzyR1dodUETC1JUpfJBG2yt7IfF44BOhpJc6AbVOap+
XvejhEjxvZyk+rXQ+/plkI4oXvR0KGGT1mqv+vD1UjjPolHwzOg652Wy3PTjjMap8HNnVr5jxTcU
QTH32gej8sCsJ0VdD75qjIoZwCzW+oNrg4o6JErV3A2lqSOQ4LWdX3MpIvfQp857VNlpjhk1uHNA
jw0epfEct9/oqxTiIcdj8BekxuEbyD2nOuK79odbMdd9ACs7hmchRfoCJ6f+paRJOQYlxBUYHXBQ
LdjScWocM7h00F+kLL+3rlZqfuLJGo+u1MjfeYCAyy+ta5UPY+i1xvtonrJjbrZz+1C3U/qzpnP3
O4ni8dft7blxHK/WYxVAcd+7MjPYnaOVfdeHxDnKxqmDwszm+78eaQmW6F3ZWBXQyLrecb0kmRu7
JL1IEyigNWCUVIyDcyiSyXp3e6jl/l1tMjrWSy196VsBdr4eqmhrhHGVLrkMpVc+dDPqKnbZ7Amh
bXw6Sq60jkkKgR+sWzsOuGBbGlN6oVbffzbDLHkqPOT1CtwydkLOP2p56xnx5PD5yDAWXZzrGcnc
hn7lCHGBw1qFR+AVCsJ+bhm1vjO6/XSsLcp7AMScQT+FE4zGSw7TBzrPEEefRZ2mky9Riv0JiV+3
/MFMiuoI8gVzMN3rLV+0JafBGMjT/NZUopOmTDj2NV5juWTwlvq2amU7PIDubOeHNm7CzieocvUg
Qbn7l5tLNFEULwEU1Te6X5Ve8lSniMDZczh+CSN1/CeJVDxRoxrygx+jkvwTpLP4WmD/Ex3ttlfj
J8uS7bcus8yXDkHgJ4eEjeRwVm0ZYCpQf7i9SV53yBeyB8VscNaAWEl+r78pNAwEbK0ovYyKV39X
sXX8htzm/MUqnfldX3Xj27Gp8u9aPSTVfaLGIzY9o9FXxxEO3rfbP2bjOiaWwblsQb3Rt15i7n/F
rbEFkH2oE/AVptU8ud0M1x7DDWI/2zlaZap/8Sxh7xyTrQ0Mt2a5iVWkBNd8yhFDyK5I5vgiu1y/
wJNDlTIKq8uszcbhP8xvabjSCSTwXMflaE/0c8QEL2mSUFFcpLnfR1rh8EeRhF+Bd4AqNKk5GjsP
ztZVQK4GhBHBd5i/q4SgUwet0x0+bIGR2m9FG9/QjnF24sHXYEK20uImSveFGgozvF4+iat251Bg
v+iGNN67kbPoY5kCeeouNNH1qCLxToGu+7MuwuncDpVAS6TFWfY45mMddJ2aanf1PNT/YYUXIDDB
D7ucrX79uyIdhkzTx6SqupY9jYoznsbQ9R6zOdvrmG58aEBPXIUcG2DA6+u9xLbKFeitXSbdy787
jW7clWmv7FDFN84J4sd0SinmLmjA1ZkFMV57s2dGl1rnvpqM+YCReCDVVAZhRo7W43S1s3U3Tom3
IEURrKWyQRh3/Q3HiZ0DTpQw3BLiYNqRerK1MfNtlLX+/olE+oPOLK4IWPCt9cgI7GOMx/vkMtpO
9TwnqSIDIUytu5tn5LyC22dy2ZSrNwVMwqLCS8WKIuBqYlmH94aWpxyNuiifazKY963jygesOtVL
TBb7YNmtqwRZWGl7EPmtj0q5fBFKAC5Omer6o0ZqKTuntuNLldbe0XNZtTH1KI5J979sTIaAdcf5
5AFcbRmZgSAblrNZInL71lbd7yqIkh2Yx9buXwqc4KRhTXMpX88Hy5fRmHlrL1qbFg8TYqXxMTbM
Rj3dXrOt/b8on1HPpEL8qvLd6lhBptHIKSuM0Ufjdb4omF5W8JfVKvCybkgC9CHq/3AGSF3IFxZ2
uKWtpmcX+LVhpcY9opjhu6Ya88DV8G3BPnXPClrb+pQEOfCZaGNz4FZPIXQgo43sSlygu07hnd63
dfpW0KGTR2fqIvNgUEqmXGyb7W9PR/iJBmHcfGxBfv1Uo6h/X4gO+aC8sFD/Gb3K2cthXv9A9BYX
RXSV9jeVrtXe1ZLEbGUuxaUiGPLLPtSO2PVWO6dzaxTSRXasAUSdm/V6R7leT47gRER8Y5EcUmTB
jrLOquPt/fT6HC7BBs6ALCuFlLUVS9XHlHi6GnWh2RZ37G5xahqtOmcN1J3bQ21NCOENmCELRYQi
w/WE6sZN9XYc0wuFf+tQibY6NmW+J1L3+oDAwuP1cQGJL9n2qtWQy67Poy5NL2qHfJmvd/XcBblh
izd9Fxnk0tWkNccBCNEetGaj2gBGb8n1Ic8BwVgXZ5u26dDRKdKL5paWOCRZbP5MGzvUfAkXKfNV
T6JDipb+j6EVFEsXF6CfelTjqXz7S28t6sIgdxYELe3P1Y0HTwBYqaEnl6ro0pPAwfuol1UWlE7m
7dx7W597IY4vqGc++rrCUoUyHhVjSi4TSlc+wF37B+0M4M7O0LyHEqQF7tT+NSQZbADlS24jimIL
DOx6Jw19pxk11cuLPuvafSvhG6mlp/kgd5VDWU57t9/rh3LhABDdgOLjil8vbJ3GmdKGQ3JRq7QI
gyGU0QeK++KhlWP+aHdqfTb1plcPJG57DbqtteTjsq2Y8hKAXM+1ARIm9ZGxCyE8mGsD6mHhaCJN
JpSdbbN1QF3yAM4OuwPy2vVQmVIThOesZYiS23Fyi+q+9PJu58ZZNt911MFzD9IagMcCIVrrAgtp
zImY7eyiK5SPRZ6fQhoavlqjVGPvSguZG5NaBJkWuj0jwqS6npRNYQjlsiS/AMI0aFDJVneDQe+b
6VDhPwPIR5tNb/RjQRAOEM7LHtD/wwM1sof5l8Ou/1GgQTcQnvQQ6GfSYjMY8TX9WeedZvpKHUU4
QmOSET16ZRJDNICT85uEd3prIdJnB/DdzLemFycvtWajMFrrXpP7bpkb02HuNIGTYse5OSKIZ8Df
iSNdngAzFDLgO6Hcb4WDK9AQac0GjRQt7wK3WcRMRZubSVBWqvlpNkoESwbPAt6QlpKKlikaFwco
i/98+275Ix2wXj/2MZVv2l8qAgPXHzTCDU+xoMdcIr3XTajImg11tnDeJcVoirtl+OlgRS0cc3eg
HuY3daY8DjmAsSZJRFAofV3eW0aeu4FTevVDqkb5jpiOvnFqqM0vQfRCU+UduP6RU8QnBl3BsxYh
2HOaQTYBcjKSBNehDqHLR00YkXqs+6p/G4WT2QXsnqE8Jn0lPmhyFr+zJun0B1tNyjPw724Ra2xM
zGOT1DnaifTSgwrEHmKrUKvyLKggKhcPoscQuO5idxS6czYd89Bus4uSpsMeHGFrXxPPkkmTbwLM
XoUHNnWLRPYsg1Z44oOZm55voI64I/m69aZRuQZYCHuZXsu6RCDtGAMWlA/PTTvpvhmr+SEXSXIG
g6s+eW1a0ubrije50vWHjvwlcJx+z8n7Ty16veVsTLwX3gQ5/Fp4Fo10I89G6Z6RrjHMoxcNcXWo
07Zunuyk9HpfoVCbPWSeN6anvOP1Q8pTyZL7Np0ay+86b/RO4LFCeWcYI2KbuYPAToZ0t+Vb1Lvd
R3oRsv+taix6oOc2teScjtxHtbdacd+6c4w2ZtRA45mUQS1fqt4dqruyy8YfuXDQPkXgUSvfuO7s
vbFnaZuHJrabd6mlpF/cSrG4ZYSZIYAkppZf3uVSBkrrjKmvoFrwFVliy7mfYzMfX+Az04eUqD4W
l0GCDxrbpMchlH02HYQntbeqMWOK5Xg8gDsPwMbVTEcbuPpCX15q9NenBmsa1SzTHLHdlpA6sAH7
HkYN6qOStfWBsEt53rlMlstitbKMCDsF1vrilrfaxWG5oHEbBf4/qgd+agPNGLO8PCRVT0eoL0Xg
5i14xZYbUKXj94AuV3MyWqnvxDEbTzygKWpvgJZAcK2DUxQk85T2AT8E5thhrLP5SdGn7siLYj11
vTqh1pk7d5a1V/jbuKkYmEwOGj0967WSmkNR1DOqZW+rXnEXtqkakBGbd4tg4Wnna2+O5S13NqxS
OgqruLCxpAPweQjPOqO+QUYHh5DUBWDtt8ZMH9XOs/k5TQakRJ1apRsIzatPPvSjMn9DRjuOuNHD
UX40QohMPi+PLeHvy2SPur9xt3F5Qz0m2iLDsle3t5yw+BgXDRFXacQxS/L5Ykxjfr79OTZC1wUQ
S7eJsh0k59VD5hhWnkuiIJCxAi3bSZflP9BPmqU133uXqc8c10+tONmLs/6EOKtdT/BjoKVGx5UA
fXXOKMmNGix95VzNnHhwlzRZrRTBNYRhc/NxRhX0Weh0mapSUx+mMNIbHyClFUCcMp+okyC+qgzK
W8+YlLvZ7dX3kWzHe8AnyhfDbKdTLJQ9OZw/SMn1j6aLuXTcyRZp315fDqnAIdzD6+/sWunw0pW5
WR5t5NYzulueRXfBHR0TDkFXITJvDfLHZCXTb+7P7gW9bbqsRSY1LGFjo/OOthZaNUEA8vuH0KmG
zxIsHF09J1XuOunoZ67vOLp3Kxn197eXfeOSQ2iPF41Al+dzXXnqvdlpvRiUMbeLOKdzHp/Gysx/
p9OUfUhyRXu5Pd7GoaMUQWq0JNj08lffLc5qaCQd48GYEj8FpJI6KIe+eReRee+RDTYHW9T76CEg
/bAerMN0Ar8uWznLqU8PVCnQpE709B5VPuvu9rw2DinjLLVlimvIjawSkxIpwFKpmBct2inQZr0/
lNLa6xtsrhawPbaIzc28VlR1LRXYSlwQOwpAHVU9i//h7Dx27DbWdn1FBJjDlCs2OyhvW54Qkrx3
Med89ecpncHfi00souWBYUiAa1WxwhfecDKpIlwEgJNjVOp7SLatBaS7Jquh9KYh/9zucgX2SYMY
cvgw5XZ/tECwnJRBJxtoS30nkt4cCk0YnhCSS31N8jfD0JkyIacWz92TlffdV+Ad7YNuD+nOnt8c
CkEMKjySErnGXGjdSGOkT7lwQDn913LaH0CN0hi8XJr9yaxeDbW6VZHW1qJJJBwvRGDOdIS6Qwhv
+JsI43f7TpDPeUgK80pAaqcBe/utHNqeo67a4UOCAHnk97PRHPQ6nq6Ijww7K7jxWFBUglVKvVq2
U+QKv+rPKU2nJ6A1vIc87cWpNZfkJcqH5OhYyz91H/3XbLVx57ne+Gg3Q65e67FYrHSyFu9Bs2MY
YYWtT19KNFcHItR2rzkvT+vqdofgCXIbVVfk1dZtsloj+lfxqXmoXLt4UdDjfkzr1nzMtQSoGRQZ
CFfKV2fI578mhIZ2oq+tqQJxwslGphqIf9yuLn+4dG0funhMqmlgRz11unLRzwKH9539uXGhSA9b
qNEeWLg3ymEz/pVa2xFxloPSHRekOo+j0YUHeGvxgVxuz2JmazxQd1iQI5X01oQYYnDYDwXiDmk/
JOe4G5d/x9b6biJ6H8T24O0kbBsrCYIRfUHUF4DEroOaWIsLJWsknCOKsideCfxw0Ru/IDe65wu0
ORTCXb8fUtLs9UkvYziLFVEit/D4ZBTW/EJZwP7Yu8aedsUGhgrSM58NPQB51tfTsuwMswc75LEh
njojkw41J07Ty0Sb/qJozkyeskCqhZz20hhV9598TIuDrlXKoxDUYO4/fVszp3cFcYuwkTrvauZG
PedKSevhYUEJ9zRDfrvCd1dOgrrkDvBj496R8jMgWnn/yM1Wd9zQEHA7A7w+LCDmp6otxVWLFfXc
LCI7Na31cVLK5J/709t42RnTo8FBnkBwvHoD1TbPUH+flYekLcTJm4v0EyWyZqdGs7mIr0ZZLWKl
5qU9uMh7DnYSk53rlM4ST+qCxQP4oPtT2qpj0KihVuwCQXqL9ejDbDE7XC8eNGBDP9AjSU61s3hH
E8vT+dB5VXZytHj5oNWp6RzixQCoVYfvJrcD4ZHvPWV5CUdYu9kYDRl9YhCeVbOaBZ3tZIEnvD3J
8c2VlccfuAWaKOuSp6ImjkjySgTYgmHqmtXYQVhR9+J5+R/0dFhODgHtFoMitX57cY/g9ZK6BqLq
ThEAR90rrtmQf7n/8TbPALEY515K9a3pMOgPeI0bSgt3/AP92Zmbk2WneKskqCIPWdwe+jT6cX/M
rTWkkaQDLYZqTB/ydmJgVbTJQS85MGfRHsdBL/1qYTXTEK7wHwxFE0PnaiM1X8PISm7ODJ00Eivo
d4d5TvND1qr5Q4hW3Pn+UBtVDvQBqRaiP0IJfg36JLtrSrUm8UQbNrv0PVLmztin5xFpiWPej8l3
sknrWyemPyhX/kYaSRVER9Khb9dznKi8oB3OBR5V3qVEbOvoxP28gw7Zurlo4Ms6vwS1rnumqYi0
0XI55cB6UQBpFPUh1fU93MTW3uAy/h0uUaJYa8Pr+hJNkEvhWg/qHCxuk/3yCt042c6k/cHWJ3gA
K00vkCrZatm0WW3o62fKgyhz9ygRKn5sq/2l6orhnKb44+VlmeywtbbOG80uYNgyiuAduP1WUug3
alSQPEo4Dig3atjn4MRwSi3lk+3OwOqhEf3BIUD4QCbk3Fogg1djUoKJdKyIA0cT5pe0bOIDEufN
r9lZvr/7DFACAzqEiDA53roIlieLVrUJCCKlQGMIEoTZPBqx0F7gyHlY01gi/2J3ZrVc4FeOO2nE
xgaFZC6lY2Ti564rP07S1SPuUSKwJkCivtaogOEQr1V3lnNzHKpaNKMlmmgtAWmWoR3VrQXDvEkr
cCLW6JxHfKh/vn8tSZTh8lLXADywqgFEOVIMizlQKMysOqBHihzUnMc+bcowQM+/O3gCnl2cVXvJ
89YEmR2HnPSPdGW1R/VKme02HMOHps+Hz9BwamgRzd7z9vtaWqVFkjXPIYCXDtB3NYzTa3T5PEQQ
lcZahI8MXU1x3jEj65T0Ig4l+Fb/zNmlf9cs2lQdm3YemkueLZasXU94YNAP6rwjqwcsXdcKLT7b
IdczBJ5c32uubmBaCUul+KWrQ61w13XsECcVZ66l9mckFWDzpu3bo6ZEbAKlmhcKmmNROac88fLQ
h/MxomMfRiMNk8XonYPRFEa1E8JufSrwgNz5+EaTOcu/f5U6l+4krKSEap+b6vzSKt4E1H7ai8m3
UgQOqEaKQLOEPHJ1VZadEFmb2d4DWiDVoV6s4jDpTRW4xVQehQ2BwsgUHYBgLl7oB0++F/XDg9p5
NRZNyZ7Y1+aHIAADo4j8LJCX1YU2Wr0ycNW4D5mCgMkxj8ALwPq24vpY2LNjX1Ee6pFvVGt89XRy
lFOFNktzNujru36q2GPycP+wbjxb8rpjfWDEALBafQeu3ryZrTR8SOc4Oze0jJ+MZNLOtAG6P/jk
0guUQSTHf13Az5cyRFIs5nQ6anSyujo5KVO9R++RX3R9OB0CJomQQrR6Xeyc5iI02hqvEjulpx/V
lbgOqpaCdWnCY7Ukv96/fpTsJZ1IBjDrfNcjjy6zUnqR2ZN5UBvEIKpiwH1mSLP3v8CYqZK+861w
3F3DdilN1EhSCQXpsji8tEabKL5pN9XT0C6WQSQaaYafWtGeMMnGy88lDq+VCwu9zbVtQIn2aoeH
NVkSd++l6ZUmcJ1ZPIaJixMKigfB1Bp7d9Zvctn6O8qoUOpHqYhYr05uVEFr16APB5Q1EuPclnQY
DnGEQCNNhYJ0DBpqH/S4GBp+YkTNr75xcVp1amAbg5GEhCdqirQxFA9nvnaA9lO/h29cHuqmmfuT
G2Xjp3nxFHAJTTqNvhb3UwLAoy8q3FfiEMvFHHztuUP26G8MclNxaAa7+a52EDs+tt4wYMYJjuua
VI3rHAYuMnG4v7nkQ7JeAxmWUFUgREZK6/aSdLih47qqqDsrUYmM/eSkT/VceefaSSg/a/S0L12T
mT8mq4ov98feuqCp2NLnR56PC2I1dmbB1y60GuVwXY9PfW10lzwO92DUW6eVai3Nzt/v0rqSUeZ0
2tWRF1upk+xqqY0KnhGfu7CysLwpjXSnpriV8hMb/N+Aq/uuqaKsjzDNe2idEpfTuM0PRrmID2IC
Csd/eb4546qUgdnz9RB9LyemXXJ/aTcnLQMw3iO66mvaDmaKqKhA++KKcvBbJyS9SOfXgzqY7bPw
ymLnjn97gMHNMhZhNFE0IKvbbVQmQEK8hHgFUt9yKHFufF7yZTx46Bsd6BEaL+pSDp/vT/Ltw3I7
6Oqpg7QGnIvO+ENUaeOBwwytE+bOYeiz9Hx/KBlQ3h4ThvLkM8bbgm/AqmhkuyEtk5ZvGimN+DSF
XnzARbY7pw3iYX5mt+WnVFD585QWvTZ73NN42ZqqZJPyfqLT+0ZfnNUF49H1wNaXxvoSTUvx5PZ1
tTx0Q5qqO6/o5mCQ11DVc5DNWGsUWfoI5QpRjKCqvCpwFqu8Kk44faRCoO/sm62hdPmQ0h2ikLOG
/k2mmM2kyYBx2l517BIX0ykoWqc2Nd8tDUxeziD4yLsuLcq1aq3aFJUqOoinOC0rj7OmZP+2xtAd
ndmYvt7fLW9PH1xmGbtTXKDSvzZKxAJXmel5gPojZVZangvLGMU5Dcf06Onucro/3EbMx3jymJPY
IXfiylV+Fek2bTLHYkQkF11b9+vQFKE/LSG4WyXXTkPfz9D9beOMDcR8xPgsfaqwNTtMqWbs1EHe
viZovoJQB0RBRekN5cHOxmjAcBQk59glH73S8g6GTUptJIpzMKfZ8uMaV9O6GKxPO2sgb5j1CX09
tLyhXq0BCkeZNfRzGtSLqraAeNqqs06qlabPi4s2n19huTv4oAzg5+ZaYwQ9aVcV9Fmonlte5o7V
q409bbGN1+C3sxVnCT1cdExXj9yEoFs7UFYIcPbFSq9o7UunLPE5GSay1DyrHo2hTY7dMLh8tCa6
JOWo7jzyW6eMsI65UV5HPl/ebq/WpjU1PDLYI0HaWc4hLBr1u9b33cHG7W7nO2xtfeTbeP1IB3U2
5e1Qgypq0kv4NWm1/IVSQaEeXIRfjkpbOV8KCiA7d9Xm+hLAMBI60xBgVk0DIzKHmsgxCsKkz856
pJH4xnNu+L0W2sfSCM2T1XTJY6lr0QerpmiLF1Hj3999W7MmkpEoCwJYYsrbWSNR7xatGGOEThP3
H7Xp7A/DnBZnRHnaR5MIbk9ebHNAinOYFYAXYp1vB3S0JAkzj3tTc9laVq5mn2cF73RnVCIgPK69
E6ptve809XgBZSb9RhmqjPrUqFwoW3mPEIQzjhjSFXTx/aJPZnLbITw2iWnsPPCbs+QUShAodf51
FSQShP7JgLxP4w3T96mKOr9QouRltEIatSgcne9/xq1X3iND5eYCug3i6HZV9brJ1a5wowCGGG6M
I0o3Wj58n+3QevBCPMjBWacHrJ8bv8jmf+8PvrWT5bmhvgs+SLXWHiLWUEqhVuwHQ3pUuE0KDXFL
TYNlfVE6eznn+GcFeqM7Z4En9TO9A+NzMSyRs/MmyyO6ukml6Z7U2ETfHYTg7SrYtTVF2dSLIKPm
4WfoF3zB2F7dCZM3R0GGA2gvjzJqI7ejuKywm7k0i+a4Nv6FRvqtLibzr/tr+ptKuJ4LADVEvzVZ
kFzbmBgUPuq+iEloY6pkvt0ky89q9NJ/NE9SKeMl7p57taoorlEsCFQ3cv7mDGcpdpsT3UAIKI1J
6bvjgyhRuDT+7LEtfYwfCTQXe8ITM4XM3R37YpCuoyU28HvPu9x2byYBkkun3El4sAaVZ7LHH+ca
k7DN2jsoY7Q8JVPUupeyy5Pp3DTLGB4zW+/+bvuqdo6KOiSPWphWP0TXh092mbn5kaig3DMM2Tig
aFiTZPwuFryJqUYI7llhKWDMFDGep7ozztE8hv/qWal+moplTzV/a9MgpgYLjocUUPBqa7JpHGVA
5jnQ4SwHlh6ahd9Dsfx4f9tsqB6AOORNkWohRDLrrBhhHSWiICaCPEsy14fBEf2IQtv81i56nfpK
HiJlCM9K/NB7R5ueldnIr4gDNcNhqSkOvRhzmTonPZc5EITA6Xvk2OAEDL1wxbEGw4iZrZW5DRo+
w/w3EkvOz2ZIOvWiTdwAR9tNalxPlzz/UrohhrN+N8xudx1RVvBOZV/iOGdBVXT9RYUBeh4n02qu
c+fOiz+bZfkI5M8T/jho6ZcwrDsl0BIooV2b69/VKOkryrS9aC46CIp/HP536f+6CC4zeNxGOKe2
Ing6QbOoxZedld3YytIC0KS5JBGw63dLX9JymTv4nOpsBGrt2S9j2xbX+6NsvFa0FNke8h6DPyW3
7at4Z/DiErI4jaQqKdXHphrrR7uI2yBb0vwFlsw3rwy1v++PuRFjQTEEMQEzjHd5/SJ3Q9XqWH+B
gExw3p1yM3+oaQ8fEfLa4zBvnTpU3RGhghgmxWxupwcqMsnqBSjRXJe/Ks8dntUonb/g++F9CIVX
9Dvh48Z4CJr9TjFAvdHAvR1vDl0B1CQHPRAas+5rxlxhKFa4I5WrxoP0AC1ITb7dX8+tQYFf0nqH
bswFI9f71TfEzzmr5x7MeBcr2mkZ9Z9OtLS+PVeINVbL++GDthQFknLZCEVaax2M2olbeC30L/qm
HInEhbzNqRta5qGMjWTnSt+4x0zZA+TbIUVFHHc7OWEalVBriQopa9QEVDz6gBQaO0+sPEyrdwPC
tiFBEpDQaCPejmKY0Hgrm35xo9JkOU8tegL/cSozffQG1YzQS7S7x9lrlvJUNaWwj/e/4MaJgI8K
wUB6eaHNv3rhcZe1WpRWlId6NOuj7rTJpffE6I+LyN8/FCpbprT+pAePxNztTLN2TiJ0w0C11EN5
dkhxn7OU+OkwFnO8c4XpGx8PNBiYMKr/YMPWwuqQMm1FX4wscJBjLk5DqEGQtBfVGnzLGhrbj0k1
fzW9E/8T53mfIy8yTCltt8z8b5om9TN3b7UcjQau3alKdaSfJxFJH8i4KX1I15SRIXiDVPDgeOu8
9137Uxt09V/DFXYK0S4Zv7i4be1ZT29NjP40Bg4E+FyeMsV+deTMqaeMMClpUMVegxL+XB1DbEZ2
LuetUZCYZT/SNKNeIf/+9Sg8T9YkSNQtc8mu1eguB8+Yl+P9zbc1CthcqhFEsbzj8my8GgVjMBG7
xpAFQAW7pxga16Etu+n95xjY6v+NsrqJ+5phRr3NgtgCJmFMdnTW7VrdGWXjIHFNgB4jkkUB4Ldw
wau5AOSHfAkjJahyVTmMBkUlunTl2QS9+u4rAxwEHTR6zqhkU0u6XTY6zlPbLkkaaKGImwMpR3MK
7dz9PGh2Lo7GaDlndIGvhpNGO5n821kyLHKqUhXAhDe72hceIaOtTmYaLIVZYPcUq75hDnMQKf28
k+G8vRjlUEiZ4lggQTuroSIE4ApS8ywwIjhxl6hN2v7cOJMrDlkBn/yX7gxQbM3cCINumqFw3t+c
m+MjrkCJkHodMgu3qxw36UjTmlXuKqt4NJdRvIRtp/pua0XXPJqSl7z21DOMtHZn5M1FRlWGFps8
guvAttOdDnqpHHlRteVQ4YXwEwaAJXxXr/b27dszSBrNC0Q+TbTCW3k7zWKssr5F5j+IybZ9WJDR
EwIa/eX+Yr4N9uAWUJyHEg0W/w3kJDGKkW5wAeUWWbsCBb3Jyo/Q8tvSH8Kay7WOuvDZpjqz11na
qLsytNyxCAD/FgK+nWCjiqJvjTQPSljT38KymZ6zLLHVU47E1K+os4ZPXVs4R5T3+8fUwNfvkBZZ
mfm2i9fYH3xama7gPOvK+sXqxhNArhNo4BkF0OprHeXOQ2RF+hEd2Ojr+1ecuhNBBUYZ8ORW2xcY
st71dpQHQNczhNc89dMM6dn3sqr92mBhcXbASu60pjfKI7KxTxNEksAJflevUzvUFHhzkQfFUFbn
2RZILmjW9HF0cVTpHf3fue69S9p0CCNmOFZTGNnrGG9taIhzFPkorkjH49vvHStjCDXeSYOGKvql
r13jkAD8Pd1f3s2ZSgUa3D/JPsFN3A6jmK7Q1NBKg8lrsk/Yrg6er+qTl/iZVkXaeZrH+QncSXRy
7Tgv/aKyx28LDod76OW3MThPGzUgVhzZZfLt2x8S6mNn9lB1AgxX0sWvDGf8WaXQRv0aDdxToaV7
h3lrhalpouOFXzVyW6v3h0q1VlttkgVuqSwv5ljbAa7GzU6RevPgvh5mtZeaHv+gnvAjMI3M+JCQ
4wdoDRo/JvQ9H71mbP51edYfxxZQwiEdQ7v2+zQe0kOjDxC773/vzTnDLqfISez6ZmNPVFZFXod8
7tazigBKWoj+aCx673h/oM3PSXOWGAKw4xtQZ6SOXJ8ez15o6vXZMv41rfgnzmD6ofBQjL8/2Ma1
DO3ElbGkRJyvqTV9p07CSY0kSEddT76mygDpsOog9T+lthNesE0oH1S1n673x92YJMxApETkZYFS
kvz7V8FSZ84m/W0LYfa2Bzw9LOQMhzChZBbrafuoF/2wUy3aOq885IxFNEEHbn0zkacPVdxQpraL
kcK8P9ajXj+5Sqe0pxxDw8+Lqg/GWVSLQJ8+F6oTtEgfded8FJ359f78f+MZbrM+eLJEbwjxSIPJ
dau6rc0O3F2bBPVQOJ+m0kx+KZ4B8w4Q0XAlTYmtSxYp8TP1uaq+ep0Tn0iJ+6M9tfHXdonoTaFP
shPdbX0W+oJQ7rm8oSLIQ/Dqs6BboqesSxy4IL2fIR6Xx0pvBkCApXiKnH5XFEke4TfLAEMALAIU
f/BMqwG5w2n5oF/jGj2mX1FYHYd4Np8a+uiXxrHrYx2lCJvMenuw8b494O77mCpC+04k+n4WHzBL
un/QCORnWaP60c7vTZOyVFBG6WAds95U8rPVevN/6saNj0Nvtg9epYl+52rZCDTBcyEdhFwH8kHe
6joVI9YQaU43TogwP5pLkR0b96zlJwvPm6eh8z4aibPnyC5Xdr3yVIsAXeIPS/lmlYyDgKpcZ/Bo
AaohmiVV57x4S7nHb9uIZIneyb+pELGf1vW2yNNzj9wOYU9LkWAM0ZwXbQ6Pc44L7/0jtTUUsFZK
75B0QMmsIqsCoA7KrOhrecsIp6vummVAcsoDv5UPGGLeH23rpDAjaVsC+J487Hbj1goU6jZSkiBX
J5znYqEj05m4V2+Jfy7gxY5/MNzvfhNGZHgXrLdIspRm3OhJoLd5/UD73j0WowEbuM3SUxJa7U64
vrWYfDh0UWnp4ZiwOpcFMim9rjDeMLZREI3hcuqQkjmWIHl3AqnNoSR5jchFcmlWGzHTplmJUVcP
lJw4qloK/ZROrfZXh7vUziq+3fM0JXhvKHhxv8Fkvf1obSs8L6mmNEDMnpCYZPmkd1A873+rjZeG
YUzsScH3yjqXcTsMjAibja8zTIMWA6656YUMzDxVnnARXzDcj4i61RcHBU9f0SbzaJtNs/OwyyD3
9njL3wADmsDfkwWJ298wJR1+FDNBsGX1bBhu8es0KPNTwvc+jJU3WT73eeljYIZBw5w4O6fx7Z0m
x6c5C0sKwPn6fKidsFHYcwmXUItJfNtuHlO3bU6CvuWhB9HkD9Uyf+qcNN45mZsfGSQuZT8DuZZ1
fazT2h519pzVz6PutKC2fmkL03j3rpVlfUncZdsSActd/eqlBCdbxHWKetMUKSFQOk09jI3mHEXb
KH+wlJLXRp+XsBNo8e1QTBSV/65iqLArr6PjdOfOmirfURcPQtiknkGHjmera3F+u7+V355NZgmD
jwIgkLo3u0gYw1AohkV4KOx6BvmVhJ8XRM7ao9I0oI7vj7b15ah40DOUYg442NxOdBJV5uAynQQh
JlOGj5mJ+7V2u3ZPAHFrbwJmRdzj/3M+V+PEDo37JS4TCgJ9M6BJVqXf3EFfBkQ/3OmRdi1pPz8v
E35mGuFOWrO1pry4FFdp07ylfFtOHOZlkSZBo+p5kKfTdOxcK7t2i7G3oL99n9e3AIEcUAVN4jPW
NUnHHLKq8/IkWJalTj/reTfhZWOIRRw1KUn4F99B6a92OGhDAPcE45kxGfX5aIC8M+CjoGTmx65Z
RWAmcQCYieT102S1bnvNlqX9u5v0Ct+RvhoQWpxDm8B5nuKrqg5G6C+zGRk799oGkQNbZpJ6hIkp
brCEt5sEWzetbochCSIAWR9qUdVnvEnGg1Ko0blS8uiASE9ziFF6eHatEdkomDT/dbsIeJ+G9vz7
tyzdftSzoTFQhtNvf03Sxb2wLFRLAS12L9MyKAcnz52dy2brYMhLFGCrDDfWJTo0b6Oic0E+5Gk9
PFhOo1yRInP3CglbOxO2lI16n0fAtkaULoM7lJqNFHLVaPYxUmP70HbwP71MODv07rfhE9V+iGFI
iYH7gJ9xu27clCM0F4SKo6XqntFg17B9p7Q5sRGPi+HOf/Im08zmH55llnIVZfTphMofCn90lw31
J0JJ83DqnGIwHzPNKXARpWhe+xm+UJnvFWmJYGFfuB/UtIMVdX/PbC0zvTapFEoU8hbM38VCcWcU
wyMoR0fXbMIgSjznnGBztzPtzaGgO9HfY0Qk8m6X2QSIAuEMjHAJEXw4apnaas8jemIHjFZoFd+f
2NZHBcdOyQ0UDA/H6jBE2JioDspMgegkvQp81KNIgCt4cWj+AtG5hxXeDLSYGrVrmWQgsX87Pb1C
s5vSHC414ahnPm4l2aPRmWZ1RcdzSQ9jSUEBASnxdS6ipD5VYSOu6VQZezWbjXUGjWaxjz36Bfb6
nm1t1x4NxMAooyzTIdcW3F9AISTXoRjr978fVOplLZ1aH9JRq52sZz2fGt+YAKy0frW9pDl5DhS9
VIPScv+Dbtw79IRJAiBlWKAKV0OJsTEjqIpsn3JRL3neVudQDffILRvwL+hEKIS4HEsp5rT6jMY8
QV2GjRHY6IKaPlZi0y88oLR/wEa5L4ZWlPhAjKFePPblUCGXaNT69MNeODUn5MCrb2Vj2+m3sUrG
FCJSrg8IjepjdU1APw5+QqLb+NhlpBL94zonc66wV72/VFs7AH0aWROVFI210jGW5Vx36DgHim1g
5lu7mo+Ic3pN7czaOdQbxwxBOlaK6J7tvf4q+RAbgz7GWVAiZ/2sKX3nHiiGVt/jXpnOhhnO2s7B
3pwcmTUNC8qfpBO35yzqFgQ/coJd3VLn57413UutiA6aRe/tRO8bsZnUycfKhpgT7MXqYajmchmg
B9InckX8USm85GFpUru8yCz1GeodVbklqc8VTM09fPDWdqeviXAtkCSK6aux0aUC55EzdowUyAmf
LffUWXG3M8OtxZS2MjzmXJRAL24XszQGLexkv82r89r2wUBZqA8ryf/sxUwu93fl1lYhOQG9AnfM
Jlq6HUtDWhZV9S7DTc1OTrEeVY+TIj5X+lAeC8cdd+SFtoYzyXfpQkhuwVqJdUS/qBrB4gUF2Llj
yzvzH9FXOo6AQ3rJDWuvxbW1lOTZRF+oOlDEXpV8aPTwDiEeGIjI+byEbf/An3zz9HJPFXBrZ8hi
jySxoxuxhsGSk6HIAqArUMMhfNSqoT4lIt9rOG9Oh0yRpgoFOQ7b7dcCo933pktNqZuFc8AuGsmk
yjP9BUfFb/c3htxkq8RA9orAKvBYANtdXbnpUAKkqrI0cJtuOSvcivTIIvdDoSz5pW3b9CGrQ3Wn
Obi5ih5vF6V/bsn12S4A+9W1SLlGakJkS5BzqE317/2Zbe1BYNE8kbQMpBLl7SJOEL4aHeJtYIgB
mE7V+KhIz2cxD/VR0YqdddwZbd0ENOuiBdiCzvJQxtZTleU/kjpNP3YcvEOF+uXp/uS2dgj1FNrY
UqqIHOh2cp4+Q84oRBrMA2SFHkjCQYngsIqy0473h9qcGYYlAIx0PKDWdz6+uQv6yGxGU1G8c2zo
2VVvRXeIk1g9NdE0nO+Pt7U5YOZTPwQJSjF89d0MffGcwqXKgX9sdkanqQpCKdJ8f5StBaQczTuF
AJL0BL5dwMpsy9zrS1Tk3ME7WXB5TzNlwavo9eYPvhVdDeqN/Ft7k3G41Gez0eYyFIken8swjoyj
Mi3TCS3pId8ZbOtrIdvDtgAaCUd3ddGXYnEaYeRZoETqQAM6Gg+xg0a0utC6c8p2D6GydX9QoQHC
gCUZYYhc51flL1Ap0FcKHrHZy4tvTd61Pqq88TmuWvWbimHnSY+VPYTrxqCEiRJNS8Ndds5uB2Uf
5k0qi9IUV9qgzFBl9rPO7g6z3YmDreQ4wfVN+/f9LbM5Kn0oqS9FDWxNflQcHRsSZ0mCtsCOMCZz
vmT0Y854zjiPSIAUuC+V2vv3KeAf2BBUbvhn/RRUg7cMVdIw6NymL32xRJ8TLU6PuT6ZO2CyjSNB
vs9LQJrI2/O7C//qU+pOZHpDiM/d5ESaew7trP4gUg7RQ2mT0uykFBsblfsE0SyoZzAl1mzyCUOT
zIhC8vA0c/6pozq8DH3dXqx4VFqffuu48+hsfT4ybVIzBA/RAl09qiziUgwDNoxw65RDHGOnopuI
BxuRPpwLkPQHU8VH8P6ekYHH6nklHqWCIg376DivBtVrtx9sbNWDutCqj442vZC+2ufYwTvTier4
MotiukzYQH29P/DWx5R3qFTnI8hc9220oulTgCkUF5EHSw5YUNDPz0eoUINth3/wLVGGxeQYMhZR
kVyFVzsHmEAY2ZSJgt4ReX+ee2F+rowqogZWQsv6GIFsdneepY1ngsY04EcE4X/rudyOiS0sbj2u
C6VO9jVsr8ieXbELwNsaBW6JVAQEEU0n4XaUxK6hVnXUvevcqo7pLMuN1VDsXNobABdobJSAkNHC
OosZrYYR2Vghap0Gg9GWnt+hHPLTqyvlY8MpTA4p0heF3+K/hsRDH5tHIUwrOi4xmBPVMbqdwsL2
z0FVGy8FQguqcrc/h4u3zAE4El0YoD7EUOaHAsPzJ20p7L8qraz+LtA+xxJFya8ZPa5jn9bds5hQ
nby/i7eKvDA0SKMpeFJJWoenkTdlHFyNbDpLrQb39Dy/duFgH5axNEoWKvMCkc7Lt6EZxXUurfkD
OtDqc9TMsYv5Tfd+wqysaDkE5TR8iSxX0QkWvvZSlNR5mzT6laFeQ96WtD7KrfplTJR65/74XfJY
XyCy10MpiXsSEOjtp2h550uRsQFVPBCm0yIcGj72Yuf5aalL7CmGOIvGYDLSUoPqONqfE6uLYA1b
1PIPk1Npf2maQDfedcf/qWOUYdDQ6kN3wLC9fU6rUGRQQ5FD9hus8ZzLsEziU6xNnYnbfFc9hmW6
qH7ZJSKBPdKWf5tNqc0XIjckoemvdT8oStfRmZJ68x98FmPTL+idRMc582L3Wlj2HB9zTZQfmzyH
mzdHyO3+RRGOUBL6+XJaut4U16kuhfaXrnfzV0wU270m6NYxZi8DaiXco/O7+mooPoHrsWyicy1Z
PltOnX6IgFjsXIMbdy46IlitUsql/7EW1UIMxZ7FbKByacfjqTXcX3MbdWeyjmrnqd54VqiOSRE8
Bwe8NwAVkZaDg5QF3NM8Q6jGjMpkesjdNntREbuo/DbKC8A6NX4ks5bExk6IvjW8bM8BxkYckkjz
dlOKxa3ajMJPoFC/pnMNTiip2/KsYQdyRSnPvjR4RJz0COzs/Qtha4lR1ZA3AacPv6bbkXshtHnO
ctoFajqfEkdxj5ETppey6cqdS1nuidXJA+1N2QBGIVph6/wRaZ1MjdtRBOnSdoGqds21dfP8kLdi
+gqNpmCjm/PFiXB09OkOv5+sSSmD4i7XDMUsgs7bqWLxMWJWrsK4HdITxKDlvHQL9KaujY982Z2F
3YiO6A4i7COTSdK81Wh4vJeoYjbhQ5F46GMp1vDk4nZyaNRmPqY0nE/RqIqv97/mxj6S2mdIR1KT
Quxg9TUptKSYiifQCxEVeVnipb2AtivOmVIl/00qujE4RkVceprY+bgb06U2QNGNIg5Jy1pHMgq1
uilGOlx6FZVBo6F1p09R/4nSB0obg2jQVk33APYbO4og/vci0+95Q9ipMyx5eg82Zd6L6uQtmXpM
Ed3+q9aN7BwvWXWZRDEcWgfE1zCV/ff7q71xdohDHfQkoUJJ3Y/bDVU6Q5JCI8U11klVQtACV7BF
SJPtce9+2rhvAXWqNEO5nEjSVkNV+TS73pzKJttQCh+32OFYZsW0U2bcHoa6CjuWp3Et1pG0i0v0
AWjQGpci9/NZ5D+KqNxzy5C/dnUTMBuONA1nKGRrCI2Qsje8SvgkRp71XLm1d4lbQ/db27OO5bjs
des3p/X7OwFNoHoqP+SrcNoYsaDyCsLpolOqIHG77MuUDXvdlu1RmBIJLTXTtdBWLdReTbFcCNrW
wqFAzKoFG4MGzftfRfoTrpS+kMqY69k4CVx4AEBRYIxmJ/xBK8m8SqeF9TwqwOHvb/KtWQFGlyET
KDkQjbdrF5WanuQ1ULWsyBW/qcBpR82ucOHWxSVl0MBl0yFw1vgxu+sh7gP8CUxhKC+cKeeYIBb3
tLhp67fO5By5VoqDpk3vF+2md01pAdgYHmccsNv5LYoHqywFrakttDDnUs0OyaL0n+AX/n1/Jbeu
C4ush9Ml6x1r+eL/x9l57ciNc+36igQoh1NVro622/FEcPisHKgsXf1+aGD/cKmFFjyDAXxgzLBI
MazwBraCMRKzxVdMdvuvpVUIZhY3LyPg6Y2PtnbAuC04W7y07Eb5Uf/a8InXG27cYhuMIyr9iNq7
tnqW7exi/tRG7ee357U6GCUVrDpJtXnYbweDr+8qRmpG16EL2wfPiiM/71T3WOEAfRhZi8vb463s
SBmxUDilmI8HjnwV/ppcPJt6Nhglijd5Mh1BPk6XGdrp/u1RVr4WiwcJg2sKNtHSeCRus2GctDG6
djry9GODw45NV/C+a4Yt8OTK5keY2KaqzgmDta/fTshW8SPCVCW6mnnmmddETbNkb89dfS5dxbP8
kmLnqWaTfvLEbG9c+WvzZC9y6uhaQOdeZMqFUWqRg3fRdRyyOt0HQ659CJIhqfZqpE/Htxd1LREm
a4DDRLeTfv6ysKFkYVDYwi6uGd/3oE1GsE/VMfMTp1WOvaMH51jzXqTysa9YhbcTFFz3bpduHMWV
LctXJf2StQ620GLLol0vgjrp82uml+GlQFhnNwIRP1q5RwLVJ1uBysoXBi+JoCiMd1lEXmxZXS0V
UxAgXAdjVOu948bRF3VU9GbvaMFE+BLbT00axftJh8j19pqvHBeJ+ZMJNpEhOqq3u0u4A495YObX
JgfxxwcOrGeCwnZLkmklAoQO5yB6BbKZB3A5x3xuLQU+5zUb+hC54x4SLeD4Q9GA+RMIm++ausnP
/2FyhENk8zykhEa3kwuTCnm1WiuuZqA2d7lZ55d6SMRGdrg2Nal/yLUN940X6nYU4J9mlSpTcaVH
ZP1s+lk/B5qTfvUqWTPpQ5Sh9t2QbkHF174cEsbEliCrGH5xNOFdAzEMooL6eNod0tqJ0fDUhw3A
2MoFAGKToF0WVSluLpYwoAQOHykrr6pRlaoPkMf4WidN2eN9GVLjfPuDrZwERHw4eVSpiSgMudR/
Xd6iJULrlaC4ukGvh3unNyK8QFW7/9J4WlTsHQNs4w5T104DHzmNpXV6+wesTNcj9kTHAyyVQR56
+wP0Bug0Qp70c0L0T9XQnY6OkZlnEjl1Y6i1244dg2APoGlgPks8iRloKTvUZax5hH8yd2aq+qDS
6u9N5CU48wmrms89VxRaG0naSm6F7iYUsttQ8xWI38HG8q9cfOCoLJ4zpNrAVy8uPgXEvE3pJiOG
E9XeQpP0Hs/FDps16VUOKXvj8llhY2EbBD9Y0h2ofL668K0shH8M8qPzgvaxSWzrmZhfuEfsWydi
hEgfZ59aqOceG6Sj7auR2fUHuxJo2A+toyeXyRPmHZB3VDH/fSeAwAaGDUWPPxc7IdcLp7BLL7va
pVscolFBpFVD6iRrRmVDF3Jt06GqgmuRbJzDkbvddIruZiNxBgoGRvzbCkzv3q27/mhQEPz475Oi
0PwHZcNNvLwzRgg6Qaxb2ZVCQLmf1Dgmq0KnLtcnZyMPWQMJgn+BB4Evm+TTL1KDROmtKYpFfm2z
IPk2FPX8rh2yOfCH1Esv2uCZJ7sWue2bSY5Qj1tah6GlpLqxp18vLmkD/Hc0G3jieNdvFzfRCsVL
SiO/CkMbzF0RZ126B+Um4WyTXm+pja4Np3Ga/6R5UuXzdrgy7XpXjUB+O/K6LNMp+zTZ9ve5iIx/
ftzQbePaJw6VRo/LRK/nNxQBIvZXHRMuLslgvogy2yJ1y+W5TcYZBYsv2SsB+LbkSwK8HIzejelN
IOP7kX2inkskGL6hH2GGOzWyu0OvolW/8dVe30Q08GkD0VMCsQJk63YZU97qRCSY3seqLR5np0ie
hqZsHu3JFOGpN2JNP759NF4/p4yIypGsddLHX5pmOGVNYmaZlGvi0NpTE8j3SuVoG5f+2nJCgIJw
KUvj1JRv52WUXHYNDftrI7LwXJeldpjyzn2MsWc7UhptP0hV0H8/ijTu2Sh/Ej6WdHEUo5gERZvJ
YuOk0P004OjNXoeVNEoEH2oEcn8P9EsvWldnR7QMQ7+C211sfNI/EgvLrUQ4jTKCSRxBX/h27hLw
Cg6Vb5qkcVbvUmjd9yIf8smfDdHQoE1DnJZCB9GfY8LpecGLLA9/1GEZARnXm8+9jS+82rZ5vW9t
0Rsn12lCmZW3s+3PUWlqPqJvBi2RkRrb0W0964DzRtWcFFQMD1Xjmtk5jJDYOWrjDF7D0+LSQcGq
Skw/RCBW2fjaa3uKi53k6U/7askgqlxzYBvQvaLknZ+CyAvuiNO2Kj4ydF6uqwRj816zguRNt+sK
qGXScM1IrpWiTN1pik3vrBA7vIR6YntHve1VFWp+lL0HbRx3Ox3jrud/PzxIYlNZ1g1IoMtyNjKH
YZvrEUSJoA8vhqFo+wGZ4Y13cu1SkBwC6KyS2bZsznUsctfiSHTV3XDeTfnYPae1jpJ8GP5IMhA+
b09q7SqnPiLLdX8ke+VZ/isYLZC2ISWGK6Fq3OdKbRjYEEXupbU1e+NsrF0LoAHlueBtfkVnATpt
cOIccOxRVu07zwJPj4rrfIgdO5L61G14noup+/T2DFf6vUyQ/Qm1hQCMAtftFLtJqQa1pLYQWmIM
di7oot04Bup9CMr3t5U3NZ1Lc9JOFl1fzyctNoODmGf3CbsyhT5MEbo/3/5Na2dGJjSyck7CsWxS
5ChGuvXUR9dmiI0faegWz2YfORsLvvJtIcCQhoIrRSF4+XgqrgItpY6jq2u1wdUZ0Kbx9H56sGt1
y2xgZUIoeUlMJAJVEphyu8YIVhPgKSAnxtJ70brMfsgQdd/IQdfmA5qUPBAmNo0A/XaQ0Mj0Nm2N
+AqXqN0TAtIA0GdxZ/WDuvFQrpxCDcUDl2YOoSrJwu1QepRWk5BQF3NQNfTo5+FpaPXowZln/Xuh
Avx/e0Osj0d2Lb8U9Xk59b+OYe8UujI7PMxKhoxiHNtfCngE555S5RPqv+7GY7n2uRAto5hNTgeN
dvG5lMrr0ceI0K+r1Y5GuTYewmRuN0ZZ+16wyWVxSRp8LFGeIpy1poR1eR2nDDHazq72paJrO5hg
1UYG/zqnhq3AXCiK8ifVtdv1K1FsxMGEZnxUW9PPFDXKXcdbdx67rNtVipvcO3hNPdMT3PLpWpkk
pG92PaLNUt9hcbtYkztDgEazDNu/3vBHAAPo83lV+miGhbd1zlb2CV0+ijyycEh8sbiu7dqYEGaW
LAJ1io+YQJTtrjOBbxRpo9R+XZj6hmrHylbRKcqSstHfk/bMtyubGsZcjHGVX+dIKXd2Xxgn6Vhz
eHv/r60i9wecNbmGMBduR7EVCxLiHOfXujEpaIcRQTGqFTsA+luCGGtDAZwjVES3i0biYgkRxOo8
fErzKwJd8/dencJgR//N/hJDyvv19rRWnjzdAqFrIWYni3OLmLQnMDMTC7/VUh+yB20cpnoX5I3+
IQ70uPBHXStRVC2z038ZljgfxhDoy2Vi0UlucjUBoK3dsej8joul8vsos0jxTcXa1ShNXye0gLY8
BtfWlktFSkVJZ74l/WSCvNH/YQ8NY2fvY0wVXwoD49R8VPX3b89xbSjIh7KMLumHy4Kkklr6mOYO
j0FbWOi6IE/vO5WZHfLBAHn09mBr1wslVh42OH8S7Hm7PYcWwdvcxs1DHSz7c5ONmo4dVONc7Ky2
LslcGWcN0tBDUiTmFgt4baKYo0udDAoN1OtuxzaBzE5mS0ZhubBdSmHOB1XE4hjHbrhx1hdBNnot
EqaLNvOfJw8Xg8VQU5WL2Uvd63x8evJ2p8fa3yIzbgyx7KUKOsJ9kCG2lfvfot1L6z/q/mYqKG/7
v5KF5TyW4dVk//95NId3Xx5enpP987z7qvpbldytySxuLW/qzQrQGsph/pdvL6F/H/gbIc+yfvpq
KouHLR7xBAVP514d/yn033++f/zwbmsayyrWq0EWd7ww62yyJuZx5/na/iXaM5F8v/VZ1t6uvzby
ssGddUMWVqMGBMHNk2ORuM1xIDr5PRsxflgiCv69b0+dXXLTAD2h0bus9BpKI6q4wCGj04bfsdkH
91kTb6W//N9ud5u0hpcyPZQ6QOoRCiwuB8RsYnpW4MeCKrLMlxxmw1z6yCMo0Lw7XT1mc9w4fhDo
abtDEMnqsKfytGsogizxLaMo8p2jdcp0soVrV7sptNR3Td8Yn50mDx0fwlZS43WRj9ZeNbPGfp7m
tP6dwntLcPisvZcwtYri7NlIhpwMV4BsaqKibHwFsfhrpmlKu/fyNFB3UTEOv221cHEHKl31i2YX
nr4PQd++6/sheJ/29twcBurC1d7WR630vSTs75XRa9qj8BLji1soY7830y4UuyIz5nyfsb28fWOJ
vvNxeFYUvHvn+XHUjcq+VEMHhWJQYHLsPFjTP62G1P19AEmTFymwU+2kV3WjUaac6RH0KB3uprhM
s10bKM7oT1YLvmMGCYtr55QXzSM8NmywReZm+FLV5fgjR+cSjXXKiGCdinD8NIZj+pE30JmfGs+h
yelDIcmsX2icjsiMNFr0tUlEPFzyyvROeQ8V6aJgeBUeyJe0ZGekqpsdAjVL7YOahyYOJ2aoG7ya
saHsSiOJH2fAJ9key7Pmf7xNo32nZ2OsH0JFqZX7dEiK/mMykUbuZ9fMi+e5FM2HKhH2A6qOYe7P
9jDWz1xTUeVntT1/ca3U+znY83T0RhCafhdDGTkrml07p0IVOcKaQ98/dmmhpw9DM/SDD50Z/DuZ
+0DhKLfScD/nfd8gUDGY81nFuDH0Q5WY6oBxhJPttakz61012NhuVhQ8m3Oq9lruh1klzH3devFd
MQ1N50Mx9r5QbB7cXTsW1kfhWU3hy7TMfdCVYbhalTZkKFpTYNyphDHjuY/KSfiF5uZmjPVOk2t+
S9lcwB+rhnafgbgTFy2NbLGrCEWE7/Zh+0uYqEv6QaYgrdgbwBd2jZhy9Q7ov/WpU4IIpK+VFLus
K9DytFMAD/6Ec2T43JOuYzDr2kL5VIy1bu9C2PpXpWrmD0aC7cJzgXP17JMTJD2bkov6Msai/thP
jdX6ZtUanyuhz9oRfV+7/I1fqp7vdIxetu68lcebYAh1WOCIIAKXxbExGZs5GwR62sIr343ROF00
PRjIW+stf7r1oSTSn1YOSeviMYKOXoSeCgEyGLpinxfh7FNLtI66Emx5fK3kBEiwYgtHwwPxoCU1
No7msuncgu62GMQvaXX2U+to2r0ddK1NCC0tiSxESI60+DYaCWME5JIQGulo9Oyreh4Tb+e6ifVd
yurO/x7iGVL2X6rJ4fmxHM1sK2PyCjLIFGWCey82hlMPjWA82cZI1C68eLyYfaEdSlUb/8s2IR2n
pkZyh9rq4pUvBFBDECrJ1Wrw3cxbs1Z9nXEvhdK2/64S7P3xNJFeZPTHlj4HhR2rbTRTStU1NA5S
nTPktuOpwb9lY01X0h9Zd5I1N9rdNJtvv2CVjmHq1LDbrC43nmE2BC+e8NyfObW/D6LRftVjNW2M
+WrXSFabQbeZ1XQoFy/C5SZ1B0dAy8LobIp3jaQUVLGSHCbF+vH2/lxEf3KjkIjTdzOx+qQ1viii
lJmuttPo5tcozHruvdHL34VGa4Pf9JL2S9VX3qlLm5KHZxo/ZVk/Gfu3f8GryINfAK7FpbUumfHL
PYtf62RiVssvCOpiV+gGF3UzD8Y+q7zvfegYB9cds10QFFvEt1exHCOT6FGMpioAiGE5dy2OhlB0
OVlkMB4Uo8gPWVX1Jyt15ns9tqatAtmfYtFfMf2f1bZ1F9wCiSUemIsjotuKXaJ6DBIkyZJhL8vv
d1PtNT9ms3D/Z0cmb7OauynpBA3WH0rlkncGCBsGd5NZGVj0KnycU9cLyA1qUKjAEAZqRW9/kZXd
h1gMiwINWErwyHX7q46H8rUIRMS6FFhvXwnitIuSqNoOzlO2kRr8KXe+WhGwIvR7acS+gudhyDQB
/nboc+tz0Pv6gFABvuODFe5No615IAPhlj6hi2TtikJk12FK6m96mpTvVJzGXnQrNqf9PMGLPfcd
Yu1+EVtNdDY84XzMm8Ye8CSp0m9gULKvmR6AiJtG5nfo9VKbD4Mw5p/FqKDcWvUBkBk97rUMf8e6
1j9xt3StD5x67N/VESXhg9NAWqaHi36DT/xjU70F+/lVhKE1+uQFTrzDBjfxfG6FvvXDEiOiR/r7
6Yca8a/A1yZ3+Pz253r1kLGNkR2BDSFL8fR/bz9XoCoC913MGyqghTuTUOTsIvC5cUxXR5H0aZkp
oBW/uJJUJ8GiTc3yq5q1Ou9JrDzUudiSKF2min9OCI0/pH8o61qvavAxGtZ2BlL5OjtBfMqyYDgQ
+Kj7MU46vr8W7KJMN5+iuI2xQrTmb1HtGE8Ism0JQ7269llVEMVwfkEUg6SX6/HXIbCHQOpkgvmJ
U3M64JPFo6o0IB9UY9ynrsKe5BHaOA5rdyE1YPg7/As/dfHWlJPqzRJiRKktLP4XWnl/SZTQdXwS
TecYmKX5DQJi8hAgCr9FWF879dLQCoAj6BaaBrcTZmtVHLKquNrdNNzVataDYgzw7+u9fqMJuToU
dAFSTkaj4307VKJU5H0SEIckuUslXQlh7yBGMaaze3z7cKx8Ru4xFXVGnm8oLYvPSDoRGhM6UNep
8crTZKbVtUod+6DRzd5VIirvVCcoNgZdmR9YP519Q8MOfJp+O7/aEDYh+pxfEVxvvxnYpp7iuoMY
Guuzs4XX/APsW1yhqMnwqshWK5j7xTNGfZZUomfT1OSPft1b2sWu69znSkARO55UnIqK5FCnnft7
oCu7r2KQnKmtNucE2uRJKWbrQrG1ldKjsx8IdUslayXIcKn1UxcnmKH1vfjePYpU2jjyoMSWA1Au
6hoc4vV8Su4w3itf8KVqvsyg0o9jivYYai7ZdH57G6w89VQC8VblTMHzWYaLwgVMVZNzX2c9te/U
znrGIAWZ1SGHPYbDzkb8tjacJMQQzVCkJ6653QCVLYoZUEN+rVxN+eiWDcIWVo6MbNVnh9mZ2nFj
wGX1S96boF4A7UsjGCkYeDti01eFl+UtSOjArh5BqYWHvK0iVL2sNPmKOdZwzERbOTuj8KaXoE36
C+zW8t8jBy4OpPTI7wHNLEnA+qhkdW4C4crtJr7L4bsiwtwLv1XyeOM9Wl1iyXekmk0Kt6RG5Jk6
Czcd8quL+9fBCWPvhB5Pdvaq0Llr59r5+vYOWjvTtJCAxOA6wzIvrkc9GqthsDsI12HUfGMka4Zr
nZgfrb6Hvvv2YGuTk7UIIHlSaHK5XaUjeoibGsHXnItTqqXzSRO6OJUAsHadM0b/YXIS/AKyU6Ib
lwy4TCtSJ5hx6qg4Kac5KN733jgeYtM2P709s7Vl/HukxTKCWdLCmXDo2tLP3wM6TCmAUYDD5Hir
cro6FFJluLHLs7FUYNGhb0WeRuo9NVXpl9FQPmRNi63ZGEcf/8OsTAQrKYvSMFpGzBONRxyjwd4l
atFeY4fDvi/ddKQ2rBPSvz3YSiT2R/yX5hRpKdvx9qin1MxUykXJtYvCbje4xnQXVe68EYqsrR5I
chYPAqG0urwdZWjs2GwBPiM6PhsfkzlKD2Nrzcdqbray3dfgYi4v3i2yDZJ5rujFjIIOwc8iAstt
eq0eHhI9sEeqo4l57BP0CgCguTmEfgUauV8WXt2dyjJH/zhNcYXFgyvPfcAH3YXg6Z+rRPKnydBB
3uLkbPKk/hUG9plH2i/oVTdhhiJX5IgrGK4t7OZK3McmhUNJAk4tY6lahYO9nYwCKz7kA9A5VpvI
N92puVi9HR0ilxpyLPrmhBXX1jW69pklqQR8Kux8Lu3b+eV2Br6OBxdBuiSGoaROZ2hU6S4b0/L4
7/sWeW7QZ/BLeKQWS9nYIwZs8isT+sNOn1p0ZHtnC9a7+hKSz0syCSx1damRDY4hGhsHl7k48LpD
0iQz1Vw1+jAZc3IkM6ddgTZYezDSmYLK0DU4fjvlBhtr7YPSrCHYIYfhqy6e47oPkyLQ6QYUgPHv
BlvQzbAd5TmPyx9DMKrfPaQAv/X0HjZejrXLASlDGXRIfN/SLkQPXFsxvCq7jmpvPzjtEH+WLPON
x3dtevJd4rmhRvXK2wFnEb1IqxzEuF13LyIMnmb6CMhrNiraItp8ArE1+t6YitPbe2htu0qEuIGx
kuyKLda1NbFxclskw6zcUh9ybcorP/Cc1vRBwOk/3h5MbshlYA3H64+xN6ng0kbdrht3VnMG48dA
1jbioTqR1QTEyHVknooArsfG51sdEhEm/MGoV2AOfXscoyoL0XnluqGpZL4XmvIrHTPvNy5wEelv
19cbzfK17YLd9f+Nt8jq6yjQe0+CLNpM6zO/0Nvphzfr/6F4AJAaIQN4GmzOJTOSpgJ82cgAX1SW
yoMiIMCTqv17EAMNiNcXvJtkxizmojppzXEmQsOX+pthpRhJu529A05b/vvbiD8dZQp2vlRB1W+/
khqYtZG0iIZ2XV5+akuXGlFRwvDMJvs/vMMIT4Buw5HZZSj5Bf9+gEBsGF1G2ctF6eJD5aTWU5RU
wd4Ze+f89n5fuzoZC5dBWfGQGPvbsXCMUGn+ohbaR3rfnxEBoww3KYm9t+PM1vaKbceabxWdrftR
3daFH2Mnlu1zvAK3ECNrlSAkPmSFVlaFqW7d/hjsXArFbhDssxqzg9Q06d3vPK3KH7Uqqvsx0YKj
ljUCaQjs+w6gEfuLbhSd5g80uzfuu5VrxyOBBYZEVV4G5re/ZWrqylU04mPdjsLPXT1pO2so62uW
hdPh7Y+wNdRiF5eYbfezBxQvwkd3V3ad2KOHlj8qRr6VNK7URiCkOAibkGYD7Vp87sbAkrqRsXiU
aqDiHIgvY5TEF29s05MAEnmeoi10zusLB2wc3ALZcKBLtAwCRj0WbVLUVPvHAPO/ILReSBnVLbFp
+UFur26GATVMCsWZ4TG8/WCpSQtqigD82Uqb/GoT0QU7p1WtkxuM1JeRWL1YFg2N2MX78p/vcMZG
mEvWzwlDliUnIwoda/YoYfa9Ox3iMDYemkEp9oFS2Pdx02ypYrx+MyTmkKYbVBhcyZa8KT0VpcGb
S3UlqjS/qbTgQR+i9FE3eht0HuZLb+/QtU8ICpAOAbcsCs2LHVrYo9c2AtJ1E/TOh07R0sdW1cTG
KK/PAUhsBAllx1km+Is7NjYpIdgofFwHMo6fCEEHx7SLxgdDTTf0D1dHoqwNaYhkh/zjdq+YQRTl
k17wvaxWfQ71KYXOOE3HVERbOJu1pUOe6f+GWkwK2AhMeQOEaIkT16UZR+0+HqstYPTahoCKJZuH
0kJwCVlOOmJeYn70s6eq3RWD4iQ+ZiXhXWx3zanhv3n39o54fZFQ7rGB1yK2TvC5REzajaEFA+zb
a62J0bcjB4gNghznoE3ryHdaiXaoGm/r/lpppzGu1J6BH0m3dGnBPZK5deQp+XVIphZciEPk5Ld4
0Wu7foyKl0qkGrenCgrFCLprOnbKPZwIjMjwH/0MUd/+jmpvWtP2zJMcva6g39hbr3kbsLshkZHU
EUHK8Od2c7l6auEbadKcAQfyHn2y9DjUffCCUF1/j035fAbehXF6VpS+yF3VRwTc2IV94z5kpRNt
HKo/mhrLe5HfgeI5ddDXhUlLBQkVtz0CBihDFH5n5wHigalhXod8cGu/i6wi3uOtmU9HZSircu+O
iMr6sWZk7g5Ik5n7blDb7g5xAMzOB4zJgqdh1qJ6V+r2OPlOPoO7iiOXov7Y1rq6MQV5uyxnwDUH
FBnPaanYfrugkXCjMvbs/OpRJTiY1I2OHXpVO6dz6wc9QCuKXs33PkKDBqbgljryytGyqAPQDpLI
a0DRt6Nj++xNSaRDe+9r5WlQ+/aoWZl1qsuJ1pvrbgmI/qGELaZrkZhTN6eRQE9hsX84V0oRhtgg
FRgkXnJqgocgNO+RnT2MFEhOAF3nO5j/4thN83BXNK6G71UPiXenCj157iq1/hAF7hYt4tVnoMgM
KpxWtmSRvWJ4lYWd/bEzuuBm/EXUZv6MsIItW6/Wua7q/MmYayBh6pxJcJZ1+ccLh+oBtS9wAyCn
JZXg9jNUZW9jQzPaF0+BclgCInuif9Q/sIzjMdcxu6WAusW5/5Nc3nwLqszUSGC2SEF9ABq3o46u
N7uJmngXz0TW8p5bHi5kM6Rmemdao/cJSXP3asxZF/t27YrnnsW3/TzvkmifIub4xL5SlXPgTXQP
5yANPxTs5kfVRnt3Npv5jqdc34qjX+1YfjR68n/IY2AYl9oFFKvHMSsV99KL6HOCY+DJdML02HBZ
7drGFBvh68pwlD8BeZNG0NRfyr3j8tgEEaD8C2qg4/vAaZodXWI86KdQ+eGK+uVfNwJcPKrWUrGO
Yvmy9+06odqb+A1fSqMwaGqlQXdv9PoXJQvM5xxl1DOw0PZfixDIXQCxkuEWkHbEthf7IK9EL+1H
LgC7potrCndnTqguDgOij2/PT27kxZYjAeLKQTgTgv5SULLvyjEMmpEtZ6NvuHfRFA3PJniVX2+P
8/qzmUTkQIx5wqXe4CIG6i1OE/Uq5yKGzN0ngAguTgeUKpjj+NhWQtvYJq+vD6nXIBUHqAoAq1rc
o60+uCLXG/didWH9zkvL9iwAVZxDqyqv2uj1vuKU5aM7oqc/GflWCf1VwIITGbkH1wH9DlJdGRL+
lVQLM/PUudWcS26owRNCHtlXWpcdo1qF9Q3BR15pzxHh/u1VfhVpymGpp6ObQlmQIv7tsF3d4kwA
necSOcp8wqkMEDUQkyO5RLKxcVY+KGIAlAxUSdYGU3A7VJiHaM0avcKxVz+C1tYvQ6w6R4KoYt9X
Y/bp7ZmtDEfJgDMv1YhBUi0WFI3avKRvxpGw6yH34RY2Xwc3jR/HMsfsYZj+GbvFZzMp8oBSAqtE
3Hk7v6mBrUlJwLu4Q+F+UESl+glKv1/AoNPh0erfb89vZcMg+oFaOKkymIXlM9xhNE3SqnmXQKZX
A9TmxynttCdDcYRfe1p3mVWjO7496KskVs6R642NIvUAlokkjCcgKnPtXdrc9MJTiIte5Xu5hH7M
II3SS4nCyTcrK7TvZV63W9bTr+8ehpclGNTMSKVt+fd/HRI0arvBtrnKayZ9nFwjPQdMcqOWtjaK
lMSU8GJQP+Zi57iJYXRB63oXUQvzs0Bb9VrG4VYBcuXkyb4SNyg4KTo5y1Fq0wypwiOkN3nNQXgV
+MbAUH2S860Hd2VCN0PJo/LXsuVhM4aeAi3aiQuq/kqjH7oq3YrkV0cx2fvkXXydZQkyLNn2ZojS
sNPOYq91k34xOjfYv70DV0eR3BN4yog3LcvRY1R5g6IhzIqo8nzRxhTgfDhvOVaufRwgvCoYWxmh
LHtQWqhpuaiRETWS4tPcBtkpr7V4Jxx72EgeeGJY/dsHlchd59ZALoC28Gt1MzHoY4wHdjO4zpNT
ivBLbyj2kzarUeJ3Rop2VVzE5ugPZY58H9gQPftU9BYKBkHf2ddyiiIw1OYQn5GMwdXDpDr5FClZ
8jvVQwghHGmg1ZK0mD7ENrp0+yjp1J9qGdmdD29Df++0DoDWgvpeBLCrNx8iN88mPzepo/opIS2u
3AoeMg4I53jntXGvHzOtFfoLF29OhwWVp/6Axr1DoJnlarIvBQ6UO5x8aZNOTmk/23NaqP5UKU52
UAaTl83rNPeX6aZqBZUh5L1J69F8dqcOkfYmnL3ZjwYxT48Eudad1dRokfajq34vRy/5HUWG8w4+
eRiQ8WGD5Nu46/wPxlXxPssQMzwV3P5PKGIF5X6wHTCYaqekxq7HWehzohTlt6bvcm83WFbu7rO+
CgZ/npzoJXWh2exbmJ4HI3CH7hx0o/1gF0PRv7Nn1/hQWd5IZt4ExpekhZVB3dmQ4J0oVQ5DZ4yh
byPzqRxTLRb3+Tg08W5IlfRbjB5afC5QlRt9p9Fq74jbeVTsXE8RAElxuLVgxIyo2XW6JZ4w0NPE
PhhbvQJBmQvzMjdh/muOmuRziQOBwOIzgvSixHMnfKtpXdu306hX9jAYnW6XlPzju4pVPWFkraR7
EUBP39vEbipfylaoS7S8wo9TDRhqPziTcefkzlg/KOCgmndNaKj/K8pZM3apQCrZ74WYxbMepOkp
sUtsXELAX4oP6KX+WfGx+90wp0GyE00Bi8R0x/Ld7IyD41uJJ+qzouviN+oPWXSpGZLvoUOv8a3Y
TbxnO6l09anvbYo1ZCfNPRcushVA4iowrE7mfMeFJ0qhTfV58j6Ax1xu6IOsnkJKlQDyoLu/8jix
Y6Gp0M3i69SGw51mNMHBsot6I0tcu1d4q3Fs0THh4Oq/vYknLvwROxzEdLoh3sP3mWn6dsm+DoYt
b6a1oTxEGTEQhfqAZM7tUHhAItMaZwi/zwq2U6QfoCXi9EQq1GyoBKwMBSCIoj3ab7Jqv+hFqHpT
DlYilEuQtMYuEXV+rIQd3htt721BaFbCOpgIsrwGGRpG9CKKbC0b8z2wzXiJmN3BntT0YJVW9l3J
w+x+0Myh3ghbVzYG7xnQX7Tlqdwvo4EMorVe9kVwmZ1m3Oc4e+wFx2yrKrc6DHBz0HlSwndZMm8B
DWe46xJ0EE7tM9F5OyyR652LvIhvD7r50+rr9GxPubHP7bC868X0AwOdbB/OdnEeKr3btXXZn99+
bleiTN4k+rGkCRRUl0GtVJYzIpTHL41d4VIQehGAdaGiqeSW38zJtk4EZVuwjJX9RIJAE/+P3DyN
9dutG3AhzRn44ktHJXUfxJo49nNIp7tTnI1j/3o7sZNka5EOECu/JJJNs1uX2MXoFy0Ms86PwjGI
P9UqxPOhiJr4ezkEW5oar2dH6xGeIbVwNKHRKLudXVjANR2bXrvE4+Dua0RGD4EOjDspRL9/++u9
3lREYhBJiMkkjmk5u8AF8WliCnIhZbG+9mHQfiJe3hrl1RoyEYwlANDgmSZBHrcTslGf7QqpH4Ps
OzDeUE36g2uRpceiMH2P+33jSL5aQVIPmsF0CmXGCv7xdsBBjfC3beHJhQlszFZRjTtE3+ZdCF9n
IxdYmZusG9G+Z4fwuRZXm9MHCnwJ7HXyUORnkRbpoc7a9iRKtdrBYd2s6Mn76yYalHOTtVUo1pJ6
pN/OjUK8ZbfxkF7NNs6mvUBkSdmnuA68y5Vkrv+n65X4n6uM3cs0JfChrWJ0zp0jHSH/ce/wQzB1
ZdJkXJhoLr5qYEZ5H5nYFiqZ22BjowXvmqDr3v+XUWQ1gFudJEiu/1+piWfUs2KnLsFvp1d7BUXP
RztP+l9vj7K2YcCyURdjVcH1LZ7dvhNWVxWIn5hWibm0mH5lzlTsi/j/cXZmPXIaax//REjsyy3Q
3TM9tsdr7PgG2ScOxb5Dwad/f/jmdTOo0USKdKJIZ6qL2p7lvxhHZo9Yor1YwHVrrmiZdZNCs7yd
UY3a/Ow2dAlTc3SbE5b29llX48gOeoHIjD/L2vk3K3uNCDHvU9dXzcJxz0YV1WmAEZDzRadBG4dU
kJMolBMuXT5ZgyROq5zKzwy9a0IxONlqlV3pzwlyIBLj94o0AfVyMzsr3WS991oc0S9Zh8JF6EAA
fmN5c6xfPPo93qMaY0L0xiBAMIMCWAPBmCf1f+y+tboz1jTTN6fS5PxQo+LlnCJKyX+XOJQlsODz
bjn3Rp6fF20a6e22leU8rhoE9Vnz0tkN7ZHmwZMydIS5sTO1ZmiZeeIFqjINiOp0vRqdRCXBm2uk
F98LKOgV9jNFk/p01QwrTFyl1/3W9NpPXQd9njDVBdeB/qijBVU0UJ3CscJAe88Z6eUpsq8iX/Hs
WffNPM60v2VR2RVMii7nMsKz5KeVtEkUEEFm/4tpdprnMvG8b1DZIEJ5cZk/dZoXtZeWKLkKctPu
xHlAG+RnVmhRfobe3n/UsnpIcZFJKumXMEhzvzIG4820LNPyZNSeiN96meKOQQRY45s1JTaJkHBQ
xi+8bHkS6jzloYv4VB+MamsovjlE1T89Ztl4jlaomIZaEmUKrH+jfuN6eTYGyGHNpp/K2Pi15EXx
Pet74wnXomo66XksO99x0rh5SLNOfcAXWO39wSsAw0yl8o9uo87qaq31fZ485SEb9fzn0HbNt7bs
eg8CzUeUvqohSsyHPDK8T8NSD8lpktqMSC2xBzx4jmHpiyUdf7HozdvUGBbtvZovtn1y9XHIP2DR
h8/yCFW5DRtdmT+PiYSyVuTjeFHSOTFOZlT0aMjUifeMLJvSoGYwJU7Q20t/Klw9FY/lYERVALau
/p7nUOx9M2mt/tx5i5o9OHZk/qpk7TUhZSEFRK3ozCzMhwVCqMys6NyocV0GOhi8JCy7IWYLqIps
Z3/SZPcxQhRiDBejMpo3akzm6fdlZznhpEZG5uOJioSBXJT+wR7zxXug24W2rMSj+rlRhMlpsKeP
SxV5b7vKVD/Ngl78Qx33eeIXo51/oaubz6ymGbenpnfd+NI5RvcdbhTswBru8fgj1pdJCwuv0Uhd
s9lqLiKBXVIkXZv5S99UIhCaW0+hW4/Fg0y0ug0JefSPvSas5Z2nyO7vtrK9nw5WKcqTXEa1fxIi
Jj9V4qR6moQt3FPcpxO4J2nkmg+jpn9uMyOHeIwogXKZFRTw4OtG3hecIeX0CdlLPqWessM5n4RU
zxUBe/9Jk+SyHxa97OJgyJHzv7IqOryMpf8aoSxoXcxyqT/XVdssB2HKy+uZ63+laNCoBxqzjX3N
dFo6ZPoyFJphd40lGTMkA8XH+vqoe7nevrfPK0NR60ZKFHsIqti3t3NP511FBRYgQoVCWzxAyvCg
AmFjpLtfq8q2v/BOjI91EsOKUpT4KM3cm6q1WkxQUycc2naHEPzwjM6yed7jVLvWi21eqEMolwrz
vIMH/EXojqYSjVr+gceKUNzmIULdYiZBZ6qYWsqzW2j5O7tERG2a6Hz5IqL4UXXLUSfqJXKeYSlL
E5VBAWOmmxd9HB2rquoIl9neaeSlKBPb841G9eqTU0dl5BtUh50PLd5nv9y+1rKw96hx4VoYQY7N
MxdieS9sx481xTpiFO4tPyqZSHetCHq2wGb5EQlHZRm1bAySrRP8V7qeU2NfDN64S09B9gtSt0uQ
TeKiiSOXlvWPb/cehT660ysQy9n6/TrGhP1eDQK7UazqCxbOih+nSu9HhZFlPmYZ6kFevrcDmCpN
F4hPqz7x7WyxEFQjpQc8KS0r+msUsRJgkBH5WT8Vb4c6XdY4oj4oaO7t8D8G3coRwZp0HDVN8uuC
QvHFQhb4aWpWil9zKIj8Ir1ZtxodQmiNtCLNrXAliLpmcKFcXUepE2BQnXhWo6x9LXD+9yhIOlDY
AMi7ddg0xACBLWJCVC31j1hcFudutMoAdRNT8ytZ2JdUTN8UrfNO98PWvfnBTlhlEJEFp9pxu361
IDbGKTC7YlievUtRtf/uJNZ/GoWWDsuC9vgLs91izJTIIQi/jlTrIVi1A2Gyl7+2kMBX/O0PQLGR
etTWTsMtALBARQei1ySBjGSOJ8BgnvKkRc1n6ezTWL2aaLsOyWXLF4QxA5fs9vM5FYgiUIfw8Ypp
OvcJVm1114oQME376CxOEo5mOh9s/701owbGt+SaAWG1qU+VdfXbEwX1ANlFfw16Zn6g+HukV7l3
yAAY0AnjvYKks22Oa0aytIhgX3PZFAEQKi1AtKf5OJjVeLm/CdcXcXtrkd3zXqrgJxjv9itSOQDQ
iovHldQBOY5pqDHcazP4DcgyRX6PqSJI6Co/Z0YSf7s/9t4FhqUtchjsSyqmmxWsEnp93QDgGgdX
J+jq3qEJb8pT7vQk/jLJlIBgX/1+f9SdjwvT4fcdverwqOuv+iMnLQqBQtfEPa3UifsmV9BbaBwl
/Y4O/1HXf28oslKoslRPobhvwhGhuD35Ox93WcwsGGeMXjSjKMMBR7SDSsbOxmRHrkSnNfQgzLqd
leFGnSlzPNb0UntOqCU+tUg1HZQxd+dDdIPavG2shYPbQbD7ZA9ZOoNk7r8YdIjPZGHdBepm+fr7
hGIsmEFAd6DutsinWrGSONeV7OpFQ/tW4JAbUEcg/cyiX5mO95mjuNHj6zcGuB7ARPi8qyht3c4u
ynA7yqChXaNeT9/OMrc+RMUySb/P5JQcFLl21ovra6080yKm471+6j92IWoHhhdPiIfrdqYGkyGS
s6G1RzS/nQXTaUkSqXGRwBzZ7PXZzpaKTm16rXLle9aVRSiVQn9E1ns6qPTshF46jc61c4uTPIC1
2/mAFazor8zxtavt4VdM4WTh8Ww1kAM68GB/7ULFnz3SgC5EB26RIRmhfcTW2vuqVPIBhazGvzBL
bn+FNhoNDO0yxsrenlHoE/HZVKojCuPOKJhxrdglNjud3c3a9UslKZnSe0kRQnjyJimswElr9yjW
2h0HOthaZlq7SptvCuhD9jZaepCyEw0r4zx+zuGrHjxp67bevABgKilq0XMhmNwyFzQ3s/WpUJRH
fSjKgDawhzu9tlBVaPR3bp3qgcAl4H0MOO0g9NrZnbwtpIZgKyGjbkMv3RLqmCDWfU3iCGk8S4lO
6Ka54RAv4iBW3vmUK6CAa4slQ+5kU3eNjXHSSZRwK0Yf4X07OdoPC2zywSg7DxoIKGALiGmjkvzb
5uKPQ70kTTIoQxRfKxcz1JPWxPovK7M9RIVk3rpnSt61fKxiiuavv5kB+a/oNorZ3Myb6z8vx7Zy
deAm/UQ9xRNZGybzUoeyVMTrr0l4mLYFW4IrGiWg2zM2aV2SA5XDGKBOMOylNF0Cg4yTM+Zc+n+Y
FouF9cFqDAfJ9nasbMww7YicGPXEeMAeKBf2wwzVlaZ1Uk5HXMi9/UjtALgVoiHrpXk72tRaXqsk
XXLNGhJpBxmocGoiK3QT5ajxtrcfKVQACsGXb7X6uh3K1bXezfWFpkoZxW8pQM0XxZj+vf+gvaTX
rdrLFMTh160LtT1glddak02KjmiqqE+pkbUfEKYqgrKdjJNM+yYkN8BCN1XsU5RMFkqg86uxNvyG
VX8ByS3eOWNbnBeJM6RqRHF+UovmMTca7WJMuAM0cTcf7Ja9j0pCsN5mRAxcFbcfFWqAp6Yl4q1Z
LvoHV6bzRWZucsBg3f2q6POtKEfUwtict8OQjtCRhrVwVWtND0WlO+dqKRbfgdEeDOqQhxO6ZUGF
1o3fzkPxoYnMV5OV1q9qUKZbBeZNTAluf0Myz2Meq3UCbRfLmoROGpjOavLB1eQHX3XvVBC90mjE
QQLg1+YVEhiQ10PXxlewsfjPDbOD1Jhsv8/dYatxd6g13weku7bJNrNqHEOYFlT2K/z59KQjvhYa
MoFqnRhHyNiXbE/0OXh0Vjs/qifGNmAukX8wvFwrrnjlLWGZSeHLQi2Dxiin0CmlQeHUUn2HtsS7
KBkggNIjvdgLKiz3T+m6XTbvL11OgI9cplxzW9lt14pjpTcQ0hGGK/wumqur3qbKhUfY/VRY8Rze
H2/nIzMepQBwb+R92zqVqgxprKuMN9RLgX2gq/dvDCpz78GLRQd7Z12w7dzoMNL7W5HrtFhvt+lo
1hOkiZV8CaghDS1CwRApBK9EISEr+A9mll6Q23U+3Z/jTkwD5hneETYdJNLb0pFqVUaNlC284rpP
TyISUZgaav5sjOgFlFra0dgY1OcyL6bXxzRr459LAGN5GqubN0QWhQI/wkKHoZ9kaMVChNh+5idZ
HFpf711E1CCA6q9KlsBKNl+3s2fkxHKBAWclzMZ3Elueal2T57S0beQDDB2Sjl05V10B9BVWshns
p8Yzhq/3v/bOvUtxHyNsUsO10L85tlW2GHNtU6gThe69RZvCfNvXaXL6D6OsPlY6YB3uo3Vf/xFc
YRE7OpLWzrWXtR162pKHjgrL9v4oO6eDIPj/R9lc7mWcNzxXIAJ0KjyfNXWYzno8r6Ivh/K1Owef
KsQ6n5U5yYNyOyHdmMdWpaJ5NbOiPCGT5VDlEVGwcvP9hJEPUs6dQ3Ez3maZQNaKulvrxdk0FT/g
7sZfdGhDl5pA5NFMyyT1e80qaffZQ/nl/mfdu25h7kL4oPAN9HorWFQ1aTd3CgJTAEBjQS84zh/T
PnO/0k7Ab3IakLbyO3BSoTpHMb/Ey403VlwtbyHGFEeYlr1Vpj2EdwrlJ7DGm72Umgu5AuaPV95n
7CEcmmNvEVBta980puHz/bnvrTNwJzJFujUY/G0eUHpP0vDoTqPjU38vKaOdRYqYNezHJMw1+Wp4
FboNKJZw51LsZXKbG4gUuwGgOiMznXj1VZhmF6SOqYQitq0DeNXejgKECDdbo+/Nud7sYNFEkzDw
azZamuQgRiPxYVIqhNTFAGphcmIgLG1iRzIEnpUd7Kmd70pMSaGG+iWMpS2Km7byLC2kBa9qstig
LZpf6ozsjaXXw4fUSfOD47OzZ5CMJYzlKft9B91OVpsMd85BIF/Hduzfo9Jk/tvEU/N3PSrDESpx
dyz6SFyoiG4huHE7lmstmRhsRHV6x5Jvysi2HoFmWY+Dhaj2/d25N5TpsFUg0VBP39b0ymjtMmpc
eKIfxbtFmZazHRfj51Rp9Mv9oXbeCQJR9goHjrreVt4mKydbrSKUJnJppe8l2OAH+vb/YZ2IHZ0V
Z4Uc0wtCoBZRV25cdcUcNeLvueuboAd38XYcOuNgQi99K0EcIViGuASARs7a5mgryMmlEdIL18ld
HAX8cu20p2riKjlLkBJJYLRFOgRwzoDLYBts/4xKE7HftDXU7/2C9Tf5QzUDcrW07HNXSP4vop9s
/HiUsUPTN4/5996aLWidE8GqUxRuejJ4+r1QdbrUCTzhKUmIwRUbPq4K4xeO6VN6Vq2oQ/6zdwFg
3F/FnQ2zYtfIXH+DoLZzBpQzgJCH0ICkanOC2TWfPMQnn0U3vb8/0s71AtCHQtuqyEJZe3OTKW4W
dS0S8giy6Kgck0ZfXGlnF4wbKixBiyIwhlj6aofz4P2Rd64WOo4cPo28WePBuj1/g9O3UaFXGNmN
aXFK+R5+k2XTJe3j3i9K9UifdudkULrhTJi8SEDYtuUpEc34hAEcH2wzPlVVtHwDXO99uj+rvZUD
mMpVjS8S9+ZmVrhwigUYWnKNFnh66ahPH5UJbTtEeI8C8L2hyGbIMSCTAVDYxBoKxTzyGpWsv7Wr
sEni9gxXJPczWPwHa7W3S9YQX6foy3HfpsL4mk6zqkdYtpipMl3s3gAHNQzd18ZU+1PWzPBNCpkW
H+Cc1vF/OAzU2wjCqXCv2oi3G6WZNGeJU5fBBSAv1Cvl30Uk3w2R03x8/eIB1aYxsYI+EC6/HYkC
PlBiy0JkQIlTFAtjM0B+1AxmrTqKtPd2Py/r79EoMGyFmfvpd9t9TlAEmovAhjj7I49yNbC8eH7j
NJQ67k/t93O2SRNX90Gg8ZCrV0Dz7dzwsLPB6aEL5EzC+mbMpf61AQH5QQWh+NWqC/FZ5g22PYnT
ihFp9kj/twIu+wkTwVIN1MFR5oCgB39UZ2zKR+nR9PDdDqfGCfPZ/jykzvhjtDq3Bo3SSDhP0mqK
sNUr68lcSvPVWgU8C5TbVmwtJRosNW/nA1d9NNH9Sa/l4I6025Xin1qvk5+Vk7ZjYC6mS6Wm1WW4
EAJ8MSa3Ww5epr0LBf9SuvGIAq4ttNtf0FmudNrGgea/WNVXw6aDXGWxPGg6rn9lu27gF9Z+/2+7
kc08IQv1I0ZeqwPuXAI6S7qLTIovniebB4CfbeB5if5wf7Ps3SxwxiEiQoin8rW5xBZHM7vIpEs3
OspPqEfa2zpLxYOe98NB8WLvGHB5Ib+wNsZffMMFTRT6x4QryqIq313F1H4YXZ7FSK8t1ZupK4/k
0PZuMjrhrBebB6rSZmrCwyjFtlaDeNHWzxyJOfASXKhqxTV9tZ76v4xOmU95zt69/1FfLuQqM7Fm
KJTeuMzWj/5Hbt0ZUHyqiuu696b8hOH3BADWlScXW99ADjipNoUlXr17GBSZXEqLpCveVm+N3hku
YyPPu9fYDSJqmRnkS6xjf5Rbz5baxaGnxthR3J/qDoKNYRFUQGmWsYnnb+fqzpbRJhNGLmZVZ99A
+eSWPyXLAh8Rk4ET5GSYz2mbIUPQe8rEpWN5f0VdV71rsHrS/Y4gVg+6MRdH9+5L7R7CKuxQacZB
faI6uTm1cYNOHmkhGY2VOn+Brytj30JUPQotbSx/KVWuSqwgsvTzQgz0wwHgjjMmXf8k6PWCSI8O
X5EfPHEvrxJ+FNwIyCwklryyt99Lq2Sl5APxtFoM/YMxIpJrtzAT7y/Ly8NGVQP1UpQKVsHGLSnI
KVMAVxURlxcV1tUylvpbORTx+ykz6MAPplccGfq8PG2MCOyLwUjroOvczmvQisQdFC7pTCTKU5FT
7PXUXJ7IKdVLoRrzeYgr88lE/ucgYnl5ha0jrxQ3tiAHfXNtQiCAAznQlQerCbh7BCPVNjxkioYm
0/3PujdJnYobPCFqkajJ3E6yMbq0gFNJyBeL4lEA50+CMvIUM3RzpcQpbo7cv5qoq5/SBRXXg62z
t6jUIFhT9s3qfXU7epzGdmrWWAk2xtwFc55kH5zYEf5STenF1DNxuT/b3yoetw8SlHukLoglHCRz
tmbzYFHnpKlWh/DRSN8mej9VUILrsgc236IID12iaFlccPLBUrk1RnJ0F384mde5J0Vr9fwHnbn5
Wy6F9+SKpq+/LoYLl1ZMyfRuNJbe/Tomk9Kf6oki2oOdJdG32AFiFyD4B3ePfM9SHlo7k9EF++sk
Wwv6mhcKE4+8s2y8zjgVIwwnJF6jsvMpXQyGv/Rj83ayx7THryuykQfTteipyEYQ5JW72F9pIbux
r4qmXFkQlfk2qgehBrCixhpJgb76mDsJqpmTVIzq5FVNkZzaBdi77+QtNbSYJxK3CzMfVxysgSDZ
SHVMYfZJBZcC3By2Z8NsyMCa7fGnBedKDydLOrQl2zHnxCfu7ARlt+BmrFt9C1mwU2iULPjPA7aX
Y2b79WKNeph3ke2e9SERmp/XaiGvI3D7+qqkhRzOA0L5zQMhnfGlKGt1eFuA4q/DRo7qe5W2fOIP
kT2KcOknzfh4f3fsHbvV44RmDwnJi/bugOYDjxg98jmNjZAyD9aFRIqXZur7g/d0dyheChiaICrQ
jbrd+D2tiSaxc3rk3lKcR4VrGh2W6Kmr1M/3J7V3xCghr7aBdK7pH92OZEFqX4pkpBmJxIThD62d
fiQfsS+9dPufVqMeYdrWP7g9YpgSrK7da9Vjm4f0zjJOVdPApC6c0vKVKG6wfVQ4UwdX197MiAug
ieIBzVHezEy1B5u2Aubui5q2wUQPNRy0pveRTR2J82d5cFntrRkoyPUjUv7Hd+j2S8rIRMfbxWHH
UJf6gtVSE1bZ2H0caEie7i/a7lB0SkjnkBKje3M7VMyLM6qlSK+2OoxPMYrzV602utM822b4H4Za
62AouvAdt7iscgbonqeSr1iW5knpMtNvYtGehAmX8/VDrSRxMsY1Tti2vnrbloaoUVqeC4lenzLJ
9AF5sSgiFUM7//5gOw/byuldOwoETLSlbz9hYmqgEdXVeNBws8BYPHfwIZUMvtKD8IdsZAQ9MtPv
SPmPEA3rn96cAACrdLygeKwytps3tc4rtEFVAodCmslP2irNKTO1xvVbS2LxTrU/on9hgz6G2efZ
X2Jl8A5DxZ1jCGJ33a8ce/rYm/k7asu9zPtyBXjtUMIpG+Wd4k1oy9aiyd8g0uIWH2O+YIv4PIjH
YKbkyOOBmsWz3lvZc2O4sX7q+qH6Xii9OOgM7OxwgIfE15QJAbBtryWpFfpoJxXbzkXHBfczDH9E
m53sPjpisu60lhB2IMah4bsWzNVNIOc1EwhIhyhD6Knu97MnH5phcf20Fk6YWU32YDtVfTbjJT5l
y5JSph0ifhgOi/f35N6aELmv0km0JTjYt3tSGy01KVzytzTPhwcnspIPXmFG5/uj7LR9ecJsby0C
rR5M22/b0rjrQPDj/eH243lQ0M90PeheWHJYT93olo/GNI4+tdP2nPXLXyZF6YNAa295ibNW0WGQ
MISXtzNF666qHEQhrnKWcbj6qvmNlS0BZu9HxaGdZwBcG5vo9yUGq+d2KFnjeqbXfNSsbkAmAlwI
Zlb8XUq08Y8dO+Pn+593bzz27e+kgEjB2pzuQquWXmkSKidKEgvEGBxYvRGJ6D9jqXYfi9GtD7bN
7oKS81urLyRljS2iruiSKCnA11/NqDFGX60614LGqLf/ECnWz1An0i9VMlgPTqvIL8sSG4/57Bwp
ja4fcnOtcW8Dm8Cfk/d2K+AmdZu5LjVranUKpEmRj0/0u4b39pAMF7Lz9i9KEPLogdoZlpq0YRGu
r+jhbf8p7nvKdZRXH7VSYldYLa7A+BHF03NLraQMoCgjLNTVLsKO91d6Z2TwP9TBSRWoG2+DtNqJ
O3vsM+/RtHrnrNdl+ehNjrwoJtzLFAEgrGfKV8to8WwADFmFVAD8YKB4u50NZFscUTJogsPDGfBK
frJHih73p7ZzPtGVXrEYiNC8hKjBknLpHKL4nII4DZUmjcPWNM4d3NiDzbtz53ETOXjjYqdj0ou9
nU+8LAKEYYVnOQgJXxqt/r6PU/1glJ35AE/mamd/UiSw10P7R30KodfIidQ+vkakaucKBviXKXMs
XzjLkc7fznMCLJPsgK4eBUY4CLdjEU/ngMPAQ9slrqylFy1zYFq2/tXmvxY+XVnlOdW8hhywXqJP
hZkibOoKJ3oTD2SZB3HOzuXAzyHOAFGONwEtotuf4zajGAeu/Cus9wiPpyoJ2hYUgU/FKkI6otPO
najnQE/0OSwSqft6ZNq/Xruf+BFcDNRcCcfBRtz+iLmprBpnXuVxUOsljPk9yDa5dtAgr3WwdXcn
jNgy7UXMj8jkNzuqrgpTjLGlPGZgPLkK4iY1/KQyMGvNATI8QNTW+0slVCX1nWi0xBmQXHttWheJ
ifvT3t0LQDy5mHhmUYzbhBYM52W9ZcW0sToBzLmq7U8p0mvvirge/5cqRvJAA8j8OOft/DhUSFGf
8Ow0Db9cBIpZ93/Ny7gToOIfP2YTXtSaygu4QLHQS7X8KHhOYPtqs/OmSespyGfNRTAJfq3nxu9r
VLoOzuDuwpA+A5dcJQ25NG83QdPVxjAiRndNSQFD6ngZWu8giX9irFB0xNy1924eq+iMvN6qOad4
V76FUp7uf4aXNw7GjuBDKcuTPAFvvv0ZqclmjO0hvmaW0z8Ulj0rwZIn3XAwzstAgHHALK1IPhoc
7non/XHnVL3jCWXSYF+YEiqvk4JUtKrhvFi28JEoUz7cn9f6927fX8YDtkCNl64G4Prb8QTE+cX0
JHdcUSthJ2t5aZdx8OfM8A54CntD0ZWls/cbW7996kt3jEt34k5JLSXxY1prYewuaOaVyB0cXGC7
Y/EdWTCwioii3U7LSa2yKMssvvap6Hwrh9NldaoE5mUdNb12h6JdT/FvRQ1sQ4kyIyeVwkaCNlfF
B+Q5zC+FPY3vsG7zvt1frL1NaK1yqMyINGyrhtlFCubzdhpfG3OcTmYdKWcny4vz/VF+F0i3ewJt
D6BM0IxcgBC3H88oYquKpjl69JJBJmcnoaX9dhYz/ga9pQ1fkzbLtaBwFnrAY930PxKYLukFKagy
C0TlVVbAAzEnwOm89HMxyy49x6NNO6npZ/Uf2fKA+nUkqw65lTbJ8GTpc/PS8qQv4bjMFA07Ycf/
JmYKNo63CIcYYSQyDao2d8aw7xQY7otjJSLALsT9t0ThSA+5SuV7HMNk5FOByuVzE1VsZxWJyj6Y
PL3UAy1tHechdtXGDEYh7DJI0SI7w3AtGqT5BrsNx15K70RNIRvxSwDW81bVF/dLqmWyeIO7bo92
NCKVp9lMcT/s8K96yJ2yAKrh1CJ9WDLb+G7nCPb7UTnE0SmTY7FcnHxSupPWV4ho1mqdu2+IseeH
OEY+01/VNN4ZSgVKeJ6U4a/WzYvoURht+4+qFp44KWqdvdWbvkG3ZiqQIoEM3w+nHlQ1SjrgxBHn
RUuq8jv6V5/o4MD2FHGit36n48Dml6U2I8fTtdTlEsWsflB/T9KDh2LnHKBOxEMNbgbReGutnfxx
c0UJTVkdRZHH1JzyJ/YVJrt5DPpiodArDs73y0IMkTP4HGSDcfWjEbwZrG0rIy5bunh2nJyo6Usf
Ce8lLBbQF6jMhGWRo4XoiKOBX4bvgFjYRBRBwP/xv7cDD3o1GK3jiqupZtlfKfYIXydtSpFG193+
URYZb3Ffx/bBfHdeYZIGLjRAcSv/b/NxXUNEQ5OZVJFF1T2DA/ceEIJ/nkxsEVLP/B/9ReXSypEa
eDU0Bxf3TvMSggDT/g0wIMJf76U/ltbD684s+iG5QqcsPRSLxvqCZxJ1r6GHs9e15lhdUbfUOx/6
b/EdyM/wfjA8sjgUVDMM41vjkohherh/U+1sOQA4bDiKML/1Gm5/l1PExZK0KgCmCgNJnk4St3SQ
oaQxdbC799adUpW35qrIJmzDkARBK31JWwHvP7GhYC5DkHvFL9WIKz8dPO9E8/aoP743PXqnawcN
MXXEMG+nJ9K5yCcXYh+yJvqZC0R7jJB5epMq2pEG995QIHdRqF7TYpLE26GyHiQYARbbWqPladF2
CcdWG3GqLufL/UVbT8jmdYH1ydmFCEICvE0toslzgYiYPGLpHBl+lXvxm2moxp7+d9pfEqhU6sHp
2RlyDW3Ia1clQbbx7exinFQwc3NjHMBqcUL23/pM6yc+ewKZqcySysGB2dksnFPSObggiO4Z69f+
47xUqTFROkC1OvF0nuhBfirbvPoORNoOFq5J35rm+T/cTCvXZU1gVljytkCXg8x2bOmRQSbNELSj
bj8rczkFk+zyACnkPpB1/WpjxVUEEgNwFnT15trKYSxiaquugaY111OEWCI1TnzHXBEdiezsLeHq
RGGi0Ej5ettj1eKustH4Uh4NvKJ9GiYiMNLKDVdlrkuV5Mrp/i7dCbUgmq50mhXMDnDjdgmjLCpS
p5fKY5u19XfHLYfAzayjjbJz7AjzKeqv+AvS3M3GVJJxSZ3MVR7zrtQv0zyUQbWUbtBVrfX6Y7dO
BlwWmxLcy+bhSsH32vRKSaaFl/hCWNplNso+tESunwBtvdoejp3x53ibDzjL2Rtyj6mZely9nRR4
JoXhfUvTxj3h8/l6+U7owcSqPI58RlSibterN0Q3O5H0HmdzmXxkYKoruqtmMIxKfwAQ3ls04Bsw
XFcsBdXT26HmGkaF1preYzdn66er6gezlsxqgH19fxf+phdtLkuKQYQa1KEp1m7Tzq616zhzBCZq
pV4+2Ah/D/Tz0+lRlk5aBbj6Gc9T1nrZCQfn9J/WHNrJn1YTZh/OJEKQpjG7y0NfGmhr5yTP9ic1
8Zb+s9NJsz+ZWLuogU5nqQmLalGt95ia6Re3zKyvqdlXU2CBkXkSeWl/cqrF+oq2JLG7bS+58a5v
FCc688xX/9S5USBTOLr924hcKP7pEnjOPhQM3LcSCbwrkLomUI0ETq76kxK5nl+boNV9lPd79ydK
7716gvUZf0/wD5n93JpU89FtS3UKokQdv2V6Og0XWKnWX1TleKTIUBCuNwRSMaaixZk/Ot1M2392
0n+LKdJpSt1fjJ2Yk9Yb9/mavxJBbKKgxbZTO6lRpBZ6Zj/lUxaFs4buOaLkNskHSbMCSONXDiX2
4Ozu7Dj6LrAL6LQTDGztcTqNAErFJReLCqs6T4AGw1x01HtmS368P8m9egske6jTDLfSmo3b3d3X
Sm+XlaE8KpjrPczktjDFlGwmvmYHKvms+DxeU9AK23w2S+MHymfNq4sS+KvQX8S6ABAkdbDb31Bg
HThYJcDAoq+9wAZMG0Sts3w2+mw5eKpf3vMAuNfQgDsRUNaW31cUZunENq3wCUGMB6Jb5SHPmuHf
+191bxTAbDwlFI9IGjb3vLUAn6lLwndcELU31TyZj+iC6ke4q9+B+O11QRcQdNkqXbBiKteN9Efg
UdJhAX5E4BHDd/0xUisr/Ip6UnaJjGH6YaNwXAcKEIfY99qx+wSOgp4dsJH+h03+2r/pYzQBpNmN
JrAb0vpQLp7+swZGgx+vC0HBR91qkWcRqz01HKVqMr8Zje4zVnrJV7ctJuEbNAgfZl2meZjGkbbm
2JX8DiiqMchHWzgpNT1VLzTsBfnvTtFQmyoKiVyfFlu1BWNFNX701Nwp9OWV1fojt8W/cqqE6/dI
wNuUnue0CfRRuhF1xyr51IjFO6yBvww5VkkZfd0dNpjfrVt9Lxtk/QCOAUF0hw8aTb8f2SgXO0Ae
OR8DUOMd7nMO2piUBvovGCcslzmBdZssmv0Dbmzyv3RqvZ9Kay9PyaKWGOqo9pf7O+ulcx4AyVXe
HVWpFUKrbpqiIChz3S0ncUXNvLtWFL5mXClE8e+ouPEDORpy2TqUxzdzGY8UEYrlc7Fk06lOFSe0
Rkc9j85gP4/CXh7v/7SXtxY9J4TZoF2trTZj88vEsCQS3xtU9d1uvGCp2D5YEfY9pa3l4euHglQO
mQzBmjXQvd33ruLSzMvRdOmVQQ3VfMBOomyiU25kRxJKO7Pi6vdWITZiXijBt0Mp9JqyTiBEUrjJ
GOhyKf+Ps/NYjtzWwvATsYoJDFuS3RKVRtJkbVgTPMwZYHr6+3FWVqtLXb72ymV70AARTvjDwQQ9
/bRY7SVs0Nukf6cYItxPoGFw+Z+cZuVXwkp88r+tKV4MZWVXmyZk6NXWEJneqD/6kBIiHOL1IG/k
Jcb+vmYndwkKn6QTf32REDh9PVEDDIOnKirDg1XqUT34MoKi24ep7+O8Cz0DSGF/Scvm3JTh03BH
Qu/kQj5Z3XR261JDcflm0QvvMNCAiaUzmlpoqzl5bpJkBfCS1MlV1rUUFno1aOaFZ/7v63I6ccpK
dDFJ9aEtneTCaMvMq5+YCULCsuQ68qs6pg+U+H9WrCeMXz6VJhVMdD5iyf2RX+OCxKu40cDWDkNj
m8CHC++LuTXijz23cx0BaDeRTtZr+/D+vj9zRQlkY6g778I47t/H/F/3fZ1ZvTSKgsBAA7YRCc3P
npeUOlLYru2Anc7auF/eH/LcF9oj370SRTh0etT83gaZ5g5JXGNc04edB0YOqeGcuLNDed4JZJ6b
LqydbRmuOyfN9M9GPtreha905kXlwBMb05OBGXuazjS5TjZWDszc8tcQmaXq0W5k95/JGLg3CHqP
lPuQAjqtwKQVQSZy50lslThxRoPWOVdjPa3+AeSP/9Gjrf75/eU9c70Ab6FQASEJOafTnudoJOC/
xzSJIZM99kTVB2lRMFiqsr5QPPPfxrOUlvZWPTpYAMtOUdqi7IHwr5IMbamNj5S2cwFnG2eHMO+W
5Sdff0OLHXQTAK6uqde4LIz850zxpom0pht+IHtu9QHMN/+fxEGuMbA1x7gXJUrxGJwsczAafWGE
m6Ev6B7Xmj4eh0lrxM1qdpTN3JES+j/GqLduaKbzwruVdKl/3YlleMbKBn9Rc12S7kqWZvdZ5CNV
VbAzWY0bDKnrYZr6ieZ/ouRP+i1oC5mLZn+aDCA0CL/5zaNGqzT2KWiRsUjN9p93YMYthmKGEdmT
7bT3XN+LfKLYC8LZU0W9RYlRAbye7H57som5tdBr/BJKbN1ow3VeNkiDe01vZJFmDjbGajgdXmWI
cy/PdZsYyM23KxIRg+cvItStzpVhrkxdYU/dqQ+9Loea8qlL9zSr9M8KVsdHhQ7SEGiZNt3nVd+l
wVZzJYfbAnyyrX3vo2WRUQGantwHC3TZF88YWw/IChqPUd66vX3MqEEBNt+KBU2ZbVv6oB4mul0Y
TqYDJI1Fm4ItxSAp6Jsk8yIvcxB92eqkUhF+OoWKoCToFRolmy+gqbUVDBAz1RCiKbvmO3QFbJJQ
1C4u3CVnko1dgwbTaJcKC1ygk6x9LCohpZk6cb/KhVIVKeVzQbgA8nZOcy2ohcGyTFKVFUKFXd8h
Xe/V3mHVKbFf6DS/fe8geAnaRbDf9lrWyXs3DVJ4dCJFrFPaPkjNzL9VmHQc9XpC3XgRyxH5+UuB
yxnyzW5FSreNrFLw1pxELpkktRJicOIV3S40juzeRqXKbldBhxSljsCxhvSf1Kua5QC7aC0/zuhe
/RH21Hw1s2Gtbr0Ctf4LH+btLfT6V52sBT+TLaPhxGyUdRo1GBceWqc3D4t+0XvvzLLDniDINiyI
u2DkX4cZrlNz3GfTjg0erxDAv36jRJvV+Fxu/nHj+N5LC5Gw/3rNktnuodVedoNtd7Ls0PZkrurJ
iicu86vE0fsI8QNoG/MludkzS7nXC2g+/g0nTi01c+ngWlPgzKOArEe9FMWz1DP9tlci+/b+pN5E
A7s43l8Pwx3W5p1yzGgx5t1kpn7cmdrzxrLeGPP4yR9zpAA3K730VJ0bbq+0QaJlhm/oBkZjt46x
+0ST5TmHLZN2uGGjGPpFYoV2vV0y6nyzkkwPnDzUT0JhoGwn3wxLiEwk+gZmL3Hrz8kkEyzANcxQ
u2bTLglUvAlz9sHIpEGXgfOlZPp6W9oKMFBFSBCLMs+T6wZ4kwirxqwPvemMKtzWfkmDCRuGlLs7
qz6MamsuaL6dW+CdRguEgQiEfP71b9hMuiQYoLqxRzf9Pl1tt7qaRsPsyTiq5rbjYv/0/g562+lj
2lAA6amiAA29ff9J/woobd6UGryRH2el54zXvTFWW2TR2sOlLE16I7JUMfSh8lVjRbSnfCdcvUkO
KFyW6ecuz2bQFt1YjnDuK3mpAvcm6OPXAf0FQoK6F1/mZAdo3sZbqOEU24Nm/GTib/CPO1n/Wb52
H4W4j4IrCFBEbV6vgW/CX0NjG0PYpl9euhq/dzdZQRykSBl9fn/Bz82IsB2BHh6/vTj0eqzW8mmb
4OEZI4OyHIiW1W3e5Wb0/ijnTg7nk8tuR6yTIL8ehVCzrsmc2MzFXIYlXidXVHu7IPGp8L4/1Llz
A6SWCjOAvR2/9nooZx5xY8QJMR6NRk8DV0zWt44g4kmpOvlagZHIsLNJB+LoZAFP6NDEWS/kBufO
DW/4Tv+D2g+l9fVvMDAswgRp9eIVtOLuF0ptC1bYOBWUlRtNj3ErvTTvfV6vkkYXfVfE0GCFoD5B
6+j1mCv+E+QJphOT7HhR09T9tYVUdfz+6v5NOE6H2UMmtgS14DcwUXswPK3Qd+s82mRdAR5uWMcr
oPDFxxqRAXkooAh4kTH2o8QayEGAE0+lani0XQ9Az5aLtg9RP9fEy4DxzaNKEEEPqI6maagbm1wf
fPRysofEzdpvshVSu90Uilnh6rvp78m2awJ+rdmOiOX6Y6gL7J/sRMNESWFjhpnRaFhV3M1t8kXS
ofjtqbL8iE225UVI/qzetWnjAxPOQz+96O4K4gXrFw+jxSJvkdlW7n/uC+FwundEqSWYQCnFyWFW
iw+RuWn8uKoN1OWNKosmXOBvuqK/dF3v2+rk2+zxCxhrLm3O2UnQ1FRrNjgaXt0r4X8IQMUPRjsr
IkMDACTMmiwOlbHD+zvibf2PCQJXdem/QlgQp/V6ysplJxA3jFHw0Y60yBoyFFpzH1vQxjc5AWUa
NvQZ75epFx+2sazvNWosH6RTFrEz+esWSN6BFx9J3ez6/R935lAIfhKXNY+X4Cp9fSh4tcRWdNQK
TM1pfyWa2J7WdOmP749ydt1RDgEwa9IiO5WyLKzRlXnv+bHWIilXoB/UQk/P7OHOhdmg4kIb2199
UaIK/n8MzInHCAWtW66a19NLWj9BqWdK4smXfrQtfhKuTtEc5qLVb+RSAQoxm/Tr+4P+rfqdbjP8
wyl8gG3b8emvR+2kv3pJUyWxvZNYAynAV0WZLPC1aVx9hF1ddvKfYpszFrt0v/cis29BVswGYr+b
tVxLGoovSWLzPDd2nj4uEIS7C0tz5hkQ1M+IeiGtUS89OQu4Cq8lPjQ+Ua9QMb85D7Wiqq+rQXUI
cRnV3eDX6jCq2Tx2lTAvdHXODU8Sx5tHoZZ36CR6Ww2nqIw+JzT1vOELiaf1QVitzrZwETk0xibq
jWoMyLfncHH1S2jyM+8tuQXEmh0vBAX9dPihxPl6IlJt8qF/WczCBbJQrBQDZiudo/c3xJlDRrUI
mD5V6V3L5mSp3XRZtCEl6jfB1tKvleKPs+jq+/ujnHlTCeaBP5OlAR44bck1mVHpmtZ6cVpuzjVS
XMbnbJXyqCe2poey/8+sNg40mtgwsPY4lNv79S4vLTl085D58Vw2ydWI/HdxcGs11Ffvz+vMpwK+
ghQ8CLKd7HCyergiungF9h52g8N6REs9eTIxOD70OnCW94c6d1W/Guvk5G4mIiBJQWwE3lSvg9Wv
02dVKbCLNFzTDw0l/hfMO7T2o5+s08/RtFHKpUwtf5hVbmNd5ttU3d0m724Kt8unC2f2bTWGNd/z
jD3CBkRx6sqCBrE7tJ3uxYudqKs5A4eVQ0YO3NbvrmtOcwjxwwq4OlD+yBZqZqqpygvb+ewHcfkB
NFdAOJ9inHmXt1LrRmJ81PvvbUeDlDa0yQ26upe8fM4NRWEXGCeSSXDZ93//r2SnUduwipo91toy
/TPKSR0wMpdfXKf99P6nP3NGIYqiL7IT5pER2v/9v0YyBIW9HCxfPIrRPtRJ2j5vY+ZeUAE+c0Y5
oHw+dD9JTU9z1s2j9ycG4l4EqrYvOm/C9Yzdx2POUqdh6Svn5/vTOnPNEudwye+Kpjs49PW0ZFFL
N9UbL25HYNPB7hn4MtKaXr9lRu27gd362Y9tqNTzUsFGDifkVS/t2nO/AfgUpHY8u7gsTn4Dqso4
kTazG6MJOr9YnV0tgTdZTREkhP9ZAJ+v2WhTDMMtaIXtZvWw3LpwsvdL4uRJ5pWDP8H3pS5x6oOw
bgktLaWL2M+ow6bKswJDzOWhMDLYUV0ln1a1aaEYk/bCQ/eWK0SbjAYhZUvSHUKCkzvFxfrNndPe
iT23c7eDvYz2scf/0gvMybSmO5QvO6rLgH6u5lk0XzPpJp8K390e1rFMLh3efbFPFwJYJ6kzqQlS
fye3aUJ6lVVVImKzHkbsAPk0wQwFI3Jyxz8a3dAdvHrYfry/Dc+cLkiNO+4LhQ2ewpMtQCoIXL+v
nbhWzku/EdjDisguFGPOXBaAVXkgHE7wLh71eq+TUlZ6PTI1mWNmVutLj6b3qtafmBg7/eH9GZ0d
jA4bGkjgcAjwXw+WFOnuVb5Siy7qNm7Qb7nZzT8jf5zt6/eHOrd43IB/u/Rgm0430KDXTlI5i4ip
4ABtqDt5XHVRXjghZ/cpQObdM5DI6E2zadFra07WQsSbvfTlwdObmki1ropnqkqFDPvNKO5U3hZl
SK8ge0AgGXGXZplxu230Gpnm96d9boUJoLm9KInADDs5N77bjmO1luxUs81uJ4pKbTDDACwjffJs
Fb0/2rlF3slBMAxdYqdTbgTlSXvZvNGJNXL7UNLU2j1eqwuJ0Nk5UfklCwI5BVH/9a6x8QeampZR
aN9CG7TEHJZ2vx6Brqj/Z/kQYQZSDUILutrroZA27ETXMBTMhDKocCOK/WLxoyQdjAtDnVs7FBbg
Pe3wbfuUMJ3lg7Z1puPEuqvVNxPjgblcLhmbngl+ds09IL/EPZy4U30NnzKJByWcI5fX/m+JTXIS
JpuUc7A5K/rHBqDV30RHDkJH9VZhxNw2ZWTZMwWt9zfL22ecX7JfZaDj4b+eOtGPKX10LzdE7IJA
up/KErWlWTrphAGwW9+ZqzQv5RDnhuTCtlHXAXFCffX153TAzuYpwWFswpm7hkG1a99A/jqmWFHe
LJa6VMl9u1Uh7UAB4KPupZlT0hx186m2vNyNoTJMUVEPKdrBqTg0A9jG95fz7FCsGLhJbP94Il/P
zVp0C6ymcOIK40tY3DreoUiYHvux0C+0EN/GIswKHTDiaIqt+DG8HorYi443xp6x1Q3uQU+W6bjK
6YeRL/ahLFzKoZmXoJ/VY56wFhfhf+f28E4OxAxt9+blsLweXy8sLQOH5MYLnkIgI9LhI15Xxq0+
JXgA9sZ8tVlDq4ISz6Q8sJpsfkCgp/v0fyw4gRB4iR1Cf/orJkh7hbBTN9ZHoz6a0DxCUMjVtWEC
HHh/qDMpFZSH3ZKGMu++oU6ucSTdPBf2uRMD/0ZQFRUw81dVZCvpiqd9qoBSXGmi9j8Ow+LEy9Jg
Za4gjN5tlT7fDp7VX6l8Kp5dVS5/3v9p9IpY7dfB0A7X3VUKUF8AynSy8WrN1LcJ3xmUHjLtR4fO
RIKeZo66orMNVgWhXullKJtpmkIsWfUtKMdxvOsTS6cu3qD0dlhTQNgoy2KtFSuw1z/MEYGVoCDO
LAI71ac+GvRZrVEyWS0a0b3u/1itYYOtvxOWo8otU+yAbFN+tdNJW77OTW+WYWc34tuklzYPhJaX
eOZtnYNMWIIcJSClrcC/rgZetQ2y6wP4l0kegdnItUNp+jK54U9JttvO5rYI8iQ1hijr6O+WSC7N
3oeEit/6PPaulx+0qe68q6Wvsseh01f7ZTCsxUJh3ESwzpCFke5O9QJ+YCax34yqzkftQAfFmly1
UsNQCR7vcOP7Y7urme0y5g9FbajlmkKSCd0rbxZC3b7WnFDXZaIiO7fQNPEKXTOueMqXMpq0VDjH
3F+MJmqrqVHQ9py+ve4XN5PH1DSL7mFyDGhdQFv64rOL6oAWeEj45Leg2PvdY9ruoKBisoZmugUW
6LOdm/qHbQFwERaOtFTYqWKD/2Kh6Rc4I1U2zt2qPy61N1X3dNHFx034IPYzHwzzAdtkjGMNP20x
S0OBLw3oeAn7upva7ceybMaXBJ6nfRjqrkvvNMMdm4Aco8Svrm5rWHZ5nQ9X9FH6R+Xb7RbAT6v9
oMK7b/8PEcQ4mMgTA1Il4MiCNdE2jxws7bSDnIZchi4E4jyYlCjGsOn88UmzvBp77Eoj/tNkzxqE
Zbtan5rOqVQa1L4zSywpVdU/1EneD3+KbWi+OnrugHAR9urd5oaX3qHmgpdIUXSlQr7CTBBIKLsc
qXbNQwhEr9rxrp7NUVyvmkNyBnC//uI3Ve+A6TEF54AKyddpVs5N1+G/fDWuRgHUvk7XG1mJoQ26
XCTTFRaWBn71jld9UznIYGQpJjsLsNG0PirR+d9VkhUfF783b1OSQS1Umairu86jSxkMbaP51/Al
1H1lr+BF53Jzi2t0C8ckHEuCtaOsCnMOanrAbYQ5ieoCjqoO+7Y3vYcyg+FKL7iBWT72adNhXZvX
Dx5C+0+eP1lDIAY70SM7rbOZ07N19gGwrU5mmKYgluCqGFtogo0SKGm007PSG7u80yvUzUA8r8lX
u663GlFEL/8GCcmtQqcS2yefAOXPtPX6dsBsfvlUbkunrjQoCBIpPGv/Mwvsa4/lMDnP6SZ3EI/u
SqSfG9E8dFPVt6SgwvpdTf2m3a+zrz7ODTI7wQTsXT9UXt6XILtW171KPJVXwVgjGXpsqTT8o1VO
twJ6Wuw5mKzaqtF4FOszMgh9E2bc9maAfbCqY79rhqt8rH0/lKjAwVFZ/VSHEwa7+3bJaRTAxdZz
PpmS4Hw2X1ltkGkWLtFll/iBrjl9eezGyoJQjiMXn1YTR2vOFHGmkSy3ypxUERICLjXA5o6ygtvK
+dOUDx7Jpm+On4qhdc2I0o7jhIZo85gcoFLBhpz3t3RMbfNK9OkSJcXUQUkHwpmFMh31uBysZTrU
w6CpsFypsseLmSIOaUxJ8YggufNSmyobLiVgfyOQNw8FbaOd4UvN+PShsAuPNxKaQpyUqT/9aH2q
GE+zqAwttDTL7Y/25qB36SJxad5BRJWQe1ZtXYNdj9M4Lpka3C5oRI9SVF6CuXaeuMGasbsTpS3K
R4pCY37oa/74YBqWloPvlv0fUPle+8/aODI99gakizupN4V51/sgfz4Jbrg0UGKZvRs2aQrAddXb
7XtW+WMTOqONyqgm/BXHNOgExQ+6lf0cTdaqrCvNtWrjWnqGtEK/Sxw7xB1CJX9cnBTrKTAXpDtD
4E5pcT9O84C2NYoqSzThOELeYrfqR+VkRXmUswPqOKuRMQ1TTWRr2HiqlhEkNxrXI7rs64esMCe6
u5o/sl+Hor9Raz4nXIiNtwSYwCB3ikKg+ejlLW32YewRYCvL1ahD08pHihQwejyAqsv0cxDt5IS5
maks0nvF/znkSfbomm2vbsq8N5JrMBC6ecCoFKrRmPrz+KVUVm06kUsH1f2xzYORHht7dJNDZ8FF
OixevmIsBO1jq74CKPSwdCtyo7mdC7G2x6GidvRzbutFD2FkOVPYLKbdHvJGoZnYIhk9POlVp1WI
VG/ry9CLxo4gJ1YfJR4m2k+MnduHtC0tPUIIphFzPG6j0clAOalu31drr/Swt63lbqfzgv+bpPjp
KlMkj4YzpuMRPdT+q3D6qYzQpQfubMgMEC9iIKYeIB6KXDwaVfp0hfkY2I7VH9PPErVVETTmstzV
PQIDV07H/nlGNKL+QSPc7QN7nsssQEfM+LYmpjZ+gGC8GMFgNNK6Aw1gPYjJ2WYUFO3itxJO2n3J
0qpar+hHznfSQ47ncSO6yg55KswiKKZyHWl1OcsNVmdTcpy3dvqCbpjpE5ho87ORCHGr66X2xV/5
G7X7dSVby906VGuWfG8pAIpAH5Jyima5bqj4+EZDt1nlbraFUBXbHzVAnzS07c56HCiET7cOum/o
367MMbBqZa1hZ/XYK2ZEop/duZE/5OgpM/Lrgv62DsRU3ZbJUFtXRFWWus4n1fzjGm43R41syp+1
r8o+KH0xWEFHzfK4SSf/kQOBfKldQxOBo1fISqba7H/Oxww/LoeupQrSSS1PWqdRNeBlzceApwsS
rOqd3DjacBH8I6q4uJNpFPejJUlA4mSTa1ANzOsmlgXduOvSqruEH2nn98WwJr/l7Bl9ZBjd8lml
q5NF1OK9RwdN1WaKnGGx3KfFSGo7tPJEiSPQKyh2g90RMhmdMvSv1ojYbFxVTtreDrD4Ei0cHOmu
kYXUB8DwTAAObrodQj/YLo/9PGZ+gozTLKgRKMvSnl27q91bIir5uZagQX54a1kVwTryfN8bQ2E4
X5ZiLa8pa0ABy9tshHTUV8ssb5cytZIPrpnnw30hOrcNEST2b4VDUHlINX+973x9+TkVG30cFGKK
CRpSbz91WSn1x831cY6aBoTEuEor+5dBi7wM0VjwlxvLG+3pCrjKeLdQMnaCSm+A5bZE+YS7MGbk
Yw4MNZbJ1ON6u0FsDBLLmABLD0XzdcaPF5KerbaZF4z+0qPiNXvQ2gQc2ZR05XRQdB1SNl29CiRR
8/a5axsDCtXKivVi6z+OfdnOX4xMJdUh5X75wGNZuFA0Nf3F6bz+g6UV0g6scdQN9EhaiRIDrYs1
wBdhcwNPSvfRRSfUhqNqu+rO6FCGeoJ1Lr9tg8b5sFJvuB8c9vYx40GA3zCUXqg7cEtDfCT6NXQs
PBSjRnCQvmJiWK7H1AKBfdtuRo6NWLrk7ddMG6VxZaOq8jFTUA2OfFvPfyAtXFXoZM70oUvadAmB
sc/zfbe6oKdHs3ZlZOXDViJvhCpuUOXrWAd2r2cVTznBybEqTSc9dg2FF944Q1UHy8RKhdTVaI+i
xqgyzNMJwPJUmuKXshdpBI0yK6xDqPcFNHvYvCvmj4G7Vu3zAizyp6Gp/B/XHazHqkYdHQp+U/zO
x2H+rZeuU0TdlI4u1EaIWhEZlf2RvmoBs8HYdIid7L+vvMhjHfmqXb/7Rp98nJxlvG2XZv1DcLOA
LapW9XmiQss90SxSBjjc9l9nc6uqG63StuEIBqX57Fpj971LjPwj7cAMv7Sy6g6oQRv4KeWT9yJK
mn24mDd5GTWIzv1xPLrIN4meTW1sqKbNonnK9A+tp5V9jDlA/rApb3ZC/IPTJJCT72QhJZfsM5YN
nUv5il0dFrpbd7GEsVBEoKOc9U62jviagRdN8BZSrh5g/7D8mT265sguYnHoEXveD5iu2wS0AnX6
yhHpnV01XRnAxMxw+FjlQOo5cp+J0t1oF5LE8clAtD/Vy9iAgpEpKZLWFPmvrUs2+0D5CSs6W9rj
y5S2Rvd1AdD9BezJrEGfbRGSa0TGTYsxn+bGau2y2EuzpOXesPyXeVq7XzYmaKRG3B3693VaenFM
hsTA6idbdfsg+655MN16+G6hAssrP5vyXmmD+Y3Ks9xCAbhvCaxpz11bkz/vqmvX3In6cQETGchq
67wbF30PCz7zOA1BOVQ5UkZon2KH4bTN07yli6A9WlcqTEY9iSk6uN8cyoJlSDMm+eQ16J6H3tqP
wyPFBpP3pco7lCb8wm+jVdO2X4076SJoFR5d0QClkyqj66zWzSJNr4jQl1mNw6JVi35lAle6Hg3p
ikhriym7q0x3ex6mtrevAOWyx8HELl/IqC0ZKmm6Ksw8n0wRfgel2RJ9hh2nKrA8JWDoHrDj3NZr
tCd5fss02T7LNGOWPlQQKAz5bIS2MyMlvKxWrWXoSCSb87uRiDx8fb9AcqYuB+ydzvteLsMB7qR0
0/rNYohts2KRtPJgzA1x1cxL66PlcqFMdGYoj9AaqRjs2ag4nvRudkmtPKlGC7VPkRBhzqq6KrEl
XQ+lgt51oX67V9lOwnmcUYF869AaUCnai63/avaiQ4mRhuaZ8TYBOeL4OPebtMWFzt/+m09HQaeQ
xxGEKlYmJxX4wtZFX/WpDhtdz+8HQTKam7VzJ1ZIIJOud+FqVcZ/7rT97TP+xXRRnj5VR0f+J3Ht
XNdjGmT17Wj3Zdz6yr1Q8T83NTpRoOh2e1lozK8X0ANvaNpY7sTYUnkfTGrCxJlyfMTv3f7U976e
BGvGhvo/hvVgSMPSRt6bdv3rYWVay3zLlR4bVqc/aXkBNbYS+XEiDrRDo2zQJWv9YuovjHumTrjr
TiLpZqCXzs38etxp2qGJWWnEtVvbcakVao6kXsL9sFaqxkGqJ+ntiKfGXaFco79Qsz53Nmhe42lE
9w8Gxsk+QupHrwjtjNiv/D1dSfNH0RZ10DnFJWG5M0Mhx4c2GD4zdDZO8XJEJnWlSYISnD/mKF3K
JHSTZLxeZfef5RqBxmHnvethG2Ivvr5e09bS0zab0f9uRkscEgxqjilVpKf3r7AzbZNdhpa+JtXf
HQNxMoqsla7aWcQ1CoOUToXqviw8zh+tZB6ODvrNv94f8NwK7hKDO6wOBuapTNNkD209Vz60FRKs
gzFJ825uXGRYq/KS3vyZXYmDCnBWmM5A+U7Fb5cJlQcT4iZvcGv0hw0vjkPSrUlzLRNtvELD2MMv
Us4NQWJnZJfMzN4uLdxqEIR7jxYKhH2yLetypFDettBmZGofXT1Pbs0KBpLtT3pEX2m9fn9l317a
yG1SYKNzA2gQKPfrT1kZ6D8gmWTF254oAo0YI3NK/QsP0Zk2OMNAsIDyRC8KjNXrYQy3IfTqCzsG
Ja6KYBbj+MFvCgR8ZTk3/9BKaD6sYyOuykwzjMB3is7Zyd0moqZW8f39Ob/9xLxEiMvo/E2zRt93
278eKm/DDN0l04uxAGvv/IQoXDNNdUN5w32iklGgcOqrwLPr8ur9kc993V3HnQVAlIoWyeuRZdWP
pjvyII+D6T0tajGIpNb6aCuveZiNRPvPVywz3fkc+H0R/LsnM7UzdEfnrrfi/RxzicsWTraVH6uk
fUn82vlGIFhTkhmm4/sTfXtgkXcCAQ1KmIMEQe/1RLVigi0M2TB2qnRDnE6oaDFLj9xdXy8M9fbV
ZKidC80m5sCcKrmSwJVFIVBpB/6zRVU9pveSkvKHdPcAKi0gAJPjOv851kEY0KBtTKjD63F6TCdn
HVu1FXos7b6PfZX8Eqt+ybjkzG7ZwzYuI/htgNz3mf9rn3ZT1ua4aujxYkinDz011z/hTst7bB38
/jB6ubjA+z7z2TAYsHmkKLsCqTu5fXJHjdhOWlu8ltSxdZHlN4tocmwPvPpCHLdv9ddxHHYVtN3R
GuCbEXi8nhz+pObUCmXEuAJth21wzJ+76N8VtE77ZkDeI4TiMqBkochlEDa+cCOdWdtdwI0zQdOY
5PjkocyzsnIr3ux4Qp/xMEwTKYNTJLQItyJUs/1/HAhsYMFE/2U7gVl7Pd26pDNcS32LJ3PQw24r
2yvADlMsxFRdgEOeIbPBYCMEANlggCK29jv/X/tmEM7cCOXoMSZ1nGxdc8cfu1NFHxhzNvzyKwyk
grSwGmjFha8VIe/5IqFwD8aDkn0J7dfVJ7zEF7/5z5EDP43GtU78jvzb6Za2CWcdZY4C0eBcPA+W
tf40pqUoo9nr7F+dQXp44aSeuR52VQ3iaa5CD5ro68XoK4iujltCUAJ9FE/6uETrZmFYKjp1s5uD
hgo++fu33xlAgknbkhOEJBXKi6fPHZRm057IlGJqE+7Ofxmou1eDt32F+g20pp8HkUQjL++xyxd0
ygxZ11HZjO4l65ozJ3qHCKKcDCnMJSR8PX1NQj4x6p6Hd93KY0K1Ijb1URyMfrwEJTozFPCLPQXk
OoZOfnKiG1fKvN5rb3bfPSS5Jx9KQ6Kg0mjm4f313Tfwyd3hgXcE9MuUXMBYrydljHJsR5RjYpOi
Tx9piaDYKdrauHBHnRtnT4tYQVTISFNej2MuWZXXWNfEYinaO2D/TbROpn5ht5wJR7gDecMgTPAS
nb6VxOeNJjpbj52F/Q+fZigQIF2Lwjwid2z2Qe6ZlE2X0mlTeLBNeSnv/MuVOllPXhf+wjx3p42c
XIYQNWyVOqvBa0ZsHYwIOMMPKRv6ztSVqy4Q+jrrAaB085lD7aNH0Vv2L1Tr/G++01m/9HKZvyV4
pm+o1Gj1g+opyIRLtgucz9SmX7xsqO2HucgguDv13CEYYajx2R/o1AS6woshtlBf+GARFP4oM098
11L0yA6oZmzIPo+uehlEsd1aYyk1lPXgfkTdCoLgQsB05lngvQXMDIWGBugpK18UXjuW7L3YwnaB
FsuCdLqWUuGn6RvCOFPX7+/k0zPDqw5AC6ozOwC9otOrugAfaozwDOJpcfpnH5bmVbXyj0brLhem
9kZTcddqh6VJMQhiEAi0fe7/ehZQ6Ko9QDILl1JBbXdMjPGh0tzFfNhK9G5Cf1jkLQoMWCloaZ59
1y1HawMx+fYHbmzvbtlobwawytD+kzQ7zLCY26H9VtjJ6j70wITDAbzyD/yn/Pz3ICr/Tp/liImq
12eOA5BhFsgtTsL4H2nn1Rw3kq7pv3Ki7zEH3mycmQsAVcUiRYqSKHuDoCQK3iWQcL9+H7B7d1Qg
o2p79mI6RkGJCSTSfOY1eYjKhpW87ZLJoj8iGlkH04zDWBAXdhTDOnfUr8vsLdgconHa76dCRcdV
b1oxhUpnF12grFwnH7c1KNfqItr4Sk7q9NlS9AQkbWnzgn3punGYZGNT3Y/j2O2tqR/mOzMqaal3
CNF6V+bopcZ9q8cZVaR4yBFk4aJujkBO0vhQ06m3r2jJzngXusCQPp7/+NuriQ+CYi2YR04xDrOt
EA36L4XCHpHH1G3c41BNHRVPjCTbNx3OPe0eFIz+xauTKb7EFH5xQTH0MwOEXBrcHFLSp2sBgxfd
VBR7OBquiHMMVRqspJKxjr+pde4MQYK/iXJt9+hfH7Ve0T656GHOvoKjl3rBvOyVWViXJLEgtQso
/5tHcWQGUh402BG9ehFkAIf8Ou/0J8+kd2U3ZROYThdfONlfJKRMACZEEPXA0XmIYawb87fNAKsR
CEpTy+MIdo6xjdi4Q6ITafueLk4ZRPaYPyZzVKu35RTDMWzjtrdDJWs6mrNanF3SMNyeBERr3GZo
7q48WlglmwdKqjRLkdacj2ZVe29jqWRHVx2NcGm7/MJJsL3WGIrJXtkKBEXrZX367gXnBPH/uFDi
kNmV2ZfQggFaHM6v7tdGWcu01Nc434iCTkcpc2+JFH1Qj0shyzBZcnHQRHGJgvLKSqaohuo+9kFr
Ur+lGFkIUo1uzomdQotcZdBVdPfcbue0Ugv1fHWzh3tTp+2Np7T2nVZVl9TYXy5gnoDxKaCgWwfG
//RF67GjQWvO6lGORXQFtiK9amHm7lMnco65IeagtuPlQtDwIshfPyIk4xW9THDrbKH1xoAYXzEi
XoiEBo1YPXKwr1UgOyd7WU3qcWjy1gRCB+5I0+cONUlTZQ4y28KZgIP962AZ/a/BQTzlwqM9s11+
DyeeH40Wx6rKSAtoq1FWxB4CHkm/HAut0G/qbLRXaKPbfncWHHVoXg7lhJAdMMKwWyF09H69pTqq
gzCTABB2XAXAf1CvQly7Sv3O6Ur9SvTEHYHSYxvq2+iRicDoKcYHUTLanw2jsydfNLqhhVJvu3ub
NGMKVJp1X/Eg7ho0wNsBOB8Is8eRvf92KpNM+NEa2Piib8vKV2N1/IXlRko1qHey1Ld6YGt+AfL+
3kRx/6sq+ybbnd8k29hvnSpqUNRo+EoUwjdpoWk3Uer13XIUlhbdqVblvCmzGMcPc8m9nxXoi19Y
HUuxd2phP5wf+5UzcFX5pNRJHoa8yDYF90ibOrbPcqQIkdY7Z9atX3mMcoVv5iXxB0316G2byawI
uhIAabiGEJ+LfsJnQjN76oXnH2hbEmAydEhLVKvWcAiBndONhPMTynZtrx4dyxoVwH5zNqDchWmb
ZiBy7fdJDlJRo7NfhrNppMSWqmI8nn+IV85hzirYKoCr6fds7cInU6niaBbjsalFRsVenXeqkkcf
CAObCyfkKwcH1R006ChvUqN7Dth+u4PMLoqI+5fpuIAVfNv2OcDnsm2CMW7U64qDPyzzrPhzkv/7
x/S/4qf6/s992P3rf/jzj7qZBbaJ/eaP/7pNf9D+rH/1/7P+s//7107/0b/eNk/Vh148PfW3j832
b578Q37/X+OHj/3jyR92VZ/28zv5JOb3T50s+udBeNL1b/6//vC/np5/y8PcPP3zjx+1rPr1t8Vp
Xf3x14+OP//5x1qq/+/ff/1fP7t7LPlnux/y8Wcttv/g6bHr//kHwL5/aB5EG45DxJBpnbARx6fn
H3n6P8gzSQdIjrgtn39U1aJP/vmH9g9cfulGEEmYWA+sBDzKfutPFOsfSKTSXeJeoA1j/fF/nuvk
A/37g/1XJcv7moJ2x289PSQQoyb35KngWZKZoOex2RfKhMJ6ri/KjqrRXjr5g9GjQ13+qkBOFxM0
3uogi8eq+lQ4b1xn2Gk2ZfWpPmLQCwRdPyS62KnTfPxt+v56zN8fa43L/n3Kr09FtLYyHVCjxMNy
e/EW9RS5QCa9nVRdaF2ki8HY9d6uSwy5g/Z4sZb9YhrIu+hPwlemdaxT9D09HkBRZAOFUhud4aJT
/NaurPIObwR8LAcMLgw/Nkwh8J6n3hWQAGQYh+WV8oE6MNgWLeqGyp8QI7sDCJAKH10noAiqtDr6
EWqnvNPapP/c4iUvdki6uIA9cPwBOjiZ+pdmWgCrx0OyfE6y3vqGAdEUHyJvnptwcN0x+1B1UKl2
pW4t8BQIN6L9+ib2ritkp6EYDRniYI+qKPzGE6l7DaKOr1lkFURza9H799Fa0UC/tFj2zaRhHZ8u
bnxQbMiDYaFIbOELEJr7pIxV268bA9h+XVTjIW2t1vInWWWfY6s0DCD1iUZzKqsyjIiGUX5tSdzB
mnaEBg3gXyBdml6gndFA+A7T3Fy1Ga3Jw0DZi/o+8GJCXR8mM4qY2VBXPVg76D8Bad7yw43aKfHp
mbTedQ5jqwnSko65jxpJDW4nHue3neHKZocwJtNrrsqN/qIUte0PrlP2uxjMXORj7mglgVQUy/ZV
tbA+yqUlUJpqF+gb0GrA0sWo9Vex2mR3GmHkJaPbVxYTV82adT/LO2xpb+iBmBBBEM/ES1J9Zxet
2vi1opkKWhlTc8yWRF4judVG4dgMeN6d3zsvR+eqw0UJDzqCVgRdT5dyp8eNWyBmvquFA+asSHu8
ShTZKvOxz5Xqoa9pAobRpLYIfTqu1+3Pj7+JHtf2Il5+FL+Rz17zIH1T8QHGqwi55OpuTEfjAXhm
d49h3BjOshRvJPhN2uJxtQet5QULtbw3+IuPILHLit5YQlY99M6FOVnD5N/OE2vFjEAho1Glc/e/
qFo7it2ks5ppYaJFxa2HF+5bmtDi4/k3f3UUUh5CDGRk7K1oTjzFepbJlNTAmKqbOa2KXREtxoWw
bpOVML8W2um0qnmPZ73sTYpFgaWP6oiXaercvfcG13ovRW8+aWYc4pZt3gHW/cKZbIaNGXfoiOSX
JLNOg6mXT8CF9nuCC+e4NolltXDAf+p6aWzlOmvNb23SQmuB3tTsmyyefwKDx1KmVOv5glvIZom/
mIHNCnO1WkWXNdfCcdJ+OWbVhDVKE0FGnQFJTYcgJ5p9BG2rC92PzbX0PC5R5MpohUdOcH363kpF
ih6jzRKyqON9ZJZRgOmLBBbaFdcOPcnv5xfUJor+c6Jp7dBhpSVIDrj51GmtlJG+2Gqoe1iuK5wn
FPYb/WNS2FiMOFN2tIrce4ef63C3aNb0NNul88EqYlou5x/l5dpeWw3PDggIe3BLnr46grONrNjt
oRgL57tZK+Jtol0U+TmNWp/flx266lAyvavhwukoo1trRt0MWggUK3tAlWk5VvnkPFh4EfhgJij5
xkkRXehMvnw3xKZIJrEloq9ibJNsCbIZvCjLyWowY8hgxeyWASH68zN4Gvyv7wZ8jJoQfTOIpIhB
nr5bXcfWzOeEw+R0yX4qp/ZQD5yIpZYVX88P9XKdriV/6ky0yNEh2Yo3YLxNcEVpKlySYbytvLH+
pEwVHNVGMXd1E19SmH/t1SDn0kxmc6AYsrlylIlGbjW4alindXuwBqUgnByzUJIJXyqubc4ejmUO
vfVypbBGRL2toieODekxj21Aqd0Aa6sjpvLNwUq/EzGZ72ezJa2pbT0XvobNJdQEmGVXEN/iOoDZ
JL4P41R8BxGtGthtNvC8+rid7scYouMOlS8YHlNKuooypaI3F9bAc3Put4toRTZRH0Psae1Srliq
00WgLXKRVT7rO2lL9dtImQIeemR1H0UlPRF0c+XqPqq5MLVoRBgozMSuea052TgHsNpV3Cf7PJ/Q
/li8xzLjAtibeUT9upwM8wH5BbXy7RqVoxArT2CZkTYX2vH86tp87fUdqPQbVIbAXiD1u3kHGfcm
VI5M36UFEqZGP9dh3mfTXjWg4f7toSglmzYVRQrZ5Cqn05XnEEzBCBg7bTbcN3phuNeLLuYbZ8jl
+/NDbY6e9a2eZYuoLFG7xKT1dKiqTbocUxFjZ/aJdsCccXlnLVFHgJkJXEYrNXqwqFe8Oz/q5uh5
HpVjDhWGFSiI48hmVLcfu1EluNdF3N96svFCZ1ouYXVf7hlsdFEgoBYPTv/FeRA15Vg2k6vtkI8t
3tiDtH/WGC/Fu7THddOIynafWyMW6dL0HmQ75xcO2FfGpw1BPRGNPcDZ2wO25MrqcFHh7ImrN0IY
N41uXidOewfb5qmUpvQr1/nEFfPj/OxuzsF1dtlqVEFUpC7wCdqcS03rQUAYIYQsS98dNRIUaMeQ
XK1S1leG1V+CuDyHtqfbG7DrCkFA0YZEcotxqaWrxm1TGruySrv3WdtGVZB6s/hULoscAwn36NgL
bUgCZGsn4vFJG0FIwFsNsihB7ik3usq+6hehoSAKSvw6tbOlPpQCgfYU1FEVDHgKVIhQ64V1M8XY
5B4w/mlRLe0HHMNzLXPH8Pwsvvx6Lpsd+SH0B2ghbIMQpBVsD1ciHdtdKd54tVF8QEStQh6gjKn3
lriVe4quHEx4ZgHGxphqn3+AbcTLd6QOoMJ2JKPgM27vF+qmcMOd1toB3m2GoDOLVuwar8cOuaat
TTWClkPhl307R77upHMK1WaoPkKmQq/l/MO83LHUcICnrtUA5mVbVRUJQbkiDHPHT63AbatfcCIu
wd03C4mCHWZhVO6oynB/s20354JjKX0Hh1zdqXkWLT5y/tYPukPaFKJT6Zj7knvkPq00Cwe63nF1
TJNp/BxGtUpQKmyKr/TD6sJ35IQksVJiUOrXqtPdJBitdHsjS2EGaHYNcsSkz/m5y/OlvIpzl9K0
yLyxOixdPz+dn7mtsMT6UjYVK+R6AD8B49BPDzsvxju6Sk19Bzp738WAHfTMHn1NlvaPBdcI1ccq
3X2fQ76zfWVo5aGvEcDxNUyPdh3ExMBMK+udCUnn4/lHW6fz3/uW6UZYa51vBGbpsQDd3DyZwree
c+GEKF+0ITBcY/J1Kjnv3FizPp0f63QBMZbJ5WKvHitr7Y3VcjqWAjmoSAD+hbCpjHBYLT4tfb5k
gvDijdasAb2/FewL/n1rYeUlJozMWbohFSXoodPo7KjdDAd6Ws6FbGyT8K9vxFjUMDnvUIwj0T59
owLim7o0jAWn727hqXZYRg2BLDXnhwcLbocmCMScYZF7VXr6dcIx6HttDhhfZs2+hYJwIVF7+fbE
8Vznz9Z+FCE2IYrei8oA+8DbK+a8h+ljUdIbUVYS8yWtvAtDWZu4wcHRRK8KhkqTWuxmyhuB0xXV
Me+RyT6/ck5DlHWeKVGiMKzS9WSut8cgLKbSi6Rrhwvk4ftBFfOn2omxJZhm993QxVqYF5Vx4e5+
uWvXUQkeWLQqFAN784JirkAzDDAl53h0PuRqpvjeZGZHb+n0K9x83ACmKJycZK53NhTbNxzk9X1i
p+LnoAnd8gfPGt6DPND//kcmv0Gzfi0UQwzaPNhSDRn62L0Dvm/y9k3bL+Ek5LiHYK7uzs/8Kx95
tUigRoybCbHUZs+CXajNsbRhiy61emXEnX2LymZ+t8IsPp4f6uXxQC95/dRUwMmAzU3Iu2hNC6l+
HapDusIq1ITu4XwJsHNaQXleSquhIWruiOUQrmzmDgVQ0ZhG5ITJ5BTZXs806ytUVNQkwFMv/qB7
8i28vOXGRebowjLeVDX+HByA81qjtGxQuuts/9ab6pC7NZNYOuFiG/KaWrrcxzSU39pl1ACyTrxD
jKnkJ+obxb502uJIzJ8+xs7YXqIJnYY2fz0JxVKQ+itAbWsqrdKOazxsX6lUz8Vtt0T5j85up7ty
crsrowJP7tR689EZVfnQdPJvqpuvX3ltSZIyU3zgNljXwm8TkcOLhZelwDK3lOkGMyfj0wRLdJ9J
zGQdU+6tXF4yNHl99leKAhhRndNkc9cVqhYNRdE5odbY49vFLuMdN5H+FtK039httnNF7QVF60S0
ZlNjuBXjuIeS/veSkr/m/rfn2Cx0Gyay4k4l92BdLCip6lTxyL+PTeIq37ni55sF4/RPYzdPh6y0
L9lyvLalgUihX0bGt4runc69zLU886bWCSM4+/vENSTCQnl028PW+Hl+S78+1LqrUZ4ji91sttmc
Y5nCKQqhhkNDazlBoVL9IgKadv9/I23qhYsSVxU1fiesIJ4FEbW2XaWhz1UMmPH8B0OtcTlVQbBm
2xYdfqe2yfnrIE0wi3BZUbL62Bv7SUvdC0M9B4Yn4Rn7BJzPip2kq6Fvgxm1qUfhFouDzUApfAoQ
FqacnXHAibO9QWdBXDm5A7e4WIZ3FmzhOxUi3NfKqO1bmc/JfzDJYK/Xw3mtBW+PL7R0BnuoOb7Y
QN6+EL2FINtkhFo7WVfnJ/k0gf1zj7BqQAgjf+FSXjtdpF7RuIo9EZeOFQ1GM7Grb54q5I3tVWJP
Ma66QFxcD5wXE02qtXJdKLQ5m7MhRmgmSxE94V00B59vVK1qXb/kwflKHAMwlVfi1l6bRJudPxkd
mgHDeupaVNCLLnFRJ7DLQzJaapATsKIwpGeH81P52lH/+6CbqYQGWuot0NdwWbTuuh0X5Q7Zy1XG
F6a9QKIx8PrUuC1No7ozQHReyGFfnVm4tZT9WMrU9E+/pDXEaq1wqPIlzSwszKqAB1NdwsW9dtKA
DCDTwnEII4PNKEpalI3pMLMZoFYsx+HUq7H0HQdtmfPT+er7gN0hvwBkCobh9H3UZK4mGt5OmCde
E7QQCn0dL/oLo7y6/n8bZfM+jSmcXqB6F2YDaaM6ivbWZJTbLjPaUI69PJ5/q1dXJsU/3SPwcl8Q
wAcE+WvU/p0QZ+xFko66zc4Y9fZQNHOPyUM53gIOouF9ftjXJhO9LJDTSLSvdY7TyeyrsdTSpWHb
IeB2wKzS2XfNcomucWmUdfH8Fm1E5aDA4eXi7wqlfI8UTBwqY6JemMLX9hkR+arOiFcFaJfTUbqJ
alalsM8wghDXs7NaDgIKH78OMw0zvzbSloojvQTfEa2mHQodifjz0/nafUHvg3ojlPlVAWxzwOSC
2Dkn/UYdAvW+QGkpN7JsmkPWgUisohRSNgyx/WLyTWXzpbWc5RGsB3ishq7DhXj3lU0J5R7NaZgy
/J9tvbzwMpxuy8oNpzGWNxIP532EjAS6W5r56fybv7J+PUIqanVclCuZ+XTybTUS6oSjBITIuPo6
FGLCpM4Kuq5uvglu8n1RR+r+/JivLCvGtCgxgHeGir5ZvCjkKDjYM2acoqadZJl2DW/0Uvfs1VGg
1aIA+wye2ywrB2mrZRaFG8quqkJXr38ZrfEXfu0EvvY77Oi12JhWqwfgipsJ35vNKGk3xX1Rx24o
qin/1C+piIJFV8zKXzobeGncq9pDrVfmo1LQW4MGsJT1rlks1PgkGjyX0rRXv+dvz7NZyMhryNnW
WDqpUQJSVFQ337Hona8LemNv6Rnk78ZMM/7+cUQdh0oriPkVSrKZBVISw04GRm0p0txi2mne5MnF
3varX3RF8VKkAh+6TUE7HV2IEhnOMB+n/LAURnrXRmZ35ybl8qZR+v4hW4zl0FYqQtHcZlVlxcGc
LF2YN/p87ODnW77Stpfqc68cYCuTBeAqN9tKND7dQ0maOArxHEbu89jt9GaInhalcXY5XmAY9iEr
6DuG8PzRhbbTo0V3YfafoaibIIxrFdK8TXQEAnATqfR2nxgTGriIqhkgSCBb5r7eF8od2bJ7lxaK
9mWSJmdZXwSZHtEDteTsC2nPD8tomk+diL46ThHhDgRhrvXibK+mbvY2tVP0SVFLHi6UiF77kgD2
aLGs1FD6v6czNiPU4JY41ofAXozAjp3kqEbRJVr0a3uBX05Qw+dZKVSno7RJ1UKKzNibwKbRLB2V
yfecaNxrRjwdeiMHtwf/H3Pe8+fby+MbGg2bADr2ajfyXB/77dqsqjjLHI+kxtXwAkpA+eyEkxT7
rG/i8PxQ65c9/fIMBVgX3DT6DC+6w2PWKNID8haqY1Xed6NELzgbB4hiCYd9uUOSEEH/Htmpb04+
IE12fviX3xHuKLUQAEx8LehUpzOMkYirVxnZRm6l466rney9oMj3t8t2K0MVfAJtcI6qbWujkVYK
ty+n9CQk7YwKR1prGZ5yvZwuYAVem07kmnBppw+49pBP38cFbOd1kpEAbTZHJzP0j6pcjD1K4tS4
lEm2vxB+342KZdyfn8lXiqa8JI1AzE7p83Ptnw6t9zlsAIuiKemFhgvC1HQ7TtP0YKiz8yXCXeTg
2E3jx67T7YeUA1DQ0bthT2u7rAS8BCz8ndVE44V+8yuh0ZrdEbKvCCbolJvTre+sEVzaQNlj7izD
JxfSP9jgIR/ogJh3k9XEJfgDrfgxxwYO16J3wRAuLmswgBcZt0Fpy/mCDcjLnc0zQSKmK0KOC733
dLLSyKbh481OyKqs74qsj3wph+WnZtZ1OLULzgBtGV9Ckry2r7EkfYYGepSQN3ergOzRDOiKwDwo
xyDWrWpPuvFTmzT3wgnyXFI72ddQd+BIsxSeOfNbTRuU1DoPjWolbFW3uHYB7PqNMcXvZ7SA36Ru
mqGGl4z6t6Lvyr1E0OJQ46hOKbTN3utL2fxwWzP5CYZFvbcVDAz8AqnYC2fPi82/PiML45mxRhKi
n34EMVZuYpmVEkpZAHdOvI/LkFwqnby4WzeDbFZfFMdK0oBWC1urmO6lJZQf6MxFj11uLys3OE3U
Q2Mn0y/J+3+Z9aU7nN+YL46E9QFISwjvNPbntuKaIfmW9RyzIVL2b1BRuc4LowomxXgjrOGmN633
VicuXI9ruPTi6yPZT7WIssoLzfqxReDTVlIlRK45qfwxxv4bG1FB9tUeUORRvpx/x027nKrR+pLA
ENboRUMsYPMpLQUkHyLlUeiochUHja0w67yp8OfMFL+moWy/wwMEFYGQij9jrnBrI3R+/iGeizgv
3vq3h9h86lLQYsC9UwkVmaQiKMbMeKN5c3yfVZR5/QhXtJuZZeZHq0bfMPfLlYKgwpXr9OO9tbht
OOEy+iG1a+WodM5y5cnYeV8unsXFgXJRJQYLAvFgQKUt+gPKHnowVqj8A4qXoVhGF7fzbkHdvP14
/tVe3SmEAiuoRCfJ3RxXtBRjoDbslKqaTFzjkvdgIIqr84O8OJ3Wb/jbIJtMbmKfJiilK2EK2hX2
bNzSQFUtPHxk8+H8UK+tT5fuLf9bMXzbg3B2zGGKlUwJdb1Iol21NIsLrdpVD1HZqZ+RPDV+nR+R
pvArewKeMb5eLng+ivCnp82olTMw9SHeJUbv3sS0/VGjnupF7nDBUdVAUbn6aqex3maxNiEabfVT
E6jpWKg8mg49O3YVCBm51drWATH51IAmoBaf6fInnykJ3NeRgc5SQ/nb3CVdAqEsyQ18XL2obmmp
1cqc7qK0Nr8kUnrJYbX4oCldIy+JTaFh+pWije9Ma1DfSkPkqZ+ppUDCnIyl9r1OwaOv7dzB9qk0
AxqVpQEUo4GGrPqlGIyfQM6nXxXQ5zfeknfeLndE9nnqLVSpKjpclDinxfxgNHP9SUyOyvs0c/vJ
QhzlNhocHAfawqs8vzUs/luhyTMHiMGuxk2gfn8s/YQFgWX3OGjDgrBTwP61OV0jrYLGQh+JOcFc
Z2wmCoFpf+WVRWsFDtqdxP92I7E/AHKgYR8s2u8Y38VxaLcLwgRkEoiHVjLb9Y2RGqHduHXyThn1
LijdLHcfcmMWiO22YyuqgPTRxWfDcpUrtY09+s+VFMCrmqUUjv5R62atSSnzTE7Zhi6tUpxBMcOK
PqaxQaU1ddX6QUtieMsH6fQF9Gi0S2q/wngsgRGCKttOS3LPCNQIkZXQsqUmsFNIKNgqreo89lOS
f0OY38yQYvXaIjAKLKFgErgWIZfMcVco0VpPiXLSvAs0XE2eBsBb7xqacU/JmDu9ryJEiBC4Esdd
6ALjXj51bhmPexs7jvyqs812QC1f7Rt/miiKh42m2DiBSJc7u5274QPGp+SKWiEdETYd+gO+nrco
9xcGAqw7B4bOck3g5PZUYc0iQbV81pG3ToxYAdGlgYTol0n5NbesgckaNMoJZizuqSwICje5E3U+
HNdE2WdF1LPUEUe4c9H4NINCqkIPkhrSrWgon9eFjV57kyjzT0qmThbOhhO/b42smnwNkcn7AfwW
it/I4LaEfwbiCfi45F/mKuZuGIRevCW2cN/12HN8oCHb4CfQIvIN67XS7uemhdTa6ZNAYsawxgFT
FXyx9qODW4Kv0Ugd/E5F4cLny9nJzrMm9avOZvuIJt0w7iydbDZYYlscU4EunJ9ZtSlCLsfpOz2a
4dHwOn4RnRAYVrgpLwZEpGH5gEa2+oEelP7NohSQrLLl9ezj/SceqqKzph2VwMEEOBfZdqjLdBXY
b2aksUkV06feiOZr5CVRbe2KNLmPTH3qrw28269XR8zq0HEuun5tJZMI1UQZQUuNbUZnKQZl26Lb
Er9Bunp6rwjF+bYMuXVvdU6fXNlZAn2riHIrLCNXz33M8uJbU8mWyUeu3fkxSsSuWH8jLHXUEPTF
BxKVlaE7w9jAryixF2pziVljg2F0Mpwrw3yCp7kU94NixGkQJ5kyXiEnrSHnTEBv+A6uqukxEXn1
tUVA/qsWxcanTkFCwldbge6Sg8LWNzeLMe+Y9ahBSLvB1CIoyzGiVpXmVR9QyohHv+4tLhRhJAeu
5fHBnnL9qsNRBxKbZyx+s1xLFJO/TzNAGl9DP/xLYqnpjLB/LjiALUt8x8ijeYjBImtB79r9F7Rc
bO3KtpzZWQ8GiXayzJOPamzbH/VM5t3edLOpC9FWLqevVAwMzAkmrBR2c5ro76Y0GqYDmyLiqVND
lT8QaC70oJwBxvpYmXfOTRrPSn+MTIgZtN3Iyn0N9DdKwF3U174+R44SNArgDDx+ihyR0UTWRaD2
k3q9FlvwF6Niphx4LvVbY+aLvJrNutT8YVXQJL0n+vQze1Dn0OlMEFmTbGr04lMdFHmFf5/tu03v
fBumLv5kWvggURVMInS9BgnPZp5UhdpUZiOqVuPegQsPyAvrCrrziPKYnbkBmPhcXmmFbXzSlUFG
yCTbojx2zoAbigrUA6sOQ10NO0acD/ZSjcr0Rrcn5ZAknfpLR99b3ZmTmss3hVWOAgNkwoFAduYY
fUS8pqvunaXOc3RFHCpUaW+uYrngmZFJkcAlIQRhvOZjZ258ztF6joKROFi9yrS8Tj/i2SHLn32e
jWPYuFNa+aXdNTeaxI0gxmzyo9p6yxdzisFjc4KaOOQYUfrZNgR8xmwEe36X9/A3drlZVdl3tHoK
VMF0yKQ0hz3JFMqCOhUSGLggLI30AsfBxGlQOq8kCScvDYs8Q4Vl0ZP0G1in6W4pszF/z9Ie6zCJ
G40nTZUfwjSlPBoyqh9VyqN5AM9yqfweeRfODnzDF+M6lQWXAK40vcbB643mfgRTYO0AoNFJzYXo
sR2a7flzWvbaJ6xSMAKI05xzQiEOeUSxG1nuNBdoZ2M0hMYA8toPMVL+X1qU7MnXjImISekGY8Do
BCvwIBN58tmoHOyX0BipPpYgF/SwrQftl9IO/dNoLPNX2KIjG681sxsnElhYN1jDDL63oL6JY4va
3CyCKtq+itDKORROWhwtq+ObTVVl3pNFF990J9HvhIVVRDjPdd1/NESW3vbVYogQubv2ruNvRT5t
ucbeqUjWfE8MDUO9NKtKK5jnYYGM6WbDk66hqRSihGu/yRq1+SZrIRX0xLS83xGPQ79068m66bHK
7I9purT9wWxyxQ20otJp+cvJEYE5JJyf3rJYYg+zwXxnJtX0IarcWRzwU3axgVrM0Q3tET45YZzE
whaqBYEIUOm65SZFQB8NKExOwxneTBTYyjA/5j0eaoQ2pdIFA/Nyqzj15OGaDGMWom1RD0GbTdeR
Lkb8v8snY0imNGhaU7ktDGxOQqAQvjXacDtTlhC3DQWE4ZD0dX5TuE3r7lVvzL5ijSn7YJBKQVtI
NHIJit5Uvridxia0+qR7FPM8WcFA+mbtkIZwr7GVxhVM4P5KiAV06BGzrAN2eDgRDTyvX5a6fshq
oXbfywkn311aFnoamG4ZUbOd4KiEje24VlC2XYQG+uIs1wZiR2qYLQr+aaRLd8C28EFUe8d8X2AJ
Q40Jzx9M8nhrWPuEx2aLdn846k0BLWqoub7xGat78H/KiFb8hLHpzsAl4MbNXDU6ZIqqazs8bTG+
4OTHv2s11cS9pm57PAXS9qdZTvKXq6It4lexXd56oNEtP16Vyv1izmwV3omrlMGQesIIhL6IiIAI
sYXVubqufa21YombhJI3AZEvx5lHp7Hf06OxzVAHjdn60Ln0enchk3iRR4CTpoZIIoGtgbstHTmT
N4phKrzQ1Auc4NVMvmdTEDdWc3s8P9RWyYy0eh0LRj7UKQpVWxz82EjqNW4chTmqGWaAeU3+lCuS
TjQ1fPMuK3Qv9tG6Ri+ckGvZ2f34QcHfNvE7oyMQTjUxfFP4Mx56ZX7tqbJ0Q1Ms2cjkWuKLjv2J
EUZWn8UHtR3Mx3ShQhVMSxT1e/p5+p07xznqZk4qxl3sqOI9+An93QrffOywolsCDHHqGv+ZTuB2
ULbT2wqjkktz/jL/ZR5WXScMPdEN2AJC7dIUIz0ij4Bc6LsiX6XUYOj/J1+WHpxBKcNBNnSTIXpp
Dk03FXzZbKpDUdPsIIp6783kAOc/7MtclPf5baRNql2XAv8Sp/VCPt10lThRfeWugu+L5YDAixt4
G0mePJwf9GXSvSrY0PxCVBUemL7+/LeugiXHKGkw8EYwUmiIwTl5mKp3SfNGi6JL/Il1qk5LMetY
aHFRw6XTtq2DK3jPtXXGC3aVklyhit59QAFP21fkaUjCAcFfmvYBs5Ds8/mXfFnuW3Vn+IBU36m4
bRXDBUTzvnNKLGxb3Xwavc4aQ2g35od6QryxGNLqIamM4osuF+0w1Zb+6fz4L4sojA91lqQfWX/O
tNNJXtQqdwtkSMN+7MrPJU3Izndh2Byod10khrw6GIVkjE4IfgAVng6WR308FDMLdvC8ep83Ca5G
BQoH98rcRRf6C68s2f/N3nkkSY6ce/4us0cbtNgCgZAZIkVlZdYGlqWgHdLhAO40p5iLzS+a5Hvd
RT62cTs2Oxa7KiMDwv3zv0RL9N+f9cvTo5EwhzWNOyrIej8ZfrWcyTGsHiuGM467pOpwc8kb+/eX
81+8+Kg67jGONtGYxGL9+Rt2BLS5c2YmvJK5d7J14T4YRlr9xTr7L55WjlwWnDChJ1DD9+/+hzdD
AUP7qzklmyowljDI2HIow0NXnisy+9hE6nRXUyXHKQZwY//vv+I/exkcXpI/fPovjwxNAWKuGgJU
l8AsLkPlD140ibF7ca3hgU5MgzbBrj0sQ+Y9t3VVfyf11IxcHAfH3giykzN0f0XH/6sLcs8swvaK
gBQD1p8vCO2MeS/uaRFFH/jsbE25nzEIvCa9MSaRTcXYmSAjVW+EyWj3F9fjfk9/WTsIQUWkDVFC
x/ivauFunVaVjHqyubtndoYriWA1ViNqW9s5uwGtgRQIFhfwnsyOZvyTl0G62X8qS8RxBdJKfQXI
/Z24+vMVUG7CGdQEQbdM5b12VS0jj16fvxGTf08Puv3tW/0SV/TLH/9fTS+CAfif04ve869yzP8U
XsTf/1t4kW39Rjs4lhOk6ixpiNX/kV1kG7/dSxpwTGELxGnjowD8R3SR+dvdH0cgKK56mPP7/fp7
dpGh/3ZHfZEmkrRzT7Gw/5P0oj8vSB6kHWkb9yfj7rYkq+6XBSlotFRC6ZhhZ6h0z8Qybgq2m90f
rsbfH4s/qoL+5acQ5e/+7l/zf1WTdcRKBGrhU/zSXh4ACrPXCmPLX71p5q+fc/exmPfEFGgF00Dr
/OenvJqynOebsx5nEuRxY9YD0bZt4t98Kf1ht5SevelKvyf0mbCTKG3HYtoE9jTeUK0RBDRiPnq5
l1e5MWmTBj3nSWpaR4xW9hRSXD17WwJ+LUUTYpNPm3FMAjJ1hQSVmR1THuzCSPL9us5yZ3hYNKpN
OtI6BlkzNx6/yjS0YgOl5DzlWUXgXxq0VkKdZrHiHLDt9DFpaEXd63KijczLBRk0bjJb32ysQv7+
3ii28xKrl2Hli57AT1kW1wQQEKTPVfNJ0aTy5HjwoVe9mfVXcNLkfvgpyk8T5eZ6nM6iudiozKst
nn0ptlpBI9au4zgJgCBphg5timup1CMHU9HIPaFJ4cTdkD/LbtbGfZ8ZNpnHM3EQ+znJklehsM3i
v0scf9eWftNiag+SYoclsa/iIMnFdNKcvKxDQocDEQmxpIfeVOv4oJzatj/sxgnqjTuQqvMqers9
9cVqd3vaUpdbksMZhEavCIlEj0/PnmcuOdV9qeg+CopZPwbcJ5+E37c/qW4nyRCsq/qSTmb1JSc8
6hshFNbPexyHeIfOWykAJF7duJvRTX8fECEEA1bQwbZnRVYqHmlkKPatqfXFU+CO7cwXq4gxTjt/
6E56Mfd+WBtzW26A0KT5ZexRtm0a884ljOZopzFV0LO5A0tvVbwQK1uEa4pjL3J0apkPvZtM+ZZj
ku5RdlfQpxOWqaHefOmDsmROKdp9R8fN1VnT6W9ajv+/OP8v8+46+p9X5xfZd/L//O+PP67Pv/+T
vy/Q9m9ooYBVOUTgJsWJ8Y8F2nR+I2wCERGKU0z3kNn/tUDb5m+s6Pwnl/nqvqeydv99gbYcfh7D
HacEtlpkq//RAn2fQ/97eiC5gfBBlEx8OnofPvKXBdoL5ODiM+Ow3BbvMlMPUxWciCEM61nxjf/r
qvyLVdr9/dz564ehDr1/H0I2aNb88/pZysEcReeAxxGbsz7XRWu0xwECMAvl2HQiNFFQGOeMzvCf
PU3b/q7OLEWk3SD9vT7UlKRnNShL6BsyaR81v5POga73YriZneOLvcibMUOsRPDboRtqdz6ZXTJ2
e9dT3tlC79xcy4z6IGfIx/QisiJfNork6+6UOUvaITeGYN1MYAjLxhxXZ9ga4AOsEEW/xmVnrgID
I82NG+WYcw6P4ljlbpTjeMtHKna2k1UK6yjbuqMUT3R1Tca0jUurNacrFiN+0jhjiozuwcbvQem7
HWnHq6VF3eB1dtizwcCfyMG6FWhci6gtFRHZbr8GUBn8gAgJ0pRuARF1op30ApJm9CFFzmom9BU7
RwOxPioA/GjV7bLbibuD/GFiQqVBFzqK4skCGfV4MIlaT8DupYNOss0lKdCDEfQ7uqvzMTSUps/R
kHITQQELEEFnkOmrgtQRB0po7c+FVtiEuqTa17Sg093QHtvJgQE0+U2HelyicqB2XeWJEZrD2oWV
rQF0q/tPKhOxQUZXRkTC7XIlY0I3DYbUYdxI0q5Dd3QuQes9pW7WEtw3vgaaBQc3Q1lpmQkb7L0Q
i/fUmvnZXlzi6c3yO4oKAmNlOeFELPAKrsWWJ/7QLb5zCGqHZuS0puBoDchr4aPDAo07fSfHYNHz
aJrNLUE9ZWhY4w5Qpo7YUKLC067TrPYT8/UmV4QtDoI2w1I9Uhd6WvU6R0qtbQcgunCYxYZKdmZw
Eow2HfdZ0UQT6sMPYiCKWOkT+DCdX4iRzbM5O0+2gJBazPQjG8y7BP9MIly7KQd32nRrUu8MARvT
OTd/qjYFYN2mMLTLZMgtRU1Pi5FeShpN92Q5H1e4JXrL+TBvID+o6M+wrXtLz4oNJZ07Ty37lZgt
Y+XTITMeGne6OWb2A1EeBFbfv/RyerakHjtiuVCel4W1TD5Z43TS7WSv2cUaQ0wAgK3JYbUKcqnv
hlcQLkiApYSdXe+/Ux7RRp5H5gh9kK6falLjq1IP6Dqd/VCMKwJhfFL3ZFkR9bwem0pkn224nlDD
xzr5SxN5o0Yho67DvGZw+8F3g26YMIVjwPFf7DJn+DHMZhXqsO80llI3BktLk/Q2WWFP2nI4t0b9
4pJNEDpdcKKB9EGs+a0xyU9HWxZNZJfPCQE49M8qPqgko4GYxChpm3mbWE0d+qbxarZBhaIDnTgj
0c6nQB0O/41f9MH0+SrBqH8LtDKmtrW5rXn2k933WSptgTucdn3nnkQl31xr3o/YKELUWlmYO8PX
rA+IVV8SubUk8YZLk2ibpbfOCIFO3sKXRtIBDYgtKc4oNDoT0bZuFre4WW1j7yAKbqs2mGGddd+l
KjUiIJgaKLTfS7wEOLu9H0S7bOvGb05LmT61xjhH2eyq2HQQUtpdgwCi7/0Iw/CDnVp9VJvNGllW
+XNaLMFPCr6u5RJNo8Z3Tc7lvDiHJJiSOBEO9QftjyYPyLE0NS8MKKZ3bBnTiqFRsZmTvOwHG6jb
e1azeZ0IV0SUmJ+ocm53ueZurRogfqHdk5di2q4FzcRZfcwW65AmJUMP6ctlMMb6lDwOpbShtHlV
6TJ9LBL47D4HB5ocsOPScl5T/07fe8SzjIryFn21l009u89J491MEotvRNt7SCMIzyga78U2+mCf
+dbW0+bXoVMzTFC3LzICD1R3WFY+zepdmuRKO4+0zFifSrZpRqrhLP012OUlFcjpXFc7NYqftHy/
Nq73XahlJww926x6ZkVeJq3ISu46Koe+14ox/B4RZQfIYQQHhTjtzC0j4vygD2g8bHsqDmLSjrO/
8JsS3ztEKQeA16xOsr0E0EzSNratAUaiSB4rL724df+NguRt0kzQCHnmxMRpx/XgMK76iR7pS/5S
68HGHJQXumqkv9RBRmAO6WXo/HhZei9GoDDHbBLiwkPfxIaueuM8V2sQGWrQrrpVD5T8ZmloVUUX
WtTDh7QibREsHL1Am2M0gE5YBNOp6apj11pD1AfeT0uVLA1GWbIvpmYVI4UafS5Ld/CFduwKoZ8c
H+Y3t5FqyGbO9qbIH9OqfwcNPMPsvoxWzWPdeLue452K1tX7LILO+jFALF2ESd3lqqqzVzVnkXHO
aazViWjj2DIvfw3a7MVUjf1jqSsdrLu7ekhfH8tuqVAL5Vs2v6+r17yPLUt0UHfLAZpln5jVvHGS
dp9JYYaFaP24V81BuBpUiZd8XeZ0rzrn59Rwc82p9feFnbW3CaLzZLitFZcovdkiRf2SJuyYErdY
JKvK4kJxk4TOecEr6PqekFgMCrGB2z6ZzmJt7Nw4r031sxbrsCVJCsXKYl3ykpeqtgcZObnoIm2t
6VAWDtssGZiS5nmCzpZebNJafBbMagA7g3/pi5J5IZCvSUCCkVt6FamqjoZ0CTmF17cnmQb9QUcX
FQVQ1AXPBryRTt+xV7zTyy4Pre68+UsbxHqzfknb+lFjnYK6t0LVB/3ZrB2TaubSftCtEufwLHNC
5DttU7O9rFl59Jv80Wn6M90Qz47/ewJYik8ejiR2MtN+QhCVUCCPdidd9erZd9d3Z5YmbJi9S5rq
bjTT8z31KvSxT7V87Ia2ONmmdm45c6HE1N9T3gg4GV0+uEGx3NVUXhyoWvuurOqbnOfmYsz5k5OP
JTeOkSfwNeMV2mwrlJPDhDZa1Kzu+yrqdoue3tuOmQkRVnPbyVq1ruh/dsNKEKMgCy+e6DQuRyJh
6+xgm/IKQvKh7PnME26TyFXTD59UWwkzhCgnuFBjznuy+E1UjuwSdWkwMnteOJbpJrXXk1EGAnZ7
+t7oHFMt40TlVU8vbvnhltZ17YNrMeYv6Js3hl6d++x3gVn1rQy6UEtIbUobQiWJH9ivuXNzTetx
XOvdYtpvM2LrxGPEYJBjGUQGGFKQ8kHJNWy6dF75tg0KPFrglflJx50Z5p461b3xEvAg1qbeH23p
0tRcKaTEfZpf67rmUQz6KWqG7r0tsG3INTEvDb/MfCh6DBWh3S6V3Pn93GaPWFVqthef9phoom3s
R65gRw5Z1k1mRExD/ZTqZjlTneFSrJyX9L4j93ScU5vXurvTjERoQMPwIHubWj/xUSKb+KwK2Uxd
uBAuOEV2GljnQdoEeWYUyUHdD/wQjLNiuOq9Bff7788mf4br78cgnM7I2zmiAXzx5z+fTKDuuHxV
pkdN7THzFpPZbGi9XR7ElCWYmvJlpp3ESYa/sFrcD3+/nL/w5eA51HkAcUL8Tmn+AUtveyAhoGIZ
2Uaj5RyANEIeIO8Igq98v7zr6AIP9RwqChp33Jr7LhgecWEvwbCxdK98xt4w7VDmWm9lYmZbZYM+
hIQtp5u1pK4UPZPWoOcoVueU6WzXtVV6RaghZzJDvXd0zrdNirZCm+bbf3pVOdmCBqNbJSyFnoM/
X9VOeJmHk0ESoNZXr0ifqlf66/dabbILa4vmvbmgZX8VBfOLR/D3m2nR6UJWHyAdGYi/cC+lto5W
qis9cguK5jakz1qfrM6wh20/z3US9vReFmHjkCSOGGDmlEE8jwZS43oVMRfEmv/F0/VnfuBvTxcA
LPg4YfHuPwV60KhK4qZJ85/kaT7VnvBPM2aoc8EB9Ka1rXbuGi+heElpf0UP/NP5/nfQgVw2/Ob4
bZ1fqAkj09AVWe1472hPv04pXUMoVdY+jSyz4K5jo3b/Kg3i12cawbWDOc8BUSA8IPg1E1KhQMTP
fs86rtZj7e0FuZ2yefv3z5b5t0q5P8IJ5B+QvHZHt8lOxHP6C+lQFnWeeGmTRGNGt0nZvGQJs09b
ymljeU3yPGeqJzzdOaJCvba1c2hH1r3azylfrto1ZMa6b4oo/jtco1HjBcNx9ohn0+QhSWVVRjXd
RKyqVvmIsivbGENVMDBmn8cWKTKWj3Znu9XGC7II9+l24MTuLM1zUzlHL3dvbaE2rtFv6Fu5jL25
p0ttoL2kPzSdheodRVIi6gVQ2GeztCwUzMxnD75bmvFKNRTjsrpJK3nr9QSxZv1MqcO31apJ/PGR
4jTJpXLV596Zj2QQgQAu0+dEqndzmN/1qf2cWOaRlseTxtJGxtg9WJHDHRLZw1RrXThrwUuqzLtf
cqNjOS5zd4dA+aAb3TWYbO80+P63wtS269hX5DUDCa0DAOlUFc9GVl9a290uudoNno9zG/nQrFBZ
kJiadM/Z6H6Qgf+gynS/KOspJ66GqIqeN2x4x0i/FVb/mavy0kxShqTVbumv3RVLfqw1543x6Dxo
6SWrF2h3/rKWIudp5efJ46RQGOjI2m6b2toOPeS3ks3NNKhtsdvpR2M3LyySQUi2145w82OCKTLi
1dhoTQKMi94TgWC8ZgPiEO8ps8w3p8wiJevXNWiOsraRIOrEnrXzsPX8LsooIi4S+t57czO1wTt5
DYd05R0uuou5FJ9Vmt8H0305qS36yI9aBVMorebJytVzVSTYoqxYH4wvmuvt/bvK3ODGTtV6JQn2
JUuNI+GN1Wachmi1J8Xa7CMPSVfBQaIQ726uzVFacP53mZEiT8+emeY+qXHoNsBhXVQRT4TuSDce
pcbZXo3X0RIvqVzUtutQ5edJX31DEOVte914SIpmt5ri5NYybnAw8nF6vUm0/MFeveMcAM8nNfeY
UC88qyAGa+bvtH5B8V2Ou7ZaHxYntyJpDY+oasaLmDXGzrG4WP5w4jR61bqBR36p/a2WYbxwAdv9
4EiioQrl4hXbNmiK0JhWbyf7yoq11Mz3GVTxtWzaB8LCdkkioZDtAo28roo9jMvWk/eGZqR5B7vX
PtlAUwe7kxQ2iOFnUU3r/dD6eazGL41NKv2qLWuk1/V4kLxtcd7k72MwvhBcVVMy586bgWuhe+uO
9WBEa9fgOmDREHXzoAk3GpPyynXdiAbtaAapFbnrPKFcbeiiaWY3ynuGLp12A/C4PrarHFo/2VfN
ar6iSCn4ifIlaNleCLrc1M7UfPZbdiJkb+SqqiCJGma00GnHakMVqG+FxihPw9z9TEznSPNiB/TR
ZHFnrIiFe/scZMGTGuRnbVBP1LdGcFsr/fFWAb8KUNXytqMss98IueuOWpftV18oAAEnMuvg3BZL
bFj+C57WuMJXsvGalY4Dfnt3cq66O12cOX0fSjOURrfrzXlv1M6uTRhjBwdWCaBvbZZLLo1rEhCi
w5PSN/lH047HqtdiU5ObCYBA6+Ztiz9ELOVVLvnXWhhxRgxbXtm3mRx0qk9Pw5I6oVFVyPqaXecb
73L9MDLjs1zb4hgUo93v7LrSss9Dr0+7UXkDJm5mc/wGqGKkFpMw1LZ84ZRfLu9i6QU7o3Z/uJoK
Kk7bLdEJxuIhJqTSKHGENcSubLUPT5gFXiYqLd2+EM8INp0nSec1eCwXPWBtTE0ktNokHrsxby+6
ls87ygdLMNny1eZgxsO/lK+Bl6mwHXBZCtMsXoyg7G4guN+pxzusk0ZrbkA8udJ+atJ1QOSm2dm4
Vj6qw1omSaz68ea1DdLM2dJ/kvkpSFkcJTBjUoGCzb5+bkrGdL8MOOI7SCPTCVX5XPL6cGwC5JyM
J8zVQxLWufdJ5hpGnMEeoqpS5k0URhVEJt/yRDYYw6TljV/T0u6ORdEuZy3RvTys0jLBnILkFa/D
VYFm7LpqOLhBfhKTbtOulYxh468rnQ+cbRblnvNp6mJVaQ++8m+jMu0o4XCyIX5viLKEIxns7lGk
hh3W3l2IrRgsiex5HQfrrZsRPY70c4eON5hR73ba0fIRv87qcZnGB3sR2j34Zmy+4fH9btWj2hkJ
2R5Tp4HF1l0CvmTkyfgeUEcczZ6otK9VhkwzXEYgyGm9d4Q13buu2vZIw7xvhI6l8W/60ra3XTJY
eYSsVz0EHPmGS596wZdE5e1TjlY03ehpfy1102/DBZa1xaDijtaBAlOzjYHhEfCtbMVxQtyuiJO0
hMZ0y/q89i0mmakeVBkFmsGzNzidHYRT0ckf1F0La+8jb/bCRIn1UvTWqEWI4tsc1D5Xh5TzzbVX
PXxlV2v5GiVdQ7j0OhGhEwi/+I5yL/lkKLt6bhYljguJ+n4sJb6oButKDBhfvUm/9+MOgfzLPKzm
w1DM4Mc8PG7PIMmzeMCq62Zb22hf2POI5ea7HS2tmVxQ1tm4VMLfN00PjcGJaJNYpX9yO0bCtp+3
jtSuTNXeztea1wk4efYtbPsroiJTF3lcAA1G09Lu/EwroybX1OfM6Z+MgBbPTLHw5ZNyH7uuJptu
8oI3jawEUKU8sX8K4M2XsS+cMe4We6dc7UJaI+OIe5kFvtJpzhgRAv3UA0ODyotmlwCxHwa7B+SU
pKY/aZqNCXH1D8JZxKcycR6JEW44pZnB+Eo5UgMOPvoCg4nW7xlNgWacvrhNirXanc4DjTQbc+oK
UtvnGfXscBrw8lwd1hZ8MootDZvwQj4oOtK4MUrrXcHp7c3eMa55voAtC88ajq1a1cEZcVWl9XQz
TefHiFZ6Uzia/WBNoBY+ADFaaBIIwmRgx6qrjAcTQmU7Lzr6mLa3gfDdZZdMOkYk/YTo7ou91F/G
DgehP37r13aXMlSYxt2iLqxiq7l2yt/1sulg2ML+PjmZeEjSdVt4CLGZc3T4X9knuzSo5X3HRNa9
tcypOs0mC6fQyhTdWd2fIGW6MBsSbhUFPxtbTdQI+s5jUrpDqK2VG3We097gx3d+kg+PwuljhYFy
701BTCEr/TiwYiGPaHOSaj1PIlmiwJB9rHUKj3BffrDj13upQ1FnCLnzpvz4vU1vDCpn05nqNtTt
JvONOxaP2FzJH6nrPLmmNnBW6I9EHDwoU2FFs+Wt9INvXRGslG/KcAEMIWJuTLEnoE/AnbUvSNbu
LbBW8gg51abqrAtqlgoVHAucNNi2x3Pn+7e01KJ8Hcq9PQVdNGNlwTY5xXMKhwaLwA6Y9/tU5NiL
5Lp+8o3kU1eVVJbIir8g1EuV3CXbWKLeiAYTBoA/cwOqFz8cBqh6okBEGd6nSEsV657SRxi5IjdU
jOYd1VceOPlNKkjOYSUWx2mJwy4d/9ZXiXX2pGbvtMnR38AHx2NCH5Atai9szaCiRoGZlVaplDNr
V1ESAR7b4RXsHe/AVRBhYJMAMAhvr2Yffbxc9W/oKDKqnmBuvufFUO008IHrKKzHCgPepRS+9awr
rQy72b+1A2HPSCXEF1cN52m+W47xWypLWx87wXSaOuWnLiheRweDkZMUEpDSvnp4EyNhdMg4rOWY
9gCuqeq/IPEZELeMQc6m5g3XRi7TT4FXjfLs+b0oJu9Y+OLuRJveREndL83k+UOdShezY7fsHQ7g
W9qg2igZGFNVCtM0mHmxsZPG39aWXEOMTbf7mh2BQF0avam+D209P5omQRKGRx7Y78f7pDmsTrcr
8/qRyRretx63otBeV+E9NlPP5W63aSBJQ1kMANfBjwplsDkMayTGKh70eazRzmfjbtak/3Wkjw7Y
MAmY4O6DCAv5IUO7kW8cNro8QkWfPlvWVD0vtqNe3WkUvMEA3/I2uQ2Sl3bEkDyPVRKvghFeLoBz
Lh5BoGu8eTCU7I8myYiGKmI5BTtm6na/WvkjxGGYNcPVXbsr7eAxtrgniaOyBUfZ6Y0lt70Hh9EP
wc++9FsMBGL8bCttitTs0d2YsaDOibZdjJxdrmm1SOK+2g6FSCJacAU9ymaM56zepaOW45sj7joT
H5NBNRob5LkxbSxGzREo5xvcgR3TLIQx0rNjlD8aKTt4Klyvne6+PGqE5/5G8eRJkoKPIbp4rkTz
YMEz1j4Ou6BRiH8cEZHaU4Re2l+60exv+BROgdeXT3aFQdIUjAuJVx2mTt0qNx1wl9FEAPbfhZKI
+6hu9c85fvRDn1qHecJCEyaC4hvT/MCR9smhEv4Jqpshyh4VQet0haDIn7kwhAgWqv6c0NQGhzi+
N1rmhzAC9t0+86ItQfMYpJjMOtvyY0XYRTguItny+hycIWiinO4uwtmBAdwk62A/Z9pigKEuXsNJ
jYLzN4RRc4SDCW7GKR6sJalj6TBXK3leLJYZnkkYfZG42MYma2vCQodBbj6mQ/CUaFz2zvvZm8YQ
eUXw6M33CojOYfxpZBrZGsdyR1wCsZi7yscgVekK1/F4o33n5LhNfcjtkRGMWp6osNL1WNGqFVP6
Vhx5dyke6cfgh5VrN9LpPySOoMgxxIc1uKeuLvpb2YAHTN7r2BpY0BTTEBzwgYyrI8W52pEYH5+X
t3/tFrPFw+wlTzgGbyXEznlKax/UVjWRpeTDpElnl+LhChW4pRnJYPVOWIcBmLP2uLioxuylXbdm
vQzR0Itqn0pz2SdT+gydoIX2CPDNALJNWndMtyRaP+a9c5DaVL+RPZQybeG0WTSL7yuSTZ9BHbbY
iEd9eh67HjFDSrt5Nfgvk1NAS5drukEIkcct4brsDYQOdPbwOg9y3kuckMegpFi2odxlT8qEE2Ui
2ZtN/tVexfy9UVhAlXCC41yuX/Xe9I9BQ21bVrx3pH5Eq9e+11Z/W/VWUFXjagfvbowuVXav8Gxf
kLn8SDCuhStrbCxq6wO5mohaJFlYR/TLkBH9jvMSDm3oorXNj9nQmaE5p7cqF0Xkl9ymUdO25OJf
vGWeojvaYNrTsz/LK1co30xuvZ8nuR8kBEvmuCecgkvkJF2J9m6IQXqvxZQ0DNVtcAUZ/aJjaghX
2/+0SPq5AgZxrWkOpALdMmOy92aZv1WUPuw482KCRgAF/eQSw0Ezy06p6rakZBOm1YrIrc7Yp3KY
R0vvvrYDMPVIkErIdH8ZbBxxjtVFoi2vA7UbIa1RTOma89WhY/et8uzssLrEsHdt+1ROlh+h0ak2
htRPop52ZZXJMOvn4pgpQ3yvcLXtRv7J5BZv0uTlTJX30PCqnqt2fi4zwO3O56Quh/ZiosCMyIcj
mYl86K7TPy2Bd0vrOZzzhigCG3de4mgUCdvmi+HkV9nyQmt69QjP/MUZmYUCpzi11rzgX+vu8V35
yZjH2Qrdsup5Ycwscmbj6rTl99TmzckdbUOCQcvTA29dd1QBjaQzR9oUzOHS3082vsNhQE12xIIc
Lys7CnaEcWPz/4VVsjwMS/sp66rn1UOYQArxyzBVnxs723MVaat0+B9LdcM89qac6hB0nGo97Q4h
9jjGFgQUPCMBrmhL1hHQGaTCqMUOZnEG4E/VXd+oDd1jkVdQU21/Krr0bOlqL4up3ycVreaZLm9J
YpyImz9TPPgkiqoN+8F5tRH1RL2W1ZyT6s94bUFXqytFiZ88G76ozaet3SyHOak+bH/+VBT6ziWb
LiIW7w2hZvGKoNMNsVpvMy7MA/A8Pve2bnD8lne/YfFAhyUqCqBF7jjh9bpjf+vmtoiysdhao7jl
0uNzpzeHAXUoynsrcaHT8dlEZuc2kWba4GagSCSqwlNf3RTRgRwQr6S4POz5Y+qb/aJNTB5F22xV
FUz8EUC2afXnqc1eu2z9wcttn+ymKujNS6o4Tbq4HJoEVMx/LKvp2ePJxSNuhMozpq0/jXtDFld3
ZqIkTCUJnVnbphogPvMXBDqH+S1RKDeo45zT0Goxsfi3xa47YKWq2UJRxvXolm9BYd49+1WzUSxB
9gKnV42FG1tu3cWEcPM4ieKjSocH1HLTrq7ybWsiQKiFyjZinm6d29EzMjgXYIMncu/eugDxXGWX
IW/XBoMoSe71tprB9Jqcf1gE4AqmbzE6u8G+qUqGR7vvvzhz/60i/GLHGWtlVZw1uqhTYJjKMhNz
kwlnPCqW4nuBIob9Xr/5tQGSnjgGtGVyJWnuYdGnBzimc9oBSSEmrjmTURriOcsnaiT72Krke13q
JcSUtdPd5IiIrgj1lY2wMRjoE+mFeu1nl2ydAtRw7ocvDWrUBz6W/Pkk9qV6NBwHAbaH7smpsEgi
EDiWgXrVm/SlGTiwBl394OpWjmerfLEXO+GBEPuKI/JGFokTQXcChapzqneXVvmXNrFORI5Ym6zK
K1Rw07dxYAnIZPWcCX1X2RBvK0Jks+mmg7LX/0vdee1IjmRb9lcu7jsbNGoCt+fB6Tq0zMh8ISIi
I6mlCYp/mq+YH5vlWT19uwt3RD8OUChUZXp4uCDN7Jyz99potiVnqJyhK/x9Dx+RbLdED7wqj109
jxxO7A5w5mkZaI879dZMRbixIhBTWU8lg67PTXBqb2aaMnYsj7OFuAPZxYOzdvOuZmRzQ1zXEzxy
n80yi46ZoCBwi3blo3L8XRrNr5bVJmU1v8cFNAVHpvOdTXYr21XDqubeZ2SMbBbZ2o/SY7vbVE5h
nZc5/WlAJWycYW0+5kZYN6Hq60Tb8U5M6RVCOJfOZ7s8inSlfx3rq24k7cUAmkhmacdXJM+7h7a3
iKoeiztZ2vTFUp+GY8Fis4T6WaZAT+paW6j3erEHzECOm+jvUi7ZjVdAgVgw1HPuRGS+lbnVv6JP
lc8BtIr7pbbT+wmEy66/6N6v0wDhghCVdjezjOZNbsI5u4qUvyvdt5jp3b7TJZ0YDvcYo7aB096V
DaPiBqfstZWzvVMzbpgLIFUTIwr8qCr6LeQ3Sm5VPvopDeSh8d7rMlqOZo3SI+e/LXSqt3ZOP6XV
BafB91/WAbkneijs8lH9s2qgP+TjKjZVMH1fK3QXax7cVzNgAuHo1yzQgqlPhmhTM87NtUp3wAm+
06qcgMypK9NLubEZJuzaJaD7bqUe6HmRAhBvPxkTVUnZ9E8V+yMDdiT4vV2fVdC5e507e9RC7XYc
5a/Vn5gJXF7vWAf3S2B2fQz6rZfWse18SBEdXb9yzXAM+N19NIvXrInHHffJdcMofQvJ4Qvknctp
ajR7u2+IxC6++6hxdt7aXdl81leyyk6lOxAl5XzC5Jhux67B2b3S8GzSoEmqOQ/oe1xkdd7yPrny
cbBQfyIpGBPTiS7xasY7ZWv864azC3tJdSZO+Uov6p5b+2Ftu/zRmVwSJdwFQIYdGoawVm0+Wigl
W0s4d35elDe+P8yXVQF5Je2MR6+TPxcqajqA1SC7rR644zBvdw02bDJNYcko4TQH3xRNu+OXsgkY
aLsUum5eXFk27kZCmcpdeuld50JSt1Zo453+Fs9lSZUbdLt1GNHO1Uw8VODeDz2zKpadE1z0fZ9z
DKfTs+5p2g10/wClQy3kJITXamMEBW5IWbjV1rJzmokvz3wzVvDR9JoJIib5pO/iF2eQXE/xk0Xf
vM5e6ELcxbqpb6EeEM24xMORlR7eQewdZwRnSKEsDrMQSRTLekWzzFk5DOIJ2c6rBdBmHU4q7ulp
NN/9ND7QBM8Zc9c3RIWHm7oI/U0IngNuDWebdEZnPR3GLn4eXaqVanW4Ps0r0VI3JqC0wOBOx6FY
dJos0g9xzy/ZtzQ3b2ZaKeZofM5NZO/FGr/QEnuahLUJMWBvab3Rto138BAOKudQmckfTW5sBlyt
t0snLjyFdK/0oiUBUPOKRmSnTHtayvRGG/tzdp3HcRbXOFccGg0SUe2isqR2zW2LrCcO1+3kuTvd
AyLyu+qxbiTXtELcyCv+hWD11i5zeahT81BNk5O0QYW8splBsXo1d597zNboKh3RhPklZ7SqgmzT
QKfISTWF7HBKB5fbaqb91Jt7N//RuMCO6NCcrTbeRVa95ZV9Y9L8nMqvibQii8opx3nvjZ9YLti7
YjqIVpEfu9B7m7i8u3Bg3JaxOg3NVUb7VDryTFl51PP4Q6zrrpMriGJNI0kxbo0e9UB6eajUTXWx
9Yf53Ux/gKvmROFy8PviR7jKfuMg4TjVc3hUvkAcOZ+wzpyaMM8PMdbHdUZuJJ3uSqVLux9ogVND
rqghivKrTrNfvd/8opN6n/reHafyb1VRX4FPbbeh5b5mNob9Okw14i2IEnerhVYkrMREwnyAeJYw
lA02nxdAmA+cwtTGycWekuMqbuqtN/SwfcKuC/blFER8MPR9k8pe7xyv0DeCUDjsBcaAyAkoC7Qe
HvFwp09exM24qaaiShZPnKt+ZCavBNeg2zc4Wi0cLHM0bkl411B3LRX8krWTvcTZmO2rddAIOwgw
b7XdTKfUJqva79ydQ5/YKVYSc0hDjh0GvaNGjjDZYb91G+xZQL6RTlZ5ezBBD+OBGr6I8jRJ0/Az
zabhqWtpk250HuCkqglhTLB76J1Z/R1yfd5u2YPUzVdiAw1YH0AIRZsgSpmTMKMtU0+9Obie/YN2
6cjdmB8jNte7NcRyFPa2OHCy+5R1GN9Fbv+2eoxx7LS4hWxBNigZcyjCIvDASu+y3LMfCzCYW3cJ
rlcEBugfdgvjHnVhk7j92D8VQ1Ai626487xpY1fIj93e+unA+di2QcqIXqIOm/2+w8kuyHCL4gPS
5IM9r2YXOmuOktX/HCmZbk3mPYdp/gDZ6yYb109amf5OdIO1w3gW8o7h+LaXIgiG1U+NlHwLBDA7
LblzF5TZa7h4pzrun2TvnwEzJJXfXZZJu3mHroZfn4F34bhMTi9wrExX52bsGWzoZT/PklYAjdmD
W2rro1xZwePWGQiQcuHYDINF8i+kRrlBuky3L5IPHrbuLTKB9mqq8mNtWxX4rPwav8GwyZAhW5jr
meMH1TFXmDo6ysFEl9GbZVkva9DfgXydkhkQfdvomZEjefd+Nws+qHAXroxdvTKWm36qxq3vUGOs
8QNHg63C3bgpcvepqWNmQrPZZlb7LWvl51AR1ic6BoLhdbN6mzTzy0RU3K+eutedduCOhZgHar2r
V8E4IkC8n5UBwCCfAScn0auyx1jhZsCanAiEue2NZ/Aju3xt97iK551yGPT2a7zu5aBPy4U+zHd+
LpdhOAFjyHi/1u1oyrPlud8amCFbacX2vpDZ/epqc2Mt5fexUC/dFJI7LyMoSYCpklz7y6b31WNY
tfu4zrtL/MecQI7hLrG9/dhX4c6nX8Kgj7SANUVloA3mNaHf0HZzmfE03Sbl7QFsqsdk8poVPl4Z
XpXK2ve6DTZiydInEYX6Ym15Q0KjE07d9yXEg6kKUrQ83vzT1ta3RWpesYYTJIQOGNQxV6Ogyg98
GmO5iaLybfbsL3hz6skzLSaCVrIgV87KIB5NyDJzum/5fDncXPklamK3seJkqdb7Is/cRwf9vdpU
0menYWidjMjlCQxf4ssS9zKN+bW/hlgKJSfvLnqVAAY3/UjBWsUVs/MLjGWgh7GJzKK3NDxPdZc7
6KuGc2CtwWkpLFwYdvNM3ftQNUGzLYg7OMgFyVHY+pZIUBRh0B51W1Peg6oaaf324GMCi2ioAwJI
x2xy3lN2xXcPh7noQ0TEKYJJ4GI1fKjNNIhluTJemNFZJdjEv6rzS6fL1pXeusjLseJUzQiLvgaQ
dbMEHb+kXWcOUlbmmaQftF08zw7Nyd1c4fs4M92Pw53wYZEVBsYBt4vLTLzCe5RvOQQt76ETEiWn
OgG/SARUTDsgaiXXwRJopqZZV92Zymq+jOZEYw09i/ageNLrwg8XuQs5Ll7sLRW3oow5XFBCleVX
UMwlFs2Z+xujA1qirRKF1l9NLdnqBQqwI9PQdfw20mqtVVe/0hjlc8+0uvw7U6gcW/JHF3rPOCA3
7SAs9zg3sdVhy7R/etp1mOCUPSxGqbttarqmuZ7zyIxnhkLIikS2xN+zseV1zYCJeFKE5R+DUOXy
OTnGRJ8zYpPXfErtYudxD/Cy4Ggf12yY2kcziQ6SztpUN64w4ZIQG94dZnwNyw1Qq9ojFIEmxyGY
MnfYIb/FeIH6ColGRJlUJWLEMvPkC6MOThrqcW90HpVH9syZz321p3RfjcES3l+SMuOrarUj/Z2z
XtElEjFlR7pSY0ebKY4m662URU9aZwBAhBtVkfjYqJwGnAVw1d2Pa827K5Cz7zx0YhUKDVzMqGzB
+WdLjX6eqaV49sI0Lna4KcR6MDWkrmFjpC5uwCNZ+SnWk0QrhOeu+Uk/Jp8POX0ZVEVloDnY5pPu
XTqxVWvSc6mwtSRzPQ0MW3ErNU/SCgKOVMyJ54euqfRyZhLbABgbPMc7Z15aODcTOBBBX4RhR9qX
NEWq0bVAjy42ldMsJvNJB6udOGhFvX1DucJZ3r7ksZ5qu3LsRxEs/pvKxmnZuYNGoODKMr5o+ay6
RTxXTvsI2iHD0FwK1BODcLb6ItQ82xoeKaPbekmp6IDM6U3kGQdNikNt4dwJ5OPmMajXwDvKrOCb
Kc3CzaihcYbXYZ2hCUH6ClR3qR3K/rlfzNZC8RYx36pL664AP2RdV04Y8FxjuFx1drs6J98KuvB2
DWq2DxZ0lMix6Mx0rFaJVtM2ksaqlZsZR0WXsnAgG8yf4OTRgrGroH9pxyz3GZfVa3cz2H10VaLn
+WktPWGfbCzdkaHCdI08/qZ0GD5u2P9QmRjLqIemh3uUQJ7smSX6i3pZrQ7ceIRAflfaUV8cVCZB
QAvCNeiTdqbv941sa8afl3ElNDq2wpqO82bOCVDbRjnw3ST0s7IwXIei+UAcIj6Kku1k45rf0ktO
U9bWc5XvvfY+aZk4l4O4v3GqsphxtVCvAV3lk7lvWMYu7cf+l9sCkju0kEltYFKQXQ8lyln3FMnA
+Wb5WAY2xRpipsinmRo1kwQOnFCQUquXDpyvrSmV8Y99VGAh0LC6H/0gf66KGRXs7GDkmjZOCrbr
3AbN9Cvj91a3LZ0S2mx5TaUyep1JT03OmAobpPcMh6wfUGVViBqcfoHwhKQIvzzty/wznIco2LRl
EW90K6L3pqr7+9nE8t73LLo5uQPo+tK7orc0Z8tLWBINAyyxUs7dXPJyEgZc8OXKiUhR+Mnqs3Mc
xN3jrGvnxiDrO3p1gyNmhaKO5cxv1JnDQsUkRtosnPacVWedj9XEIc1FrMVxGVwbgnTmrgQ28/nC
GGXZFGioMBT8lpcHBar3pRHlIZJtysxjvKjHl3SGgDlMwy0mYpZHRiovSknsJa4DzlF2QzUci4VM
ySTuZ/R+baSsZx93TrYtXdc9pm6TXyuavfedjdeIFOImTATig2GvwkY8O0usDS/WJt5XWPVJptPy
pPMOrqnr0CgndBNB7mi3ADrros9OHSBDjZRyUB7NKdprh0C3rGpQPs0dIqzuDWEtywfNJJCn8Ps4
Vbr2mqvtOmWsjVROEAWbZnG/sHm4+dYdCy+BwSnMtkwXK9668BsSXTDGo8VDnFtvB931WKyR2sTx
0p0asKlvgYnQi8PFYw8aZ5rKXdex2XYR39MMNeHHGHRlkwReE3XUH74/bTwp5E2+BPYHkibO+73V
0a8gcPMOTQ0/5rFCYCuZbbBtbVzH+WZAJvKrQWOcxAUe7iSdBJZYsqAjb5Ot9DJ3LC3zuC9afFqb
BSNjuanhKAY74pyt8mxHjYUJkrthU+XSeq/X0nxHNoRsN5rmezzFUbTlbF+/Miqsl90k4CdvbAtp
KPPdDK2KDli/hT176baXXfTLlr26NTHeLI69/a2KJZsm4EgFPr1sou8g7/rnFSDwTRFiEh4HLoQE
KwDXUgMI7qLdkMETUeqIOxH74Zfzlug9XQvvDTUdj20dTg/3ERVWvgXTVTFxSa38MR574LIQXuvn
NJfXnqql2lF9c0aXan5u1ZK/xXIY0Y8SKIfCZC5XQRaHIx5my7Y/fLCj17XRzUcRCMjBpY8/2qoE
BZRae/o9tSZ5S3GXUEX07hY1k91tqt4zJ6nH4FfR9xyiFpsTiWomZ287c/2KDDXH8OPnGd/MiiSn
sY3tbicx+0+6HujHeYxYbum7mJ0z9QPvyM2nRyrcZ1XD9YCeNCFaVv5SPi9j2n5pU79r0Eu7wDPN
ijrskcN+du+wEz1EzAurqzIcEYLPQDA3ZDNgfR2DMRmYiKIsScudGw75/ZB3+trtuhjqYAiLdQRG
fbsWtUZanov8s8hi2Ky1J7uXoi4oKQmnqSFSBBWWWxOxp4h1fEAeEf3kbWcPxNEiLFJZZ137vbRf
Rh0Wnx1KE4vmn46jvWEczHgvBCCGqqzTpyKiXc5JwCr2eUY7F+WgzaVd1h7bmeNeXLD1uNBGlFgS
bkuKiXG3onmeDzUNDW6o3+6EYo58nFq4TzeeaMS9E6xcl5z0uO7FvLQBYtCmTNyoZtSwyDhzzq0/
0ULJHFnewb8q6ebbuIb/+EFwVUxtsV4QUIe9+crEffxDF0p82ivmry0duf4xnDumLrLqEN4x9h1P
FehPGzBJwxJDhjPXMcrA/OCmLjobCeyIudLA7tOxPSM28nmYfbmhvJaw+004DOlJDQ50cwneYONj
Gn1IB2qYLJ05becy0zw77QHMuKqhb8CAxPkYUdNsfVH6V/YQsOwaD0rJJqcXdm4HC52bQqr1OS/G
lXul/bpNGgwCX1QV6U2H1xfGy7zs7Qx2XQksIeHMwAwwhPXagBEFvbZprJnPUtSyQudKHMC+iR0j
NxIbbLvDAVl/TC0F+5ZZQv3qIi0L9wvCSr2Lizj4hSrZCQDXiOB14k5mLRMgxDHHhl5PJkngmKcK
ViOzO7cd0Y4OAhTjZBvnp/r9YSm15usrDZT6lTvYVwieFtSCYa1m+q0p9qd2FZrNk8NzMEYtdsCa
T0TB+W74zyi9QRhuEcYTFUkbx/P9aBdLCRMlIj4h4bXh7K+aDgdXU2Zt/BIAUj9g7PaenI6J6axn
/zUPXE6WDUcu2MIUcm8e0FAshF6EZImkp4dczust0irnAbxZBoRatRd5Oj7N4iFAE0vX3rcHbxdb
GecjwO75Q6hj4Z5d1ax7PdDXqBkWveYx8ah9Mb6MHZLkMRqqn2IdSLXEv/tBUze4WQWow01hy6DF
nwXDc68DTLEDFnZwcWAMaI/ZhsulXWpuIMKQeXjXMQrcdGunH2H2j2ekhcUt481PAWNDJ3YmYJJl
Br7Fa+dUS7DDocEXWjcVG0k1KsdDKAmpZvfH9j8VGmE15kfurQI1+7b3lvl+1XkObTYducIN7RVz
5WUCZ3k8+5ST4W+HWXzZa25aaUl330C/G8Fs53SWfz8BzW/uiA4fLFqDspPzfTBknLnc+FK2Bdpn
l5qcjj/x5pk7v6pirkus6sIGWtbllkoQZNkf1eVaQVKPmdC3SX9WwVo6N0EYe9WNWqI53a/C8698
reIAX4zhA6rSgSfBYMkONallro7uWA/xDlaHjx5j1ZTFjppMdezzmcf/sQpkwkqDc4R5P6M6qgbc
+aNX4az8vYLhKQgXnwaUKaIkVRNSOZ17KZ2RunD4ZehiUcJ0Hb8SbFu1Ttx0xhE6iVrdefYR8Sbi
eYQKDEs4otBMq86rX1FIGHR1Nt6/oFm8BJ8tDf0k+n0ilCw+9kuj1qq/ojPgNvcI0+IyURopYoIT
1an2GRiaGPBQoEZQcBch5MSNeljTlsVrWbkvTnZZV69WUwwyod0bMMVF1sNVnWXmKx7ZUBm0CQcW
h1HEm2vFSYoIknS1kzanqEoIKeObXOy+bq/7ZRblUdf87s1oVRCCLasbv3ENBfQyYRNnu7meNQ0p
QmS6jRvQQUocL86eFBlonGaUys590ZINIQJp42gG5KROg+MsF101IYKg/WmUHHJR4PreoAh01Itv
etS5nIuYFOkhQCKFvZ8rpwxN/frHdwjdieWyJshcH01b2f5m4NFdQrEafzKZJJSEBhDDYNuV8t4p
/FqzqkQKpEBu26hX9IwLiLANn+EVGDWU0jjFHygY0vAQzIWNE2Fqmk83oK/Jmr8sTeKsC11Wf1L2
cwZoaniakeWkZ8p6Lj9vnBm9oIaqXqUbc8mDoQWn3YRVemLzmpw7BBZpTZGYw8Kgp1jLLcdrHPOx
ntv4KGfh/uCYH71VQ7qDCb7ujfCf1pZkblNYh3SKs9escOZN1dW3ZvJwdLjUPPQgNhcg42NWMrrG
UqaQKKlfzhh/x6THauj77NR7Zc/ffvvz/iUc1HPX8M9/XH7ms4MeXWS5+m//8U//d1N8jvjWfqn/
46MOX93tO+PHPz/on54ZUuDfXt32Xb3/0//sWlWo5UF/jcvjlyRt5veryL66yyP/X//y375+P8vz
0n/99d8/O92qy7Nl6D7/kfzkwmzCZPl3MNLlN/ztJy9v4a///vTe/tvN+6j+x3//r37uD2aUFbh/
IbcaT7rwXRdC3yUlbGL8+td/v/yVcEOslQLAcRwSWvV3apSI/mIHxKpSAqDduPzY36lRl7+ySVG3
PcETQ5X6V6h+v5mS/+m8xN8JzgrMsheCj4oJo/uT83KgG8Na6Ltb1LotJ8iAYrjdA8/fFJZCM52K
XdWZHypDYgxy7hlpD8T6MmMMRKMXXU4tD6sVGuIzwBj8w6f5X2Cm/pRc8/vFkXDokNYbOWSFBH+i
TE31MNutb9wt9KQJI5Npj/5oX4G2/8gHoER2nf4gvJJpUr3e9z2yx5ZONOOZ12W1l1NYH8IaKdfY
Ry9CEKYw9dBv6uwmztb6OszItwFs70NaiO7XNZXbcAprxvsGVPqITn+L76amC7D2TMw8enNzfnDk
AtEdz4fVr8uOaNOrfgXe96/fcXf9V/ukxq8vdfPe/39wt/yOkvvf3ysn9V4X/wRW+/0Df9wkXNIe
tG8PRjOA5oCL+n/dI8FfAq7xEHvHJc4bJio35N/Il174FzI7HdLThIdlGCTW328RwGqYxWl+4CrG
buvH/xJY7WKs/s9bhNiRwPUDDn58mTaI3AvA7R8huZ3fDKuKAcHkeMAo1+z3IIaGUCuGXjCq8E/5
Iv+/5JgJloA//VrHwWbuccRxwB8Jx/nTxe94TTWi+sPBmiq5viBtKttTY0VEV0NNjPHrGVkG1126
9P1tWdKuvAMfK/wNnql2uCpbdGykP9Ma2rtmjNxdKkMB5sFesdV5KfItIpScnyJzUB2UVYY3mAoQ
nHJZwzH6HtUddpk+Hof+bMuiYQJGw73dhYOZOdNVqKz6qqFtXPZO/y3L9PLTMuhL8E/bOPFARg3A
LSQig6rMDSyDYnUSJ86n8b7kyPEUlGWVoqXq1+DMAoBC36fWcU+AbLw3H+dGdrAitlBe2jwhtaBV
Hro7CX+D2R5uDMgfVQCAzfWZDeTsjKxZ1HfwHbbUujCTc2OQK24VzVtAQ+PoTSfglXPzyHQHAVyX
ocxvhNYPZS7EnZNlEXbQwLO/N43NqGNG82utmFD6QrZo/wLypwJ3CjE1N6jE/E563T0aiA4xXo22
9km67uLu1OTq+tpeUxveWlDO5QFrZPUd0WvwjdASIr+cEa+A34ONixin3NltNH2QKlJIBs5VlG5T
up4uHsmC4yLNDKf5IOmnmXbe4POmSVzIGZdZDsmJCtuAODIa5s9HNweqbjW9j/3AZq4FTWyiieG4
TyatQn/vtijRkjTIwBj1Hs5pPdUu7V9MGvqe8sCYJ4kW5PKQBiee3+VJMCxLm7jSRXyYzWQnlIXq
bispLQ9mTFM8h16HBbzM5NTuAG+Xn3aDxQVZ7uAXmBtqJMazq3raGWQo2djzmrYaD5OlYRxtBtya
6cNYWmb6GbnoRNxzHAMaQqgDZgZtua0bjjOeRAGrB7wv943d9d9tU/KfleXx3UOx4WyoCnjFiILC
ouvu+NXLUO5pnrXVzgrjlE1B0mK7R0mrcCUvDZpbGDgQAw9KuVxfwm9sCQluvKi8uqVr9bSdHMed
7m24p+VL0zt5fe1z2XMVckjk0ZvOltq1oZP9/sOIzCtznIFYV9ucCqw8pEzlqNQxcQTSTeo+w4tJ
azb1zcrgsM30CXZeGPzwyD7CGo8iW+57jH7Wt3HI+dTIu+Zqdou1/w6XNMBfPUzUM8ukedcYYvnL
rO+jh5ZCDeKikYP8vvgzhNE0KDCChW7HQZd4v3mHQ+TCUjUX2aOlR2UfunAWYF7rkVvF7uelTDyy
e8rXEApudT8FXt8845Fp5G4kN4xLWqLH26EzLaAPBKV8LoAHFRD5ynLZDosbhZ8OWB8cO2M9EmQn
u+CnIvz9Vz2K+FFhTPG/5y1NKLAwQu19gSKkEuOeIjt6dTl+xPvJlyS+DAUmIC3sG7BPxxw6z0DE
4GzjOsjpr+D2WzyOwZAGZXiqHU1uXJaWPfUGML3Mf6GNZI5+xndFWb9xhzpLLkiW+zjr6vvBt3HL
QIygREVKfuVWIn1FJYjXrcIMHT6gN3xu3ebX0KVY37oC8bFdK3HSq7mkwqGc3yyFi9YiJR1hiL3p
Cf3uDC3N6X46TYqAcLaDh7prjtVcjPsw87+ZEuNM2+beFub+KwOlr4Yv+iYc1LDNPXG05kkeCACj
bmj1R6uaO+Dg0Y4KlrZiaj1ZZVxuJhkugPT4ZmKsvApS5nlc4u1gzS9TgZVf2flFvJonEcr9G0M8
E9eDOWAfpPFQiB1JXwVVeXcLcYeVNYrCHihQVtzGZf4awTQoPHzCdeaoXdhFmJ/Lon8TmXAZNr+2
3nJFzEGQkM111mt0COx8QAI3bseg8k7o2vb1mF6vDrk0nsdmgKnrirCmep8JIEcAM7lCXIVAs2YB
0+Uju9dEwAS3a+Y1Z6dnCUVpsGeZ8r+t4fJMhAn+UBtDN5OfIzNmRlHdep2m5kfPGCthopuhG/HQ
KQVUs6KaooQGB9Ml7R50AfAtphMBOxMY808nik+WqI8t8hQM383ynXE7Vr8UwF2bT7ZNA6Td9wIi
YJk9u3G5Z6+H0hxjP1znkdZ2GjWDt12KMq+Sac313jZu9DDYkPM2rhpuvCw4Z1ULQwr/qt2bKckb
rp401t+MCR+Qr1l0BoprFftHE7WI9ars1ilSluo5blBkkX4GYoAGhrOchL+8sXROCdP9/QhedX7w
JZsS1Xhxsvr4ozQ4rnHUkC6UeCawaeuyFuKUXKeHGFEoyXDRygC/fhDjil4hUzb5R0pyjgdR175P
amUZIl+9sbb9bIC8rX6KwXLAGt4H9XRA7egfpzYoXxYyIRteZIY1A6hyQQMnyN4wI9GWxXuJyURo
1Le5g9xnTBkQtCoU70i1sx8xGJwguYRiVTux9NesEsvdeMFZQ1OJ3sKoFWcPrut7TmNJ7Jt8Wbe6
KQlCWtAbIqTDjkKj5ZgFVQqluXR7XHSDEz3LXqPHz8uJNLh09aydnOJul7I33NB0gYiiMxTy9mzk
dwaX4jjaefijD1AKdF1dPBBu6LIlVMbsA/gRd/Ra3m1/qHeXjGB3M0CNqmiXZV3wQS2kxDX9rJqp
uM4w6zYcDEAxRaY/9AGRVBPNFGhoVn43iGz+Rdo0OYN4A4ekW6zimx/1a1I5aYkDd+zgiGnhS2Zv
6eAgN0hd4KAS2xlSb7te+MI5vn2jm6NumwIPLROTHKltC77kIWsUOBbLbnnTeArRnJfyYrbOAc6m
/Qh+w7TuRpoxh3Yh5CGF2v8R27TAkBnY56iqAHKHmYtyVqltTdBdnQRzs7AFlnOPlJTcsMEOBk4T
sf8Q9j5iNdiwKBylVQ03oH8xRF7m8eBtZb/3x2p4GoZlPSIhMTN9xE6cQFE5hDXKih2e3tOniPzl
wIBevA29cJHOrjW9jdabc5gYzCyOWVd6bxJ02a5qtEIHbSxEWc1Q2K/hFB8G7DqbohnUMfXG5mQz
/aTLarG8dBLBv59N3o0oh/CcOU2HdSr8VrDxbKU0glGXkcdK9+1tAaorUW1wkCyBBz9zKiCjriWe
R5k6O7ZTfDk00xIE4dMhFsJ9AHJRHD3WyiP9/fJUuF29Tzmks/JBEu/Z+q7CwRoPrUbkPLu1QSio
W5T8VfBgOFc/6FFfMESwQ5Xv/5rtuT719WW9HSKTgmIHz7Ur4SsgSuoycUMgFml5Uq+3uVMQyWnF
ZQF5HcL65xBJ2YCFQE0bYUG8ZTK4JzMsPYTV2FZJvmp5yRRUVfiIVwixXxaU6UHAyyL8s7Q+Fmbz
b/YoR4qTuK9PIYkXKbZvBJJzz6Q/JjAuWRloXpEZQ1+2n/Ivtk+GrJGC3hBO83hecgqIKAhijIB0
oS6w1QeWHuiB7Df+ASgobsyIZPnjKkx9MNaqo6SXxbhVLvSIii7nOa0r0jSdVb0ol4xzJM7Wciyl
XV4R5Kb2jTO532OKmu7L61L4Io4i5+LKBKu6I8l1ekVWCQGibwL0dICHsaYuYaqeIjNEN+4YCo4u
tXmkesSPQBtiOsCUpSCL5qyj0tcs0wsC+JZQRzk/T7bANBTpCDBUY3NJI3p1fmR0bhI5BlmFUIEA
1MEb+2mvrVrAE57s+NC3WYS+bWawaoYGmgiu5I8eZUG5RzgEwHQMnPkumIhZPFcZmoFjoPx6Yl6Z
dcjuV/+hZjji4w+Ju/EwmjE858Jtnl1iFpIc0fNZMyI7tw1eVAay5Y4R32c/MBrZrkqY/8ncmfXG
rWv5/gtdNTSQEvVas6fY3nHiOC+CM2meZ336/sk5feFSqquQ/XBx0Y2Dg5y9wyJFLi6u9R9ugVtq
2pqhykdtGMEFysxbYQ2WbOFpoKOkx8iOJH5vIHpde/EaMDuQBjo0+DTSQxnXLWxMsYX24fn3GLEn
PoUQW63HiCc5ciT48FmiTMO9SaNy47EzD5YjX+suH/8J7SaJd30f1XJD2tWsBQyTux7Zv6uGSH3b
Bi0Q0C78jK98eENUN24UMIYPSEQZq4qouUfg1AT/JL07QRRHnyFztuhYadz5fvhJQqNfO+UUbPPR
DO46ntObOrLEd4WazLO09foWme7uEd2TeJ/l6lNkJeWVPlrxrZRp9gnB73o3AVPYIttQ7zWR5ciC
Ip+yIwYhw5y1JZ0xHW3pQpk9CpAgMQAF6jnyByFJ/cRubkGMZqIc/pm6wQZqr5NihBgXVzCIvLq9
kTwet8FYokUmDKOg3uvJ/WDCHtKzzmpu9QBK9lzZuMZpvAEnBRzqUKZ9vrMq7GAVhS2YhGNIMli4
RQ7Oos3lZ7tWaLBkvLEjmk2bVjYml/hUzy9IlHE9cE/7uDH8B2+w0QMWpnmXIMP32ffG6Vfkag6c
RB0kdqpX9zwWa3eNQ2q9dRM4iXqXGN0qLpH1GBo6CzdeRFqo2TRobpSCiIpfq+BrFbjrhtX0z6zk
AbWMLH6PlGT8YDs5fC169yAF9KYggPlydlh1MDe8bpM+H9aVg+uaWaJZ1XtJ+APpk3GbtqLYjUEo
ql2fotawy0o0PdZ4Tc0bkiflDcIcjgbFsEGjqckcrH3oQpV2Angx58gLip7fbJTMP479COW5rmlq
gOCiUxW2YtzqY2SiocpjAipOpbC0jnLYZ4Np+c8WLrovMvHRAK2E9Y9hteWWTpl3hf9weE3ThBp6
hT7CE1i3WQwKP/FxPcW5+wsRiugJT6+fqT9w63Y++W5g1p1FA71y0RqnXPA80llB1JEG5/dKb5yN
1XDBkQYkvDWHYOAt2tDMCSYzvqorKJRaFcDjixPlb4Eo+7AIIqA0Pt4VO0YOEC0z0o3ZeOhxVq2F
4HBbP3O5YVDaV9aHFi3TQ6WVACR09oy5Hvos+ehGfnyXWAkawTZgJrp5oPiKZmL11Y3DZ7lGZjne
lRa9nC0Q6RaNOmI8FwVIuh/w8Wk7J21ofR9bK35NEOHnw47ONwruw3Uhi2IfZRk0j8oN5dZxKxAA
VHVRighxaX5sIPLDTAycdLhq3zoWDkhKLDCa7Lnp+OjrnDiGUhy6S7ClMhg9BED7JsZuOdlNSQMM
tI3DeG+WQRmuxyYOHyOT58/Wi037a0J3Hz2AYaZ8mVNRw1gZoyY5OOCTjF2Ct9m3Hmmc8jYGuO+s
1TgNFlwm5A0S/AdfdVqknwa9RWxryDVank1PXsrq0Q+96wVWIusO9Ky4iWMU1dJIBc+4c5P8cIfq
06Ei4/xFcjaDwfD8zFcIC4V3Zq37QG8lR2wAw/dCJQrL40b2/o2DH+tzmTpP3N86N0df5z/61tFR
LUT1GBxXPNavsXDN6z7IeHp7b7Ws323MFHr5d+6FLrjqNc15VIBMiw3RsvoUxnDg4GBYUYB2i8jR
bSuRXEfOqrvW1FRuA0Pvn6DnOUiuAQlH5kz67i1oxeQa0DWWWRV/8IpOMlUE1BMMHklep1FYGHr6
rVetpbLnzkYSeBdMBqU0rXEoA2AKPfhbw4G2gjA6mj2bIVT8Z0lUpyYR4F6B8qcRfh2wOwW71aJd
jTZBRuEJnAVo+1lWpyD+xX65LmnzfePfJuuXHbkGflLFSxNo3k1WF17P2yGKi3jLs42/pJDcUeCX
S73bJQVgg5U31skWkrJAuQUFD64m/jEOJcCIzkXBf+VD9kjnK4s/j96KTLDHihczTAEPKv/a9zMf
M7PINpOr0JN6ijxLX3Fdo/SQtvT7UooMEyYA5gDojTpgkd+nfsRiALaib4CKBmDbG2jFM5qpGHtq
TJZT0Kdz0hzYZj6kfv1gTy7LP6IN/pIJyVoVlstf0SuP/8R82kxvKFDrOVa/WW0q3rtW8qkyRvZC
1aAYcGiClmtIA6TFDxz6Ep4tuqpmieaaQ70l9Sin/qdu89vewmwi6j7o/oTJLWJK6OdkJQaKWzdF
p+ag97PRgy3baEBnpCxeNGnxF5ioJgTcxHMhxypImG80DQH+XV/rfAO78JkcIvf8Mwh6lPG2lkBA
9qOcSupbfeWyUG1cMSWEwPj7G74TZdaiyPJ7jf4UYjtNbKQ3ZVWm9UviUOcG6Ik/6ifdbMEDEy/9
aA/XlKa+Jio2ZcBLPb5Lx0FEOORi7R5/MIg9WFsAc38m86+bz5k9eNUno9YntJxyJ59vNN9r9q0u
HHozCr2su7Se+KHofcvkg/s2VaXc1r6i5oeaYpZCXeROrzOEu2bB4Y7fgEXrEIChimxsa/fKtjyx
7rUia7ch5hoDoGbBzzfNFqnvvqj8/RtfoaoFuDJ7BBBSDeIzECbQS3jSH1Jp7Gg4TemT8LreXv0f
3QwyamtCrnKOpbPK9BFL14LSZXEv+szIr1Rey5fzTbKlLKyOI5hAG9eEjIZshFjoHUe9b7p6aLFr
Tau8z1BLhxqbdvaAkJRThSD52rRZnx/zzTHzXUuEsXSMTk1b0r+kBbNszJFN521D9oRajFa8UKqD
FOixG34iANLiDD/JazHWZblSnQahNGkzRC9Gqiyrpo/Lx6RHSQNpFR3ur4kMUgazYjdapfxa9qrp
NzLoeRuXU8FtP6LGlPFyadQnYWvdR6c0gp0LbOga6xkkWV07qtILjcelyi/Tc+F1CaWUblo0fo47
PjAwC4P7Y44EfnCTGUFz5QcxQp2WBJjUi/7Owj8WBR6/fDq/skvBXdpANF0Qpp5HxvmWntb7XtNs
GB2x5jkfr+bE6hQTkm0FEq1FBXKGFJ0fbjlRhqO3bJsW7TKKwku7wwwhoYz9ioTtW2AKh5BC9DhS
JUAwLCYoJDBcqFIQOKgyTlzCvzudAANoyZ9o8Rpv3rLvtxLYBZ0Onykk/TX79//+TjYbwfFwJqtQ
ep+asn0Gjj1p20iIxqYdpfn33Emi22qg5ikdB3X84qG3oFEEKAE/tk6lUz1CsQ3MJR2mD7UfzCIP
GTSCLRBlG706sLWQDhqLBq4YZpG2uGF/rVHcCElCJ3M6DFaE6EmuzXgNjyOcrEY9N/VD4RdasAGA
RGz4XaOXXcNtRVF5TlIEqKB7s0kzhLxJf6I1CDzYx/4okGEk0zE/UJW2i42W2ON4qJJGbx6SfsYl
uWBA8k8knwRcyvi0ijDYJig3nc5fDN6Yla9bJIV3gx7Oobn3+E/0APOYbrwnb0rMqB59d+RPS0Ca
2Jz11tz55kQY+16Xc6SOAm4LE67kwEI2gP6thk/Jvvdf/WIovF0YGQj+VjWVQoH+wm2EyMUv4KwE
eNY45I7wKDlft3i9e1g5eODKQYgGn6eqmR4dbWwItvBAUfNPPFoUJqXZ5DasCgJ+4nRcUrhYD9MB
P6YRPcVEkGblbtBqH4fIwrcIIVaug7qVgK6TwoqMTT6pMN3lluLvsUJKDVtzKpESES5X7nqsAm5Z
QIgsFA/5cK8N0ZxYUdmfDl7tA8pp0oEADnQupLnzdl/JMnbD6yFH2WQXWg21tjrDO+PQGL2e3gxO
n2JzGpbUN1t3LMpt9/Y3tKFgEHzp6miT133pYIMehu6BRs/bIjhM2qEnCmRPy/mxE0lgtO7TLqgf
msEtXuopaijkF4NHKbKH7CVd59lEb3qDgCOF7xGBrQ9e02Tp1itijxavBmQaoX2kvCg721k0fjBs
wQsjqaMRNbG3W3zooa/yYTuBlnwHkZbS1y8jj81HvKpR7vSVI+TGQ3U5uSavzi6FxUVH2jTsN1iX
49LSkbY9I1neByfXjsHsGZm5CmvgSWufBtMjcyROKeHB5jHK4EOEwsclu8Y53B6FCNsRhGGH8U2u
m+VtY/Y8IDzV0/xMXN6LvjbT13KePxdE7v+4SoFyWrplKYq51tz0P55fSZ6DTfIIwTgyedbHiX1F
fy74GUhEAuAdmFF04SI1ZnjN+6mR+ICDcB0QjjaBUMz3wbvoV2Vh3eJHUpOhJd6HCeYjXHbNvQbr
jmpviartbRqXzr0GUu46UxW0x2oAx6hjUqnttCbvAb8gft1e+GHLe4j7z+Arg64Al6EgLx3/rqys
TICSOjVLzxweFOocD3jtsPiVHvEyO38LLb/vPJhAxc20FDAHkpnjwXAXQVavBh3cuSmlrYBo0K7d
wRdX58eZL8/3iw2MgIoWiFep8EwFXnE8DoVV0TURFB1haQ4gXiP9GelWVR6CCFH2lZk5vFyTSdcR
FQDA+wWxHe/X+Z/wxxGabQNs1lNYuFOYb/vh3ffGScXUstSmc9Or4SEfSeOpNTmPhmmAgLDk+CP1
Z/rZ+VGXG5sZA4XB5RR0hI3F+2LiNN0C3FwoAWXA+m8sg/cNt9Lc206y6qXzQ/QSzo+43D+girnN
hatjmAl6RS0wMz2xeYC9NKGmErr3w+j1xcYfrJ8u6lnW9vxYy+1j6pKjgzUF0BwsGZbHFrvmwm0G
aOG+y1MExZsi1h7zppiyb+cHOvXxJCuJ+wJgE8OZD/O7jxe0fiYq4UyrYcrjb8AtQ3zBgoQ/cLsc
jFilhh+/0RvnxyWyL3YuIDgB9kkqYZGbijeg3LuRSWqg13hGz/Frkntdr1GdEDNzBY8WiPMmkPMf
oRMPv2SYGz8kyL1kbUaqfq0DhKu3mhrLH2YeVdgReLq8iWkhjhtMUZNHJ+2sT0XmpLfuQHlzFYKr
+OzSeH5NQ1NvNrmnFM9synukUt1IJTMMi35j+l0H4EvN+JzQxbeAzZdvzN4dXy3ZIX6nRVoZ3XL7
0mMqcW/qGzgD+8kwhyuAGJl6GAz0LWgmYlvzJXdVit5DIErlIsqmOam1h9pAIhK2WYDqlSqQVNK7
1JmpFzCFf7pmwzVTe2Dzrvt8Eg79NKy4DqBruJUDETVoSLQamk7irU4A2Yg/z96qS5rFu+IOWtyk
HkQ38jf4iCtmH/Qm9/6JHd+ggzv1jZ5et7YXqW2tmgKoUJumvHlNXAIxgwtyk8TInR782prAkCgB
MmUqyAtQmu3uyq5COT+cBBdV1sMSrcECoLM2V4JQW4CbRNP2R9Sg9k150dXvawnhr8/B5FB0HkkC
3UgNeximolxbGSAedGh+4UyFFpAdw+xam6PSEVx0OPe3tYwoWctYNBuUI1pxQAp0pMSpSe85hLwJ
0SNt3cMw+daXGoE/nJXIHDfY+MniWsshmsM2hag1BpEKt5mr6n0VzZGpAXqHtAmup+vfLNUR5qKA
Idp3FXpCE0i0Gb//+86Xb1ZGcJu1+PZ3USgSiLG+FCj+8alcRc5XgGueDr//eVpByr/RIZKr2xDR
F3HrULP8MiD1gaCPPRSHZpxcG8ZTrb1oNGggMTsx1SOhe9NXMDAxLzMtTymBYlawbXjG7CVKQrt+
dPtml7gDRgH61LbeXZRRgd5VKWYLSI5VaXoX9vXYrZPBFki9g+ZBHM2SbObfWJcJN2gT5EbjF3sb
pSIS1JHUiPp3gaIo5EIcHIK3jxtVoTWtCxvxnZt8hO30dvL/n0Gv/z9EVTtcBf87THSLTkX18wgn
Ov8L//HfBS9NzUGgTONwm6n5Xf4bSm3Z/4X0jIXruDKVbVgzWPJ/DNKBS88AYp2XvPEGBv2/MFHD
/C8e+YYkHxCkXgA7/wdM/p+X62/H+tMv2UWIZkjDMNiXgktdOSSqx5dDKLUkDTRYnLx6zF1PFW2L
5l7ze0P8r+/lxU1uma49/z/jWDNe1lyY/PL+zYEHSXxz46T8ggr3cHCyvLsO0jZAhaYBtPFu+f8z
zfeG7IuLfB4QQy1UpYRyafXKedrvbp5hcihyQ5pd0WhDm3xwiqsm7JvrGJTIhaH+WMF5KGeens0C
qmUaOI5NhDJBLlctsmhf62ycnawwBjw/obdXyrsscJ4RqFpgxtRRXLC1i9QEJQE/MIYWAA+X00NG
BZW+Tq9VH020genH5vlPjwIa+naticg7CkHYUdTZl9qynZ0wpuTr+R90YoXZuzr/xwILUyw2DhS8
Pndbfk8EFBiDEsfD7K5u6leEdC+9N06OJWe4tAOrwJWLsfwsThEp6ulp2a5zX5R9+4T/Ea1dJ0GT
6fy8FtQCjgAL7XLyOJIulmHLNwTikuOY02lGoT6yIM+43pMtsUCoeDTfya7LH2IklK8DHYfTvjLQ
2i91A6USBIJWnQZ0Bu4tqAkodh2CMxAaBdi7m/M/8sSe4x3LZuN9CWXbWoCsRz70ZKDnMls44A1h
4dpSmMDH/n4Um1VwdMETFij78SHCbKF1AhXbkEdthCKdSTzFjg2f5/wwi2revODsIKKZTUvZlGoR
HEI3rfo09sEpA7jYwdJD8E8Z5neeGdWVlaI+ugoM4W7nlP3j+aFPnSqlg6jhaTPvLWPeee/ihCkK
rO7QtVrpVUAuHME4Q39Rh2QKDQ5p3QhA4MrvTLlubbJGcvUKiwCcttGasfv8ZyfR/jv/m058W3Yd
VQM8xZRD+D/+Sb6i/ZzPrBQF3/KRltOwKWqVPp0f5UREVrwnBVU2CVVlWSvWAqvPhBsR92FpHvqU
FHelhzwTwIxhIio4z9/Pj3hqXjwdeRIyOYNr4HheXpnoJQhKiekFRUfWkdamkHLz96O4QiiDK5UO
g7sIk5RlDWfyAYi4SNehaUfha8w1tfsXo7gMwMlg+y7r3VMKlXJIS0DrNRJ9BoC7rSqn8oI344mw
p4hEM42DII2y5PGKaSZ1OxSK8SImpwCQ30uck1D9mruvfz8hl0NgchJ0w/oj6DmZUdhak0psdLCN
UmjCbjLaYRdO+qKSMZ90qFqkLmw4jLSXYUsfyGEpJzNKjeFkqvfOOsRSxvLsDf5mHwGbgNqz1EMX
uBcC5omldI3ZboW5oae9DGVKQrjVCuBwYqblAxdMd+2EG41ZZdr6/N6YL6PFRU1IpicADY7i35IA
46Qx+HWucspx+S4BLbhxrQz2r88bAM+lsm7HC8t64mRR21Q61FpJxXEZQKWbg35LUCGByTGiP4C6
SU1h+sK8Ti2hIDxTtSBc68s8x4RfgV6xA/QK+NABy69g1zZp9aFvAYKcX8JT+0TOEDmB2Y4C4nK8
8cFY9x3ANAGK3vavXF+ZV6neznBH07iNUFBbm1qcPFWTP6vG4tF6fvhTM5Xce7hEUOEjHTgePs8b
ASLKJIakdGIcTSR3tls1d2A9iguLemqzUJtRkhaSTTI/h+l390/W6xNVMCrjVtUjspn9M2KYt0Fd
7Rdv+FuFLOGFAf/cKw7ksrkmLSCKQ8Y8HrDNiJCqy8Wq91JrB5fJvAkhn2zPr+CpUSg3zbVRHdzY
suQ0xNBfoLKIVWignOnUgGXzxHNuz4/y53fiPWWjsz2ztilvWsdzkaBoJh9W0AopVftjpAfu9xYH
wh+JN037C0OdmhGxi7zbNWw4bos9gTxnxVR5wZAbOkhvhKoAYsMrGoUWAys7t+/a2ZK47zA5gPtZ
A2jvcpwEyp5yFLSf8CuOxogW2m4eZ0gsxOOV7/Mq25RZVX0uQvrDW+AUTr2OaH2bK8tK0xcsHPwQ
k4+k6XY5wJO7kS5HDACr6y3Mk7TyhxtAkIKurXdU8ji3eIygcfDkjQ3sJ3CECAbQ5UsT6Eah/ObZ
RvPL4ma8lzKLnnMFbWZVFPx0frRp9ze4cYgnRNbJ65vEzWoU7T3zJQAjm9IpC+Wt62g+87RL/9pz
VBBv2Nt0Hnu31qZV7Avpr1vazeFGT1Khrs9/hRMfwTAEjWYbQgmp4rwh3p2WZIhoYfnIg3cIJt6l
bfFVoVl9dX6QE7vKoJRJ6kFxmRi+yHrjIshhHEocGjqU/CJwMAdVYLCKUFx9aVfxe4+vCgDMvJ/g
iLrzeVxsqgjkeJXLUEDbSJN9bMczOn6U/ibtRvQYz8/rRK7rzJRT8nlOPk/IRZ6dJWaQ9wmvqMwp
nO99K2HYgHFyH/DU7nEaKhMwyA6tKoQAdVxEI2WOP6ygDvf+EEePpXSbC0v9ll4vF0BypnQ4gMqC
pXr8QdvCEk1OnrsqGhOB8cKu67VnhfIAhyhDhRR1t7tSstvoMUSOWve1P3yoO9izuCZMDaAd6nAY
algZjzGcybxH/KT08ULM/DNI873BvM2qhg50+EWQzlGBoP1K2oJuifmtLg2YpIUmf/HyNxFgNuwP
IA/an+c/16ltOLsKs9Pg0wKGOV4aB1FLPchHlgaa+20atQJJ+dA4THibfDg/1Kn5KaoKOn0mujvm
cscbcF3Q8sEVNOA1qysMUF1neKzC/Ocoow8OleoLK3pqcsqhb0nbjJO8jKaWl0r0cOaaCYZkhxo0
3eeEP1xP7YDM/fnZnRqLmhPVXjIKVxqLhczQOyETQ+OTu6i9MnrNXsveKm7Rnm7/zVBsZddyqdBx
1o6/meLKm7qcvGWiUX+AocDuSHi+NeJSyndyUuxFAUyCtFosrr5+SkHIdzymxKijj8rlijCigU5z
zgs1vjCtU2EXsQWqXHKmlS/figEIHLD7BKTembXHBjHteDXb385/pxOj0HLjUYUYIkn68rVj+KnR
GTXhKUBb6T6uYlCkep3+i8lgh+jAwbfpEgNgOP5GLq6+tdazHTDaxsUxMK1bdF/1w99PhtSEzAT3
8bnLdzwKgYwymG5xpJB/eIRjO2780jUvHNw58CzCJ4grUwhCk00BdzEXiTKcbPAXR5LT4lIU6S/P
aB+MEE8ijXrK+Smd2HJEoZnKyXvXtJzFOYqmFglGi8G4YKwvBpKnO1cPEPAPzL8vb1FP5QWv89wQ
Evnz49UbBBR6lNtxC9AxD0UAVO1UUHcX3rwnVs8yeDKBYYAXzUk6HkXWkOaiiQeNSnQHs6+qvRrS
QXwsGyTjfas3L1RM3yLN4nNRRrMRigAsx3N0cY8MLpxYVotiU5F5IVLRsfksDdGg629Hj1NhTD9C
UOMfjTHO8Tvx2+4AZlzsz3/HU9NGbJN6AsANsBKLrTlZoFSBiyFIFBbToYxwm3UizfzcNAHAYKSk
LhyFU+PNSBG0UEzAIsu0I+WMeBhLgPOp9OyqUqa9c8FJfmomUKYEbO3x/PxO7FPaIiBhbKCIgH8W
QbjqBirib8VirW53CiG0jdH59pZ625d/MRIlNMIJGlpUpo83UBjR0nOSgVRZD8x1LyFkuVGX3SRt
1/91/QIskeNQ2GKrznH4eCjfBSJHr5OCry4eagtCDdjz6c5Ww6VWzfz5F5uUiwtxHxpMpNnLYI8s
GF5QHiNVZgd527U+0kgcN4mo6NQEDhLinV7Zhx4TkgsB5sQFQJ2LQpdFqd+hsH08xwrGaEyHBTFu
XBY+sQbeCsTUdGF7nNiOYu508ctJPPhvx6NQ13CVZhFblIM9NDJWXxxECla+EfxE8fXvAzRFDIIl
VQSQSctCRmlNPMxMYqbtw/iXcEnWMsACcoywpi0oqVzYJqeWkHbL3E6k78Xr8XhyyTRp85MOMZUK
YljiIyXUt8GlE31qFIfLi2bmLHGzvNxItpLCxDsI0FGABTKS63108W1wcpAZo01HTREsFxlO6mHG
VHq8Q3MoGXd20coPlW4Y278/wpT+KbEyG+ePmybLLTTaSwXfktfsHmsocT2UAvikgbHo+aFOTmgW
hKIHSlt3Fgt6/3gNgAaTm5HQT+ij8lQe3FvcJeSFmvF8SJbHlyyeAg8tOQqti1u6mpUCp5YdgMlg
ePArBPBU7eS7zpqmq75EXwPo+22lI7Iy5vbFMsmJ0We8FroH4K9piR7P0Q8xVmj1jiOMv9rnBDrU
K2qO5n3mWt5fPyEUaY9FCYtQ7/zxaNEjxCBQ7idd7PDxQbej+4jabALBufMv3Jh/hkSGogf/BsEj
/i5ulL40A5jUE2VrrcOJpwfOgrRLKV8RinWaVTdXzJFCnfuGu/N75sTIvFtIiAkgbFJjcZ4rBGhs
TdXWSinp7WMewR9RPVOfeIMCbwpyK0QjE3/iCZLCJRmzP+9RHoQkYPRqaKXTKDr+lm6WRGPK6wKg
MUaO88Ps0MQR/io5yLHz0/zzaEDMIBmBajQLyy3hhZ6nKpkLSlqO1jqoofXNldcgl/vXo5CNgwqg
qsuZX4YtKq1FNCRMSKAts5YjVpj8lkvIgxNzMflm1pwUcNaXaGOFFCOBmXTcxCDoYJcocyDDqv91
3HLZ+kQReqc825edFInTrmUUysIYctK3VgPvFYyiv4Z1MF2dX7b5QjyOKAxlQiGi8jYXJBYRBTud
Pu1ngFuCI8crnBiqkEHTvmKQMN73cZHsusA0/voiY1A6k1xmdGsIzsebz/MdN/GrgSKn7/lfh9lC
D5yc/+381E58K9KMGddKcccgKT8exRg1EeI5xI7gGQ1RZBQbOkPj5t+MQkjm+cSbbzlKkduxFjWM
UmWRt+WzgWNIk+nCKCeOKwFqfprN7VUaNMdzqVketFpRjKF3Mm0pW8JBhJi9NpTVXwi9J8p2REMe
gnP1kgzbXWRqPa2zcaRQhvdMjp98iEMColUzcZcygnE1cAO8hL1Ald/Qqk3fm+kPnqou4lmDqPaJ
FiRbu5L9P1GdmZtejuKv68RztHZt7j8q9cC0j9cCfYhRDOTLK6tv04PIHZ1fArH3/Hf9M5NkFM4D
BR96pizm8Sg+Yl2hG3MGfXy2ni3Hya7jeqrwK9JxqeWCDC984hPbVdDRNueuCq/wZUlwVI3rF+Us
CuTb+h06aNMukNF4oatyahSSobmgwKvNWnZVTJQpEQ6xrVUMnvUTP+NL67WXTt6JYvQciJE4pMFN
DWsWSHyfDeH5kI2ymbsYeSHuIDbbV/aUFR9rFIRizNL97DmFt7Gu0iy/i3U/+YHfYBtvZpufO+kE
6YUod+L4UGmY4WLUnijxLrbMWCmAqNyEEF518Y9InXCf2yWmTlCtLlzqJ4bi8qF2N4cDlzT6eOoi
cXxsfgF4RDji3MOiSG5thE92/eRVFw7CqaEoQ4FHASrIk2oxlJWj0PXWh4NqX37D9w3hrsgr0WBM
wkt0iBPHQc55OsVAkjLKHMfTarEu8UDDUN0wvOpQTkP0IYDVioGBjc/YGF7q0p7YpzROKbQS8+Zn
4eKLuYIXiDJSrM1KD0ImwhgHWx+rC7FuuYKsmeTBDc2F4gV11sWseuiiDU4H9P1aGkFlg9morvzw
KUrgn52PJ8sJWTrmJGR6lPv5VOZyCyIgkZo10OnVQNcO+Sw92g41DMPzoxinhqEUrJNmQToAiHP8
nTJUObu4YxgVg75O5R7uPmJAyQZlgnVbOdvJRbghhneOX9nOFd6nCfWACd351Mz/enWpjXLFU5WX
nKtlBcVMYI7qDh1cmaGNbdEP5Zpv1D53reavV5diEBsTpqpNUUgtP6SdNXEaAstQaRFdu3ZQ32BT
dKmf/+fiAjoipbDFW5tdLDIKK0lQpOHor8raHr4acqyfS5F9Of8JTwzCloQ1DSWGw71ctREKadHO
YuWpi5cpmuj1WkgInn85yrw/2B7wvKiSMtjxPrGLvsmGngWDu1huUcAfb2TmxpdGEcu4QUnQAInw
RqKiPfO2X981dVEsSXua2hAoQDx/z4E1foUxkaA1niPcMZlO8Qsiw/AphvjxavVG+WqFeURfrI9Q
wQnAsHUrD3fRalXmzvhAwJMlsgKJc93leuU8ocKaxwinFE61D71Uu/KnvPAPTlhghGjg5rwOa/pB
V+TA2W2WRSk9+qFDbQQNqGkb+iP0DJyODGRVRwheGUcF3hvUl3oLKdbBIwSm320g+xLmmx00L1aF
bs0WW7HWPxR9h44od4g6JFBWX+vWTeJVB3dOYPdohxK5tCT24V8o+MsHDEh1CMQkpf794KIxkIzO
+LkTxuyxKXN5H3BwkZWPs8jcJWk1ISOpj1N1pYuk9JAQSdPnvGmDjzAlsNFy0Yy8S6vSetJVY7wi
/oQJt4M89awnjZnyfiB1wc5cDs0dCUH8FRo7DmZ+MAhjV7mD4d6VkUfcC5CLjK6iOEhMpHd64e89
FaGaY6kBGmwszFmgz4C6uWkGO1Mobcug25tgrvxPQdkPWGfZBX5TvtslNzjhDtEGqXMoKR6uaNGq
0LSqWNt22b8WemF8tsa+RHQr8BDjndB/fBJysGtkU/Lpe2DZ4O5qd2jNNeGtepRBEkOIqQoE+70h
/ULagmVxH1U5vsGVRBociRv0F2RY9Tpk06S8MzVLfMbTqZ6dSO34s85/Z583nX1APs6E6TxgVoIT
btRVm86FgLeKgDajyptOMYkBrKJgleV9XwPkKEoN7VrT/ubB1/jceWGVH/w245/onHwYyZFl+SPz
qwApKVNO8Tq1NOvJRyVv2Jpp5D075dghcmYUwT9O16qH2XbkKhpb9yoM8NzEhqxaI2JRrXoA2V9H
XCE+U8Kv8fWynVnR24LzD/XZimgBocMI8yaCcr0Cm5YO+5rKxg99cOJwU6T9wGZXqFgRBCvtG3db
/CXWPdRzIwSn8IYA8jEgTIk1UIXma7EpCzJOzGXKMr2meoY+CZ5FlMd4/eJOMPqd87mrc9hAE//+
964bkhSrBzXcwsap6lXZuBFmqEWCS6QpZlPOCG1VnLnK4UczJEjjNMB7ttGge6g9F1HwPFBsQA22
t/MH+GxCbRI9r6zVaAzKQw4tKwTWCFHRBlvaFdNtBfN6uAdHYb/iyimTTe9mEj+v2G6abd7YIBxE
mSn7NjJV1N/LurKsJ5kYKM/ZavQ5DGWCtXMmotTaJOhjIzZrx072CE6ifgnmFtUe/kSIoAP8MO8l
smodFs4U9N2606r4S4UYQ4HKcClRCizD8RnlAXzCVlmcR+orLuXTznDDIb/FzS3uDwXwQ5xV6GW9
VMGEe2PpjJj0wajucFCGr4vxzdBVX1rkIP/xDZkjh8FaXGUWFCeQfbUKUTxqzWmDxJZjr9IiEbjs
CtJn8DrJQPIF46PfKOhpCmZo1QCimDoPNbZAT41DBDHtNi9nshmUUj7elIivqLvqH4n/9deiSemW
KBQtDoD8ihnDVBQvRYel0c7S7NmyJDBxeLT6Kq7WPnyl+2iMcCwd9Bq9DPCj/I8SdsfnIIz9B3h3
YYMShjlhLUuLGt19TO5R9Oor+StBstsXTvJqhMJ/QGJSQtBGKnnce0PCmvj4XbgQ7fIiWRdeIIZN
OakcHx13wH+i8UPrvknx6dg0ydTjWTeaMLynEBLVpgHx6x9Sp05G7D+aojWvqIsm0M8mN+tng6vu
0TfaGOYJclzicwmdTmHE1RhfPUMYX6uWUHCN9uVgvdp2xlP4qvPwy9oXyvXuRs5vv+6zCrtyhPky
4n9oOmtgn7Hc1qOMH6insTdLq6rDXYyjIottqFkxzE3qx9AJohqQRdyqPay8jD2QuGiO9gbk+cqd
kFqWHenoOjf0ctiWQyY+aKFXPKGvrccr0HAoO9pB2/0EwjWVa0RU+o/xOIDWeMamqAyuyqYSn9J0
g7OAfd3qiAOPflWgChvICQlj3NMxdfPgbMyNJhMpE1W365b3PB53BmqAWLPr2Bl16LldW+gwDkgj
mepKNppubDK91L/2E1FgE2mj+qYFwPeZ35D8LIRnYtIusTHe1RS7J6KMAN4b5t34qrl58CmROXTh
Hp8ssfU5UNTCkySs1tNURGxgvObtLfhj558ppGvutIblb8Dle9eYbsYoGOqK3y78aHS3EP2Lb2GP
k/FegcXJNrbA4W01pW14FTaqD3YW0j4UZ0XQUZrFfjFYDZqLdFg/ePG+7JHxwt21n7ZcYVW7atSI
1q1buh+VHqc+H9IetJVO/0luDJ+QsRWEvEck+4x8HaDUKdYkBRpnHz/4bi10Q7uJh6JDJg4j8OQg
o8B9nP6bvfNYctzK2u279LihgDeDOyEA2iTTVmZWThBZDt4cHJgDPP2/qFb3rSqppavhjfgjOtSD
MiwywWP2/vZayaSAAJVCXKAK9ZdxwNUb2tmaxDpheNh3rXTveNBX4PANG/xnA056EtpU8afLokj5
naUCnXG7MkWr1s0wJt43GzmEth1V5+u4xXyziCVzJvabwkxV7XisveFWH+2ctcPgKT2bblaYROHd
zH3Ibcnal7sumussT2z3VZqlwggxaqPYmdA+rpiE1SnOEKoW4yEIZsfcaWWSmQeuPBjVstWruq2R
5bOzTQqZzqEWVPN73w3zeLsUo/XQrUmSLBtVZ7a/bys1QXXzEh5VbsRO83HMJ+vbnx9Vf3dJAwPq
URIhtMf//W42yipLyXK+MMywzG2cmbUTllAAbz1Mt3d//lLX29H31VBOq9fmyvXSQvqfzsOPp2IN
jr+XWQi1MQnO7EuuG7m9xbNuD4Ha9m4yHhELmgfZLWss5djEf/76f/hWCS1Q4LsGIX/OEICpy8rs
SvL3c2zMYnCsDyKxFErKXvxF2+N31wzeKt14rvTX4UUOtD++1axsWsZ1ySZjyYN1ZtjLTnSD+psl
Cj5Qn2rTdeqepDNhtx9fRXP1JoHbam9MCSam8Dh9jeN1JHiAAv3nn90f/OzIc17rBcSY6Db8VA1Z
db9ah5UMb4V5bGPWFuFYJwcU6GcuiPSgRgqwdtl5LDzGs53E//znr/9HH+ivzRwiDyYFoJ9eXxSa
13CEI1fuJ2K3LEkXzw5t1D9/lT96Qph9oWrB/BARpJ/u991Yr9ykZmArfYtdWWkytj0OFgtcnL/9
hFzRllQjXY8o1e+uiP1gA1lrfKIdeVDEmE3Hs4s06+ufv6Hff2zXV2G4gZ2N6tKvA3vfXRANz+AE
Q8UJLCzhanPyVTSrYviLj+33dRHjOhdCIp7/MQd7nd/9viKZ5z7pg5SX0WQ133L/9mKrSust20Ew
Rb3s/IuSCsLHMqmLWxsa7NcSrp5D2AT77zRRaE5z2qtB8xfNkOtX4Mc1h06+S/GJI/Y1DvrTV6Re
BNIODtAbe3X193Ry4LayAW/HhCO6z6DasHHH7K+CIH/0sRvEg65RISq1vxKwvvvYgSiNLVvqdaUz
mhB+AId4lf1NCgZlet4bg3e05Oj1uz83slQ5zgMrJ7YwdEZbhCEvuq7+qmHx+xIDA6oUZhikZvSI
t/PTj1auOZ5t9gdC/MEGyPr42rSAzWF/e7i/DRX/+sT+rfn3/zev2P93uqTrZ/ff5+Dv3nvme9+X
731klLr/PQmvOfYv9EWv4i5aJnQur9/lf1vFzF/Y05gEpW3Df8D0/WcWXjOCX8jLXb+Z4ER+/cX/
DMNrpvcLHVAcnteE6jX04v+dcfjrk/B/v2okYyziOrR1mKp3uGA6Py2eBO/gLcPUjq20wpRhAtC2
aosLSPpXCLk/fiUS1/SOaONa16/fd18veypdQ7MLyGjesly6UXfu5rW041ZRlfjuZ3D3r3/+fx+G
/9eboo5tXvfya9Plp32H/Og4mANvSs+Mu6ySeagZzoPok7/Invz4NfvtddjNr+AcetL2TytoEDiC
PZydoFQmRnapqNLhBDBOcENJwoIBfvnzN/bjwvjbC1LKJTRAkJcj/4+f4YTPLbeLvIyRY1e3jMG9
gRrtz9xh7G2ZUZmCvCf/omRtgG34+SEhI3ZtvTOda5C0+jmVkdRSAP63spgpP+9OY1bjK9L6JM7x
T+45wPuPExMVl6Vc2EIG2e1zA84tlwPvknijEzlA0CMHDdVLYMCrK9J+Pk4sj3drlmJOr3vnJlvG
/hAggN4bqes9FhMFNlifMOwluqlwrQN4mXXbDScQM/7RVW35sTKdOvbMLKjCUrC+hX3ZDZE+9fgo
iKEbr8k6UYizSu/jpCf1LrM0ZgblLLVbTnn+50RP7DebH91V0Nt3m7ovmfoexmEBcVIP715bfclK
6Db0uC+T9IpTbgZTKLqSosFqDQWfhwdzLncMhmUssKV9X+19o3IprcHjRTDuXxzSdrFRTwx6uygw
QiU99dx4jtzl8O9uEaPAS+vc/GD3wbCHgvuut8LcJ2KmwCAmmT7jQDfeuaIbj92QwoDUVTmM0POW
z7rPJO4GRBXcZmced5qd+FA862nCajk6UATRtvthZRYjk926YNsUqvo00GmFtOhSxOWCWoRXMnJU
1lr/OmElfjDsan7yss44+NQ6IlMDm0cr3/zkrpYWoj5oNhQ/citak1y7UWbqR1quX9mG/viZXUfj
4p0YT+B7RupuYBCvEOm6uHHbvtxP8NMOfe7rV2ZgGiV9II9ZapW3RdWndwNF3YPhDeuEI8Uq9wio
NCMs6qpCRrM425IIqgujWSUhMqnp2E1yeFxqR1AZqhsYazKrveNAMfZjatDzREuctOE6Ve5V7Kq2
1qpjr/Ks5t1MZZ/Cfy3MzxMZ8nGDI23cz4mPrTkbendTmb2/N6AbFrQ2+iUex9SI7Lqddnqb38LY
XyW6rPHLwBJwrKldi43uzrA3LKs3Hhj67b+OAKBOBdHSAwbb/pWDuLXlrkmiSmfObdo0YsYIaxZV
hFJEvAp3Sg+o0mgRm1MWj4GWwS8fqY9UU4Okus7XyFqmeU+d2nkemLa7MzsX1DS4iDBpu+TFH1aU
8Wbhvmp2jVSkzspnR8eetBGiopDqezEtA/Dhq/91MJpmOzS5R7LdBa7jDssTZIL0oZkc98ad7OBD
UpcmGGfX38lUT4/BkDVnkPU+lM3E0D9cs563o9UlFwqGfoHNvVGP+Fv1qGzn5Euep9mtYuouXBev
PFEULO81R8pX3+q84d4eOpwuGv8M+VnL7C6LzSWoi/3QAPXcznTF9Ai21DqgkshQ2T70pbTEDjSB
EHtf4Ua5n3SzgH09akL/0nAnr7bWNI3JjiqR3+wQyaIvYnClbc+ZLpN9acmg+FCWHNHAqVf6FzkF
I8wlooFLTJIP4rTwkcCc2VL4vFeGwDANM1f4tgqY/JEyV8/bguYYmW9MSns+unnnwW5P/Tt9qPde
QetvV5l2CoI4oPIZgZHTin3j8I9993EkPXGet8vICdYSbzFHuLOPSQBY+8IA8JGOStIeG47bL02t
29OOmVb1zuS9Qwralg7EblOqz6NeaOtubKT1PI8Y0Y+llw3f6k4uj8BhM+uJGdfBgazsamPo1eaa
HXpNK5mm8upOnbLCMgYmtK3qocelB0A9+ZDjW9rp0Jo3zMJoYSKHGwe6PMKztgXG7yXRCFV+O01o
vfvAo0zezkc8fFvyqjxwzZI8o2XumXAvim92tiDI7TLorAKlScjjpPiNne9tbK0ddqljHblDJWE5
BvpJQ/CLJaj0DtqkfS0cb7oR+EPuhi43Qr0aneLqJdi32rxsePgfSx6vdtBDwD3lXuf1dtQnePay
4EmO8rZ33T08VkrUjFTo21rIHdkRKhT+FC8jEpgmsY1b016ex+tntGZwrn1QBv0JJs8Jsduh7rxT
parneRavTivynUqWz44w3q0JEckAlqCfbgy3++Dr2fSBfWgnFnfP2HZ1cPueiLDIsUzPlP1Q/KQb
hIuHtml3q+loG3wpz+XC12aTpGnUeStotv4G9sWZXXI3BP032Rq71rJvbbuL6qp7xGd/31hBA2fY
3s2utaOaOr6NrA2bGi9TBD7n4E2ExcpG2pepSb5lNtz5frjlErkbg+a+M8dLR5EBtXzw0kNMDoNk
wS+NY3GbSnnvdzxH07r3dHHKKoF5j07UWmSflR6EHaP7afB17PB7CSeIsrV6brtu2FTOxJJZcSkt
82qTJFZoiAbVh/qYAxRh9iScpELHzbpbGnEFB94ehvd+4l+8GjdZudzWdHr6TGI2XHCYdd21oCS2
sp8ZzvBuB0lEndLGJW1N9n1rPHNfMx9tr4/JSOzEpJ5wHdDldPr2LPxkX/c1z5FZ753R2C4d6T2v
wiPmaLR63Oo4z0Nsg8rfINHEtthqjC9MAWQJhtd2oxIt1EPN3SzN7IbG3O8K4iMblELLxgwQJviV
tgEmscM2AmRv6e+0rBAvhj8h0rHs/nbMvTtrskeo+Mpqbyrk7RtT2CQFx/xo5xMsc5EN2Gmrp9zh
aKiXzdmFmrwrqwYuQ37AgH5ivPu9assvjaWLh8xO48UDwIJQ5Fi4oEM6ojqYwB+D2j8tIrVuCw2/
mD9rwZ4X4M3D4fUScIG9pW89bENbTfkvS7J8tbuWA4oDgWJs6dIt2YhTSM7Txh0MyLBe0V1yvaij
qx9zo+v9pevqYUOjc7zHKhIcgtZ5hT7MRyaXU+AVydat9INYax0r2jA8TP2YMJIn8DVoyR7+6vxu
aio7C2/1juMy3yV5s8dUNlLnNddzqTkH4WvtnmL0oU+lipSnvVns9XtjVNOm9o3ztLr3NOPLfW+m
lHXtovhY6n6Yad2lygL5ml0bBnOPGXiU5g5s5QO2zzIaxhzYFmxsXB+vC7VJfk8qsaqpe4n8pjXm
hxqjSjDLdBOYbcbDnezoEpsXw9POsxcAlnKHmXNB9qgW/WJYE0Ce7j6wluOYy5vJ6JWiDdkrVH/N
vCNldIY0RU1dr98qkZ5cu9+3ar5thdNsSdDc0Mh96hbjW5kzH2mJB5Elz1XlPliOdUnL/sarsrsy
GKfttI6xgQ4ZBdLIfPuiPrv4WZdFi+3SPwRDv8cmuVuFfaPxdd3Y/rJtZXlus/RSFWWxpct5aSfj
k6XqCFvOjnaXv8kXliBaHG+GLR7SxSClZ3u3RVnFDKVszdJA+FZhxfDqyMhW7Yba5NOw6p8aAgwo
wKYo05hsbwF588jO2VFaC6o33njqB+UGjh79UdCkm2yG27DwubAv0QhSxs2KBC+SPY2GscUGxyy+
9eCJ4WLwixvfHg2y1doQqt4PmMe3pg1dK2+DQuWDJo0DBqEu1vsVOI8+LQeKe2ao9eYX2jTPLToc
vFg29oZS+0w/UN866egeC4tud53JD1VrPzbwq0MvnwqQYfCVpekE2BWsPr93yJiH9JSCTWoSGaVt
CVPanz5PKe1zeoBnMEfaMZ+1eOWrzaMSvMqqeVN9E3myWB9XhSqjs7BUlx6bkxxWse3mwAAKXr04
w7TwV84fl9o410SHQRQQuIYJ4YQgKY29vYJPGpQsvpiT98mkfbFI7bT07XvS+EuszOSWZSq2XT7e
Kq2GbeeWpEhdY90WmZtucSowx5ZOj33rsbl07oH3z1tx8Sfk3ddKyZOvM9M8oc4LdWHlZD2SYGOm
ZXZSJMjOehF4hKCktmEAXZ6wcNnbdlDaYa1GMNaJ0TZ7tygbev5uodP9wp6Vy1TAdbDGjdUuX+t1
RNhUAV5rLPIoC27TmOCD2A0MrzRIBRj8MaSuntcKXQ28b+dzGqTlUxn0FwklOxyWvn6Er2AxGKI1
0ZwlJvDkgYuIPrjjs96gCytrzsd6LedPNHT8FKh+ZsS11fqP0E45AaTc+a7fRZ66NE2JtbvtV0PR
hLwyb56ZEw6+eSmJDAKXmtq4aAywQ5KuBOAwBAyIBGuYTlX2kNEPeC918HzIiM6rlWTbmVYlMRQz
/1qMqzdEViDdN80N0JLamsP2wLE6HNKkHDZSBIfGzxTKaakvh3w0RLsplOnvCHFwaUqN2rzJElUc
Bx1LmT0LETX5sN5hmcFuSC38wtTv8DgM0rm1yDac+zL42K7gc/JBt78mlWFAyc8HrjduisiQzljY
4ju86VkFd6AEypuuL93HfmmKWLcYGRoaBPCtWaltgusjArm5YHxwplugGO7zMsmVbls2colaOnl2
5wnzWW7IEfiBTO5JP9RRacDtt5Kcr9MkxpecQPypAVh/T3GAkFyQ4QUxV7TCWlpy/E10nQhG6STl
lifW+2wD+4w7NtAXxVP4zfNQt07FbH5SgYVxuVy7cHQXHEwIUspNT553RAKDIYjneq4DjM1+dyzn
Od0Br/X2wk6Gs4PMNYYP8HWUwtumejBEdpL5T4VS1q3AMvE4r6YWLXLmeFYbBxq/GFIn/8sEry4G
5Ood5Rrwg1YmtjC9a4l2petI6KO+VjW8QomdLEzRROr6kzrSodfmlC9YxqnJvMOjgRzzRq+vgoZv
jVwsvyVExONwh4QIbP5Zh15rzJFw17KIPJhPOGk3i+vPViyWsujDasbXHBMBqVCaKc04y95J7Du3
9I2Xwa4p1Trg9mEoUVN/qO3lBkADi2s9y4OepbBOzLwtd4Mp/BdyxMyorHkaYgeva5aYNoaAb3IQ
zaxtk/Tm1jAqcYNJLYvd3JfgrSad4r0YY8evltgQdbKDmu8Q1XDn/TTqHE/WKe6tRQCXtSJogM22
xG9DCYbclu8TTqRO6N9Q3EYgOyZ3AqrAxmDAd8OtTe1aNv41LAp6WbPHj6vsJtwClTqWtt/tuPI/
0kOYrz9g/5As6F+nQcTFMKfnQqqPtr9+ZSQdkZTmVBtUbVpMtt864vDdTVN/aDjHwvCYue+rCfER
KqAblS5oMlfD2SrVZ/HUjeMRU1V/7uiF78ZqrU7ZYlfHvBAGR0zLek0C9zOYTC4gumNGtp43IHoY
5cuTcYmJQz0lIG+95SoUyK9C38FMh7BTgFC8IcEUaTZ+6DjadO5rr9smXdMfhtZxs02dmGyWq9Iu
MGPc2Te2CuVJ5HXLNb2wfgr6jEfPVnpYIzPZLldCzmYx0WXXmXvPQOqpdxY39q31hn8P3swlwIDJ
gyQ2La7SiLb3YQU+DsBhQX7TexZZWYNPvszs2x6pPJNvwSFz9YF8iQqOAuv9gu9nKV5kCzZ6I7t0
Pox99amj+x7B1kEo5BtTLP2y3alF2GicUocAilVH+Szf82XFpO43LcE8X9tmSZrTBffFrWjHhyJN
3cjr0+dJJyXrLXMZ92J5U4MArAMIMiY0G+z5wnv7VLkL7jl8esGkb9uaOsTUGNYrenGxTaasDxWF
gs3sWxemjZeLoFQbca2sI+4Y+PxKxUiHLDXORI6zbE0aQi1HjrA2eDLJk0G5Fwm1uxRlFTe1d90s
v/VucwLhOGwgRlSXQi3+OQ+SW9+puE/05vTRCrTiEODRwiBGX55uTYJZ1RibD/Cw4ejX6T2d2PzG
1xpWtdUKthN64D1j+/pHg5X50JU65kyUTmfW+CJ0hC/33GOqmJ0A4pnvVaEqcjNees856NIZ48o0
1OtKfTW+du1vKITXt4WaF246RfNJS5L5nlYjLlXw9sVHrNjYRnwwPwlvPpYdAj9hDsSeqOEnh7HO
EDLri7fV+0F/CDoHU+yCgy5Ma03/QIyP3VKz3Divm/GxaTTrxGW8i9veEy9oEuaQ+U9xLuYmOGhJ
YBQ02Qoqm2TMuB0VQQctrvaTi+YqI5RCPC9juR4WInoEZDyeTqvvItM0mSCeq3fog2zErcbzVovn
1bYuIMP0W9TSOgsTnqejJ5oCfZ01Vzn6ssB7NnGBRflqpjtyKNqRrm6FErSqqUK0H3BXGDoHR9Us
KouSorU5LWLVnBPbjBZlYSlz1lceh2Iv+9WOh7kwU7DngUGflDNoxtdj40zX1iEnZWm81Xbb7q3B
oOpsaYK1g5ydmuQm8+m+jSUF+8JAGh34nXs3iaq+2Gj9+q4h8ornWo+CXEef0uYfhsr4YPg5ebUG
WfTUOhwAFwEip+lZJXgkkD7ooNfxeg7us9AsCcW/4wyzbleuiXPZHALCEbbqPnqFvy8S685a/Lda
TZ84SzmccYuJlI4/3BL9+mJ3q70tsKvFie1x75DyU5YS9Cq75SBy0gmd0IcDxmfnju9cfwZ0P9xg
qbD3dWHIqMurZZ+JVMVuZ5XbNPc0/a402/K4zPmZ6PSLJYgoFWQ+ayorjw3gkQd7psIhhjRdwqqv
3dgczNturDln2mr2GbOCa2/n82k0x3nbEI1+SeSiXhyr4yJl+dq5HTk9VzkN1E6Ri/Jd4Ia2enQn
/xn++Ymkc0WGt4yq0mGL668j90p8bNxFRGZC2GxSR8/L9pwaIiq6NwvDK28o5qkxZHrEhWo/eePj
3OMQVX5Ul+sDYsAupAS/dQpqIbnenv11Mjn8NhGTo0PY9Hl+P/cyogIe9fyh1uFZJPp5mFF1e8q5
eHnwGvT6CXxC2Nnmbk2LYypsDDL1k7KRO1c5cPJ83MPUiWWQ30ttfJqy7kPfjGHf+nuKqttM1fFI
PSSop2Mq86jKXJw8xteBDoE0vGhx5V2jrc4bo7ZRPxsRecyJ64WMTEFTPe1j2S7rS+HV+5XslpM5
YTUtccdJvaq0E94E9qfgZHlYuDGYhZQdtkpTIU/GHfMiW6QYz129Rlnef1xSos6UY+br3WZFstdk
Ye10W75WWxsX0Mepdrd9aT66Qm66nvwakxnBcQncD0k3hkw6x5U98hStUVCK7VJ2nGizBKQ6w6Mm
+5vnhSgxsLvUX2qrExdVB3I/m23ErnGczbl7nS3rWDv9Lpvmg41yc5MnCvSbFWXk1Uy75IzQTDdD
2+BB5nDSJdZNM8wHKgahymQ48S8t0/ZjV/RItIuQ/SOqmw4yQ/AKmnDeAAmM+Vbe1E7z0EgqSIE+
UFvBTwYUaOu1Bm0Bgx/GGBaee6M8ucvcKaTocWdZnRWmKBurjMbR4G+1oGxu+CjPgZM8DUN/LM3P
1mzeyDzfqpyU9WyfBOq7CCfnk5tUd4ufUV7GqVNQfua2E5jTFvH4DbwKOk15/Zjo4lwtlL/Y0a3B
jFZRT5Fy9W7TzNZ9mo2CTObbAtGx4suXsnlQINX2ilCbZa0mmXB1U/byLP2O9cI/a2N3qqSIKofv
skYwNuHej/eIxDadP2YCxh4ZcX2PLfgGj+DbLMe7JW2wlZjD0SzWMDMc/4HK+sIxoEITMQ6x67hn
Ikdqo2nXCmaP7bud1D1ye+raTsmGMBR3bPj35OvOPWfKVS+pIJjU1nj3JTrxEjTaaWqyB5AqCBy8
6dRVMs5GKrHVrO/yLNh2tnFS9UiQgogy9sbsrnHqG9vCZ+2m88PkLI9oeyOvgMfIBD1jBnKOR6uv
NkAj+ijB93ed9x7h+On7PEu4fPJccbmN3cJ+s/zEpyQxfmzt8bm3WTq1Sq1RKb2TbS5elFb9F30e
2V3GbypTh34uDnaLVLvJP06Zd0/L6IPpND6l9/GtsiYku35woBnxZLNqdTQHaXKehyD7tEzLMZsC
on/u3UK6O/UTlku6PUYeZFGfBFvP6B9mh6oCWo08NHJ1ErZxcMp6lwTOB3/VboHjyE2rrelGpvbj
iG0hTHoczSmK5gm5TWuBbTd3ndJumdN5D+SkhRReDonNze96l2t567PW3nI5iSy9POGxPCWBeoCf
9zCS8QkzR+LOlRf2v7c2x1cNrfUDFnm1q82B85PnxyltwbBem1uvL296cyx3iba+0MLezLU61cF4
W4GX5GKR6Df+quePBK6NUBsLdVlX2nIzYWROGpM5Pq55/VQWM1jEhDoJIlly8oT2uXfZiXHwgizY
GPAeb2ZDnzZVsF46dAJ7n6wwd1FRHYiMezD2bP9SsYbsB+EZH7BrJgcdZ/CmMXzcWp45BAcC3iI0
x4aKj9832W7mOPuqEcFeeeiC9ZTrlnE2HWcIS6YVxLYVWhYbPXPhJkSlLZ1kusiiKvflUGWP9ZoU
n0rLLO6qRVD2KdGmEe1O8N3mufkwLblzZ3kZZtElD8hTJ6X+dZrIKjPqMY8sRAmGupQM0lbo2acq
Q365T3KwaJu2SMePuMIWdsi5ne8MMXZziJBjZLNCaL/n7/404mgKsX7194L24R4fmPdo5cH6ggDE
v+3qyb9oATbwkMJRHwd5ukZysvU46ytFxFpYHxMtI4tMKXkP1zBQV6Fbt3WFnjDOYHUVszuBoM0z
1NvEy+cHwU8mXjjeIC+Ta2SY7GGNTPP3QDD3mcl1jFwFR5C2usV5fGH1KQZ1ckZlIcyUJge7JHhw
kqqiyUy2PK44XGAb0eDtG5RJWNin+WxPZn4mTOzyM2rM+blqEhUmXN2PkzP77xkzW1vHpAyaliMp
Tn+cotmu1Ad9HBAzW+nXtGQXaJcFS88wswEYgd7tJb7Joz9yJ8KZ/aXIsjdvcIZbcFFdbOCmfBpr
G+2V3crpJiAxfFjWsXzsHSqr3ZxTlaGwGq29YYReC70C7OOjXlP6SVgo6UpSQXW89VNDc3BmpCqY
D8QGq10nB9YfffW2ni+6k2j7hi8QS5tI9chujUtL0X2rqLs9BPpanvLB2ZFMuKc3ZD1k9co5WPT8
dp1YT6T8poknTtsvxOjWQ2WVFMrk0MiIM+wUY+Gjop4vUzxQQ41g6gzRZFFtEHnin5PW0y5Lm8HF
8iYFqd3JFaWLdqpuzWWmZ9bY6cnu1czegcqF3YTIxWbu0vGSS4u5RscoTkwRFPd6672hCRNbCkDg
TUu32nF2CkLNc2pQq2S6wzEdhovO9E7OEyC5bJeBUx5Hpwweg6GEjCnHVn5ZjURnTAEvy1Z4ZJ/9
Tq+5rrlNFo2rOe6mOVg59HN8444PxWu1ZT9wLCjopvdZykLDcLl9TnplH6WfDkcblkLO93N1qXRk
XTlta6WKPYY/ppCCtEg4+5u9/WSgtewihhPWkJZhPVN9W4Pbuh61etMt2sKJcVguJOtoaxnp8GpI
o96XE+qcwJlRJA+Dc87p1PF3au6lS7BjkmGkTOkswCr8ojU3/1wbIjvdCJO2MAzIroNUhDUKvTfY
dFLdTFi6E24VTHUYr7hM3eyV3KKWbkgItlyIXaVbh38OmSEMQVsyTicQyLQ6/NSgTzYI/eIKTw67
f5Z1WUgXxSA1MgY4N1nOy4YMc0DTLbolQxxvcT3+NTf0v/m8f1zHWv97PG/3Xn/K378P511//78s
NZph/UIyD8GbzRHXouLBL/2WzTPcX0g5oWcgRcmvwc/6TzaPPwWAkFg1fDeS8XyR/xPN45d0SL1X
AuKv+kNwvX9DVGOYPwZSr0hI/RoEtsnfY8uEcfVj2quTylgYDbo3VT53FLEYsEJM5dxbTIvm9GOL
pEFYbORD8ORNgUzIFongSQc08WXtqoX6s+4Xx7Xz6+v4o1+9WItOlljjwTtUsrVemN0z9Z0ldJt2
Vr4+wEcque4QXciOotc87UbA9Cz28zLmH8ZBF2+9MfsTzWyFucnpEynOOXsSU4Z1lWJ8dnwfeZ0+
3btlMpqREsJ/C3K/Jb2Sp1SJc6+zho3PZcqANry6dciFspahWzMByQ3+2pdjCtKO3SBvhtDvtd4K
l3Fidn/xgyphqIMRry1/JWepTlhEkXrhs6u0eoKpvQKNO5slvZ21sLM0TnE5J1FhjVdYDNN8HJrt
BTPXwqF8K92BAa0knWliOKWccKGZs9eFwzTRSdVKNT11+mBfhhEPyEaIFVN0O5KLCVc7oJnbk2or
NzUNLbxig6CqZBF9iDX9OvFlDUH9UhaDR3S7tsXL3JVQq41AaHnsKtVMYdcXucEl0GTtt9g/qKX5
vXfJtdWiDkNcgtoBRxO1X7yiNMNlhnwRpj4Rtb1WMZscJhNj65O9ml8cg24xg+udqqIUm4vaCKuF
vM2CXujh0s0k4p3qmuXxa91LQ1GOTL/7SlufKBIuuvEszSy3NiNLMH9qdcphb/TMuPLULJwUJmEm
x2ouFLcrMkFpWHZBPcfUgOwLzRLJbU83KiYX02v3NgtWXGztYDL4o0omknIt+Tfj9n8XtH+wqPzZ
ivb03qzvzY9r2q9/5Df1lv4LM0EkXl1ahJ7JTe7fa5oZ/MIkpGNcbZb/jhT/pt7S9F8AOBG4vwaK
YS4a+tXvcVWDZ//nHzR2fqFJyUJIIIllkr/k76xqP65pLKow2U3PgjPFtQQiyk/R3CkvKatrFZ1G
Yox1HASi3eaiUX+FMON9fpdrvr4O+CE8WEy+2Ffgyk/R3ASEs68cQA+jJ8tNAXP+WVd5/2yva/tS
Cr/cfvdT+IPI8e/fF4s0HzjAKFAI0M1/XKuZoQ4YHphpj/Uz8YNUZJs1Gau/QNX80bvydLiihH8B
Of0KmfkuQ51JK6ghnVNSWTTz3pGCokdg5tktCs+s2/iSE9mfv68fU9t8jpxB/oe9M9mRHEm386sI
dy1ecDAayYU2TvoU8zxtiIyMDM6TkcbpbfQsejF9nleNrowqVaKgrdBAA43qSk+nk0az/5zzHXJK
UG9OcQKac75+L9Hjjmq5hKJn0SuzbI5SJxcMGPJkPvy/fdiXi9iR7J8Wht7M4/1lxkrXOI9F4uCD
6Obk/+yJ/q8VbX/6xXDc29yDQLdA9nOv/PrNUjS6WrtjsWGKZdzmLWSJZHLVb+6Lv7h+p+4yUIu4
tknsnf75H34xq1okK6EuNn675OdF5gx7VXhr2JO3+41R+6++0AlPBeUTNQJA65ePykpHL3hm8K/i
3XX5MiEP9bT/+9/orz4FAiY9FCcbv/C+PMBlpd1yWZC2FBMeUCo+8//YzX8TkvuJ9Ph3LuHnfWe7
UMpO2bUARuqXX8emW9QzqXaGG5n6LWmkWeK78NuW2A91E5qBH9bQ/rId3e5bopgJXBS67qz93LVp
vqnWSqkHe+ZpD+s+6OpdPGtGRtlYl5cLEwYMxvgVLAb5Pv6BYSaXDw0TV+Uh9kzsLoxpk8+pz5w4
Gpy1KUOXZtBvsvS6BUKDk5F+x0VxF+Cq7o5Ztq5+BHfde01Av/yOsn76rl+vBbfoz5gBK+fXCCbr
QNKnBu7MYCl88uYL5pwAc/pto4biTo6n3ssB21s/m64mnkWT7z/+zdmLIu6aOPdOt9avd9bQj+ye
JyaDs0k3mT0pbGLO9Lseob94VBhhm6bFY+lY9tfFLYHlSijAKza600to43s9dwZzjMyukN///gv9
aR1lMTPZlJy22Kf6uy8LTS7dIXPhaGyYRtcf3jwiGNauA12EbGt2X7ux7f6GjPsXzw16Ae9mAjfA
09wv19BoT3xSn4+0rJyvKOZxRwLvn7HMKImjXJlAD8qIC/AXBNavv1TmIHk4Vnx6Og2riLSb9TOj
smn0o7+/gl+/DtQDfiIXqZxtxum2+PWDMJ30TWrg68wtmZ5Zq2ttPNHP9//8U/5ruwBsmlvv9Dv+
YfVs5hrDpdFVINhBI2rdQuLwx+wfLpx8F3rASCQRkaV/4is0DGFLDDV6PIlRAMVNQwcSkQHj5u+/
y+nS//EptskVn140ULGBl1ocDn/5LnmQ6Q4hDitvv7a3GTSayNAUjljVh637zQyZf/v3n0hG+utn
smPzoWzRFMgnEo/99TPrWSbuJJFIJvAnMuzN+mTWq2pDb/3WyuqjrwP5LDB2x0hwXWWHrDRDja3W
pgS6ahnYWWZpl/BwnEFvR9PqfUwuiW9sctVhd8iEM7Hbpx1hDJWulvc+sCg5syr6nTHCqeJz7aZS
RExolB35jVD5TjorKlzgDL2KMBwm5RkkurSN4KGM08ZyVt/azLltXNslgDxM2p4YQhwc0z1oBvGW
9PxAO40rqcMiF6sKp6ozYRStQfg1g2I+VBsqVtty6vofi9VOa2hMtuTENE2Uyi+t55RhYI1Ttpl5
XZrhHGPJ2LRxmb6UPhaerRW0CE+CEWATMVhTGqtEWqEcplbDcBhfN9EadcJF0N04BWFZ8wZ7I3Ek
i7AZmYvtqnHGry/XlM4wCq5MhEnhvQumVd1jYGq88LhfRALOtKm9pgmVVeeC01st9XpmBgu++85l
cvdsp6lEF4tn1lxvrTN6vRfLbfcp4ZFmk5Tz9LDyIuIgXcmJ8d1I6hku0FQzU7W17xtR3CoTvnMw
zjgyCHHVYdDWzneHm6CMDH+U70NapdMTFc0xkadxHZjw8mgDgPGXu6CUxsdcWJysKdbuHkadC+O9
leb6INiMZCFdzX51IEIy3Se+S4KlzSfKnkXOOHSrGGgbj6QxCH37Rma9DLJP34ylNZuwDez2tUOq
ipkvDl6fRPk0ecVO2EVL+VDtkaUx7GoSYWfNib+TeVqmaWh3unPOinEZ8x0Qh/ENlIzZvmGeG8TW
GLGF7XLANu5e499cdoYsBc6yfnSMndEndk0V3wqsgQwzjimRdujFxM68N6M5ueBwdJA9mtOE+zwg
KXIH2jKTYZ2DRvwQmWEv530VO8bRd7ts3HRmiUnIQIAsd0VXrDdcdyt/xqJomd8VAJjhEW9n3x90
Z5WUgeN3tCIs2d5LMteUAGLsyu8rY8mcIzW6XFhiLN14rLBbnGiJY4K31ZywXmAiA9OV91nrfcrK
rEC59I7Iv/deie8I7lfunRxiTnbmB92QX3SnuBJGPzm2773R0z2zqZVeuwBxPF0PLk98+9GZ1Klv
2CgqGS16pXd8A0CovV2oK6Bkta6oFp/kYkO3RpPWGANLWW1qLRRjy06LPuqWqnu07ER0kUtzY30e
zKMfb9pg9ZKt62S4xdRIp9umEW1WXZJrtPvLNMvwlm0D4U2J2PdONUmXWniKtmYMR43JPQ41C0ZH
1riijrjSRXEGV7PKo4SDXh8mw9q8UQZDSV7uzfqGJSftdzYCFH75Om3doWOqG7vqtfcosR9+qExz
hMEi4uZu421nScNecUjxS6zFU+4XVhLO05xdQ4mE2QQ1WayNufEsvE7Bdl2Lbpo2o61SazhnZoUh
fcZf9i3msvp4HZSet21rBw9BcmIFJZmevc20DN3T7J/mOshrCeCXxsHrj27D6GsSUhWQPoWhQsEB
ISCt4lj1RjBS8zFYKmQrSLImUn/BQeFgDIGrIo1vXH9Mq1rKkIGR7s8xvNnYcNmlmnvgKQnArYR9
6rYtMqS2FpUKQ9dacRb1x9wUh1kaZrY1xz6/MuaGV7brTO6EES9x2yNGQa8G0OK3FUqmE9yUIjkR
sQAvnUwyFmt22+fV/QCFcroj8MIBpmvibt5LN8ZMoG0iHkybim4OZduat0ZprvFZW08xnDizTW4I
YlTXGI2Mmt10nN3zZ0gGdno2UW5V1hfnTemzNltLT/Yer9yEbyb3U+u44ieud1aL/5crhfcIIlH1
0iyJR3dXI8sfQ9d5EJMn2+WMusbosCw6dXaGYzh+x5O16KjlDOFsHDwBRgi2pn037JNePeRp8eBY
+aBR/MfORAQ+uXhJjoyXxhTX9n7os2TkHHICcrlJFZQ7j1XlafAGs43MXNkPDPQ4PbbWiGlZ4brR
0AOkYLq3rPJby6uTbKlpZ8i0ht28Vc1gNZvVsbpj0GVNt7F7zkAbUOCs1p5lrU+Gx258Zw9pOoGu
OQWTmAeQPjLr9lJQCZdtlDa1uV3tuHdp2uyw0jTAsQvcgVXPlxzc5FHnwOJDUpEKZtLciPRH1vCM
PPLXdJujqkav5AYycvdlheDdng/MBvV51g9Vi8MOTthWK10DfifRHL8J/jUdWX1HsTj6CjR9CFPr
FAVSn8I+6YBpJe9MO7nXs3DTrVPR6xt6ygZVhYJYmJcY+TxMOiPRdgI1BtVrbYcl6cwv68Zj6Nzp
YttgiNH7gFmKuVvB9WA8y4NgvIAu5uTnPgtPhkdeLPkWZXJx31w7O5FNitEtpmOleCfvyHAs2ZPG
kBtvu8Hmv6eOXuGrtpox1oWIcMq8CCC8zbzD67n3b92ka9V7jNSmPqccg8S+dgq3OiS8HeZNw8Kc
HdbegpgF/BswmsHaYh2YXKWPqkhiIiOGnBYSNWRNMSnnBl7eODDKEJQiCUQ5pQyE12XQ5HmFrEoi
dwq5Pj91Smy8wQ4mzClgv2GCypoXKnsn5wFlmxiIPdcmD3jJqf9QIxScxNdxdcLKhol2zNFgubpG
MY1Rl07T3kfMA3gH4k1va1nwDuN4jIO0zLDMnlGbynKPjFh8LqkBvy2tg4k0AdO/K1hycb4d2bao
zbzy3gKrRDIizGev+VxYZv3Qp4nw0YNvzT3JShGf07Cm5I5nv8g3htniruBNF1wmo7SZMTMi6sLJ
qmIRWYvMH1PTmogMO73bQ26DTLolVHa6vjATn6pq5RnxyxJoVe6WQOR4N6y4pjODY7kaugsHkyfj
wnQZnW0zzXApR9chxYdV4hqXoi8jO1Dy0+dHMzeYMbBZD1LG5naM7TjDRM+4YP6kRMJFRTfl+IAr
ZDb2Zsz+MzRSYEobUgNKbSe2fs9OEbvfM5faooui1azyq1kTe5WOMy9nFEmDYhQY7fcNldhEsd2T
owPUp1+EODPcKdRtHzzmmPRB+KGsGJt+zsyXXMNKCT1epew/Z2VXO6PWHg2IcePci6py1DGBiaI3
vbIqLyqVx6Heq0oH3whTeWp3ei/wMZJonnS3Sd2HUubNu/BikkEdxgRmS6yoZtgUK0F3HxKbt4Xd
P/u3Xs1EZycTUuxXRHJ5B1rFXG4JcBRpSFFid7ZmM/bVxmmsBznAC92ka1F/Gwev5voMc/DzRayM
sLARk/k+gjGdUsgRhD18/EbMYZwP3SkPom1WinpjpZWF91g37YuasPKSFCI0sMlqbBdAGRXUa0uu
bsYJI+VVxPGfUGzt+f2tdrjJI/ycixn6dWrlUdkjnWwweCLVurIXT602qTRgt1aej5xt/J3btybS
vRhnTi9Nttz+/VHqJ/b4l9MbB0Pb4XAooXjgRv4y9jJdNqfWSqrTGNj0nAkeDmLcA9yvCwx8sdxl
6WAE+6WNxRphvuhIFRXrcrNaw8xevlBNsYPtVy8R/aWru/fnSmCslO3QEC+ghfROjD0+UUI+tJH7
CXG7YzLm9itW8hqz4MxqeMtRO8nCaiFDQhRHyldp+qn3YK2ec8Q2LL3I123yJOx8fsoJswTXS5lZ
5j4vuC/2GI0NYDAG3FNQB5MeX//+Gn0dqtAyd+Iv0cUSMFZxvxbYpB1+/QRfKDYQy3o05BofYqqV
MMFXuflYCvLPf/+BXwdGPz8QlI7n+RR3UGnz6+l2XHIPl5Gs2Y6Z5ffVUFXEoYN9ckMd4W9mBH/x
WeSxgfaCq+YDxZc5eJyotmN73WwYFWGI0zyHGtDrnp6P4J+OVgijUXLH+BM4MHCRLzOcgKq03q3A
kMZ++xJkxXK5+Jn6zbX782QAoVr8VIlOms/XQsq8C6pOQu1Ar9P5Z5Xb6Y2q2un497/QX30K0Dbk
KJ4ZiVj+6y9U+YqjzSm9AqNjhKZQ4I8z62r/95/ypZ6BQZR9+vMZqXi0Qbho8L9+DPVzGFZ6CB7O
OLDw94yOZ7aIlmxCSc7GCH1t9t1N3zJLwPBIu/I9BXDw6jiyDxC2IOnZF7yZOnlctLV4x9Qi2hTG
HlyHf/zj8kxa0mcGiKBmfaXgOEFrCA7TXHdvuHNayzj2RuP9Rkf5q8vu2x7tnw6qHjPBX6+HNQaj
PbQL08yeYwj72lb50dK2/j9r5eTCUxzwE2HNUNqifO7LfKmovbFTQ0KIWw7DzpjSoQAN7BtI5FQv
/dNHkAGdexLZTuIDTQJfHsGUyGDNtkVBKFrVdi2NPiy1/6Ts5nek/T+N6k7OC4+RGf4LB4LQl/vJ
FsrLEKP0hpsXjxkN2EfeZvl1ljbJZSyzAEhM8LuGmz/9aKdF0zYlU/aTeON+uZZI+9rufcSDrGrj
SACL3tmCu/nns/L/hfP/gGX3h2Uj+jZ8+28/YGrj/PpW/fgf/3GvP/7X//xU2fdf7EA//6X/ks4d
/z9NEw+xx81FNQ5i97+kc9xA/8JwIeTxZviXbm7b/2nZng3ayz0xHSn3+LdsLiSiOpBAVCrTY3jN
H/dPzECIEzy0/96BMNvlpUBnD4VqKLzQrU4q0R9m4YKXAvM1zh8ZkWI7Ssyp27h4Ez1YF96gX+1Z
4KMbjbr3LlIHdyL80Q52J6wJNkdXjrVKcSEr3VWRatVM+4AQ4ElCB+TrlRC59m+nzgkSEpgr8da7
QghIF3Vult3WMdtAHdZK5vvCFUlyZk+thVXSqnVK4YUkOnIvV1xyzNBrnNyhZ8BAjhL2Sv03Qqze
BOSoshPLj+bYSG5rTccpHBS1yDezL4AMhCi1RIKKfAZStsFvvMzXsFtm4gdrLeJxOykywo8YdKQH
B0UA6Z39ZS2vq6Yq1b6oOz+/N2keLO7sbG2r09TL42hXS/PW1ZJmdtl0oAacmYqQiEAWDqBq5J1+
KEc1+g96wSd6Op5CgImCcarL9yoZWng0fjCtIrKHuKmOuQS1cDkyZbYjZwQHs1zydnUJSwwVFReU
0MFmTq4sUlgAhfl6zfLqDoFBMmLuhvaH46dBxzZ1bPrsW5k2RRfhmWSpxHNvBcxJ3AXf7aFIO6u4
ba00V2+p62X9VUYrmrFxJF4eCCXAsT993Q8aYEKzMuQuPKvBiugUGafhHoquYWPHgUSVAPkeaocz
qpqzdI4GuTbrIU/4ST5ns2TwltWrZezixmr42boKN/O8GSyCwNc1+HVfMnnPpeQLjjEJjY3PXzbj
QmRlrE//f9yu19R/Ns7VGNTB+mLoYMickPI0PcdHwEtW/yZmq49fVjudu6dumIhgEQrb4mBGY+iz
h9OL8ryYnOIpaYvhyEB9gmDvvTAZaz+spsBObIzjCy0kbRRzvvt5496mBZ0hQs4JpthpWjdVlxhq
UyUJCK95nssb6rY955mKjVi/dnZRTueurYYN+1aSzVGfmYy42S4L7UeeHmt3DvsyqB7KualJ4gFv
350gZLexMbQ7flRjBGNuzowFDQ56pMKR8vqTcBHO7GuSMMhy+QqZ1iJdCHmfzEMVTJl5VcyFMm+g
dMRJjH9L0g9lyixjDw47I+4Ys3eZW39nXBQP8dadC9e+KvKgWa9Luy3sZy/29WtBHn0LFyfTYTPA
46YvpBx3PFwQ2oPG3hPec1pOP3YHNDrhP5dBmQLDJssMdBmkxzjcGe1akFZlUmNjvzEbpgb3Q9EI
4yWDdz6+LxU26A9f9IF/NGVl0EnflqTFuqVt7E+FGN/sLAM140xOXZ5v8clrvaFDRZcDGIm2GQ4r
k+Y7wVy6IOTfxRZ3Xcfwel161BTdK5PZowe4QXjUJULgNppXY+TcEOUF4s8GZoNNVoBYwhk2IjIu
a8D1JB9q4FoMisI/eDUuPJxuHlSMhg1sGHhDE2wTv3FDO9AlFkRt5BfFYp7muEVfOOeciqv1wMQN
GSBBbaHvHSaavWUwVb2MlZ4AxaqgODccNd40BHPKyMlziY7eCkKAJd2HL9qu1h9xI+S5JVH+gbpM
H40NUihpJnlXpf7LGrvLHcM44dBhoDo8v2ls7CbqbfZVYchtDJSekpmOpZO/CCI6bPPm6BEa36/N
OG0Bu/A3q4y+f52DWdLdzvD9e0K84rkWY3I98GdGaK7Ztlyc5Y7kCmZ1Ex4QBKblorbL6oFI0nTb
1+QbzmKv/4QhOSjYAbXYdcYK1H4Nmsfcm3y4EINlf462VbaYGBHNwJp7G7Vm3rSt/MF6SKjOxGZQ
j8mnOTjei1faklCrRoaDSyK3CppbeaalYouc+e6TkKC6qUGwOrRFqi42dmMXFwOlJmk0IiteQyb0
SEbHfrG1TIU+Bbxq/qHV+AhpDcsh+nT9IiCtP/DwkyG3hIF+V1VGcUTCEh9+OQbY2kWCGFAnkVPb
yyXtIvEbtcrghMpmmLajLtWIX3zKr70uh3JK9Owoq6B461ts3Rur8fVu9PlSmzoxBdmyOkFJxrZt
U2RgWe2htaV6nnjPg2aabdntvVGIu5IgCQuil77Upjcy3fJPUyNLPFCoo14VIaMdjhwCf7OX3bXC
IStQ0q6OKeOMsBgwOad9MIu5u5pEMMXX4D6A2uSLFTptRanCpNzlfAAUy/8eDoS2cGlSDtEd9FKb
jJpM95Gh57vo2voMGewCyiPDknJyhyerhcmOw0lcekJfF4tfPrTrukaLRX+GVivO94ZU2pjFhO1s
Gbp6ULe61M15QH6pQm+1q9cMN/wZ5yvjDrgPAJ26aa7NuEgjuzCS1yAb1b6rvHHbma7xSau1SV0G
ibhy0xqNuJ1hFRbHdoEbtAiuQtijQuwMM89ODKTPJMvhCpPG6Lr4NbbsG28q+nvRkXrMMyWeccPW
oZO1V15J0IzQzDFPW6ZlSJHmZ1yMsGZUSsqhN0OrE+mTYZj2Zkj6aK4rcQwAA2/WvifwTkQcUAwL
iyNQFjtmawx31yl+mGEX7XjpfdgALcZQeui3bcWIucib83aqdwjiOfVgfYkC0toKw1FHin2js+Ea
otZ8zv7GP7CgBhfVmhv7qkrcJ3ZAhnzrGqStDyLuFHyYZd3dFVRtEp4uO6KTmQFBjlac4bksazOO
FIcGNDK/6amTNmLdtpGXAHxkSMdG7VAlbEjurNWcvNcSafqdeLJso35Jl0OWayApgzQxblufBDyy
ZccqV/0oeN1f+Vo+g+fJXyt6A3YWYQpM1mYV6hhoy7nTjtkhHsBVjiZa12aGD/o665wZHbyvS7RD
BolQ7JiaE6Gcl7m4qNrFf+HRMJZtbjguNDJH25smLZNdwzbzaS7HzDiW7WnZ1qdOjlBbmcYZTBvs
9zk1sFEEY9YMIMxgfp/GJt/duba3DcbkcLWm8k00Y+XulGEHu7z3+m2+iJZcTntt57mfbKlwPyFK
miQyOpxmG2WJ6iKmJmXTJGR6m2m9cOOpS3ZVW9cXVLDNzPEXgDX22NCpY5CSJa41buPCMOwNW+Wy
24ieVZRJfDLtZqIqW+Tg6cKhhTVss7kVG5UU00cA9ua+LrL61S/c4mVBTH6Z43S4mwO3YUDpQfoZ
zcV/pullOIxjUe9m3XysTBtolVeo97npX7ZWXV0yF+6JEK3lRzXZDrN0YR7SYoLjF5DXxNZYXavR
TCNX5jrqyQzfjZMgKpka1u7E9HikpnY9O5k6nlOvfYR8Qka+8819gzz9w3a7NgQl8qPhFtiPlGww
fIYA1qZktak6Q7Qfe16hmajCrgtchiCdf2PXcXrMEWYvVeBxo/pzwhvWjC+Lpv+RlW5ODogoQQSQ
ortT/ITOWd/Tft5rXT2T2zSihuqm/Ug99fvE1vGQLgBGQCtZxWNPndmetHp91UxavE1NXT6gFRIx
5egxo3jMhrcfZrJXkVcv6bWYAEOVGKEQ2sh1FSFdZVQYcFqDsgQDbArd3P6sM1cfTxXfp5IY09tO
HtJIWGQeTn486rzyi6nUW7udJFQGBDU07pqdgmGLo3IqlW8hAQLK6BjQGmegFvM2jGdf7/shth8r
hD+8/BbIWDyAmjKp2BYvhk1ViyuX8h2jwQQ7YmB7uAr1dqpbidaqhyeqclMiHPZ1+w23dHU2ogKU
0bKS1UucGMnUUN14W5VemkaTXBP2cP1NaU8A+qpZ7YlGBrRlVcMdMxWIPSbiY9hDdcHO0ZD/pmd2
Qk3V3bqBIJWdSXs1FVgwxU3oKK/2SDSRSaapyobo1hKfsGaME6GCoAjZvyrcSNgQU2MPHhKYec+8
bLity6heYJpG3sJYZwMbilMfN+t0BQSzeJjXiWXKWNK4PZ/d3IMe4Dt3nWEuh64pRH42qgwO5OCK
/nFqTY4Z5AGscOkFSrP2rBRNIC2s+Vn3yyVeHARcyyjKlE21mR6WtHbgY5TkK+PRQKsQ8rtrTyYd
u0Wjb0g1lEcBJ+dirtbk3esrvz+CHLW9bdE0aDLCXVJwCwyZ4A02dgh9f8ZUADN2PacljOSg02fj
LvB08WrkPru+UqqHZO55Chs2ipuUGeWn8AcC7HGcA3RwnOcEd9z7SKJxCwZ2fMGnUV9rbAbIEkSi
scLD1lFDalxrXD7XlEjVIoyBmzxjoz9tWSfkiYWzwDVUyzhKc49iJzdtfHYLjnmVgR2+Cih5/max
h9wunRTfxwZ/A2YS14w3ZR6r6xIl6qhiUBW+kPVD7Qf1q+cn7J9bMdAWNrdDe9e2gbnr6rI8X8zB
fJNF0m8p1pVHGLP0sfC+ieFFDCC6qni69x013ZrUHJHjDgIgObPtJjyWbrYlwSPgesEmZPUOHosR
5BZSy3QQg6efwcypHXdE++aa2jwuIi6+L7WHl4QGrbOhbyA0GIvYTGbtnnXSX5fINcVzCqLqqOCe
3S+xkf+QwwlHEjia8CS3o0Yi+e4msLAG8Ia0CMzFncWayMsm09Mm4HR0m9pByU0299+aoA1uM7DM
Oxu00JYM85HZrgaLUyWAUV0sHD6XgOqYsrv3RRW/DUNXXdqt4oBNjucirTJe3vQCL1cud7Jhu4cy
rmPWj8zJUUYr13lz47g6l0bfXuROYm2Jytz3KzuVzWxZzS5w8kzuWL6Re7t8yfZTGWdnVoJkZ+nM
VWxjVUmKoJ8gCay8lNHHGohPnAFZvivrFhNI/wwdppfoUAuwh0InhcAjnaDbJpMMbgHo0FORcx7z
Nk5NsWvOtISddIK6MKN0HAa2SvVmsF0RQNqZx2+dasSLnvsJ8X4FJSdmWpG2SWf5T1a9CsLz+Ux6
XbttcL6sXZa/rw3Rt0PesbGfgop6NSHwZexMDnb9nv3xR9mPXhSb/XQz1sLF3tL5n6TFxtc+g3Z1
Pq++zq8bi+JZjvzzaqLZLiW4n/h96KSxPFQGNWKgzlCUscckz4aqoXaxj71h0BHvu2zGZjHZieke
HQw8CPwqWQ7TrFwquxBMjbDCLllFdnJCH4HUrM8MVxAUm8AXXdS6pgx0ZeJW7NXqgLiIEbPxSrgf
MjGBlCJO41uxR16EwYDjb/JiIypwnPyQdNVFZWPa2znw+Ce9NRbFjjPpOm1Vxcb92Mpp5LHwbaS7
QaE7G0lXPTS8LUtM3ZRub4hEQeLCkvA4K3B8LMPeeFhnl2TV4JcW7FjLPdN5lYcnvnak9GR8N3uw
cOsCuq1aHTjIeSYu2JIiedMDGM6VbV4ZeZbfWpga9/hrqLhXtXepARneezgTrviaHL2MqniFrgmz
pE3odlV9VUECzAb73GjWZN+MMo54p+Ln8v0g2a7uslx2A1Rnuo9YVkJ0yWznNiq/k01M8VFfl8EW
EpYNMhfv+400sgIgZgy/5tLyYsaABRkFUHzm7ADrXNPVvFNlMDJk64alPGe0wTc8+Yz4srN2yZt4
1Pndq7ZvkhsDZggnNW6rCWn3BKSSPwSAwPpdJ1UOr9tV3UCLoK9I8CvZrc1ThsPSP+iiSHO98eNi
jl8GV/vwFMdOxsbersZUB1HLST3ZlzkdYzc9x29xjMnBDSEWUY4uA1jG+Dy1RzQc3yTY/CMdXO/C
nVsfC8eQB28zODtgYpBBIKk0vSPVxRhX3g1nBQEEOpjkwGA/z3qwEH4Ow0U3p9Q1J9n41o2duNnh
Z9PTcQWzne/WoeBTs6RyKTZ01i5afbjgDXaCFY2grvIxhFqucDPhHUsAJ7t2fCqBomt9M5LWcm6R
D9rykFsj1ls+Gxq8twbWNtHjcE7ccsh2U8V75q6bwPnuSEmBaDN5lNzLsQfrfa6KYhEHt6CW7cBE
qAJSDBtJ7515Zfy4WTXp7DvDd/nw3sClH/l80WTPWHAZj0nQV8PNYgxQQBy/SJd97numQWUAYtxh
6G3DuAEfGdBlyAaGYtKlt5tDIGYZX5Q4r9ggc3AyH6VpSdbcGtoAW60cFkuBpmHcBOvM51I1xFT2
v/fe4ncUMMabZe2F2qCkJUfqtDwREiVvr92FDkC42pTEb+h/8J8m3/WCnVub8wVTrPytMX0ATZm1
jFHPZn1nzFJERll6dwEJC0LSPDFs/FImsJ53F58qJxNnhnTZ4CnSsFyTvL+1G++JGeXEZDNp75gg
Y/btfToP9Wn7t7R7j4daba11xZyZxFZkNv5wB+2n3nGfvWDXnSLLTWzcVckIDshRr7U76CNjYPlU
9RTIBZySZ4x7OVMQJiq7Et9/iMfoo4vnx9mvhu2o/Bduwh4zInldexhi3JcFU/tgbOAy2LDusODg
jSso8ivsPExZW0Ncrs9qZQcykkkiuYbMNZ1ovoNYq22XJiCr5944eCM2jEGwJavxDxbFhJPSk9vB
76qwdVe+eAXIwgqwAjEUt24Ii8XERQvsCfgRoa23agmOLrnXBFYMBQC+W9A7icloi36ffcMpjKuC
axZRNmYtJ9/K6JiXq1rzQ1p65xi4kkPuNNVWGOmy6+zyrvfdbxkRGTy2rPm3GOas/WgmxVFOgjLT
pbUfhkK2n4sv06ueQ5qCAFqVNyWB0aTrXNa0ttGXltbdqzCtITQpLD6y5zdpTOXj3iZhco5yayeq
eM7Ok6ybP/06aMhu9DzsMivGfdxa8j3Nx4sRUutTOQ7J89gaEuhq63134tx7N6uMwSVX98Xr2YiM
fZrdL0uCEWW2xivLAnSh0IhCpmY1zNGRgRMUkNA3ErXjLhE7s02fZRMs+X6wOpOFrZtyEvxBcmdo
CbpCZj9EUctj1i3XDmNF/Gneo4UxNYJY225xDpuMQ8eROHL8KUbQNKiL/nvj+jksjuams6uPpXUk
Q2Yw4OvqPmvp5BtKi60ondjC40GJz0dPtTco1N/Y5xt4eEYGHzyMm8aliZJkiR9JDJNDBIDzlk3Z
+//m7Lx2K0eybftFbJAMWuDiPpDbSFvemxdCSkn03vPrz6C6D1qbErRPFqpRXYmsylAEw6xYMdeY
KQsZkbvNiTRAQOH9huLlsN/gDZo9wg+rMshPSrMuwqK8wb+iRysWDcn1lI9XSgtPUxpmyaHUF8dp
60srLclQb3kQaWaRCfye+AbNNxzq0q5mfk9PdVhQFy9dLF9Pjbgem/EO/6gjg6JsB3Tpo2RW+UmU
GriFyP4RKrKjIBL9U6YM01nYjjtv6Ka1ITTPoTpA23pKBnNogPedosXaKTpJn55g97hUJS5DBYtR
CXVla0+Zfx5Snw5cSXkvoaXe1Kalzolgi7fj0miPTVH9gZFOrodUF4Q6s3StIce6j4cSsDPJRi4J
wCLN3na8qqHSVoZVB7XIVWvjkX21e2qLfqclnXccxlXnijYyunVbUi3nmFF91Nj5bkwAkuoBhAsO
f8pyQOsiDGvUTlygxwDHH6DS5O5YaRmGFS0QDYX10m8T3pdPhOcZ58Jg2hboso5skY4rSlIeCjDd
zDdPuZOxM+axb0xXvC9lOzNICVtS+PNw0u5Q+zz6FTMzDpthlYiMLd1UHvAC0Fw+1nyNiwa22GQk
JxbisbrmRvugJMqf3AhKrEAoOaiRKuJMyvruwkw/1bJWerO9QXLAyEBI6k18NYL8roj5pAMVW5ar
kM3D27NWd5hYgAmtS/9hihOCwaGtN6EpeMoDaumGgZE+dTwgUh4wDoxuCkU94rWN22QE3aCG4op9
SjU5wgd+iN7Jf+N2SvyhJlSG4MkcsBkWzGO29l1PBhilTHbaYql6r1QFxBef9HUEdtflJMqOTCUE
5SqQl69lXzfY7mGVhBW4mqBptBUvhGO/zvrwtE2NdkeK8GJogtYdYABejVGkn/ANs3coiR4Jh4xb
ixwGd1rb1qd9lMS3AYp1Eik6FwNXzfo/c4b4Q2oIr3PEb3fqSPlqy+WKHApPR1D9EfViQ9LSXUXq
tbMKtXx2bGr680Ai+Viyi1yjYCWpKzh3g3wGpr7cGLwbrlJleA1UyZ5WLQUu0Rr6Di4sLYBM8LCZ
ZuTb3lTFboiq5sEjk3qSj0aN1C4orqgaBYIjhSbROkk1Vw572xEoE19IZRBPo2Xk9gNLSTTJHZik
cSOmjOlahm+gffwV6akrJbOvGikGwUjcaLjaFE8zN9ZfoWggkR1ryNijAL8O5H7YZ7SlupIL608Y
NZgV8BzhrevQwPNl4rqPIlxLIgSuBWYC1eiTEDb0AMvqyFhrWkjfNCVfdby9kg/CALwLgTtmw8wJ
R/fGK3NV9JtxUtmCIoxgNgUlqZtATmRksgg15UbKPuQxDEm9yyOiZkW6YKs28CDkXCZ2lVZGRt0a
eQlpVSKSPSAX3FeL6ZRHmWhvNBRPmqzhiST23+pLvAkkkY34AKndEbe1TYyuiMfd0XS+aBgu//38
/9XpaikawdMRRYCioFTBL09dKp+8Xu9jmAyRW4lMK3epEarDyahPyiFJzKw++a/6ALtKFBACRZEu
FFmnhn+hTvGssY8o8AjXgpdUc513JvQmnle8py4nlFzZDOqEF64d3GLgpHeHJF7ziC3aV8mrUEtt
oo4Rn5VuX9QPfYkTcQ4VZB1mkobjBBlZZNYhogUtwM9nY0mmXTyinYi6M7lNlEt5Ksg6aKXurXhM
lwIQfYVsnylNi2T+7zU1tzlXxPT/zTqcP3kxVpjbNJ96j//+6v9mkLd9z2fBSr38o/b+5Pr/f/62
/57POpe9X6w/NS9X7Xs1Xr/XvL3+r+pk/jf/r7/5H+XM7VignPmTt1kz/2kkILKvLB1UFl9m6zfF
zf179j6178m+4Gb+b/4D4NHtf5HOMATFwzKoHQzU/ldxI5niX0Izea5BTYoU6lNZ8x/VjaL/y0Bz
AxXHJtzj/Gcq/odVIeOoZyGUsW2Z/8hAdGP+jehmf3HpLGPiAgNZG9Nmpjss5rycqiBS4tFb5fm9
Ir9WwYFdYn9Nffvzrbn9L3O6oQAwZl2RdjWOSuMhlJ/9+DJEM44XgpPL918G/4etQl0IiD67AxoA
bZlAeGguXdywdg/BeUceGF5/1Vq3VZC6YX8qV9bWxEHGp2oJ3M8aIcbzNLyEEhnbDlXyg6YRaWg7
aXoZ47sejlt7i2vtgfLoWb303/X977EwkPYgu7PwmluauE48mls8BXurWsaaQH8A8eO00vEw3pDm
wOY43+bJgeFfbNK45/FJoYMoKLuZTfpCUAVBgzCWLPsqL3lSJEpAWggqyV+NTTf9+X3wlVkf/rV/
aJR5/JcxqcHPdJZ/7n/rQp/zwaNqrtR6MDYBtZMP/ZT4goyT6e3CtFILgukmWpWxhecaWIQ/UQal
7MB5sezz548xSwwNFhzLa6GhzEMRyjbRGWWtzXSjT35DkCQRCc/i/Lvf+zyrJL91GakaRxTlr9bM
tdmb3rJllkYeWNxginJdqsRaNXiPl07r1euibcKj39tbLte5b0AS+KqzfBp4xH57JtsYpYmmueJy
oV/Yte6twZokBybqTyNoIMSzOAZ5ClueuF2FtQxnpLkyYSdRP1u/ZM3MeozG+MCZ91N/8FzUUDjY
UB+W42eiL9fiHJhphAPfKkDT6/T11Pz78Po/YlBmyTRUEopAIPvK0GuWB3utU22YeS1xZF2FWzgy
vLP2RfC3fbGIhNAHU9ylI7G0Z8Xtl63OB27dBwY0rKGUZTzEMiwzAttf/T4DZonm/pSjGV6vTIua
JZPmFjuqbaPgIogeVmOFsCqIcfshkclrbdt6pNnrdSKlDyR6nJIEJ9WNRzJPM1JpbJQBLZ2BRU8y
rPVheiEAWYGOABreoSQXyh1X5t9/1m/zaPGjzr//ZUSMGssGveNHxbbQ3iH4s9224V1J8cPgbxf9
3BSwFt3mDNDt5SeWFU/gv0FTIkPV1ljiER2ixO0eT5vfO/Vtys4tAaCQiX0BKnx+ny+dihuLaqVc
DCtPpMYZUlH5VGI/PDBlv20stMJk5VS2ZxdcsRi63MPnYSi1YRVaHbqiiCRG0nfquTFSu11YwNR/
79WyPUx2CTPQBlPUQpnBcu/uAsBumAyOKx+5ntVkR5WvbVS93+WYkfze1HIAUesgqedtBuQSgCxj
sT9TjQlzrm7IPXakUpRIHx54AKoOnEbaD82A3mIlCKIsgCuLrdIvhKdgPzeuNJ6fwBz0q7FTHi0o
1E5QYExZAf6N8d+4E2QkBmrJWvvOTFGRFt5c/zjBqjvR7fKRNCOPqJR6nSRVf5RSEZ5KZyqub4oM
WBNJgohebIqyx/q16Z8U5WnQ8cWjgnQct5P8hljLkaUHeAxObDRrE6JwHL7lTfHMvg1fkLzoXw+v
oUAtMjjyQTIt72U5KR2qg+lumk/26xD72jPy4fVfN0JYoQmdjYh7oCb2V3akGG2jAmldaWMqb1AX
X2H6MhwAJP3wBWmEI89iqeksiP1GkB1VtaTVPemfbOQd1aLSsLGif9AVxkuZI2pOvGX9jkF9qGeq
UY/fUy1OdVMbXcq4rAPra978vwYKTHqATwaLC6QmpayL2AiRm6EAYuhXQxy3ToMw+IZn2OZswF91
i8W8cONxUM9+/0rL4PuzUS60jB/jKOuLAfT8NE9wWOzRfln5zqyqlzJT8cuiroTEYl1CfSYzilnB
TIn6vemfvh3JWtY4JxV74OIw1NHSZGmcMaq6QHJXSd4K8oz6l+HQ3EH2Ek3hsdKyOBH3Z4iwxlCe
0ISQzvPNDVW1LTnTYTr5vS8zJPXbx+NRgCMduiANLQojYVF2KCfSfhVRS0OpcqEDq1D9y64frV3s
8YyO8W4KbRP5TKQJBVhMXj/ZQ3JE5lswnXoeOZCvklGEJqMcAOZ9QqOWc8sAOcgtk9UIA2d/FHy1
hQvMObFSBPQPXI+r7LUyLPMiAe+BRC/2rg2jy44mEKwoQyFtXdUD7gWuNSJfdSnatl9+H7H5dFr8
RLZqI43gFsDZtYxRgNUbBWU+7QqGsnbE2yuGJVDHN0nbH1q+h5qaf//LcRwodj+jnVvyhX6N+Vme
D1eRNor8SM69ujuwWcyHxn7HuHObiqXYzAeOzMXZpRcI9BUNSkAXQvBRPZXX8nDE8tkoMhe/pPB0
EjzfDAT/MjLSvxxVRYaDNqcSODyJZRfLGXvaiiI/pJx2mk2+a1I5ZbiV2SXqtg+SSjnQ12+znlVF
BZqQBW+e3DYWByi4U0MkI/yHMSovEql5LEQ/oGUbn5O6lA/sF9+2KqoxFErDbI2/s0Eu5rAkpRk+
iWaMH47ZrGWEiWdZO7XHRlN31zUuhxxnfbL1Iig5v4/qt535s+U5/mF4EXUtJlAi2W1X1Xa8MkbK
jFSpOK0oMHanInjG4fgoyzP/wHf8tjfSIqGqSUzCDkmmb3/KhoLKctKc8aokAexAg4s3VYI95e/9
mn/uL1OV6kH2A0IAlqAg4LIWO3Cqt0rSmNBNSIjo4jS1wqS+Htj6ywuAuJX0d3dGmjPnQ4Yblm0a
FIQtDrhML3zw4pQnm0VR/wkx4NqmnG25g0e7OLC9LAZwbkuXuQjDC+R+Sp3E/gB2BN6eQNOxappQ
ufKiwrsFAVP83Wf6bIW8tsZkJNQxzcUAeuAs9KLuEZEDQd5OVCq9VEIEB87ob5+JmWDNywxEN2Nn
L/oSUi9h5BPjBiIdu6ZU1BlspbFINm1V1gc+0reBE8QfpmLQK5J+yvJWUWLewYsvNrjgyWw3T2BL
p1HuHTiVl1k4g0wniXrKBhGHELhZiwnOmwVlKh3NhKRMrGMTNYOxQVQCssaq9ES74tlCtyFRlcBj
Loq+yp6mAlwKD3st3JNEydD0qyFGSc8UX1WvmDBm0bsF8uwMZW7WrwPoAD0YjcDnBaXEh7U76iYq
S5Enx/bV7+to/gB762juzHwH4wGCq4SxmNjGaJfdKCF9pixbucL6xGrW0aRG3hq4ZvGhcOzofxf4
Mn6KAmOAOxL6MIXc3f78biCWNZOeoRzTrXLdR/Y4WyMcqjVW5s+w3zMiUsqzZxYlIbw178lfjs4Y
ww8A27hhlkjhHKzd/PPeQpcpdyXVSb1V3JRUQ7h+EPqbuh0ChBeQFhUFHJJZoozA+l15+H2wv0/Q
OUgm2tcoUNcIHvZ/JEpzKArmiX1l409OWYDeb6KZj/4PWiEFq3CBgVO4nJ/464Vw3mglqvTwxgqC
4LKPpPLAkfZTX9g95vu7RiJSmX//y/BKNfZ6ooJ4V4QqNi4t1B+s5LJ/MFeIsFV1XmsqSIX9VuIg
16WksNFm99DirKFXV7qJR8ffjxgpRyjTOg19e+ybpG4sCR8TSluV5CMXcr+m9iKIDzSzOIs/Jz40
CIQvM4obCMV+ZzgwawllMZz1OpeupIg3VPhlqH6bGYkLe+bYRDZ2YLv6vgMrCmckeQLiuvmCtt/o
FDZ+jq0ttHjLA/8UU9mkUVeBQXyV3v7tMKoIehVQlaT/uaEvmop1NDyqjesfCURuREqGoXw0JXGx
+r2d711iLhjkqYiqNRLGiw0EZa8m1zm5xwwvlEdqB7qsdOo6VI21rTeqeP+9ue+fDSg4YRt6cajg
5rJbiVIZcLioKcNjy9xV7BL6ZuxHGy1O5mnbGAPNI5lPu/3bZuezkyMNjSFR+TLRH2EILKQxwbRN
hhSJlLqWyq1ezh5SbUWpgcKeBU8vTasDec3FLYBpygYNGcKmOpvB/Tz/vqzsoVK6ZpBRJMldj0Qz
N9NjBIA4lw/IDvxsLHHqiqXzUhHRSoZOdqDf37/u3DyEDTYvXkmWuTob8WdNHgsvjKqb+tMKGwnN
AXAp5StseK36wG4pFp/32xvh/PtfuqvFDae8zhveanO2Ojpbzf+/cZz18WazdR3XWbv8wjlaHR2Y
xeqio98aXpwGcpa0dIrHyfsLip+dt+fQuQydC985D5zzy/ft3e7j8W138/us0pbPWIsn0eVtf0o9
T0/5sKvn0rm/yp1bmGbOI794fT+l7nr+9ft2/fTwcn5yf376cvdxc3fydtU7B36Oz8jvy/G87L21
WMSospDHzz9H7jzeX6VO7jzfP96fvL7jJ+Q88r/n1Jmc29eL6+OL59tj3zm+di6Pr6+PT8+vr0/d
8/Xp9vp4e329m/9pvdutT55vzk/d3c3Ofbo5d29uTi6u3N3Hyc357mp1cvJx9fs42otV8u3nX5xM
lIHERY31GD//6zyU/Pyvr7fvl75zm9ODybl+vw35+eFl8Y/5/Pft++07Xbod5i/8wL/5UDiXT4Hz
8fJ0/vH29HIVOLuXK0b86fKDEb+6+bj/eAMRy1/3Vx/3JZPk8er09Onl7eTjJnCu3g706TPy+u2b
iP2lUPj5gLZs8FY0xBe4evs4eb1IafYVaYFzfc6PnDmnT7v7l8uX80Pn1DxgvzU+L5cv6xC9JoZZ
LQN69nz2eLU7Onu+eD55fNxub0/OHn1nfXp9ut7uTtfX1xfXF5uL+Zvvrm6uTm7W57sDP8uPS/PL
W7ZYpMRiFP6yia09H/f2FfiXcx06r6+XL6eXL0+X5283snP/dmhGfXv6Wj5SLGZU2EgywXKFF81p
dalftPfZWfVov2m4QzvNQ3US3QMjOw9epo/w0t5562rVH+r3vOi+foPlj7CYACAuEinp+RHye3Ej
X5sX2nn+YWz9nbgi0d9fWtgj38mXESZpx/WRuBC32oE73Pf7CIl9GYM4LJgsYF2LkUdKUmGYJHmu
KYfgeVV7CtJNmipRhzhS8AJWULWvHNiKtf1uf554SERsg3vJnGld7MRWJ+epRlmZ6+mWtJZaFN59
FA0HWlns91yziSJkkgdcpQgzPxlYXya4P2M1W8wkXa2f5G2bRvcJcoMjtWzCA4Hmt/5wbAsiTB6G
eE7nlX5/KUkUfFJ27Vmo6MBXWxMvwp4S9wf6szg4Dd7SSKnySs8tjph5+Uri+9ilSDYsUAo6smsV
p8TnkrvdkxJqM6nBHvFpIky8/X3j/TaKtMqFg5efWZDAjXW/b+gfbAFnyXKhimS7bPaUqDtYKz2e
kZvfm5rj1S+rYe4gZCCEGrjtKDwELaYFSjxbmzQKFih9qO5JDg3YYrWJFI4OuAvZPyOziEteA303
RYvZTdlwIH3yw4ckb0gNqTU/8X3LfcvNyJ/adtTJCqV+rDGoPikbWI3u7x091MxivsRhhx2GVOmu
5Gf9dd9pBVLkpD5Eefvh05FcRtlFHp8M1/Ji2kz1kCMv1d2B5MqHoJTvzAhG+xob0fJAj75tI9x0
eLyjum2+A0PP358lfqslAfEyFcl25fmgBRLx3OSiuYLMFxmOZLOf/D6GP3VufkChgIaPznPUfosJ
hTLoGhLdFT2XVKkQCFuxOmzu89LSXn5v66fvxV6iIwPjLy7f+22NWLqmuUUZIRVYxQ75cH6mapQH
/97KTz2y6QtzDzsaZCz7rURjBz+crCgVDXJcriVNstM1Bc7gScvZWfbAAH7/ZMxzBWc+dhNMnz79
ZL5sj6Vm4giclZpL4e9aqbN201u+6WiFdi2G5C/fkVnbtEZ7KtYK8xPb4nNJgdqqSpVobj9R/noK
L95MtyF0oOjATPy+S9KQ4P2VvZxs1PL5Cihs0U0+nA+Od21jd2K865OivNbIHx9T6ig9iMK2rv/2
09EohbX4YehcyJdZvZR0bpeN1GvJnaBYsIuodsWPt0istT5JgKb+vjkDSNrnBySxtdiTB61Ch0ZK
ABNbozvB7A535GxQLsxUS9e/N/V96s+mYJiP2fPDK4mN/UkJ3D7GU3nUKMTt+g38ZUhTWfn3O9V+
K4up7/OwGCRjw9SXSnlcdXqpPY2lhAt72arSgajr+zpju1NZYoJcBvv8Yvcl9hjVUe00l5pAM3Gj
pjKv/cC0TkVl6c2B8fuxMUIsuHaqQJm22DqmkMpQtaVngfD0jdYkEJ1CTTpVR2Pa/v6pfljQgt2Q
dOcspCD62f9UeDTUkRrRlGK29VUwCXSEVizvsC4cV1UOZOP39n6YGrzmEe/wdmiiIV6Ejq3d4fyT
1xoWBI1526WUJFE/nK/+QSsG69jCUm3e7Pd7Bca4wCSOevAw1KKLjNoFiqmi6OoftIK2AckdCgB7
GeUMQQOmwGR7Sk3IPHGNc7bST+OByfDTiBFXkF8l6kUkPQdAX7ZcuWprCoJDzdWKuu5OBngn4XEV
xtKBdn7YA2frKYUNidoDtOL77VQi93F8iDQ3a9tdlAllo+PTgEgJqSdIV55plPLAZ/phntOkIKZn
ls9d3G/SjoJS70eaLDCIWUuZh0ZBk26pPTikmPupJXZZFjCvQigjFy0FgRcNIU+iri8VWroBNTNK
q4aSF/wDKcx6+vuJ8bW1xVZr4OkZ9YMmgMZbOdqDOLwebb/e/INWgBcTpSHlRqu3P3pyRXFkOxr4
nSaRuhnQDp0kZVQfODZ+mH7zfDAMQkIqhMVyL48aPE0bT7gmZIJ10/XaDn3CIe7zD9sQreBWSZH2
/E6xiOIFbIBG6WgFo8TxWFMKjCSwn773RK6fBXWX/ZXVGofurC/kImmi/KW0Z2m1BrXf6KNq7pU0
mhfwkALoNEN64ND4aezgZfOQgDaIuHOxuba5CAISJsyDwVSPOz+uHS+z4gOr6MdWuGYhj5jvWuZi
HkRDFI0efg+u3Sv1WQ2O6RgOVnBgxH5YQbzPUfvKTYtIaXkABlVl4parCDdRpujOlyMAP2Cnk+Au
0RJTOjDrfpoPX1tbbHrspxS1Z7KAie+bbwg4i3Vr+CNldSD+qcKruwODOP+B+9dI9nHOdjIMlHhx
/d9fTCpV6nlesmQLK5ZWUWoZpxkUspWNzdLajks4KWU65N2qivrmkIPYD1svzGUVpbPG9gvPdr/x
uK8lq4zorVlB2NhMuo+3ougBoTt6oOj1EWkR2XYks7DyAwP90+ThFQgUL7siWt/F5GFCBQ3eKtAj
DT39GBq8HB1vDP9SR/m53jjvkUrwRDNHNfs9xBej0qpgnB2WFAkmIEoxfDzEP+nMl1bmzn45Kq3U
DmLIkcLlo7U7EjneUWhlh4oBf1oJxIDUVFHVguJvMVWg71cS0kJqSoAAZ6481Sa4HvRI74jsSL79
vsv/NDcoGEAVxEWZ69Xi5Aq7xNSx75r3EGG7uHNREJh1PQYgWGisKsO+6HrZP5DgYyucj/u9BcFm
b84Mfp51eRC0FhOj4TqiQkvokLOVzW2heGV/1IiwOaWERWB6VujgdDO1lp5ElidnEG96dH9jYa1T
aYrMTWwTOThm3oTXfiRG26k1BfJEjekT1ES8jdxW+OlNXHglZdMRXCK3MSqRbHi3agq3A0R44xEq
6o7eNPmJVUhJBdjVp9y6MAwdUY80qHdqqddPaRNNEO/9oujcFgbjBoYcVhFBo2l/MEvKz+JCwzg0
Fia40oQPGqw0GLiooVuz6TaBlwPa6TrluArmooZc9/OdHMnmuy3ZynGWCq/ZxqUXnerh6KMpwvHB
d4NaB4GZeWnm+njvHVVSH/vrhurX11xDeuK0LcIxp6nj/LQuqhI4VlhK5mbEugOPoSjywdjKnHO6
X9OnWo7EyUiNdLLrvdZCt9LhcOfiZouPctCRHjHwzLnlBTx+ajss1Z2Umz90W4ylrzH/iEbqzchk
ONibho+6alEmKlTQSIAHhvrNV6Q8cvS+jm9tKxHjcZY11kMlTdkVgBQgVmkoabedyMOHoU6a8KQt
qNAGAwP/wilrAb/Zn2LbUZUinVzVa4YOwGspwbuYokdfIY/oNkC52nVp1BbCQCT1DRJ2ZYJKl0r9
2QTjDtQnxGtw+YmAJNwPfhwCZC76IwlKxkCduCb6tW8E4dOIBceTkErJcKp6UPVj6qHZ8luqDt5r
6o9OSf8yaGMNpkDWAVHicz35p5Lfgx7De8p6wYeLdARUHTN1G8p6ObfqENPTRkuaV7PodTCwmBo9
dNVYvfRjrZ8lXgNtElW9eZJ3RQAbrjPLy1htgWqntoGfmGw19bUPcsF3VaiLGM3VYzGsJ8P0FIyh
EAFBfaPMft3VBU4h4RQQY/Iaio5fFiTu/JjGsEayxHENUO41VuEn25Bv3togsR+CpAWeNSH6OvGL
Kn1WCq1+QMUr3YWlov0h62eajjfB0XENsrnl2jQ7+TgAqAR6MOy0ca21mYbUX7RicLOgky8a6JzQ
Qkl93FrNCMczz+zmsu7wt3PJXVnGplTgsQEqM5ITwQT6wJGQ0sXBl2oZkKOX87Vi4d903IBuu9Ee
HyVLxmHJrlu4/Qk+yJDRAL7hrWSW0H7HSE83RF5+tMnJIRUMYjA9YhQoz3XkUr0lvJPAYGkxJmii
b4vG7TVtuk+TrjzxeT4P15IotLfRnKlppjKYkCzsrlxXYtA9tyJZpJG1BlvuGH5lX0sBkNUd9izB
A/KZSd9kOBCelXliPEvQuppjbk7ZieyFRbgiVG6ugKwl2qb2Gv84nuArr5AhWw2YR7mNN/Dqhu64
x2Et2Uz1lJzVZqe/J4Y1XBtlNhkQZmYcTMUQUPOcNpW8UtUpuZVKC2oqGNsLta9xYvFHPAUpYUkb
w22S0HqeFMi0uH8YOSnbFLc79NIQU9NKAU0hhsF0qZUf7XUoVDYqYQ4m4EPDqyoH2k4WrRTUExTc
cU9n7PROfyVbBdYliKbhnkPIMLfwALsWtpqUDRsFINvkqGqKmdtgxdGlOgaWvOpbXb9tla6eVlg2
BnihNlV7Xk8plpsd6E5oeKrpgw+KJUyHNBa94vbFhF67T0sq3a2yqU5MOfDfwka3UsdMguaprev6
chKFf5VnmfSsojz4mGAdsGsMCT5nrZImKyZOHK9lWAtYEmle9h6GhFpOlU9JcFHKlIc6zTSONxEU
Lmg7YLf+FH2YfhRMrXE1EDbhagJEYLaMNGz63XT3KhXmO1+XwPtE9RDdamVtvJDgKsONaNP+nMoD
5cMb0uxCimx9WFvjmL/0JYsax6BavNppXgwYRjZh4cR9nDwHSQmwPJVsc+vjGmSsQlHm6a4Jwxag
DbBtp5ik4ZXXt0He2Iz3mR7lNqwhLWXWGhRfboyUS84aE1H+TMWXwChYkt3HwLbC7iqIPOkKjbb0
MspTfz6/+kDw9GAwNalQ7rPOSltk1UBeXRVHU4GfyIAgLNAHNIvaVKI8TiB/7eBgtX9INjS3/dAy
2QxgyzdyGGl/gkBwIgx9X7FAEwXDbqMb2RojHG5cHUQrR3MGIolqSuxJO7nVFZdXGu++nCCCyif4
nnIOb5smTq8ERMF0nY+1wHFvSIrIhZYeX1Za3bx1IvOOh6Gp/wRV7CVY1/HhmG9MXqeo1OaWg814
tQOht2zfynDvdyJ6KhKjqDawAPElNH2CTWmojGc7iUGs+3EBv0e02Fei0sdtVMHCfXIHLMRms9GJ
yugqT05jE6tIIJM9UB3cQoA38c+1RU4uju9iDG0Lx24kGIMe9UKeI5fsfK4aaO19Egxm7xYePym+
CyClNnoywLYEaeiXwE3GUnfkAeOa1TgX3G0mw89B8oEk7aCpKLQKo1kNNppRALtjf9fvPQsq3JEh
te2NKhHUr30JRgnoSk1MlJrnPo5jvYf3rMAW9VlYJb2orCDPtzhbmbWrdVCT2XQ166GuPYtp4Ac2
9pNZRwc0akUjB25M2rga8YiMUNVu74Z4Mt9qVOLVSvK5jDEsNTAwLinWn6TP1IeyHMwTDcumZx5j
qwusWKc/Q58XfyS8diqXl78Ob6XAAxnFuR+dlRmUZLAwBZSwagyCc08LCYFUdcYfg4YO7Y0aGpG8
mooivo3zYJBXHThMnUignw3ptFx6bZtEfS0aJQeyG1dkIORyAIQ7JtqDTHXt7DubeOPWiKHRuHoN
bn2TJDEuB9SIKR7AQQI+OG+oB5vwj2rHmgmyqYwBp0HyzJ9s8pPhirWAkDyi3qEABG3wmnes556k
XsZ+guoIm4QqOkkDZYxc28iZINpoecZJLhX5PVUDU7yCFR9V67qJWTS4dKjKqenloXcE/8hoVz1m
wNiMImM3t5OSiYeoA9C5kfAo9VfVZNT+ZW+JQXOpvMXyGPetEGpih+xMWw09RXhEaGylJu8uUK53
vJ/XdDyJ5Oikrf0QnlBW9RHAm1BqC/saBJcCXb9vMvNxAGRya8YDln9oxjA7XOVFZfjHCDul6d4C
c2tcQOqZpuMiw3JvBwtzgnYVtkQYMFotNTmREiOX1m2bN8F26OQR3KcIup0fSaBJfSFL8q4j3lZ3
egrS9w33vjHpHKWCHYsLpS7jQpmn2MFnbRON2x5bDSoQUQbb3hovUxn3hw7G9U7DHWB8wkOu8IYj
1KVlgSuK8EZ7R/lPWp9W2Df6LluK1t4kxDjtydBBRbwSDWeljKVKolZr/mwRbcYcCP3dlGJY5vZ6
Z9lHPdsEz0iEPZ7bI0yObvDHq9I7q1djvqqCC5n/YLYW5hCNGVoY/eErGcmslRb6U1HrXBv4N3Xr
uNbKrnSyNABiCiaF0p+4SJuA198sUlxDjQE4EailWFpyIOhAkzgytxVOEvEt/Jq6O23xNzN2WIJU
3TaCOyuvxjI0uztFiafpEsNfQymO/QQQ4ozSjC2IP34Guu3d8rysdaD8AT0vhZTKFB4Dt703VYif
F1Rb8NhiVn6rTyuj0D15R8JY2JuuhU793BQo1lPiIq4u8JW0toHVM/rVfd5r6QjFkKKEW8sXUsvu
wQvwqkw8KH2YpRRa6QzQxNkR/Dx/rFuF5YWdsAKT05twEDANaMObuG7Y1kQx+DTM5wuPi6KVCKls
08NNQSHCqM8LOetYP7KqJ5C487SbThqPPPsHOQhSgGKIhPpiQHS3AHCnTXddQBwW26YCBEjkWJfd
PQ+H5hwC9GkyPoxK02WNAyANFG86ZegUnVKK8gqaWlBx7bPhmL/JsRUTrjWI88na68F5HlE56Gb4
+R7nXdhNx2ok6SrnllKD6QokUL24AQbQjG3QciS++sjsLhU8WCtiJ619MjvK+i9EhV7EEVUlt28z
dCdbW3rXPeB8zjZtmT2eyppVpTVU6Mm+RhmrZGsxhniaka7QgnUpR322bcsA/2V4apg0OLamVxin
DtVgNsDQBitYk0ssC8K6curMDy83Fe98wHFM33TjJO5ArIXYpRPZj5sWN2H/OlUxslk16jRIJ0g/
wA3IqZBhuoPNHCiLjDr1tuEjZpueYFJZQVPO5FfFTjTjyCz9XoBzahoz307lALFjxNEKy3W9btKz
OLK88IyrLeGEDl5uODIGs63OOMq95GKIU1u/5YOk6kPlqx2WtpIXW38K+Echlh+jCI/9NsZ5IBQ9
Zt5NXxUfwN/rR8WcJjjiUtWaxwawqtSBHK1HR53f+9e2HdSp40PvqtxSFn1y4kslzjGAWwGttIgv
dsjQRePaactNiscmSbmsM8SqgM4Grq2FFQ7sOLgYG6sW2/PewTSptTdNpRQXSZOzYoeojYvSBUTZ
vQ5jnNmXMdWG3mvIdv0/7J3JkuRGlmX/pfZgQzFj0YvGYIPPc3j4BuIxOBTzDCjw9X1AMqsYwUqy
uWtpackSyZQKMmAGA1T13XffPfIC6rHpXQ7z6hWfVIGgcZnl+lrDaBpI/575xNuNZhnLcl01AGUy
Tkhwd2POs1ZJDj7ToqdWVzz3w9Jazp2sbDcH0pqT18q5bkurF3uSWvu25Z36nqnFtutTnXCdBzcd
1yRk8E5UcSUq/cL1+o0Fi/OPtz5P0my6jzXVzSI9Efw+iDtHL6sX1O6dkT3pyZ3V1tTp2VQn8dTm
xCRwp/IPCDuDH+cNOdsHWau2D1w5TmyEa+Fdluiv46Xf65TuJXM9pPjlOfmUyp6uHLu3eQWG2qvj
zibJklDz2vgYF0F8OuICO8LAjfwKRZ60MnNw1V3uMlPHW1OuS9A4UFnpZjWpPPD3MW9naKn9Snnb
QB+ZVPksTENucbUSDR16XTeQHGiP1tUKCghq7NwYw3EguIAQOa8oyQHVeGkY93ENGfdz4X5sfX6c
V6Npj+Q4zlfNJDxAF76c3tiUqyUAX5AM8YqKopFDlxeXbk2OXDSx4YJwMUg5Ed2sfyGLvDZODQRy
8Od613Ney10/O2DHXqMsWdwn7BcoCARAJA+jLNHqpL0QbZ936/zVWYTzTbnpzl2d1fbQktqKvqaL
7trtTZcndTPsT2OfTzalMmOAnarEFgJIyN67hBbmATK98o7Uk3V70xMO55DwiTchDZIyW7+57sCc
LdiNxMlDzbGLd5tM6SvDT5YNLO0OtttTtB5RRzoRW7noH6Fyg8AiPjBTIH3b6WXTzJJh34Wh4mhh
lO5z7/luGjqL1RvhSsJwFwiz1T86Va8WrFn6+eG66CPoKU3QktT6vP3OD1e6wQoFaA6JxknfPLvU
EAWsfpkDwp/yV5FVRhu6xsimSXxX/dYMojAPLbmHSWA4s/Z5qaFyyLBoCiFO5AgbIl7NlNNHToEI
hnsARRrMahbcYjVYdHfrpv3imnlTEVGZyNifFGFcRobDYW6mV0jykxviaIKjvJoah3JJufBMjsxS
BN6AEBqBkuDJBdJDuFzWJzIgRNDDY7XOH7JG3NkR6Ft79PPU+tabaS1pTFTLrZmolJgdTsUol95Y
FAFC5HS5Wrb4ptn5BAid+PonABnWvSqAboUC5d09lZPub6E9Va24MMpF1pG/pM03gAluQ6HaZ68E
gpH+P9Uc+CMt17eaPRhmYSx7f/4Mc0d0BVUC5wwrY97Zm0lzKA33kkhbmFEqSXOyn0yBbsbCMlL8
Vn7zWRmiB6+V0JSEClESjqqZ40xBWlWwwPpFY5UVytN7+gDQlFhgFxshs18JQSQEJHPCbFuTbwRD
4peakz1Vn8Bn0up9Jo7uOAS1GoJngqbPoXD43mWKK1tNlRJJ5bFfB1bWM6IxjoA4z4W1QExyqj0c
sG+T7EOrJsMOiUu1X1XhZ0OUVFPHy14QxB1NjUAc7rq5lzczmPkiTljSQDmAl2b1qbxyCYu+NThv
FW17xRmxk6GsZk+EuT5snyyzwwvorv1ENiaLHgXmSL5llBKjQhT4qtzv0CIWGeIrrYyTb+Pmu7T6
niSZLG2Gd1KPFTrj3ApY3tYoOU2M5gC4AEvIQjAGaeqhRGVBjbGt8hFs8VrdaCCoi9iQfvbGw1iu
ocdWKyKHguhoyjafznPnjFrs7YhdFg7ODqFKRWpEbtNW6XHxm3aLk8RL+sM0wAoMMNzUNgQ+1Q5B
bnbQpZDUYS2Rl4tcMZGjKjm5NuLG78kmh5Ex9lbANEOpogkPZR1rWp+RHuuPEKIgQMj+pCW15Z+n
RrO/QwrRqNolIlXke2n6sNCgefSr6gIJqmsj/nqLLCvoQsRa+T25ndZkrwRCzqLq49bw5zUypqZP
IqOz5iTyis3R49les4+KKHoyU9VmynNJpE3qRFQps3rsk4LY5Xm3O0bLYLo3GL6oTBzsdN+9Kimp
8TkmXrYE3Q5Hc2MCEbo6J8ZoNI35YZxc85nXox/DHvPbFURmYUPcKqcbYrjQMEhenzF/aHrc2HlL
quWS8fqgeD3n8KxgTuSe/jkhJyWL/WZFDpImM1jh4OdlecyE4t9Web33VEkKBY3YuJBpeglnLvLK
BFkXpUR77AlwTdncG/2rSDLH45CjeknM+FiqY0bnwwuMuW5vVY0CcI0hSp+oFKYVG78x+5c5sZrb
ZbVwEA8pfPX61JIim4Zr3bBWpd7gPXutr7H9tXttujGeOKYPNDVkdddTZdwA+Rpl5FoaKlGyNl9b
zbXSsBq78sPvuu3Jppm5BROALoGulpVXZCpjrxDK2uPfbPmKmkewVjH1BKsmnp2xoXGT0ZPW4VZN
02YGrPkcinQli0sydjtYJ57DcZdW8wUr5/ba2WToBLja8G/IjsX+iJyqnUZIcqCbld8jWmlLL38b
Bvz/5NP/EA5dy//xx5zHH8in1+/l+P7H3MZf//nfMhiF9Qtpnh4HMd4SAzMAncnl+zD+z//gTwTZ
KEQpYAFkHHrv/f6ewGg6v3DoZvSXFhwdaQzc/5nAaNp7pCNdX2DMe6Aj427/+lx3vzXxiK78t9lk
XOqHZt+OVvV/DTHB38ZYO7aIHxun+pJWDDhrYBtpOWceOPvFingAQb9P9zVttWx9H03zTpTvm2TA
4HlqjiMpRs4q7/UpP5ogf1R+VY1FPAyPSwI0Zjj1+guDvyezoPCvyOCHVNzn8HK2kyfuN2MMHft1
a6+djKWfSy/tk4H4KIpwvtTar42EMBSL9ZSCkr7Xy6PbkwwaVSSKSVWfdxoy+2pjTEHS7NGRp10h
ddqjk6QhZeUFyhExY3rkZGevgsVK9aaTK5X138uKvqldBPpw16Z7R+i71dw58Myzrn/c1fai/dgW
O0j817Vl/626LyJZb0d9PXMeY/szgyU99RijC706kKAcqOrVK77QUCEcnz0po6aaDHLSnUiAilj8
uKfzrRdfDTbCxn7UE+Mo53dlNi9MLMYKPcxmO9s7/qcqefHn+iBawFuNvGTANXbN9EBmOjQdSIjd
eFjEfGhSM0bpjAq3PS0N0yjqQy3VkY2nde/X7M3qzrMkNr/5PKWXskNVxaKhF3249jdVBrIWqEWS
0HxJvla0t2in2MYJrIfYvnrbk+a/k64Ujr0Zi2qiEP5iM50wpoy0JPJpot4t3JPdpzG4hKM+rKFy
XwGfnVetC6d22V3IZC6M14jbnMqOSSNjuBaDEpHPcZtG4nFOJ9ZebrlFFPigDoUpQiql4zp3YetM
nD/m2FXtjUk8wGBEhGHTPmDonq7FAsUF8mssu/e6TEMt59HBHadfLrO8yORwxEcbDlNO1yG7bHUj
3JpHE3Uk/0ZmcdjlaVi7hEaNZ+UBXOjfdJVFRrMzSVZoQWiktcPvax7RlgLHLuN6P3ED8qr5q8x0
ODvDUQOFrfz6aC0uqN/50kXlZcp0rwGPm3fLXhGabpzClwIZeZE6L/MMGBIYeXldDglflM/Am7Bf
MbXfxARutCaTvv5cACzkWIPyBvr1q6uWuGXOhw5R1PG2eS3+NYI0Z86DZCYFa2KEtqUdhs48WNl2
qiVZ8/7Cpyc7hCz1PZW8Nr9WRXaqCdzcd4yoJEpk3EECStDfUxF2orB075yeL65fzeKxLdRtlfyN
u+ZXD9J/uQl+X2D2SQ38/ruV4ScXA2Mihg99YwqM8iMjbHqonnG9BEtSHZwl2oy7FFKLr4lo670r
q8vPKxGpYpZxu6mDlizEkiYH5bSHGV/iLlqk1l2VyAMeZP412mfiS60eaDbTPhu/SyAPGf+O6PCT
QfpaS7gTB2LEg37vYc+XjXyAMscoW1gZkvhyzk0UHq75tmIugszr6S++1sQGbzNpqeHs8Y4j+W5X
jvUN5EyQ19qlM1x2GFfLAZriu4m/AXbWXBy15QnQQlQzA8tYTuA4t4N8qMYV/8bxD9vL78v4H0Op
xW6a+aub+pPNcHLXCrAsN3Urn/WxuLOaPJJtEWw0Nqr6bSWjvdZfHZebchRrDxzr7wJezP9u49jT
STxCyRgK0H8yjdazpnmYCqagEG5sgmtbqRIJmwfEBrvL+cI5pRpIsHdjmE66F9rGg+Wca+21c8+K
801zy1KhGy96dsVbr61nZV+m3rH0I4w8AZCmVmeabfobL9uP7rJfn0Zf3wNP3P2Tez9bagVPTIaW
RnfK35sXnMSdcHOvVpLW//on+tFV9q8LkTSIqRFv18/JKkTgU1dCnMHWHxpM9+PaSGEgHDPvlP6d
mfa3qLEfngdMXIQZco7Q8T6TtvvjLg5TVWlGIifU1Suvdh6wJZypuE9ksJEONUc1UJLap0LJzdel
Ldl/zaOwz0UT27sUvlyXGAzGeoM1tebPHg4AUZSHNK/3pvUn2rRkm7Sh1IAq69WprJvHnOSOxXyR
vLxLNn6DToWCtYR+2Z2zWQ/1fTWf2qAl1WP4KqzsONqMRwq8X8u1cvoLdWvp9x2uEdOAYLPe91IE
2KAi3/lYad31OJ5SXkzNRRVAjZvXNtA3IOZJ+zZX5rnR1ZUqafUIlpJFIayXJyN9oWHPGtud2x64
pdROaUlaykel3WHAvOjl0RtcqlpjZxdEIygSJhgb9F9o7xkyBmJI4HXU18mTXp4zD1r4CBH5vjFX
VvX2sFD1CXcIem6D+3mGVrK0nzT7Zd+G3b442usn+Ex0/aDvgET2qUxn67EFxpNl8Fv1a9q2MEC/
Cf2q8LrIQeqU2hOMpLArv61wDnXoebl9sU70ePwPT3wD5xqYeqx1WbjU71ORYba4dcVDXt3OZK7q
52J8mNk5nHnjp/+UFnOkd7/uAFXzaYTy1CGcwKgmn4xCyriClkZNFVJKBFWzCwRTQAf0uJkrlTBs
T95Wi0PbSLBcqqKhUayea6A5S2gNV52l89V9GvYq6DbzPG7Vk1eOR/QJ9s8MKCIJg6VrnZSVRQO5
x3lzWvnyJkEaPlvbNk08Ul8NtD3gGpebiBtMpX52kv0xLY0w31uT61es4VHOgcfkPYGqC8XbxDYW
2ulVCQMJ6nBscTbjcrUkUKK3zvmcBH7/Urgw6pwLJMjaPA7SDmoUgMR5AQwHu7g7uc4dtm+Wcve0
b6kmE7OVyiP4Gket7k86zemyBHjt3NjZt2RKEInipCTIIR+PPHoHvThUxiu+pgDtO2qn9ERP8Jja
DFjal7PH4XGVF3YO8qeCCeeBJrAJ+yT3u09qeMwPiIqPpfmMiePatKYAz+SFaI9J+uyhk8OCDIbU
hHAX514ZFUYWVMlDwTfxtDuZCNh49930dVEmpy/a0AB7LBp7K0cCwEuLyzDWcDH4CWeYPDKqj2lx
OI8AfmsM2Ex9TA7jGXphaLQfjX5yxoeWrntuRlihg18R4BZEbcgTfgqsHAVez6OSdNGmMc7Sv+P4
t3jfN4eqV3KuA1W0sUWKl867xUkQ2duJvsklXoZoq+homdqTnX2a1BPjIGfN49dZ5GNB+2Sb0xDI
DGae20TXYrftT9PwFe8NqvHrMjH1gkFvXZYLmaSP+5FyyYd48oEE0VG1JIa99ms9fGqL9mRw1lyL
W8Tmwzh9/hUYoopoA2TsdGnM+c4ckFOu0dFT72V22Sl7Oqbph9Fy1LR3PocbagKhkKZ4fVg5kK6j
DtqH2qJyQljTPKp3ZcH7Am4bIPjGcdSbPrnGdcoyO8yfEuHsGhruCmbHrC0mUygEmxOtxmujXwxa
3KJOUMtHssFyN9M+GQ+mcSdOhZwiy0KKeuk0eZHiwVqb4gUzWLzgqPAyVC4OH0TC3LpuGjsdpJB6
O3b4LOx6pEFVB/OEVixLkF0wt8oVnPVw2wkvTB11yhECS+dM1ytQYDwcWvpD/5b268GvOjxRSPPL
y5RDS/qoOStpcO5sh3gpHf4bnYssfxlcIESNiPLHUn2j4x10zXRSVculHzTNOY7rdiErJ7CTNtRl
f68ND12xnRO42vRBA6e38KSdso2IXQfdchoxba8ByD6wV49sDQOs8HIsn/TlUvY8peV59i477V3A
Q9o/yghSSWh3AMgil3olTdfY6fmkdA09G/OV/XVZ7NATvLZ6H5k8rfR6V9XGpNKQ4QUUfrIOmNbD
FE16Yh8qqGy9voxTG++C+8leHyurjryhDLeiuci9b2Lc9iVvSsQlG/txz4eWxOh2ofsFSPBMf9pi
UtW+tgwgR+NzoZ+mBbRYfyxI/tI/LxPb5gjFs6cEq8+2davZR2WExXLfa7g5T6l+bJMLa7wCW7gW
QZecSk4FHi6Evo2MsQppr55wEUeD9n1Qrwm1F2cf3y7p1hisBZdtYQe5c1y6t61+affrVOUN+N03
LYFiZndvTEOFyVSH+UvXDLvWx/JiHAb11LvpVbZSSPDQ+roK9BwydaqHk7ot7DValil0yRtcW/dG
o/4el+4AoTDo5+bNy07FzKis6i5HgjPLDXbpVVPEqa6eRHNunJu5+Dy7b2DWnkUPrkZ8VEC01u3Q
5k20StCzoJ2q7cAIDvRDChMJ3/eNsOWw2A4JiZUURDI7m9OGRhd7+GAmsFZWhRGHJr3LAl6wErV1
4N9v/GC705fZ3khhzMFtGMI8CjZK19YJ8jlSuwMIppTXj4cOhLALVUyKi57F1G6P1WieZvGM3/Xe
aOyYvi0vS3EELYVNzqcDpX3qWOqXZj6slFeyfVTD1TR1dEnmoEzaK1E+DuzKIw5GpL7Yd18p7m9M
D52ko8n7XdPWm8GszpoFw8qw8KcWH3oGLAr65SbPtR+jSvDDfNZMHG++H9cZL16pwlGvr/0qCRAp
6R3Qt00o55/o8qJ+0/isQGmb1Cs81q0D+EehSvP9vZX6SKa07Rni12F2d+kRL9ZT1nSsJvsmV1xs
e2rcuOAWTuJcabGjBxoRsQyaQV4KsSlG+kZKBQ/7jrxS3F2Tb2gnBOFt9bXB3IUjZVyyxZTYR7WZ
/bwt0ZqrqCZktMovRh09u8V9LLN4BRNtNpdzzebbhGVhcThZaFTZIWLxDbAluGp2MCYf9NIioHMn
WYPZdO+Uf9E6UCHMIshgGjHKUlnbMbU0ZPeKR98+4pQMPLzgW7VdkVnMo5J/n3U7xCRNs6Q90mM5
WUN5qHTvRu6nFHO4zTP1THcsyqyTWKvDioF4x4Q5enttpU3UJBZFO3lF04tKILkPOdBintQ8wEYR
Obm6KekeeUV13Y63sF1xmfWx2qtWVb8beXcz9ekZlH0S4DOJipmDxPRtYMmcnfKCJvc5ddKDZy2U
q32ourttzeKhyg+5s519DqLSp6BHo3aqb3su7cyy39UC0eVtUAoy7xAU/I5NaUOYZneoRFgYnD65
R55dhbMGmD0e9UtT3/BGKYzgGe60z5X3ODHNOadsf/UrTzNmGrHqR0yKQY4kXQA7K5h2KpO3QXAy
0aqTtVIqN1u0NC+9sR1qk9+7ed7qZ4oCox0OOrZaq9xYww59+56W7rGer6tNg31WXEyWuOxwgHuv
ePBCDZV5Wa9N1dBfH8pb9OWbxRzO29gdM2M5IsLRjLmYOToBOXr4tdj6R8ozEiD/9zPU5wda0P9z
fCDKvH+vSv+vPv1eZj/o0vzzv6vS4he4P6bJKK5H4pSxz3T9pkpr3i8gKkiGJZWBYC0Cf/8gS7vI
0pa//4dMb3JDkSV+BwMJ7xewB0zvCY+QAN1xrH8iS9veLjv/saB1ScRF4mZeCL/mXqj/WNACf0p6
1KuLZtG6tHjqdVrL17OubJollFDGgnRHq070eFHMpO7yY+pvhWJMhK+r7Sv6oo3mjeGv+udqRdQb
JxBp7QSGZh6YPnltaNz5buxb2ap3bIv8//p3THpCv+fYpXNGwRSXLcYbJtxurj9LmL3sDJTZCl/E
Jm1pPbsZpK6oFNmkHklOtamIq8lmL0JDnmNv811wtWQmXI7SSJYgF+Uscb/pG6eAoTAj0yf00sEC
yQiLVVB8NqblbOHczPJbanpld2zyXJdnoG8EAwsnQ6yYLaMhvgpng4b0u2nZyfXqJA86n1i467XW
NCLpLKu2u/yzRW9SsdNJTIwn15ic/MVqDFxucTnjpH3U2hUbw1BYZnrd4Zx+KsGDDydLGwv/rgNg
p8dyrBXeJEAH+mEZJ6c+VV6rAxGYx+Jg1IrPUjKnhrpXtxvmrrEqKxrEpN9wXl/bk2p9gja8EvNX
0DZ9J5CjLLL6WpBi89EyB8cJNTVqTnXwPOVMM7afYmDJHzrIW1NcEdmTbhedls1JyzLWUvWUxJGe
PUcDSNrTRf9SFALiX4ezFnxrVkn6+XycWhrpgfBUyRK9MirT4xk3LID2oZVaNQexVnfTu6rnzw5J
CiSavb5QYFNgu9U8XIQWVjc6BjXgSFiblwP+cDDOhZWSLR8MSU1rcKNf1wdaI3BxVYbm4AjUPK89
VcIEEkuyb1ccCjxYGw3NfC4gQXb+HG3r0C0XsM2HGzp1BBPqRA8hjNdzpU7LSPDevah8psnLshRz
lKRz14XD7NGRX7oK57ZvrPWz46zOfWo32KsLf/RCSdDvs7PpHDxzegN3m1Z6RJKlzXilMU5wzYHM
w+WKAxOP7QCZGZ0evR0F1oErKMqifhm9WVpnXbbphyudvD6uwlU4bJIUzEiSG0RVlLlSTaTLoXRO
DsZ69vWk8n2kAke7dTT44UQzLdBKMaBAzbTbUr6qvF2MeATBpNPRcLwp7K0mg9ZXL0Ny0Cs1fC0Y
fBThNmtNweOKXiNasAthaqR4octa94eDwthiMNDTOm8CK9kQdE7q65TrCwPqOO7XgmIuwXJs5za/
mZtmkw5tSkLabHCK8LmkS8Nms4TzPnDN11lV2kfh5SOKTQ4UJiKypkSRofdLp2LE/oaFHSbtgRm8
/MHHJDtF2D0b86pRSn4u+85Fge42PAc0Eug5m+3kv2vKdQF81pJTm9azYgKdavqjrXPgiN15Kl/s
pnDZ0RkgzELe1u2ydobuPfc6A/sKucbWSrwV6+8wxbrEhY71tjSzOB1ttDmO15bDuIGBJQ5LFnzb
QPfb0XuX3lz5FxozHTOHNL0R/JfFu7bES18OztPEVI1+C5ljKO8BTtpQJOEakvLr+/NYNTEH5Sl5
J7RjVkmYJiNjVvgAUym/qY5Vghdr67BVEAcArNJ3YGTat57MCo74dtnr5imdUqP4NJTSq0++humA
8aG8XB+yDUfCoc+lpK3etMOo4la1IwRcabpl1M95uS+21owV+sybybrNSuFtqxcr3+AQqIAjr8tF
xV9fNuhsQzbJ0B1YuWPsEpp70fpO0r4k+exYR28U0r8h6HasotnYbxm9PTvJviwOk1y3XkK+RiBG
7GSIy4lntWeMOKP7yc2M0Tjti26FFc9jkiClqnC99Bs+so2uC2ZdWGFM92ArI51G4czra/DFmcdA
EyfjvC8ic2F4JNCXrmnPY11772OeGZ/nxdC0x3m2kc18MVn3VuJMy92Kqexdboy3RTVsq/bYDewq
iGXCkK+iEvpAimkyGeFiLDgvpIahPpKTvZQ3TERycJscpiaY6Zt6L7ZgduJvspb00TEm8VTqgsbe
aGR4raRWw3Nsi8xlrMrbJ+YKw2SgWo4u8PFELRnNL42BZ2bvKzaS1sAdphOpTu0tm1aLeqsr7lvL
kNXR7LfleW5Y9Q6+sjAR8xNzmt2WmVdrws6QMN+EDyyyjGLGM8XouFtFwmbS85yUDXldoex1ADgj
/v/PduaqOrLtDnEwnzVbO6Ydb09YZmXXHweckyWTSsyZBCUOyQ11wNqYHmwr4PFTovk4ROqSGTsp
m/JBllluRzaSzEG3mDA8LiVbBwfrPk3pj1ldd3aLRjyh1wgrEp1mOtdisFAExdx65tE0S5Rib+p2
ZaMXbzzHyL0esbUky1apTG852TO8mLlVkl/4S9deY8xbn7USp9GBgSi3uFlnWGBQ6T06XjvEVgz0
LS3uuK4T7HKxVb0HNLlrarKY855cbWzQbYjRjDmuWG8BZsDJpejBTpZLvb+tndFC0KosyW+kz/Nj
7uQjrVvM5B8TzHNkUPIAzUi3nGGN66lVVpD3qXtX5giSqAS+XdDvS+entUJdjKw6Q4LJGb6RnegT
1BJHUoLmK20judX8YHReRRKnlmOi1kn+OC5Yih7aui/GoDSYi49Nr1dfNoM4g4OhJea9UO1kXkxt
7TX07QbTiWdjcIdLjleqv/Wrjf08MlgFrIvO71T2XvrdMBTkeTMBkjAPy/ww9K8Fa2ghmuTrhv2p
QZ8b0qeR6VJxyUxvVt9gjkMAbRjm+bASwS87S8MpkWxBjwKdd2w8V9ZebuucZ/wwtzv7BIKa4n+o
+hHOcw4jOpRpJcr7xFoL7VTYWeYevLnhALjVjtPcitSs5sNQIv9hJKy7gz1qHeY3GgNQ4LkHGPRr
hhAYkcH2D9+Ggriolglrsuek76IiqTCqi77vT2nfaO55ZMD2c2sQ5n8rytZtH4xqHftHWhNDfxRm
03/45bB1sVUbSRJky7TqF8UCLOHQVkbNu5v1i0M7uXHWcKWsyi8yL1/996xW6HyjuYrmbsvNwogz
3GT2K4zwobwzPD2fHu2cQ3SGOFxhvV3JTazIl+qA23t926jp6DR8jYEXGUkioxMy6vQ3bTwYW2oO
V0kvMSJrNoj7FJekPBqryFHMZgrFQOua8abtdXp8XUnkWKDlrpsEwlMMncHm5h9ZSnbGC2n2hslB
Pc8Ykx4c65qNVm5gqBlfCIDuyU/kTxf3HLISxgRSc4I0nSaefiag2nQYP15XBsIdw/rsFZ5HMW03
JA8XukOvU1FKF7T7W++9TWB9oxKMVoOXq9FyzlgVif7sc8u1OzMOhd/Kwp6LUfGdw8uq9vkBwuC2
1ereXGizT263FYxwTV16D3/XYBbcSeotcES1DSQ/NNtnlscOmL0v6dLkbp8ckpnskqAyua8HM5Pu
a7YwS8r6ZDGK6w+LZgeTqecftAnm9tjOFT55AFn9i1JmweBp1jCpsbZr87kTrf6F/7U7VQiVxohT
LXzGqTPZrcgx8bwTUXpY5nBSMwtgO8zeelOydmFP4PNjUzVoJ2U+md/wW7uUROmiY+t12j4LS8bR
MCu6GTt+2pdNFUrpbHQGd3HCqa25PBa6RotITkX/ujacnEOdWegBD3GNZ2OHJL6PmdK/50nC5FCT
MVIQ52XOwdXS5olZ4MaZncCn9Pidq/eP6vr/s6L9tv1eP4799+/j9Xv7swjwfyPZd++n//va/Qmu
yw+VOwGS/6rdNQG7l3hNrBTsJlTaOk3u34t32Dy/YDUjK5/sT4c0R9rSv3vKNLC++z+Nvkc32tnd
Y/9ZvWsGXjTHtEmSge7r7mjBf1K+/woX+K/qHeIleaPso55tGuzJurlX939I43ALtmKZKftZeY1/
ZY3NcPbzSovq3MErWar5ZOCsfLKA0aRYX/3mxAKoznBh9hmSmVHIcROMe4p+i/9wG/8b58SP/X8+
mcOkDzFQoK7JHLL5nj98skq1eppm2vic0LqIkpHJ6c7pxF3nzHBwAF8f/vp6e+P9hzuxX4+fA3+f
aXL5n1wSEhTrvK3p/EyfZ4rLhaNPlQ9/l834a0LXz5fZk8IsvpFHoOxPN1wmbcEIgJyfW3g+ca35
DTZz6WnHRPrLgzdt1IeMjVxVhsPskTvModb1091ff9f93v3wIUBDUWQ6wHHIBPiT0ycrcmtgWqx5
qetlPQ3jmhLKR4Xocar6pFmtIKE/Se6NrtHveysxo7++/J9vApZJRC3cEeBjcaT85DTSLBIpRMPQ
cT36S5g0zNNNBuOoDDSLm8Z2SZGwc+OSoVx1kyvrlfXu7+i/f/q5KcJ1IlXwOXksxeb+53948JkZ
0LahTEfkVPYpvzKGiLhA52+CYfYv8uON5iq8v67Be7bHZP54FcVhqRNSjS+dY/ZnI6NNolMZHHsm
Nf7mUmIX2n68FuyZXSfkyxjmb/7RP3yjrZ0ZHrLW9cW0y+28bamGBy4xzwzt+RezYUscxa0Ur0xf
vzoL/TwtG7FJsosbTBqYpfM3xJEfhUHeoB1oYvKk7cxjYdg/xQlZbtXl1dQvL46pvU3ohzHt9VOu
7HtVagStYBb468fqzzfb5/0la80i3AyoxU+vluFRgjttub40Kh9pRjt+lBog9WSVuX/zBP/pUrio
YCtYOIJ3ydP/6ekZO5s0EnB/L5AHsAxmlhttPk44ZQ3G33yrH+1J3MbdVmzhP+Z6SGg/25Pqtstb
mSzTy4SadVCur10kk9OHSW/bDw1pNLFwCfHRmsqM/+H93K/swc4gFI2cy5+BJ/k4ydYqevVS4ZY+
iXHSImdoyoNl09P660v9abHnUjaoM5vsZ8ggPxMoFQOIGbNc6iWxkit3KF7FjMSi3MwM5GB++euL
/enB5GLsnf+bvTPbjZtNt/OtBDlKgLDBeTgMh5pVqtJQGk4IS7I4zzOvPg/dvfe2ZG8L3kAOAgT4
0ehu+xdF8uM3vO9az+JghLgPbdnyIf30oRgQNFLcMN0loea5qG7BnCQkIm/KKSsPcyRk+44j0hdD
5jdXlSjSs+Izc1PIXx7BT1et5zmZ6LqLlznJ/JdkyF8VDHNrJQKDKnSNApZGUN7/fKfLMPwwJbC5
0HiBBpgBGQX7py+C30Lte6sSL7SaetBzfkJeXZFu/voqaEbZjCCZB0f1GRe6gK7Aq/rzRW9Cywu1
hg2+MvpfrM/Sb8YIzw2QIjsVjUfINuvnB4hDQ+lLrdcvcWleQQpFsYZ6rS1PadQdekjHylNLK9qK
N2F6weLnYS3djO0EhIatw3j5803/ZgZYdgm0UNiLqezfPv42FU4k8j4z/WLW6IEiBJ1IsOQ5/6/c
NdxtlkmUkBJRix+vMyXGMPdTq1/C0JWjLWoGZR9dmbeD6ilnHoK8rV5nTn5vaGh964u553c3+fPF
P30phWQQIs5p8JJbV2p3MIxjEH4RmvrrJWSZcDEGKC0kFq5PlwBTkosp+vAHZcQ/kJJwt8oSA8VT
qiV/PU4ZpHz47CklwOI0vj4MIIGanxomnXWpBn3wEpmej04B8ItnpnyCsjFhy6SrwvpmZLB7/wWs
jCUZd4ZoXUwKFlRr0qL9HgxpTihCDNwMYG8d09jX8mRbtm34XpnByAtU6CSjDlDVJ7HLLExTvk7k
biGo+Vum5TBX8laCTuKrYRU4mHYj5Hxayll+rjgGO6bSTnu1rPpTTe9nsk29daOJ8r07dEjhN0FU
MUwaFUyCrfQhmsUi+luk7z9vXWFvKaM3ZoX89IQ1KamCWRmMS96khUf1D3lo2QxfLBa/bh95wszb
y36dAwwGm48vMgddXMtmY10mn3kz8aVFtNUWhryTrWjYKpNZzjZuUr/zukGcT7GfgF2XmjT7AsH3
65SkLuczwt35ZVRcQB9/kVkwDVCXQnDBsmxB26FpKYtJshGGIveSEGHunyedX+dzkBo/ciBZkMlp
Xn6fn9aQQp2rTKrb5CLWQeICvllKjslXrNJfTgdLoiA/Xud0aSBW/vRJyniUIS80ySVkrcZsp5Ta
Kp7QQiVDr53yoK/3QQ5dSKlG2Z6CoPxiSvjt9ZdDqcmMZ+k/FoKf7hK8CkoGI0dpp2rRccwQFAti
oG+ign2OTnPPHaBxgcgokKiDzPniA/6Rsf1x1eT+8d6SZsLlTf3T/Y/pYApUXkgVCWFGisKaFRao
Ftgqb1Sm8o44yQhXFazBTmHroOPd3oDM/CrA5Tcvm4w7RWcPzeoKEvnjy4b1UbSKz2swJ8qZvdmZ
nlTO098PKdJhQO2yzWHK+pHO9NPDHuYAr6PBkIIgmXkNwKVdifTsi+zp394LU67Fwk0W2o8v+qer
pEOGA9dMkgvGXQkZeAglaOEr/fnzkJcP/9ObYzu3tLjFxY2nf1qUials/R7F7SUCh9XQoouT762Q
IMFNaadSERuq8CrNrOyeSrb4SrMycjjojh6wrHfDGPt3Q+zgeY2DYTHo5nx6lxKoM+qozAkS85pO
b5Roz42fSI7fS1Vp//kOfjP0uQFQnssdLCf0j+9cHgM8gFClLtnilOsMPnCSFAO7oS1udxPBAIJf
vGS5fC77qXP/fPFfT5CMdm1RjLBf5E19PrEVWZOSClDHlzytNa8jYRNlKkl9lq/2XlJK8XpSRmMz
F11+RRysvC56f7oZfTECDuaHX0yuvxszZOLAHdd1gL+fn4VOsccasjy+WKlobBsxwh0Uqvn6zze9
PNFfhsyir1muQ1Xt0xa5X1ofbT9Hl9kcEseHeLWKyDrdkvzJIbr42hC0fLYfL2gsi8WSyST+sON8
fMXYUGqGaN0sOuKn0oACUoQyPW9Jn7bzqOiPUts/9moTuD14/K3UwWQaxb7ZKzWSzj/f/C8rKaUX
kY0Xu8slBog06Y+/TBhlRko+YnsJyOmtkCe3zY7zEekk8HrWjPrmgQeXr/RAzQIIlMEFQOpXmd6/
FCGX34JlHJYlBRmOuZ9GfQV/D+2e0S6VAlwhadU+sCsNtoNYdN6AiR6nFNUMtc7Qf2tJ+tJ2ynQH
V+x7bmWnYmpvIHJZX9TIfsRr//SimP+XEobKh0BNha2G8vHZSMVg5pnp948GS/whgPryqDcNMk1/
iWmwa8PMgIfBzkP4N0zaVYAM6BERuApvKKZhgiFHSY9V3vnPodSKDQfNVLvSDWA3Ns37RkXmBG4P
93cv3WXqOKGYnEJCKfWZPg07b/FRDmBy2OgW8rvKKiRkodR2Ts3QSGcqbBkicCVS7+SmxA6naJUo
ODU9hOcA4vdrwTJ6l2ZFTOdnbnI+ZU5nKNDLOUbnTZ/3ph+E/DlHtXmZTGuE4dsVdC9BheEDlYAY
f5OhlMQYCRJrX4x6fsXONXjF05MztWpy8aLMU3FXSKHy1hqCopDllMkvSm+itZf1UQWFFFRndRZb
ZNCIEUS7LEU2sjNj6RC1SvhaEiuRwU5hT65oHby0yrLqO6EpaIlncbnAPui7IwsB+/Ak5tm/Eqj/
f9fiv/Md/TQVuN/ab5988K/fiv/2P27+t/c/P7jhl3/r33SHyj+WODcKTgpVCyq1/9a6kCTlHxqE
PZ0Ng8g6sfQ7/tW5kOV/UAqiokogtUShY9mz/Et2yB9JLMhkVyjM50zr8l/1LZaP7z8+ToGrcIJj
J7EsGj9tJIJkNEt609h5e9XzrWNSKPejcjUEEQ7jk69hivcf0KYN+zY/JJby9NNTOv3zAj/bOX9k
J/3uup8mAwBUTSs3Rb/vpxUw21S6FYfimAf3UmhuxEp2rtkdfPPT0tWBdDTGuDGKHfyMTr2p2k3K
XxBT09Hn7yKbkS7NPYt2aaFfk2CEGMTcGFaxRnPeJciNgn2ncn4ZX/78u9M7/k8e2rIk/fTQDKvr
M1rM/T6Jtkt3UHtJo2dJ8fDcOnH+pI2rCreO9G6Mx/5V0jch7cvhJMYTZrCjNZ0GqyZZ4ig8RS/8
rwxfSzFvZvkgyYerVthV2a0B2pMGKId3Wdlh8oK+nDe45nfFc/WeqJOLHzfcFptmk1/lzwR6YIpa
iW61qtfTxvc0t3SxD3mjC5XT1g5oN+zAQx3tIrxy8Gt5EGLtFxr5duMBLggPMTk7mHm8wn8giRAu
0kpO7+ThOIabuNr60pNeHtP0Ph932SJlu08qGt2iN6QPFtkESdMBf0npOqNHQLB3LZYrM8AO5YL2
fm50u9iRXKhF12VoVzcCzP9mo8PeKvhnpTXiyveP7YT/FSgvf0M5J9N1laJWp5O7SWlRYx7LbbBo
rtToEE1Xcb1Tq8OQHVVaAfkumTaKtpHKjR5uKK2O/anqrs1gJ1Vrsd8q/ZuOT1HGn99vsmKV8A9n
IG26CQccWrFDVSHbiKpXvoRud98oay25Cecr8NiIwBFoeVhztZtmcILCLr0R3cpFUK90nFnt5Koo
PZAS1CtpB75BAjtQYZuOngZdtzEG9d/UV/G1U2xcgTmadrjKMHYEWwI9s4CRHekGEjJYArusHP21
8K/NFzVMn/I1J2G70bcCysjb6HGUcXdY0sMAcQv0feOvp+auyRbLIx6cocI+gguZ1y5cRaRpF/ss
8XEhfMMZxImuXiOp5zlRUTdcuvOQkxQIKelGMfZ57iqXmf8A5Rev8KBo22i6IAG2leSo67vWujT9
qlrJq95rtoqX7tJ7ayPvtJW10laiZ7m674jETb/k0Rdb1k81yv+YlpaDyU9f2Ij4IGxNq9sLt+nJ
31U7aRNeK0ftStnlx/FIvOKVdMq+OCf/qDH+bjJavvOfrhaPNUqfhKvlh+5SHevTeFs8h7fBWvPi
I+yIp+k29+or81j8F6/4OfpFnox0HkKz20vX4s7f6Zd5W63D6+RKP5jX2i49igd9Iz+YR+Xuz5OW
JP7IDP3NXaqfDnN9OsBWRLC8V65R1RLtiTmswdb7gGpwN271XXo3FnZIm/Yy7aRttdG9eZVs+AR2
gJ92/H8rTGfbZpcfrFdl1ZMF216Xq2ifn6LI0dJV2mxC/6q1bDALYDpgPwRutVAGVjLaVtkL8Erk
ToTrenJgzVWZhy0Kh1SB+POK82H3gm1tOEeju/AmqTFPbof1xpM83Z4NnJ/O4ViszkazHpNVN221
1gHRd8C2BmNqPLT9WawdsVqV7VrTNxKq56M17P3mgFnQwJOFQeh9yl2B276gjpzex8yZ4ZYWtv6+
oC/RYq6zs3glcjTFTvWtuqmO1v4O4BOoNhx6kiMXTnLVbhqck6ndPdaBPZ0mwfZRSGPLxU6zC7Zc
4BpmJAJZL64c0y21NbgqDJcqUwnGPszLWGRkbI27rvpuMfsW5bv1mDSvafnUKhc5fw/EbW1szHgz
vspXw154SgQH9wjivXid6bsy2CDwrb+LL/GVso3eGwwvyElfg5f5ifZcH+ONsbOX8SSeL4uNsNiP
yXPfOfjWa8JldBQwLqxLVHB+uhFJG/DtskWlbDfvi1v0NTpOXrQJNtVFqc6WuqwjisNLwqm3n/bo
bYYH/Ua8Ec/pNrxTHjsPvewq5JNMr4oNEmc+otZ9Y8/q6qvEDa6tE09fGpgeV1YLzMPpGSuyWzL3
kh+8Vdx0lazzjXZVe7j3nHkln4fJpgTrsdX2kiN1XNEpDxjWVtY1tP7TPnBju3Ygwdgc9Lg88s5t
+lh51nV30QlfiGxMnEDfvOGKRW9reP4KI+SOWyy3lg38Au4MqufvMeiYh+laOgbPTbJurXOgMCdf
SAO1g7scl1nByQHrwZS/iN9JOL0pn+onBgFUnyqBX7iuAdY1GyyIqsfw1DxMGUQevIurHH3sfbrX
BQGZ3dbM1+2dVgdOeC1Vk13ca4bNv8oP0DFqDrZ0I063Jlqqs3gy8dnlYLVWyg0W4jPWjKN2rh6l
83RtHgSPGdpTDrKHudOZ3NZG8GXf6U6wKW6ER2OlHZaHKTih4++e263F345XlZO7+Qqy5RXQEPsJ
0/yqu9NXFLy9aVOtnkbnFYvqajokb3HD0tV+i07p0b/tHnEsYoLQwDyfkl1FXCk/Ddnobt6xZrmh
gzFM/ZbAwY3cGAxi5cqjQ31aeoEpmruil+AU1ve9BXQcWCMLv1iBdWd7Qb3vhnE3sgZHXg7JhuFl
W6t81e/52tQ3zNnFI24GI9+bePDZKWKfnh1Uh/qquQWg5IO6WSd8sq6wLg58ifM6O2SLN5BUuoPm
CcfgHAmX4tlYtYcel1+HrdAd3gfoDNZ2YuDLV0K/bpSVOHLsW41Av8mgbJzkWfWCDcj5VcxuSd9K
D9KDslG9douSHkpHs5VW3XHedsfqqO+yi7CfT8O5f6XmMNabJnTqyuWLbJAZM5IrQJt2/BqXbnZe
HP0BjWWbzLzKdANACyIsejvq3cg6mMmeg/kATnw8awqawf3cnmQF/6hTyYDSNY6wNMRO/nQcJ29e
j5I3UFt8yG+TfbBvD02yK8qLLFEDebGSZ114MB6hDj01gB5R7/mRGDpiYTd3wfSOnjuPvfg+Padj
e9fk6YuRF14bIOa0AfYxUw6b+Ar7NxvUkJqV6cGsRQFHtyx8Ex77u/5kPfRpmdFgqZ5hnx4Ma6WX
WGYTmRQX3DO4CKvv2XfzybiRT+JpgoE82h37vdT2X9tvwRP0hnPwWA2ndAAyoPeePFbOWOJcZU8o
e11VbdLW8aPnIF1rOTVOtvmlDRu6iO7Vehsm2zR3gSLa9U0ugPe5Nb+D+EaM14O7cpL+0B3ba/VJ
v2WT002PqqBvDWjYBKtspZoUFeYIpK7Ttyi67vt10G8tDLXBSr0p3mIfN+cGrkt5a17E/iVp3iZI
VI/ZpX1UzyIjDlcobmN2bzuoG9aL3LlYSwqeD584MsMydMr+MndYfVcRqQgVz5DdZ+ljwRoPJVth
bJJXVvOGWldLXLV04UeBjEEqHt6Xae/RtrLbB9U1rjRAQQj5mbaZZDWnita6dZNJq9zfK+2pklal
ct0hTBG9es/umQwL/aBukuvqFpUmZu6LFoKQcNPKgWmVT2TruD3yWSzjsQf3loiDkY1o4Kn9HspD
nnn0Qcf+fs4YYZEjPrG6cWv+QXWts/8avIWUXciiuJT5acqedMCvYbeCKQnFplcherHHxRXrDcFa
VPBFwyKgAGJn38logFKlSTezddbaPaVq5jneafzeE3B2kg/teWLslRAxvinKPvUPmfpiqbbPAVDb
NuaOs51U30d17kAbBauwQUeaUtWg8D2ieHI1aa/E+zF9kUIQVgRkdDAAct0JkwuWF1sf3yL/jmWT
yueuXQnX04W58QzLuuGrF/ZKd9S6Y3JWvegGau11+agUz+ljD23tIbotruFZY/KS2gsoxGLbuOON
9HxiTvJgJd5HblF5BAMBLE0BtfGZbfLEQ6irgVKimoUpwNqYA2Zl5EH54E7SQxfn+4AaNNJ2R9xO
rHrr2SNqooECupleguIs32rgDbFOhRxPKFh1txC0dKQAD9KVeFed4GSUMzJej1MHVjcOl+N5eFUm
pgmbQVdFXp9usTbXTrdiQCavEG8OMRD1B+POXMEq0px4DUWOcHkqZclt+4wkPRJXlOetcm+od3W5
j1THAsGcefh/mk28ydzqRYWycE+uhLnvbvNz+l0onPGKER6YmG9s/kvxEr3Hh/EJz2COFeY+PCQP
/rHIKbbZmLglwk9je36rHiz2ZIsBf9nYyPKmMqA6w4PBZGLjZIAfBZLKkUXnf0UTSXEFyQz7yI8H
qnqU3Tplo5vxGemVo96HWLUCO/mux64F01I8xs2VQMXQ3xEpwCb3gqpZY5ezGoTeIYAYrIwrisO6
rAVbFZ5IDenS1Bu67Aoyv8dx2pIehxrnc/H+Y/v9f6FAdvzWR/l78f+AoFda2kL/uaD3qpi/ZS9R
1X3/UBlb/qV/VsZU8R80JmE+0p9RDIr4FM3/KepVRMpfskSqMswGiSYif/Lvml7xH2AlTZH4ap1o
PZp6/14aE2T9HyaWXJlqmkKQMDGDf1Mb+6io4McoFOa0pX+JLm0JDP54OhSJ9YIFjtJwFCUBv12h
HTIsKOcl9Cu3f3o0v6mHfeye/PNaElomaiykVYufJXc4h6y+gVhjm1bv92jSTEy/wUhptyE1Z6+Y
SfBVi+xjW+jHJU06iJQXabjzBj4dC7XEzOJYrvis9KF1SQEXvBy07Pavb4wEeou+Po5r9CKfjtgp
PM/K11hxwsDKw62hSTpQAlPrVqGcm+zitRz1/Z+v+ZsXt4j9LHpdIEgZDh9fXJjiO9FagwZDRxRf
oE5QgNJwjinbGF2w/vPFfvPmuBhIvwVFpiDc+nix2FcqSU5Y1PoGNLqSW9qbSnt0Uwl9SbB0bVlf
DJXlvfzHMX7R9yxOcYNgSYYJ38/S+vypaMGAFJHDADzvh3AvNtPLiBZ633XaBYe0dchyHQZm80WD
6/NgWS6K1oYrIvtBO/bpWwhbfyx08gEgS0pMwpnOdj8t0i8Gy69XIZ9WNFQUEz+kP59ura9K4hRF
VnfcIT1Y4TK6qhrji/Lt59GhIGpFFL+oFrG3QgP4+PzGKTfnsi4nu9TYWMBgn8i901nbpe6rSNzf
XMpAt7wYEOChIgr4eCn8N3EYD4Av4yARZ4cmEkSQSJmGR1JPuq+E/stI+zgwsDIwX5FVskgIP4to
BkgopD3g4BEIxYCKNPkPYdl3DzUY0KuMSDHi7eJR/OJj+zz+eZymTgOBLgUPVf0spQlavapKE4BO
KuntOfLncR+bVn5QyhIA65QDtvnzB/ebQYK6gr4Y06TIFL/8+U/jf8Q2bIpZQWnbr0zPihR/YxrT
V7zJ319lCetmfpR/+awjUKNjlCF/UuQSGiwmLne0FP/vH95iW0HyhAqLtU7+eC/wxY1wBhDPAUIG
fZBowtEnemcnR0b1HnZ5dfrzs/t17iDQGCMIfSNuDN31x+tNSBAxJFPC1xTAxPigweZYlV203WOZ
SURD1y3qfekLAftvPgM6v5hB6P6KLASfvjjsMnJW53D5iWU0vLrTilWBxGXjC3N3/+cb/OW1LXMU
ulaQFya0DmP5VX4aHJVeCh2Jn6ptmEpzhSgnXuegMv52CCJYBz2J74LM2AV0/fEqs0BOjiploBGm
aMqWzM/RRYIo3f7lzSyzFA1ARjkrtGV9upkYZr1FqoNiT3pJrRJ1MCs0JYG/vIrFxgOdmrQs0Lqx
WKt+fmQo8/Hxqgxyq4oFV+79kKoLp7k/X+WXMcAXSwt08XCwk+LpfbzKBMGzN82MF6Oawq5egqVA
soxOrDfx6s+X+mUM/LiUheyNDZUs/5Cl/TQGxDGIpiHmCFJroUL/L+sgvU1lZHyVZL1M3x8mXAut
12KTYK5F+fJZoFojJStINSJjsdR9iTl9ao0NCaWN4MjGRPJJK0+UvPXKANsJbgNyrDnE5vjX96uz
+WDcIwfjFRqfHi3fqxIHETTTeOzHYDf5pSWuUTWUhffnB/vrO9RlhITMHmxUuc6n7xgMVRbU8NSh
nBWUFS0ObnM3dzAESvnuz5f69R0SVAbXFd2exC7ns55GnyWtqrPRBDs4l9cG4t1NkYAw++uroAfk
kGFwFeb6Tx/YlAf6oKTUH2IzD7wioWiRd7DO/nwVTHafBorJGUbkDGGws2VnY37qamlRHM/gZwKH
5jEwiJT1q/HEIazeDLP16yehIdESwGrF/tQlo9PXDbuqfTVYB00S5rd63Rh0hEcEhl4tCFQSa3mE
Hy37WSKSppDNb4bWK3Dj4impv2NaJU9W9dUmI1WxEetb7M29sfJZjSm1k+kEzkUKpKTeiaM/gwZr
YHekETTN3mh9e5L6iUL1UISJah2ZpIPJ3AIQtaJzHI4qogBSj3HVsZ5V/VkbCbCwY/5Y9eY87yRo
QhiibImEETJ3QLVYgMi1yUD0FtfhvoubkupUIa6Vok8yp+LuymviXAQD5NAwpVdikxk0BHC+Lcwz
3cedMBWttUkiS8pPs6UV03Zspjk5CyQ4ViupEcbxwH57WkQwRocEJx/i0oIvMxALa6uS7LOmJhoZ
VO0oR9h9mhGedti0puoosyao5yTTSF1KZL86x9IsWYAuZ+ZEDdX1bCcNmyuSVE0EvJ3WyDmCIp9U
uQLahnKPPTCcA6ccyZj5htQVggAIJGQ8uMrpLRHD1mV46UmU3dRqj1cZQWpBH0AfguckHsgQjOpR
TtxslKJ7MST7cGtapSC7EGvo7dZyXUQnYwp1sKkyVaJiJm5m29eG8j43/Si6qVLOVmCnxqLrHUhB
rd0GKBApBX4Xngk4I9w6M0KS1fQiSWG+Zvz0cyj0ERE8mU41Tsmwujlhqo+DrXdZ2h6TUNStXV7K
6YmgGkW/g2HUTNumgbOEj13NBivz6j6I1QB4If4/QpsQRgkvoIs7AqhnRRybYx2rWb0fIkFTvFKI
+/otyqZ5W6Ms9x2lTJuUUl3GwUxlrobxJEe6TEmekOL6tmyrLnoh9qNUSJ/PRbO2PE0pyb3ZJDq4
lcBt/EKEf5hnVWAsaQGpBZtKrgKxf7OUQmwPqlmlzXfyguoyd6yEgGgKvZMiHcXMJEWtIa9t9Ppa
l6oNvwRMHtHMtbVvGdHJzMTqXWh0jKtWQTDNPiBKCZYxG+ysoP4qSK3KkU9R+leiWWLealcLlrC1
xlnvX8Bgy/k66Ky0dWWrSmRbSLRMh88bt4NrxXWs2bAEAtOpc10Yt3UfpQa0yAgv/pgqBn2s1uqt
q7ENywbacFa8mYudfR22fMOvWaOEZHOSCrhvSQGeDunoC+lqMMve3CphQi7vxMcDmjjU+mM7KEGw
HzuzTW8sJUqk9WLDF5ZUQVKsJSWEezyHGP7xvfhwjSUKbqWXxECSvEpJMnNNmm9WOsykrGAjyA1A
MpNFr1MvfJ2QvQHhW1qIZK7wI1VPbVB9240RhglU2rEvNlBZFEr1itiR/9SUle+YcR+AKm6M5PtM
viUb4DCVacplhSpttG7IhyctIeV4G3LisTbkTmTKvmyyQD11VjDoD20LIYxnZWndVjdBoqzbJugJ
JcvCGoECftiHSmujKxAjQuDJaVx8FyWySa/CsoJpNbeAQbzEL4uSmrVqprcVOCCOTmCElhfUDd/U
3moRyhADe4d+FAJwXhPT6SR8/keoWQP1VcmMpo1BEBw6v0alERTrHPg3QwIfzM2bkIq7xdf4CHsf
oYwAWPzcEHIDTAzn5jGZkuqWiR8wKml+QrBW5J5ZI88bdH5hRgQtHQOw9nJgjjUxzb7WrGbTjMtr
shBEUiaEVm9WTVRDSIwQfJpeScgQAVH5CHRFlUq43jg4a/8xYFfD0b1A5H9QsK3WR2mwom3BfKFu
iCyKY2cy5Ch/aoMujKGqzNaTTvqi6mDbHPT3qppCyFISjCEq+GGNS2QKB9mtOjMTDnpFZpmLDAjn
6zxI9MBgMXQWIi1YjLbY5lXnqXLXTiuK3tJM5781eqdsFBTs0E7gqQVi0ULY5WtBakCeEk2CLh/b
XQWwgXYN2aGZZxLpGG8rUfTJJErTWL5v27qmBE7WkLUTWcophCNzJv2LohB7FJ0QLjjCFG6wKNEb
Y1qrxCu9MIJVR0oW7cAertuqjHwIIKFRqMYzYKbeIog5ExOI5AGRbLxJaOBYjSlKlNPMnQxBB9a0
VKcodjS4QIDOajV4nHyJUhoR8QtSQ+ohDM0A34jbGwYiOoNRBmcySyWbwtLS6++FUPu1B4kPxxED
ijisyVIGBEwNnWQIbnKFxj7RglXLGvCM/2i4jaVIhbkGN64EAVML16Xgg+OSyxgecJoaAWDduLfi
XZrIQu1OlhBBXyrUOl6R1VrJbl+NiQq704jf5UyuM7JIpcEAJ5JNL4gBccjHqjKYXlJDxvMooJsC
Ui+pMV2rlEBzyWIKxVTMSgBCkdxzXu1LYgY7YE2yw6Rr+czIvf5AElOYo/smPI6SOtlcdrEkXTpG
EU1nqn4TVo+GiDI2MUJprgo9TvdtqqFY1skXvhhzD5IuayQOpk1A9qOr9EBiHHRNw+waZdGeQzyg
Br9PqIFUS2IN6ZWBf4ekisRCYpLO0F2bIeHEiTmneATjJPHJ57MCSLqqaUIPWqW8hUadswAOCmWt
ps9poZmsBDJ4m75CADyzGLi1GQMEieYk/7Z4wJBuExR/15sWVsgilatdLcL5ciQhHlJPz2PDM4K+
MY5KI8108i1zNNkg0YWjSBL4FgA6khpoGRlJvJKn0q9OgS9WwfUUpqXltIEJtteu474f9lUez4on
ML9HjiHmRXiVJClGIZLb4/FWhnqm0bZVtfioxurcrxO1jcfNjFYemXc46RLg5sRK9iV7ifYujy05
40sjkT7agdEiKYt+S4O83i40fxRnpCyRqW4Lki/b4CBDN9de64GtAuurXBkQ0Op/Bu+hcFUTpxQU
tXxm2yJjxJubprLjavB9VyVHb0O3BrFOj4ITIFEgwHArgYwhAeFwiNwn7xp8P0Xej47KSfCxEqag
29WpCUJqkVFTFS6M6Wx2UWW5UWdJaAQEwGurGozY5M5mEBUuhR9Q0my6lN4Oq1jm8Vc8Ao83o+3a
Rmmadae26VkkSQioTa3ND0VIuDh78Kqr3KCu1Zs6G/qdBpcycpDgdofAV9TYCaZab0m/0Wm9+kVD
O2ggErh/hPamPJJfLDLcZKuTVqj8c8iCYpa0qz6a2sDj780yWcYtiQiB/katHzEgGa5d40yiUp1C
NL8+xZe6LJkAWRqJ+8iFo1iLEBOyBmAeCQITJfKemkLgNVIUP4LtYAYRBD+bgOuwSaS3GtGfzKS4
+1azqA9OVwng/XuZSCqnTv3hoYpNlK/BIAMYL6VSv2vimUYXwZUdmS9pAgAQzy0qBDaude9Nsln3
G6i7KQafucrvNEFWBFDugtau2PYZJxq+wJSVNCWGEPBP/CjLEYRyU+tHxV5SQTd6XvoTV6c5Y1fd
aN5IA4g1V83itHJhYeOBCYlH/562Mq25YCr5DOMqBpTVxR0hyYGCb6HpJgT3SU3JlIB7SwS7pw3v
uTmVDyRn6RvV99lLiQnsUFp1edE4gZA0ByLi+Va1WgBUJbYt9LEspghq951BboLOcegbjD3iKXN1
zDw5iFPdG1MtPI3MdOW9FdWV7owhkBC62jiF3cpSpRWhuKKwqkM90UlCmLPcwXsFRC8ucvK8ehn6
OQEI8XwGQx3QmmYxPRgCDvFdSGTOPbBGQ7wvzYWDWtdJfz1XqnIam44GuRmqwk0UW+HCqO71FXGw
3QEMjAopW5sqk1mtLF7UPChOfceRkS12knIYlvHIOWoX+hOvP6drynJAmqOsdvG4jXUOGmdqHsP3
oMrz97TsNc3NhIbVE8qVXLsWGcvfRvi4oErbOm9p9EqaScFHnPk+gEUBrfJ3WTd1/i7iTIo/MZlk
/0k2OVaeJx80Gb+gmorjqpCSDq2y2g8tWmLisZHw4TCE+hXmQso3KZRig9wwb3sSwpqeSd7O6nG+
Hwy+LjifudavulJJG3doNe0xaOL+TuUkCPKeQ6jiSnOOKKXq4on2eTuayJQEqd+PM3t2whhmTiF8
rBFjTuz0cBo9mVzM73Ul4AdZYIrfxqrp3uKqDUlgtFh0GKYCyValUEHSVDLiUWxmjHyv6X4YrjK8
PchO8kz3vbRu2ADPmaxcikjB9B8zeTPXpmK2toy028Q51DGvSkfxmKsKwd2ZUNJ1Ntiov5HjWVhr
A7PHY6mlSui2LdndSQn5x9Hl/8PemSzHraT7/VUcvb44gcQMh+1FzVWc52GDICUR85AJJKZ38lP4
xfyD1H2vqO5Wx1l44YjenAgdiSyygEp833+cw2d3pJnk2sq9gQxbrFRu865T9jg8JnBkr7meJrHN
jUFO22Rk8qbnWEOmNyrExdzDgZJF5qO7ighu63e0UM/OWelr994hB3HEa2QsiuweMCG8MUAzsrPK
x1+78fzcoIOhb809eKz8IiaXlozBI7uUTktNDbIj8hE9jieYxwkWixskTY1lbft2dA/uMBdLPFmK
VMEghvd+ng39Gnthu1R5muKZiE3vgmpeMvVl2iE0TgevfxxSgoz5bJgSkRw3v7MCPaWPLtCNVdPE
DoS2Ah1uuo1UGZIf2ZLns/KKvvpShv3MwQdJi7/czQZK08jxOdlVrcftlIR+s2b+LJEI6Vq/GUOi
0vPBrVGgZVPgqz3sJwlzTBr6VrVlSk6aESAhFm2J4LmWRsgzXtKj1aUUK8xVjzyHUEcj3YP6LUls
OvCRKMwDQcI+6cZAEeDOK9cwhbys0zRcamULzz/vSxE/8wlAU5F6TUOqm1ta9wZ18UhAemZdxEfe
MrpRuHaWlnoccRwb2SMT38T8mfAIXdO9ymdfDn6OZtupygKTpFh6itBCo4DVjvri1zGqO4JrUMRn
PmVF+5FHdbPhvuQ0pOMyFlsqdGm4LYivw/9Ax+6rHDhl0KQ5S4KyORcPhgzmqyiLx2+qJPSeyZTE
wNPQ9D3FugZFe6TV+unHTOU4GnpGY1JSRNphmuzmBHq6V6I4BEp31T7AV0KPjwi0vWPpNc3XkiR7
xB/07citwvP0PsqUY0eXibguonSoj4QFqRcin2kmEX2qArXCEDrRWmJMwWiVd8mkHT5fUk/ZfmiY
SPSl2QSUvOI7sMSmnllUv4AbZOWrmXm9WMdKtN2+jWlmJos5Y1W/z5niJM+9wfKM58IhlPIOTtEn
oS5q5pzPaeKaRXuLqcxFhuWN8C0yH9LmIog8dIJjbpA8WI2E4HN2OzvlE6OwTn0vPc/nIPrmyr78
YLbVLw3JeNYTKc26+MhGhu+d5zNBI/GvLXGcWkoh7pIkbuTeKoIuufc6uGpAAJk9dXF3W+UT+X5u
T34rCb7qzK4aZt3MqNiK3GQTNbQU8j6/tqU4J9Pzqqqdj7BqcmrP/K9VYY0vWRi0NKHG4d7zh1O7
TJxGI/ZBOXbrXAyW8yUOnCk5+4+Gj1JEiXy1SpQhqk3fpsY14c12u3WtTPOMbOhTW2dG272ASrhs
MjRT8XO3g3v1H0E9EqfM9sd+XsWk75Or28MTZfoq1La4YzETyGxJQcXGTivPdRPWxHIyZ+UPv4dS
/w5IJTwHQgRrFAketmv+QrZXIZGyU+4huubdXkcglEgHI7KYTbq1f/9SvyLQ7IXQLlBIsPvkDf6a
jeCO9tjNDT4RYaT5RczMvXG6afyTjDevAiOCaXPRsiCo+QW7b4m96GpKrAny9NWJHag6R9di/4tX
+cWJHwhehkgnkHSIMbJBxK9EdNwpx+paA/2cQbegynnqrKLeqeSWkKDpMu2c4LIybDSnU6/cy7hR
KPwCHnsfpmcz//z+vf1HlxETG6j7wno6/i8/Tu9GjjAMLiPTsl4PnR+uDZMGtkrSQ/j9pf4fCK/+
f8tTXC7iP1df8YBu9Vv19kl7xVf8kF5ZZCYSG7fw6BgTmWPtv0mvREhNAj5ioitQzsDM8jf/Kb3y
/+DzZzkhdnl89egoPkmvUMEguuGLfEQI7p+LU7Sdz58/lwgr6hoEoJntQc0g9PpMGA5BF9Orzfrp
qnnsMTCoNn83kpzpwCnEYK5BI2O6DTARB1fGZNbUtIVuG+jrgezVdOOyVfLAEAz7m5g3wbxIyyXh
G/QwjpZmzdDdJqVVsPXpOAdB6lom7AAEpnvwR5jMoz2r+CnFO9MePOJso4twiIs3cyA7ZF31CRwB
gasBqtVy2W1CfR2NgfPmZ1SK5MRNPKd+7e68gQeOJMLkxekrlyUlKt/DcEjX85gGmwDX+KURh+lz
RDzBCnHMh0oHcWDEp+6zr/yPtMXj6EhdXKsiZQMRots65gjY4UyKDCPQh+tgohGNsNxlM51wHqy5
chTQmQRhrbQ2MDaPjbxSJSskguA6vtFjHJyVYeruZ28eL9GA9+sWO3OxynTrb0XS2yCEHYgQ4dne
V1O2L6EVizUwBILyQYnrNh58vNUDsdSEqVRbQjyYMBwtx/3cAaCsOxmJE8xH168arw6uWp9EclGx
HEZ+ce82aMGqZIzvw7hB289UQrecB/g0TWnwkPYmX6dKWmpYTz5U0LyUtO+uJz0jHoZXOrUCcJLA
2H5lJ6F7NDxR7Mu4yR88e9iRGkMFmcO0ZM+x2NX0Q2wSr3J3NWG3Z3RPkOptk805AxI85J0UV9TN
XaR1/pDajKYdj+UQQ0MaP86Tis7KuHMsMu378qvqk3RjqGI+CDZxwCPC3y+8wQARtzxFBVOGCDfh
ZyupIPSaq5a5/gR3R3RvwZyO4ydMjjpCfUpMiXEXevSthu0Szu1kCIcrr96HpMbvZKIpF55M9xQV
FvNsgFvWJvK46NOQ12svvRhwS9vYzMecIhC/EcfWnnw6HOyLSs0EzIGEnYfSu3RlZZ+ZCaEdRNPj
D2mVte8KK76gvawBFvLLy6jusq+zMyMynkADj0WX9uwRVPgsIUmPXlWYt3Mlm7UMAwSJmA837Wwv
yorahdgys0vJzrCeDOsMXjK9Tu2gPbaltQSxz/JUTXm6U2V5TmBbc6hi8hGcQGcm+AS2UDoWiCwH
oeUilD69sxY5vNCFeusplrYkTNp7cgrFrTQGa5+B3pAkPj1YhEusHA4PNE11QtVvUJ00TRFn2Nyb
TWWJVwoFsmNX2vFtlIX4imIH5XPdePkGr/B4FVRjsrUTO9uYyPpp+DP382yWV53hYkaRmX3hzjK6
WqC1SxRx+mJOzXlhKELnax3DcE1mOxxb0r3PJEnIO+G3z0IJaGSZB4xPE9EeIu7WrBKPMdKp8SyO
Q2TPQ5h1wW7kqp9i08CKF8qpOU6xc19FUnE+JQqmVsfjczfXhFKl07acJFc7SaPilSG5IP6KL2N/
V9w2THo1ECENMSLfRKZLQwHGnTRPhg1akXgdxVUbkGussmOkPBo4o7jAS6rtkxyEg3XAyOEucvtU
E4Ju+uqr1efvqWj8azlp1mLDTddtM+EEaoFbHscym6e9CjkbQ7rkShKaqjjGosvCqt9bkSf98tly
uyWey2eBd1OC6Ddt7IpD2JvVGx5mKss7Z+GEHY/S7J7a8qww2cxhv8QtLQc+Haq8ayrfglWLc3oy
OGosu3WW2lKu2s3YxigDRFzEK5uozk2Fr8yu9cXYJ1j0TJoSVXMkJf0K6hrbCffawYonelhKQq6w
uDZxf0K0Cdys8nMz7bdh5L87TnOCbt01vrPLOuqvpTMdzCK5jC3ko31d3HV2B4kSzVjiUJGjV+dv
960wd+UQ8ef6AH26Qor2xUlpPedQC9wXOYv1GJs7oXrgcusisNQOXHdN6cLWBqWus+CswXtVOsUZ
gRBnyCz3NdtfNKv9TKvrlDX7pK0uA2WtfAA3Vo5tGdvYQOarySYAnza7MMTqMfXWmixfeENMirRN
UFTYtieDpgFWRrIiciO6BejmJLDg0YMN7QLnA+UShjNdQwhROmA695xmIRZOsRjPPTKbssFKKZ6o
cuT7vvamG7sccDIA22ytMrmRA263PqiupE1DSJzd5SUYbaH2cDhqI0vTOrBpOfjHXdxDFkjFieBW
cSMUT9cE4I7i6Mh7oAUEajcX+YPv+wm274ETj9mxWs0e4E/PyblTQ1ru3LAwtl3eAHLGvrt1u/DD
orJm35e0osyVOK+c+EsDiQC4DGvfJ7SU0xeqIWWHd6K46GhP4JZGrexjLpPoykPHspEEyaypcDuN
yBZBAangWYITd2GGF2yiK84bIAVShAAbE8RZ1MkhbsKr2lcTgAQNFblBxqW04wYTvS+3EPp8drv+
azTXF4LeHj/I9ftc2XwiwqvSnq1DRBAAyE1955rRnWvgAGJaeQMzwWinegzzhZdT82KvOTB3SSFp
8zYuBSD9Ulo8rbMC3xkPwdCtbIrtOD6AZZ8gDdAokjKkJ+yoUXtjxva5HCxOxJ6VXdvRKlBm+TSU
NV0/Uz8cOuCvC1lN/ttAesuJkoJqH3VRq1Yh5v4dkhC9GjotXhJ258bjxG7tNNZbn/obOvaa4KMV
jUUpfFluXZnmz4k2DZyo8wWPDby3OqhCEPTQ+Ubq/smjU/4Ip48Jw04HGuiJY0IC9Br1+O9iU4ut
O1B7v9J+Ue3xSL+IMXbXhh/dDQW9F1nGeYdcDqxj6ntgD0WQ9uDU5TWwF2ZN3e0ym6dQ2sxPUVjS
y6yKK2RmK1BQ47UjgGcgOhiW3j7vhxmWrFXHfsADkqa7wJR6nQTtLhklSQ6tfeOC/l2WmY3iP8W+
awmsVmh4tqFlfLTN4FzE83A7m/mtdjEwDw2InWhgsbydoWtsOWH+kZk8JIyZCrrIRg4Tp/Meeq6m
YbLHgc9cimVtwo6vME530pwe2lTWq7xg6momShc7Yb8EovxwqSHayTILDlPTnHk+PNFQyieP5oJ1
3NcNdBEQk45KhRMPKmPTO6bkd0pUc9FEY3Gai1GAOA33lsW8RLXGWxSIkZKYdj7mvQkaRWOo0Yvb
pA2usowqaklm2nSuAMSvW99Xu7xLxJYRuNjIiDrUPMjrr7FF2+JamMn0IMwlfdqjNOnNBQpe9UGB
7i6NkSmsKmNayoO6m5p3DN+vI03ar8xHKxrDlRvQ5JHN1nycjJ4/60HOxkHkIUyVETv5IWpdY9Pp
2m+24G3D4lDs6YsoSAfCRg5eSgW79GqIv9q+qVq7eHWMmBe05gCQK1cXnetgiRrG6DL2xvm6a4rZ
PpSVnAcspSTxtJMlX81xQLDAgHvMfVPzNBr7o0xwg4N9u6sI2PDcMEhEpQeCe9s38L1SCSZ3TNn+
afSz56wE5SYlbRb7tqcjsBWx89xOeKIySPFV2rlyh5q43VIfdD1DKa/ccXwf8eUfctqlquu468xm
Q8dM0D+KMTCyfdNFPoe24Q20Wqp23Jt9Vl+qSU9nWgjD9VZinEzKhRetZrvPxnoWX0d3pgI4TJPx
QnQs4JuyDm6RSJXDIUyLCTZGjwrTFDoM8MVKvJFpmzwWdjSTjl6M7nmDgmPwV07fDfvSj2P11TZy
QM8hN7j4Ez09kEiTk9knsjVT74KGz6o646xWxp5jPDUw2Vd5t1JpzTIxBRBw67nvTAzY5gRdtlee
k5k7y2+lS62CJ8OnapQBYByFbQMWOjUat2OLXufgCIpElvpJGn34sHseoYFxS/fRrNPGeiZymMCP
xgtSqFo38t2NTqr2dRyboMW4Vi7cTI/c7ujz2LGue2fuOFzpIavooZ5YyAhz8jK9nT0RNHxg4wTe
PnfddweBwb2EQe+P9I31/R1wX2RdslnymPallw/n1URnBtg1+g1MfK3q3ypdV7jXIu2kNwmxeM3J
Tqh0Oc6K6pgD4h6xmqc+HU95nzf6bIiYrW1V8nuhDV/NapLlyo67eKMqg60FGPPbVPXx0e5E/l4k
VbhJZqu/oVDZPQZT5V0nJRa5Ws/pjutDsovfBuToUW2DzZhusmA0ILesvrhP44CC8oQSPXEMXGPG
pDl7K4A+c5P7xkNVGFdLAYyVC+8Y2S2WYegvO2vrKx4b9MtWrK9Iap6zIqAdVUu5pRWMYyrUO78V
8lanaYeopyZBaOjL57oO3qK2DQ4O2H812thPDR8E2KnFNdq65C4yvTuIjnGlmvJh1km9XYjhPJKn
sIzpsNHDdZc6m6FpxM4ujDNEihTmGPZ9awn0CdB5xI8+DuDsuymlrhz5usB36dyQavyiyvDESoC8
iFhOGKh6b+Xdt66G7aunx4H62mHKnnAFOc7CUcLZudkjl/qlk8l1UrvsdoZ8K+rrusuPVE9/yXB0
lt50Ps+le+iz9oWu+mMwhuuyw8WfgMx7Az6tRh6hiDiGEuPRqsxbSbJN0osrHSpczWV1isLhmxk2
HlHLYX1pGe0dyZz0l5jldewMt/ksL1Ae4KnpqYOYm/5ijNqzyLeuu9EgjMDsPkILJETmpzwap3Pb
plGm7hnf65EaHCThMULMuS6epzB4ZRUfDnYeHT1po4bwWIf4GNIEu18eglV6KOUHgq6V50XXRcCj
zCbbpdM7Dt9+PZjea9HNZ98VL0t1XzS3zg7p735mwYiL4L2beD/c6Yil7GXCJU5sdfoyJS1u3CE9
TnP0UgTZFweS9EyY1SuABy0XOJ85JDflFM9wL+XjGFtLplO/16b/ZkRLs/dsYv/0UipkzYE2Ybs+
KJ6CTdxd+o2DVKC35rcOceUqragpp/ttPVTaOeoR3Zgkq0F7s72pkbASHctp3lYvQMikOrClLgz1
V5Uau7pDx2RzoK+JtMQ0bJ4HvrHJSGQkpBLRJqwqGjLTvh387KHK3RtYyb10XXWT9rA0fsC7HGAo
RzyFjuMQzHo98/9h9/w9TPxdY7SHjg4tSrH3cWbdmYzu6NEvs3x8HNFHPBBzT/IlfnBrvrTD/MEG
SG8o4k5680jx2D6d1cGfvYNSxCApRGOjT4v30FZwdsMZqZwHFU2nQHcs8vkDZPsa8dtWOMSPhNWd
FTQt+Exxwum+Eb2TnuM+OXVQAmbqHO3WeIiInFw3Ov1GwL6zhVSx96bTnVAGb2MrvLUJAj7AwSAF
NDwJoelspaCJmw/+upjUdUBS71XvyStAkyP4zHPWpl8jBsOZR/QGr0J0mdoEXJsD9kWe4i8qmeyz
sLGqA9L1jUo4MbK+IqQjmYZNhmLyehiqhuiSCmmN2Xpb9ijKggQecttCZgQbs7GjrrwpktgCG4Cx
Brzeq44O+NwsrorSvKNLcBsAoWMluAgwe7u5u5uHMLzVcQJIYeS0IlHgORIKNdrhvuyJoQLSOc2N
cxJ+DANDpEfekR7fFuai6oFKdu+6mfvWadY820izMeTZLAOH/CjAIzCOm8jWJ5As9m4gyQOlpGyG
xjbN+oNbldVemv7OGii57mr3fXaS59YIT35OiTE8F+kGPrEweXVpZwQ7m+ERzSoKUfLeY88/oV/a
BmXIUNMcsVJtyUM8OKNpXKDbU7U8LweJMZyYpryjNY3Gg80isa6c6GuVyhV02cpuxoBpottkSLMf
FcqwUMZPbW1zx7b7lkd2zc7ou8415zWou9oMxMz4HXN86dvGBXVst1EU7orK2xIKiZ3yqGTwYFrz
pp/LW4s33AnVUVtsaxUzumAktXLYL61X5kzYhF/b4aqH02Q3n4cdK3jNDCHf8Ilt4ym+VwOreFpk
3k7EhoZTzZt1a8pDXxNFWRqHWcwfwdLkpPOUejePAAwzWl6gRn8w9vep31/Egh+9lUzQhXebUGi1
CrJg2yLR2BlmRxKXL7/2ZIQN+YDMmrjaIdp1Ytx4xfykmuJFhPnajaBrVeMBxVT1WhvDdQAFWhFU
MFXyYmDm8CHHmtp5HGeSunKRPmVlftULKlV1e1ZJ5zLNDNIa0BPToQeIoXKM/34Ub73JfUEyRue8
uqwma1wJa3FOmIRbqI6UJS9/RKawQ2+65GOQt2AdR6/cR7C2qzyKKQ+MhnOCdUkB8cB1qVrN2Vyt
h5jMg66MS5Y5WFkvHy+yWftEx6R32AooDXPQTI3mrh1IIhGpWa4he04dURo7YcX2PpPlWyEIIXV7
2udHrYMjyQngqMJ5QawLFtfEw65At7OiDVCxbDXq1JQOb0tSkaCTp++aS0DYx+DvB48gusl5yVvD
XItEbb1CogKsKyrM2vAG7c9DFelweA5ZoxhlUwfdcLdDi0RZGt81RUBM26UvuZiHoIyNwrwr26Qs
oLKDBt2UsfZThf5b90mVo34tLVSOROvOOPpFdNsmwWTvUiLY6zMnm/NkX0SZQ4oFBjiuBy6xrTN4
pIJSykqNuEwkRfZW3bwoZvVih5YBLQip79HX2o+GfpfnnfuRVp1/W8/9cCtNopaBIA1EVyPTk09o
RMMZEReOBs5saL7ZerFqXlBYI3toaNat2aSCiiddOeSXczYYt3Jwm2d3dolOoIsMSYw1JdNzGLU9
e3abTOkuj4Hh11nCObFOnSB9sMbIyyncbW2ST4iBJ+ZnrGZyw+G1BTWUWcUd0Tiukvsqmf32mIW1
J1ZcdnvcakL5QO8rqpDGqS5frczpboZAzVdipAx9XQlm3h9k6b9Ztr8ID/f4P6fZLt60Sr+k9Sea
bfmSHzybR8KnaQboRaCtfYEH6G88m+v9AUlmWaZt0/oNn4b18z95NvMPYkEpAIGz5b+cCz/xbOYf
5FoTbI0WFXsULNWfiTgQi/PoJwubtbjIsUpC2n23AMLafTL/4QUqqjz3x3VFQ+8JYdH44GGXSDaV
XkLSukHv0HZ6G3RU6Ly6es7eBnPwUYQn0/GnN+76x4v+HAn6izd1+VFwsC2/FT1uDsTf5x+lCqcW
mVI6EbYWtwfX8hD7Gqk++A3a5jWFoN1NHsTRFzkibfz9Sy8s+8/vgoPMammvWi6EDzsD5/mzBdKT
sTG09oyo1Ege6dOdSWsZv2VjsFOxtP/Fi30mNqFPbVIeXC4cpUeOTUr45xfjQeXxvGPpLMBeN1Oi
3+zGyPe//43+8YtggUWtwz0W/PIiRJ2oGEk1h2WZEmFEFTdFirZ99/tX+W7D+/TG+bwAl4p0Z2hh
+OTPv4uX4B4tgd42XXgVN3fVwFosbxJnN8c0dcH1DdYapezGraludt1DxhBH28ImrwnK8q1jI4j6
swWSXsQ2OjzjbVkVDvE6Y7ON5vcaHX6HXMlwNr//wR0+XZ+vuI99PLQtcqkh4sJfjdeQxcrAuq43
hVsjBNMyraZdPgTyKeIJ2u0ia8Ypn9bmG+DIfDGyVd8nToQXV/Y1NKrOSnL5DKjpzTQZoU04UTg+
pXaPY9zJquDZqZPoJiwBBlZWpByqmQle36TDZN90bcA3I2oD4Vo/o/3KPZY1mnO7yx4vpH209EwQ
omW1KORqZVhE++k4CI9hq3wM6crRLkVrhJxVmf2oxljCnSrNE0N02gdGzRYtp402P4QOdiEt/sWb
93fvnW2LRVAiyE8gQOQXN2PtNjUzdaw3JZr5C8OkHUSlzDa/f5W/+0zSp0h5hIVtHE0b5snPtxb1
m+ieOtFtBoa5TdhBgMxmhGJ87M1dP1v/KjTkl/QEVAsIDZYQZtQQgY/E7/PreXTFujrB/47jO1lk
2TYciHQ2ccN6I7lhN2IR5v7pX9KzHRJwLBcbOQ7pzy8Kc4M6xou6jZ/r61Y1+aHDlLga7PC6mtJi
/ftX+0V2s/yK1GeavoOoV/DoWd7yn4zRcesPhdKBBvBtq5WqwnoL9PlV0wr+Q3XzZfzv8TfQj2KK
6+rns1wsV+fTwRBSqMn14xzH9krR5ueX6uAFUghYGkbcvHolQcLCEBXgBSU/LQ3ug745NzQWk81M
x3m5niT+1ip1FDw6ZvV7gDf3Km1RsPx4C/49qPxleYv/+ZyyQc1fpV8+yYGWr/gxpiCP+AOtDxkD
jvAId/luz/9rvyp/hUBrKc4y8Zb/SGn666BCvSpdDzzKFp0cmSo+J0Fb6y75n8Sm/2FhikcOhOQx
wObwp+RA9vIc+a/bCYcftWvcsR7/XbRAy7D0850rzCFLkOkSM9mV5m7OAD/HAgUFMEUxpkTc2d2M
1Tgh39MpJs69JEZY7lL9tJF5CaE8dGbwLa+yk9NPBlhG2FyLarT2/oiFhoiAOjgycqH6qA1Tr8Ic
BpVtz4b5bYJe7CsY4SsIFyx+SRY75yoY9PmiynhqaovUwsTpy0dPC+sBPlLvdZ3Pp1CmI3xuU0v2
ucnM1iXczbauyutGQIPtvl/Of9/Yf1niQv75jb36Vv2f/139PH4v//7HbW3/gf1JOIzRdkCUWLBo
zH7c1SZCtu/h+bRAcUi5QcgX/e2utugTZiRYVG4I4fzlZvvrXe39YX1/GgWOt2R0MTj/meHb/iV3
mnmTnB6fuB7Cc/jw/V2OCOkQUQ/ZA3+YuGO6710VOKh/bSmqHbVmQEgBhBm17zNwwUoMRF5se1Sv
3wZjBnrKh3b84pQCcUvCtg9u36harzHkQ5y0ATjjmka4qtgMlQTvkbO0EOEHQS6wWYmRsI8qEPfd
6HqXia0MZGtDPBcQY4FEyTMqsNZBazjifHAQL/HCjb82B77lYcaCUq9dtvgMuXsx1Ge1W+M3dLSK
9dFvUyu5zqQBetN0tFmAk5OAtPaNJADo8c3kyUrinMT4sPSCUzsMkH8NyzgoUafQmhgNob+iUcVm
ZJOVq2h0pjPoHwy1teVlSFaQ+H1IP81uNVohb8u3cFrGOIvRKBZjluwkwWP3TiWgZ6WjoocoaUlH
VO6IwkEWWB9WVqvaO6LfGmM9xd1UrJymNXBnNfXwlkrFwIGGTdnb0TSrCrpoLsCsnFZ8gEwqjfBB
x/bGnfE37ROjdOrtmBlYRh2N++mqrPrMWQs3YqIdIjdjj2p8SUDr0pZXYSKegIom6uWNRjePnbTL
ej9qYeLtdPrY2bpzTy2CY2XBOkYN7iLU6I15HdOlgsGsmKJpa6m2tfaLNweu3nCEDzIQ+a+I54eL
NLP0N/Q2VnHmKpa3K7jlDOmDpcjp9w23mI6UPyyZ1H0Jc27PA4hxFZmUKrhIxqHbdeJPG6FJx9tX
FK9/TJHBeTnyjj5Di3YuiHhSvtauOwA6hgC4AQDusj8SA5AXRN37drrvrC6L13NKL9YuT9uIQxDV
P6G2nJfX7uhH1Tapw+xlniy8V37u4kzSSU9Klt929muNS+wtYwZ18Tpgn3OE6M2V1XkuzGoYQCij
RQEKkxDS5aZMe1LUe7cpNmbbx92qsPJCof9xsJFgwq/xuhrfRUPat6OruAQcXdv+rprGLlh5lgy+
mBiAHrCa6Dvd23W4m8jdI+C1zEEBafQKvpIS4DxlA/KStaWQNGIpmJJ3U2jjUsY9SRUhyq18Zff9
yObTi+qZUdV+zmUGw1xIIzAvjGa0D51Iow/kpMkZbfTx10pO1m3HNPzW9TbJ4AhrovfOqOyPtGhI
nta9POG8cR6iyKteTHtq5cHGQi/41CTxtKtd4jm2KqSmwfRa7JT4GtwSnZ1JdMem6/2C+5LP44AY
qU5f/NqbjB0UPEx0qiwEc0FMpBZJtj01OfQ7ktvs469o1lGb8aWBEcwI6DypWc1ESnaaDBEm+THG
Vjp8aBTIXFFcE9Jq95sB/VeyaYSXvNdJ0D/bQdo9AMLGd4kOU5JEE2XxiQ4m/c37fqk7IdvLuBys
a64u1qVWdEfSK9Q7KQldubFGR70bmeSXUikuIG4Nuw9XajBY3ILWd7/Fk91Vm4SYjGaVNEjrVnmf
itfOrruzDrAax0TuAKQmwAc+P3BMaHEu3DxdDyDW96nZ8Zz3jNaOzrHOJ/jsYMLCjcgy6oE5skbe
PKPryOHuRrucd0h1VbHVaDZJZsXtm6bXlevYKETq/Ko1vVSTxQr9T81Wq96Jh8PcaZAk4mxYxHPF
chyXFyHCXO8cJRuYsdMo1KxeJbJbLK+1IE9X9M3eqxND0w44czoS20XRCO2Blsxodqrzceu0VS83
KByAKXoL/WgUC++hFE0d8mNlwpMPAVplE+dXkByNdJEF4PIOk32TBkGy5/5X4okoEDF9gTe0Xmyp
TAKCC063Q+g49XVYN8g5CIpsfTx4BtK3PCn0VdJ4KCFzyEpMBIOB8b4yLHASN+xJeI7J5NjOGKzp
UR0iKwZGrhITEisnMBc5+mscZdGjVcA+cqvzYYksVC4DASeXPHJZepB7I/uzkt790Srx7xnpL4zX
v5mR9jqtvr39t+0X/dbVKn0rfh6Xli/9MS4JJn1BvCSmOwwvjPrsjz/GJeb8HxYSoCQHhf+y8v91
WrL/+P6vMRIs8BkRkf+1Axh8P+akBSgQ5uLaYTL7X//j0w7Z/vLnn3dK+/P6ys+D4YfkKWJZwUVp
QPwFbMpzPgOaKOvISmS0JUBB2vtY+eM3mOOwXhWGKKKNLSZx30xm6ZNUIqtxX1aiUxdFE/vDpgQG
dKncGmaq4Hw3oR+g9/LnMJUENo/mQICSDg0N3msab65EvHjmmElLtZht1u1mtlwiDZThBPdmNZFo
4ARJ1e1IKfaeO1ujQ6od0iJ4qs16axSiSXYIqMej09gWDSNUe0nKXiL1r0xEn5HTZScji472ZELi
QBNY7D9vR1hAR7dxSbEi+OyEZNN4xOddHpGcJ+dFZoh9FmY8MaOyjp9+uo/+wZ7/GWb88cpUVOFb
wi7CFf4FUUiEdmx+r6W8dCHgm+5yYmy7+P2LBL9eeALwuOl4kIAm0gf8K0oyYYVd4C2SKlBU88SW
w7AiksHF2y+m3D66GSfhmY/KKr8xerO/wUOXpGLF6alzRsPZY7ght4YhYTWp/8veeezIjW3b9l9e
+/GA3nQjyPBpIr2yQyglJT03/Sb5T/cr3o+9wao6uMpQHSWqeYGLAtQpCQya7daac8xKAsPH9n4y
wW55qyydChyteUT8QJ/rQ7UpSJ5zVhogKXPZV+PcNK3aedS8Yek+Nh3K3xnglEkpyhpyv+8wMG+6
yFjqKpN5j3Pb/D5VGC18ABVQPZB3OPldL7XxS1M7MWilWH9vCIJL/CpSp/lAcZU6o+oIOCQ6/iuU
ZFPo18Jl2zlNdfXmzW3+oyopLq5x4Bj1AVX7ki0yjQqrfj6rMPvhPSJJEYUUaxRJ4MxqZIBf4EuZ
dTC3bvPDtQfUtCMeRj3I5pBdGztC7Aqs4ihwxNTb6s6ElzTR21aZ+9mcTOtcF0MaQAfUXtihgQwP
lR67YoLw8EfRUyTdDbIe7+cS+fC2qDxyD/CNAxeysAR6fqRWYXbMQjsZ1/iHB+E7bgNAFrchlWCo
AHTNLdDiVgRKXkfq/xm39rIQRYUSficfJmQJyhHqkr72c+VAmUWCpPK7cGNxACmnnIexw/sWo4DE
BzCs5rqqMVKo4ouM4ejnrnFd4Hfw6bFTitbiaPfHx/y/a9D/WQDSvzmn901ffv9///Xz0rP8i79O
6ipHdV7U8opYSYBC/3vpwammcja2wVVRTyKvntP4v/tkHNSXGtNC/MSnyQrz3yd1xWTt8TBxAQE1
+Q+T5T9Ze0hM/liBoo3CD8OOhnKMq+FA/fgdATVLFNWonibLVM+oF4PCQ52UKYl6GJG7xVNuHmK7
4yzPnrqWXwx3W4hubejjpu+ywLbuB+MeTw1ensznsOmtcbGsZ4j4EuW+q9x18301jRu1KQ6iONZd
eBL90JNfEGnPRnQw9DtN+Zp3pEN1IdpBUsn7fiDnRPteDZqPYqvWd6VjrK32TambYz8X2b5syAdy
tIY89FTtNk1GnhH+McdN1yFBKszrP8IGgJqGsRsmyzpzDZH6fZiiqUTZBZcmzUkHM9t+nyMB9wpr
bafXo9vcWfMdkZlEW9hs6/F/RIOE1qQcWBFBlWCrBji00jJBHlGHtb9HCaxq1BAaiukx7qKwqXdK
128bYkOcNieBXT3WEHjC4XVwhsZH8jSv4anh24q+i8JFwpZeIbsG+LYumz3RmoD/VWA4i6VmRovT
YmlmgQjSmKSBMvJj1ogqXRxIykYufoc2X6v6BMrlXSE4wS3e+5jgvhm7RfPoet9jnEQzPIiVnL07
xJLXnErQu1Ps3LZMj2nWX3E6fZxH294ZGuKIUSXoDv0gEkkSP01Stfr4R9xKBDnobi3JvtlJn1JZ
b2oEYWWZ7lzi1FfaRDwELZ36Sk04riRpdFCKk06Yzmi92DaFGyTmX+biLfVGH2WJ9AQy9QxfftVx
mNX0t7Cfy22uJv2RzUB73cNhM0rrqdegctk0hoi/iK1mVUMFiyNLfail7TtR+AQvxNcoYQaxBUxl
3opWXhc9hZmVCVVhsuZbD4v/NnGPpUBHr3j7PGIezyPrOJqgCamaGFcGaZFYBzamNCnNjAGVqaMA
ChKl/Y86ZBKfRXMY7TJQRbU3+Eg57b2THr3y3GJrgkxA37LR6AGwBCCiUdBBr6K5Xxmhe2XnKWId
zpZLXkqYmfk6Q1asOAT4mE669tRoqw1L4giHnpKkx14NeMuY1qtAy6WPdhh6i+JLl2ik7NxTWkK6
ARRsLtauO21hTSHsSm5CJw2cbNgUg3amebFW3XszkSu1oVeJEcVXUJHhwFZluW5cC+dQXa8c5ZAM
5jolskpJNmULlf8Bo2SsPoVIWXVz3E9hHggz9G41ry33tLSQ3czwr5Vj5QJPSBFo9a8jRhy7PPdW
tdfjju8UTh9SVhS4UL/KeNqxB70DX7nVZnFjgn6zVAAJZgIFg/RbUjHupHgOE+WgYfJJSfYz4wEQ
UtFu1PE6hRqHsntlMZTadAwc+a7Mzwnht5yZc1BTZ8KB/UrEHWYJudEVDrv7zrrLWkQhkBv6Tdef
YQrhQoU12h1GU95DfNrP7Vkw+JOB3pidlqd0LHZJPOHjvNGHKEiQ2/YYzXA6paspe+sAHMWQP9bh
GK30pAoaLGFhau8pTq6qTLkV2RebDVAYIe8y41U/PIwh/leL0eCSRjhqbyVSGQcqCawtv6F9OY1v
HZFDZZgFRcxIszR3XRNIE+qPBV6hmmFe4YCbasob849QeS+zJajNWlfW3WBjd0zPaRoyRVwPVuId
Z0N74ZzJp12uBy16Yw/Zr/L2UdgWPh5HDWjPn7CwrXCJ4BBej3VcrJopPrimvIXkg3xPMq2xjVRi
+E9OnO4G0yQMRw6+a8DGiUMmwDlEXYWZdFFUZedufvbcr5wtVhKCkBqXAHTUgO8OeR/gxLoWIT/e
1Mglr8lvdAoS1Jv5MLvKaR7v1XgfE5bUm+7ZNKqHFvpLHDVfFtVpHCm7TMPdKQD/79EXMcdjNJzB
CDSkq5jxdWMl3XWHmRFMVpK/tWCPFJ2cO8erb3HyvA6MWiRPZxUVKTwa9UvLWtPg+XrFdJWS3Odp
J2A5ATC+LVhNIsEWwhjUgpuisM56A9DCskxy22RybNLsugFU9eqlQFvRiIbFQuG2/cpq7E2Fr/Ra
iGpYkQmdHjK939Rzp+5qU+sDgXEAYmp7V0MLWU8NlplOdfJ9LelX4ckZLJDy8fjMXr7d4qRsHo1S
g0XFIqtSu/kxSE9/1tQ22zUjDrABlNzaEnr20izsHxNJfmjhdYnK0O/CnNi2lijNVhb9ihvcmGJg
8+t+KyotOiptEwGVpBabgklEft73h3xw+sfQcjsfJVUCv4aZSCQWOrgOYm48uM8xBY8kxj2BnfsJ
9d3a0lj8PUeerdxjRMZX9ag9hkoYoMnB/SMiUkFd7ckj1UY25l2b2NEWZdvtQIL6Pp91HwfRM6WT
kOIzDu7N2GEhrd5xf7sILNXyTasr5xC1oQpZ3e61dRt6WAv5sCDWCpXAEDfWHnUrxHXQHycz3o3e
/Aw0EU33+A1Er+tzB+ZGZ3MOu2eP8XKvdW7ityUvGOGjX8PIhGCWrQ1L6dZ2l5NPH0MoruNntZQv
wtKfK70i3xFKIzi3fVzUt0XVbBTRPjeO3MYLoNHWx8YnGMTdRGW9E9HNSFEPvfm2deZleaFsjFzB
tmoZr01F2RUIIOO042EmSgfPLloNc3/sRtt9L1yvOeZV2fqq6MqnKlSgQk3h6NdWawQUYVvckDmJ
wFhuEqPbmnbbnTvFIIQNufMN5rmQZMskRuivdmH/UKLSIM0viV5ts44tZlkwJ6R4mRNHRBvZs2DX
UKGazIE/MmnDEJe+VU3O2u4r/bYMTTZECZlDpcycbWNO5tltsgTF6Bj3T2Flm/He7szqDKSAwgCc
FBb/aTCSXdYmuB5kuUX6n3HgyyMnZwp1Y4C40PMonaE4OTgK3RPehPSItWqzgjBdxhF+DMU5Mqrb
m4w6zheTjiZKwgLeLV2dnimstV5LqHEOruiZJDfPxRpWK/2L4GMIhh6zkU8JRQOE6VUU1BvW14M7
dPnJBEPCXjHr9syJVkAnAlXMHHM07nBz0zmatoWSzccOouxZlywcnTaVV0o3o0Y2vzXeQ+bIo8X2
4qkHb7PvTIlPI8PpJ2LbOBljKO+VNh6/mPz6aztmQZIkqABc9ZzAbVv7LObJJSFtFGd+SrhP0vHO
ycPBL1KLWSptCPDUPPSOsBqsoscSzA+Yv/VUPba55uyr0Mp9j7T5WxZjRLCx0ZITZhBZKNVjVhnK
da+J8q1M1PIJ5qc4WbKzGXqpvuphEu+Tcp4iXARVX6zhOGAhjx8p8MpTAsXH0xBteQZwrrzAbEjd
w7DcGvYozkTFyh6jvHmeNCXcemFkMySJp0uboOUo/OpUszhEuZ4ETWlND8qcia8FirgnGkphIEQm
d63KTpkTZ+tjUAmhQ7r2o1N68YIz0HcehHkgkhImYUMdbD+5SrzxsujspfASZzo0V2ZT90dhDOmd
mdvUsAjBKrtnOSQIZM8zDIc4eqjFLAM1HLKrLK72Mk0EWzjN2YWW3IdRGN9AMEQNL5FYuyFAJXpy
jFEvPpmj+UANXK5ntb5SQskBKHSTpcGFASRJfgClVNZlAvDVyJyTTk2ACgcFMjYk7A13TsbDrbSm
PSURG/Y8+RYtDMMqtV+03nlKB9VaNyMYxdS6DSE3HOzBPKXZe867JEs6wcPfdrdqykoMpA4uZ6Jk
QRrNz5AKn0sIm1Tro/TYxcSe6rjNosG7yyFrMw0ekRxjtTHkGenDczl0tx3ch0PXAtbCprqKtJLk
s7p9nAbzi1jOLTqHlMjJDppeN6sEaIJty+xqsBHV47LgwOSZMLximJjoyA60IPCGkwC0MVEVQ5uA
01iMvQXJVn+KkrG5KhIT52sXe+mt47WVP/Pd/qAiV/tGHIZ7iO5OIDGl4PqZShxdlqj3LLJgTRuM
QxsGfXuV5T0xdUmSbunYgWouapExMopF7F2X4CydvvVFTtkzryPU3bRWBngNgxYUXQIPIkY6fZpm
IhZ5Jm3zfZAj3aC8Eqpf8H37shHxW9sRTzkZ8QEDatsSrIuJF2biwjqVza6i5EqkXKZaydFu6fXO
Owvy+IuizsDwyNS0J+1His0IUOgSBiiIttbsLxyKF3fN+BUKMf4iaCf7f15S+Z8G77GRl/3nYkkQ
JVX3QVO8/P2/SiX2v6hBuKyXaGEMhDdUKv6s0uvmv6iKQ2w1KQUbmmpRR/13lV77lw2wC5EZugWk
exb/6C9Ng64B/DGXLBPoUIv09p8VSj6USRwkZpRoFqWFo7kGOUQXKjpXmQT7ThvMBbIal0ZnIfJD
tRhh6wppTsth+OGnJ/N5CfrPK1Lp0biqwc+n//Bzga8qYpzOMwrhzHGP1PFoayXr31/iDzzWf8uP
/rorUKOW6iIWpaT48RpgG7sh9JhOCJ3c4/kixNh+B5G5S1Y34+oHd7rq7W/N6gAk/c+P+0MX5Oeu
h7YU7y+u7S4iQI+3Rx3rjwLnt693SRm1yKz+70QbIW/KEJJH8y1ub/LQWMV2daxsUrY5n5vqdYED
rZjeP7nnX66LHoWvjJYLF0fDdXHPSQ+KNVO5bgmMMwvFVmm0awE3yDYCWqiIHaqznltb1379/ZWX
T+TDDaOuoZ9BDRBAmI0r5uPD7lxFRNNEcjjNFIKCB+ZbA+FUPgwPwjAk9azQ+uQFXzRQyACjWIhY
mkdMSpduXnxDyWDhPem5ZFtNb+04DgcndbulmnA7qM5jg/z5ri2oYvz+Tv/msmg+4Vy5HJBoj11c
Vh2HGiY2+GgILikYS4o7Wdi3QThmexrmvuEdTOko335/1YuezXKzXBXNnklRlJSci+cLr5Ej5hSl
aIPMFmeN1uXPUw4z8E9F2n/8cpfK+sV75AOiX2ejqeVVXkwFdpQT7AHEGg1BjupT2wCLxspaHuUU
ffIgLxpE3BJOCMOyVce1bObEi1uyo4G+HgoIQmg7OkPXI2ZZ8zOTwK/PbbmIB7WBQ/wyDXz8LitM
SwJqXbpOGnZUlDkIvAaX+vuX87d3QpEbjSOqNZQTHy9SwNdpkJ6k6yYW4QYoQkX9qvpqpGrs//Mr
kRLHSgKvjbDMiytF9AR1xjifQaxSf57WncjXDL5PbujvnpppodChMcl3sCw8P0/PDoAbU69gS0Z6
/OBYzX2dV59c4o/a+8cvjYw9RtFyiKRLfPnQFKn1lUorDC0GNcUsNHRoo/B4hkbcg3TizC9h58Iu
HnxD8SgQeBMh9WWv3unNAAeIjlAXsPf6LC/pb+6dQcbjdZlX7F8e8QgzZlbVGhTrXEK4RmUiNyhN
w7t//CZ1myYHKUkubqKlA//zIy4UzYjaiJr+zI5RR4HWKmjZmuaTQfbrKuiijjeAQ6OWRCB5udJC
qNA6jq1UA8DpNKShbKIufVA96pAqyXXw+MUPD2nRF6uIKDYJm7qlTun/kFhqdqqjOtmZ6Wjta1y1
vdMb711vNESLw0ie1V79/vunsny/Fx+FQR6njreDLhGzwsenYjvwvrylbjxP9/n43Qmv87V+nozH
31/mosHI3oCngh8Y1xDGAOTQF3OP5s2k3I8GXtLBPvQVtXFZF+M1NODlQNS0sFWaVnOIHNdHiVl1
bHY9lS9kBFG0nZQMOIEK4ef3v+rXlYWtobOIr5H6o8y4/CSqVlcnKgZrwRnUbabodvSGrxlyPwsk
mlR2Za0pnyyifzN1GRg1+AaXhhz62YsHrhQlq8pCfzadQEiXKk4C+UB0n6QJXo4qm00Qw0lfVk4c
dZcbolRDsNQXvNhqipQbL+Zwz/G//eQql6vX5VWWX/HTtovzeWgUZczYFURnxGjG1rmY7SMRLXWQ
F81f+u3/uFpePr3L6y3//6frxapHT51ojrXVXEGQmesn7K2//yj+9hLG0jIFiQlZ6fIFCbWHNcQl
vPxkk5NSuFTtzOKzaWL5tn4eeNyJiZ+R8QDDkJTOi29PzwDDY1BlQFiRPJHyYmPKrcYvAykk16ra
tF/bFj5GQkF6LMbbVmPWmkGZfJZreDkB/PE7EB45yzjAUXhxu2M+aaDvpmwdtTFJYLTEXPCPq1i1
gk5XhwDP7CffzB9r5i+3zkaEWdJTdRTiH18i3GQkTIDE16YDiR1YSXgG900xz6aCOCdDeh+2nuUj
+zYBhg3grBR9M2bxLRUygG3pNZTFneGc0TPUDxA0/9S//ZNvzESRxfzN8cxC2/7x51mzydnIlPy8
ULbfFNfINgJP2VoPw9H+5DP4m4/tw7WW8fXT91zTSbb0lGlxqiFDqsZ34nhgIIlPbml5ib888Z9u
6eKJq3YhYzmzc5eR556isjpkqN6lbd5MXnI36THZrcDhnUbk/u9H099MQyabDk7O7NXYu19cmR5A
ZykG3SDLpquDWD4Dful+Ntlpv4wmlhUdSgeHoeU2nYvnyOKodhEQdVBwdBqTotihtVJWllDXVmVv
YOY/ChntvLA8kBSxpVT3yVLyywGUrbtuw/vFreCB/73MjI2UJbbBNRukw9F3pwPnZ+T3qsCBDtf9
Rmu6B7XXCZwzVnoT7n//kH/5ii6uffHFdmLwVHSmzboxvskhh4IAZ8P9zIW36EQ+fkUXl7l4yMQy
iVpSRljXcgoch3KlknztKLGsbL062EUEiXLag8PbU/Ql9q0sY19rh+3vb3b5Yj58y8uvwIuNLdx0
FxnmxyGTOWCDkpZX3WXpbR0Ph0RRAkVL7408DEKBSu2fX2+ZBzDCMlcStvnxeq4TIp4brWZNwgkl
TWcLicy3+aaAHy7RNL+/2t8+ZBIhuTuP2hUHqY+XI26QllvEu6ylt4ur5BBbw7n1kkNp1vSdvavK
btBHzM6JSC6dhosLTb75bI6+3BktXzPGHpU/HQet5MXqlNHB6SXaDsL2SrN/6FqdOWpWWudGyfCJ
PJVGL6v73DQEyLZ8oIP8+8fwy7TBQZhgWiYMyjk81IttadmOygwcsuZMIE88ZbpbdvwPKyjLYZsF
yLIWEDflwIt7FGlSCH1UGyIp8y+W1a+jCkh0593ZqnjpwumTjd/f3tJPl1tG109TPWl3xhxHaYMS
A+X7nNWHcejvf//YlhF4MTY+3NLFYwOsHVNsmMGuOD19OQmxpnTwQjEamRM+uSFN8365Hgdjg80L
pS+Dqtvl2Agh8cdgyhSIVAALRzCBmNh7DN/v/WxjFdJyxVX8logo2rldKO4FR09rhaPcMlbVjCuE
QPQ2tWyaZgT2YTzo4+eYZIUcYAzSUirsQ0oZv0N3Q5aXM17ndABeCHd0jgZBHdlr29YhzdPOFDc4
k2d2bVBa3hupoaeBcr7Lmrq5hTZbVD9KN9FvQnVoskdPg3jNpNHPJzxVd066IHEcxXkkV6E4Sz2W
7ikh1cHdTdIDfuklraAL3opzowpjrWmtHa7seRifVKkPbEhmd7ox1QI1sW1Y0Jn08D1hWX3BR1Nd
6UJzrlMHPaWSdSD7suzdstrZ3LfZ6KG/GjRtWkdkTNX+KGyahY2pZsGUoxbeTjoHRGAkOAe2YWlw
PiLg5mue0ask5lU/lFR+ZTBYKh6LkCjFF7XyQGG3YXmqPS+l9aTqfbgfaPTeZl26gZMdHyWJL6B9
UffkGb1B+jf2s0rDstnhqFBPqlaaZ2+EPURs072die4a43+3l3PcEjFCamIL8zis0zLca4CIkZrT
IIZQFXc7RYRCop4Ao7iGSAmmrDfBvBiJc9MMnX7bhZD9gsIqjE3P+/S1CfrwfRSW+iMW/EUXNieV
5YOR8Yo9iJgZtF1FwEutFzy4IuiE0gMUb+pxZbRqfCsLtNxm2gG2JRjGVWvktZnzYou8fSdbxUCG
1VxpbYQbrCJTUZ1ovY/g8fguc2jj47trL3zhGCbvojfB2AYpt7Kmg46DbzWT7vi9KqY4XdugtzLi
wUA3SjtwZqdq17oZGdd1oWe3mqOoZ95XdzMmiapdefX8ZqlgVZElGMRtgsLBcwu4HCSgOBhe+W4M
I5lMqXsrlqqSQDgQLW07KUykezWShqyd3zCH2V8QF5YnrZWwHsrlByZZtR+EXe0T4cBNtiNlr1f6
e2WQDkuzPCbXLkuCigSS3vGQbGeP6RjlK8LR9+6gYILszbsw/gFIBBoTziflZbTEzSR4x0xL2P4m
42E2wLTLeaoORIMNZL0tigPCug/Nstwrc+geK/4qYKhev0k8GEqzEMjaFlJhOaraJtWGG5t1bt3S
7trJgpN9Lo/5iMo6Vx9yowarxKjDgRUtRa9hWNXGmLyWLVuXlpY1obz1N4PUwAA1TnWFd2I+sHHK
bnJG2Hc59uq8NoAvH8Lmdc5paQrSDtZeV0beizMiFQmLGwB9j4X1UoUBCFH5KPg8yrPuxqMIMCaX
mzKHmxK3HuG4SlZm91KhXbNStVq/79V3c9ZxyIEBAN/hu3n8Zdb1rxEKMxjiaoPWDTYkr757yChs
IVxp88cWiKiv1SlGS/xuQDmY2OoBNnKv1JtesfVvbaLYG5Cy3r6ImBWCaCyWnLarpjKDiPhz8kJp
tXrWD2dIjm1uHco42siJmC1kDM2QmUHs2oSzIdsC1AlpDGueJlDudeIpGvIKGYmGonTqsMHSVEfz
VnCOhUk5y3lrxvGOeOKgnD00KISbqd6r1esb/JV+x/KQw8kcTNReaf88OpmvpgmXS+m25933voha
wRFlR6ZAgFgjsMd+VxFCZMDssnCkqnKF9N1nGVgNQshuN1S28Qw+ffTJan1hHiOmLleHgzpFB466
hLeq87vt4htIKnrcufPUVeNwndpMCxFJVnhJwZduWJW0N6ztki2AfqPwXRzMxpyv1Myw602SGhLi
3cyxCdYGisO0/uZG1nlWc2jOoKLRZIRFfVOZ6IEHJdWAb5XuPSAq/GuWGd+k/UxQuCuhZ/d4Ze7G
rJt53wZxC2LS1Vtdy/M1kpXsbZ5RWgxT+N1t0fAV0WA/kaea72YjvjLhhHdgLTG4vaTERFRuihPQ
dW9to0Rj2Bq7iFjUWysbagj9jrGgo5leS4WIi6geaaA7Ue9pe6vWUDY302ieiagCSk6kEMh3r8Z9
77A+zHn43JV0pxdcex6A6JUj2Myw3HrozsKR4R0SOPaOkAvdZzolU/xQduV0a6jZuFWISzxFdh7a
25nw8GNXZngQJnd210lbmFewAg4MuejkukLxm4ZOHsqeLk5HDMdusZo17Vvbj8/qMNrVgXaCGfSD
DL95zjQu7mN1XvA1t7kBj3tkRvWlLa5UmWk7NrU+ZhCf04KPPAaNoLXKGzh/ZYnCu1gA5NDZyXrc
JYB6lpTA0KL417tijXxXfU5zYp0Oao5U+66NDONHo4HGtSsJhdxxArWxrww1vqJAgg65DWakkUtQ
X32NlC5pKehVng0QPBYA74nPW0uqLrh37fqumRpkaySqWyvVQJOkSTd9cSOU6gcUOJO2Mi0otnEx
pogbvRH50cAQtcJab/aNtU8jo3nyxsw6AEwxVj1e4nqNIwUtG1zueV1Tn0C1lQI26FpYyeVEHYcq
KaLbeN7FOMmhfPSCG6zq7pFEQEIWXLd2B1B1cbLxImfehVGPRklq3yLVKNHUzkOLfK16Yab6Sgka
+FnRma3vjd50jnRF7ma7qK9zZUgdomZVyA9tOBnXChF8gjyAEQZg5GUScuaU6asxdaFjT8RZc2hU
xNXoTKovLCN9VLJGIOEcyEvNl3w1otokER2q1SQ7vUZJsW4iD2onyMfXGsPQdvSs2WNJscbI11uX
ZBGplVrvD4lXkx1hiWest2v8oi+tU9k+4FpHrvRhPHW6sreq+n50NfGaOFa3zc253lS2ojk8PSmD
LpHosO1iukVMSnKD6j0baVdfVY6yG0shSTiOrWLrVBmBBfBTobgJsSTCIgo2YAcA6y/mlS7maqNi
XkZtRK+jlpXqT5h0rzoYexjDouglgnvXB2HiMocW9a4ipTfFCzejH5uuS0wM6c6OjN3i0LeTyau2
xWSUvlp6ElpqOJ5DM9w6gzhqVlffiThKllDK1u9iON0FeTWnEtkifFVDo7IYBSBzvzRpv5dl3sQB
Elj0Qg8l2r0b0haeCZsl8rMkOA5fLIVAAgYWStJKMTMowhFZG94REnq2rRYdL5NYeN1mprMz5+HG
K+J7N0OrW0w9G8IhQ8JGdEpxZ2gDGO6MwbMicRt5lpebd2mtE8VgK+oBVV9zdPW4fSEN+y7KtbMR
js/KZGylk3fRLocpGuZdYJEwiPiYROmvmZyNIQghEBbgRrX01kiW6Ew0O7M53EI+blGHWkqIjcwt
mzcZl/VzF+KPwNCr3tRt2a0xMlQP/VwdQZwXjS9kdUd2IJDartsaWef4CGKz9zlWt+TCjC9V5RD/
4CTUZuvcfIqtdPQtVf/qwGwtink8xfoYVQHZPci7nH4x+sstKHBjC3AX6nCWPBkGAdUNlnUfjc9i
qUBj2cv8GFnCuolIzt4qBl2iPMIp0PYMy67RA0iFlm8wD9zX5E74aTIiXlYqnN0i+brE9dlD5bw3
jk1hoKuim6J3D3ZCZo1rbziIIohsA7MXCmJrVv+8NsRJakYJ0dMjFs+NyVDSXNz+rksMqeKksPsZ
9L6CpY3Rt0YeeDthcx4yvb5ychsXMHRtYARj0W29jLOsrHKWaZ0273A0CN4m+a0Jt/Zok56ude9j
KijuqlNTtysxEtSZGR2OcYcjyLc+QpMuLfT9qDzlaxOy77GS6A1l6gLOjxZ1YnvneeIVH34cDGo0
F6e6aeSKGQPPnB7G2b7ptf6qhmS7ikmYvfEaTCauVY1ik3rkfti9OmR+kqkRzTBqgysvjIeg0uxN
bdLyMRNmT2dssOJAEi3fdfjg+2asvIBw0dRkkXTiLkgN5tDCayhC1SjzICPhU527NNCS9q2caG52
YfKceUuYj2T/NCU1UzaZK9UGsJO5050o82laJMjBIQ6XJj5+UyjXIAnehd4359RewkgN9KQ3ScKi
uOuYNIFO9pJdpwabFmGLJCEK3p9efl0guvWBE3IYHcEYVOUJGvsEsazE3F3sMsT0d164yDE4UEaj
32vuQFg2uN5s58m+GRevZlkTkcwK2V1lRUfYHL4AryNRnGhq5mYvs+8aKjXGhu4KPiYEhN7eygq8
KzpBWxhD1JS0Zkmn3NsOZuFC4U875GyOrQV9PhnTM1gE3VxHluQHpArmf3o1iIo7F35+V3psQ7ED
zM9srcZ0a3CWwxPsGuM7xtXqa22HTbRKs4yUb3CL+ePUAksI5DhNj5TyQQ3X1eT9AFI1dAQrONVp
SI34FstSR3pT1H/pkdTCTp6neDwtSewH/qamvMrIjYptCtD/KS5mtOKTyEfjDcuPd8sZA2lcUaWG
ccPuw5FPcY9lHkMEMRe4Oyb3aVDQqeOzH8juiarRSU4Ec9nRtSAx1PKZmqATqWSjsf50Jywd2m5s
5J0sxbxXytriXpofKOjHdQzFHBx1walqRZu7MQ4FwZ7eM2rtvj9SecYDoVRQkbPM8rYJm69uN84J
5GBA/mTLW1EWsFKHNh+jd40xVl7Rbv8qoWeXCnC2sKyhj2tKifmEWS37JpuoeUw0GZ+goeacr8gF
lsS+EnFJpOxItJdhyWFbhQ+Kd58kzSGxBafulEllXld4SVhFNqxy1RBfC5gZKeEhUX1PiL0RHmxX
10+cw6MDS+fgRyZHVnWrqWfikmefnJ18DIrGcIpdjLQcEkyCHD9XWs0PY71hve1Vv9UT9xROs1tv
yk6D4mJgOuFBX4PLORqJFVTqdDSaZ9N5nWYyjhot2YTGJK4jQLT5GSyMHe5S4OOgv+GxWNddbIlz
VVpEbNxyQfEida3ayCGFOszePpphx2pXc/jcuL4CUsMcj1Pbo0hOLYpxaVNv4tR8o7qhrCX+4WSF
wvRUtckprtXuCh28YoNWUXhKtuz6lRbCRVbGDvNhom6HcVZ/tDQI+lWC5cRZGwQOPORs/K2McYfz
IRyao0pS6x1srfpJ6vVjdQTq0pycXuSslEQoMKTWKYdrpTMJficjg2gBNPZRoQaZrl0DBI1KZnPb
UzZVKGNtk6tZeJPYgB8IZ4h9jucpZpcUs92bDjTILsduZXeYlZlj8cIvJGvAwaREaVogh9Jmcs+r
dTIka1xWgccTcgx4Rhini73lzXUeJI1dKHTQEpTvWQSNZ00QwRlbv6Egs8XDdFVYyiHW9VdvnsZv
eJgJR9YV5PWRNNwY1wrC+cIp7a9lplBhIbuKFG5K7+RrZkmHRWHM40BnzPkDQGB0SfkEhCSrQ6o3
Bj7nlvwPHr3GZICa9f+zdya7kSNbmn6Vxt0zwcFoJIGujdMHzVNIEVJsCMVE4zwY57fp1+htvVh/
VGRWSZ5RoU70qoFCXmTeRIZkTjppds5//kHcE/15nmEojvSirJ+mzDz12mikXhP9NO6qmCf+isBB
1Gu9um/gk9W70RPfNbYghac/dRi8mCdF0SnCZi2FIo/J5JVFjvSm5FzewWov7ylA47suqPfk/4h4
F6nIPbUt8KZlNJ1rf9a63edG3GDw3RTDdC9kJaDd6yZMLD8at9rTOzPu7tHf1fILZkIRFGrfA+4g
KsbhYA7thRhS8mw0+125V14ZGae9a1xmmSYnT7VnY4VIqkWqEJXBWW/U9VVvil1ZmdZ27n2dbd1u
Gep42xvE90DnGh3V8+C42YXnOAs+oDipgn+W7mXdtGTqUDU8WxHhqeFMWX3mlYUNeJBBrgM5mIij
G/LpeigzdkU/WWi6vOpHnqs8vS39xfwQRIyAyCdbNAEiufGpwsj7YjI8s7zOSpN4w6CbotPeb1o7
2rR23xi4L7T9cja42kRuQGrOLooqXVIsKJ6yPCYAY8imFFK1xjMiWLLyXmXBeLooqT5VxMGVF1rh
Ahf6Wd7Yu1ja2Xg9R0NMAII9e/OZVcf3YsA/Z4cAeOk2UMHFDzObi3GnM5rBwbCR0IKOngbExH+N
sL2+15z533KzzYxDXmHv4+INR6lLPiW7Xnedk210Wpq4J6RGZ+0zPuVFtHoF7QJY7SfRglET4SRd
hUY1h+5y6vu+tZt9ixnDHg0/BPA9AHVduHd156loolpaAjU2mwqZitk9jZjy02AZYtKkVFjaY3dH
BBhD9bFQqy38CoazmWHg0iojRteqrun/3TJRNxRP4gHg+8bRS3mSFY5zTvKdez0V9D9W7xCfkGWo
ueIuz+/TgWcK+MGqdFiYgy9ow1Bu7OxmBmo/IXChHrn+jCQdAq/GVTNgmCLKi80wjW6OAKzJ55N/
NjrgwXuhLcHuF5CjvKO5k2WLRSn466Hu2m0CyjWze8vgPpreGe0cj5bWhZjcSUvaOIgG4miKaE9N
F4iBGQWjA3L/UrsOCyv9lCn5id503DJx6mAJieqdccXx/OVlXRdSOLNoE9eW9XO9mr8oWN8Yp0Np
G4oiP5htnF0Vc1W/Q244nk6uq7iQ2CRcJZe/Hd3GuDM6pXJuoxIyXKV3cWE3+8Xz92Uhh9MO66Z3
JobHw9+XFdcBpecxKYMh+/a6OjUQAjIyMCyLa2M+DxD0SURa//zpYPpJBi7D9ZX9+3YRSsoS2tzK
B0xOQZfptXbB4Gw8TrN/vlDA7JPhp3Cdv3n91bktEPzAthBAxTEiobTM2qusL5s7BF/vzM2Px1fc
OnJuLAadlgW/8piUlk4GTgZ5x2KY5UIXDymwddWGvL3v3L+/ERTWpRgeCxxcoalD/3p7A00vnWN4
5Dx9j8F1Ge1l+xAVu5pjoUSrR4yc755K671n/hcXyCbHJcJngvp/fIFJG+AzFdEQ5Vph/aUb89NE
oCk25mQaRlVqvHNDf/GOwXpE0SBdugn4PW+vUoHFtvnMY4LkKgWVNclOENbu94/IrxeReE9CJ7Tx
u3i7iItpkR4TXjHPAoAgnY+OHC3iO9/YL24dSc3wOWDqkeJ8LNHoGaPq0eHWlbgUDnfl+E2ouzb/
+Ptr+Zu3Jc8Fy7ALIjnB2eN4gmrKqMjqdCLuIGcilmYfdTI+5xxko8zPnDS9gbmzd8wc4yak7V7r
E4UmL2zU/gBOD3bJbTa0mMOgCm481LS//3i/vAk+rFBm5B58wqO9RXWFbnrqBVAnqzipS5D5Ya7L
0xYqTuhAJjr5/XrrV/d6fr1OkW3omB4PK0TlYwsja/Scyq55S3ydHoIYYx3fv0rbANeI+WScu/2s
2i9dlj/+ftm/X6aAEu3TFyEdh3px9EQRlAb92Gt58eviwMmxnToVulreRd17ls+/XEq4KBl4KwP0
BW8f3qkkw3dYIYoC9BcRurk6lrY02O+cQ+ub9vZOciBA/+Sgw0Wfb+/tOiVTLTR07KNOkyJNnIkH
rNdMi92I1ngmEoXa+J035m8cX4/CwSFIB2IOztlsBG/X9NfkSMPjZMfzz8GOwDoQiJitzQ8TcfOB
2NsnXemTmPFFY9KpZmB1TneXpowsf/+F/u3qBZklq90ypQak5uO7PBiWnrOV2uEmXK1zWxGEzkRw
47Q0aPkJYTy/X+9vz+26HhEWHloRDL6co1PfZZxlthWZw5Beb7rzZdNsofR96g6/X+ZvxQXLrLvr
yi4PnMA7eh1LCXQg6RhCUG+cCdzGC2En3dWucU8RmoS+PWz/31a0336lQekgiGRWF0qSwXKkA7nB
mIRZg0GOaPHuKbnep1dPLRxBbNA5sJBy4WVkH9do8JGaLvY5geuqP7NkdOXoYlvTnQKMVPGJvQT7
uDb2qhY/H5h/5Dd1XxX873+uP/O1Il8iiVX3Yrz3n/92+F5dPRff9fEfevMzuPX9ue72uXt+8y+7
sku6+bb/3s5333Wf//z9mMWvf/L/9j/+j+8vv+V+rr//27++kkTWrb8tTqo3/s5rHfhfSydD9fzt
tcfU+qd/CidtB6EjKhHEVnBf8YVy/hJOWg4W5xDKkfdg8mSuP/KnbpKfAfVbg1gE/1VyaP6HbtL7
QwgLc8OVGCnJnfXlPzGYEn+jx60fi/qJXxrwFxXT2wcSbnkvGgsJATw0fDV9KypGpMEqqE/9CEcM
P7MLgwBUH3T13gkqdZtEqO4Xn8B4QGxUJgpvt+A+sGJXnEipYYcmhTNn50sPceG8KtPmzvYWYjYl
4p9gn4oG8TbhykY3M6ovknqv29JuH5TVB5A2jMQitSoe0sQhBCF2kWuTbztnM1g/cUtu2o5an7oj
QCTGOEtrbCdp4qKRxBFMj7zJCIypBTYuyq/KG5XU7aEs1uTRSZgH6KKOOowGcDr2CpJiqpzJrGfr
tgo021dTa5TmlXAR+4HbMNm4KOFaPWKKHAA8550lH/0yV88xDTTz126AkNKU9o20hd4h7wmq9qr2
3GXb5tFDj7UOqWhF5LUak4fFtYxPDr9iSwLm7NyNfbG0VxinVMZj20rI2lgux3cp8RZ+G/JB6ylD
Bdk3+YVZeYWrCFUvnOsSp1h1ZxozMWibNLLK+tuUuOn3pjFMzAp8OA0UFSby6Q+xCjr3zjVaUT7V
cVvN+xlThbBGSPMNTZPlgEq01RfVePMPku1EA3msR9K2I6dMXos5h5wQ1SnImhMVyV5r4uh9Gpf0
msp8wr1Q2zbTpiQiOU0qQ20B7Kz5wa/M8XtqwzO6ZTKuCJePu9HDBQkbkfsmCZggGbiGmzgNnJhi
SG7LZcyoRnCScrt5njBx1uRL4rfpfJjHQpv1hlYNoWCSeHGZYCqETAjjWjIpK+5fUtY/WqhRgjTx
0tYRXPuc8Q20D+WZAmcCZgIDMcFJDN2iAxKwNmyYLXYwwVIHsJtNAxt/sjDKqOb2xoWL64Urcm83
icr2z7sY7HHLRjvNpzECUr2rq1Ea530i6XuJzPKJGIWBd7ZMnLxnMsJrEwvvDtmXVj2YX+R7fX7i
tVlTnuIZOj534/IDh58RYjoGwrnp9R+COe9vvHTst0lB2mFoIrS9mIkavjIKfJY6F9ANk9C2uOqd
GHiVPHiDWHFCTvdD7swf5naGnlK5c3uCu/JwG5NMdw3zw93aGXaNVz515+1YlZYHq9Aus20Bk+4j
usLyxCaBlHtW8mbs9LzCn0PPeSCiNv9gVySoMXkiEr5ubHE72QwvYkaUTxFPGGWlZ0AR1PkIvjND
z2IoXcZwJpa8cupTJppwFvwEUsSGsh3CV6KzzGCokHWfZOSq+2kmyo6har5pB7uJNAYgDEqL5qHr
MYmYvjF1TKOFYWInlFcYmwZzaiIcQ17Pphu+sjkIh+Hy3DQwsyZGJI6OtzU2CDymMGiyIMdjoS0Z
gx8cs+kmvLMsKAKfbQsyon2utDAZqJC2aYUdHHZphnVspPaCFrZdquI0w1Wrr37U7Yi/xUo3jLBd
2mrSuQnJm8oU3w/gYx+x8K4MuhG4EKzJCYpzJhqN1WHG0Uz4YcPZ6cS+LVsT6sPkjGJfB2MZ5OHk
cfM3S2dm91GMwY516Yya8fzHIloj5jCyaOH04g2vcvOQQOaysVmqRdwwF7WRZGuvHNRDBdMJykFp
y1E9iyDW5ceg60v5BN2uyu59Ox+xA7T6qr0Msi5pL2Wkl2QXZKq1YOVA3epvWjX1I5mHadVuumws
tmVL97CJWlc+9w3SOvbqxjspgkQcsGGxN1VlFp8VXy6w4mRsRu7+Vrl5feZQ03wgLZhwL7isOI+h
YN5LkoG3M/5PlK/8okuMmtszP5P+HbPreDsPiyTNx2nhEPp+bxwCiB8n3jTqJ4ceOCxaO1iJBwvc
hxEXlKQfAphlurQOUxHkH9XseteY6ZcYqlVmQNYrZDKniz1MazxxShCtcY1P7BiOrU28tywhgtax
fwouCCGgmSf38zDDyOhGPMSLfly2RCAWJ3iIVRcBu7qxmZplvs9aV03wv9BtAi8622goSI63bRzq
7VJ77UbMdrAXTpseEhsTJCaKd4vZLdRaRX8Gg+iHFIZ179UOjKUUcjFgReucBqouP+ZzKotzIp7d
Q+R4X0hgbtrP5In0zlmfDkPzLcodXV3WSTWR+p56fOH0ffojccuwKfGYdeanpJBkEkIPq0om7W4h
osupzUX8DRP89NmV0jYeoZll8QVGW6W/j9LUiLa8IPaW4SxTHh3b3hAGzJN8WGS6vIW8Uh+SljEF
oK4sr2RGQNVWlMJqNtCYSa9KRMTc1zJj/zJPFl1urYw9tSnm7pDamrz0luZoigMw1yaAboIlmFh2
DjLYYItlfxqcyoa0ciKVZ9/ZGwVmuYaFm+ISDM0hd2ofSt1iQi0hlAAqjJHe0kN7F8Ssy7sOBwam
wFkQt9AMbQw/Er80TkzDdT9DQljMsEc4uo+MF8afO2dYYeIcHfaR6p4HafLln5SK42aTIqxZvmrl
KnUVZfHo7ecCV5JDlCSM5XJpX8CGdr3V61jBHDPUj3kR8XwAnG5561XX98XNSwH5j0roy+RrW+nq
R3dcIL+pqf9/cyFZNXG/KaVpCNp//99vi29+4mc5bck/rFXIANLteh4CO3q6nz4k/h9AHKBY1FoE
rK0Q3X/U01Ta4BG0rjYt5YoZ8uv+Sgz6gxZwzUGBjY8+w7TFP6mnj7BjcHD0oUhgV5kbkn3rSNtS
Mc+KYDpSf/XlybrLnjfOiObPWOb9q3ty87OHe23QcYR7/LkSC3E31gDBIzyig47qR1hr5iXUIgyF
3LSAf5pk+8Izv0hkgv/QNeJlQQnIIj2T+DXCyt42CkvPCFYE6VbB8zhgj2jhTtpN84/Zp9bOSYmA
ET1g/IchZmB8/P3F/uq2SpzGAeQD5gHe0W2NRiuBqcPGZiZmvtW1aOeDILgOnliVxfk7t/ZXq/mM
bJzVO4CYqaMefVJRV4q62tYwh+xPBla1CcawPqX8WPfN8PM15wX9dWbZEbTycl/XkCvcMSQo79oe
vh6jJBYU5Qr0uPVSrEptPJM6+PYiI/E9ouwPfQgbNxmaxnfWPcI+1nUxPPGAzrA9gUxz1PgNEvJC
5lfbQWJuvpAP62YdlE7pfKXw0yEygvfsMn614goAr0ZA5Gi6R/eV1B/d+i2+CJj44VPW+QLLNDmc
u7WtPuAeuGzteOzfcXHHkeAIA8GhgHkE+isge7Bn++jh8Ry3ElNm74fOIH5uprBLN3zzMJh6dpJv
o2dHl6qCTHfiRfC89lan5KmKevPemMyYksHT0IkbV853pCXj0V3iQfTdYiBNZIvTUTIm7bCE3Zyt
xsCUixf4fMUouK2+/DJCXQs2QWWLGyOQ7XSYbG0VDyLPyIj3y1Fjm6AJR9m5fuOWoZyiwWPkXc7X
YkyHO9VV3bRFy4N7K0+EuenbHC89xrz1mWFXtMhZmkfWxkw8ZyTCcnHn3dTqyMaK1uvt0EgqZBVD
Y1XVuR9zxKX7qZ271WjVdVWyxYgTCgAu7CmB83MtJEMNhwlqOE3pkOFAWUrycYax+IYL8PSYtkYi
D4mVZDgxCy1vh6B296NosQKrkfMJ/O6WtQkvg2abF/mgdmShQ8MXeCKPh6QPcAdLEbg3ZLs0Wbo3
cm/5PFSgiiFgqEX2YVo7uKHptGJAbOQucdNV9jmWkk0GgyfTJlK8tB7G2hJQtLWGRYK9pZXtg5Kg
0Z22ByIVMG/srtx5gp+Va1+cmovs8EgeunnX+UH6zanIVKRF0+myA8GW0HrSAXZNJQbx0cFXeqWV
xFl5WgD5Klz3Sbl6gpCIPeNIQqD1GDhK2xYSX+0VV24WI9cgF8bCySOddKk+ZoUGTaAwRBcE9l3H
9S2+2KZxPjfY50KP6nVKSHs2iKx5NF7KDeg8lB4EkRsRfUbZN9kIO7YTzTX4tmo3BD2JdM8AIXG3
ecIkKLSqSY7sgy+V1Gx2fnaHRVqizgpznMWlonZd8H70AyqqxM0MT2xAiYv4wqKUMR5Vwf1ArzIZ
XQO58Gfl6M+WOz/ZcZLPF77X2vnF2Dh6hF25VqD4Jzfw6wF8oCoiUSM0CCvRlu/lyqIKjL+avVFZ
H4Q/Rc6eHLCEIVINO9/duqiIx8fFRLSwqQOzJVHPbUX0xAuGYUjWmzY9gNcBFRRd5f3o4Qg2m7TL
siCcrWXkfQyIvQrNDgflMJbjcF94DXW1GTvQeJ0k7giGkWJ+VEMw3s/weulK0cFj6FsvkGeSqDQ+
xP44PtZO0tz1glM6ZCAFOaMNhlpv/DyLLnOvlU+YmkSHYiGnJwQ1wtNzNlIcamkzxJVZ6x4srJqg
MJPuZECnkwjMLmJ/gtidp7P1QUkLkYyTz18Na7KegzbLnxy2ka+NHUwoqvhM3Q5b9PwmxmP1S6sx
Ac/mqH4e7cgdQhNCZbeffEKywGLmyCQyTRq3slF0exUOC19j5uQ24a6l+FD2ihQBUki4n0XlNfcJ
SawaJ77FgdFHq01kmHLXaC/fffa6fIkhjmGSuo5n5+JzkzguPaZHYLlZniJUSZ8sWh9+I3DLNwdZ
MEyk0evOtBiyfhvAuMburCzcpyVoIMI2faZICHLTyCA8x6w/1lhoANN1/GOjtIrK7ZjUxceM7KeV
uZ4bzRafwxr2f4lmBB+xBfqeIaIFBZRTR7TLdsYXFxS2pXdz5FRnY7DyCGGcJPeGWy7+lmATjNBa
rLMeawLlzA1RprHctvjb8rA3gXfXJYSWk7nURDzvQhSf9ZDqYIcoKCn2Iq1wFZSeMla+9YI8odBl
UZ1HJBwVl36wRCjGDMVksLXi+TLSBWQzRprxncZeAu8KLuvU9+paXSe+TEZof8KI0q3HXhPRPRX2
fFO3fZucOpgDYUleEFaxWcTkjWeEZFjyoO0xkHtcZatoWw01bFT8GuFG2U2eXDpdFkX3rYZQuSeW
ySnY3sm2+gApLYNXlpLXTnAWB9KmGLUTb0U6tjiTN3KCuqZc0e1GBKIadropVPwdl9U4eIhrL44v
8Iz2oxMx5Xa7F4FhOOddmi81XEsYad8sgdr9om38uVhJ4GI+tZqmpkFzSEG5yequFufsuV7Ci1jV
Pgc1PucnWEjgtY/JcatlOBGB1exmFzr5t8Agu+58FjUaGC5sWR5170/mpoujeOZAEbjI3mVphNZt
8NxY73J7lOmXdipMsjXbBKl9xNLeRWMECbIIyHXNyumz8ZVkJxC6hkE+4x06jOSlbftBF4SaJGPy
ofLNxTmp2fvAJQb7Ie4T/UPVSt3hE52cd16LiTZ8ceMbgJg+sfAfG+ADVyo9pJPChdaaJa+eXbh9
DoM3b6bQliy1z1wXihlmfO155buFSQJbxlfr1QbH7BA1kz6gx63aLd2k+7VL+JkQu32PJ8Q2hhCI
cSXqtbEOE1lGMAXH1v+qZzzvNzhLN3D4Oc134E2NsxGxFRcnsekDGo1TGX2UBO+h76tiYKU9zrXT
oyMdyI4W4PS5k/bw2rRJ0MlpbapaX89Ljod35iUECxG44E9bib3XRdBXerkc09KyPjiT8j+SAkbc
gl97/rLTyvN1CBI72MQTpFjojy6s0g8oYYV/ughsGra4imboCjPLK84Gjyy9SwBFoG0wi66AEB0v
BBJVXg/TyqjADa0aTUI4ToH3DXmY+4jrdvDsdhJm+Kpj2alOWldOKfJH5ghyPnHNpK6gvjqlJC1A
Vg7xNgjfNpOcugYpZQGJH+ogg7mKowm9ItygF4GEiwiYfR7IlxdoBH3EDpL3yp+GUMvVoC2uhvgz
sP6McIEMy80wUP9go6uMz3Yt7UudWymO7q4SE6d6VuH9F8nlm1gKfVFlYLWXTQnmF2bAkMZeoqwt
QqOI/fbTaPSdsdeJduSXyZ+D8gC4H+UnEUMVVAn9goDHkLphF/VJHTubDJ+tkxIDyqfKZh3vob+S
yY2iqHHPG96k6j5xld9ftNk0qHMzmdhoCLfg2IRw0hM+mCqKiTDGH1XjnmbQGG3skYA3lJKJeBTs
VhFOsB3e/w4szRy9jFfq3ajzSFGr6fhs5dM4YQfs9MWzFmylY8+eqUmD+XKZB7/dtRGHEbVOkQV7
a5xnMLEuYyNOEeNawOy9MxvbGitr+W2UCbkKGH+LFkmw58TRj9SphvZgI6vE7zpRSfqpCJw6U5uA
2+d/DRKJ0i7nEfvIELj6YpBmweX8TCB6SSNy6OOfq9gko6jUnZdsSTG0fwxTnlx1QKlP2PuBq6mX
kKOkSNpqaxtBEYS6TOieujUXKXNjgaIdX/RDEQTMPQPTeRoKYT5D28cc2In7+TPmytaEhjdOPntQ
a1RYU+w4GwQiNWkjvv9DLlV+GxhWTX1Zte1TY8+ka8Z9XREKCBKdX1AVTNeqHagA2YBxSJnnDDFE
Vk/dk9YiZ4O1hmbesR9k3QFnuJJQDtSHBlWEtp+XJF0+5fAooMPPXvLNb1KSLizY7XyFpjteqqZZ
Q/Cyxn/uUS1+CERjuBu+eZMsxyqtdl0eLTdJUZqSE781TxazAglIgnjsUKlZxhc1us3pUJfBFE6j
yZDJoLmPiYjI8ude98GNGG3XEKFTzENjHDjM1amjM19jnk6TQs3VpM7GStriYSmTsdkFlIzeTtJe
IAWVjY5DppjFDbq4oGQgpZ3HCq+vT/XclJ9EHmVXlGQEy1KJxpdRm7ZPUHID2AqJlV24TpffS8Td
hGmOfQftxhZoh+AzVsS8dtHyxUFoi+7Iqs3P/cSwaONYRIUkBvjqRtsRHEckCrcauel9F2cYB3ue
2SVAmNMwbuZ+ts/donTVvm4trP1Vqpz7OgpUxoyQhus8VZPwtrKJMp8EqaAP8LyHVYQ1wDzfkl6R
VKEQHI2FTeR42Dt2F8CczuHCC2qn+27s6QMCKuorM5iLcm+R5lCGpZN3F1jzlfi5R+k0/yQR/Dcy
+C9rhT/+a2jw5Dnp3mY5vfzAT2QQMfkfTNN5Qtbgb38FiX4Cg3Q266AddxKSnABa7NVi8K9Juwky
iDEVO4oj8HdYeYZ/IYP+H6YN1kQ9sU7GoYL+E2SQJV4xMdbZP6wZoDPOObAl73jOvvitY+D14+3K
YUCekVRJdUgyPzitZhD0TWwHKEWJrUTBMJrzYfAb9JSv7tUvIMO3uNZfHwFQEsyH4MRjapydkkXb
Ni0i+bLK9m3jMF9SHMM2qorfryR+cbErowZysM1ax7QzZjtGRBcqd4VFeLpZL+5WlXnxzvX8/ZZy
UyFGgdG5jgAf4FO8JiD7uYm6TIidMWTmNeNtU4dNVcWcU2ZnEjBR5N1J05TGFTMP99MwVXbyDlT4
FtJabymsMGofbNFtQOdg/YivPkLgITNLU5twIgSAu1pqeUmpRt2c6+IwrVuBYzId//3dtYMVE/xP
Ws+6LAxKZpS4Nq0gs3kE/gZ2ETXw+jFGKWskjZVKlHlqiNzBtkPZqPuCySJLpGOEt4QcG8TFRKY7
Jxv0bxVzMkM81AsoAbrH3L1AtQHQYg6yeUajEsQcTXGcMAsMnPMG8xtEqelCQNK0lLa7CZwFiWYC
fV9yiGAPQX9kWd2h9ZW4N/2qmA6Jy5x4A6CZiG+p0gTf+7VRjvvIGqMH5STpI19Wio28I774WYNt
ymxaQXdSpBbpS7IJ5F2Mj9rnxSMj/LZzGSM+iGzKUfm7ICgnDAjlU+zOkbhymNr2DxlchYOo0mXY
+2WGtaolF0dvzK4YPnkjfpA7axJBfRWRtPghlpRD4Zx46QP9VG8dApELwWunEP1UgBnLrrSj/hn9
kfXViV1zu9q9OefVgDiVviSQQ7gwN8aKwhwshFXW4F36GAnOO3gjyPq8VNF79mlHonjq50iOCh4K
Z18SGQWqTBgRfXA3IZRFjGvXZOyOjdoywY1JTkMgtpNFgRUvBDkGnaAw1lb0M3VfHvXula+S6R5e
zBhAWVmLS+I2/QtvpAwK0YwRJZNPQBd0/G0BudwS2wU1x4HJADDhLFEthZIXpT+Mef3dcAPrwwK4
nCCESEfC4XRR/GiY8apNDIqSAFFmw03ZDl9wdwIzy8HI+g35VIr4Ln9qvkaYQaw+VtZJa4wDwaai
S25z1CAXgZbBYxsP6jsZ35iIOYYZdBtaDecRVX5zwAmhO3jC8M+LbPaGczSU4qmpjfzGRsVLlIq2
xVnZBx5N1uTYl9MU+NFmWazgdgDXbreEO8KJsKbY3sdZRcJzZcPNiLq5keFYmmIJEYKMV5Ol4NtC
HymtbUBXQo6TbaiPdTao2zrPcmOXiDroT+itMAbKdR7v/NSf0o/FwE0jYi7xMuhRvWpJUV0aUZJQ
BSfhIkDOA5fOLoK7hEwjREfUoGlY6Ww5aHhEQ0iUhtsQa0c1QPaCAb6tcaetTsSYx1/EMEtBKZhD
K4AQ6MuwGzoQi6BKv9ZEcpID0i0mjHZ36NAfAwI511hzdFE4lzDYdtmkq6tUlN0UJkW03FHqVE9+
t9hf4454HebVRnQ7Y4N8rRgWSyxF6vihwcAmR8Nr6e8eMZ83QUKGYRjjGHU7gx3FuzQCgNpiIJFq
CPSG+1EYTPlbeyp/gMQYPnnm+fBZL370xYKv0LC5WGBo7ljKZqPxEzJPAJHd6HrIWzI5sGRLSDrD
iqPHLILBNS2XlfukiU5jvAHZ5T2xvDS4kYOruq09lNanqIiwRrNKRG8buDh4seiktK/MDlfHjfQ7
5D9ZP1PLES1DsJJCXwwCyJzM3iekvxE+NeLEFiJRXZ4aQxqKSK6ufHbjCkdMG0A9RTnSYzwZOAAv
+2pAvsfL6rf2NvEdpYhBaaEILTB+seGiWYyvnZqmnmaqGPyt9OuxIAyDUCjAMbNsyO0BpQhBOyGW
87xjHj9bDTFhnR1H/H/8BZBpD/70PPWwebdZ5dXmzpxqrqzzHGPZUDjE5KamLS7zVK2mOgNMzYgR
G1OcEEYk/s9+LIobzDgYPkeNsh2It9VyjRoMQUzuDziG9HUKwyQe+ifi88x7ugRSiaEveUi5XU9j
tmHSJIY6JWlqawuzxV2hnIlQD4gWC7ajLt37oko7D82ik9JnS38Af+s7nswpa+VDD/s6JTSp9EnT
kxoPkt+fai8V0OtDjSNNYvjIYeFQcbniaMBoSZ9hvRH7u7wnrSMUGoPVLyTNafa4JQvkOcfwZJ82
aWHq7WSZut3Mi224ZDtMsn+ntlhrh7cfBmN87JSQEaBoeSkmXx/sSzUulcRIbZfklXEz2sWyHUdi
nwYnB1pPu++/v/hfLoeJ8ernjDu6SRX6ejm/Yvvty9zdGU3v3uZE3yFvP8Mdq74THg/K71ez10nb
26vzAypbrs3C55Ny9O1ybVsuLRsaaWRL3N9C4inxxHF7bwrNNkA464I6AtyoNB2ZXc9m+WBj0U6C
2cBruOtIrcm3jZA1LPhGi0uG3aBAVUzzH3JAlN/bwbHmgxPEeBSNtYsxF1thJzcUyFl2P6v+L4L6
f7dE/4JR+OrbXXnNf/KVV+L0v/3r/Hl5TnHc+ff/9YYw8fJTP/si3/uD7U/aPrA7ugWyEf5qjISE
MoH+mtIZZ2vLe9UXuS48Y9vkh8SL9mh1Bf2zLxLmHwjyeCdIJKDwpRv+J33R+qj956O4EiWQpVjI
RfBZXMUqR49iqUTRd/Bo91XcKqbCU5R9t2qYgzTohn3euYV7JUB2k82ru3Tzc4XX/Im3zdCf664f
Hg4J0kLzqHkgMa+JRiLs9jgPDhuzFtEeE6z6hLmwfEc68vbl/rkUdBCbxtRf3+2jl7tYVLr0nTnv
h3r0znKnh523dHt7WQY4e8Y7c/0jPsHLDcV5GnNVZt0rsfztuz3iUmimEDP2hjf4+8xjux/MXG6b
oEv29TiO2BM0Vsjg6sPv7+gvLhMCA87XEBxhpKwxQK/3sATfFQApg2/S9yrmP9L80eMctAPisnYa
F5V3DoxfrbfS4GFsOb790tS/Xg9dnFRR1i/7gv4AxnhqYM8Ut8twK1t/gIZH+/eeJOdtY+txW0mm
EThmibWiEMfaUJjUkxStN+5dP5c7v+7USYP90jv78/GzucrjbFp0D4WhpMFb279XXaUS2ihLCWcT
j6USmBs546cUh55kM4rFPP391/arxVZmzdpJ0qkfPy8oimqw7pgI6KhODlJNDzHGoMBz9tPvF/rF
vfOEiRwM42pgkGNuVI3GvUw8aNxG4F1ntdseGhVM7zwUv1wEfIMdhXwENpS3t45nDTmM7ia8M8RX
h6bxPMb35J0X+le3jFOau8V+BWR6tAjpabmM1+Qay5d4iiyEUgPfXORxIve/v2dvIQ6eM14lHjoo
a9CuqAyOdkdpz6NPJZefmztG9e9sgUe/3CFjiT0f+R3sMZ/v/uiXj2pYZqsosv9D2XnsSI5kWfSL
CFAZjdw6SRcRHlrHhsgMQWnUyvj1c7xn01MYTGMWha5GVka4U5g9e+/ecwEybIMLKN5M+kfHK6zx
oVEouo4rp1PJTCgpxG5umVa+NpXxH/3r/9gBLh+DLhGxS/zDG/XP2scw6AxvKxKOEbLd9s5gFNJE
Bi22CZk3+e1R1pnzuc4ITP5/j/6/fjMLsu0EXAi0bf9YKsWmnarfpmoPnaw66LwWoBt9HQLREs//
9438374kt5P9l7QOAt0v9+LfXmnK2NqpgYrvOzT7L0Y69F9sHNNpTlwYf7aaHmnxT/+BUv+//dLL
K01mLOJH9p7/+UuTwkYXNPfVvslBfsSTHMc3UkPaU+2NhKNycp7aXTc3zs//88vSmkJiSLeTQt5k
e//H77XNpi7NVu3xs4xPhie705TV9Qc+ge4Alae5r+3Kffu/f+k/3nyoydiobIDi6PbI53Auf/7v
V3ixXWIrLbXH4OE/LKMPj8+BQDH/h7fmHy//f/8e6h/6m7z5FEH/8/dkOdmIw2CoPSCL5AYApXvf
2lI8ZKlu/sPb/8/7R14eKjkTKz3Xkif0sgP++1fKKm8t08kihTkcP/P/0KSlGPjHFuoQ24fokG2G
+8VBILh813/7BQ5e8txzbPcwIz+C+qg3cP5ZaeYROgLoGEU5txd2pELORaSSXV7kpgsyceSf+Cus
FOpONRgUa44rjBfZ6pzDWgEy1sWxYoRzhs+Acbtssl1Hd74nob5PWWqaTn40bgUosmzApTn+uv5Y
tOysaHLm/LWtnZFwbQPaVwFwO0XiDUJq2vBR3VRIJH2wjIqTt5s7Psmw3vIGyAyGGcbj7BGqi/de
DsL4SFbt3jLYFV8Sf8C3iSvqoTKKyYkkY8UPzti02/FrdEFYppvgPCkk+y02DiaEwJebBb0JKgG5
TtZGg271AthCNO0uXzq4zUy4+mGhIbVsHKacvZwuxKFBp1salYROHJ0UF1vsWGM+RC5AyPXo5W1h
4SMJ5HM1D5MdI/VZvRCqDdef8n11jzVvKKPUwNB/nUzb7xnBB8FO1xaAvgBWhA7d1O6u4N1ZOk6s
URCRPE1NuzfqlAhSuaT1e5ojXYkTw6weOum1Y0jJ50Di62i7VAXEpiOOpdTZdSAOx5DetUWzxZgr
+N6iw6dDoYOUYUZp8pyANrivc9rwUQBtDItYDykWtagHxjLhD8zdEIzBoXI2bHQLVddJpkZmR503
GuV+AZb7nSix3Ykc/dfe0b0znoyyrbAyGAnS1j5d7nVVL4R00scbz1O+4R3J1wXi+qL7uj66/mR9
bxC7BnwDdfWxatvBwpMjDfAzf1GXDhadlXFGyx/S3e7bqEtSiz7FWlXqphQKk8eIjLEDIevMzd7L
RudxLsmP3rvbpbeFucenvwpnFDRQOX4kMm/sk2zStrjvC3O97piOGwfHlhR7NnTAD6o+C/ihRQwz
4VpsYscqdUmC10uG9YgEaD4hTp8+1s6UkcwK4plRtDP62ym98ILo7mUibkqv6qK+oZUVG7mwgXmq
bvpyjMTCYN3puQ5XZ7aJXbQzuW+tqbTCeprMBz5O4dHTGXChJwk4HJ7aDnOX9LaAZOUOkA6qmRZb
1io9ns/aKgHDeg4R6amNu8tO5TrEboK86lwmemwPRt7R7jBWwzyYEIeGSFliaOK0aJXaO1UKfVIC
mBkZaG9D+mBMDWkymtHvFVdCF3FJmXqNbSpowqSZSDrwcQO9WEmAcdGo0ZJdJZbmkdsmmP7hRqvJ
iCXePNYUJ5P6kHQ5U2D0o9W8M3C6ISEbEXQBbKzThPLedYSKaQqlc4iwiNyajYSSv30/LyJSXUWg
+GXsgBOeyN3soFaQg8+B20x+NLcl2AF3mxNa+aNvLVHW9yh4skou70ut5RYKeFJvVrf14mURrXzN
89RM96VT6m8DD6WNhMsc4ctvmrygFrXfsNucfLhaO7IQwmIgfSxRazKeYMFB+W2k179VLHAlXKZh
+c4TUUMnhq9lwBJ3kKUYUuVGKLvJ3VCVW9VdRiauBou9gQyk/j+DLIfHKGo78+MW6xwyK2St6IFM
RfQ87dbq0GttZDFMSg371zPcdB/AP/ld5tWwQivPy1v0zJCDxVBtP20HKXfn2pN4bS0YSiHuWJ6D
lqAkrI9yzP7MQdY8zjJP+ctVgt2qasrcvi493ES7hrRevatdDzrl2DbremiJ+hWnNAmMOV4JH+cs
u20sVB6kOOIYWjjnV0Olu6PyVyuJaX8TpJIwh63C0vbq07j863nD7LdvXAKCT2k5zXZkFxcbL7DZ
eoqqTCV2bGducu8hZPmCoJXdjAwLWFzMYsZQtJVI1XPDHbFTEYzzM5meIc+poNkdYkcPAhpqAgE2
yuh2jrkhUP1zwo4z0slmxwurZfJyYnHnVdAhT0fvaDF3FQdNFcwDkgbGs2nxdEVuO1lPHhDTT1QS
H0oa1lObDvOVN6oVLcvFnSsQAkW5CMglJx3gr0JbzklhCXOZmHdqWVMi1pf24GwVUpiG+iL20u4R
rUzRkqBsEnBP4dJ+/Kv5EdYVikYmST5zHq8cgpuBQqGBdrx215XO5/YQKMRAyFLnq8QprPNEMcaq
0MSTCP7Uhn0H9D2Ia6W+a6MGfsxclBHM+C2mYXta7PKX1vCeHezo5P5T1U3NvtTmOwI1mP7l+6gK
FFX2I11zFCDdMOy0XxQ3jkQdmm3ixUUvuwNMtrKwdecu6/U1oS7GkTGMudNscahKISr0y3jljiYG
YnLqMe40YQWM9tzPsn91SKaOmBjcC7leRi45eugBSH4751OoBUyLXipgLGk9XBUY9HZTjVaq3ZAm
9gQAZUrOZ2xd23CRrnkbnW38lZEpeOFrv+l+nM5qvz2smmtMc7957s25uwK5D6ZccbaDiFBh3/Is
A6FbIL6GrbEveQY8YzsyA+2nDaDoo6scqtg80Ehr+wTbe0sjquCLMAFYQEAGdXHndun26g7WZ4A7
9Ow0yXy38uYQwr5Z+ftlVCd3Vu1Xdx3R5qDjemZ14TKO7nfHoA/Yu5oS87kPhswtuCBe8AKP8U8i
nFOixaM3IXOGAvqyGWKAcW0/jb7ZhOWw2o91WwrCmVCOnbzZkY8yX5xfxJBeRCtWxyiaqD1yM9pW
tqS6zJspJNA4t+K+N/u/CYUsAwEb5Rku/9Vkdjz3ZixKpwaHyf8YkZMs9ieSKPOMLr1gRsrk+djJ
wWbmvAz3mLDsSOqxuzWYt/5FOrQtr6PSiwMoH8BpnMB6JDDP7PTPZg/rlV63n0bIKW4WY7xhkhFE
c6MYzadm/l3lWvwMsz9GZIxTVRB98LrSL39YfZohl1eEx60wveUKMD3Kxq537I/WnKdTsLjmL/aG
TxRIzoO9OfWTHvWR2qiKLcMyfo1STecmSLpQl9Z7BrfvDf7CHDbTeGV1qLN35ZIi+ExSHPkLwv+i
C/xQ6qF76MYl33Y+oADKEzSvWMdRojUmplG0wsla2DE0ZfSTshiilikfw6TFxioauG1UklUR4xzH
+tCNRWhamf4pYL3c++1m4JnsbH6xVT+iJD4G5nbnM24qYDpb0BpFA7gzTTzvZ8h0zR7aGHUPkLOa
/ixJRaQ5I6AlTvG07bxeQfLx5iBeFvxROWOtJcGs6Nr5hbCsKsTUvcgjX27l6eL7B2Is1vYq2RSv
rNWu+w5XeTRPXsBsLRHgQgbT/uu6iUf8y/qKzq98apthpn5qA33VmYsLaNgkjXlJ6g+nnKznkZyc
M5B+KtVy9e6ZZjjPtUzyR7Ow54EdAprELh8tUuoobe9wihbYYkceKuUv5RkYOAzFvsUlO9jZoXfc
JWI4TzaExo+yEyOvnC4scTSM5Lo0JhX7M3hbvnO2X7E57/JqGChWiAkNMGWEVl/rS1LYVF+Z6TDc
UQECr8FKHyatAECdMFC9prI2UAJMlbgvXDW/uvDyGa2VOW6oxKuyA1b+9SPfGn/nazhNsQLquuy3
zU7v6LKCaZ0dreCdFjMhPDbxBk8bBd7Vwl3aXyajRkgF2PIeabkfZ5qmMCWA+e8wyWTVJcEt2WIJ
kIoDxZLaD4WgGj8W+SS+FCb+/FoBL3dODvLf7iZpWDGJbQKXf3aU721RsU4N5YpVk4zNszTEftdQ
fPglW13e4DN2M6MGOkxVy+krSxHvuzkcDkQlm9pveefy85SwdcvChqCf7zAVXjHeTaz6FK7Kq83T
wmj71DHv41Hw++zZG7tmeuhMl3Shwfhp0fxHWndW7AyBGQ5QPfeAwBUfIx1fAgqcnw6GgDp0lS0f
AcQMMWYA846ImY/JQZ3Qr+VdbjCh9/IMI1pOTRZKhLXgQ3OPo2bvt+uBdaiYIugKqE3QPmIi0Wmw
fmzlRBaOOTj1YV10uV/ZZKtQM97azX5rgpvn9Iom1Ijm+rLQerQ7stSSpzqzbsBYvKVG6l5lTK26
2ilij6KH5IJW3kh8+ucZF84T82O/PrgbpgNFMBMqAcfZz2WPgyn32jwcmfsO922l23M+uWXMy2Pf
96r3vdhrvY6RrMkcOyFU4JxjmLoVq9VGhuiPoJab3VakALCnPE3vOU6RrN70yEO5xEdj5bbszKUq
7gplvPUteUmO1NZXZyn9Kpwy40hiczQSRo4LRbW4lFmfZEQXqN1zBV6ZAZhddMnlkLuayUOz34KS
kJKFACo0rpUbcHpsRX2iJJQHp+/cYteIJj14sE77wv+ytzQ4jXZAFodWxBpUM+RVEPXzUebGW63b
EeCyMd/6iW/eZ/go4qEpHcgu619v7dRdawl113cNFIdevNJnw0SnraxBM488ZMYGcaU65+Cb2fzI
1OIkF1SdAKtTru2ULubJqgGW5XXzkaVEBwW9uR4QD+CbywiveUgkzaWdTWrVdZH6AWftyQux3oMJ
h/b6RvGQP4/VVF+ytOil77B8ALAv+qRaMI6t6bOvvGC6vNjpbZXi+Q4vZf0nOyNg8npsI5+1lEpK
UWBIIDSVld6tJglNfu9170vbmVlYrGP9YlSNyWW1R/Sh9ZiQveTO58GHKW0GUkkvbq0cfr5D/oY3
l8aLVWtzhaOd+PkFnUmk2GTi9zSTp6rBIRgu1fxHD9YL/SUXZQu+Fg1ZcCegz8MR7QGAAetr976s
zjnGA0rzOaG2bOCxAqv12X88hXdx7JYfUMf5MVXt2yCYqRO3nZDcYLYzG2mJVHtXU3P8tEHPwu5c
xOg3vVrb9cXs++ob41Cypwtcf6Syd9/GNHBykApOHncQaP7KVSdx3Xs9PwZ+BayLthd6n84manB4
u+Zd4rAmQ/9ofjxc8zt0B8aNJw1fXXlzajzgd+HMMNuT/vCFrajCKSJuEwVl/kBXrVaxWrR4yTNj
4DhBdfdpooKICqWrH3voypsu8fXrImbzybFauZsuErO4ESMKF6/JKzD5djMfTMOqPF40qIMgUphz
t6NznWTOhPw+2yDhydqGHTv5E39U4L5ta2NKwmDLJMUnl+PipBo1PiW4KUGsMu5+qHLTv8b7aa97
V2C2Au5L0ityYzTtE0h67GJN610Ng/Te3AwjBo6/zptZsf2pj/GQoaQQ2JTqaN5kdyPXfkz3PCDV
EgWVUje2h1lw19rkyYQ9qo8/k0NFGcIyau4T7XsQ7ivbMimeLKuI1Kb1HC3WZn7lA4s6wSUtngBr
oYeyI5JJPReBWVGEtqY9RWuNUyTCOWikMasHsW2y84dH+B0VNNJhVDWeudnGeIwL/xcasBq5/KOV
7sQgOw+7ZYL4C0yxWezqFW8V9R31V9R1boNseixbtoLCM+NKyvY3YX5LFw1ORhviv9tuGoak50Jr
D0VQIVnV/VnP94gKS2jpPPb3xhwQjyOCKZt3S9dzlKCWW8dzsKZrD2nOoUNHp5fToF1wOMmS2X2e
q5IjCklGmxP2c8G6p91pe6dbAz5/WIbxXHHH66hJxDrvZZmhkOtxit51bODbgeAGbrAy1ozKnYRx
grSIZmPwMV14s5VEVY4lKpnQpGgeE14th1XF1Wl9WtSEV20r6MFQPVri3CyqD2hCyYn4smkw6MKs
HPBcltp1V0tZwbErK2lcQxyWRSz7kaymPmv656oaLoEOq0GbSq5V8HcG6miBqMo5eND3m+lnOxX2
zwCq/p1ZmGyaTXvJjAPYh8ezy2lVRIRnuZhpg1l95s7UsYCuM4Fj6zyJXwec1nuH2qjaDS1Ajtiq
BGYnD7MOoG7H1Ddu0Lck9AxOdyc3uakQE3P6l5/o/TYZcAWw7kP6IVCD/A7Ounk7U9Xr3jFU52Id
D1x90FBlOPjp4aJuY+ZImCYZFG3ceAsd29Sk84YvoQyI4pmk867zMoVIRU6KOHodbKtdrg2viIAr
0G8ozUmfyX2xxksHjK5G0m4p8RbMou5SSFF+aPjk6kU5hjY/6kBp0K0WavWjnqqI1742Oo5qgxV0
Jyy1qaDdV7kPWenlDnRYr9oAjWX1QSSXPKFt7VpA941RynuJtbsPDTpbVVyMJJ2hfMt5E+jDeThA
HU9/SpmLF74zeQJA1SmxbCdFK5UjqEK3OPO1fD4jGycZOu51t6hyPVXl6L6bpIEEOx9W3B9TbOQ5
VhJ9WDRspvFk4TuBb24EKfLFKZPjXS+aosbsq+anAadNTZKAa6ZfcJLS5DaBCb3cdHPJEZ9m9ARh
qSYT4tLC7gl9dwkQOhNsZTlhgU2UPqRlVDVFvuXk7SFr2vxmwst2K1yyAE5bOxqt+0uZagxo9PKC
TMXQS1Zpdfdp6aVVDgzZGhWbJuHXSxOb85DkmKkEU8TxCOap9GDs4+kx0mPTiKpmhWorYuyWssma
e5/dGFoOXXeO023Jmd1GPwfCgpmOF2ug6ObJn3zkGHgeZw3twYGy1vamM+/dBmXqG3FN/bhrLA7o
B6D5swwnEqSSiInhQHAfXb12t1SmP0dl2U2U3KzWod2NwM4IG6hyeTXMnH9Drld6aYRvskgu8lPd
xQiq0/V9xhG0neyx9Av6jpw1o2yV9KdtYymymCbuPKldD78xiFx39g6ZszjN24gPkwIk52zN81/U
9ilzzCb76MWSbdfM3acq7lqrbf6wkUzOtV02zfdspQTNaD/noKYXg5kLDWHR7yFYcb5fW8raQ+kR
KUgoQemkbzQP+gRwM2Srw9qQmBPXIK0MWKRMo3ZryRifPsGcdj+YvlrjIHu/JlWC1MmAxMOBOWrZ
WQMFlnCJES75RrDK6mJ6K4gN5FFHYI+WmX0xjwyjGNW1ofXmXM0qcQk3kZfjFmMOxQvtI5UdaV4J
99kRbXW52NX6M+IUfGzdHk3unOvJOCcVMUe27keso/Nk5ofEWuvg7BZ0bljVSCQwhAORKyd/Hp/e
DO7wfiobrLYIkFmPs3UwjL3ZEobJZunDxm2aidyGNGsILEF5vSzv2LrN9OxCN5/uXZoK5cGTCfGP
juEKLD61p/84YiDUiEfJ9OiZIRCI3bSQv6DWLPrNNDcCE0Ib+wW2ttlzo5nnxLy6RNfJh86TJTls
A7J4pl0ew3D0b0RjNE7tGzHd7LwOqyRdQfmCDBn3yara+rjIbv2l7s5dNplkCh7yZXXWz5z4lCRO
WwvVKrKOmvQFCIIOk7GS83xoKsIovtGMVppKRztBTBPTQMSuAJLvyB5baqxIFhlUG/VT5Ft605wk
Fii7mdO12Q/CHwejYOMM5BdkGoKblqi7XQSnO9k0xtOWYnQlr8mb1xBtuhwO9qYgI3cSs2BkQSwo
dnC5ivzkLWNJxooddNeDtW0u7tLNuVdu6z4RESGR55pq+g5S1EXXG4OzfKeLzrhvnXlhA1bKe3I5
Df8RoOWKG00Q669DPj3x4WXaGo+J73uPBjp9/to4BMGHdkjEuicaYnnSgd15V8ihu+0aP02bHmfN
IfI8GbjP99VoNsEBQMzUsK9U21LEfVX44g4KYPW0pnK28Jlp8u5mu89ecevmn5ymR1wLmI2/aZJx
BN/6bPMPpDgJiSNhsurbJJtSzvI8aXMoqs1V+ww6uxsOPN1325D0txRiENAUYMaaZJ7aLw+5qb3l
jOqWLR6pkPjIndwAeJ5ylo2tpOP46XOW5Z3siuSL2mW6Vg27K+TMKiWvr4cttl9TN3tKu4CtOahN
CkhjVLTHO8Nt2A4oT2PgaOVLNxR5Bjlkg5WgJhPJ8Ir3kHaORfO5RHT2TTgpqK00M5M8RNMv8iZy
vcSor1lTS/uWYzEzEZNe7ciLbjn7i4H110wDM4v8MRAVj+VGKlpvm7OKBka/1qkkxbLai6lVBLPB
csS2z3+u5mNL4OglKpB8HnF26oKqvxhnud6VhjnTWWq6ItvLPO8aAAVWteAm3UamH1ggprAJlp4Q
Pzjb76rGXMBEkxk1iTHSmmGFKs7ZkhYE+SK2KMH/1hOBiTnpcp/BurVWBGkk+FSKxCUc/SNZKmPP
oIT6DGxJxUuX5MttanmaIhhIh3mNbZUmm3A370dsJiyEhv9fRInZTyRDjdMqd87mdAiy4QtejZqJ
aeSYzvrXVVtxzRgPfzuUMvNaFW7LK7+s3YfpNZIT9EzjmrpwyV4sk5fz9kJxg8fCdnLgljC2SXho
vdiidYjK2hi2Yw7IlEl+AqYRYtMWGPGklATGxhehvHZcZNpUw+jZmSe02VW3CkcdtiYBSAJbwhsP
65xmxCxuFm3/hewezhjsiTjajSb9tBfF/JehB3122j00UhhwGuZunqrtpcmqzrwKCteHRJBwAj1t
vqQ8TJux7WOwEJMfD37WFlfZkF7UmAX9UaCTtPtWU87b0RxUtWHZNltmTu4yWOTR5+ZxqZb6x4SG
wuAAneVGnURgNEajdk3YeovmuIiUErlv9XpOOEBTomgACXRofN0cRQ6WFeM1Vfa+YXI78KZCcdiB
t9BlXFUB8UQsciYO8QSciSjrLb1SDLr/aiyeZdwEoqGjNYyXAow2jIrzliyJm5zNsd0jLd0oRtl7
H21vATmhFkq3yMCa6h186YCvyAMWc3b/1lnuyV3niTSJRrM+Bkq3535iO7o4uIKjtwm/DIc0uxhG
5o0YwLEo1fjYU+EwMEuU8bNpr3aPJR/pVOHgfaUoAaVfsa2raC1E8gJOVJcR1/pyIt1KFgdt5e4U
jk7i6hjSrk6O0zq7GsLLaqkTbfqGbqFv5dlwLHne3iSzd70Dj2q1MZqOGbe6WSGsVpWVlU+5lDYD
fjgJSx7lntj6PewUUf1ZRi8ZH0Rn5ucEt2F7nhz/Qn0Cds6BzrDz9ZoOkvisS7Be8KecLjl1YCZ1
3C0mQXq22wjvCfRucEfw2LzAa3CHR78s9EQ3p2rJ8qtaGOwMGluHubW3PMPm0MshM0chrnrDhT1h
IA4MjlO38BEpbzSSc2fBsTVxgtYnjOhLe1d2ecGHJhV4uZ0rpdcoKEkRBthn4ojKk4l8o8lYCbEM
tCDLdEtreYaA1MuDnJKh+2y7ElVGqGpaEnHh0tF5RxAwfK7ZDOKf68i4HnaiR2wy+Uo3ZVK4X2mX
Fs8bd28l9EnbhnsWHu9sbA1S3mpScQjs8QhS22eU0mhlRKKmQz7TCjwBfJN4DyZBCyiGlbE0bH+m
/Nv5ALwYlFYQKNdV2TVlWtH8SQ0XGSz8KBeuTdVOxWFmJ+2ubLJFSyBcqCKvtjRzzc/EygYLaIeY
BNnLPkTI0G11N7zKzaZLTF6WSfqr2yYqfZWZohLZBUu6Qr0t/HkAjisVBzALJ89ynW1aEXG4Vmra
T9LrhhPxgfZ8tZac82I54ZI/wmMhAROdjWv/JIKFMloyp2xhaEBGOA0wcM3QhkP15ZCbSu5lnwo0
xKvXe9cLxdp3KRaMQ3lXcRCpul7Ih2nLN/EkhwXQloa+C6Bn9cqfGYGEwzyCg9hVefltY28430w4
acL0S7d0RzQqU3ugm0WQk0eJ7oW5EARlr709PS72vH4w+8uq2HedBH/1PHf08M3M/b2wZY1bXimC
o9fZfAEhsXzKMRf3YD3JWDHmqf2Llqmodosje8heQqiH2aEeiDy3WxgQyK3NItnSn9glCbOzXW5b
66/XF0l64B7LgXxaYS9EcjMQvyk4sPMfNlXCHjVa7idlGA2HRjB2PdPrpHBCbEPmEi+zere1wb8a
TC/RRPe+wzAqz1cAFknfTWZYVtjwYosL7p21NAp/3yAK629QR4J/QirWk0N9MZzunDWf7T3wcKz3
nZoG1r+uJN0VOV8xHYwGdnHc0vZ/7/DNDdFgKWZ7/oIYKfSwPNXU1JJlWGfsEUczTUsOtIJUekyd
3RqckVN7VgT+qrKOFM3JO52GgaqgNEg78NATfntCGQxMCSPmbNwnZow1asj3HqquP4OyOn2fgRfo
gFbUJlSIBAKBviTe2ts1DrhyjKUPEwssRg9HodAzTCpt2wotmSuh8pLJ7NKyhyl8ndJjVxGQaPcR
pgxTW+UG9TV3vwhCI0vZt+F9jN95OdR92FjUtBjf6g3kUR60CuVog8qizukPEvtGFR5uVaf41FRz
9LA27tN14VrUvbWdJ2jkJ/72KdvmQhyMmmlmWNlTewfRCLMrCD3b58eXlRVZBUF7O3cBiRsavX9h
W5h+d8ZCirfT9Kvsy5fDSsCzmMo3OWiq/L4aEpAMBWPNEMyufZPiG/tKuWgviCLEtkvcsvq1XLQy
e8ijdOqW9ZLlPghycrOsDuw7FLg0ovlY+QGsqbygdBvgo7YwvPt1pgK8kF+Xz4l+hB36VE6PY7tg
7W2k30F8aByioTDUQVt2OPDcz2nt3Y4ML195jFHFLMVCUoCRrkCKO2az9o5eFlM8d0nNEKnAGLC0
jwtHbA+yuhOMK52ryr+UNBWawV0Hh/094fTf7IwAdcRlYDrcZfM0rqjDSh4we6xIGIfT9WUKWzxI
p3Q+iI1kXgOHluKHwM7hDsLsJbw9rf/Q0pSncplW/TZnIKwWz01/JE3Q+l+pjmcYfSQrtlVlP5qr
rLK7GtoYvcOJlysq6LgRPYbcJur9DUTtlCrvSxBRZdzjbB6tXWmhhTpi5vR+fQV8F0gPqO0KfRQS
KJDvlGHazm+8lVTccGBpCDhAGlZyNeVT2X16A5zfnZkU9YXJXGrALCS+JaEqE0L/rA4j6kO3Gaa8
W8uEbTwd+Iy7RCRkg+K08+wzkxO5wcsdjDlqS0CyEaQtiPrAu8UNVGzXRJoiKe8QFVNk9NuY/9q8
wjO4NkloBPKYsd1fPGyEuja2xz0ectozKnXpJ7mVNo8Fx2/S0xWtrRuxMgSakezh8y2kfcbeFSx7
HWT2PWgq8zewSugWw6wL7hTh9DfCdTdWgm3dfoUqyxcDDTMRsLT1v9nOJuQUBg6G3eguyxbD9bVq
9AZj0T/j2nWRfA4idb57tyq683ZpQf/meWHmX53fkeAL27wkWNZtoNxXYKX/Mh9ViuH51KwneMki
IzdvRnqVBau+ufRoxggyc3HToXoqUJmaTf5iT15GdQC3dzvINkvtL+QF8xTnNOi2N36i9va1uXLM
gaVJ25PJCFGx21Kjy2kaXyFYmaAh1vnmi8ioqpHUQzJ6tHvke9AMnEXrNycVyJXWPyx8RlYi5ahB
Bgv8BPsC7EehNrhJkcZGn/FC0OBjAMfYJptCYdK8R6eQeG9EjMJNw1vS+WejrpjFml1JJbmiwtjZ
dk+yuSJysTzZYOGGZ5854s2ajaBt8PlWGb5kFsLj0FU+FdTc25CR0qCJfEeiScAhKppbUZO8xXMk
afdiYqfpAZ48M4Cq1Uix7JnU3reMwELETyT/SISDjkMnjSyGlHrvswPFuB3nIDX719lsG/uOAgd/
VMFGpr6KzRXNleotPpdRrXjqb3QFXDIPIYCtbcLBrPEJP03nlPlmWbV27HNk98+qa8gSRKXX1GfM
ncR5MEfQwM/mxBibG2sa0QxSKflYaVrPNMxogdabkjVJ3QdaS2agrIE8iZllb8+cDgDPPC6axFTN
AbdBZIEGa/jK3K4Yr1pnGwbgYOtSEoHar/UXpcjc73uAgB/dWuAymNqNOcLK8/GsZqQi0cgIio69
sfZ/zA22y73FPZHxglhHXQdGBiSuapaF7j+hByme6qVf3vPcMqcbXdvNdETsV+VxTVg4MlNkv6Z9
gAUq3ok/d34HHmIVdo5I1igl0eYylMTRfQnuHpjxwK/lpqGc6apHwghAVdlIavEBb8SfnU327Dee
3rU/JAxZfipPkRZrDeOMMFMPtb4pKs57p6QgKnvPd/R83igkNWGxuC5Bxy6HzD9qTUGtbg7WGEzq
bEDg9jaTob+hyHvd5bMW6e1/sXcey60ka3d9FcU/r47yJkLSACh4gCRIkCA5yaAtb7Oy3NNroftK
0S0T0p1rePqQfUCwkPmZvdcmR0akNLWiuyJkaxGophnrcGAqMLKFWfhMZTV+u1wdaaE+HVWQCwGB
oIY7VMRueZtzlP2+ZOvtR0scZ57czmbtaBTAfVJ6Z1QpBVOJ2QYwy9g3XempbeuMd0reYCYZUbJS
Nfdqw86hbPxxyVR8rsNUR+O1tr3ee43hwzsLwJlDum6ydrSZQ7t1v3eCVtbElhK2EII/c/NDnSaa
v2WbIDGI643efBZWbebr1p+cbgcVYjbviyjr03uTBK35k+Vm074AbKQ2obMhRMH3Yn24p4Bv/LUt
kzli2N31/vLmAccKPjHFvMEAyUdVkCAskKe1roed5YJLLAROyqvkGUBV7fXRpL1C2YL0mjQxDw9b
LdSMJGs6ZFxuXbbHmY29JqNgCGdbBdrdbPl+THVcudmpopVk2tJAADzXppgS2i6LgQ2xXlpxlXJm
qL6sm0h+aCk7PVh95I6+tBUyzmNgphMWwKAe65wNgp3430k7s9EBIcb0Goy8KJgpm4M9sp0byrI8
y6Ey1FVFlmeWWDVsDRUNyuVuZtoZ1e1bR9hBRjhASZb1Em9pnpaLmYrEOWr9kBSvmtnFXR5yfggA
UoAN1IWnVSdyF7JA0PWLLBjN4s7GaZBv+gl6xxrc4hQh8WFW2IdBorXtLs3qItpPuYf2YqrrloEC
W3f/u0rA2189I9fJj3Vpms4QJCfEJvCbYuN+HuBXoueQs3qrOjggp1qHJRgSWOM1gFD6DEE7BWfE
xjbP0rmbDlXkRll2sKHGlOZ9H+T9DOYZpiMO+JmFxqa2Cy2/YyTWVkcWjE5ydT1ELweA1HK6H2SF
vq4sSIu73VNQ4mdi2EH6ymAH589qFi4TTU7iIE2tZQJqb0u3ypovoeRCt9EiLcSBgLZvodPCfOVd
jcqvz2hjFwGD2kOgbDrWDoRBfVA63ZDmbanjIg+9kcMiX2y6MY7scSMGSsv6KUgT5kS7FCeCU27Z
WphF++HrScXnJ8vRGE4HvzZQ8c9O36pzr+vKZPDjFETkvfQMRiz2OUWW1tMXDFtatTUHkat3exsY
HZ+FgSQ3dzVC5rWj0DLmxM4JICHrAJFCMsl81RcTgQ+LGsgWNWfcOGzvpfSjhrPOZHvH1Rm1roZm
Ni4mGVbjHLM1jDtIlcmKvGFJSJwQcdouWEj6ltwh53LGh9wydQ72ntcWPFluIoZtyxZkDiOviRhi
5mXBB2uQ/qYDX/DSZIqlbaJH+nmw5uI3wcFys7UPzg+XUG9TPzb+1ZtL8R4gqVULEse7CyDFYDPq
IG+2hall70bbONcSSMprDNW3x7xS3MDELQhK5ledA3UT14+B4ySpmuVcsov+ywn6/23t/4Ej/W/+
rv/F1n76gD6X/D1R689v+MvRbjl/BHC0XM91PBuXmY4H6y/Ul2X+4ZLS53sOoyvsMrdY0H+RvrTg
D0AOBKFi+jYJRAVY+T8s7Zrh/WGYsJxQrHqOA7/f+Hc87Vg0/+kSA6lObqwHzP3GHtf9P1/H351V
Bcka6WzO4yIYfS9diqBq5qNkg74WmaheYkQYw4KfYVjFvt2ux5y40rgs5AMMOhcBs1kcpNnCxusS
/xaR3O4bVHshKyTjKAPCNxwXNHk0S2KY6Bm6fTTm1a6uO+KsgnRZDs2hdYcDUkfzhyr4rehb1PLi
kXnoihfHHLy6wUwGE8rpWL8g0p54JSiIzMbe5/zr6N1JQxnuLUqnkIjKZqcFJYDNnJQQ3DvBGhL2
gWjpAsE/AlszuCqgYtGsVlKLjd1kSKJcBuJKsfFzXrj1nn2dAsCXVKs5gJLUSz+cslZcmuZjmtiT
kGK1VWY6riObIBQWsU8R3tTAqu46W7PXwHAuo5tvohpG+Thva9FsWcbBL5nQsLrZUhH3s+oHhCBN
TCsIrbUlgAFAjI3Czj3ZWvYstJWU5CQUeXBv5MkVqTul2U1ylWDFsUPGDe+C5QEUapxtqWUy2Zbx
mx7BRWeSOW0nMrzCojYQ7eEz2SWRx0RABEvYRCuMV8WWEt5iBx9nj1QfXCvke+hWccgC9oUafcqy
bGy6ZqV/WWA/w875jmkqYl0718XFSWNI2cgL1SnoqpBsmeGDHbLasBqIHn3jlhYm93V3LbO9QGgR
phLZmm6hJjKHajd0xitPVAlsoweW0j2WZnkk+HpaYCEyN7lyH+Zy+mk9UhwsWe6Cfuy3TjV+RsO0
zboMj5/IQL7EM61m8Z0k6iuynfvZ5VlixgGQskmWVFa0uNPw6/BsLQEQ7QpHrC20Wn8uCfFyqJTA
7TwE+812DvghW2l81CxjW7SMeoTWKurzfS4ZYpaevSkB864HSzy2br4m0IeRGdemgICz1Wt5RzKt
Wtg5pCllfJWVHapp2qE43qceRacIOOZbAyYpnXCxrKOUFXL2IxPnbLTzrzkgy/Giblxh1PqxW2sd
mOR9zdT7DkJm9G/Js293z1kq76Jaf7I1vqLwqUc7QtJN0MWhP1orT8S7am72lLmfEnvaypsj96O3
20+771/7gNnGkt7ivmXsXgbthZVCaHFFILbAVhKby1R031HXLU2Pulp3nxI6k4cmSggisEq0fboy
tinNaxZb5j5moBSWY8AliogsTLV8TyTvh4mqvi3AritWmNMuwInRJw9zdHCiZOlJGdI3sE/Yoq2B
aW58u5OzNxlbIqlW/Xo2RibAThQqzfT58NMKJy3tcAFybGN5GvGpbVi1Yk0+wrth8cwMPh4uUnwQ
VPRwoEnCy6+slqvRC9vCWCCYpgnmtfORZ2P5MdgbyRbbq6+9737HUM+QsfTQh8yEZUcNgQus6gIE
sVe/D91gBLd8PUTKCwSOJlFGWZtG8MUqR8HmZF42Pfr6pE37vgWCw9tEw/cFpd9GOGRz6qRIUTVA
1buAnVL8rqdYBJCsTV5WnnVX2uW9RzB980aHWhjb+BZStA9axLNMjL2CMkxM5jQtFasXkgrzKXMX
BIJFZqgjWWo4UuOYF9VF1mfLKPVeD+IEvq5GxdnFytaWpmPXuzGtSqJ056JnAQI+mpFil/rxJm5s
6wpabGSCNul1u5GN5X7hKNOTZVumMzkF8PQ5ndO5wbnktqyAGSOmtrvKQU5LkhItamEmMVqx6pSW
p2vW0YaD9EeNi7qpcV0tys7SCZyycGeyEoC8RrjGJibs6Y1Z7EIAxMuV7yzpQRh1unZfAl+VCJCa
0IGe9ZrP7IXkbNyVaX5v+6l2YnhlXSphRVhjsI7jYZxuykpqJdvr3nAjlCHTihfSzdjEDKz/bbve
dghM7o2u56MDkqtlwYoga0uc414r4mDfzOuJEOVuzCC5DCebMVyAM6YgGtxVHKK93PZpuqIV442v
HgaL4jcINhm6kxa5l8Z+Y8VJO22jeW8M5NiLaF16WnHqgzGFsttdEnxuFGPiTaJMDUTtHYee/6Dk
z2wTuudjHhjceFsk3nbAl9aYtzTiNCGj3GMWAPiusWxsSRpU/qFWYq+xWBftsLFU77x7fmQtsHEy
wXfcDuE/uGA3Ui8uM9y2J/TDTvaSJpU5sKDN5SNpNjFuDnHy62iN4e0J7CLbEmJJLtEUF8dxYgZt
0vcD3DhDlip2NnCHos26RWKzMAWdhiZ2EBt+mxtVoVevJ/mDPOSXZZuxsCD8bZGD1KERZDmS5yln
MOkhgkBcONYTch8+e/PAckTExcNQTGujL35b1Dh21G3AdhH4qMMQfLPsSa7h8h8KWT905PeS/rfM
LIVaL92o6L7M3X7V+8FLrI3Hup4f6VMFVX3Xh6isuHSAIHZ1tsnreevp7a8+dQ8eK3ii2GO2nUAN
pNH6K2PUjr2j7pA5pks4Y1gQFeJcjJnjhxjuRcbk3IH8txkKY82kBd3tsXWLUJV92FMucZX6/Tei
3hc7TRNiejn88Z7HK60wu3U84rkGLLBiM/bceeN+BmlxJ7Ri6+ptdHStae0k5gNaF4LWAtTG2lg8
FE6WbXqbjV/8UfYEuSVqzWxp55EyBCobGSfZKvh63mjllpOFxLDCdyMaFeyYCR78ilWtxzsAjuVR
OiytFJojzuVRZz7ns9BIajc4aFn861nzKre1T1rHrV/xINXGahjzEKPnEoZWge+aB0BNKtvg6n6p
zWaN+p14HGMbecVbJNpTXQGYEXxAdERiWvmT9tFyKIpV3lOLIVGAI5tdLafbuiDQO1He44fkY8j8
DHzfWO4sZ9xYTbWd5LhmOUHUtxfayYMUR4JROUnY0UzoyX0O4+Aix/p4S3cr6ufeFiuBYKobro0l
t2hd8hdV69yC98GsBxtSOnYNYFPTRHoG/Y7BOcsz96o3Hz27ITSgXP1HrHD6T0K8gpmZaGfFwhm7
EGvpRiXac2EUqKGYQ2/KzC9e6iG4Gijun/hM+ovI45arov5UOfomyt1fN7VWekdJ0wQI2U22iVyV
t4TB9pGlbjOFkvnBwqmvWoOYzRHGyp8GhJ2VLaihS7hAHIX+tKDiEwup3RUwrdvg3Y2g3x5kciZW
ZZWiCF4w64mXFQOfB/ZPV8dP7lSqZ6HT2RseNY9QUVO/LaIPPWt3qVcfo10f6s6/CzJD2zVItBlN
t9sMDMiM3JWUHWThDbzzFp94KufXIekRIrfvdc78NmqMaBWQEKa8TSS5yHvSZ8m4XHqm5TN2a8Rz
OohtkJAVP77OhXvODcZEWmW/Bc1nj3dcmfEWB3DHNNQ7e2QghLqlczJIoFY2lqsuU2y8XeERzYMX
FeUJo6tVji7Vrdy7wLA3UTBLfKs6CVB10T5XOOw9YtTt+YvZN0hvPnT9Ec9yGqpmnNd+Zw6hQXt8
kiWIDWQCl7blijFqhzXChCvHlDOTfv6fijRGzGanlGdo1aoHEjKf56mhsg72OEl3RBmR8mLewKWo
ohs471N0tFCC9IQIt+UQOg0xHXaOaKnwtDMbeuS9yOFe8pjhrUmFpU0HNlJyVQqWxUhcliIxSOxy
D60ntlbR71qmq7mv5YvCC47+GB9TCBVxkN5ppX9VxfgF2vEuLs+Bcj7J+rtdLq8ECrFauel3FNZR
rqdBtO4Fn9Ut5hbKBFj3nRa1W7erDkY6n8w0IuGwZ38MN3+ZqHKFFPLJcJkxDs16JAYF9zh9Ao0r
G7um3da+QRlCf7eMWLUMjvdQ+9omtm0IC91XX1TubXYZL2VXLxs32kqJiRJ5IxI13jxJMgKD2mwi
vWJ8tnQG+VXh29Bus0vAJRsX2YYx/84a1DOF4F5VRbUWEntP00z7ZEBqaFyBzcCyiB3zvpT2l5No
yIkKcA7FZ1B68UrlYjNPCUudM9fKheU+UBw1YPI3uwWBP/ZCc5Dno27c16O64hXFv6XuUGjBrW2N
X5CvP9Gor1WUvqgA+V5MlkyJHdaW48kmAqRCzjnxa3HFluRhKo534a0ZTh5NJO/AAVzuVx24vWks
U5o7lEDlFeNZ8ILkpDtatr+1C3CFTa7WIGju54QbmSEfeUMpPWFkDVe3tt7L3DZCL0ju8k77aIg8
bcviOW7GCcxCgEXe+FYsNXOruQmD76H7L8lq3jZIypY6i9yhth8YBLdPUF/XaUvUJ749ZKVefb7N
hQe8G2QPDb+4RvkR0alyRBBW25mcq3rAiRWoftWMyLzhlLFMtL5F7La4rGJnSdbJVsvGct06WWiJ
bo3Nvme4TvNheX1xMMAzyNT+wOrAORL4dPjOhPbT+iTI+UJ7bzCYXHpIOUWw7pRaF0Rfs6T3kEpH
j4PC9i/Mx4G9VG96KwelZKWs71Iy2h7GJ0KKX2sK95z8V8WEDj/FsvEPQY5hrcufRXUsZXEGGNM8
IpMMkehuW5sgDvKu6/hTzfkmGa5KCe/UNoynu9lN37OM5AgoJyPr37h5jNxe0Sk8gJyNv6I4QU5m
Jnn8E1lqPqVsXUmUJT5kxxOlEWOAYfTaUJAsGJFbu7gXwWpKfPMiDbN+YCSnH7OMZ68ROA1yPVHX
oszZsIF32rEomELMPSz55vnUFJS4do1sRDpVtaaej+moeYATMzJC1xvkBjef5K7Q10Ogf5IohBRJ
1yMkj4URLBunGfE4J/AVevGumXH5bGikjFt+ZH7mY95cpWd4m7gt+nUQecmG2Gh/Ydu+3NkZaCNa
WOMsgL1vhXAdckCIZ11VON3wG/nWsxWXzoB2gfUf3vbJJEjthtei+qXN0Rg0XQRX2b4uvYDBeskS
hyU1x3ze4wIRmTNxaaDVOHK1ZM3GAxEaDrcxh0TMeEI0aNyXrhiQyPnEHQHUmr6xKHjLdmrGHScQ
mAVmwLu+irT9jJLZZT8Ms7iNGBgkJhzuQN2kkOM1C+Zi52Tm+CprDPoL9uFcALzMR3cch19BPYXt
wvE2aPXFVkfifD+KYkIIRDwuouVpNVUlph9ZYs5beildECsBpzpmaRSvjKqeN10cjUuvjfwN3vL0
A7cMCm1CWj85yPeQyeNVM/f6FqNEhw7MsMcf2/Hr167vHTbYmWtdBpfIiFGV9tGyRr1egCQR254d
wVbHHRkWtOoYxwqOzB6m8FzW9L9NcfG5D0GNJKlYK978E4nrJWAf5LvKUKQHo0dn73ybL9YcJa71
xBBGEOg3O3eu2XmfbDDSi16QKThBT0o3gV5r69rUxaUnxudQpbV1LJKekG1Dx6ycIIWZXZ3lOFlX
2XLQq+6M2F5/j5xYvcWeiV657br57IFgQco6FPlnlJQUG+x+tdCkut16TeeSxzdZ28YeaWILJ3G+
Sz1HGp40AE+AwHTZjvVEe2gzme2J+UqP2N3aV8KcJ/YBlnMgOCdqFx5mVG1ZsZvZW/yr6JE7bKp5
1TqU61VjXemfqkWtcckI3dslwNPJ4diBpD8bWFHIhQ4eMR5/mAKAXyv2AwCfTWwgSnB9w+soOKRf
7DrRdcVikooJAPgn32fH70yHOsk4RkR/40iMFlzMJcKWjZ8MbH7E2F9cbTCRa1ioSTz6+jJ0O8+h
9yjFOug0fWnTTm9sBrhWSLi5eKyGEl0z78rkYIGD86I2meiiPFSZotnBNyo2Gv8Omz/Ew4WMc9LE
vOHD76pr3we4zfTRpg4oD1BjTrWGCM3MclxUQZCeUb57J3wRjxWK8MIvz9Moe8Kv505tq6bpo007
KO80el1ThMh71FNU1u9ZiQh5QVhqt8NtgBTPwsnrLbS6TQ6NbrK66zKO1Nyf20092p+O6JCOGAxf
T5FDSgu69sIFgqQZqxI9OPeGZaJKTfqu2WMhwRtbdWLjtgG6Casu62+AWMw80clF/EZHfcSF2p4H
nVIbXYFbUIyo/i2uC8L+YN1Bm5uF8heaOTYiZIttozss22dNNvW0YJUd7DGapKtEw186e3a/TU2S
BALPA4vBynswax+VR29eWJzeSo/Z73eDbeTMFD0x7eF+kQHHAk8SZ2FLYsdt52girW85QoxgbaG9
oOczZoOhStftGMoAi6ANJMZwBdhB37QIOD6NRiU49+iGU9etF5jOV4Hbsyu0NqoZjpUyh0ezK+ju
FUrIL48t6sIhVBPX5JQhpoLPiD2XS3xHe9X8OImM17Mvkf7NPSQAbHTxaSSU8DC78iahMuMenhhy
3z1KzwfHd2qKnyJqzzlLzveIHoxkGNXgpNdG/HXoPQ6WwYlN7FLPEjl6sVXznFWSwWIXnY3egNGj
mSjK5mppVTT0jDts3t50wL6E+tmznjpzM7dieAuEBjvSYtKG03BvctbS2iTvlqHFqKvbN9ZpD+TH
X3ph/HKMLAfeSspS+nDtrm898gMm3BA2wIRGl6+MwPiSSbx2wshXbu4PiH1SnqXKJyzXRf6PeIqS
zUHXylMqECp6b2ZlPzFJMjZIESE75NbDMHoE3w3VpnA8VKGVtk0G5wX9SYweyO7OzJkeEqx/CbPV
VL9Ys+EdKyf7HDn/DAhhJgWi3RyxXzdnTWOYDo8tWc2wQqpFR3HS80nyNRgYHvO6eBrWsSnMdzGh
GuIyAOA/994zHraVj78iU/plYj6/wBx3P0oqBycovsiIvNPtql5SYSPB9UnqcdJpXTt69eXwrNSc
yqGl8ns9A0ARN2LlF1Y4eMPNw9JtZrIzHvEl+Wz8x2OTmddytr5k53506bMUWH1EtUrm3trk3hXu
pb1WI0l/2c2hEWWgrw3nYw4I5BOJ94xK+jSNxYD9hmSoiRxHknwXjU7ygiJdvO7glzAbA6fz0DPl
62W9Het6xY+6djgRBNuXotPX9M0v4+RxrxeotkST7oMBdVmSIiVELfHoNSXJhGV7GZS6F1hkod4y
8Jot7Cj0C0lu6qsEfzRZpy2zSO8RN3a6BenhHZk3bCv8MKfMoMjzfQvXZikeQDCkyErbH4u4ru1c
IexjQPw4UvUv3J5eGfHmk4uGe6oZbjeJF6xQVtMlD1t2OvarqlCDZ/VL7sZr+qIm7PziZ0jSYQNI
oQu5mVL9PklL7dkyfeyygXCLjeVqb0wODgpU38LwhxfUjsvZG8ctjsJzM1XftVLJchYDJVpV/MoI
R/Co/xLhcPUblYZ4nMifsJEFJJFDGrUfQw8NmuchYWquR8050utsz/h5PmmJaNbFEMm1neNk8VxP
hY20jtU0vrt5vgsig3eOaRhix+rCNF6DD6TvhZsQaTLamICwsp5slhk7B3FYZcuGeEDhVKdKuSDx
Mjec2Trr1g0uZjS8c2JJpgBqZ8y1zHLG1wnXU1j2wRFWsXnSJL7pTPOHM1BBbdnpdLFxMK2nubJx
r8fTYlSYrypr9rlz52Pd5GdRJ/4KWufFMzGiGgTOvCsH0bY+6C75ebewliCY0nsXBPKitzCoYkht
l2P37bfS2c1aJp+muc/euMjHQ1XFn7Mmkjd7jvw7IcUWt2oL/s+lPWlu65EUdlzd7OmKyOUTq+RG
KsDDiPaHQLBV4svp6AbZDfRhojKs0GGWG0VKFyFKH2PDwI6xh8ZIisVYYE2nzjEWwzj8mJzLTZ69
xuxhKtZDy37M0AixfjNbgdK20ldoeJyT6fI5rUeg0Xb2bWImKoE2GZR5C28ASWBlz03bubv8z+wV
BtXElK0GTeOXROi5Rh8nrGegHyMEoU4yj+5+U9m8EiFAKImXhlPkGSgvuFSoMBZWNKcbclJQMaZ7
oGs7CWQGSwy/FTrcxJj7d6fR2lV/E3WK0n+eB+sLStpBS9O9kd70HNkmyKirMslIRW7jocCmIppj
okXN3aAbYpkFKIyBhNaohMUcstKYiECNIGslAYdayg/J7Kqqj43CfCr9nKpVOVsjOJa2U2xtYkr2
mdC0aFHbztKtswvsoatmjb9ssfhx53vXLCuO9luFEL8GDJiUysfQKlpK/UF/StLkeURnv6zLeGc3
824axUGUxslp3U3KEmvB1u+Q2MOeixHWV2KkxEbcGkvHQoJl04pgKOKys5g46sEhNyBAmbNzlehv
FtEwAMgZHWPPOuRCCgrOZVKnG615E2y3w94T9injJ1ljXNcQo7rpwneo26yXKn2Tw28jWXZoPPqx
AagBELHz00Xue9uNi9azt1VhGSywSga+thU8V45V7B0ye9nX3Fn9fKmS5KPS2zd9ZK1QCBwieOGG
6K7Bu0Dl4E4EQsb2GkqIHwZ0mPib4YYokkYpzygbQCBgsUaWaJx70iWIWh72aUJcUaQQxgOH0fGR
EcCByZPTYfYZNWSVTgOh4bEsIWYZ6wEoBECjbYB0ZiHr6qaXFl1I239XjIWBxdlg05WM+9Gy7A0u
Wv/Zy5gvD7MRh/jN5b1N8Lpi29FLbXNbcfZanC1dU8RhExuYvuv53Umrc5oeh2xcFWkN1isHWq/y
6tLwLhwBKHCAG+4FQeYS8x5X3qy3WL071mkvFc8dqIxfV/9K+3b47Ngfrh0v4x9/0GHmLWQlgjt0
xueWAG3gIPcplBZWIsT3mkQP2wG8Ibd/0qg1tjMkuiBQHy3PV7rIg+HFYiCbNpBmps49E+a8nTtv
wZdtmKmy1IhtNuRc7SPnuG486gTtINCAINemz80MCOcGLnPndSn5iRc2/K+wjKNXs01v/FA2i2Z0
ntFML8bR2INbeyRm6GzrMXtnViRR8Ru5+ZKJdrJw9XnYOIqylavmvuGQ9+pyQxAG2n5zUQGRWJZ4
vqOhOFhNQfs5Y9/xMjizpbULcHPCHIA0yIWCiBGE17rU5IY8nXorb+GuuFOZz7DG0yGz3/PRykJV
zY/0QksXfBBekNkOO+Cp4MrgWJrecGECzLhL1VsRsww2vin8t0WsnaAv0tB5+Xckh5ObQyQLBB89
CyNq/MBGiFDZepUZHMiVtMJoao4lRWFxBVm4MyDDMStipuaq5KUw8rU1T1GIB0UgD6y/Bit/lAOf
Mt3Vd7bbMXzEu18jGDCi18xjg18b9W9BECktRrTpuEKw9Ca3VdnE0B+D/sLsk1MRG58qc6uTiR16
YUj7oEcKLKOFloFo96AcpndXL9prMnf9ZtAY/nkMhdBJeVuslG8jQKQyxohvwwBBBzIsW6Bf0sv2
dvGdpwJbbb8EKsvtOF5iBGW+PjxVRrVqze6XWSf7TB1mG4C658FPk3fVlw8TzerQMqAGcpX1Gu2Q
3xz8rjuYtXoo57cbUKlG2K3DsTBy78zYbmPF9gZf++qmjIEmuRRWu8FDBjrHmzidpQ/fdNjlBI1t
LDRpRU/OaI9ZsO/5g9/dSfwIVQV90bMBl8U7+IbrsbK+iLDn9Gu7U9nrx5YzPkDlpuS5x3UzMLCu
y0jdWyVpX9ZLgeoyYvEXENvtVftu0vdxfCsF7EGAESOgKdZDv+RG9LVXrcGwRZN1kEQNjBhKDWuk
UpLHtBJrblmgKUruDGinWr/V/YIikmcvQfw2xV8TWaSEiTFdq1i2NJSi+Hsi7yKZ5WeVyDfKhoNx
U24H2SMknWs8Ncsui1Zx6iN4jxs0dUb8a0WcshEBoLi2dvT4i7ZwV/OMpCnqol3rTicJ7oBkhgED
e3TVtX6fGYxWijPl5rBO2RKDlIF3mn44GDwiW7t0sJT0PlrVgtXuTN+Aq022BmsD86Bae1e7cxfO
msUUF9SG5GUWZkuulwS15PTJFmMP5idkv3LeGELuixRlFRASkRcfDkDx3pvumbnl4chs3y0Pfdts
y4DLy2nis4Y3Q2P/M40rT8cfk6T19GMKWicx2b9jjJN/vhmh6kc9yJ5mZ0/gVTiRF5eU/R24MkSN
sqWjqoHZBUmHhyhDFlFtWDWi7O1JUMVQm+0n7kdc2xnJdM38LClPOSBjBq6MU2xoY85UrnyV04ca
85ekcILu8BTk85Mvh22ifPbkRXBKiYE7NrpK75AkzRh/xgP2b0od8f03Vd3/JgbFuGUVVPkUVeXu
+7/8x59CNcDptznpLVXXD/4nRnwd9LPISh4NDBLO/ZQJt9nYpcq+S6/Nr8043Px3MHKPI+YjKsB4
6kxSxln1rv4vr+RGhf/7K/FuyjvCNh1f1wMDCDB//zcYeYJ81C06uOLI9+RHAD0CAyMzwXyRF2X2
iAJa+2Zs719ycqyf/M4a1iwuZRdqM77CP1/Mv6W7vK9/yqeu/fnpTh/1f75961dVTy3Y2O6//vOP
8q8/Rz/VTcf4jz+sShwN01n9tNPjj1Q538r/6F9f+f/6l/8K/LlMNYE/X5UqETU//kRJ9c/In1t8
z/85O5UpLtFB3z//6fTR/ib5P6SVt+/8S1qpmUQC2b4XBK7Bbs4LLP7qXzGq/h+ujp8HY6EFQwD1
LQrOf4krDf0Pz9aRL9LXeqbt6nzXf48LQnZJjKrOt/JLJYXV/3eklcRr/vMx8VwSRU2eEp5XFKAE
R/zzMUlzaxQ5xnVVCCS7o4jItVkq0rpuSnNPL4BK1K7G2ARNEFcGsyXzUUYKEMmOztAoCDYHHJf6
32OjZQIKWF071fdQWIFSjKz88nUmpZhQ47iptSMzDtY/HWOWbSmC8qE3e/+T5Wr+CQouvhLoivez
Z/of7MgHn/KbxpgFsoACzSlmzONv0Pm3wiBvwCJJRKOwoDJ/TI6ZDROYfEVDXXo1p5jNGkM54TwU
PPfQdbKzbsXtroZY/jNHeo8+szVsK+RNMbJ75qApah3optmryUBJ3UVVYGw9xy7enbhoXLHouqCA
DYJX5jcuDfNs5bMCOQjo7N1u2CwswAj1R18bBEqnoOP1Ise4+cez2HV6pgop6YWG62c6HqTEmc9T
QSG06GTENt/rYLK/mMQpAjYk2oW8dTw/1m2y7xX+2kU0g2Emj9gSJamdQQeO7ZoNvmW/5BDp8xCz
JhT5tq5mFA2RUw87Qs2HeIfiFzQsjram+ywMmXqvFmAdRigEZ9RLPp+xGzoVnR12wx7aqGvYk1oh
o3PmtRsx+14aNdjuBazQ6L9Rd2Zbdevo2r6VfQOuYVluT2dLH8IEVsiJB4TEfSc3sn31/6OQPWqF
9Q8y1uGug6KKANOWZenT+71NtV0qG9rShM7pNSaFMDuMsmyvYCxq4IVeJDcRDg/uRhqL/a0l5HAP
AF2RvQjpsdi22I2sN5abL/cB7JxqF8+z7X4LwOiAddMJX9AIW8DkEmsljIa8ylmpB1WeYeAFEag/
5mMPdLu6dQ60OiAe37ie4A/bkMg+8dB1Be3UrqhB5hVhCAs+Au7arbFDysVYP6mwJBk8WNvQ3wQ9
yCuMgyJ6rOsYoweBTukcieVqcXYPSFUYNeZJeGvwzNBlDm5xdASTYuulPUdHY733qinWZzakEn9N
WKojfTN3JFeoTIc4uEQyhMeyG6zRbZzo9bmFwGu01XHEAR69A9ZLWeZT2Lfu/DUEQb4Tykby284W
Tvx+gjfyxGkhOWgc7mpqWUmK4YSm6DkX0QrdkAjzR5xwkT6HzgzpiCCD+a5rp/5LblX15ylAGLeJ
iND8nncOYFJT6ewlmTP3RA4OhGk9qfmM3AQOXqo3NnGh58pjnwXJesbotD80JtDcGfvMAyLB6pGf
pLluZyrdgyoPpwINEZntOZrKHGaCAzZa01UE18T2DrQnGXdtHk1PufQ5jq5CtaAIuuSQodPW+SE6
p7kjzhOXVdW7VD42umvMSAs9/JXgGY6RfD94+aEUBZa049KVN8jKqBwJg+2/FWtgfyr7xA92VLEO
FX65+jfYwyX6oPAtAHuo+hq2sqUgusFgeK7WGaMTlY9q2WDsl186hEC0W1SyMaJ6leEsvbKZYrSR
5MsFubbLk82O+CLnAFBbitG9AawF3KnDtVNbG+M7jW2HTZS7yGH2wV8qw/OEEvYK6bz9Ukb1JAGg
ggAVs91Un/lQN98i0EXT6zUi+OTYZFE5cegx6cSAPRCN1pdmQfu1GTt+j/ZPujz2Y5Te9F3cnjog
zW7TLEH9gDXkcAcUIC/nBjdYOhCFQOOe0eIIqnT8glVBuG7w/Kw72p9ZB1+m772nkkzK/DwmznRG
pBdTXhY49XHHwN4biZYUWlpnY6KIx2qDZ1hp3XQyKGiTRtV4qiQmiDunydRprFtFsJCHtRX3zWEu
szACAhLJcIyEKGHl2zDvVHXtBVXxNMJ3fISfpbA56Dno7SLt25oORdlpTvx5dtUOrFhbv2At2iLj
RjgjQQUwbEKe82LJEq9JF2vyAFa1pb4VqsqXq2AM4KVHeJF9p/sAac9f4/gGYjVr6ZqBG2fjqG9l
0uLfODZc9cbxiTXezGmafnOCGcRTFxOYS9oSAwuHshM4CiWjj3F+1MIExLs7PGLprTj16xywvVLG
6731xyeZWyhgY0zdUBgndoR7oO/Je5dobTS8aTKaJtXkXPeV7CZSRbEzhqgjvYcB+fIdM4W2lo1z
5msUo2Lb492WfkmSUt5Xs62hIWDR9oiHN4eFoId27WApjvAJZuQLNBgovk4vqyfk6EtwFC75z5vR
a5lWc+aPj4rHRKuHJla1weCfM1piFeG3ocecb4Tq2OzDKBN4teHrBdFD9BVZtbiwueZ/e+HGC7GK
AoFREBRgLuiLZrGi9Jhb0P/IY886glzoAwItkE1bSzhp2x6VgLVT3C3qUsvWZ3g8yWiHa1CUYhxt
TMEJtkED7LXsg7On4KsOrJ/I2nGuyXY4M+vLFg4QSPsK+sXnrlxPX9XpCrRYwtjrB1wPd9BA/S9B
jytgibf2D/HTC6MmYiE/I3WQH5Zu3HT7UJCIcCA1vcJQzR/W+Rgi6BXHgSDG/nps3DSGxNjKB4HV
1vce+2La33hVb1b6NfC8HNN+YFHCtII/WOutGGQtLwVHP0pqTIHSY1331n2FFAQ8YCGSZQPVq6Ql
0qYYwo6WbegOFY3cWjrec1ysHLcoyHFSbZbCeUH+h6WQA4EIlpwXOp9jtxM/avLP7wi4Cb4rKGpI
tDF3/AGHg5Nx3gQgiy2GwJetGNWPoJXjt9BekRLo1s9vpzlyBPuSWE2uc65Whn3gyJ2iarxKeqf4
FrqrBQ4jew8bJYe3Lc4rFUG70AtW9r7IbwYs3DXMopCJM8Vh+c0NLKn3o+MPeu/MMJexz0nb577X
c7rTcoi+aTwZrgbkG9DIWFoumfkxYuFqHa7TpCUJBRJ6hPJ3DN3xqIp6/qzDaH2NhOrvpxYLOVx4
S/+TdFpqJbihcAcS1XdgH17vfm8j5RLMItP5kzB+4jsk0ZC/hqVF+ubjFQBzUSx6gQeb26cBinZz
MaYCb4HGAsXIIKJ4MLRL9alUCgvojDkkWWUScYO+FkVjtqJ7GKugp2L0BWfCbAph8SypxrU8XaFq
00kLLxVqyoesDTQE1qDOj1hrIWGumTGUoVPQ3qqC0mHHglf7W/6/vuxHZ3yiTR12rJeJvqSr6dL0
9VE0bHxE2Q2EKbbLY0IKwF/oPXg1oHZZV/nsWDChl6V5VhE3daFqATe+sOVzMCh1l9Rz7OymwUUd
3dt9eOq8hY5F2jg9XCgXjyzeK7VgxYnvwwHcxPMuedb6QSg3+hEtNehBhGkENiPzUoxH1x1hwdZx
ADKfjy0n6YEmz6aNB+eC3EH9hOsm+uXObuv7jnXm5MGtwPy+dsMtwNi87Evd5mclkTuBVQdQnn3L
P7cHp/yOQWp+PwK122eFHKy/Zs+Rf8WdE136/dTiVlAKwqLZy0dsohJf25sBE7qLBIsvbgWDCWhb
eUAlmYTW9xz/b5+96afhZqg84jzSMk2RN2XqmPrFYm1nDJhJbdECs0KvCca7Kkmx9ahxQr4KtUpm
/IHj3t7hqAVaGo2rjbuOH8fVgdgUrCJTWCHEuzStB+/NKW5xyAGYhyiPq6vnZJT7EeHIAwqcBM5H
1YXsGf/+oHyNiKnpmx/D76finyfd/x6Z/68dpx1ybT84Tu85Tb82/f881Blf/n6a/vmLv07Tvv+f
KJDSRwAofShKNkfmt9O0CJz/eGgOgVxQ8hPA+1+lYiD+AyATQCxyCOsFBvl1khbhfyAbeCKKiKbG
6scJ/s1JWpqD8n/xFvOJwiEbUBBa5UfgdO+QH3ydeFF14X0PRTyM0d5pXXILtgCr2froeWNbPLuW
8vpD3QEpAms7s5fO0OFj+yWplVsbFtFcBBdR6i2EskdW3YG6kxx5XXpVay2bppi99sUr0MY0O8sn
Pkduk4Ao0u8B2t3xrkxxRHkOIVvE3yRVhw/alXX4mFYiQ3GN45Wnqk+psAcNg7v0FIZUjfYwVxLB
AiF/n1SVWFgscCH8YfVTw+/87Zn+f+Cx38EGsA7yUF1wBrL+eHyO/S5UEFuCbEz9NPwe41+RIzis
3NI9K92pV8HZ2pO3prdr1pbZjxLrRSc+fPzxwiRQ/v0ZQauBy+S4MjQZlf8IZ11zGfZkpmevOFew
12+HRnps9uzmVgepadaU7juV0p2CN+ESPlLfahcMmwQlLA+1vEDHWKMIaCB2KXETeWHHv318kUzh
v19jQLYkfFumEEdtcLvgXYrmnGaQJJW0XkFdJtuBH0IYX3egb4NCaYNhr+9/LTzaYecff+67Z2M+
F6gqcBzPdiKMTt59bjsuEMssGb4mC3PO32BaUvZfCIvCXHKjSdHIjBhlgOKWstfAvf7440G03t12
4JKcGjoRiKXDO8S//w2uTACkIY9RDkOUCjoC8WjGe8+8SNaATCILyhsoXI24lkW3jKeit+0VFkya
lQzKx1digNG/TZIAryTfDT3qWM9nNOS7gRj8zCaEsI6/xdFae/Asu7aKlz1npT5ajkuoZp7Kxx/5
z5sPETC4PlhtBBD3PmY3DYjAzRdbvbo+SNV8wJxyxVvFgxDXuzAEYpf2LSatSOl6Pwj8r42NryXM
StxRgHo+vhjxbiVjALAD5y3hRZUsp+G7PF7qmNyL2sF6QaQXEGmDR4F5IaoZzKLZ4hmE68g2w9aH
Uwg1p+SqPAgznA4pQxeIWqTFnBAWVKremdwd544WUN2/fHyZZj39+2MSQKY4moDwBKzh0n+3low6
DpXdrfPLjCiBSWCPtBrdvT1ryWl6VnKyTq1TdOalGXRjvmRtMv7bwRLCD2gm2z5Qu3RZ2n6ft2Hn
9ANIe/NSl0R0Wduc1WsFFVjsYfEuZeyx7oOXquK5yr2aFRUBJLY/tKVyTArRVrPampUfW18K72wt
p0t3Llo8Zz4eLoNBvxsvBglNRBA6PGHff7c/zTAFCb6D8N7Hjo8QkrKrLcfbDhesljCmbum4OHL0
Jv4NBKIy8XnFulgnjfnEeR+pEhS3Wld7uazSjmQOjk82Ppjb0bOt8s6v8FivtoQDzyyJxFstgqwg
DlP81QJ/CTj8f7ih3xscrFQ+rTk/AkSXnk+m2LsVg5lZdxNRLF8Dr/Fyb9vaocdUJDogitQWrzNz
Qo2Xt9WzHF3+bfy5nLSCwybdc42/THcYNSzPP73Q7vtVHJcwihFwfeFIs5C8mxYFZpBVjCP811bx
FnV72Rehe+2IVJIs0wNldSQ+AVg9QppcFuI2UqW7FL2So/27BGsB60xVbr4+KmTu/k1Iwc40mV2S
H9Bzjp55PDSyI6bQMgXedIerS7E+rqVfaIrpsjSbFkiMxQNq6ijlm0SFUomQsz3z7BC5L3zBJD8Z
wl3r9bI/wOUyz66Yk4wCo/v58VGYWPBpw2bO+RMNxQNXnmEUxWPFXKUqnufer7v2EE1KIFuVzTpc
KVXE5B2WgCW4wCVxNZ/hqaKTJyyKYxc7rEkwyVCDUmdMHaZT8g9z4/0SzujjY8HpxIAtnhTvpgZ6
6zoRUVt+xdkXMv5mduzAMFyavCnPiXHQLBQfz8b3q5ETsBY5nIupStm7339ir+weppLUT3IdzWTU
o2uWP4fuPJu3PxGb+DXO5cok1M4I6H8dsLAwTz++DFPO/vaWy8D3nYCNy3Nsx6VK/n05WuU0dlbk
V4+VW1eIoTnQe9b3pks7VqMUX0fS6vAUzG4nTGRYcdrUa5I9RmLO1EDlDlCng30kpCLGoX+aJYaE
OBFg1j7dDaEFU6Pz1rm5ZBJB9sqRxKF7JNdMmJc9tZmHzYSdC1l75EeaN3+CXf7JYb+HACkLhe7t
+PEdv1/XQskGRbnBXXO38Cvf7VaFH6fYc/TBwzTWNkWsp5RDETutZt66FFnuWSr0zLSdi0jyJcHu
yyx1fmumtBxz7cSnePbNNx2TmqrOMnovZons1t4Whw4j4z47rmgpeOtigjeYsGIJK95Owhx4jT6+
JefdymZ6tiHbJqsaT1AI+91S3UnQBShUzgMubpJ3C3dPcwGDJbF3+/Ue0zxcuLY4nc0rzlpplhTV
dmw0GIZQxovZM99q8Lgonom3hfkF1mTGoVs0WsUYXd5ymaXS3OKCmWN/KKwALmEbkuVJn4L9gtv9
w629qzK5NVqdoGa8KjbU9fcZ6gPBCgEN5+VBIrlj+PEbZ2qt5Zo13wY7LBz6HOSDrI+BU5v9sbIa
wQOZ/Qqb9z2KTUG0TyStUT9QpSqGQwe5ZPbB2WI1qQltYYq5umzN6oZRCXcNssSyRvvOrILZENv8
P85YgqHA2pGhGIaAOCu86secVwKnzpz/9zY+Ziksnj8ehHfvaEi5QHVFrzXk2Gn/o9QVesULwO+s
+6kKGlaHt/KWZNoZ12JOlmlS/2lZeLcdmY90JYW9zbaE1vT9wcuG6OL67QxrZRTMkGEZBiYUez/j
49K6aLx9rK0G9xsf6jwDjj6qpmRh0WOUtJpL9Oh+H8b5IcaRkcWAF3K6UyXJ9M9zhXrxbgB98W9+
Pbak0zVDiQ9PzbvCW2QeR1LQAINjg6cWX2DYRtMdXRE8V0moKtibwGnNOfXj0XYj+fuayM2bTYBF
QtAz/+eJinKQhp09L/dpivCaTu5YSGKeNV6jCJBWl2BgIld92oGR40T48CnVZd2FXY4SHLql2rEu
VQJWfo01XyC3nW7m5Judldi1x6Pr7wqMcctXNy9XdYfaFIswiIil/uROhFOsuzCvI9jquFi4/XjQ
2gunG9WlRtmHgWYlrnCeEBEmcHRNTAaaYYc1c9itObTWSbk0amaiSIrNtCrTE58tD4EX3is0pE4+
JpsuBgIzXm3jsY10Sjpws9DMPx/SgMqMfmep15VjLVPRAIkkL226vs39wxQFCR1w+j8r4HfjZI8j
PeZ4J90BoejC+bSBtp4MPTh+5mj6HMgcztBSm0xRYq8uaeHbxLZqTFkOhGuEqb1vi6ZyHxaPdDvr
IWqw1b6fh1kOMLWH2rpjxwjGV3iyvnpYMfOr0UY1De7cnwkkgPobZ6AbB8jbIaqsqMCbjfQltfZd
+CKqPKxfU4e0otlA+kv3PQKt1sbrWfciN4L9DjsKzgEkQx+xkC+MIjuwjEGB3zo9aknSB+XAKM9C
hsq9XokLZkrTmOzb9DNM74Ggrbp22zY4HyOsPcur2puLju7IlAyaLr4X05Y9IBhvMv/OA49tzv3c
TTEIYK6ABm/aCUE/ihhSUkglwqHcx2g1jdWaL3SXoeVmR4z92G2gMWv6NrupzUbvS2ONvtefMzk0
dEItKVvEzdhSdUWA3TKc/U8kPgZ8wSLEfBP1WckXO+JUr8j/7t3uZR27yJkIEFctTryYRVhBsF1y
r0AOP9c5zU7MR3Clo9GKfITbSfA6sOTzHC9QULa5l0aEeC261W1wi4lmrstDUEjLac8LTD3DCUq8
9FB8k41iMIlAwfErHoMkJqqWdnfZM1KY3rFkX7NqdykiOUnntbwSWZeJ8pYgsDyM9zpnIUhIrhSS
a2fJMpe0TFZpO3vyHXFWxfGwyI1vz2BbXv0FJ5maz6tyAgwexiQEmlecgxlZJxwzdpCt8FPzR7h+
SpZN10WmpnfxFDQHAxi/0j/kqTYjJkskfBEs0HSwTnWF5JMyYRqSMNhGmu6AvV9r6o3jEKmKn2vf
bjUdvJXh6/KA/7CXQKIkDC4VHDLRYZvHI1o3dby/RIk7uWEdRDlYkkXzmUdBOktINGDXcaDpDirL
qLToewm0KbgYpt5o8QRdOr6PQ16PWc140UxtjikqJzFfh3lgLjkzcWLryWdm8QmSf+peYms2E8xX
lnny3mLxvTKqzNBME8yFjC02xALeOZtwZ+Ief92PUlJ2LwBuKd8jvLbxTxgkx5HcujoCAEKVnQrG
4tfsidc+4k8GuWVuDondz8EYmTUm5O5njRt5K86hHAB7r7iG06us06+htt5+/H8H+e3nQAqc4jpw
sAMKtngBpNNLkWFPro5kTSzcdIfdG5+VODLJ7BMHcBg5G+/tQTUr8r0ETJnoi+S8FtESQwYu0mnx
P9GmRg17mhwU3AkoLBibQrUg4ymCjLyYohc3ZIdvlkGClSkm2WYEm5Y3iHXt7Z5S0H5onC3pPlqc
LWNoTuf226N9mx5+XJSMj+9m/MbeC0pz89jgpszTRCjzMSk5b3xzaTo7SAmcztxxuOBOIfvRX/g5
kVbsSrhKbtL8FZGpnt+TXiCZXf2Qmkt/G1A8QbF52zalbNxgb8EHKfJzY1Q0t8fEIFr2Hmevhnc6
yhODfPSa55tNEGdehJ/UTB+ajDStINhOFLuferBs8wedyXxxJ2TFjEiNJ6beVKtnrr8e/STVDyhV
ygQrB4werVPaSZHIs6InYWYgI/XnXEGXGQ3B8deQm/heLmfOZMEfYQdo+PAcqSr7/CQ6NHcPVG45
qWLYiw815O8eAyZcRvK04chE9AXYZglgAGTDY0rH86BJzOuM2tIAPcVCrw8fVorFebmQUV/Ozdng
QhaotmWELGkiYioBNhSRQM24SQcESvaGotErb6pu5L+XCh7mV8+mU0RnCyy/vJmKIQYU0GQT8Jtp
0kyPfh3PnALiZTVzX0cs5flhlh1GgvinpvhB7cuKLbbaz2i/oh6BEVvV/GT7M4SXQ1I2TVGc/YKT
c0Jp4N+Pacl599vi9q6UZ22eMhxH+fOdwfGZ7temjzUeXo8yDRs9PBgxsvYxdfh563OU9AyRbGeC
iNgeE00r11/RxeGYBU2efxNza2YNeJWZ4m/4KcEpmhGg52vud8gyhy+KCc7PdxlQqEXe8wquHEGj
wYILyGLxq2tJBgk/4S/CnGHRvfbMqzeQZRXYzKOWqJEsO+dJ3K38jfUNeos5loMadp6LQREpZQVH
36ri7FTT8AOY8IiI8837NLgasynUf+HAUin9eGHPQx8WMcyc9czgjRm6zWrvjNDw69u8hM7iXaql
5C6fNOVZjNEG3k4qu4lkbkDKZmS7uw6gWPjDZxcYi1hVdIbWkh583RLutjMuaT7aUUAg/6ubSMGR
nM0QosJmtVwkpFhHVGbbgNZmpptylGDyvY0k2YUg0TKzM0li0OpVuMQU66itk6KYBlXAmi3yv7Le
Mr8s3a6MQO7a5h5iklBZ/DleGpSKUDSD5tLfaXT71Ye134kXdy798sb3kQ7HB9eBgWr90IiH5njP
jiYxAuiRa3Ukz5YiUORxkZgw3EPDxBob/2Ns3uY7HVDbdK/RlE2d89THIdAEbfdxwqHDQtpcPGKK
TADNZmR3gCQyCNFQU8ImjlDrM8urPHK2E9+0yJULNJ0pDHLe7uTtWXbkujI8sI+NnxrSXZYF1Blm
/YsWutnYsJA7wshlfWV+ov6J3mOBZr7nCdviJxboXXwhwsrjJzi5m95GVsYkqZwlVIvxzToshPLk
vKjmrYwq8y+/piw1JR+JWYL5pzc83CynUBvUvCgZkNOi7PB2TIkaxA/GrkHPcUiOI+dco/jklxJr
NXAgWSAGvHYpy4bzbrWZ365N/+EG3NJceZHRafz664M8FbGldUwV6/R2YqtJvwsQncBqcT8XbwtW
8QY0dqEwYLRVdgaE7JWvcKOpEtzb403a+aN1GhHBcM9QYHKmEmYapoxLXWRlp2DCnhew8ucLZzVQ
PcExvdG85K1j2oy7Ws9mTgZ4/cFYgZBYVxV6A5Ji4sPbgIADm0WvCH1TYrk9dKzL1MEMKPwD8PXu
QA+Ww/rADHZY3HzxD1g5HeghgFc7p7RpfK46SJKZt0GTV3lD8Jp5g8oJ4CXdTNgxcO1/ON39frYz
H++bxokdeR5BVO9xVjXOjaX7AKjqbWnMwYC5Cs4BvEkff9Q7AJ23CWtcm88CsuK/f3rU/q1DpcOi
wwZO1P87R+xiJjC3a2PX/RRE9KxYkf3UPFQ4ujzhxlUuj+zX4vjxtfwOIXi2zfwJhcfN0w5nnju/
w3zxhAvCwKt3IhmCZSzzyGrpDhhDB3K/NpTOfxrnf34gVr8AB34YOYCL0TtcsUiVLcrKju+6uWaj
SAp2/PNgKVjmfr3ZH9/geyEFdwh2a3uBcEIH14T3QOZc5m5SE/B292vFIPrTgPY4hCyed5jdPpwO
BDKs6vOo5UJq81ib9VwqlgbC4Yhi/gMqJ36f6Yw5R6kQo2RY/CR10Kr7fcyXyLZ0sMjujowW81Jp
6jre8RmCC+t6Fk4ZjyB1x4U3MyKKiyvoyGzgCwYmSFG3U8fJ/uBVEhe2zczSsmxZ6jt+nPcjFjfZ
Ih24vPqtn9W+LbMfD+v7x8iDc218kOmYCCHw8//9Hth3u8GZSZlP+8KsTOvPQqiFwDl+XqxwdK/+
/ed5Ng/S/Mf3/Xdjhga95QHbWFm9bXszKT1Iyknf9ho4x1nyr6A1zwbyFyHIIgs3r+o/lgOpY5Do
Kctv3rYlimTzNAISouW+RmrOLX98gzhZ/x1wp0iHy4DCw+HzqJhZg34f0RrueZzPbfTNzgF0f01A
AsdNUaVkZQ5eOiR+fWtXrnKIDsXZhE0DcZTAyFPWc4Alnc1y8YfreiNT/LdB6oH2hQEvLYCfZBEI
3zf8bJvOSoCb31Gtjp32e8ebDZ9gRHMyNj/6taYlvW36BHQ02lTxynlvg1ZxENUl+y0kmmTbFC3Y
DSZioAf2bRV7SYL5Ibs7+SjxnBUC66/YoWn01HddxUGGICa37vZViTZ/2NoN3rHVDrIWYBmed6KR
/i3ZlGatKnyOE/ITFmloMq+LJJ0iSC/j5GcCVCOHbHHGUSEgrqq0oKbWu18lRmDxa9gBvBUG1Ngh
y73/cyF6OywUP0dTp5XD4svhzmzkenIsStKGyLXypnZGhpsiyR+DG9mXphyz3qqTlvYmz83GUW7N
NkU/VMIQYFVUZzu/DQjpgbL/BlpAFeMyfpUiP2sgemOa8V3hUPOaB90ku3NOB4Xv7HH+4yNJrDZ7
vU2/AdPWcoaPnR1B5Mu8fJAUrpG8wSwblex57tuWOc7jOwFSurydpCK9EDC3S4uxAjgFQwnoExA9
MYRNvLXwWsFybtNheeY5t1EHfVnvk853ve7eW5ClNfd0DExPiiqOTL+bZiCcwic5Grw42THPIQQc
UtUJZKeVoGz8sXB47MMLz5+181V4JCyEN6hs4vYzKsC8cPY5BFibsyyv/jxs1ZDSDccZBfffkLQt
8lXxPLHAFia80m3hhduF2Hd9VUT90OO8XOY64zwchYrOZpba/dG1y0G/oIEtULFiPtViEFMFZBF8
qcFOLJKy35pmv1aTjo524l+FuNFyZCDD1cf44lelBHRtKr2lHsy28TY1UONTz9WExnPoUmQ7IESY
lO1XgrUoabBtnh00O3DCrSm6ZxluwlNbR1Z5wM8y8TZY/+qTt2QergcZJjSZO8mzzJbreaXw/gaL
aO4C5TtbcsLTG6j4pQ3qO6l7bBSjMzfxGujsrpO+5Kotv2BfDMF+tJEdx6lyDxxXAYWc2iNSwv7a
FLyONcTeK19n7S5w05Sna1uKvMXZ3eckLX1a83Kw99TVwz5cbBjzBZK/b2k7nhzIspfKtZLLauox
fewBkaGSEP+L6d8ujXSIuWVKNgwi79cMacEOfxEy7NyaaEWiJi7C1akOS4wR5KZu8YykklwITM7r
4KD5k+chJ6oXIiPGI8yF+BVdQnkk7ZIE+CXKvQM2Jc2pdUHX0craXQ/3u0ke9LyGz6VVkx8sx+pe
h062t53BvnBtDKE3jWXJKxeg7aCGvv6OWCn+DPyXwTgaZPQqTA4X57ZW3E3YWGQHOPvWHu76cNdP
LpABS8GuX+bxQvYKG1YPAQQGhIQ3h19I+Isw+fb88VvvuPj3oCDHszjJKnQpk/TC7+HgBdXOQltw
URGC6u1cMeSf5wmjM49u+6XXDxh4x7gVPNt5317NCPgue1+YGRp7pguaTPpipiC9toNiOge/ti6y
AlEMMuysfBVaS7wYVujTHHxb60m3nf7e4asBB1ysz5hSop01jssX0br2zNy0hIwL50khollxKbjw
x4QoOVu0GamMAQsxh6LtBAdXXqBHLdsLNcNiRbjtXHplNWO47z16mnC4EVGEK3h9pp5MH8BBlASk
bE8BzOhG7mF11zdt6qqnpZ2pqmwa1AlRAwUshmIb4AmDld4o3Wd6y2hEnLI+Nhz1N45dDZ9nURef
8cAbMHQbhuShQ/78Rc1t5Wy6eUTHIFRL3C7XR880BDXjxZuxxHfnUN9GDhZi25qAwOe8alcc/Ozq
kZDBbtO2k/gc0QY4bx0VbkdlxxduVrvPfejPVzmIPVR4IFM+NMYBbbSIf0xGTIpDC0sKBEPRs7Io
S3YhFVaOjLDvbn3tFwcWet/fRtmKpl406S1MG9gZOlUPTlO3x2mcxTFvJ/9ZyfhBc9J9WLuKgOuu
dVHBdVXyfWFAjlDdsTOlkFvQvEaQkZXb0XMtkmFjp9N0jqFLe+yoJAXmu330gPo5epFzK+9zFTcv
0zqt30cmOG4ejXNN4Jk82uwUu27uhhMVIuHe0I6vSPAtvmL8gOdCiUvBtgYQvkkXGxcPVHMYA+Lu
C6LjFf5ZQGtl2/Zw0wtvVA+wsyTXPzkXwiaKOvdl/wSy1t1GuNidCaKCTlWl1sukz7v9jNDTHGSr
7KZ27eFCja6+rZG93KswdL/JYmJxcLplImmo4uUBlfok5DBezmgYzjOSIBuQF9KFsCNydxxw4UgC
XER45aj4ivwZ9Xl1wvQhpAp86rDIu2fDJwfLUsH1KqwBFpKfHcoo9q7oUQu5HaqIrIB1qSXzXdUm
wra5xREzvU3mpu22cDvsg0KR89QOo5twPF5xuo7c8RKqUcH5HvOhRK5EA6YJod4yKMIzQdduO7Wr
+ymcEgm2rqxXK3ZgkV0tJFoT47dUM9XqLhhN3OdV4ckpGPZ2o7CwQ+TXxlfaapNbcBJ0aO5SPxIQ
98zvwMMfMvHYV1Qw+RjkN4QNQKD0WoFJftPiLmTFI9mXqbavIeuMD5kzTd0xdUrpoosVKAXjRoWH
yK7q6KJKw5Ycn95dNxMd6x1iiSpAyzNE06aScX3T4HkkLkk/xdVqh4hqUFddNNGqEbMS+rx2u+oT
sn7rc1BHGcbws0qbfRq16i5PsqnC3bxZ0ssqKxoyXFXtwWmMY2EdgwmhyN0S1mpMj6b0QKTVzU3Z
oKxrG51gmsOpWhF9FVC5IM8c4+kavCMnwGsUyb0O1mbZNjaBqxDuYrHTghLxcuAoPTx6Gec3TIIs
1Q4e/mUEV0AMOsP1ObjwnNmuMRCXS4xahvwgXDMvHBY7+5zg72k54lhfq1069d54iqwETxi8akp0
FMqKk7LYWm40nzIJ72WDH0X5uVmEtR6R8yz51g46x77SqBvrraNA4q8DTNbxD1u6ddeATV3kDopn
gmyKi8HCkjD/VC6WH62S4SfrsNqBtFSF4Vm1jld9GlDwhTgZ+LmP6I489Yb3IaRBuR3F4lR7F2en
9Kog+ZsY6RqgdrsOpKBuZLXQugnGvDirM1RX+0R7+rrIADp3+ZzNeEy7ggiZELtQQK1c4Z+aKFIf
2tEL8A/R9K/9wRluyE+ag22V4wa4CdxCAqaBuj2K1lKvU0RpIlW7OMemiYXcJ1PqkPpHCZdazZbu
OmQy8i9T/26xXPRE225EfFVuWUmxjeXhWdlMoiQskdDfp0RRY+fTCdIaiwqX1nTfOnPjedfCmvzx
gXZsFZ/hU+M+J9P0dV3T5IGsza9J1BKhwjGhOmnYGfs4xNvSZvPAu3L0FQ2sYL3EMru8QaeGW3yq
om3btcijAoiWiKQIhjopREE7pXAbGkPiJjZqGqpvQxKvhwAvGMwT5/iaHmFob7H21d1uZbNxb0nk
kqcAChByxAm0hvnAhNnAaNOvmKQWn9uu7gnoCoiJ75u6OY0dYcz7cUZVew7umyDaq+boHHMcZDt1
Vx4Q3HmnuiD+Ohow4ytiz7pGi+dikELbkZwz2s8RxyLcIePpuR6D8bjOjskBCtiEd3ZEnvK+FX5z
AwNQD+et0vEm+n/snclu3Ni2bX/l4fRpsNisGrcTwSilkFXYqjqEZcmsq82aX/8Gw3nySGEdCdl7
D7iZCSTSTotBBrm59lpzjln3gCXhfMRLMVthYChlPipQJI3trrY4OXCvinaDdT569plcV3jvSMyS
PJT9YhoTecFbnpd/ZCWpB44K7E1Q+Ne8dfBkY90EWlmGtzGpdY/0zgagJxqOKNXN1nZpx5dKrMpl
l1nhvQrBOY3RcgVs3Na27scPRa8TqGgaRfFAVrvct7rhD6QqD7EDEq8Ve7+E2Z4EKj1qbIZLR+jg
jdiW7Ltei+bQFfsx8QPtPtGM/rxj9uqZZVXsDJq+t7TP9WRe08j2NGJ8pthvCCtiNk+CqGjFT5Fk
dNDGPJvf2oNePxGsBOowtQimIKyQLcuOKLYIw6HEisO0aILhWdl9rC0xI80IHyWKzUNa1voTLk9S
NPSUz7CIUzskb5Cfi2vL4p4Ix9LcZVar2x5b+C6V1FpJsM/Korkr2bWR31AahvrIixcvuQtirtsS
ymF5TRmDb6xM/fs8+V9rkODaRTQq5VfTHOKntnNKXg/sPNcFEOsciq5pnDN8k2fliCxkIQNKmvOh
bssnEMwDWbg0CmGjdenws2nGmQPbOuzT2pI+5HPH3ImUj7jrVnncGXvazGSM9tEwUcwj/HyB4dX5
ayK8mzMxsn8jLBgG6oyqUcwV5BtUu6TvmrcNeTIPdgnhOqkJuyXzr1Iv2t7WbpiPOS66Hmq4hdX0
YbrpKapgHqt5vxrwdYI6H4ifW6DDUIoLI+wh7bX+rKUDCGCWK1l2eATQlHATLUWYhSAKunXQWQxD
cBmCdml8CX+aOmLpA6bHq23irJ3uc4gtyVe90PoZE4TVkSXNtQoCpyWxium4UVQscuKr1Rq+AwKw
iowfOEHxmS07xRkADjPywhh7SMLCKiCwgwAnD4oI9qxuyTrtVXP0QiZQDlxu9NiCSOcO2BsABcen
pbOs28HVysu0w3SEUxuhttuuZVtWEV7cBPQ3Kc4qBFWWb5gIctENVUFySUCtlu/asFWgKVb10Jmr
EAVTlq+I5tYSYkp0piebEqkTYQlyFIoaX8ZtmfA9CAXBU4tdt6WL3yFU5/RfMsW1Va5jHeej55bh
YN6b0tTDm9/tVqWcRwZN6s7NTR0meHkGVmQevjPxnycZPIeT/RwIH2gbtEtl4nmrtNqNHtqyDxVw
sE4/QjZgtBj3Fq8IluPmtg1pKDjnDQXlcKHGrjrilg/qtko2E/Mpvi1eeXERPxkOCSKZZ5JWNuZn
RsvpzVkZ6CQI10E7nPk3RgPj1VqRvx1Gxl5tW7iTKImihhqHvUNQrcvSIVgLoV3hJeiIDjpyLEr3
0mXFHF1yABrQZFFjZ+NY0kft6IVGS0RRbdqTX50PIiKHvUcz49I7gL96PlH6ESugYOFjjgXiHAul
JipXrOxxggvH5I4gDOhA3xX0Mc1CL7CPLUTLs7NCL5I9q3lClYV+PZTJqrBqN/Q6idJkWEx6xfhw
strxqJPfu1HQXZroW7d0cqPzQvWNZaJb7SHWxjFblUaG3KpzGeWWSnoTu3B+dhUlnL3A8zwCJcz7
JN/IRkWHODhln2Ov6ZLncgJlz9IqMp9MUke0Hjjk8bqOlH6gQFDIf7QbdogkzJnmRlqiAZqROcOT
MvkDblYt6CsNRFmUmF4P4vqnVBlBL+q4Y2uQT0rHbkTG5LtQTsh624Zm0j0TzTt3XKiogWEQyhms
cVoRH7zOWs1BXqNXbk68qCiKlRjVeqvVhf2QdrD/66Xt63AWaSgC/F2M9lhfZI6ltp6uknJ7j3gB
4cNCEjMECk1zK7zPraajDKK5dRGw8yYsrqIOPwyMzIZFbyT2yk6sdK8ENREOSKexR6COg65cLfWx
rbGZmi5DJaUJIcxiqwZrGhD6hTpuW5EmGy9bGmZPE5ID7g3fvcJ2XXCeU7m2tHK4HPmyPUhwjruK
UUe8KMiPaB7GZUB6MpKwRzaXfXhlxxkMtBolUrSlgrH2EkJp9MQSaYwbg3Sbayj6PoRjJXgOpMaV
d/ppQHDmt3RGpikiRipS++/41tvLXqYhp4ARjfmunRWspgAZUB+b7rVG+9D23LjodxpNi8jrUbfc
9YbACWgmtdjmBPMgMJTmTeUHxbrRc/XekrW2IDOb8D0J2UoYNcBLHEzjBa5IPfL0tu6wZaU5Enc3
6txuF1gSfRmmdgSdgT9zcXo3ncUN7IYhNNijvmbGw6RUNbAGekFndCy9Co6FaNGUNgJBEk/Ixgjy
sT4YbdmeB7pGwKFqBqW9RspQfuvhdKMbbuZQVub59qOQoRMsMgrwr6TGU/HWjnDyBTU1mbdW4rsI
SpIqCj1e6DHaKdoll1NGBwCYe1la0OeQyHkGxKHVRKQEHQoTQRzCj6yEOAOLBHjBSvdr+KaNOT7Y
rBbd2dDksvTSqnOua1OCvmiwO1dsCCK6QJleHIzU18+cME1shD7+mC2k5rtnihLqTwRuJ/tBKetL
1HYxbmxH/4GvhbyRvLbdEewJAISl3Yto9Np+hGWYSqfxV20YOSnrrzTSs1jTR3PdWMCcFT8shws6
VyQWIsXICKItM+0hctEsLMg4lBcgIWtM0r05silwdXwJFXlW2SrT4vBbYg6yX/LepKqjPvdCQwKn
5bpZX3ujpw1t6IV/4aSZcV+hkyDwsU0fjDor7mUDESWMcnqPaCKROgUdt3wqHwKlV8EP1YOyVKg8
DiAXsmVN3+URkB4R9zEPtSejxP7atA0MPZMMJXbkyTl9AXur+KpzS8c4srkNAuup1CdjNQi1vu7k
qO+SumhI4uscXNsjCBTELzktHruunW1NKgMcX1ehcMoid9jkpt6l1/hdI0/S3PIkt7pYVobZrihf
tLMcUDXqvl67D/1xuHf9RluUdatifjSJtndS/xfCYNUTpmi+Q3arNprwtScSjZJ7lT9ighHnwiHa
v8c14xwGxvSbsmt46pz2BxLj5rJs1dEH4lyoGs/BdOlCxKCi0US24X2AJ7514EKShHpGF0057ytd
3sU0O0gsZKNSFVE+Y0O04lZxUnETh4bIloKuPiGhOSD/BVrJxDB+jvATpQThTD9IPvGCSuBPMMXG
h3TPjrbIymsp6oIcyCYOK1b52nFmdZGscDAz5h/GOKuYNTAyLL4CAZgth72O20L3jEIdmnCntmEW
Tzuk2GPz3QfHQpBfLopkGxdORvqEL6TaKCANTdGTRcjs3Xq0swyFQ+xqkaV6SOe0ibLRUUfy8xJL
qsOuHQe6mAs4U7AMRd47j1aeNywqVUnuXso6Zoaq6VHnoTTwlNEKAiQpApUUgmLKeHRRI25mHhqE
6MJEzBmWxYtaKaNde4wkkdqt6rIHW8XMMQoS9D6k7s0ycO7BijFIEAeTWl11htOwhYmMwZLytnAg
1sceo1SHfR+mn2iIL+K4qNsCmL1F+uxKBYJRV2A1oeGP4LuDMgJWWwhKMrhKISvD1sfoGLtLOtbz
mQgLVku6ISujs6u7Vgkm3VyAZE74PdTstjWcKU3NhvksHsECWctBdR27W388nns7h52lfUy0cZm6
TCrRS89u9ddu18gcMfEEkf2cFOXsAsp+SyRIY075wpWCsdQng8q30+v5iBieGVbOLluGo7Mb//UR
ac45jYqz4CX7fcTut/7EMCFuCDbEoWiRi3XqoGCOAObY15+c8nyAV+NIzlXF+YFWAee+wPtxcsqU
nwOBRGaytXNFArLinrSNR0siLfhMrPDnoRhyc10ttp7ziZ+ca+br2dgGJD39Fm11JjpyJu7AZvnX
8Yv8R2TDzUtx8SN7qT/kNXwrMv758H/5r+CHN7DE/0foiCqj/P9OR9wgUn5hdv9y5DXOaExt/gN/
YRzsL5aBmgYLPoZZzOYOjo2/oIia+UW1LTzQOLnwqar6f5iIOlnU/O+qamNPVk1wDf8mOZA27br8
Kn+5GjhD2/gnJIcTSgBEvPknWQhQ4EnQfjslZ8bNELRGFh4U2csfA9mAhBA6TvcSNxMBsmqUiUuT
pYttDFOJdlVndlecRXkcP5lOm427hMnqZ7f0W3/h78+kYXLGKcc/KCnePr5ZBktdH9LDxOboJksV
84HVNHVZW/3kEYl6/90FpnRvIhPTPjHQzD/61YN7vBzMHmGJsmxopj2vZa90T2mvKyTMxIecvsc6
cHPzvM9gVyl6pF4i0gufXt0ol79/8P/J2+ySV2ZT/8+/3jucrmq2OpvvkTfNgotXhzOygUc7jQ+O
SGMb1oDMfsZVlD/6TgH5187s54+P93Yp/n1lXx+PO+7N8WLFYosZHzR9ClfQGcudVdXqxon5z4+P
dLIsHS8k52QjHYK5ahwlT6/OLIwkhropOShp3hxiJcl2cTh2Xz8+yHs3im7hRoccQVD66UGUOnZb
q44OhdMWm7GLtV+YmeQ55Wu60/2GV2UFREsyKv/k7N7K4/66jiiKVJOjzgbGt9exhr+e50F4QMvu
zGR8QSRG0gfXDm/v63xoKdbpXyzZKyjXflwQ+/Dxib97dV2kYppJGYhD4+3x2feSVKNyfGDyKwIH
+g2b48/8te/cnBhGZ2Iq6E+mHScvMRpJZKQX4SFyyE+molQ2xMgzJiZ49aCXsrn8+JxO1EXHi6pR
+KkElQkOqp0cTx+cxNTN4BCDPaQwLZX7ItKjy4J8jCtHV4YH9Pf1BlHcHHoN/2Bt89iQtdLn4/rj
j/LOYzIbUvmbW5iC5eTrxWjPqukHh6ZNSbIvU+H5bU3V7KLu+MdHmnWN1AsGqk7WnLdfJGM5urRE
rHR6E9wbQxTvpDtZ676K4+3HRzoVGc5PpOG6pgqyGS+qe8rsyRhR+NhHz9Fza98aLiV4+8R5Kl00
3fveZqxCVnlMjlmI0d1XWnfATlX2jx9/jHceWYSVnK1wBNudUzHnQPZYXlraOU+PDVE2LcVjOSXl
KlPJ3xu1ILudCLHaZamozz4+8ju38yxqtQAgWTP0Y/7SX61I2RTGNq3P8yJgPqqPbrMmJs724mSU
a1/Lg89gGbPc7+RVApJ3Rje5CFh5w749XuuKkHeufo5yj80tVH4zWzKuKMQiqez2vu+M4Zw2QnsX
KY7GDjQ37mTMrv7js37ver/+FCc3GGs8HsRSPzdTZiEQIsLqV43nbNOaNdjBeOw2Y+GWm8Zww09u
uHfWKIZ40DeAg7N46PP1eXW9rRxgKtbQ82bIpn3S6OZW6wI9+uT83nlUBW80DdExQzkWxLdHgf7m
q2WpnbODb1a+2elEA2b0uon82H98JbX3DmWYOkhqCrMZpfX2UIBiO7y/2jnGPJsOnDXWNzZDl7Vo
IgMfSWoFB1qISAT0UfdyUSfnxFMzB8wzZGl2XxQXxFoZF0PaY7vVTQls4JNP+FafeVxBBTojA/g2
qABVPbnlHJBwQC6Hc62U43k/73W03E0v4S5amzHAMAHX1l0TU+zvyrn5X7D93wFvLz+79+cF8u29
r6GkY4yASJU3pHbyQVzshl2lWGfKGCVf/TSKvQBD2MrqrHqDYbVfhjaN4sgqCEzXhvSKNkO4tQ2R
b0telp8Z8d9Z+mYFOd8YxnBgT6dLnzG0PTGC5lkni3TtAwI8BLRqbqKs1D2LdJpradvt1tXIAZww
+K4xqXa3//i7QYM8W+EpaJE2U7a/eRxogEwuW25MolF9KCC2nOtYSS/MmnxQadr5tcs0epsntrs3
opxdcm7kl1bRV8tPPsift/HxSrhsGA2k0acMibgdjA4z9RmIp/jZJ/zbC8wBCVfpEXosOw8hD61I
WAW0/9Xol4v66N5hlOzBc5l2IcrnRd4JecGQRXz2iM0X4eS+AeVx3CnplI2njxiQyIzrZ5wBIAyU
JSFlpkegjdjp7dAequyHr07k009m7tH08FeoMlCcGWp75hfNzAo2upGN2t9buXcq9Hc2SBqiYo2N
NR/LtuyTZSwQzaAko8ogKGrhUdhZeTlFtfTKhtojKMv0enRruWzb+keIYGDhEHy987tivAplEBqf
VCZ/Fp7zp4F3wpIHDcicOx+vFtWU8bUam8aZk/aIy2xgJAs5aPCiB9lghmhK4p0igsxEmV9Mgz19
cvO8e3hoYRraelbB075G25jCrnv9LOgCsR5DVCkOqacJTqqh9sa8b69kG6ibXqsfEiAyn7xRjsvG
H7cHB3Zsat95v/r27JHEtXTXtDO0uNUW1jseS5Ssa8QH6lUKUOBRY9rzAvuCuVCiRv5ucNOdHRNw
rXN9vCxzm3+8A0Hxz8XAkQOpUZyuLGmuDLPd/SwqiukHZANu1YkADXrZgUAq1OCRJd0rz7aWj7Tx
41vzzxcsdhBtXky4FDgcTu4FJexRxLjxmVaPcu/7Zb3P0Rs8fXwQ7d2j0CCd0Sxc99OyCUVqqVdT
eDbZY3ExIuDYSWADS1aKiPOziX/lntjEEJ6JrCJ+IMPqtQTDbAweTInpoWgEMYG5g2D+40/2Z2XD
6WO6ZvRr8vY/kjBePwp+mVqSD8bV0bcDNvyLTLjR2h/0YOnMc01msvmSh/aTlfxtc3F+yWInpX7V
OTiBFsbJZU8awwnzTNk7VuIQF1M4ENfLnmbxKsSMHXlp7wPUJwxh+GzXd9zWvb3/2evOpQ41PK/W
01NuiGAR0xCSUE8YslEp6gLIPSyXGEFewQS7sTT8CNNwFXSVddYzWVubylivAT4SIkcn8lJWWbQk
mKy5sUX11dXy6WrSTHnIqg59VBcwVG2/tX1s7MfYj1c5ooallLWysvjPT6qEPwtye7YZ8TqkTqBy
m++8V1+gLRHYRK2916v5+QBZ7HhT6BsbaVZusTL0Kbj6+I7581aeDwh2kJWTXZd18s1xu5CyIKz9
YLvY0BlerJOk+gw/885Z8VSqJI3Q92WHc3IQlXbypMTmPlM0/7Kz52l3laN9GjUtHRcEfHzmfvnz
fU5TfYYC8oDOi/L8+68uY570DHBtuWceFnku+owVqAZrDUriM1onbFd+1usbkB4VtS/tQr43TtA4
WYArctMJZrJWhFWIZl0Fpo42KVDzOzW3kMw7UYd8moDs6U5HBgYMh5tOZwpodPnOqn3roPfM/xZA
aowtAeOTvkW6K8PlhPKmXbXWGH9FHoMPJsbgtkltd/B3sBeLZ5LSshdlUOvqZsS3jaS6LX0SwmcU
NzPo5LwDdfITeQpeCnuGdmtHfnejo/FZCagT/QqGYvpTlq2dwXsO2yMvK75g+ESWPRz+2l3rR064
HDJz5R7p4QUyInR4+nSOcQfZTu4YkMajolZ93rgzgbwnX/HSPnLJLaYzP3n45a9qxpYnR4J5VMw0
8zZt01/1kXEOE896KWbwOdtU9VedD6SrHLnoYSlhpDN71p7yIzldOVLU8VBZP2Lspt2imzHrAmwt
uW5H+rrfq/EZuo7kilSo2sHYTFIWTQB47X6aluCmQVGSUxyLgvw0SFUIT46sdxgELWgdP+biFek8
B28Lgr7RQugzIR41jvG9OWLjw8FyuYPLUetW9hEqT9AROB0M/nd4i3IGftoMn4/DoKpW1RFKrxvQ
jkBbxTZZfUdkPYWa+csIVblXZ6I9OiZSbdHIkYLSHKH3xRGAr0Yj402oVyUCtZmRX2BSjxhIz+j8
Rk27iRGaX3k2PDNSAsw8BDyRj0D3yUoBwF8bTr+t6xnL3xwR/YUx4/rNmdyfyY6ZI3M0gCvJzPYX
QHPCjYxxMjRH+D/qlipYWnpEBgozTYD8eB7TYOVbmFmW7jFEoDsGCrRztkA4pwyYsR4JhDuoHhY1
IzvUa2ne3fIYzPEEKLIIdjMlrhRDinFnoB56oKqCJcrK4z+RxDp/JXmAXSGb4w9a3Za3LIoDGKRx
IB4h18L7sK4Gpqz1YDxbxyQFctYEOCrgzJ7f4I3xsmkcQCbXKgmCBKpCBG8ZUd70qlAeHKBnzaol
SiNellban6VOlZqbLmLjvJBNVyXbALxqtI/COeAyTGL6BErdTqQTNzbpjjg8xp+lhXFmUWVpTpBY
UGibqE8IaCvtKQuQCgSR6wVI2RCoKiGWF9ILkKeLOCrmaadNae7qRZVvgEmhnh+l2aeklGQUSmBn
4mxZYs9LiXnPiAisMPuSNlcWRGvkQdI9WXFngzwVdvhoT6bRgKMzUMS7sgvORa9Om06Fqg/DOI5v
uZFba57hp19LikFyjYsMbxGJ3uKcnB60s32OynenFaaxHeQ4J9Vj2HNWwD+zDItbLs+Qzk4EXPAl
d+BoVf+JMWpcrowEZJsHrh+/TE+iWLPVi7J58B0nbr7aTdBfI+HU02XlR0iRDC5ksAYx7N/mZQLq
uUqKSmCBx2/npYJoKaBciM8YhhuUTikxEM4iKh0185qoaxOqLLVAlo3DHXqkjNyfJQg8sUon37FX
GN4yRPtjqRhojwsiAeJUyy8UtEEdiMLSeQoqZDaLkab4T3z7+p6cEOebgVaRLEDuSNTJSaJkROFN
ulxJqEL1MkkgORDWW9Y3lhXZ0kslrYFFozmxQa+MyJ9VWrVEk+CmosCGrIG6v03MZKnNhGu63TEV
SavlIw5YZfoOf5plJ4CUsg1ist7Zz/XKLxtBOFNrgfdxYZmDchX7Axsra6TEXsYjC+8i0evu0I4K
etIKYNYVdo459nxw+ztV6/oHU5f6gStl6gv42vF3voDuOvBt9UaPUpJqnQzh4zILcrVYoYcQ8cqx
YpRVvjHg/kQEGeZrnYH0jctulhicginCsjZi/dwyzOnBbSm9Fg0pckiDOtTKi4TMeYKRZamSZxH1
FcDozpkybxS8U5Z97xvPptNHByPO8WGOnGG5NZUpvIHOXd7Rb9GfOrUYfg521iIbDJXsu83W9VLE
0r1VLNFfBGg+DVg9YDNQ5KhWu8ASji1zSoco8ggC9kmpjnqVwHMTpxTqyDkR2AbDhYgMmsIiCupZ
N8MTe4k1DDFD06SEAkIKudNBs73QivUvU8ZoQM7QTV4j1PURX02TzVyNGvscvydZsUICsNhQ1gOI
63pgH6yYYMC8SVWrX71Kdbhl1QWf2etaG+P1TMlAjdABEaHBTVl4JfTfYl+bZn/v9rVlgm0mmmmn
0gO6r2I36Tyeq7bZjaZmSZSpofIN+MYs3m2NcJP2GaaidHJjd6GTMPI90ToXwU+FMgiBWpoS3TaH
YcSD2mhLK7Oddpk5GdE2WNG1c4oWGvYxNkwc66PCqk2CqiR3TPFlsoDKWrwQhW3kS7MgiWQ5gsND
OStNVGTlkOT7KaaQQFmQfI16hiovptW1W413TbuA/Za3+6Ex0PMi+iyqpdAK5yvipwj5uxGwpBto
qB+FkiVoWsZ8ApeQG2PiJbHVPSTSina9XucdrlUjJzAKLOx1nuIjXoy6njw7zMnG5RAOtOXohtnE
cAmNaOucmNprttxT7HHwlAhkeLg/a6sbetK2ZFcf+hEYyi5IXWuLhh/1HJNVARlhTM2f4eQHFw2a
s589WZEV+U1tciUyW3kqDKRTtFJykXm1UkoJKdAlH0oDUt8saRNXLDhufANaZrjIWOWZZlGv81Jo
G0IrpQ9HZDFVqbpX2Y1M7D/tXrnLCghyG5J+3Hbn92VeERMjiaYFJQdRUGP9oSYc2VBcCqF16tJQ
cNxg88O32HtQ/eKOIB6kVWiKkI8iYuXWBKw4R8SFLc1zrD1Te2sV0OoWXUV+nA4tMEEwb8r7utJi
n/xRO4Bub1vhXaRK69kiri1fkn4yZCQAR/ozmWX9lcmYkDwnnQS2hQDQd9X5NorPJAuICZAIvR20
rFxBPJDU0Qtz6nmdY9Eq1UVnBxoFkWOY96EShef4UZybaQrGG9TJ5jdDg4KwUzDr8hblhrcXgCTK
aOU0qHSWOL/Ls0aNZeRhaDbuxJiML5DPm9JrcGZ+G+pw+AaG2IgWdDFZ/ybdn8k0aul/DZnb9GuI
Xw1gClOSMYTvHjePTlg6IAVjIrYrqJ2yW5Kr4yJXpLA+KNQKJWGq+fzuKWR3Zfdj+JiRkOcR4ywO
DnmZODZSJKfU8qwpfV+jXBaGql8obt9Nax+7Kw4IfuVRJ8Z48MJBdQYCWDPzYLZd920y1azaxaqo
y23Vj9lVahb2hkUmyjfxWIppFfgWLQAftSRpQoXwX/xQza5LTAqrEgc9QsbASXoPyCLvSYPls1+i
Cs4sLLgYlxaxYpcuLKFGCdci7TVtpatJMlHitu4vra5KZzn4dZZ4WdHx9Y0uwUMHNxF6sC5dEVhL
1ECAK9V2IlAPNA4WF4RY3xGe+2BgeeULBPZ189CFsSIXorar7MzxA4SLsolGbdl2o/kcj0X8o4kG
Inwsm+/EA9hdP1HouuoSh0uQr7EU0PLpSoPvJB0xwXtuI2xghxHtAFJZsm9qlZmUaR21+srs6EOv
YIoHd2XUawcGx9PjAF3mViAz3TspkOxlqffjNUmMDuYb7Kwba0jsfqGVU0X5M2IWs2iY+lujq791
RexuDEVm2jJKKLY2htSVVU7pZRwGLs4VXr2I1KjIdM5532I1Y59WU3mYhYL6fBt32UAOhNkV1+Uk
u2+5CFQLxouKgtGBvPSUiaJ7GNN8vIaAGqZe7oLvQ4rYFjnWubyxtiyvyOrqUVOTJW7t6oxJDLG5
Ln3mefJUSo11WwzPc74gtE9RD4cp4GRWZV13DzByETsTMq0/D2OQcEcPRrkuq9HnAgNJulFGs0iX
QT0mF8yi01/2FKu959qTuC90k0xpBXqUvgy0Ijf3UTyQ3aaU49BvUXk6GhurCqNxUUE2WtLOTrqF
MgOCt9jpGkwC5SAFYAGTLCiylcdzsLItd1Tnm8kaZ/gU8ComxdEEP/VCMws3Ge9eC+sJknVEy3Er
NjaQ1V+p1uk7aFE+PS/Wo4d5GnERNuiCSehLsJi4bU5csq4Pt+7stajTOvvqBCkAiqxv8ATUU2h4
PkyNehmm89ZGn/T+2qgjjY4r/SVgCw5xVBhhrANgNNdZUhHWPcAVDA0Yk4KnUNZqsBRloVueGyLw
INor4Me5WtounT4H7GDpmXIJGWtC9Ij1sPbY9PS/pgQA+1piKAQOPYVIqavctR9yfuUwgp2+JrtU
uyRct2EEoCeZWJAV6t7XLUvHuqwbW8MzUszAPwwHUB4R3t6jXxorXuAMp9dw2bJf8GOVb1XsxFxR
4iNTiijX5SeZKaxNpDlOsgRsGQ9Lg9BRgK4xFdwq6/u2WyuZme9JcknDtSRjxuGBJ/iXnZMt50pQ
UHzXeWh2B4knr8eeMUwuVLjQfRS6zOsVvRg8hqqrFF8DGbho+yvwkpC9ZXkxsfKTpNBG7DGLQRkf
GmmQzJHiYCjWsNQdEAmhlGst1IPvx7bUP5LV/Vc53Jvo4P/fcpBMhiV/D1vmfOO/NHKzgvB//oXF
r5A/6tfCufkP/NbNCfHFZEiGv4nxMRFI81zmt2xOGF8gE7sI5o5yOoQif8vmFE37gtRUoyrQUToI
Yn7/1s0pmv6Fni1aIZZknUEg2q5/Byr/NQdCbfg7YPmdudBx1PGfVpiDPo2GP2NgWCF8Pss9mQvJ
qtbVKKHHRc6GtGB/mCMme2e6brETXRtNYK7Z4JkaJtmq+6nmKt6XpMxu9Lw2SQCX6rQr8vwhTXMq
E8H9SDSPaDHlkI1YEMZm4UTru6y4BPmHwwTIhn3I2QcUZIVTky1M/FvfetP0b/HszeWQ0aSPsGOy
c3LlePnkQgFkgLqdkkgMB9cUc2QbTbNDmqjTPexOcdOmCTFt2FE82BDfq0At7pTeKCAqpqXZLtRK
syjmYqzkRe+sEhTKd7CM8p+DK8kEe/Xdv3NBT0Dw8wU1GWWgQbSQSyAMOWmchi6NrTSj/xNRxH+b
ilbuEdambFISCB7FWGvPwGxJUZ/ERJBi0w8AR/y6Aqje4Zm1jbYIF6nAl95oExCPiOD177S7pn3a
RJm56Ctbe5myaNCwCwnFWTgx9JePT+Jt8/d4DnMsioUsk/mcOO3FpspExudIAwTWUbnqMSducp3U
eHyazqqKI9X7+HjHGc/buxCt1KsDzh/oVfPX8NUwtAnGJM/PAeyjfs3oN2NiAvUvrkaRUAnTkRWD
g0vNWNObOWdRvUhTfS/98Q4rFJp8UK5J/8mo7m2r/feFYDwJMIEOOIO6k0axLuuh58Y3eeP7JDT6
WbHHrugfPj79d4+CngeNCVcBBuLbsy8VGr62TYJdpJhzEocmV5XRfqbROk50Ti4ywwLSioQF6ASV
1tvDEEU8RSLGcM8oUcno/woFIIfmB2c6/d7bkAxGohRBRtypGAxupWkpiMUIEf8hjan6hZnAX0Uc
wVgacH2DBdra0HOzLHnR9LQ2FmLytdXUDlaI30aBBy3Cotui3KdnbRxaN2gvNWPI4lWcBuVNl9b5
fVWG1n40MwmbwE9XQaSTJVrlbY/DiF1mjSMt3Q1qhzcbpOa0Y7MBiOB49f/3vfUvdNWvbsQ/XlyH
AjHvi5Q/mtfvruMf+nd2n/5llk4SlGJwu1DjcOf+Jfq29C/6nGbPS4hbigKaGQuJwU2IbNz64ui8
mubhPjPlWXAJeeyv32HyojLyp91yHH7/k3fXkdP2nxua+b1rw7MGcjWLLFB2zvKdV6sGPqbagv40
eC2tte8xnJCHMBk2APFVhjhSSy7BGKNSSWvlaZgG6zIuhGBrZFTyZ2vnwzm22fHC9UV2DWa12hgB
kcD/e3dFzTi7A+ax7X+vijayeMnTH/lzhFLlP5aC+Q/9dXNR5AiNb85lkmnaaFP+Lo0UgiGpmVTY
QsiukAXPOVF/3VyO8cW056QgFNnsTBBh/n13me4XCixYggATWbD/WWF0MiLUUcogjp1/zgxK1U79
KDjGR7Ki4v4AEalqQfCxp8WJ1LSRXXp6HRiKc47RrmCykNa9Qwx9ZljVre90WfkJxPRUu8BnsdHs
aHwMFcAv4qu397ltgkIiBlCDrx5YerxKDTVs9uzqe+V7k9mlRcIeUECcqcyq2nQTjFUX30Xp4HyD
nAGLy22ypNgpjquMGyjDhnNVK+SWfTII/+OSgf/UsTu4QtA24qX59mN2g2r7g2mkB0VXCUjWSMbF
NezmRn9XiBxHJpmWQbzppR7gysfNLb26lk5x9+o+e6cCe+9joKHkm0OeywU7uVrs04pxcNL0QBcs
yp+k0XXhWjeymOCgzEJn0/YNVjVP5kHpnsVM8pp90CCAePr4c5zK9XQBks+l88SoXjBkPo0E8uMG
siIu3n2WzBDavVU0SQOtARagelZGuNi+NVHCq86qGBLQYgwTMIK65dMHytm7//OPQ042gk+G68gu
3JPVEr4dtuLYsPdwvuz8qg2McO7iQFOjnzC4dS7WEOSTYACcYQMI9sxOkCgKoz8qkqv/S9p5bNeN
bFv2V+oH8EbAA51q4Hh6I5IpdTBEiYQ3AQTsp1W3fqxmkLz1Urz3Se9WdTIHM4/BAcLs2HvtNZs+
t5c/RFd6QPxt/UabbvKUPCsga28KJtqvAwZqTTbNsQ23w+sxONo2ieySQ86Zg2pcT8GtnTHwf8Oi
haSL81dXdRow9PsbY+kg7pfL8FFVuiHiXjpXOKZ9GjDKNtYObe56islT1PE3gEo97Reu6EP6ktPY
gEGIcZp0iuwKM6AV68bUwfDBwdnW15CcYkDo/iqc2RUb2mJzgIqTYTQNntwGnlkLFG46qs8Tqhre
93Seg37XBa5JEm1UvtSUQVJf0HU40SNZH2kM/a6GNgHy9vtf+om7xUDEisihlQ8LM8JMx/8UZscW
9Cy85/o9DvbhNbm90dwNZpZXpxUbLRaOOR1vPRJn3RGCDpWJMB9uq7zrvU2KAdDXqaK3+SU0chQQ
vSiNneNh20bqtrCdKJ1am0Zo0I81AWIGO/r3V/9pXuuLRzRIZMEZTyB9/xQlA8typrDpu30RD8GI
eTec6XhDLtM+wDdTFop7b52viQKy5nVCI6sipwjcl99fxWchpb4M+rkEhwLMWnlKny7DUdiNyxVv
jGy2srO5sE3tZmwFGwxFJTWdLMGfZVcK020vykzlybnrdEm3RQMyz4dKGrHzSkUSI88/PV2Cu7+P
Y31lrmBX5OrQqtmfexJSzt25FXoYcZBHHM7ASUxIOzFcGLb4QLX0ALtgaQ6lTGFgF2hH5Fa5bpbs
8W0u/S+O08QckauEbrWyKQv3mgy5W1yT2aj6Pyhk367lb3NOXys20bS2slWjxfm8GA0dFTxfBQP5
Nr96UP5AEh3i+9iBhu/b4qwyMbbHAsIzB45dk7uxQRokR6sdpPmEo3OFDDK2aY1Pyantl95N9/5k
DjhwxCZN3o5cKfDOudGfVLz634vFy+azuWoxYfWFDHcgFACYJ+7onWX0vOGtP7azkV+Sr0lgsndz
Iu99exqwQWgdvgFaFO8yoQGqPyhz9Xj5dCdwY9fNvvyDSflp10xY+7s2gDE9m+uS3SLVmPIIlzrp
3tg8PHnKVje70MiKh9+P5H/5xYFLdGUzpAEg/rr6YkGbVONoD3tVk9Hdhm4vD4TzSbrH004OWDeK
mP7q3lR/Upv+i5kc+Cy61J/xoefE++s3+7WlYhKzw75KV3e+B7LqP4VzV5HWwHLxq4/bMPCGuS3M
bcXxY91gsFQWf5gu/+Lns9Tjxw53kkTNZ2vwxi4TsieT2oN1kP1eDtTtNoZr5s2mxZp9um2Rnm9B
TsNp+LdvPFk9VjG9DXPvP+03ppzbKQhatTdtc/D2cowrvBKY05usn0DmRCog9UFROuz+sOF+7k3T
047gGLS6bmUUfPmvdx6xxFDPCL3RGg8VVg0exQtiRzM8Q1FWHUJh5OZ2hf3YAMTx4/LQj4ZXb8y+
iPvzBs128/9wL8h7kCej44Nw4FMIkPdNi3CKxvUWazf3ogjC9qUMqvBCWobRvozd7J2hKUn/JDr+
FHpwI4juObtaHGHhOH/eCaGEi7YDLbLHJ3cKtstckxlvrf4LFq/4khYTTjUbMFDNGiWDZ+S73w+B
zyH92/ebGlXBBLBoZvs067MVbpC1thTuFkQQA1IfOe7Gws/8LQRZpCiCmkgZ5VaLykQGrnGNvWRx
Dl5mnc5s1qHrUQGOIxcrux4lUT96+99f4j/PD317yArjQ05P/ucrHLpgaPFH4QqzbAHehkH08tc6
m8YpDHGB+MuYCjvb0mPd/WFi/qt7wzEHfYLP+sDp79OYcNC9D+GydvvWnuSXIcHrapszmWIcHyuP
kp1Tz09FqGycx1Bxng+hV194VNxuReWtA0oEZFHphQuF47s1jHHwh83rc2CvH57ugeHKkCAQ23+K
pNt0XFdniiVSlrX4gR4v7yJ3QcG6W6xKeLjQWPnXjAd/Zy9mfiqToB43tlmt8g+36p8XUhYSi44x
IKpczudd1FKYvLZt1dHijRqHsVwFGRDfxjJONRZl2XaZXFhOIND6qT1LrBhXKUck9t3vh8rnhgZ9
Q1wTTiMxvB4tn5eVsM0XxM4GYGaM4KqtLFDMg98rqR5iS48Jkd/H43ND6yZejWKMv+IqZMT7harB
ZUF7R35gzNcPU2XSv/SHa9MP49f9Ff8MLZSm+qJ9Oz4teWlTDdSrV7knGvHsXToG5YUhlu5KCpGc
E1pUDwMl4AejCZZ26xqKIlwC9vtgNlP10mUSx5U/XJIewH+/JGIzGp5tek8QHxNMftoAQEFSDMeM
fB+HoSaa+lU5Lpgtun3BYaGi6Y/KJSHmqP8fNX5MqAepZOnvnawLYUpbXac4d/z+sj4viYQepGG4
QWQSLJ7m51Ht2tkCr37cV/RLF3vDUrI9M0xKARtg8t7VnHKIpsSTGjgrYy6X/OmA+jl+pSUBxzxc
IkDN2iQSPt0Wd4onH39PipOGNNXlHKy4teIs5/50rEmUl6md9+qmyyz+s1/M6jGl2CnQnZa5e8L2
f5gukr7K2gNM1RK8SCnm9eval/i5/v5O6SHz9+cXkJBC58/iaFOAI3j4dRf1g7JvgAniKdgaXrBn
d7Sob8u07y8BOJf3tbZs/NM4/jxoaK9mm9DrDgE3Ar5P41iV9mz4E0ETGnIRXI1izbwHkM2Gew0z
cVr33IAmuR8Bgsij39VxeSk71+kjhbbCsf4wWN662H+5BzwpDCZcm9OkQzru0+WQk28wHmfKk4S1
u2jqm+4Bryyn3LqmnXiAxXAGHLAAfQ4gGF/GKzTgDbARju81Tq0BxxDkbPuRAAOR6uxnDC36eHeq
aFCMrFUl9sNghfEfHt0/R0AEe3iS6NVK1z0/Z4esZcVpz/DKvTOhdM+3fjVV2QMYrSrFKxFEHlDc
uZ1/KjsBk4tdNf7VtZZVfHULUxmRVdkaWvn7AfUvroqzpMfRGFiPrh5+Cgdoc0MC61XZvhcNTANc
LUuNjTYsKvvXVgy95mwYesMgQl042zyWzeqPd+s00Pi4w69uzdV+xgSquf/9hb11N//ymEmoEi3S
B8LTRsDwaS+ugb7R/CHinWvg2mZHNkOJzOcHCXr2R1fbmi8aDTf6Mx33tbAmlq13OPXwRpvPRUtG
Iy9EccX7ZvfYmoo6F3qhyTlbMIZA2ggTM58RsfS5+EnxQPJVOJzOcEB+/4P+KaqhpsfiRtCnqevs
CL9OXbCAGclbEe7WgI/fozoXDeZRMBN0XbjL0FHHWOduBoyx6z907oefIxvsc0wcjtAEslUS9Gp7
nb8XLGKrm202xPywtHLOw+u56FduVjhhvieRygKjgGehBWvzN2h1jj+eCkIaHPyXNa+vPTl56uv0
ljPK7Z6cU+qM+L5G5pAuJJCGrIRBvDHEnIj8KFqVzAN9ypBq2qNVEH88zvXc5K+2j+PlF8rkq/s1
R3bNJ5Al9e7R10Bp5AKEXIKNWZFOiO+rdYyhlYs2qddHe+Ebmi3dAwhEd/2ah3G4q/KmE0zuQvGx
SOw6jeLOsOPTFJeqEdDQ4TLLMjwIrLR5+7J0Bckt9nz91fjAZ/wV1FTB0cL4oR5MJrmBIdxlIcLK
73laYci3azEr5IUzkmKShTbSzTcTMqNlsJDBr735Dj6CN83bthfj8m2g5UY9mU2ywBp3PHY1ApGx
5u/dLDxJi1Y8GgYSnQSAVuVFRCM43E2pJfkZFapXnSChPaLH1biIuXPbYQz1/2sLD2x2hz+6/m+k
KEz3GNCV2a8n+olWP9n73Oy5vEb85032rREirBWHXKKfak4t/j9xjucv8mpXP5+M7MT5ZFjMsBuE
4ZwArz6uNpMMJHO/rrPP5p/PAzrgyCN3ZCFLGjzw2/AXyQVtAkhABlXq2u2ZnXHXgFQ6YxiVU3Mu
5p4cIwjgsTcgrVikV/bJgEJtODObQTsCp2RFufUz5s7cc0EHAjeWLuAV7R8Np/ziMVX5+kjaCy59
XWB19xomec5zaj/mfoNjrcK+sqq4JTCd9QT++Av/nJEb5GdLxa/3sCptHq3EKt073PvK9XFs605d
hUgIXz1KA/1DGaxT+z0bcXK/oPuhGqAldHKIxRYTPDzPkETQma+h0Yb+0jkN2aY2Xlz73x3pSuPW
XAApymiWi35a3VCwkptwUt0HzyLxusdvbpy2tAAsiHCtMueSka/pK0fauTTffTou6Xjp8oKw+Rb1
olGEB2UIs4+jfFjpHALZ6QfMCqwJ9Trt0DbBDw6CRIKvDuES2Cc0jzpUw06Hzs4z4SA0LC+xs8U6
O87opcFgsirL5nxRGI1nEcrdqb8Z3Xz06l2WCRWIKAEBNF/I0VBBHBFyrDLfytA1xkPSuTarQmpq
7RBtouwsX9Csds2j2ZnjHGWqYQWK+kwV8xz51trY39bG0JecM5c4uM2Nt9J/BjZjqnDutxp+I5o8
GoAXCve2O94hnkngMtSuLFYseSGBq820lowDuFb6ZY5k8GjbX7cx25vAzFaGYEnfHf/RdLKktZEL
4L5tXNEB12R3axvrLSSrkSccc2jnDDbfLWAcH9xYo44POGnW3M7eCIv89X2W2WrUb3JIADFvLST1
Y3a/2thZhxFRTlt8Hyoo0aBjAKAyV1hi9EPHfr7Ty1oDyeQ173I7/8tEPS+PqIWd8dvI0meDJ5ia
MjzmzpzFd2irK9LemIgzrMsWN50XMY+5yzhKEj0vZrdl7UwoJOC5nRXKG61NW416t5uSwAB4kpMH
v4WE2mWPrUU/+cGURKsg6lOy5Ni/2s2S37MCjuEdvT/QNQhj7RVVacqRrbmIJed4CVX67Tmtbks5
JuLVgqW9wvpwvHv/wVmKu8IYueioQ/pLlKT+Vzrt8MPXLmhPXUFPiLl17YnCYA+GYabnQ8JXrnfm
1A7tzkkYQz+bzpTGpQkttqjhEw1Bd0vzYJkfvRYFBwhe8FQzZturcV6oASjBFhGTXR3HhLLZVUfp
gFoW/Rwqh05hGBP0kzaLk0c0YBYXHOd4gxYfU8KOXR7UR02D+1dbRmTWiN4fstVv0KquaBKbYmst
nZ5HkxrW5VzisckfcZPoms+Q+HqrDMbAXM6VTxvAdzskWFq2cz1I9wTd0F3GPVTzKrxTEhW3DUcE
i8zuyPFAH6job9Fw48pVcC43MSTQCsl2tyqPcogv6UQexiy7YMDW8tTNnWlG9LqSfewZJkFw5uMn
z4R2JtrBjE1KAx5f0fYKTNkO612iM8TETl9SCXjf2AguwLcd0tbuk55Ue2emN6Wc4+kZP1W9X3/E
So4Z6+X6Yy8vylxzymtj0vMoXRabz2fu6wrRx/YLdFkHCh+bhAXijanZmY4Ol94DL1d5er8acfrl
bb7y9CIOZFvPCbGaei/WBm3MqHrq9f5Zx+AWQNwBqNS3ygHDypR63/UaLJbjYUN9N86sf9TqPCPV
66YPqiQ0cJOd6LnS2vkVSd/76bSEhKU/WVl6RoXNrMdD4i76xFsHgcG9zEtsSF9VRZN5s3XrkucE
JD5nysIbSfvkbhHxWnYPuYEzvreZBM1newxdC/BEWLJOzEoZGAmrrfMel1Ifn/nBdBWEmLL3zMHA
Pstj/m7OlZIdC8QMRIM3+JS92EOEcjltb0QMS4xV/X3rK/xKjxviGj31sGvwjHk3WthuswK9f4Nf
IL5zt7gyg0rc0VKiN1A3qYpCHEKYQQnZDa/R21MlXVjlD4XVGW352AFq4TaEcYa9/LcUqhx/yZXO
uATLqrmMm4pc0rpMYJWHCtANa+OIWTDxTmPqbZlOW3KT+waOHC9ZxsLkoYuCFnh6amjA5Ua2DGnn
2IrRXs0bS5ZVl39fa2l35nVCUyW3oqHBWRjInCeU8or2DCWI/bIow9pI36maxji+Py2RjH/LDI/+
5MePsMAE/6ye234JhofFsG0mI82y2rU3L0mrbJxK6WU4S/1MX3Tr6JjQ1goJtUHbbFNDzfKUbR/y
ueImq8WDpHn6iD0yq2t4vTQd/SMrnDmS5n7q6Ou7wwc74WGOYVXHEWNFfyC9l1jinLvD0DCJUBNg
Y0HOKex7y6OizoKB4AcQi42vB0QVgT1uHGXS1pf28RE+HYWEJV2rAFxeuTSZ8sol7SumiCHTho/B
AJxGpm1j57IbL7FQ1uO57umgYzyHQs+iD0FIm1YelwV4gDjApn9Sfx1qCD4S5/mQkp8raTF87Xqg
D7gDjzTHwYXRbTDNfV52IPaAFwyFdV6WSZ+lXYQ2V1Q7wzZ8GqBYpLJHfwQA9FeYxoF88UO+D4hN
LRx1CH1as/9yoCxR15d5ESQYzIkK0MPRnNuSX1yVbo+btkPkuc0pVxZPeSok/Qy0g6xoXFJJqr6B
Ad2Hw01D2/byBI/SruBadCndFFHdFRZh2Ch5MvZlqgqOHVEBeg3OByAhYxx2DGisux/mZLH4V7V2
lfQ2C9qZYYbpGeNZEMmBJo2dnCmUhtGCYGShlZlWk+GGz3VJv6WqtBAWqXSE9yZTa41lxL0pfFy4
xqDJ27sAUY4o9yG91K66dsICz2jMo+HnsNjB+ro1TZKu6gi2UH+/oLlpznfSABxGO05pts4xLpai
MnaVZQ3VdduPmQiOgLyCfj0LfO2RTj2eHgYUjX1XZPFGOqsjzT317Xhhj6xhLBznHqqAbguoUSZk
UTivJhXMCitto7vs5loPlInhrVe8nEb6u/g9av5YstvMCpHFENsYJSuxR/cqo3Qk+zztVJAv+fe+
b91U0+p6mZg7xXGous8r+rcwHyjKBLwh/mfhU24VAU92GkrfU/j7rWa1XNJ8P0G0MnxRVvQzty5t
zYGfTSp4ClaTceNlcddbZPTMzL20XNrmjQ1Sd31ss983OSTTejpaOS3lMsL6W7+kFokTFFFfrYYq
McMv9aGMA0jPkvF+NnW7Wr/Q6QWqB2hVzN68nu11voljKMB7Bm3Ils5AIZjE757jSR7mb/tCyXvO
hxa9Kd+3kBaxQeLpk67lJHr39ljWBvwhFitu5j3FizjPrj6WC0QYNTvC0OIHaFPQYt03Z/hIJs2T
F33Vw4y645wYj3TsFmARu01hZjrqp4FFL+1Lj7048Iig0huwHyTMVNYrn5U9nVyMOL/Fi+eVagvm
/i0mjUEeyOgjUSvAaBCTJIFe8IJp8Nkz+lHwC2FcjNxTq261WCSvjLYe98VA12xx9Lw2XYJDiKps
BnAoanlrKxskp8oGbhurBqPGhThhsa9CR0Bt8bGN114+s0Yurvd2X96PMUbfJyZsVc/rYZjAW043
VDmx59Z4dEbZZqXzkHfZDSKuo/W+LGfErRyQ3gNnlYB/gcNna0FOHdLZxRb2vuSptAyJZz4217g1
Mh5IERgGzgt1AnCvh5sDVouw+D3yyRQEgQaDBKFDBStI9KKq3sP1JK70cbCh4qgPFIvFEbFKbZ1q
MOdZ73QBBgJsEEFv6kBLSNikza7MjDA9n9olXqxvixHO03pwucF0STFCgvBeOFKBgKmxHk5eAKPQ
cRWOC+4Aa5YaMUDn3ICcQB8/O60TOVgQLJuEFIXZHUnRFcELaQLxBea7nL+lk611UGnCYzw41Zi1
J2tM4uWxjWHZblZvtddD0sL/+EJotUrj0DehO2dnC+lHXExoIV6Lx1nST/7ViisTFgJsr8ygQBJO
CZgHc+i7NpJTMTR3WQVQL4+y0s6CI7UbkEhRiHVwsVPN7Hw343K2aMhUMn/OlWVSEVvpT6xtKD/1
GUil0TutajTG+4qqcnw9Jpmel5gy4PN3gO3A8ToG2pjQJ90HdbF1yJXDnMrLonWPS8OKpbZ91QIe
3LJNOnF2qY9m8UGYABtqcmTcOYJHTCn7vU3N3CwvaMrs1+ePE9dHlE0YoKOe9yTB+3nFwBmAwURX
CKdKQGME8HQ5FEa99SGbBniXg7dgUPbvB/WE39vgHqDH//weQ1nvs2peVtKNE9kjhkeG+LL4/n7k
LuJVh5ofce7HlPDdUYfVkg5PRq1hKym+kjZon+W4ZL4Gp+rnvl9t2C7LxvVpyaZVlyLEyKJtBYyw
barGj3BEh9YZKEmuDNfcLr9QpMjy6wZC4gD9DIJJdeaPqwdrasExiSWDnK4+B9GRafH1odPOTP6i
qWJ9mIkFR0m690xJCDqYYYE4MuYJN1vUNzFzpsjA872yLpUsXSu2JeDcJMi5bMOpbCq/MKW81IuQ
OnZiiuBoNOoUO0s1XfEAWxrxCwB3XpQBuhWkTzy5ih3qy7mngz4c+hdiiSF/TgMp88cMihDDsO8W
lT+r3DAnOvOB1/YF+4XXAewcVqHPU9ky6YLLWq/18q2dKp3+muum9V5yZFBZfqB9deR1ziL0IiiS
Wa/fTTsKk1H+ljzy0aMg8e9rFI55VBitvh21nAULaUfEQGwkM5c/Rho6vCtlx3onmE24bmQR39cw
ZlxAeiLtR22hm5nSLLb4CMe0KptuZ5TVjaSczgPz3vehQdgVl0P7tQ7EOmHr0wZwB718heZKLOoa
FpMCvEFfOev2H5u0Tjpx25tCj4HCdEmDeJM1eN1hcQXSRZKmAZaktdvowZdJ0fDx1UBEHUdWb+uE
hvRoCuXLqE7Taj/79jjkW+wiMGo9mz/EgySBy5CcRwWDedtAG6NX3BpgkYbb5T0HUImajAmdOhyi
DTkzf+LadCCB41mzqFOgxlE8raCc+j1Cy9YDY9xa3LagJMb6AqNwGL987Kmibt+SpxNCz2UX+3G7
PMeQnsxhZ1NF0jctWQbu9URdhJ9NyK1vU5zisqPILDPLm4i39uC+Wlvvmp1pLYpd06a1JN74hlVx
M0TWmb2KeggNsFlmTBuMnjcM9Tqdf6QBEBToSIMERMHi0H3k8sjDEjko5etF5OOwCOcPeiaoI69a
kUZBupjdbSZHwG1M0MVbDr60x4AweVlilpOudyedHaLHlv0js9qJ52IqGrdAV8GHTqyoGHP9rzpo
uCaSedJ1asZQWvHoOkRI/ITE8HSAX2U1zz3DgYc/tCkMR4DMh8mpoNe+Z2qyYvTtC+57017Bwk7s
lzWDoEzsZc7rlZNa05hvsGoHr/30Vs34t1pX/n8gBb90Zf5XSAR9NT/IaXIExT7qf77hEJKXRreT
/PLH7o0bcDu8dMvdSz+U6h9tiPqV/93/+dEq8GVp6az80Qy10p+WwCX7exfB7/ta7l7a//2/nsvs
x/f/saHzoGu+v3b8Uf/SiKA/4r0RwfL/A+mR6wQUuDw0J//Z5GI6dCjQAoDxL1Is1A285x89LuZ/
oJ+yMBJEP+frAuj/bUOgMQaNKq2d1M0IGXAz+3eaXCzx1mT2nzU43+ICKPpiz0h10A0QTf9aNRqA
akvVlQc8gPCviNTk9rZxVC2twAauK0enE9+83qbuDZftm8NavZWTp64RkDVPpj/O1+ALc+xfDL/e
o48MHwsneyZ/3MXbtR2BvcCkPOAZitzuzWYi64T74tv5cubiOrR9+8RZQuUyhvJ5KQg+lp4u4qjz
Ee+nc6WyExTyFsxNOz8mbqsupGsXd87UuehyFtivzDPenRv5ZpUd22a7UruGJfdIhtWnt7n/6UAl
YF+An3fq3dw/thhJXE5eam8ywt4tHLF6F8boRcq63wJ5Udcp5kPXmTv8zHPlX/nQs7ceZlKnvBXi
iMj5Z5XExlNGRf6aTIO/yeFvP9Ho71+lblIfaFEbTxWRwNWg2v6VeOt5xEnrpN9pcI65EgVOFsYw
/ZT0GJ6PbVhe4L+0PE4TXz7PhvsKscg/wrj0j8GaP/sJN3D17eK6C9bV3rz9jBQ6zZHCVfP0dpUB
O+i1sKR/NS3tzynjXQXOBKTKzW3Ww05raMc/1tQRt+T03Fcnp5c1HLCz2bCMqOvBrMTR7dPi2sVr
5GSZ6bxVPp8w++4rT3WWkdnxI4RB3BH10jQPJe2TD7bgNudVKvaeGqc9sZN/legLVxbXi7wSRJZc
imv8jHDGQuvvX62exS8xuHzXb8U55Wf8EBYPXXDUpaU4EprMO7Yhr45M6WODFqfWz2rgMxGGUeTw
XOwDySjx8LDCwqOr8QuI2P3PPA284wqXjezpgp9a7pfPOPLxjfb0k1zVMz6N1saSbnPSt7XGDOiI
CXlxXS/cYFtWzytWfUjr+VK/TbzXIFi6V5f81clueCAlPcFHDo0/7Tn2rhy3WK6Q2DrYfljcRUh1
hXIhZS8Cs4GeUIeXPopY3Jgk38bNKBvr5AcZtNFhkuV9J5W/o8DgXxuZLM5NFWcHf6QAFQWg9x5F
YXbbIu7ENdrqAAsIO7igvUPsEg+X/Si0p2ZPq5GxNZi2V7ISw060c3yONsG+LOqw2vrW0H3Ninna
eNQhTqFdpNj92OM2JZ3PltP7yc8VBvexpmMt3uJREB/J1ts/bYGzXaQwU7CiDhjYroo7lzTh2l/i
PNdugiZQL/lErtsfqdZBjw/xGyQ+4mgb9NcTAz7AwQ+jkZnwrFpt9wCb2LuVYrKf2iGY7nLHb3aI
IPE9o1cjhRjMRFhXDI+C0jWPiVimuyUBns2op+6QGuYO5KMcN8Ugx20jRXLVe2Z75q+T2JsVEZNH
FYut1fTkrrEmvFkWGd+FjZ8ytFR4M5Du2pK6cjce573LYgnXqwTtRTRB/twCWiPNnQlBPmnMUww9
x2aTwNg+pkJM+GLVSXDIKKjsQMsSO3qDfS3qeLoXTZzukSyJzer6yRmMtxJXm2D2LqehsJ8rvna/
zKV7Gqrmx+B7/Z3JUjlBxJrds7Jy8VGswysPWvW2TvDxMGX/BUdyGzPGou52EHftnR23kiusuz2V
dNDR6H9xo7Cck2GlpOjqajobDecRFXlzkwJ8ucqp+j1ga9+dWbXhPJPpgYleWEJhsiJSM6qkQgZP
IrPdhURhJ7M1H3DUyp7C0nefBoCHNqchUrdT+sWHJLfzKBMy4Gi81emfI2EbNcypplPM4Rz36FoG
NnKFWo6Y7ambwUuHY1cF+NjFyOM015HyXt4C/zZz49LDlPlOFBhPYPszSqLmwYlcbzIlpEpj3bfY
A2SbNoBi3LbxyzvPzoCIncJKpA8jux/6LDyiPFjIOjH3FdsP7FdwaD1A0c57wiDJOplozzdTNxfH
bk79HQn77or7P0QDhZQQJ738Ol2yeh/IQD7ABlkjbzbds7QRyU2SAMlLYw65lMDnr7PtZ+cYRbnM
asJ2pHQicuGSA3G0SpxK5BQNHYcN0VgdZgF+8p2UJ7+pS+nZsDASEqvxV7HGQMRnktBMlbkp0B6v
FaY2ZbLFrI3iRz1DuM4UWdS67klh4eu141QY7twhPSYU4XYiVuOP0RkuuzzA4FLxezFfOi/n2cHW
tBxPAo+4Y8thTzFF3eYcu0B71w1Ld1nIhsehj2kiakfbPMdGC3MxK60Ey7rFgDJdeZeKNj0SlEyb
SkBvW8J4OnVi9J66UaeKp2D6YSxJQAzQfunHOjt1aKwf+jZcHyFrBOcL6hA9JewrLOMtFmFnsc6U
WdPl7iWeouOBqsBtlvXL0aWie5rNrL6Il2Y92q4/7mBml1v8J0kKG7FPRdYsr2Io3FGQ0kBQcSE7
g1h3g1McEyJgQ+5G/4zatX3mwXu9ttxQQSjGJKfVOxX7XX7CUim/NZLkrhyG5Spxp/A8U2vxc5jM
hpwSjVJg3r7EyCTpL7KmTWtb1UtiLvWlV4Vz1C8toxh30D24xOamKvt7uljwYWm82N/TszS92F1S
hVEAqq/fsOD3xzCugEzWnqFFwzk+qEbrn3l8IT4SI5bCbSF+5mjyzntsVx8tb/6KA7FzLhbIZFHs
DPU+dDNMonqvwTuLRY30H86SMZh6hCHNnS3IR1GUw3bLoi56rRp5O9NqerDa9BJdsbzNEDvyBjwq
SW5bGO3hcOwa1Q1dk/UW9cN4T22uwnfNmA5xSo46dR+LxZ9vsE8FK67GMoolfmYp5lwOG66z2tUl
c5V8lmQQg/IEh0JjfYVC+Nrv5E1vswFklfUlzestZ6lnIthlG89Zuidt9Q1VN8NUBfau7YTBpM3w
MMW6B1fL8t7OfHPfdRgOY40mzipc6SLCNCpnoeof4yn1z1lpdIXZNmFoO2QEISc/rxjpfCvyCYFD
jDT5euVIdIJZ6lz3NQ6HOHqEd1kbhiTOpiEKkf68Ymx01k1ivDfdPr6WpMuu3DoYdw7Nr/sxscmU
oGvcelNgU8MMmp2bSXJ3jdHtRgPLNZJ2yz5fPHvfTrDJyabVOAn7i9wt9ow+QfUPHpvbZaXTp/g5
IWh3rAE8bE2tZ2LWWAgqKk+iUqoFdNjK+7HAdtjXBL5kifp014deu11A6Rx08X2fBf5MQnVWe4rT
FEGHptqOxXyWhq4CYc2UPrNddUktwN4AAPV2PY4TZ3leV4emqS6x+qAC2HkUcMYe70uDdSLIeu/B
VtVT3lnTbjUtuSMhY5y8SrUHiOXYNKQgjHEtdKih2ppF6OI9aUy3sK7zvR1mWC6yKG7MxC+2lLGq
KGnc9UiWb9mvDuZaIy5f6EY6Jlo6ZuejxFSW/rrhGJgqOGCNmx0MR4qfS1p4B7qPl0j09oJvnYs3
XTasoA3K9WYmKEDKLX8kXlVtOPR/60M836i55bcr8cqBwptz0SwO0fAYXFHLuDZATpHhxfE272tx
T63wWlHrxYgp0Wal5MLZGFQHqNiiISI0+h9UVZyvJbvbjzhdwlPdjoyuhir2qSYVgOIDTy7W8cKw
L1VBsyZJIDfQxbVhOg+Dpjv5TmnfMGPbE4Yq7mXQdvYUoTDO/hK+ppuItLkCpqziDVrj+cuoDPk9
w/1621pNimCEJWXoQbSZzZhfVuW0ngdBtZIoIOOybXG6aiLUEPIOIWN9W4WG8dW0005skADGh8nu
x2bHruIXG8eql5sxkcYdWNEVh67Gjp9pU4jR6s39oxsLTAQ9SMEnI+udBw7F7nUWwi6PkaEcMLXO
SczleDlFOfqUmylsxdEnJ0Mmirzw7ZiGNfBqL55zEmzjQFOn3z4jK/V/slGsJzcbR/qq6PC6Qbuy
HlTDyEtNKmelnPxH+imnnZsidojE2JiXSQjAqCardpMBxK4ia+zFvMkCO79MC/fSNLoUDznKZWmF
STHHHZ8MbG6l25mj0p1hqq2p/g93Z7LcOJZm6VfpF0Aa5mFLAARnipqlDUxyuQBczDNwn74+ZmWW
dbdZl1ltexGLcIVCLhK89x/O+Q6FlT2aIAqb8uue4ByUfT8d3aXKQidlubewFN0kUxYjGLXel/4e
BKpoLyVZhOD/pp+OPwqTUqVmrImCJed6OI1xboZEXubXEgNN2Dru19AIGbKcHXdJl04nBrvFaUqG
r3wsNd7pUdkuE9V4olCsE9ea/kyDmfvY3x4d2UQu9HQEh+rrujqdr8/5AcvPHE74tH03bZU7rBAK
8mSd73uJs6nL+ZsI1vxSpKv5y1ROu81Jkp08XQB5ZlQHGzJLwgVM2I7y5+YwLcUH0m3YCCfnhc9r
IMWIWWSO7YOjWcmhQgsd5rjrg2xsT0vZEwVOUxp0iVlHjZLKS4OKbbc6k/YaW9D9bGe1faFUMB31
4TTl6w9nJzvYKnV3JWEGdZdC5fPKbaF4r2zJn/NlfSoHq9wONmNdka3PFcA7tevJ9ZnmlwUEqd9n
wiSiMJXHuhTOA/A3XBFLyzDTMV7lOH0ARK8eRstJ6QO12IcaI89NI7jNx5+sseowL7XvpawLAGQe
hFTWDBu1s0d/LkWxFYbsXlRWsCfB77avqXe3rRRPjBj2Toob08zn/B3AKjuaRV6ZIBjBknXfa6Z+
V/daKlOM527hlvRicKRUtgcBpBSAXf5J/JjwB816ikHzsncNFllfyd79qOd62trL/FBaWLkqp19P
cWwrBxtJ3VbaRlAwMA1knPLrV/G6GTXlDTYvB4wiT/MIQzLHlcVx04rQQ+cPG7eZwlaa9SFngb4Z
1MYCCeQysGDzHrFzv1CWQghE8LcRUINCFQxf2NhJs5d6kfnpMJ4M8IR/ltpZc6zj6rQRcHkDj0sO
mOWyPCuJ4x5dOXmfMMD6YHKtJJyKhE2GTrfvGX9Ubq7DXLgbVNtQVutzbpXWlT3QFAlqYZ8x0O+K
p3Y/r0YLNVasqKikjjgKCO0yVkdhe5+1OT3JzkTE5ennLPOOEG5/Z2v8g3p/W7X5AV4R5n9qimyw
PGhcMekg3JtMci6pF0cFYyDFEEfRLpxsalmGSw9jDnjIa1UoR8WDWpU189lsVuWxidEVa3r9a+di
O3b6D1jhfeK5aZAD0vcHK7+MYzMHLFM6f70TqwdNe2tV7y2jvvUHvd1NlXVsmPLTd8Meqt3+cAcb
9wXI3mxW7KeJSzLngYAEqHzk7gIAFXgmlvb5fVargBwDUMC0hYk9Q2UXCa01aYux6VxrxcLfD1x/
YyAJA4VYlIGrzwu+u2ygpZe/POCS71nhytZqFJfLa5NY5Q1vxBgpXnVwVaNhAFC8qFoSkfQpUASZ
Adf2qzJ4p2YsloOujn+Zz0EObdYPhMZgZ9PeeCan8w1Hgbw1Qv3A3M5xNfdIFdtbbWl/S7N8az3v
e16TX2G6pwn/VGKMdOPeb1Joe7eh7sYOg2MJ34m/mOmjHIevFKfVcSbins0a/l676AlCsrv3RlGG
DZyR/DowhaRWVOMT5gGBuN9wgiJJcwrNvkCMYesbpWu9HTcefOa+XCOzgPVkuOxhAVMVlhJNTXlY
emIuavOApJSuTrF3bSJ/SLBfWBkXKENaeRRx+8GL+YSmaAdI71K56RKmxbQdjYJrddxnSWf7Jbyo
kK16sStk2m6Lqrav1aj4BX0aMd3aE1ALiCLttFWzBr2SqiKByjw/cZrHnNo8sQ2fmSdtU+E8DEUc
1V55cFmJ3hX9Nl0FGvsSMp3dHZY0ey1ks1EQ+WzKMfmyhcElot5523PEsCl+cQa47gRHQL7TAUJP
TrOjjr8pEr2kgUvW7h5tKa561vWhlNYFEcJ+uEfBr27xJhLS1hsuyhhhkkoh7bVjUAv50gDX3awp
698kZ5rRm+mt5N5CSrq+6kt6UIv4yo7UjxNDjYo8nXwv9/Z4nGICKca7UiB5NlAR+2C1P4CeHumH
7yjk0vTtWkt3DUdZRGpMjCjR4elNU0bCdUPGg5SF89V1Oj14Tqr24Chu7yu53jz2zfTCkFCL+kLR
DmlSqD7CYzMyuwG9jJvls34tWdHQkNfqsJ3IOWGk0DqBDo6YE7lJGUBKCKFGOEwVltk1N4s36SXd
3nVbmT12S1k9OV2a/mE3qH0wGTN3RTXqDx6yyfHKZWKNBxcY00brk1ZHawsXJfQcvsrc0YQIvGZW
nPPEcHzjgQSfqaO3zzZGI/oP0aUxEnXBv3smbQli7DnqKrs0NtbQbCuvpfkedEZ5ZebOR6eHWQ2y
242LvbAQ5GysHqJyVKX4vZmkeVm1YYDXJ4EC57MIS9MkIGzW20S/QMrrjzlk/yQUYAEGtPa6kV4b
tWGw2lg5kQNuBblvHEoQiAX14bYvkXFUnVEGErxzHHQrDjiKvjpdd/nSOTdGglIlLXIombl2+Fx9
2AMFgUPr9NygAGNy5+ndZUpdZWXpViVL1NSo5bfJUIDDY/qed1/mSMVy9Aq3UwMPJNsYdrna2ujV
F/VCBo+1Eik7k/NgElthuZX+pGF3kP5sObG1G/NxbffubLIkUGkTSoNf4Mkw58Q7Qnkzgz5zm/Qv
LZw9RpVqzEOySe1S68nFUDuMERlZ4C+N2yX2sVHy71jni5+V9LzpxD7Rdg9mKnMoMsXMGB27sOjV
04Ke70N3CEs5rbXV/fD0dl7I+MJp0xDXeUrNvqjpfMMPlPUMZgpzRl1sMonNuznee+xIAoklZkIx
Zvd8a2pqga4zq14yhLL+WuZy3S0pJkBZ1bX6R7/rEUK5WFq/G4s06zciNozpeWkYhKtqv3pRkvFO
7fTBdu77XfDHP+wb20a54U8fjjqaJowiiMReYdixp2XqDlbfkM4Qob34qUSVgLhkwBA0JV/PJoPW
dChW+WDOLkNF47uVvFRcXOzfo5XcV8uftczc0awYvOyQ8AI8c1pY34f9PH3fsFA0Qwatscw/Mb2p
71VgiylG0Xp+sCforMcMV85y7goMh5w35u9aTqPnM25P21M+wIcKeDH5obGGoPTiLY34K6uhXLYA
pZriWrAtD2a3vkeRrZk0SV6DifyoF45+bWLVIIoF04MWsGmppxCfJdKPtobln/sKrjCJMWVcXmPK
wPgJp9w0BoqbPIoMgModUYwiKihnhaENuu4fXdMaRso9CwFqEISBl1GkucamvO/e1RKu8b11L14l
x3Yg8NKAYUcA77xVULfLbc5iZQ5W0NjHu1geAnbZ8BTo3oBohkxQ73220NiemTO9jPr9+ZiVuPkq
k75iB4sBxY1APHHWZFCYNgixVO01W2pF48iq1Have1qyBnMhOt/ibXmRtcWdr40Sf10zincVod3X
xG7/osyTYuzKLNEb5sl5S0hWnBTOJpvuIcNZW91cDAM+wzItZoZMKIq+c3iijgl7RtIHe4aJrsvc
Nrg3JVuvGHZ9qxwlUqvNXKj43tORg50Z6t0ZkBA9shal+0B3nm2gAaDzG9N5YGBerw0fL4Qlxdvc
xwDrzRmxKBjvVIhwZn5TjBG1W8VEtx7aE4qAjm5L2EWb+fmi9x2jRzj5QTqJzAhc1i7zpi7TMqOd
HKdzyl+DAJDErOITxZ5LQFdq239jwI3MH+aamwhEep74quMV32i3UVLVut7+pHBmjaue10nl23ra
/Frwsa9EiJrgTflhj95qc8kbjpSM8irRPqrMVdWjKI01PzL+bWxK1Sa7NqaZmOHIMn8iE65loDfE
bY4AcWBgIGJyJUyvTm/mRIJMavK4b4zaSVwQNgD5w14HhI49uANtPjnSYT+ZzMW8L1sPCd6Gtf7I
/6tRPG/bL8xqfpfaE37VcVA41pwFfP58L0YFpICU2RsSv6+nqPaVkq6PlHqoTtinxHZgm+hT3UQy
bYZnzn2DF20Qf3urrXqMnKTNew5SixGadDAUxSvq+7Ok8OnQFiIPtte9qS0dcB7X82tpw0hvl+rG
q3nn4K/vSr1iW4vXm1OTNJAVzADiRkeLMRp/GKgmKOuHN67a6mQy0QfmZW6FrXziErZYDmi3gQrs
pxs5LBq2g4NnkpYy92xeRB2QST4fF6q4YJrt+NTYxlPZdSXuGXdvJoRS5paODaCqKKxqVBPOCtGX
si1F91OT7ZCoqONachboBbrcwKQBmxzo+VY2o/exOlXjF5rq+dKkeOD9M6DszyCGbPdZJmbLso2R
QJ2QGAMpjixwMraWaQjVpEKj+s98iVZDmURMBnEYgB3IYtdD5Lir5EHlRKwyytiultUly7rsrWGG
Qz3c9MWJoM/22Zqs8pyuyUvZmgDH1+bVo8WcYyjEs+L4Zs7ru7mzC8qLG+PqvsfZ2g0lbqwhJep0
4o16L/FlXluhWWvLQ+Pk00HWzFKHu0JxGKwwTeK7MrM4OuN8s8oyaIT1YMoG90CxV1SiW1pTmH6v
Kg9U9+R51LW3Kcvuhs+UcyB31BI831KT8LfOPumPpGkwju7deYuuMN0w8T2prpf5SqpdR5WG1KtA
POWmTPxKEt0Fluxbit7ZVstSPeGvbjdNs+j+jEIyYl6p+rSyx3HBjlQJVABgOyXQfCwCm7YnVcBN
JRj7zNPBwaypznuYiAdgDo9N2g1RojbiVgLZQCJEeaKv+0QrQoX2Zl9n4s0kdmMeWsBMBBc3W7IM
i4MnXFoUzOivDHvnLz2r6QKGpqPFyt6UJs2PlZF/Gq6ePi6F/rHAefaH3lJCtKLM/Wa1j+wuCSHD
b5tW6vsVSQQRGtxOavzYafMSqqCUd705yagRxvjXc+IfLQc331flGrQlk83CaF5zJuD7ubfcC7IK
ugiZFqeiyu+uE4OQ2D7ZE7KzbAF86IFuUft4mi5/OJmyUEKLevR6+1dXwTsui/es9/bDWjl3ASam
Ibe9db2BIKibmNaW6YAUuUpxkbNDs8z5xbI0wHEDEES5TsqmVx33amZMywdz/XIXmZ8M5Ls+OSJ/
Db2kPjXq6upqkqm7m9Zb3lI7jHu2YtMC5lm64gubgrjPkhnY6SPrRWsdeD292YeD+MTM66dQOgoK
2HJ0SGIInFWehxZpolxQBzSr86KYzsKNjxCCLSKlu2q4H3WuO5FpMIdZrR1DYwUnvvkppj6Nsk55
mvLfvNJPqOj+uCPLNlsnTavnmN4QStQ9C2wXWKSynacpodYl25Hs6kFTDmtpP+geb3uvu8V+xT90
WdP4VurTtxBPtS2uuUJ11HpmQBtxBCt0MfH5BatQHvSkUXZ4SOg4jPKb1LhgbRI25WJ5G7Jqulit
VUaKA8wRmeW3Pg0BqKmdQaCPqOuXqTZ2kwAsVQzaH6K035MsHV4K1cZXzEfHyr0/lj0tgPjZzQz2
R9eqeYgPagsuedyk8bKlwD6shWH5HMfpDl7zNSFu7FqKJGOvscrDgB2UvchyBYQh/XgqWwT3c9g7
GsMXDeOzkZvmRhUmMVzmclo6lfyBydviSx783tFBxA06mSOZ91AiW77qdna1reLFTdx9KsyMtAdw
fM6InducdvEyfXuioXXFchHWirhYhaDXdroXooIPQ5cTV9ogO1/YHirAHvrqT29pBMoWBBAlBLnV
gNiv8aD7hS5eE+dOuW0QRAw33HNHUCNXLAE76XpBJoqdkQ0XgaDz2Kt9Dt9Q9NRApO0EQiuCpMoO
ZonmoMYcMaH7CXAJIaLjdU/dITIqM751RB+FOEG2sjcPw5j/FZN+wbV19CZTQyxeiUAo9rRRKz4D
Rcoow1VZ8YnlW1ty6gc68zA2auvTyFmCTmma+Ti72JAJEqoELZvflrp9Hz3q205ZMIonzvzoAbPc
T7NGmw+j4T4oKNl/TpAIg1Y3T/Y4aJfe5AbT72YSdIXxiOQXCgGm0WBG91puHeQwktlUq9X1UYeG
iGvTZK2nEuVFI1zttTS+0loq17nI+8Bi1+Xl/MUKCMMBCUHPcrIeCyt/dSn8iVYiC9QlD0whlYX7
6Y6REzdTtqeuJabF5C7jfiEGSUsFXV4VR4S8jXtGsdPV7AzTNxwSsMax2Bh9NTOkzBvfGa32VJWu
S8ZVS6pGPt9wuUaSqT5dRd4FKp6CaIwn9zCSIxjN/XIcjO6SadYrl9xRrSxnoxOMhcZcNdHjaPYu
rwcegtksb4MxGw/tVFo+L//ku3l8ElhO2jHb0aYwZZ3aKI+bKG27ebM03/pwH5sI4qvU2vVN6SoB
rub94MwnEDontBhnVRr7esA5dlc8k7hjlPVLU5A/ec8xZ2ZBxb1Z49j9Md0WZuRoD/oYsvWz/s6m
kZ2FV4kTg1bvnDDZPaT4tsRmojoMYqgTP7ZBRZe1JHF4XJws0cqgrDJqeMTXN9iasPVXmm4kRl7A
9eNeUGHap9Kty/9EivyPRJj/f+Ze6CaCx/834pk3DYDu1//afvX1/67O/Oe3/Utb+Q+T4gQKLrBv
FE3YRf4LIG79wwLFAXhPg6wP0PnOG/q3uNL6B3wOhtu2YTgu38SX/kUQ91BkEpGI9hL2JgQaWPn/
lpk+/Kdm8r9Lv9Ac4/9EaDkG/zNbM/jHw8uBwvP/gg4xZ4Ob0+KRxQrOiTC18mKUnvF3UOhhaXWI
ZLujJO3Ks6NyyvUPDBUg+9KdAhPd56Dw9E27aiFCFOp8krtmhVPNc4nC1BrPObJaWDdJkYedvppb
pB8Zgzp2f/WaEGWFcCwYeqh6lfnSdcOBeBpKZj3NwsJ12t3IqvmIGu+Jqyaal37i2U/ia1YvlEye
vWV/s+nWODk3Cu2zS4N9dTlc/Jol5EZTsgJwVDc8Ir9J7h+E27qubzFZp0RR+UOLNCKN5y2rnOTN
ywiZ1pzqhAyTyzKXajCjAHwvifKKGlk2CPK4m2QP4jW222kTq/1LiT3+OiMh3EOkLjeOXf6WWP3D
mBn2g2oL+Wsp2afurkVwl4kEhDuj9ciMPiz5oVeBsPFYkcp0g0ar7XH/dH7l9dNLxlAatU68aAdC
+1TJoWBZj2ZCGA9ZvTdsrhQF9qc3FdoPfhO0Rb1YyjmotEa9IRSdkqDtzfjk6kuj8VNNeW4HaZw9
R0UnNSfkviZl7P62qUYBn+JFCa3BcbuNxzz9g9XCvSKjQX5gUOu8FZBC3M2YyfWhxkx7MfhUkBxX
NuvGShwDuao7I66QS3XOOucXzENmoqnKJVqZYV6ZN3pOtKwkC5OROnhpFtlMtRED3MOB/RHnIZVg
Ndu+AZRjCmaEKu860/4FTVgSB0rfqtemNHrTR/Kha8/I6tTLxPiQy8gkJvt+OttFAVoaLi/wSPZP
vHZtfqoz2YW1MKphw1SRab1e2NfJ491I86wJE+h115jMIFNXmY23ZH1cCrou8t7K9SAT59WZiUc6
IGKrolozdxCfMtLj4nWbVPpnyUKgthHjDYvM3rJYJ12xrjzklPRpqhW1EBaCWHf2rhfL69rZ6WGV
epjwnxjJrVHx5ZZjdYln82Tm6kmwZWMDRajE+u604pzIMkzc7MismPbXtUNAyuFYkg6OPIpcEoVW
l8kU64kG0QX8AAumuNWeHVIPjcmJivKfl1jAMvXZEQnmX72IFlXvWOgtF8bM/mDvB+Nxqp+w30YN
SZuJ/gccQ7isK6+nysRH9I/MR69oAzbIGiOOI2KlEEqoMQbdjiJvjc+JUdELFwta1o5e8j7xLafQ
ky7CYBHvCjXzZUdca6J4R5fdxZ63ajsVy7FgR4C+SI+m3CKcbSGhbbaNvcjS/jCZlnywUn5uCi5i
o5SJw4qiaJ742Jw08bDiXXDVzyx3X1LkFAgBo9XNfOwqe6OU2MaYcg8sKKhEmtzx104eGWUzx/s1
OVWcRUNkTcrvy9wZ9kYrh00p2sisHdN3ACHFqfPiFDFDor60OOf6z1jVtVMqVtLC8uy3LoqHQjRE
dAi2xqPavjft/KPEXkxBUDh7nczcheoQO/ulavuvIssiTVnkbjC0bzCJS3Im/tWg9icLbhWQym41
QkjijGuUHSqJk7PXRg4WG5AqenMZKJxrUWfJnlleZ2xJ/1ECMeXpsQdermxQc3bJS+JN6A8Ub5sw
IhpSZC/sXde+eEry9C9u+28UvxxxqZvfSuZOcspDzEcS2y0JQ/AvlEdzjRENy+5RRWH12JXQDjaJ
rlxESlsRxoU3sW5RvelskXkX6I3S7eamdshTGYs9VAztlQ4SD2TZ10xtQD7qJrpqhWH4I503sYa5
Jr/yrvfOlDcI8RniOIMuw67pNRTyzDE1yzzbuvqUxh3hnpn7XiguAdcQavazN1FsTuqpy0R2YLXj
HegYRjQlojnF+orGovBCdCF+35TPWH9BTaAhHprc7+RQnNq4Ete4Gjj70xc2z3HAQuetLeutmX9h
b2G4lzzB6AGtV6t/3czeJXZ8wOW+mzJAJtjx/NqwlyOQ6yZU8vaPpulnNx//lEvW+zHVtY9T6tZp
2p9W6e4ICQZVyd0OPebNoRYD18LCuBdyZhPifwSaUGQpU43K3Hhr5bLTtEuOQNR9aVzRYcrmT6yp
+bYYsEqpnviZ2HhHxDb9eF19II5cpWbHDXvfdzP2ZioI3DIuL4QyXNsWg7Rg3+JPVRrex1Zx2wQI
0jaV+aotr1J+9CCD2vvWhle5u2t9edh6DALeNJ+KjtuMcL9wGBd0eR+ZgpIpZxNJA/zmuHkklA+7
Y5PQzmckbM+Jwkq56loEFXBZmIlvasuJMPPSDk1bs172MrH5GNC4gPR6SIbmaiTjMWsmtn+i+nac
lJwntz/rUt1jCd3PlRmsVXH2WvMlbtP32FQOE0jvnIe3TutNMpCXbnvIijXAoon6GXfpxS6bvUna
Y+mcaR9ZnCsHHcWE4tF4OZ3CLqj6K6cnoobSrTbFiFfJINhMSFjs2AoNYUWxzjYpD1yBgEEFe0ya
wxMooPe1/y2dYjeVydkeOF5YhSBwFpe60BCykhrGZOeB6MCNPqYs9oBogQBwQaKqfLz1zeT0aOPc
FIDjcTZiluPFn1bN9kljhdCoSPMCfbES+zuYBINCPnNd3+Bt36SkSYBUJQUzniKiqpW9q/b7AvM5
ke9kLCJK4yFLezwoydFY39Y5jdwy2S7IYhVdQ9qvgj1FNQHTIJkeJxbaAJXQSU2VL70qHGPvhw9r
wCKeFM6eAFfmrHurNZizzsqP3TT79D4dRvDCo+GvRbqvy5Ur0I0IEwzhCAaq/Ywe56tL1cgQCuhk
5ZKoWcsHr7vEKtlj1fCoM1F1jMKvlHZPkLXvoCuKzTbQAFHc7en46/Oz27MDlUX5kfd/0fVdlqp/
17WVhnTdmbm1tRoZyJS9NLvxQC0ioj72iQNatZDM/E0WaFFXGLy9zDq8fAxobTmizBO5b6dVRXeA
NOE2OuNLPSNjL+cPidQBmm5N7GbpHJdeEfyi3noYyh/eyj0r6giLNL1aeeajxSBboGo0D3ZPOCbu
/Qujk3pTzc7NnsqO5nQWoTFa54ZAgw3hy2Gf6o9JA0pP0ftHwA6baZgeFPp5GMKBlaJZlqm68VRC
G+c+0rD02UhAkcs9LQZS53qYKz4TZcNUjwW6aS7TjpnCO4vF6nkCARyCS/WOnsLjZ08qQeA4cp5X
I3vX6mdPLhc8fE91fU+x0Lcj4w68rkdb108s9zczhkBYPR7ohf4wrPAAkvZmdvqjm007sP6fs+o+
kNOxVbwT454glWoEA2cz8toXZn8qZ/fZNMxpK9Xh536Qb1FqcA/UU1RYXslo6aVF3a5KvK3UpNu8
gXQBi+YFbEfYueZmthmeTAMz6TdTkESumghM8TJFvXtA6rxx22w3jWkaqk6mhauFAlolKNISCLw9
/U/SfQMvyyJKdPQCJjHJpT6+Vkb5oa3up14s8cFyipA9L0cAEupEF2+kNYPTs/e4UXjfcu4KzoVJ
Vp6vWTo3Roaxx3Dir8Ga/HEqLkbNookPklNlAE16pjLzts9tWCHn0ogvZnKJs8+KmYprXpmIRFOl
7K2+/WCjzo1s+i3rMaVRP4HYk04r6HVSOFkyzBmJW7W7gUelbFq129bMauDBY7V0iq/WRtW7rExc
eEMs5dmZ5b7KGr+xs4i+c7cYY5DoHg/P3KBs1qOqUmKccdwawgzbwrIx7DpxNJg4js340Wk/Remu
ZOdWDsrXR8NFbG+1xObNubuNkSy2yepPmaUR/Us+reOcaOy2IJXQZbAfcov8tWXImK2YkPr6NRXk
tSjFt0fMsql99Y75sJrOt5b8Yci4REyPmciLw6i9GbX+hWWYZ8Z4hlaVbkvJykF3IEAoa0VB2bcM
0lrjM421+ANyHBdo5QIv28z6GkkiTLEl1LCbu+6pWxzy2epY3P8sWc/90ljAp8mcRTdc78FzcWEy
89nAwzACI7Ekx4R9NFgNKJbxPnM+bxKcfygg74+kzTI3yR70Fe8L5FVUdu0TQLttXc8SamD/Bsv2
cUbO+ibU/Efc79I4Pylkxuka+gqZ3Rg/qyG69ks8qj9sLw9dVoLgq/C85k4AeOOHdSUbSobqi3vW
bf1SmGaIWAs5TI/ugr1IxM0fkpV7SrhKH7Cgy1DXlPxcTa24NF7n7VbcgFSl7EQy9G9i9JDViRI9
hImgc8J/sx/n3HoqBh1JoFul7+zu88+YwHpMwmSuZqben+yCcn5oFPmpJFh252lSQuDj7nmSirfz
XKuuEabhgtz08WxvASkoJ4OxNYY2ZVS1jQKZtg7AOZq/U5M2hFiLar7k7B2uCevz3Lek6/KBqlsb
VHyPsJeqp2OsCIRhrsMe+7F2qqlv5zZi+TDW8ObqZXSDeMgT67XEfUCQrzUlXYRXRjnHdgLbYPFQ
bFfsaZZMUHdISu+HZp7QukHacvx0jLOLlxkzTbcy7IeOnIoJr0e1IVRWO7hM+dhJIujCVC/hNbE4
QyDBi6URFzw5SR1OjD0YbVBYvI2coxnvm04LahaIuCAi3DUUpAUtfgEuF7+DV5GqrCXmChOhMO3t
nFNszBqHN8XpsLNF1pgXB2Y+Ch5BRLzsldTd9Mma7NbO6Y7eWHgYmbkJeoNUQUoyOOG+2iY80QTw
ksAMrsy5xAOIysz2FN5BvrgbqXo3U5dW5zGR/PKjmzc3RkfAgsKZdbVgaaJY9hYghJTPlokXE5Q/
qyRIIDj0Vk/LWPfSpgWmArYDmFFqbMFvvqbsEO9lJ4osW6gNWiqpcoE5RGK3CeAfR9H+uFzLKgNN
eEOsGx0Ce4mXJqq4RVwEc6A5AxKpEnybLi/UPgZ5U5zEvKhL6HWanHzQL9pEX+0sTncpcArM+0I6
9vIkRpJB/9K4pc7frPI4fua+Mg+pFdvLOySm+QR/Q+6ItipHajCcgUvnZjsgjrb22JpjF0PXG7Vj
rBkeJxOmzzWq0IXHkTWw9d/MJpX1puU04TxrKvcsbOImWPnpoxWwURKs+fkjSgIvQT8oTEK9fQRt
/dkmGZmFck4gkj/lufVdWwYuFkI5hvEQL5VVwWBY4z30SUxtRosmOsJlS623DpbQNvWoOtdmca0m
AGKkPBLrZPwlQ3781nVDv+Gj6P/WAxVK4eVWMHRNGi3V2h8aBOcfDbSODLeWpcv9rK4qCxAvdjIu
E5a+ldVUQ1TpEv9TJprDBD/yJuI4BksIN4X5+pJ0W9Z2+r5aC9Ik2zR7Z1neH6elWG+YV7vQVGdn
RVExML6yZUz/kCfa3wEY0d6acu+pGSz3kWCY+qwPo3VTTc2iZ6tm7dD1zdiFdml5b8MsrFtbzfq9
3RY5K1ur7xDRtv3KQGPFM40VgvB6VcxEQ5NT7j3QN1lAdYXY9xrbnzZ1avwKcY5Oe3FU922x0uFX
7Vye9TkGoZbBj4IhbhjXii3cts1X/ViaCf2CdspIfqNPyakhSo1FkY0MCuFnpzIbx6WmP+Ucl+8e
bfNBQL59ioeOesSce48R1sSUjY3wcCkz3Xvvx5Xbu8xiAWiC5J+vqirSaCrpiUXfa39ypyB+dpi0
8lXkq8V4McGyyy6qxqmrdX+1pLryHLGiQH7/qwhX40Gd5VRH+tBzxfA621vbBT1U4IkLK84Xivak
GR/hqGhoNf6DvTNZkhu51vSryLRu0ODucAyLu4khI+eZOXADy4mYJ8eMd7qr+wh6sf7AKkkkS6qy
6lV3m8y0kEQyIyPC4X78nP///jZynhUgdRIL8JP55zTp3UdQZVQzkYfArFZrPBWZADMCAtnVLC+P
fkWjJ0xWZRePn+m1juDdcAsdC1Bx4FUcimTnSrkZ21WunENtq9DbKCYpR/202r7iRJ3oKdLXRvgh
lzUFd3/5Epvb0UTpNvSVfU7Hc/a86c4bVHLa8BSeKkg/R4kHOJLxeEX5bInkQ2QLJc4kwvlU5mb1
IzKKHVXJBcFZGNGVSXuPim3mDFSqBbmrpwvy0R2urfXtkjnzJW6+kIdL+Wd64H7F593dKHYYyg5T
7sfpXmV0BiStheM8QBzpdFAfo1iTGGdoRfJd2NMZ5BX6Lr4ZjnKVgilTBat7LNG86JBOanfZjxjO
wJzOOj3wWOWo/rMnBr53BnLMWB2sKTibiui9dIh7yZ2NRWnjtflJEczHfeBQVKCzThaU7OHSn48+
EFxG/2JbM1BjcZb1xvdoNIsKMoZTjeGpY2bN5SdT7/iVLASxKi6O7Gp0HzJIURjEYClehw3+G7dN
z2a/MaRzFvFFMU/q60jhgCfZsYezppb4Aap5/sgdlT8Lp3NOw9naEQdj9gDuM0SBYFwMVnS/Dk66
3GpTasKsnA6szyI+gaQmn3KvTN9Vh/Uoyxb15ixuk7IpWzhQ0Kp+tl0lnplF1ZeqhQyDBba1XiLT
eP0OgtdJHGf9vVhECcMAGdLVLKPlZvTQIe19u3NfU+OglE8oY/lLh16P9rE9Oe57DTn0PKZCEvtR
ZsOL6RzaE2PXXKkyZzTYaPsAL9fjzuUthxKdkqXKm2miL9SHZ/PsLDjVYgLk4il+mk0hDmNcIAFE
KQWj7SriCNwhkXK3bhBFG+CdwQku5COwotgElmjDQV5sUkByW35mdxQvzcUwFngfywbZzkDwRY7Y
yUfrvweHhx8sore7kKTyMC7TfirVcY1f+L3zdLpxqvasm5IMDVPfHVeh6+wy3GU78gjOAfti4NHB
XWG1XGa7djhuIYlQKyBdoRHqaaIH8ir87EonPZAAnZ5XMAyYIHYuyfbII722esbmwaB42qUFUCwJ
5Th3yvK0pwW/lTgIMQlEp0NXPFhEzqmwUS/e3Et44KmFvYiyoOkP4P7Ck9rHZUMr/bNwWfgGpvJV
X6Z0WiwyUuhl7WcmwTi/iRygsWuu3FrfDWNUY1NZsJC2Xvgq/fKMIcRu1N1ysCvruanpXFZQlMml
KY6CejAwnaBw9Mrb+8N7qkcuF4E8BsdRYGIfbsLIbcgy4HMZ8sLb9/7wOEUZ8pdIX9K0SR8oP7ND
pYdhz/Z+CBN8xFOEK6f051vcVTvmQUdRjg5kGIJq74hqPq7UoE8gjYgT1OQ8yqUZnmeZF5TWGM0S
FVnXuX7SfnVoyRuPaOnu5/VyQ2rajSAqB+NketbPKjruFkB8Gx+4I9acztvC7I8Q/MNuax15pYxL
eziBfAv1fFuRqY2ub+d6CUS7N38ZNQ0P+4jrNV466QybmX7h6GXiNo+RftgelLsIeYUlmj1TmC+z
X5FelEHT0X336KAosKH6rrJ6ZmgOFAbLB/cIophq1XIzvOYeTyAW0XbqjnOHnmMaJ+ZmHFkxWT5d
Mkro2Ovc9Cgv+vy8MFl9F4T2BTYZcdJbxX0r5nOwwu/T5J02dYOLxjsHJ/sQfGv1jd0dFby9Kaoi
v6mFN71HNO5kGptL7InWlxQixpVrZ2DyJoOXjLNqr/M8P/OLMqX44M2M6OpuIGO8dr0HcYAnLWaq
uFuTEzY+nnPmOdFlYeLPDs174rIK+vaSyr4/WR0GS5vdMBo8LvALxevkf/AnTqeR8gvtcdaafWv1
V8Ak9/WUPnXD4t3MTb9VZi5v0rbRL9U0+Lc6wHvJhIllO2V2fhZ0EWXFJJ37iZvANs+Hdj8uTPjd
qjxScJkg9GfeYejy7nz01KmkiYc9e7xsw7Z/CIIMfYiF93jlI4pyoeXW+SQg1JOD9gOpXRz4L03D
OHHboL+7GEdBV6cdwhMAFDTEBKpG+8u8NOK4ZKLvIyWjETgeRhWtVmAFekpauymazCkYhO51SmeP
YjSrWRTlrUoQkJbLuS/cW6sVr1JFB6DLB2KGtnyjp+iCNjK4y0qmNSCKN92IIiy0zqLMOZEl9XlQ
fakRAKANOgNfBQUNmvzOIXGCeALaiXWd01JnYw9W2XJb229qKHd1zrtJ0+ZdKHVbG4K1VHKF7hwJ
UjKhILTcA7clOJ+xHR8NMn+YaT7C7kNbXASnPY080p4w9xbf2oI8CITjtA+ru/xxAiqKKBgTb7xC
ssZZHgli7s480zynUXzmVClDAibby7bppv4IGXy051xOtkAsnrzWe2yL6o7rbP6Zt1OAxBkbQAsn
Y51vMjRv7BX1rk8jXGSnY1yfpTSQrscVYdHP+ipN3tHGpAnuWvoyDURsryy3ExfC5wSrw6sxk74a
krF7J6eyx4ucqmk3Tf3aSU8arFZ4+hlMVxZN0g0GjAD5ewgTAENV8BBxBbHOmIxbV2r2EaFHWr/Y
a88t57d0+Uvr8+TXtrG21G24Y+AkNQjiYbLt8L52lDBljt8dINxBy5Guc9gOKKB8AKJ1bF8IF5gl
OE4GUWR4L29eTIlBP6b4oBiNmB+mA+6VHGG2n4soOovQiDIeCz/smcBY6iC49+NBUpihvnPTZ4XM
Z7wIHTXT3GxTYzE4nMQ2r7r5PyKQX2O+NWSrf68B2b68Vn95+DDvH98rQNZ/84sAxJLyk+siwUPi
oQTpg6ukZPxou//6qyX1J8Vkn9gplw4QUsp/CkC8T7C40I1LzSUL3QjIq18FIML5xIYqV9EIQVGe
rcWfEYA4KzvrF53IGmFO3pUmE4zoXziqWGFohv/I1ooKl2Xo0PqfbFAXmVPwX0NUF8/A/p3TgYqR
3YVxK8pctVYciJ2TIFPqCNZM8QKS+zQOe2g2xP26JJOs0vgit3Mqi855cfxKnvW+XVAig0Wmj7JI
ECY8Cf5TyP34CtQzQvOMPtkjFI/+HHz1Okz2EAxKoY6NCGjPNBVj3LSaD3Hv6FeMpdaLU8wKmxeY
YAdGy1ZzPSG9ZJg5ZPxxl7ky+fzdl/qrcOYvZV9cV4Sdtv/1V7l+Dj98Tuy3ji8VYU/KJVXiJ5kM
wQU5pb76il9Lflao97YtKPvxoNduhBPlBXWXKECg6LJhqOb2b3oOcBvkjkf/GbTHdAfQVNhMWuXw
YLsZcxQzIGNhHHlR5VWd7xHrczZ3xuBgE32f7EtEzn+QMfYv34cX+I4m3DCwA/en2Co1tBHi/uor
dpv4FuTmR6yy+ZDX9KFADOhtEFXvhpOPtnekDtEQu7dBQRe8Aw68mb2aK2IXidcwD4fTUHfMLgv7
fEg5lPwoNmdZOTjXqoyZzUAN/4PcwfV3++k7CMDR4RLhsXH0t0iut5db5Kl8Y+J/GWXnCj3617II
i/PS9p1zjCaI77tBnotM/WGe8E+JY6yVQLgC7BwPhsbf9lPM2TLmmG+l94FT88nK9Geo7WKva/p9
XVXmROeNNpLkpNwyBWftT8XR7y869dtFFzCNsNn/EWk50v/pyyrSdsKHWH0kC3HKqFt0gSqo5dQm
n0V+XfKwsZk8DyewIXSybwZ7fi0cDCfbJdHzyygafMQFjKNz0LlXuiRDd9MvefNlwMOyX1DWxzuM
CeCzlsKCgeFLolcq4VkPED2Pxjj38l0ihwojaxt7z0G6IFFJB0zOyI+rF2Tfzb0V+jiJ+9yv/yAs
6lu+5g/fdsDe5GtNTpQgJndVzn2fFeVADoviuKNcMUOzqaQ7n84gz57M1IzxZrGTihCAxP4a25Nc
O7kT7ppahC0anty9i2FqMLSj74XqdqxmIHd46BGL1f2ja9ndZew6y3I0af/G9Vv9MMXTeMn/ZbCN
4mhiM6ogbcTmQgB3v598/4ZD2Tv5/S/4NwsaPQTr2ONRhLv9m8RBHpEqGox+rRuYCTrMlz0DgrXP
LEqkNKGz+f2XUxw1Pz5AvB7/IV2QU4VF/RNIsUltT6q5ee2x2T+hLNP7OaNjXOYwqWF/BfJFZYF3
POCXiLuwngnJbm8lvlYuCXCfUV1HA7gQUtR3GUqxNy717ROKFIOoaLGDU8v2G4WKzu9A5mZ4NpZZ
tjeJ3wz30pOScRc5Qfd0uHaIp5ZmY1eeQrVEQsbWWAr5ioZ9A0Cl/8rzL65QqqutlZrA/YMP4qek
Rw81ne85rmO7AeJKArh/XFqFkzjoc5a3kbn6LovQIM58WnTuTXxWb2ZuguzOv//Z/4uPHlYwqHV0
m4jClPrxJeOETpSupzc7N/5JkHXLDpdhtCNhJNj9/iuJ3xzpPC8rtZOdi6h4vZYV3z84HNZYg0z7
NgfD09onowvbtbSPypBglqDKtm40LscZqM2RAbOXf0kIerqYHQT6f/CrfAvy/PEZ/rbYiLS0+YVQ
c/34q2QBroNYBq8V5uRnXEsoreiomWuZrpKTaUCRso0nzBlpONoI75zIeorLdkT/x224xDN7xcCz
ynfC7hdW6FR+YF7WiGVguWDlH8L+GD2OIQiXHJ8z0kRUjZAmpv6XYC54ycIzf/BNrgXbT0+RwmjN
ZxsECv3ttyP2u2PITha/YUz0kmeyQhKTT+673eJZNTzmV3CFOqZhhLnRwKLRsa95cj6YX0A4ThwH
KR+z6G1jaEpsgIOl91HPFT0WLmo4SHbp64iE++vsYi/dSGuZqCUWeee0eXsJddghgFgND9DZ5RVh
iEyaU3GchU1yk8X0Rjfe7A/gICqfD8DuIk9sTFiVx3Lu52cSKIzYOzMtPxr9Z66Gc8I1sT+nU1cU
3HTTKdgEepVQRgIcmXBV1+5Ir4Xg9fsrVP52hSokxwz1+QAcj7Xx47JQQ9eObSRfchuHOkpTMKf0
4adN7/lc27Fh01ZoSwZnOxFMxZlbuROEFAw4OBTyU0agUbqzBw/HYt62mDA4yGGIDIgRORi/dmr1
TJsiwwpKHlS0sbq2uvn2Fv6jef+r9Pg2/v195+7l9eX7m863v/7rVcdVn6Tw2E6V4oFn42Hf/fWq
s/4R0Ck7kNLXgvsOD9Xfxe7eJ2Cf3GQclH3U1uvW+Pe7Dn8kCN+0qfY8PLPsH39G7P7Tcat9F6Ux
3mvHAfAp1c97sEhr11sAZO+WLrAO+EuP0WbMOzQLaJHV+EZ0xEnopWY/efmNrsxVAsRmHzctzN0B
8o2tjnDMORe6e/7zq+mq/ijvOvPx0V281N8Y0/9gTv9Cmf7H//y/A0H97br6e+uk/Ass0rb72/+8
vuR/mf9ymXwMH+0PS2c9mf6+dOQnknSx27IC+JooUP65dOQnn9qI1gfXaNz2nvx+6TjCtyUoQY47
tZKmv1s6EEb5Qy3YYhyu2X9m6cjfLh2OQwwXxB1LSU26ngnf7fkpiYki8SMb9WiXXriVk92qUtmw
+NjPr1PifQ4wjuNTikUR7YUL+435Xd98EVBWjopunD5Gq5sKCkvxVvVxAghUZA8JjL0K6aueL2Un
TIn0ZWnIsXFWBqAnwOe5wga2V8ZoenmCzIcjnP4PTumf08t5LlzGEHyyyqM4DNYN4Ps3F7hVFJTj
tKw2rvCpYdR/1acJg00aWe+5nVFuBxY7Os5bcQJwW90FPhAG+udh+erU/gsJqmb6P2go/T/3TLhc
If/9M7Fvxxc8mskPD8H6T355CJT8JOgvyMDlyuNLZy0sftk+lf0J/5BUPmZWclvoB/3jEVibSB7V
LLdUtkeHFhPf3q/bpyW9T0pwdbWFI9baEx/Rn9k/v0XFf1fOsU3TlnUVvwPiZroHP8X3El6sJPBm
C997dGjq+p7EPXwDJdK3+WA0IxWfdtM+iNA09z2BvXVbJmdj2jDGJKLty4QV5s2KDQOfBlgctoas
kYDQkquht9zNXKGkzsrOYggZP/pusqsHGM10r+F1OKclND3yl/19MRgcbfqe19IH4sROwGsc9W7Y
A58LzlLZP/U41NGEEbzlx9xxJznt5VDcK3JHtmoyzkNh0bOK7RQvSNR1hb0PrXnoDyr3u/g+LWT4
bhLEGkioury6m+Iyp6MqXAouh1nRHfOTmMkIaQx0zdDPFaPdXEalV2yZ5HXXlsYptZHzVMgD4hi0
VQhFmuhBklrHNNWCur0F2jkne1n0fvJeYZmskJBFMV4Ga/UuDSRkwFlFEhK3u7kbxUUVi+YcrYbF
u8zdbHjs6eoGezf13EOSSWCodQ0WfC8N+s0Nk5voJmbCdBG3GeJq10d0Zmo1hjtugERF1FYY3S+C
adqlIkDyIEMk0ohx/WidYU8PMgTsW9F5vhhzceC1b/oVIOdV2D+imVp9tK32WHJHP2fR7Mcs5Pur
U1J9KxPg++8Bsso2PAYhtiV4kvivZBeBCHYSXGCxV2e7kUvvWaDjfZ3l6CDTM7y89w3yI6Ck5i6w
4Bclw7LceCJjMGYlj4sO4gvJ2OhgkiDAxk7vstx1jMrrbTPHRjz6xgoKHCEFuYGbriAlknI76CBY
lI5iB/3//9T2KK5+Z4Pqkqr+23//UOCt/+KX/cnxPrEtKS8g9l4p+7vyjp0rWH2MASXcN7vid9Ud
7WqwaC7zP5tjmuPpH9uT+sT1yXEQk/EH7F6cS39id+Lh5pj65+5EbAWWSfIraIsLFL/f6sjvj7E0
nycUCej0okxU3imqbH0ta7SuziaWEQdq2kU9gxPYamRB2Cq2PRTdi/XcGsMN0qSONE9NbJzVhedC
fYcb30tzlng5kxSUePFpPCmUjd5kAJ+uN/lsL+La9U8IpcqTU9NX4DfiIhXOgV5Z+OzpOrxuycAq
tjLL4CxaekZ7tUhRvBNfkX3JikzAI8haEx3SXCx3SSObeZcYnil2wqwedq5fe4BmpjG5UY3qrkHt
xETNupGeDrYmN3HLDyEVe2lGHqqVM3EGEygCsDsvXo4F3jZ40ZCPic/wLcf6hDSuBJ70HOQNb7+M
IvjYXRDuBtLXsQ4UdpSdKrsJ7CsQLJY5FJpn8ogk1Hgi6k1CToMQVa5ZQ5Yp2BDHSangKq0wGFK5
+DaajDZs5hHBXeoitRu7jkFY7S52TCGD1QPcXmVql4Q50hMIR5hSXW/6uc+i5c5Lq6i9HzIOs+Uk
qXTc+nCgEgZ0Z+VkdXZ/g5mCWM5tM5C/GqDtsd12vJVWUS7Ntmjjqi9OJrD16CE3Se+QKXa7uMQD
Et/Km1pHiC3age2AtGkMSPetIuoYMMDeUYZvqd+7hKt6G/DHqj6rkZt3Z0mfZ18AEla0yCcvbvzr
cY7xViwT8dnMMQ2g6gj/p713cFFVMNelKG+BYavsQrWkNh68fBhHHB3M33ZuSVIgzodedhvfBOya
IgK1tFMJHTICzPyqc7coe6CqVWODWXbWssf3hXhrR9J2sMBdI710Z1LmhyQZo4zGVBsxgV1IaWO2
Pcd2dVHNY+LupyQp74OyQENFsdldRwMGw51QrLnNgvpu11q51x66aPGv47bFltBiPJdoA2nz8Q2l
pIsgbzoOeh/VSIZh7snzUkJosduP67olShC+rU3r+2Ro6UkgXe0hx5Cu0BANkA4AWCbdQe90ACzR
jc19xBSj5oT6Iq2uwWmTlDC2EHf0ABJo4yJ88otvpMMwqs0NmjbvNsDVmxxPgw0UtllQPM4oYm0j
PlsmtYsDXuFRHyWsdaAwuVX1J1FOEsdJGORD3jMGXnR6oWevRVWVwAhznzCCVAgulBvjVkw78OZP
AwlG3dWcu11+6NIud750ZGygCNKQHi2YngEy6C1xFFV4tUzDqC40D/9wGTeoP7dV2enqTaSAH/Hn
xu613aDO3ipg/Psez0i8BQpnLkXWNJdWI0ZnKwbh3zRL08N7nGoIKUiMrDNA5shmx0pBZ0J8X+Mh
QIpSbbXO7BvUM7nY21Y86x0tdzyunp0V0X690d71/sovAZYPNUQk47Kfcx3fRJPCuZaB59+0RGLC
5nNw/mycpiAbBSzxEB/ZRZ+ceA4xsaARV6Y9bL+qP3AXq191lFJgJIh7F9rtQQr0LLVw3fUCcE/J
Grlx0djc0myL3T27aeJuBkGw69apskGTMKDhFIOdZYbvETr1Oa2G+QWNGcQRnyAfIheSVkzoYPCP
bPAU58QgBczRMmv2EcSJxsGi1xDt0wFh2zUihMkU62DaoqDLTsPQXh2fwoIeNxCiWsIvBFPKPCT2
JZVLyFAgz4aRcSMiBuy8Br8yT0jx1bMY3pjOOJ8HoFpkxSxFGFePWdCMd65e9xHS5oYPbqmePsWs
LUCtpGF9D3LcuayF3Ux7DDcANxXAjWU3iXS+dJkQZHvZ2wXXOd9t/UPMRtfCRHPNDRmwBdhWJvJE
BinTJkecZPFynrHnXZeZl6EDgCHpYcAd0GY4eYAij9si+4TTzzdG15G1ZwgbOuk2qmXvX5E0mzAU
yfMQub20bQhSCxzADrtrYE96TZpFMLUxRQvMi/hTh5POd8fgsU4jwLAhIihMNxLQ/gbcOYa6dDbR
NGybMShyQiENItvZct0bovGSTh05xN6gZ7PR+m/yNrUfDUq07tRFLQJeVHbS347cCT0QfY54l+gf
yj2Y5LY8rfMJf48tV8pwjkUw3zsduDTiw5V4L1tobwdpgt4j573uevBHMMG6IzXlKxTVgrlbZ0Q3
b8aCNMxdmWXqooE0hHi9RX457K3GpdBsEqP6zyM02ruQhBMXKm7eIAiLea+M2ecOy94adpSEvO1A
ieoRFDFmyGiiRAS8SWrPPpVR0J+5/ZJJoNJJo7OvZZx4/glrA/17IeAxb+opH9ZfkgRGTGBBjLSE
AV7+4GUIDzcYlvro3oq1VV/aSec0r2lrk1UOvAnyKyk5muH1fiRhXBoygdoEgGA9hJTk7jDSFC4z
2z1iJVgPrWjbYVvbsr0lkFrFR9Lz/Msq7gRSYDufrzM+OQxDlYWDkWA6YNR6AIC9z6wsf+HvzQ+4
q4JbgEKMWfBDzfdohAldasHNgIJtmict6DXgOpgQRC0jTunNYsbgKxLSBT1chjM9sMfkLpid7loG
Ye0TcRosj0EXOl/qqRieU8ssF0kWwRUnvbu+yd3Y3KsByiuI3imDQUQXA/5CEhhgoTPx9jDuE+5F
1OVMdCYUASTUB6v3olWgErdMcDFcaCbQ7Qa7PnrRsZiW87BdwUGChI1jjtNujR0dMpTuTVQcGOJ1
pyVvBcVulplbS09jv436Jj1XQeZW+xh/ywMsMUwz2NRaxp91euundfs+tq2+zbKwgFNs1zRtiLMM
oQ6GDYVfR1TqIWeI3m2HEnboUoyjd6KV1ivwphYES066wAxASuxnDZL31DKRMTvZjvV7t8SaOIx4
Mk+UZ3CMyiBWb+yuMHUmR4MphxjdYWjzQ3PFVaiMt8EyNCT1Qg6nER+EFn7QuB+PuzJMiIcRQPpn
hRh4L9AWvblNnHFDTEYTbIwOwP34M3GYBOa45f1iY8g/Q86ceiTt+hQ8ZVl1kOlc47aHIPbxi8dm
cJ9tFI7VZlaVW57HPJ3MvQKTstNbvaEb3wlsygvpTsScOHVZ7D3RgFfC/Dc8ExuTPqVKYATpMaCz
4y0E6G5tqhfkq0GPsXKwBJP53lss0Ht+guzBKRJIesy5841J5rADVoP+HR3cjIef14cgNYUx+uhc
NZ29RbUcdt6mZtgTcFw0PTfOyIoJ4yBNWhxX0ci4PSNG7WoKVSx3OmzyeiMgVxkIs4V10XuVEQeL
UhDeRLBQmNeO4xI1Fvf28VSGUMGqtvD32KtC/6gorPF2DBHCHGZNpWixXTt8YqCqltW5imXlo+It
2XdQSHrkcyAKH/AULSRX4j9MAnwD6TqGgixr3wo6Mt69aZ0gWbOS2/OwygeypbuuvrE6gSEh90bz
GDR5matDEvhRezQvFoHZG0JRLB0gYK+T6YIsjjqvAA6HVH8gUxcYFxzYiz7K/Ca4MUvgX0WmZI0k
cT/dhrCBYEmpWkyIUegcMmAdGyjlsioU2zr9w5C9H6YBvupi2CH2AegQDfX84Ed5Up/hzxLxvojH
ko4BYNl5AwsrekEyQzzIPKNSYWAY5gc5jUR1ZqUgzLNmGtP9MiD6z3Tlr+ul9d/fvw8vr3/7nx+C
Hte//8vtG92XpucGpkczC1Hwvv/eHfQ/cYGWDvdel3EkbXTGbb/OViT9v8Dm6s3I2eHSzr38771B
9QlKMJ08j6aidLXy/5SObO1/f3/3ZnjDdHu9f3NN0fw0/vy7/riz0nrawmNradIbp6pAgiWUHlMr
1eV3n8j1Lz/zeyXWj6/k2wyXbD4FBuloJpCurZ36716pq72Z2HHAGKJOth6xzvTWllWZBrjj919p
bXv/8z39+kq0KOiO80HRp/jxlfyE6h4DPsy0hiM6JSmA8IU/GpH/i7fDWIPvDBkes66fW6qR9k1j
MEfrBDBJFFTRFfYBaAEyrtI/GLtq/zfviJxPVzCBQ8kGkspbOyjffXahqilQdIbqFIkV0qWuCUEs
sDHvG+5msJV0imswWlp3n9Pr7c/QLoYt5dWiBpA6bgE2YJg6yaAgwr3r43DKqYLNBDko66rlLugT
G1LIjAcHxV4p5WVE//EqG5U0hw57yRtlPBlKnKOUZla18iawsBRbtvNScDka+UOCcNyvSbmkGnBk
XAxkCw36a7IkQJv4EYym56LhhYkIF++ONRE1wq2V8sIaR623WZ0H/mlIX5RTVCpDIjTi6c99Rwjg
XrGHUhOKYhg2Bvn/G1AIDxm6XImnUxaQuZaBy3ieWnt4ilvHS7cBbl5wR/mQcmMvy6nbdJ4qTodY
NyMGarv9QApdhPvcnuZXqrnpcRqLFQSV6IumQt+IsyXubyFTgtfLIvwBvHEnXo3AiX7yi8pBr0X2
0mvbN97n0Cmyz2GnkdQAtyOyQfYcO5siKNL+yU/THEypIKb3qfDH/mrxKz7pElfoF+bsJaSFCP8i
1KX0fM17yLaj48G767gaPBmdZ69kMievPDX9C1FCWFtSPJVqG1YYgDeoTtsXT7T46RbBN2NbUcId
I+KutvMhE4/84GZ8XrVMuB6pOdrt4gHRpOBQlxJl3g3SRfAOg1RA0mUzZI9rw7/ZgDK8WuoxrraE
M2R3ZW9kQ0B6AYpkmFZQFwj2V1q63eMES/uhyRCVbeACJ2/U3O1dywQgP5J0wS9MNk7zZprAE6E4
iqZzP5jcaCcwmrSbuJ7sD3sc07chqvKUS7etyZEZTMTlWcJQ6J0SEaPR/kDOQ5mK04aEIaZaXWIB
eM6ZDYB7q8V2ositdmOhy5sO5BGOgsWocNebWXrYvKJyoOJZiuVmWsbousRI/CUbvfiVZkzk3eJA
jZ56NwGf1nTrDcE0sD+2M0mq3abpbRLWmk5Wy35oMjIdhs5gAAThX7+1TYuqdUy8/glrY9Wjtxop
HCEtj9vGRX1IdQoznvVXEVtpp1Z2SZrUgFq9I1eSmnkpbkvlx+cEBGGdWgN6qw04/4IkFj+bv4C5
pk+UN4KHf1KatjspfDxlOa+Y7wUorHfGDbYm+kJzaSN/YoSZRI/ss0mH5XPGth/sjO3G770D9hHw
CKpAyO3ujTRKwHnMPbAk/DK4/mmpmRumAFqekXFK0kSXiaze55PN+rdr+sW7ekH5QW5BoZ/b1kre
/NYtrhmawmWeq5p1E7SRRY4EqjUqx0Bh/yLbKTabBRfIEyV51eG9sdu3iQV0q1L5xK2fbyvreqwd
Ypo/fIKVsH029NO2YVyiIwoy5kfcWSB6UkpT5mS09axdg3rwwbBlfjGhhSxK92psdmw4pjgJ3LB8
SQo45pvWVcA/7Gg26RG3FHqvBL3i2Y3jNV4YwRxMLBy/80VFeCVv07HGK/5d8VlhfqWyt9GIrnsa
bKgoitVX0GXR0xRMeFeDym0bQAQhFtMyD+J2n+RzfiOJXsz3kpHMLcOhKjuiNbps/dqlMWxyme0c
OgCY6FyHGUvkwxE9UjrR9RaJdeYfBjJ4J+KEJIFfLr2IM7rwI0owlGhb8kj5nZh6M4yqa6iuR2Fe
Zdc6FJZzLG38I0FS2z7tiCkiEUub4hR6N8yTpBKmxnYN5m9abzLAhtmfPe6xgwLw0vtG7QdQeuOG
m5sdUJQ3uE2HYs3AWwiqdlitCd2Hnuo4j32sEWnWK7Df0YiXLe6D+Dmvo2Q+xW8dfSRi1s4+0ulw
7RCHOeyiNK/l1re76a53HcpjzsFmxuKDiuCYRFnyEBUk8wRXGDkA5NYP7RsEM4JFYhuk7k7lNZtv
Sx1+HJSRDEC5lwBras84j2BVohwbnAc5CmTWRx9WiEFnQbwPFB/3WPlzDG7Fk/ixnKVTxxaCdlTz
GOBoRbnxOV59LLIqdM5mTO73WKmCV6vR5ovw0SptHKuNsNaZLrrQhd9edsqu1QEOKK2MCuTHSqFC
KrgrTJ58trzafiU5cLp1xLgidBzXwjfXdsk1npSk2pJbad7qbBSPUTzME9YgsEAQeRu4+U06mGzb
u17zarO37fPeB9TWy7B6LYHA31QG15ZTGHHNseBdtrUhDtia5JG0PO+NGwczApp5Axxtl77MceaP
tJ1wMLPOI8Mh06Qa5+vole09ySYxKnE9zUeG+dF7RkfP3Yo6J4XAM3Lh2PXYvzaOqM2plRAMsI1c
z462sK45fYxc7VYdGRgnHYvvteHT6LYBnfh8MwDJP/ZkgsG9iAwdoKDVVxM+ea72aHuPdSl4Igl+
a+6iwfNekga80zZchvGidlyuOxbGadprXVqccPa2B9DrsiSpL10eWZvipeIqZNHLFxwgaT9n3UGJ
geVklwX3SR+x9/MyZxFYBSLNrE1iBm5FYdpPVyNS64JsP71wpsgZxnmNt+9Zs/iyI2+p/jd7Z7Jb
N5Zu6VdJ5Hwb7DdZQA3q8LTqZdmWpQkh2RL7brNnoR7oDu4L1DRfrD4eOyIt2WkhLmpQKCRiEIiQ
dMjDZjf/v9a3susJTwHyZLO6QAsPSleYnmKv34fxPfq+eQQx3033RZfASeLTtIdZ5uZd5nnBBTrd
Tu6CoM2wG5UxwRLKpG48xsuOHsgWk8MAd5RI2MYiEKeQnUVLh9LaKldjV8HV6UjuSZKJrzWwmCQ5
gAro2aTMvlyRPB1DJmmQDHBJ25ZJedO3sxfBR6FMdE3OBSQz6q9Zf9rodZ2aB7CT1rUh62Ggltdw
6yhgNg3rOARUPgN8/dgT3ZeREATJzVWQqcY566l59VFMwVYzXKjnvTk4B7KzQd0MstSJzBni/ioJ
DaPcdW5jitNxWlLcxgGoh++SpTSsdCnVhypm2cleVIdDaadVe9UOhJJQFnAVtlNjTDcju1Uc8zap
kivVLftcS0/Hx0IMhrOeEKadJKLG9zxEaQ7XbwSNu6VN4aVU3VpjukUAb1wbjdGGWyKfIBk2I1F+
V63hsDBq6C7jWJsNl66IJnv6AbS21kmItviCAg4asmlsFnjyqDvZBXWY8UElJYZ1m8mROCnSpaJ1
kuCWVQBqWEZG7ejiZjcxhEUW/UJm+uXMO2Jr61Xh9VCNwrntT6yxbL52cw8508bMSG08FHru68pi
1iErpxl85Wk9oKHGcRp/bBmItXLSDkMGDx3KlQRNQUGyqq8JpWqa87Y3E48gt8D0tqkNNiDr88iN
VpGo+nSd9WimIZo75qOk6iQJt1XU8LFKG3CwlY1Z7jJuM3hSngBSkU99ytsROUxDcwymzvSSkRhS
Mt0ASsdBgPk764ze2gN1QU++btAZdaDAYFuuSxYWzoMesQdY8ZzXhOp65B44j00lKf+uIukyJ/Rh
6lnntWsJzivIqs96kEBlnjSK0KSulmP1AGbSq69ScELyqjIsyq1aFTIRs7hz0qfjlvDfhYm/u+xu
f1OYIMb0hSpg+fXvdQmcanCKNUoQaLw9W/tTtSSOmk9kAdCELCoDSPb/LEzo+jsdpShlCWoTOthh
/up7ZcJ6hyiANxI9Gp9mmZ79V2QB1k8adBoJzCJ8GlJAtAb2q9IE40WfRd5DVKGKZo+wcFcRFBt+
opux+KhqQ5yVXhaxb0EXr/v0JPCYTl4NAWtiHbpgee0BnJxO+kgfN8ZDu+RVgSzAynkCe8lVB4Jl
YvRAZh73l0Fe2/1JI2aP9uGoQadbRX0G0yaYa1ecmGNPJ5R4wbQ/DTDWonGCzr6OScUCZ+hVyAFN
YJnagR5U058MdtDT/yvt9gNF/va6DCanXZva+JS4VkB4rTuKau2VoHO30o3zO1uzG9Ym+IraU2oI
VbqfqXbbDwQxTdrFTJ5EtQe0QimXREbgcqOOvt5PDL1/JkBL1hsviXvtUCZMWPsuoIOyRvNDgSLp
cIjvnSBFcuWRX7eWngIvIsEybnCZI3qnmgkTMmmigg1+xiIN+VLHDpIdr3M2Uu1vVmi07adCL8Sp
bRcOGXssluH+egnh5FKb7Y9sVizsSI0OMhNOBYnVFQyAPSlDo0YgaVTfw7rJH7QEwRNZEcR8hYHw
uhUirPy9Nw8z22ZWz1jVIiv9aCZ68gQ2OSzXApXZOcvZHB9P1ZFxMoOcIwTCjtTZOIeihuk7BU/s
FWpS9xpHfKStEgFBo2HS+N6gKZ4YLBv2Lirr2Cb2OQBY5eipviUiFhqG01rtI0kn7CKrMpE3mp6M
ABVjA1ZrEI6F43slGrQNc7wM9v1ExNvKzN12jfsSuRxBP+qxzU1aoTP3pfUNT6R301zm95UUeJHR
flCVruOJ6AEBE2kFlJAuHasiRryCOWNbCH04kH07TGuzsJGJxmkhLg1bEauBFADYIBSP5HRIw9hg
ERHF0SGtLLCfTt9xqolouHp6JARA765EUOYgXhCkvxRMmaBWo6t59pJHsyca/RBaunzqsbvOPgqF
9tEJpuKzMp2uAdAnIlJRtIjYujEiiZEEyfIRp/gSksfK7VqL3UT6YrLjp86pnAuT9LRsk+r5CGU7
txCiTr2rqE+rMP8qWhlBiJok3Zs4y/Gwm+YAnzewAAMvVn8AgKkLxZ9Gs36bgf27KC2TSGI6GCOb
77AgWbUMuvSmUg2BnjSry2qHEvDU6e3mEZdZymTLkvWzloSDs3ZbB8v/iOIXEkOrzGeNuQYgoRZJ
UF0z1qEVYUkGuahO0kW7gdDnrzE8SM7OU6xSmikLFnhUC1uiDxrUbLrThc9KS0Xmh71BFakD9sKJ
aE1NFisJeLuQYPLoMMRpgK0Ucwe3JPT6id0qBp8dXBl1M5dltywcGgNqX2+hhKxbGAIbK4VHvcJr
9TVLyP1bgWMZiIFvK+IiUmUNG1WXI2vAPhAnujUUz6BSGFLIizW+AshI0ps4ksOzJATjOaq1hhIu
GGLGO88CgNwVrv7ZTS352e6GvvRVqrufFItgezNoOIcsQgSvnFLRVp0HPXmOkVTEW1y+3gPjFNh4
yToNGjzV1XMnDMInsyGu6z35TVwXh0cy84Vp5ycwyuZ504WjWAWC23JAsJMeVE7Pnj0+Pa77Wdji
uqKsOX0Kcwtk7ZRp/XrulzZxYTF6N3Pg+PIbWLw9UsYzD5PXviAmTb1vTfyDdxnU1/rENTV5YNQI
WFSVsnd8EHgsLMu5lLeSyijoR9lpcisyEOlpQx+eUkgLgbJaGOp6Got+56ax96gbg1tsQyea6Cqr
QV0CvA8JD/OSYhtEFbw2zs9c8ThGjGkFBwMjROmPeUW0V4DEQxLgbZgYAGTaqfVTcJMgdG1YA/tG
9cTBsgqFr1qOQen3pAxdxn0wwIYdA/W+EBkYCdDaNriqWpDqMGeZdV0lBTYeeI7GggBgysEY0xQS
SJtGRh79JrqbS6pnDglHtR8SV6aEPJOJzDYXOtdFZgfD8b6XZx3GyJhHKa+/MhnIYk2QRphztaBh
MeDCnPMNBpp5a+vW1G2oSUxsMypJubKcFBR9T5QBb7QZ6zQO9SaRnw3IM4yS0hLtORmFQ3SANFQO
B/pWAPsGYpdNP63pES7QU+tTHQij2nS4i9PTwZr6W2lgB/OjXsvcbYo2Fn2bViVfHExTpb6iwRtW
Zz3NMv3TmOaJAdyljO1Vm0XmfF2pINGWnh/k2Qz32C1QQQzcOTk9AzYuzxYjMMEhqED7on8ixYth
2TTD6D7JI3RdmV4Z12E7TM+jm0J8tYj9JrGuR7B/T03C2OvsprqLQhd6+nnktMwPmQ5ukqdCgwRf
2GM3bcj6Mp8g6tgrOdgId50xuXZmievJHeyuIQ/LOstvQWJZxFvSX/vQyIlBxeSRiM8UYy6TPZqV
gjaeG3irUp/H5yAzOXUrGWaERmbA2rljgeUd3CYJqJIXQXRbamH2SCzeSkM8eC/dqbhCACOrPbpF
dRNEdSXOREU1itQst/hcU46HQj71IViDNZ7abnhOjHm6o/dqf83DvCx2cKqcM8BHJjiZYgkOXXZd
+n9BYvv/Z7QIS+F/vdz+H6p76bLit7+ttoXj4YaxLVzRi4+JwtOfbUAhtXcsdLXF2Wp+iw3553Ib
CAWGJ9tzXDrPtqTZ98dyWzfeLR4aHAekNR/bh39luW2gDv6hacZpOezIUQHTXDJp0b12fAqX/AIp
YKCCDcyvbY1GMcjzcD8gnogOYO9A9g1x/qFzRXhCZbCbd0RyFT6A0vRDTBzviRbniPKVRm5clqHZ
G2v9sgJ52K2XDcOJKkF/OiKR75fR96Z3G/zoxlLq+fdWr50W6AfWjd89fKdPRfzA81a03wEox9//
LgHX32GYZramyYuHnO7xH01ok34yWTZ0gE2SbBgteTC+N6HtdxodBXaIHggFl00fP/qjC71s9qiS
IAGH5kk32vpLNq0lMueHpw8JuA3XwnZtE5s7xbXl9F40OCOkzXmhP9oIPHTjM9K8kcohJulC3M7T
oOr3ALQGcYiaEuqshdSrYEtlI1/TyZiovlIkzZV20hfEvNz9cBHf7Ft/O7XFgIgJWtKOX/bCP56a
EcqyCtLu6xhR2NyYgkafb+cYC32dgp3c/f5orzq97HYdkC6m6WIIgljivtr0QnlXCpQ9r0+oh2uL
nt6nakyr679+FAYcrJ4svEyQAi+/UxRNKUsb0IDhBDWWGRc4fSH7Nzr+y7n+0Ic/fhfaR1hHGVno
wSw3/YeuNfloXigNineVnidblkUaSb5EfRakGp6mkfA2KMufkO5Mb3y9V735bwdGboF9AQ0lPJGX
B65rr0cQTR9+GsJsN5EhfCAjNt3qk6q/TXRfxv8WPpW/eDpe+gvdb4ey6FQwtoMb115dybkAaF3P
S540MmK/a+cW33f9MIj5Gcmq/m1s+5dH++mLYbvmrfZMDNiLm+PV0+HlcaYnGoLgdApv0SlqG9dq
niZHn9/4Wstpv7h1lH4W5hEvvlxMI8uJ/HDroGezB4FESwCzLtBQxPmmsAY45Q4tTSaH4tRTwXT5
F59KSk4arV0XwxuNf4/h5seDBhaBQiOZK3A/FEC+eai6Z5RKFJb/C8dZesgSj7LUtVduuJ4+uAf4
GWwkRUdwGibG+bhKHn9/FP2nR4OvQ8X1+I/Gk/LqMJS0p0VgS/skaYlorNi7J4QJ7uIw/VAp6zyj
upEl1q4BREQhas/jAtyhP8z4ACbEeATtlRcAXK9+f14/jTDLabmWwUaCpEwc1S+vMjsMYNILqDqZ
bcIB7YRdaB+89QD94kn1DBpCHErXUcm8upfajIaxB2u9ygc1uCtNJ5+T0Hr2C3Qdp7R745b+6lob
luE4JoZKVuWvDmd5AcGcCaB+kYRiO1juvd67p41rn4R2Gb4xRv/6YDiTPWlim3qNM2I7SIm0XlIB
rLzY57PWXutxaYGRE6C2AuKq33qUfn4doWaZ+HyZIpmSj8idH17HwIZwMui8jj0SYGJ93M+N7p5A
MB0Q3zrUxHai/Rx7NG8aTPIBiRu5lu5RCTrAWCkZEonM5rVIPkW4/N649D8/TxCwqQMjRQNDpnuv
Bltc4RKfK7XRLuyMFadEuJyZT4ffP7U/P08cxeIqSJNZy9Ne3WA9iCPk+Ys0gxDY6XSsonBc96DD
BwqJNBLe+FKvWCw8sy7HY03M7WU04MK/fEvwW2p4rygKVJpqEA31jpOBK5vUWWjBLoSS1j4mGC0S
X6gmdDe16YpbLSL9bK1ob5z//tv/6hqbBv0bAgRNE9jsy7NpuwXapvj2eep1zX7oZ/J9Rqioxhvf
+60DvZrO0FRE9oADgkI3oaolq4QNu+O3Bofj0PdyemFTQ1t/aRewv7FePTOY4uqyJpiWWAcCq1ry
3smm8ILoWeHNpx8emOB8x4QIz9aIB3LG20SNK69LtfCNL/yr58oEY03bYhFgvr7PJQyVKW4ZDVMp
KF8yMm5heLdrcLli//ubaC4dlZez6jIfcPuAR3FM/uPlbdTolBYJkBsU+UNT7zPCjLqVpbwmZ5gs
gBR0set9MCyaoqugbCRBXKSrkaIAi8r7qqMq+xjnQUEGiDkUPdYueiMz+gGgl275yBq/Lr6oKOzk
hacqkhZWiBLMccXKK6z8NJnr4K6tpk4/obpH73IsYgNBxUAf9loMepb7ncom7X00xkxBxVA3ijCH
dg6KnaaqhYccknko1gg75nYdlNp8gXQrtHwc48L1BUUzkuaNrm43/egQi4zA0ERwhi/aRx0Ufw0F
pt41Wq4QQUvp4VdwAf6SUTS0abprvIoE+jbH5rkyzIkmIqiwQK1bbWzzHSIfVUPPz+x7lkZmfpaq
TBnIAmTcrcwas+O0skyitnAoZDJaik24g9DYR1TNh+Bc0Z4Ms+sI37vyTrWSsn1yl1SAX+VqyKK0
p/iGZtGz9oQvjALRiVIuAfZsdxUM3DJoH6zFxlmhD7yWR29nA++USMqj57OOrWoCR4wVNPXSOtxp
MM6l3y1mUQDQ+Vel6NRSD1rcpM0kk9zvh8C7She7aXx0nqLXQuyOBQJHqhEt7lT96FR1j67V+Ohg
tY5uVqwz8V0vHE2dUp10yTef2okMyp4VofqsDVaNJiLMMMjii5/l2uWyUWLuKZVxgSOrPgmGkD7Y
SgbCugopAgEdPsrBs6M0vAPiS5t8UYzPR/F4chSSY90NH+o0X4QUVoDfqDzKzr2jBD1a1OgW4phu
GxxF6t0YWPsQhw/6JvOoY9ePonaV5gjcq6PYvXMdgmKSRQMfHeXwghigy2TRyOeeHO0tTPlFOz9Y
IUJ69U1VL48S++Sb3n7+pr5PjlJ8rASLLj9fNPpht8j1i6Ny/yjin0xHnTVHaT8rI2T+hTmP2vvh
KP/PzS7ydtU3XwAu3L74RNsdv8DROkARz1Eb9CdC33lj5sjwxLJKUbhIIxwUcIeESSs+sLcpnH2O
vZEUuajL8t2YuNqVFBp0KD1p4UWO9BrWRZ/FCNhE5l5EepPRQWO7gPmmLFCtMgsgkW3CGZGOPQ0w
G+KpiZ5suhOYn6Nm9DYZMG4XMSUNw3ViEHC9sm1rpqhIkCA+gUI4RBL2VQEU0sB5u41qCpUEwRZA
qZzQXT5St4wBXUaCcYHg6BZCnDli6a0w7qR7x20NC0uMO58lYkSgWKNIjPAZe7ZC/Oc1l+zqSm9T
yZrib1LSXFjVUueBQGCSnaE2noNVW4QWwuQqw9zcFCYGIQQcuKCQ802G7yCIIf8wbucH3Zvt2wyp
1kDTqc8OcQjJZQ27Lkkx+IjqLhqGwbtLaYE2t1aQkN7ZGkH6pc5cnbdgVo5BLqkFQKJUpH6cuJRH
5YZiF+R0jCBspVWWm6AT20zf1ricYFF4Y01zz9GSL5GL3XSXT5G2BwseF5uKSMYFsw9mbcVVoibf
qKQG/a1R3vYjiivEZfFCQ9SuOvoHbtIQIETKU410sbQ+Z16XPCOlDHDWNd2Mqamu4ZmTWpN/Jjxw
xmqdG1Xk52bBKGFGZhNtaNHgoE2RIGPVbMu83ZVRar8PuyJz/MwxU5uUkyqxxtWQEHjYT2GUnQL/
q6eblk6moftu3tbWzjCigkg60cJUIPIKsy021izBiDKM8aWYpR76i+1kTj8N4PfddM/yn+Xspo47
VXEXlTS7tn0iDdhWd3lU2W0NX0zpEX0DjIbNtmNV312NfWgc6DqW90TSErowBjbx6NKmOX4SlbZV
MOJgXdvQM8Ri5SvsD+hBlZkPDh5YSw6htfOMSUvrb6vEf8s8/s566YfVxvqhffhe6Lt4yJ/++99v
Hoq2/BtBRP/4D5BNV+of/1l8iaunH6uBx0/4Vg2U7+A9UAR0HEjFUmc/+Ec10OEnugldkaWQhjVl
WcL8gft6txSkjpoRqnXUVfjRH9VACtjs8mz+zHOhJVo2XIi/Uo0+Elr/uUBkjU9Nm5KKa1CHYNn/
2l3RV8y6dY08YLKAKCzJwvvGTMpdrCYgAEQIzrRZsi44yBzTxMqcIxNhv+gzEqBl/lEbwxpBrAx1
vw2n+R54g1iHnlt+gNVD5FEQ49RGD7X+4Zr/ohhkLVv6F6cNjMlFtWLwb+Qx9qsFXmqVU6bkXW9X
qbEKel2/iqACJn5LKMF1aDIWRW5fXFtmwJydqyC8zFynfnYNwzw3SX05MRtj/DSgEgs2Ye3qp2M6
YAOQoh/u+rwqOH1ywTe5Nk+EFsTOGZ4RHctbnIkvKrCHJy3uq/cD5tAtSuj+MWFIOxdhIInN6tmg
wlpMzgjP2eKGJUIUE68ofDkTQoUnZG6eoVq6fgW+4czMYAp3VSNK//fX6NVWVsNnhDVHpxNCrZka
06uNVYu/JZPLJWKRbWreRdTV6PpUaW0MibeS3cb3Pc2/BwUGBTZO/7ob9eEf/5tg1JdjAH/wXf6l
v1veV/YhdJ100FDcqG/QKolfjS2v50I8xbW1cGS+DwEmP2LzorM64vZpmD7/HAIgXYHW1CCXYnTD
UIYu7C8wYehr/PgeLcUOvFWUbheDHNyaV6WzZLRYmtEQQFJjBV8zo1VEIMbeGmR5fzOILFuTDD1e
yUIbTqGZNLsfLtMv3uOXm0LJ4SnuaHTbgPvCYX2tPEPbMhV2RCfXKiPtqizm7jFugvHGU2b1xpDx
06EszMgLxg0jHttQ7VV3IaedMDaIsRfxWEYMRuLgxugCqAmZ98a3+umiLkVjamMMURT+KH++3H2a
hN8qNXooiGxk/C2xGAL9SZ/bVKztcjtzyA9O7+b6lvWF9wTpczLfqOLoP3/dhRRIy4G6Iw8eDPwX
Jd4m7hAqswNYzUGflPvBGyIiz4qMfDd3ji0S1juh3dA7z+7s0DI0dORp9QkrD8iboZhoWADi+sTg
gqTbYYNKvtqgqvyNogAvxcvHjzILT7JJvwzoANThl2cZT4Q0zA4pJYWcm/NKJP2JyOv8DSr6gs58
fRh7ETfi81wab68fs7pLKq/WKW+noiCj1XHHiSTTfi65JMrQ7iRh75d5J0jYwQgt5p1BjgjqLiiv
XzCuqei6NrToChMQCUZ13ZeCcKlBIAcOMu1Dy2qb1WfABtbvqzbaYZIrLthWYSpXoSn7Xev19rSd
IpPFZ51U1pffv0Uvy6SSTZTj0oRhGqSUb1nHjvMPRUvm9XziVSN7s0vx/aeau6156VbDlOMZJwXt
jcL2q4L78YC0L5cCMAekosPA9WP/IPSSbnCJZ0QLp+0s7BHsapw1NZY1+4V7TPs3pWvvEjbHXmnd
YWE4wcm/Llzi+ZziPOzRlDfQJn5/FRgSX9xkrgJ+XSp3bNxop74ut0tbaDY1B/wxyo5vKl3LN3kw
PSEeck9HC5tGVjfZG3Ps6+fXwPhKQZb3g/ecd/7VWzb3UUFZBtKTl7rlITIIIye9pP9LRUkuN0eR
mru4lz2Litaro3SxjVDFwDg25i6wg061G4zszhvX71ffhbkAzhiWRDTFr6aCiUyyoC84Sk3CI+2K
1lmXHlrB39+lXxyFmY6lIgVfw2LWe/no1MCWxLiQLtK4fsgtc7jXa2V9feMgr2ikXDI6yBxmsfAz
4kN3fHkYXAZNqff2lwWcQoplNNjstmMUx0+Ontm8plp424Rjpu1DyxLGOqM8ZG8Iow+xupGjM0DD
N0vjwo5jK1l1GmmkF2Zut82+cZIp9Me5LesDgtbQ9RMiCGIKiE2MJ7ORmX2d92OdnRpO5ppn2Fn5
W6urp4ogEDIqV+ak0UbsGzwyy1q7AC8PTYZlNnG3l3NN9Bop35WWr3FkJXtywTwPPFmMwKrnhtSr
KSeLcs3meXxsbT1N1oogbGbwXCUhLxY1yMuqD03K1mrMbkn3JeS+LaVozrIo7+b3nVnP2segjEJj
B6ulnTeDp6svHkbTcKtUPrs+lLgk38s4M9N1GquoXxcT1S5260Zer1vMsGK9+Hxy9vm2CxHCmtWt
Vok+X3daEBJ2HVT2ZVGrVNtMynWJBoXjMgNEsMslDKoJpnOraupoTU20nNZ2bMkGp54efXCduSPj
w448fSsm5DoUB6YAe2diuPXOoEIvqYjSul9pZi2YxPXGJkFPJzfRb3oiUTS9IWsvnLPSPNDl5fqk
Dag0l7ozf9OE2n055Xj3qtjqyENIbZTN+tgiyAWoxRW0szwjG43W+XU7jkx5MTP3xWTEFMbxNS46
4GrBePTlJMgxT+b+bpyq9EkNJqlaMkwIzqa6rX9ElMpDQKrxe50AcXHJh2FuSgPiIjcq7fNxByq0
mjaIWufb1Ign7XwsE1LS9LHQvK03jcV2ovEVHIyGQfgEpzDB5HgH0+xK9E1NoGBqpPEaJ2pas8zo
xGddeeW0EVWd16sqU/kdDpH8kZYOWmVWpnF8PtWLVzHRW3zgjNwGRWupoLSxDCyeELgl9YYgv+w0
DlXZgy92E2PdaAgcDRF22WpQibWP9RRDDx50FHDwcppDOUcFWXC6XYw+D9ekbwILTobfu0i5/b6G
NcT6Iid1ayIX1vQLaqyPaEpdsbGZITTKappFBKEc9ey00tOeSh3hqCcArHJiy1C1T3C4wroCL1e3
qR+WgupMUDRM2HEpw4dJ1tSTnTqz1CafhPHoJBUCzgF3F3NwPgprHWo5qaZASSQ0L6fctnoR5RvI
meYZVJupx+Xn2bw/tNwNWIQGrLawVtjuNLCDJlHsngy2PVaeeINSno9lmqmfK2/yLoy5Eu0FIglr
3BVTN8urrm8MAFV1VV0FDViqj3rb2CSFkoVyMmt1jwMScOuC4+th2zTpiBswHiKnwrIkxruE5GI4
r/2IPywYpd5vG68p7icvHq7NKIPVCLyfDImNO9Q2Ya8LN2lrNa3jbKoe9s6SwpbOuwjxuvLjdIbZ
ZlDnKtdoXaASKK2X5t4tOjQULFOjG1FPyFClRHngQ4caWSIxpqJ6RU2Nd3rhxOJW82S3MQvlntZV
A9XQyHKPpMk2rt9bIpmoPrGIz7Cm5dZ8ZbgEMa9co7a+agmb8J01TjEwtdkIb0e37nGRTKS0xGYr
zw1CStD7YD04HbvRSzY6HkYBUYbEFEevnQ+cUnAeEFe2hGgXRgAKLWtMcqXreh9nque1Ji0BKySO
iZvYVNZBAA4c1o6WWedptfhs60CSDOMUFVGGZP72My2PyqP6n5XqHOg2q6UkMpV5MLQquAEJwDfu
czP86lHevhDWLOtD7gIN9C03oxpMRQddHt7VuVqbdjXUV5Q9Z+dgO9WShmwPHrmbDqVkQIlN/YCj
fjrVqEzGC/pNEqbZR9knfURau6kYzXZzDOmRTPLIrLfQbprOh6wI9MEEf9jKWYepF0NxqISNoS2a
mfdIwbTzNYFPhHnHVEbPyMQWpwVAnJkL4UGbymsj3VaFcsgbh84Es0AS/EaYoR7G9BySljLFaIhn
3o/m80S59aGsSqFWw1ybqG9zAmJ8WBYtrgjaX+FKukFN/vAYTqmPBJ5NY4UIX8PokdNVHCtp35MF
q6OqjtAcbhGOt6h1mqgtfBHm4mrqBdEa2iCE5s8c84tVDE2wrS2I4Csi2d3Ob2LEZXARq8HYtCiL
PydMXsWJFRqR7tuirCG2lY64DIPc89Z5N5U3gRMbSCx0hPUbJoH4Q4pz8KM3VsFz3nlJ4+NqNLQz
9lwYCklyimFVRVX43Lh9ZB3s1Mw/TazwPEw4jd2tI9KmE4T3gUnElghdF+udUuddFzRngle7hjso
qytMGQMrSvxJH2Eptq7P8OLezW1dXdsiKz6CNLJ0PzUiw/YNzahqROEFcnwCvKdpY2HqIi6nSrJx
r3ejle6mYSLoc7kgF2Yhy+EkatBWrSNXdeTHw9H4kvdWwZ1wtDpldhVVzj2oO48UHHs2ERj3q8Bp
HWTPKJ5JfAJ4CkovKLRin5AZUizJ6OVkYh6QkD5bY3mtvHi5q31R5xcW+bWQmLx0LAyAZIoKeKYm
oW9HmmvhFUyRYrwRhF5kyl+SU+VJyf8jU56u6YSCvpCkzq8qxseoXetFwRC1LZFaM+ZOjfncRZae
r8c6dOFkNWnsOPn6uOT7d+3p7whJtSP814BChDrUQgH6m1rU/3y/udm8/7RZ/6+/3T417ZMq/nZD
nO7Dj9WpX37kt2qVab+jaKDhV8NxvGzt2Gx8q1bxE0Dp6Kk5G6IGUKP+s1xlvmML5NEO5q8IAJBs
wL9XrAEfo8JeqtmIH5GBIRH8C+UqoIevdnm/uBY/bj1V25l0mZTuhzm2dmXb+xCqwAZq87yPW6xH
8dBHS3TuuZ2Ja8qynwjfW3fkVjS2lZzANE6xPxe7TNkXkEdXkhVu5xEdw+bw3nXHAO8YK/58wrhg
AEXZ0WC/NVUTYa1KyhMyDrBvq8m6hNYeb5J4fs7s8M4SEWu12R3OsMRgPCMODqbk+6GSFUqSKLju
WgZN2ZOGSuxz5XstyMxpAPUKIpH5zIu7iAUl6ltlgE+IRh33UxePjAtMW5nUgVEUybYcJYWH7hwq
m7X1+uI2TaLqCoPa5NsuEZxzrD7gpXmIVHxR5M57HFlEdGqKRRl8FX75AqPixVzGn1ovvk6EfkZp
8DyKjZ2yp3mTp013ZmMs83vbHNZAAAkONJJuraS3szTylLF+nptV/qwF5IizA9F9azTO2FScTbM2
rk0wE37eu1jvNe0JCvFDEzgAjrBXha4Q/FwQXD4qezu2AAmZ0Q9ZZXf0EKfwrKjscaMDy4eHdGpW
xI0GhXeTBtmhBOLWkaq9y9tyfFJN/UxzpPEjO4TMkk6HVscNQ7DuULgPVUDXIWUYNNYlfsQ6yVn4
Ql8n57mIs+eOcibr9671nQIQqSFVdckylkjtTLOgAWRyDaeVtN0mbPFYTRocaCWsi4JSmt+zzNhZ
XMJV17DQDLRxXza6vBn0R8msAZGwiU9Y5tyws8Jex1hHZ7nFpjdyj0kFTm7jeP6YR3LXxCFXGSD/
pi7G8gorZnnWqmG4mm3cAL0YxMlcNEBf6JXnFU+czL70BWuDFkxqGxnBxrJ7eeLaM7s/1rSnS6ox
7e9iwfl9bNCe+OCMXctfZp7R6FZlghLAyPaezC/TBCCFPm9Qt68XsEKinosuxrLPHTHbXU1O56rp
TKxt0abHohuF1aEMY19N9/UE5ZgSYcnGqyFxuC109CIVS6XqtCYCs9DuljA8TO4bW+UbCPr+CHc2
KOo1NAxeDu9qdLOdVFcgXnZDewI8detdpB3QVBa/jvnJgglF+3wTuCiQhNAv8UgbcDsIwJVQx/t+
pz7+X5w5lvnn/7FYGXrhvxv/z+LHp1fD/fEvvg3vgrwLZIKk/DCKu8wmi7L52/gucJwjIaeQxe9T
Q/OWosn3foRLO4KO42JCWMSRdAv/HOCtd5Qekeuj7rVRPzDQ/5UB3rQWVew/O3tUgemU8nmQlyy6
AyQGvqzcuFNmdTrp0wpDHTGK2H3YCdG8Ez4hXgtazNCohBjIsuRKYEZcOCtGeuWx5LXh8uL5hB08
qG3uBEG+DTrwT4tEAjTtMAes3NO5iqD/onc5K8IIbpJTyu59ZOQOI3LRROHW60L8wBBA1K4PSnYt
DaS+AHRHWnpAgjFUAnhxxdMYBBLaZhfmp2WkkHt2mNhPtKEbtZVZy3YJfdRpf8qmr5SfG8I7Hcj1
uc3MVtwiI4j0vVWFyQfUP/mTU5Ty4AowJcBHtE0+VMl+NJfePsBg13fado7XUxUkN0qjPTnEdAwh
/LnDXZtmBjG01VLYTjrgJ2Ug+/uQ6kbI6IwCmPx4oBUw5wpgs1VTes9BY/YfRyls+7SsB2vbDQpH
b4lxnG1oaTSsHO0J+UarNe6NbEoQuhQ6GVJFbqr3YDbNhwIR2QHZa6Kd2EAAHtjCitn/P+ydyW7c
2Lql36XmTLBvgMIdBCMYnUKhxpYlTQjJktlvtpub5NvcZ6kXq4/OzFPpBO45dYCaFHBzlLbkkBQi
uf9mrW9V8MVvhAJRtUndwPw2UZCLfQZTF69cZvjdxiI7mudnbo3ntb1mmCRN+QJaWJ2LtsMDztzA
X7bDSJGNLr0Um7paINYunsz3eeNh7mx6Y2vljnqIwameE5z1L61h8aDLRx+JTu9nGTthfwAUApeP
kthqHPPiFIlxCy7egyA0B9A6yXnrri4LbWereO6dgb4Xz54punLrlADETiM/3ONgk+2Kk9iq0N3O
DSnqeCpX6BzjK3Sxqp+uJS/hbnyntz/dKXgTM6Z6EhZy+h6mxzgnc9QlV9VgKtjGRtd/mfxg+Rj1
ebqPpW/LfVU7QcXEpRmavakglrt+0oZWQ8DKBihsaT3ETiY+RT/XH6k2qPg4urq7b2J0dNsBxPRV
I6BI7qCvMWDqka+Yh7IorUMsSihlHofwxVoaKY5zo3XmTpaJa1F+OPO3IGOFDkIgm0H+GJX4NvuJ
WYdmq5lDRPeScJigz4sSw/S+VHRWdcQx3aHDmbT5xVhqSSedFA0LLpSLt0AGCWCH0svvWxdGfXUY
BGLepcUAhZMu/uus9wQ3cJ0Xalew0xgvszGu/NjMYx8tC2OlRLey9aF3FWUKJkiJk1BKjpGf88I7
Jj3g91Dtge1aPU5MgEzoRps5X4gD1SVDy21bUA5sdDACXyZLr36AFSMhh7k3yDQ9YU42DEFFhs5E
Ss2m7QfP2AzSMeto1lTwXJuA9zbpLCSCb0MZXIdt/1B3s3HpROC9AGPHcApGC++oXnQaOry4mX50
CebwbbWUTFUck363b3UUkzFNaTjYidOHjRCsRJhdGe52WAwkXcagaW8MHuxQtCbgZr2gymYEU7oX
v/XBm7tczJEXY3+Nen3Wq3BOISxsWlsellQBiemYZTWRppb6SzC7Fnmldt/0J6vDa+5ieEDjhzw4
rFpSAeDdMfF+CMwkffNjk0fQxlkcZGepryNedPHgALwbiwym9lBQEgy138g76g37tkXV5937LtPg
MOhmfwa2Nc3+brRp4Ydl9QAVXtfqG6o+/Dmt33fPYBG7k9urmRuoFoDeZKvfZp3okPiB3GFkHfjZ
eyyb4WWcgp6bVnIN8KvDXV+4E5Ed0lX6d38k1XYH1jBoHzLTLIg2SvXlCbKB/lzlJU9YNk9B/dgC
8s8AaRMKkl+VGqz5WmlDOUeEZEIRSUwP7PKQe8YS9eVS+cCAyuAKzs7LndCqk6bfof4W2b2l1cxI
A/Dj6XbpPUSG7HTy+WYBxAl7qe+aS9MLl6afO+21r3mvtoSeOfWJEqx5auZUtAwPnQYwp2b1vDN1
CxwitFASg0xZOgBFpqNV2rbqPdgEBiZ2/egBd7Ojuiv7LWvZoTg2QVG/dEGq38flnOlnpqbCgDaY
ddyxhPR9mfPRrQ45D68LqMlkuRN0IN0+qKE3JlMi6MsbwcGnV0XHZL8upgd3Qm0JGGM0mWOnAi/z
GTG8OV29YYj1o+6hmxxD2YvmSlhVp6K0FDZyab/o7zR+kWXojjzXyDHKYwBwvZR7zajH3wXc/93M
/w9jdRT810KSm0+ulvqvrfrPf/B77WYGv62uZp1sb9w+AW6/P0s3UsyQhaFvwFCMcSVYi7o/KjfN
pHYjtA6FGdYoUMarAeNPNRlaEtdDo8BKXGdZxt783+jN8bD+uoim2sBWSt2GH9DCIMQO7tfajcvW
b/XJI8khX1fpbnIq4EjuilixmqBjAlBQ3pS6OeyGWtKLt69tNR5jdzy0fZ/QqaZy7xRjZHZ6SttW
LbxGOWzGfnpsLTwveVPcdKbP02mtZOzhdtSzL7OXDVetbyP27bBovQ+/tb6PFZKGTpURE6i7LiuP
zCJf2dQuW0nsxZE7WR7FIKDnWA7tsdWBynK3qQfHNovhI4pRXQlpP3PwA/ikOxMlkHStv3MLT4Vu
asCUbZejWH0yiEzPTM6PTN6Qncn+07EQwo3TrsjxpPWZilpt/NFOropg/oTkerznRXl1C1CXWlOW
J7uFcePlr8yh5da1uohN4A9tyesQpMkzG7k7iUQnDPR+EzvBdye7QZZxzNKnSWvH11x32tBbqx1J
O7hh/cdgcua7HIeZR1eSNNoXJC/8SNNmGlrihgzvwS/cjEIqb8MG/XOIs/KZd5rN3GTvdUAWpbVy
IKf0bPWgKSzZ0z2re7boVyr6cDGHEA3uhShsRiW1eOGRVm6CZjoFRcKyURcXh5zZ0Oi6bDexLtn5
halzSsX5HrrPfZrDOSUQklEDO7Xl3o7Li9VVt1pgnfoOHIqnNY+dzB/Yt6UMj7U6guQSKlvzvmtT
fKd57mnyfIjvLZ/sr0R7a5jbvVba1XZEirVuQ4mL4WbYSEQ6RH/Uh74qb0uKBkpFeSc661HzM+2R
7WqyEXHCaFUFYm/K5YmM5bNdcJ50S0sSAeBdmKyhM1nGDw0uC2Wgqw4jes+wt+b4KfPxDwuLxqHO
MhYIszrJPCeonK4/rEpEdzNYnTB3ppYkbZvkmP6u6+If1KwXVzbfRCG6LbI80p6d4pqRb3Vj2eRZ
jJ7HDrCfIw1XGpOM4JJ182EmAGbrMH9NCe/aDLO8nT2drqgZ9YikJu1eLOODjdw7aktPg8Wb8321
6XNBf4LdLcGDmDHc5fi9KSTxC2XwVdfKi1eyYoNu04VlZk63tqiO5cI4fJb5i5JGsY27dtzpVvME
dqbimq9vVaNAFGFP2GFLeLdyeSFTjGLXc/NdZumHIL+UNhEscca9MeAWDCsUiJvKVgYZgVN91vKW
OUvvznvcoRXslIAYnKkcKUfK78rIqo3IOqgig+ZwbMsz8JCviKnHLWzDQ9WSkqDSlPg6DBdePn0P
RHEzDmwi2LLrEe1RaAJk9SYC97SphYVtvpNRuzf7DPmJLMW2ypDMEH9xCLKp2xZy3gxAltLyCvyp
3SE0Bw9zL2ItCoLX3GgnLoX8e6JuRmkFpFF1d6lNinsJaGtj2524kYhPSHXMveTRMsfmQEPR3rga
1EF6U1a+i+ojU0/SIx3EsYvH8ZWZh4pm7EbPKugeHTnfzMkc07XJdgNn1blthsAJ58kR31nCZRtJ
SQp12cqPQL3BSgmqkUCNYB4DQXBYfcVocYH6fGqBqYJideQNF0FzpwLtPDegKsvgY/HGL3munsrK
CTuCRrZsRz8zlyzDrNLjnZ7E1wQuuL2YJ3uczzR/tMgOAifXZcU7+xZfpNYO/VDo0CSV2ve1VV1M
oFuexgYnY1BU1eqAU+qOjc5tXhc8B3ArHKTKIKfT50nHP4HNgpEe4OJYAv1GVtpz6w7sFNtRh9sG
a8j3eXY1pp+/w2GqTrogRMWYJsRr3XSjl0LsZQVGp2e5t817DCx03NE8ikfwVi9F98Cu4yAUoK4k
X8k0drkbyIkh1KucvzBSXOrV5CeNcXiaXbNHumvSZSy7RYpTOqteZzDMjp+0FEKYHFtFMjMdjgbW
2cpYmu96waNzLtziUrjpVcOcFY7lAAJTpsQ1lsMUsTYBgPpmFkLfOrXMiV+ZbwGQum+jbD4yxot7
5P5WaA/OoQuMQ1pjpx3A78SESDa9YsznnlSyhJ6R3WpZ9rQ4BJbhtTqRYHPMIJNXDpDhEdEa0Gvs
EfPwOXs+aXFJecYUgWrAJRZoSpacsRmutFHshM750spLNvhfO5eTYGV8FepDN9pwSQC7O0NI1kd6
ISeTOWv51fDiZVfbDGwxOohdjTYiIrbFgBEGHxrWUhHNQxwFgjFh31u4UwiYOqQpUz2rk2M4SPVg
j/rLRJBP7a0xLnX3VuiwS4XBza+swo2IWCsuQcDpMy7qJfPiZh2ZGMa+7TMasIE98oSkLGJy60S5
BiJI9C4mEqEtz9OykIKKLsFSANWdBparpRFlStxYc5gcFAzMLfJTWaf5e5YnY2QvmuATPZp+1tzM
juKiJmkpk+96alVHCBjFodcHdVyMGry1bc5P63jjZUa3dK8TQxXMo7ftnKuTRDN7OajbU8iz99HS
7G+VKPovuT6yRPe+Mc4ejjUOrSgdYIonqhQc5zxlQb8M0P9ILu5V/Br0nr/xmsYmMVZVW1AA7Prr
06SDkRbtpwKofYMdUW3BeyHNnJ23PCdKRXgOqBgUnG0yfDNnl8PMe4g9uR/UaH2zkzpD2ahd8K0K
FsWtOCmDst1qjXHb9ByXJYzYI6NAOl7Q6vDdYnIVBpGf0kA/ygl7cWWEtcmWwhEs2WOHHQA58iwE
UELdVLna5AyF7NJ58rKV0eZuhFnSZQbEN/dBNMdGj/Q9s8Lebw5zYXypAkjrslLUSziwmNKrK8Sx
fTqsNyWA+oZojGJuQ711d3lOlNxc3+hS201JGgqXOyKIr34qHxPTep0hWaGO4XDtQMLpUWbbX/sS
6YmBC2jJtW2wrnBzYncChoQygO2cGoTLSQ56oAqlts1hm4BR/DT7cl+bNwKI92rqniXrkiI52M5d
IrLvpdmcSXrYNq5k+D9RMCXcDV619bRkX8XyEBNrBMR2X7KNoO4iYdc9acPg74nl41cuIGFkc4Je
yV4eSFi4Jaah3hSVamnPlq+MAbCVuYrmM5Xy0Er1hKDN3NozJ9owu1cp+Lkd/T3x3LOhc6D18/Jj
BNycEbUYOQS3IYHB3Jocrcy8cmVT8wG9xqm3cdsgUjUhFZV9QGl2wXb03vUPmq4eoT6jiIq3jfVY
1+XL2CTfRG3s0TRFY9AdF628qRLt6NGrtygMJi3vtjX0ru2k8Gg1ehZNfcvGuZt/1IX/7KDtWR8Q
hdu+1B7x23p8dhQpe3F902flXpm0iJmNGAXYb9bsC0d9jKraZa46jfb4srQHqLb7uk2o5rvIqoIb
q7gFVPk6zuZNT3iu/ZC4y309BWeJdM+2+8jH2duBpWQZzh3MFi81eJrVU3fubIqbOZEXXBdvLsVu
AeYsxNJK0dSId7M1D/gIt01xGZYmZnTVOtvAL/i5BC8z6+4PUXBhU07bN7PrMaYJLm1bX2urux81
UhTzBLkIn1D4d84EOqN7sFDs0GKTDWeW1zIDx6e15kXP5u3QmdZWaZworQ6LnKfOMSA4g0otdkt2
QeXFplJ1euOMl+Mps9OvjbDZ4iUoPWYDarzByZXJu9rQXzLCDbcjFFPOBXmYpXX15u+AUtnS5Yi3
+hl5LZTtKTiS8PyEEgih8iBPc6dHExEfe2lp96NlfG2bZ29ybyY3+M6VBEd9KB5MDJEbiMqo4coy
2alUvYt0IVSqKaJVv3YRc2PtRVMdlsm8Bb16p1y2hT2mvI6ES8Y2iswy79PNHNh+cn7KtGBtKdIQ
kTC3AZflGLxMFEs555kuyJIQXrhMXy2SmRuN3DwnINfatccHQfwmI8JrO7HhNeW54CBMtRUFPXIO
yMk5xlgeWU+/jOM1KJvbOekuluaTq4IVs7OeV3i0wWOPg6Njw2Y2X+XyXrhvuaN9LtY505w73d25
ENTXx979TCpkv8hLTXzWfVfnH1OdXWrdeSLNzgkde94V0MMV310aa7eOynaQNE8YGHdz1vwIjPp+
SgDTN89m7n1iMTxUuTgnmT7dJgZyfxVfGxyOm37ENVWdaNcIWxwYK7GL3RZTHGWGPBrZSj10PwRZ
KCw/6yPiNqDypWeGmuovZaPtM3PBppQeuq57LeAfdI0bFjNRBo4O4dLvzGyFhb6VlTpqKrl1OmrS
ReNhY8mRTXKvjBCRoM9GVe00vYNEpEZA4WnzQ8sHFoNxx69JfwDt4e88g6d5hnhn6w3KOhqKqT2Z
WyEO5y9xk740FSG6/ShvmAnfNm37NC4Y2lnzqVPD0iWMZ+eJ1n0OZYHi07Ly96GxH2vNqvdiKN5S
k4LS8ut2Pxri6wi2FC1be9QqBr9S657HuH2pCtRcVPAoOkmCCD0CSyq61hArin6K69qLFsmSOfPd
90TVD3ovnK0h/bsuz4HpxuTXzHV/ZVF0WRL3trB14j1y7KRL13JHkXe6iwEfkHwa9Bss5C+ay2NA
620kr36q9jmeHDCI07LXWUdF2brSVA2SyjSYVMjOQ5zQgAGkmLP4m2EkX9IWkTEN8rS+mrziMlCg
+6mSmccD/M9I0tGceKOboBN9yWjasuW5jCnhCcW7L/MhnJT5IPxm3ZrsYiBvm9JRu6BuPy3PuCu7
ZU2eMMLZi8s1sLhook7F4uIhfToabY480cdnO40zIkoXTLJbZ95jNhIQyFtKKPF0nM2KJjKhWpnq
6W6IMaUl7hjfgLkHimA1mnm2pRARZN0Weo4SYeY1BpTRnHKJLKHX2J8A02kZCW7Td3LmQl/Pkady
bRTec635N+i6Ioa4J9epfvictdZcvaYoOA/1XBc8p3PlbQiwfa0y9RTn4qjZLr17QrZiz9G2BMjf
dOvGHLnMESGdqU9xYPCs2nYrj74ZN41m37gOTzjPqL9IoyFUnRBXrnGlpUeOlkrzaD8M1mCtY1IP
134EIDJ7Q/ll7KZiLPcBzfU+GRjC4CBXodF0c3BUWIOrnb6AS+58Zvc6dx9Pj/icJ/EF8RIC0nZx
Q1z+HXWd+QTy+V0GWKYn4zx64tbmSvT79C3hUhOe9iXze29rNMUuzsGJdiJKRZewfDRYgBCQFc/k
cQ0cyzm5RliRiy5kGLUTCJpNmRxcQ52TTiZoQuaoMbRpi2a0C2tHMKi1bnNKtcoUp05ln3ZQ7DJ7
PAWZdYBRf7bb99KNv069fzeqMQRMFEnfPHmd3IwSp7tE15KN/WtM8kdfVu9EBd22ZXou55fEk2T0
zveWnVxZGT5rorlpivawxuO4tRNWQXZyfP2e+JTQyogW7bR0S3TADXP/O6sqGCXJu2T8ptc9Yb+l
eyZUeLPQhG7HnloR76TN26niHahtyAvYNSXvdSjj1bkOA4syaTnhpqA6hmpjuPNOpogHBV3G6pfU
orJBP2N45ntfEXSbs8nT7Iit8GVkF+kPiMos+2NQpGS3baiZzDsywicNAoG62qdHp+ZbrIaRv4+9
nibvNgOIujELr43smJsdUTnrQMkkkPuPKVogg5s2b++JrdnXCpkdOUu7hAtMzdmXoJ3Pi+nWmx6H
T8zgFfCUcWh0efbH4CBsHp3pmKDpRFTRWdnOJQKxMoqIVdhJt+P7bs4+l7l6NCaVopdffgRZ/OCn
2VsguufCOxWWSVyYt0Q6RzppIw8mgqN7Hhc6+7QTQ3ewDsKwPgqSjUNRiceAxe2TEi1y0xnBIEMY
p6YROXXJwZm+zaiShmreoj5mf24pSGYbYnidvV0V8T2gKHPXmy2phmVhRw7syZvUy0hqNOeCumFs
AHVIZPPoDb3k2CeC+3Nphv2iVPq7nea/5/7M/RnJ/5O5f/b+q0Lv5+f/MfZ3fmMJsKK9Viatx//+
OfYPfuMvkUsgunP5kLn62v40kFq/UQT5mCsB/1jrZP/Pob/BFuGnexy1xu8f/XeG/r9O/MlY4daF
s4Of0rcZ+bt/89lgXCRRviNodxo5H4Ohn2DdCy27g4DQPXqdO/0L79nfrXwITUwsgz5WKEbztrV+
/C9eN0jNKKRQ7pJMXKJ9Mmxt25va+yi6OPrLb+Dud8nJX2MU2VzwWv9HiuLhndTxJa4kLH64AO/g
r1+LMIcy94dVV9fMJpkaZcOgRX8kX1XjcKObHskuSzEjGcaOk1XPya334YF18C+qzuVEyRiUDEVm
hITnJQeJ/CsgVy2hOquJ+4lJBCb6xtPwGsTUbdm2r53iUQ6+wxPPn6xhq0m3tG4CHBntMS0DRNyp
0UgMJlpl1MR6YTWNnFp5yd71Fpffg6lPdXsQWc+AAvRQv/r0C7JkS9tnhodwsLJvmRNU/V1Nj2Du
Bo0n64Wn8vRdNll/7rKl8d6qfKrti78k3l3iZPGlYcnyvWQ2m6FtN5AkOmbfkPSIAGaxKUXzpB8c
1rlFWV/LXI8v9TIVFsFRxD77mxTxCsweN+4IgGD9wMl8A9IWFYHWW6XaQtR3U8YAE2U5TBQ9+J4k
o1G+CC0dCD9SWpW3BN/IkvgvbF/oEwISEY2zn7b4ZzbOVPsM7JCeL0TnJqbbO/NWz2m6rR1nkMCV
UdZVkQMiyKCS5zwIm1o9t2mu2gv+ViG++AppPzOM2nHAE+WtPupPnpqKfmYGaU34Bj0U4QEtkaLt
hr2kO6tS3p000ZEDHpNfaEU9WprA2hV63y32Ka+0tPGuw9C6VX+fYWv1ym3DIg5Zjq7iiq1EZdsz
OQZ16njLnTe0BlawbMgtNHqL9KT+EPcIJ74leZAv/W5ukGNAhaEneCsFWviA+42MwXt+AIQQ2ybv
pSOAv9g98E2nSbE3Y2chDx5tu+HM7QPMkb66qzLNvpKfqPVRb+Bt2uIB7761ycxF1P70dDWdWWsQ
E3XS7q1MBg7DntUD5iJFKbbLT2/YWCACCCcGhEmkIMB8X0M00BSCnxr3i95YyZPsqpodBa+m04TM
zOaTqzbpILRHM8Y9oPFe11vgqFDwW4+6mFJn9bdBviQrw0Z8z80SONnBUj1KB/2nM05UTKC9YqRE
Zt23eucY3lkfynBUc1J95dS3JAzhuyvH1YOXzWNqUTrqSAhC3V7S6ZF1ed8f4rZdP7Vck+VM7goT
YnJBvsFmSmGn7GzfQe7EfLfQD3hb6KQypjDNp16XdnFgnjsn5x48kQp70+gIppQOoCEnm44Z3Y5+
ajSGo2sVz8B/OXXsGwa56wHCd4g542BBzhJPg+ZWUe1Mjgu3YqzGPRYiL9kOkPGNfY/eQyBLacS0
sdK5OZhz74Kgxy2NMzBDn7VJzZS0bdloRKLoTttjDBilHuLRcsSBba2rR8kg2DI2mQr0naUNBRys
oAn6Q8Mo7kthYE68EMo3+XunNaXxmOBF0Psdvn87f6rreCLQbZiaCe2CLZw2f5mERq49EdNMzi+u
v9pF9WnRssPc02FvpU2Q+0Z3M53MkpzIpJs1qSU9sqUu2z09S/ohcKsvWFicyty4JYoNVDxpsvbx
JZYeUGePmVGOKYVIo+Hb8UV7LpbJh8izKGfcjZV0RpBJgtFUYWRyeuSqVFRvKRyBrwz8mVJtjKFM
6DLtKeAR/WICEauKfdcEdr4wyYUp8hCnxuJTwfrTXL+mglGT+WIwGg64LlGD0ckn26rJBHoU29BN
Jmn1sPhSfSStEH3rQwCLAce9L4ZJAlxCbCeoouljMtO+av9fClT/qk/9j2vzKR6H7vNzuLw1//MX
7ep//PrH/vc/g95dCTe//IHhOFjre/nZzQ+fPRfmn5qA9TP/bz/4BzPny9zAzGE5JYb11RLSQv8q
bgj+qZJ1z7cggOr+/V/8oWQ1fzMcTmeMBQgbQAh42CL+ULLCcncZXvMfqgjbJgf5H4WRHfzGwQ7e
kYAfhArIHv5RGfEhG1QzwB0Dd/u/q4b41ajg8AU8jA8eygsUG+At+Tp/LVRMzximxUu4GLs0OLta
XDxpgAhuoamlZ2lV1nbIHIL4UP1d2Oz3p84JKAtIOf4Xdczqy/hLGfP7d0KDBW6eo3M1dfz6nQw8
a3OQahPnWlH0mI2tYt9Ui/MuF6U/SfJAA230L3aRslCTmDtwA6jkZeg1nmnJPDj39tLbh2EcKzJV
XCN7oGZY/gWS+Ff3/s9vEvUIUdK2CdjI8P5WSI4uwa7K4u1qR4KatFyz9lAIOV1CVaUYJf24Of/z
+u5viIzfvyQ+Fh2UDwgUcCq/vi9aC2IrNtm7syyR1ZIePL3GC2kQIgT5FE+AO1tbLZbPGSm0uAkS
C5XBZK0CU54tPhJS5p7ZXhXA2n5+a/9WH/T/27388/37rzucR/nxv/7zl5v/5z/4/V620Cix2oBq
Sx4C4ib3H7eyafwGpBpBOCiTlYLwlxbHNAHhIFjXTQ9n1Got+sedzI0M2550R3AJsLtJG/13ehw0
VL/cQbCHV0+TS6DPqqNyrb9Tcmy/LeCNu88UdtJl2jdSriDw42jrbnB5JN4ny7uOke4glr7pXm0I
+ua8S2JRodgg3UVndFnHkatPQdFs26paUZKlHTBl3/f2UmZh3FjWYN5aUzsLM4oz9II4Up3cZqtG
0kV/KCqSIELktbngoiQgNr/I2k7cLbwci6n8lLm8tNQywTB+rvXaKyJKTyNl19Svg9I4zddIxxqR
+xApmqvCO3iMzMct1ieWkPQiqbvTEpzUoZgWYskySgW93vu1WyNNzU1yxCMJHzFhEJZMqiBPvMgZ
V7irNXw3xMiPwRK07G235fq7ZN5NwfuRQ87UL7XTOTKaCQk1mk2cEs8YeSb12oaDuNM3rSRQihlU
hzikzgXjvsWWVR16dWcMKAUYdJOwxbOyrZOlBajFVvqz1pV6rPq8aH5YNeLgrUVZscYbWonXvudy
SdtbN0lq1GJ0wzRry9wVqGdpZGTHCIWhzqZq/WbZIGb1/ePQkwL9Y65twdo0M5NAnvW+ksVOI5ob
5aZZFgRbW0b9Lebpzs69g2KSxoKp4ZTo5LV3ON3vZDv6+KUDWz7yK3Pk1x6FmnVmYlUQC5QLaV0A
ecgMmfLCht5sJ2aNMumxbUuhDSSgI3jv8FcvbC/rHnbYHr2D+YHqJ0AT4XcdUWCkDDbbUqYsTwbG
vuJUgTYg8tXgExMil72wjclsCr05z9gkF1YiT46r9G8+vQ3rFDwTSN0coxmsKFsq775O8bEiqQmQ
RAOGLdhn6YO/JqehvBW0Ggs/sNHO/JRYRpfgGxhb22NqPnirvMvC014umulMW5EYKYl5axC3v6lK
4peR/5KUyvy8MaV/pYJFvhCSdGRN24L8oQ8VW4zdPVcwZziOBlKrt0QVrfWs4zuuPQThGkaJkF5z
NI+i7hcr34+FitV2GroaRRbGizqcksYysfpl1lXAnYxR3Pg1Gus84ZtacAiWYW07aP7MLMbGOldB
M+/ZpjAsntI8vZOG03/YkHnhb+TIKTZw7JB4zxaTPVg6LtpiAzjHHXft9MSVy9uoWD2QgDfnLItI
xR6uXVrw0gjn+WA+xh2d+jizEA+k1ZANhJB8VxMxvFegMmAS5N3wilFPf0RnYb8uuvKemrarus3I
PuWm7MhsOuD9QnSErkRiy2pMICM93G6F9dudbO4SUp03ZVNyjrH28dxNUA3Wsm11n5mtN+h+RnCS
Wx+BPdQAn/VpfEAu1D2XdIj9Bq0yu6EGDBTmKpYCNRQSd3xpbR4zG0+fS8Vc02YXT0TeEpHIVPqv
U6oPBA/3wPWm64CNlCi+JkE1gyunInwdo3UvTgMzSRnxuOIQzWvTGR5rCITlRSRDjQgNwXoVhAns
VG3cmG5u52THkW6FLZDazFu+0ato6YM2BOAo8HArYvu4Aedlkmw57da+JLQkprHpzS5utxYw+Cwc
l8ZJ9mZA6rrBVVroOK5tpRvdceLtIHGPBWqGzslo3TOqQns4FjV902WWqa+duW9T70SchcCWooJ2
6kLNq+lkNFNfp9UDREHo66U71sl309LT8XUi45B4bYWGPUS2YWjfBAhgc063ZdORJs70dpoVkjSb
Zcp7YLr+UhxFjtoI8HRidXp+CFTuJl8XndTmLKkYuw6JRyMDoqG8SfrEtvamO3bdvinxFbnVMxIp
HmTBqIl1BkUbA1H10U04K3z7bMqMgAEkesM3FLiFhlbNbCRbVddojmkKdmXjcsOkj8TrgTHullLQ
/1sZIjkw0di5vXSQQVRChk135gBh7CGpevDKPqkw9z6oFWyAMkZwg8Ehn/YBjiQQarmqbgnVNumo
mKK9+WRoYcCKJdBbU0+rW6y3TMtL5lNwxRhKMhZTBaaeuLNYo/FlZHWLxz3XNjlTxnWBbrG1L9Ky
uGVnvXCg9s6AlwLXmHkd+jKe963GsnPPCjq+Wz1aMTurGn45pwKrdt0d2s/edZtnVyzLjIAv9y4j
BJ5Lwvm0Xhq6fiKki/oW/UiQHxYQLB3r2n7RjxmOBfIQOXtN7Do8VCJPq90kgjPsllB4G0zu0TIP
4xuRcs0Hgz+/uGCrad0ol4LtWZwHaP7IgkV9OrpMydnYESfMYpLBgJpr9BRs3XxkaRCe43bTAytf
dabYXDf4UojjSZTvZFtmAcY5s1qijQltVa8kFrhIeHEEIGsWTcdSAikRT1V4TUznMfEU4cz282Tj
sUIFsSwt6fVcrgcf90WDMyMnI73OmnqKiGte2ULarJ/XcE0TWQu+anaDWrcc9L4clge37VMiOS3L
ghKUufWJa2uS2zaY6N+7TrmPvt42eKAnPf1w45KmWMPmfDLLWPhbpj54haymGbtbKeLuBMrioWyX
mpesVHkbBKM/b3xtFm/QI5ovSutdfzeNbozm1jUzYV3Il+VyyxJhzF9nN2Xj1PRZ/L+5O7PdypEs
y/5Ko94ZIGnG6aFeyDtqngd/ISSXi/M88+t7URFZ6brykODRKKCqgUQiIpHudkkajWbn7L22svMb
XT+XJjg/t6EVFJ8DFZ+LfdxOfATYi4SXLCriURRoQHao1aMfBg+ce0t2nv7Qt7rsbomjd9ClmHFB
AKbihPqRjRhF3ZLNA1QkB7nBcuRkrJAEUMAXas2MBLjL0ShF+wKrw9RRgbeWHnuD6synfo26lGpk
cF0JieZBCTX1u48AOPNA7tN8K4oq62hXJjRzeoElyid5ZfkGhvWNOWjqC0AjxEcw5S0esSpmqq3M
/I1lZFns2Q1kRvKecwufHe5Mukkh2TRUyMWx2hoJDxs3bk9FTWCrQpev742MG0EpTSKjjekSnoag
X0KeW6ne1nmrDa4FxdpCHtmybVRmou3cgSJgsM77JmJlbsFgkwA8V8/wyq3W9dWwfULw0B6ZtQjv
lT4vrrTQnPS1NSUyZsEr+lOAppaKEWjR50snMPN1RAEUEj0f2z2B1NlrbxjhSWO1/muDEOaBZqos
t1MvjK2ZqrAuqD8PlVvYQa3vWwU1KM4vYCejUfl3ajQ0r9QzC/++qmNKkZVaZuOaaNFQfxxTPetv
KGonZKUFAMKtLcgmTV0pKUcH8QX47f2ZejkRcJomOMok38XU36wYP5/unb4yIoWLckOk0BlPAuXM
Gp0OlV4raUmOr/r6r6i/v80k+jCmtAwOIfRcCAFTgSq8P6/qHKDgqiAWsbQkO5aitLdzoozric7g
OiHndf35AXk5//7c/tAZD/yoJuCNcuw5HI+0x5jvA7KJYgouTT69HvcYs36MNCjAhrhqwRSsdPRG
a8F28YuCwGHzhdFhUJiCXs+S0XUY6jMn1dSGGm74sTDVtYMBFiN7/vL5JX442JGrRqWHcycIRbiQ
SxHnp25S3JZ5OLKuuwrQXq+czEqyHKv6Okj64umfjEX4H9Fm+lLpeD8WHaAmqElcB8SSOas2ULJ7
+gWIn+sY0frnYx3UfJifXBiFJ0mfjB6ZfDvR/nRhilYNczqWJscbVh8TiA5bWGjGu7qqWqBN6bBG
XA3rboypsmTCfkZAirxYVOw9S5Ia+ATJ+3Gs2ic8uNPRrKCV+OJHfnzC/EaLGDaT+h2txAOndx8E
okiWGIkYu+i666N0B0jqrzbeb9VS/j8NyKR5wD37+5rLvkmf/s++7equ/LmGqv355/4svbD2/UHr
2NJAuVLJfiNp/1lFpen8B14yNlxAyC0qIP/uLkvjD87LlmVTl5EL3pyloyFdOfzP/5ASFAzlVfYF
WO4dE6Trv+rHF38uLpSe/37Je3sDf1qEcLQtlRe+GtjXWGuXYMaf39AS41NdKKl5WxvaC3kOSFvV
uvEotiQ0GR19zdmBWGYgeYkN2kTLkEqF2UmLiseNtP4UdJx8Iacj4EA/c3weW/1y4LBw2TRpdZZN
9ri34Dde+bGeb6VIjXM1zozztA8cV87ZScPHBQA6oRgzPR/avM503M3+d7RKC8ApXGV59ZCxUG2g
asuVpQYv05ISOyq+vXwWrrMJ0URsP+JyvkTmHe3oT5Zr8AWZl1kzIrxMXAZp/NwVaKwyn0+5HcV0
CO2burAaV6MrwSaObZ6fzqpLfwSj1RR/c5L5Tq+CWz3MvhXsQdGQ23s25U+hZu1lB+nELxByqfIs
moONroh6L4p28QA191Ndhq5el9pDViXP2PJvmknuSlLJkagx+NiYZwD8jjBTKxDfSkHRIjzG2UZI
POXblV/V6kqLbcOLtJnImrYvN13Ir4u1Zfcyqnc++EU3zfwb2temCwCZ3ir9oFWVp6++Xqor9vx3
KhJiPv1N42moXSEn8l+DjF8gVVZowbhutYrKcxAPpudj/Ed2n180SADdqVWBK2dF+BIAsHHHKO92
Epnzt6E0/IcgtsJNp/bdRdqn4UWflpy0aWiWGjDHYqTh7HRl4zV1II8oa9R7p5IooqqkXPPFx6kV
Mb5FD/PZhFb50JVLpcRCuUqhrtxUc92sTDV6wWx2SdzCkTZw0VYYZZ5ShK/0rF8jEbxG5aB7PYf4
gu7aCvlaueFcRwQ6x6e9Ok7KLur5djNNIg5AARzSobyyEjieTakZO0zCwuXLQAt9JkWGGGa21BMM
gqTvT1tUxph3c0lRmqpKgEmht0O5hUtsuz0xEsteODmy8wVH20QQJyYdAk/IBAv8hu4sAjyysT3A
FOHK0KzLRsJSCnxDbAPVPFOa3jiLSll9zxXqUxScOLWV8pI9VQmFRbtM0MkO8XgXV/zuhGSk03JQ
xlvsXbHbtsyiAMyOJ+b8xjT7BTdAf9Ay+VsA3i/Ou0vYr2zex4GnKOnGrhwJnzIP/Bu/ip/Zi17n
HU+fg5Jwk7JxvLd7npdN77KAXSoaW93KRh8WV+HxkJQX6tCf9mZ6ApypWM2LoRE+EQ+lsAwvyZns
TcvspNG6pT9JXRU6sUeMZLhSUF2cOJm9d3KVyV3kF5Wwoss5Ns90nqZbT+WDMpInqPQcvURh7LDv
Xqs5j4/4529VM98F1E4Qjut3fss8genUuUpmtzTylwJOLjdR0EVbWolMOxmbyFrZ02iIBG8aqLJr
21L9m7JlfcENJ2grGGuEhuj6uPYaAWtgpydzye+1Juem0cuLomc+ESR7Vs1ckzowehhmlB8Gvu6E
6AwrS297BIPxq1J2p1VaNCuhk0peIb700GYoblsrmLTMyv/2tv4R+G1iN0utNcwP06tVZlHq44Nk
c08N0C/WBg/JM6uw9MjMARCcjo5HKZ+wFJx/jS4vVYxSrk7G0DlyNOnZszWuVPIPkegKZa0qOFdF
tXhfFZ4IFV1qOUGf6IuPnVuy7JsJ5WmxZbV27mYAHlyrqh9yrX5QKD+4VseSj/3fXlGKRFXEIZsU
neYqWR4k5XFk0KO+VqLMXrGm3lGQRo7bIFem3kOpeHk/UdZB030NS/9JmuFrZgz1vkjx5ltlD+11
+btzoScrdTb2fWfd+Njo1jXgX4AxyTO+ZRVxToY1P8CINqRVuQkHdAsopLd5ON2RjPeKsxBVu69q
Rw4ejUoj0YE8DU7/OcdY0Jgn1ZScVCRZuXw9z5xmOBUE0WAh4LNky/hbLvFjdpl+RNlVc1Vlviub
xaXbMxHRfk2eGLpqccOYTr3JHeyTm9hS8gnix1yfktnGXIMR4Q49cvCxt89EKS57+hIwL8prOtvf
KiW+jSui0IKQuZBUTrCyOh6t9DF0aANLkTEnknAt80wLsOylc95ew4W3qAVRndcVnqXO52Dsmoe0
GhJcRfELQDNB+b5Fst4phPWYujhKjT7aBbrkcGbb2g3CTZjLgzA8SBGXuL6cLS4chLw2JwmihKHI
ljxb37wpUhXga0r5n/ABJnUbvs6Y+uBLXOCO/Tbys7wp4P8cG9FzQCsDl0B+ElfTndKaZ31RVVv8
mNYusvGRCskDbQNAFHPqeFHMnWjh9jgB/3MaWPvcSb8xDx7ykUnNVvXGyZzvvhK+kCA+rnV9ZvWO
BmA+0+xf+WN+AWzsLkjLB5iuPQSUGOtBDhLTQMXkOqbygy8NgvIielWwuG2qLBd8BLNvmuIfTSWx
hkMYvFD749YXJisQEh03ynXFHQBwjhB/EJnwGzVucz/5zl6xpruxGPyjxO6LdTFm8aWSBHxKteDY
VEPlBiBDsq5lzU8wkpd0DF6nMdi0bfBCCZClpsAqgsO82FGmW1xG/Dp74FuHE9NxwQqNWwmRdV0Z
OIVFxYPlgxUyWwa5wsPJTVJitKm8bbXCs9MWNyLVMX5hFz33QjkiC47oq0y56QyW8q6jgDUbyw0x
WZy7mLmvLUWpAMFYMLAa5BM8TdWsKzjCyx0M4dv2bWAyv9WiIG4awMZp3WvyDuIoS0TLoouuJ5xW
MEKfDTB8q1ZJL4BayBVdfK8WXLoTY6IRyniXRNhmjYTxy1xnOUr8m1Cql7TZIZLNNV0Kgxdjrixa
y+lcngUt1vY6DcPz1MnHo2Wl9LpmvIty23+qe5OLSZuHZX8HlrSBozvk23jWkrXK3soDFMIdRjq0
0iPMVhYJTHgGWGd91UfbxEZwrafpCXrlJ2C8xirui2/0OroN+2Zceq2+7vPgJUoaph/LVZKw+quK
FawrkgRc4efFzpjM+pRGnthMFdieUDrNVhGskICOqKyWTE36VoTdStZupa/7s6EqwSUY6qUaWxtc
MNoJ5YhvY8vNNHMAMN1Qog3n902UaDEbwGGfI0R9cEhGpIrcblVEzzU1SC8l1JTdsqFw/OdP2i3L
GajFBhpheN0rOr28momayMX4tHxfTGi5RZl8CwZn8misI55OM/O0FQRTsWQlqzBHeO6PGa0L376x
Q8F2GuwVZGFtH9QgsgyUY89+rfcu2FflOcCHuZKL76JReNFTX477t8UQp5RNc1U/ykLjtQXVsI4L
OXlseu760m93w6g3W8dHsR3RJVo5kJ03fcsMRvkzHWPLo4XCwhIMPH9qdhMbautmRr7HTwlpVoHL
WkVwyVcQALi78chtTExxpAI33b4dyP4bTqd/e4Z9J/P5n6Hrobb92bn0qnvKX6ie/HhTGu1f/vM/
3v7AX1oAlfMo5S1K2raj4WmgzPXngRSSCTHjJLWbGgyUhYT6X6oeRfuDWodchM2CP2HwT/91IlX0
P/h/g7wDn4rcgxPub6kBOMpy5Pz3kdQw33K3FtjJIkXWkIu9P5IWfehPrWNds99jZYmclDUtYLmu
yqG+0/VWruGipWehaRfQGCb7FHHi+KziSfb62MerE+KgCjrRnNWApB710R+uJ2QON0YhOEgNzbQ3
0jS+g6N+o2jBfMvCG+JYaQJAQN18LFvVWIeTMvKF64NpY1b8ex4nGHo7aUEZbdMTQYrvUdb6PSj9
lPMIxmk2M6tSN0BOhm3/kNjVBPAyRKO6inATfzMyjep+gO//LQmvOddxThzHlVGDu/NJ5jW7gUib
Gp8+Pp6ynG0Qe8ICgZU6Se3KAVvlFLDTV6VKfRuFFW0+o5XlZSZyM9yTj9jdNaiHoEdI7AzZkFhb
fkpzmvnSgFjuaxcSnbHXSm1YFZNR7skuVAw3oVpdu3BlIjePUUeW2hEBnvmWaM4ztnLqcSw1UpjL
8WKwHhwBryqiU0ieomtW1WslvhmhMlwGA3bTxsb0Mp2IvFn72TEc1KOhb2+tDLoHMIz1MFquqtbX
aui/KL7TH1X18FAWfrbvSsgnNeQTabHJrwUOHz02n3V1tE+atjriVuFOltcIDsu17JckyGGiMBsG
z3GMcTMs7e+GHtcwS63xCRL9i0lgoldmjvY4Gs0jX5D9oPNBrQPMrIGfXqGSjhFljsVLrprXZl6/
gmi+ReZ1Dd1iN/XaOgHL1vjwz3KFf6r0RpJqK7Cay4i/eoYqvonLxX2d+foahumVWWY3Nb3Pk1gf
ngwxoSCN/F3VY1Qtu2411CDj6UoL/Vh0MYr+IrrBvENbF+gPuw5toC5K20J9LQaeF9sWaVoxOYrh
GC5STjifVVJs4VoBBuj2RLjGd4P0J0gtKMShUaf9Q5+mZveiRN01PYVVkD+Cr+/YFfZg5huyIfnW
2EQNVWWItliRdbjyw5pITcMAS+DS1dE4UvhTd8T2F6rpSBxtf8KRpHlSoNZcNH1grm3RBXsjXLzr
lDimxG3HnIYjspkIceYdAhc0Fz1k1jBrXex6Z1Nk8G+Wc2EBWaHR3+wG2dyjPVoTpHglhmmVBfp1
PKNGhd9AJmZ52YE82RgjRxPDSRrkfKNAzhM9qlO8MXVEuXYRZux0nCPiETgBl90JaMkQ2W10IhaA
it1ikMykfZKYOl+jfsCHlKubsDGaM2hd6tEssGsmOHNXgtvvFr1CnYOihIta20LrXlrbTG/OYZ7B
TUPsgId9lOj7U7w+yFGomsFWUbJ+zQmBOK8MuklcBPR9I3ufT6N+o2QEXKiG43tE6OHWM236pBYB
vUg9upc0Cu6zqN4r6SulBO2GdNtqnVWmcpebssFz6OzCsrrHr0zEXQYonm4VEiVr1Zl2tx1G7oca
D8a6icvR6816WPmknPIhDzNvblUKLI3dmd4s5E6Ovr3R8kHbikZaz5ofWFSTMLDV5aw/TqNzFST5
zgduC+Ah3gF0eA6yBL0KeSRgEFdhDA+uaK+bfnIQdaDQmVQb02IGbKgDxk92Dq04a141GQgDNsLf
wz7ZTxXb2zC8g/r2XU5dAmak2cW1ZK9L4QaKhednMlpJgkK5/+fQNM/QC10pSlN6qtIL9hLdbrTV
B7XmdVSdYhfheSx0ngE+UFJhfZQzdbrLc984i620vOByahqsc3SWGaJb07j0d4rshnVhi6Ogpbho
+sOOKpi1k2F0p5rzqmh1/dGJdJyT0gr9G+RlwRE7ynCTRbrjjiZ6jb71Axj06X1MLmkLxWIlzEfL
thejhS3zHYoR4a9ZbOU9G0jnQnAqvC0H2Ia+HTxDxeHdleQaQ7x2UyxvYEBJrJL4zeEr9ORf9dWK
pQeSlc5mECgd8hgxhsqxQEjUPaV0u46l1rXPBYArqn+6YXznTENxyvLlIFZaRJy9aydqtcrYe28j
PAdnWBoTm+CHQrvt8OB5o4wVZZupxllKttRZhp2H5mXti4sR+ZeHlVtbsXI7GzrWMB9qI4btBDzT
rQRdzsJp0jMCucLNkJuU4Wgq8GIumb0K0Jyxx8CgEeRDl9+YtiOxqPdlEKxlBvae3SJmS+Swu2Ls
052mx/lOzMjD3J4l0GyCft8Xw06k5quCHfdYAOZYYT0ye7cZSWCOKqns7HaAza0m/sbiWhqnn4/r
rNIuAAN4gYm/JeIa+tG8a8dh4AdF5dWMhsf1m6d+jqON35fWLWATfzNalBhatW1XRdAMkPsbHxJy
Zd4FalI8KSKdbwLbgqnl99mpqJL4TiE2ZD8lOeEBIgqOiK0NjxLdUc4U+P2XSmSXj9FkEuIWshXh
6zkBhkkk2ns5tOYVlaD8JIvU/K7Vivw51Ezk96PwV6pJRSqXvrqxkd5eEGGYrsxc9feNNs3f/7v2
wP/bNLHa56j+06eXp+Cp+f5U/7wXfvtDf+6FDfWPRUFuWrQ//tSk/2svLPH32TRlLCSpmgqRm87m
v4h/cJzZXfEuW3jWVPMNsfxXdwb93R/ESaKJpXlj2qZBVtxBO+az9sz7Dh7OP7yHNE/5hQSn0uo5
0LjbJa+gFoaJR5rJuEdth20Hx8nqp8PBX02hn41476XhbGkW1S3aW4S8Ou3aD0RoyaZ+bICK9kZ1
HKrVbd/19x2w+AIAhFtLTFqfD3h4WQt4mpOEpDMM5YGG7fsN/iiyyY8DmGEt/a1zvDf+li+j8lvt
Ty5Lp+vJNam6wdPFw/B+lDihLDLFFMrxaEGyUxt9Kxshv/BLLo/g34eVt1GoJqqCwxSKW1U7EA3E
SmKnuARhaGfsD+a6RgYTbBIZnSwl6DGOv3djWn9xae+VCsugKAboKTI3cFWK5aD2c9NumgPq0EuE
kcTRt9I6s91Y5UTYE6rok0K1fi/bcxmPbiP9S+ShCCv15WX4eTxrmlSfeN/WU4T1YPmFtWI4iCtB
0n4xFz9MDaTgqrFEOWk22aWHNgV/Qj1HQQB+lRGOR9MsE7SPXfoPRtENTC3YTonA0A7eK4oWsYkC
vPXCKqySo3iqfIXJWDXjFwN9eLV0QWYkGnqTh0WX92Cmx9Lpgzl0QM0s8WnYGZKt0+P3t/1IbEql
0F+bts12n79e70UXb09rOYw7tHXhxvP1f/+0VMsncaFbqMi6zNcmyTIbsD3KJq9K54uJePi4HJrG
2G+wEOjY3YjaPhjKMTi1ViSOxeSnbwkcE3sf7+UXoxxMdyYfKxRzXWUFVGmAHbzJ0DHUwNFn1HdW
meySIEIQC0TpPvO139MA2ctQS8OdYjRm66Ws8f6CjFnNS3LkOHV307EIKSU6BJMdpaVe7CsEk188
ql9cGd18w2Qe8lqZhy9y1Qx4Hzot9SitGM1atXOOUn2IsbJPe0XzOiqP+Rd38+CZcYk6BR7WdFwd
2C4WYO7PLzPFgrjBpktcymCy35RkgFRG89sXpnMDMY1wEwlDOHxkoRZUHLXg7Vjj0OwDNZN7nHDx
OvQrWCGD+MvR87dChl9d1LIwmRZrlMqn+f1FSXtZ7pHMerzu0aazSphkTqD8g6uyl0Gw0SBPMw7E
ErmgMVxqNh38BIG2nyvpqqj1ySta6teQgrT152/yL66KLxhTkee1BEQcXJUlScTiZV6qDagUWTST
dapx4PvdUXhEbC/4z7IPsA9GcaYi7SmFQ+0kh2FFrWCBdTbF5vNRDlYlph1zja0G1m2yL6wlpfvn
adeSMxHZM4BrGxEmvUyC30Fq0zESwv/ign41FJ2RJazXIaltEfG8G0rXAmseKJ2Nc2p6RLiN143m
DK6jT/Fvic6W9QL5DA4pFFb8C6LB90N1M+SXctG9+GZwU3b+eNxHnPbLaeh+ey4wkgYHgq8Jc+9w
l0bbE4V2wPE+NwKIV73ZKd4YFdY/uCBWdYPvB8ogLuv9BYWisAYU4LQbYqU5nRV11s70rvKDMzV3
yi+Coz/Ob3a4y2eeD71c1JfvB8MDUdm1hRRdhffk8nb1tGMCe//5zPvFKJS0sZUJFlqYfwdvLXEf
gzHximLcLus15JxHoim+coH+chAq44uQSwhUne8vJeqRO2Ba4nTc5ekaY7M8D4BBf5FU/IuZbZs/
jXLwdLCBJFGeUXqK/CHcIYoV7txW3TqlhHH9+V37OJRk+6DrNoV/Zpw8YI0bKE6mitByzyDxkKKp
Y9Cq1434PrU75Ysn9IuxCNdevIaayXFLHDwhJ0kSfZAq2VUY8o4TgjJPSCSKnjhFyC/Who/PCeX6
8m3S0U8w1sEdRJqmwMtiqIJ1dW2QwecmutZ8McrH77o0DcG6Te2KM5w4mA15TKHPJoPDI9sp6E/1
rigewIrZ7XEPkQtYrK6k9hcL7McxOX6YnBURMaO0FQcPbOBYpQ9FgIONDo7rkxeyUkgAWVEgZatO
YMUX+4g3/+5PRx/WPuSJNvEFlmNjKNYPBix4OlpYVCDQO8dvPEuUDpgUp4Q03zqTfacMdCW3QFAw
20GnaCjYx6X6qDdl89Bqdo/qDFueTmyH7jd4T8LuXHZ0u10Nd1y6leBSlE0nFfN4liL49rvTGxsq
2+Tl0KticT/48TVi4UATfI4I+SAzGi8ghcewmv1nEubAYP7+aCana81aTjXcsverQ1On5UixnNFi
q502WWLot9RCWyxCtmP8hXn6283QL2aCRhfIxoOP85Pd7PvRdMQyUZfx/ZMiQQYmQ4jhSDtJcBtJ
3+wRIBf15ecXuPyVB3NBIxpBNVgsEJtY4v2QKgTRUEmQYDQOvNjO/EFeHQ4jNVxFFd0qKYfrzwf8
1TXy9gL/YcOC7f5gwE6VUO0qPodUgxWXBN17ID6osSKfNCswmZ+P9nGBQqlP/Lxj2TROWQ3fX55I
e2EptSQwllNK5CotjhqFEvc+JhzwC2H+r8ZaPoeoe9/QTwdj2aVR0xSCZmzYzbhGQ6AcZ30AZDmD
//L5Zf3iqVl0bbl7um2wWT9Yd8G/BabtN/h2nRLbdJVYtzqoH4jUtrbm8BivU7pYX3zDPj45m3qa
ScmEF3B5997fy8ImAyCKVN4Fs2lOIc/4a0MdtL0TxWCH4U1sfvcibWfZW3ClmCzsw3VRIVgboyxb
tG4Yhy1KH9qXJLCCbg8H9Sj2k/FC0eFTfj7qx6e4pLnp0tANk38wDt7BhhZsYYFGBq80p9t5MX1X
CUhuuNRfTU77w7vH+oVpXrLFgYV1eENF7FhpDz3WQ2Ld4eueZHZROTX9HJHP+V0Kk/06acDFYqTt
MA5/fqEf5xCFBuYrnIe3+tDBhdL8FjIqgdBbdd2eFgv2vpLULJEEDfEZiIv4xjcy46s9/ofvOEbH
xVPC+49YgZXn/SxKcBtOOdhkUDlYn0Y7SE8cgR/684v71SisoVJw3sMMcLiszf2sT4ikOZ9nRrnC
zU84U0Bb4vNRPswVSl68CMsdBLjCt/T9tbTtiCbLYO+o1VO4XjZkroY5B8HQMP+ToaimvBHXVP3w
Q5TOXd1mBrhtPRtMpPLtuJLqBJ6Tfv7286v6xb1jg2XwFZKI1o03+ttPFpkMDS78VPCyY6lYbqay
2pBykRa/WU1+KxjqOuWhBRxh8Jje371Bb1DC5TMHo2YAfqn66LBNm3bPF2/0h4m+PCVKJ5zzTCnY
Zb0fJ1DGGuibkXlOpUe4PW2/Vzy7dGovGTVlj7VTbzatTlD7P7iPrHumsYA2UHK9HzcRsRGbGPw8
ADYoIXwlfiJVG6XdPxkGRyOHPokfbZmkPz2uoJ7j2jKHzOMA0kHvL8HyejSFyy+mxVvp591Wgfso
VI2XiS4p9qTD67ESUndmnhds28Ce1mYY3OBnLshbIIpWFbsyoniTDyBmK3rdlgOv4/cv9adfYB3M
GAe3idWZGgfCTjF7j0Z5ft/J2bj6fxvm4ENnNtE4ARkDbS/G8TRz7FuBOPmLktSv3jLxtnxYJpNT
P5iVet8DrPOXvdYUJPWGVNfSI/nMUb94bL+a/RQfTCjqTH/qKu+nR47bPukqPfOMuDLdQY7aVSP1
gaoUOz7pFhYSCS3Mvzpk/PLykIGxKLLbo9b8ftipMwoQKQwrZ0woYM3i+T5F2/XF9vVXKzCZWou0
jbYKEpz3w5gk4FGxZH/no9hA1zvJzWS1lFnosOPp/915wcsMPRRpNrsgqR5sXfWok/1gcE1KObTu
XIRlBPS3hpL0D8ZhE8khXlA//3CCF6XWyYIFS8w2YICml8GWbMnoi/3cx3vHyd3UYBXQ7lTptb2/
d1YxylKXQc9MmAg7nkHlw3kg+Usrsi+uaJnM75cOtlT6IkPEdAl67ODOpdPYY5ro6dsMmb+JC6Xa
lvWUnYemVuySPGu+qE+9mWDfDYhHdnHoaezglhLfwVoVG6Ux6UoH2RueS3yOCdkonlJOxmiphVO3
l6FRqve51TrFGslQqt9Z8dRZe/YMJGx9/jg/3OclSY5yzGIiZLd1uGrVuR6HeMBHD0GHsoksNduq
FDMuQxw1X83Qt0X45wsHEaaizGSNBh1BSevgofpQ+PzWx2+RFrnCSjnlSu8QiSAlemqALXG6Suyh
QuUySzKqYH1b9jyf131ot4hbejjWKWXYm4p8iOgpnpoaeVgWAHpv5gIVCietK4OeonGUjCpepboc
NJzWtSUeJEpL83isMqdwq1qYxJDWI048cjKst+5INBD9289s9wS+CYnA3ZVjgbDVzZBQ8GgcErmH
s6ig3HdF2JxsYWB0pAnfZWgpd00WojrCmJ9E/rN00s7M1nylbAgOWFmiRYhDuBGpD5FmleLZ16fM
mrzJZJNxOYWJggSlCBQtxTto1xkVOIfoFiKKk4BJ0LWaGdcYWAIhTpso9pWC+JUm7NYVkmvrJOsT
nxAsx6kz9JZgbVAceXY8dyQjGIo/HqHaTX0vBj4yfhd2QIaWi2Z6ABGajz15tchWxmiVq3MW36OK
CxFUjdHkm1dWXzgOsVd1blwUSEmtTTWZotm3PGDda6fC0dZmKSeVS5dwVlZD4cTVFm2WSUD4nCLu
Gpp+LE/8pKqm82GuU+VWCRDBHfvkAfY3AN8FMQDAto76IMwNl4isOf9R6f70Iy46RT/BA5A0Xuar
kzxigUvVU1Mmcb3X0Q51ezhRfr1uSIEzH2IS/oga6QdCPq3AD14kmyqwJXNAmAC2M8K5jsUwEtSx
ohgYRveKDH2ypliUUWSRBjZ9JwaYbr4rNLhb33jbEh/fpJH7174Pt/xIM0rb2jSJPuqP2ahFMUbL
vDafxjok3YoSSJQRcjK1eDzXSNOQcyGhHNWrAECLDxy1bszzPNGrYY2qSrWOqiF3XmtIBT9qbE2D
q1pmFuxEp4YpG8LSChcJmC83Wlkq5w58qAQn2hCNN6KrfY2AUwlQU596o/5RRb76KETYWCBb+G3u
rJctH4IqyqtNneTDiUpCDeQsHcvZPQisqnWtOurwGfmD1XpaxubF1eoketBrPSUxGawx+k4w99Wq
o8jYIWYOimCdInlkbs+JJVahOorvWp9lqPwcomzIqiVkgJTdMYakZBTxedPG2ndVb5JoBVNpFoD3
lPHGATZS7w0V2fQ6hHwxerhcCuklEELNVZaWlbHJS1X/EcB9jVekG6NumzmIG26jzeOw8YekfbTi
TEAUmmwGnmYTPSMSEAwgOXqzYl0nhXZTDhIEbiELZziySoMzF6wngO62P6nTRg558H0oOKas9UwX
OflWZvvNmmOjvY3YDHdeHSgDJ97EZBdEAbi6bvJCnU6tJCBMsRoQ0VJ7nVu0anVPZMhZWah+s4F2
bUyYiOxQJeqrz/xTHGzQLAK/tZujuOoC6QVRLG4gQczh/RyZOQ8jjuPJzaKcznrcavKWhT+8L53R
v2Lt1pMlQMuMb4H85yw3RHbOu4E187VWZfto9Fk9HlM0iB+dHuPL8aQOHbySpjKhaMXs71dwOrIf
hFlot2FPo9qlg9VCn8LYhArNYcZ6w+gX5re+6CP1kpBlrbnPykm9UmulPddmjeLRoDhyPmYdys97
GGkpASAlIkrDR4XsUQuqrsu2TwCnZIr9urihiv3Ujl21RR+oRyclgJVHJVTBPZWkXCogavrghxg0
DSqj3TjDPnMq8guJtCKbOmTHiMY0gth3QhyNox1BhTLuEY83oB+A1j6Q2lVNNvv9UKl42Uc7OpoC
1T7WpimbT8oOt+2qMYpEgQANtsADBI5CFQx1aBKjVjTiIsM4pq2SqslwqSaztNeZPQzds087vzpt
ssKCvd+FvVizlliD61sZEVaNEs+XJC3Ww7dabdRvtukHyS1ip0Q7ThvFhL2P2QU+cmCIxnM6DZud
1pEAt2Ut6fVNZjelDpnOn01thfp+MrxGjFnwkGpj8lz2lX5vpoXtb6SmZMggRAr5RY34BtTrsUPb
ST1GBNUVfuAmu0kTUTv3xItEwdZKeV0RgXMUIeJT6FdCn1Xp6XC142PNdwQe7bDOak+FZh2vLIwC
4aom+MOHMArB7zwgdS69N/OUmK8Ek8R8YgUIxm7DFkm9O5QlX8kEdhEcX9qENhMRGprnhKQ6um0f
K+q2npjljwqUOxNzT98dwYQeh72ceXhroqMhFSPISXzXcbBY7fIMT+5rTbf//7J3JslxY9m2ncvv
IwwXNTq/4bWTdGctkezAREqBur6o7mz+AN4ocmJ/gYp8KXowSVPjNdLsqSGTRUhEfYtz9l4bu1LX
59+GyHV/1DBcmpcxHTAR8EbV9jrWylQsKqXVLBKq3LG/MGzMGaJdkOn+NaMVfOgyB0Z6VvGNmksy
nRJAx90IPW1hhFkTfDVqp45vCTzEhTaMnjOtyPzxmu3c5+9vUmFVMLbwIll7UZIFogCYdla+9ggM
ye9I2y59TMnkI/KWoAAtD000YKeEHelnuzAk2QOWmWcRFQIpr26+ggWE07PErZ77/SJVpuifIKPl
7TdbAgm7iXui715MMMl8QnEQ2cc6D70fVhn0TPa6L+2zGNnG7KBAv7mfnF6L1wTp2NY2IFk1RTHg
eNzhZVGOcf2FlRHCegJXCqyUowNA585KJ11cNjm1xK9Ol7bhLSAq8uamvh4yrBGqFhvai1G/TcLJ
JB3G7LKveEGt6Qa6TzGjofOkfqbbKsOln05WR2SLURM5rXlqAPzY4UATk2ue2W08tQ8VhOhgaYgE
GJ5NN/480dXg7QqyulHQCp+E7aTtRb5gkND7HXZCsraEB1zysp0a4neGCsSYWLaW5MNcRDpoxac8
T7VhK6I6HDaazhEuLCMe3A37ykwcwEkXI5a3ETt03cO73My0ePzIoTLGq7DVUuNL75jasW660r2A
WeTIl8rX++FohRMKfSIeLdHeRgb6kUXeDobcSM2txJULBdvb6tLyv2lS19svbjCQsGM5lY+3fOy0
zl4zPVER1TSsbNoyDZyJAEA5RJ7+rQon8pPhXmKdEei071/X7f8DFrT/OPmtTZXg3+NRDt+yf/zX
G+Xt/Pd/Km+tP6hk0behmDlLaRGC/lN5qwm4sxR32eigo0VCNJOd/5Leoq7V+YWwlvXDa6T2f7vQ
hE6KBzskYisQR/JzfytrG6nv260mbyRnhk/OQdQxN/VP6iqe0GTIZ7ix2lGHSpAkLaHNwPXlgzlw
ZsQyaY0HfgszvbeM/RFPFd7huj73fa3Dfu3UVX9jjpXhHvJEuskeC5vsIakYZXvuDkG/9nO36kDM
GGm7N5LOLDZh7SDztbwQooJQuKQ2lZ0V3Rc3hdiBA0QNYgeqoRQrrGSR/1Bjig2iRTABP7j1aoFH
2RvmkAcMBGAmV3qR5+13SC7xZW62hJkSWTDE38cWt/mycZrG3yeTNViXUUyOtIpSUSw7PbHc6xgE
Z7QYC0UGSGtHIrjTXSJ0t13Zjat40u7k4L+wUjv0bkCOdZNewzO5IIsHLY+pZQngAdsipzFnP2RE
SKNk1R48AHxfdL156vyKTMXRCkwd4RuGL6W791YcfaUj6p/RK2mLdUUyLLc0UV6+BYiIO19VJq6s
IgTaokXIs75YhCE1iwBrMlFFTHfh+eCn0JY8fEhfIB1pasvOq12qeOyHLyrFbEo2Utk1xT4dS/Oy
1NzgoqNE2W5YeIz7rNRIrSugmOxbw8mIpKsbcde2LFeWUdQXyBO6OfeVeF4f/GptiRszZ726FDEJ
GclSlNH4nHhjPG5KwAP6dpzoW18xDwa4l0K/fTZaERzNIFHuNW2hCFMvVP5skaeT8WjU3fSNNI/m
esAfu0iy6DAELLHblPg9OA+1cwNG/B5igLGH8Wv+yFoRqW0SqQHHeDU6UbQpRqrlL9bY2eHSitoU
h5s1jd2hSsaELHTp9w+x43lsdKc23yJnbLKnBDjltEWWR4hJIpvKWk9yqIObKE+8y1EKPWHc78PU
/RGTwSB+pMp1xtt0QtyyJ3jbb47ZSHHfYEvFSoTsDYFjRW5N5ZpAD0o2Aam5a90ymSnARpLq+wqr
ofHiuIHLShZC4pCs9Y6p7WslbeU+QkXV46u8YTvzI2a8lg5IYDJwFhiwy6LftrAySzBfsvYs4i0y
Mzx0ygjcZqM3fJRr+M5+sk5ZZJTPfjDMZjWiKtzbCpZtfG+GbasP2NVIfAEwrMo5CdioZXvV6n6c
HaWXueSgRLqeiV0gGhqhSPRsk2zNTvi9WJpuEnoainwzd429Uw7leZo4HrmbfbM1hrY4erUPDaQ1
D5HdK5znXTLdSqJenkj8Cs+DRBigauz+icRSlpy+mz4jVMceXqfYqrBxQgFR85TNVnmj0qjYaZjX
twk7MWSp7DvbxZRi0FwmWkWuzTCqc6P3Mhgc5FXfea4B0JciFK9viiOUjl+DlchKdo5UzllBXvQq
8Ic/k8QKj2MV3GWN8G7KOdRaz1zue4lyk3P2HZ7owPfQAOm7zKvRvPMyw80BKjRE2DMSngHRTAsW
dclAym0/bUIxOve63ahrwL/tWUZS60UzNf2S6o+zAvarbWVmRiOwU7P/auVWRdxEbbLg4mpkv/Gy
LNjXBg4e2ZreOdQHY+FTbNs4nazXXdrI595OX4KUMBbCuK+FCgriTSrWckZssfazQIlG3qtDE/dk
ZQbeSgCtXMoK6AU7W21vZLF26Pr2SsiIG9i1JHgUUC1VrTAPB6kDDq+hJkERcrxz7apb+Ynszsdm
9NcZ650FACx96fTTYRq18dnutWFn23VzI9sx3ml6jIPVgkau9ca4Maw0IMBdE+dWTKglJODoIZxS
Qt0JFFoFcBo27gitKM7r29QlX4lNY7oYPIdoM+q0izAjziAmceUCc3FzQ40j3vexMz3mjU4KJysl
7Q5mzLNhwyuJx6F7wLvUXaMqGRFEQGYRNemKLuRnI7Wic71IDJLMdZ8spLzfO0n2LVTk2UKb4DHz
DYhDqHL+imdgCKV7sRrHjh1Qhf/Dakog3b6JK9FwBgKMXeOAR80iltNwzi2vr/Z9Q1ivDFAuG2Ak
FDzBeQ6z12XTFTuLJMhVbYNt6ZzQPBt7OziEELG3JnTo3Yge5dvEUnotWrPeO1USrFoj73a+ks8u
j3DNUta4qYd+k+dZdJGGuMgE6QHnlgq8x0yHeA2uipKXlQKpAbciiTCiYg3JgvbzvEp+NOIYkkPm
1eEWYEWxZ7toXokIF4MGD0LfI8vqBMm2Q/GF1OXrUkuYIjXduNGQFEDhjuqNoxOypBl5dt27+m3f
2O7OzBOHjSUydFIXAX3rOIOn1PSgHBcoUiYXLoUB2A9C9gv7LMaa2GxYSGsSgNLS8TUTU+BkgeoI
EvNWTx0dZew4NfyudzeST3kdDXhKGMu8ZVMIyojgvnmBKu0gaURTINWVuQibUh4jMU/rNN+IAQfz
l8GwUaZ7XYdOfWGkY/LnoEKzvaBilcR2yktgdrGAlVN27AeI/x4qQe1rO0RJZlZYPz3mofChgxQq
wqu4gRNaLeq2DRxtHYVaUmcuJvQ4begB9WzZMmKnPTaEQaeIH00iU58fONW2W9rQRquPezyRQbeE
Gh11R8/R2vwHUnwn+GY43UTYvRfa8km2AqE9FTde3sLfjFkpcdbIp6zO4WnBct4lMJKvPIyuQC+i
7C61i8zbarEy9Y1O6yoFV9oQzVUMSb6EBFnesEWwV0UaiAPcYLluGrsCLJKP08aWrdqlCnvJgNF/
ObgVdV43BZrVt120lB5QNyJw+r1GEumFiuz8S9GNVOayyi1fBmJVscGWEebcuCxXQVHABKmzewpj
YMUszT0z4RDTtk2TA+CR5FsFgQofIjCvtZTA+gmIlGfZoFJ/Ofv9+fT96WsL53qXl2m+GQdl/0im
yVo6RqxtQ+V+G4KKZV0II8zrM//Myx1543YlwwY/kNcm6dxu7ydxhHnccwvWawaFwdS5rVrPW9lJ
QvqWPWneizESNOrLwb2v7fwhALhwW7DQwbEeJe51a/Tmpp4HLR1pzLBA2JxtMjnY8rwq28ZfjWFj
3GI+z9klalmRbJUJULhDY/I0jv6tyCPvqmI5vHEish3FFCVXdaJRxR6hyFWrPKhItTaLLlk5jZM/
jb2VH+LEMXY0B6qDScD00rXreJtFbrYrox4Trdt43Z0XO+MFSVF0gDSFbVuQcbX3kq5c5TZ86EGp
Z2DDNoUIQRp2YRUP0p3ipRv0fkVtsBwJUTPKcSBMVtjTTiJJp/aT+ea1o/Aad+YcINyKChlNF/bO
18GrrReV6+09U2VfLImcybiBXXqMiogxHFf2PnEScRdNnnGwoZ19ycsgeU6bKRxhUJTjfW/o9c4l
kIC5nXj2NWwz4zCFWXsAB6MfcpHDH+JHQPzSKv1C5cq5K4Sszy2CLcAetallrYRiYUMvKrp3fREe
LFrLaqMInLrtxWBspd3YIWWLcfSWLD6C9il0+rhGr1taw48xL7wbzpRSMqbppKQiS+pbFQvj2atr
aR+aum2myynQx/BrnbJBu0w60YMSomihxgWdv6G7E8B1qoOmldThkZeY7SoKu7ZgRGNLY/mLrEwT
slIB1I/Lrhk1+yB6nVi1MDdR21IoHqkKhoNbbNzeT+HoGR5J8J7dZ/iySTOlo4JgHwD1rhH53jNr
JmQ2ClQhajipXrUOhx4uZcUXFWlMgAsWcNU+B/l/oQ3adD509jNpr+NhUrZ/3dZU0fK0jRY5DAg2
+nR3nM5GhwLRh+BvRFhSaCGh5cl5ZMNgcKOs2kkog3tSx5y9beePVD6uOwCAZPsx6btT/wgqMV9W
fNWrMaUmqtloaCh2JX/ygZq3IUP30pKD8SiHMbrHw5+e+YMItrFbOwcGU2LnNRvotGbq8bfWweWD
z9j8pleWK4+DXo4vkCFdtbMabYrYO42o4vqJ/eFKZOD9jizrnSf6orqCqyFybWklgCsvheySDJrA
NP4IhcXUF0Pjz3a5cPo51DDgzIrKNSBRDO4T8Q15sTatwKdmmccdBSIzG6PVhP9vj36G+6HFJXta
lQvU8vow9bTyUsqFrPQcog+RBFfm2nNBLbEZi3iF4Xt43b6jQ2qdGaM9tJeTN9XjNyu0IGNEXRe8
xE5jkuFRg5CH/8vUs/AqN/cuumJyo29Ee1naIYg8N7/W3J5b52FwpIrVgRjCYoYTUFGCBE0qdKLS
yioOXMgBFSVSnP6he50FAdpasg2q8FrYmRscrL6p7FXbBxGlQRVDStC4qB+9YxflkZCAxll6VPRJ
8O1VG+zSJPOsldLotaw0N7IuIorqIDmwDjMPKNBVOwUxh55MN4H8SrovdtxmZ4FlwWaeOnLGE1+/
hDcWw68MrJ0RJM2LrmT01JEhD+wyc75SYlTrSgnIKlpQbZOCZAtW6162qA1ELosoH7PnqQ9CcnlN
E1avnhnn3gj9udadh6yhcbCMdDc/i5pWOwsHY1zbaa4WFKvdVVLwz0ISzp97I4folLEseMlJSIDF
YWT+Op/yDB5+mTU7zW7k9ylT5Rm+iOC5oqTCGAh43V+lukL4IKqCDBLg89OykCoiGd1iV5joZrXF
DgIPh8IIJFOyM7YGzZVrbHjB+UR0x9bVfONq0gu1HkolNm4ov7jlNG3czBFrnSjmc6K++fJUYVx4
U2ocQvJtUCZUjffgwwBbK0OXz2apkd6tE+09Gkjo89QzvmuVbM4jijY34WQIC3KpR2tpcikfCmab
RUeLgyIr8ArAESYbej74jZ073BQFmp4m5bU5NWy1Md+fD4gzV+y3071LEJ1cB6nlX0g5JavADuxb
cNzpvQxDkiQIhwHVxppmbwf1tCBaROynqYbGTj/5PBrKYYUiM91J3B80aGS1rvpYHvTM84JdENTV
YxK/ln/BuXf+JeD/Qp5JTUOWj5WcAjhEeUIsq3p2GqaisXw2yVnpy5+a4v+tQf4f4VOZ+/c1yG0X
Fz++aYu4/cf/697UIud/97MWqQnzDwwh5qtO92c63b+Kkc4fhKXhjJtdSmjW5jrhX8VI6pToTz0B
OPmVo2VQp/wLA0AxEiWuO2PdDTACv1WKfCu8mtVWROZ5CHgYCiB5n9KwQM8AIwqSy1BH+rJ0Wmlq
i8Yo9C1tSmNdjVpzr7OH/8w9fyJ9+Xlcb1YUzxiDWXPyVtaTF8Ae6ZJfRpA8RHnoQXEB9CnAt1w4
MUv3jFTrYF6gmOnDL0/oHR7BiULw9dCoNQwH+z5eTpyvbw89URjKhrq57NksnedJVfdrGISENRDe
eq85Bpxaky0FLUSBuZQghyaABeQMw3LeXYWbT05nFn/9SwvzejrsmnzOyMbaxUm9PZ1BtKFjTdFl
zHRnLNDUGtmqzSw9IjIzFEie6FGQ5k2xdFgOZUNbP8nroF4KP0tJqHfjYuL9pF+//PjE3nkzYBxY
wA1MnCxsvt+eV+GnmjMq/xixWhsWFoajZsW8l99P9Fim9RCoqj4Pjbr8DAcw/+DTG4KRDqQ8miiT
Cv3bA9uTZ5ECFl7qvATPpd2Vz2PpO6uATcVZJnLxtQdceaX5dQllJwk/uez56f/t6C6kaK6YVEr7
RJqU61br2K1/TMIm+sJ+QD4jf4tIYjXC7cc3+K348OeDn4PuXD4ClB2nPhozisZaacExYDN774m2
3iG9EJ8c5L3LsSlGoDKfBV6nMmloAEg1AvMYBhaBY1Y43hN1pq9lLeX971/O3FWhnYejD8PW28eW
9QYhP2Z62Qmnu6tZf166KID2Hx/kvcvBb8F4JfBcQFZ5e5AutVOjzeLLQvgTqEcgYHudNKmbpJTT
JwGT7z0ePHzubLpkDD79LpniWXjE6aXVqG7dy4jYvDzsEOt9fEXvHoY4PcZxi9ftVK8s/QHVES0U
FyT8XZJX4UWL8uMTxd17Y57NyIF7XdAPw5X29r4l0mt6lceXSDaxy8UaujtCm8mi2lheHt0VZi5v
MWLa+qoAsc/YmwAOYjtkCHfb9ywsPjmhd6565n247uyywFpyMriwYEU5mnnHVhYIuOge7aIwqdcf
39r5ok4+ZcZVgRAW+f7M2nl70RXqOcLFxNEwqC0ltHnmSvBXYqmeR7/5RMv5zgWBesOQg/UIv4p+
Mmi50s593x6PQ5CGe7cLiDA3Q/uzuWL+KSdXhLCX98SaVaOwbd5eERx/fB6ZcfTpl5/lrUN3mzCA
FW9XiS1Gb0kNhHuHwBDxGZsE+8F2lAZiODEvxqAmIdH1gKzWCQqIJOxBIerNSEctSW7szi8+GXrm
kzk9Wcx6M3vChJU392B/lfxbnVHVOCuOjtFol6rsAfKHNsSfie08sQr6TkcIcvPxI39n7mDi+Ncx
TwYhiQ6tS6R1TAzOaVlJzViinGAXNVCziszKCRZFJt1+yT5uunBaR/tE6v3ee0B+C4kXr2bMU8E8
yQR+zKhydAM5rnt0fhSyo/iTl+3VJn96az1U6+i8MSnSrn57a9tSkDYv9SOLCtNcd8hTuxVBXvY9
UQy04nQEf0AETRJyYfSRaUebhW6ylejUJHJoaFgaUfGnn3zUJ7E1rzOawwfnMTI787L15CNQ8Ncq
0hiOszgdM04Z3UAVyJ7LiNYAm+L4S20OxUq0rYnMMrfHh7EgnCsCYcyfgNv1llZsGyz6i6Kz1UWW
y+GT0fZ1XXl653zWMzrzIZ+Rd/KCIFbzBywFxw474JkbgQOi/ND3Z21PRjJh7vEtsPry0SnG8rxp
hvgrOziXumXdTmKRsZZfOxQn92NVpGdFrlV3H7+/770+uIYxhLEwJiPq5PScip4R24WjRljGti18
aq6p130iqX9nXMTYigDbQ3zNBuJkFAnZTMfonI55JXpSuKQV3ec6IP9YoXjaFMmYfzJrvzf9AMww
uCJeWA+71tv3tVL9ABinPY50Ys+FTI0l3WPrqXEG42poitFfaJM1Pg3ujNfXkwkhoq33twFKKfOT
l/SdO4xLerZ8eDqOjFOdO+EXJUY+2sqh5qxV3P2pG2P2ydLhFUx08pYBv2d3Q46OzR7y5HplYZhB
GsECbSDnDx4+QqoqzTYIIhZhtSLihbTOFdhZkhiHqcKcFBKDuOgmX2qk3ErquE2jf/IU3pk8OCl2
fPijKKqeToeNbJD5as1xQPi6zA3xWKnux+DpzwEiA0epbQuq/OPXWbx3txnusKF4+HSM1xfjF9tX
WnkOusvqaJIMsyCEao5XBBdsCV8uSktwH6qByzYuxkx9pVl3dM3u2p7kGqDhUzivQT4+oXfPZx6c
ePlJQJo31b/OScr06t6XxdFXITErlK5X/mT/HqxjHgZnHzHz0OuKAHPw24NoRdgMTUk80WhE97Ee
t3eADJzfvhIIKgib0D+yiUDm9PYgpZiyvLaHY95ZzYs5OOmZstPqk+c3n+nb95iD4E/l28WowlDx
9iAFShSN2OGj1AcDRa+S+wBRPimaPcGGn3yY78we7FIgtlDxsPB1uifrhckBOWtFzdHN5i0tvPDw
Ohrt+IvZjiTkIdOk+FYl5r0e5N0eVU587kRV9Wh3bH1rR68t8l57gLgZcSxEFAC+Tdet2VbD6uN3
6G+1C+73K6RpLpkwWP9tCLHJOSCx9tgMfYEGNabQS2S3lVzathMXEGttusSm7xMJ4MDR43c5TbsQ
GX32my/BfCbsHFyyuijj4E99+3xSc8y8qJ6OpCaqJevSdKX0WP/kwZx+M/Melaq/DaePIQ1V3duD
EPpAXCCg5aHgRmcE71xaU5EcP7mp89P99VV7Pcq8C2Y5A/f31AtFDQr9i0/gd95Y2dazMEXEg0/T
G5sLgiLH3aIsvm6KProqoMf8gKfnnxnS0R8/OZH5w/ngRE7T4omKCh2DhndswQ9gGiFUyBi6K3TS
h1qzHAIe6JOVIlwSxe6fZW1RrIkhEzvXCQ0E74aWfmZBnm/wR2d08mGMkyL8JGiOatB0Cu5CfA+y
NrseIBwAYqHCjUnAXqdpNCxEVf/uaDY/GGiGJmQoOukUK94+/q4AZRjDtXZzMSy9GgV73Nr5JwPN
e5c4DzE+awP8d/q8ZPllniA+m9xVVR/DqVIr9P7Fltm7IMhbQLAtowdyHqrtWI35to1i/ZOD/226
ni/RxDLpUlSlsHDq9s+0glBMWR/b1tPpIw2GcZG3k7pFcECvMHbtC63RyESFwAI7svZyjGITWP4f
NqRjd+lgpDepGZbC/+TTe/fMbEhwENR0xKqnIYtmQuwAXjD2M6F/rvqcZX1M1uWckKU9MNiJBTwY
l/wrC91QQeu8r1N06kGC5sroLkg4rr998n2cbuvmm8WahpwTVlA2v94+KtnnXumY8khuvaatCORq
H0Xcuh4AuRg7GS+r3JX11NbrkWoR6PZSFmJl0R68FVMMbRahEQJHLBZkzmtB122TeDLHhZbpoj+z
yLT78ckZzyW70+8HNTAjJWMky5+TAYzZhOZnmR9R74eKsFNiB5aI+D2xQj3uY5NKpUaxI0SFs2w8
V7vshmHkabO067cfn8t7YykFD+6gT8A8Q/fbm9fQ2KF3Xh2FViuyoTp92DoiQw/w8WH+tuCeHxIA
YSCCDuQChtS3x8k8EzlWPF+ySUSLV+fNc1rSI1+H9ajtaeSZCB6dTtXLWZebr7Imt49O5pZEhpnp
bxdVOR1gxmwNkV6D2jw9HU82oaE8/9B6k4+Fx0LjBHj4KVbVcPvxlb9zg2HXYlmnpMom6nT0BrOO
LC7TDuXkonXOc2c9prV28fFB5rt38kJRgzRxqjMkUlA7WXu5rNCDzvAOVdNZ9OEI3igoJl+naQX3
3GdRsPv4eH8fHX1CVWgDsRgDBni61isUvHAWGzg+jRZifSVBARcDbdQBWwquND1srHOKk2hpTDFM
BG0G8jO7N+PN6VWzMoM45sOJsNjcnDqx2U0Rttuhn4ksFS1T3Efh2kw0+TA2yn8gZG64J3+R/kSU
sgR7sfBfIlVEAtJejRS00JGFVmQfkpw8kgVyOsIJVRD5HV6vUKVbQ5RK+6prravOJpisZ1pnttrC
7yQ3tWtshF+ZyjGCG2BFjkJV6W2d2PULbQJLLm1dzCl6ykPO5qrCyunga1G/tnNXe+6KLr3ugdaT
ts4M+SJbPTyWwzi9IEQMrTWUsVaQJZ9hl5nsydyTUDC2B+n0OAzrzs5fJmlmMHwpkSar0sy7m9YS
TbD0M/YZKByNoEMeFnbIyA0j/e4WuOgIchPaTa1QFaMgbQk91FnK7NOkHB6JwJpSQoo0VS7LNEUR
7Pam+STIfKoWvYY9kcay8i4ZUMt6ycENiHK6XnRnY+J33cIfzW4nC7pYYhElsx1+qh3E4rO1ptW3
fuULQkqx1JbxClmyF7/IVKd53YbMHquosZhH2HhOxcZMCXFfln6DED7vy9QnnaqPUmyM8FUQtBfM
wzhjUPN5uwarr33AVh2pxQQPa9wEneaPV37Re1szaPnrvtXIbocGQ/xZJLFOyLSJzxY7dVqoBVEH
hIPr82CMQGPIQzIMGnXMIeEXS5ZyRMfLUpBQ2mBU4AGmWWkvAsGneS+TIaPEZVnpndHbDcJZzI1E
DwYlK/AAuB9NeOXY9dqU4ZQsevphwUr5YXONb47pEsG9ce0MmMaPWC6IJOmDnqyB3G5FtlYtKuYd
Sif1mAJu8yAbR4jeCbso8Eobkrbk7GIjTN6PxQ+MRCHbIG18ol+fqTOiJ6lXIEZpXkonbdWxjqcC
2I5yZbZMQwInZYYzfTVBkbXgkSbIOR30YVe4g9ObUNW8QfqUIYvu6opgMCzlrk/Kol+GK1qkvNV+
ULX60my9oVwMtplgAJgIkaP2a/bGIqoosJJPMCE66sidIZPPD/JmHeWaZV4YqHy7VVUm4TdLRhJB
Mubh29KZxjtzMpx8Y8VJ1BNUj/RlMSZjeodf3mM21NMYZ0Xc9ld9MPTXoqRft+iY7vN1PPrGdyB6
ldg0PRm+KGD6cxepwdbMSr5SlFS7MsQ/vyfsJo3RjAUwPQjIu3fcCc9X0DXRXVwX4gJnjHZeO/i9
Fy5SfuRUXtU5+1Ir5J3s/BiHAPwwVIMxQ1tN8eiLBGJMescY+dm6UwP+dIWiPFxVVj92P2fR35I1
/KeZpj7TK5BZkHUVK6h/pXf9IlVwCOLSgejS/XRBQDBf/7dUgf/Fp87+zNSRp4M5Zeb9p1TB+YPF
DBQHC4MUle+ZR/lPqYJNehdTFnPyzMin5/M7gQUnMxB9TNQ1rGYorHEglhNvVzXwBRx/MvtuNdIF
JmlOUUOS8WoY23ERocn/eNZ9LYj9Ms2/Hg7zmEnQJN0LgsPeHq6hSFfmqSFXTWA5fPy2J8HW+cNT
mJNhpIaWlzL2EkHKYehG38tuqghsaRBt4iCWOnqymC5+7HbGI0b6bBcXgXaTpEiUgTqYGwuzEKLN
On5y4wBFqNcT8Irh1tlqqZXtmYearRva+iajdWNQgo7PyAApzrLMMO5QC1cVbkeCMf3eYNOS60iH
1EjQqx3IbkVVq96EzhQxTKgJMjsC+PR6iCJUZngikutP7tXJGvv1Xjl8rqzy0EKgqnh7rzRWQaJQ
873ys/qJ+KLq3hlQfqwdDQuuUXusVpyxd8sFrI8n/mQRa21lGA341n0sIUkEOkLhBircESeli2iV
4lxbhvdJRRnQT+O4XUK3Q+7OZEUKbqbr8TIlTe02jKZ4I0pHfG/7Pkk2JFk6Z0OdTHsScex6IQtn
N+p06Bauk3jnDGrVbphM7aLs826jIBjUCOfb8oeumrveKRAH0rlhcRIDOf34Pr22QE7eqTkQHa0N
vQLasSf3ScG9qBAftCt9RJLd95lY2F4okW6GHn0a2jfVhV232lYMeJBEh6ZZmmQMZanO8kO3t9oc
/DULyLGp619sLBELhJMoT9sxW39ysvP3dHKyPh1aQEK0T012/28fKiGrA+lSmVyBa0lIV0R11o/+
Q9zM6cwWkh02SPHCHOFwFrGSm1yhM8vSpv+kYXHa75rfLn++bbYlXklA86r/l/JAktQ1dyCRq5Rc
W1AUzbjyiBYiBtYiCVya426mM69nIuvCVCGS5zYxlnbphEuRkYD88X052WP8PBsW4rRpqFZR6X17
NjKzVZwix1spybOBq2LCiyBT7uOjnLaqOAwjKgdxCJFhzDtt9pKAVeC2YuWQWRMeizKr9rALjIEU
ugEAAZCi64DdjrGFN2GeJazoCHt+1jtlr/pmKLtNYrFUYxlaBIeha+r+k+Lj30djZBioqOZby/j4
Wvv/5aF0hZHa3qi3qyDQHwhKupAOxMvOuxzoYP3cAf3WVPxvIzQh176U1dTE0FP+73/ahC1mYdW/
Vxhe/OO/nr8V5a/z9eu/+Ctt0/mDJfc/52jT/gNSpw2bnuGFKdzge/1rijatP3hGMC1pwGHYet2B
/zVFm+Yfs2KBNoJgCqeXLH5nigY48mbQoOkxK5rm7hfeZopE/km1pZG9V7J/EjAJYgkQvU/D71gg
eqAsrpcedI39gAsO4TFHvLslJLlJVjh0tCfXo0u9zpKw/N4lMcVGLJ/ZfSyH4Dmdc4xWDWzBqyDA
pr8sCi1Qq5y48qcwpWZnZA2bCh2xMpxOP8Xs3OSYI/NWsG1EZivw6afK7/mZeJeI9RJDtdLxb/6Z
1b59X5Bbdpfgwb0LKDD3i0JpLJLdwUqJ7rOqizzvhrt8kvFR67sJJ2sfhxddI6SzweQaRCvTAZwh
tFFvFj1OmQcJOCgg86Xxi5Vjd+ExapVbLXFXOvcdng32OBp8l62quqo6F/0YrH2LdHRgLDgdsDd3
uIiaaUgfw7j6nhHumKxqWDY8Q6NZ19pAYHOPMB4jLjHgpNiEg/5kqck8YJ8tv5qROGY2ITdrzUqw
XeNcmDae2bnrgqhvZl4S91aaJ2tjEeAQJzeY3DexsOwJbHY76vpZBfPV3JhGHj3Z5KNgacn6Ceoa
CBONcPYamSht1MxcirBgXOa/1t8KS6tJGcZDQiyCyIbbPvESiqq2fmnqGKa5uKklgRgyVIqTgS96
FU1CD7ZuO9g3cVtMTwibc38Lq88aGeEUg1rtF0CSMpq21A+68AoaKFkSjJjMSHFaDfjAXDN6HLuS
mGMsr/i9g3HOMGbwK7Vl6eb1rmOH/pKVfbrVlR/Um8kX6Z853Z3vcZQl9Zlq2kwsSWFzfhhYQO7/
P3tnsiQ3ci7dd/n3kAERGLcAcqi5WAOryA2syCYxA4EAEBie/p5sSaZu6r9q0/7KZDJZD8yqzEQM
/rkf72Qmp0OTo3CkUlz6nVU0t9/0NirryEa76fM4EbFRVR61R02hMSWG0MiLBOyX/lSOuzNy2y0B
Wnn9VP8UNS7JmOmQNRH+Cpjx4mMbX1y1t8/kgaGdWZVo0XKlAsG5e+H7ui2ee8rH2db/t5KW03Zp
If69MOV/X0nvPrSef3zvxz+tpRcx+J8+7Qv9AXWYuwrui8t09Z8Lq+UErKx4US+DVjyx+Bj+tbJ6
f7tMe1FbL5ei35vc/rGwCvtvAc1vIAuRPwVe1v/KqI3B608Lq4ff28eO6yFg4xT3vF/ncCFyhtVt
+Qeio7XftAQc2nvlVhsZhm4ehqu87OCFU7tO9DmdVnkpblQrZ01LxHtIjy2Bt1J0vp3MMu/m7XEh
sq6y2xopcIgSW0uIQa7d6p+kF3cWhbnLw+mlWiSht1j1snezKxihKxhcSoGDmRTnMEbDWy5IftDp
njm0aukUfu0KDB5+4kVKSAV48Tl8Af7Tk50uosKeujsWO0Emm7NKMz9rLMbNI6m82Xun+wLrt+pX
2T/63IvaGNO6HX1Awmira9crgOUBrVh9ABdrH0ArzOvmCPuPNSsng52RAZxsZg+bq39mhYXrAkCU
0c/Uz0fqKZoXe3pQftt8Ya2ygqtgEZgP7dbYfdqRjf6o2mUeyL0LRZzDp2ohDnJOObG3w7bir2uR
uix2Y+qN8NRCq9mC2JvDzhw7DDD9A6A8hnQ1+0xwjFz2tfOksVx96ivZ6SQ0w0znqZ48dSq9wTuP
WJSiZAJNoWgOnimmrJvaKtKV9Ps7RUrbHVqaTXqU2PVP7Gvj/N0lINPdKxAQzg2Tl/zFGqXfJ3Uo
s++cD8bqJOmoXF6VZ5dRFqscPiJd6na4lx8tDaPutWx1E/4YFDbBdwCGu34IFACJG9vwJx0o5wE1
WBgkyet2G9xPZmlUiFFUr99a4j/5YcK9MtHy7tpPVu8Bp3Md4wpEsklkh3K/NFMosls0+F7SVUk5
oMYBqgq9r15Xds97O+Yy1WtuXiYetfrYVias4ppS4cdAZKsbQzi99DmE9SpT/hYQurynzYxQ30Rg
1zbmGWG0BOgXdJ5NO7GtH3SwkPiLayjGcjmM8w6inK1m8ZZv3KkLJma15O5YDAPl0125ARSzS0Ku
JNNJttY20vphHIdmv5u6kDjkTmyCxPZqObR1l7jh7/HBq/ponGZ7ZXCj7hgOZtU15O51jys01vwh
QKDP0zzsSL9Oyne+UmYywLC0nf2nbVQoT/bo8tjYA8nsu8blfJ1uk908tfApw6tlIblzMo3g87Zz
d6Puwi3J3jdl5dF+3DdPTbD8rl0ShIrzUlv9kfPcvpOkDDI02YnRR2xHK4cDb5y0PvXeHg5U+qjA
OjWZz8kLfWfr0jlTzpdS28rwofWg3BJBAklejToI2hTGnOEjFFFGi+g8z1VGUO9yI2anKiK2V3co
r5beK0Dh6X15HVxRtCe2sPpTUZAdT4l1DkNC6GulzhoAZhUXAddqgrkr+IWmbaxbwAv5FofhAIlg
qMugSqJNyAaFsZyDhI40kqFDHzgvLL35s/s7XyoLZx0eRIbe+4I2zOwMZsjS3JeWPRdpnl3iavvC
ZCZhM7VHStMLr3jXI9HqpF+rjUdup1Ax3ZGPPnivl+Vx7X33UzVdyGALDd7WczQYc+YXtw5z14Uf
zsLOfeUuLQKQIY9cpxU1WUFSauh7hxwAuTxyUPKDeGFQXhPWcJB+4mVcO32G22JGUKqT0xzFRKK9
jBUBIZHubSjUV9H23Q2dT658FGqhEWsED+XF7jp1UcyYrvzYted9ak3Aqi5Wfw5OPQMzGbtVPvwM
4COfDSu+euNw6gB2B5AXnmi09Zxb2VQooy3CCCXKs4jetyzrX9x85N2qFkutt9w59/3gB8ZQOY8v
tDoONemOg5PrCE3JVGTw44jofHG/GOWKOyh9AW02I2rz51kFwUfojvX8NhJ/n46St0aRVy7q+tnL
1kjGwA1keV4uQveVu6L3HIGbW/09vkobHIVE7vY6ss3XBQoOnR5EFb8BPSFnHNVL0B/Is9TywW6L
hWifpcY+1bJui9TdAotG7nHfBSBDfDWJjspJ/uio7Ka/tC2aiOLKYt0idZHlolBtsV3Uw/ZYVO5c
BfRCj+Vc43crs5mndGdOKGJRZoj5sS5my1yDaMmLG7emRmJK9tqfgluvai39jdholkvkeK2RbbZG
LzLpge4Vb2StlyCZx7Hcv/t1b78C2tkqtC7PVNmaRBYl7uPBBGIIHjRjIqymS9OSXKyHyU6XyjXF
udo6dGx2QYYhlana+dHgktpOjK/ZK1NXm7nKsaAKsCScUiqz0UZXi6fWv1RNKkHQ/7Cuq3MBCa7e
fl+NhcMIlJvUFm+BS01yP7O3UaQjxScXVwN1zzWzlxx2lLU7J88pBOyBDQLCrZRhMZ/oAQ3r97qn
pqCKq7wqjUiaqGdGyUm+AF2YRFVbTD/KC2bzZqy5ZgaHPlNr0x0zj+vFR7i33QqXkScM368pXeYb
47CJ7nPVVKsUdEojUYBZ5cNVV02FItIcVLYt2XqIpqnY7ro1C2jwKIrW3LjjPIbXo7Ut/skVbckH
txfadkE3tOu8Hlx2vBHqXJaF7oHE3aX3p7eJ2zNqiyDINXEgndWjeH7umOyDXl7R0uqZNOsVX92c
tUlsUVDcNa20/K9k17fxzji2mh/wPi2EXaVVZvpNCam82wmUv6B7SdMgVMARqh/Dqe7RLIclCBrq
r/vdPCq/s7aXIdO2+TL1BGDr2NLDTsMk9PbyahP5APSG0LTWAIsDXzFk8rA+Dq2rSxCSi4Vt2+OK
+SWLvJ4Od1LMLxdX4B1vHKXoe+B23xR5A9xv+7BW5uvijU0Ud0WWbzeRqn33uuRkUL9shS7MR22m
9tvQTZk6cx9qzO1KH3x9lWG9Kw8dXNXlsW6VIRzPgdc/X0BAxc2WS7e9zqxw6c4Bg7zpHWQBv6lr
l7l+W9vKe9bt3H0hf+KIV7918Lt24abdk9ptVZ5zIKgmwVJhBpYUwL2pMIuerxwYINZL07BLPy0R
gRArXpDD9Tl0C7YCMjcOPxQkqKfCZtH/u4r3f5LS/8PD9J8kpdfv+qMrP/54Dfr93/gHOs/+G9lS
Bjno+FxeMKr88xYkxN8wIOHMwz3venCG/iUveeJv/B1MgvChLj7fS5btH7cg1/0bcSO+jLiAcQ3R
BfnfyEt/ll7x8FwMFzg7kJZg9vvBL+JSW8xDxSO3pBUt6dd5ULnXdT7+VQHy//dV2AH5FblmOb9m
AINShW2pLoC4DBodhvR6Oq9Tu337w9v++Hch/Y/N2Bez8b/k9csvI9F4afImAIhU9qvlkYGEQv0F
S+xDyYmHwgb71tIqCvG7vA7mboTxO+6gv53qH6PN/7XD6xdx+e+vjQXeQRQMMdwGl5/tD+Jtt6h+
WERnUq/onQwATs/1IAZ6VtCmBu1G37aQzgDFCa9ZU+S+/PPkaOdLJwifpkU7TvRUzbJZk9wKRH4A
GtV3mJFtB/D4f36b/v3TwDSEXYoXQbrE2vPnHxWfmKn92TapU8jpaQzBnseuOw3rX8j6l3Henz8O
j9MW9XZ84kw5L1/8P74l1Sgg/vr7mk4Ywogjo/x4D4IB3QJbcPE1vZvgHKr3IspLqHH/5S+Jq4dM
MsFT/su48ZeZwjyBxx5kFaYB2OB0L7bgRoLaOv7nV7m8VX/6FTEuY6DgY6dPGUvRL68yyK3KcrJD
KVyE8YvxwwG5UipwE/v7f36lP4sVfL8u9nqKbHB7cZ64aB9/ejM9zl8toyUsdoODs6DzMy8eDGCN
cF2tm6b2+v+u9+L3VyTVQ4cBSXqBQPLLtLaciTYKnwGih9PiXPhmQYHu/8r69W9fEhZEGqEu4dMQ
xefXiBOaqkucjleRtsqeKj+vj5zrbdJXpbwS9vBZ9lvz+J/fy796zV++mJDAIUpcRqMiHLJYtCjf
Tj18h33sv01hDe0kD4K/iJj9+2uyJPG7RtRSEd77tUUkyFc9jZURvKaVXZtqnx4dua/XtdW73C4r
sOuxacol+4uH8N+/N75NF5HN0sQXFNPxn7834PKssBomkQ7r0Dxh9Sk+GkqKmYK2kKzx7NT/VR8e
XxtWQP4DC5Y+biF+H2f8YSHsaxrqmgFihjOF6sGJFBeZ2Qa8lg5h9VdNpEiSf56p4i+m3I7nG3iD
fZnVyF+8g06P7BIMtUlHP2vMiZtM1V0rbHT7G3zMpjgBhqJ9JG930Z3E1PhEhLINLlSDa+PsOXpw
PlZQsZ4d53VtNNTpJsyvN83t7Kg0dqKkl5tqY+7QHQlPboKX25SX+ZQ0XgCXLGvOwo1gXOV5noPe
SWDrLQFMOGrrkpbCE/Wgx3Z3bzYTON01JFEp37jSB0M60f857vIqQgdwDrJ1yNQOmGrFuSoiovJu
OYDBg8+z9LdL7w/+2dgzvPbKz6zvjm5R60tAg+99JwIPRqDhrkxBZYCEBgG+SyDr4ZbL7d5z0g3a
dxYbHZlT2ehtj7P2whyXDef5u8qOuL3BicrFKbe86nEZogUYOpEN82jVSwFgTATqXSHAWccKkL86
rtPghlx8LYEGoe0QEKa2iwfiyY48+7k9fs4gCgdJ6FB1BFWnU1v+ndXRXd0DlHaxFQnOxYG3Vi2i
XmgV4fT9inSABZNOn523EF49npQpI0HNVB1c6T530+eNnFF+AtcgHIjsDXEvagwafXORmM4CT6V1
QFPIQiQyN4NuyZz/ZG9O9DULg2lWcQ+l27+xl4UAFyCGNXSeF7YL55M7eNV4aoHci9M+MFFZYhyF
VDNYUT0t53WPdnEsVmOs26VYodVYoBnFS9C32Jv7C68vZpvIl0M/TXD3JAf3Oc5w4tWPwhm7/coQ
DsTKRqXFfpVp32VSt+TBegirznmrKiuE9rnU3g3C2doUjN65qd9mVRm95BtWPi5+2Szh2Znhc4hf
x46LbiojWMPMre+BYymmUkTlrjKXDTCOiqKh8hzl7FnrrGACJBmc3LCuc9igXyDfYNOPNBv5uvM+
NPgcUs9hCDGvVlKF78M0uT8y+jy2pN124xxtq2lLxCD0tou3bfhswJu8CDGs9VFKC7pY3+AvBHiK
VTOmBXO/JPFqkIOXrw1EQ4hLid8rw7BrpOClns2gENtmzcTRR2RNdyV4LMosL6/73Vtg9ZlJfepm
pmIHa8a4k1o8RJLHKprlKej6/K1vOs0fgsgLPWgk+06n8zZ8k7lxovuy6k1FNYe/IYKh/hbk1k3r
xvteBOA/QBL8BgBaA6FUIf0D+4xLOeF1pu9eK3Y7wbPJZjS6Cw/DbOkNct0iCdDw2dXbuSycyD2O
8NzVcQO0FSWeK/YZshTm3fTCKHMP9sZz89LCmsuf2AQr6u59U9D5UcrhniIHUuNOObVfZiaO7wCt
qgfCQ8yq5nL1cK1WFHxcabtBXABVLcLXiwnmmkfXBltmtvyglSWAAeZ79LUWW5gfh8L1wC3WoaOj
r5IK8uJRjnbm4eLEUcSf09r1pZVBZd5QnAZYflPc2Yt+c9xWj48ymPV4UzbO/GxI3BdXdo/ZilDh
lBWMRmymG8j0WyPyK8nVk36jbi6qW0VTZn3UYhvF45CXwfiE6iTcIcGrbpkzrSyyRKECQPlbVdfO
+mINwOTPPJv0by8usv2P/KIhHRvOplUi5qwAYbZZAMSsZdmtpAkrDgITkNx7JiBFc4S0DzS+LXaD
WbSUXwPNNpOQ8N7zK1W59SfC2UxPdiiDwKSMfF/DSRaHqAJhV2aZKVNF/8YX1OD6ZlLt8sOpkZWL
ytbeabJU9TCbetePS95YH9kgwq8R+IyXIFwZxWfAFvc4XIvxRxRmy6PtzsZJM5+6mCpfRRYjDjP/
VXSsDMfdI3cMrhpPdsVGM6WhiZySuUQf+LE3hfbJ2928xTDbdfcFZXsp3iVpkqnCgn40gkbmtMAL
culx63vUH5us1rWjCN4mQTj0L6XD8hm3ZmPSvZaNfxinegkZN1X9l8CjUCFuKzkX55YLyJAa4Q1D
TCO19X1E6CVP2wQt8NNev+xYeze0jtWGI66l+LHWldcdYdLI6brahDmHeTFD5QYmpmLaKKA9Usuk
r8Z58j8WrM+0MWFqf8cFjPYFJo5Rtqq29X5mNvupGYnLJnOR49DNmWQA/c2lvR9aOytpyOkamq97
fugfbeNVH8QmNtIu0VjBoi1UgG/Hc2H2oJ5p+9TYDN2OcF/DT9JpBv3CHCrCnTRL8xECnvvecD7h
YDUtQFqltURl7PjlUp42r57vlsCGvTg1q4tJu2M23eNT5lNs2XSqbiveN4/fPw1DOPIHdl+7wCKr
B5EWtZYLdTNdDSh8H3Q6jdMWnk1rsRhnkTuwc8MlrdJpL61vussWRbcLZU6pgSfsH+pNdl8nEWTR
/bY29ZzSYrd2L/ZmXAsPv2nu6F5yyPB3IBQ7YN7ZORi78kfRgNlNOisY80Qyf/juk+8fj8CqrYgI
Vx78xBqgrTTbNr4Kq9+5n/NBanOglCHPToBZ+fOU2B6ycPHW0xBEux9H2wZ8s2/95k2sVUm9DqIY
N9hsuVgmaixo9IxwVKYljknk0fEWWmsth34TzJt9+UhHNtUW8BWdjzGHahUzAUL49+qaFhixW+FH
03TZe29PKJz10guGRu4qXwHjWzCWGAPP8T7N/YdldX6TergU+AJrYbZ4QozM0fzG9Wsomiw/okrr
p7wK9iLlzqJmeIBRv5y6hQJkcKwqWFNIOs16qIk6Hq1RUKukwmy49kfZbgftFAD1XI4630oWw6eQ
TblLW0zmWNdDgn9H3REwpwl9nQhL7zTbx4SMe9guoSbGPbq7PV0ZawoumNra/dKEzPbSet6x7o05
hQDgtbaIYc5uoFjyA9qg4WDrnNd60i9byLpyBRF8DoFmsmqmEVkd+37JB7pA6OPlU63RZ58CzqNW
CvQETPYqqPFI1Vyqg9QEk4574xmI9Re/a96XuCotH5dE7NOSVLEk+bQ1ucUOzXxrgWbHWtf5fSXD
cAF4B3OSagBX0k/mKueq7JicXF64KJMi69YvTeH6PcgwKkuYMgTTU5a7wO/wp3rsPOSIPysjOYyF
1AdmsSUK+TCouYMtvkDKPAeglSfSK2i1FLGN5dtCxuZD0zgZHrpLtSyoqzL4mYEH8y9ISSi8wLiZ
QLI2PvvNHEE3VH6VrsAFPxsQpJ/hQ0nFapLxfS6gW55wtTKb7CMqDPj1fUII7rzpz8vALCtZg1mB
tSr656405nXUCiam0Uqdg37il4af6vm4REJdx8GSRxXxAZgae+vWbMW1332ir62C9yJVgUemdYa3
kZkzVFrMs9e95e9MmWcHO5JlVPDZIvIP1WzLQ31onD1aqLky/ERsOJxJPWQN4oOjGNTBpRKPDBMO
mT4NOn+ZqXMLgxvRcjGiiMmRd1RVeX2KrqWDeF/h3CYmuIy2NMe3DFCwPRIT9YyKrjfYcubgZL7/
jKnXrU/K8bo7L8z2d/T+gc60teV4aMPj6BHEKzKMch+WqwB6+lu2UUVLdVHb3vNxYlQyVTh5iQgK
ghzTuH0t9o7WP4rn22f6huxnIbaO6qWlnRK5TNkPQ/PAhLS+zY/M8/Y2HsJaW3zXtvA+zKaRsQwj
6M8RxWhDksPgjBKO1ut3Q+zj3pXr5a7BB2uY/JcjwxviRBx888v8gMFayKpF48uVCsuJg78HSCRW
viUHblaroFBuxng8e8BMOBVXvPmm6rsrr/J5dDIOqp9AIClqHme6DI9RVGbPdOqwiTQrKRqgzGI4
lM6sfjr85ZJGwHX4hhfTmNgvpH5YKgoJYnIiLbmXkSZs3vdIPTuihVHfZy6T73mHb1Guo8RklU9Y
pcvVX77kuUdRAvU73p2FBbpLzbj0z9WcWyzOqqQz16XojJFsxg5/nUmx5PHKUvSKn6H4FkadWs9N
m7kPndmb4oYlsv0ybhTPnoDShs9NxjZGc18/f5207/F/84Wmt3GlnY6zQPY55ItQX7miZwe3DbNM
SOUOJ3/YubfICUiQOpzKV1JMnsVXQhJpciwiT0m1dyzsq+XaGDLUsFcxmTj4vWJ23Z/taEg5zo7O
r6eCOSiZGJDlScf/ElEbFbCJYTEsqLDCM2BekY3Bwd6bKEjGtiWm32ClW9KFlK8NtIdLbGyCsl1j
f2wFCNASJ8VhJzFxchtWXboTqOGg3hfrw4liOANUSDjyxXF7lmeP4oIvLX5FkTpepR76jHQ2rXB4
hWMEa6LDgrPADdEem/1qzGCMloszZp9m1XAgXPx5+WJk1L1gfshgh/MP3GM19Id7BEE405wmOH0M
WBo55Dpa7qR7BjwTZNwUodVyGx7XqKqmY25FTLSgKs7bwVQYSBK7GcX3Cwbyy1Lu/eeurnabPo69
FNjpLfWjwHWPBShq9g+s3FzAAHCweDuN5e1MdBcbblAm4BGvXvHE1WoujhndHV8HrzQ/lJjX7rgW
FGOiOmjLO4FbpsjOeK6Xxb1XF7QPTLb/06/srX+gYNHdkAR3XIW9OzfgrrmWgpoVm2iPXLerH0zV
cI2Sb2tOjtf3xXXW5fZhRCOi8IQbRJ2U7lbR4rEgJradmzPydsTOODB3az/BjVHrS8ytuZWT27/P
cyNv89EOrKSFkMRbE/riQ0A6vjV6nb6Y3C6tONAsHHEvq+lpmAirk1QDac+x1qnstPa8xovDLe+7
oz+p7BsHgblLSkpFuK1aPj9H1VPCEFOVh2eSDEB4HwR18Gx5nfU6U/3xQX/kzh4uy/xlbi/3lYrR
85JYOvOfV45LRRK15ZDdtXhS5QkkAn8OxwB0iY1rx29idIt35pzqNQsoHeBzK7OJCRtE/xjevKMu
N6RRHjE3QuvgGspBUgtd83vUnC9OdAK3LzUfdJtUreeda1xZw7Vxo6JP7CmfbvSec3y31+6GsYOn
DoK6lOXM2klnyIDdzUpyoeQTwJHBOZRTY1wSHd7wVNcL5Y94WnZWD492l0uCMd9TbGI9TZhDzlGT
phH9qcugLSdcy7aeIzkr7sEKYX/HrWWoA5y9UT24liW+MP/F6y4UD2XKCuyDM55xb6UKleR2brfe
OmVBwO1jdguH6IjbETZvdeDqM/TpMvzomGSJdN7bzY7XpXffjO6xYfoRqdlkceyCyKf0qod1DgkO
IlPtzWGIJmjVA1TvK2rjoE7qbiNvFDSr+UzNEmKMOxnnY+YkSjs7jACiqYrv5nXHbSw/m6jsYXUa
qz6C196ahEq/yE8EHQPqhhoWzT9B0o5rurTfF4x0XuKVnZFXngZIf+ikVXwMe83LdDXL242G1m+d
db8WbQwDky+Wa2ZeAWZQyJPRFb53ltnOWws6qGuZo0dTeRQ1dUil7QBHXKKRpPc4t+xmdNCRA5pU
sVnJOAzLjnN16qODm3shk/hIYl3i4zPkBgarSf2R78rBBsau3m3kqOrYAqXvEppJJtjt+J78RDJK
xFEwOOPJqWilxBBYMZ3BVUiKU7TL+soTDAYbiJb6xFXRq8502nI07NpMR9jDlL0kmMTWH7XTy3eu
FRsYZG/av7sT5b2EslaWOgCp7x7GjzddCf09b3/v13NJAMb2ung/0IcbDh4uhqgUrSXAVrGI+bcl
WHGTcCQfvtAJ6zyEk8ohyJR5+Mr+RGLGrfmeQjc0/SemGHZwF2pXvU6yJZQ02kP02ARd/Y5yAaop
sCivOIzDOM7p6AAKgJ542eEtWgP7WGJws2JPXcCNIfeI73umEF0qyhDTUVWln2Rrv3mpmOxcHU2Y
u99kZWfPI4amiy2eWnDm+WPfHKvM2b5i0bKbxJka9CRLG7mca1035eNYogamGs9Dn8pgDMS5nAaL
bzTLbDotUnVeSmlNxQSL5/dRUGFAJLT21c+uH2dzxrHPeWHNZVMmpi/Id9LKZ9pXi0zy6zYwrQEB
Nq0vSoMEwyQKOyCdPK6bZ0NbOW2SC9kDaluIKPXryHLuLiZiVTDMEFD2FL5Q3xsEZx30zdvZbayG
/ZnG03TxSv4RbKTdp3AOwH059DIQfnOy+gOEvEA24CHcjlbp9SZZlR++2W200t8kLpv33OeGF+4r
vJbl2PoP245T99y4iuSY9or8LbKQb5J56wWFyEWPqDaWgfsb04RLSojVoIkryqd02vVN9aUcipKj
JJDLgq4zhzLmXux1eGZpNu9h2/n50d48CuHhlekxzlsP0EazdlT3YpNTb/3Q9z/czHaeqy6csoM/
FwsfJgJVMotxeGXFNPfC4Izizt5QXlWxQP+UzVh/E5sEvVk2q5WfcHu59IkCYH7PoHVXCTHkcEzM
Us533hDiAizraPCp/l13F8K8hx9pYiy58XO5WXblIfKiZ7UUi53LrVZFslkyf5eyGx6jxqLck8t/
9mmrSZsTfF+rR+p4melGUSfOuaxNdMS42d5DrGkvbjlqQePNzcLXoFrortSjHMJkpEFtjO2pEeGx
x39aHBDnd04uwYyHkvtTdlsQTG8TD6g+nbat6t+pIMOrkmWi+GlHUHGwxloF8eKoUS8uU1U+tMqz
vmaTl3XJzpvQHxXiXn4IlsapYtlHQHf2KvwOAIhOrIKi6jfbt7YsVcapX+n/1u3BEViQ43E1bZBM
pRW8GkgP7PqsD+uxkU79nXHy6BAsb6ruw9XZzql4DLIvAdrfyLpry+Eb1rY9O0yYcJB/pjrKH3vj
2c1Vv1jLD+nN02/OcKnzZo/R8/UFtm7ikUKI6NgXjfPgysDUSe0so30AVFyv6UCchMsMysSdZoWg
VIDitTP2KznduuzMb8RvrSVxOahcyWU2E8uGdr9TM4ZRcxgyNFkLVuNbRdkTldP2Fj5UvvKeNtSc
7/bM55s4K0iDYuy5DYEjLcMTXvYJGcMJ1M+h81uLLXKz7la2CnrFRinODKwbdS0GP7zJtxnrHdlR
zqETsuyPiLpmViZ4kLeWpYIsaUda6Lmk7/W3fNEV0ICy71Du555hTT+UXkCAtKxxPFYXux68BHCa
yzQ1IS0XIuTwFzo9CBhMkdeW3wy/VZ5dlKygzAVYLxe6tFqCI84Rc7RH0zJyOFAjWqzLmw2NTKRm
D8ovTjjwNeFWRn1W6488v0E2Tg8Y37aveJYirnOSUy41yXO5xyj040CWqOSE6tibfimUcH/AzC5N
WqlxvW8GSRmRnclFswX0EoMlTSRPsqAwKs7cfaxTSjFo6ZE5X4tEsmTQHsaoEu8cl+nqigma97DI
yYxcR6VB0VhQDw++DlEBJLKMOHBqUF5siDDTGEQvFiZeXMgvC47piykNUT72OS36N8rXpZfOMOic
q2kMvfulV/ajc/lWc7hiq4XJqBzDqUMiKucMfC/8beXdLmuDTbzvvN16kFYrigP+kayLl3rjWW50
L+yDY4U8r5IylvBUFIwgj9FMVUAyd5ToHtTYIHtHPbpL3Ie9rk5ZhW5x6/OwcoAUbIx3NdqnlWKY
LUlY+ab70lKnZCUqomE1zbhQfuIkYvUHDpqcuyguaV6bgRvBodq87HJpxrd/cHhS+hM2zaB5XMRQ
LgcUEB/xlsQPpRJrjoNZDRhkDg0M+jbdawSAhC17x4cfLP4PhzsZV+qsLp3EahlixfOCqpVkTRv9
jKLND09TwN+Ida+DK/I6XMYN1887py+FSDPsQyxbZIyojBdGNqeO6YZOYSaZG25K/nw1ERl/QB6h
orYsQpg32pYZzV5DWfzAE9+Oacm0rzmGmqvzkapHmttsAg4OVYwV5k4M1tsLj21rHehFYTeedxaF
owrs7KEkD3FvE5n4ZsrQ2jE0211AoUqtnJj0LCVQzc4ZiHRq5fdECRquSDQGUvAB7MHaWNy27Mlr
Mkoxo6GoL8s38jlRBMnd1OYCe+YYvAZHbsIINSYUrnXN+TdwTh2l3cULJU7h9L20OYcdldwKvt5t
FlpIOLxq/dCrztcnTvlMDHuEzfZmKWwGm55ww5rLbNO7sdq4jx0lF4ibbVDuG5vlJM5SDWy0Xenj
r2ZQ31Rn2Tfzg+N7DDocZ1z1U1Fz0o17li2fyFZg3pn2IxRTVG1mLr9NiCFVVuAl0obt2T2WHsHA
w97P8sg5f4WOYTct3w5ak58wJJVfR6z+KK8Nimw8DONyi4jPMXX2ova5naLoDjfLRm0RRSKUP0Wy
sI4jwn9xbJ2OrJhF1deMk3/gci69HTfoyt1tSsYqajLWIgGP2GmMWc+yaP+HvTPZkRvpsvSrFGrP
BmcaF73xeQp3j8FDCm2IUEjiPBhn8unro6uAUnioFeheN5D4kZl/ZjqdTppdu/ec73j2iiTU9EVj
kedogSxZpYPf2i9l0ZLkRTGn4g7Xc1oPapTWJRGnfvLitoq6byVu9WURq9EvphPx1z5EMkdQddK8
uVZTlD84vqCzWgVqaJkvOYtVijfdZKrzTdB0TX/FCcvTlzHBKrOAgKJN+tq8HHZ0v/JmWdoNo0HP
yZKKMwxagZnTF6wPRsKccEY4qmh/yTRAoC8rzIU0aDPfe2LYENScpbrytSMHqIBqQi7mjBxw2ySM
zQdQwBmTxEkgHYQUJsgFNr7S+GShw98QS7VEloSJszAfM2LX6GmNSrPtofcg4Faj5Hlk1ZTLiPl7
sU9qm3XdHTUJ9IPtYXycokT7tRkINt9IgkXAdZioA115uwh2OUnP/qKm+AnozpK3hiuSf2gVJ42h
bIvOcs+CIi9dOkqlEW9kB5Fnbei7YMzD8khp9eq6dTM+F74WltscHiQCWw7z3CjpAItctZ5IT6GM
GqDIDq/G1IhO/HDmlh49VZDo9LrKKjN0XtsmrxF92WwqpPgoI4HzHTFttDLsbtd16IuzNo3dlYeZ
YnLVmLXPJmJzWOjroArmCbBM8FlKN0Kn7MaMSTGxmQ7YOItmCDdu0AzqlcDMp0W6HcedsIIiQtHt
15xkSCajKZ4xDpgVhV39qNmkHhXsDJwFFeaBc+hLhTknzg9BvdfVzlKpZUMHMfNg5Wh0c4l0JPjY
YlSt1cMsjmnVz9O8ZzpqZaXo9oSZsbx1bl2Maw3+sbsDoqTfAbMi/ixyEm2VyQg0mh2n0l3rUarq
uEsbH/REkAw158eIBntT6uEaWQ1UIJrR+XgpfGK2NwBOjWDRaNItaSvzXPZbGSf2W+7k7psm626c
dagROpfOmpLbd5wZGpZQVAloggvVSS8WXfzg7Md9UvwSmVmu44qQvWOX0OQnp8okajvs6fova9MJ
TrSWiNahf6L4dAjpxyGNpy+fPePRBJNDvG/lbBPFD9V7jxLW2iZaW5tr9nLVXuGcSdJlrwna+nVj
MbM1EYjrB803KOGBAgfq2mBmGJx6zJ3uMjAdWXwl2S3KzpjhpDK3ekQdc1oWdPmM0Ja/FV//X5v8
n9DS/hC/LV7r1/8m0Rxf05//+z/nefnz9T9+/Ez+47Ep/1QoX/+93wplTADk36A0Rp+LZktMZszu
Z1XjANWxuasW/syrpBUF8//YNMX/sjUdMq/FsRXn40Sf/R8DPBIwmMggiqA/IqP6v1Eo3xA+rmxp
GLZoH52J4o37872CzYo12yfqyz9HSoXrxOqTObTckilLpxyJr8w3GN/qqc9tzEIfKhJc5Jo8NWWo
AdInwcIDaCYAe5bdXRHoEg5WjaLfw5iwZmpb558oT29wtr9h2IwqTV5a1XY4f7y/YAIE0FlD6DuH
zEDvKYBrRnlxQz2JgMlu0q90l40nkwEu7QjfztdkfiqfELNv5IYCiSikEe4Yf/Dz6Tc3rZZ5wGud
JGclss2Th47rNW01uTU5Aed0YwipwyIZfPnj2fqLAPtWBc3H8gPpLnBbFsbpHrz/6gHzEenrVX4O
GFrbp5r8wBcrtfXjoOfh2nRG5zDS1ngK4zQEuNJCJ2O1ovmAoY3KdMUsXNzrEAoSanAkP7pTap+A
cW9E4tMluqghaUBxqoGNevPrpJ5RDQ1Bs+faHbJDZ+KhCNwKyTvToIG8POlo267urSOEBbR3n9yg
6b/+h2D4+unwhXWoEIjESQ55f4MqtYwgNlfZmQz3Y6QWwZMZx0QFqpp2R0hruLPtJCP1UvbePDA1
lBUcyxYujsUd4iVt8e/L+XAvDLS3072gMQ925UpL/UOr6dPETUwzyc9+7+kHM0bxNiNTUQs4hWLm
JJbOFQPCPVPs0j42PnlGb6SpE5Vfs1XBWN5GEavfKkXtGnJ7wpc+lx1p6LMksOuLSIR6dCoshw6E
wOCT76tPt/fd7UePznlJkA0DGpnBzPvbH8S6nqSiie4hAl6VKFAUKw4CK4FOkgFhNe3QNTKFRqvv
EocRD1LW+lxmSAod0HEvY+amS7101FVc0Ugz2Vx5dMf8rgZtcx8Hdb+nwligXxufrw9vnDfq0ye/
2o3qXGAWcRzeaiRE1Mu6PUli//jZsPQ6hUWy4cmvwuLglrrcW6bEPFqZjwMNMoopLYZV26JR6tMx
fmtieSkpTl4GX/rFTKtqxKIh6kMEOciycoyGi7azz93gpnd5lH2FugD5h97Q+I0AkHzdlyy4viHk
kwiM7ieR3sNZ0dzujVNJvnXtcHzotVT9wQFArlLs7/0i7q3+G6Jb/UvcOO02zj1rn5HqvFEFwX6F
kMZGH6Sy4WDr0fZqbZR1XbbCnemePI0uhYVHYFEPlqBvoHDMC0I3XeeM+1fk7oavCLGYriZDArxT
BHG4DvuIT4jU7iwcEnbHsXhWasM5RDXu45bj1GOKp9od8SAg/qaSHbF19ZnymhJjfw+2Ml3a6Wjt
sURrzTpGymoj4QuPhQ5xInCV7OLQWNv6daHHd37f5hc9K9R9hMXkUDfR+CYCHRNw6jlbfkHJwRPr
B4NhPfzkKb59b4C546Vh7eLgryEwvFnbCdzIhgip7UmS9nFU+sa5761MOxIEkBKnHPVv/37ebkIH
2NAM4qdUGwOCg+UMr9L7522MHLewagQ/ZpHwHLSF0b2NZqMdsUZX6YqS0XodhVJdclfq8zh3DeQ/
VjEcfCXP/LsYjwulbDvUF/Xz9fzjdmvgXgcHS44HpBywO++vzlIiK+ybWnDiUfMttJbxKDodiDL+
yHUmGIuIxuWgPZr1PkFju8u1PP7kJ/m48QGtxVAzBQziyLJv91tZRyIf8lo7SSiVTyz/P7D/5Luq
yzg/odLYlbkq1l1apg9h0H5hSBLPaFwKA9xc5v38fc9kaSFsszvvd/X7fzQnfVzmMT0L4rStaY2H
+/X+DjV92YxJEY8ndVQj+tv2Vxj7vPemGSD+BVIa7ZsmC7KFWkjP/YTte8Mam54eBFlovuHcCgNX
zs2G68HNsTtHmqfWB405G92+eCHJ3SINfuDkFsbyTg3UZ3SgzDgRKxtno8iDn7Ga5CzBabj699N8
+/Yg4AW4CJ4cdpnNn9+8PameUkZaXnXyO58Fkb4+q9H05GB4KV7MrLI+2ea0G4cCN8CYHk3qV52C
GNfV+9tfO8TQMfHvTlSnVD1xQFhWkiHwuu43sDnthRWitQtVh6acKeSi1xjdRJAe/v3V//Iicyns
9ILeNdOnyVX458bhyZ7ogUL0p0ANWLRE5a6KRtKQ8fwAjRR7/l2CgoIBSRofwOEyuA9DhrYtwfZJ
pOAHGCMGOpAZ/n1hHx9QDgr4xKhT1ennudmWaW/5BSWrenJsFJpajwsDJnWwhINiv2g5U1bTHVC/
52O4+fcn/+XFNdhHeS75VIwkt6uHBktKAL00T9ivnUsBQJBnMGOkVEZsb61O3JlZtc6ZwPQa3WeC
dFyxkKQpFQZ1QBnFYsi6btMHQ4441mFu8O8LnB6OdxULtEwCUAz8NBistVtonUTMFXRSN08qIqxL
w4Y2BzmFHEgLykPABOsEbnEibPHAL7C12N///fl/eX2N6d6QG8l+A4Hk5n1RbQTZgxZyiMhd5Us1
kCEfioqMa92Hm1vWNC+kFt75pRKEMxiR/nPre5ExI1Gwu7h5qX6y1E7L+c0NeXc9N8VPQ3+4xY9i
nmCRf/WJAtPc6Ncn3/m2wOKNBcA63XkVNNCHh0JobVQKX+gnpxxCTACIVFcAOfNtVnrhofET/xDF
jrICVVy89HFhbfyxlVsH4Nk2CGAbz0lnqn/kcEuWmtu4nzy0H5cwgTOYCAn4oLbF0OT9a0wOWG6p
XWXTFeeZuK4i1+KHiUjxgriyuvz7fnx8Bvk87gNQOJeB/+0KPviRgko5tk4u+8fGMnKVPS3MH6GI
RejODWYZZWMuSVF2d4iTnE9egZvQhusOouF5mCj/EKHYTt5/X0bOxM4WwjqhlGy2dt77m0wk2RtZ
u9UMUc1CG6YXZCBgtB1FdocN4gmOEiK3uLM3ftm2n5wh/7JqTCYMGhzYCSaU7c0vYNBJwSFj2yeF
3+dSolGisjQin7Er1L1ZYzu/TBM4RlBKRDmDsmlkXK9B9KMp6XW7WGpk13/v4MC99WNcy08W+r/8
YNwlbjVLBp44/ebyCtNIFR+j9ImBUsbllGaORD/t3qJAz7exFvdvtU9vlflOBuMCZePi30/MX4oy
pFzsdWRtaBy29Ns9r89NNwwa6yTaaHiofLSGOpA60sXjPXqUGrp+SkfY6D2oLn2yhquAjevfF3Et
ut4vFRy1NSClJiMHYdxmSLKf54wazfDMuGDHgpndKeSNrNvRc86JMo5fRY9NQpYBkjC9Zcqth/ex
HTd7Iyc9kwyHWC4rvXqle58tYFyEPyLIdydb0XIEnSOw4thR9U+u+kPnxsA8zhXbU8YD/N+b3y6x
OlPpizo6V+ge9yOOhPuGrsveBFbF0BYzAjLYRNz/+179bcVj91MppSnyiQt6/4pVzBbcFrPviX23
vpRdKdeDmbQpArDeMZb//jDt4/NpkEyFKVvjD+ZB09X8cYBVGK/rpCiap8FqKb/ComqfG+ZMewEM
8C213Br1tAD/Yyh+vOHk0C5Np2oPVPgXwWyxgUTDCcsXVUa4TVVRS/tlsh1Uv1qPaZpsVGbPn2a+
flx2DVqkmBdpW/zloEHSodVZekWN3xTIeKMGM0tp+xLxTs8lQfvoGbCWRr13orB5ckzzh1vQ4Goa
zfiFD6XbMXZSF24aZwhhleSp5SD+yVL9l7XSoEnKARP0nouD4mZ7HMUIyTHmIiupttG8A49/hB9G
Li2xKGs/KdwtNgXvKYGUfBy1pnvK4nCR5gkKjjb8iaO/rT55om+CyKb127DpWVBrs/pxC6cb+8fP
zWeOkCw1/VSN1uRt1OpLj7hi4YW58xhR1O0HL++3iR6NJCMk+be2bimUlVasBRaYR6VujAOJxPUF
LXD3ZgbB/9Ntu3a6J4M9V3rz/KPyN3SZoUCpu047SoaMZ4tUV7cr+n1ToW3HuJBgxUnzPcDuh6Is
KA5HW2y1YqxPih98Qmj+uApwuDe4IvSAU8dSf3/LfLsTXux22sllarc3s7B4ab1psp5MWO/B0ctH
zHmfHlWmnfT9isnHClOzOO7b7ofFx2V5Q2mc6Sd0rv53Ha0bbfY2mVOZVktFH7t7dOPWHvKfc2/o
Y75lNs0v9cny8LerEAYQZC7GND+kPQKs6kEuRdopFhM1sDIQcTWKjSDCJqUhIcBclaP3amS9OY+m
v581dbX+90Vc19n3t4L11yZxkBabzXJ88yIFUd0hY9GDc1+UgOOsprhoUsm3naLQLcLTEsxYp8S9
T9NPYkO0MCJULfNjev/5eQgCghmUKEE0EfvJ82Caj2DF+1lhBRWy6sa09gptuD1Kwu7N6zR6OKbE
0uKa9mqI+yfZNx1JNLljwo3Tmo0XyX2n8rQxE0zVcNb5WYrgHNosjPNRv6jqWF/kOIx7T0FX5DPL
fMALlL94QcilYuOYzrkRWpgxDvVNmYfDyUX5/Umv6OPKTi4lIx8HZDKH/tvSFBNMXAJci85m2NkH
K1PjTWD27deAPIN5SjIsBsdAW0HQT2dmVWWfVMZ/+3g0kzp9Kt2m8rlZaXyU9gZeXaSdSqDsVKnF
QE5oNdB3KjfMMTEe+0GCf9V03orY0M+fPDQfP59MHypCTkpsplir3r+2Q4ufN8cxeqYY5alogyhD
Am1NUw5r7N40YRYvbGL5th9U7Vg6QfZLKwXaoUwmNFxzduf7gi1lnXvCIuwlKeghFk2lHVt75O0f
9IGf0cTL7XP7crlVwl471lIN135DCvlMy5u2mRucVTBOWG756MHk+jI2VdHQBkMqsoBREQyL0Oq5
KCWd2oZ5wEdz1qcKgkUFlDMtWw2LhIewOsNvf7Fc/vra7o2HxtoH0k+/BmorL7U7ejtb6Yb973XA
LlXnPter4gXcD//9f9/djzdXEH3NPbKnczDF0fub2yK9y7rSis8Ko71mRqfSORea4W+R5WobzRuH
75kq0Kyjz1kqg29+8nD9pahlnDnlU00jUaA2N0+X05SNY/T6eOL5w6uT0/bXRmG+xaGpEVDd5QdQ
baQKJkRoWBY9UVzNnyxL11bI+2WJazB5uk1aAsxsppv0x17qdFpRM5BRUdn7wlj2tsrNnvZyP5tK
KS8N6RIkODBXGWL6oxlI7bEnn+xn3oTBuGCfLl48fzpyVF1ZX2KjqbbT1P2eibyFsIH2F5lG+RaD
THVJsy7fFkgkupmFLCdcAQyn4M1hDoiZcHiOr1M6B0PnZz82t/VjvTVVwWwCUHptqpqbY18C3iz2
m+6/y4YkH2jFOEW4RgDv3A9U/vsyQ2qZ+/I1wgryQDNf3Jsc2vaNwgAp93HRh6o+HMpMf/RD21z2
CoqtHNDtMrGsceFXZvezrDrjiPYTC13Ls92P3bapUuccKlX1TK3cot+Ai/u79d33Br7HsRMDwrcO
p5EdynY9BiZyYr0fHgaqiAU6OLib0WiPcFfpknNypnJXcsPaM7iIj63eLiU58vsWd/gOBB+Kjbgm
cFLtsq8y9XmqRUAIppbnW4Kk4nvL7H32Qo1nK7bTHzU0oofrKoIco92iDtR2bjHIJxhBza+xlvqy
GDmjg6bw7wJKUVAZ+riqeiV/dlpF+V6kNTKlQGPaZfDXdLz0ab5T5Jh/nTAz1iRgyTsvEf2ang+P
Cl0dcd92Wb4VTJXvpVsF+xTWRDnG3s70nS8Yfe45fkPYVn28wwqmVcKbInG4zsvasWaZ0QqxM2Qe
7UqMRGt07XNId8EqdmpnN+AaX6L5lGvda/v92OnJNpsWQ2gNHYoqOfzMnCAG50BPnxQpxktp0u2l
IattH5rKF5F1P7Mxdo/dQGY66ddesC09oc8DI31NkV7t6Okoq6ZGbywihCjCbZQD5B+yqLImHDZm
bp0RD8IOK8ZDGCsI4TFi51tIifUllUb7gMGVjRQtwrOD4XyfiErr52XgTIXA9A+ZUD0OrNfWY6nF
WKuadFk65M+g6g/9fYlY+3f5ahc9qqZp7y/rkXU14w0OImltYeTk5xiFzdqwYl45aTn9PXUFWisM
lzSop8P7tXKQjeQ2XH80Q3IjPfQZ38EqmHd0c511BlF91rSo0mf8cnIzdNp87CooB37+zfDau6TV
HCiEgpg3i0gual6b4SF5Ll6UYLNXPX+NP6R+Ksa+nwfSsg6hBSkS00Q/rzEBzmJdEiPFyCyGiUiB
6ks7BOMicWJlSmY8MVUu7rQhbrajKRTg93mCFt00jyFi4flARfC9Q/R/zlwqKjim7SLss3DRZtq4
GkKiBJzWr9e6k+NyqBEDgsap3Dt0hw9tK8ZD5sp+U3YmHEoiAlYeTzJWRL/N5wXeJdSDSExn6gBU
ukmLEXg3zN05Vubg4hgOvckhhAitETEw1xGLf6lk2P9yOmWrFBC51dgV+8AuvJUpbXNOLMgzYSQ6
S6n3mvpJ/FD30FqRsn31Kl9bIq1K136W0FKQiU0nLOs211Ux4DW7UJmuGI9xYWHWLNAbp2Tc6a+Y
L8k1A107q6r2m1EGOkSmLG/f8CvEW9b+fBvVKu+kErRwCOrWeO2srrpwEuZBm3bZ3wUdTCceQtU0
xy0GruA1Lln9lCge5nzPqanhiLWG3nU+esxNh6H0D2iXzbXN9PMikzRbuoM/rPq09eZVo1bnCD3x
akCKd1LS2t+S8Fkc8Wine0VD6DIT0DfJmjNH6nCH+c1Sw/dNNoSQXwQGnKOH6JCmrzPFNEVWv3Tq
4cHToVV0ql28FIFkIax7itN5wXO9HDsb+YVhsctUZSRfAglJe3bttF7vXjLY9nlsyl0QjembJycr
ZGoF0TpNxmKmMvalo9Mmb2QYWF8Nq+p+pH6f34H6FScbG8ej3siBIZxurUqcu1vVqbqtZhJk4WBY
Jq0ee2/eQOHwBwW/ghcV87Yu5dyOkvpybbVkOFgiMj3p816XsgkdeykKF7W/GSb6JkgrBCtR5tAU
6K0dW47+bKes6q6RP+mhejfC/bqMmYdssVBqCz8pqFucDQdD0cYJB56vgenGB9DkPM3+wKcNg1Y8
m0rDHCgbq47vmesLCBvlwe7drykK159FjfJ+5hR6OsuyVn3J7fAh63TiP7p05RFAtxe+4W/sODFX
ZTKKuxq009bUdGsjYkBuemvP1ER0c4yC9eOATX9BCJS1xLwp7tIgPdt2F+3bprbuxfR+u43DL3ed
kFWRj5CWQ6Kz1lluu7R91FUDDcGI8w1kxM/Qdca7dkjy3yOLaCqOolBBKxjQEQ35qdZJiyU/M3yM
GzgnUY/6CVY3JVAPtNCTRRO71RqAPI5lGfnsbUrwVQhE9YCpVihcu73a+bjGu1x9AgXTr0Uth7eM
o+ACQYaP53UsfRdGfw3xMZqERw0i9EUB7MdU++qLmReoHEtss3tg8Do4YUlrv4qGHZSxhqatg41t
KDlZeTK+K0OFRL62n5UukCWtxwSCrFRuSZ7tMIeq4BqAx+R239/B6xS7mIPJ0pCM5hPHDB/1WLV3
+dCwsOmtB55J9x4SLH973anzU5INjAhMT+KCnd76lOX/gjQjQSlJEN8MdX/7TbOT6uk6armWe9LO
w3tpxOnP0TMQc2Vw8LMKVjukQ3uRW6aHN5W2j4bbR9B27TGhD4CSHdRHM7JiNXJUuuE5IW54NxZZ
tcwsvTyi8g/XdDryraNm5txQpeB/80nXX/S5vQCshNKDF/yL1+BK4Ozs3rXXHVJG47bi9LotcErR
baYbXGCRjHjLx8ZlN8tHMq6NojtF7fQu6xRtPkiZh2bSzGSuyrTPykGw2K2/QKo8rhohGLFFdIWA
c4fCfRyMzt43RaGsKYO0i6rY2yzuMFGjKhGMJ0MH7V8LCybz86kqnrRjnW/b31SMYXz9OBD3PZby
buYmqv5SUFbQVyhL9m6Zd7xzNa2dEkHayN/pOkmTaaojs7EtXhDg8n/13hjxBsCGfogq/u7oqWx7
zlB99SufJ9AVWGFdezR3CDeCXRhpNn6pvj6WbtxwuyoxbpNagaxU5XoDVqwCQAD3Hd0TJ3SUVmP3
VCOwfPILoZww8NorCR+whZ42ZluyWFh9dQXKxaI1dK4HgfJgns0YbcxyAG7eHCNEzPMwjPuHLgtP
sWfIcd62fNwMi1H7yIC6+oHhqf1ac1464FJIxcKW9CEE0WnO9tr4TXRH/5FVnvJVperF3y+N6t5o
CvkTCBT9iAqi2BZEOi063emaWdDCLZ0T1B5us1pfhThpDiWX88LKA9OrtS0GYobI7+TIWESUhfot
7DKY3xkg8n1P36IShfmAOuE8RNbFSWz3Qna12LKOtlAMUB6HGh4k2894y2Af5RMWSqfQWA52pCx4
1qtsTr3iK3M4yeW8yHUFLH6TzAyngACtxls6PMMSCb81S5jWvARO0R00ZOGrwGi7leF49h6fyc6E
dEQREYZfhRO8ot6jcgs8ZuWDA2dJ16VY+MCb5nE9SAT4MGqScGidZWQa5VsviqwH9WCPGEcz0OZF
BXRxHiS1d8ysbvJ99ob5g2fPc7c91xfd5UEsSmBoQ79xUlyGmV1YR0wWmEvdwu5WCtneX2TqmtGX
hLxtdgAET7DCeqP8KtqgUg5xN7b+EgdiKg9OnyrfghBXZ6FVLoyJfliTaS/mngIxw3f8UyqM3dCl
zQ4qa3/sbPzHepTIu8hTf0oS6MdFFIXJfZIJNm/2gfiVFRGfY0w6KVitkMVsaTeWfhhESi57V7jO
a9VSy88TGy/PLs5gDiV+bYSL0G36U1tVbnMGZxBI7CBNIuM1ZjP1WRsS0lxt0SP2A5sMYcUYwzVu
02yZSA4X7RB7c8imZJswzXbuRxXe0fzagvhdPyS2rDDDg3s8FaHRnK7diqs0SypeuqT/kW+lzTlW
H3qq6NRTeL/Bs/DqkBDAq3P9xyJVC4dFLuscXHvEGcgINGSo19oDv264juDar6//aOVRbyVT58NH
JCcWrpm2BDXo0+zBqM/xyKNRqql2ZNNEvWDXHBhADryEUdm9sZ4Dh5yOcmzDfKI3nZr9tKAoELn7
RQVuCLDeNpkZZ6AYX5p4AKREGLD9qwk7i9VoWsuSbDoQZH4T7Ykmsfb43uIFJjHEzlka5s/1dOD1
045RDZ1IGoqhYK0zYR6KmRs6qCubXvDVm2kcUMcmyw6m4LrgpcIPvKRGiZ0Firp700uqk4Kx5WJY
nrmyXZ/XMPD035eRFxX/QcUvrqukyV3rpg7XWAw4HH03FjvmVWACIZ8c5ShzXOROxqhEU4Kpqc43
Z9RmwomQclW5Y78Z0uBX0wqCcGU/bNkO4E6myrzVymybBq63YXVwLtgmKRTChk2Krzij3PVBH3jJ
Tmnd6JAE1Fa4YPzHKk/1O95ZyH6u2/bzyKy1h7xu6gs/O/ePajNelj2+2Dom1HByAt6DgMJ8a4xA
9Qp8Th0m9Lu0rpIjbg/+xE9er50QrbM4jFdqC2wk9hYu9FgQaiSxuYoY7wYhGQm6mH++Z6HKzam8
EPzktf2Hb4xHLKvaM+MhY98rRrJKhjBEZDP9sODlL1immSbACgGT502nk6Rd0IOyHuIi3Vx/2jFS
UW6ZseolywzDy6yr4M47FN6P4MvyZdilX5Qk4Lja+j7Mk0hLl6YW2U+w/rQt5z+yGEaV5gdGwWWO
KP5IPKg/G6kQHhVcuOScg1VC4umF+qqPOTWkHdLH6xMcxfT5/ZgJlzOEEavcNCH8vaMaHmhHiXJn
C+c6WwY9GfEMz4YdeIhLoITfETBYpwg+f8AOaA4LoXMk71q9OXSV58w0Rkf3QJzKNxeb9AMYgNhg
aeCGkcKm/Kwchi7zpKOnO/OZGN13Zlwc/cGrl/hOgoF409B4s0Jd3Yi+IvnUnUTLRSr775rTxPS1
VMrEofGSFezZcO757bgxg0TdCsWBOgjK7zSWUenPVCX8dm3QAPvjZfGGwpbLUTrD8+/2uWMTbu21
iXFB/vfFTIYUfp+04m9KRf5JVRu0VK+N5oSwmh9J73nn6+MuiY6+z6ktCP6e3m6yiNw53RDjvu6T
p3gaaal27vkLXZM22XHkRhxtn26JBNtL9GZIE07aSsgDbrjK3e/lCBzuzHKwGs15H2t8wzXwGfyP
9YWutO6uVagO897L1VWtxQUdkIwINXOggLeUrtRmKISZXI4cu9OFAagUUJifW/wbkmJHBYywqgNl
etI9Pf3WexVWKWazp+vqZqLG2uiW9RiWoTi2FSUfGAvOb9cjEp0OCbIP69PZI9LhUk7l5PV4x35E
s5CRCodSdHf3Io+NYsYu6R1yNRb3AA1YEa8LcanypTMv2Ed1DmYp6Ol1N6iJdszFW/Jd6uLY62YN
NyHmb41yJ3PZfrdK21saoVTPqloGqzxR4hcrHMptCG0WdJJ1pDmmPGR0wufXTl9h0JCvtSmQimct
veusonxJzNKeawx85knZ9A/XYZfrWfXeTjsONX266qRlbmHHVafs2iWfWlvXhiT61/xLYgb9zq78
nIMYVBC4HbBjcSayIrR59UCKanZM0OXdt27rr5FWt8cGtdlaONPCWjjWK+HPyV6dNr4A1OIxcCMS
uUmT+MU0V6Ut0mqwcHpzZRmYwInQYTFKOiroPlXTs4q/e5PWQ8BY0nDfnHGgZ4OzoMXZ/31I1YYQ
5PwId1oDI1Onc0aZ2GQVTQDMY6rlRBYPnSWpylsxFBUCUSs4wjJHF9lXPCJX0Uhlxiz8+NPDpcUi
NSxofhnEfrhJ80MjSsfcNUPEt2n6qHtrLBTVkGz4N677vAN4wlg649QIcKTKs2Y7Cb/DNBPOoXbN
i4juDxvwvUW4/bFgGV/TQXJoYKjDw/V5wj+irchYonGQt9nOaPD0ZvRht01WiI0gJWmLATrakhuy
LDJPPWhqGzy1cfE6YEQ7UNRQmFlRfFDrcRObrf69Ksz6kkxaLlE45lb1XH3llmlwp3FCwMraD0+k
I/RPcMDiIwbJcG1neNKtqDZ3advqq9wES8TB+gBdRv/BMxW+tEim99en/t9DkI9NccxQgobGJMX6
OAQJS7DMDdEhp8Jho5/AA+Fanc4iWP5o55usCv/+wL8IAB0XeDiuGQN6OST49xMH6rg2KohROGHc
l8uEZtVEGVXdH3iq1dNQ5CahZX27Zulz74JQm8IvubhZB25/Z4e2+/zvC/qLrIcLYkItkBJgQbtV
N+mhyWZTY9kfTZovjhe4b+VI41AtvW5VV9UvvMfu2jfEsHXGfmSP9e8HYOS/XLPLJ2W62swHu5CL
TFGjZV+V3l7NAkqpMBQXk6do03RN+Mng5i+aF6Fi+kE/x0DZ+aDaV1uX4GfgzKcasNhyrIp6o8iA
hkScEbnZed8Yq9Znwj+9YWbaabv0yGQ9OFO6KriW4C5zR8hD2EkCGHyadi7VutwAj47314VIpJ9q
grRJavR+1sQlIxZWXQQl7oc8jdyMM3KCAusEcSs5OCoYrDYAOxjilFrRqbT28FKGrfAH66XHF7si
8gfQhMZxa6qgaVaIVQzZ6TNF+fTEfbguliKUZbgS1FtxBN63KQaoNE9dUEXPee54a1RezaVy4mSB
HVm/T3sCRMse7phnuzuH+YEkbK1W7oivtXdi2mGhCLYLz7CrtwZL2OIqhfv3g6pNEoHb6+RIY3ON
zKKdW93LpPrufCXUTyRtT1vAtBtOXJmXkPqRlHEa23MCqbdGmRAwE8WLDtja+lqH/PtKPi4aghs1
vSs8ggZQsfevMJs5K5nKJO06KVSDdvzhWigT6RGmRzAgn+lI/jKpRULGfBn1LA5EcaOdgE+B85Hc
vZORe5FKh+qNPn+2zsEyn8tJ1tYlEJE7EAB099lt/v1t/6bOVJnP8nToxO6Y9s3XDeUATDHjVes9
rT52tf1f7J3ZjuTIlW1/paF3JoyDcQD69oOTPsU8Ty9ERkQG55nG6Z/u0/2E/rG7mJmtqkhJJdVj
A4IECVWRngx3J83snLP3XrRKybe4UF5Od7QfTmhdZ2duYSXkSOD2yghEvpYxGShVWWhvU1XfuWMR
XaN8+/nJ/Ckj8l1V8N//XF/zG2b7Pz/907+G5t5/q1aXb/frX/Xpb+7+6/uPo2/Vag7+9A+wnpJ+
vlbf2vnmW6fy/r/W3+Lnn/xXf/jTbnw319iN3yr0AOvfFpFh88lubKNg+iOWrCIbjZv869+86IdH
WbO+rDIyPHsO0hI2Pod76odJeYXJcrcJNkPP4jvnhvmrS9lwvuAO8vDAsnoJRsz86KdLWbe+4IHg
XxOpRluX//szLuXPS6V0UPxyEQTKHpNqnfH85yfMIIO3Io3jJXFHVhpnCjn+TOKfbMWfRZo/L8ID
5a4yfBsNwueLWEXhRGKKXkY3iw8lcXob/HvIXGqiwX/36V/9WKN+T1L6u2/Hs3kzho1y9tcHOJKL
l5NZ+0yzJsMvOHrDTT+X/9Q29beXMXAVsLmgs1oX8l/WCTUiOeRc+TSi1BHEXRfqjtB7Yf2Tz+3z
crR+blzGg6SFsO3vrMMGLFEXv+HTEkPOTGVoPkYuqXqALfXAi7V+VzkzYp0iz4/mnNfBH3+W67fy
2y7w4+q4ngQmk/VGFL+IXTPuQgTY4olJWRiYerGCnsRsBqT0hxuyIYhUzCP9tJcyu/njK/+99401
H60KuDCHZ+bz/VIlnEaxfT41RtSn91NhjSFxqIgwGXoZmjj0Zkncgg0RMN9V0iACg5Twsf4n99Lf
3rUG3p4VVceda5jmL7+FPSc10zrjSaUxHcQmumuYvvhZBp/7j9/u314IqaA0dTZcbiisEZ/fLsI8
KE+x+aT1WbMLaeRsh2yOfGLvouMfXwmp/K9f6ho1yr+WLhIQ1MC/bDGlrZHe2sQXy2yCcJlpqPUB
vUMeFuYABdXxmBFMFGce8j1UYRxBAHhshF2gT+pmezE3TDsMzgQ9IBFC9ML0FS5jTbxga5tfC3Ak
jNf1viXOrWzKMACjlVXbwSTfdTPMi8FchwJc+ppgdHZqNiUxvm5I0UGfB4TkZgw7/Y1uizWRNbOQ
YWPhyTE2pLhF9EmsCGV32ZhQbDU8ct1paOrLuSsXdZYsyzztCpm5CbWuqr+yTZrWead5IVmDnhY/
mna2OH5uTqI6GADbCbhN08HbZLo5XNaNrRqao/RWNovtMdvTXN26JfWqICuSsp0UetipvU89TStE
5EX1Dj0slduc8JsBcIlBWvowCmLNCfLBgp4VmnOok6g71iExKD5mhWrysUqShkS4FTTEKLJogqhw
nrD5TvNw55CLY54upT2TZ5Ylw0uslfF7K0oClMM2YSK3hrvZ4Ve0dyJ6VbYd3iyD1PqLQdkhKYUT
KWSxT1gmUUegY7Di0WXocaSJW4vQHlMENpuNdl0pu7MJig+nknYmWUKgKLOrUJKTS2OMojf3ctLd
wr7XmdLUdTuQd1qPZaddaIvU2va5rqskNa8NQtnd4iBGWXQ3qWh11a1wYI0M27Hyqn7ae23Tzn5v
qqxPTpl0ZI3YUW0PxrIymuNauuSR/0CCF7Oz9O5dkWP2jgmJXwTE612ETAiJKvjlGCqGpv9AjNtG
5DSP4TCYytokFvMlBLZNFaGDGGqAUjSO6fb0d9TAK8HcRJPwsXwHm6ccfKGcDz+Y56BCVgI6ZucU
Hjq9HZMoNJsAs5EQrEJoJVHiMT6ZJpChRw+N4DsMNAEjT9gdhM5FdUPB3k2Zr1AzFvQ9REYC1BDa
Yt+ZSfsxzhWRN9Js3XMvtqP6WDGqfjTbIar93rLzb2leGdFHjdfVuujmnCDZlvQ/5xJZiHYJqSKB
gsCqFz+QxW80vu6Wwtg7Lf74qxDh0zV7g4wuiZDVkG01Zfo8VX3q7IeWBINx0yN54MMwxql6xOZd
K1Rotmue9XYY24dk9NphM0rQ3+AjIj091cu4ebIJ5UXru3Ql+W2LrWs+0q3SoDc0OfVrFGdTv7Mj
c1qCiVqXP2pNgpqF1pCKnsipHtpdjztYu59HFCB3+jKEJKH1CvyxO5tCPsGql+bdbBcifveKvrHf
ugSpkrvJi5nssI1UhVE9NpXuEf0+8bgT7SUaG1V32Kdefz54fZGb/iBI3FiDz9shvQfT2zKMSFA2
jXdruKbMNiCQFsVag37gTCMomu8yjiy/pMN8Nbs1JiIS7ZS7KQkFv+6kTT9ZJzWNbCJpNDPt/8ES
WwKGbNBAqjbO4J8vsV/rbX6t2/F0pVqikDZUkJG3al6Tic0xZPaBs1v/UA0f6I58othlzD1YuW/W
jj0HRGbYJC+OQ3xesLJ0/qwrYgDqZEUpEjZeZHtjssNr4lmnh25qZuFPzCejTaJVIdGVhc021EWw
CRiKD8NdGDnynpyqBhArmZdR4FVLO+6GlB7GztBCaW8MpGJAtYConUd09UhqH02NZT6drnQrlqCM
Ky1L/IwB6ugnZUSsoVvKgpxDi6VdnxP5gEojenF7BbJIZlr4LIy0elO5GDj5jAQ7E/lIULeFotKP
u6R7sTUhzutG5iiZ+4Qhv1KI97ajcOfniq+vDWBWOWuXt9PkxtEr70WiTskCEp/K02WOettH5t09
dmMXP8+uLF5jYySmzmjL5rVHJDMx3FtlnuiP0FbaxghTWl+KY0Y2vNq5U+GS+ciM7lU6hbwemjm/
1zVlfgXhPNk+jcIyQzXTJLd6lncv8aRb90po4xsrVJpukZ3CWWCb0xMiTlsDkv3g2rtxFss6BY+d
jymaXDjjXAaQcDOahJKKFq4yMPlSg8GuxM1iWOW0SnNox9V2AwYikUvOVB1+k7bjTYcxjxkiyn3O
w4EQDd0R+oGyWFapvTFbQZmajb4xYVFdiKUbTxcOpPPVzJiZMVvWn3XaMN7ivarGgDBJqMplpoz8
nEcnvKhShIkoZ+Es+HRhMPmYGgGn0GHamBg9dkkS11NIB2ZZg3m3hokccWx90ducOmjwei9exToz
2pwNgtc+9VvmZRc5ExAiNJexfm2ZAmkIMge+F8qr4qvttkAlK5tjxg6+vKQZ35AQt11ElNVBtNRj
uOdPtzlZrh1Drayo1FmcycH2i6QrgY9rYfbEI1Pq+zEsDfA1YQcLvc37MfNJcpM3ZpdMy+77uehP
Vbf/Wul6WX8rb/v227f+/Gv9v6F+dVCb/+P69eK//2/0rf1Uu64v+JmvJb9ABsVPQwViULgKzuk/
SlfxBScZZZbnAq8zPDozVEAlSp74//zFML9wCCE+a5WamxLN92+lq/5l9cbQ+CLMwaHV4f6Z0tWR
n8swyiPqA7qpFGBke+B8/qVCSdpmThDkbMMoN4bTgrBhk+zOJcv9kXPWu2G6aYo8kDH4Qath58Fr
aHpxAqUi1PbI1PXFjzPm9lehBsHoJEQAZb3H7pw0V6NrahcijWFfoa4rl8Aam/Axr4HSbKDYl2+S
sL/XbkrZ1vtSZ2og8Tzg/mvMEyXATbyO7LbRmWaglnONvtpz7AASVoYDClZRihz1Z0FsOba61lnk
lnNDisWN5PH2fO7boTtINoT7tmztYZO3YcszmJboRxYCt9eQ5TJePmYm2M6ZPZAxYBDHVB/c1HbS
bQ2zG4EFQpMRdQSEHLGfMbitefxyEN9WzwaqSrpKA/lipapch7DssfSsA0ew3tz2sOpDFnsDzWQu
Z9O8sAnlhB4Ged7m1GPH7MTL0CKGczQZvitVqccmm0n7bOawBH3CIWWnCAvpqNvc4WZ2Ih5f0czs
TkKN8VWmOlkGptJIEK8s8tono2lWxwiAs6AXQhFlVHV60Ka1gWltLnY9p+VTTlVh4vdz/jTrmuls
Ks1LL/pZcwHGcJp4qwYrG/1+KuNbjxHfBvO3x8y5NQaQSTJ9Qa9Cu5wmnkoC4mGLkGDYtj2GjdYU
fuYh5vbjWSCgYWW2LrI87mpEIaapB1aqnvVxJC8aHe8l9qoRJBbH26QyzN0qg71Jaqt+Q0KGqbNt
xkSnriifZty7h4XnC2bT5CwPS17Id04mnu6X8WgzAHdhE+5MK9Lx3qdhtnX12LgtTDUgv9CwaoQH
Nl4+K9JV+izA/x9VeCB7zqCrnUi9RE07ZWdFVI3uWWn17lRzK9qzGe6XyO6Q37KbePpGQFJZLji9
ZHTAewTVfptQQV3gjdPz9bnIqp3orOpumWV6ajWtF8jMPhuq6Xzx+g9FUCyBZyQ1Ii3MN3GeHKMh
nwF7hWAlEqkCcvLRY7jqDFa94GiRl6+ppCRq2xZYTiQCVRMBvpkcwrxbZhj4USL08cTn6sMAfmJc
3F0rp32EsnmDWms4AKRbfLQND30uHjIrNPfkXXS7Zcwy4pPqfC8adTbVXqCPSbbrec8HmiB7o3Pg
d5pbQgwOnetoG0zIFHlwC2hftHC2FvHeTeXTMtuvjZ2fJpW9XSaS3q0Rlh+hq+9azmnYDa806tXb
shWYKMal2yQVx8MJpU5Ykytszh6KV5AkjDGd90gkhLHOIWlPjIlpTayIkLrZu0q/JBMthVWlgYuZ
OrQL/Zi8Dnzfp1Po7W1CmLyu4abBovu4YiH7CuWoF71YjXM7puTvj0n+QrB3GDQWyrcBxVztpBGi
5OKavJgj4wDzkOopkV+IFIlZpq6otcsoDg/MYB7jaKUnRUsZ6B6Mhc4Q4X2mF/ZNV9f3sh6f0Utf
UtNy+OtPRRrlB1mpc6bwxT0NSTCIqq8gtXBcIYGbsFU0eRXf4jSfjLV9kxJyumFsVW3jaGIgHzXj
Js/VQFqqZWyNhXnGBnFdtxkESJ/aHshtngaDATMTVNdGEFIaqj4gW36hWII4Ie13eHAZujuRX4Af
ZLA0jIE+cFyFH+WdcdTnE3Ewqsyycy8E8cV+rSQTVv2RefIurUyB8MfKrnuvP6Sp0TNtlcdOeNt0
Cp9j23pFhJ8zrvVEkFvTYz8R3FpMLaTdRcitbXaMrJLMJ/cg3JJTkB6igepXk2agKGVPZN3RGknM
czPxWvwDRnqiHETYnH/rrZ0hYM66W0d1V7WWsoSgOAqUs7zRZLspdAnWbchbVGPjU55HxW1bmRNC
kakJRpHDD+0NA0NYfzD0Ybogb8wMKH+jTS1gnpnNWY8moEcMtu0yDXoBSKXWil6LUVl3w2hd5kRV
IxtC/2hwm6aN7h2KOHGBMA71QY7tfTep98Im2TtLTqHaEo47q4eiMp87V3N9FhvtYupnmhJJnvuw
JK/zBIpaYkz3PQXejiHNiUBPUK0L/ZjvHSBAvt7NPvYewA88UbSQw31iWfsMhe3BjrtdXw2DT7m8
r6QXIN3l7my0q0EN75UoTnB5XJjEO3aIfI5DaV2zvhUXzsJ77uE/bdIEg4GU9ftcTvdSlB9GN5/Y
Vox0tI4AQVRnA2CVfUu/d7eU2jX1CAJ/r+VZn7Rj0VgnNUrP13hgpB7SySkwOfpUg2iS8pyYi6V5
q6r5ihlkRVht/0YkMx5Dz8tPLeTTnNMZNvWdsctEdIMm2Aycjry3wXvXpuUSKYF1XaXyhJio80V3
UW/TywIbcWBrz5IGgm7OclcK2TcfohfZHVm+FfjzKK8EcMJB8A141Fg7lMaIdLEfaNXbRNQD4vfY
gV3hxThtHqy4mHdUeT2ArBhkZp3sCP1vpjfHbJcODW5voDvbLjqeEUoFB90rQi83WfexkWBC585V
UHnOINinR0y5hSb9krjbxL423ILsM/i47DjVh6GDgS6ODUuGsWxVTsNC+CH0b91PEMAxmuSX7Tg5
GVgTThN9jJYXSzT4Srb4BCZX30+YUHJjD1h2lETKm5Uxlfuu7ydtH0e4Zr0W3cI9X55RDRdzpIkT
Mcfe1YT09rrrEvHaCJ6joGavIOWDjSGebltHZpU8QF5BaVQUA0Rn2lWRfMyI3gI9Q1IwwY+lxT10
jQ4Ymfa20sxR9EeLfJPVtDw5UtuSqIEXPtCEVWMDDWeDbhjpifdCL8Zcu0xEm3T6EUaieJ7KfBz6
ACu16yM030gAAn0VzArh83SWpqNbYFUFHmLd0EIOQVlLGGFZpkVNuq9h2keQFKOxw2iQEnLkE8yQ
K+gjZjtT8gvVGMS/5LJogryoHZeP18Sdjjw/rh2MOZVJ2orMClP68A5gRQXZwkZzEYdt212h6mxZ
ZFtO19cw7OADm11T7Kc+SnM/8twueS719qVnI0ju9agjqgCyCZ4Y8izq6hVXg5tuOUJdtZpK2U8W
UhnbXdj2eO46zQQUTE+IjCjIYGMMDSON6xhaeEepvLAUoJS1NyUYcfWNbuecXI2ZO/VPPRnxxTEc
xBQGccOxjGYkH7plIewOtCqfljsXk4m9GzptTC8XGKezu03a1nV2PWOaDfjDMN6juKGBnDqEAT6W
hdHdhIWMnFU0q7f04Gtc48ngNdZFPEwxGmsEibA0p1zUVKsp2BETrTTYp7xx9nEoUsHjbekofbKi
2GrFKh2nHwafCsNzBoOAE03Ak14UQY1ODTaShp4kgjdRdn3D0EWS/TxftnNUOrtQFFmOQAkY7UM8
9jBgcPUyWqpplHnbyYG6yYc2kJsfmdTvIwHjrK9L32M6sdsnNIOE3k/AnrHM5CdFb3Q7Jed+3071
8migO3tWeQp9ig0rb70EgYc09mOWwnUItagLaiCJgRlP/dFLO+lTHWhn5K8THWhn1lk2qPGwWNN4
1DqnualyVjs5a0oyvseQzcd9YgNhOFsm1zg4uYxPIN0557xLbevFnRs4rc2svwq77GA3sBHcJcpO
3RygCxaaboekr7rrco24fOHmPtMC6xxmQv6VZqM6SUG0PaSTI86IjG8/yrnhlOhwxv+Wh5DeoFpO
sNAcQ3t1lSqwe0PDfqzjjMlNm1dYYRGi7vTKVRx5UHLGDu4s/OfuG2EqpKgx6iG3JGyvbXwvm1wv
XtlRXmuC+/Br5KGvVY171eg2WB3Di7c04AH9EQ94mEBrWn7HLnlsQbzuZDy/ws8Zj21WzAfZeqgr
E22hvYzqa5tgtr0mucU+Ri4w1rkZXF8Z5RMbTu5b81Q/weiJtl5Gl6yoQ9CiopgCN+/xGXV9YDIK
2PRZTWHiKJv8e5rSjCsGc3j0urANyORykF7janNn2zpMTf8ND22062RcXWPeuCoIlj+LEm74ZSQv
LXPZxbMlT329cDJKscIzAmNsrPsJ0UgI2/SYCkvbugUuyMgp+RgHexvVQj/RIw8CXZMkbwVeV/ho
RQVIDkqHrvQ0yNIuv20iJJXGaE2b0RrqR94Jh9PZU8OeANaZGjK1j06oLxdj0dVHFbYObxxVm4k8
PeCd9Nm/mzCoFI7vxJE7dCb+oAmT0IP5RUGwvuJnF4Yoczzh0jPJEEOCJZhD/ujCGPyAdCjScta0
kTWN4a9NGN38wkzfZmMh+xwhy2rH/6kfsL4YhDuxO3iORwwvve8/04SxkRv8fkwMnw5trsXKzfXW
sLVfh7UOKEmKY+SYQ5rU034WE0cZ06iEd1wgPLhUKxGuw2lIsvhc9U7Pg9LnbXekvnMzKgG7tP3J
sNs7h6QqlrlsjMZLr4Lmxak7aQxYDbiD3ZN6Fb0yEDTIQq54RSbMQO8oaTcNg5pkl5FbnB6cGUOM
X4sUtgChmKPwgTRqFUWqYC0sem3WN5jDeji+E7iQzUQoFnZ41BjTpsurDMhYl5nnCEi1l0VLbI5r
irM5h1BnPrewqLxkiLdT3yyYj/pQlkj4rRDj41oYM1b8jDDF+mBpPaQ+mhEFgCxImQko2tRrg9me
esxxqTOCUUiwje7MwaYAtUVSVwBKiCw8WFjdnjwYzDh3rUrfouWPLtul977i9JBPVdS773D1vNYn
DxSQStzSSWU+oXT7KQSoXjxGeoNjM7XGqTifjdwrTsYhy9ljK/b6QElhuUcLB191i5jM7oOlXkZj
mzmL1/kOB5Jli/KU1nQqlYtMrTP1W1nFajmXaavOPBt3Ed+hlnM0Sjq1nORN2HSXHSeT/AhR2u2p
9Izs1LCB527IiZmeIJC4ihXdjUdqwakMH6o4HazdyGC2OHQkDsNEtZvU3GLpaV5bNBs6YeKu8xbb
SKr9EAdwh128jy9Io9cGYo04dHaJmqWf1Y5860KY15xPE05ddq3hKvHqzMDVzeCAYYYbtaepREa+
wT09y51rkinKsioxXInZHhilqIIld9L5vfays8EMtY3qDn2lae8xKFhK/zFJTnXAZzdan3QfumXd
98z/sk3cES7hI5Ksa4afbnKL/QtTuLmO83N8ziajzBYuoL0Y5iPwCCbsmSUKAspnvBLKGtIVaqxW
zFu8+oMH3GQaxcOIO7yfiulpKsms8adGlW9GryWt75o9KT2LLZdrvNuM+SZdT4ClmhUTAPInKOdJ
UG+/EZMbEtJTlJcOQaaviaDM2HluxgkHPz6a6Q75NajT3HGGfT3pznYumzDBUdUUj6EI4U9SXuHV
hOi6fLU0WV8OJsmj0HfaCVHnULl9gHyVBosbN0S3xMxRqxOjb036JYLsfD8i/QQrcMjgBA8xcten
PIvCt2LULWdfF5VRnkpXEe49Y3nvbr0GyeN2ddh+DL2RXTW0+aKTuM3Ee9MwNN6xRU8FqvTUfWLu
aV/3du89YbfPOdPVupMcq9zEhxGPeXGJqpzQqSI3QounDVOGT/BR9I0aEg+JbCHr8cMRk2fXuDNH
bnOtDkNi/e5HROweq1i8qPu0yqNnMOR8M16OK3ijtaK1AxDqQxo0bSSfnXFGFznqTfiEaRDbmKVH
zbnnpsW9MLjiNoRL9LAwdIsvh6Jrbe5CjFA36OFbpDW4QjM4VUt0sIy4Gfer5gikSWtP+VamI+Nz
1VR0Tps6dbtN+T2gwymANRKvUPBVklMOREvzFE3BxpusAl0GbBdcjSjxCZ/N1nfoMT0MNKvCt17k
Q3LeaQbulIqYSA4Fiwub0W1NoEezow3PmnCq58JqMHyOo4baUUOKwylySpDy5sqlbs1V1MNFph6+
zLtyfO3cvj2tp2jJMVTJsqfjVk910JEJcBN686JvbdwP4WZcYlvf1tMygKvK4rINah43EqNMGmN+
aCmzROTspuPWceo6vsQ3SSIGVlRGbYYT3STEqDJyDRe1K42GJbmx2HzcGcwhba6mK87DxS6rUwbE
KWy4OY3U1mILUptskWmx40zVe1s7LEo0b9CtNyqJppKmhOfcMP4MmdWTBWAHec92x/08Jc8J1ijl
tx0hPYHHg3ZnWXbfbVYT80lYGCSMZZFLSyGyanpJLKaCnrOgGwftlsi7Tb9GEvCI5hoFH9yhjqmb
UTwkHQD7wOmFBG3K/8y+mET9QNCEhwNDEbe8AeFVAhQqC+yffYwKoreGTOHndPoTIkwEBb4D3XLy
EobwbPXpsyvpkZdHa+zkOD6ETNgNCBFxq7+PPThztSykEzKTcI6yy4phj28q+0gnI7+Qky3vDS1Z
nnMFXTXWWAn9uarsd71TKL7mSogH0JscLM2urT6gxcZ7DLjVKSD55SXRDXXuhToNkxj7s7epmxQ8
KXUAzbSEeeQNfGn90ZYpxXHhVBlWTF79FDYmZllkjssN4d7LR6ahc2W6lCR0qK1+P+YpI/x4Tde3
jCLhVCuEDl2vNRpAHJDSkOLGg36UiuCIrRoJmsFeNTJwDdU44NZPBvsuo9NAh7NdB5d5aPUofdKo
VrjuW2abg8zEOela8RtRMxlgVCQeli9zKlSG8Gt/vPveK6ePQd9ci9wR/i4IoLWvjpE5Mb8yZYA3
zuy0p61Lv76YrpalkPTiDXtU7lnk6UN2ZkMIT9lXJtisd3aOfS0Y3dTiHsgQXh5UxsKC0TsqBNY3
DT3hNZZkV/cdq82LQHyfImDSr89dyp38tOxjRjrOkupvjhuN47s+0047q2CvawFLL9ON6fukYx4x
VQe8cl78fI7NV8xi6YhTHtpnyFJkhX3QfJ+8LKDsQxJXZxU/2kuvWdtOYyp7189w1WlgpLRDwwSD
ekKAkFiT0b5Ph7zvk6J46YbwhR5JZ25JBGKaBERwHS0NPwZN1Y+xU/t9BtWA6CQlBO4Is6kfgyqI
yFZPYBPCLffMS/pw/ug9GkoXHQsEihKYte05SoKqPccezbAsBkTI5AyeHYzlYPk+VIvHWjmnUZbC
x7SWqIrODJQX0WvVaow0wFwIvqZUFjjOsWCbWyNW4XiYQmWZE42iCLOzmnqVn0TfB4OO9ICzr70W
jXSadXgYfh8kgvlenEPO3Ai7+/eJI7cp00dzsRP9oRMLmQRR43AS5kaW0z1psiWjNikxmm1SZl3O
MyGJ+tNEzJmxh+wRfgjlmvYeFDsSkTzKZnpdIebJjbFwM5OkUpDI4jaD0x9KAl7nI595hh9EoET1
bUJI+suUhSc/jVNDfdM4RZ+7CCRfnHIWzk53Zyg1ett1NOfcwZu3Y5mUhr84xI/5lbQjiMHgNl0+
tKG6qF06QdtZkRbsVzZA1zONN5b7jmbC7HM5aZMqUTvNK2tConZywA3PqiISy4/McXAve0fxmOvg
Past0Iq82Ss2edqnodGoLcJE8dGYIuMA762sZJR5wOVsZTSEdJUx3jBkjEBsMKr3+Z6TAcSMRk48
b6GHZmxTs2/eE9SLbJBHtbljMJTEO8XwUvrtCB7dL0J9sre1k6Tr+DD+KA2bGN98AGOESdmayRQK
i2bTcaLug6p0rGhTtR3zra6xYZO1XmG7J3oc8RG3pMI8anqNWAVIaCYQs7Vp4ZcS1c6GqC8RX5mq
jdSxlBXB88M0q+rUgvAH7TwO54oIIy2l9Qnck5qe7dvaDEpl5XkztTYdl9xtjFPoRlDCI5M08u2g
nAHRSaWPGu1KvgWGC5DLtla1APum80/UCE3EmAAkq826TVrPIIrpN85OMKYxzXnRrRnw2kJkC+Pi
6hvG59zbNoxm09ca/OWM+gbGhb6dAbEswWLrXbX4TeUMENFNOnwt2qmhVxMePumAIN1RdXgyDxwZ
GRAqy8nUwu08m73hF003ePc2m2i4yzIzETdxO4fyWraWmfe+4ZB05PgtZ3/rrpqAAXJAIJmiX36I
pf+t4fiLLlHp/uP2wflXTEll8vbZgrC+5qcFwRZf1hx0/oNZgCpdIjD+aUGw9S90xMQaki4wIRg2
P/qp48BnQI4BGg8TQIljmogvfnYQ+MnqGUBgT8grymjD+jMdhM8ijtVrgyBk/c3IQgf7Za1i8N8F
A5bZoltlxIBc2p0XMF4UR8FE/5+J2X8RPv+4DJUt0CaJqeLXWNSclKiKxEiyD8pmIpnNcZiPMlVS
jG3nZY3jsY6IVJ3dNJpLEEdqZAfsrG+IHcKvNVJeRe+vDAwGhxT2yBUeEdLuy7auroZs0m4ZTZMa
l7beHbrYxnfGNN8rMIcB2uryhVJS3FXwvL91tbwGhtrYG5SQA0lJQ3OKGhaQIXDxk1iTiEgA2Zob
Y+4sRoBkETgFEhMaKK7+bhdKPuEWaa/mwYw5g07dbVQbXQ57koCpzZKY/W1KEO7EMTb/wAu7ypyX
2rUwNw7ag2405juDEM5BoyfTa2SkVAgm3Dla05YFsDo3zWFTsQkzVhpkRX+ic495hTcuNKPlCckx
CWUuiJOKnOYX1lAHhuY4yY3wYmddgiOiN/ouPlZeZrznFXbhBlgm5e1VTVzsPQ7k+t1Mlv7B1Kqs
YE4ixMExSs+flro1grx2qOSmtDnaKMppIntzseaGMJCciZZFGpAlb98fl3+vHH9BIPVHK8fZ1/+4
+UZT7b//32fP0/qqH2uHlF9cA5sA5xxMtJZu/dW9xE8MZF6owwQhlxZmgr+uHMAHWTpWk69HbxB1
1mps+rl2oHf6gp9kdRbi0GQRMc0/s3iYnx9rRlYEvwvLxsgP0hRQzbq6/G71MEBc2JBf2oCs8Fi7
cMYMApeLrF0LhonW6M6cNTLfsCClIQpHj9oxJIt2PNVb0jjIrrMX2g0wYJe9htil3oTEpXVHfVrh
7AN4pPxE6YlNAAVO912DHLbYuA2i0A3iuNwJOpOAOHoJsXFVto5WBir2SpJu9Zmnk7Z9+x5ZqWey
Syrq4G7BLGlak6R3l3uMkiHLdgcrGk3lD2b91Cm7esN56bxaZVu9//nb/H+dfHENNP/HW5/fVl/f
fumcr6/42Tn3voBywAhmAeCEKrneoj/2Pdrjq7kIdSMIUCxW6239c9uz7C80s/kpLXcJWtT5Tb5o
GV8sYVJ7In6kmF5/9D/Gw5/WNDyL/xBu9XnfowVv6phbXcc2HZiX6Cs/37lKWg3wqiT2WawHTtnc
Oy5io93vPo+/Y4j77lL6zcX14zKrqYOPwGZc8CtDKx8Nc0DMFvnYKNSNbXTiobGFJjBNNO1NM/XJ
TVwjCVnMkuFq2ZcExhGtiEwuJdRwjzyYPIhkccRj3M0RfeZyoG2mz61dQZ7MNaJ37eIOWVlenGbS
njp4IoLQCuTtjE/LXAPTx2yt2prGgHaSdGDtmcO5fkvacPowZNmk9vPoNGkQ05i5RY3lCAKppAhg
fKSnDdAPzbdIK7l0lempH4fGf/glcAf8zuP2/dPhLAAJxYIgQYzgL8vHHGalZHMjKZEyqC09pCfu
rVXeA4b74+/hs6Xtby/0i1QV3V2mjx0XaiL1SPbARZO7TB0oRkZzuwajuNN00qOL/uPLrjfR7779
1T4oaeG5jEpRtWBj+3yTRfDSB7MkLAP+UekPlTdukQlUW4Vpa2cNBVWbJInljy/6q3/8+1XXmRDT
Ks4ieFQ/X7URtBS8ES/p8v/ZO4/lyJUty/5KW43by6DFoCeBUGRSJMnUE1hKaOlQjq/vhbzV1Qww
LMLuvOzVG2U9IgA4XJyz99pALoLKH5JdlrtlMKrCeN9kBQhW6TrZfqRCj1oAceykrHqb88VcyTD7
myl48gCIzTT4/g196XchOT79KbKAYkY5Rmw6p7Jh0PWxfW+zaqFqMqcG+F6lDeWGrZb/gEpxxMAh
8+K+AQKKQWugdbLXEPLfkRbThRiiWvU5qcbw2Wqy/kn0la9u61bXWSqoS4QbSyihDrTDVI1IxQEk
2HmCyjR57wN4xsr+BEZpWKKHaLvg1nHtH8t0o+2hcOn4oFrLUbu2StVzHQ16SZNLJpx8R1vcNlEa
76rKlv7GHXJt2vm2TL9B4NSa7eXXtwzF9SMj/Qd1NI5lU1t7aG3HjWa4jwJGh0cDwHOaTyoU6gf4
X3VleP5NAVtfy7UXJIJPAxOn8+nrKbpaOhGQTZKHKLOB9PKcwAMZCmW0Tt6DkiWC2CVhHI6t9iAy
Ue+KvGmfbMI3ju1QlXkgRtHf2WZc3SoyaneVmaZsuTErXBnUq5nC0BlIBCtAG2QcYb1e/v3VRsNz
sylTlYwChbbpUKT0wgNJg3Bb1Vr9TDj9WO0uv4d1gPRyScuAFwI8XgMZ4pmrSyJvyhprwOwDovbR
Rkv2G7JROXxTgH7KTZEKzucIpnJk27R7wIRlIZoaW/bfzdbMPnY5arpgEKG6aSj7FhtCHTMboWkx
fExco2dCEGZaHC//7NW69vdXgznxCeNBjczh7vRXaw2jf7Z4pSRav9RL3YlSwnL1y5d5M7Mh+NfZ
mgKoYANo/52DXr0PRfqjA5mOhoJdJl8VsQl7X2+/dwiVIXpDiCVM1bsS97cG6S/3xofBtpWquuYZ
y0H69SBAimQKoy/ERtOUjgQ+pO9zsP0GTnJaLSmMtVpI0m0+jltZycnfZrFL/0YfXPVy+f7PPGaO
whZwFUzKVAhWP4XDKIpDULPMsZG5cTpzaY314bUxePYyBrh+mw0L++XV/FnYOamudi3ongzaTQ5c
c4eUsI/xbYVuRm65ZX0bwEPfhEZtpXS/J4I5syL+WVew9Kht0aXqvXAC5RgbV9LMzv42NnG4mckt
w854+jZU1WdmTB960+S4mG3MWzfsdqJ/fxU8jFQNDAwhy5J2epU6alEX+bRvo1Tv3rvVYoaqaeRe
fp2n5xh2gDb4BdZ5h6whKu7rbx3YnqPPE89ZN+NiLxyZHRp6vEfaI/PD5GTR0bRoas+FG95cvvLy
BldTMFtQsAweZRiTCf/0/oxkGgBCMZCsVNIRTuB7JhvGm3hKLeVvRQeYGue6+OIqAkr4qqP06fIv
WHNP/t68ZXJStB2dj2vxGb3+rGTUaHSjlxVnTAiWFdQ3W5TvgJBb+7HocucGsFZ0kL25GK1t6zZs
w5o4OGfazoRd3+r5qO5t+Host3Iersw0Z2Z+vjBekKnpBBevQ78QMifs0z06P25LtA+d2ydUlXYd
5P483Hm5Xrf7yw/k3GBgMVwmNjZwb9aaqaTPSi4mCADUC6hb5Ew9WVQ/KJPlAUAPiRjcNe+V9NSX
y1c+M6tCIGDPQbFeB7qzGgx+1GuFXdE7MfuGDVm7yO7rcdj6ESrJTQa7dFfLJvzwr6/KAITVteiH
2KauFjqcIO2QTz1wBdH88cas+6bGMBx2cPQkkWl60gO8GebicPmy1vJ3V0Pfs3DbLiVBahLmagIh
hHBo6KXRVs1rxhI2b3mUtLr1g+OUzW0E3sDeRY5WC0Q4g35b96k5YB/rxR+F64glrqDHdISlrf1J
jDCNjgWdYD2IgGMUQW9H6I0Tet8/ksKcjaPfN/Tb7Gio0VTmVpPvOJnN414ngBJ1LHRW9Bjsfo6k
b9jqRhoF6YP4vCEFS9Npq3cyU9LeK1p7RzNi74mF1nM+Gt5E+cAQhvuQ4gRQB6NFyAR6MHV6OKZ9
qTZkONA1cXFDtZtqTJ30ypr/lwi1fpKuZhJizW7bhr9y+gWjnc2RFc18wb7RvYOAN+6sSRfwUcco
3Pd47IO0yDAxDPl4F2aTurPcxLj3/dQ6qgwOp4e/+gZCgf9Ak81AZTJyyrzyus+8bSxRLhMtn5Wx
nsiVYaNAH2I8LLhGfqXMZoESzfDt8lXOTKeey9/3NB6Hy6A+fRKW306KF8++K645bxReXKDZJBpp
43VasvXCSt3pFNWdrYdZK0gy9xpt58yy6LlUnwj68Q2WxeXfX+2MMMr2iVIOeqNU6F906shB6hvR
NZjZmWmR85TNJ2vBiGGGPL0Mp7gCMEUeBXZamndtBP7WD61ijyZtiDcKPu9NRc3uYBstVp9mSt4b
cvZv6iQz0OSotvwUV8zVKdnega/HFONUCuL98tt4O5PyfQNVWeo4TCzrWC+Fq5I2O8tqUbqsDiXZ
zCXawM81Sh8YKD6N9ij9TNfbubKqLtrL1dwCIEhf9u1c2fD01ZwWW+bAiYdtQ661BAfg4XusnHE8
eEBkjiQwpZsYpOQfyj7YFKNI3nadVt3Re/Q3sOopIV5+EG8HBT8HlSjr17Ix//tzXw0KIG8qScqG
vZLAFo8NRgawCK+FPq9hgazkFqMemM2CRrKYWU8HRSyNGm/TKDZTbHQ7MxslCilFvyWWWnkQUtdv
hBqfRw79X2ddC2GapmO6iepCbbF/VNY+B5u9g0cIu1vSpx+DKY1/GO5MOkyD9opWsHfli11m+dO5
i9/89/RJWjTpZ6s1D9VmAc+WEsE4Vj+wjEjAURKTg9MpVICXX8Pb9dWi3AfeDdYWmj1/9XzAM1RC
VzyfOeR00s9tTqMXOi+QB+djUhVsKmx8iZcvenYswgvTNMtjaqENePpWZEHprZ0Q+qGZwXET2uhi
kM+WAS7/6kskBIEEcVJZAc5HJLnZbKHHkjRdgmxK/E1iO/Xt5Z/0dvJYajLEQwIiAkG2qJ1fz1Gg
n+nlcJjaTLCp92IkaIeSkAWEoK3oRY3JFF7ZU63pm8vQtKgCIQ+mIsTMvPogzdihQODz6I1SEOEw
TirZzP2s3NtCjhXpuvUUY+IxLRLtgfGbGbx0zR+PURLaZVAUJfaaOEflFmiGPeUgoS0ixME5T1/8
PKoXnHzcpY84q31AxKS5JoGynVi/stSemdFIF6MsQ8EE/JuxmnbJR9bdrOc23EEfn4Y0TY+VpwA5
5EN7qForvzeg9CO7NKyreajL3159KQtvjphEquk8xNW1nRTSrYlAEKVkHz8ns7R/J7LQs6BLC+gQ
mhiI0+r8XN61aWTbvzVznD9k7cIsi2yz2V0eQ2dO40xoFsJVplcYXQto4PUgUnYWTvWgUzyyyuTD
2BCoTanXB2EHxPFLnSMlxoSt0o/NSBBqavts0BYU05XI03O/w9Z5FfS1lqq+vRpZiarhHkNzAsqi
z197GFgOBj1Dv08GIecD26Cw3JWYdN7lEmP0IfPGKLmtMrxxV5a7M7M873UpZ9NZQ/q/+qyUCKUv
MYxSzgYzzAAh/llF144nZybMJclwQULYbDTWk1jpKai0FdPJCB2M5leTxnwxqUtuKGkyV27p7MX4
eClAuL4NIO30JZeF43egXgUH0wHDV5t637uy+DIak/7p8ng68/AoevLUTBSEGqCK0ytlBPrYerR8
WWXY3MRlP5BslydXKtLnlkiCjg2bVAY6DpzTTi/j5smgULky9fnI6HBGjZ/mLsnnm4je03enMGLj
BvG/v1W5nm9nGEL1JhLRL2PsUZSih/qOqZzymme7f+BP4bPSHOSp/DFg1kNlJISVu1r+8u8fDuUP
k9OhCxljnYtOpdEG3UQMaY7Nc5d0qECVVl9LqjyzLFA0RJ5hGLpDQWC1dc2LhioI3KuNKHuHFqkT
w+yV+kdyzd079rXy2qJwZkZzqKHxGmiOWdb6vEvCmJBsjpfRRcZtRo7OVwMN9tacJaHTLQR3ZJTT
neYgH6XU1N3EeuyQwjCh905G08Ctksw38CAxiWaA0BzpRfvGI4IJC791gw/1zkK8Ie/wJrZXduDn
xqtl873rDFif09fpQCLFeEKUFopNxQmKY2qbHIXS1JVZ9uxVXIOFhj4Sbp9lR/Nq4xh32ETtnLNu
xXR/286ITFy97a5c5dxXboM5tdkQ8JGvVzWshgmQR/Zgsgr9bTs5wDtq3yTLXi8AMF0ey+cu5rE7
ZZDR+3PWTb9ptqHBYUXfgFCI75IxaUnIoL5kVZF/5Rhw7unxnePAYlZhjVi9I2lmzVg2jK/ZxhWD
L1cSplRYT5dv6MyuEvsVdFmLQ+fStTl9Rxn4yHZAkode3O0CDgHtviK6AurY80TSPNmT19bet/dF
04ZvxkNMhnLLXo0Km7ZUbYL/DCJOubhZpvrR7sR0ZYS/fVHIw0zPRqH29yS72rfqOo5FFIqcpXt4
OZoAmQ4uC5eK7sbR4fIzPHdHPrVDpn4mgzfs5T7V21i0XIsTDlxzTzQb3ATzld3bmV0oVT3kMgQt
M9gNe7nlV59TpmKVVGGJzQQj9M82dyaMAUV0OzvNeOxTmIIyzdtnLYvSB7GoanNa1AEhzD4+iXbg
sK36Y+rCfkUo3Gz1tv+JDd5/meAa31vGnCI+LkP/yrHlzIvA90zjHqXP0v5YbfzyoTKTwmeASRI2
OEJW9F1cbNu0bEPj6+UX8XYwU0wARIyJgr06PtvTJwRAj5KJTgFFam69MQmivAPgj97WxCjNSthG
L8CK8bddvuwaGs8W4/S6q3v0u7CHJ8GQFhFVTrsFFFfX+Z6fMm+7IvUO5ah9HOSEW8NVnfPoDxkB
rT4JJmQwVvuhwyuvUB99v/y7/qlCnu66+WFL44mzC/IIb/VACrAyrfJn4sq0uKmfpJqF+KjVc57f
UnWx05e5HIw8MKJI/+MBUWgxToROiqG7S+snux7Q1mE/0x5I6srtfRr3OJSo8XovNAHxIfPic07X
o6V9WibeCgarSXbKMESOYL/sw6aq00oFlTbr2O9pEBAhVIepCEi7g5iUSrJ+bwd/nu0t0RRGs8G1
OlVATme8xt2U4V2jAqb9zmfpPFM058w7j2P/RA0L51sZteXPodIT+Q4mBbhB2k1Wtgknc7LRIns4
/JqR4X0HnbqAQDAuvd0O3xhouiZVn01CL+Od3+L9CqJwrsgm04z6HaXFRgUGwv0SfEI2/kSyyTft
IUbBNIG3/M4NM1TvRUppaiNcP/6E4QgAnuybedw40D4/Ne1Yeu/ssfbljj0bXa8Ei86Adr6aM2BV
uv6jE3r5w6d4WbJfizVrn/FM5q02kSK0y4SwPtAojtjLDG2003Hc20HhT/iqcJLWNPShvX91m9L6
JSVwg+1kD9ZtFA5kn+X2MBzKuhTbCRk+cbJaQsR5RFaAuwF9P/9s4Hx8dihUWIRABdDybJNTfFM9
DQZ71007mtLH4mi6xd4uU+yoRtp2FtqD1vI3uk5u0RjTFMKPEtfjIfFiawhEEsfmIW6T/LkY0+mL
RMfxZVLFk9n0KRZ6p4VPQeDS70Ya+s9saKrPoS/m95jUqwwcUmf/IqVtcTxS5qreW1pZt/hXzDrd
mkUco2VQpasHjaUwkeMxsGmiR1H3QUfz3gGPkfonKiPmfJvaMXmIuQt7ZFuQtQnuqizUAbFiPu7J
eh3jrTF0NjzeoTbeu3y7T5jyFIIO3ROfu0R5P9O6BWtaelH8AlBD6ehHZTsTujdaxN2CIvwmderl
UP6F9hG1fnFvd04eB4UxTbhhWyJib3vLRXOKvabTeWNt5GAWcsIXNeaGgeM50u9Gx6nyTTppQHgJ
wPqRpcX4kFtu9yNrVZXeuKOe3jSYVjdzOQEromAoX6o0jTF9tXhD8Dhg26HuMOnvcFvhsrfxQZAG
ZVZ1vHd0RIw7zSRhaOcjsayDMsQysvj0YwKaO2Cl27Gpw+/WNAsWx8JCizKrEAowwR3FJi5qTFpi
gtfmQ5l7sQcRdZSDHXC5ODJkhAUKzNBh8qLpV2kKFCWN1LPtXGt9G1Q6IW2bKevqTzlcDhxAaP0b
MFqa/aN3wZ0EdZm0fVBHljcHsjAt5zDRJAJkOfplu5ucRBXvEq1hUml82JxHgddq+QiV+TlrZQVL
TlfmO34vYGjUZMOfTHfLD3rP2XMB+ELTdDs53qJNdd3tDHUNU/JYJL8rXx/RBmsi/OIQnXlXKhyD
aKlC/5tWlcMXq/Jy3huWQmCb7TS6GwpvDUa0xTwWaH5fPAoQzlS8qFN+0DAffumXYkXfOuBnY6us
/EB1Rh5jGZq7T1pDFCKxaLZ8nHVbDahEbeOri0n6fcKUjT8NK/IzJYL5iVxiBD8lMhK1SZrZVAfU
C020CU1lDbeNZyWLp7bVcYHrpf9YyipfUoTiAevGPO5soiacbZSI8WluE/tHM5Brp41VG2N6GbQf
Y9OjOhX+CAsaJC7hapJlKiA3OvvTt7b2WaUaeO7MktETcq8k5ZPGPhXwHeNEdGpPI3u0mh1ra9Cz
eQZzSM1RnxBcB2ki3VtYJF27XUyV93nfhc7WtoZmfBeKHtKFRtDiBww+jUdoTm190I0OY6PTZOmz
5jXxD45vVNnD0PK+G9T5Pyeq714IxJzmo4Z2t6ZgwNe9QXLVfdbiMvw7ARVM6Wnz0LoOXvYo1kCn
eLhL/lSTrT53bmRmL44551+YuX3vTrM4Nm/yuq5+gjAmTsDtRYPpZlS5QuOVf/TyZi7wZLFYbbwh
GV5ajYbdjsMrLRdwV5F4J4AUurt+jkHCeaOZE0BLvis4Wb1SalPn03CXhN14Z3ZhfC+aUPsudchZ
m2jM1S9FEl0ZgCV05xsU9GB1TQsR8cbyY/9bpmWYipB/tO+A9aj81h6KBrAgoapbozSNB8AHrFud
bUr9aCiHMKnUDLNHOttImBEeoSHz8frCeaKCif2yZC7dpoYaYaTMFvuhTCiDxD7QOPRYEtf/zgWI
3uucTMb72Ov0aue2Zvxx9ObWOITYvdo0hMltRvFtBJKGzUpLwzML00IyAyS1QVtdCJitDEF1jLxZ
PEjHj+NA2lb0c7bwCG5nazQe9LDV9R39rQq/vr0A0uOSuNnZwt4NQr2oaCj4S8NTaycPJKewQAl7
LdZel3TyAZB77/1wCCr5lDu13975UTXDf01y/ARNEX+Z58FaHFbWRCe2sLQng/BiczMjjo4PXWfS
umRyiJwbC/Dht8T0AT8Ih4WDlErlvscBT5t2ImiQX1Y2MUayEBxNSwawAMwrqsdI4RgLksnutIOh
2jE69vrgf2kiL0JYkUh52ysHQ1aKt53wZO5jE1IMDh/yUi+2hdEV/hYvOZQUuDbWI1GBCqCEX6Pn
i5DL4Z2otdkBAzX33jbUFwtF5HdNiGpcJAsgeRr0XQTRqb8LeXO/7NYdv1LVtGDZpaH74nug/AA7
pbm1MZum+M6eEEluMfqSAT5Y2rDR7dH8rghjR03Ink8QnTlpeDHdZVeaCo+ZN+x9AFqOnxoPjuz9
R5F23TOsmvgBpXv0GMe6q27xYFgfDIXkl+2APj1DGfURww8pFXhvQPcYpEqqb2z+OIGQeG6k21Ab
l7xBPckGrL3TAqXG9vcUqdz4CjE5Y9KaVWZhi3dcEMExhxYLIhHr1IJ+bPw/qXTE996g/anNKrbR
SjZmgjIq0qFwllG5N5JRG/amqfQjnImx20HyQgbTGgCBXDrYzXOmh2SA17Vhz098H3EdQL0Kq6Di
O4S8EQnvK9bcOL+tUzxy73ILPPbGAxKRvnOLuEXRkmt5u5VxnmY3GWah+74sKj3AydgTSaBTTdsY
6BDae7sHacFyV2TFDoY14Lemb8ruYAjVewfsKkl9O3lpxj5BS9toL0gySw/+0FrIo3oSE3yAQh/z
VqQv5FP7047U1SUUQAoL2HVUth+1ysRKaM32oLNnyWBNNZ0fZbuJhDe17Qc/+4x2yiJb0a+0TzYJ
Kh/saiqMW7yX8W01ufoMobMGjJr5im02Q+V9iweiRaXqpUfQvGN6C5p6vC+poHGOnBAcwLMyexKJ
5yEh5Hhy834nHYnZyLUaf7hhtE/HMvNgRJv+xLhWtnDvsglE2g7OS+He5Ti7vQ37qp7tSyz8KBhH
6T9jdBi9fUVgxK9h6CJ3PxNnngOBhJx2NHob3XNZefGfgVgwfhublXvwI9qDHRrzcnHkDtt49Iyf
rJ7TJz4mewpMJOVPlTnaVEzq4n2tx3F4Uxth+1Ujxv4RLXcW7gptbA4EYWeoG4xi2VZjVpyCSHQL
CKlNE07yhIZaVt9xdq5xPN+1cy8igNQhRLG6m+qj61SphO/LpgAWiA1jIsdJKfetU2TGtkK9ZvOF
9dmSYwq2c5sWKu3BCUL2bqnNQYjJ+hzorTXG8ycE9s2DznFn2rFDodiP7a7SdhmSMZoRY5zVO0/L
w2Eb6UMDIVBvigLEmmlBowKY3Wz+dzS3mRn1qH8qQOtgrwhxCKJuEE1ARwYW4eXz5bmjPY1x16Ix
uIg2V7UjHONa2RZLcKRtxIdaZPK3m5UhFHgLB+/la70t73KSxYqIzAvlEtaM06O9bYbsas2O5aeB
URkPvtyOMpV/SmHYG0MrjCtn5zPCMtvB/ODQcv2rpF2VqcwGrUFtUdSxnIwUk26ASzELgLYbL59+
hXExfnDskqlHL5qPmfDqx0b51q63Dc5Pgg98A5pT9AG599OB9BAa0JefyLlih4PenOIqihF9rZtB
RKlVjoQqoMB+oXGC/4I9GVDJPHjiPRAPLejLSl155297iCyRDkorLJeLj3NVV3MjViVGMlc1q/6d
IMXXw7OX+lsafPNeug5lb8/sF0fwlF2pgL29NtW1RUnqEizk01E4HQMGwbKZV3Ltdk4VTbDRO0qY
KF+lUX5nNxq+B3jTbqQQ16wQZ7rgXBk+1eK6QfC1zoPMCDVRA3TeIFN2jUi/+9XHFmUNFaMg9HTg
3NKzb4hkr36gYM1uY22Qt3k9hb8dZ7qWBfj2xZO/gyqEFhpdcNqHp49hSgRYnRErNTjE/pZDUHFr
aiHZvRREgVlCuKZ7nl5572+/P6SySHZo3SJk1dexVaLV/XyekXqaUWoSfL4cF2Z2Q5WdxHf8Q364
PLrPfH88b2zC9KvRVlB3Ob1LARxgamqkkxKU9Z5cknxHQksezBN7TlY2JyTQdbJYL2nbUrXMBBQr
wFVx/OxrIMpnRL23+tQjZrISH/CvYbE3vvwjzzwUFkMGBpIVOgJrEeCYDl4N5gUsLMExmzGjeI4Q
J07Nvdbovy5f60yrGL22tXx3KGRQFS9V6Ffl31EQHDSVLm6sAXatPRka/pjJxwxvLujIwIxd2wg6
34o+9/MkooMZawB6NM8rvd2V37IUNE/rirwY6vc+NUWbs8Xqt6DJA/uwaFESP7K7u1IUKmKrNhsP
Y2669jbsYHN6mYNAqWT5sbbKNNhmYczwfgmh+dWVF3GmAuuBgKSdQEAVIuh1Fl1ieqKGNEK5P22N
XZMDSpiX7UY9E7RcxGTw6EVcHyLoJ2zSZzAZvdnsmz4cjuSwDF8HKoO7vpbh9vKTejtClt9FWwoJ
FXaYtTa7NSbfhPUeodQp8u00Sw0zncJJFXnimM/NNaHi2ykSKSy9COwmyGLpup4Okk4MWsOApKle
jt5nRQtrk3QdiHAQpxwQIsVeO816NDq2Z4xX3sLyx1ejAo0QjgKGhEN7cXkYr0YoM08lCQuJgqap
crAjubsjJOiat+XMI2Xo8S3gqAEd+EaX5zjprC8aRRJjrA8Z0uv3LST6vSxneePlSwDW5Xf4dpvD
OkeTjC8FZTNtntPbyihaIHNioe0hdj3ChPOIVikhu3dI1P71pVz6cJhEFwecZq6m9qEwWh1OU4Ra
qIet0UmyelHVbMiOnq5NsMvfWr0tnKiOz26X5jU3dnpbcASSdIghx01TXLxz+rL+HFtFXtNvLL37
eIimEXjsKO8Kn9w8UGd/jCGptkgytaDuqCcDfK5uLeJtwByKeUf9Jtw7vYX9M8vc8RaWXHzlN595
E4sd0kUqjEKVFuzpTx58khKjiK+JSlb6u5zEuJeqt5+A0803l9/E2xmFhjXv2keRyCfM/nZ1LRx2
We4tCC0mrOIRqBag265qpl9p3JYSb9uQfy0d4Pm36WRF9JeMJB6+N0acdbt2bkmF8AqUY1uTZobx
VMd+5F/ZD/1VTpy8QvQUoDr9pcODrHHtUDQ7TYa5RqzUTMtQfY6SKdLJLzFnH6RgQpkcapTKDw7J
XOOhmwxffURvRDDFkLnhFrS1NgWoJVp0IMzx+6ZuKiyCNdRKNrkVgnN6QuLBSZuFRTECwwyKsjXC
jYGRqd5MfViOt4Vttvc9CTzZrsujaScjLZ5uBMkptCQEcu0HSc/CuPKh/F3tVreOqWjpi/MELHc9
14Sg2ODehOwF2WweRtGIaZtrXvaNSgQg6tnri3RHNdHNtpmy8nrP0kolDDmhuscQhIq8SSoBrmJ0
3BcJAMz8ltN+eDGTVP103ZRSYupbcxU4Ha9+wy6s/5aCHKTgMFgqJxEgiSV9xiR+uTzw3kyiVDM5
6Ph8k/yH/sbpuGuiMM/YBcdEj3Hg81vbDepWjVdElG+3VwvZ1WXgLIgGNrWr4c2T8hLSApCQ9mF9
lxa9Px1kqWQMV9xqD8nsifmjakOCrhD/FkeUeJJ8qr4GvVfT66RiZ/sCnFyHj5u6R2jsBm9K5yuS
p7dPA7Mc0lo6mIZPkOny76+WFIfCtz7R4AtcPSXgo5fzRuPYeWU/c+4qPtPgwqFdvqTVwkWFxE75
WCkpxW5EhRxRQTDMMGm3l9/tmykXdb8BpgY3NWcInvzp3YjFZS0LJwlG8IRbIPpAqaib7FTRldUB
qK3zblh6R4GcLHnbkqlo7y//gjf7A34BzxNDNyopqD6r0TVqIKUbeFyBZVRiLy2t2rg41O46d4oG
CnrdtLOE7h8M2obvL1/6zbrNpX30UpzeUNHSnT+9+YkmfK8lgk7r2MzBiFvlno5j+Mykoz9NIcFE
l6935qUuZ2P4x4B7KBqsHjb5jxq6W0ovXZ1pNxPhLGREXmMDuW+vsli+OREtns5lY356VyHn8y5X
QxokTkGsAEXrbB/7FrX9ll1DvEtlFmW0K2McOmCEy2E3q8dO1ZhwRypNzTvKasMjYMf+p7D0vNtY
ir6x21tVfxzKMv9sus70IxRxzzxQSart0hjnZ4RuxgPo1c7dG2PikiIHQg48Lr/021STfbgjtmGw
tjPflMPHI4jBbTRZcESy3ap/rFQt2k2OcpLufynES4JYMPwNdK0hPafIyLQpxsn0d7Rpw2IzIifO
t5lALrDtLABcO8rQhbX1M6KV9iz0wHqRZzmw6DFlb1vqrE8WnabqQ8XpWL2DuDyjT5+GrtlNBW7w
oJMThLGyhiwJCzaSX2YkW9D2o9qetmkMm5En2lfGoctmnx3FbFaPQoRutx2UXOApfCxPEWKsJakp
Dz+koh2+y9qpERJo6Si/kp4S3wAgIwmEM+Hc/jNl/A/45z84x7760JYA9f+KO19y1//Pf7wkv9v2
+/+6+12VlNR+/41TX0Dlf/9n/0UN0zVA4Wi9wTcw2/ylfP0/ahj4FA702uJWZU+tETn73/gUn8g4
sCrgwRbJIFq0/yb/OP+JLtlmv4/Oz4UmhI9yRUu5RE853UWSKkdVgTYzeqSFIOZ5q9m+VYiAw9m7
IaRE/66wVSzUqb77QZxldWUXeTo7/L2Uzu6MCRcZJMW65ae8Wr7wrKRN00w3rQ1XcCQre6PZnXfl
fHL+IiwnUDyp0KxXL8rDTTcn002tO9T1aYXsBPqVKxc589DgLODdRTOvcbpbPbSpN725KcYbHm73
ywEweiS9bHyiMxD+K9O0zaaT/7JKGRxOMLEuQKnXz8wptTEOCedMKUdVGxHBfA7qrLp21Fo/tX8u
w8YHuypHO3N1Qx12KdC+9Q3tWvNDH7dhwHrRHV99Gu//2Y++zpRf/sj/36Uu98JWjUKMT9GQe1nX
DVN/7ic1WkfMSOqAut8E1CGdjqmUX3WjzLq5sq97e1fOYrMgicfHD43w7vThGQhN2t41j7DWCjxr
tNpE3V4r/5y7Kz5t1+VwhAxxwQW+fkNuV40xio3jkNDzM+yGPfFoweehZgcJOrv2ps5eDnM7+1RU
qgjgTy9H7qGtEY92zBDKsmWol0Shun3AR5LuyS8pny+/s9XR4u9LA/MH8gm3J9dcW1VmR7LwTOUx
V2P5DVRd8qPuEdEENoJYDzZeiTMvK7zs/eQMLHa0laiyiKmnMUc/eN4qyx7aTVTm7tcajQonwGgC
ZDxB9HyfNJYkuFaN81dZ4M7e1DKWx75CPv49IzFLPLWTQeMrl7LRd5dvbP0J44JgxlscTNTH+IpX
e7/OL+hJN/0xxgl8cP2xJVDIw0NLHNEV8e3bN+Yy2zHHA0jipa2BJ6HjtVqu5LGMOm0niJUK+lYN
v9Eo2cHQzfU17+C5O1u6AuxpPdI816M+bxRhDlF7LBMXxcE4IPbypvEI6ib7cPkZvv2+uDOqW1QZ
OT1xKjkdi1MqU4dIiSN5OKiWSvQBOZTof7VzXQYg/0engUqmS9oGmLuT7wu+K0WssDqaE2H1lksC
RTIW+v7ynZx5ZpAJOFbhmqA+uZ6aDDMRRHYVxwHsCV69mrooECOKo3Zz5Qx39kpcwEYfrTEpLc/0
1SJoEyxliqk6piiN7gBhEAdYlfUuH2PzCmTlzNuxF38k/2GgM+ueXgknJNYeURyVIaxNVIDZSdy4
v7Kmn7sdXGOcnSmKIGJf3U6CCk1DSXlE38keHvLoIe501pGyt66cmM7eDvsTmm2cGqEMnN7OWESq
CVV+FH6i6FSbyba1CvfKYDvtJv0z2NiR4b9n3UAyvfz7q7fjaHNlmR1OQARBcD/Vfe329f1YGM5z
aQzql15P9RXX7NlLopZnF0FVnDrE6SWpOdrGqNIj5OY4gOle7rURXolDdMcRfxiuACHQBF0e74b1
9rJsSHEhsSldPFTG6rNy3b4DRZEfpKNH3m5wRu0nMkJUO5KPbdyG2WBs0g7p3sbv6+6rCRPqBxkj
+HPodUoyxNhWPtQU1h+hos9qEwJbvXUQZn6hhJGWgccUBPaf30/v15LhfoBu7+3iTPoKgLyPurqp
sUY8ydiwHmy6Rf37dABwBMWhzOSzk5RevunQn7nbfG47tFowm7oGe9AQf7dTvdSejQROGNoovrLA
aYzwkYJx+ieBIyRvQ8Xj3rWhqD6QYFjX+wFiX7FNsvGozR0Ch8QJaVqqUYOmXY6ddZANj4TTYYFM
0pjdZqNTNot2sgCgofsYeG+QEHoPQO7Cr46p0N8V+mDclFMW/mksW1pINjv1Je/RrBIWnHkDPyqN
fgvq49tQEkuyKezEzfboy4dsm8SauvOqriI8yg1RClUwdGlIFFPTHP26+SsPagmniWIXjRof2QLE
aBRTeZMOakSMjQUoQCGrkBy6TmIElWePMRkZs/Vl0GKd/xc6wn/ADWYPLZNavuS+hC8Eg4RagBu3
3iOYzZpAEPf+y4qGCFOadIavWqTX/5e9M2mO20i36F950XsokJixBVBVnIqjKJHaIDiImIcEEuOv
fweS7Ral7qdwvK29clgyi1UFJL7h3nPXHeSH+diXChhR7dfLqwYsiwlN1eeAiNIKu5QOjvxcLQJL
F7o6xB0xyh7nBA1XQ4SWrwigq8Hw4r1Do0I8izPAai/UM8EKK/maVqI7gVy78WO+uA3wxBhRqhhy
SumThYIUVrsxIaYLZGZ7Fyhesvxk6aviZrWaxjyu6UQWYSpEc+g82mfGvq536Fr50SEmLz7xFp58
rVStvpf25ExBO2JFS+PZHUPJHXfrCZF0oQnL4Ex5RfFpsb31C1miAt77nHymAZgL5j95Qeq6hM8f
dIicPiaOgsZhr9J9qBaklJHLcz0LkSrR1LRup5Eek/uMzDJP9c8LaZOwiVNREmOTO9kTZZr92jOO
FkAeEnIEiBJsq3OGDNzold1tOQJQoN7wQXO49SU5jFGuqvRpnZNGnI6tHWf3rYZwkM2Es3jBpFSR
RRZqtzt7YmQVarSVhIYo023CgYOlDxJCBPTQI8CWtFHgIseE2FeiZ6qFNimB4hwNQN7nyLc67UBV
lGjIpogLRvCeiCgeIAyyW5VI6JJOLeve0+L2C6KTjNtJH5ZDysnW71KmQiWT8kwXN2ssND1KPaf7
7BBkQYDp3BDQsiyl9wktGOuBOoVttmemPKQ7Zyx8tEo6KSemJEYjaBKyJUObqHuyI82yum/JbqzY
2okemibjoHkn07R6YZ6e3ZXZauMqmLjdSchyWSy6TmW9lUtTF0Dba3KF1oqhMXIuWzaRz3eB1Lby
CEMazYIDJbPr+MXBHeWES5pnI/KWpiz3rdMbZlAaW/oJEjliLC1COF9yIoPmfZu5JPB2i7GQrhGD
YUfEZZfTp3lsLeJZ22psbBNKPgHgF/FiMpJaktRwgk4IkR7RNqnvz+F/JjD/Ei5TxP9Orr0E9f3j
5OXbX/9z8uL4H6i08FmZPANcpht/cms1Vn0ftq7NhlPhAjXZdCN/gGs14X3weSZCBqAchAq3qS3+
pC4L/wMbXUAtJnPbDYrr/p3hi/FeOsDelgc+mXJsbKjY2Yr/1KGusAiT0tfae11rsT1ljtuRbKjF
Yhfbqf1MikxyVFlco14lpQL+5ehwHHeAlcDUrugKMwDfYVatycWE8nQMDDKqbgnQJQKIsJzrFME9
Niav7Y9tr6fPhKkU3137/1x5DPGoMf/7lXfXVE/le2byt//jD+C3+IBmkXUpNM5tvLcBt78zky39
w8YUcrfRP95yvHl/XXpC8EcUgdBlGJN430Zkf115H+hUcdNzQaKhYAD4t66899U0KQRc8owPBNc3
hlcEO++rTqfxpx6FhoGaeumecWCTfgGy7G8KFb+/DIYA2NFAB6AUvX8ZQsz6OF4R3zpl3l9oXk98
6KRENOpJyxNjce9++Ab+w4jJ+KY/+PeQiWc2g9btTsKUzDqPWIX3rxgXap1iwj/wyTS5rii8lnXW
EUaz0cLFs2hgDl1dDgnBshXyZra6bSrPuPNiiC2W8hvKcGAJ6qaz6so7s8Rs+XsE0EvjAZxI6RuQ
FRG20NG8azEJelmW46KMMs+nECAZLEV/Fs3uEtdmWCRlRwrKRJAeVBGViXwTqa+DJUh2NwfXzdgw
UxRO591YLNML2vtxJG6IS2TCksVK1MdAqJvzCNCfZBOXXZFHpIr52OHEyqZIZjqJpeGs6yyZAxsY
Ooh1l/6zE3j2Mq/yTwhhTmYoSUVtxg/2Mqn1kysFSLpw7oWpnygk+uQwd6rXEzw20jGxBY6ri+up
LsyGmIJxqpdZj2wSSLwW3xddf4z5BZIrIV8gXOzA0ye3OC1X+o1I70ynNnbpXLpTjQ6gsgk14Hch
iNrTLJO62Uq7AYF7IQ2PfYRXat0N3bCenlXDqPlBWfDG46DKmq46r2xRfkaJIcmShRWb7fJ2FU0b
VZCYki/s16v+1Pa9xcAY0FVG84Z3rvso2CEapxoVVxbIeTUIjJQmTrHaFpMfOrmdaB/LaiBiIUEx
P+y2+jl/bZJ8M5bhj9YPfOaawFJsed2+Rb+fvgBZ9syvOBYt3B9cZmIODYhd1bmSsLijlUkMQXBm
bY3ec8Hqs6BKWFS6J21rKfBc1I2ctNApkaldYNJ37QCZeRyfz9Y8VrctZtTmzHFrrYPqpY9tjTA8
kVp5Yc71MNxt7ZRzLNuhlrdLvvCChVYW+mU56ZN53gg6lLC3M23OwhKxbh2sq9aau8rrTUw1izGN
FsshW8+afdb7sXPuqEQ6V6ij2kFgOavb5lxDtopjLrNtAA0CInLHhGpzd+3maXDabmcl2UjORZkb
LVDyUpZuswfu0K+P/mgaWht0hTXotxXWNVg2nWcVR1nxtV2bjTT8yy5REMQwPRfVnZaZ2XAJds8U
H60OqxvDU6/WTgmOY2SBvDqwcbeEqVBFsqtHqlIw6RMo80vkfVV2JK4+cfjQkaCeyplKVR7HxJoG
sok63ZeYJadMLxl9rS3UXnQZzhmo6HW5pO4kYWxwW0cgmh5GyMx2sq5bmyLllItD1vWZe9KK1uke
6ST76SYZccOY0ep3NTaoYrZKEtM02eRDkA5l8QXbRKXONRjs3n2eUIlw+qzoCeJoMPHsccc7uUEA
UjpYlVxvp3G2e/C2/UBNP95ZlaV17d3iKzPzLzmzKJXDjvCzcriJNZ+u8Fy2Lije51VJZa+ntYEn
6iPiA7rfO5TFFkmXmWnOES14S6OTjy4uR+msetrSh3Wy37mgCid6yHycMI8RneyEIzxKsOkNR6l/
hQYjo+HH04THKiDf20XOUegJUV6a2SZ7FDxxd3B75epXvptr+dmqsSjdmb3y4qgjLE87wUJCwnqX
axm5SZoOhtDh4BD30KalfajLzC0xSrmxdVaotjuvE53M7wLZGiAMjaaaVtYyFi9aYgLTUPEQGL9F
n5l5MpIg2fVzQpxzw9Aif9yUPJ1/Pi7+mJQ3fu11U3xMxipO0flPJWOu38xL3j8ueaqgpGRzAd51
w8D/wnZ1jGxQoClIowdG2e2qamBPVjpr9vn/fn79x9dhjMZIWgdqwGrv3fyJ576uSksQZlW0eB2J
mBrv8qb7HYZgm5X98pAE00LBuRk+f/Yq0Ep7kkhqfF9S853TtZrPpS5P+87uLsjKHX/njdgeuu9e
j2GQAKaERBbBPKvL928rbtxkXh3slCaCZbJ1yIilfW0awkZEz8gj0YPGWvSnIm6n33xz7weU2ze3
BUxwijDq56v7maLd6MuIvZFrTNkxQqWpKPdKNoDi9W6K/u6Xx5tEAG0gneEB/fNIjYc1QHCblxKq
i6+W1CgusOolv3lDv36W2xsx2PsSGoMM/adLZKCJxmiEZ8+a1h5s+cyAQ48r+wFFN2O3hiFNveTp
yUjjvP/2Bv8p9f/FVv6H7/qXNf/HJml+bDK//fU/slE+QHGjTWTHyBycTTot3B+ZYPoHwWKJORH/
wGIGjkv792comPhA7c3tzMicC4ab468e0/kAEgyNP/+gvuL4df5Wi/mNx/fvm8/dgG5cLzBtvC0f
7JceEy/lYrv5m5sVuMrrqdQu3Ly2luMw4JghlM/v1qfWbZZLzP2+uEh7csfDCZfAJRlE1Ru48bkI
zNKJr5lNxp9ylIhf0qlo75usTvUd8kd4WbotMXaniW7UO4dwoKdGIyErIFTA4WlgpJTbvgCxHxT2
OFy1VM5sjPxUuWHqufVmELWaa7O0uuHEkJ3e7iDKmo8kfVjLS01otfjMZDBOD10/+umBpIN0Pjpe
kZ36zOZ0LN/Ckfe1aBucdJD9nHv48kWxa4Xm7S1oIjIaySSfd6OLzGgz0bXC3LlTC/DPbVJtOHUW
bAuHnK5B7GenFvltb8E9CFUCdDMeNMu50JOkOiZtXnT73G0UFey4eA6Ezr571vJ5lXvPUdQESdEU
Vw34m8MEQy67HoWVp3iEMMqVO1/NZrXuYSWNCzrafkmBALqUnUquox8xD8s84m4LO75Yshb/mCXd
4WMpMAqHvlF7/n5ls0Pwh9FUY/+KHgl6gNCc9t7uZ/syA3k92Ps+zegDKEmT4WZrBl995r1jqFtT
/cYxkZyPlUvCTN5Z006q1ishSYBc2UMBtMllqpJXCxvJEoAoRcrq45nFXFyVwgOa3AyKAIS8uyO+
0rcPbLTGJepQRpmUIUVchJqBpfjUj+2VSFISsC+AODLGTcYW7xgOVxxJNoPRtyHuod4NheIqwOMd
U3rbGqk5Tu4ztWzkKl/70evTAwlrlPe92jKjXT1lmrbqPdPlXvb+PZQfkmebZSO54Sgk3ThPJubo
LSHSPc/PjCi23HpiTHSe+XPdHja+JRHu8VDcybHhjfWFxRQc/zoImsJ2y0vf1vTPhtf0zTlp7z2D
QhqrOUDi4d47JtG44bS42BBjRfccmsBjXh3p9GNkrMayRpTXc0s12yXlTjmtc7lmMvu6Zl7ORLfO
mht6oszcNf3aPJcEzp4nKQmsO/gfII7NylaMM2VZP8y2oZ7zhBIpbNLK/YriPOtPFxRgz4mfp9cM
hGBj0jxCkJEFFKnASDWNCPTWWUCzjJSXRFpamRkUqZOckqySUd2jA8zPSWBPCR+yu1ULaQy1K6O2
rSHCMTctUW6q6TRfjXFfJl3a0I2kqQoGrHsM0bPFDFu01gTBDP02nIcV8AVsdfGoKdWQMgKWWOGL
srrnEjOWRWIY0ea53riUly7U/ROvMcZq55NzSUQJnl5aJ+SsCenOhnNn5hbLCWdt1XO3er7cuaS6
i/3qU37ipE3tkPfg2gdv0jsjBEssSLOPVYrpWintHj+e1MJpzOKvJQtLuV8oHzssWTp9dy1MRfR4
PVc3WFfTI0JomDY5yJWvc2oV92npA2Vque67AKdsdZssvb85YRfnsOYGK5qRTf4T+Br5hStm1nc6
FX9zUnOiUKEmcXvm9hXDDnNOoInDzZkoWL3ZCS2ynRjhiVo7t8bY/jp9G7iIZHQuGjGQZGuVZQsS
CLd3smvLuutPAPWy8yJIdCTm1e+sQ+2n5RjZcWEfUhhS2onTIA8L/nnCq2VT5Nn/5wP+tC+f+v8h
ADR7qvmX16/l/1w2nXo3Wd5+wh/PfLLN0DL5aKV+mivDC/3Af4I9w8CPLL9Nif/HE58sP9bw+ChY
/KMEAZD81xOfHFAe+ZR0dBmsgYnz+ztP/Peb3a3SRm2CTZD8AgQNkF3fF9tCY9Iwx/Z8TQy2Gema
+OKSfhPmte4Gsq5X8pP6vycv3l4TxR3umW+GJwxJfFQ/7s3bnoe4WYvpeh2HcU/Y+hZHVVWnPxRd
/2G6JzYt1b9LmW8vYzLMZzSPmQu73dY+/bCeF21esosX43Un0hprYXWypjlWByaMESE+I3RsIzkW
U3E6196dU7a/g9v9lLPEb/DNjoAoT9BRoJr8Se3VAAIgmWbprtncjidWSyLn1Nr2XvcBKji9XZxV
JMVHcZpkRBWyHtaKognMxi9PCtHZDDW65XxIzeIolEjOeSYmz6Yzpr/5pLaL6f0nheAUpbfJVgER
Pz3Q+08KG4yVO+TBXudmDf2IMz+w60Q7THVln6zGOhIvRypr6JvykqFRGulr+wgZIA9JYnhVWZK+
1IYyGUd08qyKy/mYxrl/wjpy2KvJNA9t4uV7jHftiaUP15OzTA/kaXhAxygb0p75ZqH0+ouTz78Z
8f56EWx6E8ipKGP5Opitv39rzD01Mlut8tr2C+tM1szhIDJlF/qU9KHflTi9rW66tOJq2qWI/va1
X86/afV+/XjRSm7qT5yuG3z7p3us6R0oQAAmrqdaGedlaX/OEypfc3KG/eJeYfsToel0v7N8/fre
2Sds1iYiEb4lL/z0tSrd70enrpLryV0YkXjic5kOc8hSWYvivPdPMpXeubGNNiFBeogMXPv+hPiv
QX/bduL9lUWgykakZ7XBHQ9696ePX/gNgRgQl1wI7wcXPE0k5ereJjVaWy92y4NY7qwkv+qh7ZBy
yJwr6+K9GIioa/A4nBemTPfeWC43EK1PeJYd0NzXUanEgyoZrlvMRVf/b+louW9BMnAgYxRGDsVu
bzs0fzg5CkWu2ExhetVlvnu32BOhKOiJdr85oLbP/90BxU9nOrQd4fR2KHffv4wB+DBpXG+9yvLq
dE4G7TALLlJvYwQVdr5nMjA/ma31nA2brIXeqGIk9psJwU9bRd4sC83NMrl9P5thfLt6f3izWtGl
9disxhUTf/0yHuKja5bxw6h871rFZL4H0izEhVGByAJ+NT7btnRSLMsuoIZKFs2jbR9Tos+bUKzx
NOxobv1TTE8EzKdjO5+kSm7PEqv7sg6dyVP0ry3a9fdP60eZ8K9n7KY0ZbOB7J0HGevZ979+0iCn
ZA6pX6WVfdGxAn3sTa6tnIHWEnYCY3MwDn5+zGXfHEFJuCxM5jE+dUdWa3srLQx8I6n4guqjP7L+
jUG0mEtyrGN9Pfzmd/1pksZHzZpJbAgGnu0WYLL3vytEmi2FcVRX5L/JW/TB6jDJmOlpUoi9pkHZ
DMbaPa+Xdr6vmpaeoQKOFTDD5qhFx9OHhVUjkWqrXF1pLjbstK79P9IS/hnc/OvbAvCvq+uXwc19
8lS/Pr0b3Wwbw+9lnGl/YMZiMP5kEKpzXnOKfx/dGP4H2zVZHmJVt3TKmr+qOOsDE75N6siTFRUP
9P6/qjiNjS/2DuY93PrsdXk6/J0y7ns188NhQnWJRG8bEKERwDn17Tb/4TYGkpb3LFZvpXTXGmYk
EZiBvgwp2d3JrB3h0d9JZ6rbcNM7dUHb2sYRA5WvBXjP00dtcjvm9yj7cnQnbMIOyN5KG7019C8y
uHyO5zIXExiuKlkRbds0vFEKPO9BLxtykyYPYVYA1ItljPKz+OOo1DjvDOnlXiD0tHpanIoVAa6n
VV5IS5dpvHEW1LSBzNYxvgFliiyjZBdT92JvGmkNYq9wDNqZNMYWJcKmVHK5w02blueJ3ZuhHFHv
ELoOh87GGZhVGLaGPLvrrMTpDjR9SxGO0ziiKuyNJt3NBcqoQ5Ip1rb6WOlQ8CoB1n7gZmLkUOtD
mBhMgcKUXKk3fTCsB+lk8rKYK/aziREzgBmzpF4wYQ0odIy1JDpTByAp97BwZj8goRc0kU+aZw5b
Z8rrXdW3+glx6vV4gA9bvOTu3GlR164JsW6xKsV+nHTzi5kb8r6FDcmMK2m6vbfG0t01iWEIJJFt
fiiRObWhZAPtn+cZJfahK1nEPA5GXLzYcQ41ESrC2n/OpmnyHw1EIo/5XBZFlCf48KIlHctTgJwM
cbbU+s91ptYnd864TmDKLUZYVplYtqnPPGN9KNsimmwIZJOhoNpW9Roj3TeLiw7RI9ivpivYOboS
ZoFnYH7eydXvryYcnF3UcdWnrBznnnmAtawXBO0ZPPmnCrANuydrjka5RbvWqZh5TPS9CTYy8ZAJ
Oq4JGNYXtUc4CrSCYQ8UBu07CyQnjlo2h3GAY2SlhWayxbKM7ZgeVTUPt6CYm8nfCZ5jwJ3w434V
FWunoEvWGqSxEJJJZYwmJvQmbU0C+BsFa65p8i47Y2NsTL7md3Bfc5UeazMvngV71euZrV11KGct
e/V6NTEx8es0242IHz9mlWvcTsqNJzMyi6oz2l2RcQf0oTfEUMiDlCzR+HEpiJB7SypZkqhgTM46
nAIe4uoIUm8umnAdqMoRZPp+cWRP670kHjktASI3C4k0l5sKPcEEsDRXE8IWHYV91MCV6GHaDOND
h0XniDN1KG9JNOi9W98dYzcwYpsSeyqK+kXzgKDvOyueq4vEzdhb+m5LgmnNTNo+XaHOHYDFIrZU
qfsxXTPkBGtflTdoT+CRaU6p/F3jwYU7V642ZDtYYfMJ7ilWMd0A7pL9zHzpzRkOTrSJ+YlVFh1x
rVg6Pk5MZd1gaQ3/TW+T4tKPYYgcXc2TfdRhuLhT2K4e9RFQXKBLf1h2nZGmnyZ989mnBlZJSLZy
N/QSxrBIc0VgLavKC+pKKW+byQTaC4zYsXe5V7fUIgmkxl6O5mNaO/lnWaHNCqtyxqJcFI7bBF6s
O7QgBhebLRFQlXNrJ4zh7OIeSpIVX+ZtLusAMS2k5ybz2sO6cM3uS89lwkuydkGyKAz74iCUWt7a
xqzn/sIeXORWe9csGjasuPurW2aPDGuGtpie4qFsrtzSduqIRM7VDdUKkZwssqE65sOG/NrmwtbB
rOVylahCbURBfZJ7269NK7RjpJ5hbHu5zo8GAh/UVpr3N5aeOtquy6yFIaeHeCXIQSpRyU99lZ8I
3eLnWImR39er4VePPeMxFthWnE3PQKAttXdUOr9IzvYHNgHuM7oXcevUqbc3e5h9O3/u1v6a0EWr
7sKe0eVJo4FRR5aQ+S82QlE7alwoz2eemppNtdgDYQXzB2zTjMeW3b+01xPhj7G/s+OWT2Oe4fYF
RTc6zg6YyvpFuRCPAzjQxhoOSYkW2HDWHqgsAY3Dbl5MLdkbvZUmBJMPoNsm22cZUAtNna9DIRAj
NPr0iQjj2WOt0HtnYB9gydp216wBM4hefG9p/qmO/vUt+OO/V0d4WLPnnxRsW8vyvTwy7A9w8BhY
gV+gBsLf9md5hEzNJZ2M2hwP6oZmoAj6SzyJPZXlNUimrXrCH0SL9KeEzUBYiaMV1RuyS2w2/x/n
KktySm5kG0jpOEXxw/3Ug7fs68VibNxcMAE3/ay+9MJudk7h/W59TRNHGf9jKWYjz6SsI/GK1o4e
8qe+rpe0HV3C1Q720gu0gft40nlpQEazhrUwRuKE/rdnjTI4l/oISL115unOreL6qVVmfck1jeQa
4fypV9nFyWgR+pujDArK1Pjqa+Dj23YmE903z/qh166zwUBxjGHzuihj65H+xbtrvOYyFSikUFT5
u97GREZ2N8uYxHzBwCRCL04eYrjwOYBilnKORYxmgH50YcKseRn04tEZr3qEoSM22a8xyNyOLYD7
7Nlpf8h8q2cGrfWBNedn5cikP25YkYSrW0G+H2ByxvVQvy5eRajbt0N4JL0CWXcm7zqJDyFqGUem
uwEscI/GWiVfCSRZ54iBeLZPDcrLwoQay6S7MmmN1F2lsTkQO+Q7Wqnf+amDSMs7aZB+QUxGa2GV
8kz3NWNV+3FG/jadubOnTQ+LgeA9SCe0IcCqXdO+6nzTvx4LMbyUCEUGvqPKQgql1+ZTP0sx7xJ9
sE5pBchYshq1OEHTK+3Rxydys1Zx8zo4TXYrhsX3wjbOoAWMoh9BfE+L/UWt0vFPy7ay/YBzjc9c
TGwaz+zUdB8QmlNyzyonhJFog/ls0DqIAaJz4pOVdIr7vplEEUydkzlnFjv7ImITmi+bDG5tIZAr
jC64KLLPRtPn6oxn8qIHSUnYCMkZleufkYxOo+56flHARB4GslSrgoQLnxdGQ9HZnKKqMm32dxI8
MZYlbQ01XHPU4Sv5kLbTLIq9oaM+5rqNHhGmdq9vBAbnzZuBiOPQGEteDcr3HAovZZVLAuXUB2J1
nTiw9N5A2bbobDGbwjU/97CSmtAXmYsXhIrs6xj3bOGg3RuvXgsZgWKk9z/jQUCPw5YQxLqZp74W
jsQIgJlJO/9snbIthcQFZxyYI2xtHsTblduYRvOSV6K8suD4dVHee7Pcu5O7AaEn1iX8bSVf18JB
vzKSPdDstNqVToS0Y+ggMlly3I+dv6jkhuJu4VzgUFra/ivjJotBp0qnR6vUDNwplTaftUZZrDvT
SX142b1j1GGqlULuam2o0zNpL3CaXaWqJyc3i4elS7uStA4xqz0bYz4c4jx0ufOKPvEpRAp9K65I
3Yu62E1uTFAqL1wTmXUKTg3AkChHakidSPWEA2NenglLSa2dMgqj3Oc8lAk7GDxOEy6f6rFYde2O
QLDCiyZGTjDTLcL2st4svdBi42wc/IZrJqB/mm6qMXNcYiUcUPPgsen6Frxsn8hTH+77ujbcU9UU
xH1wgtk9WjCmqME82Rn7q6lBcTTr/VcQTi1o6ywbdowhhuVEVSOLZK0Bvb4z9dHIr/Vxnl5ds4fz
DZeCjW7a1HERsHnUrhMhswd9jofkwcx983UW9vACx6O87WCEmlEzWWseusTbrUHLYEZAu6hgZoAS
1WktqCmtRYAqkovTX6MFoivtW9ZtO7bS2XrSQBS+3XQYzEugqxhB4bfJW2FWCbLQSrPas7WT7WZn
ycdi16mSlFK9miF86LQs3C/VrFzmMbEDzB75Ybrv0gwkmzER5xim8egaZ36zbopCU3BRjGlmihNf
2RsxL8+Nh6FkABDC/xgPyYxgKdRkvd1ITCmSi0UumaDumRZnt9Y6maCroUvto0GV9aIKuq4Arhra
Q2f2x3PCMlVMM2hOD14mjfJEUEJ5wUyTCGTI0BKEbFXVe5/7wl6qcENxUpEyGgtSftmOm7ccP9Ws
mI0w0cWijuBLquRLM4Mg/Op1BA68ybFe5+cmNvIKi72UNkkLQkzdrQ+jy7vpG1tbbSzrdQmtPR3Z
u+yWstWnO18jV+9yqTOxtdluTGdVV72Rq8COmSxCyccSXGDe6snlOuBmzqcrPmehnVae1mSII52R
oA2Tnx8z4NWKgRX3YvGWkE6WI7EbRhKbb7kGdvlEYVIs2LJCRvS2hae9uPtGmhra4Xypa9Yo2iBW
GSVoRjiRdFf295OvE2cUroVeeZ/chTkJh3OSy9tWWvRtqIGN9aRe7MaC3G665W4y5chRomKDw08C
Sz9LMgSeJ8CeLfdag6cpbbguyGgByHrDQyXSojnoNQLzAymQBc67OMMJt0gUgiGcY4LMicKdpHVb
gOS0gD1DGjjVShQ0NMhLIfJXcxLS/7xAONB3YMGRn0UtU4X8ZR2VoT62gzMaxwUdBnkZditkNNNY
dx33ZOOmFy1SbvtAyV3F93rBwibydQuGnJHbTcVvTwIHsSjVdDVNCx1kivEqPXL+TtNXtepVDtWM
TJsb4g3MiznlfD2fVkkAeV+kpK15izPXt4Xva+oMHLTz0gorWSKt8SEyZ9T8bqTWPh2uB1iVzzZD
ouGtY16ePhHFVw1HayhlctE4uWuckn9a0cU0uk9S1sQxyp5xqReJ2IhZcT7ukNF0hM+QTLxaZ6iR
XmcbXcA848zy86y6dDSNcoEqpTKibmkRoFb+ap8MZYuOE7x+aUXIOxiX9n0fSOI5kYjayYltzR9z
w6kfp0KilaQW0KJxitud8ieJdmmd3+yGlmdRHFsoubV+b9X6yp3sMXbv5vqqK6p0bwzSaMN2tDlz
tdbajeMkTy3HKQ8mRKhgSfv8wtAqlv+M1D/VxRY4MoCUotVj5GT0irQiW2V1kFi2dmQbhQmRQMrA
yfwpwuNx6ebdjTLtOCpyW94K0U/7sXdf26UYGaQr5ls6J0mBfGAvB5nsczW/ok9QB3I8jGAgm4E5
RjN8lvlcXzNvnnB7kobaOVb+UEMHeWQEjWac9wpfb/SYHkd9aUD5j1fgCYGxUGRqpQ1c33XlHu07
vXxi7NheK7KCq8Hggm7xO9H3o6iOLZ+EMHfVXhCJP3OZ9NezJbTQVC4QuM4ajvgWCBMmJr3ntCq7
XQpz7nppSoZLi9OeSQe1ryDE7CWxrAsPGFIktQLu/2pqV+STpGErZXGWo2i+G2FLJChYBg1DKg7j
A2qft6HelCgmRgy0KlYeJX5mXyombCGE/09FV8bApDXGIP2kA+TXxojFgHsKjrIBAF5Xd208L8dY
ePKoVN6d1qVN8VPpTpQvib6HAztxnFI+qQbFBvykjCebBTrJKfXsQijjbgYgvxMN6mnSHuyQrzPb
U4DLhw5afaerj0Vc5yHD2/65HFjXIUyflElNGHOA1/Zt4dbDJbtg+9IaS8ROo7aJwtZI21JeiFFp
hoOb6cunMt5EYwCyvtgUtCw1nPm0rs2Eal0v1RR5K7dwpIgjeBr82L02Zx7irt/bR2c1qkMrpk9M
HqvHZbS5/ovBPCtnwjdZ4TSv0jfGEHl2c8ZEszyt0/LOlwwDUzKXlohAjg5b5FTvchOxd9hnljaF
hInd+5ncIFFt2nwVDeOWHbbV7s3ojey0sYw4AkLf+BGqJR39VbGFHVhY8f1WU0PEwrYouMly9XWt
vCGq617byZFi1HPEQ462io6mtCN24vaprVAbBcqckBCqZXjLJZTN75uwfzr7f+FM/GFT9cve48tT
9XNjv/0Pf+w9zA/sPABYQ1Ggc2ah8WdjbxjbRuRbJjJqZZr7f8tXNA+KFZoL/py/wMprC0f8s7HH
McmaDkqPDlsOJQiyl7+BpMLL9n6/zmgU5xzsEmYMG5pFuD/t+FW7aEguQU0yR/X9yDZpOM58gxaA
3JCMtA2RejZlieto+qsh2rF5qOahXi6nbEuejTLC019nM1/UgRliIs/8CsylCNWYeV9t4BQZXtwq
qdJLVTmlFdZdEXv3mR97PTiixJ9P1xz9xJdtv1deV7amur3IMTWjWFt0/M0kC5z6Wo1JH39bWh8J
GjK3uJ9iHXbVMD1YbV0v1LXD4u29hDxWPDhkYLC/NHLR0SiqmRidpPX17twoK2xT3M3/y96ZLDmq
tFv2XWpOGX0zRRJqo1H0GRMsIjKTHhwccJynr6Uc/FV1ze6g5jU5k7Q8GSGB+9fsvbZcGvb2KF+v
2OxbWveCorrZmb0PomFCeOkfgjxoqz3WDm4rp6feW+0i7tgS3RXjnL+shjWfc8+Uz8sQkmApiuWj
RwV50pgk+MHk9DzIVSRF2v1yRTOyfm5/1wFnt60tdVZ8uPGo3XHL+qT/CszbR4xj/JhGTX0o8JLu
vaUr70xzejAKws1re9Jx0Nyij6Jc7kixoxSa1XSWsmpxhzu/9AgRJhVmeKaEDB7txkx3pWt+t349
kYUCgacFvbrTufNOsNZ8RnQzn3Lyzv7mBMyc0l44e/wd4ZtYm2xj6rDemilA5dKr5EGM2ovLLlV9
j3tkFBClamMyx5v2AD3GJozAspMeM0tVvXrTYC3oVwebHjLVazNcM3LD0l9FQO19nqJKpSeJ7mfH
Wou6PzQaDmDcemgcsAQOk4XZzyLDnCE9Jf38QBwocI4yO2O0tNWBaqKv7z3dPba9mWa70J9Eeour
xinYTZUbE83MapppGynxNmGmaATJk4mZXL1Uvi9iZsGYz0MuusVggY2fbaWtqZAfD7Sj0dyPUGlc
/oaLx8zYhfQL0VOBHtJPfCOa7mTJXbikNolXbguSWc9h7zwTFkcm2ORNcL2HNHQPDhTA9LSSlVHe
yazvihPfehVcrDr4zs3cdI/kbE/ViZSPHLOQM3zKmuem81svSDL4ExmhVaEtDmmzigNU4KtN2xUP
ueDY90aPQBjffUO1ir5YaOuROD2SxKGZRI7PuitqLVx9IRs52xwgFLGxbEmIUYVOyJRiKrZieJM/
EmVDETsV5ReoxHRvKTC0G2MOYNGyGR2qrSaMLTqGKYuIRyJswpH4F+ImeBnWC9ToJ8cW9/201reE
gj+OFDZGytBBN9077wb/u+5DQnHrzkJWJUlgYCxOhsa1+Z2Rwz3EU41kZBuAy/W3C4j//lwHvhy2
2JjIjUtHT5U/M7u4aGNOwT1YfqPaDGr22FVMk2o3LiDIHkWz+6nJ4CsoYYOfoqNcnqW4cEpZARGs
ku80DxkubURGyvrRYk/97i7NyeX3bBPudPN71q3jT7GaByTOo3aW3xwItFfDGtQhVeigb3NI1P8J
+vzi9rTbqtkZq0PqQsF1XvJMSPR4qs2H77meMXSmTmv0VLppaW9JHazIZXFNr9tybaTRwejnvNyR
dEnyuSDXLwPodhlby7ryBi872lFkF34woQEryn2b1esvTYXPftnH4BjMbO9MBwV5WUebyZmmjWQ3
fERk3yDcUIB0zfrB6AZKfkfIvc2qONFT/acVgT53nPwJi5zgHJajc4Z84Z7cvjB+wqnwOD0zvJfS
83vzaLmT7pPBIjcroSf0kiCa/oAXjbZWVejPfmzfJSl5CQs9faqBUCSoxYOzhdlArx2/d0XoYet4
vykmsROOdRivRAzveDTcd2UOpAzrYj35RT7sVDOTpTHTXDPIcufqgp0fumA6yUPdmn8iojyfOHTT
C9FTLHTThSYQujym2tCELuY3/tFruhFVsb9+lmPWJQYl9qfrBwUnWZqWl7Ju66Pr+RVOWLcFot08
oLL8uxCcNDL5S8OTH6bdBQDOelLLNCbwVuwnEDAT6+xO7TluwyORUhlRRSJ9dYgN2nkciBiEclcd
LS3VQ8E9M+yEIiRj09reVzV7EYPlNtpFLOwe574sr9rt9y7BlElg9c5hqYv2UDHEuJBnQ1AnwWQx
Gjc+RLwEkp8k8C/LPJ6Log7uAyVfWuwIHhSPSLo7Ipn+Uv4/eZyYx1KY8y1B7ZLrmfnMzGcBFqQT
9pcg9c9i3GM0k49GUSdN35rP9tAybC6v0HDOWehsgkAuycpa62wXzpqUQhCT5oyHcphYqTHri9t6
GTdm4SWjzf5w4mtjO6qfEOSzxiJVi7kgDkwzOLrWKnd8/u5bhIUqKdUo4Ne4EbLqILtb0tBMuPo5
LfI6hWjUjJvMNbJv15qmE6Aze+9pNvD5HHR3Vm0dgq65RZGqgqBR/QNFR11DtSLXyF8GqV0QOPYD
vPyDFp16mXBZYrA1fKXh+qz71Jn+dnN3vdFfUmlO1MOfchiIJchPsiOlDnUfmZghYQn5e9ar7TyZ
D8VgnQK75Kb2WesVICJKBpKkYJZPedBfolKdciLQduaQWRgWuzdbeYfc7zYeqVk4tvsSn3F1xuui
j0sl7JvwvNV7u1tfoTyT9tdpkk4D89FXIb/LkkQdSc4e7L6enw32kWQZv8xEGo5a6Rh7Ub6DHFVx
LrnmU16l0UsV9R7ROwU4JKPP3sK+LWghXbz4iSUyhjAtEWlyK5ZgcJJIoFo8rgXJTCR7AXzZ4Aeu
v2xnfRCtJ4D8EJmImpLBziwxysAfZHZbDvkPITT1sSerzxzvLBwQLFgmwTrfoevC618lRWRZHNaV
ec7XtHkPVaiZo6B70MOKkRmKT1P4e94gkOi6cY4hGB+udFIt5TrlmFBcMZ1sZoL47W0z8QYd1duB
fMfE7SLjarScLjHpp2QkkpnR+HvgmsvXrFmRGMyTDKrJtbTsnhi4lhnFWhXOHdKNOXgny7ZH2TDO
6EmKWWaPpj2OD6u0/cOYFc7DNHglNuJMW7R2+IGY+4m5PKqIBQZ2gaA7SsdaH6NSu/cADJBfVE61
WxecLHPGPG2Z+NLtxopwuPv0+WnNlBlL9IPIRvPOznGDE0U6MFeepzecXPWVxLfrIGzjocrMlUQj
nt2Vkn8/20Kfvdkb7rQ3PSEW/tVT0F9D6nA2KdUDdeBycSfywUgZrrztUo9twq7kOZMlDzQ4uE1Y
Dm+mvwykoUUXG3HyfnHzZic714S9FWQPVC1m7ATtvZKmesh4oTddZx7MwuHTT9c/GZF3dWDlpzyY
M8ARxUEPxlFiav5ihd5vcSlFO2Wu43Hper1NcVubTAkUEai6mX81+SQvRhb9LCiVkrkX1aGT3jsc
peGePsg5Krpa5vbtM2sYrjCNunZXCTBnbsfpinZmJA1xdYtmx1ubX0JIQt1mJmP0AMbZeRzIWHlW
3lqdnNxhIWaHd7Wlvb0vtZeENkLknv3Ha7Pk7XuEIOjJLS1yB0QRJUupyYWeDe7VaPytJudadIv4
aMwK2VRjfjqjFW58ZTZX8mrFzmqW7IdMwujShav54eUjapKOss/vu48Cn8sGoEH4tC7tswmp/mMs
pt/GYh7rkL1XNJT6lynnBBt4cQB15X53lexOniGmp3Eix60FZvQtxiD4xhc+PQy5675G1YDoxEqD
kiIl9Z6xENabzO/G58lc6zO2INQi7hxNfz2U2YlnNPO+sky5N8aA68yWBpOsPvjUmKgf6p65buYT
xBojBsZA7tYvGqPYhoiF5dmc1bFm87k3hWv9kGAwY6OyDdY1S/spq56cZx1au2qZyodZMIllL9U8
1KE2fxVNYyemTyohGIH3mRTg/eLMc8xQGVpgzti/yPSurP3hOLkRUbswsDZFuqYb9A7rCbdQt1+l
Vez7uUCuhFAMu3odDfAZUmveC3Qd12gat7QiE46yoRlinyDvx4rdGouWqTgZDLpf1yqHCJL53p53
9CkXlTxpRAxsNtJrrk1WIPARt0tJbJsKcu+8UMNvu5ldQ2H0RzOoduVUio9iMK3rOHQvjtn058XJ
7jKEfHHlTzmCvMI4OCDLHpi+e0xXBeIuJwNYKHNetXD6FbpL/thYmX+GlWE/W9LJLy63BlpTZr9+
gYO9S/Vr2kWnStXqUJJE/oR6nPKeOCIUJ0u99Vs0KQspq3mcebDYNC7MF2R3LKuqic1oTLftJpZL
w6e5Y36TalztqGqLx67p8yfadLrLlGHVvV/1P2UF5XwqHQQkHiCyc98Z0aVNDfNUMNWN6V4a/AjI
bJQ2BIeHuz4Ws57PhqeKy2T1TzM6582oLNqezGMMYDTefdXX2V1YogrJ6K+4Gq18k7o9OfKAFA69
hi0bkrW5LexRJmUlvKf2VvoUikx11xY/LKCOBABYQAFhURNPazlxqvzgqBTXqS16M3EG+VYu8KP9
PHP21agEvbfoDroGah+3xRIBwnX/9Fn7UZq5/bpCNolbRAAIIPXyzfflnYzxX6NcfEia/g8e52Pa
4Q4J1jpPygZPrjHPAnvs6jdHVIE1dAEGutsyIsKRTjAtt/UQmcXGMdHeeWBVdvgLnZPLOJkKOkMk
45eXbA7Dfeqld6Crnmy7JGPJNIr7KQ+x6c5by+yio4jCO0fP02bpQ71BRcYn1UZXjJrEm09zCuau
+GJO0nDh14yfSSE9W3N+mNpyveVEHc2s/pwbF3VPP0r5MJvRm1HDHVxJinjQVLDnNEoFWqqV0Oj6
J7fb7JB743QXysA/MM2ePoETkmZbs7Ymg35v6OgsJuAXhl8W3/PtYh6dZTcZonqWmb7UfiAusORg
JrpB80IIzQuDI/kmp0g9TFwBWz3Nzm9ag69QGKAZ258WD92XWuRwqXVFoLhTKujcmfA3ltl6sDSx
RYB3DE+BEDvDj4x3tmnFniwK/6u0fO9jUa65N+z+UgPyR5gG6x9RqEPMTuoMBzXO1oH++9O5baIn
d/wgZ/c3j0jKawGVX0gbzX+qzEvRdhdEwtmuc7oy8cA6/HVTl5xEhjrsPcgomyJWYR0yXqZcRAtn
RbUcgAv+zNBuFky4stjaveltW2tuXhdWrZzb+fBYSjEe6db8LXcukbxTedP+2t7GheR5qpmi7IxI
s573auRg8HNQs5oG+dOsuIghZncaWf0r3qR2YyyrG9etWq/4yEh7rWyaX/PvugR5gvstS1Ct+MFW
lIZ8Fnr9XaY282sd3rLezeGOpDOuyRA039LhfhlIG41xG8t9Z7K4B8C4nO01MvdZv97jm7jgmn2n
MqIedxsJPFQ0RxbV7qUOHbJnWUMiGR3T4LMt6H0jkf9doALGqPT67c32chnLReyCNAouHb8ciFG9
M3Pvrc5TRHkDSATRrCW80iiIvcJp9pVsly98Jcs9UsP64HXED/cNCeWIahnoT8GlWImx2XS2+8fI
UmNjskS+IkpbeHucdGtlY3PX5RIpCp3vCfq//Vy0ZpdI2xyZJtxaOmdVywYPx7rthTHs+yIkCMLg
jA9oMXaYNK69UPm2G1hXg8aAbZOuPUAaUDcWQMPNUNh/DbmGdA/lsyQZIq6V58YmOFPYXO1ynavB
2vZjSuBUGZ1JLPEPjR2MB9ti6daTQb1rouHRRyXAkMU2N8ovPO5A2ZzYU6f3EOptFWtZ4j/1mXQc
FYPGLasqmiU19hveH28jQQxdDb/qEhaYLeM6iCNDU0uUlDfsfKqi9IbaCbazXOZN4NWvXNDdxjD0
umtxQSNAFHivfDCT6Bk+ufGMnS2UeQ6DrDtmtnKSpvQedNscRR6WZ4uEqP3Q5WBjMQxtHM4H2vox
LLcahzpiirA4lAtDJfJwQN31cmGBLazdmMKyaTz52mXLG0mfM9nyhf0JZOu77vwHuyH8u1k99TaO
kbw9W/JoW8W0Zwj+sKyDuSVM6A+OE+BEXV7tkOQAaTICzM21JoTWV/3JJgbokhJGuxNtGSC+Igmv
y+Y9ERvquGaL3syj1glEkS88J6lzol0f07Ot0eTHcy/zbl8BM5ov9ugvzz3BQF5STegiH9OMSXzc
lKnZboPZzrhypoUSNvZTx4SJW/aw0mIOhfytD2BwwYbC1qwjIpg/Fln5tMzm4iyx8JvwA/ZH128E
o9v32lLipZh5ymKeqMo+sqpzHSiYPaOOMiIFKw5zy0ReIR05c0XWRkYjGSo9J0EjOOikWTt3Kb3P
Gw+b7T9mhmcBEh2Z0l39ynP0xaYGYA3ZOrALYn6I0b6Os0mfXfZs/7ZWlE7izlGIrk89W2+6xWi0
8rPQnjPvPGuoCEpiHOQ8OwYLX0XY9XByEfCb8Zr7zXJpfHMiotxI7YeRzeBfxKQowRX5fe12kWyr
cMyo6ZGhf3QIZKEPfpu9NOtUJrP2qdCaOzClr7V1o0rUt5hfVQ9Pbeadetf6Tu2WUIvaGnczZKrY
XILf82itbzwD6pWpbbn3icBCnYEi8N2SGil8yYADbdqSSEQ27s6uGi8WbSjuohJKWrvpirW9VeRh
P26Nei7fFqRK49WWU8ujMCzBIWra0oaVNrdPBJG15Q4vQt08t4MSZ5Mx0KaSDCsl7IB3BD+ZIp5c
THdKrPd1znbXNqx+I3Og3bW9GjtuzQ646Pxed81LA7vnawgr92kqDO9JWLrd2Lm+kCyWx4AI2l9A
eykrRu95yQQdAedjznnEyrCfRPvYjLk4VpERMORkZP62yjQ4OiL0kr4shg8bIfNfJ2174rnJ/4od
4bcbr0s/anjQu2yEh+EQNn6k7feOysJVEQ0THOacwyJkXdDJG0F3wOvkLcr6vdgIs7fQnDz91fjs
+A9NMdf2jiq89w7OhBB4z5MflW/QDWDOFWO3yGORNxYrWSgOg0NgTukVO/Aqab8B2j/QO9jM8mmM
UWIE29a1+XHjOSp3UcFZELfLLLuk6gLCwLupm9qXyvUG6MxxVXCh6p2ummlhC9rj5e0PWd60kooo
C5S6hD3a7lDiN7D5bpJxJS2V7Pp1t07r+5J3jwykT5k2NbAFJ4gD9gkHa2U+25hlyJoVimcuMCes
SpsnKLOFG0P0oOD0WrX3W99LnIzhtcdBh2+gukmkw7toNst7Vh2xolP5lQ3DA4wDFy/MgjlSuVlS
AWY+mN1iPAyIgLbsuxbCPUN4Khzslrfxrbk/4qgJbxkKjX1G5yA+oW4EHxm+gUtvucXOWh31mfdh
floYjHYMBpnFemwjLmOzwnGbovAQ9kt2wp7cTNiax0Hw/RSkjE02F73IswrCP48M/G7XIck8N+2S
wCSTGKW0ekKf+LlmqfXMOuDSWNZRadhyibfk6u86DMveGqjIIamBWbRFu5ttH+aXHGWwaQrMKlyd
4oFNtqpj8tbcWDCfSoKZDTELfg3FwmbQ874i6xcxJxSoCSrbX34v/8iOyXI9jP5FOKJCJ0LNTIGC
lELY3d24rOP3LMKHEXTitpyKMaE4j46luSynkPSMOs4a+5p3zj2gBWM/jCQmzMV9z4JpEH50tvx0
GriKyv4hCufszmUnsFHYIze4FMEt1RkpHN0sWfaMyPMMbucXI0jv2XFwH9JHX/uAp9Jk9PfkuOWd
3xfJvHqngk3eYDk887jZf/UGgodWB1+eYDrtuuyW8qjMniyd+wcGAPm1xnG7g8Vi7/3FZmab80NH
UbfTdlR9i7U8ymj+agUyKx0xl3R8LDgMAlKEkI0wlx/O2+Z9HgLF29iTTmnqB9eQHv6FEf6jwXAA
+0bF7AhJuDpMYvCeHT9yrRi8VHm0leUcnHJRW71W9guz2D/Kz15BCrL04r27ePCkD0GmyPwI1xGx
XXTvo4F8zATfIfIeyoSaHdxxzpsQZB8bJiwQw7YmrydOZ0Qq3egY95OF2wgMZnNejB4Dt8v5zAsd
Gs912PXP81w9YfDqaV7dOQlZa8a5VVlIK+z1mNUecuag6Y7tFLy3JZoWFob445Rq7hrDpv8DI4Lk
S35nw0i7OmX3pBt2u8Eagh29W7k1G0dvCwo50RgfA+bPw5xOVG5l95bj9NwAYQdBbakviEPIGgyK
dmxY+OF8jpAzDAQIQUz5t7jVflq0bOxPHfOlDbkLnGq+872cNstq1iO4kIRfkCG0X/4bkN23ZsXE
uNU7hOPGZ+C2sEg4tE7L7DVba1qbdttXef4yo+qW5woP3HCvkSjdlKQSoGPDjD/9HAYAI7shQlx5
hm5dxjP4oZNROnBSlMqWvbE4Z1OBk4wjQaGLYM4/kY9jF6+sOzClVhE98AEYaTduaQbz/jslXPds
A/EZX/5pEv6/PAN5BpqK/9548Vk031/f/ze4+t9f+Y9AAz0nJDnkFjgbgE3/R6Dh4T8l9weosOUH
JN1Df/uP88L7nz4xYthobnk9AfGJ/1uggbDDvUkpgAt7/DGaj/8XgQZm1//xf/ohbm4IdB74KzjT
wWOH/zV7tg9bXr1ZgRDqfG866G5Kx/Y5Ey2n4N2yrqWxzwdMaXdlKv2kt5zujHNneFnaLoplymPp
QOVOWE6Soop5qTtGC0qIQky0u6NYCNc0rScdhO8szc+BtMnjFIXa9yFOzCBlWhSGYLwaY1jPbZ7N
BwqnmBvM+6E3Z48p5EvQqTCZpuXNhE0LpN3MjWtYZh1O/KAHFSLIFvxxzKk+auwsyOkmsXFzjLYl
P/6BV2N+Fm6YTWhHu/BMQKS/t1MOwzbt7A2lJThS/H5xbVp0d674cK3xe/Lys+M3DD1NEzlXSKhg
WKXUIOhcQzedz/yjjxM8o0i312AI7xkLlxunyKdzoDNKGQ3Tqd+veFWLv85i6hY9CNduLLvU2rtI
tI/MHOV4GszKvxSclV/9jCiWDVEHA9h9bntEuAzyCbjFNUcZHEa7tmnrJCejDLW+1dyUAAFrU90m
g2L9rv4NSe2iSJZ1/oHVpK7C1uKh19kE8qvkEOeE2IY3YYtJAnBcyfR14qJDNChKwRrPwzrc5Vzl
uXxco1EcmWEsR/zB8gE5OCJBOYOWNUhenG7bCcsZs2N5k4v1bWa9zGHadmQztOPPoNgEq0JaH2sz
u2ft58TQDpGxZ0/RHHI+v+PNXscXWCCp9QvboeMfW7Ed3dQnHgQIDEiGy8SUDtpxsy6YcQfu+vzm
21FKH1DbCECQMLEGjjlaeE/M64sqmmETjh2T2jLwrk2YG4dADMV2wYBC1SOqc3izS5ij5+6BsvIZ
+vYi2abVwQ94p+4D7lhDIBcybdKc7KOL8OgFCOuSUFf1DG1RUWPY6E55Zg9nZJXWkUufAozf+j4k
viQuSheiMhVX1OwARhjJlFvuRTG2OQNDw/7XZFL5ca09a58OdfellZr3GkwZFf1KPWyvnNlOH5po
/kouWgUxalOTMHFxhnE92nl/I3qF1bljIxFRkXLloiaOHWN2fvLZ+KYg2getpgEtpTLeotoiwgOF
HurnLvrqWtm/QrZ2n3lwVp4UgoTRNy5X1+q8BE8wSS/BKH8Q+BonE1PO01BBFvOG4r1t3GDvtd6E
QBgTLXHI9HXrnF8UppwNdbZDB75auyhyhsTLTGO3MKcZY9OUeRNXTh787ZH37KOodc9Bqa/QQjPk
M21xbb1lP99K4imP9kPTHaThNffL4J/E2AwXXG2HUfXtc7Dago1Efg+G/7mM2i+6B8QHPdM8eH3b
AeEBH9jMgiIy7iDMPrmz+716mRdPJem/eY+dHlBO9Yz1CrepU1j3COw/gsX13+BClomDy/yA8eQw
Bw0MUxaFdttZ90tdO5vSWH+cwZi/1Vw/3FajXdftkcU0W+xzWwxbD/m6vjaRRKleXZtJf0H+/dBz
8JoyBJaM2JJwZHAZdMNO+pJgcXMPROgv5rrs3JneB46Sn8BOWYD3Kt2x96ff7R9ClmyfhRdgc1pr
uLn2kv9JffEU5cE95TJilsV47wrIatLsNi1Oc+kXZ/QjRz83PoxZIdUCL7wrip5VJRso+hjhgMLr
RP7IlvnkiMBI2tY8YZMRMK6tix96+1nOkhGuSKB23GwcoOdkEFCRC/fZH225r0vN0RhYa/Gy9J73
V7h9nRhB9uy4KSsRX5/Dms8vVzR08H/vs9EFZ9Au7Y3xg4YuUN7OtRafUUS00JOFu7D57TqVSIgO
GTacGXch+TMx4OT6pP3OPgFku48yFkDCCFMELdF6GGrvAst8jce1/mFC8qdYjb1n2Iz53ZwWHxw8
QxeUrRCtAy//yUZ4x332Es7twQdvHuckkBRhegfWekBYw50yDsGfNGVGU7f+NVfqpamj83JzyzPq
wThi8D5NRfnQzIE8LDnyAriaV2U7sFXUY2350d8qQ1nuVaOf5Ixx4m4w7suC27P0yXyEkNzi4GqW
je90qIcjHGLryETMxULmegUgPlgHAAiDM6t54PL5+mo2AUTukgExVPKGS2uUz3k/TOx2189JWvMu
LcOamFtZP0Vgntl28Hc3NkFEtJXjuLcQXP6EQ7TExbC4MZ3b8HuVMxwfftN9ZBv9vsP2HWyzWeVA
BYN+jK7ExfCAr+uIowacvkogVaX3HRR+hGz4EKxNz3Lge0KK+Sx6/rsdzLaeyKeZZroOzbC8D/zr
lKcYu6aIXm9Egz0xLIjz1WxPdo1xOsIOvmtuQcMulN1mLBhBrilMdMKG0VwxPubL9u7LsN/bSLP2
RkvKMnv4KgGNGOyscVm+epPwaTwhDhy/AQ9LnMleoNtHT7ac5BgF2AkKOS8vjc81eCq6rOp3NskA
EOz9hR3F41IWiA0wCjFFExulrCYBCI+BIi0O2Uycx9R9eQTcIE3fIiLYcrNsAlH9MntkljkZCBtW
LO9LOY1HPphHU3qboEf73gGtyDFcqQIqJD1K6lbbqGbMnxfcABuxzCZzEOts1vpbzPriM23bpot5
FSVz/1z4j5ZVqE1ncrOOaaZQYvT8jj1KUZKl/4amtjZBV1Sxb7ULfm/C1TmTI4xTWi3bvq6/Sp/t
/0R0IRv+mk58IeJ9KNj52S9De3s3fcfgVOnqxFPGt+6W8sHv5LDHDPfRIYiJJwmIFWsRoBFHNbHu
/Nei13dIasZD1Ds3o0+W4fhj0JyajdhhBWeJjPI2VhUIzdTT85EpsMOwyJyDjemlGlZ4pu4qI8vP
VqiqA8vZao/Ugj+V7S8nvLnIA4UgOE67okDnNKaXDi3TPTFn9Tb0jPJNMf0/z3M0Ps+B9xnkfZ/0
bWhc9Dz+RWmV9D0/iskjibFmPlKG+Z+ltIJdhLNexuugWG3kEdbObi9Zs1hjiKB9ea902ie1AlQ/
ZHhCoP6fcfR+eGw5dmamy5em4YUfOnIhwry7ke3ZKSmvL76nPi1OuumBmvgB05EeE9hXjyxjRGVN
cUOTysUmbk0h2zQkanNhC/y/tNnMZwlz2c/dTRZcZXwfu/KfXNhWS4V2uP0nJLagu6Iqdv5JjF1X
rMO5G2/SY0dbCzrkAtIos2fmFiiUIR0sYaIWpDMJ5NiPTBd62hm5gbS5ydHD3oX/JM8zku3sGNyU
0OY/UTRbTDkkjbkW9aORacf6lI65HHsvgjqwHZogCF8X06hcbCQIWu8tYZoosLHQBX9EmymU2Qgn
cGNEZEaMeyYv6nc3ZsFsMM5fa33fqFB2H/5N7b1YmYMsdykGTDm8ReVtdbqO+ckA3RdtnX99KgkO
PkOwW/cqRsgb28XwkPSu/zpcls9r8Spuja/woadVBicZU+0+Lw7prVGGLuueANPAnP3XR8t/PXX7
r7/2b612gcqHtrv+14Orf/34cGvNZSHkln1AsZPsMaaz1ogJTlNBuLcenHA42DmUnWPWRA2/Kyp0
LvyuJaxk5Z/4CgNd9cydNS6g2xy3UhdrFaBwBWR7+564r5mexAbqdiRipHlBweh9RyX0dO49KxRb
sfrltHNQC+VxDQKkvW0o15tD3kW3Rrwe8YJHdvg32Q8Zl9xaeSs/W234UB/8EOULCzaLhf5UCPsD
nJ7B0gv6DSdRi3hj66BdZoCuZMlkMFuGxXiq8DCrDSq9UD61MIejdyuQHNVOoAu45GQbjXveLhNP
iT+pCc5w0Y11jLieaSy0kcLYtvPQG/uWGMyWy3/M/LvAgo97Wiw7r3coCkgItg0U0jFhSdnwG/uv
4t7J4RtxJS3epXLSlRsvjbI32MbW1xhy8Ma4UofXsKh1s+VSaNQhHdInc7TwAa06KJY79DryUCzd
av0OHTjDe5YAJhaU0bJoVuJeT/q8zmV3b4xcf3teLl+dOvaTbBBCo9xj3w7nN0OOptiW5YI5y+wV
KmMAhTTGTllQDIyC6SZDttsGzvJ2LNk/uib0nwqzao7oMb3NeLttBlk09LGwiod5qdBelNGuLP8X
e2e2HDeWZdlfSct3hOHiAriAWVeblbvDRzqdMym+wCiJxDzP+Jv+lv6xXi5FVYpUplTR/dZWCsvI
kEkk6Bguzj1n77VppzXyvLEDsb1zZqlfKejJV8immQoMLte1Ln30ZxjqK5L1fIE7zDQ/+SFKo7jm
/hSdjlIizIk6M3jslp1wISOByzmR9tDBS2o1nOd53fYrhyYnUmRiXl7c1DanFTHRctGUqkVJQRX+
yF6vhXFE1EazLxnJEu82TyRTjLm9CIymWiNKaI2lXQm/WCZ+3bp7zN45nkfi3e7sMXhpE8M+Ajio
15UvUAY75uVsQLdNuQB50B2ZYA4YuOLrJjAhJsFs2WeqG9EaDZjB6yB+m6q4WTFRBLo50Y1eDlAS
vaoCF9Vj8YMDI53uRTPNP9Mf/rtP9XfjDNf7132q2+7r//5f+Tcc7m1Xv8Oonb/wz26VRZIaTiLc
QQooJBOD/+xWyT9Mi5gCkp+kiWBUwgL5s1slDBpZtoTPLAiE18k/+89mFV8EN/ScJktcuK3456/0
qoiz4vg/wDuUYfAzQMpwHUdIoL30vt7hEHNSeAtaSg+9lMozZtOpLzRGPAcd1d6JorNnCAlPcGG6
A2/bkOGT7xibKSws3vJMBiBntXtXFijAJ1xvZSNmqu10S+RftInM5CXrCNAIKnMH5+yKmHMKtUEz
vbj3jW2EiW7bkQwB7Ed7DRTaBKwR+oJ58qnNsmtq5l0SaTd1Aa7eT+aM2qN9Y/b0mEblCZfAJWMD
k0F/j65G83eDXlnItKzkSsaZcdfm6HwWfinHA9gBKFBk7kzpOm1J4FnoSOyQeyCtozkWx8+BYPYO
PEFQRkwRnIjWuuMxjxZjZn2CtUFJR7Oh+JLDE1JQp8P+ImgNsc00mjLLsuvYRzcOsYqOPaFJCJBd
DEPdb52krnfYTHKInrb1IgE7bGerbreZ28f3Rtecu0CYIy8z3ivNiqsUegZy+W2WWm8w2+19NuvG
J6J3hwW++wC4ypCfrHOXoWvVU5e749IkWvoCjvplMYf72fSv/DG+dBoSPQNrp+ruRotRuhWFZ1n9
lR+Li7gorx3V38LNvh1zzKNVBKs9Z0uksuFO79FPR0MCvAtzhbUekMx8pTl5pBk5QnmJ2o6tkxPQ
65AGXIdMu4277rUMIwxHg7s3Cgo7SmySZQGA2b2lpW9txGf6NOa9ypckFrGvnV1mhpqIoxM7hXP7
I5uZdpSepKXeFSAWIhXtmhF/hrklPmgkrltZ46eCncqkmHqkwCK3JL4bDpizKKme0F/rjynhkhHy
piwbbszBGYKHAYC6zWV03Flbh5FvJesmFikxQlluZsthambM1mHPHs8NzdrGRt31ihtHg0ZCOpDL
xG+Rz8phpAPGhJxYonQWdavZd6Ieu7uG99AdkVQMWWdn3E6Z6YRIxnj3KATSYNGN7tYZOxeQWRsc
HCsvTtpcJyUbj1RtIKf3qGexCF9ih9P2zNHLh3PS8lOa5MymlI/SpNZc7hpzFtaAyp6xKpg60g25
WD2chEx9k5lYZ13vEpPAWSSeEUiwIPGhP2plBbjdYfZXryyQgSQ65ZJ7DgptvGmmqdg6Gru5AWTG
uAC9AhR3kib2OhEJFIODi84KLidFSzjv2TJ0xyirbPjZsPaWgxrSWx/VkpdIUTGFJKjxCWiNWA/I
LXaOqADmOFhpEmArAoOXDZLjGSmbD4EsMJ47M0XmSUlAQQMbx4/SZOew9+p0THstUS9bw+2sXSHx
oyGKFq9M2KtrzrO5Dsa+phnQIf7WBx6aRctlu6L1HHutrqOWMsIMaYxEfLXp1VReQqWLdy4dnP1o
68UTKt9kU0SB+8ZUHvhKWxZfwipXa0zkJGwMXCCM/THpsdZ0GOh1r3BlFmtlGeEmnyllsNfJTajm
cUvjnDZ0B22YlKnYvMrw9y+1PsS/RcrpRTl0FdDrtL/EzQyONSzn26YKCH0gSwub3WwdAAgyZWQT
08MAE+iEUSwup4xt4pBN5lbvEh2NEQpAhPXziri+EatVKQhs1VFAQjPEPOSwMc6KiV1tPtDsbSAO
NQPqWiNX2eeKqfGpZHlasR+jT90HIXg57splYzr0ROchYzsRBsreV/Egkc6zag26n286Hx0nwlEE
si2G5w5hxuwX8wlMw4Pv6qALhL+LLTxYmgg8qMtf4pK6rDeseINlaMOCF30lbuR1qrRwS4IbvTIw
HCjhWUDL9IBHCckY7rlBK3SvnTCPlxHz/8aiPuuADx6hTm2GNjfWbtLQaCksZINFYuzx5NgouvMG
lMAoBnb9PmcAUk0HPmc5aSPqrzg9xOAuok69DdJnwB7EgEnKTCxTYZbbCkzjgNz/puuE8EwrfnPo
w8H5u0Lcjy2N+e2BRk2JrZI/z2pQAk3hYt4uY2MzjxrnzUq81LHu3Lzz5wVMD6b4fXPduj2d/1iw
t8EmdM/Txfga5puommORaAP9g+xab1lwQ4nQDEjgi+ZIGs/15K8YfX0mbOIxT8bnabbvbD/cqWSw
VhMECJySZyWLFOOeLpt5QIk5eTBDyOkLyARR2VUyWwZesYGYjdq4iuay21oGycGZcvBN+enaUTR1
LaccPLshl6QA1xFMprnMcnWdJ9qxNswvRW2trKhBmpOP2jqIe0L6jGIHOf3SDzLco7p17+fJsEA7
/WUY2lfyIIpD4XCGEnambqqvtYGx/Jwd9c5iLzqw8Gd12QKN6CPPn3jjOoCUa2clektfogv+0ri8
2FBn47F4Zji115EdrMaeO65Mu5tZw+eFHiFqcVv5NqoM3ycwS8/r7Vh+8WXz1az8Jayk53IsstXk
gpkq83Z5jjRhWKtd9UF7K1tceEzvBxgzCBSRr3cL5ef0q8No2RKuuCjwG1b4lhil5XcNVweIaJiv
9DBdtjATgT6Zi3gO1qFCFVVFdDHaOSC6sAxGbwTJuLJjrSBQgDHckOuy5H1pg14kkmXf2zW91ZTl
pQI2yyYMnUrQ4pornbuxdHlLpPO2dVlMM94zgaVOSiVfaVHvIIFtZG9PqPIwxrhdhAetNh6ixCF3
KP/MQIa4MtPeulrlL3RpeL0dHYeaNsIQ5V+TyP6UIhpJIufW6Eymcw0p3EuXJjNtpekpiNuT3ZZ8
9qH+BGc2fETDj/p2tCri1LGoZG7bEFKXDo8z057jwGJ/KdkkwU9C8mb3GpuRaHyjC9ivwrIylgns
nmUzlWuMtAav0NhfFfNAfB2JLXcCs5nHg20S6FPfJbp/kTe83hGwl2sbkC9ffW6+WHW34/Pj1nEs
B2NTurf1ZN0xd4HUNsslAR/FsXYRSOCFwDQsimQtOlaW0onZFBv+2QHh589innwPA90+FsZL26fR
psmKfNckDkO+xsYzMCW04mWN4twXr0zqaEYyuZmkPxGiot566GN4yumr6E3FB/HJdAdPI+5yGC4U
Duo5cgREkdR1Lhy0iPBgsdL2KJG9siIB0Ao67RKrQn6Eh3Ekl6nDRVZd9YIMeb8h6ACSMDt6Ja7E
HDfeGPXxJx17+FoMFdKSNElPsCPzS7bnw1Ll4yOyazpcDrL+hvUY8E49uG9MTbDI5Uqno5jVQfOk
TZG11N2wunGFdutCocB1aMyfGs7ZLS0SVqqpG9WqC5N4JcBt3YFAOZNjldFedWEXQiczJYxuqlO6
HDnvy2XbQnFyMnCYTSsxis9C33VdAq3SiL7ADdFvcTXT30qrS5Tp6mquKpZBv94H2TlRL0m1ZWqn
wXKczAPykBSJmLYay/C+Y6aw7/sxPaQ54qgk3EU5yyGYm/g2ZIB7O8vyU5rH/WEkKWYpB2siRENM
BwWvap0oe9jBTPlMx43eA+CpbSR8Ag6yZd/YxUXRVi11qtiIsWLp9PN1Gxc5yo62oyLoH9z6Re/6
WytMniesA5D6JOuasZht/JNKOzaJv4pm19kR9rPBhIF6sk/6lS/ay5QJKp6XeQiZ77BqDIhJV72G
/g31DlkDuulVuhGVb3w/MW+ydlbjU+8khlomdG9phJsF8tNbQGd5tJ7BBQq6+tlIVgL8LqUfg7q0
rK8ZW0FrjyOd7jhl3HD+7vMMy4Ue6ohbAUEef72mHaIHJL6TfmWusYLEB98Aqu/PSrH3YsRbbLKR
xCXatb1jQpuWoe2Noz0cSUvSmN2WaUQ5HVsiUZg3p7xp1xrDrDFhNW8c+7PdaRjUbDBqKlmDOCVO
hEaLk7PZQwaLvVVNkkDRox7UVbYrFHe7Wqm6ZixpYhXhJU7wqmyNy8Tkj7gPWNRc9ESZgz/FhiMj
DK80CBffzunMTgOeWNN0l3jUFOzTBMmVYknqCihiTuaGZKBizNXrC9VG83CcGhd340KPm8a+CzJh
Yo7lctmvYrDGz5ki3zvOo3OMEFgt3kdTamT93cC7ZlzjnQAFppzUeWi7yGcg7yfVhjfJ+ATsy3kR
bVX7jzB+em9SEAyaeH6LZidY9TOFcNuI+87EdSTnp9EcwYbDGOj0rtuGdYDgUZEUUg0gXizGt3bF
W5H6B66to/ZySKBmZsykq7x96oiVIymW98Z4hlSUBGdBYROLrFWPgB+YddTWcDn2c7FJ8+QsKa8d
Tzd0fzMlKlt1PVCw1nIfFVaMMCHHDanU62y3zS53KROXaddm20JUJIL6OKjmGecr+/WlqnkATdmd
EpK+tpqYg03sqgcu8RVqLF5Y4Va2Ony62L4Pi9BcZ/7wUo/jAf8oACklELCbT2hYy00YkijnwBdZ
GXHHEeG0JYI5ErhkZh0W/Tl2EjxrjOPrxPY0ya6lN6/pSe5TWT3NWnYQWfMkVXzjpPNFJe0rs5vP
1D/EaAbtQmeOHtKiZLbn+P6+6FsYJSWdektlb7MU17FGyRCmzBHSM0nAsnUmzaWFoLi/H6O025MI
S5O3YuEtGFcZZgwAfToPeNxFhh1ziVQo3uL2yrY9mK1VP7X6Ipnak5GofiGJA16humWG3owvbDR1
D7PNm06iJNhLDeQHhvROd6hKu7Y+m3G7XR6xJYQLtnQDtCW0g3boZ5/7Kr+Y24TNbOTf4tWKln2n
VYdBJrsormoarOGVVdbzJrWNAht2cxXwczJ4x1VXhi7063rtqiBc0dJ9rlvrhUT7cRtI9lnngTD7
IAxT0m7Y8CTHkH77KgkNDqLGZ13xxpr0hKU0cUCVFFF8XfoNL/2kFFDrIH7DJPzsEqhsymYtdbrm
/Fy5Z3LOPIbT6Hg0K9zh9cMmgRhkqefjZ72cXpSEeportAMatHAw6YYnZyxccQZqeq63dm8fZomH
LMgUqblDmF1MhTrL8CeLkqPR9jyTj6FGlHhw3jeGGPqX7hSxr3HsaKmFwZvJpnAtx+JRGkBtOr55
PRP+nRM9fIglUCtg0ehgxk1m9QQgKcx6NKeoELSzUax66/uKcTUJq/yAIO9E85XGOk4+aM5y4j4h
v8qi6uhfYi166ko3W2axOkB/m2nvo4LQEFpF4Tljo37Sz+5jLK7OqqvteUXEk08tmwWboR5yrDHp
cuZH9iwjnZdppbEBIm2oGsk1CcOzuVyTrTci/6JZpCdbEHrYNiJSDLQxNhdunZVbekPNThriVNTs
css5jeCQQfDoq8emDdhu6JAguxbdvygxTERmezQBhKFLZsAeJy754rL/ZGD5MRTexkHOy3JOsmXu
V921LaHxprlZrToR7dNuvBxzFPN9P7+YrEmrIphaYJHd7Pl+yrZYpagzJ3gPfmLre6NF45Shi+wZ
LW5UgX43d86UjTE88chDkcePbM2PmjQOwGnYlTpaucwVTPoCOcpCWjo/Iu27hWtOx76Ua8cN1yj1
mnMtsHCJJo/HJlhok3/yEyLxBie80LXhU1x1jxpdIN/Bc8LY9xIMGn6ZmZhvO9zQDsSWox3jOAtP
ehEiAWn2be9vCb0ngLHd+pMeLLh/17WRSMS93YTaIUCy2hhsQ5vPMYWzSWNwObMjyZpix+PkJfQO
Vm6UbN0mP2FngzoTrPS+XpZGBsqjYYwgiq/WaFQr4hnWMn5LqNW7jukLQupFrDHNMduNyijnnRIU
BYywsXxyigxng7YlYfKQ19O9A73PV+2t5SbYXILhE2mXt7CQuSUYkBEAkCJhzucUN3VM+TiuUS+j
jS4jj6aJWPVkkR5TmWG2m+sl2d04/E3/AfXhbjZbg6iGHJlZbGNMlMM1Q/+Z3ZMfnrAiGjQkulM1
UqEjiVg5gUs/NL+tCbnkgLe6CXIkxa5ZuOPRHYdjqU/bGUVHwewDeNs6pKPHsK6ANGDSrQKWufTn
5tRSE3tJ0Qo0gSw3aYjM2oJX1a/ykWWgaZwj0AO6D42E+mzOwc6IxNcMkumianJvhs2QBy0nkTJL
ZUcXtT1RBmz35/iBVXTljDoSm+Fr2OPE9fGEbsY+OJl+/aWvbc8RHda49CvI0buptY0Vg09s5EYf
rAR7Ys0cLpBj9ftI6Y9824Al6Mw4LlehXkASzguvAYrzRQblhiH6PsxKRilOvZEFPeeYcAmsIavY
iVyEjDRlIIi+dC3UWRAKhz6tn2UyDwcEoafC4qk2VWpuXAtXzYgaW8mJgspaZ3X+4ub1nZOoQ2mE
Xlaxl5QRo2mfdi+DzXvE29kaX1y20HK0Ix3M1cjJT5gNPbcxBNthpKGqfS0bg8TIDve2sgM2ZT3y
v+hiFgViMjQh7UDroncujbZnVKbi7sZGTVgPyy6c7HpTkNNFahytIxdcTaMuZTmK/g7jDrSHPOz0
ZsvDDnRCm6dU/zKEtJjGLJmnLc5x+N64PKjOQlOsSux0LuRAPeyvuqoSm9zK2rVZmi1S8jmlvWNW
53mVPerhcA3eOqp3Va8rTOzsFErXGwur/toZToEWzkQyHlKuDlfJQA22kuGc4LFOJepAmuOu21+4
hp2JZyhDn+lAYO02I2av92MLNhFDfQYhP9PlwFDQgYbYbWrcFOFrDXl4ZZgD97nfVXV2K0ef4lG2
DB8S+Dm73iItbEsSDY0b08mN2zRuaiTnQ76hDrWmjdU6OlYIHZwnRB5EoFSPGOnYlA3JwXaKpH4B
bYhzu0CmQDAu+IFxg+2YIgF4eX1ZpGmQLpOpvyvKli0wyFowoZUyYVvSu5v1I3xv+zoocAPi2WbI
tMitIaV5mtcyoycBjouG/bptUcKigCTOjqiEAsphoZeKhj4Y6BNyNRJKUWF2gUeXpDmANw+MSwLl
zfqyznUj9ZLBbMmEmFx82zEbP5S7XSYQEAZdrhbTVAXZjlaRzHdtFjnDQbU0HOE4wsAGM6TlfY5f
b5bxrihFvnPGWAB8SQq3XxiVxn8rbKIZ04LpiOCDgC3D0hKPuRSWJUcZWrYFqRvMnpWLitKlU/mi
tZTV7fGDZ1SkeXduYzk55gK4xA0w4tzx70fiD56bnspvORFJLL2wDENkOsieM364Vq1sHL1Lt5+T
dSpqvOeK7YpxwgrP+KEd8YTCfQhBDBnTRgditMh6jYxZHwBGQobKys/a7CpCO7A1pHMMrYbLRsBW
vxfG1GM4aZJNF8+MW/ug2FemPEaBn+yBp+kLe05fah+fInCpdquxoTqItNBXcaIeq+H8OGpwFfoE
eXKalf2a2VYNa2FglQ3HjZsUcmN3CUKtuKKxXIw+YAOiYdjsUqCqifxypFx+UEzLLquuda1hqELM
tidkY65QPxlerpzYy6u8YwENWoYq9Zrr1S/PSI2vtTZ3D6KZA9SuVqztS3fgbqpVep0yiF76tV5v
5dDc0xpudqNewSM7Tzh37BQY3lfYXPxYs24NWzSHDJ+/N6j63JrJ+71vztHWNXDfaMPWqCG7Me8G
GSG6myJwLoyu3fd1Ryi1lsLFs8CSGpFPWSnHh7A3X4lBGi5JrAW6LKPhmGriAYDU5Jk9PExaB7DO
bEbYRQxYtJAVPPIEy7GfMMEp62pj0w3Cz94t3SGHdjYOJKnAUVnSmKNb00K86AZna7AbIAc3dddR
kuU3CC7ba3AdB7vr1GJsKWC6APaFP0+VZ5dausnlEGwZOzUPDTyBdWAE4Z3rt0fstF+cwYfqaQ77
lB7jGuKJuUEVZX7xmRZ4RHHTW7fQiJK/xlUHzOfhApAIWfppRyjotMt6LNt2bkZEFps40aeg3eEB
fOxS3d9G3PAMBhvOf0WAi96VvD5iWS5to6QrqtySYLoWO6ruSwRoGu/wEKwE4Tw4DGlndsjsmv6S
gZp+nVXQ++oE9CjtJm0NgWzYmEJpHoq6U8YaA6XOx6WW5NGhTLAfdy2zlERjyqr1DKH6KVVH38Qa
SDgmalJSgqqm8YKUHJZyHu0l8UKsHE5W1fuqYYXpfZK7YYWcumZOF+4YUhTQxQHA4dU2SREEa2lr
OjnZonHqiNJPHza1kYbLVhE2HcwGJofJTspF2utsh0fd2VhMclaC/e26ShJJjAL+L+ZobgZ0PX8I
5RhTnWohYzN1o1eduR7hfGK1DJ4r5FEHJynJxcFg98mosskDm6WvC9J3/CSYsOkLE6A+A5TQV+h/
2Ppl53kG809mnVfAQlO0QlZ+R3ku7/J0sD02i8F9b8vrMYm+4LzC4dnn95lI7lFS5tsizZ8TQwbX
EivyBc7w4byHnkF4GN2BLQuE99afj6HeRTwl6AwzAgRWbhINi7O9hH1uWt70thuvhqwhZsp3k/Qc
/uU/zgF7VkgYao9IpL4mkWde9EGcvOQMlDGAJu4ZjDb3zKkzY9GOVrJBDLMUA4BAWy/HtVOB7TZb
aBV0OTBnV1bwAob8Jk1bmki6ZgEls/x1ERdfs1TvLkoIDcnACMLX/OKq6eGwB1G4HmkLZKaoH4K6
yVYzxrFFosqaYIimYQXJMRLmhGQ7AOlR/g34P2zI+MjykWwL2/NbytYBffeuMYVnqf6UBmNzLWr3
oi+Jgji3zNigJo80koKDVRMung6tvIVLxUShqIgvH/sb6C/7nBfpyqL02FrQIVeVUWee3c24xHT9
LQ2Y6mtdcV9P87F0oh3hBa/SBjbWkgmxTpoYPBAyvcVk+8OiqLpsY8eOfVm101XTaAxSgkSOy7S3
76BUtDsTHuBV0VXpigoOIayLoHvhWh3SgXyQO5JDEA8bsdeE05HwDrVLLR5+o4zsJwaJHEaPjUOo
ZeQ3sv5FwdBe+H2CprqAj+PbeMmxAr0gVXB5ddqj3LaVNl/Q/XSvNFCMS3TaUC2FJo5Nhf8V7Xi8
g/oDEiBxbOfaCegdw1IbHnjw2rOXejg/xk9lOVzpRf7A3XAfNvgunEl9jmmjrxARoT+uJWVtjYO1
C7IXkKfaDf357JKKacVs8XwSWP0BncNSGUp/2/Ja9oSf6zvNRGKb48/43E7hA+akV5IxJNX69KjL
BKaRLaQBQs0mHNNp8IQ6AFdU4t/XFr4GHBHbiPO9IUXA3mErwoZfuaBb5ob0Jj/sv+K2aYk9p0Uz
8pMejSic6SaOOGQRYzywfsZiEWGPulbE228o68b1qLRPkT0HXtRbEfESjLktwiOZD8IR2FBKqB2P
j1yKyDhH/trVRS6TF+AiwU7PnepeaycaxuG0KpN53sY2u/q5ycvNCFliNZuZuR6YTeB1tiXLG9Sx
2OWDnXEAXoGK2VMqKnB4agc1xqvQUYexK+4ap7vPDDPxHCtxjkh346MVokkfmmiPJllShzkRRUn3
xexA+MUxStVmZBA2t8TLVA3jTmS9wcFwnBWWgJfaFQPEKfdiiJjbuLqXnllIMm8X6CUEmIHIQbU2
WAffp9VqaGxjeWJEh3TOt6wj8QxQGPEIMcaKk+9pr/8tC/u7JX8pC0Pu/7e7lyFKf1SEffuaPxVh
JjhoMs51m9L2myTsPxRhUv4hbH4x3iUpwzAN8lL/VIRhUdT5xTKpJLBS+UM+uiH+4Pvwh9IRCLmU
of6SIux9SC+RnRTWBg1IVyc/yhHqQxawya1pOCTAgffqG/AQ/B2K1Bkv9xtCqrDCTxe6NRmZIk5a
RoNWQLc7WKAFtRmc4p1PcJZntWXd/HU77Kl8zW/b+vW1Pb6U/+N8K34BeVqTt93+z/e/bb7/Pngt
zvTvd7/BZx6103X3Wk83r02X8qXf853Pf/O/+od/e/32Xe6m8vXf/v4FSAIg2ZvXAL3aj1cddR2q
OqZx5G/ZAsXAOQr7XwsK//3z9Br99uu/30XGP+JY1R+ONJAEGrphkLWr/yOPVejfbyiXwGXLEbqF
IZb2Sxv+29/dPyRRY0on79m1pQNL/C/dNXyjH1WEkoGMEMS/s+t1cL2rD0jyMbDot5XtM2ak0qZY
T+2KBL2aFxFElATDLFYJOy93Q645d1DFTCY7SVbWzg0JLgGhBbLu07J+JmS1LjD7RQlJhXWq9ClY
VXpoqi///99NDif1X988XtO+fC2av61fv77W3/7r6+vfjtGXushfm/cxdudv9P0uErb8g+fcwk6N
VdmViuv6PeRXSIUpWkL2+nO9+UGdqv/BPElCo7Sts/1asEz9eVcJ/sT+thgRkOFIJf6SOvW9j9rh
3nRtRsYm97VJgo9xvul+iPiNJOoCt8yTo06cjXBaD8TGokdkmlLTBu53v/33Z/ufJGu/F8L+eTTF
zy3IHTGkziL/49HmiIJnivvkWGj9tu4YnOkXP1yQ/8oRlCEESyuiXYtFQXzI5Bv7qio7LJ9HgseN
ZZgN2dKN0CH++ig/nTXeBswnLEEMgWtKeU4P+OGs0R4A7IxV4FhaKYzczqJyqLNuw5wEs9VcwFPg
+ftNgrx4/9rg7GG54V+uIr5QWJKX0LujEvESlQS6NseGvJILqsI3gNWkBRQMzTFFAc8QZrCjQIdi
NbOmM79yRoSgsGF+/fHPb8IflqI/fxJAfkTs2Q4wgA9n2TUkctVW1seWqe26mJmdwqYTqBIVjXV6
gJ4L5GJtRjDMZjg/mK1y38Oa2S8rvRe7EYMQUU8yOSgLOwOeIukR2HP2dPRPxdlA3xVDs8qrjoqV
ARNKWdvsD7bAQeFr4RlAGxbtkuxDcZ3Grv+bm+jbXfJD2uL3M41y3LYlFQLF9/szTfiNa+S4RY8O
DAraOsPSsg3FoKblxTuW8jpDTrApunjwLG4G1GgVw5NYWvS7I/a8xnTnd07xVFfmdOVD0KYJa1Nx
M0bdpYNjb359Pc6Pzfsfl2GTKyxue7Io9XOM+LvbMZ+mLjMM+ygwGG8GmntrpJ4S9AvZxVYtq99c
/5+PpxCxo6qHSYhq8mP9ggtUZbMmo6MWP1cxuTNthNVyRcb8bw4kfn7Q3h/pw4M26JNiD8KRzL0m
l7qHfmGJwXDtev3SWfiIyhf1HhzR8utfPaOYBnjaDJP3uuuo80L2wwNe6podjLMVEWqxVvB2I1q0
ljMdwMz/5iNK46eLx6FwIlBf6KxZ9oePaLRhUiegaY+wEjfRTXznnvILm/H5QjzFF9lC3+QX48nY
qHW5bu6DV/foXl+Wl8UOUtm0oE9nvWEg8E/R6ten4HzTvL+p3v9cH26qpEIrw+QqOsrhMIkEGh0y
grplXwqyPFILIDrLODz++qA/vSAcw7Et6VqsLJRS1ocax5w1sINMlY9tlb8hm9tYfhH+5oz/dPd+
O4bCj6kzTnPPnpAfr63ompJQznQEgxQvhFMvLTqSvXk1Jq+//jA/L9gfjnS+9D/cRTFeItpzHAmy
3ArK8TZefSHNadmcyt+8kH66WBxJUTFgY7FNgx3G+yMFU4YCEi/aMTarpfSH9VDh1phe+vkRB7GX
8pBW6vTrj/fTS+DbMa0z64UNCkSY98c005lA5rxkTslMP2bOR0fPU9jf3dsmFShefrMq/+54H4sH
rZVuLzheCCRCT4tjP+frQLzhh94FbnnEh/3rD/jPbkZF3i7dbkou/u/9B9ShpI+Q2cejGMIR0JyD
Zz5FBfnro/x06dgb0NfUkXEL87y5fH8U8qk7gJtNdal6st3Rs4MhA+AplwX4iQBtD/O5HTy539wx
P53Nb4el+qPuY9fE3uTdvTmnhICPcUVOnRsx3EjWLf2LWTWokIpnN01wvRt//ZOa5z00S6q0dd3+
cMhKacIkP766rHLhFZm/sySydFTps14vfSO77qx837i7X5/fnx53F1gQb2ccXTQDOPj7D5pFSDGH
0p4uI9OH7omOG0VMLJZxmX/59ZG+3RA/LpnsDi12aOhEeNHyz4dL6RSwZEM5y6N51E7mfrhM9jb5
lnfY1VHeiU3pMYSBkkp8j/Wby/nxRfn90OeDCtPFAfdhtR4LCTykseTxPCSwqQWt2CVGFU5uZi6Y
Bf3fHI4CQCfw3XRZcd6fVMhLEZHKGlkCEObi4coxrE06TIeI/ppRvfz6vH58Dr99th8O9uEK2oyg
VVR+O9jB0Z6Ff/NXvz9jWHX+xUNOH+HDhzFU2cpIt7Uj/JKOWRZSn2ki3+/XRzkvh+9vDogoFO38
z6AfcG5T/PgyoIFPHzQrgsu8cvt1XjXPJBam2xiw4PrXR/r5fJkchSKcDSTrysdGQUHrPJvDObpE
IxEd0bw6qz6Uw29ugY/PFas+fQ26EuxKKJS+lW4/vNwCODyRpU35CXe+vUlDR97NfSk+R+Hobio9
ff71h/q4XnE4trquxTuObR1JcB9OXw35fYa4cIpHAnbC8DRkErieWE2NcTsQGtL1v3mc/8kHZKv6
7XKRJ0eF9v6IWLrmKq765iRlijBODDsrYOycBepQ9eo39+BPdwcfjzqTMAEcpwbdrPcHazCfB6Nf
o+RhOcaGOKHSUfsM9tivT+NP9wYvGymkZVO6Owav7vfHYYibpxEChVOXFoeoO2S6u/l/O8KHp2lq
E1j7PkeolAPI4IQf6jd33j85V640WHi46+iGndt0Pz5JGO4U0qK2OSmKNwj+RrPTonL1648hzpf3
3fN6PlP/OIr8UIqiZ5mZBXIU8748KTjBjwnA6f9D3XlkR44sa3pFuAdaDBuhyCAZQSZlcoKTElo5
NHbz1tIb6w+s+7pIBF+g89aox5VFC3e4MDf7ReU6dyFuAm7yq4OmEC0MbZqcc0FnuanVJ0OOqHeF
xY6LYoGkgCZZB8I1lu6LT7YTe1dGwY8qFOTp+XqDxFLZ03rD64PHaX6rexCmogmBmokN8uEwa9uf
56d0+i7zwVkWN7DNfYwg02wLBz6E0Apy8hGpW7V0gT5F6AvAVHORAqiahVPw5BHPiQEcY+JbGzxT
DX2WbpijNwDMNAQf0Lgobv3Rdbba1XgV3/i7cRdfans84F+ln53tFr/y5/Nj/WyfvQ8+Ozx0kXZi
bAkuo3uk5bexJRYW6GdfEJdKezqFufNPalBejvhHSgTuk3VgZBCa9LXmG+GE7zt4Q/YK52zhEP5k
U0D1BYmj8Bl1SmCz9UlRz1ZbrLGPvaJAjmhvgVhdV+jDKbkOHbGjfKhvRfzay/HGzNHS6QzXyy7P
z+3p/jc0S6YyQ7fD5OUxW0eSyNrBEuF4VGCpWIDV6v7ScH6eD/LZULlxZJU2EukBpdGPp0wp7D5k
6oejokI7clHKh7Ci/rBf+kPnlt/bJ/GIQOr5oKdXDiN7F3O2aiolLjOv8xkZukUi26YpPCNANoZx
ez7QVD+e7UU6TyrFFTJVFo8+m8NyDKlqFsp4xEYGyI5Zgnlaqz+t1xaR9XRdXWuPo7U5H3T6mx/3
/8eY03d9lzHg8qH6sTyMx0BT1nL/DBxvYf7e3rnnQsyuNw1ZETgJ8njUttVKuypveleiVMR78Uq6
xJX1EiWxHTBfkO7hJWpRv4Od82Bn63820NkVWFU4jGlqPx6dAG9LNInNYuFp+pZgnwx0KpFY5AwW
PaaPczmqkPY0ECnHYT9BZnaoA/9s0UAAByLcbpfc2/cHZSPdyT+8xsUn7C46iKf4oVw7G9P1rpqF
tOKk1KFStQGjCSgDGjG9stm3HT3aX6WRysf4iaoDako4RSVug9y+a31detJ9ujffR5t95rhI1dqS
p2i/25+GBmZu5+AugMg5hgA4kQPhvsjDrbfwEFE+O3nex519WC2w9QY1MfmY/g6/GNtgq6/jS/PW
ugruw+vgCuCP/NwvbNXTc36aWUflQ/O5T4q7aOgFgy8RU/6tW9dYtqeXiXbPZa0tBDoptk7f0OFo
5yNa9Bid2enTlEbOrWUOx/6l3obfrIfxh3OVf5lsgK/kxwExSPwkWWxI5b00F3++ZegJKbRtKINo
+uyLGpLnOOHgDUdwIm6PWAY0g/MRPskHpuH9HWL28QD8FvgJc6DLe2ONYdl2+F1cZ9fqrtqjuXup
7+KLUt9ohyy6RPr83xI+/8+tr78m9+/os4RrgIOjpogiHpMxATEF37tsEnNhjJ+dsMjM0KamksQ3
nA0RZLSNvWgzHiWd7QCSqyqfz8/iZzvgfYTZMLBWK1Gj4dypxNMYxlfJABo9lRdWwyf3IJUiEKxk
N1QZ9dnpFobNWCOKjDiOc0CDv+meceOEs3l+LNNszM5QJKyRt6YrYhu08WZnqI34c4QbzsH39cPg
b5voMQvqu2G8dhDPOR/rNPedsiXLBpaimwqpy8dYuGEOCsqvxkGNnBWeVo+9cymHaPF6NCl7lE4y
aE1LJYdPzklTMW1yF9aERjtr9rVQ9asFNJ4GG2LlAknMS6jWW8+WfjfS5WDVkBVMiEnZtsWXV0VK
0FZ56bTb80M//Zi00QC8ODSyJ7X+2dWAiHKBYoHcH1A1GjAnsbbU/ssVvmuAtaSltsVpZmMprBoq
UzYEN+7H2dopghg0Ya/6R4+nKEhjfZNLPlY8YOZBNgfUqwYvepXV4NL2v7Si2RSOv7CwTjYJnRMF
YfKpWPHW3//4sT0021Dx1Z1DWNrsQbgVG8kABIm8ZLjQFP40lKPJtj2hAhRj9oW1DKB4SLJ+8Azo
U0kSAWutPBtPcghB57/jyRLmpU1FyVKsCW1zomKFu60cNj6eDd04ujKdIBR9w/5xNKJrkP0roRyD
eqHF8GnI6Z3P55w6ZLPzTC81VQAmGI4V3HKqwxe9g1mert1SQVkNan2JrtBuhHBzfqTTpH04GKaq
PyxhZapsASuakud3iWoeFlbSO504wuJQITe37ZWT4MACulpFOVA+hD0S2rCq84Wt8sniJTJlhwky
RP95DpCg41X6dlJibadOwjnWBcLVVAF4lvtG8J3GzgZtlS28KhbervVs+F5ooPzx6JlTrg+HdaPo
8uxYTCrRDwgsiyMK2jIUoBQwZVI5xYqecvXTlOFvibpQbltFLFUl1Glzzmae2gDbl2OLp501i220
4LTjpBFHYUjw+RwTYkBuxc7RsPLsRmlUxAicYLxCpCVFDwzmUVePyppxiE1ZoPUB9eIZD2Z1PQqc
FiWv1VeaYo7bEN7VahRNfxkLE1GnIi1356ft5O61NPA4HHETqnAqi39cNN6Y4d+ReOIYdqiLdGmE
fjv2fgs7QpnKTvMZonDHs5cmA1FmM6SX0AAypEKOUeSQJgEPxJeoeYnjSLnCUitco7R552eJQGFA
szeRLco/7NGqDNQ2ZB0IDF2ck6tsDJFzTD25Oppt0VyOIsm2fWcnC9N5uvUpiE6bQKPGQaFyPk4H
2IINleqIzIC+QXwk/Ybsr7Myh6G7j2FdoF/dhBd2m3SHvNSTL+e/5idHABBRQL5UyahU2bOTR+hd
WTcQ7I5dpOvYJpXaOspbbVfQjFOKLtoiyEJ9DoXy1fnA0x+efV+Oc83WVULLJ3VuW/L6wIs784AS
lOM2joaAdNU1K5xMg5UUydoFnj8//jAmGns2k2wpXJgm++/j0k3pamGg6Wvsuu+SdBN23kqRZfRK
niayyflYJxfWLNZsm+CInEpNgc2aE6aY2ehXEF2uEFNdCHMyjW9hpk6jwp0F5eHjkPLRh5Qa6+pR
N1zzl0+1EV7ZTfP8nwzm7yizVWI6bQ3/n6ypRRMgz61V2OKxMC48rk/WImNxOBHBh2g0MOf9Kd5G
EFewPDp2YmuOuN3ue8HO3yj5bd0vLL+TZI2iJTazPDkV0lRuv4/zBiQ/kROrZ0ToTKyMZNM/+drl
+Vk72dpTDFytacg6uCrMe5VK3DlVzcQdA92BRF7FjzGUMhtMyahjEqRg5lAN6iVEzYV7/fR6/Rh5
Di+hONQoo1PKvI8aqs45Jo95tcIgQaThl1y2dtVYrVVTQm7q1YFAN0Ta/vzYP1mXvDgME8SPAn5u
ntFwu9ux3xfK0bGSrSVB3Xeehw6Lx/Su9rWFTXCa/0/jnU5p4ILk//P3oCA5tTAfUY5Jr6w7y9xN
7r5VoK67OnrS+xcvUV+C/N7oCriCsQsV5RKRxIWk5rMlRQJnMlwD4Kcz24pZimhUFKgKeprSuqpe
tRTGTfVTrqSFtfvZugKnQQbFgWXwWPm4dsHPoysihHLU7qN224jXMrzKfybel1I/AvE5/yE/GxVw
WYX3DLfwhML9kCNCwBmqGO2XI1zvL9YoXyF6flOL9EXE1sJ++eTIBKPxd6jZnkTkvw+dXtXo1ahf
fFOFBNpj7dAt7I7Plub0aAGoTCbDHH4cUZmKBlf4kZM50mGeRc6L10Kaq/XmCYLRRWni2XJ+Dk9L
MrxNyfIQQjFZnbzCP4Ys0qwJYxTij3KIpWgyoNvTinTcw1DFDTFNBT411q9Ejq2NFUP1RNJ80yIK
axToq3kyV5UXQolDZfZmSMbgBrfzH7mC+lhoVO3zwo89/QzTIwuqgc3nBv44++IwL1XFq5OaW7LV
Jq761xKzoU1et8bKFxzJOqnoVYvMghvI+AMlVoGMUTk2Ls6baF/DaHQR6pXcPHHU7fkfd/rtUB3m
debAWSRrMKes8d2LRXA9dAV+uceqxXBJraPrSIDIbI1+RJxGurK9qNicD/kGgv2QqdA1NOjlgTgF
wMgz6WNMJ1DrLpyAr503WAgNNsHPLq6T+6FrJKS/8Ut97VNEUlbjmKZf8ybUTKyPJOiVDf2bexTb
wwM2ixlcSoPGPpqFXvSI3a30WpQyAk2QYsEG49AdvuJ4g8sIPkm24/qeqt5FQS0DjQzUcd9FtXGn
o0pfrQQ8WRtFkwS1FNmJvQe0iNFWG3p1xEDUNKpDJhWUMzGniL9SPcdyI0aY9VWP1O4OS0Ykvuqi
6b4P6Jmht5JG6YNMWRvgboKAGeCR9HvXNSipTOIzx76jnbGwI6Y5ez+ntGQBVHABQySZiEuz7Egu
/ArkiFkeObrXCFRMoqNagL5itzv/9eaLeR5ottk7Se4qrSRQY8vrWgJNmxwRUF8YzvRzzw1ntkQy
6jx5mxHFkMHQIjwB92Th1JrPGDUJanfccSbweNLlWblHtyUFyf0IVmsaHfwgxcgEJW1HwONLMTBe
uGLmA6LVCtKRXWZbGOBRYf245qMMCFuRtO0xDKjsDDKm0xUyFwtb6+Qio4BLgYX3lQXGWjFm09ZC
4G3RUQKkEbQbUeGr3NbWl7rstrmluQNiaC7K9mgYxX+4KnhnEdic8hJaqydPf7sz+zovUx6XEHVz
dLUsLFtae2F40yS9XxVvUejOU95gOrk+P04i7zlAbFpGkUNq12pztFGvQNTiD9fePMr8U+H3OSh4
whzNKMmwKPee6T102/Pb6A2zcDKW6YnIeHhCzWvIjTF2MlYBvBNrb51E1rFE6ryuf9HHXcUIbUem
jutbx9mFO7yHaa+m9Rh+jN1FIS1thdNlQ+5D95j2G21r2kUf53VIE1QsdC+47aUEqQpzH+fFeoSk
SqUM8Xd9W9Z3leosbImTqwcCjD0Rbii3UrGX1Y9R9QFZKVpH4S3Kc2gGYDdijCtfv0yfz0/16dbj
aqP0MKHCpwLv7HvqqagUNZNCvKpqaYseF61xQ10q/Z3UV3hh8fxR3zhKb5jDj8PxzcQKE1/lJsXf
C+VWVQHl0w1bTExdubOQuSgRBEIr4Fs18GIJ0QBemND5QPkFb40PMj6ZCpg+GygaoGWTZUp9bIFe
r/Ih7dyxxlL2z6ZzHmV2xihSDL45l+tj7/hHAzmFDUyLpZ7bZ0MxdIjnzCk144ls+z4t6bs0SXpq
uEfNN7k2YzkrHvHakxd24fRb32/CaSxclgZ9A5mEcr4ELZIeG3G9aRNa2baEqY3MtiTWam+H27Iq
y80fzh0plgpSAwg1BxVdnY/D0go9Qt9dKY++2XI0/y6Nx/MBpk/8YUBvAUArsxA4j+c7mdzczOXW
KHHhRvQgJI+hRRQ8/bMgs5uzn2SJWoUgYdatovK5G+9LS/zpYp6NZLYCstiAoBqSASj5aweMMhyH
hXN+fuqRyfAx/p4r7ePHSMvALPpAK495ueovMefU2agoTqKcW2+6pWbW0peZ3V2519sIADBpqfag
IJuSd1cUMBYmbX6kzoc0/Yh32bxSaCi0T5+/+MF4xstSR/yTF/pCmJPdOZu52RFgp21TQ0kqj0P7
XQNwGC49EZYmaxrnu3FooePoUq9jBjlJZ6e3lvGg2L//2Sqe7cUkkdIwSojhw6eX7W9a+mQ0CxXv
pXFMS/DdOMLcRPqyZYlFqew2CtCs5DlZbEcvfI454LQbq6gqHEbS2ujnIENZoj91frJODsqPX3wO
30sqBoF0eHm0lOiitDA7AUetYgdSfD8f6NMVDD1AtSfCB5XEjzMm10iKGIJtz9NiM/nSGt2rNWio
lH/xjIWWyKdf512s2W5BC9Ozsnx6yghMnaxrpX0002B9fkBLQWZ7RUhymHRImBwVFIUTDcE6aaX8
J88/uAF/T9tsw9QdEhDVWxQ1WBVGidaD6hJ61WR/vqQBUNLeoBBJs3yS23i/pE1JFU4lyRz+Jq7T
BRL/OH5m/UKUT85mikmgiXjQInM1ZyKUqLZ4hajKo+bQMeZx7SKAj5RiN0lGr+yl5+YnH4lwvGHA
xFGUOGnBlRpONVrH8i6/jpPeE2KXcGHPr4STourb0/ldlPl6640koRhUHst0M71cDsVtfBcNrly4
KCaWPxCbulOXHp6fDs0AQkEmRUdjzkiO61BFmrTheznJ2vO6X2bTYpuSLZSnPw3zrv4wu64tdIEa
OhEkHtG3HqxXIh3i5uf5CfzkEPpQ45hd2KquxLUhESPCJkPW74TyWNXhbsRM53ygz7/Uu9HMtpNW
RV1bVxx3iP+sVNp5LuZBN6JTX/LEx7XGpovX7GhIfzGsArfqaN9a2q5Fwfv8D1ka8eyOsvKYsmo3
nVBRvS5tFY9IGOyyurOLbCHUyYN0XtiZ3VWKHecKFJXyiFWyIdaZ59YP1RfrIn70khV6lvTB8nSF
nF+6MNufXF/vP6sze33GipSgTUdgBWeIGrmRdrg7P42nb7OP1TFnnrE2GSWTqTqG4IHzgsCZ8j1G
j6uGc7bGiQTX1/MBF76bM9sNvqLkA37VHF+9sY4HRLEQz0Uxspb+o5Pr75U6h16GRszpGRIpVMuN
Hu7LuN0q8dP54Sxsbmd2KU/ipKJ6+0JZf2E0VxpOc3K0PR/kk5v/wzKYnY6eVKl6rvGN5LTbKa3A
38HfqA3KyvFBKP7ufLRPL5h38zZ9wXeZmYIpi2RM89YqZP+xBwYY6+ccw81H3ApWKkzhxlh60ywt
i9mx0o7/HRQcO8fKMege7f55rBbIFtOpMHsEMpP0zCB2Twzr2dgciHsZBnnkUFm+jQ0ETy2EBSdD
b6fYUqc7NOPz+dn8PKJFxjZlbeAvP84mhk9RmSYj92fhoD4aXeP7u8qyEbSR/SXGzaasl8BGJ8Dx
v86rv2POboPaD53ODHhLZ7q06rSXHlEiG+1O7KW2eY7wgnqpoHJc7bU/JrFqsD1BJpoq/ViEdN6U
Gd4tnijKc6fQJOPQWTqi842r0ekadIT4fqL6u5BAnqzUWbDZOFvfVzAj9c2DXH+3VO8C+QQXqJVL
GfDgezAuMGmyanF5/oueHpmzsPM9H+qSonmEbX7bg5voKxy142HdCWT+XpxfwZ/uxykceB0YM/hq
OvrsEpDx1+pGlXCOv4u7jZWvkfpUczrLa6/CV2fhgP50Ut+Fm10Io2qkFAUJl4h1+6BhMeFs+2+4
x+cIPf5amMrpj33Yj9PYJjwtYBnSyDnUMtZSza6cwDz0BENNP1gPNa6Bm7BGY9M11uqNuTkfcjpI
zkWchv9ugeKuPuCITcRycO7U7EEZw02P/ZPwnsZgqfV0cjt8HN68hSg7WVAGFXMpYHbZAr9v+ocI
rJ4f0lKU2RdLpBFX5Jgh5RWGZ4JbATV45cf5ICfn2Gwos3OsA22spSZDCQMMGeqc55NzoQkkcVOU
eEqB6KtYeISe3AlvIRFmogVAk2h+gdvlKOh1ecYhsT03TXqEetdSsg+WiFufz9/fcWb7OUwStR1H
2ziECMqG2qGQd2q58AhYGsv0G94tuy7HEBkHPuNQ5w9Jiuu2hbclpKnM2J7/TqfJ6mzWZlfc6Mla
XtEDO8TCle+cH/V9JrvhtXqZfG9+dC8IYtjoRC9lqktzOLu/sSnqZUFv+5BVm0B0uGa2K1V6PD+2
pSDTGn03iejv+aj7crnokrOxwxDBxl9VpG7ORzm9PmczODsiJBlojaOy7nBxaPUjmtvON/snrxnz
WZLXTbg1i4Uj/vzqUOXZEZ9XoLJJ741Dme805yqxHipIBPESNmQpzOygGIdCDxLcCw+Gj8ciWpjd
8JL1a9URC1P46R0C/+OvnXvSv5KhVkUoDBuHIlwjMcx5NJG9d+iQyNIqyBfeZ0vDmqUBtSzJeWwz
ezXq5aa+L8rvvOhXndD+PN8wbFI4xzChAp2QrbGlkLq86jmQmlWEFPqXHvkxN/zptHj8LgxqOnRm
9xRQBdj4sDtoW8/JW/oAKFzQ6T042mYokFBn155f55/sJiJMXT/uXkQUZ8vcAfmtIctsHOQA88VE
S6rtgN/DyoqNpUt3IdQ8hZFSs9UDKEOHFAedrNxEqlhp4e9/NJ45asG2ceMoQaQcZJKjGN1xs8IB
EuugfxZmdhGqESglrWUsloWXC20EOfyWt0t0l9M6CyA4QFET9miiDc6LU6YzplldysZBuU8P3lPZ
o/vA21xHaJ+mgitKV62xZfmP1sTfUWcnbD4Ocq71RM0noNFDbbyY9eX5+ft8Yf8dYrbscM8ogiIf
YW2lT2n4rVi6zRf+/hyP2mV1lhbFwDLAFs8BQQCoYWFvfr6c/+8QjPk5WvY5CocMwVS/Js6DaV7I
Q7jwJebDQHkZ1CBAU3AQYFbM6Te8u+viUvbq0C+bW/z6kjXEvl9SLy9xAt+axe9PmWnrTxhBdNuA
DJ7ARmzAfUpSKS222Bn+j3bvSa+4BLUv8TA2XwN0TgEQm0qNjEWSUrtM9aYyVjly5k9B05QrvLGx
7Qw7BTT4kKjdq2IWRr8CNeEnPMM851krsKtHxFumSIbRBGrxqVTVEgT5sv5xfmXNU/tpMIBzVYs9
MwkLzxav02hF7etJfRtgWvbQZmXrRqJMKT5awSpT0stJfXPhM83T4reYaH1wH2DsBCr442fS8JvJ
S0erbzmw219KF3UrQKuhi7q5tjIKbfway5j3acbCLpovQeJaU6dBAdI2QUSm5fNueRDSUEpZ7m5z
R4mvgjQCi9zQAkBxbOn9+cm0TjPKIkRIkYfabLUPCfDHbjS6Ww/bGTwm2l9S46x1TX6otfHGa5J2
YXvN7/NpbO8Dzk7YyEA3t9Ss7nYSqN90ifTgpCa+6APMqary/vCVQTQGhSSpCaBbRpvo40xik2NG
vtx3t1jVYwA8iOgLbgpPeWJ5PzFeXJIY+WRwIG0swNTEA/AwW6TcHipGsll3a1iI+GhDU699NNtw
QMerVcoxKTi/KU6yWRhvoN4AlQJAo5MzR4b5hlEVATWE28T6HWr+FwO5zbjQL2KZlMxT171hX6ld
iilgca1HS7Xzk/0B4I0eFYIfwEmQap4dY46wDQk/Tu1Wwzi71yv/Egu7esUp/USdCMvzAqOZqFgS
TDphJTDqD3Gnz/Buf+D82yVDrzHqSHnGtXcbGNpVJ6nQR3E1xUG7AjkrKhzgOwXEaq/Bm1mqpJwc
4ZPECYRxwGOT3Okc0iISW5ZCHCVujVi217lmZFTEhqUu1qdRWDRUF3XS0reZeDdSha8rJkbZbSJ5
5S5LNTzUYugWC8vo5MABvUiDDuKmijytPCfMWHauNXkjhXdoxzaPamrbEV/Rco5O3o+xK8OQRUYW
DHHv4sViK7RateRl9PTh0oGmj2VpfelXWF2Pvlzux0iK/jr9/8i44f83oX3Omv9ZGf1//fa/ZWFV
/+//+iDOz//zlwi6pf+LGwCgLnApjpI3vZm/RNBN+V+IIiDjhSQ4S/DNdeHfhgya/S8w7SwWoF1/
6ab/WwJdRVl/0j0BG4UC0tt/+m+Dgdu/Mga8Cf5HZQaOzo8HnUlbFeVEXkvA7ZCWU+ac8abw5cqQ
JG+jZF10LWn2ryHwtbU8dtd6iPtRYnT7so6CvUf2vJfa4Gusw8O1Qf7L6oBDixD5DdYrtDBZWgZu
bUrTuI3fxNYKK3P8HBtbOLeN0Uymxm1ohfBW/S65jSOIChvs/IwSYzFRIusi3KiPc/UHR6EufhqG
6K/Gvqmk58JRc/+5iOr0BThwe1Pr1nerUZq7JEs5HyHnosNqv0meY+K+8RvTuSxNZ93qtRevZcm3
7wJ9kEzFzXuAeDdd7jte5Xa5cFx2AQY5jh3a40WoY7WZF8kagaBmX9gGN5lIlH0b1IgNl12/qkFh
WmMvrw2PjjcvmUMqMXSp1K4Cr3kdhImAd6qrhav0odjrbXpdGRlO5CNWweukz6N1pgoTWiW7ERGn
TVBpV0rQRLsEn79qS7oF7dmRvQbFNYdsaNN6Rv4EOcvNBhUOEeZulFd8lOp1NKflUUuvFVzteeGm
U5HPWVeln5jHtLZtV04V5A6Gmyitunu/TA+iGSr/UKTdkLocHuJJCN019Dq6qfiTDb5yZqxcenZM
3AEzchyJccPBqzSggjO0urEqy7jotkINsJTtgxo+VWqGbbMKKuNJEsKuVp3vj8FKk7sRRjIWOqra
oZPeGEP3NAxKcN+Qhl2JoHsqww5bNbPR061S0IxrZL24Mpi2WzkqLptyXPttcZvTCNoMSqmuE8R/
174wt0pbfYtzDIYMpZJ3BpBwKOVxtQ1gT+9aB4KXmyiOS+9DOWZW0+CtquadiZ9Zo7T7rjaCW9/2
A5kKrNZ1l0WQDI9WpSjmegiLA6qsF14d7XO/G4OthUAGfnA4ZeH3LsaEnivuTrj/IiscRXZ3g2/t
pagRy3MDPe+KuyQNxmBfBArsHFuz4S3iy4UCmgElGZ6MJKPfK0DqRYnhluYYIJJaWeGuQqih6Tvv
1UHfbxXin7RqRdOa69HoN2xrcnNEQe57jDqpHPcdBa6keVBwXj9GTQsah0Mj/4k7RriFRoEnl5Lp
Rw2YSeNl2UopzKtu9Jt1XdjyNtNxdBXh8Bq26e9MC3eFku/9or4ex2idxs53EzuqbVxYNaZNzrWl
hN6T3gWeOzRRsYWo0XWukdVxxT4KKR1FZu7Vu7ztpfSXymbasqaHft/EUcFzeJyUYBHaCOIsu4eh
zRPM6psGtdYCP9eAoyfGY7vsby1Zi+AVRy3dGi3K2nEV+pi99r4ur/sxqvaSKqdfMmFZ934rX5tq
oWauV0jDHl7Kled30VUOtL7EYcsBbhk0Juoiodka2rbLdWs1wPpItmOeVzs7rNtshSdrkOx6XKO/
4UFY6zv4muj8jBW4XTrRvbFv1Ca+k5sEj+CqEsUNLnYh1pnykN2qTdnkiNmQtO1q8sjvrQ8oamuJ
rk/dxMotY2U6w0r3dXsbSan/GxkUk3OOxkmaar07drF5Jw1+gDy1lPx2Oj16SZym8XZtGLTIAjYK
ThQilZEbR/RtI/pEXIjSzDZSJ5nYFcf9gSXrXMdJ0O0xZah2cqVquzT0cTVWbCCTGJhl8UYaaK2N
Se7IF7FAIats/UeSh8SHV+bzYtT7JNrVhWcA+Ral1m1LKEkcdrXoXTUNsMgqhIQvWvetTgoE/TCF
3jKVLKww2eQ5be5h7PP2SipEI7ZSrGTkT6YvRtdIlHGfN1Z6iKgmvERW1SkrsFe7uAnEGk9O3Lpz
/FpsDGDJbx8k07MTTIJ9jCu8Xjz6cJiTwoiwm7IvzKgk8wt6ewd5/YUTVeyr0MKadbLqldu4uvCH
4sZKQXyVbgJY2nCDQu7x1BS179nrtIzqrejNoXQrQ13XptFcB6MlriQk/QwnmFojPJ6r1aCrYbhK
4eebF0UYmnexlBZ7rQqzry0V58exQWwGj1H1q+aUd9iBohoXFJ2biuKRdW27bWvdqbpGPVXR70yh
DCTwQXnjOcavaIh/qlZnxCtLIteMAk8+JNiSma7jZz1HQ5qPlHyhIxqrrtSyi8jWv3Ap2fswS3Cs
8fX+ppSL9CFL1UzgT59uNJBs14XiADRE2Jp7xhMwyqNGHb/lBd26Ol3nldKsjWKMXPziuWTDtNp3
uZNhjVkOG1LV1BVx264LIbRyJek+snuFNJprhD906CP0qryqu85V7Ubuiy9ejaHltqv0jDM1ND3v
ucyQTVmHUYoSemY6W0/Kdslo0DRXJf8iCUPQwlKoNK+j0mYPdWhLl2GtZsexVHNpFUkaBtmmCEW4
ChsHI3NTZA+ehUe9myB8y3WYxVV+JymYTaMCgKU2vsVVtA+4uL4NdZFioF5rgdjpoTXcq1EIgy6M
TPDDqtr8QDG1Kbd66RjZyjZL+Wls7HCPd222GTAnfS5aRSv3dR0eUMzkKhkrTPqsKqHy7sjXfehH
G60LrnuMTxzXCCavWyDwEpCEqv4aW0agrMjrFXtbOV56aw6Npm88mOQ3dZya9ZWsVH0/OXFfO6Xa
frX8WKjXfaUeFBFHt1WS76Imi9cQdX5kkbwO25aXgRfEZbxSs7J+QGlK7l3Ixdemh3C4i0qaFm+0
fhhdM8WOLo6sCBlYzXnQmr43VjZ2hdyHKFNEXI5Z0fbhdRloX0JPtRuXZRKUG79KndtA5uNsQ48E
FZHHLvnuK9gSu7apRPjGj4WoV6Feefi54N+dr0MnZRyxqot4TatYK3Y1L4xmhUWxDklPDjL/wa8H
KKtZe+dFcp2uVK22hku9IJda8wVr1R2Hocif9MIq/BXO67nYOniIfFPDTr4pmt5KXZ001DsEmo0u
Oq59YeMWSQ0bxW4kDYFW1fHMiwgQCjI8TSh1216YVblrdan7HSk81V1JSE9hmtvrgaV0IVWyujVJ
SRBDxD4WaUQjN1GYYdPaWrwO+si/pppu76uoQPgtb59FEIhtoYA9RfUtCpqVgjUqvuwZQHRW2jru
IfskURGxUcwIcYogL577WPb8Fb0AuOZo+txWined5eqwLXLDu/JStd1KaE8F68xu4n43Fg0dKhh7
mA31KRzHwAuHYt32eFW5pUCsCnPnEHpnoAIV9cqLulG7rSGz5ZUw+ZWEugkYS+OVLAs8U4e2o8Q3
8GzDvrtQqahm7XfUocRGG5PqRk5Le2Wa1Tqyiugu6FOjYiMM/h4tuivQV6jAeQVpuoZ10KAZyEI2
0r3o5dBft1ZY7UMp7zdRJB5BG4gVeWvwY8QvWsbbFinLqnqyuqyHpxfZ2vdG9boL7F+U33xYPG2S
yNw5nXTHI6N3XFx8Mpus23uuC6vHNFJzXstSQXYr6PEo9NvO7h45ue1mXweeuh+w5NwgzGc/IpdQ
JW4L6dDE5NjvvrdAgx81L0lfu7FrV2auYc/RJgj0+OBaLp1cS74FWHuuankQgatWSvFjzGFLbijo
/zY08pZNFpX7WGr03B18ERa7sTeG5LrRsHl0o9I3x7XTRTyO+zb9mWhWO+zbMdKx6+2a0bm0pULC
n1JSynUB4ramXNHEDwjutKjPWyn/zlbTJlt1nVJhGJ30pn9jqyPGiIGBBMMmxwgXRRNMuzeto/Ud
LtP4jhx04dNEiAaOKzcwcc31OrsCbIGNpXZvRgWHhqWk2a+Mg1Eh2XY6TZ1quuXoak6N1TSmB8Wq
TktnlUlczwgBddFatXvze9Sm7W2CpCJllo4UD0Ultlg2uH4civHeaSujeMUVjYRaL8UlB0GXZq5T
Fs23MasV5aIJ/SG+rkYkRJs0klZyI+EDK4y4vKOp0/+MrUDFmbt0yDsHTzceat3ALDNuLEzdizLh
3h16PEtLXa8euEbShpvaF95GypN7PquV7+OsVVGbSsekF24zhEOPaUFd/SwD2Wm2XVccna7YWVqQ
PspiqF6QU8oTtKkD+9lQYQ/sI5GUlMHlShwL0KeTN6XxPc1yDaMTp9a/tiCH/w91Z7YbOZKl6Vdp
1D0T3IwLMH0xdNI37a5dN4SkUHBfjTQuT9+fR2ahKqKrsqYGaGAGyEwgQunulNNods75tyFKJ5WI
bVF19bCtZFpsqr6/7Ruw1sVK/fespB/aUAHfzWtnBFRuwxDJhB0lVKMg1tqqi5moQhGDYaU+iVhR
VZ4dpNumzVDocXalgaFz63f6VCSbmEM1DTL8wZN9s8aWg8nj4LjotXJcy+rRdzaJNuEfPNAmOm9E
XmDHWJRd2YZ6O9hP8RmaC7oS3wV00XW1BHjZiLuqICV2myZzNl5maVJsHDUkTpD22flBxUH3ex8L
p9w2fg7ROKt78ldsda6SkmJfK1VfxwQzf8yL63UBqlv92dGmksZKpbV/qdsF5s0+OV+7LI9rijir
2dYwtMkTz0WTXwlaMxJ4h9zg3Jeto7/4fpl2QWu02lWZJc5eNSq+7hmvgSynWfNYkwGcbYmgJt88
NoaPHk3npiVM5bsEBtiiQ3eg+KV6zWqZqWPLvrVuSn1SsP6Mrkn4r9umgZMm+bU+W910EpNdbhJD
rJhpr0JXYYywz4sGQr/zq9FfMvLjOaTzAIJPMwdEU9EOWcpY7Cj1Yi+JRDzY8XbslvF5btv+5K/x
6AQKDt7eUuwBL40f6/GxppWTFPJe2YSpKW0yiIV55WqrfbILdSwTvdgZLUVN4HSzeav8FqwRU89R
7lJBUUCsQlnMV7Ufo8FfrQGLIVlnz/k6zNXRV5lWHCTGQ9S86bKGRbkmySW4Al3P1M9n25DJMbwF
a68svfdwSiertsMQ5IagdmhmnTE500FTujvvGZW0w1W60pXdSqws8lDzAXKPI+3VZ1L3E4zKVCdU
3Mw4yeTUDq++HRN9N4yaczFj6RPlrFYqdfwI7pa0lBxSnuZwEC4np6ebGj09C2MbhUGeZ/a16ZKr
S9qcvO1LOMmeVjeQ5536xbXG5JIKBMayllj3vWGlbwQw29QMJfZtFl05R6kV5xULTnVJQOSYyjae
ib9HYVYmIc0G1M+qaiLHrOVR9zFQzmzuQzqT8JDqE2ExPbec7SCc63hJr10rt4e9SXbxcl+eQ6XP
md3WRdGpstr7ODDsk6wDZmpipchNYJnDE4cuVd96Q7b65D83jhiSYHDn2v/Qzoa3BftqV7ypqWov
e4BrB4qoJqr9lGm+j3ikHvd27EW6hSk+Y6v7vG3udY9b64tv2hjrz1Pp8kwa3cPctExstP62FryV
Xt5NerKvPINfPM6Xm5Fy776l0g40V1zFbbUHLdA6it2noeDYq8WxU9UHNeu7lnd3vmxPvWl8VUZO
7L3uboq8wmRgfjdTnCVtlzluvJ78vPSDQZbvXVUvIbjKM+FlSUBa/G3vNXeeUb2K3r7PdO1mKm1x
2SQxQWM6IhUnbW6qWd4wqrmYfBZZb6zvomlem7TUQ2JJxBYAVxKcjnVJWonPzinMb6VR0hQMfkqv
kbzPZhE1dXGp+S0zGWh2dMbww8YEbxVfEtekm+cFQ5hXQQ8dGJK4wgpr/KrNHvSq7xi8UHSy2r8m
i1ViKPOU5s1TL2mIhFwJ1Ea+I/U4D5IMKsFBa2lz9nquN3jBk0kziUe/btcuqttl5BJcp7eTx2K1
ukhf+0vOZ9zi0fr71jIE/jrfiM7fp6tzYopz1Rg1gaJOhMT9aioF+5ZBSyGWJozXYo9RhzxMmrLC
2My3rj5faLLG1l8P4yJHbYFJGuwqAmnK9HJytOqqbnOdwqC50VVJWeIMr+iD123RZ+O26DL/YOYz
VzK3N9RbODMxBMDafoqq0XMifRge/cW97Q2/uWmt5BJviQed/Ql1pD93j90gvpulY12ysXnHSdHl
MqXpLrSiW68NZ76m1DKDxnX3Xg+QIgaia5z4K6nxCMvi9R0d26vhFGcYrzg0mZZdyia5VXOzm2bz
WuFIe7JKwD1dnLMV9dE/1qzmg2y0em/XnE1Oy0jKHT0roO1pL0zZZQc7X178VNu2LRfI6R9Qtx5T
qtVNvGrTxujc3VyWkC7FfHDS/NQI6Yb0kDGLr8suG01IK7LO95yEpGCt1EeMp2kApM+ayPg2Yeu1
YZUjuDCx6Dy4dn1jaPk9chrmRqpdbvxCLR/S9g5OEj+N1vqWNeOxAvfbWcVywzChC6zGOhkU7/ra
ZvtF5dmuqun4WoPIMoRdl6lhy2CpBBF88uxnk6n1Rsxmu5/cdpc1lQo4hlhO7N6b0qzkPR/TRh4B
MdtzP713e+O9w1IzwHYSvl3bukEN72rvSKNnuGxe1eaEDwQjNEC24qF3qpPI49fRS9vQ5wSn2mAu
oMdfJVOYwtevnIrCNM5I52vbjGNo9O+k19fHJrVrqpEy7SFVZaOMJpd0W5la4iVZ9HnLAORmSL03
K+4uGkO8Na6CpYyX67kuGpEAJVMAZeZValW/SbL12nMlC9aQl4lTDG9+qorItrNDV9pHfejO0d/F
4N8guJloI3PHjKOss1NtLyEViD2DfSajtXCS+tOqza781vtYuUDe9S8z3PfvyX3Rg65Nzbv+HKDj
rPl6qerE3PSt/uzTZUWpKOGv5o0WJouWpxtQuWk/laV8ngV3/xyFELlZ725Hc1hOMk5xT2rhk8cr
FtNoyUSAyj/+GM8xAlLmFJK13KR5y0mj5u4+j41q2xMvvfGq9MKdpuKQ1J2xdfO8DoY2O8V5dmyK
5sGr1js49A/JWVjXjZ17gVPTQnzRuC8pSPHE3FHNXdUWRkg6j1WYZhnBBf7ibJ08nTjiXATTQ7dh
zFQHdWYaFx1Fyt6r2ogR5AUPrhMUPs+stXbPGBrlh0Jm1b4aCO4wIZaEqnXPgrt1b1XDlWsxnKiK
DEmV/rh0sFpk24Y207OLIm27L22lCkjGGTMOeqfQ622kBFJgMjQfan88TO58lFUV3yftuFwmSW70
oVtYh+QssIitQr60otb33ZpfY6K2z9OquLLKaYh6UxWXmRqc16wrP21vJeACRWLgesPjSlDcA9iP
HqZdW2wnrz/O+dzvklQ+9G5Vb9LePPaMNFt8kxiMV/WzmblzQG79R6IlH62sw4kcFpRM8xD65fS9
4CFpCjC1QCubaov17fnGRgXdpMV4g46Udy1MxaM0ymRbJgDm01nOQFP8LZ80RLfDbdkbO5io8pDZ
Jfw/5OqldqYNV/vBS19mL94IY3lMqo4GOhkfHfyKX5M1scChSy7ek0m98Qntxdz6Y/Um8W0S6y6d
3bc4q59HvlDPMLjmrjN389Ie7MI5IMW5UvH6Zeoq3VTdRLgEiWFujSXDmBxAwKqNHH2wI6bk9pac
yWbbzUsWiqZukhA4LT6ObFNPlj6+5IMYIq/zntw4f6U7+W6t400xZ+u2M4dr6sJloyzBQGe0Ngaz
kbBOGdjwnveeM9DwkL961ffru22zAY155952brHtGvtKWd7ANMGwzfcyR4CDQYs1x9vEG5TNAD2h
6FMqgwU0ujK0e9pbjH8HNhYid8/jNvdmSgfupke3YMpUXEIe8KJ50HYMYNwoSf3mpfQa58rnLn8T
eizfDU286KucpB/07uLxVJf4VgiAJw2EUcRZCJjnX1Nx1dZ+VXFsHmK7n6uonfgKNjhB9k9zlzDC
yPNtsyTTUSV1KxA2uusjHC0sraZyMmAtJJqTjZu5bP2Kg69UDbpy4SV8x2KtcIi2m2bIT2rtZhGN
Rj/mWzqpKT1VminKjRjAZxahvGPP1vG9YGZ/pY9T/mU6QzIGw2Rg/SyKUunsCG699zokOkW/Trh7
GdMsiit+Oze9SRGxi2PJgHZbMdpKgrQYrB1Ds4VVWNRhm2RiE2fe21JVV4U9M2l1bA7SEvPf1lxA
6Ym36EWzNevC206ZztBddbK91jxxVcW19pmx1m4NuTDLYrzTm4va+lPMpHngWFv1Yz3IeGsk2je2
m+t6tfBlG0QovQS2WNrNoWogXMVxbjNA8IsoV4P5TZhTilJysMO56ZqXjs4G3Ge66eKchI0mabxg
9b1da1Ut9TcrbGi3UPcSAUaCczHjpe+po69afjnQOpsOzabVTNQUVrItkL26RdCqVVIN1NIqFA+3
qW+EW6zbkalosm1tFb+0a1F85FptqwCgeTaAQBonGp1y45Fk+AOt/7cICT+CzGXzffhf55d9NiRE
Z0k6/EDS//an/99oC3jo4NF25tf9c/bC5Xs7pO8lZIV6yIbl8O0///K3l/1OYPD034iRIsQBU95z
uKMHs+x3AoPr/wblFfIMTw92hvAY/vIffyUw6LAeXAISaUIFGj4HutofFAYL2gN5gzgM8QPcBHXx
l18oC39KYXDOxLa/kSM1+N0uwivb+IWiJdH3F6rrtJ1poIC0JGDy7BXHusgOdQtEiTXKay3Hnb0Y
r7NJoTtW02U3twehJKgWw5/NaDWvhpFcyGp+dZrkZWkidyyOnvmWLtJmMn9n9igPlVF9j6v1QTOX
l3SdHgYDApby13DV2SftoWV8IzP80Kz0uomTAyZUWIjlZDUP/vU48WT4brErW+qQlBl12C5yO2nL
u53m55XthhhzXzJxD+BOtMA43/1cBEmTXcZqeSsH8gvsdA1W48GUjo+pd8ykx+PcG8RmyBWQqDol
Rv+SSueTAvl10bOv0U8vFoCPIDPN51yt+7EHMh68j7JDwQvLKw7i2d3pI/ixV0IaUJumTXEm5Cqk
5yDnpzEz8ylsUnjTpfGQJBNuWqL/ktZ0KpvYuOLLIjNCBhoCrbkeQ28t9A0RbleLrwBgoEwECdnR
k5k626VT17oBmOhVxhpkWfINIFpHCL6GqW3sujazAo2hfrFilBp3GgU9exjvQdd5EnPLOV2eveCc
4c5bCdcqkNkBNR5Aqnea7qaPhb+Sdu+/MvCaohifhdLtr+tM50xqCz9ctYXJ2bIM+8YZQAoL7NL1
4cFdh2lLZ6SGTZs01q5zV7nLCGG+TMWQ7TtZ7HSFDGjxR3WzJr34RsuQBLn1meKFtZfpokXJbGl7
wiwssJtpU7b6rS8p1VtzyACCk37jLR3VilsCc8dmt7cLjx2ejv57WjSRYtL7ey7C/8CG9tBU/PPr
nvfTFsij+McHh+/D+09/iH7sGHfjV7+cvuRY/r5dJl/N+f/8P/3hH/vOw9J+/edfPpuxHs7vlmTN
T2QqotZdHPn/bCM7MMP4j/uU+mN4/8ev/X03Q8j4G0Wpgckg25OBEd9fd7PzT6BbQUnEtMNGcsGG
8sduZltnDhfuxQYULrwWz57af+xm/OicPk2yH7Q+i1e7/85uRmbcT7sZ2DVEMQjO5EkJ9M+wI39m
RNJGlU1SZ+uj1hnP9kLRnNZ3eW98llVZhTn0SMNLtrzPBY2yGwEgftnLch97DQ2uuDIqLdvkktkZ
DrFreopXtU2GFg7gtBNl9lQQ8brp2hkX9zjfC5XPkWpGf0O7f2Bcer/0xZ0/1U+d5xzcbnnzGnFR
e/ED/TbFoAOc7q9WSA4vaZBN86WKhADsvC0ZKYBA5sZ9pXVR5mh7RfFMIdkbdCHOd2PybsbBupxN
l5LZfWhc7UH3/JsYCKD2eNLGEthI21PuvVZV/lEDT29mi6Y4NQlnpjz76k0NvsWIudUw2WNg1yQg
nPXvgQ5SNKly2KhmOQf/8Zq5eKXuo3rKq5bmMQPbnO/JwYX2Ygi1Ya4QTorKNbGaJ2/SmduP3o3N
30phpICcw0mTGv0/23TlPkmDHjH1Gclrqbm17Xjvt7yV7CnIJhtmVYE9sLaaR3+Jv5tTcyoNvhVN
MZdgQuhvZrVUUcVmTJ41zDlfcM09JKWiYATWYRO0U3l1Z1KbBV1Xbeale+K1jLs8d784Lm/bWNvS
k+e5DX+NHOU6bVQVxdnsb7yc3qXyuq+85NJ9rSs3KoWR5topDK3EZOQGKytYZfeUJ+vzZMUwu7Qb
p9QvyjxugnrtTtqkf4qG+ZiHY1VAcN65OOtPxug8gLpca+LBnpYv2Xq3WZK91kZhbKSssZbvzm6c
WyadeJl71dda4VuuewBqjkvHQCQL6kLGsJtW5v7+nE/h59blks9vjABvyfi4Ln+A6hapPKnclc16
n9jYG8tFtmEptSwSi7+3NZw8QI88OHdaJPLu1Bna3lD6syq7p8IQBxIynkp9uIvX8Qp45GQ02EhN
TfUUr/ABoLqEnC33Wek0nKpWuGY0MuX5CFwtfJOcFO6DMsWL8oCF8U0A2uRzUvvSNzl2Y1m3YZf3
XyClR783L7S0uFN+jLeTvWHyvI+582PXfymv2BeewbywuoL9xS2IvbvZVjATVR+5EpiLYhatw7BT
brdzOoZLA9glnJ8bK/dhnmT5q5YPOy4vAIr8bhoSUYTGPLPc61BvMpm/xq3+No0MmCbzcpzKO2OZ
kdBNJcfn6D90k/3pt8bn4ItDO1Q/Lm0S3kOta9+L1D66pXtotbPH1mRc2n76sejigUnJxaKqBHGc
fcRweu9b7UkW873eaXuRV/vFY1VodvqRau1JN+e3ZvK+q5qJcWcdcaiDNLy+5Y1zKMTyRsjB19ya
F5Po8n8h4vjBkf5bpffH3kjVSEIEpwFk1Z/3RlxVM5FM8/pYewVz1g5OkVFCUKihrbXJ5zTXl7nr
bNe4viQj9yWvVAjvb/t3x8ofHNr/qMeK9Ud/RDl8Vhr8ehUCcrV/Ju+SRPKL7qHymfd1fa9zFQxw
rCQm06xg4KWoBczyEu4ZGED1VlFXtkt8bHrrzkyy7+idfid7/w8c9P+0v/l/8KyH0f7P25X/vX71
H+/Z8gvZmtf8frqLc9tBMovjcYrixXBWUv3eq9j2b67D+ezCaiD37Ic+5q+nu/HbWRl09jZGKEWu
Kgf/X3sV7zeikOlefpi8og+w/53T/WcNAH4m1B1QYwzTIyTLpGr4ef2uqZ4yNEz1yMW3fa91sfYK
/aD6vf7756Tu82Pwdwv0/DGYp5zDWy0S5JhM/vwxta8MY2XpRkVcu4Sd2eTk1IBajrlMz4tlf5vM
qd2r3mS0IuvlFmFNu58Lo3h35nK4gsGQ5OFQZ+C3omBUUA4KImj8r7T25/7sl8vE5pXrQDmJ2+ev
CQ2ZrQtpFrUZoauRu7lJsUOvVj+5wOP/K0nL+Crz2JkHarZ/tZH88gifvyFhQISgexW2wM70l28o
N6Zs8QozYhxdnqZSDs9DNelRZkFhXEeXaWAzxO9VnABbpfrwjGJCPtsjSFDl9MR7quVfCMX+wdKg
xyaIj2BfltuPuIC/k4fkKQWrPtZGtPTmKIiB1Itt6VbV5989Lf9g8/pHH4MsmigK1t95zf/8i3fS
GCpbDnPUpCQM5APEISHgKP9ffIpLXhoItU6Hfxap/N0v0zgtVBavm6OsXP1Nmbba1mMQ/+cf8g9W
uYMSTGfEgS0bipqfPyTuisnzi2yJyiy2rshzWcJF1c2JHhmDszUegDTs8vct958+W+fv56c1yw6C
WMJCx+NwDv1q7mhaMq4HFZvgZNNbWzTZ7epRYhFvmLyZDXWKuxTVVlYWZgSqEU9//iv/t7t3/nR2
ELK9meaSc/nzr0xvDE+q883IUeWt8Bv31iGn4vTnH8J2+OsvSQNCViN2ghyxRO/8sn8kLVPMJgUw
6RoNvxyRTle5k+RHcNMSzBXE4DX26adtOKhYyllkipuVzR6DArYc5ZdvzsNbq5MpsOl0eK2Brazp
LRmB1DBPmC7SYiqPkDDzbZEViohpfiOX2T7cem/J72pjpcemlnNe405NUMILHcp2JQVD6FxlkRIO
SDJURAVRI9HHx7FfsqgfLPNC9qK8m0HkNnnaO68F7c6OtDB3E9tl/t3tbO0B6gqW1uOkwoXbvGwK
NuUo7xx1tEu3virP9vkW7jNb0dJhQBn/glnXfo0iBwWZGc7Dc1uiSY+bCM1nfF3N5A0G0AzcC30q
/SPRAiVNj7LWb6tdAjfy6mMKCesRezALXFbLFsm4wcmChG+Ker5tjdfRySd66vpZuUO/IdWj5P+Z
Sb3Nq6zZpM6ApsZNzjRCcv/IjTeZ1UuqZA9m1tYvF/WM3dNy5uD6obaW9rVO/wWBRqr1PTEWDW63
lBPBDjb00tbO1qifxua0QE18kVbpRWWHXN3M8SAPM2feew4pQVVTQtBY2u4ACgWUOZAP69pasesb
oXVHi1u4cbKZHJ1eRY7V2zvRzglpmz6UBpJ5Dr1GVQi/2aC29NRhtMd2RwPvQX5Z/CCF2BkpR28A
/uN+57nWdl0tP2wcbbjNATbBsEnpHPRG7Rubis9kqher+H4ZtVMyMs1EWguAjmQZLv52zWR9OQrj
3VaAhbGOYa0To6DsNWVCoijGy2HGVjYVnYJbJfYDU6BjniN90rpGvrnjsLecGEXcyGJqsbKpYYhb
aD7HKcPzlgzgQr8YMxNAEcYDjcotnINT7uRrtCZZC+cw8W+d3qsOjWaT4dSUF2lTXBt1LiKmG2qP
AvTNy/dN3nwOVnkptfGpTkBhkmU4xnr9gg5ZkczJl1c6Am5hJcgIgOAXoL1YNgLJH76eBinlDKLG
KOuXNVKzRB4CiUIQEtIMcx40tnnfkBqx1/pc39N+JmFhr+PWSbWAWNA7bxExzbMtwyK1bnQvv87W
yQzRJlYMqeqcWhYya2D2uby2Y3iw0vAP0suscKzN9SS12TyknYpv8TL6mD2HedkyqiszJa+hJt/p
uNqjFpxp8aGq3SirquUKKL4MIDAy6G+l2svGulg6YnXs+VXqerP3svqlVjp2SLO4ydf6ToNu9ch8
Qd2ape6/KsRAB9CQG+h6/m1diWWTTV0dGlq/RmZPDjYTw8VyuWzR3jrJvGMI/C0eV0zxECWFgGIy
VBpuePDrHhvTvmzEXF7EpBQEvvGmslYFrrm8g8osoVZ7QH3t3kBvD7iPVMKDKG8O9wOqG6CjtY8I
G+Qps+3qMxHLDnj3IulaHXS+eTEg8D9rcCE1D3IZoNIa4tO8tyd3vZaz9qmlVrwpaz8t0bhYy81C
/Re0E4GNrKo8WHSW1jDE2nZ25Ee8wA2qnHQ3+ekb/OebpumfMZTurhy3HLZaJXlWz/vhIg6mgP/n
F3O+WzJo7J3r7wojRvSExtSelztjLQ9Gt4pto5mMCJYfj1N5O+uNtzFzS7A10EmlPnu5JAysH45T
l3/kOeoad7SOIhlXO6gIOO+0mrAyGHUtt7hpRxjTCVJlubyOvns9AplF3eRnod6LOCLrwv5wKl1y
Hb5xyPT0sZb5yzIxIf/zY4v67b8dW6Qzk17AI+kYRJX8cmyVkt61y9w28un2l205Tm29NSGg8lCI
2IeFac0lifCp6Ltr9Ikwyad+ccaD76g+i1oAAZD2xuxiLAaH9OTBVrbZN5112ZRV03zgk+e/xyWl
9RbhWY3D+jA9jFjNfE9sMNWNoWmavpcllmWbTo7L25LRYqMt1pONLJYzAaDG726bjKK98hEzvmPT
p43RXDvis16oxLO2BCecKs2Yw9X1qu9uqRXvI6h0Ar3YG/jgfG07fCYIb+MkdqW2VdlcfbD8TAyn
9f6WjFJYZqZK4bcuMMFum2Zs1k2V0I6rWB/zwKhMWR0zqSaxWdYUCpfnzbIKIasV14k9eyc4p2u+
86Sp2sM8JfN7qk2M493RWd+nsZzJj3NFtt6luhWPkd7B2AgbXHI8zCenzoXlNKEeSKjQiOKuateF
DxA3n3Hldu3WV5qphVNfs7HZ8VDdeHY+5xDvKvEoZFUibzOH4hagz+KgAavhy9S82QuS0vQvtSKV
Lp3MDD24Zb4LmB7rYgq7YQK1IDFHnSyncasQgRBTi8l0gYVox2BuVXoKOaQo+uoqM3MFWd7p0RQM
pjUPRywHJj/qLWJgNpWegTC3bW2hZKrz4nl2MSAOs1H5OJsNDTxM18zPoSZJBffLGyHkXvju7EMn
YUK3d50EanZBWAe2g2ksvU1vx7AD4tEoX5zOyb/pyWL6AfINtizHjZNvuAyoFL1N0iH8UUvjh7AW
si9blmz3lSphD7Tg2YFXljV1Q1rZ7pnFoCP51Em/4kRHDkrEFOKPPf+qN0Bm07nIqpkEiNHk6Lh2
Vq0qLl3Re2QdVWRPGcfSU3WdbbAU6eMDS6MpQiXnRYVaYmaHXOG39uR7uCnBs+ziZ02C4iJ4wD4g
QsdrH3Ons3FTLA1rhqfjGxROzLWtaKjm8ZGMBbboxo3n+0l1BWKLc/pf0IkJRxyXtXDXmalehkmR
VFYwF+kACCMK1D3rIo2o7TFT3Jh6os8ISZyeDb5LFgMqlpe0rLCiv3eabHhJDUO7c5AGvfCWybgp
0rz4HOnj3rulhAy5dOKWZQ+XkNRSMe4X052bUE+ITVqsrjaDcYW7ujFwUIe5TD7Pa9KZAhVX7vdF
oCYXHi8baQZhbkAfyc1A1JON08ztKuT0KTPBZqfFI/IW8L8pjSph9AZrVolTlri9AxkWmWSQKQbe
W7Z010GMleTPGmRicK2sHzPazVVdekgY3zWpZBzOjsmRZiOGJQyuk9qTEXt8EUtrzCoqjY689Abh
CNyYpDGPSBqGAmP70dzMiWYiEqLqvqwLt7U436a42XTTwCiTDDE5BBojq6ve1xcYatPAKL1MpPc2
kafNcjdd2cF+LdRNkxRTH7iZX4idHCq4sXY8ImTuC8t/WXU3Ly8QO5jjEZGMzYm/OinzZ69BPVSM
+nygUPHehd3Pj0vfmKh2jVKXnNu1NWzZKsRTteQoP1RTtcUOftfKJjYOeKQPqJCZPy/ut3KBBTZr
/dJdzGujXU+LHj+vfmk6R5/VkUXoWm0cR4jYKo+znaMnXecE0LPIZjajhXU47Wuj90Uo1h4GU1vb
yzm8TMIDW4r4rnMHrKEHXdk51QrPDKQyd602S1/2OsRxjbjvmpv3jT3WNoOWjAIMno1O9wLpZ/a9
JVSSRguMrFvEjrZ3raxaH3c4c8XX8BZsb2OVRUamp5mDduo19Si057MqE9sF+8EXmf1QThaQjcJS
JAtTb0YqJ9xuuvGpmT5Ms2pJ/3bS/pu+DOudUYEUQGIf1HOjhHUDFmH2obEayYcSyj4s4mxxhfSm
yNGuTAxUllzDABzaK5cvdYEpcN37zRP6VOJVOmHPwCx0YT2MtInoEB0x6UfatFqFikCzRei2pgx9
pwbQcLTZP9XNalmbfjzn3FmwPzB+d4zuekQ/q22ImdMxIu1M++DOhT/vC9B/bzPXAoC175b+VZvT
1dy4A6AFPUDZPi5mNqSRMsrybMbDxx+WdnIRWOSjEDtDDvGn2c32Fz7BzRRYlqZuB6/RvnyhjSU9
IKSFEBHXtPMaMJ6wbi3xpiNqGKIO9vlzxaZfkEnYqSbqew/4aqgth1JsqsaPLiXEb+ssHu5gDqrH
Nkhcf52CHrPrR1W3/PU6GVSN5RKzZ02WXNUOvmDxWNIwwKzjCUsPnmjVDaP+7FQMsYUrMgoz1Be1
DtmsLUZAGWWMFBIJpct6KGxVvluJnLfJRPJjYCYeB5Hvwq2t3Cx9hPCVUFY5RTlE7BcNgMRg4YmU
Sg0xeDEipiNCywPAWFumSAEDljXqlnR6MDMNXk8j1+aEuOW8iM59DG5ID2iyptPgjNYc5l5V3U6D
P1FfcJC6WJNpQPiTQ8sUZlhsfqTKR/7a4Aw4hj0Q11OBnhx8Ire57S4G65BEU5UFeBenxIqrtIQj
UbgSc5YzOdeHIU7/ksQ92+ac/hd7Z9IbOZJt6f/Sez6Qxnnr9FHurnmMDSFlKDjPxsl+fX9UFl5F
KOMpUA30ooHeFLJyCDrdSbNr957znfmtHgSywsJV2ZMcJOeYyZXs4Jo2WBEzMkY4uxIpeHzvFDnu
nD6NX7TCIKc8SrXhWLh9bh9H3WsuM3oWt+1UinQjRIiXsWLtioO8t/JwWwxYjAI55SThgHbw7tga
8GhkXtQRhU5eGOlczgj0RNP6Dsqhy4tgiBrS/zRiLCuxeHtPHIqSbh16k1IPXWiK8mAnXXThjkb4
MogqhQPE5jMFMZvhvKFpiVw/tRF99sDtnSfP6y1v5Ncp1cgQaJhXndJHOhGT23ZbaYjw2ZYWu3KB
mvIm7+3M27gUDKT1FFJWa9HIgeeYom1nDn4DXbeamxfTJdVvO6fz7J/rsVPwSDVDt8FzicUcEbri
3BHFZq+hLkwJS3yn51uTv0GqAC2ebSmQuuIeCzkTJGP87iaCTW8sALmuqjhGwwkVtsbHqLWY0vzO
yt8xn6YITzMscCsSJTHaRqi8riwc//0K11r7LwnW/9hV+5Dq/NJWsxDroOIhgm8J4/482BGOP7ki
ivBYWXZ5L6zIR0BiJ9m8cqFxbAk5N+5rkrpOKdALaAayJTW4ZqAqyoHXJfc779D4w3Roa1x5KxvF
HB5e1K/mJks083uaeNP647zxf2H48v+abIxG6xcDmLZ4L5PXn/Vi/Pt/D1/QTzgEjjPgRXdmoV/4
b6EYIgnLonWEusFxmLUs9K5/D1+QlTESgSZm/Wuc9u/hC4cGy9OxEPOogrv5T4YvBCz9ekDU6dmi
9xAW4duYmhkR/do+xSksZ83t0w1y+YT2WR2vOUkOm1rFLqlDTgT1wGROkrjyAeePtxOF841x0jpN
snOsZQ5r12OBOhvSwJM5OxddHB1drFhZa+wlWv+qbvbjmCCnNCdrO1nhqo3K4jHDnngEhoGqG44E
cYyB2bbO2vCTnERoX9Kr67Zurm5Cp4aDWJrigmkMXvvo1cgS5iMtW4Qx9YsfJMXwMb1FYVWvLGq/
QGs+YlKLu8Yb9klKAq7qu0dtTiKibYCbNHYqruPW6Ngp1K2U9i5iunNOrNK7ddKivxlTRWJsI4k7
HzpjP7UNFSIzji7Uqqu+uuvC6mGh+JigS24ExIhV2aQsWf00rKaQMxxK9QPGxmqbhpyXytbxHzq9
vorC2sbdnV3WvSkxVkT1Vk1m/tYN+hb/eHoYXFIs4qLvAqNE0IZu5TCm8wtgBTswoJwGqphOg2D/
7NFhpEbmb/NklDtE2ynVZtQf28xf1aH30FkaZodC0oRIH6ZZtPsCh9+N6Hpn45u4NQcctWLWsAi8
VMM8rNqJnRerxwoSmrvWaSRK5T7VWvduin7ANwuKEvWitW5qVOnYNvAU7uwR7ETBzmrE6lu4ONhJ
+IsxhS+6Pbu/E2TJrdyyi6rVVLUPYBzLla3hvvJcqT9rjilpc+oPvkfTLb6c5bB2kNqXNZuaQz1r
YJxunejkyI5UIgyGq4hNdJWWaSBnzPAW2YgrbDMSbYjnX3Y0IEiCrBkzy/HNqkS3L7X8YWjdW036
sQrsVF0XKfbZCl3e0kTCkIoif9k3ToJDHmhrwfeI60qq0D3lBWnBIbGIm6jUro0wfS/9fJfN5CLW
hXNhVhygPU5A2NOzy1CHjoDpGyt2/5bqj2gdH1sPZqSARfMWlzQLwiSTq6kdnZXVjOGVYP/hXF1o
20wbu707xcPjQJP9AgrWvAFJkm7bLLtF6a0FjZdH12ZJjlXKrs4IIbOD3hnD9yTniUnC6QHAo7lJ
0ta8NGnJB8wwGNhhOaQiU2IfjW28qTlx33o2ndFILyi2aO0ZQehE2IfoWh/9Zmr+oqLIzoMB60Uh
P+wHco/DRfTkn/POSXhJ8wdFFnbA8hXk4GFiN5I3AKlqaMzeFOSWnj+4A67fuDJ4OI00Debc40Gx
i6A0o4IzfH87tF5ztqOoXM9uU9zYYn7zrWw8o5IpLmjf4qE30mSj1bKpETlK+np0nDDRIboGKFq6
zTmxG6Ccoege+sTCBoOo54J83vIps4V/nX9UnaWJrKQFsrFKIo69lYuDI6/NtAra1M7PAFrUja6L
dJ0YEm08pWj6YGihcZWVjTusi48Kt1C9wG9tz9nt0A3ZQ8a3jsXFLW/dj/IYXTs1ceY3OOoT+C0B
Td9FgFWHxm5QwqZ8SBxUrWI5pHRadm6sFGqJr5ptX1NlrDJawuOqjxT9jbItBK9na74m0JieWrfO
zS32tWrTeVJtjDnlHIanei+0jEff8qbi0DkTzomy0v2NMXXxY9FzR+j/jdWg69rJITXAWZGEVQRJ
mtjn1GvG64kuxl+die8wyaf+oOxEvqVNRSu9lOG4nQHkH/CQs8xoTfZm9a4RSLfFNTdpPVbjxRuP
tdjhyGwW8VbZqOToUBGKXRq8rp2Nfy+IFJgx11LuyiyUBc6qMviYo1Jr02yNY9vTXsMzJA56E083
ppqc26nR22M4GsZ7iJ+nR5BPO66342nvmpH1mouQQ9THecrhPUEM5gweS7r/l2lm+a5dDl1tNfa7
JPTpMGC82JZwew5QZLNNO9f5Wdia94ybM99opRx3HLyjiE6zvUjT0qJCmFWErw09FUE3KB++pSN1
vhCR3DeZ0d3QbRtxwQz5LmSdCzgPW7SXF1SDE+cPOn/6pldGf3DskZ5/nYXbjM2Vht3HkXI2OCLM
hbTfDbvoMQGH+jd6sNxnE7shNbaLmpq6P2D+R3udHl4w1W3gLmmfQziYJ0lL8ky3vq9XbOrMopQs
Od/ifQt8WvDIAnFW27HEjcPJkNY7XgqmO8x86MTGa46nAjiR6k5VRuNDszjNiI/DsxfTuMzcVDsV
BUK1FOnUtohHZG8kPwS4Gsvt1KfWuqs1YzNmhvEM86V4m7UkvY9MbyaMBcUT7D7+fJqdGRHrY73t
Hbs+xEYfsQQgUd03ul1vsWXl11rUgz9Tw3gJP+7BBtWGQ9u2g9oNsWQ5VnFDYeSuZTqOu8m15Loq
WPTyemhOWc/YJCQeaR2Pyt3rJVEibYFK0otdsY2yyvw2A50IAK7hcjeltzU1YDxeNP+wCgMuXKic
vTYVw4OtOTQhum47mePGqORLqLFz1yQ8rYt8Gw7ldOhHb1+5+j1L2SazaoRNul2t3THemT77bCy8
OJD8fpbsBH1bY42TsQr8IsUeFC1GoUaAwWsFwWKRvYsH5zkawFxVzhCe+aiBZ/fP3eKdtaZ+7ffL
iLEW+fvQqey2FGH6KCc8xj0nsOfQcfl6tPKqmB3gWqlhnrN51NFDWMmTNw3+7YwxClMkfcjKGf0A
UCFEMvwyFxQOtxatqmykyEpsc+dM5cZwCdtmPntVWPG2aL2AUbO+zkZQXiSMbHNHu3WKNlxNjXUb
a4t+XpPPNlPuQpuMk81kdI8SZV/3exMQq2d3Wwsj0IG4i3Vteioo5zHfSqAMHt30A0b2H1pTrGMO
V0FT4nfR+8iEERVC/urKwLHSvSUHVAIO86TKQr7pkCG98YrmHrVDvXc1l8ohCzfZDD2kqIFNzc27
x3sqx+Z2Ku56d9yjRn4BSrNhQHmJoRipJ1lTLmOPorF3vf99qubbts2KZRbDKY6Vfj1gZW/a8TL2
6sueSqtPwEeN+nDdsX1m6ZBvIxpGbKg72eB6Jq174/TCXSeW5x6TvNhmOhwD0fnkGCv6HO78Q+9o
tAwOSttmsEgowN1PWZpitKKPCnly5w0OJgEtu6BRtkYU+aOJBP9wvKsH5jUM3erm0jLFFhr1D9hc
D71uqzU0JUVBRK84ij7ceyfHLkLk9XUdlEPX79Fntxxbhb+zE9QXnd1rz7o0kp2F6ZlnCEFC6eyq
2V4rfzZXVpSpvaYr+9ZL3GPd9SMYjPCmEhjUVtLU9Z0cUbD2FuCixKiuItsrL1h66QbWoE6S2To2
Ld3pImYB5zXQ3HEtZs+oNkaT3yutYogQVminBUKpyump2OLolLuwEGlr7nwd8d+UcUIXg3Nghk4r
O2fqBjYHjs9kjGwVjnqK/MkLOCX3Z2CIIDQVhw/T8Y6+lnp76Ufu0R4K2GqZp1VPYwt5JZqK8UA/
HzGFhcNjZE53qNq23bVtqQU8u+GDHsKLHHLfveohVwUpEXkXrZjjNcoDOgkJJvW6MTXmspW1i3IJ
SqKKr1y9wl2SS3FtwDY5m64/vNPya27D0o6fLbazrZC6OjKsUkz6Ha/ArK3Tay6n+R6GW1NvxADF
rfah0NCpV0HtuAN67tCieobdYI2467o5swKrpQLtDOAYDELS4X2EkLQQsUB1NOq6UQ1zSjoxxmXl
g/Vw6zq9YJZkQPoLw6BuSgBUoy6ewJ1lJ3y06XVJYbU2Sikva2AAG6nhFK5tZCVulborYebaM0uA
963PMvuIZzMKfNfqj57k6xmF2QfznL0yKcRiUyzmdhcRbNSMBLzL70WE288J+6CvjUcCDHdpnGxc
sZtV8lQlzoWnfoQoqlDl/RB6MmIiboBMEDLr9sWpZTIk0ugcCpbeDN5PWoU7D9ZOpnn3shjeKbG7
Q2Ug23at8YWRUbJtU3kVZ9ezofaGQ/2Ewn1H6vPyms60eNswHXbtCMow9JR3YH/FvNOimxhGGvhO
X1DzLwEvsqFKHKS5iXyVb5w2GveLUIMoyIQxb6EibCgVEpDJvm4TeJ+uRedFh/8JAKvS7ocQpfjK
8Zzouw7KbdN3EkSJM1QVpXdWc2wp3I2td941G1hBJxlYduy6KHRH6bJq0TDYl+1srLVpEtuYJfFd
qp4asTWXSI5Wb1+VOeG0DS0xYlZywtewNiJjVZqVdaHsCgAC3VmAWFOtmHjH0aVpQyaiwc3nNOAP
Yd6t4ptk8P1NqWIrDzKpEhyPuVgtCbB7ooN6zLmTA+ZDdxR4vBhSlNX5BVSvuX6krZy+0i8uFV8x
yLp0ih003wUqC6yJCzHQ9HD9tAus0TALGlJeuQ8504HAGIZDkjflqU2TZG/V4cj8o0rlezkOTpDi
ut83UwnqhybVti765FB7hnw3lBYdmdyF1+Q4lKvZ6/sTvdC4vRjsIt85i9TGWEQ32SK/aUbnGRDC
DvAK5i3dhJNgj4wDUTd4m8ZPyQuqnIoeb6VojC0SH/ND7jMaaDGyRQOkPuRANGrNy3jRCKGJnFmI
s+GpY2HYai1aIrxk4Tb8EBgVQznQMaU3qUlqxbxOvFNFecWpfFzqtDh/grE7LC+k8aJBbCmwhqJo
0gCZdUH7t9Bp0TyB560v5kUHFXuF/t0NkTmsdAlAQiyKqULZiKdoFmuXw6KoQmZqzRskWOFFMeVn
Z3brd9gB79aixVILfCb70GctSq1k0Wx1LbQGeJ0IuVQOCyZZ1F0QdoHRL4qvZNF+6W6kdmXo2S8M
mVn7NZnflHkvjgKC/aZfFGTph5is/xCWxYvGzP2Qm4WL8sz/EKH5ix4N8xrSNI+h8I3zIVjzka7R
HULEBqWMntKibMsWjVs1SXtvLrq3+kMCV33I4fii5LdY1O+Z3ovrZpHOWZbfnP1FTjctwrr0Q2NX
otDiQUB453j2vPbn+VVE6mWww+sogYhCb+Yo8249Y8/+W0fx//ua/0vQdPyfG5ur1zLKX7+/d/HP
vc3lv/m7uemL/3Jc1Lm6cFErIx9HfvK3stzz/ksHyG05Ls6xxSeLLPNfzU1BRxTzM4WogZ9MOEtj
+1/NTbG4YGl7e0uyh48i/T/pbS7Cz5/654t2fdGkUlUZtDUx1f7a2SwiAa5H85O9SitrS3cnBbxg
uoGjynwXmYDFfvpqfiMj/qS9tT4yK1FO00j1DNPzP12vNA0WlbKM9jPTksBCvndv4To6zGpIz7MX
6+zFuJ++vuiiGv75JpeL0lg2DFrF9JA/fBk/qYpF5439UFnRXja2duryLGafdzC+8Jd/uL9PMt/l
/mgUIxNHHLtIshfp+k+XKge0dbUjAMLAuTv5ytLWqB4sIAlZtsVCBmRCut3u469iTx8fvr7TT5f3
uEmPEzQKSQyH/2xU2wj2AA557T6TFIJjXphbWSntWjAFROtYwdalXrEuGWs0b0jlut3X1zc+fdV8
AMK27cVYjfGB//1kVMhGVpqeFsM+7JcfOZvEQ48d61sGvWIdzygGWbNj61iLBopD0++gS9kofiZB
32yQnXHnOv2084x+fB5nEwPW1x/w0/P+8fkEZgrfErbJnOvT50sq3Lky15t948XoFwC84NybnL2X
D9NGLh3Mr6/3KZ3DXS5I+JaH+ZMXVsfR/usDobUSMIbsuz3aWvjCFlILotxn6vMN2xbHxqpJb1PQ
qKiJw03hCRmignDn01RlhDR//WnEp9fPs8kHMT8WHMwkBh77Xz8Ni37VLmqtPbNVCzVwG/nVCs5t
d9EIA6gKhUoKPA05YtLX3x18TrtudBRm0dmi5xt68S0Cef0bbeM2Qbrc4lKGA249RrKvDy2gGEbh
jJcp2aXBGWn0eOEq1pdTUTbaoYi9kQYwHSJaB1V4hkep/yEA2PykQf+4RbRCBr/y8h5+fgNrKQ38
WUBwbHrCxkqVDe5MKevpIW+dLKjcenqs/Ibifu4N/1LPgc40nEdObY+ZhC1YHqDldm+DYWvXQPby
u9zu9W8TUJ6F8pSDmzTqF9ytdHy7Pv1uGhhIKyXFa680FLgTPTMdfvFgPlr02qmrSwUGrBiILIj8
/O7rX/TTZOrvu3WZjRkOSxyJQb/+oNowhhzr4nyvFpWl01tZ0M22Fnx9lc9vDY/NwnbQhWE6i3vg
k/nDw8zTTyy5e45k0bNGX6wOZXcYWmW/Y6j7z4K9YUIsl8OvsCxktMnFJ4OGi1UhVi2XM4sqOuOV
uOCDTRxxp+EPy8Fv3gc2hmWH5ZFxXLEsZz8t18UkysjsunyP8CE6w5mbHlJHz++U1nQXvZnkd4UR
J7dff5ufF+nl9hbficUyxBIkPn2b+K98PcfUt5d0g97o33mcT7OGNxGHgWECvHTMxxme20sml0ZD
a2t/+kE/L9PLR2BkSl2CoBtbyPKD/3Tf2rgcmfXlBIafmtKXfEXYQiWaMdKBw/PX9/ubp4dfEhcS
o1NEz8aniw0moTEyi9p9rbn5nZWMrLTJ6O4qqo1VnMs/xYR9FgUsz49JmYV/iCkwX/Cnl6Ky9TRp
/KLa602jVGAxDALc6lboVSyJ/zlQWqauDZfRSqylYQT600tOjP9okgxx4qWHivnIuQyT7q132v6t
EDVwo3gMCQTAon4KLVm/fP0l/fYXcRzHIhiLN+3ziJmBceYIGmx7BrA2J3sqk9DNy6OPQvj+60v9
7qHnzL2UjsTKgAb69cfHNd90DbdEOdSGZ0N0xrnvppGUhMa7AM5ZHmNzcPZfX/Q392fycyC1QUrr
AIP59aJqtJpMlPRFJoTdW9csw/M8ds6+xJp9+vpSv3m/yMrBrMbFTErlzz9/PDc5UagVYRxjXG6J
pExPhak8sl6b7qaXxnwAMC4Z2veVfRq9IvrDA/+7e+Xq/qJNoRL7rCfvdeWOGp6XfWGBfSoQ5UNX
rP0r6Fz+Hyyby738VNp+POqMMQio49zt/qO0pUB3lsWy2FvsWRdTCVCqc2C94qJR5mOEIj9de0wz
LrTmjz/pb75nw+Utw/lKOhC6jV9/0sYDNmuPTr1PGn3YmbSdbuMGaSxiByyYqZpZu5JRTPkKkDbv
Hqlo/yfrN/FDtmsjzDD+8VOrzgPHio5ub8U6+mXau4dRhvqmSrqbIiL7dJWL/E813W9+XlZMW1Bh
+A7Ij09F1OKb1QG8AClPLf8yxCRE4w1NNTo40Bjbrx/m5Uv89APjuRTuwglxwIt8WjxrTkgefkUG
Q9Rql0nRPgzdH6vU31xEsNUCaUIyA1nkU1VcMEy1FYkdexlNaCSgMPtkZ0Q0WL6+md98c4t/lqUZ
gT1klk/fXI4MEpUVFuIJ/fdjljBYQhqLPHnITFgJX1/sN6+GYC/lTOXiuUe/8+vjyYwzG1AWEhXC
He+K2E/E2tepaBVt5yNSPO2arCSwwaPmIFv67wbA9d8/z89O/999nyBdfHu52YWE+eultZQdSk5l
u88Jalu3g/Wmpex6X1/kN8s4EaIERKLWdP+5h/ua3riT7hb7RrN5DBVFg4qm7iKSI1E+WYP/MfGj
PxUvv9nMedcxAHNnbFWfD1DKitFmwhjZk4pgPdJG1a49pmL3nlml+9QBnPD1XS59k88vANGUJOwB
1hE+5eCv32WEJ7nIlVPtU5N8+j0mg7BZpYkW/+BlcB9YGHw05L4/PqjaC699gjlJVCKQYVhFID9+
1JaR342p4BTQlrO7Qy9hovAe4zfbSqj9M1susZrVwCzGI3ZzY2JS21eN6KDSxPXT17fzmzcAd/qS
RMDeqyPs/vVuTEfvpFXiXBM1QlYiKhxz7WLnf2JYOfwh+PI311oWRjYGOGY+Z89fr+UKr2b2l1Hc
OlqE+HxUW9VqtCWXXsR/fFs2tAPWJ0bOVO7Lj/hTPTkjAyNkbM73Hx2PDpp4oBNbsbbCON1/fakP
SeevKyKUI0GbYXFvm1Qxv16LmCJt1KeQl2uKOFFLx0T7ahDZbrS5/q2UJCXAnbQrdSVJiAStOHvO
d8Tc+V2n0fcPcp6z69kb1Em6dfEAExglHz8JopRKq96+/rRiWdI+fVrWICptXaBFNJxPP0JjzZ09
w/DeF8gojvVo1q853qxT3U0x8mmAZm+9Hrf30m4ipjvEQgRVK9RN5MYNjkYLfpABoKatJEo3UPi3
Vd4Pa2y93QXxad7N6JXTjpERA/7QKY4j/Mo/LNrGP0/UHDDZ4SloTLahz+WMUSuNgpW5BaIoXL19
5ddBSsDLyia74VSw/FxqZUwHQ8ZjoEfG25yn6vD194hTfTn1/fubpGlBPYd73ibKHJmD8Y9DaFnN
dRIZ1d6VTC4Dkn+j+IpJaAtwPq1RdWn9lcvqhOBjfHRT2P0rJDbk7U1x8kNk1ePUVmkT0I6Td/2k
JbwMKdmsWYWggFDYAC+Ic7RkfjWULU5ojDcdegRttN/GOFmF8XCkebNuu+G2iQl2nOMHx10eL3M6
RIW/S3w4Vw2RAUirl6SA7KiXaO0JM4SERAgO3Iwm3lhxeVUbLWTkdNfV84M+FcHgfxPkAmo5Srws
vZnH4YiRQR3IjkNrz0AP3x7MwCsCi6Z07ZTOwUsR4DMJoJUyH1TbPBIpgkLHCWrbO3UiQcneHiTO
IzMVGymbbRrlh6Er3ns4SODRd1aXQliON7Y7vJiSVBdUnzbNi5j4s6gGMp5qMId0Ijkyba/AgU9w
63V4hBsLuUPnD4jPUmkyDbe/9ThX0Tn595YerrPy2iRiMOO4RBBHhkyiu0ykEe1LpZ1mO761Wh+/
Rl6+lCmsIgCqmR2+mW5zMwNFot/9TEtjXQt969onbBHfk0LjS4zum3k4xJa4rF21NZqrKBJHqEsv
E1TxDrJXTxDRqh2zHWG0m7lIsFR6mzAKkRrNx1absrWCSzhK+6IuoW83t2N9xNXyPDjfLWUNK7Lr
r7Btbtv5u1VpKBZpTQdOLS6cWn/3+h9KmBf9wkslSpEZ/S5vF3ysfXCxaDtld0x8vI2z6T3WBkYH
nxavGtuzyEE0hlV2YTTGbY5N3M2TBmxadC8aZ8tTjKfUYiwHlEBvwnKlmyqIsoHvdR6u8t55iHic
czeFU9CRzFKvnTA7FEqhAAHVFOVbm4CztTGFly4setU5D+R9fxcxAWwpKJJci6yda8cr02HUVXQv
mi7gxBMX1s6oqorq0kReuw5DbWcRX9geR6SHTAMCn1QfLdUOtH0CMOAn1ZkII9hmS+cYSedsAgUu
q3EKkONeNC3DUrIYtoP/gGA1gAp7502aDaC1PPtVV+GcnNBAmFD0k2SDru2FfJC/mEVg746PJQ5r
mYP9d0RxxBx4tiv8F1ExbiaD9AqWyYdUNXf6WNyQ1vmXMpqdouYiCPudoWRQt8bGkLzbfyXkZFs2
jMwhfUz153IR8/CaJOmEsXl49Ltyr/ndGzIVhNoW6LMm/tF53SGsjJWpVd/jwTmJsF0XLV/ChA0Z
9hY2EwsMiXfsZyz9/bCPnPBQZcShMDtoj3hftrkpYYgI4gJcwLf2fW4P0HZLm5tlBfEb/gyxSxG6
MCq+LdkVVwWiNFlDtsVpJsZiVYKZ1+nJ6n18q/gC6yY75qwjgC7QAKcNsNxhqF/MOZYFqLPYxLo6
0XakasbJsG3D+pzH9osoiUDJ0w0hjau5rG8TK0P96aTeGj/jqojMTefUxPZ1WINCj9qDOQWYuWyV
Sce5y13w0s1cXZJG9zbAo3j0umbDiX7b6P4rJtMT6o3bhjQ1upmOi2erGKxxn8qI+KnB3cEwX3SR
p3LGBRdJliCtj65wU+ClzazvGJPvGYRe2jEfuI72yt73DfntJJhVa4W6nXp5ldTxjZ59N6qU6DDo
Ev6ChJ9uZgmxvnCfU5ZVsvCAEVR/kYXT7ivUk2vDVS0+z9h+spVrHGZhhTWermPdtvkVwoRy6zeS
jIuiaxA/FFjL9bzr7qOhbWIWnEhcpREHaEIe3UYFLVSMcYfpsXqzY2JM1lXoJGvporyA2oZ9WaXu
Rehn7oOBFGvl9tyesiofEsS0hx7ababGgCDDnDWHGwdBmRA0kyolzYd3t1O3Kit/6EZFIOvsqk08
IbudM79H5xJhE4Q88IqnVjuAqbdAfVaA7oSmNtU81Pc4Eb/7pNudzdrHLd7pHalnDKIeeEWR/Zp5
7ByE3w3nxtNUvyNDEWUHy+xVFDc5Yli0nbiSQ+2+qebkeRa4VdGnA2uK7Un7YYsOOBxBRwDGgePI
k53k/j057eFVieKK0sUqAZd4LT6yWiLRl3Vnq41GsNU67Wt08aE7yDN6WBZ4pw+HV78xM307MI1G
ojl+62A0vM2Ki6+kXcwvLarLQ5c2+NhpSGW7PjRjwtVax96UY5fe0kDJcTjkwwtldPGXMcnpwLjF
RHGe149+NBCNY/dQpz6icTKREaXojfFrYYV3ncsLD/aSiCRL+dZWWF5F8hleiKsOMOMqnXK/XalZ
9cOKgDCsgHmSV9tYx2g6ocNcCyWsBbpYXWtN2Z0SDnNPpN4QhNKGyYWHauugmSWJqIXlga0tsOmV
4EleHEsjM7Nb1h7NYT8dh2e3Ji0HSVB8ASzhe9oO9jaUk7kvHJPejO3dWVP16kqgeyWHgjs5ZO29
nbrmvlP0I3tRTeaqaovhsiDnNkOVbsabDlEvSMpGvNG96m7IK2tW82BlF0x1xCHCKY5G29A2iqbm
SQ/jDYl/9yoc0nWPE+KC0V2LnpDIpnWZCvIADYxnFVywTdKFZPBW2YQZP3X8JN4COZ+3odEQNOCl
HilpMZPNVSSHvgewMtUNu11OM82bdRkG+ITzgPPMzpCa9zY1SUbXiyBTuDsqyKYQ+WpJQlCtPAz1
Ko9OvUJR6brxcI5RJJKFluTDOlqQD0gFZ4gAWGaPpkWcXZngODYG2/s2jCl1O3ovXJs9NhCeceNQ
UARi4BpM7REnHArgUD21SHR205QY7wnapx9hZEcPmu5Ub6q5CTH3ceSjiN4Zfh9tAb6kV5MK65Nb
JjFMjkImbkDzqwpsp+H/uyPqRFSVZMCO9aXrG/pb3SbTviRG62KkRr7FAhdRDmliM+RjiR91UhfW
4Lgrv7U5EY21Qe0oB/GOwApXOIO4dadPcmuX4qnTTQamWtkwl24nqZBixfp8zFB0xfAaar6uCmYG
NUnjPoSj1j9ZGR2/CALEAOzSLgu4A/qwn6SY//IIIUJwM3GwzUa9yVHboLUEG8DOg27bvJptD3qI
XVjTTRn66gk4jbG3y0msJ7cf6uvExBOy6ptJezPSOdnluoiRqwzFYx2zG06Q9oOm5Vlbox/EPGvC
dAmwLJpdMJSZ3MVlQmoGRfbe4lx7YZOZfa/Z8DNwDkOv5SEW9bVdmrEWzDEu11VWhNY20mXGbt7B
xl/ZYzMkW47G/mkq4CPoPRrmJKrNe7v2KZX4nbMDP55otlVfD7soK4rvDn2ru4HpwFtX/pjGjGkz
JKV3xlQmeR/uMRtPpAcNaz+17JvOZPGd3NANYpSYQZ7r7l1jFP5Ryt5buUQ7Id0bBxbz2GzCVwee
xJWs05IE1IHYz9rSgHbZev/sjMUEPlc6gT3ER7uN8n0xpXpQGma2NVs26tl3l9SaFnbn0PRboBD9
RimLe7VFDwZhIHWkcKxDM8tlB+E4+W1EUAIFi0nNXQI9JHvONdASmSvk3rBG+Ht9XxerRs7vtlb3
Z23KEblDXHqxOZXsGG6nN6K2213nufVdLmBbF64Wf5+tUj3WhBNumqbcSSHym961HjtYwQRMjSO4
paU+jMU0s3oB6+4C0pi505BO64uVW9a59+yIKJzeQTuXjfVqQhV6sGdTRxfOOI94S0VOd030A2Gz
IF9XLYaO01ItXDWz01YXvbRtseE/sIEUTcMSB55HN8pKF+cMzqtCq9jZbB+XkQ7L4l6Mrr4NI3O6
byvN24WxN2w8Gz0BIuBLzRrwo2KqYuhZJtK7U27lzGvmW9A1c6f27mN3Km6A8tVN8L+pO5NduXE2
275LzVVQ31ygJtHq9LZP42YiuFUvihLVPn0t+a9beaxynEAFcAd3YmSmkQqJIiny495r16aWpMdB
GRQqWs/6mehNfLALq9V31SRTaBAOcAaCTo1NneBGjqYA6LvDEoXWL25tXQsnTp6/EfccXCGPzyhq
205/dKOBOLCkb4rbfprbH0kkkwSftRMD8bFlzXH4QKVuF3uY8kbWQVBViupXoXXGfe0mznMfVM4S
vd3HaPlSq2ApBGsHF3ff7TCj1S5hWG73Hi+cGc6+EFcmAlrcYql5MwW+BwjKTe7ryVq6djffNCWP
CXSDShnB3sbitMejZVtfW0pCW5+F+XbSWoy9hF/ku8Et2LtIp/ygs5Dd205SI82p5XzDhPUzsYJq
P7NauWmrWMKg6quv/RjT4b14Vwutv1IqCHDZyP42Zs3JntOCt6S8eM+R4LT1R5Lra9siRHJoPsL2
YW8yd8antMWPoCLvxSDTZ+vn0txwoKCTCKZ71hWA4iW+q8zxwwdZ6M4i2cf9oHYIibUwHaZgZxiV
dRuxRDCHQeDKo4rIwtOciCjju69xiI+jQiaPKCrKYxY3yd2siIrkr/vqgHXJesgBWX2w8mG+1+qJ
0sUQKM6EFrM4YWqPDdIMRU4MdkVM7ahp9MnHsx+Lj4nVaDs1NNHLmMn2vTaIjMxZ4YlDuTRR6+UT
tRKMI17qNqHXDPHeyj/x9WMWr8zYeLKNfKYCBEJow1kgRQSwz+ld3LooN6v4mryor35iNhurxZph
Qg8LjYpATiTCuI00ZK8fWOD8IhtMfOnnin1I0nzsCL7+7DXBN8oK/RayxLeWYMZwyJ2ULY3xBdiN
eGcxL+yruJw/eLl60YYoOmSmlr5PuhmMQp3F0zGWJV4/s5ohm7jDrkN9zCKEGmsTqPJOd9tgb7tK
7iNZNjd+ACwoEUVwiKNhW7ZZc2WzybujHgWZwyPdMbImA2vBHH8EohDjw6EEYJVPxURKVd+q+pp9
JdZ+G/JuYMH0ZgyonYzsbx0+QNZ2I05Mkz9YbO4r0t0+p5VLFhiLx53RuFGYQfXfyTnx91oG0wjj
IGUFtyTDNB3bvUl2HQvN5m7KOsyWjXqB88NGxXI6QgH1GrEyfJStYaRZjlEqDag7RBgGyER6zqZy
JqdGkyRyekaN3heHCzimGKlwp7l3WaGSrTELINylph1xAmLD60sP89hYPoyZU3+vK9wEXjU+diL6
TWDSD0mXlh+7Ie6Pw0hyiymGJxmMJuf9tfOyBF7fNQQm7Nt8yO9icgJ3Oh4Su5rgK9f6lVkM+n0D
xeOYQGcKDRn7G1XC/5Ba3V7PbPK+ExmkH5SbteBfsNgFnT8+2zZgKdq/3noEQlyj9+kwV1hfUjar
O7y1875QAz3cAKYXUJxuymwmphJ+IKl8lCCUllb3waDqfd4AkDMHaT/4BKNeGUnx3WhT9aIiaYfM
6P111AAoN3Dd7m0CT78NRGXjuKgSJDFW/kKtpvvaaK54HwAg+2T2gNGkUx270rdu1BC1O0SDDWCW
oL/WeqMKwrSirCzssd5PtdXy7orFlZr01S/s2unOmsBQ4ZVIOk4cUz3UzSa5D9xEbu2Yj66uUfHS
kk5eNxOr6QSL2MEzhL7jlRXbpNYaluDQcILBP1q0KSUiw0eth1tXtmqrpbmzdzLctLlvsvjE/apN
RXMohzwjOCSoP4x5AbcwZS4cyrzZ1wil8AUw97jsYQjnJtXCBXCxz3WfPXOQ5tXBUBLXFVozxNOx
BVOPhT0xnVne301Yht55bu/eUK5vDpNrzfRT97rBQFntAmsQD0bqGA8VK8BQY1V35ecdzgNlRYcW
08sHgtxxCytqBsr3sboQ3ZoAZ/fDQgMZP+o1tY5W6uRGzreFSL/pk+7eFxIDC/b0+75igd9r8w9b
qmzrkQEFYC/YmINp/hIJqVSdrKb3s+cUB5Nq6ScrnbSbArccQcJjR3Ki7nbPUW9Wt5hBpl3iVPeq
779wPIzpvNU/VjnuAq0Txa5LTKI6aldtWx1TQQHShb2syt/XyOg5tPWA3iiAjDhRqetFdndNhGPK
xlxGR91ME0b7SM6bHQUvgwHYo8jS77kzzLey5eiKBKTZ25Lwlm7sXk1HZ07KHz1rq4NC4HZlwO94
N2QCcobJnOvpLFY2lAtw6kgihr/Yfa5vhrLQ9mAMy2etbaMbH5jJAfIbVKWJ0CtbRTiaxngi0s/9
Blhq2nVziuW8Sbxvuaxxz3aZEQaJbT91KMs3VenWO4PaOeWWMrM2qVt4fD6yGXwkbwsyxQwZMgUy
GAS3Rt5RlPYGQhTbUd0XsDqfSxiffFBERKablV8PyKIo6Ex4jaAaPWGWO05iaK8CO8HAFPTNV9WB
xdCb8V4UuNjJVhUbLKj1ezcmclMv5ItpDxXBeR65XxMsktkf0+ugjNxD5mETyN0UH+fott1tE4n2
ccrVsO2wIQzboRgpXdZjmt9Y0ZRjI0x+zTqH7V2pxTCOXR0SV19e6xFHbNTC6vGgLAIQ8FPPu6wE
ZGlUwBN8jjRM4iU3cddSZcu6PDQde/41siK91SIPF+Uc3WmppR4tEiYPqA1QSBLwvmsNT/ywIigG
ltRaVgeMvCDxHdKyOSt/l6EUQ9zJ7PjRS0fiK+z6ussTea/igbJxMX4J8uZnkmbewWs4UBicZsIS
H+gkjg/l9Yglwt4Utdv/5ODDqLbgEvrnLJiSj4WfNTAjf2WNx17TwexkRpwWUHort545l59jIdOd
abndddMDxc/l2L+bzYlPyABJe29GQRtGmeFT7iRw+aiXhr0dl718ncSCUp4bfYgHJq8onoswxcvx
yNcVBkFdRbsM4Nk2qvNRQNSzxaEQipGUgyzEKShbFowir79E5TBSW1MRlShiOVWXYoR2DOynXvCt
wSF33QxBdMwLybEBos+HqYI/t0ky/daxgvh2EAVsVlsXwaEhD05nh94kGHrZYRiQc6C9bEihJRHZ
JvEDeKsU6C0ce8I7Y8SNDjRUk/Wwa82JeluBGqMFpT+DRnKGJ0rG1UFwaHnl5fm7xPGsvYhZgicz
Bzr2lHOqk+NI1cWcXyEfhVIj/fplLsWEHzQi2HnLBg/OG3bB6eCqJh83jtEZ2KrBYO+7NP1AzYrD
Ycw9qp5YDnpeDpuSTMgd7CZjG3Mkc+BnhvvIb6Mj9vnufowKfUtcg70vSm9rIMrFVUkSW5d+7fHN
bkiuVCFnT+kBS9tezi6G3whC7SyD7mawgsXnbr8jHLmhSoNDjr1T/az3Nug0fTQ3hEKn2l4M0fiR
c3ICSRx20kJ35S+C1KuvWA2z95nWT9TcCQ6HGJYccYdbd+TdmJ8ql3izTcxK29qUEAN/1nFsHL3I
/hLUNRbMYKHQ4SG4MvS8uPI04yYWzseq9asrbCj1LpXdszCoixc2FNkAm9jOkfa8LwNffe7dzvWP
E1YrmAfwAhGq2s5xwF38SNk03xVWJ49WXXR3I/rk6xqDziEx7YQcUHriBlYCleWWUHCziNq9h4P/
l+mn6b3WS1LeTJyzLiu+645eesPKQAA58YKwtWNt2yjXvi7LWWcNq6xnSgqUmH1h3jSJ2945/ei9
C4KYs/shoBcKn3V4R0n74LYMWbZTeJgxrr+fo9R9N05Wjgeeio4TN92yFnNu2rG3WbTlVvcVcAAQ
FHjBtr8ZacNHXVmpttGn2P2RIvBJYWukBCubIx+MhkMmxbrhOuri9o6PNYd3fuTdSOXWnFoZmhd2
Zl5eLZwPc+NJ6jvSaaNPs5eIq8zr9asFJvZiUGM65HPeB6wkko6ptZ/ZIiN6/NJEiM2ztFYHQ4dh
DDCmBNHSDkQnVl72Ufet5tFo7AUz2rDmLrJhjrcjM5kgPkcDCRjEOWclcQZqJxYT127cJYFjAi91
hxfZA2BejN9VglfUlckC4lgOpCIxDw+zpjXvRZSbN0VU1U+ZEeesJqqJvSAnCXuZuP0N4AZAbHGm
OrAEM9lKmxkn+48BKOYtsLTym166IgArPWbv+imhIg9KJHVvSwVAY+NLkd0CYUD4lUuCaHfemJof
7bSXv9ouh+yJu7+6MTOfDzMmLl/baDi431VD2vHpZcd9q0OBlXeNV2nm1hgcN5RS935MKWaKmXnx
VzyJ2L9hHeaGhmXzXR01I4m2XWAsjOC8qW5qF6bKLm01+aTFif0SFKX6rld1TbUQKj/4Q4VcZmCq
+tK1xL7PZc/tdhnJxXGH9DeHE/tCqKH8BVpI/8JL9qDwpUGzH0zNJvk7IzMVsUqM55ZcS1KkLQ1F
KDpz/9CypaN+n5thlFjmY1007f0E67Tky5hOFSQ3AjSTtkS2MOiqZb2Eh8vaJd3iEAni8bmafbTz
UpRYNuzf92VFvbNtSYDODiww5ed2Gp1gg3GMP2vFjAdNhScxvOCBiNfozukSkNp+kEThNHrjM8lh
hX4cyim4zpp5lhvT7XJ5R74atltkn2lL5siAdi7S8Ux7JYqZtO+T9rHP6tw42GVmH0oCFRMAt1bx
yFllnF9hYE/SreIA1trpnIaBoSwri9T6wKayYTLqow7T465tOW3lg5Cgny8nA5+vH5U3HuC0RwkT
5lh3JUGayutoEKJ7aFID5WnM8r827AO9NDMOaCdYWZQtKp6co6sOhDnVjW3kzcUjJY34E2V4dtCB
VtuHzhj0L6L12mvq5xkQoax40cesz6HL2XBXNKGOUTWp7+3QqXsScKZr18m69CZA+XNPQZbLg1rC
Qr2IV3wV0E/Z0UdQUOiYW6xaaLKDrv4MsT4CxIsp18OmcYA2n4V+5KLoqbwp/mZocXaLdbhtNz32
kH7fuBSeIMuzQYIr1pv9tkaGAE0UYuujV3KuT0ZPPpU7ECv0xjhykKy0Pv/YWFF621Eaf6EiAF+v
SeuGyaIgrl2QB/WUDZX6jv3S9CjRWQS8myj0HWHJJ6qaGpu7Sbi71M8tDyx5Pzw3utV8xPgJ4s6o
/Bf2DO69Z8XjzFF/cCcal/UBCHmXj3ylcaDYMl+hoGE9HsGyJl+3jrtDlmQIh1vH3OqjxrpSMZHe
Mw4UGVQUZ/Nt1hXI2S0DAP7OrCMODzrLx7MIgED/VEO29OHiIAangkXPavrMfvGp0Fd4ty1ehMwc
DiUIuudlgr+66VOcGtbUtNEHxHZ8dykGlw8pRoed7P3kLiiC4l2gqqg4gK6wgZuODHrAPoICaAnK
CDHblFyjFXZeLFnSCTgK/VyYyv3hWkl2m4DFpww5DUwPukIArzTbI4OPnTnH6qQrTZwx6AyeQiyS
xawGVb5zCid4SsA+oMsJ6IFaLXkJVcfJ0aGFBgMYlNA1MKAQzF7iPjDKkBrV8EyKUhbqaN0eLA4M
HuMUHUcx0HH5LER3iecWjxMMxqc88JP2OnVa7webnaHciV4xNlKFG4UFwazhV9AEKzOFsvrIOhoU
kgDrKbYzdcRPxQRX5woKntleEYpEoJueSEBHTR5lV+7UZWHjezFKFMZHuR044viSFHTtnNOre3Qo
6ggTND9A0WPWzaf4E6dTNKdnmFP1MLT+xKIjiee9zolRdvitYerQIv/CtSognEQ9070L5QIwQLaM
b1Wz0bn3F8dPNbX5YdE1ElvWVuS4GPnAfM+PcNFgGj4W2LtxSQVm86isaeAoKsrUIVtm5ooPwCGY
x/EWJikW/ErUH8Btj5wcGaSTsKjnC5S7/DUVZwKbs2q6c3W/oQ2wgLxrvUg4X/KiKSAnZQmO7pG6
+lKh4iWNZaGOokrYDDVl6frbyczc4iFRY3+USoorXasFtH5Nv1ZzwrvgI0eCJy+YIjeoRpIfRv7c
JTMp3MzwafRQOC5zZIpLnTpCJJhEdKlZL2wp9WORIexxYi350NC/H+SS/zzgVNyrxOlDLTY4LBtZ
U29LMdNIAE9LdeP1ooUiXVVUWivNj7TrqdSLaSMEHc4E7WqDaMfcb5qcue6qXLLY1qmSHhOOa1Dg
dPPiR8+ZSSrPR+WLIQuni+rk01gbjMUFw/bQ400nEZqhH8mA8HirbORuaARcY6d1rgXnCZzY+yhM
TaN2nmx69zEn/j1mXSacrwUfFFbJWJ7DOh7ushLR1C1HoXyylIvfpLIRgrN4yMJgxKjeZaODQsmh
q/Sc0G4J+MyJHUTsvtGTaXi2deWybmz4SJEHhNTdmopHFloa1Hs/pvOqLOCMMqkJVNkOXsEHk9Wh
ecM2vnuYZA+AtU4QRSRti6MrGw0SCNRDR4I1RFLd2LgoJraaNuKGqUftuiN39ZrSBE/jwNwnXQ3X
aDjCpgCS6fXM8T3T//uOzVFPiXps9Zss4N3dz5GBgUYbqLHtx9FItTuUB6Jgz1Jz0p7J2fmX+P//
geP6+FPcfy1/tr8jOb+fSCl++v8l1HOxNf63HHvJDP2vLNDlEf/j3+6mr1X5tfnDjM3/8F8hnrrx
74aHSTXQ8bIhV0U9Ovxs1X/8GzZtFKXkDeNQguyASeUfM7b/7w5VIzK88JXYJAUg8mxFpxL+r393
8dy6Ab5fvE2O47v/Gzf2n7pxDVk8vlkutNKLz3M1NhZzCUCMQtxGLDxubcTI55ScizL2HwXlP5df
KWarrIaov7i9KPyKqygbb8nyysNpGGC8sFwCYjn6HBlvZFWd8eL8KVL/5yeX//5KEJyYwuvr1qsX
zSiZOgWbgk9jkrMQIEtRMuYloNl3CvJwfsareKoNVzpxoBDgk+UsQgRskQ2Rxahv+KBV8xlB+srR
+88jrZW8KsO4XEwitNuu767MmpOc49BAoCti0x1uWAbb3xxhPoDel7cwyv13tdZr7MVaTT9j+/lT
2v3PPSwP/6pZtcLW6KGdDF17RCU36Has7yGRdc+4qor/laj7nx9ZibmTXjnUQj0RWrHVP1aDb/zK
CunbWzfWqPu8Gpvv/tX7Tlsl/vkRhtTrJxk5SHcBwtWhTCtc8YPVCVY8kysv7A4rD+lyhj86nOBR
HKwogY7u8N7hK3rz9t2feg8rbwllGtUrMopCdrL2Mwv3mSPGyvcAuHqzYR7f/pUTXXod7abHAYg6
8i9C8mTEXjOUOLhUV8/0pVNXX80K5BdVRupldchmgaPlvmG9UAIBa/Zv371xopF+C/lfdVaDuq89
aaIO0U2Nw0OcOpN+lSkX3Y7jouPZgu0n/CbWRf8hR1qeXhkcRdfXHiBTeeuUrZ3uh0hRWFNp4Gok
PbgjXGd4nMa5W/xTW/7fvXBtLplSMQgcDTV5p75GkUnobQLELrZLtGBZpn9OVT7/NOoeXQpf/uQa
vkcgdtTM2US0MNr6C1/G0oav2sqxWR75+XJ4rA3Iq5AVgmOtuuDb2+/i1LtezRtdAWcxGzIZxkRE
f+DQn3PDqUG3eNloW/s/CLGiTIQvICwcUns3kVGVzx5u/5fLbn81WagBJgRmHEwUepE9a0mTfR8m
WZ6Z7041zmqq6Fhio/3JJfLgqbURsbRsXTI4VBcO49VkUcyNF1SLtdfXFQFZgRHLjyayO3Wm8U+M
M321euADO0dJxEdhahTnvGCHZ5uy3EB4sxbF2q+334FLT/zLImJtuzEBn0yFh9UyHuR4z4ll+xMV
muHftHTd4n5suyg98204sXjQV4sHOKnKi5S+MNRQI23x9uXq0TPG0aMmGylj1/G8xEgokyCGM1PB
iU6wrP5eD0DEdtKw6qgOA1hwwcFToyRnJ4iTc1nEp9pvNcKtZhxQfQ4ijPO6gnY4mZaAPq1R/QGl
yc6BHZOrpjM4jFOPsxrwPWf9ZjRKGXZt7Vd7YszsaD93SfX8dm84df3VGmGsKR8CAWHFmps+AuC6
FT/sgujAM13g1PVXI56CR40WMsVbHFCiR5nK/hNa5JmXbfxpbfrveV9fDXk2bWbZEIW15LHPR2tQ
fvE9iY103OvkRJmfSdiBGJZ4CRhqeNI56Y5ONEwwD5XunZnylxf/twG1mhYQAvW2YfCKtLoPyCCy
zB+DTgrNtlS+9v6S1+QEq6nB1TTPlUB9Q0jwQ7zNZs4kh8jzzswJy2X+5yOwQfpz0FQFB+WeVUpy
+Ka83dqc4wb7GKlBRFx6ilbJalNZb6LIJ46uy6f8sxe51ve3n+3vA8oJVrMEFo18kjbLC1CVZonE
DE8V8v9EaQ8pJmPt0UuUEB/e/rG/90dAFn8+aa3BIfeqgi1Ui+snzV3S9jhbn6Mzc/ip669mB5Ck
WipHJUM8i9oOXjTn6wof6tt3//cJ1fmdb/BqdVEGddIRDVaHiWtXSNeCrsdeEvcV8fO1O2w5EvN+
9aOTFRc+zmp6mJxSIjHvGb6A8mDFy+emI3Ht7ac59eJXc4NVRFkr5bKuHHrRHZIoHh8pGJbJcdbm
8UYD17l7+5dO9e/VNGFSshEp8mIUAqCinjFU6I+mUyZgBSo9/YSywX9WWhl5B0Q6UbnFXc/p9Nu/
fapHrKYHRF2mQE1bh9gbbJTOnU/aQm8BUnz7+n+ffpy1Rz2oFTIPnS1MPcVLXhm0aMJncN5xmtqO
ZJS+/TMnHmMNKIoLq0aAadQgDSHXBq2LNZJOd+YhTl19NQcIvFp1sAxLCLHRI+J941HDUXB12b2v
Bn3kqhTZFnvUOm6Ga3zij0RiqcNlF1+N+ARTi9RMxcUXDE4DSu2Ao9W48OpLg70a8b0UJokTDc3e
WtaNx/HW1hKQmC+7d+vPqyeQYoJSo2+mqGq+4p8C79wbbnthu68GOKfILWGF1GOzchIPwtEIegjM
syuxU51mNaqJMzRqtDrc/TT8ssB54dVpsv1lTbMatlOVw0wWFTuhphSU+MmGmbE1HC+6urdMVK9e
a4bvnbpJIMIxS6+rHoYyQXbPl1179TFXNpFpI0dmYQLWGOAv2Z/KxfZ72dVXI5XQlwJ7XCfAyjsx
cjB0dz05sN8uu/pqpCpk6EWq0y6VtrjqYVNsUlHK3WVXXw1VINZpY9Us3XHfWe9Rut3ErKrOQINO
9EZvNVIrN+6RM9DsMd64BApXQ0m0MvTuHHzl1A+sBitpkgWYbPQ3ht8g3e0wfrF8v2wCXhNdpFX7
XtKaghQj+c5u6j2gjQtbfTVMkworYuACiwncmSzTUdH7b5FRNsOFXXI1VH1HonyQjQCWic52V0ca
InAHTcTHi7rNGljgjBN5nsguQ2TuExOxaD90k56cqbCfeK1rziG0RpimBZ0SxWFb3A0uDqqd2xr1
uQXCqR9YjdgJVcpsJQuqJDfkRISDnMjd7QzHvWyqdFeD1mmgKxvLlFBalRWSu0dkQuYPl02Va/AG
qPM0KSLOAyzftWGsiIwD2FheeO9Lo72aiJVTg5N2KFHQOTN0KM6tQYrKGYDLqZZfjdi6Hj19wL4T
mhx/HudMFd8xMhEX9Ha/XCb0v+za3NXnVdh6EhTDSMuYkcnAbZoNu4NPFc4ARwXvZ1xoYS6Vc2YY
LLPk335uNY7LtreQ3dd8V9I687bTiKNwQw4SSghUqucItKfabDWYZyRsfRbTZqNGGoJexzZeHdu7
bKogT+7P193CFytzOhMD2sNoKcj+VtE5is6Je3eWF/WqM2EpRhhSMYnWvtscx0401x4ekssWa2vy
nqkJp7MMJorJTo1bF+zBu4jWF2d606mbX41ik0hWw5qCAkM6CIDY0Of96FXtuZs/dfnVt5czfbe1
ctgNxjSU/o5/lZ80DEjdvpfgHXH+jX13PYrIE/dZGTfvK6P9oDnZIljFXlwZcYIdwE7nfDeBAXU3
82Jm2bZCLNWcNsh+5kSRvlcmkQh3VMkpNHV+FeHeq3Ifw0iXY19vcSCk2BgI4SEV2BjzZ0xjxTMu
colHs7X8eufbM6cYjhuEQKMc7YBOI9UJwEDweBxjAPNHd1QT7q3Mzp3vAXZG66r1lPurr8fWfz/O
E4Y+223wCU8pHJEkMfNOP/OOfuO8/zIG7VX/hYWhzQP5niF8PoHow0JldEAPIaCYzB5JqjH5xs5W
R/xa35odkJdj5gPX3wGPRk5uDr9jmTi/rpozC4fll/9yR87yvl/1efBHVm6WZcXealZPqjLTewpV
X6MBRHU1W322ydqc7AR8iMDNmhr78tuz36kOtZpcpymBDpzGInSzUj+CiNybmGbOfHSWTv+3p1pN
rU41DMWQpyKcWyURFINX37FgL90NsvqrrpmHp8ueYjWpto1OqAaozrDwcagYBiCVOUBZdmEjrWbT
sUUGMds1iFoMGTut8uydXgTW1UU3v4agFUbuAEWxizCx+xG8j2o5iPI6/xxT9cQrtlcrF4jnKRnB
2MZIC8+P5IQqcnXUuc/nqauvJrwp6ofBg6sWZgClP0exjnTLaLzry9pmNd9FtpaqoQXahpk/PpAF
3BydKnDPTad/759rZGcHpsCVBjTyPPYqLJqtNH/0yWRpZ65/4ltvrwaXhkejsMy5De0xR0de1Mgz
N3aa+wFnq2XxclkbrUaZ4aRDbkOWCnNROjcYI6dHv0jnM1d3T7TRamglhT1SLUtUiH0bGENvNHOE
ONZa0ukzr9qKOmu6M7Pgqb60GmcV3DUioAvtqPtdfouB9UcakEd0UTNZq0mfjL2sTcQYHXFQjkd0
Nw3E7qQ/M0WceNXWatGSO+TYR+SlhBiYsesTHR87e+TdiwS8jHDRvP0QJ2Q3jrUezKTFFQGi57DF
gNJf5XE3mUe9MPPPGGiS+saBso5vra/hPBVmkFc720o753p0HKO67xBzzmdu5cTL+k2qfP3Jcquy
42xGhBDl5LjzcMp+5Auu2Wc+Hqeuv+rWeOU8YmVBJPtj8bHveR4y6s4Jsk5c3Fp6+6ub11ilgfpp
EyKppP1kSIE3NbhwQFrrSUukFjsVycUrfwwn30r3hqmmy9rdWh7p1a07La/Ta6w4zGcG59ZiLv9c
IGwtL2t3y/rz+r7qHJMdbnD0G11Hnq9LrK9kgb3dgU81/OqtGlgvSqns4IhZyf40jEZAELE2f3z7
6icmK2s1WY2Eu3q2lrNcE3DJ4xHD4UZkGGl3gxCyP1iwfM+BdU89yWqyCkhNImtA94+ySt3diP0n
jAOrP7z9JMt4/svSaa2BJByrMKCixeGIbTT9STyurK8NUVfDUcO+o/bU94bq2tM14+XtXzzRdmtM
fFvGeUb2e3RMNWlsq9axnY1Vp9JGUWcg6QYo0cf7t3/rRNv9DuZ41Yf70U9gtGXacYgyFNhJMDTE
Glt6a5yZjk/9wPKQr34AIEKE8QgOQVNhItvYnsrzXTnKcr7wB1ZjHL2K2dSQYI6krKWfBsAK7/WG
ON3L2md5rFe3Lx1TZONUaoiqBLuznsy3zDfPnfefapzVKJn7MR1MewIASBDlgzMNwYE09f8KwPo+
/p/4p3j3rz56XsrorOnZeSlzFxYTfFSDUJCGtfgdISTnNGon7n0tAgzionT0qDSPWPWckQ0Llv69
bUn7Iimj8ztM4VXLWxIxNNN2GQ7zAFyPdNnhGyueWWxHZFwXzh1rLaBfAPsPFjJSNGVp6EFGxpWQ
Rhc+w6rzV4AyYJl4OcB9rMxgetQtoAzziXzb9tdFHfS3yPFVM9VYPK2eSSm0h7S+Vp5LsECj4q+X
XX3V/SNzWLjsbhbi5uu7Q1WM4LlYosMEvOwHVt+4sukcWY/8gN563QtYFPGhnw2C5i+7vPnn8M1S
PO6lFo3HCk/mPfAo2CsVmrr/HQ3//+p1nN+Lw1etL8xo6tykzYgpI+AK1lw132D3h3j59v0vk9hf
Pj6/dUKvrt+Pc+26RZQu3bPCzGTrxU4DXTJthXDP0eFP/Mhap+c1sQdqJeIdGCLhLNzuwISYBRG+
WyumJLN7+1lOTBhroR7K0VY3cT2GVocRRQzS3JqtceEJ5Fqbl7sw7sTYZGHlTxhwnKgEL5ZJ99Nl
N78ayWaPk2aouPzYmF9lQkEjlvZlJ2366gtWxIMCMQ1+YmiT+h05VlkI9OvcCDv1dldDeBhne24b
CoTQNj3gSdXUjdsKt+hTkJH2e6ajnnq5q3GcxfYs6xquk6snigRY349jfGAkuV3Ye1YjWRsHL8kc
P4Hs2rV72aHy7EfzspX8WnZXe4kPm9FNQiOe1BGqXgOAb7qw0L2OJqjzfkAEZKVh17uIkMkDdG6q
JKNIfEnfBPH25yTn6Y5ZNFAMMV9oT1MZkOrS+OdA539/sfZaSjciCB6NIU5DUxgauC+2OxwfWk9v
3/oJwSNkpD/vPdY8IwbzloTeLINiH9d+QgZvzg62l3Xgb9Oks7/BtirTJwyR2tepNHS5+OuoUV90
hkLs1J+3oHKCP3qXBf6cd/KrM6j8vooz7/ntJzzVfqvBbVhwVXNO/xcah0kymyRdfsLSdNnVl199
9X1wMfxBQPfjsMni4MYaHOdI8OpZwfOpm1+NalFolu4VvHLNzoIbB3PvTvWRuOg48X+E/o2RdGKI
RHFoBNEvB7T4hppJsr+sZVZL65pTDVslbP1lRyldj9j6j4AazrT73ydVO1htOctuUqmv6xGu/YVf
5IInuk+kZmMxEF1rnfmVE82/lsI1tm2iRWnpmZCN4mO2gFIAjhTtRas7e62Bw3XoZlY8a0cPSiXH
S8bWboZsd9EL8FcjG7MMdSOAdMc5aTHalTbUsSm6bFThbvyj38ueqTTzuTjGQXz6os5vxGQ7l/Ud
f3nrr0ZVg0+4NzItOCapTG+tcdavpAa49rKGWY3ZklO3WdR+cOxU6RInMLlwl2G7X3b11ZBNS9eB
/A6y11Lily8KsfWhKF946+afDWNmPVYUraXZqyC5JXoado2o0uPbt35iUP0O2njV7JZsjKqLZupd
tYehyoYYoYAL4BGvQasPFzbQauhyyDYPWA/Y0buWGfY9EEwBduOitRwJT3+2UJdhIg0yERy9LIM0
rIIYxolZnTmEOdFC3qq2bfgAmFUURccgXbJMAZNAmkFESVp3UhnDZdV/EnP/fIh4Ns0+wRIEFbjy
8KwnR3BrF05q3mroEtjJ51ymyycrh22pBijQEZitt/vQMoj+54bJ9lZDN62yHuQkZwsAQ4ZPDZit
cE4s9e6yq6+Grjfjx0gzKzoOUOc3OIk/tpMyLrz11cgVtQPMfebio5aYwBejFzvTvl1246uBu+SJ
sUBYiJAzSR2WFSe3mkAhcdmHylt9bINJKNjYZnS09eq7PsmrouY0/7JbX41XBRjEtdI0gIGX5bdt
Q1bjRk8NtMkXXX+thpNWDC5ZTtpR5qPzEqV28LXI83Mb+BP9ca2G+0/Ozqw5Tl2Lwr+IKjQxvEJ3
054TJ7HjvFBOToIYxCDEpF9/V5+nE904ruI1VcG00LC199rrazlf4lUGcWYh179tkCk7y4nuPGMD
Z6GqaFu2dcUxCONTfaVq7sHvEtDkv4/MZUX+YS25OjjawoiRwPslY6tihw3KEGzKcNc59bVaDo2s
g111d+5K4mgtW0gu9OVYQbNtDq/ZxZbl6e+/4q0v4KzZcsVwwwzRy5qerpmpw0c1vXsrfWuInDVL
+6jyKgi3MXl88xKZDfaydN6YgU81ejRuxbDCBWzfD3HWcAXL0XmZyjxrBlKkAI3OhxD6l53fwFnC
QTxvHE0Q+CWhpmuCCKL9MZAo3xfrB84qhqM/jbcQ8p22Yv4VzK3KH0hKFPuucK4Mbmuxv3H4I2Vc
BICW+12az+u+FDF3VXAhgLV1rFDKgovgcCwnUh5A3t72TU9XBcdgG91UXHoZ/GDZoRpjOOU1hu0q
tePX/36Sw95xYDOUZch/suEhhxtroruu2JXe5sI5bBUIN300oHhkSZHPsOxpGzgnWdKicwv8gmrf
1HQlWQUa7mWYY+6QmeYpk8VytQLl+87MvOyVf9jlhLOE4dzbxRZtu1lpSqtwSVTU3BhYmo6whJWw
a2zHxgM0QdV19c64vbElCWclm9gTpi0XL5N0NnCUnJcztF7L49/3ibd+kLOSmSmZ5WjtzjwQo391
dhOf+zEgH30Ec346E0Bq/KZZ30mM/mtJ8Kfxc1b2EOXYYC3O/s4fArh5SQYrYIiE2vxD7w/qAwkU
klE6HgW5lfCthmv3Yml8gk+3fW7A0ACSSdkGdLS69efHAlgWc2gCCUIedBTBsu+Yd5WGetyQ4iu4
lylT8G/a1FBI+qHpnv4+6G98Ulc6FhP4a5JuRZTiwxN1AzjsDBLLvnZZ7grHeN8gIOewmFZm/hXz
6ucy1P3OgXG2CBbBZg2uEbjsgvl39hddXFFAIHY+3dkiBuVHYwEZbgZi2UPQeB/zst2Xc4a/zO+b
2wjfo2ULYfHVLORH0QRfRD782vc5nU1hAbBDsahGRJJP0EjOzXa1Dv2+ojuyOL+/ONpDyxVgV1x0
yfijpNXnKtDvxGxvzUNn8W+1Ri0QLfbwhevKa3CuFphAM3/f7dZFF3dzGAW53+KcLTv+zEIv/oAE
TJDtGnRXF5abzSxdKOKsLYxOFFl1IrXd19fIXV3YuhktUA2Psz7QP8EI+wbE4L5hcaVg2PCase0h
QCG4ZD23pA3OtJh2Hn+uQiqSoLagg+mCrorKL6XMx+ehzMN9EYIrkaryEcUsCuPtJgrMHfJ1HTjU
DTvu+6TOEo3DooX0OI8yX7fikzW6e4ABSL9zwjirlKJpfIEhLy77ppsk/Oxkc2d6v91XFoIK//d1
qoBDqtWMXaAIgi3Ta7/eBw3v3hmbf3UYfzg5XY1UOaMiuhQNdFerUT9CaBGaOzt17Jv0trEHGmb7
QP3+CB2Ees3neD4FjS3bI5X55sHPFJYCGbp8fpTwBdLHgMOmHm704MdCp9+qFNymyRys1eIzeOYR
f+et39hgmHPcV7DgnvpVwaCbCeR1Oy8G4TMY13ZfKO/KrdbVm1RdhjjqgFU7oRYtAIYEc2TXfHSl
VQ0bCjhXz1FWgHAMGm1xn09yZ+7J1VLVcOG1YiN5Fl6Ihl0PiZMStj/te3XnnK5nAvNfoO8ys4E3
V5AcwMhS7LMl49Q5p2cTVvDjFoA1rGt/H/Qy+iSZ3R73vbu7DVSkDfN+wruTjSZlAfQcPC/3iTC4
q38No4KVasX2e8GAv/plYU60l/mnfe/ubAIT7xYvAMw9gzfVU04HoNvM1hz2Pdw5rnugEYFaQCRQ
+T6oaVPwacn5PmUcd/VfY+ABS7YhsvPQFnAK4bhzt9pJfNn16q7+i82SUr9CZBfDszFT6C5K+j5/
T3d3mXd/2Btd9ddqZw90jAkayHw2zwyedq/UTt7NoL1hX8MEd7VfXtnZYFziKFthu3vVC/A0OyH2
WUCAsP774QFw4NZ2rYiycgq+cdK8hGpfkyd3NV8L/qUH9AiBrw3Cm6IxzRXwG/6+6zZxFmuExoIh
qBHk9WrxTnalxQUA7bN9PTxwy/19YBaYT5vQA5m8RcfbASSTW7RLvCc3fUtQ8G+n2X+KSBOIkDBG
rRFb+7o5Ap+0YsGKFWTGlthgyRrm8SnVnqwnmFA3TXsUVIQLLEZBoEr2LQ1nVcNyBXdiDXLT4sX+
EUWbFmDrcmcBxdWEeVOgSe7ZKEP2Rb8uZrNn387bvguEKwZTK1nLMMK05V5zFcQ9OwwgRqW7BsaV
gG2zRxWvkcsHLHpEYzv9DGf7aufDL/mQ/3x5D5gIGHMjP8oV6NZTiEbiNejzd1yx3oh7XB822wWW
6HxEjD8UK4qrih5lUD7tGxfn9EX/A9rkqQmzeVFjnYIT31RQEqhR75uRvrOmi2XeYDs+RRmgJ/Cg
HaV6lKo2n/e9vrOiew9tpJaCriIiLc+QuMhs2pjed0PxnQMYmbi1qOEJni2yK0+AvTZH0KfeM216
67s6axW4blBMA3xXoXWdBWOPJh60Q76TXHzr6U60PLbw/oUTL8Y9jD6sMUh8beDvs3Rhru5LQSwD
TuoQZkM+Vs+Qd7OPy9T3uwJx5gq/NIM1QV8FAfTdtvwICk7+EjNwKvZMGebqvqg/+UvvS5yOIDN3
MNFY55dAlYib9z3fOX39keFyxVmQRcs6FccSd9AihbFo8bjv+c6KZbkkIQeBIwPtWbw0nOjPoCoX
H/c93VmupjADN7TENQWn0icaNtEHOfd213JlsbNcu5DHJQCrINbSbkiqZRyTYgb5Z9+7O8s1AOdC
kFWGWQcf6mOsNu9W9bn+sO/pznIFdpnVleRhdlHUH4bCYwfr1WTnnHeW69xi+x0v51Mv2EEFcHai
wt/2TUlXzQU6wNpU4DpDEAIEHrClVAIOPgIruGtoXDXXXEy19fvL4Vr1T1s/vMSKff/7o/8cjTNX
y1XnFwJFbfPM6LJ7hsuwrbK49huSxVrui2rhfvL7+Q2qfLN4FXJFC5DmwHKoIuEVfC7//hP+vBMz
V9OFzJyGUDIIs8JnNa5aceuPwG5W+bwr/GCRs2ZDLwcNCqz6bAAWK5mlysZ451UOSJrfx4avrF2m
LYwyw6OqPsB7O2CwqY4A29g3PPT3PwAIVtQYHSHsC2f47fc+6OPxpHYOvrNqawZ5SFRgx+nhYppO
Uf2VLt57tvBvfVln0Y5sAq9kRbS9LQQ4lR6KPVio7koYAUX4+7gMtYErAIBSmbGeAqnICw6F1e82
EUd4zP9fc5kr6IJ1a9AoQLqzEvS04jyCy2quRxqsD17U1/l1RMBdgLv/8FRsM/Dc1TZWgBF5yv8a
96g2kYkZ8wWOnORrscC1/JzzqL+qoJ/7sebgMEHQDura36fIG5uAq9JQS+VZ4NZwbCzN/EUAiQLE
ZzmAikvs6n39+x9542O60rNBTWxWdo2ytkOL4AGljE2mhc5ztm+iu/IzALxwo10Qq67tPH6hm2hf
uZn3qb2ZKz+LAGpRRUGxjAZ5P4h1RAeNfd03NM4GM26bF/RjG2V0EvYkwjJ8HmHQs+vex0Jnh4kI
TmsfWpZMooUPpoztVofAE/ZQmex7fWeHQRaENj1MUzILH4wXARXQ16hl85d9T3d2mKaCuTi85HDt
X235fa5UfTXm0T6BEgudLSaHXwoE8BK5rrwuDCiHkAQnAAOIaN8G6YrQNhrqNe5wOnkKbfsl0xT2
zsBc7xocV4RWDGFc5xP0nF0NcDzq0z2cMPY92rl0xzA8mEK/FVk+9ArU2uEa7IZg35RxBWhMtmsx
557I0KK8oOBAhs+jsMM7U+ayhf9h7w2c9dSMFvQxuYQZILbiagF65ic1evRTJrpTiz4NsCk/yYnk
8MhR+3LVLHCWGfri4eltB5FF3mJBNebRmizrsuwrWQEa9Pt5tdU8sJpVArnwGtFH5G/iZWqI8o/7
vrezzuDcDmVGhEHzkV9JGQMBlXn9vuo1c1ViAx/4Si9SK+Z3QSKX7ocm63tmU5fv+ofv7YrEGkDT
trHDwzmHi3uyTvXKEzWEfFcSh7k6MTtpgDJWdA1UYdQ/wDDQJqKny7ddA+/qxCKUUfkcRUE2doDw
SuCDiBzlvjubKxNTFrfBpQoB6N42ksFfsckMvMV2Pv0SUPwnMRdsZdPriAcZvLB7wMTZP3kdv+fX
9dZXdVZxadjQMUN4NqlmOKqmgNaNzftum642rF87vhmY4WRim+5z5vfJ2Mv3FEn/1hn+NCGdtdoO
iLgl0NrZ3POmO6Poaa5NACBHQm0/PMLPyZhESN73SUlrL0+ioNTT4VIBAQa87eshAXW665MwXO0d
QA2tl9jeyx8U8HFLUs9RJXflsZhwln2DjIHyBosEZQDZWlXBEBb3wX0Nkkw4x6uA/h/aL/Dhh0Wf
cOw91Xzc9+Ku7At9qfFsBTKrQLbTLJbDlKlWvJdW/bfE+IdP6Mq+Ar8dNm4Rk80M+KBjtNWqeIGJ
21ikEYxDhwSQbfKh9OuhQEe1KOT1XLa43Y4X2FhiRDH5x4BM4IB70FOvhzkclk+UGt8c62UQC0CA
xboctd3W7z7u5QePgiw9IexLSOup17BVvt6lSmRu+RoQaaTnQYHLlliC9K4IzAqTlmn+8+872OUe
/4exopd//882APx2KwFgDDIL80QPOHIZhSm3Nv4nCDv+eUNN4+nvf+mNPcEtZvOpgiej1CKb67Y6
BSBdf4sNATN33+OdLQdmiiGiHYrcohdMVwI2+8jT7WxkZ241u436EeRMihN8wURNa0O6+2jycfvc
9faullAD1hlDGYqgqgtBbV1XmXRU7My7cucjlx0mUFyB197p6QfBok6QktrXl8S4c5DUl5xuYQOR
BUVeJMoWn2IS/dg3LM5HbULD/FgjwzJHYrxpYayPJelH+yJw138OuWJKQq0D+KlJ80CNJ36toMi8
7Ht35yARJfDzVoT4pDOn35ca730oIBR7r0XmzW3O2f7Rhjop5B8CFJzD5pbVy/xSN1TXx1bmMk4I
5LSfIQGP7tXabPwGSYzWPCvRwnh1Re/7p8bS9r4Kol4fkLtYPihdSP9gtxp4Z1lskZei5jiiUOtP
yz2Qk8Kmcz531QGFg649GA3boHem/79l0j9tQ85gQV1cBqBeCWxzVQgxclDYX7KjnCfQ6mzhVWGL
BrhjmIU9oTJkbyGD6dCnVhK1TxPLXBUluruKkudo1aa+B4I4prHBXrhvprkiyrXILURiNMxqpj2b
kEZNJCWy3Mn/YK6OsmNzDEUvKiuj4TwDxn05VpEOT7umsiuljOu5AOPDF5mNYOGnYD98DYhlta8y
j7f8/QzaYAOIoOuS5fCr4sfSa6Q4Uf/w97lUMFdNGRaTNvOyCoRIPExwgiNbo+Swc3CcPaqHtrzc
AhNkuUTQCzZl0b7IPq93lbiZ6ze3hROKz6PB2KtiuGJSmDQMTLsvvHDFlD2wO/5qRmzezYaiIkpm
192ws3mSuVpKEMoahEIRx83RQN4BP9EEhJfi8PdZeTlg/rBnuKLHaAS3xLSYNnz0NU9X2cIxmaLz
ubiuxRT8+vtfuXzGP/yV/5M+bsYO44J67kSH+dM6S8ngEE3ke/XiNxIervgRLpHCNjWOCa3DV92t
DZxD/c7fUovOwXTLpfgZ+l33vRbIYKJtHOHZvh/mHB9NVDHEkpvI+mr8XuXxq1Y7TRiZK3KbPNJE
Ub+IDCrY/AGmzW2Gkr6/b8W5IreYc4WYFeGMnYi8jXhBzpMU9XHXuLgiNzmqdW5bwrJoiuf7RVb6
Uxzl1dPfn/7GpHXlbYwH1dYWJYOopG+2VMqyWw/oGzEvA4y8130JQFfmBjOqScZdgd+AwDLJh/IT
t73YN3FcoVvDC2GrYmZZXnX5sajK7Ux6vvOscYVueZOvZCItz/KgIic1+x0aKv2dm7Urc+vhUN15
TcMzM49qSFbr6fNM6r3lZFfoFiBbbLwCz+9jT99twocaHKS5d8KkN/Yi19gMbkIjkUXFM0/PAQRJ
/Od4YZD+fWa+9XDnvo83h7OMxkGzlLa6IXVZJkx3wTslu0vq+Q/bqKtgmzsw7tsZKWl/7JRNdVeP
QQofow3eYDTq+Wmkk/4qZ2q+//3nvJXIcWVteQ4KmiURg2SfIAtQbqMYkw0dIL8uqam7qYtUfbmv
mGY6kTUP+go+mEgQHljuszGxyDGR4yhaOie27erucYoGdVPnld8kiBbD5RrddCiH//1139gXXKc0
WUl7oR2ybGmJWZMAspsvPiQJ3/uh2OcWzly13NiENlb+gl0BdPLDQEaeem27vnMcvzF/XMM0WnGv
s8KyzC50Pms2qY8C7Zn79nxXK9csUQjnIJ9m8DoZDvCZN9ftoMt9YZDPfo9Al54Veug4nj43NmEN
Le+Yt1Noz1ytHJugHArClmXwUmFXrI7px8jG7/XbBG+sLOccnyvUSzS8tbO2jxVyN23dP7dWN3WC
1pipO3A/GPexrZhrmjbCOWWcFCPZYDtMfaDA1fdoZtuuKURd7VxQmLxa85BmkYSv2JFLARJdb5rx
PRvyP89R6srnatVh37/MoiWOqzOgAvlBQlqx8/Wdspua/CEsRuajXhhFqeRBeMDH2Kekpa4jmlfq
FvlM4OIXGZrjlvvi0KhhXwWexpd96T95wGZcizFAET4TON5TlMBgyan4rjI2dYmijdeEowWyNmNd
3b5UwPUlYc66L3/fOt/6qM7i3SJZc9X5JAt0NX9B1r66q1f1Hhnqz/E5jenvAzO3EfIh3Uiyoh+g
V1+Hsf0SFjz/BneMwUvM6OVT4o2F/9mXwzxnBZxNd2lsaeys7JJRsVXzQiCXXFDtgANoiqKxudo3
bM55vwiu+FIZknHTVdnQiBPa3vbFWdSV1W2miKJm7UlW62n5zMtKnGYqzHHXq7uiOt2FNA4VXr0p
wvIfvyObQnc3TBr2Pd5Zx1bwdgUBBKcBUv5PphontKdS+rrv6Zd9/D8rTU7R3CMC8TPQkJuTQs4A
RcN6n4E8dRV1DMc7CYPIz8YSYswEGN8RXEkrdu6grqCu2SI4WpHJz5aG5IdwlQtcVuJ9kg7qKupC
oYsR6iWSQQZQfu9lIFC32ZtoopGzloGxEt3c5QTWeutwvYCZlI2k8ndlaqjrlBaKCrfQdsGH9frw
i9as+WHrcpbvzMo/n/M0ctZr6DVFXypsc6WCaWXie3GzJrMHZVOiq7F6QYY2WPctMFdgJ/noFXCM
wkm2se0KfhjbfTHM72mm/qyvo66+zpYVAT/K8zPE5+tyy2gVPgSWb7DVZ2Iu0nwK2+HoowmFHoZ/
Y9VdK8+VsdWzque+bf2sBCrv3me2uDWT1LsiVOpq2GwYzpFfwHodXmrFQzeCPNBs27JvcrkatqlU
BdzCShi7h5M+DkJ+B3jPvjO13jhBXaqoGAZ4Plusi5zP849xs+qzMM17rIa3nu6cz0MbsZGqgmZa
cT8BMLBL46B9T0YFfNhlBfz/3ZK6WFEPhXUF91aaSfA4NdQAc7eJBL5PVTMlUFktw3EtwGO58jdY
6aZiref1ojHxmsNmaWA/TfBjhrQWhmP/RI1lJin5huSDWMKYpptu1XzMhzbIE5BoS6j8hA3KWxt3
U5lAUx+KQ2yG3E/HEJ1OKbJ1U5wGQxROAMcNZZVGpqZbWqyVv2RjVXUmrbqx2zLBZjad4wLR2HFa
xBQlAoC8CTbEU9udNqYgVtk26+trtKTO+kY3Yz+ldYVqzgddAMR9FiUyAkc5WbDPahqIICm9itKb
yUq42cpithIVy6GePpQAizz7iPLMt34CmBoPFrNM6bR4a6oq69c/2Mztmo5qLudEwV+wfIzL0S8T
fyMBz2pcf5dkgdjlBWpW+DgFZmhYkvu12a7DzWKCAleH9pRPeUvgRFYbWw5nEXp+fsN6z9JUoYhj
7wR4atVh8+2Wv7Ztf1FNYItfabLWcRSDmlTr+hWe8PVPfLgoP8aMavKd0Nzk9yxqApxpolrrZPCM
RxLl+xz383wcmuvJIBOYrjBy9s+w32fDFYFlaIdX9HWUktCoFmFOQF4BY+Rb6oFyGKZV4ZFHKjwe
f1BAT10BCKnFeYMpegF8IFvzJ0u5P99pSisUZZENLMU188YpT8uu8PkBuKH2n7JfqvZYeH0Vw2Os
JOZ+rCH/Tf0tnuujQSzxUCw12F/EWLadrbXRnNRLnpsj3Mq0PZlioF9JLYPhulg4rNboOKj7tc/l
E96whJ4LrpLNS8/X7amU5lUgKH2tPfgfHYZ+w4rqN6o/t920PSrT8KdlG011pBuHWGVileqSvqk8
WDkTuMQljQroYQoD72MMu9lzY3CbQJIjHnQ6GLo9UmhJ6DkvDTImowgWcW5k29ID0QJZITiSlWNS
yq1EHXnrgv4cEC3vAINu2s8cds3xMR6keYZWUpWHbQsq87VifV6e2BK222mISEQfq1zN9LT2VV6d
atQxMWlHf2kfI1oIcsVAtlpBT2z0eFijyIeuXnhreeDonfYSNa5jdYwjprdzp83aXLFAYEpi7hYl
fKgNyeM0wv6OUrpXb33SyBBZyqEaQZpaTVwNacl7wiEEaRZ68HDzv5d2GqPHpR2q6yGK4vqfTc80
PHWh8qsbLgEcQTgoRxS+dPCrQiLxOx0C8UB6ptZjaPF1z9GkpruCbwG+p12r4ag33s8fZ8vp9CIE
hiatNSS8CSV62m7bjXovU1hbGELAWT54ANG5VEkHS6suUUvf+Xh7OFvcSwNi5kEsWOenOJra5a7R
JvYP+Jh5dCSjDP/Ju7aZXjbcePMDlG5ReCKx7m/DeEIuEsoI7xUNECRIZbE2yGqVZR8faE/i+uh7
cr4F7QmlX0/B//9GdbqOHy48X6UT3bMLPLMY0D2xcT1+EhhCeeCR33hwOoXK9Gab7Nakc7CusJki
Hvs+aSxx9OgMl92kI4E8Xtwch9MiMfIfc1su/MyAxB1vAt4/ydo7qnLeXv1iwHdpYQy6HKIC5IAq
CUR3cd3slpBGRz55HPjFdg3UNQyYixqfLEJH0AR7jfU2mghB9Sens70bwMP+Hq3RZG5KyMrn52qi
7XRXqbJarxqPiGW8nA5hSRLetRpp4EhCUOrbvFHpGppZpYHJg+dIIGl59Hyl//HzejlMHjIf+P4X
aYw5tk0eH9bSmCykPbjtBv70ge2+XSQESTWxIZW6/iV9KAQTYBag+o/E1xweeye2ouezRT/WoZxn
XCGjPk59NZXpVs86wW1MfESawju0C2TNaxxM3zcjWvidLM8a+DKahFjM9wuJhhQOVO2hQFU2beSC
cDDyxBFTRhYYCi5xzVZhcVNJb17SSQfeAyilkEePkcWwLh26vpPR5xLOQZAQJJCwT2dNlrQAEBdH
gC6OoZ7YAdy2LzjB5PWqO5r6cFUskqKI7+zamiIB8oIcBKq1M1zmvE/LJF8pJ/kraEL0Y9AEIKzP
Xp90Po4buVDs6L4sU67G7XEYzfgCaNN001fU/9r0cnxhYZ+nuixt6vOwe9Ra4Qc2XnxmZP3aruHj
BOpookKtUh7I4AAnGJpgUtLrBtooyPDXECbCVfUF5g3hA5m7b54qkbLdFAgO1bI8rgoNAEHsjQeZ
w4tl6HMUp0x8rmekQkUDyQFj+ceuaj6ypl7TqOAm8zrzNJT2m9A+Pa7oAsxa+EsmXm3G66DyMMN7
Vf70TC6Sui0+VgF/1SZ4AIjqJo4Dc9Jr+2DtGpvEzn75A2Y41B7FVMdfqpgXyBLBR8bO81GoITo3
I0DLVY96DRuGJrWLVT+xsgOS2lr/6DoLjzQ/UtcITvSxkfrW3yIcVsBUvHAAY7/lU3/F6PrQKL2m
pPH5fbA02cDtxxodBlc4KPzbMJD2NAuqE3+Klsdp3eYXXddbUnkmSrHGprucYZwkoo+kLev81AW4
yfhyClMEG/I5V9v22KLMfR16mL4lPKIPQ941iV/A8Xue9ZaZnn6zRYBBW2Qi4mZMOqZOWwcnIAZz
xYz1bLsnXszQ2pSPRQI5nkkLSug3WCpN3+XEvsMzi6UQq4yZ34fP0DpW55F4MFoBmP4sQU9NWMjt
Odj6vk5CDtdoLDQMj6EvsowBHAFyAZNuLB/CvNrCJIqj4qUucKCZYDSJ7FsdHzFHjlHR6YNUkt4b
X1avfBiHOxt49DAr/8TDYrjnFMGkMc21QKCWkqDuj35Q+cByKYRIdObPI4rcZ93KNWkGdYWbsbjN
l+W+lN7nWlJ+xuI5kkKEx20xZaJyYpNV+DStB3mtTf45L+o5ZcC0pzVZx6QBoxBViqq8XnwfO/fE
vvJ2emWwsEl7yA6bZCHrcETNwLyil1Mdusgri2RayvEc1thpvS3y72E2Fj4wIjkOCrs8WyjdD7Ps
RrBxWJyYstB9ardpqdKN0vFnCd1FefCnsSvTpQnlAaCJNjGwAsTe0opvBV+jIltRMWugzCkYz8Tk
mSHVxGvOVEdzusl8TRgRIlkRFqTUzt9wlzQcGiMSBUmHZvQG0hcaaVBb1htRjbw9qHpqbRrPYZVS
jS2RrKS4nsBjWu/RLlwmECUGBx+Q0MN00W/CkoyiWZBdlzmR2dLlOpVt+Q2eS3UCz5MCNoYhOazh
xD4P8C5Lyw2IIfwRGtpzz3I6wVaf81Os6+FGqOl+3uIvpW3uB6WuJ9COzkFcmuoJvabxLeJB3n1s
4Y+BQy5azFcgmJct9VemJqyWHsLQefnYF/VWHUg+4HAQrI9hyRtV5KiQUitvZzvGp9ZoctdUrZAJ
2ERBlLJl5V3CvTbGTSNmiC8U9pqkNLA51hiK2xxEra+FXkk6IPJ/FHFUJWzxvdvWRkdZhjcIgIY7
j6lRJnwel6P0o69TMV53jQHUokGQViP2e4DnPD8O3pb1o1IPsHp4MQy65bhXcTLONhwStH1G6ezX
uLy0JU9DEY6YGmJElOT713ERDuRsufLCZFj97hq3E6ogpRXbrxJmM9maq3Y41HorjsDkDIlH242d
5pqVCF7R05lGUVGfSs77dKr5/YASWuIVsklCOtQnHQ7hE0VREDgrMEcHmGolTc7xv3DTTZqtxdip
3vhXsizHQ44TdEp9UduzppinMKVkAh14qv3ZsFLTtCRF95jbChkSgTtY0s+xig/5CiOBKy3C+oOt
1+kYT2t+aFr42A1b2b10XE23/RJNgEXVBWgOtj+0ZB5PuqkQBKGL4ESQtPvS0n48Y9doj/HYt8ca
5/XRk2v5WJOYfCSIKRAqbl6bemEYX5Vrp76ANQ6hGti5oJ42fXk1caM/4I4233FCcC5GNmoNIKgt
S3k9Y4jnMuKfZm2Gn4uBZ+tQd/RMa9b4Sd724VWJQPwWBrIsLdfBfxzVUmesJmiQmTDxCbSYsCnv
hyEZV0ESAi9GnZRt3/3jE1xpYzt/FmssDpWueuR02uYa2s0KXatt8dTksPZEd18n/eMUEi9Igqqu
fozF0n1CGVLd6mVGdByO4zUN2w5TrJAmiSPiXcWWycNSrd41y0111ZIuPCJDG9Uf9DJM1bFuwyDE
jh2u0AHBPi3feCEP8KbNnxZRdVGCZWle4k0CCMsj0t1BmlJ+WXLjfxWswNhJ3bRPjI0EF2lPewj+
A4IqKW2eg7bVhzm+RNejagKbhK0JrvxiDG6Guei/iQKFftxzEDfhVhkd8xj+XKOCB70Hd73bfmuF
Oefj1Ca0rZS5WxkcUhPYS3mpicxcp9J4FqdTpXLcdwISogaQ4/7E1hj3l2Wcr9etje6RDSCvFyRO
AvDlgMlc1AuwQrq4nlfSiUS3gX7CoRP1aRCMkFjCJ7MIkzZGX6JaTJet6Ay9+h91X7ZcN45t+SsZ
9c68AAiAZMetirgczqCjWbJk+4VhSzJJgAQJTiD5N/0t/WO9TlZ237QyK92Vbx1ZURG2rDOQILD3
2mvAFhc+qDLQz7RmDmEO3lU+gIQf93xDGv1CsQPmnQtSPUTYMbldzA5HsesSVU3XHniTKYrw6A2q
W9tmWJWDuta9D93UWc+UOAvAACT1AEcui66xTr5C0ukQJR/dduuEdbuqJRNyitpYrR12uDLY1CPC
BE9bgwDPYmyfJx8gQrzMhBj4hanOzyjX7I4Gfjd/mmthlh3yjznkbJoiHqjdEucqcrvUDXZiyWw1
pdoRAZ2SG9nnLurXj84rZh2vbRt52NhyZC26qkBnknvFYymqFTCI74GHP3eFtwt9GW3xsInhumRD
OaUu5OgGgYcIEgcFjInjGQDQjq8ecuFBQeuecrsNaaByhMIIUA5OK6tRxjBfvLYoRJKuzk1WYme5
1jPTuD+Dj5S1nBbBIeT5epFDYPg0Y7qUlT6fT6Ivn8BACk9dCcBIY0+IIR/TG8zlAOTA68amLYy6
jzxwGpeoYsWhaXWxxzmiruatGVPJVpMOvOA7RRoJrRbhRZw7b8rGpjfXFkOmBEWyfuol63Y9/pwA
flGpQxzv+TDsgTIQ1nwGTDp/BuGw30vbFKk/uCZbsWEmfjcWR2BsaO9W4KiAXkAI7tazh5zo7xSc
INKglPqhyjurY1Dnyy4pSfc0I0kh9ud5a2NYt8odYvq2ndXYkWc6dOlEpZ818Oo9ztPE4hE7yo0I
pzIGcxgrfKidiuGG6OuUYpNNB5bTY8578Q3cUXFAoRQddYfGES94xzU+Enzs+xQVoMjoVD2hb2W7
Xk/BnQzCm8B0xbO3mY8TV5i/1DoVjRxgHlXnj0gbU0f4RNVjXC8ISY0V7ItR9vEqgQwDzQ4nNDyV
o68SFSD5rGUOu6CDdymQO3MF95cmZoGak3EC2XHR1QoV+aS/zoK2yYBsgJPHRrbTHs93UkHxYce8
+1QMCgX1gvSWyitEutFyymDuONyZZhC3Hc7gD4gZhO2X9d3BMgAVm8sPQV9W16ovG2jUYdy01PPj
ximJOZhm2MN5fVEh2P65s1VmUHyeqzEdb9UgM2rQsY+YJWD31ynaJoFmq7qru6BPEJ1cZktJX6Us
5H40WCIVswe1sChmPkowutVzBnvVbxvMZ7+EaCouJEd6Gte6jjtBTIZpQn9D+2CvtFiSPmg+rdab
z9xruxOU+Undiir2ptVltfLnNB/xtYjy1z2QeXrU0Xq7ouTa90OJTddvTwHnL2vjpn1bhTckcPgG
RXc7VeI64GgUnZgBG0nvUxEJsueRAqoKi8Dr2coGwAgg7lj3xT73GEQ44QQ9DjSsj87419Q/F1BC
0QTuzU0GltJH6VUoKUP92Z/DMaFj8LVS7ZwyhIlfc6IdnpJhiNWwTR9rWIllwQoFVqVZ4tZWJA4K
pP1qjE6KFq625RLCSdTf6ivUJ7inOBwQRL+RJgMMgKqrFeglYAmImzN6MPgnxS5flzBpeujOOrhW
n3FRGrdNz56VR+wFcWGVIj/QxKgfVnBW1KfeFkCaFi2ywfCbbtYoS5V5pEv3HLVBi4rBqmQuWA1O
YGF2c1/3mdH555pokIolz2Y4TV4XDFGN3kzvesTO3OVcTlk5z6jgSq1iUyOmze/DnVcsUYpA+vBQ
2ZrGJVWfVN6JXSDd4iciyr1niZsAqHouH2EefJxwu+PIAwUYS17uKM+xH3Rtkwyssju4k9+HGHsP
qmjirZxXgzO8Di8mZKbdkkhHSW0ItiQxQwG1lK09DsiPP9nIiqwUBdqjtofRmhswNswpGxKh7XSp
PD11sYT7z0dUO59Rs+qLwVfrdedPXiK9dT1B7VTeUmsHnH/jhi8HpLjtY88J/xogq76aCv+5d2F9
M/pFsJyxYrN8tOADJI6ZHB9c+9fwfHPxDCZMDKbH/HlRFfQvgbK4VCOkPM4BrB4a5fyLJo9wLs8g
K3uAvMrgVhTIGNgv8JuAinqclAIKns93frkN7W5RemCvRbX1ideGPrswwk0sUTmwvThnqHViWdGo
vW5c5cpL7g0sRvfXpLizPR5BnLn68zmFpDyOfoCQYRiVG/owk0h9XXMzB888OpcXsatFeN0auh5X
FRQzyhQcgJ/Hpp7ZBXD0OUggSTo/wCB97jykqW4QL08BRy3bki7ldEY7eobjnmQ7BX2K84uDgSc8
cVlS0quHPAhqc+/DKHLZLUXR5beIEO72k6fQI/uDRqs5NbP1r6pN9Bd5CNI1HgRxS8hEpjjCqKi8
WyBFNEDqXHNlOe+n/cro2KeD7dviglTb2D0YMuGcrfU69fsBAgwV64Ut+ach57TPAIFivlKP9gOI
LgwdzbnKihdFkbRmUQm0d2RgAgpH6PJuYPIEi84YMx23CwKAra/DiNz301J5w5YWK3KP49Lbpvkb
1RsOYTwj0u3Cquo/DFFUHKa8bu+1327tKQwGdVPgVMKDIUVpj6PXV49TW6D559HKH8OmkQ89c+22
L+ZzdVFUAax98TQCE7XSOuTiwlqeo6NbIn7byJHeqLP1/K6XeQv4fVzaFX594Nkfg5IrfYWz2+oD
6+BifGxYRQ9YXzi9zAwmkqqa+aYGXvDS0lFdQpbYYaJVUwgXkNAehohoXTWCD9AvlfEkDVNIeKiV
SptW5ObgY7cASAqu+AFvKx4cOhn/OMHX1d97Ura3TAywkmmnfIXQ/excjB0qt69wgh0fFeRh9/3S
sCUtOtwhzPj7/nUUE/FStN3Mu0XsenBoNA2AEbVcPPS8MOqbMy38T1A6IkcnhyPaEOe49HWSB85H
cO2CGYRVTeFQqXX5x2pqTXmlkQHM06ivLB6T0uvNyXhaXUTW6ssaPpAkQ4pKN8VIAcvlbSCHOanJ
2PnXncf7MV1LE3VJ55WvPoYeOvFprroMqezlfSSkD7W01esBjSyj8SQYAJ+pj+ChX+NwizGr0d8K
yjAVKaPOpcC1N5fmTi/fprUPHiCCZOtOYRh3IWhZe98aCvw4K6Ohh0i6UtU+gBD7QqPLtWciU/hE
DGaNl2s1ri7p/IWOL+1aSVbEoVKuv/amrfWOcpPEv9NiE2XmDNzydk3TsQvs1cF80RXwoIsj6nqT
rPCqFMki/eAWN0NozFqIRSFSh1DiwkQj7NNGiXvkzvQaG11JgTDQjQNeY2N7mKSdTaJRi4GYZF1e
qdPIc0leCTBluWvXqQjPvpswWX0RGHroE4Yn1r/zPCBAaTmyur419YYR4YKzZy+NHNfz9yh3YjMB
bP44wd6peu2bRCLN/AmU0vUZPvHNVTi7cDc12/wBhAQA2AMO79MaiKFNIOOrXOyZ3CDqh8/sq0HJ
eN9hVvbYzVMTHeuqm9HeUxKQ+170w5W3iq5J8cyWb7gH20enQhEchPQ8OD2axSTM0/xmWtR6Vy+Y
s5cNusvYaxRaCdb4fnX0dA6sCdh+2aBCBWCTNlQFTxEdphsU//4txkK5jstKTQpeoHNkn/1uqcKk
jzaTJxIQ7rnYKObhjdJl9nY+rRBzGo0suivVtO0DdAYI3i6hV2pqp69lJDBAoJvdESdWH7vmEgLa
LyntEqJE7R1HGtAKY1s7MA2IpdPes5Ezw71rYYeKbN4pzC8xTW6m27WnAVD7bZLkpRJt9TkC4Hs5
5nPgJRHML/ipM2wBux+4tUoWQEgYKaqQPaGPG/psrZV4HD05HFd0wOs+kCp68luHthbeSd1xLbam
eVOw5YTts+nPw15MBQ5kIRt6rHXTKIRDUTxW1u/jnHqkzDZ5tkHuZkzm49nlwwPstbYvEf4/j7dC
TH7sQ9f9uuqSmP04YtVmM8rU+w4oBHo1XfXx6mnovFexWHpRYA/DFrCGgMQ67NMqg9V1TZJarZBh
gzTYVgczi/XBuSL62iiN8t0wNz6gDi0faF7jQuTTYiBIxCD2pQFrpIo1joMB83gSRhlcANHdCY6R
S13k7TF30PTHvF7bW3T026kXW3BytQ+vOsSfaMHS2vr5lrRdTd+ghRLFjrmu1EhsWGuTCBDJX8vG
jC+s7Zg9j9fNdNyApr5Zk6s8ow0g6d1A0cECaW5w9raDJjhq+ULva2MBXNOg67sU8/RWJyaS2C4a
38PRtGFinwOprqI5Lrw8egYwVxSnQmP/ABzVesUBfDoL3mflKBp7W9TfJqnsV91uOAIwDVxeZ4uR
ZSJI5+5YtbrwEocnphl0bDAN9Cvqo44d3dHzGnHVu7acLvqeKp6UXoOInWFcMTuiSqoPHSZ0DCsa
zMc9LD7plrWkHl4FkM8Xrwn85hTB/zlP16EEbuxVBns4ANai3BMfxsRJVGOoneCZpTwtDMZhKCO3
6kNT8+bLaOaOXGxNrsNdXoftKyb1cxBvU1Qnvg7Z67n9iBJQ8Js56drc3ZBxzHUyCChDEwzSsdeT
fHySDfgXO1uHU7PPJw/HMhd5B0/kTQIE9jDsRrUVQEuaFsQ1OuthBOdniwEAlqE6bz4tGDPH2F04
ptpD0+1CoR12WrWYa2zC3ok4DxPdcF6+AjeO2oTyaQMwSfLuAbGjWDF2IB4uqZsl2fd0gJ7aCS8o
AMbVQ/hYwXpAHLHJ+iKm0hvBxqaV+hC4iTz1njfVL4EFkwOChG0bAFvo3KTbMkD8PTVdeLUNxexS
avPxWpTR/HUDdrAla2VWumt7hw7RLPWIAbET8D/fEOaTQENGvctlIgvaX+BIu9FM68n1+NUbYFeA
7SFbU+HBqLo1lxoff8WuqPBEDOosZwu9vEJBY7Ay0JcvCyInnIf0yhl1pkGfDZuiNxV6aMLswJcm
9paIip0JI/M65QJwAIHHDU/51syPGB47f0dKPc+7s7dOkXpbMIEh45vuCVbGxbbPIVl9KWZipljL
qGfZPKJ4S2BUaeq7mlYD5hK6AvLnKYASWNbaAJOpLci9uBVXg6bVZccb0NyJlvkaDxQys+OwdcOI
8YhF3b7NzrdZWJr6Cc8HIY9zuLIW1ynsw3RB+80SwVgLQgnajOfQbDQ6jI7ARKoKUdHEOWR5/f2y
bnxENapd9412zRrt8Bb9R2xuSMYuVY2ZlW0sBy0jKFyQwZW+bWK4BFQBGDxC8R3FBHpKgF+0L4Pv
2JINWAlzDCwX6RjEYZKV8WKUbVp6Epd1DLYaRXuwrS8FLXxxVVs0bWg/u3E7Q1Nyma4DwO6nyGAK
liw+02NWFxh47MmadzcO2uwPYV6evUDGkX/SaE+H3QBWyJzauhNtOqELIc9wqhuHO9quLjiV1nHI
kgHScrHzxmJF720sbz5gPG7wN50Mm1cvKFtyjSlA6HarBx1qi4oU+qkYuAAOJrgqmfC50igjwDiB
MepFveJ0SRHSxtHoh+B7JLLAQXPdYBDuYR5SeWMiQAMsrlblYeP0a88+8NrwTy1bps8ggrpDpNsy
wNfbWnAJGGvmo6MNr5N1bYLzYG4N2UupmtnHCT+iottQ7eEK7f1K036LR7KFTWY2zcIU5+R5HlHb
W+Ri2sfKlBh5ez6z171X4UPLtipLYMLz9GS9An6FdumfVsn8KkWcSb8dw6LpPi5FwNukIEu5Jbjh
2EoRxC4XlOgNcwmsTEAqI/NUoNxzCEe6C2hAuptKmHA+rNjBo8wbq5YmOAG6q9CoMIwlpJ2vwGJc
ngQoyQEAqN4O56wgPqRsWrrxcjKqulFbILzY9QzNr8N2m2KLMtsJ5z7Ws0CzOMZKAjAGnS+6d2Cn
62TqAlIlVQ2lQ9wuG+Cr1ketehEZRQBMr3NjL9gwoR1E64ltN9y6pY6BIcGusO2wtBvqcegT66G+
4vNar/sCfqnm46gwyztieohDJQAfaY2BxFKThWE+k3PSxlynG68pvZ5xLWDPnTMVxSS04/xhmuA5
YOIqglcVjg0ly1tEiRTg4hXj+AinKXrXhb6+1WHpvuBSoSwWkA1Mx3BaS41KoZNfQCL0QVOQYlyh
ix46mWEWGiFGbPXzt7qXK0ncUpYiAWgQfKZRsWI8qs2Cx0572+XAZ3u5CoXxiZzmKmuZZp97Vq8P
JGiUeaI9xnaHIcrxksAYg/7gCCLEv4WTqiE0znHbsoFMRp4KYuhyE1ak/zaJfn0JdTvnYDid+3QP
e0Gxm1rGFtDtiK7TMfBZmpOmMJkHs5lvIeWYe8uBd16Mg5Z8AnVww2dslER8+ZRPRYIQRX5YVY58
LhnofeiLb2ZxSJKZpUc6xDF7OPT8AX4ksQ+bBz/V4Hp0t/k4hOqK4fGWWR2x4hmZNK19DKccCLpB
KKNINeH+CRWYJfegyqDKjfNVlN9c3rXXRQARR7r1Bc45s9XPZOZ+m5Tr0niZ6cv1IQB3YMaXKNCd
FEWrmowjCrNImb+JIOlktWFHsH7ZIq5PmD52RgLypDinyphiPioAScs2P46jpz8RDC2XeBqspoCv
3ASLmFHZJetLgqGOw9N4qgiJlkyNoX8lS1s/9x1DUU8GjOkZCfINhL8VUyG3QYucCLQsD7kaVv+o
vKHMMd2xeX4A0WVD1RZQhjF0gZnkC/QVLXDkCMs54f0m/Avdnr8F2vz6vlk8eWcjDcxR+Lg/JFdp
q1iFCfswh8dOgTQG16fR4jIAXc0QqD44nOF+0APlWnx90N6kr1ByjW43w6k7xIeM6Iufi+qx69sc
+MXi9QD2yODtcO5UZldHvAZhoYOAKMOcOnwu56LHmD4ILEox+HxaDERF/dnryPRUd2dICbTvxhxM
uZkSYSgdoEk1hFW/i+jc97ty8oIq9TFLKMBb8WscfKPsH6E/ALe0VEN/vu5o8x/rsLQP64Qw+7tc
+HisQ4nwrFhxqO7iEnQSk8rIVm+o20Zkr/kWl38UJcr1UJZotYEYsjXDHgFUvwy1AiI8ePwzKleO
MVZeCdjehTV9ylF2VYAP6egDYe1YvdvGYLk2CFxXyTCz4YsDH/I5n3zaAN/wx5QjaJIndrZIiGhZ
rsdUVwY1yrq0E4ZfaCGxEznqfwi8EaBxobvp6hyRrfbolYoBcd+YN+8wmdvai9L005JixsMxfKw7
Tg4UtaNKxeqdXeC32n4rpzK4nyWaUVARQrigN2bDy3p+j4u/sbqMEpErfvSQDmBPkV5lEhXQTGWj
bYHCOQium3QIC/bm6Xp52IZyAJ+pp+2WTmCfvtV8btrESoHUQ1+UANCmbckRUBt50wAS7DYASqF1
dVOCSHy+9LJ+0Z4ePuddgAeJzALkK1iinEByM3U2hHL5Vg39MKPy6mDIMqx5e6Xz2meJN1mPphHC
lOadz4LWZsXstSjUULTIHQCuZdhVc1QbNPlb0O0dWeyC8arfR5Drtya4zsMhry7LasSuxEwjFowN
eVdgRq0bjdBSt923sEGqrqfQdAyDJM6WHdEqGnFCn0vtRkwFT0YYfLRPDdijyw/ksv+KU/5OGpVP
guIbRWcxRLegwgZn/SsPzfD215QC77QWq7cty0IwpRjp1pztmObLZmn9HyivflGb/wFh/b2xKBTz
CNRcK7KXOQrWo1fgKd2PEagAMaLNSps2PkddihZ4/YpmunuhtuZ9WjUIJd2VaLGaDOe7CY6L8ORf
E5u9tyPFFLFqA7BusYmAFl2V9ZpS9aOcjn+hXZHvFFUo/pkOBRATa3jzUTXOfl0AmW8xH20HPxxq
ATf9pVv33p60KG2gTeRve+qW4rR6NZ473rOHv/bq4nvxFiW+g8Vfv+3ZChGm8GdyJKSt/poO4735
aWQqUjAkV+9X1ZGMjNTsEABG/5qo573Lad1HLQlrfPaWRg0sHyUPGFJ4VPkDif+/eCbfu5x654jF
PnDrHgP7r6Se48mau7922d897ugz/BZ5qNsej+InFUUZkqTbv7hg3j3rnZ0mUGPPA0Ata+RyMprh
a7R/yYmDvfc3XcCqEB1R2x7pf+rUFrbf2Y3/tYga9t7dVG9dXaHAWPd26KtX2fX1Te+35a/hCP/x
svyP4q29/eeWNPzjP/Hnl7Zb+wq8nXd//MdV9dJDlfJt/M/zr/3ff/b9L/3jsW3wv/f/5LvfwAv/
+sbpl/HLd3/AgBsQ+d301q/3b8NUj7+8Oj7i+V/+v/7wp7dfXuVx7d7+/rcX1ADj+dWwe5m//fqj
4+vf/+Zj1f7Hb1/+159df2nwaxjK/K//+bt///ZlGP/+t4j9TBmXPCIckUtUnNe5ezv/JAx/DkRI
mMS0lHA48WB3MNAflH//Gwt/9hn0jMi5IjRCAYVfGtrplx/JnyWULfhPhgD+CF7v/3yu7+7Mf9+p
n8zU3LaVGQd8jz+OfEa82ztdaZGbHKMWwc4QubtoBbCYyo8w8a482xyQJ9pfMEuCVzBUgc6BOR9q
YGbI0Iwrv6Hjhwp435NHxHPJgXSiP+tGHEHjMuhdgDhSMClEUN6NEEPV0IcH85nd5NG7EKBdl5ak
jj4tSLv57KCPuA+9CLtLzDmNSEJ9pLODad+FD5sDjgfeCHCyy6ZX4mKYl+K+6ALaoSqBbiMGAi4h
cSJjGBfgIgYpaPLdhZhZ8WRDlq+A/kFPQmVY5hzkVDxOlHfrvezFWt2CeFih7PFtjSFxH0RdBhMH
ZZJBgkCfTvWge1AaQ/OoMQi4gwRhu+WmdRc+yMmYXNU9OOe2jv1NmqsSRI/PsyzWC8F5dMkcqw5A
FlxSd84D3XRA3gCtZPs1nwazQ7LHnFhEFO01LdsrRDktJzQRZQZQAl4wAAKKQJRXNmiAptMRcjiw
zLdpL+zCDuBHxROcAlJEkD/1XBaxDTEM0CAkHlYhIG6uZSU/1ZXXHnRR8MslWKDTsKjVx0A8WOsQ
MZAXU8InsiF9dO2TPozAkubiykh/ecnPE4aares11+CrBfW4Yg7r8ccuDEBMFxbNABgL896XXpQ2
4Wyfx5qICwv2AsiLbgyOZwi6jzvUoEcAOgs2gZnewAeVfSAYy+yCbcIcr9Xb3eZH6AklQNCMeyj4
IPVSw32HUh8cohnmpXaI2gFMiBJ7oqeRMgSNC9YPsSerxkPjFUXiIeoCDVY4pu2s+akEvP8cAGBK
Z06ewSaeTyvV/MpB7vOcz5NJyQZTfHjrwg6h7ywogmDNJHOJ3CuOC4CquoQfQyOfVVvJOHIlPwQS
OAQWZRRwkFqDuYzRNzsAUmC5Aj8WqIfgmxTmDlwufBkU6S1/HUuD/s8VK2o211YA48Nz2ApHt9OB
XHMFjrl38sEhqQFoTz34t2vfDGllHWEHZD6ASl0ojHYwhMnvMUw33W4TNMfnzTHhBVhh/ZtpXTBd
BjsWA4uxZgFEgUIBg4JblIMysKFXBVz1nwAFBWAF1M3cHaaioJd1L8hjFUkPh6QJXSZHjIdiIH2c
3vegPAZzDBEBG3eeVXRMPPRaHn7TFhdSawnedCnaCwfcd2eK8Ewmo9y7YwX4AozBuJD4vzx2zpIr
zAnG5yJS3VXFhtDDl2wnmwiKsI8AccV7H146zQH0P5NRx9WVN7kSVBNnTvVMeJS2mDdgDINbBCNd
RDLsYLYYAiFYyxFTiNL7QKhvroDD9SOIdeSei5ZhU7KI5ykNRy/mm8gdpZjF0c87+i1Yo/wO0atN
n67dyB4h0hyhVAShhKYlXcMgy6EdA9aU5/0NzP8oNCsg9wnMnTumkcM5LS8owBGsFwKziofRq29L
BVXjBOH8HKvKQe+yDEMwgVkl2puNIUK+lRCHAX470+fKAvoEN7XHTjZSxJNy8IXtVB0QjIHU4rAP
F/TzGJ6VnzZy5gKy4O2C+CFoIGO14ElV4DDeYnGtl8wGFjyIdutUqiXwhRgMjSi1OF0wqoea/DDM
VXnyMeu9HTEpu8qlBWeoNq1P43ya2eU6a0JBXdUqM10Yun00NMEx95BhGg+wIb0WOQ0uCaZFTVI3
VB4HsBzSphBtBuIbuksGV5c7dM4Y20egwhypNwODUCasTiFcTS+b0OufLbLBVjyP4CzEVb7etwP7
gPCL6kFGzfKpC6WFMYwroL4UHjvM+eL+2Zr9WzXJH1cb35Un+7f2fKQP/x+UJCHKhX9dkjxWb33/
Zfjpv6Zh7L/Ub8NP60//ZVCm9GP1gr/f9V/My9vwZfhtlXN+yX9WLUHws4gEJ0LgGURvHKKE/mfV
4kc/SwTJQRMofc6C4FwZ/Vq1eJT+LDCnogS/J3BYn91Pfi1boIj9GZojKfGX9Fzq/BtFy/emYEA5
SYh6BdPxMESKEhDd77sq9MMLVnxRIuShHB6hUtI340blF2wX+a4Gvo10XzBCfnP5fq2cflsp8bPu
/L+7b7wrlSEnSCZmePsw+p319TLk9QIaYlLrKbXTNRWXdfC1jy43dc9RNcz93cDuLXS0kETGBSSY
VD1a8wCZcDq7TxMqGRgrIy3sa8/OJDnshPOB5cc6WI5NOR/ldGeGeTfnKnG8ANvvkkWPloagqeCE
QYkV6S3jw5JgYL+fSxpjbJWpbs8gXgXm/IP25hffwj/7uu96cB8GV1IwfN3gIbyqruGCHoPNl3q7
Nulvusy/q5+wH9GExdEPcI7vfR5+f6HPP/+N4wnE9RCBL3jnHIcuYGp3k/cfC6oya6pv0yKOfPj2
5/f2XRH8+7c8u/n85i1bDIEa+NSqpDsO2c5mOwj9YiQj7ZCJcmiPMm52P0AEfreGv19N791IQV53
EqebSspjldU34Obv3A/cyf7wLSjHU4zn0Y/e+7fRCTSfkXkgewQvW1hlUtwW1iYtoDX16c8vIMOD
/fuH4zfv9W611AKynFnhvYprY+LuFQlqH6DYOrV799FcF2/FBbvhqOpP5q7cQw/gPy4qds9//il+
MTR8t2YjQgWmGpzJkPF3n4LXw9QrVWP872U+TcMn1GkbJDJr1iGJBE0KjUGy+vM3/R6j+mXpfPee
71ZrQ3tJwEXFe/o6m6sJiciY0BfQ8iSob3d//mZ/sFCDiJMI1gzoDimY7t8vVNRPCBeqqUkCIOVQ
P9bLXQER906vkOLgUPcPE6T8O7N1zVUDhmcSrXL9sNp+QqSrb09dAzITmlV2A/t4/bZqyf+9VYft
MZAM3SI2SyYZf++HSoVHsf9VHppF6HYhupJpFFUwdQDhLwlzpEXnRS9+sGV8jyHBWEGGklO8bcDw
H+SC318WQoEYY5wrE1jqDDGEcejzSFj9AJQ57wK/WV4+5/hOImI8whEkxPtwQ1TUsFQJh/UA+Ifq
hLVyOs9QjXjsCaa24G0Gp76hKwExXQZVAnJJfv+DBXCGrr77DDhdGcxMJGbr+BTvjTFHy87c8Yge
2CTHTCFq5zRAv5JNDJPg0FUU0L3UJysgflwLFmARLuoe7g75D8I43u0ugsA8LhKR9HE5cMPfX/IN
YzBTDEW3G32IqLxqsydE+Nkj78M3vwrcYQQI8IMz+Bc/1N98+/Ob4viVmG1Gv2Ag7/dpv1WjB0Bi
N2K2+ADBEdlVU6Q/BExpjMv8HjqNct1S2AiHMhVqhXl95Q/9ilH1mcw1UW1+4LBDv7eRCfGZQiBp
zOcBUJ6Avnc7nxkpW2dB4kOaLEj6zapPeTDDgUIjfIfk4SuEXRdRiyAwivy/dIys/AHM+W4wgI8g
zlgRvFQg4aREvkcNxZZb6vV2gfgkguqAwxSUxBLtExirwf/m7ryW3MaybftF6IA3r3AkaDKZ3rwg
0kjw3uPr76C67zkSpaOMOm/3vnRUtKpEEtjYWHutOces4ttST+XJ76pRJYVGjSPD0RezOoRx27wZ
YlHpvlVOGMZiRNTvXyzY86P3yy3jodRYKqqBW5xT9+WeHE2dMDby6AsJFlZ/RYx+m5bMy0utK24N
rUdFBJSllpDlLfNHXySa6eaGskj22rbpCT01wfKTbAiVZzTr+pDIzB7cf/gteZJ0XTVlGmoKz89l
eo0lWb0BbUTfsgGEhzlvi2dpykKbJEDdEUZkVJkigYEwIpFD5lwyQtR0pmk9XvZFHpwVz5cfI9Dc
4HYbvuAg/rbsz9+O5qEhwrikLaidS9OfypNsUThNipK+LcMFFYqeIQNBLyn7WhEtqDhBvlZSqGyr
pB03ptkWXhqZEkjJ0LRFY5m+eAtd3tLz12HR0YFULU2yLhnndaP0fR2J+hY+fuNYMwYgHFYKI7/s
Kwb/Hz7KYHDGrm4ZBuKXi06+iJqcCSnOOmuNvpHp3buT0hpeYYpfpfb99hDh8cJxZFDTmqJhggj5
9SJLXYNxTsvC7dKmH4uVMBDGwoNEoaQ/1ZfKw9Sqymva5Dm4j6x1s7RtHa1JTbQjBKLCTaq+eK5/
cM9/fnbOX8mQAQbx07GxXqZ10lQKTSPWUCT0ffo554p6Yw0aZlVMcamSVZsUHvg+B5Til0IrP0jL
NCBXx6Y8M1h261AY9p0+6rFdjJbiqmVX73tgQn4GNe+24T0MzWBtv3gZ/37P+Na07TjlcWASfwSQ
/LRac95bptwl4XYYjfWQJBYYzKERt3koLl89txevQ2pb4D+o8nFtyybNqXNh8NNnQSLqkxRTzLbT
quZQIEkzfUy0w9YQrZreitVHr5pZdN/iUFF8OZWybYXHofQBx/VfofF//LKL+8XBWFTYiy2Dt/DF
t1n0Ics6RAfbspuap2oKsxt11rqbOkbf4eJSj0c7IYasd3ptFD4x81oJzp5a9VZTFDowQGn/UGm1
ZgbjJHQNmsSh8lSt7hCiKLmV+WM/KodhbNO3Qku1amsUCHg3QAuYsmMbLr44pfz2cjtfX4vHAX2W
ycH+8tBLBxNTdMYvCvvY8Aviix2ljdetKHbMM4u89EsxWlyaNpXft2vuUnIMm79vzn9YTxy3TZWs
ICo73AUX9zgkYiYfeAoac+l94uVXjr+Dukt4h32xns7P+MUNpLYzyRQ577bWJdgZuWgqpjATtulQ
x96gwDCRZCPzwQUJXtOBgJoq8UkMu+6LU8QfP9jEa2JqKq3SHyebn9ax0tWrJTSdsBW1JHJhdgA9
aVbJk7K6BLRUil7R9PU1qpf8iwH+xfnl/ASd6zeL0lkWGSddrFmeZHx6cxIF6lApdHQ7wAHDIp7K
DuhZMg8vf7+Zl2Xj5cdd3My5jwuRiEXsxjgntg0m1WAQ9RzOi1K5oxYObiXhXv37h/5hBVGoWgzM
oLkZxNL+uoIKZeQVMmRRAGd29GDwPhkQOq7wnNZffNIff55pGCbVoMUZSP71k8ZYlnuzkvh5HElQ
WYKJEo3kxVjHcKcUoXqniesXYZK/30C2P1JRLA5AdKcuN51MXcwpbPhxsVxPG67tvVIgyWjpEfvZ
oDbO36/lxSGI9cLHnR9DXTQ4Z1zmsgnK1E5Kn0bBvGbDG3cs90JpuKsBomCV0hRUnW1ocAZD/g6O
64sf+/v1lTl1mNxNlRYjH//r9Z3XPLWKhuurxGYZCGaSM6ga56vWOBeQ+MNdcV6Lr+qv398yPBsa
SILzXWUrvGw4IimXmAxEaHqZeJB6x7TGXgVNQTJbhfP3sjSjB7kPzSVg6CghZeZhpv1XRi8Vg6sv
yi/l/CN/3aXou1q6Ts2P6FK6TG9in57RKFsWGyI68EntmNe2FKFIHTsHFCW9iLLVXDkXtACiw7ID
7lb4eOfRaRnAKsYxD29g7YsYJKRqyzM/7Jp0Wp4LI23xG4udV8yKvk8wyZ1wKg6BUWZZkJfL7Oac
wIJ+iYoTIQjKsV+UnNFEInnpNDagLczcSUwGgH9fdL/fdjZFWWPFcZgAvnGxSU1qUrWrLFrbeYjd
Vr5ayVbuteeyuUpG+Yut+A+fdS5bKG85DeiGdVFsz2kFLKwtoyBJDEawg/VsSJG4R0c8AcHJ77uV
Oe3ff94fXrOKSVi2YgJbpmq6bJqguO7XCFp+EKXhZy0p0VbvAUOdt6tr8tS67YB3zM4tK3NN3L+H
sFrCLy7x79sIX4F3AMc1SZOppn59siqsav0qC1GQmdWIB8V6Qw8YuTrIU0+fsq+w9L9vyQqvHBpY
IqU6df3Fg1yWa0m0UxQHZrkMO0lIAGjN8niAgdt/0an4fcc6Dwx0WeSXqZYhXpwhln6BSRCXcTCb
Oi6ysLVTozBcVe3yTcfVpJIPwztdnHS3AXH+xdN62ZRkwzx3pti10GhyersU3ejUi8K4CklQVxU+
WIbAQRMpsVdZSovYAcZUBzfjvRshLSL7Xa/LSnhK9NGwvljYv99hlb4RKC0RRQn90fPC/6nGMFKB
oU5mJoFoyq0rweogVXpSjgT6nimYGAe++Om/3+PzB8LI1S3ZoC9xvjE/fWDYplO30ggLpARaoWCp
ZDLm8TP6A3379wfoT5+EhJOKTeNVyGb96yfBtRyEsjn/NJIaPNmYlS2nEzgHq9h/0d/8w2o6X0Ka
LTQaEe9cbEVWq0zqZORpkFdoI8ZQu8/Fc8Otq2sf0zaj/Vgsgn6omJhUU/LFWv7TPWS0xvgWTRFf
4eKxqSXcy6FZg0zq5tybwwZTW8gPPatNsfZ/lbj7Iy/211eNimTJpDnC/kvf8XJXWMKGkROqd+EH
sUmHmqCJbeJxOkm2RVeGV0MN5AmH0rLp6kRwGPNq93HfQ3cE7On3mPihWybJuzi0i91nlbFFXBO6
VLehh3+xDiqBcgEtg7npxTTaCGE5H8NVMDH1adqbNvY3RPS1D39fMH/YcflhbLTMKs/9qctRQYTu
BoYTWBhGn6AwIqCUWE9EOw7LaNMN8d6cBiWY5n5wTRCi3pws4he14o8t9fLi6iJFG4NMUTP0i42p
wy4nmTBRgjmUYE7T4XZreYbNTH7Eo6bp6bXQLNzcmAjrLWjk/iCD43yWJC520bbVxqiAmA5TsXpd
DPau0/UJ0xTsHFNQrIMA+dI1qLN3pcTB02iT4SYcTdkeBEEtbbOe3hT+dhya5abTV/GLg8Xv71Em
pppBwc+mQ+19sVSb864Sx3OKBUvFXVjj98GHE3uA6RVX7mDf2XW5vP39vv5pIzBRoZmMSYiYvEwV
UqVUGDWaJUGjD5otVuTbm3gLIQdAkPr7R/3hUaQPr7Hp0PhFO37+8592tyTqBiklhzKQhUpC1CBG
exZQ7svKPG+ydMq/+LzzxnKxWmTezCxZnd/GM/nr51lVqzJxYcVKnaS7ikoUMoE37ReL8veDKCm2
Jq8qiU0GTfXFXUN6XZNItqa4n/Vxm2omxsCkmxzSoEae5tK6EmBbEEEBIOjv1/OPv8+06PNxCmW6
f3E9+ygdwbqaadCRv3WUJKF6nCqrPf39U/5015hKUcyzLtnRLqo7lPQxjQ4hDVL8qB5I7vC4LKOw
FQwhu0FfX//zly5bNYIBziy0UrSLl64m6Tj1Bq7nmKSehkHEl3V8WozIVKDCXw0j/3T3qDUYfVJZ
MQe72K4z8kAjCwRbYHRSsY8x/rqggNctPhGYm8tRb+bnSIgq739xUZmH8ZSjzOAserE0GQERKaWl
AQqpmNhUo/EjCf5pFC7CEfepdvO/+DydHZCPk+hOXS4VbAEWxocs0GoJDvGalwf8W3DV0C5txmqy
vnj0/vDOR6JLV4hhOk/F5ctCKfPKTBqOQDQ+BWeShnSLwCvf9LplBNDYkEItEoifyYqx/gnxFyXH
HzY1ynJkbEwmdJpwF3cVN5+OzE/PApIKJroz2nw1p+3rzARw+/cL++dPYumoBs0vRlu/3siYGbYF
XzYPkF6S1ZhY7Ra2smQbRpF98bj/6Q0sM8VEDUtfX2eC9utnEVU0S11PaRGLffyeKWsTLEtjoHdP
myDRoRJHc2keAemE+H7V7hke2JcHr/OHXG6qvP4takdatnDUfv0SNViPMpSWNCDFOXSIPluQLgqh
pxTW6sfGKHm5UUhb1n7kpCVIqUhXYpZBWG+tQhg3f7/8GJ1/+z66iLVRVjjv0qm6bOaoIMMlGZv0
NkkbScLJF1ffi16Vro3KQAGLwGlRt32dqZ95m4fNRlfD6TA3k/bS9fVMt1mX7vRybo/93MJBlIb5
jBgDGKNNo/K4qHDnbVSP+Wk16fnhhY/PIbhjNAZm9jL25a0st8P1UK+D6TPzLL6FSTnNnoxrCgSC
0gE7gSnJ+dGW4nq9lQcpvypJXPOAKgiQWtT6JChxSkU1EQ9rZ5q45HajUp6CewZ+R3jDJGXU5SVc
Yb1E5MQ40pzdSVCQRbdMbHM7xB+5GdKmpvLRsgLuU4o71dUAR31Uymo+FgU+X7tAXf1u1kt+hC4f
P+FI12EzEtS8T/VJCe0BJik0zqEq5DNWQj+IrVQf50buIYCkc/FMZsL83EJ60c82Zb4bUlpICQtW
f08ySbgleqR7LOjzGK6kFaNmJ4g973q+dmx3OAQllxgL6aUQy+humKHY2RA1M6i3Yp/cCVpVCxum
b+aMuhdlYy6l2gGkEaKL6Dm1BhRdI5p5THx5KT03fVLOWxmlp35Fy316bzDfeJkYokemX5xKbpQa
yvZ81Y3rYk66xZ7iaNibNHlKpxioxM50QKPzlDZZnsxszN6NmCgeT+d986JWxhS5Ra8vL5bU68aO
Sbiau7iZjat6XeI3LQNDErSCIQVC28LYxiU/XK191Vm2VeAgttsmaUM49JX5kVQFkRpKXiH4ETAe
H61Zb+9g3ktgHZFBSN4M6sW0k6E0eOEJ6SK5AmaxOzIzmKIOYWVmXtYb4wqHfiwfCjg6FfZGq98S
nVDdTnhrgjXWaDelung0Na2+BcPQIg8dGkYQxjiONzVq2tRpOyuDNrEO0r0YsqdsW2iDBzDk4knn
1qt2Fs4QvXRByGZ70ScSVmtsU2fskbI4YbEMpktgwLWqFyYxr6oRQlSZsOm6lSzmIAa1QvyMVzhO
+E9X0cRhH9XPcF7G96jDuYgKDxKf3bVi/QIGtPqGJbe/U7R1eFvFRJpZzTOTt37Bd61HU3qdwkvQ
nA6h/jtWnFZ0Qri8tSMj7ZlYhzEqwFlr74aGk7pthggSMXVr+lvXxShwF/agtyzNptQTJMN6ljOM
q8k6FcB0zATUd5Sc/56cKBtnRSekciKupPcqH/IcZW8W3zBuimR87ZWaOhknG+A3sfqIdcIkIXMB
H5MnEmklQlSOiZ3IavkKQpNQU7NKtMGu8SImniLnyi7m/VGhqMBbz9rIgHKqvJafjaWI8aFaNY+S
mjCvcgYxbjG2gxfBRhAncH/AjOH3SlI9PxVK2Z2qNFqwpc8G4A/UGh9VNxdPAtT3oKgseDVijLzT
LsOxCyzoFo9oxcfPiU4wkq4EyhrOiizsHCAfZuKsoSCgLYvz4aWdwA06CgqQ1yhVsMPK02o2ZF2I
4ceUDj25J7m+ODJNUdWOlFwOHb436M0Y3alKP1ldmoAntX/skNJf5VODC9tsWshCUdFrt6m4Kpy9
a+t83C3b+RSrU30PiwTArjywav2hLeRvMV5xIiE4/dhrHS2nFryngKog7cG6tiPBjGlSJyd28Gh0
sJWjIlfXJXqbaLutDktvZCoy9tkBP8T8PoZl/G4s0oQzd0R3YoetaI2ukq3W7QKlS3G7yiynPccj
5T4fjDNNYIpolE96J0oeDx3BNCQ+Zw7j+/ymEJv+Q6uhfq3Jk7hq6uDXhBKA3oQnoAYwTWrRrYUJ
lykCVLhnCN6IhBnnGv08Nqr4VMeq6BdSY5TbCn57tOsEUo5cZljCDVFDeuol6dregryBtmaO1vvE
xbwHjXcoNOuJsyM4On3gbeP07O6oYsvhICriungpC/ilHsY6sdmurGecyMLKCRcWnFOURbh6ZjbI
iTeQPnyf5gqwfqmJH/nrW+wlIC7o0mdLuFujEWxVIvCwQJUwq++VCtUdY41QPBRIIx+GLm9A6I/5
rNvSMgtnb41QYukoKUbsuNMWDDirot2ay1BtSCqUD3kDqMQZZkEr7HKAAuiZk9XixdFClPNRzIid
NUGEiW1VBZqROMs8sqHqHpMFBRYYivGMho77GOxGAW4ys6YIYrQ5W0FPDsrLiKZ+M0XTCPIDkozk
wBic9ixmBR6lUhujWw5TTbBS1c+GnStVf9UPPOL2UurVSwEG87qmQhwcZkaQLPSYxvMZglagYKkj
9KByM0rPkFnMo8n08T+j1H8kuL+uv5V3ffvtW398q/8fkNRblH//s6R+k7yjpO/f2p8l8+f/5N+S
eUH7l0Ir6VxGigaTauM8l/m3Zv78R7qOXhPdJnNWmHQU1v8RzSv6v+gnMsphS2Gew6j9vzTz5z86
NxrxAJ4PV7zm/4lqXuKA+0t1CZdZYVz0o9DlgC/Tevq12g3RzKdaXX2nsoyDNajvi1vpGTAP/nuq
FJaS95ntih3c2oO0HRob9e4m25IcsF++aYfxsw/qU3dV3ueBcJ1/pp8EuWzz+zX2jI/psQ/t5q3z
gE0Gi9N41lZGTR1tVc/ar8H4CfrWIIXBiXa529w0O/0tPqnfk2111A7ymxXjt9tKYAMe2/v+0O0E
H3bzde/mfunGTh5kj/JNfZi88CYNFL+6lR3Zy0+L19y0MXxK17wvvGSLbh4pzHV1Mz1MIE4p027W
g7mZD8NjHzS3wrXyIe9AmPnTpj9Ar73S/GYTuv0W8vXO8GOHrKZTteNbXil7Yxs+FrcC9c+H+V0A
cW268eicSwegcKA87bxzzV2zC/nQ3m6vLV/big/RfN3sauv0PhyTXcFfG13FJxA618sjl/DAb/gu
e4AogtVOdrojetq+vDZskgf8/C68l4Nqwxd0Oue+cBA6efVB3CmH2B0d0Y+vzPtwV/qZVzmq29vF
ZvoGt7YFNvmsbasdwH5f8PotaSw3LalQwj58NbbZRr1DmTHfEKHQa3boQ2nunLp3Euj9Ij7a7cCc
K7ej91zaQ2mc9szkHd0p/Xmv8L3mw5k755gv/R0ccgVYrm5rz+uh2CY39b7ZZIVNv22rubqT8ruo
xrgsHOsCBCPbahPtYd3ed6/CFcTHE5/wZPnn+CQvDkCKmVz2bJNsdNe4VbZswulnZDnCU7Yfr5lm
f1+O2LrGJ+sWT9WTsu/v2muTPTrenF+S4tbii2o2somrxJc8XlSbwZH84c3cLbu+dFxL94q9dE3O
0COVSBKX10mxhW9nV0f+ezfBvhD5+p5CT8SUaCeb3K1fQN7bzc14QpkYI1W/4qIVwCvdeRsPdiu6
0v0c+nHpC4UPLqk+jD7QPZiO75oL/GgTuz06+OOpcGzVqW5Tf8VIYGzzT7+/J2JMf5SJKEqPk8ll
eq08cIakDDjEEXiyJzi8FZJN81oc1z3t8+sKfAdVKH/FZ8oyEp05YLfnQKg3hAwAZnNmAj2JpNef
gfXyJH8XZPB61vc8JKuESCyQX9uZQa19+uh8w5lnr9w2LjDszu1JgXgYb5Y77YFTFpClutjz/+HH
zBeHXJnuY3Bje37IPcSE5NF4K+YT2dFZivmhaNxyHGwoUiWpUGCHrR2ZE/2yFT9mlSgQlq7ohRsV
fONbs1ufSugw1o7EHVdy0nQXflT3w4lTRFx6JCA4864JSMgw3uCbX2v3zXcSzraLcRdeGWxLvb/s
ygP1ua+I37SHxpM7t7tGdeCWBjM0v7sej4sNyZPAwEcYak7i5C6YrTP61q8kv4R0QjJH/kP/6gog
/1IDCHYQ5c7ZxJkd9fVerQ0XS+t9u+MJtvUHonakwR6rmxGENwVeniP/tNNjdVI/aaLr3ux3QF92
TQJjIzDyY/7GqS/QN+Q8wGRpNvN3wSX5pfGeKiIsbbDz2Y3g8UwHFMha5/XKG9dXfO7wTKpPyORD
p/hWt0+Cl6lutqlJfgOQv25V3ZPNo5J75fskQETfGhC0oR+3e/hv3cvskE7pTbeNYxLx5uq4/STk
kh5RjCyInssH6FN6WgrNyarXGIMuuNcJNdpHmEBR85W7Yd0W8Wmm3TDuZC97xN4pvah7Qz6WD7Cg
i6fhCfepjcTM3NaTQ8TTtBGPrak7r4YOZ8juHrPY1/XHPvMt8QlGFaICSpneEROvA3AGq/B5QA4D
SwK3drBYb1zr5U7J+Aunu+nOeGRNOSWL+6q/FUeHVh5pIu2uv8ncOyOQNGcgb9CpTH+ZPmPzEFk3
keBOT92TeCNq9ugTszUIPmDLDSzwrTK45YNwMm+77SdeyJLYRxejZn0U1DfjKAqDMzw31wNm4s7X
wukoRbelj5U2Aotql6/G8DCQeghqeCNDGapGplofBB5tSug+NpEqbu70bnI7eYsHStAxjqmLrzO+
5+95Bsd2Q6UF6NHn4eDYS1iTN9RH2Trq79SBduKmHhAdXsBsGzbMtFJ/UgjAUzaNPnrMgaoF46ZN
46uAdkoWQwOI3BUec0xIL5aKFBVc7TF5Fstn6RoQOloYo3eG6NB9V3qAO/UHwzLrWsv2w66wDqq4
cRtvsHmoBnecnYfR86aPovMIo7J5EilBbfUpWj/Ho0Q8Ql3TLGGf9OrjaDrs7Q7LfqaY32T8wc3g
96lsYxklOZSQDl5YnGo/OtMmleZRTVRfzzi4ufF0LIntAKrlEFljjV65ESY73Q3B5NYOVs9b84pS
HOb9EeocBCP5nf/pj/luOYTXwL7c5n2ytYCP4qaCMfTyg5lxyGanrwOdl4v6GgfDOx2iaT+8K6dp
q+41xHkjKVJ2dqoOZuM2z5N2kra6O7iyz2+dHEXyjXnDPxAiKm6xqocxC63yy3jLWq0h35H/OtHs
80CnNTDtkl0IDqba9trTJDvR5xCQPzFD8gNrVuxC2c1mEh83u3jHImM1E9JT2FpqD9vEfYPfRaxC
5eumP+m7sD8RhZRP5Em6n+KZHPDv3uE/qrf//zK4np0U/3M1zkut/Jb8XIqf//1/l+Ko/P5Ft0hV
IGT/QG7Q5/53JS5J6r+ozs3zgOk/RtT/W4hr/0I+TCvYotJGdc3Q8r8Kcf4bDpyWhfYL+emZ4/GP
CvFzF/2/m86MCin2mTwpCnoQJkOXouW1ho6sSlMRrAnLVYkehDZbPIgcs61by+OkmoQ/pYdsDGqx
yAKDLh0ZsPXVYqVfyOl+nYb955vgpJHP+mlGpvzkn2eYQxdnJGAkRVBnU8BWFjJNUZMXzaol+6eb
c/r3r/vZPiv96UdzDfHJyIaqiOp59PDTuLTpUkWMiwFphBhizy89eZYPM+3NLYJiCXUaISRE7eVX
ghS1zppUbK7EafmrDElDGjrL+/sXOg9NLm6CwS/nvuL5QMdxMVQxLKFawLwSv8K8yIs06xnMb+K1
tRrEOolJZPBQyIn6w98/9vwz//axF5oYQcdHsjRLHmAXIJZF0+B7ZJ3iSKb5j4ZkP+7tzz/QuBht
DNIS51kr5VQb0zuE0k2YjkCWVuMzT778VT9EVP/9u1jFUB2Qify4mNzeS18a2sJWRIOfBQIyf5sQ
MwNhYshRD2xG3WqP0EQ2hSV9b8OAlFYvyna0jWSvV81nGTD0pgBYqMF4NmvJG3jxEYiAx2aT98lC
hFBJeitAUlslVbiOKCHDBeGjKFS354n5aSg5OMAPfIdOdd2A2LarVHoOufncQSpoWdrG8fiQQa/0
O717QAmVOKBGZ6+I25Hmvom0Lwlf2CDGG9IvbTSIppNKa+POsnkFp0P2GClUj21PXLM9jOWL3AlX
y5BWu0WJ70UyKnwtHZ+EkTyyJTG8VpbvJDILiDuL4iNRHbTI1U1XEJEVwlsCnzCRWpjt4An6JiiM
LeAueskzFsaWqalDUNWDnsdntEMxeRXpj3eWUu/JT8iuQY97rdKbPgQcmukxL/CWBg9RWn6X9N+g
rHw20rxATmFCqY72WbDvDEL8Yq4GsaGDX024w2ICFlpl9ugaP4C8fpYQfNMzk+xI3FTdhy5Ta6Ja
C7cwXapgqOg0RWJXM/jEbHHOmFOT5xGtHiE537KUE2Kr6dXGZIZio050pkYdiD8DJKMOw7YuGY6k
k/IQSfOGhfIuhLFgdw1pX0P+aiKMs6MGqEeP5aFbYcoMRHoUYE7sVidIDirgs9iH4mbseF7anvAa
0qPgsZjqXQvIl8jR5qqLCB5BZwNFPuuJA+tC0itWjh8q/0KlPxoS68JaBs4lSWE+9gPpUPKSvsqV
CL0cCAnHKbj3Vs2eQ6i7y0Wnlzbit7Jgsu5mZCcOz8GjIJ/Zgbr1hMbjQVtp8ZcCVCTq69xNlc7h
VOSZFpyL2pi3qwJFXAfnk55rM5HDVxMwHv+YU2+xTHvISCOQREIBgZUYMQVsHCvUjP1OKCIc/k2y
jyX6kEYouivBq6Eg38zxUEPhZArUmTcm6Bu6EYIrjr3MU1N4a5/crgBKlzmZEEPnW/Dqj3ok3hPp
s2N3JjIUEGwzeHMKxLrdd9KdbJXMWj+jmK6mPDswfTeEQdUDjWkhtvvyXVRXVxvbwAzbo4ylcslf
SbAkQYqjOWaJSLqL2NCrSfXIubVJiiEAQqRsfJ6l8w5Q0WoMd5g1nSUfPM6K5gw1QKufZrZXU6T/
yeMXVSeIprpEDqO+KzpSCiFvCsx+CGUD0KxmVwNj/ppEPj2+ioZNZN5GSKeUlpPO6oo9JdX8Ssd0
6Pl12XAYmuusHqGfM35r8AAtb2r8Vg+fwtI5A+lfzAiM9LMXRC+XTpH0sFIUFrM71yxb+YQGmn+c
HUsgrpyowugzLcEkxd9n/ORR4tf9J1Bllzi5tRD2PfZGs97NxW2pEEqBsIRKdCRjFuCzA7xb1fsr
FNmeIhju3KYEAcvENrVIhXRPsJ7j4TWfXSKxQO4QmJOZTvLE5bW6+XZGqEUyMuD2q7qiYM1VDzyx
HUOorwhYPzeSlzu05gyr9ioZESGeRavBGyNarpDXu1SZeKuyhMfCR6+IXB1qRvOhIRlb6O0M3UZY
ZZcgUd8s4mt5HJlyc4Uny+3pKp2vZVGVbjLpftvPjgzctaB/3KiEVfCYWpS9WeorhXyrNYz+orva
qAhxMF29PvNBZXdWYr9pRr9eONXlETOc54KAgGH1Viv1VKLPSdvYLUxBpYRyutWdWl72pvyWtPsh
IU8WI/lgiQeE6phFSEQMcTmX6lGO85cW0hUpKAgSD0vRbnBWcGps0bOhNQVNgWeGIx4DFmFLTrrT
CCciIzRVvz2zMicxc4pU9uR18NWpcVTtbZ3u9Fg77ynHkiAzXb1O5VcJ+iz+U/6Wo1xlt2kSX1nt
21ReR+VEiMUH01Df0lsGfL2DcBzMPsdcMXHJu3CM8KrPh41ccETVWk05o6xCqF987UbLrQ0FLjcs
1SxXael9pmLAhKahXZG8lu052hX5PdkXSufXeUfUT2Q+ixF21KKXFpoXiw8un1MigVIDm8a6SJI/
F2duavS9IZiSacK6I7D+blYjax+eCbpVnhW7eoS/Nd4vofldkcdTK7kYvDeIBU03Edp9JQo0dcxN
PRU0HYX8W7iyAaUt8Z8aQ6U0/6zGVkKfMNzIhO+0Sn7AOpl7vRh9oYbAWfJLsXQuKlBNI2VCJsLr
D90bf/5TzcisGHuwZgnbvuG4nyzNbRpuTUsq78YiG70sXvfZwDgfPjBzPioUTSXWWBT3lj41G0lN
iv2COKKycexemwuBGkUTjHnnSx2M+wTOvJW+LYCfwJ2TsvvJiE7VXeyCAFeGx2I0lPtG0J8gAsee
xXMr1Z91bpKJk1IX0OdM7+ceunxTCvNVSH42WSDyUU0DaxGS75I8Gcyg1+KNq2M0L2t93Qqjl/SV
UwHutgsiOW21IzeK5OIDsH4piZ4ixWqdCGhVjNCOjKlREg+TSh8npTPAlOZpLREqyEx5bazy9jg9
QgCmRTEEutGH7xXBywsJDHeSNPd7tRKak1nwMf0i6ae4adPjAn7ZEUeTPWStGxK62+U9XtLqKVkq
fyqbY9/1VzJInZteN+lfLQXHaE6640SwnchuUsR0narV8lKTrTUin1ScRjj6a/Uum0T4MXk+hUb9
MCmx6mlLu+ROaogTmbsJLllIgOzw8nItW6QGEIRIFvQUtzRBZ7TxgxXujbZsbKYsAs5IBo4o5Rre
u2Mu+mO+vqYAoQnsbMiumiZBc4SJMagld7tyEJebqpeeKpnAvqEVdy2Y9KPQrqxXM7pCsVOBSbM+
jRbLNEM7JCpNDRtF5giGPmHeFGVSbaxpMXcUXuo5nZxM4VZANRGxI7OFsDdZDf35aiSgU2mvu3ys
6S4RxUrGS2rVV+yDh3nVHpZV2pWiSqp6wsyvKF4VQ3xs4x7pXa063brQ9l5I2lF6HutMlptNJDaD
K1G0HgkJz+1ioukNd7N9DVH7Qf6ZJe7ADK2bO7kKN7k1DR9oqce7UrGeVAatdgWF0a7V5whPqY1j
+pT10mHWcoWYv/GNzF6JtcaUd67mFv1EeI3fxFELyhCE3bacaRtsJoAZ25w2uRRRiciAhQUm1H33
f6g7s+XGkSxNP5GXAXAADtwS3EmJovbQDUxSRGAHHPvy9PMxp6Yss7qny8ra2mzmIi8yI6WQSML9
nH9VbxjimTDk8O6leV1+EE7uzutlqsCgyTvwj+Qpm3AYnCcZxSCUfQ+21cJKWA5NJrNf++1VUC9B
L2k0fmety41mqWL8lVsEtPdl/LRoU/BRqK1wjQSIwubP1Dim2Q469zujC8rfqDR67rtef5ZG9+lM
+kJRx6qjTJ5otyzap7WgNqwYEn6r3j447Uc5cj4QliRRytA+cd8ghnpTk3nsBks9ZOZMW21tLmu9
DEXQA/6J/JQBv5VVRG3AjNiuRDkdnvvZ2085q4Kw70zhvNuk3EOpJw5FSDbhf9YAN+7ZH+iKmjsW
JKamft4IAhY3ud0FeX1nN2UZ3C60xd/1QN64ItCR8BjxYB9a4hrD6tj6+s61aW3jvsypzfIldYbG
2Xd+m+l2Svhw8Jp+yR4gLSsDqqcGVB10r5sTcoZiWFGhZE3VpgTFdepnOxupQzHfKBBN0PIMlX6q
EAhleXzwk4d6mUm0l6d2qR+sprgj323Ub/Vwcuc5yJgibOvTGx8MMi1yb9j6DsmAbfKZdTz9tCU5
/Xc/lsTqZN1uqcVzzQNb9u058ih2sjA6R9ZXspRHKoPg7WM4OW5GMD4X20dbQ63EMkinrqDjyl/I
LAAhbzN7a/hoK8gx9hNg4ZEdKX/vx19Fe5IddTNJkwdR3a0EJ9dg9KeI8u2sdDe1OxK81+ydpvJ3
t5mKMXqNb2OlBRpwzsquSBUOWpiNJN/b9mthqnUIUomVcnXLuBNIP6j2SDfurWp3WXb5/Kw4Inqk
Oto+kWuJLuAZ3cqX9H710zktUwDa2s53ekg09cnpfTPdiZAxbKrVxvVFHihTPMRQFItevLup5UIl
p5kUQeB91UgOTComnVHeN6V5sps4+ANi+LeQwP9O/O5fAvH+r9/o9uP8I9b3/42QXuTcfwJjbiHA
f0npfUqa5PPPgOEf////Rgxt628SLSp6XXzfTAjqH9y9dP6mJKEzivQNl0nEZAj5P9S9+htyTNLs
+EqyeHBR/wMxlHw/k7wX37c9bEJ8438LMeQL/jIKKSwimAwIvsFK5gND/LPtqO3p7CT7hnheyWrI
tdVyS9aDy4Gl4xzaNw7xOixk8adQTrJFWZfajviRu6gpuWOHLFsbmY2uRxok+a86qVtu5pLDZgUm
0BEt11hjw1oitQaDELE80XbTORxgjV+vkswhVydBLvJWjnPTsvq4plhLM6MZZiYQ13DWhRaJe6Jt
LX0j+0Zgp0OFBZqCvi2XsG+1hP6ssHtPN9VZbVJhPJtdXX67RcnsgLKqczLz1TLjrka7Wii7f0pU
N9nc1WQrWZsw8svGvS3JTvJ78aouozCSzo1N3cN97Gmb7NtHTFEdV2gaO2hOm+Z2zvpdNjm/JYlo
XsQSwxl81yMOMh48YYZfjCcO3ZzOzHZMvwUNcd1rnRd9SSU2ctHdTMcSB1lKF22Q+7Tn1FQleBR6
rgoyrT6iaJqf0Sm2l7q/oR0hmXhkye8VrptvKhRfqxAKOWIhjCakDnm3mw240En+YsG51vnIvtKW
t92oryuGEhOFbufDt6fVnbCKkc0U4qP22uYMQC03TgWHV/jiPPjJ2VBWAeUwzCdn1l/ZAk+Sy11G
IXe9qNe4srdtiViqaWxxtlBsRYtP5mbHz9EP6N7aLdk2JEfAuDOREoQvuD3Lt6HwfuBzCwPUtfRx
eBN8EU9OMNf+NhkFy2pTqeeJ3KCaBtGLnlQJ097T8OPvWjXXK7CDJujIBw1M1IGjOX4p1y83yQQX
VtjjamjH/WD2B6u0jx7fsGON7KoDijXAFs/aoQR9qwuw6UBGNLxzgSVIELt4uQ3GyMYDGkVINmGf
E6Sb3UowBz7IRz8MA6+KbWj3JrtkuWtem3JunX00jNa2v4X31NFCv2uY7cF/kDoMs7Ve/L5AcFGX
8bbPunf8qgHlZsyafu0RhGrvW4R4gcxdklfs0N9Qoefvhlp8pjXZ1mCJ6BeBZ2rj2Qmn61wn4Dhe
VBL0SgLvgrTA7Jonu/6Imm6/qDDcLhSU9SlAAS/rSJ8BvmcWYsLb7Ocq8kW0YdAjYMYkbmxF0RL6
gELvE6d5TGzwLKXCW9/zdJ8oaDifj84qXar7QaIi5YOzjlOfXz+u9o47Pw41GSE6ITZn6ejt8O0X
Mx9JpUrIKHOW7E52IVxlL09GNIH8iO65nVV0W9lTouNI+yeFeU+Zmlo57nXK2X3Z293HCS1cvLW8
sBAHofxzVw2nAQtvTzxAutboLL7nwkcVURKMiS5PTCsroVOOPLhsW6KVenPGaLiSSpU/KNl39GjF
z/4wACKQzns7zljSQfMa28dGr+03qsqqZOuLGKrAHudAD+HaaQjcg9xu4ImyjWvVKF5MNL9yn45u
9yubDUkEwcCHgxywg5qNe+nO4Z0dx751tBot5p1WpyzJj1On72y0DUPMY+e16cZMhB43pR2aeqOl
3gri9vQhzwVS4tFMx3Nr9RCSblqG0dqbGBfKdJsa9niToiZhc+94ZEndHOZtIAkyja5zxUs7DUiI
4uk5U5yxZk+lTte9GDVSC1KGEfo44TFq7PdZlbn4KmQNCOp6q8arDqlpQB17BuCLGZbyu/WRbZGR
7N3TCeTfYWK8T1D0rrLER1kbVuLBdmGeE32fgOueIl6aXuf2JR/Q5mcem7DDoY2AtGMCMij6itye
9Etp/i7Tyl+7hLuv5FD/asYi/N3E6iP3iVQc/GHlS/Q+i6Hh4qeQOO35jitAHJjnlhfaEOjXC30w
zkHe05NHQAJnUCVh9IvsswrFH8BJdJPTJ+vGLvdZmT5gj75HE4+lv6ItaDsoYW5Fb3ZIrTFME7Xk
ITu+BQ37txXHadaQVSczXe5ae5Abnhf+yJ2MN7Ouk8D221hczah2TsQ9YSbgC3udVk+sx2uPsr5e
t/vMcYDXRL/uKQ0LxtYAX9TOPUl5KNzowlq7buyNe12nzcodxe/JqQPaz5z1gjB5FVVtQeoX2hQZ
/0A/8K6cSp1n/7Ur632Fvngaak3DW3teOI/mdDn0HI7vRQoxovz+UDZnZzlMPhN9DkhZzx16DBZh
6egVrVuvUYNpOQpZiE0GApYofSJVfwr65HvCv7ZK44gaOWIKHyXQzk85/Mp1vsHJwiso2jZ7SHj4
5yy/+gzsZEXsKMQ8w3jGa0PXl2SxUboWrvHhtPXj7JfnPJaPrvepO2c4R8QGTi2unyW8oCC9A6ho
92LmIHarOt/apNV/+VF/0co5jrF5BxZ1pMv4mlk4aKgDv4lew6PJbjlJ9GMNNYXGeCeS/hzNZh+U
pniZZ+fe1eJSEwUT0PBHp3X0S7NcIGQIOZNp7b7Qs5lvGWXOnvitzWtf5SvV5lsmh7fBXwShi0Bj
krPY15lPpRwStyLJk/VYZ9+ac7DSz5b88pDPDMC6Tfqz1+j3pgo5FZotGi+N5i5MZDDZLiZUWmvt
mMfMXPm3QEcRBW1rBiImwb+js+upuAVY94fESklA5wloQ+7RX54rSI8nDEyJdT+xKqXjvij7e3e5
t70PCpGB5ZJAcUANLpYF7x5e9I5H9oEhlCTtZpU0BOAsSBiAe/wSviYhw7vVuygZjq017TsTf4/6
Jqmdxjj5EBe3IlcvKCwKQImvL8QPR5wLSRufWRPh7aWA0YN/V/TDxmcCy1H+gFzm+OHtn43B/QmT
+tBDgqgkOk4V4EezuDSd0mQuWtb2+uznGsMCkuNhVXV+daW3PqBN62iZ1ja2GE4m/6K9EKF9gQry
oW6Rk/I4YOiJU8RCFZbbegTjRHmqr6mfMagwWBOQ5jQYkwGM1vg/5Z66+MMidw6a/2mQuxgdpUkk
F31037qKhuPYkwCkQqQannOhmK9bubUZdrzZujq60YKosxbWwSHn8FhRGrCP5gIiq9+OddveEVDC
s1927+1s0+imqSmiCw/cbOWGSXO1xuSxaC6QLdV+QLW+7uvlYnntyWyGk9VtGunNa0tVBqqpAvLH
APZ1ZEEPKW3Fe9pmPSpBB+0HaU1JoE2cfPbg+9Mh4ktWI/fVWBRPkcUMgsWj3w8EPtCEZ26LrDk1
hPQivp7PnhE/1TI3SAjSK54/rpZd1aUS8GLUG/5Bk1a+2+UYH8cRLsS2wyiBCxusVWpMduBZ8Wds
uQel0rcqgjwqR/kUYq6OmcBkDTyh2oPt5M8WfzMlmghnqJ3FXYtIp6dDGRx/se7t7lpbt0+8RPXY
y22CmK6v23UhkmCs5rOZGDPvLy/MKrv59BScCeosCmf3Cfz8FghpM6Q1H16bimk+rMm0z11jTc1b
R+RbvxkLxLsh0TPCeJc3tSmCqHDW2ICq+5QS7pVQ8qU1mrfbV8H2vxpT9pSk4oNOiDs1dI/CNH53
YngZfTw2TdlD4IVD0CG9JxvFF5dlLJ/0TIMiQoFiqu+M3DwKWRxVAgEWA5cZEzys3b5MaNBk9dXm
PF4KTaJIi5ORu3wC3A+znX74/fjDa9Rd1BsAAaWkxIshxIp2JfToVIX3dk8nfBW527QHp9BN6Wyi
zpAvo3JwJFDQgLnXQbKw1Jy5BsXiA9JQBxfAwUrsDd69AN0ZVG2kQc6gf3kj8To4S7RlY0iCGs+4
7fsf3QBOFFtTvW9Ucq5HHDMz/gZaAzuZX6OQKk75wwunE/2ym26KNkUYu5C5Bj8oOS2UNm3TyjtG
+LVEoYHn/GlPhOJmTuMfC6DdymEe3lPV90lcCiB2AuA0M8HQ+Yvxid73ddz+jjv7WKlqLWr/k1q+
Zz9Uz1E+7Fxcd2WRO5RJTl8IzGAj/ZWtkVmzsq3L2L+4mDrxiRTrUC6n1DdW0eI4RyCr9OROkEVE
2e19aXECySCihbHLLEI6nHdjNHa+njdUtm7VqNWRSNWtUvMjFQEHs7XvlxiLb1Pi/yId3Q/JYqs+
8szdaG710UiJ/GjXCvbKc/KzDp1jvFwqaE5lv5N5tpHd7wjRQb+U1wQiKoHjq6rmqKJuPfEa2eXF
gJinqruC5pxX4chEFRnXBQmq4wx7m5sto3MCCHNtFOlHlTd3whWvbXdR5fRU09RCm/XKxLGjIjgv
Sn8j173L4mGdduNrNcg6iHNujoVmvmc9e9wNkxexJ+oLntYoCBPx24WLF6RoMctE92EbzSfXBL9d
5/FMoPAw1/T6Rb7dn0PlMOIZNN2G1O61Mwpm6aVvqs8I5/Dsyda0wFfhN5CVQNTt9dPyKKbhpnAz
IzfcQSih5QsLc/ydOly4K9W76THRwmNwpKLmM9ZN8eEbbQFXnHfF71jbZbyuJNV+t5D0+cmeyWdd
kfs313cxPdsA2bRErQUmriwYKA9pOfZFKthbMvPCnhcJeCyzRR/uSnpwGLGaTyNiz15bMfsqTFlk
E4cfhkBlVT7MPiacKBq5sIr4g9bvAoWvDaQvnXlAMt8DPaygtXH0eWkrDDSSfRdtWSTUxiCPa6vc
xkDk6pROvLFi8951p+pNLrO8Q1dgfMjah17tCaKLgtxaYH8mMc/Npp7KDXoQ7EhwFx0azMKpEDr2
dFnzfwjqWHTRhBvo/lKfSl5dRqvBwhMoaDt5iVqyE3Aq99G9kwxeue6lyfw3woG82xg0dVBg2b0F
ivatC3eXROfFI2BkHdYpjYhWPD5Hotfn0RJICVP296dC3Yphk6HMntNJZ89Z7TsvRM2Ov4Vjkl23
GA096GZcZoRNmwai1by9rRXjZHC3OrmTlluQSqY3q6Joe7WQi7ys61rVcRANTtGvFSeGCmxsoDTt
dFQxhXQ+P3spNq5NMQ9wEaZ2RnFOW79A9TrhpUZBU44NT91CTzpG3ok2YTdBz6JcKS84gHMef8y3
F6/OkaWUugKtNVLPCuAIegq1J27KwPaAFjjEgebh0830yewQ9DEP+FR/6qRallXrDdEnzZHi1Wzy
OdrlKkuMp3EkIZFjzzZ+0BSANLi10mZej2L5xqFI9vuQESGMQt4oRTCPs9n8j8Gr/7/Zn+z/0v4U
fBZf1S2P5dcfhWm3VrTbF/xdcWmovxGIRCYDGcXWLQfiH4pLAyhUop3k3b+VErtgtH/HT9FikmHE
n9kOwdUYnRBw/r0uxDT+Rsy9oXyHhAzfVUr9O/ip9VfjkyI3gez222wpDbxXaDj/SiRb4Pu0WQ/4
fBqSC0PllimuvjZQxeKcaj2MD+XosH8Q1Y3Yl/+muEWvpKZ7T1PIQUala/5AsbC1IYu7/RZ1Lva1
gsjPupZzKsnBDGq/ca4DnPg6mobnBcwY96edH/4EWf8nOkqL1+TPAsLbr6JuulbAA1jQ/xAo0g+g
VUkdt/vaH5KfsuEsIXuiOsixTzdjPtLunswYhBjdTpLf+r3ikN8w66grztJkN82GeY9orbr3QErs
qKn32mr1jzjtzE0S0gfVIEff/8FZ0eLc/GA9Hr+9yUl2FT3TB0C96Wr0VfIv4oL+WSD6xy92i7fh
M2IxAzg3McCfyP6+qWrynyjPblTKCdJNxadB8utGT2QUztNcHULLaHYsD/iSxzbepoOLijAy3aPr
jgmJAVGv1//1q/0fX2znjzRY26RSAi3xPwWN5EafWlNstnt1+xsa30/XUajbu9EHT1xczAaUC8f/
Qvfwn/ylDtEmvgRSdUzzn6WUndX3nRKacjPe6B9Jp7nGkwVGPwAsdx+yuez3YiR+efVv/7I3eyLx
8RbJMTfK4i9vQJhOTkRxRLcHkLoZ3ylAHkX1kk4Nnw6jaj+48f6FRpUmIfMvn2fEzxQa0BREkKW6
ZSb/4Vn809vugkqV/pKP4OXTsbKztgm8KDKOMz3xPxF3yG/VhOaPMaxIGC6NcBcPln4G0I7PBppK
l1ADbGTSHO1+N3KzvghKHFZV0oe4rVMSTHZa47xcL2JJvJchrtLAiZLpCTCtPkJnfrduPNGURl0c
QoQMk4rb7Kl4C3PsPUb71oN5dWRbHiYuoR2RVuVzaHvLRjLafeSzqnaZG2FbAiJtNMRwVvxBsrQ0
EHaqhKWxSY4guEt7z0ZXx5wY2nNAuZXXrsSi9aYlR/QYY0Pm32VUTStZEQqGQywBLxmcaVdxnlGl
5eSfPHX2hjp02mmaZiCH041nsc/nYfwQVtY6a8+wqUCoC1U/lmZRfpqxmJiCm5CdMSnRfK6qckou
/oAasemn7uL3UfcstJQrlw/ySbDGbdsU9fccIbIMi8napEWowHjC/IQNv5+DwpXOFCSda/2sVG1s
6Zpv9m0MWL3R1q1ZMGzeMoOZp3Ytl32nThjbiSa4Et8cv5FU2z/npB2cqkZW+5Ldkymu5cmVMdRO
yRx0Hfp4bBF+sMTiIMIYR/gqglKM4QDc5a/WyoFr4zrfzaOSwYLyY6WKFpehXXaXNilDnJGejd+K
dJkuw1FfhcGUmc4R+2v4E9WH/RyKwjn5hWOt22ma1ypuBI2SbnZOlR2Nmy5CXdrHZgYgn/ag8C0G
JSv0fMCTUn6YXWIhy0Gwpti6gHfVZmnEw+Aa3b4T/XKXTGyOg3IeSsLIVqU9zEfLZjMEOjxSZfhF
78qZvNyf9O/FWz/KL1Jy8C6pAtEWrbnqx6F6NJyq2EZO991Wi81vrbx1b41PIO91tNWIXRVXQEOf
XlY+o6SKnlL+6MGUbb2fGm/AgqNx+gPGW4G/dEypGjGeYvdGWxKH5PKxRrfbJgvnq51aNjLnfnqg
6r3d8h51z25MZeBG8Wb0JIBUxAhEJFhuF9u/yXt9Akgj7OVIVxeMQi2+oa6hiSBwrJqwOjqcntRi
yK8pRb5FWx4aS/LuLkToI4XWE5OnRkxElsa8k1hVcc0JM30oaS3fWmabXNyxsXdOXP4MB8HMnMUh
5sByusyoej5KaxDbIVvY90ip2DeaOHLWrvmXaimZ6frsI/GpxbPLhy7sDnbLvAn49lYb9aWtxas1
AfFMPqkKIXKo5yJv6iNMaPfkUxRi85d+14ha9kbBhUSeiEJyoGc//jXkUX1hsjUgC2UM4DX5CBZN
EhKwnIEyhSVN7V7qrco2Oc4lQaO9zra5Lh9S3OIHk1S+bJUUy/Tkas/aTHXL09MO7lrAtGwtK83f
a0i9OXB5NtsV9YCQs+1klv6qofEAs2rUifUgR/AaeM0SkIW7acOpVwUFySD7krKXRxIMWch7D+5j
Vmh9jJ6cFxshC901xM1DqRybHt/F2QQ6fJvM1A1aO/kabnzoQFY+oEgrDb5r5xy7MT7hZJkzIEaP
zssEBo38W/9+IPru2iY5XZpeGF0IQECVFU3HqXReSiuaHuQC4Sga+EdbzJfRqKejrcqvbni3RegF
vWmfsjkBUPLsKvkdZeK5LaTcMRu4Oy91lg39NxjBuGzXUa0v+gaSLnXlPBMVE24gKTGAl8u9p3AU
ml4OGTWYxc7k1vqmW6u4uLIn4tC342AIwww4pOjzuQ5MwynTZz64ahsy/O29xonQQJl1d595S0RO
YNQIaCFpHBPM9FFwC2+EwatqdC2o/LsV5UzpI53q04uhw+ps0GIKQFBiyTRZe72YCiDJ1mhA7oKt
lGaD1gskImsgwhtZxBveyuqtDg33GhJXBm6PFncpLRyq1OA2j+y5tNhmTn+IBx76Ptx47H5H8Lj2
bA52ueuWAjykCgnctMxj1S1vhNg8E0GCk2Yuj122cAstRQ8bOBGUtMbGcJARqvbUgXBP28QIWOA6
3g4yKwjgGn9wl4i1W8/i4KPbWtEjPt+JEk4NRuFBI0wK2/SV9I5r0QlqzOkXwYhORsiuQK2wj/sS
NtM3H9PWqINQdIS519xbQc7tWbaKkLte8C5NemRkccTQbiIRmt95RkZNIpP2ke6D4pGB9QWNsUNQ
UBbuoiVyrtZC44GpWlTmXUMPnlejaG8GIkMt7Z/ToS52FOeSbElMDgpCnJHwmoGSMjlOmfUaFeVh
FKzSZB6lIzLwkmNT4iwePbzqSwhFSwgXABZsyzz9Boa7smze9TWoL8ko5POFnhc4UvRfBVUcQZfT
Vjp7Zvaw3I6juf8aadg4oPgZNn17tKFbgjr3vqxqoA91qMeDRA9xjF24KI7b8aR7s0eqsK+d32Hh
ug+VWw/PBbcpMBGi7tGMQkRUAFJLWcKjWCNiulZejVG47/SCAsiRmEOvkmMEke7S+zyrF2qGvNUg
+E8ZWPpKzvGymudI7ErPLPdJ7CNdFP6D9sR71UQ7N14+PUjAUw3fmQyomAh2LHGpKO+a5D25fRN4
AGh+t3b9ykSopeLxo+tHa6NDPa4XqV6SjIiGCuxGN5/KGphIluWnHpuncvGiq4en2kfPclfXVbsZ
HCsIKxOdpFfVd4SWuusBgXJQYzblVF/Q/CWmv1/+aHgJ3ZU9II2PHJNEc02KeJEi2jfysNuGxtQG
oe/hJxjdV2QnP3hxg0ql7mtuSGoCmZEa+neZv3IrUCQZcbSO3Z0dJp8R01XQFtohHcl4zFznxSom
zOlm3l5cBwPobExvJHcRpWPFl9YkunNs3GaXuPr3EBGqoBskFF18FKE+GQbm/n4AUGfIyj1uUevQ
4phGAHNMPXy5Rnlt7GlErYtiVqmRMJgZ1kmO/o8OAZspYo/XIHKChfD2RM9fs1ttY1cBW5Eeys/8
5kGq2pZ3BLKxd6gjyfvOI3dvFS62Y39+UB1ZQH4msc27lf8BNvPU+m39PuXhGrrjRyP0W9qWah+T
jnW1fL3DRSNWFLO8mm6sA4lwthkS+6UCHifTolu2ix+PPEJxGdiZgfi1pR23suaB9CMVn/LQdTeV
F02vYY1IUiPpM530eSHGYUEMzgdbkUBzU5iP2v/ZEzu2Go2GdE3ry/KFgZDIz+5Dr7R2PmWXwG7L
XYozbZ3BN0Gdiyk6NigN9+6cXSrW8dMwT/bV6UyaH7t0F8/JEwVaeMA7ZT9CUmeHPsFgT2j6wS3G
hyT8AhoaoReGbVZlsHNmrCAeb9y8xxoAGc9HbEnmq2g01JaNs8/o+gJZngpGNmbfEAiIZXewjHLL
xXqXT+0cCFMeey/xdqb+tlGqPkchA9GYFulDNthDoNvqIUZ0xcUSEIWcfNa8MOvI5imsZ/+pZ+HY
lENDxImTJh+UU/D8NrDXzdKWQdmY4a6ef09+fGri1w5hVuTEu1xMHUFWXu3fpA3A3r0XaH0TOuht
ORK3Uz6Y43IHZJJs8dk0xz6N86CKO5jOaXLPlXueqszdAYeJJ0sMPh9Ms7/PGqjSaYIPsbVENYuO
YmdQyQ1DYUZbpBbjp522Nj9VJ0l0U+I+dpEaiNmkp2PetMwrUEyl/8REMaLWxFRtNslj6TcoCUad
VT9Ki+hN4NF0Zc2FQWxBVS2HFP3DKscelKl5FfdSpqt6Ml9BH+ikNLbW2BUbpzWQk8ojOVX5u9kU
p8Qf3X0iedxbZpjSyPufDay5wptVvphevI/CL6ef13a9ACOK0l4b5nyvo6m4DfT452QDTTHbhzpj
hBO7tMo1J5p+kDOMu+/qY7Oc3AFOiATl0WUfhGBCdXLCr3ccgDI3nHnPIsVgp4tb5Xq1tnEI7ohi
IwxjRIKUyliAuteIHbJ8FNu8okF7ReU7PlKaZYi3IKlOlXVxGQrsAXM83LfpY4g4pMZ0N8TTWoAo
W/4eCcZ3ZYzrcXDYkeQTNNfrgg2oIz8lL4kIiZJL3D1aqYZh/tQ2vwjGYnw4U0T0lfnUkle1R/ul
TegxiBzAWlpTmTmdyHjl7GzIKj1mkOWrxdmjKUOIMEA5vtQK0VjsRoy+3kOYvAxZg/RgsA9u3zxK
zclTNAfhDzsabHnIrHVdvC2Nqg7JLD8jO753IYjokd54+gPlhbn35A+dOiQxNBmRlA+TUe0tPp0/
275tUZOV7n0YhQc7NdFzLHQYjKl+EmP+xPGH1aaMFxvuPyIUkOh6NBuJN7NsdFCTUa8Ka+XRr3mp
fDArelQufZzp30mBeylFzqP8lsWnMbaOUkSVtMV6satqbagU99vo0wHl4ZcThGpCJxC8kc1Cnh0o
ravgaENL7MY+wjbcVJ1Zgb7PUfzTs0u8fLMpDnHYRee5LNfh4hbHYqgmEbQudrgYSS+xIJ7e0N1A
hmMxdUFV3FyOikwKlECX0ja8S1QTtZFgLQFEN4Mw4q0AMh93ZDkSO9S/tEvr7sPCYllpRIYYOFc/
6A8nj3+YPY0O2hze81yKvRkK/6mY3mtl+z+MCrKgviXAhBQTBZnddFctB5jjPu62RupmFLYjgszS
CTGbyuDBsckbp7EUc5D24UXGI0MiUaPqsYkLh5i99owg377y6DdraSGquDE4UNhxdxgrEd3ViyYs
RMUfqVWQ4+iP6WFekuVaeGzs5HQ61qcTUsjEx6iG9oe6njdOI6zvBADCcTswsy7ZiRkjTxj7EUJJ
Z0QBY+lyPBQhNcmG0btHS8y4NNxs5srAddQSWrnn8YlgiNq7AvULllWzeVALqX1mhtnStCQnhmek
91Fi+ycrtLK96U4HGnHMMwmrtN2rRV8TwQ9pi2FMVp3hQu2oZBo+O8N0dklps924Ka2Doi6zQ83+
vc3a+gN7ro18jDzRUM7RWTqRu0kc3f+Cv/O/LU2YxojXhpkPDxCRTWZpn2svIqrHJMFu1YgZCX1k
pi+TbSVuYFHOZq+syvTeSS8tuUEzJ3tIJRl1rC76zaoW43kuzAnTWxPn99ISxQMhOMWnT1nG2kgG
f7VIYT8kmZFTY8Gw58APhfdZKYXc+kuBTnIJxxZFvXjSJRop1foWiwfu4z2s+2BsK8LpsnXF2byG
v2dn6gvr0IchhYtF8qUawmL4PA73qbTelGzUZ8Gev/JkZv8yjAJtiBvnwz1we4hpUwwl7TK1Odww
0JF7jxLgYDTs4jMHWGoJpdxC4RMZSVGdBfs9jx9WAWMcVNKMADRZEwo9PjXV+O4U+P86ckxjWSpS
ZvqG9EozwyVS6ektwdF8B8UpUYVZz3E8k/+FT+UtlB2RQwyZvPyvkYyaTYGXR4W2v5rDoT8VxpLu
c832zrxOpNVch/mhGLp6q6j52MGitnvXWq7u1BoICwrzuqTta08H4/3/ou48lus2ujz+KvMCcCE3
UDU1C97ADFASKVneoBSRc8bTzw+yyx/Z5uUdYzdLS3Kjb3efDuf8Azfa+V2juQkcFiV9P/D+A5fG
rCyJ4V7WbiTuMyq0adGY0DLG4np9ju9BSJs+i3Q+oMYP5DFSlvDBjVLX0zif1VmAW4xM6yuzWKLz
lP7BCzzSYARmAG4mTaQeJn7GpdaEiSdqbqhkOgFgaGNUI74Ca6Ie5vQezGB7ZSCt+tAMmfJeUTLz
E+dA/WEs0K/kyCBJPbdArS+HUS9BEKpJDr9NSaLvCB6g1UI9fbyr8JLxebunOx455o9pVMcPZmO0
N6GpdRemq8AWgQK1M+PauVKURr1TFSd4P46BuNPS1Diq+DPxUA7yR/QTrA4AoW4fsza9z5dFQ05r
4r5WOIKkJKdNVl+2GBFdJ+YyfV9Mqzvwbki58iRj/kcccNMfihDoxhKlH1Oc+Z5+ZfSB3HVP9TIq
12PkNp+6MAJWZ7YkNrDB8KxJxQyoAPW5Jydg3SqmqhxVxNw/o/ga35rmvBx5L913oGc/90tHGbga
coSh8KzaZUtufXIo5O/NUVEegkmBFh4O1WdbBM49D+oq2WuN291pSkZlmIkuoZTk3fKtMVPy8chH
zmRCJud2TB3roZ5mcGF9XBxqrSL30wXafR2HxW2Eojf5psT8o3VRKh6ipICZbgCBdmGQfsuxnjlq
gOgg+4/V53QOnXeB4sxXqYbE5DIVbXQRBN3guYsgn7A0OanZRQ+A2XVL2T0BbM8vMytu24suUUc4
bJDBgOZH7g88HnSHy1fGzTNCO6Q3x29zGJQXoz0XCzEm3kfhTNlEsauH2RHmJTTGrxM8mxBNHMO6
Jf9qeDX102NolKGFzHqTHBYrEj+1FDpUolVjsa8TtXyAIJveVzNXYe4K6depIZLjNnfeVa2mX4+t
rX/VajW8VkbNOsymvhwnq9A8q+AQnt2p+ozBneaBQjWp7nS9N3eOuQ/zqnvq+ji4a0vLT0SXPRlZ
3t3lajcLvEFUMIG9lTnvskiPr4O6Ly4tsSozk8grr1PbzQ9mUOT4BY5AALO5IhHMU/+pT6ysuVCx
H6Gq0pvh/WiY+a6B3fUhbzluL7u+XS5Qv2WWHR2vQSs2+iu3zZbdkIziWzezL1z0oqs+gzxaWesd
gDOQTLk4qkMh3gXCRXAg7YrqczhXzmECUfYFuQ6QLhNPhssgKmD+oydtH02qI17RF92TOZEh34et
ZlwoZqdd99Fc7hTdtA6RqWE4bZMd4VznOm+4cKPsMFHvf1V//hVr6P+gH3SSD/ScDvQ/lz9K70v+
o/1/oPlpvs0ZauL/uvtSpC/L3vwvf5a9He032D8r0wden0ndm5rZn0JDwv3N0g0Hyp5pqzhdUXH+
q+rt/oY/vUORjaSKaqvICf1d9bZ+c4Fd8XjT8WhCFZTi7//8NwMb/ij/Kg1DtHrx388ldySpGROf
YHq1ah2hMmSzVl7W86oisHXOwekAgM965wLAuu1sDY5Jm+TnLIEletKf36KAj2IO5q7Ygr/8Vjxl
aRGTn0c5K4vgHCrFPbWt/CoYKqioia79CcL4V7+NSiXOYSsXSjWlWqWYCIVCVNOhLdtwP4zobuXw
RXgUivHMpyShoF8/TWDOo+N5iESSbIFqxkJpdeRQDqYbuA+a0jZfqS32j2LU0VGtsyC4bxIH1TZe
9604vF2Tfe3j+PkJjU/rFMWlOZxQTW+5M08HwEzFlSFaZ7koFrVAmyAu7+EttQ+qnjjXSRYk397+
tISZ+PW7UYTCW5x3gMoPfzmleqiRJxL6dAgAS95zEU2vjKqPz1TYJXs0sX6GZ8afzl0Q23TpF4ps
zizIERMyHOjhIHPd3zljmZBLqPUPJN4chOKdEpm5DKCt3fImRNxgRsthIAn3r3+xhrsHigP4WlOL
lhSTgs7s8AVApKVWQHGQs8brAzn6Pzfak0t3XZr/UUr68wcbKrGv8cNBv0hfCXVKaYnDlJJ1XD6S
25oho7YGNJ/GIsV6sYyIjWMFbFMOtQ0nfKS80Wlnhl3CGPwadZMusN9QGnTcdd09q7oD+wA90tEJ
t+cB6pCP/Ghgk3erj2FCghzf2wJL7vf/fnxX8IqOCg/rWZbccsjfK9WSzQcVrMEhdMMf2uyeVY14
ZXiZOugOqKv98yNuV4nUyawBZhUPonSVO2An2rBUqLfa7PurhhFb/Mvxa3qz4gm9LhWDBF6fh5Qd
Azs745HySggChRFos7nEIO58L7+i22NgD1o9HaaUrGbLPW7X6Ll7fHtaXlkLZI3Y3mCq4sXiShHY
CG7EphZQ9W4d46BpkOWow8fl02wbINSnToGGYHZnVuDaqhQGhi6EtfpMAXKxpN9mpFxr46ZlBMc5
P5oZtdNwYLdRc0idb/9AGVq0rnZWgokvEr6xUPBXDMqz1Z6RmEVqYqFMEytw7N0iNr44DnwpGEEN
nEMNYbDictKGlBRFNhRkVMWc/NDaqvUjiJ9I3aZ1OF3j7JueQ/u8Mg6InKBuAueXBSUHxZLMRhzq
BsQD8t03PLiLI68b9wZ4QXRmon9tYC/HnIk0OctcUwUfpEoz3Q3q0JYTmRk0x3eKUV1ysjzGynCj
qeGdNQKvtxJxyKvoNlWC+t/urlgICrB+OnvrqnYubTkDxNiZEjj1amGFOx4xOSUFEuZvz/U/LiKr
NzEmkHzDMCFNS4E5UJIXXVx1hwX/CHhA9YxiM5TabAnHS8NRDm9/Tv+FT3oxpty9yUo6QrcBvhCp
L9dWGKSt0SlJCVzWhNCUYVVeA8bVreGijTrINZET6d8rpSRVAJwNkpKWCQB2KlIASFthSGJchC2r
8ahzyQ9vdJXaNppPdn+XUV8FL98N5be2WwYsYPq6iI8ZqWEeEDB40TGqEmqKHb7ZiDdO65sljlvU
O0QJlBuubjXYd8Jqh+9khWH5LeC73+H/EMx3y+Lm7ioDF6O1BHpo3+dOFB67zOGyxjukx9IXvzL9
qWmUCUA2PgHJXhRlbOyhoSTRQ5FW5Xy7FKXt8P61AwNFs5lfPZpJ9E0DMMH7aV4mFIv7GaCPORjx
DsRE/wFEQ/IhhcQAFxuZmu5iVISbfyiGJAb1k2l6jr5ZYVohRcOBbaFy6pJCfKiR0exaO6TcbI2Z
7zQxzi9LmVaoda3FQKe36y9ZkOlip5YxasKV4ENlVAfRLrBE8gVmH8j5JojnH22YJ+UuUbP2R6Cp
OopUbLTqlUJyO7qGwBjfwfMg1Z+PfWkdIMIv+7WoTV40dVKyN2mPVJCn90tY3tYg6ss7co2go+Br
zm7MjNaKkXll2JgqJjtWQ9HFHXTcPZwEk5as57DYC9zLVnI0lp7XgxK06rUOQfIP2+igKKNtBka9
Khr3K6AhDc+pCq8XuMd5fGyMQKV+72g6Sj2T+NR1SFFwexBBclBhVDrvBxcC743ocOBwlBRvyzIo
uTkZGGoNe6flvb4CEihDpVqnAm4HgIW7Hw4/ECOcEHlm2+2zy2bqUMVTMqeBsU3WVLkZ0tqEvNbP
PbrFnQaZthjm4BaVPNXd1Uum3NQMMvy7McHz0TW7oLw1BkUN9zpbTQ9GJzAfcH83mhsy8vAdDUbz
cc6WqbxxAJHM1JLTprsthdn7OVCcNQ+ALtJ+AhCJ4N6E/LiThRGq9eGk+/EAJ2HCuqNFM68vfnLu
z5/Y4KLiMrailvd3AQW0rgJRo2fTG/YxSoM6vASCkeRIaJXxt84RCUXjYu6+UF6xtN2yXqUvgiVv
fmZEvbuHM0Shwp5oY4IRqh+iJCKxKBApOFK8qu0Pk7FKNdWOk8AcK5naQ2N2YnpYpoUKLmoq2HTu
O6M3kVKpKoWCntVSK+3Utu13qtMqFuI6Zp7vdMoQ/UVnqplzXTqokKJpV+PpOelZrXjdnFX9NxHW
Uf7UTq6rXEArrZ4qu7Sn36OwaN/BL0ZaoGPnQ5sgMmLWbxUswVGxWOkEH8znXTCrrHyK4Oq10fcW
ygY6RY470AvBJ6M14INwmUHkqlbN6cOvzfJfpRj+b/mD/3fIeU7S01LFiEMVLxMI/PO/cPOG+ZtY
H/zciXUBoohT8a8EgvGbxRMB/WKT9+2fqYW/MggWfwUZQlvPHQ4kMLR/ZxA0BzcR9Iu5XJNykJIF
byUPXl49FZoVXNW5QL88zjhmcgdscvigFuN4NIpUXJUjTm7Pfv9fqYrnqYlTrUt3AARTAjYVJXwI
XPJbo4mSImZI2Zl7zqnWpStlCugoDwbN8dNmSXeiT1DzCMzqalvf15vHs0tkKHSCpnJNvwpIAHZK
jDd8I85cVU91XbqZIYzcVkKdLN9q3SfSR09cZM/hu0+1vf75s447SWPHtambPsZcl5NRkrI+95w8
1bTxsukFkZDUSgzTV1QV9YvV4iCf2v3bAy5dW/+zFvWXrY+l7SZiUEx/RvvyE3WU/gZqPIZk6iSO
JVm2Q1aWxjEvWv0qBvGzBwyYnHmtn/pl0pOhSUNSZZYw/aaErYdK49Uy6N/e/mGn2pbuqHngVm0w
MSHWNPqh644XpUopelPjMopfTRWlsq3R8Du1SPfxAjiT3NzGxqX4FYqOnaGW6b4129+qeqFsYfzY
1m8peDutgQQUFDrCdMzkYo331ajr23YGW4rdknvaHAeR7neIiRxLTVGvdCf5S3jrZGbnxHzK7CLV
7rOQ1JHuwwq50sbwXdQ4Gwd8/eSz2K3mssmgDuTUWCjMT/AkwSf17uW2MZfC10LTRu0MJXuYx4zr
um6V7UPPHf6cLfGpgZEC2DLqYRBDEz0kMM53OpoZF0ZbPb3deel1//f2IL/qlR7LYUG5CpB98qjD
jUSnNrcuhzJBd1tTCvw1qOX/4CrL9TWhOO06nQ0TOp8+dE4CEEap8DF9uzOnfqkU0oJKbjYpXe0H
WnLZRKZzBeMjv97UuCWdyf0wq/EiotrvsuBDMPD8AL268dC0pJAO9XCBJVE5vlXD17bq6iug8jMG
xidGRc7xFF3T1WXlVH5MBvjJhKUaT2lwZv5PNS7FdL/EmqXkCEEWsQ2YxVwCdw+/GLD8tlGXjuTa
GMkS53nli7SPb5K8xx1siIzHba2vv+pZYPPCtKt+Ckq/IO+PxLE53luTMf/+dutrH/+TnPg7NCwp
sI1xGhbHRSN8HADtovUYozJSWDcW0O392584NfxSbBtBPZBGmByYGtYh4NmMMtDWqZUOXxTkgqZC
itfvbTe6BDxawfKFzrut51KsUtbWa0Pj+VjjcISg9F0dpmd8NU4MilyWKtYqzsL7yteT2gY/CU7x
UxNU9bb92pRi1RmzrG5qTfgwy68dBfXhc/WmEwtmrUk+X46BGRe1CpvNRwnHPASpC2phyNDrjXvt
TLz+Kpi9sih/SRw+W/K24lQBfFXHzwVVrMzV2ps67D6A8+52mNeiDzLhOvsxLsfdsNQ/lyQ0LuvJ
Wp5mo8XrdK60yy6sePYmQ2HfaKDqOBDBCKGolb4L2/araqlIGFTle3hy1w4KHjutMrvrps5192aK
9Y+b1o8hrR8zrVIjBjvmj4InkpVk9jEuwUZsal2u2qpigJKrBIXf6Qu44hQkfqHC3tnWurTtjGU8
VLW+kDrpk2/DOGIyo7/b1rS05wywkqIQyRBfKOMnwyb9sRTftzUt7TVZUeTFvJSu36s6ysFq5QOy
2PgmNaXNBuKUGSUTjYeWuLVvRy0/c/qtUfnaepfWSYClrdPRqC9EpnpWhUt6qGpgS5A5PnRjWX+h
oGOhNaiZ/tvjdCKKDemiYHRww8O0ws0ak5k74G7pDcw/aA8rr+btT5zY4dZ8xfONwjG1wYIW5/ol
YYVCd4ZOT7btzWVImxAOJFYaIUjhU8BAWr2s69/7oBm2vQEM6b4AxpYrusGZ6KT1Ta2Xf1R6dGam
T437+ufPdjZjbsB5h7njQ2qIPRhDCAwBEb8NHFQ23x537dQ3pMhNo6p3isVw/AFlL5BiFvYgNsLf
EQn/xw5b9nfCaVAmz/vAOURatVzi6K4cxrLQrhYYvQ/5jKl5XgqMC6uk+PZ2t04tBynoEexEjbZS
LR+jB4xITBS77erTtralqE9j224sUpk+WI8rRwUyWyUoWW1rXIr6woD3H4iWK0ba6EezVJNjNLhn
rl8nRkWuCS0gNudRHTSem+1qf6S6n1CeDbZttLoUggZoYUUPYt3vVycgMIOQkUrMLzYNzC/9iWdr
uYgmXQxaYPthmnXX+CM9ZW7dbzt+ZCwNCg1mCsrB9o1geG8j/IcInrVtuehSEAK0SkZ873V/qia0
p7AGTeqrt8dEKvb9fZ/+pS/ybFAGCuRuGda2n5hjBs9sDL+asAc+2AEcCwjiyCEhY9K9N7MA+HIZ
iw/lIr4B8cwfixgReM2enE9RPWMa/HaPTq0wKe6wPZ8mA8chX1f1ChaDocPfG0x74zxJoYe0kwvl
O8v92rIvOXS/onVxzhHuVNelyNMgLFKftjMsVERyHFvkwyh4TBsHRj50XYylFEdkfqwI+95xGpTu
zXbbAbVKgT/f57UEDauQl74PzvaDK+zLKMz3myZUk4IaEC7lO4gESD3GGKpcUOb+V2CSv9euJp2q
KToM4WJrme+q2VcoG8dWS7ctE00+Upc8bzsxL76iqF+LRl8umg6OxrYRkeI5W6w2nAKVwVbw2LIH
3lNjoreX21pfV+eziG4RuM0Mwwn8YKqCPfX7epfN2ryx71J4CgTKZoSAF1+rhIt7BEySMHHOVSLW
mXvlYqnJ0RmhrwmB3PERwfqxFHmH7k9ZvK+FWSJEMKK2Gy/LttzTL/jes3EaKzjnkxCOP/dFeFvq
YX6YjKzd2LoUra5TKllm5alf4AdzoQTdo5q0ZzbtdSZfGSVZRqcPwYgULQmKPqnEtY4UwLGfxLBt
K1CleI2GPk2XMUh9JcjayxwDMLg+6plhOTHBqhSyCzh0BG7haQnLSpD8xzbt3upHKOllN6pUrquV
lWpXCI1vigZVCmTVWsbeCGDfKjaPwoteR305miu9221rX4plF+pNBfYz8bteifcVNoxQ1LXDtsal
UFY0Jx1No0/9GbGZC6uL5t3QWdOZZXSqCqVKsaxGJtalpULSBXjEAZBzvIPhkl7mrRoc86jtbhDt
gPKjYbRSNq75oys1bn3bfpsU6k0AoS0wtcTPVz3CHgiu23jbmpbO4bRGDkWdutTHN3HfR3CAgvbT
tqalsM4VFGpGrV18E9zCRR/rux7Z/01DgnTUy507WpTJ1PI28aHWBOiZggca9TOB9/qeocmwWJ2p
0zH6DDxdNb8rGa83KHPbnhyaK0X1JKahws9v8sU4tFA7Q8+ecmdThGn/AOCTbIF1myTUviO0pSnu
W5+72ToHhj81MFIAOyEScTN1ZG4+0WWFLfmC8NWWxcLV7+V8AggGW+mYsa8i0Y8TpwF4EDdAZWPz
UviKZciyOQ/JeE1ogC8dxPwJS9htfZfCU2uSNAoXdfKr1PrY2ahPFqvz6rbGpQCtoA/ygg8nf2md
1ap0hA0PnGG/rXUpRiOYhSOicpqficT8PokUj5FscD5uat2RgtRVrNmsW3Xxs6j5AfXJd+dz+9a6
5P55rmsyjlQ3C21Qq6Hzo7mNH4JmhGJqxdlTI8b2cVvvpUh1M7t3TFEj72unyTulDu1dlOfmp22t
S4dtM5V6PlsCaDEvxSsofc49r0rnzBa2tvLa8EiRGoVDq6BQ1aJwXphf4B/AZIdufwn3r7+s+xCV
k7d/xjoYr31IilsEES10fMsGIX9UzdMKurDIS3TSnTl835l1tXr9mOGZY3ht9bWvSWGMtCe+z3OL
in5tHWN8atCi2hYJjhTERmLbSwTQzlf7OQaR6Ey72kJp/e1hOtVxKYqTFONEMIyOl5b1Xal9QKph
08NOc6QItksTrEFtOpCSe0TyxulygYq8rdsyDiwusDBGdJtuG6i9zKnApm4Omm2b8uq29fz1hRpZ
ZiE6qHiKFe1KhFjJUm6bTSHFLoaIkzKquuIlAhGKRXlAqHjbGSukwEVSEgsJMp6enU9wkNGgDpON
AyJFreLoYuybhaZ7pBAQkLoY8v6waQWKdWU+e8JBG0X1MlLRdEFpEoMvoVx0uGpuXChSYKKLE9tN
ain4zyCMn6SKBuB72pRg0IQUmhbGKaZoe8UD/YzMbllfBiZ6ddvGRYrMAam9sJxNxSuV8UlBXi9M
wzMFgRNBL6TQ1EPU9FHiUjxkrw6qaV0nefF5U69lfJfdt5pdOPS6LRBH6z62IHu3tSwFJTrtrjXg
kuuh9XA3LM2xgn2+rWkpKAfHauYlIHL0znw3IALmCGThtrUtRaWm9mk/tHR7Cuv7CbprVtk/tzUt
ReVKy5lLt1Mo3iEVn1oQEKCVbNuoZEc/y63nfChoHOtWB9bf9GDq/dO2jstBOc1KNrasPzB17/sc
U/ZwQGBwW+NSUNqWEaa2OrECazR4LPUKVaCNS1AKSTtomlRPEOCYMGZDx47HRm8Oy3Fbx6WoTHHU
qvt4ZKWU0xXCb3uS2ts6LkO02hTRbMVUcfwWxaEBqgKsZ9M7HaWpl9s3R5jeWi69joYCTy1sRqsz
V8UTu5QMzxrTMewb9FW9OSlxgeMYhtudblslsnR2PkBuUFrheku9/BwDXrzmgiblppmUadF1aCIe
lCe1v+i9gumb8aQp9jlk0xrdr1w1Lem8dLuwiEJtaXxsFD/GyEUcZ7G8R8T+HHns1LhL0dk2HW6/
EyZEaRVPF7Fu1YhxccHaNjZSeEIq4mpi2oDuogjj9gIxNLI8GxuXAtSKR23BLKLyE6c3dkXY4Dee
jdtOTUuOT2dFwBn4pMdWnx2QfHGuTUc9V2FZz4NXplXGZmWqboxLDopSS6b+Dwv/kF25VP0V2mJY
/JYwfc8szhPrR0ZpocA4kexEtFYY6cCViFTuAU6O+2jbNjH29iyf+oh0ogaYoc/qMFd+2zrpg7kI
cevEydciXqwzV9J1f3ltvKRzNa9ShbqRBdbGNNuLWUfZbr+EZuIl1aK9R7RI2WNH4hynQoVE9Pav
OhEZMvgJ3bcBATJlPRONx8DFGKlQmm/b2pbCOhZJPToojfkIGutXPebQxw5ltG2PMVOKaZFYirEs
Ac8OFFTRcVuu62TeVmfTZCmGiuwSb+1whfJH0X1lBur7ZTVA3DYwUkzjNxQogbsMZDuSR3MYP4+9
lZ9ZpqcmVArpEHB5buhJC+YvfaiTEI10pCQ39VtGO40FkkdF3rS+pdaIM6UVynfLJiCnJsOcukYf
zTrJW18N+2+Bqj9oWbaxaSly+55ExqAjPdviJ3Zn6jXu8YrWX709KCf2BRnlVLYY6ERYOfkwPVcF
PcSmD7E6IC49dFSO3v7IiVk11o8/e1GWlYYo1prJRla4urAL81Zr+/fb2pbCVNMUvdPnevZVTSC4
Kz73dv99W9NSjCqcKBaSo3imYst80fband2icLCtcf3lmFh1HdnaEEeU2ecE/cP0PRyfjUtGitAO
/OowjMEI/KR/SJfgD5i91ca5lCJ0qrFFTibF9Zq6g+att++Qy92YjJGBUF289HFf5a6HF1mFrXXR
IGCcGdu6LgOhuCwkbdfg+bDYzp3qzHdB0jxums1/oKBWKQp0FUtfoHN6YWJijXHZX05S/5IvhAjM
y6VSD3ij19gF+ZHlfkYvOIQvHdbbHjkyDApRBK5oWBgCsaofYpKlSXQuNE/coGQUVMlsplrCCaqO
9o+q0MIdPgKfkf63r0qxNWGqS1FquZNlBzNOwaqg9JF09lGgXbftmNalKC00e4SUEiS+XQzdlavF
uyHPizM3pnWLeuXG9Mvq5tm2mCAoCXCqogYnbOMyVvB5ySNrG54BSaaXqyZvjShBmCfx9UhAf6TY
jczBRqqWJkOb8rJ0oqLsYir07iNGV5iOq9swJJqMbarQKEOaRY39Cf+pxQq+LQpeKJsCVUY3wc/J
mmVwYl8vonexlfxETGpjpVmGN+kpkpyNGGK/DXpx78Zd8dmM0OLd1nPpEHXzOFcwp8TqJFHe4933
vSuQAd3W9rpCn61E0capYsRlvKqpK5x0aocfdWxuW+e/CHnPWm+NChqRoUZ+5qifHMv82Gc4kGzr
uRSgOMoI6Od16Kcz+HLUTK/MOgg3Ni6do2oL631oV0qsEgc7fNtRRy3dj9t6LsUn4D09KSx6rsYo
YToIPF4kE0rMm1qX0UzZ0kXt4AyB5/ZDvGuQ9EIUat6YT5HRTCJXylnJW/JuifuH7vQ3tZY/bOu4
dN1VQvxiSjzlPTO2L2ujecQLaOM9VIYtDYM9D1UbO56SWOohmbpwXzZFsnHIpQA1zRj70rkUpMfc
T+Tg9ojpPG0bFCk+q75FlUYPhZfmY4lI64xKTrp1xI2XwQ9owDXRKQ+8slDaK9fVkN3ONtZhVSk+
EdICvYUBgGeKyfljSmb757TaN27buFQpQstKRVY2SkxvrmrniMyaduhT9+e2UZcjNGoTZewmw6Mo
+yTm6naphk03dFUGJekLrD97tHUPYb3qotzpCco5W3qtypikvlUTBRTY6CH0XByGFQvbR/mm26Iq
Y5KWJQ1UFH9GzxwdFJTXg8jYlM3DFunlMqzdBM2nUBs9a1Zdv1kMtT5mYSe2wf6QQnnZ/ozeDl4f
ZufFS5ruclKTu6xrN23mqF++bBwalZottdF5htIWF4ax/HBnddMyRBz2Zds1yneAj/XOU0pMwCIs
tVAs3LYlqq4Un3UyGINqaJ035t3V0ivv++Dc9f/16y0CtS/7bYGDqSZyyR5+irhdLwa2aJHyuG2V
S7EZGThXY2bceWFRHO3c/d2NlG3VR1UGI8UtdocQBlvPTpB61u3sCI9721VLleFILkppSxqK1usM
8ynt0wcx5Ns2FVn+MR2bpsrLoPWsxMQfKu6C8CFL3H6/acgdKUDxl8S7o3TW5qPvuUqy1cbMe9Ph
qTpSdC7AP8chtlqvNqJpZzmZQB+s/bCt51J0as6QJiQUS2/CjBjdt8ja6U24MYQcKT5Nq11WQc/S
C7D+nHHP00x1080Z6dWXIZQ4UddYWlwCltD3Vf9F53W7bUik4OzdPMdqkpZbewqPeThV+1AYGxuX
ghMVKrNGGrfwJjfI7/J01JNdj9BzftjUeRls1Lt4TA6LXni6PSO2iRllO1/C9162IXfU1Wj6+Xuo
zsIB5eql84olu7GW3thH7rhxdGRxmVlVujHTtcpTlwBXryR9p4Tu97dHZg2Xf6YUkPN+2XFlTOaG
pzNtI996E3SG8W29gpUXxlhuPEhlMBbGs+ps1EbhdW10O/StVzjqGULyGpCvdF8GY1HLaXFUsgqv
bchcYIQWa/hPYLm2bSOQEVn4IBmZYtW5N1QUa3dGMxU/NVUY798e/VPdl0ZfW/oAitBYeniFlB+V
CoO6Qcn1bRckGZdl5HXrYr+Ve27ePqZW/b0360/bOi5tYUudiWqukh7/hj8KDLZMU2w7k2RE1tJa
gZKltNyNuIctqJHP6raLrpC2MOqIvdmMce8NalNjmqvukrDZ9rDABf5lICW2CEcdZ2Av6K3iGwmj
5YlX0uOm4ZYxWU4IzV/HWdSLHfQJQmP+YC/WJpCGKusD250Txk5gFl41YwqXY/l1RdHiHNPoxAqX
QUiVsThpbI6NpzV2hYPtMJaLH5etdU6J5tQHpJUY5FBT22ZpPCdU0PusGKbDrJjG920jLx2oswGO
egzHylvs0M+GqthPebINEPcP2egSEw7UQZfWS+L6Xp8UPw6STcBGbCBeLkcnt/I+WXLuXkPyiIvz
pWU127YVGYpkZeVCdTFlG08w8eHh+JjbytdNwy1jkaKkG+pCj2tvMBWwJYtxPbX1tnLOPxTBlz5c
IhzQay+tjemdE+jLbk6qc/rw61H/ylEk45GEtXTIcSiVh4m8W+7dcnD+KOMIh+y8E/3Oavpsl+Q2
Ni/bhko6O5Z2qoO4zmuvtzFym6YFZzoHZGyzf7v9E3I60NtfLqEmQezVDNrGq1LRiy8LFjvDvdMF
xe/Urp3+Kcdd1knhzIaiuEQAD8UXpEfU6uOoCr3B/rc08l2Mn0V1Q5Y7KS5IziFg3CEUze1CM5Zd
5yZwG510UB6DOg0zr2/Ux6lt3BF/tVlgvKagans5FDgPhjGCvBeoHoty23Ega1j1uijnatIrLxLV
JaDu35vp3Ov+BKcPi4uXY4ex74CHY1V7Rd0v9s3klqrz2cJsI9k5ZdesQmJz+1SWczpeV31RZ8cm
aJGRG8vWOLw9fyc2RkM67downYwWYLaXBs2RpOVXeKTbzmhZoCgsI2doka/0lrTdO2551KLxTNFi
Xb2vRZHU68QpxqBxltqLUvhIhyZ0o2XfLXFS85xRnG04IHSbXs6PWmIZ3KZG7TmLuXe1QuxTG32/
TSMvA8FqRc97J9VrD1/u/j1q7PUh6sN227zK6C/d1pAjTDviPonqxyLPjWOs9Om2i52s02WLccnQ
Q2s9Y8bKS6XXNtz1bVuWLNA1YgQXdz3rpqYIe2EEzk0mlG1rUkZ2LQMe93o3M+hZAL/GHbILaOTb
RAzVVRD5+fuOd1Mf1cVUk+GxcGEPrWuhlGeG/MSSl5FdfdDlQzAEtRcsmbVTSUtdi1ggS5dPwZkV
+asS+kpYyQAvPctMROjV2lNyN/+SFu3PIQ+KK7Z4WL9LOH1GczW4VZSg3E+TivNcmvdXvau2R61e
fdkNDFu6rKLyOSWixbUU9+gISn1zofFXZwbi1I4lbZqFWxk4YhA3YZT+bLJs2MXBNF1uC0ppY7FF
l6eqgQUiNgHvFqOO9tYAvHxb49J2kgtXwbqNmBRT9gPXu+uq3ib1o8ogNMMY8iWas8YzLRcTgfQW
JYbvm3otY9CEgqCy1Za1p5dOfcfCc6/6Nj/nw3JqNsXLkLEXrSS3yE7eJuO9Kh4CS9n26JchaOlk
r24Dbu25tfYo+sj2FZHMH7YNyhqlz2rPsD0ncLwhGTRj4r0yO8UOeY3HbY2vY/Ws8aCPoFCnJNHc
okx3TuRgMegQRG+3vo7sK0FuSE+hCCedRgnDxlP7XrtWcmu4T2a1uGktK7vJTaP8yM2qP8MaOLFr
ycirMERoqbQaHkaZEuzKPk8vZqUExwtUeNtxIcOvahy0RDNVlWdqyg3v0sumWbY9j2T4lRHlReWq
XI5iMVgfU3IO7ya76rbtNTL+yrTKKEozphmxXmVXxmS+h3JjLlPGX2VNGk+jQtTGg1IesxHNYxE6
X99eQieCVkZgkSY14yjIS57r4rsZjsnFVOXxtpuLDLz6X86upElylFn+oSczhBCgq5RZW1dm1/Q+
c5F1zzeNFoR2IenXP885dTOVlWbcy0gKEUEsHu62VdCGqJF/cSi+HMAGUqaQPPHMh1zkFaZ6Agim
z+2ZBOW7HaPtmPtEuu53Ls7rsZNGz3ZEQ6Ddi28dgmkIvfh5Mxd2lSMmSup10WfeB9PT2EJBI2GD
3z13UVeqy1eLAb72LCN2AM/319roL15H4oKu9qJF10hiaQ642KHU6u92Tzw7ai7qqrdTn8/Q/znX
BPykK1d/jTv1jM9d2FUEMvzAlnBd7TTWD5QFLzJvbwlWXrGgf+kVf3Hx42DzpImIOS+zaCFGS8pD
WUrPz+m8HwqauF0MpcYzEuMfolDvTC9uJF7X9u08Hk1cLXpdt+6cFEV0b2cVpVR24snvsjihXRlY
sNetaMCENd6IUgWPpu9uvETXdu7Y5tbXNqqUNeegO2gI3mLCPspvPKnX1nYCO9ZKOUqOdwLKu3/r
YnwsN/DkeJ2Ji7gaiwG8OwlKi1UEDbE8zwblGY+6cKuiXHYexHDj8yi+xDTdx/yb36adqK4GAnIJ
zYJrwmmS9hnUaRPP83DaxZCmVKYrS32WEmt2U64h4HIjO7wSrbjCdHKiNVWG446oBJGKqOb15zBX
fWqn3X7yO5rLHfrF8pMVengCYocAok36GMjq/Rrb3u/tdEmiUEdPLLTv9NmgYhaw/HHO7Ve/fTu2
ORS72SjB2yZk/RRBLBRqVv97e+lrx+6Y5jApDDtCY+LcIdt8nJjps2qYk0cmds/NOwZatWRee5sj
YLEjPWK4lZ2qrvPiaaGJi7pqt4E0qBO350HOd6wZCiBHdOnjcbG4/P2+hFsQoo6murNR8X3ND6bw
mrvFyo6RzkNQq6AuizNgQFAmNOPHqS59vC3Wdqx0NjxeMDHTnYN+m1PZi/djGPg8b1j7co1+saBy
WioWDvCIqOF8AzPRqRwGn2gFSzvGOdYXqVDom52lnr/Mm/wQD+WPty/5ZYn/pF1Y2nk5o0VGUzu0
lxbRtKRJ0qHSHd84kctdeG1txzajrrZ10zXduQ9Jl/GoiD6IkFT3kk/JQca5BUM9CbJeQXTu7f/m
3wTutZ90bDZeoAA4CtmedT9t37bRYra3aKD8NyeifNeU0B+RSzikXTDtOh2apP6Q7AThayu6r9Ug
1w/cTHOGasL8vg7z5r7W1faJNBB4VaX4EEGOK4Om4p6NSVI/T5hnT+u6mw/D2Mn7shsgb2KtvKu2
/K92bIJ7sq1E+TwxkCV2bsFC8jjcpq05x5z/oZPk7zAPfYYccQscRyTjWbGAmO4ckalJMYM0p4MZ
vGKFi57y75aRdKUaSo47No1IJsku9rQavMhysLjjiJYE8GkCWvczVwpcopCj2uK6Prx9n65Yh4sx
05VRNBe1OW9beBQbhfRhIrzw9ti544zadoEeBrThz2ED9EcQy5ckKv/x27jjjEQVQppTxc1Zhf03
HicPG+282JWxb8dlyH5oailhNKJSf6ug+UGtPPpt2/EYG+Y9k3zGkVRhPN1B0XNF6eHOb23HNZQC
ipzLKBSopmj7SEmrn8MlGW8Y5xVf9x+6KREs0B9pm3NFQ32/2U0/7AALdFAmymrBgkPATJzaJfZi
7qOJiwoLWlMXC/od5wHKqcVxnjEoFzchfJHXcbm4p7kQTUc6Y+AS6H0kMCMTdK0XLBSbd974bRN8
yhukgktZfg6YHQ99sXvpdmFxx662vDN0gK2eGYGy7FKRIi1jr+keLO4Y1r6j1UBoUZ97lJzTvKYa
/NziD78zdzw8Z9Ew6QZViTbov5Uro2kyGa+qBHbumC1Yj4MIeOr2XFRLjrT+eWfdeuOyXL7bK8+u
i3saAdagFCKrAMflGzuQcS4zTBP0WT9w+sig3/iuVcYzHHKhUCUkpzaGORnA8suPRfMIUfOvfh/A
eQehW8wB35ya82ZNnUaGWyjrNB/eXvxy/145JBcHBV0CszWCAtG2JXdFkhziSt6TRP8Z7rdQAa/r
YEAW1XkNTRmXEEhm+AcmSdaj5eX/TGzKl0Bj8DJYivDTbhV/p0I5sbReSP0cgeVhTps56l9YLrCT
LrTlloV5sf69jKG+hRu+ujXH5kGdEM4EKLNzGe5jny4dXlOt8u65NOAcyZqoacndwGj50CFPuS/E
ED0zaCp+M1sZPYm+3h4Cq4tTKwQ/APjVZ29/litvvAtQTagqm6UPmvMutvigCUTC69Gr9Irv4biL
ieycVQzv8BwlyV1sqc62BFhMv607/gI0nzyY2rEFkdpSYI7JmkMO3jbP1R2H0Q+UR7PpUHYIMeU9
7WpO19Ez7+DOSw+p32gCsh6pL7Ei5VCPAMGqF3kYTt156k1ezBsXpDlHu81aTX7mNPBSAMHajouA
9g6KAg2qAnoUuCqGVSlo225kTJdr8YqLcNFpZOmGgLcGvRcF/c29oGtmtki+W3XjBX+hoKD5PRjX
Btx7rOX1uZmkPAxT87Rs5a0rc23/jo2Diwtqg+vSYHJP2kcJ6tCs7sMIxtwLv1TFRaqVZYQQvK2a
c8/j8bO25UsUTOaLl0G5zFk1KJsaAqbiM7qRIaBvyRcFkfYbIeIVR+NC0iw64asxFju/TE6I9lnL
4MVv346pFitbBpk3wQlVcJ5WpMpTIccfby9+5XF3+UzobiwdQ1Of9bQalqmuJnc8jKovbQ+SkFnw
7XmdI318+9eunJLbCcubURR0ofU53+Ym68nwadTC75hcCoKtLSpZYarvPG8FVN5ZlGRTPHl6BrcX
BsSA4VtlYVmMRB9tgooC+NJvyX9d+QouKE83qAGZAaYFqbdjrod3cjQPbSSPJWblKC/8QtDYcZ1b
NyQxyWEBtcq/JSp5TszkhRiG63FcJ5SdqYVG12Xt5R9GigeVxJ/evjVXYisXtbYsaFnHQCKisNej
tF9EnXkkgADdm3pOviom649v/9ClZvGKh3YBbAbk0VAiT/Q5UTHkczSHNArk2s39tBP7aLZ+BTZ/
bYdU5qQGBmhcbg2i/Ctg8spPu+3QJDamwHPfoIreLafVbuSDmBgIjBZl7qYpmFPAP5KsNCWIYGMV
ZNRU5SduRPnc7IFXixC6IK6LJ/AuluMjmpB+K3X9V9150URiaSdxW80MrswabQImmru6wSyvGdj3
t7/bFbfiIuySjfZtu2PtPdj+qKIpSjvbeulQYOOXH/2l9NuH+1pCaQ5+RbTvchVXwDLz6c5v545v
R8m6XdC3Qwg5NySr5+k72r+etRwXWifBkjc0g6zOZUGBmOTLlEZldyOauXbmji+Zw6qoW6VqNHy3
v204TNlua9+dO84E6G0ahBP8YTXRu2UKfkzl4kXvTRMXthYXRW/5iu+ZEMnA4NV+G1Xs14JwcWvL
0tpO91t9ViuJ7vKcxxnYXMt7r8viikQGCQ0jUcFHbOMQfIRkwVMbLvsN33fle7rQtW4Nt61heODY
thcPbSL1I0r8t7rVV2LHyDEinbRFjxSgOheElceYg2I55LE6bnXrWSt2MWaREGpfxFyfox4cl6v+
gPkSP/8SOflMF5t5lOtSotfRfVqH+sc2tw9+39QxI101lvZ2qM/jKorjMrZzhike5RdvuXB4a8oW
ska4MXadeVqy5EkTzEJ4bd3F2UE8NoG8CNJfytp3iSAF7nrsRUCEUWYnkyGo5tIOgk/nuARKICFV
Sma8/X47d545aPy1S7+ikAIQQvwsqU5S0ga3YHBXwhUXY9eHdY+MKK7B5BymwRJ/nfLxQIbmc5VU
1vM/uNjZL4/SVjCNoj+rzzumYocSnPl1+aff4TimioEaOvVdAjuqzGfwFpts0eTW6M4VL+MC7eIY
WPhETQij+6pLgUte0zyfPMvaLvAr1CxYxxlI6iZkBwioft4o8zsVF/a1sJbSUcI98n35NvZ3jRV+
ziV0AiMbouDcgIjwXK39o7bVp1rbW3OlVwJaF/I1rHKcFjpUIJ9vhuZd3wnxWUWmOLTGgJiUVAW4
oHg0xqkwBf2xznPul8n/Kyf6ywWVUbDSsVobMKUzQIlHED1DSPOn1xV1Wbh6FoGWLIlwRTkV96h3
sPupXWY/23I1Bps+0RCpWetzENCHZchNuiS+kY0rKsgnYELYTBA21Uv0qaYtO9BxWW5ECFee2X+H
vn45da6GOI55gSSsX5MHXmzqJQHa+ueo4ZQyr8N3wWGSjSuZ2wX/waDH1MwaFT6z+p29Cw+DDDYb
2IB4uIuLf5pcni2IFz037nj9xaJRXQ5jjX4v2ptrd1/V3IscnCb/oeNq5c6Hcm7Ogwq6I+X0LhTM
8xV3IWJ22TtaNogRBnmR16bqpTe7X/xB/uPtF22tginZeACrDcgQqu/9DKiD32Vx8puWbeXAKqTu
FJOa2cjnpE0rKpTvfaG/v4Mx38KxYV1zLjn7SEqrkbQnXgzO+KhObCbwypZ9idqY6sI6YzQwaaz6
W03lK7ZKnByn0nLu50vkR8Gb8Vjs0/4Q1A3N4poGXtmldEFi0UTjatOTPhNW9OkErSES3pLCeH37
0sWIKQqQLzqBNWr8gzYp9OuHY1+v5o+y6JYb2NyLZf63KCJdtFhBcg0Y/oBSP9m7o9xrm80mnBGs
4QJZIb7Nqg9v/NbrkYl00WPxZiFmHQHsnigi3m+FbB5lyfySE+nixwaw0mrdIBVfdHffVt/5sB59
LEy68LFlr4OC27gCCVM8HxcWxvdBn3/2W9wx32iwMdRUkLblk2gzTpU8rOHqM61PpcvXhVEC2zcr
fENOaZMRMZlDEM3f/Hbu2K5pNp3IfK/OK+N/N91mwdqVeAmbYeeO6ZJ+muqGTyisYJD8QbN8emLa
eBVWpAuoGgCPZgZ67uduzG26TMmPIhr9vqeLpwLQSVoqSHWe5ZQ8rtA4OGykWP3cjQuoqvQgxBAD
Zkzj9UNPbXWEdJVfOxRA6989vRjIPkiCtATkS+qp4EPzMhbJ6Ln1i5f7JXDaIFnVjQSNMzu2/5N0
fdfKW/IIlw2+4sRcZN9sW06qqMI17+k+odWaoBO+h5Bmg7b0+GDakN+Iuf9t8732U465lvu6k4AD
YbVprVNeqjytBZEPyzjNj/EAkvNJrf9EXTI2GdMBSxsixhTT2uNDA3mg50FQfgctKXqfD5XMwpgU
LxGf2WGbyfxHApIk0FLk4QNo/PldO5HqLp+RF2XxCCryA912e1R5Ht3ZpNNHkyw5Sct+Yg9ithh/
nsCifWT79rkITHM3VGvL7sK17dYM7fO8T+fVghVQ6Y5+qksKedh1CprlAIRncKL5Dk4/CCocCbnM
TpUg+7tvpgqqx7bYhUxlEevHknehgXZSz/NvbA6bj9DdQYMjRP3zi6Tj9oJpWPooJAIdQkT3AspX
4/d8uPRmxc7branx1IK84UzpfjCDuRGiXe7ga1/VcWUWPC88CAe0P5ZyvOMY2oPWnBbHOFjUo5e3
dAFuNBqHtS5xR6ncMfHRk69tN93CD115Wf8DZhOsEvhSiLuFSLJ9jdpjbZvOZ0iNShfK1vQgtOiR
ap4bsOGmnwmjXqMqWNnNF+QOzpQNBcWx3qKHpt0gJYbb6ZWNSBfIBolx2UIEFRWcZTSZBAHk0cqx
PXp9UBfJpoal6qKuA0yOtiaL5vj9iAlzryRNuuxdcSBEhSIrQr9APfDEFBnqLX4RvXSRbCHVqM01
Labht/EuqpZnAHj8QNbSRbKRBZj1GADi86Y2KHsGRH1OFsU+vX3m/5YfXjFUF7oGdHWM1iS62yVT
4l2EuPgftKGjwwosXrpvOflSN+OWTR1p7yM4wztjSVRkfbjxx8rYtcRf4q/8Lpjbt4p1UIFSqykB
f2+rZ5bTH+NQLzccxpVHzeUU42EeLQzTw+cmCKBCTuVGwY2KjtOhny6tU9pDAM3vurnQOhk1liO9
qM6yyJ/buHiRKwk913bKzEmkLb2IIpyt2msEWw3S09bEflboci8a1HkIErAKczTjmmJgjwFTtHr1
mgC3+T1kKbp1jpUQJYh8IgK6eIWXr2F+8ZALbSsLayct4J3apA2z3Ai8oqu9lWtdsxSXe01ALyrR
Q48SOdvGj2W1xvcboERHIJFHmQ4o5j1v0GY6NWsDCYJG6xcjhzHFLHI+ZF2s5/frYKMbd/nK+8qd
qMmyRqp9vuRmifxrLEBPqjoToES6jjfeqCvW4uLhFjR5gqSISxBONFtGMIMLEIMyGMmR8VJnRdv5
geOkC45Ta5ive5yg4Mv35wX/Wlrq6MZ/ceUdd8Bxb/vIK2u4GDjRtXyAtCVsmVuUsmyFyK2evYpN
0kW/xTOaxMkMbDgEg/gx6ePtKOrg89s7f504i0pXMrLauV0ByazO4RjaDPEneDKKZQENEXRygBjX
48OQ9LpKd8G2FDqNwymowVz69s9fOzjH2imkD5q5K+FKYvq9UvU9HNeNtOHa0he7+CX3MdEmJ86R
5Gs2/yE2iBtCvM9LIxmndvnRXxbXfY9Ytcc3MeMKcrVp+ry2N4vp/6JjXnlxXaK0wi7blgcIc9qN
aIgy9jn/OK6YBksruZs9tSZu/9aiHvMstygnH8qoyrus3sn0EHY7u4+nPPiilhp2Muj8QPOIPm2A
MQH3P8kUQnn9jyGnxK/i4fIpkTi0AoQe5RlseHdyajX4MdSL1wVxwR5ih3BQt+0KLEKRSBO2yTTY
/YopzMlAIuAY9iLiBY55zvTWfmZz4Lm0U0rpAH6ddBkWZ5AggU5t6qtnVJy8qAOodLEecrR9IDTy
xyIx0cu0xtMPXYva0984xWdLOzoE81ad+TJ/kpUBC++qmV/45mL1GhXFBSJfYA7KrFwx1RjH9Fbp
+ZrFO4cutoTZCtnzebZ0O66ULiCBVDcc5ZXFXbSeDIeu7hmmeuOm+d+Gnl+OcUa/cM0F6CHqXGcJ
ssIzC7ow5VK9nwj5w8+AnHRvtgxArxYh7VY1jzkeKTQqfI3T8d4xTYa9WnV5zkWnsmQKM9Fb63dT
XPSbgOzBquakPC9q/D7SakkjFS1Hr1NxEU2AB8cjPifAxzH/qGTz0ib9B7+lnQOva0MNZyuW1qbL
kqiVhzGSfn7FhTNJzPKjXM2DU1I1XbY29906Tn4H7mKmoy6mFRhDg9OCSfMsDPIyZV23+d1xFypV
CFKviJGwcz2FzzGs6FM1L5PfY++ipMD1GuXxshYodNbHojskoxeHEnyt4w3rPcJrWQzFmcn+vm/t
w8bsD7+b4rw/rOkjtVBbgMN+EwfGpw0T5nL1i2tdkFTb9HtDQmy83pFjsBC5zlAyL6owKl2UFNsH
FDQ1PudcWPJsWUUySXnuFxa6MKlqwPR9tVTBaWjK/B5CsNthBnTY69hdKjIlpJigWpOfatW9BGZ+
t/Tc85a7IKlix7Qi+HxgQ7XB26YxpRJ0g98ld4nI1nmnHMPFxTng9CEOW/XQrUnx4HcqTkQrO4WX
vuzKs9h2faxIKbPYbLf4MK+8ni5AKokaxNAWq4/2/ZZ8n/Kffrt2rBMqu2UxhAgnIrU+cD6f+vLW
vO+1zMidvOgW0YQ8DBAe1iP7IwZLdlrTRB36tpbv7MJ/qtqYU58XyzmY5yWbl96zr+qOZUx46Qqg
XIrz2vIdnIj7clSrqQ5eh+aC8jduwnUbuTrHOLSx2Oq0npWf13GxakGIr9wzCSYUUnZZFOxPa0SU
58adp5Ubpa0KmDrLoTx0bM6Yn045lS5cLZmtQCEoxNI5r9LK7H9GRe/X+nThaqQHd2ZQY+164M9J
2f9sDSgf/L6lY7az5UUNbnB1pr0qU0PW6sEiKvNLBVxEWmWbYK3ZgNUnu6Rhwo8mnzfPrTu2W9dc
KzobdW6qkaRFFfBsniBT6ncwzuMK0WloWq44mH1ovkBU7HMyFV7Mh7gsTqKh2qQB/E8jxANS/YHl
5nPBhPZzxP8BooVmsA1ZcFtohBZj8GSBG/M6ExeG1iJAoh2ReFZXNB9ystPUytmz9UMc64yV6Tl0
M9RZBFucdTZCEFkM8Q3bv5RtXqmJuFA0KHLU4O9IglMVhHmKluGQ9lKvhx30RZ4n71SMQGKQ2Dqk
wWmCTBegxwoc8dYzx3MRaTJoEz5prc7tEptsj8qPY9j/8Puu0e/VKDqH6F9rmpwKBDJbtTzIMPEz
UuIaaaS6qkX7/SRA+Yf5qWR+mIRlfpUjF4rWlHKxdbElp2DtdNYMoTj0+eaXsbtINDGVrEejE112
OR7zcn03CHPjVF6vfAsXgdbQGkRlnQ1OQBWYOza29rHKo+lx4VP8DZWq6s7nwwq3/Q4i+CZXy5CA
QEAdgnXbwMbiCe4ULtRtK62QO9K8E7TF5qcKsnQPGC/zSrCFi3GTKpFN0CHIzreGHKceJHqLCaIb
5/9vIvBfbyBcWNu8C1XqGaaKAm91IIS0T/VW8czWy/fVDnA/hK4ncHeWqc3nF8GG99qQ/LAlF232
RH0oLOf369YsGdqywHO0+8c2inXW9zG5n3XxVc9afYzL/iGchvdjBRoZEgPlGYuleA7DpgKyS37x
+souis6um0IfZc9PBf4huvaQdub9J7+1nfiAU0qlDAN52kraH4q8eAGQ5hb/9WWR176C43f2Spty
nTdkUqx5lis4sgyu541vfG1xx/O0podaCejZT3knnicmL+hgL88gXN3LyQRF0PAqOekhsmOqVxJ0
WcfGxm+GSLhIuiSx1VDQMDmB4nXK7Jz8hXa/l7MXLpAuCuchnMUiT0wRxQ/TUtoyC00gbkTwl9fu
lY/qgunCgaFZaOGT61oNWQ5ylgcbz9UxnNTu5xxcRB0tVloOE09OAycn3RvgbGXjlyQIF1G3xeW+
LRoTHyCM4U2KAXrQs6xJp5hXcUK4QphV0oHvIl+T0z7xHsRz2tyZwMgbbdsr197F1Qmaz5qBy++k
5vXDEJBvG4s9N+6Yq90X+Mi9g0XR7dCYI+kKz3fKCbb3HZSdUdfCoBi7iwH+xKBDeKtBe6WtLlwY
F8AMpl6qCl90mavDWs7ybqT7mDX52j3RtqgPeCP1d7SKCE31wPNHK7rg2ItE31ca7+UCLeEbV/d1
YQ/wFyS/x1o5D8XMuyg/iY6MT52szVNiUWxLy52oYyM165HLqOHLYIe8yQAjj5Y0tkBDHWjIyyf0
68pDHYl+TjFsvD01ap/uLi3YMiVFWd+HNTjg3/b9VyzZRbMgSQ7nYujlyUyROeZ0ip53s/JPEEoS
n97+iSu31QWxNAys+9xG8lQq9rei3fe+5156FlS4vFB51YDlcmjwdBUty0g7xOmycq9YX7gYlnHd
gScYa3lSLf0cYygzm0n3p9+hXKLGX5rDPAGkFKghcQK4gx8Lvd9j/Gc8eC3uAgNXsGJFapbJibDg
XTLO92GsP/gt7SRwCNkCwQSizX6nn80wQZVmGfzm08F39fuhFA0sYddjcopm9qHu7GMDY/Xb9+X+
/3LeC4/owNoJLjOXL3lDvy8J9fPGLiaQV3SMxhBLj3R7qnL5M6iE59KON16nIgaPFEwnik2dxWIC
WyFosfyOhP5+JEXZj+2ipTwl3NaHfAZOeu3rGz7witG7gEAW5c3aoox+WiXQWaRudhDsCL9L6EK0
Emg/RgQo0lO45/N9DnI7jLyyj28fy+WyvRLbuAAtttB1RQtaIt/ky71tKpIyke8HbXd4mCpMbuS1
F4t57XecbwsWSozVslkimp9RSrCQ2ivAkh92B85J/UCSBejVAsoTb/9bVz6IC8Rag6Tft7oTp74j
fyWmes/D0KsCKFzklQR/Dy2CQZwMGo5pzOf3e1x7YTuEg7z6P55IYEshOXMa4vVjN6rvkM31C3Vc
QBYXxcRVRfEujW3+58yL8jOEbr10LalwEVmcsmRfa2xcbvlyAOnc1z4WfthN4QKy9mqhXZ5j8brf
ZfqcMIDJ3r4m8vVb6dKQ2YgVtIBu7qmvIvYuqlj1VFbVch9B8jPVUV/e1eEc3Bmiuhv2dsUOXOKd
Op+KVdpenEoTo47Zl2nZqJ9ijU4CnZsD1cunt/+1KxbgkqDpMpHIQ2dx2ro6PnfBGGY6EH4oNeGi
vaIL13TBF3HahQDuub+wqK6B3zvggr32up8B4ao4KmxaH9Ssx+O43OLvvHYuzjtQtcUwcNHxE4AU
z3qt782Q/8/vyJ2YPy6LpQbhLj9FskwOe5W8tBf1aL/FnQp7PY/9zmYeo7IAb40MsfgI/I260ZC5
0toTLpgnBukGneoW1yVhpE1NEY9fiySOzsk6/tmG/XZs6306wljmtF+X6R2CLT9GMeGCfWZJxhWU
YvEJo0rqMJmovmNUM7+32eWjmpeWqm0X8Snc8giPPmHvd9JGt1KKKw+oC8rRtBggUSv4KRkKUIxs
vDqAoxoZSz6Q9Y8drSLPeNHF+WNIdqexJPGJh2z8EPNxzdZYdzce6Ct24UIWSxWSpqoYP8VFIo8D
eBNX4pkM/weyOKlwW/YpPi1meFJd9D8135rFuLZtx+Y0KTEZjPHnExm3+RjTLXocY9sdvIyOuUaH
Kz8D2H858nXOWtawQwxlYK/FXcziEkS8rxuGU7G2TlHZCx6jRuyeq1+evF9SADWYblhC3BYRtpD2
rdfwHgXov/227uRF5VJiSL5K4IwC6Ca39ISun9/sjnABXXOya1UXcHQjr0na7fPd0BSeXtRFdA39
hKH1do9PagzIIdc5ZgCgIO13XVxEV9yv7VbyFWduy59i4TbrFCZl/M7ciaDbHCMmmje4i9pUY0Ym
oER5zmK/6Rvhwro0irNwjhrnvmwfCOp36cSYZ3zoKkFvZhnasDbxqSRB/jgN3f928B77eXgX16X2
GJ0nwOVPybSNj/ki2zvQf9yayrziYVxcl6B1OVFMriOXDv8iLHxe+/HPtz/pJR1/JSn6D6hrnDDH
Knd6YnVN/zArMY/dkA8Paq0rP7fuQrsQItieQIsGfbkuAOOYSCE/z/2yLBfbxTD1FMZNwE5RCNof
Fbd3cRXdohq/du6XQ/vFgUXDLhtieyxe2ikF9eMTN7tfnuVqTAYUdZcgLi53nUC1wKLeDq1fzxKJ
C+0C/ioPwYodnwoJ0qJGZ0Ckem7ciV7nOMaV4W18guTOP0NV/VnT+EZmcu28nZc0L1QYDRq7jmr5
fl+r+yW8pUV/bWnnGZ32vDBdUdJTpNv4sNq+S/s28MMRCBe8pfPCiop19AS9tj/DMjiMhP1820Cv
bNzFbtHVxHFfQqBnTqDOAZUrk7aK7Qe/1Z1XdFnoDgRwy05TaL4mscYtB8jNL19w4VvdjAHYBent
Ce2ANa0rpdJSMk/LdwFcsZw6MIYs7AQG7C6F/O6PfW2++R3L5WP8Yvh7L9QwJpad2kb8pAP5Kfv4
s9/Szhs6lK1MyoWHp26AImkKjkr9xTC5eNUYUa35fecbGdpFkZ6eRtXGKWvJuzqZ/MzTJSsbqOQD
4iKKF5QcuKlJpovCDzMnXLKydrIlyZWJTnGu/8fQctHa04Ic01cgugwZRNVPZGcvII99l4SJZ6To
4sLoYqtc9TY8TQyEFGLRqOsqmT943RUXGmb6pEw2NoSnWuuMbWB1rPyoDISLC2sBOKijsMfSLP4n
UcWHBgwZfru+pKm/GI+haPQBnE9PHIIAIMQI/ulmz8qnS08mh2EpI7vRU1hN5Ni08m5JCt/FHasP
mkRVfa2iU2HM52hvwHRZTV/9DsUx+y4C184yYY6yHVedrgN/6VCGzvwWd57krV3B6SA1PYmWmx9R
TYqPKiz+8VvceZT3Xoutamd6GoJtfYhs/Uc7rZ5dCxcOlueEEbWE4Wnrg+0uGvvgIK3f/Ak6fL9f
RBZtUV+Bxv00debTInrI/Ex+mmvchVIVXdmgxjKFp0XVQ6agNJnuIaAZPmfOXSSV2vOmmjoktbpu
f67KwoJaP7Zb7gKbQPLU8L2i5FRWTXwvgmbKIokJN7+dOzakRlWqIuzIqdnNYdL0OWDVD7+lHRMq
wE3TUaMJvOF+KmL5ZWms1xAHd+nB7ED7fo3z/VSv0MTNMCnLPk/zmn96e+evJ1nchTY1E4O+uSXk
FIEKFTRY0bRiajuPgr9U0Zsb1ZYrtP7cxTcBKLtosyv8SlPGecaiTn/QpIGw5N7qTIJeN12ZATsZ
eichha4AtCj/n7MzaZIT16LwLyICgSRgS2bWYMBD2263e0P42W0QCCEQ869/J3vlUlc6I7TxwguV
Umi4uvruOZuHbfTwqv0703V9+f3PvX7r/94puS2r4netTgbaHUUMs9HH2ONfhzl2kx3lNmkF6f06
nJNyL3QzbMPJjNDgTYkiMSw4yli56YtxG7jSW8gj4ydHoXa1QTBi5afONezmNmuldDlpYzDfun39
mYBAOdG2vnPSXI/ZV0bfRq3UkiR7tJGjiBJg/LQJ5Nd6roLL7nfszTz2DXNb6jZy5WM8KhFEB7Jk
bP8aCTaeCGTj7z0HXM+X136HtZPoYxlE3IijgKz+ckEBS/OPGGL+3QPF98yjtcZn94fx0i8HOXMG
CxYaEQ9+YEcTOkUy3DaorIKxNhBR9IuD/oiwFaejL9xyC9ymiCuyTT0eT/wCsmTs1MEHPhTteKfj
/9YkvTZ41qG9eiTSKNY9it34FcTMIICxQd08n+q9P5dNLB6ZRmHgunXqVNKDpDJp1KklPUy6RNKm
3JQ9nvgDU6fx6IUXyNjiLbVe4MNE631/bLQfdudSjd3Zbc+wQph16frAyHYrttDMF5PgXfvwd7cw
ndtwhBaaX6vQ0bqq6hQv88sD3oBWx75bFwzfG7vS3+R2pWhQz7nLtI4rx+PahrlkAAzZHPFarC1e
ppSEuCQMJdx6bkN8IG6T1uzYhzwCE+Kyeerxj9v2YDN5yX5MtUj6o1jo/vcghQRPypxyUNzmrRTl
8VoRdRRw1fq2vD/a5rvbNLTyIROKTcb4MNiYVTfAC4AjHZ3O8Lt0G3AbuJL+IVHRXR8FhehgFq9a
n+g433Otpq9vmbYS21wuSutSHwWnU5DCuU5d9qC/Ryrcav36/7/c69ppCPphQOt+wMqU14OfLqx1
i8BsrtBDHcBeS74Xw1SxT40h+3tujOc2F22wsGcx7QIv3gtV9/Iid9SjJnRyq5njtjqW10jaKzIs
xUjJ/wIyNudeEDctUm6jV1XbAKMbNtRNdEtzMqssH8EtVncOimta6JVzwmavENGEgaqnrSC8jR62
UobynAg/ymXLmm8sCsY3W1SBJEimyfUXWXF8GYerhqDbXGw1NpthRK23vztlTLgNXSGZIQZqqrkA
qzA/lyEhDwyFwm6Brc1dhXSVvITKaBGMBDaTIooeCd6oHVu3jpFVkx34BjdFq+iTnD4Cj3cCr+DS
/XLlmjAJpqOnpjBt+cMXPwVs8dxWlk1d0W6LlhI3s0Kx4wHeaWM6rf5Pp83Yhq685UC1STAZULVZ
1G46BXwl7vT7uqG/MvFt7GpXY8NQomeKRI/jA9P7dAHwET6FMPd+o5Yy+BZVy72q9Rs7539AqIXg
Ulzjh4RHTFLWJcuHzZjmb7dhsvZlmUx6O6ZwRE3OfDyDb19S2Fm5wUqIo1/OnZ33FeqwurGAS/g/
a+kXDPXSbh0PXjYdqpaYPqJDgWqZP5m3/S0Sz/GwsiWNpnZJFqIw5ZUxfdEEXJ+v247bUrUNCHvm
haXnLWOR9KhVY76fJptwk6vgNgelmnoeNxQ+FdjLmiw6gJJIT7uZmnObdApN623VtEIwrjkaKHLP
KITYpg9OX9RGCwHL9UcC3/RCt9OD53cyhXmlW+0ZtymqCFd9bhY+FFsTeU+mSbrHXRrHNWpDVKFH
qpIHYiiUCj6iCOHUbdu334/KrcyMjU1tKHPCpxyGIgwMfyq36GlYFxwd/akM+/ceYZcxib7yaq3f
yKlqMqoAP+1bd+8d4cYpb4NVe70h5bNuQxETuWuUtEj6aIY4+K7qesvhylqRdJXh+k0MdeM4FazF
DXNqmLvFiS4UMSbv+1FflKLjp98P6Y0d1VaJmzFubYxQt/BBcZ8Xb/qipeMdwCau/HVuiJGTLoz6
c0OCI+2NWu8cOzf6bQNXUc+CIVG0L2D+eR7JhMqIe3mfW01fP/4v4fm+bTv0LFoMyRp/fCD4x2mo
bSfAUUfx3sgV7aLgBw7zbUo96lasym3SSofGSxjfdIFtbniIoFZ6CQktT25dZy+HpGV9+W9wXsxR
SVJddemIGlPHxq/f4ZfxbqGxNkuP9MV6apUfpWZXjodXaJ25YBUmxCdhX4y1r3I+jEse9G51tijD
ednvLhhMHQvWFUaQ52OZPnfbPaXmW1PQyjpBTrtryuhQRcPjv1GGVqXDKv5w+5ZWdNzyrgQNsvcF
jYNPi7flDUMM7tS2zVf1oFp9gXe5wqO8kWmnmyqHkIBw2wptxirZZurLgMsi3ubhJGSznzZ/dzwW
bbyqjvu9VEGiCpqU3zxRHuk8Gbe1b9NVQRPUoo5DibliyOUIPXNuiXBL4tjKWX05URQ9Xkd99J9w
RflzrMPH33/Q6wJ/Jbq34SoRUtEQtssClQ78rz722JkdeCcwsEm9U5F9Y67bhBX0ffawLHvs5NT7
BDMLCM4mntt9LbCWqAcystn4IQu6LfHZi8YKiKhykxTktoSW3/GZVKRSRayW/RR1w5sDpux3ltKt
kbeWKZtqvimv1wWkHMyHiQbrOSrjIZMlqH2nj2vDVlfnddQUir4IDiynw0zNiQ99fRGbfzghi9yG
rnS1HGs8NVhTvC9gmvw0H/xOxuXGvLHNHeveP3BDbrtiCzpRwBy0vDRbuN0Zm1ut85ebe9NOmy43
o4sOYsStLpPUY+ufbuNunaaxCKEh5PVdUfvd8VytLM613sozfJ/vPYrcuJXbTo4rRED8hZVdQTzt
f/TWVYo0bFeTiSYGb+w1/LLXAb+zS7w+WMx+CTeNNuMAQbliV/s7Lv5nDjf8ktlGWVBl4FW16a4Y
D/Zn4vUfwvaegvzrnea2+pc/VgHYtLgvTGTkZRrzYwjcFN25DXh5Eia7yEsj7uj7KO2a5Q0hpeMF
ywa8JuEvQ7KGXTH1NRQgvKVNq8FzSyXY4l8xnIeIghRMwcjPPQZtuAjumDy2Ga92XLQJVqGLdi+R
3kqC9tnMC7vT8+vKfOWoshmvKYhCI7xBFhMQmPgNDVjdnEBNrrBYiFj1j2TaTSOD28zXCFBt2bWS
EMH1H6Np+agXN/M2bguBrSYO2rBfVdF27Tdk0/7SHiSAnPYdm/nqVwDSukcQUie1HE6SN/un1lRm
SBuoYrpF87YSWDfLtiQEMdpm1uUUywMed+U9ZaQba9a34nlEIiiD2QNZkJAmJ8Ln7qLjkd8Znxub
pq0GRoXHkm4yOM+TYcjWtVSw2O3haYXX+GY5kSDSj3snyR3O5MYJb8uDMdP76zEsCm9vpIfpwRoA
k0MRI5Hin99/8FvDZcUQtGJEokYVR6TXpnEA74qAVW66BMyGwnpTGjgPo/G1pzTvyPw48OaeTszr
Y8Ns+latJtkmX2MZQM3lktTDj45O4k0bBPLOx359bJjNnXVJBIsaQ7pCBuvJlHAfoFv3yWXcmU2d
Tcm6C68zslh49U/t6c/GG+4EVK/PUZZYK2CGRc9R7WtXDGyd/uDALL8MqPas0rZlY9qLQcE3NHZj
iZmNcy3dUo54OMdnYII88m0Q56SktdNWwWyaa4nVwZFwx1bRmH9EYJ4IVKKd4jdmM1wL3xp97Foi
Y12r81aH73g7qYvT97XRqU1JVM3BN66QURCfE66jSwu1lTsH2Y2ZaRNTs4AhSZDMsmBb8zbEnSVN
xulOBvVW29dp9UuuZa4pqQGxyKLf+HNveJ1WcHZ3+542MCXU4Ud9qdtipXG2+eubbpqdbv7MRqTm
fW4QmpCmUEMNSbOh31JiJqebBJ6wXw6KFyR0bqO1KWDp051A+3inihxOV1Bmo09Ix23TfBBRjKr8
s8U98ZDTnaZv7AU2+eRNpdAG5YkFDMp9ZKOFLp+pHqc3q9+T95XnEbhxy/ar26S3clIJZApVuc+i
6OM5eYJvZHVCPrO8s15vbPg2QFObSnLWHqKYp7L/e92n8aEKyP5mgu/kna3zxty3ORpWNnsltkkU
SpQozzHNcZIDoWen4bFJmqmUMZRtK7TO9uel3+rLNnDz6Na4tWx3s27adLxCTcfyTrP5qTSHm9kP
s0kawreppDKsigbE40lWPEw9eCi77Qk2SdOiclYt0V4VazL/1dawEI3qj26DYi3baJZzFID8A9vN
PpdmfNuF6i+3psOXO0JJKz3FQqLpNX6aZf8lkN53t6aDl03DVLpcTDVUhZgN9HnogSscd8PzoMry
snEdboMue8/LI2nOa2eeF6K/uPXbiiUDb/WRQ0PTJQk+BwfXaePBEs2pcZvNG3BWL7wRVeEhZXfZ
ACRDckG4YUXsP0iUt8y9CBIvZ756L+hWlHPsFgnYPFSlUB1WbYGXx0JH76a9j95Vc+l26Nk4VDCv
VTfpuirmPlzexTVdL0MSU6e8K7N5qN2LVrL3rAIPRa7V5wI6sT759vsPeuNosnGoWmD9dCG6Lmbh
1Wni0eEdg46zgtx/MD3OeNE+k8S7d7N9/V2W2W6AQC+XmMyrl7eDJ9hp83px7is+/YzlxB+QbFMP
ux6800FZ7bYl24AU8WBbJyLh5fsx9z+92JvOuFCUTtWHzAakyLaQajMzfhDR30xdvY8gcvb7T3Pj
GLR1qeqyZx2kg3GW8J+Q1+/PImDBnUPwxnew+SgaGoQiyqsKFUOIqeNaPxxkat9IidcgGSZz2qGs
/w3eat0SzMzGpng5J2qajJerDbM4bmDZ2Wq3ol5mc1M1TRbMXuTWyKYvkOh8r8fqTux24yvY2FSZ
TGEDDjHJ52X/3K3N26PZ3eIcG5Kql1V4CiULBS33KNXr/mUqmdvksbWi/HWHtJzCmUv9/U0Y8Z9d
MrrhjMwGpIJgM4JDfSqflXmWe9mlASG+2wnDrGN3ptBCZtVa5m3bPUtDv+6oX3VaUDYhZeoonJYq
9HIwkz+IXvVjQCY3pRBmA1Kwk+uG8diSfPK7nzUBLzwin+YWnNmAFJWY20E54gjQkGWI5fJ35M9u
b8HsP3xUogcxrirJ92b/CqOZD4te3cIzm46i0yTKzWdlLg7IhB7h8m0fWXVn6/13Svw3kcxsPEoO
+K8KB0kOsR1V7CSaHpYpnt9WzezPbwQuEY8DSuZTGOyWj1HFvPfY4tTzDmtKmbaipNC6rRSf4RE9
0VMl4jlNqnIZU7200w+KOphPUR+23xt+0CoN6pZ/mBsVVanqOBI5VRLOPwUAwb9CnwJu8oZWAnVc
g4usYnmaYn/+Vsf6eMALA6qC1657V9fEm9OtmVY4syISTrWXTHNaY84UPacHXLOD4MSrWEFQSfpr
Susar/PrGGUgL5qvW+zV0OeMF/YQrEebV50nHz2o6T7zddXo0pq4UXPMpsM0rWEMEYbwhG6NSI/G
4C3fzdqR2XTYzgxA/TEpcwYXl37lfToH2EV+v8pff15gNvqlI1W387XjGkXvP0fc9p7hS/qPiLrq
bRX009Pv/8yNc8GW1zKbHtlAeZmTwX8sY/lxRUx/5yfcatu6HQguoX+zjHFe+njY8eR+YXRwc41h
Nuwlu5gfYCbKnM9hLkr2GQKFbpGqzXqVCxI0MjFxLklcpqH30SPkXu3djbyDbZUY91HvY/Ekedmi
Bn4K9+qxMzM5KXO4ORwzm/vi3WLmboAN+sSNSjndiwYGuG7f1Oa+1gN0buvxOEdW5pkcDTn1C2nc
zgdbYStYAEJH7RHnE1v289X76jS0/eB2d7IVtqpeTF4NwfZ8MOUP0ZPvsHr94/er6Mb1w+a+2DFB
ocqfyrxeaHcWVbBcohAG200M755EecfzAfX8O3/sxrKyOTCJvMwGufQy33QTIAun3rMucssF21pb
qC6nYy2w6+xTYk5Dsl2qNXJjBpmttbUwamLFDDpe+vJB+/ptZUo3uT2Ypb5MRaA2JYATM77uomIK
LYK4uTDexefff+AbY26TYKzbOGQDEBYZw8uTR4YmTY5Auy0qmwQzOoLvY8SSnGq8+8EEZEkP2nx2
6/r1gPklBV81RFz9r5Ocqxk+LP4PQUu3jdIGweZ6G9u9w6hAzvgpHp76aHC7rtgcmK5gH+cdJMnh
9FSgxhaKHmx0S3PYAFjkjWqm67XXHBXWftmeothzqwFgNgEWt+RQQ3MkeQ/jmVp7W0phauA4T6wD
FdOuCktFk3zrk7eqm8dz7TfCcYpbCTexhwaiAlWUb0I9qiZcTk1cOy59G/0ycVPLVlQ8F5vIwq58
jjfHuN9GvrZa8J6zmufhWo2pIutjMCZ/O60dm/nSpCawNmh43po/J6retf3itonbElsdhLT9qBE8
lwKrPQn4s0/Ve7deX2OPX1Z8h52JxLuGO+Lk5d7yd9geH91avm6Pv7S8laRTPrmOtcf9nHiN97SN
yLe5tR6+bF12MC8b947nSOYxKAOs26mNyZ1A99+p9so1y2ak5k5u8HoA+wa1Yiz3Xc3+aWt49Qwf
F4TvLPmReFGd7vHGMp91/BvWcve0G+w9dTmEIq1af73wcGJ4Z/SCKK1woL3bdFATPFLL8rQ3A3Hb
WG0yJIzikK+JZPlG0uukNm4vjzYCwqu5Z41Euz7nK4RMej9VzZ177I0j0sbEysDggheEEdZhm6HY
Mkzh9+JmXw4rh5dTY9UqYTXZeY58x3fud19nrEanWWdTYgpe5QDqEpbvyl/Pwh/Xh5Ad9zKUN0bF
psTauukNqSqWDwv9yFrdpKB+3BJBNha2JQRuPTxgueiSE+LL78l2uGU8bCzMm+GhzTzK8gSXZ+jQ
LEjXtLHjIWmDYUlSITIzULWAnt4/SwxRNxq6mf0ymwc7ZAvB8QWUn6Dag2LO0EM24i7mcaMijNlE
mAzCsZcLZsuVQkqXqxNFxOFblBKcbydVxeH7qgzGT34Jx9RTOSWjSGFslTyqfVpPZBp2x2lrrYjS
DIvvJWVwdYp76x06R2mVU0k/tUkrIZBeGPeZ5qYO8073OSkrx6bjl+s4FvvMlY7D3F8Au3lwfA6n
5h5P9/paozZihT1N+LMKg1yL+Rxy+UiOxelmSv9DWGmmDejIIMdL6kWwOqs3dqfp1zMC9D8wMxV4
UUgw0rzXCj6p+8/QsOF8tIF0uvhSG2oeAqHkRL0gRyD9fBDzxnW1URsP65u18aGSFeRThzHh/gct
E8epErycKgSBQLItO8nDuJzTyBMZOSqn7Y3aJJjPhNaakB3b29Cck3qOUkjYKKenOmqzYF6oA9Qj
1X6ut+DHPg54GBF3On5jstgkWDBHdI/m48hFneyZ7q6TfFqadEmoWxRGbRyMye2oZx0cec+HLk3K
8qtuknv36NezmtTWzxrHUYkqHg48n+nlk6JV80GuQ/2VbaJ6okMzut0KqM2GHUg+YqntG14Dko8o
sAQsOjkFOtRmw8qgAxC5sjWPF7k/eVXfn6I5cisEoTYc5id4xSA9Wk/C6DzFZniQwqduM9OGw6Zo
P1rIqmJU5g5Z+b6OUqXInSvNrblpLdhDzu144BKZC2w2p44o+WREXD0udRvc2Stv7PCxfQEO8fwa
K5Q+Vz1gFih7ncY+uHe7vtV/60T1fE8GevfXPNoj2G4T3eWQVRHvlpJqp/ib2khYWbcDXDjMmof1
MDyt9EDxWbi7cYXURsKgLtNDIxujE4JHSGUQfA2j2SnWpNE18/nLzW+QfQOvL7mhaqWBqkESpSN8
m5wuftRGwppgHkb49my5z/rlIYQFzqPfoXDZJcCnNhLW+QmJdRsvOY/VeRTju1WZO9vxjfloG9ot
Q5iUupuXXHn7+1jW8SmoZuM22W01RqTrzES1P+Zy8s6z+g5jGKdXdRpZKzWgjC/y2EyOkxF2n6q/
rEvr9oIM6b6XM2UZ6LQFuzfm1OurE63iD15Tu3ndUtuEc4hoFzd+b/I6+dz63YxrT+s43jYU5iWL
jwoGtD3T/quozB8obz07TUGbCJOtbgdZNwZghydS6HkO4STdFo+NhNVdiPQXqwxumMAj6sA/eXyI
3Q4MGwnbN9VV43LteL0cJ92Xb/gUBm5xqU2EbW0PYRDY+uRwGStaP/q2J81HtwG/LthftqtjgF7q
hnq7vIS+S9qE03uROJ7/Nvw1DzOO0bgb87nz/ykX/smX61e3blsLE5njsV0nNF0a+bbcH/3JOF0X
qQ14zaysdQKf6Lwmc3WWWpATTBvuPVbf2AdtxkvCVXnQ8FLNDV7BIJZL+MM1he+2EdqUF5J0vWSV
p/M92T4FihS1bj85DbiNc1G/gcdGX+mc7/x4kJ3/wzsit2oWuOlYk/DQQ9ugDDCfqu1/sIL9UMGS
0W3V2zxXVCaJOnbR5yuoiXHeLvu6OSW9qc1zNaxuIby/qXyGx2GW8GR59knnpgBJbaJLg/eYKaCl
HKGtOKH88Ew3OPW5fc7w5YiHUggSIFGfK0gjXzTt50sUD8Qpr05tpqtcJSwatmDI9z15ZiwPF34n
RLnOiP/mpqmNdKmFBg3eMFSelK03XYalB9pj/Ln/HsHZ9gNZ6vgpWuWhHVeUFepGbQJPTzJhnCj3
L2U0J6fWjN+cPoJNeQWsg5Avj2Qejd73QUVdGg9l53Zm2JRXicJRcnhJl1dj/5nAoVgkxC2Ysykv
XvnHIKa+y71oDp9m6H3L8kjcIn8b8mK7SIJymrrcMEDJk4cq4dhHxtBtyK9Xml+OO+yPse7npstZ
5+tzv4wov4Q+v2Pr1mG6bLruIKqt8qOKvnX9npcz5AJ/3/N/X11fmfo25wT+KE5QhapyjM78xEtd
q3RQ436eade9hbSXeGADOd6PazQXU2P2S0d68syU1+RbFE0wBBOyO183wyRdqSzNCVqMQ1Y280Iu
bAT1FQzdjtGGHPVJUoQDfVMtBSxn3Xh/ajNU/gzHpkFg9YZ79GOh5HGYd7dcgy2XVQdRsxPYt+Vm
KNNew12TzdQtDU9thKqjxzaQBnkkGZSw4Brela2jQTm1GSoRxkuIvWzPlr57kjDC/Vmvff3j95Pm
OvFemTM2RJUc7brMpDkyTyw/OpOc1yBxYzGoTU/NtByQpW6PrPZD6E4RA1ErlCe5eU5SWwWi39p4
i0XJM0AIb8FRrmnTN3+6Dcs16fbLLuD3GwjsvTsyKNQPpw1ll48mom66cNSGs/haenFSTnsWzVuQ
lbRrUkh6zE7AB7XhLCSR41h3jGXbrI5nEjbiJMWxu8UFNp/VJCUeras2yjy2fIqQ1EnrpPTctkeb
x4rgTqRrVnFonYQsXRFJpk3F3ITnqE1kTR1eJAc+7xmA8uFhNXX7sJZuxq3UJrJGBpU1E5EwW1n0
tVLigRrtVhFNbSCr8Wds5awNsx46rXvyWZW921lqw1h4Bog5V3GQhQnWflSP4QlpZbeLks1iLaFB
gAHHwMxr5qycYbLtR45VAdSW5WoULxWu60GG0tn9bJKInpvQMUVn01hxHCV9PZggOwYynrYeGYYS
qrh3Duobe65NZMUKhdxkKbesp7X8qwvi1TzVh1/7bpkGG8/wUBAGkQ0ZZlGN4rZYpJ3fuoHI1EYT
6qj3cBc4MOxcjylZIYV4VdJ02nVtNAEOcJLvSm+Zvy5b2tcmOo84oNw2FxtW25YAVg/w5MpaUokU
mplvZHyPWr31Sa1sQ7XCU+SQHjbzXuh01eZp8JfPTqNia5Uly05D+HIE2RDW9EF5KAJYEiQd3Fq3
7i/xGrYQz5u2rJn24NQG03PpGTcKmdqsmhIHP+YqCjJ+knuoU16NrhMxfnlCd3MYsaNMgqza6BME
s+CX2d0TcLvxNW1WLdmHKG4HzjM5J5/WqXxATd895bZbbVuRxdLpqK3UGmWkDt+jpPgj2yO3g992
g9ShkmOjki0bvUpWp7EJrhr/bIchh9NcsaXJONkJGSOKFQRdzkmzL80svzg1baNDvlQVFyUOIqRj
4E4y9Rx2lly4XXVtdAhSnEDWYBGXsQCXoArPRu/Fts1Pbn2/piJ+CRYbHYSh6hHJ9d5o0kjHD1Bn
/sOtbWu6VBJy6Z6Zg2zeloxM69N+HG67rY0ODQfje7IvQQZF0e3Bo3PybohX3zGRadNDybQBgiUY
c70D8OjLsPkUR6HnOObhyzEfjgQq3lxtmZyi8CFGyHtpu026rSQbGiRGdNAXGvZsqglN8c6+pspH
LZfbN7WedaCp2MANVmxZx9cGqEcwPik8DrjljGw7wYlGk1zrPsx8v347r8ubfYnceh7aOFMy+n2w
c2/N2OInb5J6X5442ahTyj60laO6BRZFMJxbs+aATdfU1vJzREd2dhn10EaaSEI1YKQmxIERn3np
X2AL5lTqEdpIk1kjQYXp9qzRfEg95HVOcD9y81UPbaoJtxY+mB0dT8YheE7ivbuUkIpwWkihTTSF
A0uaimLQfdaKZyLmMSu7454m4TVr9t/0QmhDTdGy1qHEDQ6bQDU9ED8Kf8iEdx/DfR7v/IDrTvja
n7BCL38apQdNcZKNkYrfVbEYz5KP/LJ1sYczJHSDW0MbdEoGuJUPa0SyqK+/0mh4X5ahU4QX2pST
9BbPDIoSoHCt/y6MQ5VWE+dOia/QBp2WgOJaJ66tr9EHP/G6dB79/zktKptwGgXTULhatwy2pe3n
TtbruzUKITT+++bj17+tzThF++xHYKHXrPP0/lETuNqkcHbWF9kG3vkIu/G9GCvUP3R13f35+795
PbVfmU//0b/YcFRBuWvOeknY4+7h6io878EH5PYFlr77+4kMyIT+/o+9Hg2GNlu1T2G/tyPFhsqW
P1AD8C1KhNMZFtps1cDrlWmFU0at8Wnuzf8qfTieAzZZ1cAWfIBt0oK0gaxPi17wdhC7GYtgtuPD
/BJOsUj60PEflixo+fwM77flgrvm4BTDhrbyFqFUzxCRWbJphOrE9SEKnmyOC9mGqkIZIU0A3iaT
rA/TmOCfarszL29NFeuixoJSb95A0HGyeuftSrKMUecm9hTaOFXjR6DBfMz6roIQzuot6eyv2wen
WW7TVOMG3w0J/+QMF9jmSURemc77EN958btxANg81WYkily0XLMFomqfpgByc6lsRg1EvIaY3dQ4
ah1BI+PlzPQmby9RCblm4gi+TmxKywV5bbcxup6gv8x6A1quVYov2SIMSyGL0oKjHf5ya/w6p35p
XPdMgvpdFxwBlYIDblJs8+aU5QtttmrBWuradZizJNrkBfYmPVKU0Q+3jgcvO97NPUCCZV6zsaLm
0egthogGvGLcWrcCcTgSrHDuHdZsqCp+8o+lS/2YjY6tWwu2L+Gcjoe4JTvEMKetgfh7l/T3NNSv
8+K1Y8oq0p3NnPQSEvkZErj0wceOnFe0j592XrZuJ4iNWoGNrtelqky2euFbFAP8XAl3s/TEG/bL
D6tI1fChxXQPdDNd2OzvKWPc7Zk1tFmrqUumcirLKfPo3r8NtFqe2olFdyLOGzuxDVslSe3jkDrW
bB91n25B8rER7KPTlLSJqOuBzcupWbKV+s9N9/dSuVW5hLbqVUzbgDM/WLN+3fvTPh1BeoRz77Z9
2VAUVCvDjqwYk9CXy8XfJ3GmLHRTqQ9tKIq0S+ANCTZeP9ibTM011PDhHOTWdxuKWueQRGZp0Trk
xx/EYcbTEBun63hoY1FJm7Sb54slG2LyGSqTb6PDd5uHNhSFKT6rtsGY90GnLo0q3yvf2x+cJqJN
RVElIG3lh1MmUER/qvxRnQZ1p+0be5eNRXVsbkFtJHMGb8Pt1OlRPm6Tac9ibdxycqHNRkFhphbV
JKasCWP/wSDr+igkcwzbbb0rVSl/G454yqDeeuTlsX0hi+rvIMW3Rsc6844lxJU28rcMGdG2fYLO
n/zQ+kPzbKqA3/sjN/YwG5OK5l7BD5pMWdBMT4rQL3tUu0V7tu7VvHdUXh0+sp6MYTqN3pi2/n6n
8Rs3QpuIElBv9mEejP1RMNTXj0tyWbcZtq2gmT+SKVCnQFf+aShR7uu0EGxMChVZAeSolyUb9Ric
Zu7Li18dblIBoU1KBSvbCaRCxqwRJt9Y/D5s1J102o15ZHNSgkod+BPSxlwF9Pn/nJ3ZcqU4s4Wf
SBEggRC3sCfv7bFck+tGUaOQQGIWw9Of5b76m1NuR+zLrq7CWGhIZa78FplaSN9H2uxagITeiRDe
+hGvf/4/cWUgIDaoEhTsREHn33WQmv00YtVlnUvfC6PeuI9v0VACOKyaDrjHpq0Zf46mCPZjz+qd
0Ut4o3jPTvESVNcFytvyJhnxjatVlZdlrX8505o9D3DRum4mbS62aQAIq+gaf7FMfFHNpLNOoaf1
uodvdo0CKlYSzHGPKmH8G33jZzQN/bnu0ZswuTYR0njD6xEGPU+dMeerH23fhNe5orCteKrkugib
NJkutKLVg5IFbD99fVW3Dduqp5xpdDzKvr+IOZtWp391lQx+XjUwW/FUAjMOb8e0Q3qq/mKpfupq
sV73PbfiKQavACgDlvoy6qXPehXftCV9JyP4xibKNvfYYnhtNm3j+qJkOOSsuNDA6cw3ZZiV8fSg
E7ke4uq6iifbqp2k40gtAx53gUpO5yws4oyLSl8XBG3VTmmQWkCkl/EyMlV/Q0IkOPkQSOzrvvBm
ybIl9XXo8BV62IA/yKWUx9DPxTsbwut4/+UOt5U7zUE0epKG42WIFlZn9SRYnsBCRkFYgZPMJpRc
OZs2SziKewHaYNBf/CtosIa1VEbl4vL/HqU3joGt9olzS3xZr90l4It81g4eAlXjwsMggAB552e8
3mv/MlZbDRSpiRtXoaZLOldhviRoiFqoI3cTHc2uTAt1qJF5zsQUUvAdcWu9buS2Cik4vwdDyfvw
HM+y2a8wzd6T+Tp9BNsqpDrvaTuvPjwTVbBMrjH0zFd2krCtQmqqIpQWYzy8KiqXAe9Xx+K6E2Gr
j+Id4w0L8eiUg3siBmezAfKu/55Nb4SmW3mUW1bv64T6S7pOCCUYSM2Xtkzmd4p1b0zWrQxo0Zqr
JIKsufLFKLO2r4tb5RJ2sbNg70Spb/0K9N9xUUloE8wW+fGZ6z+oFeV6AN3iv4fnn1jkbyths5YL
28HUW/XdBZLXIsXAQ8W8vNYOCtiN7tEl2JykKrubaTE2H1RjD4G3cs9qa3//9yu89ettMltJWdlx
wle6xLbOWiG+c9l+v+rRW8VQSed5cEvvLyScYeb0wSTXYZvZFm5l2hWuidGAKMaWjwB9MH+dWhDJ
gn9/7SmGZNKlKFjEMXlC7vN7pK5zo2P/j23lComeqg5rIdB/eIJe5F6UP64b6k3w7ryEqfOytq/2
6t/7+YmS4colvBUKVdXkxkEU4dmmFgHdvGc2fed2/Mbc26q+Zcjmyi0KW4+FrCFppjya3JfrRmS7
bNN+LSKJZ6tRQ3/YOzRA8Os0JWwrbkTDh2FhrcvL6NwLs/FFs+A6wRrbqqfYGJBGJmlwLsblOY3I
p2Qs34kV34hRttIpXfPJuYEEZ8Xa8URWRA5R04h7OwbxDkSj9eNVY78lMKFs5uo1kcEZ1MxMlvIe
eOtP1z16E+72SL0b2FGGZ5m636bXuxHesu/sxm9Mx62IypB5ifkkgjN6YH4HSfJ16eR7FIW3nv36
5/9zuyay4copDIlyzX1rabyDKS7fXzcom8gWyxPzkOLFW9s8atHCRzPtr8MHsa1+qoMpsGllHJzT
qXtQbDyNy3UUarblrgEPl1pR4tFi1rlg8XfFg/c6qN4a8M25VneRb6I+wmszlIbT+ifBNemqiUK3
0qmSNQI8cRacuSg/uqr5LGr3TkTz99emW92UnigIUB1em63hjdfpsevjq+4/dCua6mColej2dUSK
73W3nIXj76SO3nrpzaIMrKO+CjEetC73Yshnqw/XzGzg5v69bJg0pEXk+7qTlJ+Dcs2W5roeMrCr
//1ouoAY2mkMR2fUg6vKTLPqqnss3Sql1DIWMRzA7KUPfJMJO6+7tejfc1l5a7Q3J9sKUMg0lobC
hlF9LMgCftq6XHe5pFtlVFHQiQWdpud0lC/Gpy+inK86kelWGTWKdpqZf101rbx3k865C66b2ltZ
lK2LtPcTpokccZ8blAYxTCa7q+bgVhdVpapcFJqOL51u9An0frYbDXvvLvzG19zKoipI3gNiQyz4
dHzxVbefm/E6aBLdKpKEWLWpy7WE2pCJjNnoRzPNV8VudCtJMppySZQNIUkl2eDH4zrZKx+9WZnO
zFILT8yFwhApMtncv1z3JTfnZEJrm8oZD0ZTBzbYOrejuCouoVspUgzOJGzhx/XsY88yw7sZnZKg
j1z34ptr4kxoKeMwNRc/mrvQVD9b3l4nokKU8O99cIjWMtHSuAsWEARUAaS0LAMebLjua27VSPC5
8FMZ9NXFl8V64orZHfdXpnToVo40q7JP476sL7ClXDJm4seEoh34qmHfqpEqIm1lZ7eeYUbCs4X6
IKM6uipoo1sB0trWnprErmfLml1k5SfGivfyCm9sKlu2Uyts0EHb7S6ElS9yRd97b+Pr7rF0S3cK
eiHquh7peRzmucrjziTg7Rt/nbs0/ML/PSGl19itwq66SBJ/IwBumMBcF+LTLeJprkjQhSpxKCVL
QB+bfj4wnb7XT/salfz/bA7dMp6mPuhBMkvry9I09fepjIIPXT3qZ+VTdrxuSm5WqwAkNBIrc5d1
Wr5Vxt5RHVwl/qJb0FNH20CG6DO+pLXVd1GTBDdl3I7vTPd/UO9/GZytAikZYjPPU+UuQHvbXTLb
9sDqaDmoaglzGkc+V20dyCzUw/Bp5WI9TpjD3ycyDV9RF1BfKQ54uYOzuTyWvuDf5w45Dh52hTsC
UjnksNAJ5Z4GcbdTuueHtY/ddSHAVuHEipEMKcb9jOrTDpZ9ZdbNJb1ul9kKnBamlziaAE8V45oZ
2xzL4b2GwH+qD38b9NeZ+j/XTrNGcKwI6/qiCfbgXEMOvQOacUxOBjqZJh9gDxPngWmBf4Pv1wma
V9LkhMg596mK9n0ZIS0YD4bsaCVCk6Gno//IqjC4SOX1sVA+2JXgmhwTtJJ/HVuR3KNLHZ3kOk27
nQwXfJjwNaxxLAo/T6MsDjGNu7uOor5sdT/fAFdYX2TbvlfAeGPv26quZK9L0/YYTm5/dVN6Ccbr
HGToVk2ewCRldE1fIy6JgqfWD3NGhzS5qrhJt5ouPXg/pArvDfeYez59La9UMtOtniuFcQkuCGhP
klzt0P34Ikh8nXqcbtVcdQk7SRmT8tLO3XNaSBhryXd2jDc+5FbKVSaEVugiLC6NmcpsEJ05wr7n
um55utVyWTonrqma6rKSlt3NST2DoHKl7QrdyrmgU4pTWaT6wk1yz4MAWpPquiB2K+aSwcxsBRrX
BcLIH5J0n9Ywum4KbrVcjYcBLNFaXzD0jwlBSjOx83WmuNjQ/70VWaPrCEZG+qJwKckWi/pYo8x1
GYitiAtS9DAhdiLnyJBv5YCUDxplrtygt4ArNViyqHUgZ7boL1TVl6i6TtpGt9ItXRVRqWrc5Yeu
N3ez0zetZfzxqlhhK97qyVLxQvgCmt/+PnDWZ6ZvrqulAmr67885yjmOkqhRF0eLeTc2Dp4Jar3u
vrPVaTGnIgUDM5Q7Qy33aIJccmvddcmCrUzLMVjSEaRjL7Yi876mUmRoB3u+asy3Qq11aMQ6YxWd
kbYabmKxrjvb0etqzACS/nvQl1pM1ViE4ix8X9wObphuAptep1+jW3WWLRagpuEzdu6i2ee1iVk2
Fp5cl8rbEq1c3YXlBELkuQ/TMu/DdTe3xXXCPrplTS0q6cOEL+JM6lpkJkq+xc0w5Nd9083tu+8A
9IEPsDhrwop7Sdg3wof2ytm4DeiHsGpFAG4AL8yzrNm0r+L1vfar13nxl/BvK5gSRdWBPS35GV2V
0SGJWHGGhKrd1Q3z133WrW6qbUJSzkXAz8M8hruwpcvHdO7Sz/899G9w0OCT8u8Zz9a1ZUFRJecu
6WnyLQqT5Hmq0iCrRqqemsCMGS/r4ejrOKG7PlyelyLyTwNcZn8NMIOoDlEMsqesKnaITT99SKgM
HiLEqQcYfgWfQpuWR8/XNB9Bh75BOwC8sVcY0/73+78Rw2wxRXHhw8i3ZXyOmW3uASpjd33NgXG5
7vH836MDNjdkM5LH52iSX1tSP4eITq979GarCQlmy2sYcyZVuJxX0c654ul7QfpbE3MTDDiRAlLX
zvEZZA6Lls+WrznlXfgh1N5dFxNs6VYDjeGqNY8x8hRqeRGjWPZJVbyXknudgH9bWpssfB3A19DB
U+qsUQ//ULZqvjHYN1XejmnP8qDpABriEX2PTfn6Sf/28zb7BAqfo6/XNj5PqUh36GddjgUj5Q44
E31wiFB+vvPdXx/4lx+0FWcF4VoOZkJtiFZj6J/rSJgubzoX7kTV2bwGgTxbWFw/KwubmR3cIina
28J6xBfsOzgVWND5droDYQ335uGjjmf1sSyX9Amyr77OotYzrEcbQLWxTij9wX7+NZ59EkFVPJiB
qCPoW9PHCjCVm9F1Rf+Pj+8FGYNPq4nUvi7q8mjRTNNVmWA+PKaLW44tI+5TxWpyW1d8mLI4YSar
K91/URR2nO8Mzhtj8yrC/J/rtIPBcKVbuZ7d6EBRDN28TzR7J1H6xhfeCshY5zukLUp+NljVR0AI
zCG2Ub23Zdd86PVi3qlO/SOv+NsX3uwaxdKb1qUNTgWwiYObxk4tzD6glcgm2A/toW9yX4ApaH+i
MSLel7T4HdIyykK7VJlGEeTYF4t4R5Lwxgb5/5Q8URuWCprhc1+vv3oQaTJpMbRXfa6tmIe0Nbh/
UUfP0ci/zTar+uGdff2Nb7XV8jCiSsMrxO0BcXPmne7yIJjiLFkjkXdBul434bYYILikcx3KluJT
lSwncji65EqtNv1/yr9etcAOJ+EZayn50yRCHjqQqn/89+C/rom/zbLNFj+OC9BcYxid4ypNPyfB
MJ+Z4fY2Mkm975WqD1MjlnMSiem63OhWDdgFfuG+bKOzQeb1HGGq7uCnKK+7TW0tLMOiXYp1sNG5
TaPurGEQknU6TJ//e7TeWAdbMNhScxYsMWNnt87OZV2NiERNgn7678cDJvbGkUs3Bwhy3U2lkS0+
1wEvVJQXBmzYLp+aIQlYlsI+YPywTp73vzRS2KnLzGpmUAaomQhAQlrQWHbZWuI8aDLY2jnDHxUK
i77Kuz4cfQFPdC5QslvrfgnLnCSsij4P/yzBbJhRQv2jxjZVc4YKwrjeG17G6idABiWyUrOCaUSY
Nas17p7qqdp3S0qPCgR1su+DGofF7Ed9smjyFfsCRI+vg2y7I0r4t7RcDGwIHcycfePiII9sEe+A
bgQULixwAKcD2t9OLRHxbQWu4FOoAxntglUXUzbKsjgAlvxHabL+kq94nWocTNYG6fBFJrO8r1XF
X2w6jw9t4YJDkYCIPq3Smj9Lv3R1Vs28kg8d0BlfrRABORbo0K4ekrHH9Mh6RH8Wk1wbkpUsbB9S
XXa73gYmA5kF33gpvdh1Y2xxzWXtrQ51ARfmtslKXj035RrdpvgdAIsuhjmv+lDuOClNXprRPiXd
DGtG2rXJocHnfAyAl/H3aSXnOpexix/Ah5cPRCb6VI02JNkIDnherqABn9Zyps0zpNjwZy9s+pUY
4NxEojjdMUs/RUoHP2VE//ClrM+N0d3nOBWqztCKFOgc2rFyB/V2vLNN3++6aBgPRqge8g9NJPLI
CWCCne+bz01fUfh/VAUcTrsipeNpKlYaPKRkhgC/8FM7nUwnZ/aprZs22ZPa4d+PSzy/pqAjV+Y+
4fbUah7e4APUeEtnIKy/aSYFKEwzIfEzZBq2fOazVGICdawv06XYY9uszZATVwl3Gwr804zp2udr
p4JHbVUQ5RW6qQ5S1RY+uuMUjWQ39FOtboay0sWDm8fuoDHfb6sF7ocja3rY2yVNsnO9ZlmM+4jb
ucp2zVNSiio4xH2bBAeXUsYPJp7TTu4auyIdkCF/XjcPLiGjuItb2RafxzJM3Y8O0ZX/KRE4Brkr
XNmWeJG2IkekDenqcu1QRDrzyI3VgS791B3QO6vYdz94vT4S6WAJo6HYb75Sv5QTTMFqRqc2o6hV
+KxsvHe3lAYVu51RktI/9apCfRvqHn/VYkjiJxjYBCRb8C3iQ6Fjxw+s71JxmpzsRO4CCW1Z1gQw
0Ml9v6TiTrokVS8JZLHdASJ3IHlEjX+wW21NwCOY5miQT7B/AMkLOm8+HYq2ifRv8L16VPFwN/Pq
oWGYh0cxes/Pdd0YGLw1ViPT0KgRBe4B3rL+sRSj2puOyAnCbtX6JOvTaeJfKsZY89IucI18EpGN
EbAEAqszGsOGnVYXJfMfQwvi0Wg56RYs95moG2ZBYdiFhTHFzcCLZvjN0s6wOxGYcngpu3QWJ7S7
aPJJ2ahB/Fj3ySwgxjAsykUyNfIz/pUbH5s2XoMkmxgR7l4nQT8eQVvk4z6yfeA+Vkk0j3dJiGkN
IrAlyb6lfGm+AK01xrhoVgWmMRwy0mNTjml7tzI1FKfUGNt+DVZB7d0SNb0Kc9+1wagy+HMxfpOA
PuB+ddK8tpLUaCg5mhBYklM120VdGqgtwxMvUgTukHDP1Xozp9ZPKi/juNa7IZij1811DIn/4lZe
D4dmbBt2S7EZLfG+1rU051Kjm+qLjzgH/Ie7lFOYYE0yUhm66KDYqbBV2JsZv5N56tB2VO9lKvv4
Br3KcfXi5NIn5wIOkwfdFXF1rCb8ffDH11ruAQIV7ZOkcKeqMhOWtD4hilkmu4udD6oTeg317A5r
KkBTXyp8mHvCI9QBYS47Wn7EOYSWgTDVeriZ6nFyvxMYfPITrdEVmWkwK1TWd7zrdk1fVuGvtfNk
PNoQ3DqTdV3il4wXMdmpPtTE5oGt2/F7TZM5eHSVKx1cy9EjrYCYCoNWIUHFkUDqK5yJa7aGNc6n
NLZa/kAT70Q+JG0YjmcHKM98jGyViNuwDL34aWoahp8G0IzcwXA2yK8s7CZ6Z5OoHT5EBpP0j6fE
JzcFCrdtkDWEhtGPKKBDd2JrRIJL7/zsshhi//Z34r1fiox5eGt+Sajuw0OtoZi+K4eAz7dTy3A3
yiqvRPl9HEaZ3ouw6ouXGQvBF1mUTL38JBYtycHIifIDTZZZ3Wr0DpC8ZUsYFztLIwbqHpnIsezG
Nr4oWlL2mMLkq+FoXPKh6XdS0xRc/gBnSfATJniB3uEH2bLcvS6OfsllhCLQlFFHuyDZo/4Ul7ea
wvFb5ytgHP7Xatu+/G5cbIbvw6pJgtvZYpZPohZl8ZHVEIj8HivNlnrXCcLH+MA1QyZpPwxNKG4B
j7PdEzUk6IuTBQpPTDnaSIf2NBbtzNRpqNVSrZmGOTD/qmMWyT16PlOrM1HxJp4zvlodczCR0XAc
ZQNtiL+lotUyc6mMEhy2UvZNl/Fu6OJwD0UAF/2uYC6uo2My+mF86TUYOvFxghkCSJxLBJHcNzPG
7bDkfPQok9tFogcsE4tTnmfchUR4dADp+SgrUfflUYJtocKd5qkg7ozE/MieqAc3cMrZnPL2u7Fu
bJqMlWGhz3XxypPKIx1Wds0qMSUl2pZ8s/Kd8INLijxFNTI4GkdgowRQHbQvN+BLLuUpIS70f+Kg
4clxopo0xwKZJ7GLV95NeZ9Yg3hp1n0R60NYJ1JVKMd47vbc+HU5Vnwq6QuRhev38yiiP2ZNXPg7
sZ6Vp2YOUYtDAjavBu0eKZnjABm40ERHGCgrcUkVDeZTT2IxL6d4DdlZAHi94LiebHmQHfHBJ8dK
te55SmRsjorOJbldeuLDn8LS4BRFYWSOAha1Zg/4dh/7PPUw6LvTRRDSu3pegAnKkaSjEBK1k3xU
Vjk0jFvvW/Q+sOWGjJ3bq2kEqbYZATf0wAccU0RR3TcUcKFZm5C6EdERONUOme7CzWmyF0xA9JSh
Qz91x55AgZ9k2ugxSwG/fBKQX7k2Q1A1Re64lAOlH8KVz4ocWBK089nyWpsnEvag18EjhSJaw9IN
gedImEuLH4qwtjsJnZxDEdU3BQVbCjtsWr9MTQowWduvpd6ZZKHiJg77TuD/9Y70GUESTv8oF4nW
i9UXpDgjsObs69Dh5HqAvs/SD7JZg/LGDwITkEOZgJLGYOLBHmFD3uJNRBmt4wnfby6fVh7D6rS3
+hfKTTgMjVxPCs6Kf5KkL8Y+m7zzzSMDknu8TZpiMQ8MHUnxwzIjrfu8MChwT5AoWl1kvipikKkr
tiwHuDH09e80DEl8qNQQiJdoTMbpOR6h8X6Wynbyp8G7Djwrk2QtvskhgVs6tMJrwR9Wm5oaXZNV
NQT4zQLusiKoNPoq+mjB+u16P4c5ErZ6yeogStSNQGb7YOYaWiegmxp9pKVPeuwVc2keJB8VQUBZ
BTC4hKBBpxZikb0XAh7EMQ9aH+aBth15HutWN9MeJQkZN6eqMtUxTQSO6iGRIi3yLnWEIThb4+SX
BH2NtTn3zRTccz/F+obOa1xnFIjr42oj85wYq+CvXCa4xh1qU0daZFMwBvYuEp1riqw0wrb3VJZV
HWYjh+8vzmfS0R4fjiiz3gFWWox1bpplyfDnBLKqKi7Gpx4HBLY/aGhlN2eq127Hlm5ufsVyIU98
jXB5tyDsXRyi9GHFjka7Fem6iKiPmLVAnyYgWk43vUAMnaGLbAnu4bssUIaVaZyqWw4fwAghg6/F
uMeDq1MJhsH8sUiadJrvWhwK7eNUyyXZVWNVBU8IFHSALspyGdSB2IAnH8YU0crBdXwUT13aFNOx
HxN5G4kBHcNprI4IuVSJrpOgTO0R6msWPqwIA+2+oZhX9b5De3Hf3vi4jpsWAfVreq8IPbnTo2n9
n34yQ/JjAmXh88Sp+I27KTazQ7pYMIY9lfO4a0AZ/bXAnSnXKCIehh6YGZl3QqrI5dh8mF/2ZkLv
TnuMRiQy2hsFL+cWjaBkZOMelou+uC+aQk3DDrXYoVU7Eq2CwQRg7Oj4GKf9RB/hY0tedDsJCGUU
LgYiZ4vTpfiMizFQImPZwD4wXybY0ia5IR0nAEYhsxrFuyJyA7hdQzrcFTMLvveMt0WTz4YYKnfU
NyRMMmvQBPC1DSMy7Qib3VjCbXyS/q6dJwOvlkEikh1R6Aoquu9nJZtvQjdi2pdYEfEHwew0ntM2
meIqR7Fn2Jm2WcYs6kVdZZbwV9c6ByAuxW23qfz3msVheFzEqxlPnsykI5+xyVre4epKymW/FnBE
mbK0o3MUZ20DpuKRl0Vc3C1zx9hpggHpCM9y0FSKbFAW1ZZ+RWEifoaxT9ndWhAxaQoA4IiTVCLf
kHRljeMRKYIzr14NSyNAGfdiGuOdY4rRXVcG84ueBDkmlEYPblwI2ZEZ/43UO/vdoqG6OQymNXeY
K/wSiTJF+WlYSD74ht1YtviPZub185jE5ZwBZZbitoY85pCFEYx0sgDNf3X6kUfRjCqEa34z07MJ
mXWITdpuXrNZpfxJeFyxEJKAQBfiVnjU2GkhQlsjdO9N5WPPOuzws1zZWde2u2B19WFew0UHee50
vSlB1cj5sA6Ivid/ioOhzfTcweN7ETaHgLo7msarXRiv/alnsTwmSk5no7FBidDXeWPr+C4Mka8J
i8YgYIMkTkSyA/h+DfZJ34UZcHxlLiibctgd1kfvo+al9z02LUDFdkYm4R4YKo4QwSUZE9OXbkhL
XMsidWoG3LjXqg/2hcGeMdJkzcuBT5mo4WK6MOQ74EP+mRV+wJSD5h0bhdwTpE8oxoDIw1AGHW5M
9XCzkPknfDlfo0aFC5tN8D66Luc8nHuJ8Vc07HNbDu0FxvYUt4Bo/NO2PPzUVNg+Ik38S1X3U95G
HX/kXWM+GWbkDXwW5dmI1mE/afuMkZbn1oRqv2gGcEvIrdpDMI6wqUhbckKT8bhbWoOQDl4Yw7dx
MSJrJJTTBgqRj2gYQ32CM3UQ8Cs+lQ2CQEju5jXKY2IleH24Ni9QHR2h7uIXCuuIJouR+juq2nNY
6zI2FPtZRsKCXBXDvq7tEADjchs9tmWtcftP5uY3ZJPBqY/I8iFCz+exVokv0e2wYtCUjnfKtMG+
Ym3z0/lJXEbO+2c1NxQzn2rUUjgSyQUmw6GNFZDbpolOsVF2D042Jnpn3anS3bLmSzpMB0vassiC
Vha/VWX1g0mZ+lpPJc+oJ9buWRHWnysn5+VQWtPzsw7q8qDtwMddGFXuOVaqeWqiKv4uw0b/gZUb
gasUR2CWCvFprQlhd0gzFg++c/JmokVKshnQiR160hEDLOVYHzVqQN8H7IPtia/Icu1MoeTRxBJm
h1FTBUW+armcZBqqYl8HhExZEpQm3DV1HSO31fulQ+bIjG5X4vjay1Uu4UtvZ5zLma6W4BJGyTp8
pvEA2n4ae6L3Fe4x/R639SjK+jUt7tmaqDsW8nKEb2tSIYdkl59BsNgXDqXBHSfgvOHb4YqIa6VH
PgHnJNkPieieAVAD3rMb4XLyR2pTNnmAGOpeGTpziEkHuIgn5do/qhAh5rCa8byMFGZfLhStukcx
rCnvV4S/al8OkXqA64tLd6uCfS/eHvFFLnDUf+d8Tm6g8KsPlJPujxyCbkXKc5JnqHpfPacRq8Y5
ZodReYV0rMkp5OYPLJmwjCb/6mGWhDH6/6uOTPGBznHSZV2SpmDC9klj0cJpWHtTJTj99tay9pVH
3mhEkDZ+Kmjb8zvSDeJXkGhX5ByuVm0Wwr/4JWiiBLMYBYBgDykMwpQEX7XeV2IZviHG67/A8U3+
rtuOxVkoiKI5nyKExsXoPHTgM26Z+eJTP2Kx9MFXXU/jPTaF8HvXFtPvDlW5x0mgbzALghJzkkzr
cDfhsnaeClX85NUQ/0DIlnxxgU1wJ1POk8sC8PmfQiJ+y2gTLWanECfd+7Uv1jyaWXoJVU+xmQ89
/VAOiN6yAPO/yFZfqQtFBFLkrXG0P8i5X91B9ZGvb3hY23MbvqZAEvywNMMj3IC40yKpUbVFlTM0
QSRfYNAdVTsVj5AYU/QXxPk4wX7wfoiDEpjQpEEv2uP/cXQdy3HjWvSLWAWSAMOWoYOkDgqWZW9Y
GlsGGBEYQODr39HbTY3t8aibBO49cd5TnGwZxfl3935tgo8dU90DM/tS98i1SypPdgCuiD3q8xrS
juUVCYkI0Cd0zxhaaBqeP3tQrScgHtjNcCiSBsBQNsgnvRCiy3RywSmFOBYHtNRJ9FNwld98tMs3
GSJQrPLp0piSouzHVItuZr/iOthn/Tok1P9ZFmSw7SSbaR24cXqJ0UD+O5BjepQmW9rHVccY/5im
/Xxytm3fE9/GW0Wwzz5b5Gh+db4f+hPEdX4tzQ5o75CMcGzCCjGMvwYIoW/wXU1XlcKwUzdMClMD
s0i2csIOwh84QPn1hD+RP0QQF03HOA2TrqKJkfieSKt5uWfEqDpJoC4uBUkFdg6oPZZqMTR+zq3D
F4r/ttBFKiZ/IyNUy4XEZYEej3jHlSWRkzk9Wt7Zz5bNsym0G2hUJJpmR0LNAgDFOQzhdLbQH29t
b1Ngs1xUAmXMvm7jncuH1g94U3soNaIzPjee1CxeunObg+Cz0xKSc4SP7jNYLZD3AYPJJY/hSTg0
RM3unPa9pOcpp+mHWeXW39OkRfv62vsJLwRutkSfAR6IvjYpALKTD/YtKek6Zo+N2B08JagoAaqd
bFt4w+zlFmwJ2yLKbNtJixWu22zV6Pj7/o0amecnvvD+J22JUM/5EorgOXVh5EoM6HI/BrNCPHvv
0vC+blP32S8eizRrHeBMpLn0oFZCGv4ZRIoJBFHTM6/DRUF+TYyJ1wsllC3YaTeyV61u05vqgu0/
s6wtwrl6mdfY8ACswNWjBnRAieGTbV1cpX7tIjzqbhPVlGAyMFjM5CHLrTgaOC3Tom9Z8MdvaXoB
IpElRxdrd/7urOz+xMqQl83wEbuQacYnRdZR31MRkzMgyLsYbHwL0UP5gFA4fLLSSdgqTdSkABun
UcTHad4hVp3alf9S+eC6goTxdh6TpaNl1O786COE138s6CKoiZ7Nm1DSPinaUWzpdp90xXbGyTFI
Q/VTqznKK0y9RkK1Lld11G7rcSWvWMwK1UdZLQFU5sUoQ3SDbFSoSxRm3VLMmCzHgsbj8iImZD3g
dLHjUYaD/yviFaTwIJDtelXRZpY6z+H0fWAaRz9Q3gzTBWun+TsuKMCwRiKNrJFiYS0V1Z54udXQ
YObdqU9IlpRAR+PxgCSm0VYTSdq8tBwe/mS2CSgPlzhZJC0QmyIkFidqTKf8yrJgLwOatX/2uO83
7Bgt2Q4dMTJFIeSOmYc4fkiiKe+KIEcNCjYH5O8VXMhxOftJOV1N0omsGAbUF1ajzpYQ6e2qP6dr
nNyAW7OqG2J+zRqK5yRq0/dkiYBXZVhzC6ReNOM7DxZEIvd7PmDU6/L/N3LRrq8Y2MbvHwUakMLm
K9eFDePlGE+TJ8U4x0O9Mzb+alaxHCK7YukX8wiaZcvNy2qk+83IymCqH0EglNZg5K7XtsVJAOdi
Ru4CwfJvg/c94rca1b8EPZqYrjpDkwyWdYuMDwlqwtWswR5YaoiT1VGiYTku8eKlUzErBMcXYNLc
i+TarRUwfdwD0Qr8r1gUUcuZ8CH95Lnop38+VrYrsF4CLSBK4kOaUJH72Ji4i8ppohOUuI0I/F0n
vOmPRgabxoS85E9Q6S/3ZkVuWp1MbZZVLTRrS7Wnee9L02j+ssPTsZUO8QpvINbMlwpTh76ULuxO
bAi7I+553Excjw8jcDHYm7A1fjMLm7i1Fs8UcurcwB6FtmJ+cG2aKPBpwBlOK2qY93ro3PCpAXbX
XDbth6XJ9gtpsO6vw2LzAAAeT13s9jcEN8EmOMCmkx36RtPbitXmjFertZWLqR7KycCqhO1mSGOk
FsXB/BZKuiTHZJSDOn+L410JcsBeJwpZwCMIrCn/7XYfgowzmL5xYJjxSynj/hgvIn6wZAvfOg52
jLc6PEO4kDyuNmzQLarYfNx902JCBxnztSQGTwHP9hDqmVil4IUTjb23QUkrS+bsvMEl8pZZe4sa
RquR0X47YUCQRRc5gZlCL39zuc/bBUWrU1RPCfePPU2ic6Zj87TYkR0FydA7DFhOMGC+KFKq0Oa7
nyW+aACkiNA9j+mMCw7TXDsX404NYAfApehvhEXiCGF99FdokCrFFoCcWdpu+7fB+dPiqN/6QvK2
eXeD3lM8XnMqKx6YDQeP1cuFBXv7b6Q5hmCGsHeGGgUKliXlrb2oZdLyJJesf90DAY4TdrEfO642
XMazbwFg7hQ8sM6mh2bMwxcXxAhHFAGpNxXJOiTgyjqcMTjoYkyGcSbSOo4If/BqnQ42xl8fkkUc
5lYC88t7XDIjSJ5iSjNxACyseGHTrdXVCmTtpe9zbGJI2ATzbkhzUa3EyLv1+/K5db2uGsMYbpVg
GAuVRf7QtAj3A2fFm1JueXSy6bS9p/u6DuVicIbAa5Je7JiqU+yaiYLbaZMbNjDQ3SDNymlgBiBA
w+Nf89Buh2Xk/BnCgaxaktRWu2L25xrMrorAOL/oNBhuI5pSSsCc8iTSJnjH2w61KEF8fgE0LDyu
jSG1nQEg4C7kxyFee7xBbYO1JEMXWjmOLd7L0U8Y4RycHokVn2GoYbxkmcTq1q5XM0LumTWYe8sQ
1NYpmoEBEMPbyxpPUQFIdMfKuSAncTfUFCi3QtxyTuPKjfplgyikimKYqNiestMom/1EQ5Cx0+Tc
E5YNd9jxRtw3FrQnKJLYeRhkdliC0R8RODI8LQPL60l3fyaI8Ur8UdixlGnaYpU9WladbF0l8z2/
9x0j77aVUQViktwA6g5X1Y7hHzzsceWpkGUcb01T7ZKA5eARL2QsSNFMvqmbfus+Yw7MMB4JP81t
KKqU+xmneBB8Qm3WANBsP0OXjEc0pmaHLYMcC88F/ZvCdLiK2qMrh1cd+rGfRdouByDSoEWbfa9i
k67HdHFpULTN9h9S9gDNdKs/a0n/YuD+0twmLzDoohsZiQLXvQNnZYHTvxFOUiD5fVS1wZ6fs9wE
19nqz0RJVfdagF3hTX5wwxh8eBPjosF9Tt+ALMxHgFb9A2Gwq0FzqHGRu+4roos8AYdMngezvM3p
0L4PJEEj24oZAN6kuUEyW98/IjQ1ewmHNq28AR5xCJJ8LHph8qiQ0o2Fg+KmaqbwDxxlMz7PjVU+
NyPkK8IlaT3Br2tKCFmmIrdss6WAeELgsodpodI9VE16X/h9D9pfUYcAsU9hp3hHSGhKpoTWHLWO
5Sq8GOOjXVZchH0SgI+5a9cR/jSucxQHB5fAVAVUalm4Z3gBRrb93Hy+TyeMbW5/BZTaSZBVztD8
h5g3+of1ToobEXuqaxlmzvxrXeyXvthtz1QlZqGji8+RpPyZtZrIB3zccKqzCEoC0NxGiVuElPj4
yZuxryjfxuini0OvH6I+HAddxIsV+iWHmczg2ttC3JJk0KH9ka9G6K8ssIl2xaTa0EDNi1/AtIGs
S1sgeHoV5Uo7DkzXhfnvdRkwQ9M041fQn31Ym21q/u9D7OooXZY3Ydd2LOycmaBuNt25EqBuitGS
LlCO40ZEvywkpEpG4tPpnoLzagKaDNeWN/odC6XCjDTguBnLdvDunSAW3DznbWbFAZlWISnzQasL
QJUIcoa+6dW/DeK96U11zE0vIbL+TZm3uPh3FH9Y0xUtXtbuSc5Kj2UeIlwTeydoLFrgWp6m27Qs
Hp8090Bri94BsC4HGxpQDTGFYuYhz2PqnuD0bPjHEkiX3TBtkfbdWeZV4Veq7Hs7aTxMUQTqKaxj
Z6NfIF6z8A4lSs//CST//VtTCLGRLgedelttjGTYZiUQhrM0axiXQJp8cMfos/B6zkTwlls8JYi+
pb3QBMKENu0bNGYzht7sYG0nlLktLXDjhW0IdS4zka376yJAzlTtDNFTUKQSOl9IaeWyj6B9SUPW
f6FVEPDV4PMkZU/7INAUNCcNpA+49xdTo7Y4WD96Fkz2KweklEXIzDM7SrqjFTGue6lxrQNTxvXU
gvybd8V/xl0ARhzRIHEWnEcl5mysOgW12cMQQXHUg4xHz8Ald2wMT5D7GHeeTTCPskrnMRuu8272
/JiKLlP6jOYojrEIfbv+N93WkZeWxPDJ8mkF01SNIwJwfwhAW/HzjjYEpat9TtekQU4GmtcRmRp6
dkWHR75+jfjr24pQfEJbwRoIBlQRBHx/mkPUc4yP2Emx7RZThJy0v8wxxuZDvCWth/xHSEAWj7D0
cmkOe7sBA1sJT4aLBh82/AGBNfmfMw4s9q8LFwJiMmkH25ITgQGUjpgVUkjlwG31+NmrJRrbLKx9
mEwTdiexBAvCS30YAG04jvgy+XDGeYIFDg13MvIfhG+pquJ5ydr+BWSBs/KakSgdSYXgEe3/S0Ke
7J9DuooeDLdLhv92IAKrPrRxzMVBZe2uVTlHzOsL9yCwETWdwE+8Ax4Yj/7bNf+iPGoGQcBviy7B
h3JsRkiSJLCDdrAnFAhNjP4B7+/TGm/fkG1VtjhzgSh9mC4hw2omD7hL0wylvyvDfuJinBP4pMdB
/YeXuaMXskStLrSNLT2E3SLw9vdoZy23cM4QPbLk/7gg7eeG+WdfwHMJls0lSjPzkR8V5X54aZIZ
17UnaLDCYZJ0Z5BbI3vts3ZtbpYM23IJFMSpD12nUJzWzGasIFlnNUrmGWaTTWd/Rd71ebHHncYr
yjFWYGTUS/A+4syWNX7+Ya1bKKMHOOezuA4T4tdrQwHofDLuE/Ubiq/or453nwFaAIEKWNtm9ImB
pMbOAWojPjaJgeAqlPnwkqk2R3nYnpAkqbaBRAZBAnT4EBDZrLcc64UrQYym+iIkWocPLsb7W6sc
JHARr7tXUalFlLJ3Kxcb13lI9rnA/uBvTkrrZbHB3+HLrgP+eg+gemEHUMzoZOlixxwGkl0/6kiv
e9k0QyNOiIsTYCWFQ1UOXh74OGW0v2geWPqT2ITsnwTN1mHlVizkAEc3975H4WYwHCOx8dcW5vK4
WCjWYp6k5zxeAPsxSEvLqB/Q7ZNFBK8SgIwOL3qbAsHOUaBR5rjHfCVlDskc8yJFej4egOit6RlQ
IjUEA8Lnu+E+00wntxnTLoYWsax7DSHZ+ND3berPCdztZ6jXkz8s34moIdggH1GSbq8c3yxSB612
iGsdE4hBU2JeDDQC6d8E2Px/TYO35bT3k50qGGaBDKYEo+A5BftOHyBK2J5pSx1A/nHK0LPEyHa1
fdD1j10vJKaNeFw/qcrj/Ur2XP0Gl7f/HZt07MtcNYIWcqUUrB6HTSSAeLW0ebNlZbd1YsTFgRIV
wIz4xxWTMKgmfFm8aH0wXNSQJfXEx+3IsnTvEDNvAUOQ7xdZRjnYEKfMb2EXv5Uz6HTcFZviKaDQ
qH+P5k1+DSAK/yL8WPpXT5n+7QK4Dp47tCA1j8b0AeKFXbDlhwYMuamhm/Sqyqd5xGBiYzFdmUMS
Wjm1AFEOcHt1wUsCfQdSnXxv/gMl9y0z/obr52Lf5QpEfxcKlF3PiWnAxPAuLm27QgHHXJxLtHdl
cY8LlZHmBgAXVq8Cctd+/odaKR7WAlIWDFskX/O+mpgbw2OgTBB9ENlI/Y63KrXf9gcAXFajO/SW
A8Y2Bb64Mf2ac9X/14ZSh3iG/CoOiOBUySM0ZLiqW7RVXJO812npgzA6TUZ3M1yVABaWWarnLYk0
wE0DqUJ755Gk/AVAVfICCLbnf5MZOwVZu+1DIrbxGebSfSrDBOcDHFPrjLM/WIfghePseqbNztMy
TTeW1ckueqhOUx3Q9tEOKh5+9lRNOC65CNjJYgFLT3kGyOiQJoBHDlB4tWvFiYVEZXQZo2fGNTQ+
6dAR96rxq7spUDVDcS6ldMrcXKN4AEEbMec6eht3gLv7cYhGH1c9LHt3vqBAoKZQJeG58qMdS4F+
WsCzNsohXCmQCZ/Km3C9aH4PbOjYEwChrcnKRDUZLQAieV3HOknZJeMYjW+opTLnUbYxBQltNM6l
tcvnhyVz9k3NXqNnmEWzKHI9gnWQoDiPo1v5OR1x0p82t84WPYwQ8IHgwDn0qNyM4nPIR0n/KnEr
QdM+UYcfjysAlR/Mr5LWNlcU/xub3UxlfYufImkRfpqszfSa7zZ9I3mS/4w0nuQSTW4k+Od2JfDP
bGq+oiU2vzOypfKwg8HaCtGondeDB3RcBhjLkj8Rzr5AFGuOfJGXzCbM19soZv1O4ekPDgNSTZq/
E8aM9KdXbHs2PBoeA4w6L7PKNDQovcH3NTTMgWNY17QgAe1mAMepm/HUr8OkxZ3qaSC3LYQO9Wlo
luBJjVC04Oac3FWhXz6COLvr+6teBDgVKD/htxrFMNQsDQQSAIbFM7DlIY/fJujmzjJcEn6fRiNK
iy2hUFimt8KyJD+ZCfrObQr0B5qD5rwYeCRuKkTozp3hVBSV7xb5C5sJhwBAU0xdEiDOdOnHwaBu
DGVGA3RLfSdKktEdh9gU5QiEifcIZ1Qm/K/EhRJyLTav32r56D7MM+HP49YZ+Zqhy7M7GzHo79kf
r0rhXQx4yW0xe9mTpYX0OoLA7ygw/Y9LkTbOQ/sCrPIVG0kua22i7UqjiV24avQ5x7wAoUUeRPEL
FC07rbBszfO7HyLIK1ObjMNbqxoy1S3fodgJwcEAEbTNzK8EvaC3PiQTA8PQz/2B22bMTpPaWPsE
EV8HgHjTS/MPlEK3/NL5oORbg3poVmCQWvAN+HG+NABk6QES+CUD9Lit+MV5kfpooJMXuIjAMZ1y
uWz2PEDZ+9KtEG8eVKSaoQI17Pg99A2obhFAjHkdQYYhWmYMsZsXsYyIffHBisde9XxZYJLAzccu
ILjxQ0xtBKFih7cKHnk2J8XU+EVfYqTljyfae+FBsCzQcgIj98dZBuNhgMbnrC2OiqKD3WIrMagu
1xl11w8mQxjPJCV/ztNZPixbhGLdPEigBgoc1FMGXAurGYpNLxz8VynXACWa2jRx/IGJwiVlGlAZ
n6ln/l+n8Ba9WT+0l2GP9O8ZjhNedBLlZiXWdesuy5In0Ffg6lhKELFQ/ilHwu5xBTtk61EH89ki
4BD/m1qmd9Z8p+B+S3+ublDtfyZP1DHdFwJ70hLv5AQFPzOH3PoUwYIeQ3I5faM8D8AyG+A4jfBH
ii7T7SvLGUtLutlwKtd2mc6QIZgXLQMqMG866vKKSVxdJWRgVty31UOFgDdxwaqWkn+QTozluMio
r/GXawq6QSfxY6wDlZ/nUZuhghsM1XZNjx38D57q9Tf3bqmh84IbgSaNNLUKR+z2dBij7RDxWWEg
DPYb01t26HjXu3JbV4SBLSEOq0pqshy1n+VfTFh9vbHePjEajgcYJtdqx3j3tHLgmhKeg982lx0e
SNUjAskrWdF5Ge9h16jxOLSuv4EaGU8i3MebDtq4xlkWgXPc3XYwmIWKLvf5ianO3fEpL2uNkXBQ
UJMkZCmx4UJdGit+WDn4gmeFy8bgC0TL8yvZUQ9Ec7VWkFQgx3XnK8Sq1ORQdMs+NYAFvcV9Mc8U
nIg0F8o8/8UU3aMfnQmXkB4tTETRhzFdi76Bzg5P0UzYaySS7GcD5RsvYTFqtiILQBKnuedzYcYu
+tqhjvIFyTd7EUza0xD3EMGMHgTtZL5hAwSnPyI7PeP47E38J5Z9Ig8gV+EdAL09jOU2IZX+zD30
E2MYcXUiDctjjAQRsqoIp0/4xjAG7KaBsKoPNSKNCb02KD3G66VosBwYzDm3Xbjlgv/IB2RbiDRB
BIF/hfUQntY+M31YNmIlJ8+gNqr50AeyNNDLeeQx4a7I/MzP3AZ7obB+nSAfn19lb+IGmFKyuZc0
mwA0eITyyaI3aeCuEMxCF46hL/iRbDHocGu277vey2OIEJ3lCKLL7fWEK5F8EbJ+FzRA6dSXACag
MbRxPPhqwZ7rbsCFIVbDwaKZqgMfjhZB0yHuCg9fjzzuZKJBpcGOiheQS6hMWoMci0UBck9jsOxI
HuQPTScaA7HPgO0oh+KIPabLCobU4YI+4RiEMGuZVIMF08rtjn2efuZqTuA4opvY0RlN+XsCcdsD
SQN9Z8jxojX1RoZXjJtrU4USEvmfpO0DwIIkyOrU7piW8dBmJ41nAnMbBmxRMqyPoMVCVIVV8HSt
rhjTRJq7n6xoAObtoQbyPfMGig5oa18xqWwr/mzLYckY5PSGhNI0eLAKG18956H+QancKxwo/A3V
ERhtEanXYvxufZ6gnQ2UlCig08ZBADgRpzgBCXBFLh6GLrDyW43vOPwkWExqsVLGDrgqoVXgkA2B
8+oxSRfG9lCeWAeF7WXDwJqUuE33+Qk59Lo7hBCBuHu46jkEaYLmm8P3OYzKG9CSJCvYABVDCS9J
KGruuyS52x3W8EIlak9u+chSf4OQT9gzdBHfpQUEb9Wlw6s6Pmwpm+nJcdVi9yO7pcdcNqH4imA5
QFJg0ALqECBcbUH6JvuVy4wmdxTszhQvdSAiOI3kwKtEELTVrXvTJ+WCQ2EqjVpgMyk0tG/62S24
e3H08wEirBI5jWQqZ1wgICPWZhE6L10Mse1TvmrDIKIFmB38wO/d6HmH6xiduHH2NBopm0to4qGp
7bTz93idxCfcYYC7qWA2rYxxDPBtTmm2voONpdPjaFOQPoApIduEnFVDlx3r+aAINuhig2UqAq4K
DUDVQx0PsGief0Qw7ajDOKctOU5Zun1xofKDSPysTkuMfaFAJ6o7pFB9crAz63rVclnHg99cZl4m
v/YBRC8tR0dEI5QR9ZZP/Z8AJP58nQTP5prS3B2TNLCusHIQQdF9uwwwL4/84Jq2hXkEXuUy2ZPs
L3Rm9EU3qn0SMgUDmokIm21mW4hNvF/cwWCU2Eu4ZIh6A2+Ljz7gKQEKj6TnruDDFjenVaqxucaB
J99mz2WKISgnUItdKKIJp1/Szu1tmqbUoR84YW9MoXkUOzrJuqeIwTR5sTPIiS/ep/B5+Umkr+Zb
xgWCDhzyAwWiPR6ijnnQUcHuL3iQQkzSvfWneWbNffCQVr6OWNjvFJcuNASw1VUNm3f/FHVtnx4y
0Ny/MWwhTS+acIq2BXTO/ifplT/LBm7QPxFyXNYXNBjO8kCg5eC3rM/G4eql2tpzCoPfD9vn7JXM
U7oAfsIOfdzGtrtHPE/BKnb91sLSlrcNL3nPU3cLAjXB7pdCEl0iUG8Mf1JN1QZ83y7DV25b1f2n
oD3LTiyBrDgB4Nzit06j7V9BsLL9g3e7BcgFnGquILmd478RfrB7NEYIkOYBgLWDhxIUXqV4VeEb
bLl+umM/s/sLGLFtPCDZ0v/LgN+BS9IwyZ1RbqhYX/Ym+r1B4F6lwsbZdYIC8A0ydTxkc9TjVAOE
OqjXeZWLfNuzudueMIQ32xlStc4iLIXBPNF36prHKFipYZIAdYcwAOmOWZMFQY2bES5FF2bkkqkl
+oPmU6kfUmAUEO6rSXw5YcmlheR8PlJGuL4HkEPrIpiQSl4t47xjobB8Pnfezx923DD6b1BjN8/g
bmcJwU7QXuFW5P/2OMKuM6I7GFHmK8h4ODt8cobCfms+PNpT+go9cxsoL4misBxyn6HIedf0F5g0
YmCaI8yZ1y3WW1DvM6TooLwI1BO9dX33Eqxhh3GYaneRy4R5NEKDI4dyjcGBxTath3sX2dn84BgA
KSabru1KmTXwmg45SwAckRV9rGZpLEgJKyAxQaoSftAtYculXyG5qaNRKPWQNTAYFajEUee1abIR
ICSb0INBQgVBb7CNN4uPaytxU8wSUY3OvaGr0rFDpmFTQBsglFjD/9niRkUG4iq3hn940rEvDM9Q
bLhtnA+dhjjzAB1b4B5y2OaqRsXx3ylNJ9wBoBjwYAD3qMU+RPA/rav6GcBi6qoMyU8KUlr0lMBR
zSUAEmRuqAb/amMFwDyKfiPYU2EejbCIxxb1pRV+CedzGoccU1G6Nge6N9sVYg8kYCF4Z+pKOnfA
O8CfJSDPeSZ/ZBtsVXW0Wnfjy9pN9Yy2qdeEiPizhwXqv32lYJ/3HFzFlUCu3322TQgoMnQQEuYY
r/8RiFFqatbBf7UIqznMC12zW7aFoJ6XYFifDIc09wG9GuR9nrHJ1IIRDZXIotLuLDhoSAncgC99
1cwdaNq2Q27SEea8bHyFGT8P69kJeYGYLPgRoZx8O+QT1eIgU5AcZQ9JDD9Ab87+KtEk8ug0xNSF
yHYc1q2JRvLeh0kSHg2ae6LSDRg0YbneNm8SCEPwhF33NWgeZrftuS7Vgq0M1gEWNq7ETGD1E4QY
Dh92bqC4x8bRbQyycDz4GFPgozvAtxx3GBnBxO4HsyzsHKROR79HcDblMjTh9gJzX7q8WZtxcfYy
svQZ4Tt+L3odDKTGfR8/pu7/CsS5cTeoA7LhaWwCvOTA95puvrJZdzuqIMHXHeDlhmpwNy3NqkDh
JZKHmCW6gk4xQsWCSYlS+K1cupVUTqTE/oJ+8xtRxjAUQJWuZAbjO2IEngYkNMXvk8ffhJMMQaCQ
Bg29+6kElvT2opI5Bu01aRvWZETOlDvO3uGlA3Lfswv89JEtsQBoyGdy6Da3l33pcVP2CfjRsSFU
7WXH6GwuQFqzDILkkRkOqUEKgQacXpPxj2rFgfbiccZFN5IQ6ANLOFK8uccZRjsI4RjL38hEzFLs
G133Jyxk7pPJHHxhASn1epACUHhemAaKh2s4pCzZCpwhqTzRJLRVNAfgdEY/h6854rguyZ5Bwosd
co+hopXpD+yr2U+HE+wIPFk/xIN0z2aPodjduxMUoP1tNSktdcrofxr8yG8OkfPDqimtHU0xOSoQ
72BjoJhOTBPUsIVaeCGT/h6OoSjROdsXLDNgLO2SjDUbe4XEu65ZwTTnw8UJlb1tnOZHqhYGeUof
lWGEQ7qFmvSD40hEphELcICNDEtHCr/2A0W10z+wX2HZmW8mdW6mCAxJMtynLRN3r4IUcd9yOiQD
JJDz3A0M+3Yz0ArMdXR3PnAXLIs9VFzflpQCZcHzL9OkYJOFYuIznhUcg+jPPvh9cRUfE/W+awKJ
KN32nyBRzY/kf8yd2ZLc2JVlf0WWT90PUGEe2kpl1ph8do95eoEFg0HM84zfqk/oH+vlKVUV05XB
6IqnNqUkMsmAwwHci3vP2XttGTuUnWmF9GLVyri2lJGWbaHH/R1MrBYbZdxMDhW3iWejHMejTADj
U6lgPuFdbVi+kprzjjT37EHNqvElBWjROBGjQqENw0ct2F33i9GgUpHy/KFjxLkaEUKErqa9cY2R
SXoTYqIdMOSod4sc54dUNJLQzqupf8xnpIHoucuVxkJsb7K0Wbc1ejp7Rgb+VJFac1OPc4NAlKWV
rzIdUJPGQ0hqYxTdiUIZvhTRKGWO2Paqm0oEFWaWIt1WYnt+bZmQzZpQQKNdKPUpjVMmm5mopmd1
SpBnx/oS3vKmrbdoBxd3KCb9uyyILC7ZXZkOnCTeD3WrbEdqr4dWkuUnRc2mq8JAxCaiLN83siZL
SBy7gL4mEt7rsMHDhGUm8Xq9SXDmy+GVxSkeW2Npf2DPwZSjYJVu5pm1UUI9yCeoJ9zpFVAhW4mE
6YnVaHPs2A1RKSh6F0t08tChqb0PB0l34VvNvh6GOR5ExFii3Zha03iZIOu5i1uoPcYgEvQjklXS
B9iLUbm5kcdOfklGUStpSNFZdnFXNqI/C+XiSOkk3eUpJeOR52TyRYoMwzNFdl1ay/SsKx//cffE
DvAJbwayIAVnSm0TkoSaXzMi002LUicBXUlwpIu0msJDJFTG4ARJXbvtnBSLMwQVu4Qiyiu/UBAh
rvqlGVfQQilU9BC0zn00y3rRzVCIfIFlICNSnodza0Atl7UkDi2KEAzyxwqg1VotItMvRdQs20Do
cMfRib+B1IDKe1YqkWfZiIdl25WF4lttT0ckFhoqqGyDnLTueqbovvOk3oSNkXd5um7Gs9Tm7ND2
mzzT2RxZato7zGu9O1CiWlftOHyLZyTJk9bRSqdoq0g81Ba7sRr3NczugWQ4oayRJCnJ+I2mJ2AT
mS0D1gIa0mfeYlI7Uj3m6BCNdMbrFEQNrvgmkdioFwhkcmocwtAE6RUsiWVdVwOCs2QStpwXUqFh
PutwRVxubKQrLzCCbKOjONsC1yCGPsI6NUUIclpx4n0gzw3NpqQqiQ+mVYwMLrAm7Q3NyNhiU+rq
+4Ed8PeM19G3CLy7l8tKfmoWq35sUoPBM4+zQyWiWBWiceZkJJVQuHMWCreJZlXvcy7nHmpMitSD
0JSObFCnMRbzzBjXrEbFLBXUVKSF4nuOdf5+CQwaJlqn1yxLFrRxgYbaMI2kxovMAT1AIAu0xPWn
lpi2dQ5H+wj1KkWxmGirlhqaz/souGqNeb63SrWgpJck9+zYzbs+x3xAdzHOc39ouX70EKm+xjSP
biroO4x0hP3vo8IcIrQqIg/MXG+Lli6IGMyycgw0NXYeSpQa0B1SvCyaMHGGZBC2Ir0JtxnFkUJ9
I0sEyMoEcRJj3LimjCxrJSr0+TdUrtFHy5MixJRaSgqgFKQa0R0M1A6bQWryNazA7FqJVcOB/pI4
eC2RLlsV6pRJCCug4aa0vLIopsFu0V2M2UCsk04GX7BQMDvxcp4f41lrboQaly+WlDJ1ChbBa9VS
kmkF2c2SfGrLS7hJoQhEPNmNdGDTfm4gUtjba7z3HrA3d41f9W3UURbX8ydxNJfzWnOBybWEjVxe
0xM195oVd8lDWHUKKAUlcZqsVNaNolbGMwvtJWfewWvhxHFZrRcdYyPYHEyvowbVPF3KfrphK8Gl
i3JRXlxkY0271gqUMwg3JJOdfCR2KoWtrL3L5j7JUePJ1CG7eoGmBOfICFe6WAyLjY07y+/BTw+J
08Zhc9ZCWEn4lo1BzJNc1A0lbANYSnA7zLjrRWeeq1jxJaXIa3xq1pSrwDvYlb8NcVLnP7rcoJtK
ETXNNvP56NvanEVhPaOVyV2UtBObZ5Nt0plIUwjNXrd0SX7BJWoYDD2j0KobqxAjNWLPkc7DNlPH
0ViRQmnlRPNxRZyI16zuRJ1knJMTRqNZY/MubqhgWzcNMdJ33VhNstcYMyIHFrlTfhC6vB93GO6S
64IMscdl0OfMITZ4jH1Fz8fAzwCErMtKrXZxkVL3kgqwEXR/URxPDE0nSmvzIe4alP4qEqO3mLzb
YKuULNmfE0AsOop0aI/oo+b5dWZHXZNKMbaviGwhVw29rMo7rbECY0WhTwu8GongIUyl+HXCBHKr
CLP62LGhoDGJzIDdqBbF6rbHzD7bDQQB0DOz1Ji3VG3H+jYJSocmfOb3OZNRZVo79m61ZyZsnX0T
OfzkgbZCRU1bv7spKZv5creIxxkz+IEGjkYHnu5yt8K0YoXs4ALyDrBP8BpIw4B1STT+qOhLrPRS
0mIn77V+kwSS1tvjCEoJU2/8vddDTaSQao6vVP+SW5y848miMpS6tTay1wBrwe5NLrV1IClpYbMj
rB56+E+rwYj0XR5g2c+IXPvRVxT6VqE0jkzTAm2PnOMdrc405FW2dO1RQlA5eZOOOiGxKEJ4UcAW
jdZKgnfQQmpbWLnim8gNtS0qAP4us1EpuvDkjIpWJP1B22RXjjACOMtK6QrN7Wu0s3BAWLwytJXO
XqqcKcqqJ/TQHTXZb9GCR8HGwTqtmtoQaUws82ZKqfpSTgqDbdDQ0IXsOrzW5EbiZk47a9z01mz4
Dds3X2uS4sQuFdYJSoJsWyYEidBEGY9ZntZbPQiiY1EmAZqFTrk3ckFKt0mWY5/tKQMfza62Vkpi
wYwRtDtJLOeNGqgaHZAgtbYpKxNoHfO4NpKp1a+KOrDaA+UAFjJYyRNDLt16nsD3WEJkEG6xoGmv
q+AKM8ZymFsGZtebpd+2Ug6Nid4wtIt8izVQZX9XIOKNAHkcYgruNEk6XXqByszaOIij/D1ADkr3
dmpeQrXLHOsMDXGKOjOe2QdIHpXCxcWs3Z7qqJkRKUiBGDqS0PWSFyqJSAivEqX7EbXWqpQBdom1
1j5NmIjFTcLLlLVkX7l9JWlrdeybCgVv1pluaaQCwItM91DIP2Yahj9dqh9zuZKOEnAd8BDLuCqs
RbvrY7F9I4C3uWp0q9gwNspbdVmU2yiCvsRrU9Rnm9API7Zrko3wd6cJ55nR+aSWbTYaGsX8Ddv4
vFPaaQSzyVbHZjBJzKqzIg8ONjmoTDMghCOCqcFw0OmZ23yoJ6on0OdY+plTc2fJU+6zHKLUUKVj
+60E/7IHDQDroxvnW02CFOq0FW+0weiGVZsu1aadVOt2EQr9BFhAu2VDL+wpO6s7CWU4tg9udLEV
O3SbtVIV6QpXugGMeEqzXYFQWXImSivxXs2y6rVuGmmtoi1gyxlOwyoB+bLC28Sbf24wBxK42dtL
3I3riFrSziyC0TWZ9N40aNN3pl5MlEQKHOIKJWWXyMHOifKBN/I443BLEmstE42DwyQAfjNESfnc
ajUq6BpDhq2hzVxpjcnoC0Sjmj3VEodwbZZpfWc0cnovYnZFBFQIvixU2KJa/Lxug+6gsoeW8mfZ
4rxcCrG9gTqn7U3p96bzKNcUtSgJ2vS+ZPa1ZH0eE1PpEPFogAmCBVlulAxwS0gpQKenBt1uSuhQ
FpVibTPwFvdE7IKgkOlwnMJKl/ZTb4xPbS1+nxclfpJ0Kboxuig96XpUu6HM3k9M+2xNp1c/0I9q
fQKIdMizZlCtq0SFlhaAUqFzVZ/nLUrfiMnClyAS5c7r2FcDAEwQqqNUOpfWGZS08p5FadYex7YX
fGFSkwPlBYynUp95hoKULSzNAfAVxJnvvHiNN11AmD3zpJ4oakhI5rV+PEZCM7/2whTu+qVLPIz3
El6CkqJGvYZ+STnRyWMAlOomk0H6zL4FbD7BtB6Dmv6WJKVc7RNeVhHujlGrW1I/kCxn9pjW+UgF
UTC04ChGaUn9ICNopL9BtBariQNeIs8eTbY9TIcMZ4vaoRhBX2J0obDIr9hFLRpcjCDqMCKxe17a
I23PNGMmkNkVnHi/4ha1Sz1Ds3agXUnQor+AbAhZ/S5h6psL6qEbAclO+f5rBOUHhMvLNOguHBE1
GCS3yoF8tJCo1fiDv3boC9QovvjcGOdK3nJxnut22haN+AmU96OzVv5I/GWTJhlZVkhbLGdYbFZt
1n0x30S6IEgLEt3+NG20LSWO6/bcDGjFsfoi+vaCWR8KAYXCJpW3Yduf2Os+8p77hB/80SW5AInO
AUITZE7ylr0P5tfwVkgR0H7pTorWHy+3Por03mVk52UefFO7+cXgUf/isS/gzXSR0A0oRk9JBAiK
UkqbWPgixf+fEo8VbG4yEsBthEbZVWJZAelhNl+7meIFsBk5sok7B2s5S0VMI6mPmORrkHTxTIv9
iWid1xVG91ir2FqDX3pSkvmTq30+wJ/gf8WLMdlIpRiJiVFtdXrZAhUn4lBZBnZ+DI/zi4kV4sXo
VKF+aqg++BAp/aFU+Qlvpfu1J/FidE5pbyatVFTbzDJf0qa8QjPz42uHvhybtdKlOXWSLe/Uk8gW
rhy+lpsiXgzNqe7hmSnxvBXhepvTlTanX+J0S5eRx0C8Ypyn4bwNSYdzVemcU2GF45cecOky9dio
JLGmTj4x7E3lRPe53qBg6790K6XL4OOoRavZmv241cdh10rhSiyT66/cSsm6GJncyaVuEAltC9Ya
BOE8t0b3xSt+MTJNBaBaJ7XDNiBU0EO4oHlGPctfvOIXwzMeJNzDiCG20pwEx2Zi6woFPP7SW1Oy
LsZlihm+1hS0f+3Zd1v1+nsQaF8884uBmVD1wJ4DgVOLMK9YQsneIFfTT6at8/f/52lLsi7GZiPk
FYvJpYPSR8t/REiCwEr64i29GJ6m1UYpFMicOA0D8XO4b9Ty9UsP4mUCshC2ZjqETb2tMdV4SpYa
di0BSPra0S9enWo4aSB9AUEzgWO6F8L7ZErGL72CuK5/fAWRSbjIWtpX20CSzvYeg8VsCprma6d+
MUJNydA4ZFluw2IxAQ8MRxpWpfO1g1+M0QKmTCKxX94irk8xPge+hGnwiwe/GKJ91sZ5P/Byi8Xs
DloGu8ii/ywIVfs9BuVPnnTzYoxiiRGVOdG4MHgO72QhWZVq/0DLHVFBRWKdJAnlWQBqbCpj2U4l
DYi2WPaaaeWLjz8/fMAglm4SjbaZEbQWe51zrZyNjtNZ7XdtEolHRGN3Bng3zmJK10GDIgLP+z3E
Qrx6zYzGq0e1pc2ytq1naNnj8GZM1BJwg9ns/c2rsbDSUyaiBkMJNB1Rt8dbAziPHUXCJuvV27ix
TgmBP/04PE5zRKFqSdEpsdVbCj62MgphvDOLIvU7XQy9brEsP22sc1m4uk6R63tZ2EuHRYiGjYQW
RtMVGxb1vJsmI/QX9nntPTz1tZI1Y2ljkxG+g1Q1gNxrwxZ1ztYcgEyg7lJWFWS/Pc6+kopTApgz
ik9WHQQn+IKeGLbDczLLOMY63Z2J2fTQR+8ks3la0DZs1D47CcXQ+pTrBfbn5fQ6WawMdHGXU2Wo
xaAy1pIA4ASPGvUhMz6TUw1pwCg/DQjahHZCKF8o8Pohv2N4UO08CvZx2COAK3dSlW3YuBa3kxkE
K01AyqIjCz6CgsIqNCOZGiCsqfLVoClXg6mNPpvAHBOeMeGOwWDrFLSjPNo/vaMnVvaYxGrsxp2w
kjRxukoBBsG0OlYWWMq8TO6XLDcdVmfF7NMMXsN/uKvOSfVTgSWN9aZrZWY6u/Bqr1RcDQ4iO+Ax
zTSvOy0BDZ5G5h7K3egl0rwX8K7hJdIcKQwCx+Tup4rS4LGiDo4nVZ9WAbjGta5IKLcLw8c13D5Q
V4ztaqAtikCqlzCCUOy+Q/8UYwqDaORAixB9faS76GBXxOCjy83OVFpjop2t1mBraWx3CoTrqp67
fWB1x5In8kz89EwL9tnKbFhqAScZNScf5jWFpv0YFvdjN6+k1OwLr6ThoquWnt20aFv2syYeEvB+
XguC1YkMCx+IBI9wAN65wzLSOV0t3ksySA1yrVAYZgl1d83MU2RUyBcMxMq6iX1SDVdQyFc0cM9K
CJOrWvU/LPrZbm5gcjUoRG16fCZuTavTDnXUYFwFYKu9+L6oy3XXEeVzZYVGCxu6bQC2SNOepu8M
JLdgHNNjlUHu2tI8HWYCpgBMzPWC6Yx+GR3HblC24ZRpT2rfYy1rTPEWr7++18aSpidA0PxxBKHB
RVBHhxaoNd9CBDloFDfk+6DsoceXm1TRxX0MJ5PKTyv6vWxd1UJCx2VM9nCS0L5JG11BCWNNg9+e
1Rl4hiSv1hq7V9OEWzCjPItDoCOYwDGh82A7Z78ExoLpOgWv4udjvO1SZUed/ZsRDuYRbihInK5h
eM9LtTwtcZbhNY9jbQVPXXbKkfzhoY62uajoP0DGz/j24YZC7rdQ5eqaES9+PcTKXpPp9LtyP4k+
ENyDFluy6QJ0RicG4shDhxQIbjFX5+XVSxQRFIBcj6xsOvzvUlAICRCM+iGOxXQttQV9Qkx0+2EJ
HrJYP5tuFsRfKvUfX87LLaoVBghEU6s/F7NKdULXJEEeq3FXxYG6Rrr9iutMerAEdnLogAnYpFNe
uwIUKDKS4yTj94N40qAHeNM4CyhXqqA/z8wo90wsBvcRFhTPbBvDNdMGAIkRNtyLCMfSHIvFvp2z
E+yp4AAL/yQwj1cFlUBFEVC8yiFGQtxRe0D/rgSX+VnSq3WRNmseMOEU4oPwAyOCJBvQEJgqxSmb
HD2NVoMmwj3FmA7q5XtVqKWftkp6OyCLtlmwh08SHfPbRFT1p6bohYNYWkrrjH1HRz2zyv5NQD7S
gCop6rug6d/NvBd2IvXaXTtzK+mR9NtQgPM1c0fdujOWG1YWi4+Yo1pcAdmljYh+eBvUhk31oJNx
JaDqF3NsFbOavUhzN5MQSXI9VVbZsxbUIJHVFGCwm6tuxN2UdsSXKWoXosxqJu6MWuoWvGXrhdpi
uBa7On7MRKUrt4OgDrPTgcjdJ+NgGY5idc9NKxR7BTrzdsjH0NimrTnTq9G71x6qg1NY3YKQSdXu
8HiiqepwddFczl2YEdh0AL8iqYfrIUkmCANYOWsLecdqSctwP2TjZtCkZou5MsKwWqtXqSGSvJ1m
7UYoxH1LroinaG1vOHMeXlF8JPRlUfsRzVKiRL5OkMJQWrqxE0Ax1y8GcQ9OOjXhSqsMGElWczdE
mfQockvRR+dYWPD4l2qlVfcAcZbeNelgKq6ZyMZTNpx52rUomsc6X9ZAbue1qqGWm2Dqr2o0nwqc
3fQ1TCPUHsDzCtqjyg9YBeZN2dAa7bL4uyLSh3NyiJZP/VyIu4qM6qeh6XKvxjTpZkzImPfLyEhs
FjaZE8V9h5Y+BiaQZNJwEnp0A32Qg/wxOlOhnyTfYXuRNiEwLrx7RnRv1BUq3iSnX1toOahFdZI8
S8bZo+QdfSUIaqekG5YrVVzYfdDzYkILFxtnJB07EfhG6asVwHrHLNDfOCRqZDYBGfk+F7OGN1ip
SHsMLxbq3Kpod2E0QQMi9qa/HvGU3ZWUzvcIxIt7vCi912lK+JCyOGa90Fdj55O5Mq/RGk3lNpXI
WBElJdLI8mnpzvVRwWyUZKU9VuylhUVFH69GAgIEy4uDGlS5PivuWKqHEQ4pzXdU3+mY3attMEKC
D65prwgS3pAmW8m8U1nmgQJRej4BVRJyt7i+D1iXOegwi6s5TLiHuSH8PXHwX96m/xW+l1d/X3u2
//av/P6tRNSCar27+O2/rd7L42v+3v7r+af+82/98Wf+7a7M+efyr/zhJzjuPz7Xfe1e//Abr6AR
PF/378188972Wff70TnD89/8f/3Dv7z/fpS7uXr/229vZV9056OFcVn89o8/2nz/22+U+n7aT5yP
/48/PH/Hv/12+D//Xry+lf/0E++vbfe334y/qorF+8UwNV1SuZ/sj8b3f/yJiCnZ4sVpahCmziV1
4N1d9LffVOWvhiaZ/JRkyYpJxfS3v7Rl/x9/JKsGDkRDNUQDzPFv//HN/3Bv/ute/aXo86syLrr2
b79Z6nlH/F/7B0MWCX5SVNRgiow/iTSZP27fjEjU5mCYB7uWr9vaCd1+dw1nwVn8yEncYX1AO8Eq
3w5vTUfcjh4LxFW8Mk4LS8OEyXy2dw/hAEqpdFYYBLyhsecn7Mbb3o9gdPjj07yms+x12zFENb8V
8aaZdnt8aD24Wut8TTvPX5r9DMKRYZITC5I/iPMauCEy1NguHWye+WHQbkChDpzY7Ew+nAjJm3xU
SeEL7Wjnuucsrnsn8Cw3W0Ub3YtWsYs/dRddAzLW532/A0XZ2w9AT/fiUb7ONiJfR7Mx2m2rvb5i
ae9qzzvBJZrAE1zxUV0328yTv8V+4PXrh9ERbhVbsc+fECCOPrFDV/a0+8mvwbh7gzDtgNvFvg6c
1pNOOppN+2F7/fBg2Yfd+Tez0+yzTeu9qE5pA6HaN3titLcpMjN7hyHcfvLv7kL72+RW+84lj+Km
5F+mDzUCHAMdr2HvxJWMe85wYVZZls1mz6cSSxgHh3uJ7TuulZ1sIIHw7ybXeLNswcZ8adrfmmd8
3Tedy7JiDwLhOLN0jVmpIvxAKLMinQZOzegawL+V6/qNiXCDrwXigktuYIlihQ/h5/baNS53hwDB
NVLCE/gADEtelHvyKea7t1v+0c3TaFyxLfIzF/zdPtzwHDxM3myDN3xB0cKLofLhYLQuaHXokLWb
ZVe42ASoHNfVN5acVIT69+qELUV9B6J8jSZvlbndm15BFbd3RcxtU7TNyzlqRUC35s7c6wG/8Ptw
OPt6VgpB2StAFI9FhWzfFu8Vvg0X7oDyD23LS7iZcGNGm8kuo81VEW2em2kT/egnOwHjjyfAZ6e5
EzeKq+yb55mlgD3JOHuJdUNovo5Uln+h24H95tUnusYeAPcwPC7gCrKjdY3PzK1W5mN1iPbyQblt
9uOqv9eNK+Gb9a1cRFfERToA0wXfGfMQpsfIFU4lv08EsLqe6DTp/vxu0Pyc/zUdfo1zMCdHoVqN
e2NToAZjNxXRE3bnwpOlg9JuwKsBx+5/sJjGCSBZWLr96q5/jXDr77sTjIWm3Izzli54Ga2J8NxG
V8km2aNL6X8E1xzS/UYb2r662m85f8iHtyxAmQJKlquRHT0BXajugDopChwfp/2hv+iHfBetrA1A
sKx2BE/Zpr7AA9bEdix42lvLT5uutHIjj7wTeOmlH16Xi90NiDRd5KjYZUa31uz4EYwRL9tnVrx2
cCu+Jb7d2WxVVv1aPRChMLhYAjH8NLZlF37k9/4Vr1HLRgq8w7PO1QG9NriwnE/BveCn7nkEi8r9
/Bilbiva7TfOK2DR61RPGvOG4QxPwXVyFe6m77rp1e/CN8SLCIPQj7aKX09rbVWEj/D/5Pnu3Axa
z4fCVx1/9mYP0xDqW/dU+drum2C3B4ZNvEu+p0ciOVmuvxauZKfvAa4rT4Qd/Zx9O9v51vLzVXiw
XpXYgTyNCelGuYqteyXZDPIz6hgAV9fKQX4292TP0sG2x95+EzfScjBP3uIYK/MpsIVDvsdRYlff
5KuNcrMyHOkY/VCO5tXgKB4bte2x3iTr0pdqWwxvjHRD2J/6oDZ8oeZYtXa0Tl2mZe/1NVpT+bE2
on0Lv+Vqm3iK8+jBYbePs+tp13Lkvcmu7IZO+13e8ytbdNWn4vVZYTIviT6xZ7/zepeEsNfeLWwC
T2zkEx4MyrXmLN64P8q+5BwJQ3xoI1c9LVu+AmlPTr6hMOV2nnkqNyJ/peJnES04BPzQ3OfvWGTY
2NlR244uJ8Q/j3vJIdivXNOotHCSF0560J9TND3b7oem2fwy+/FsrH4/i2P3wCqz3WUr2u4PBhxR
RNOYX+x2X+/JgZN5yCO2PaSMbVsC4GyJWEQH6bJd9/xf5+Ubfrm3Voh8FdSxbbcVoD2fstwFbwBT
cPaRKWO2sbVVpvlCRhkEDrJDdUB9A2BiV5qveOGVtnoWDmTVuJbqwlmn5rXiqXSNleSxhlFe71nl
bm+d9Q9hg5ha3uk7078/FgscWYcAGO2VVdum4b1pHKRjOjrzVcwl6v3arV1ldf5v54EOrhzhhXcs
p2+skFGEd8VrmjuttWr3nJT5xBr4OO5FpPX2MtrRwYLmEjgC1E0XTrOOZVU9Bd417vaR11e2muMT
OhO14j2nPWecMoIS0E6t6VMIUoa15UodjqJyS/7P32u8/62V458vCv+wivxocfn/48rx3Df9l/9Y
n/3TynFdFuFfduf/+R83/9v7n39YQZ5/8u8rSElS/6qqOv/RMJexUKRl8vcVpCQpfzVZU6rmeQtj
4uD+zxWkLP8VZ4tIdUrUFdZ2Kj/0jxUkfyRpks6a1MK7f/65/84K8lwj/6/141n6el6H8vF/XDeK
IeziqBnEXUgxLF22FjpxdNI/XY5/LFd/Xp5+dPCLqv8wt4iW5VHcjcRb6n37UMXhBqKo9+vDn0vw
f3bu54/9qWuOXGyG+t2KOwsQRy2gsPos0f3cUfmzI58/8acjm2KVALHrxV1NQlYGGnRAjZTgvqcU
J7NaiYf3r32Fi/J/QUqDHCx8UGPif96TUfdJw+WjS89z8/M3KHsZL4ysirteRv8tA+Am5rQ0l690
i3hsLhp0sWIOwlifL9Dk6tW9UX3SQDsPhj+98hf7GCEhoQLnmrSDvuirSri1eIUOEKlGnFxaOpx6
KLDnVFKQ8WtBhk/e1I7ZgSXQqv1kaadQYuGfmTuz7g5JRIND3OpAKihNVutf37Pz0PiTh0O9UMeU
lWaCExLF3aQlT8TN2VUSuUv6g+LLVtKG1a8/5YOHW71o9knZIGH64QpLxYuC0G9KPhk1HzwZ6sWI
D1Gct1nLiDfEhxl1rz75uXn49Ul/MG7UiwEfTuVEg4eTznvFYxtoLGRoQViFWNrI66D85CsYHzwl
6vm7/TQ+QwAtKPwWcacp7/rU7uqMMFxC0/FeBfAboaEIJsp0A7AEomNW4KHU3+dp4c3p2fPYeuMs
oike3YY+DGF0vgBIgShJt4lTN9IwkoaCF6vFgcxGwOkEWwZjs55Ey4GYAqMZtSYswwXRYxNaDuHL
btQ8TPNj1Xd+NGm7oDpAirQFOXU0gqxmsTidaWcmRc9SxiLUT0cAF5zJeQtE+KrMyjv1pLDzjLRZ
MfG4saxvEAM5bToehf6FVA9Xb74DDMJqhIq00e3A+I51Bb9n4pybtaZ6kywKrZLm+tf38qPn5GIO
LMZEi8wlEXdzcVs3L2qyl5CF//rY8nl++7MxdDHvJcnQ5H3GGNIJ283pMyKiBrZ4tn22yXqaN3NH
qox6BXff6WUolTCclNl0xzjaVRMbcQVeQibcKQ1i2q7fplaxnXmXuaS3OXM/fPKgnYf0n53mxSxK
EECNMp/neRgqb5SfUjhhzfwiAU0v2RyfW9mw3H99TX6fO//swy7mVIYl2HWhE3eKGTzOCRZq80pv
GycgqGuxhM2cveNnZWhpp07v6IqJkgtncafEnRtg9R5AGGS9+BhmGatUsj1CHvhG0nYVpCdTaTD1
VsSY5I5sqQ4ZSzjg8EAkW0sh10N91ni2ol7YS63saNUPiYM0kGolHWdZSi4HdrUCZT6dN6djGxeK
t7Q6yvIQYBXRgzszfS8lSkHd6Pz6enw0AV68CUBD9BDCuPZnzEAiTvRYPjmy/MGhlcsZnCiICa8B
t5V2ZkTcTA8CXKTHSvEKTvEkUI/A8kgXTpRezBkcR+rM6N7lnvIPvUx9eZxo2RLeyutFQj18DZse
Lxu0RplN9pe+v3LxAtDLRKnJEMId281rTAaHRHj79ZE/eIGdS5k/z54WCU8BjSNeLXA+LMUTVCdW
vuf1GqfyJ+uDDyYP5eJFQCp4AnGYl0wn8MZ+GMZXRXj/9dl/dPPOH/nT3I8SdUhb9N87imf1sJ61
T164H12Vi/muyirwgxLH1ZlGgp7SGM38utmYJEOrze2vT/6j66L88eT1rGgh2vIhBKaW+jGp3/Tk
9OtDf3RdLuaqUh/JJwkJ6YoaIszo4LufHPc8//zJvESl+g8XvLZq0xAJwdlV+NjzpFnRI/cwj5ET
Ytn4qjdGTAetol51HyebVoIyX6p3Y0cBswrxF7WuBJ1dIOZ3bNL1MMRYZjVE4uROy40fBoo/LPVK
yIkiSSU7avRN3F+18XQ9GEcZm2Gbv7bYMQVqKyAXumoTh54l+uCk1TD5ZE330cW7mGyEwSDDOzBY
FDX0Z2q/sYSvHVm+mGt0EJdNHOfnTcpNMhMNn30yP3zwvMoX8wOUiyxXJX3Z5W2HJy31xSGig309
UXUwMvGzu//nN1++mCtqUuAFclKZKql7yJtG/WQgfHT2FxNED7+HEccCIMVEvoT7JXlc5h9z2BPF
IH1yhT64qedt9c8zBcAWgnsI1t1l4Vsv7QLSlT4ZEh9clPMH/jQFVQl+aBnPze6MgCIdvvrkhD+Y
HX5fLf103HGKJMMI5GWnt5V/plbMRXQSwk/m5I8ux8UEoWha0+Ji5YHpSHgafODZn1yPj877YoYI
UzEoAfgsuzK4bVvBVgNW4Qi1fn21P3pULsamCC9BxUPHYt/CWJbeTQQJqbFDqhycz++//owPvsGl
LYYMhbw3pvNnNOtOvTdSND2d/skX+ODCSxcjNS6zBj4SI7Us3Jox+tke/6PjXozNCHlKZ+Yct3/N
YPp8tjz66LAXQ7P6v5yd13LjStJunwgR8OYWAL1IUd7cILrVLXjv8fRnsee/6MYWxTi8mImZPRMQ
WKjKysr68luNKYSlpU27XlwHIxRI9/sxPvfc2XIcrMofKrwPdieQYy891PqFne/cxzv9wb+WjSAX
hdaeHuz7t514J3EGU67RCouyNNuvkxYH7A56wy4rNkLnBvn9dWMxW4t4NQEaPn06i3PNtNa0Cyvx
3BjPV2I6YbVanN43WBn3ebu47nVnS1C2OIeUiN2I1vuQe5xpddVz541GMaYcdBLy3NS/G5T3sv99
3XNnK66Ji9DTLQISPipDvA+4IrnuwbMlJw59qSY5MdQcgKe4QXzlQMzWXOIHk5d06rRT9Qd5emgu
HWBP7/VF7jZvLApCTACNhoGIijs9bu5abE6GHrZSZW4QaV45KrMF6DcBuNacvxLQ+zgK23zwrwud
89aiosOaCndGcYd4qqH1fLhuLxRn6y8NsOoJY4UJnazhOEXWdQtFnK2/VigiLKF47sihoQV0cl0W
OW8pUiapFJSYeNGn20xdetcdGv7TUNQ3qdROpTXgpukiWIbb/f06+bpw8p9WIqxycrPMGYfJ+tFX
nwirV5i/O4pXuwjWVB/5bHP8/k99HfL+01cUS5XkdZUxcU6mlNQ+StnP7x/89bbyn66itOwLoylY
kyKSFXT6K3lkG9CW3z/93Guf/upfm1aMGgwjC3K9AemzlKhO8H7dg2eLMVJEWuINhr6rFrqx9tor
X1j594WbTAcgNpgkp2hRJrQi177wbC3iJQBVouHBanFU0k3b/k/J9o+Q7e/bp3MjPFuLWDClkRHw
/bJgl7RoH8bowuw+NzNm2yHusLVinaKHhV7B4GDbysfMvxRN/+SF/w3a6Mf+HWnRkHsfH/NpJ0Xv
eB4eAwsRZbsc8emQJBA72lOOLgBwhuPTwTHi4OBL94m0QnatCIUjjeI6DP0Lv1U6/aiv3ma2l4Zt
mAtKxdvUWDx4SFnUAskHrdgNEAhWRhOFTmvc44N5Vcz/TydSl4f8hTQZd14SHMsiv60uBP0zn82c
bbIDrIygSPgloOwiYGK5dxvgEfn9sjv38Nl6bmqurtrTbGsUySkTevfFh1CQL3wF+TRpv/oKs1UN
TVyp6koedvigOgIyqbb0l5neOkH+DkbTFVAN+7Kwlcd2h5vQySXQxbPI7TGbawqEX7K8hAx2yDO0
cRFYT0PcNmN34fXOLLV5F9OkSzUWQizhAG80LdoM46XD37knz4LDgAFCQrJC1IGsnG/oK7nuc82C
gwrzlKYonhvibpTDfcUNBfDRhfH4Ux756nPNIgRa+zHTTzGtR2+G8B8StCPi3ROfZIDytBoi5dOK
XsTOWkTdz8x4VOUVPteAQXU3K38lvbrr1OVYvKhTuqjr2NXTeFVA8Y2QjFmJsinqZ024/34sTvP/
i5c1ZvGmEqPaqvt03BWQh+Lwrj45ZUpwGyTlwuI48xWNWQzhugeHc0Ucd4DC7Sj5HJvrYrwxy8cT
TSuwk8nGHQCQkYPJdUdryZiFiglRN3QlqnY99yRCGuEXWV2V6tP4+G90D5NiwMyJ0R7zHYbQWXfh
K54b49M//yuhUCRtqvCaJQAZOjeLKNaS6wppkqH8++iSNjJJLfNxh4p+ovPn5ft5d+6NZ2vb6uiX
A5Y67qbalY/+VT4NomTMlrbAnS/+1+q4g+elHa5+7GxJQ4Zr6Bbyhl33OIXdzyKpP74fhjM7hz5b
fjRq+E2FNw4J2zoS3gYTJ0UluergwGXdv58OtEyoBf0w7qCocWdYXZdk6rN1142kxnnGYzEbooBb
Xvm2s2U3eI3P5+Ox9HbdR8N10UefrTiIUGFRqUyILDjisfeeCEg9L3y7M9mRPlt1la7836rzMAeX
ujeLrVmj3SX3lvq0EaYRbbV/J0agVCrN1hBFj42FIeVvzHqd5kTA9R6wq1/m+c4y75i4zsgFh/wY
Vy8gOfg/I3jEDWTMM5hw5WbA2C2LPvpK2ODZuTa9tdbeN3gqmGsANV5kIpBuMbSW6AWqMOcqFVvU
FyeW0YQNVIqs0QokRwieKvH1+xE4s4j1WWxoNCOtcA8fd/hO1nBxKvf75/4psX2xK+mz6GBYYViO
vjjsfHQ1uvHgB74DzIl+wldPuBNDLKF+C+lD2b9o3Tt41gtf9NzvmUWPYBAbL4O/ujPxcM7W8Fy/
/z3nnjsLH3HYQ1qxBCoOP7ocW9DrdhNtFjwMa8CtUDs99pMm8ra7kB6dSQlOnTN/bybseNKYnL6q
F73oJHPJdK/rH15/3eW+NJcdKrhb6SbUCm4MnhUk7+qFUvAp/nwxabRZANFBHNBAPA1cbaM7P/WR
Ip5Qo3sNOmV6KRk/8ym1WTyxkkYhA6cIKHUrv7O94sKUP7MRaKe/99cOjsFi3VXq6VvC5xZFO8os
PP8vXS6de+vZQo1Hs031mLfGk7mhh6DYfD+xv7YwECVttlC9pEBTBg6Ib3kDn+5Oxp6mV11vfBSD
pwAx1qT2rthpyySPjqEk4Rl9wIF2GQYBHR7lGubYWlPHbcbFJSCXRQlnSsyNO0nQXEHglFLYefa7
LeBcPIogzTOJfiUugDCTdRMAKd//DOlPTfSruTNb+WondaaMGyAXqtgC4qrTFiogW83py184fzo5
9SXfV7gexnxXNBcpZuwThuDxsOkSlN6tsRnI9uvq0GGXXCaZa6on7HhCZzAifTwbxQkxD628OLAr
SLcKObvRs5tBo5coJ2DHCQjXp0H9hS05mptXoxAeVKlbanJ6m8c/xebZaOVFPcAt8MEXC/pSoWk5
o5FhVD9OGJlAQNGiL5v8GOAOGS2xltlL3eQOeE+b2iaj/6ub7sCPoIbHZwov+kqTbNOksyZ1KyDB
Cc3I4luSyU6NRWVQiZwpKwdjVnswanr+BUzInybtaOQyBDRjpcWRDRPV7ZPFJGIoYTqpry5iUTvo
5rOp3MQ5fugg16zRAum0EuiSDyLxaEbYXOvCAr9jO08/RV3DzPkdP6ZjrWCKXdbXxVxltqBo6Pdz
kPTUaSAP4bd8yRNEOk2JL6bKn6Xw10rlUtlMjJ5cuygec/PG/JWDt7BpA6IzvZDWfrzx8gvL60xQ
UGarK9T8AEUhJ0kv2XatZ9fBSsfk+PtJ/0f0+dUPmc35ThLa3MIXeicKkq1XPzAWCMfPRLkpksck
h7648ZS7BsNCy/io/Ye86LdJjdXcMtV6u8RVtdMrRyvp51D3HJrWZlI+iG2LszylB7qFzILGFfMe
DMVzUC2TBMdhMISpDAwIRbWAKXgRr9Cg4bjXtws5KxGn9a4qb4PoOTTuMn/VGFBgL+kOz8RAZbYJ
N6ox4HoiMiHEE0ueW/C7CwP59YSYqzy8pAqrHi/8XWrhBX6susfvn3vm62uzF54CXQrLU2HFrG+i
aguKQhguaHVPGcIXn34uY0YeXsLYZavs6A7041+gV5yskewsiJYdEXvUy21vXvIuOpNQzOXMngKg
pffGYRd7R61+rOK9qmMT3134MecePzuPmFJYTF3OHuSFA5ad4aIY32uLThuMN7//Emcyi7m0uW6B
t7WnjEXMdmoGiszceDUs8a0eX/gNZybnXNQsAxemP5oNmqOa0i6Tq2zd6DKZRUEpCaEmFjw31pZD
sEybCzvmufedJRQ9/CdN0al46vFmEB1fu3AIPPctZxEvw0BBwh9/3FFQdY0qQz5NJ5R6bE8GGt9/
zHNzfxb2YGh0KpZBlOfK56R8V4VDFfc2xgbc82AeMp4Ex5cSi3PDNFvCuR6DKIgoUQ1N5situUJo
dl3UmetY27HMMzWoxx2+Ez69i5duG8/M9bn0VIoTZQTdN3ClVu+lftzkeeiULbgJMdlCN3a//wp/
9rAvQtBciApnpekwwKMgr9xkAn0qyo1llM4kHic898ckXxXWz2Y8CmjpzXCtYOwh1jjQwPYsJ9B6
4JjGpVdJ2L2Ubi+Eqyq0nKGYHovyKVOb1RRiep79jnG/xxhMCKsljEJTN5ffv/+5Ku9c5Yobe6aY
FSsra16TExJxAJjZcsZOu0UW/Iyw1x10fKm4ZCiLu4LmQ/3OMH9WRYUfRulENPqJU+wCfttN1NUE
y3K7aNlACqqDOyl+Tk9WQpci8JmtRDn9879ylmEQoA81XDiqsds3boex+nVF2LkS0QykSGhPm5Rf
/WyH1oVGdGGdnlk7c/WhB5RJDMrTBDE/svwo9G/ffznpjARckk/B56/RmBoxaMEBjruKyxKZjnC/
uo/791S6rTLqZKP/7p/80Yv3O82uWs011G1SPEv+u1JCLQGkVlLsMCZxpcqh44+fAD5tMXpN+tKh
awCZ2pvU5/TEY8i9ivwMvhDgJ5g1cqMtOgOoiy8BSqCxZBh/e8JNUu2C6EZM76Vir8FFz/bitE+0
XTP+bqp1AbJDeNPjh3A6CnUdLpPmseYkZov405sSDcKVyUyvpJdYjTnfbSv9bexvfVhwmvneYFKg
u373kiUlPamBtZiKepFOn0Zzr8InbIL9pNNTqnJAUVG8a06pGK6iWnag1PugEZHCPRojmO2j3D+W
EKtpPm/9o5g9TLj5exuc+uNs7eM8VN6OkBnUna5sp9B0g8mHc7iLysi2+ttYBvpXPcXqrlB+1UA6
dWkbjt4KYoxrAopp6JnHkcEs65eRpqdAf4E449TCHa+utr++//LnZtRsFXS+0pc5CNUdjSVRcwj/
zzbl//ey+c88+2s+qfiapfnAc3uZZpT9dCkU/1lEX8TIuSYU02EsYABiocbzYF0kttBabuDd+TSj
B9pTIrlK/Bq9vHlLbboRjDdB+/DiyZ7MjWW+6OFvbUjviyq504S11sVrAJ8SRlAap9Pcp8HuOmEU
pKp/15MnQhwJJVQYsKhtzdiJ/oWleqo4ffX7Z1t1OYUKnBB+/wS9jGAYlKtueFKGbSe6A/H9umkx
26TDUonbqm7I30EojS7nk6ueO9eVQg/IVNgxHDjim8hwk+7C1vnnAPDFsMw1pXGiZ/8T2HR0p0LZ
WFjGjwAXFLaUDPJmK90P/odifJTjtgi5talp8c+3KU6AFYZgA/2ydesYCpeTnWdL089qPFDSSCB1
4n5HV5OrZgehPig6HUSLRj4RD5NFKH+Cxlln6W/BLDZtlh2KyrMTaRsPAs3u09IP4UoXT3V1C8m3
afeGf6spB7jIUNmv+1LSLNO3dGGUUo8zfVnex9IN/jtXPni2I0TdgFOezwyW5IX+0YYXkoQzAUea
BRyYjIqQnmoQolDZgf7qUbm6bm6d/uJfIWc0k0IAWcllyYfgS4fBqC6IXs9kCnPRa9YOvtjD79id
oIAZJ+VAf+yG7sI4//lSX01d+d/3DrJAEQNN5SgowKkMjJ3a00yViHizNM3SV36bXGDC8sZJpFLs
NE5IV8TUDsvo0BQyW7PwbmThb0sQr8tf/lR5/hrICel6SpPDuEv15pfyEijqr+u+0Cyq+L0HW1fq
J5TrtuG58qVU7sycmstmfVMOC6XiuS3pbOAGv696XXFW9A+x6Bth5E47WX+pcFW6TpQszW35cyXV
Adfxupj0DeayvXj3cRrHL2bS3JG/E6O2CFpeuPGQVRhQ0/UnM8U6NruJDVyNus9s5GDRuFEJuDu4
o5DpRGDSzeE+Mz+CCD+QfqTfV77NI7pQktdi7B562ighcWBF9OSldPRJq8GUbLHJ1zWit+51kiFT
H/1ylSTrVlpNHaf15ravXxX/KtyF+L8K9V8TMpLxKizhKe3Ud6XYlv11oehkTfF3wKhHvOPDieES
QI90K7G+sH7OHBfnIt2gUyKpkRTu8dXbHrN7O86pj+BYBJs2IL28bjXNNbt+r4wtzXiEJTmDe9cs
a+Pxuok/yzHAzWliYZzW07AG+G1cecs1V+0KuedPuclzJfGmfe0v9Tt8Pd5Yz/37HQdFwevQ6FC3
V486vb1Zzh3pE/z2vH64ZkDEOQlAgYmDT3NLbbBJ921NCba9kM59vbeIcwoAZCTJ0mTeXVfeSlxy
ZLy5TOvC1vJ1XBTnHABFwxeyPj0cc2D8fWrxwnPPvfTpn/+1HmVYmziIkoNq0ZtufSZcp2COu7hu
rGerMvRybehlJklJN7bnQFy97rmz8pwBLxX6MaqHBv73OitW1z12tnsP1piIesvrGt4PX7pR/avu
asS55f8kVPiByy0xD78mcdGWV77vbA82J8yuGzEm6ElAoG0tuSAmPTPX5iLdEZhXrRgRFeeVd+ye
rhpcc74Dt1olTjoP7W6qxSXDj3Nvegojf83e3lKtKVH/96aUfb5/U/PcU2fpsldnnAGkYdj1WuFE
sYnCJNV/9lKL8V99IozhVb4DmreMEsWJMaEJU24/M59bxGOBGZJdYzubc8KI7gTEalm2L7PntHhN
VH/dQ+8JtckN/f4DsdyixCTCgLcH3BsQXz3BscH0C8sDLXwyw2NEx0m10bqDIlNCucUpeNUWGgbc
L0lXblKF8nT0hkLEycRJ2cSBhvxVTyRHpDXGGUTDBo+68eJ00+X1NsD4WRvGAkbkoZezrdmsGu9+
GCio7AJ/XSfySq7b2pYGGamr5rsULt3CC49Tn+/wyxv1fi2zowCr7PGjnTZgrzeWla1UX1qZ9C1n
vfVohbpmF4Gvr3Mlueo4IOqzD5L72Kd7fc5VUexCiy7UC3HkTPCbq6dKkVk+wKXfhc1NLb/qMEob
8TpRgjiXT1l+GxaZwuostF+t/DCmj99Pz3MvPQt+dRGLUZNMdFeMyw6TUbXFutp3v3/4mak/VybV
kE8wyvfZZuhjjNxQvXDxce6lZ2lIlY5V0UmMdNCtyMRtaMOnLOr7l5ZO8+C/ybKozwJhFSZVg4ES
+8wAmw+4dJNZRNrnKsihNHROhXEmWB43TWW3NT8F/bVA9xrX3gos+p2qXvI5OTN6c8VSZPpSE+kE
etHEjPI5vTJnmUuWQjGULB+1w04unmvzVmmv+9rm6Wv9FT6lth7SqCd8Kkv/afz5/dc4Mwh/oupf
D81xFAYYGCK53njL8cL8OfOF5yp8tS6ssu2CcWdMlqtS054aFDICjoGX+jVPW8YXc8icbf5a4yll
X9KaoXj6MsMGSdQGNyHbD0+U5dfrxma2DEJkpSq023GXbMr9dXcUojmb/bHk6Wp80oBi9PBU8i//
ulR5Lp4XaijxKnX4XaTiOancFzRXfD8OZ8LBXDRftn01iHQg75pq0w4qV0jI8qNLLQpnZuBcOY++
Tx6klvfOakQ5DyJdaNe99mwfko1pDPyB6BgZ76Uw3ZlJa2N6dRU/UBTn8vnUK+s+C5kd5XRbj4eL
nJ/T4emLqW2cxumvFSmM+RALHnepnonDLCo1LoXwW4+wbY8dQRTdSg7h3N9/P0hn1K3iXFLvt/mk
dzW3wkqwmgrLbfL3gUobGJdVn9QrNcVIVdUXRQV0zORWpj3G3nUB7Y+p2l+/VNHzvq9DYk98z5XN
hXzwz53nV+M3W7VVhMjMKgg+menvAjzzYxjRpnYLJN3xkhBmcLXOVG0BGd4e03whigKV6g0kHnK/
bDWaJj0nbzzB6bNVbD6n4u2Eu75Pv3L3HJntxqcrxUNB6Endz777EdcPcb0Wp01bdsvBMJ3K+iUY
l6wlpXPLYxYvolQZM0Wrpp0iUevZqijG8yJd9FigiW22Q4WjxpsxvqV7AZiuU0t3oXxhbpwJsvN+
gCjQaHmOOG2mwb71TzDfTS2/JNauN6+7VxXnXQGjZuoN8wBJyDMsjuX3c/rMkM17AqoqqpNEMYdd
EvMtjUUHt+X7J8vymf43cS4YVns0N0mekd1qsGNaR85/6v2NL76a9UePujBV1n53GxeWkxk/usDn
0n2LhgRP0MppMXnvOvDON2aB+7b30hsvpr7tpVdmrA1zeGVKuVtj+txgt2aJR6m+MZQNLrlBe8w8
FPWa0yrVasrblYDAL9fX+Luua8zQmgDQS7BN9PsBF+PCKnZS9WFYnR0WsQMKyfYGvFbU37lWb2Tj
UajMQ96golQPlNgXpmauBrFYySEuEDnu5/l4Pw2yGxfbxjv2UkbpUXe9zHNF8CyVsPYMjlZ6Qf+3
abdKts8t0Mx9veDK2aFV3q2i+5TCRDoVzoB7Wef390EhLjXhOSt+F4Z0YootNWvVAz5JTHzxvYfM
33qJvPP6cDkox2m6QdgMyBwmWG0bwh5kG0BlJ+gVpwHOIdzIkMVygNqRv6zUlNHs7TzPF6X3W+x/
9DABVAPNpxR9FgyR3rWO3/YLQYQ1vBb7aFGV+TqWfBqqqsEuoJ12o7gZpno1ilgaCr/7dDiORN0y
+yzxVG/qtWK+9yflbZhTwl1q3KVF8kta7Kz+dyhu6vBZzqFvpwWFxsAdhcNgAhGPtOfau4/R8FdV
eo/rfTCygC2usv1+iR+C28e6q7WffV64WVPQsyivRO1o4RwfKocSkrdAWLL7cSn51jLxRVeDY6YQ
jQSvgqwGLmr8iKO9Wkgr2VScgu4HaSgAh0+uajxQNaNiZMNOW3lj47QhhHju6WR5V+F938W/jTI8
qBP2WXRz9sphwgHRBB6CFtNWrB/JsEJ/7PaVvpoCyTbadMFGihqkBiZlLdRFpD5o8rG2HiGUdxGQ
mWM3Lgf+a3P6z5pwspN0yhJnyaciPvDvGf/ePVqrdjGVS25OK2vhxOCdqJunfUPtfFXLlS1zzu66
Q4cOJeD+Tj+k1a6UX5uxRFVDIM4+Tfmtjj+U+h0QVue9jd6b1H4m/G+GtIqxvguN1EkSYZ9EsF72
3vTuyetIQyecOn53HJLbIjnIyYZ02hEYUMkCDyShxnS9fp+me7hIvXhvhaKt08lSCgcPLUUUQG4b
b6njLH2hXJem79bpaxdl7C90SpFdVO9phPt2tfeSEaPCYSnK2bIB1TfQ9BII1trMhnWKdzkeOY1w
0Lp9r4P5ahY9bBkp/WFqj9mYu0aduGPVPg5Yl8nUJHDJ25MnLRrpNvV54XpbTYKTxi9TvtEa8BUg
x3MZ8+3SDrVtham+yiQVYsseiDrTZO0KruaFN4M2v8iwazVGjc1o91Fst6D6YhltyTQ4INXd0lyB
GrVDllOQtHsrPGrqrSEeUxNJtosWneswqQ2wTfhhVHeSPNz4qnw/JAhQFBVawnNESXVC5JRxrcsR
3cwe4iZcW5Xg4hyxwBs1E7gaRoCbtPdp8asa4qNuatsTp8ZTopWi3Hvwy5O4snMBfxDuRoZaQWTe
23KqcRRtXat/tKzRLmoVBOqbDqspHpGeFyeGwvCUUEdp88qNpAcseW1N7e3Kempr5E8sO9NXXSsY
wFjggd4gkPoRamhuSsOJinTN9b4jYPLR0sesaDeg5928elIlJHl1uB6SjUbLudG5tBqgsYJ1pjxb
+oMnP7dhdZBxnfRpdQQG58hAKVDVL4r63e8ouWT1ayUOPyXEfIYl7Iea+J9Nyck208n11IZWtY7E
xPGVZlNxWOpi2g/E4i1H/Z4MpS2ij2gTzS3Mk20TcKr6cQR9YbXechhbtwLtaWTaMho3EMl3RbKE
1tMIVIf1VTY8TCfkQbTI2l1Sv/bqbVs+6zK9+3dC9kL1VCi2GrkO/4/BArQovGfBXc/kKT2Lk9vJ
LTa1I9T0sXIrMWPk9sHPuY6X/aXerYJqYea3UU+N6jkKH1TWSZA13NJvPdnacS8GtSpy9fh9yIst
cdo6cQyUgOKciPRaWhSwTiR5FbHpdcqTYtzDph/FxE16ms7Kl9yjzdOK+Uub3t/nWb5QS5WKWrAw
5OExVN6zaitBHVOCwk0FCnF0liHQwnxW6N/r4pcmb5SafK/Y5Npd4X/AI7MtBE5Dv47KdZP8lJpt
xCvl/had1Ebv4ETQvKDJthc99uNK6Fp39J4RD0m5hPW+bBfFUjSQXYUfA/11Vn+n1a5fP1jla2Uu
0+FW6LatHG6a5p46D7tnMvYfkyrZXRUtZEFYJROz6E3PfgDosgOM/+vR2HZE16jASyHayBEN1fss
kzBUyMm7qrWfgxXMl8l4yAF+lhmBK3Br6SjF+SrDCLasJxAUkS35/iLUjvQBbhL/APBvkdTrXvit
Y1+IXkfMWf0SNc/KoULIoUjDnM+nty/LRqdIISMSaqa8dry6eQS9ktR3abwc/VtVcYf4JqDD0ghX
orJiH0Y25sRhYYeJK0o/RHE9yDtNfZraW0l9lpKjkrTcjN2VAtotepdb1fbk2840lxLXT1hgROyE
ffAC8wR6GrdI+Dnch92TwLZXmZioNwXWx1NF3Za/QdeHlfm3vo+MOhJ2VfPD7wQWpmr3XbWRW8+N
0JTlQFMscrFubeTt3kxq+Gipo5qkBFN5K1dewoQ+JClXECQsaRy7OAs7fgOxIjgYxa4lOuVF4YS+
7wRWvRLgOMpGT5aFo2rWLWS64tviwRL8Zdzto75eWZmAOV5rW+GSFrJjQN0qqKnMcuMbBp/iuI/l
XZr/xiVSkI5JsG3aBy9t4dy9NZO38OtjWBKDh30RPk8hbrhT5ZrKoqFirYZvdfoSyUtwXOy6y5bW
GjMmgvns7G20NLBpgU5IAP+sojU9Sk4IxqYLDLfm+DIRAYYXy3pMjPXUHEotd0uYhkm7y630IBX9
IfaRaOEJNAjhTYmdWIPUXgjZWvTB4FD0m6bl1ZDX90VZOoXnQQiCgtQVH81Qrod2YfCjPatycq+8
SfseU9w78kJCgblEaKMnP8AU2nAU3bER3Dqvl5L8iPDHzvwY8utNp/2UpU3qncZVOdYeBA3WUN3E
u4Yh0DlchMJKjzqspFeZWCyz+GNia0tJXCbSecWk/MAkVkiuS8B0fay58vhTIMnWMQJuq8Po/8jJ
o0XMKYxgPTHKWQlhU5tuW01cZKp6WgBW0K792to39Dgp2i+jqpexYS7gAy5DL9s0o2grleWUzJuo
yNeJBCCocPWkIQdwpL3UAG/SwP804VIK9UVXrytwgENCH6FwssHYxu0+1tuHSP/U1aOn38fpkdyz
qetVlfeLKd5ZPsoSqXTyaI0/jKNDhJSBvCEsi6J0n0iaq0aBneraXs3BzpSkhbm8TovRrqd0lSds
bGWyqks6wTSJpQFuhvDcqIxaK9NRpa467VdvYfM3cufQGcWLYhyU4akYX0kX1p3Yv8OB4M/DxISO
REsKwa1HuvUxFivR16Ct+u6kH4bOsCWZTB6cp0FGXpTdMUwTp5bvsr52Ta1gYTSOQC7V6gP67J6z
wLCSjJcgVZZTm910GcCqYMDZqbyrMKoMKumoamw5fWvXZbyTlYxjgLHwo11Yuh5lCCuxnLoznTLF
H0yH0MeMsgBEqZXp1KHhGOKmrEgUYx6QMihV7WrxEj4thtLFcWxvyyJbFnG9D4FdpWawRkHuCBhf
mDzUQJoRAa/B9477PXOtFPFNh9e3wjBPwnRjZUjHVHAlBNQKZx2JpGiSPxt6/HTPsEHeb+p+ow2J
U9I8NFgk93jQyFqyUNLhPp76VcbiNPMO/5XW7kjihzg4QlXdTw2+G4omOk32SzfyWzncVfmPWvEW
uimzefWuPtZro0agHxzqnPYmk9xNsPGfXmCix7GWFrd8haux7X12Xuh6zXOrW2uxBCfUJDvF2vI7
oDAGWrAKRviAC0UZoFfSdKasxtT8HXW45FjZIjYGN/Bd0I2gWltQgjmsGuPWUHhxGvqyHo162x7K
wljo/b0sj6uG8k8umjYmfMshlO+qIr0pG7SQFepVcKecYGQ94F7sqeF06OvPfpA7Jbp4Mkc4twvT
zxfhZNCpConSLD8NbMHtviG0GW29L4oHjFug7t61efgzVYPjSKShATIrV+EUOigX0hRL5OEmkzqS
O5zAJaJ2WA/ZJsVTplHyg2XuNFrE8Naxez2jXQsIlmCuveK+rmAc6kTH19D6iSdfYRd4eMYw3IyQ
w0/YoN4nimMHrLTSoTcp8UyVDwxsWEpi7saVsu+xFzAkxWVtrYrpKaNR0mfj1QCSCtGiMHEp9/LH
XhseRay72wTQNXIdjie1tEpU/uAkwBsfbyyhX3S9sQQTgUbAaXsPXCWcsOhR8hPXkC1nHDlKcIbs
o8npWYKDly3a6dmoSQlS1Ul1fW0BqLVFS1hl6B9TQmXcYLtfDUcLPCPmTA0YLO95qmIn1YLDBNhL
FjdiHB+t8tMsVVuld7NWgHTRmTwhMx8G1WkkKgxmfVDHx0m5zXpvB3d1IResR21neXcT5/EgaFae
xQHYL125UR0QM6ssMCBPdDdFrn6qGNJj0F/mx0ZZGtnBl7bYQduW9CaHz11w11mBDfGUuIWQvQr3
ZURFo2wRQS91XPV1cXwUgsjxPNmJ8+TIDRf5Q2Fzw7vSR+tOiYK1N1qbJvb3atovNV/+FZOh6l1w
0xvPY1dyUUXGACc5Q4UVVsrSSkMnoysW4C3eOsJKsYKtiAqr7kbO4tQWsGzDF1q2Fdzn1RSqOmcJ
7neXuifsPP2gcNKoDe6R+8fWmEDTcOI3JmXlK/sO1Fd6srEHaZbo1UIGx6qZhRMT7WRVug2FYN9z
W9xDuqILTCDTSX3ak2RXkGEMjPr7YH5aSbAroalJ4c8mC5+4kLmlIIJvg7TNAna4pDUOplo91o23
+n+cncdy40i0pt9l1oMIeLOYDQF6I1GU3yAkVQnemwTw9PdDrfpySqUIrTq6qxokgUTmOf/5DUw7
uoVbuyhuyvAcD3dzT+pmFMNRq7mxOKY5s2VLPZpidG2duEO2nrHcByZZXT7HwPSGI6Jr5RpR7NJy
sl9j4ETBWwRkBBU3DZmO99MiZTicvxYpivUZxAnv2votBqkxdZ3KLPWq4JPgCyAtwrx41xo86kft
bYATqTLwNZ0P4n0vds8KHtdGZ2/Mjlal0g5honmlSZbNrKIh5Tgz1pmzrPlmlvgsLJPQPmtjlCfA
Rlfh0eMivg7sTZhbCzMl71iKiCnnMfY6vT3vBIkArY08e5g3nq0WNBuMioz2yTdrNtnPiY2zRe0Z
++TiSv0moGhNNfoJJYF8HLtqlH4OZePCSid34DwjIgrnmNDbS6xu7OrEvA0BDK5m+e+oenMafx/J
5FhXnDvKeFuRVGiln9K0JpF5pfrb1NbWQ+i44VSvZVZtrFF/DsbGoHqgN1a0aRmOpE8KWdtWlk1f
W3hxFmyytL/Nnddc6U4FQJRhaIuup1YP5NPEV2tRtjakMETWczbtZOuph50TSL+L8RZEY7Qvhpcs
RfSrVu2DAyCUWKexIdaemioXCQLvV9V4y/ydAGSvN6LN142+apAhS8kxoZLrm+c43xbgF3q3JHXM
j1oCpSvq8/ccD+U4NBclL1Md6atp+hwoWCa6ywEfbq05JIpYVmDDMX5KBkonoDUY2+ImE9JTjadl
l+SnmH26SslNyNJtWCFmccgSj2Gilee8H7wk0hYFfek0eBmdNrTvA+ncByvUNhklXEammDO8Zm23
l/2bkmjHIr8pAtuTKlLfnDe90THMio4xUwuZ7xvIJne/37Z6ciMZFZXxZ2b3buv3y76i+isaL+l7
rw8iIn18kMoHf/I3jr22GW+ZBPpEVrrP6scy911norYqjH1no6aRAXHbuY80jlU47pzGRRLg1ha0
dDNzpRRWSZO5IxR1J9EP5cAmTqyvGTbLohhAmRR0D4Jc094dKh2wDg4qWStVzwKsFCQviJSpnOqC
dNr80QpmV/r4JhitpUzQe2CSn1b5XlYK/mrnhXHlhqo4CJuFkiWHYDwNanoXV8NtPZBbZ7CJxdJK
V6J1X/jgAMj6c7FJ2Kpq69UiT7SC+qKzXFSZMkSKuBr7hvnUIslSJOVc6c6jgaEL6MQDAl0Xm/dj
NTkPSS62eqMcW70/jv6wbmDRyoDaqrTNUhz3wR7nvx7rhIUq+dIa4kXaS1uOQ3WsyZ23KceC/tiO
78Od3Wr7tm1fVAELRaUL7QgeDlQfNLcwkAJLl7ADXauhoimAI2QO38o1CXpTPXHAY8dg9dFGjPWH
7JSE1U1eJaPWy/RdpkjLtjCktcheJ1/fGzANRoPUkmSpRgkpjC26fznwxuJlaOBDV+NJ9RUv7w8F
/hzDi2YNi8S/N4LnoHZ2XZnssbV7CSd2bkes62kkup0XxHyye5JulM+qf6qI5tBDazlJ5Oe0/jJM
ymWmipumToeFZYZ3NCUQA7w+p1F3nsPW3okwfxsErF2zOI6VsVWIY0dzKCWL2GqZRjGCohESbERJ
DAVesL7GpdAl16oOkiIOWs09Hi/BeLClmyHmkW2aMCObPHiIrWVhUuY7LQkF5E4LtTA93ajJcZlk
t6rPBvZtnRQHFFGkK/qnuyqaPkt9XdYlKSoS6FtDn+HU7UrQ94fOg1zfWXFxlqpq6STqLm9GoOtq
1eDoE2gQoYaLQ7naVM6uLlV6M1aYTShpNJUEzhN5eskALnxH3cmtBahZFYu2NqiZpoKg71OcbANb
x5dIZwHUxUZVz/p0CqHh2+SPF+QzLLW0SmFS3xkBCpY+f7NnUWNCGqyjMv/qVvO/kxOz0hhTVfyz
ZT4w//ssE/WLaTlRDAqFaEgUam2Uz30PRklcOOsUSsQUO0l9pmJvZZxatOrQUjA0U3i21G4hGaEr
KcbnQKSnD58hbTLbNVvkLOYtSkYvYaKT7EUGCFNTSg9afWkKaz2IeiEYOPuDvAo68CfnJog0T4bv
0smV247dhRSXt9JBelDnbpe9+kxbh0+jvrf8j6njmJSsVWuU60oHCcbmoy9/WeV9Ze0yp+fMbZa1
OA7kfDddtNS6G9OWVhZ/vZx+0x0ve6MkQ7dbN0RG4vOKfMJZUADs244IqWNVx+tgfM3HbWjsM5XM
4PzgmI+V3CxLoSwCkmUlUINYXtoyMk1FdSPTQpX/1rD2SyBehfGa6lCHFwDGIzIKBcKXQlKyVD9H
vfpYCiPldRRroK+7zN5J5SaxgqVot6MxvcmUnfXQ4jGF9jHY+mLjV9Wmm2Ncc3kVRqBUXbfyFWMl
8yKM3Owu/DUk+VvUZLxhqSeZgqP2lz0SQD7Yj5GGw6RjJRc7VlwlgUcvQT2bYvWIF8wqSBRq610v
9hwbWxb4uq3lba2wDyT9p8kuVTTlZlLuA1JLTL5/xd0fow6I0be80dbf2raHJBedncBcaD1ntJFj
pFUAIE1Tvsl7O/MsWfeG6UxGkOI6wH3DMC5zLTpg2HImLuYgmuRgm9MmjNStL8kbObfp6vRDGOVn
BQ5X2zZrn56gz/RVlfQbvSd0hImFkh4D7SEZn4r4w4k/YvEWcAQo2Jokh1Z7KwRQe3sTGCdhnnt6
tjmzNwCJBDCRpHSZTB9x8+SMT0n3OaC0yseT3m/A8GEIyvYKBFULjaWZoFA4zpPrWglQX94yS1Tq
nCvcBurZBpVx5K3U7gZxTupjUJ709KiEx0g5yuPHoM5W3heWodeXyaqTpDN+oDlb0yTHbuqjSU7E
+Byi6WysU2/cpPMJeF+Fyd1o0pBW2TKtepeb8asoPmqihjWYjQ0nLgmwxNUPkctOZGPeEl5M6l0D
EJ6g5WEMvEor3QlWCt6AO0unAUMmq+209DS3l6Nzm0g3dQd6lB8lX7ubtPpgcKQFOlPADY7kTN3W
jYFimOp/ujXE1s8+8SeFaXHo5A9FCjaaxgsljnG8bKTHIXqoB1dVdkAFOYZRiZgtapq9aqxLzfGy
YtzR/qf2/Lz3naWdpOjUtDeGjmsJg17maAHo5V4ku7yztZd4UtcIi/Zp8aoOzkHr7vRmwIY5lzGi
cd66orsxCBn0nP7NkB/bUFnRaa0CJyLskKSrluD6d/b88xQ4G13SjrMzTtqd7fAp6+C0dw9S9Jgx
KmovdunFpb3Tw51Nab7RrV+SuBgvebyVaqLTR33dyCclu0HFz1jDbdZ2D9M0WAY+Xj2Ndj9mZOay
Hwu/Yt2etLQ/R8nJasIl3ujrVPVfzPAcsiPIhKBP1IgMDGj87GiRW+t6SzuTmbrb2ZdOSreSRv8j
80EloUz3kCSXcgcqKV3K4FcWZB9OVSyn3jnIWrA31emglkydm0ZzKwtaL96rKXW4E9lLg+07qlYm
c0dCUCJQgEtCS6rnBMW3pOe0dresQyhLoeap/QORgFgEN4yb93L7odZiBWVqoQJ9pAAZRiZ7rSJd
hvIXyquqAcso+ZM8fuhEcbG7iyJLy38TCb6gKFzbg+lh0NSdgCOYNp6UM7r/xnbsq+tecQTjISs4
/7iu3awq51haPyPFXzuCyVEkF8bIdWNmmN1G/ilX8ooem5NeppY25K+xxkeaR/QN9+sLbZ9sqP+b
RRVklTa0mcShpJnbOHrtpX6pmApnLMNYVV8PSeUGqbrKnN+2P1zSsFmU4K+BU3sBavf83UySb77L
V8/kipCEwN9I4/k3VgajKS/54aO+Igb1iTDtpOCRyNlpZJTF7PtHa/Paj8eeTKePsgyxkOJ18TL6
juvzBSv02nkn0mo78VWkzRw2uZGtNftE277w0+kb3s9X3Jw/5lIfb3dRHjT/7/8o/zeSg1bqI0lg
YApcV7nd1K6DkhqbuXivbK1YXgwS8YOatqVj3EeGsdTVJ38k8X26yR1mKz37MMiI4hcnue5v2uwb
kcaXX+2KjJj2ySSHAWTjDNSbpFhk6htsB4KyPCTdL2bQ26rb5O0DRB/dPJa4p5sYWEiVhYNDskjp
IeiECAQ8+Nm9SqL3zx711XbB4ygAExwcajMPzJmQ1J9dd34V/vMgKjvrmkaG5Noymh3V393PLNll
XfvfFxZFXVj1xIX1tdQuiO/52fe92i0skSi65Ji4NaqurNGGej+77tWrb9V6Uomo5uuOqhdAPDSA
QX526avXnzA8NZ86RIh5u5fTVTT8bKe/tvIJSRLIg34c98rH9FT8+veX1b6gEv5/Rj6RKlnGaLEd
6xCzoHn0xmxEC3wyTBGD6/QmyjRKQP/sSPPMGk+QmvmiSA+l/sIIQpIOeryLqCbKmEQsVSeT1kZX
R47V9CvvcZQVw2mezkeys+6VZ9l/66s7R5XXpnQfBj1cqJ0ymTgP8zJlyt2/f9ashvoL1fTPr/3P
MrfUOFRUEP99Ki4jNiWi7olhaMSLVlZvUclPDP3hZ0v0D931P581JkZmphVLyYpvpnpl2Y///g1f
nE7Xbjxarne5okfs9sGhiOde4d/X/WK3v7Y8NPWuxGaTe9NLBRsxAYySD7BkE/79nTfsH4r43+7/
1W7Qx7ImVwbvQKyG7pSf8+Ig6/dF/9qmDiijzwB522uHpjhY6Wve3HCsF/lTJUlw3JIFKCbQdeoW
1UfWvzrSxbeeIvWFZHVzBLAlTIMQ9GaeWko47ARAO0W6KqrfGnNSQrBNteQ4f4iSRyPyoDEvbEY2
sbNW8F2yqtBtraParS1xK4Mjyu9RfDaUD2d6AX12+/BGGW4nc45hu81q5yTV+yE+RQW0g6JiyPha
gu+YVX0b5BqUSBg8wR1OhnY9Ea9bXAZd9srssfd3FdRsZxd0238/ta/o4H8csv6zzEz0YG3cYUc0
23LQDEJ8YlSDreY4APSb8B4d1wgUwjYKr6QT1gHfnSD8kfOcfJ3w2QxOIQk0XvuhOgb+RnzHov5q
kV9tlmoR6KEEf2Dffdr35Tdn+leb2rXX4hhJhd1XMPXz/skgWRQWKPCYi+GWHiD6bYDjuno1BIqn
jOZClifCpZlIBJZXNtsw2dLti3ZtpCOgITebqYZlqMegmJ7lqLlx9By2gXm289DDVHCtAC4PkbkN
pk0WaG6YRYcRPDnRDhmxLJH2naj7i3t1baLV6qnIp0ShJthhPiB+ZkAjXzto9Q3T7DrkstGJaVz0
nVnKF9qUa/usOWcgyTJWjG8wlvuFZmJj1j88C69zO6NGdHWF7dw+mrBfWGbxN4XqV196vvX/eckU
KUNsXXLdMMhcpwfpgEwifhabKKtXu6JMUkcmd/iVKx9MR3/WbVzbKjWSmjfpgEzEevbvzfd/7zZf
LbWr8igxg0bqoenMtiRN7DU/7LjUq9fdFE3hi/kOTM/T6TuTjy8OtGsHpayzHUf3M2o5p1rXDlR0
OEiWDE3Cbr0f3Y9rLyU9ZkMRqTbsi9fOy3//7KJzSfafxRZjxCxHNoutfq6sJSjOzy4736b/XDar
I8uRC+pEWIyMuZxvbBm+ustXHYlqBLUkVJUWTus2FgTgLChdq9HWWvqd9+5XH3H19iUqtpo2TFws
5RlK/O7Nc0xGvZN8Y1r0Ral7bVrUyXGoSUrL/jmKwxD0CycVexs4c1Rv0fH8rExXrjqWONWFOSSY
5qoZDPON0warnz3Xq3dSrfS+GxsFOf1jcC/9cGFfv5B6wcBWZkRgKP4WUB85+7+/7Rc76bUBkekH
uG7O3UqUbBJITtRXRZgv/33xL7anaxsi1SFNOEPoOKO1ot+O2s/uxrUNUTnGBsg4t7hpVuPMF/+m
Rfhi5V27EOFeUKlYh42kwUEKbvGsT+DMnasxXvr69M2HfPH2XAd5qmZiB23MhwCLzrwO5gs6rC+t
+dlBc+0NpBlEhQQNdg5m1UQLU1e8Arrhzx7o1ckYGLaSdDYP1PAxgsP04Zuq+auFcvUy2liJZ+PI
d1YNT3xI8frfX/dPyNNf+hv56l3UW2E4iSOGvYwcbMQOMIaTNgSHGGNWafg1BT2MRyRFDVqNsfKk
QUa9tTXhXMrqwmSclRawuW5M1YYAjMyjCtdxqTH0zNZietDzcZ7070NbdSFLzsagWhk+OJm+tEdz
XUygstpaMXsPwMzVcc/w8/dZHSElMlSF14kmiyCHg4lX3zCle11uoWpeGqjdkcn8HCPZzHpjRL9U
6LICoD6TkUuY5uspHbZqWy9brP3s3JMm85AG49aJ+ePut8EwtX2YlGAVIkrqs9sGK39fv7NVmAmZ
ihT1Ae862AXv/77NhjXfz7/d56vtCZWwolCbCky7W2S2j/7wYMA3kiBQFvalGLk//quIpbXqaNvR
aVdtUu/GxmSGsbPakbm82GTWMfcxLYefqmNaPjiMystFb/+aUYmk2NUWOiK1WM/uI4O2TKABBPIO
quA60NHq8KfjdFMlv2L1DekDCof7nMFhrm8mZs9Dtxp0eCxTgLOhJ6rMi+B5R+KjQPKFe5GrN80i
hSxsDQMSoI2uxKuE6cYEKSllUG/8IjDaFHute+lTZ53ZYm2EgCQwtMf3Qn2PCSkZxDaGl6HctOlK
cuDdMLOtFLcut4P6CUzvCrN7SJr8ppTa/ZgwVOqZVKJPbrTCraGU+XBMEg37V/E4NjCl+9sRynyQ
cSfik8VMDm0aHCkM0CIc96XurgkrOGD6Jg11dxilu6KF8/mmKOOio9ksw2KVTMnjQPR3Gj0W07As
6r1mrgqZWT1Wjp1SexZ/KLLHiRRkYYizhHi80vmf1aiHISvJngZhvBvVBa9BaZ6wwFoM5cYs20Xd
nMnOcPOoW2r6R1odjNHwYjN3NaE85U2FQhFOOt+qj7R3Ewd3UqY2kYPhuui7lTwRao0mJQubu6Eq
Z/aXZjR3Y996NkqKTpU8eBvrIbqFN21l+TLFm9ySFFdE/baHhR9YqUui5FSSOBFOWwmBlX4iW89L
oaM7RkJGhu0qfAWDj65gsvQBVKx5wLhUdd/T/Xqr+M2qFyYmp85OQeXp+AOaqmwZWu2mY9bWRuEy
hayQ1MO6Mj/b3l9FkbPJKyZeofaRB1CnEWgFDGjtTF6akerl6WWstdkdxjUlXH3r9JSqvyLrdkTK
AEjqAodATXWIzstc2+q2bWi44yw5nHzIRM+pU57tCTsmJijGQkKPIElHJ26PJYPfalhm+vNI8u4U
HSyc77oNjdAteNmNPYmD4twp4e8hQKipQEkoYbYbhTvo97IQOydZgygxF/XXBnwLPnoxBCumdJZj
ug4cdGhBTkN6w1EoMnSxHBJmtRTpdN/ZCIIqaKOyvsh5Ynr+VA9PMisRatTAkMDvfTfzC6hS2aIJ
JLcesR8h8WVyrIUmnrA8bqLQTQYkJhnM1ClbCW0nQ3Mw2xA6G1PLErZvigjgrUg0FIXbKtYWoaUR
kYjDX4aosT5E47DCAArXwWWcXJLMhjjwu9fsBeE0SrOTcnTp4ERDzwPvTVfDKkiT7wwE1wh3cA5X
cc5qjNemyFYh0ww7vs/Gu0aGYB44Lg8DjtVeRSzs5PDtHdYxYGSbPElZjSmRhhZD3aTCPgeGc+mt
PfStDNpzGe0EZublsDJr89ixQVvNs5SiCUyQiUaNJ5f4NMeUVphtMTaBPZuGyTJtnweD97ODpkPY
SK/9xqzRVWUEWKPulcZbBbu1HR7bIV/LkcXs9ZzYOGbaG8hBSpu4XUhs5Kx77JNdMd0oHGFK9NR0
sOLjN8fUN2VpQjesN44lg871iwIVZwrxU5J56RD83JjZuUhYxoOxsOH1y85mdI6+RVJbY2EWXbh9
+2ArsDfh2HtFEv6W43QXhJeM+Trv0nwgCgMClPWki5wtMl9ObfDkM+1qoQVnTnY0g1c7gArPgmvh
zwmiYRYjpKGSV1S2H2OYHjnpOUUy3ZqV/JDBiR8zlMVDzr4cO6+ZxI4YDkm9TgfTM9vBrQ2wZ6Mu
Xure3PbyAVJqiFEM9g6ohjEfNfOVFu3b/l2pj1F6VOUXWwyruOBUHhhKNrNbrtirOsf+r7Gttk2p
rZP4Dq7hcvTzIx2Aq/PcCIKpk4tRYseMDLB14Ne2DI/8bKNYzrFWj339XjGRD4Tb4ltvtlgYBuVy
tLdGPSwq66G1X8GWvDjqvcp8NLJPzbz08QuRYZ6OlCSg6Ojydwsdw0TojtpY5zq+LRuSUoJLXD9m
0Yo3ai18rmak0TFIxltBHFgk7RJhwaVjB4aDi62qy8QFIR6spiRukAPbuyaXXZFBHsiaeNnFd37R
7vscnQZcHBOadwV306QyoZkyHefFH+/kJIeHC4ElCO+D6cLX8GRIR7Ldv2u9f6jls6Q/iGjdggkj
pRoisU2lneWDCTvHhBFSCYl9dkrJRuujKzhx+t8F2rxoTFdZNxxaC6mbw/tbPfuOsh1CpqwNzE6J
xZrKMnoZf2EwpJvTbKVooBQWFGp3Rveded4ffP+6NuFHXdu7heQm+ghixN4ZT22jeBF7c1MjCq8+
dRGvc0qrFqJLVOfkP6FkRz9A8O8yMCVXhGjfos9Jze4Sn8PNv9RZ5mVGQJ2negWvZ1yAO9rbtush
XaF1j1q3DqVN3RWwwh20mhcnhRmaFyuzhVQFMfjfJRdygL+UXPysa+vIog27pAx7kN4evmKK4B3f
muocqt2mkSovYjNGabwR2roqp4OtvNT2LziwCzU1PavoF+GE9hIhVgnLY4gNxNg3hIssJmQRYkJA
Ki0rvdtDK4yGc1ymyxK3eTO57XJEq7G6b2YuYUmByqiv1RHEW6Wb5veJcm7xPJha4dmFtpT90aNX
/ZUhQnWSaRUFGFIxNBjPZKWvCoSc0VagE4vaWwMWkzYSPyQ/9LgyWohJYv+Yhh9QaY2y3wnzLuac
ikW+DOgl7c46xgmMNNB8n8oKARtzhiIhIVEgnW52mAQpi6yKUJOvatT2gul0DSmI7WCqX6dqj90P
lRByZat4kiVcr4ESZwfaTjoYVXDXsnGNKAGGZuVUR8c41bXXRme1mDZyvB157g1qLj+AVSwVG00N
XMhp1AU7v1z76VYVjWuaoTexnRkWfE7EFrYOOVspl7p9k7Mpy1W3UNuCXRzKJ0Ii7U3v7kR2F6I/
A4UtZqg6OpcQ5TDLcGpnFSUUoPZaMtGpafIhSk+T9MqRASNTeBqVU9nfjTFz0mAl+8eJw7OuLvZk
e4G6loaFuLOaYzVMC3+etcj7YDqr+b2l3BpJvSTneKEzJI+6Y2c9N+gy0+3AtmZSLhsKK3nmxWMl
kPDcp+jVxmciQfHfXHzxKMvnMHjv630UP/loqyPWQsb604xTGbw7NVoqLhzfF3U0h11Ta7Dh2qj2
GWkRreAH9m2ICmew4C2TgbbsECLWmXw/pOeCubpF6ABE26WdqVtHVVa26d+Rx71MnD0ZGHZSr8oS
+r2qHtoi3OZ0Pz4U8SI1YU7xeJyRcUH1WDSvmX9pogclc3aIhPAC1O79oXuW5HKf8koX1sdkDuee
2E9CF0h483Iyzxrwp66411t2CBkhQ1jsfNifWsQNQC0dScEFgpfbIBPtZQ6B8VxkPillw6L3TyPB
nSVMt+rNV+56tVjUCDEcC+sC/cHAmzaLUMvKyUEvH/p03Q3PcTJ6RbfDqWzOCKVshYWlszEq2jHn
VdTKM4HDC14yNPDomElt4GV/U+K7jvJC5uk7D+i7iBxpxVvt7zWmwuotcAnl/lKFSNxOR0M/RP2w
tm3Hw/yjlfcj50emv8YoHQbnUbd/K6T5mVGxDPriztKDhxyxdoTDCPYnLQ7wXudDjQ85gRL6zwBb
7zX/UUnxcxjDdaZ8+O24tAfKAFjhbq1v9HA9igol+15hiJma9L7NUxIXCKITeHMdonYcGPrmwZaa
vVyQF1OFLT2z6W8myuuia55DvLFNp0ODFa51ByMDpkQmGsS+heeZtcsA1UGjV/dm52yx0z8JVP3W
CKs19TIT5zQF4Z3iuIJ0nXhuxQWlEOr/zrw1EP+H/mlW0eCb4turdnCYzbGNB6iVMRbIpnCFoKmi
BxBzMUeiniMNqxC6bx4Mno1owmp2kXxQi8cBAE1LR4Qik5v4VORoORTTvisnIkLm5+mM67zfNP12
PoTUtPqM9HQT+5qL5Ny1awQR+mUEQshAmyQkWVMaeAg+cKvYRh00aHMzDLsmtm8sPUNYGx01DX/c
FFJh1S7DYB3jt2I32Z2v6OsWJUxQdydf13ZYpq11f5ZN2XeTbm+tTt43KWuR3cjGf1kYLxKSHz9n
c2ruAsj9df3a1/7KyuA23xPVU47+YcytS5qIjWLDOsT/5puj7IuDbOYG/AcHR7XEjUAvvR8RFaKJ
DutvcPs/g4W/nPzXDsVC6U2hq9Wwt7v2gY3s5OPOM5jUoBqmEERDjdT+dgbh0/6NVQP1h+kiLNtP
knKTDPZWbqbH0P6MneDk+J///rV/w1vnY3tGBf/za+vJqeDOm7iFpfoioQCa6cmiLL5BRv+EEfzt
N8+f+5/r64nd91XKOK+UNa+d5AcR7HKVhCLxGUmXoFMYym8VAcu43QnOw26MT6l1qr5N3f0za/nb
N5gxvv98A3zJC5P1xy8EQ5lQ16tjhhakWsIi2/nCQXFBuGRxMxCfEKFybjinMpUTJj+05R6a64Cj
gq3KP8D55xt+BVmGiMCihKH4PpTWiniYom+wRU5WftDffugVaGmZOdoNzqo9wvtFRbQuSByaxA20
iAuNM8KQfE/xQ4JH6uZM/PPoo0rxp1c8eWouBafJFOpehUCNc2CpI5Me0CykOa3vuS9ftEBfGWa3
0id9F5b9MpRedNjhhWbfOMWzKHt3DKJllj1Wk+WKBCVcuW2agz8+5m3lYWrkoIZV2ps6jt0MQ5Ea
kLnybzV7Z7OTsp+5pXlA9VdVT4ncAa3ha0OG0ICYjJ29KRADJZNrlS/YhKQ+SrZd20MYkj0YIF1m
UTgikZfap5BNckBtNBTZjCK4vtQsZoeBqiupKN6SkEIxgaSLeUbaogoN7WNrDltJh80/u3Qs7fTg
yEsErPqEVLE6hcW2GX3XAB5UwSAGLdvE+G8ltARFi5Be2eplssDHDX1qMT7EbeHVXbi1HBuDrRdL
o2SPtkm1K4HXSFiKgrdp+MyLYF8i8qlCuNMoGHFnUbW1IQ4OLtUFcQaMxw7TFJ3qKOIkpmbnRBVK
zLuSecGA+lsgZQzW/iowFEymLB41stfhJdbVY158akW1Se3RS7tZ2b8rw/uonl4SQeFjohk0lSXt
pltGnDZI9Jr8vk+OanKEJIqnkx+vnPFdy5TlKMd3VvvbCT90NfRKgWdcZgF6xPRZyaJWZXfIN1J5
11qlN2nlp2jyTStN9Gsvlr6HRI7UtT1kmrbEy4QmXncxU1r0ZnY7ISQXaI3qfliJwgc8Sg+I3f4E
iwdh+mJDKgjTgqjc5wRwuJullfgnWlMMhGTtM+UUTseWyrEegwdDehrjeu/kv60QRa2ReYNWLUc0
BZ1wTnqo7dpAe4800AdIG478W+o1dMekaTUGbrUl+epPMZotTMW6cuXgrZFn+m1syd/MQP42yJl7
vqszpUriniXjCyqOHsTwMgShJ9nQR0KUcdN37IYv9nJ7/vT/7HSYtOYqBkJi3yYPGenCRnNwkLT+
+6D420hk/glXB4Uz5TQoVFH7Qt7EATl5w/hd7/j3fcu+OiKsQIl0UF2xH5pj1184Ab658N8mW/NX
vtr5TUcrRG6BkndYQ/T+hCEY3nFkHOfyd8fb3wYN80dc7eaGladNMhk8WFQcZdISHWgCle1i7Eqi
+CGU12Nus89ErqPb7r+fxFeP+WqfzydyUMb5Z9Xhm2bNVSF6PuT//776VzftakRlJ2GYTR3POTBk
Asj3g9oiPsV7Tvz69wf8YfL85Zy6NsyN/RYWraFxAprjvFNvozo6JaX+rgQA9CTyRuysrfJh9QOt
bXrK/Ge7ph2ZA/AQ2+Gw5HUlpmHBuElKulm5eHfMbNuitWRwt6p7ZRnH6T6nkv7mG3/xlJ2reyKb
YyD75cCYEXWhGTJSMIuDSC9J+CLK52BocVgLXibsuHQMP5wEPx9Lws6sXUgCRleJrLNBiGQXMuOk
t1z6iPF+//d3m9fyX26mczXpavxYwVTOBkeEc8ghMoIN/vvKXyE61/7DFT2w0umshDaPbzNjXFdZ
sHT+h7Iz645bV7L0X6l133mLAEGAXKvqPmhKZWqyLFu2/MLl6YDzPP/6+pjp7mvrdNvdL+fYspTi
AAQiduzYu5/2Ui+7ipE0R9RnXZVfoFePwg9KHGX1HDIcJAC0bXkdpNN5qj+JFBZl5R3oNJ1FMXzU
9LwyX2xK5M6emk2kBEhTCNIMrEBdpoMndKBsh5SWi5xblF13QX/pxS9Z9Dnz60tm467rJXuulvk6
g2qcJ288Gvkl7qpD+CmK1HkX7soE2Yd1/qJm9RazaBAC7w9P5f+yPV5LJy9ZGNsGJf4bkVcAIPn5
jE4wHm90cX9w1//zF8e/7l//xd+/VvXSJjbuX/31X3fJ17bqqr/6/9p+7H9/268/9K/7zyND79Xr
7/nlR/jkH7/54nP/+Ze/MFOW9Mvj8L1d3jKLnvfHj7ffq+07/1//8T++Hz/l3VJ//+9/fK2Gst8+
De3M8h8//mn/jZmNzQLrP3/+/B//eP+54Of25beq/N4ln//2M98/dz0/rsQ/XRF6ngwChFDlVlpN
37d/Cf1/SldJN/CMgiGnNkJ6WbV9/N//8P+pA9cjOIfKCOX5PoG0q4btnxzh/jN0fYUPjZChNBLz
5f91cW9O2+v0RngYP/7+H+VQvKmSsmcCxXvVcNZaSl94fFBgvCAIpP/qCC484ZZ+k+o7lXpLhxKj
E7YDQolLC1G00pbzvqIXxb6pFY52QzJ4PaI0k4QqWijdXS6ycvRBRuNI072HjgUIHFiceNQy4mvZ
aUaznQDl0zNkoVx88WIVfYnXrosvMtnZL2mE7frZ1HU+A5rVXGySakXbmH3gTTDt18seEQ3n0xBW
bv3F0LBqLzG6k/JsSuJNZmAJyOtm4On4KV+HiOn7QHq0rHRAA/Z8u//1OhHDkL/b7sM9czRKqhKJ
f6cMnmwQpc/RZtr0pZ5MWa13Y5+J4sbOVU7pivy085SGGXoOBRK0j0OY1lF6qSDJ8j2+F1pss1zZ
olhUTqNboCKVurpCg1KUGkmwGnLCHTIig/PkewP1QTLPDPe6jbv9SJbopbhp87B0MWNJU0YzIydW
8mUy6VQ9cpl8RTc5JqKZaugNq6wl420lP/5x6oM6QLnJWPUU9XH4MnQO6tyZrsekZSba+AjemSHN
YkrHbBq+ewyGVuSfpUDpyqux9dob7Xk4VHIOuZeuk7r2Esg3mx895iSbL3HTo/LiLSqr76IpF9lu
TNZIfBha335oVJ6hN+d2qr/uUcTtmAqd/e4qcn2XbSvLAuSWvzBxJnV6o41dpn0yIUT1XBRLPj04
65qm3zEEcdXdKroSInLrVfMu63h0L42TTM7TFCndfCl9JRCXTvMSsd6KN3kzmdV2Z9NQp8UVliZT
RHcoap5jW8XFPh89xGCqrHayqzjLZEaRXCV++dETA+pZnuvX/r3vNsvwPU9q3nWJXEf2zXPbDnmY
Qan0M885Xh+7WPfHF9u5gCp5HRj1PMDan5D+aoq8e2mVHTR6E+XCQsvI+UkwM+3SUy/SepUPNArC
+LqUUQgRYAlNuLNJH1OXxbRw8zPBLi9u8gCRVvyQ4867qGScx29sl/PwxrKCdQ0HBBGafjbhwwKQ
Wt5kNoxGKjijbxMXScUP7rgptMmwzMPrIdceA8dO1rOhgtTp97rxIebHi8PdjkHK7xt52/3bOvAZ
Nyw7Uo8LB8+/Dyi7o+hcqjG8ErUXxHduNVVyhztmXF/H/jSK2ymDKbET/cprZoaO/yZJXazPUMl6
9W1xmceeW+Vnd6eLLruV5TtoD6lXE8/8GRXR1X0OBola05TTlFOaKbPHSLi8BZeqwkFnCh/T85Fm
JQ9udNfhuziuSCuHqbxZIxM1L1WbpfPjUuZJdInMZeZcl2Za9AGvoMn51GVx8q3KEcFBQ8iq9G1p
88iLzwY/AQQ+0yUt1BvrjHwEv0r6+6UZa9TsXYfOYlx7yCLWXjafeSLJZvBauYDqRouXI4ydWZfe
+VTRiIWKY+y+0km6Pp/uNJtBYR8HlXnNlxp1ZNa/Fr17qJbevSxs2rmfRiSR5a1w/GnaoaPJo6KM
4N4jYKziJkUNGzZMqSJvF1rFAwsW1bsf5x5kt7Uh2na+q7ubMlIyuzFJjnCSqUoiUVDbeNgndvCo
h72+AuHMVR++q2xbbiqlI7SoxnrjI3QbpGq6QjPu3Ps+C0+I1fB0usUie0FNH5AjzHBYdutAQL5y
olWwA5OaVTQ4WR2x8cdsF9GJrM7SwVkp1qfh21rLKn6bNFW6HobRZYa2HWXTXYeU+WcI0DXebkKv
CNg5Z0PeiXB1mreLskn8eVi9WOzw47MRv1OKzzapczCuOGvL+TFPuat9OVesZWcuiKNqChc2DxMi
/nxQk58MB8Zg4pLPnjaxmxKgKMsZpF4EgVgsjRM/052b9RV1QjnfjyZKEX8aHYM4/9mqBmvfpO04
jLd+gCfghIyZpGGXo1k3QjAsunLDibUoUELMHP+WZrKnd8mQ835GR8+k17P04ZU4ZvagDCyQBs+m
zCMKJKbnvzZ3EuL74i2y2XWdRReGJalD8JquA6dOlMNQBuy307c3y6RQqzzur6XF3/VGTFGeP2G5
1uub077rCYDLtYlEgtIcUzHhY1k3BmzA8/v1fdpIMII6r/vhfpnbzH0c8hK51syLGu+26hI+jwgC
NyI7i6IefvBFHSbsUhsw0udcwFofg8dwCO3wQs5kiocVnkF2504BoKOgKxSAXXkqia5jNQaGUSTT
8H5Om3/M6pGjrzp+YrPWLMzTn7u+Hp2nhVOdIzXzoJyuSYVWV1LprL4VcNriu1O4yo8HXx4G2YqW
5rZN7BhxBM+ammS5QnV429Bzhn0OyHNnmh6dIyT90GX+KZX7P2VHx2r430VKoAMK5MAErtCSvWVe
Z0fdWA3jXCbRvkKbI7tchUix+YYMkt4Oc1Z0L2EeFKxWhyGpDP7KFuxavyYozI2/LWNvarc14JVV
dTcvyCY9N6WP2vhoZcJi02nAJixNUJAxKbpnyz3I4LbAndzrOH1quSIRux4Xgm+6Wu/zyQqFVdiW
LnQZcsQPgxiINk6hebKnwKFCQicdMN8EiUIqJLfj9zpGiektyQQMvGpUw3goxqJJL9214igYx5zt
7gYL4aTqJmKYjezE2amLgneLxDe/CPkwZ+Fm/THsEDCZ+K3onW9XO9ArVW9ECUr9tVWxO9y5ZTeQ
QEZe3qKnW/NcNA6wAFj+gg7mpywwTvWgdJXg8K5dNb6N2lYFnzLK6xYcUyLDrqaAZx7CQISkbAsq
5bqc9JZelQNfGjYQ5ibPUy68GSUR1Pglf45NUHV4nE38cEDCNeDQXDn1Oz/UaMEWXsBPyT4Vzp5T
OqZzlEcJuR61KC0ymHUpXgTb5yxRbtOLrOuWFJ0kh6+AwbEMy3jazquuJTIpzmo2dx8GUb8frLd9
6XjVyCfx3quM/B1Ye6FZD92xVPJe1sZBESnveaqnl+UhKsWDrlvNG7W+6kChBwOFZF1GOV+DHQ6G
KcBj0M40oqEvhMO8WHAWKByazrACud8scVOzS6cpnIG6soENP6ea3nSSM/J4JdaAt/UjtlIRslq7
ruX0NiOCiIi0rImTfPfqiOytXBeBpmDgySm6yA2A+oykxrQm83nZpmxK/l1kLKhh6m46RvH0LlQD
z6cwhieZmWh7bV7KxBsiQyNJZI+IX/jgxVNYPhXHhEfjcOgcXNLp6rLW7L0dOWzWvQyJvxm7F2U+
8T9SwZpNMCx2+9siBb9KHVOipU1XQmMW8JPA1Lz8Rq4z3zR3LW+nLAujztt86oK9tQXqR2dMrhai
P4fL2jOuUAE1Y84ad9BM487Juvgstnlq6CluJxTOsA2/2HERkbpbel0VL0HVp/IRhjs3F5/OKCeV
23flFaygl2GoJe+6r5mJeJZ2id3DTCrq3wWofxRYOZqAqOUOi8nuZhkRIipoz/zEkkc6GC9EKtV6
3nqNlx5UM8B7jZ0ageJCS6e5KupUglMMsi+uZ9ujsdI7psnvTss/wCiFDRYWZstUk9qx32QxqPUt
G6bPd7rrF3OmqqQOUb93lu5x0jWSA6gReAu6KH0Od9eJ7VR9qWyBJpNTtWMOuU0OFemnl6xc7ZLV
W9bKsazap9AtpreZZ5PiLlYOOedxe/YMHVcPWTeI58x1EvMlihHde5yKWsi3McgmrgiWcc0BMZty
00PbDO9umoz9eb54zurRbjXLyFzrRiXj4Sbr9RAGvOi+X6rgoi7lkOytv6012F2yukG9ZxkeB/K8
s7aaIeNwdKGoi2NNCqQltSfRZt72Qhei9dvkZUZ88DT6NoMJfTpKXqNgvvSYmp2v4Ywo+oBc5oWC
0kK090quPnPQ7kFLSXjy/vT1UxlmUub+kvMsTYR96oJhHK5hSikUydOa8vC89EJnpVnUcsyG6zyT
lGRW1x+1jzrUu/D4xk6fh57AVnTVVRS8tN4yxvRZyBMe8yoQKzq+W2FZKZ/rKkfF+0CsUTH8xVLp
5328akKPF9i62qdpit54hocJfeCVIaMXoUJy6LAf1uh9iFx+fyZGa++QNO4vdJKkVIIihDJxqkVq
7Y2kh/mQ5jsvRqoU8s128m83uj6HgRtW1yVcHHFwkyiZznXSyp4R0O3oqPI2syg9RulG913GD4SI
INz/2LPH53n6szkGw5g6T14FvcR+jHfTRFdSkvtf2noKncMp0OZ9hthjb6aa3pcKJpjaiTPcdG03
DBdZmVN1VZnAsKUqAhmcjcdjMHcXdHnxR27RQmeOg6gXuGorylUZbHlDOrmkkfkoKUUDa0YiXTWN
RGMAaj5xreRWK9lKajhfYzTe+HUHenq2HNOf0VQ8UJMafjpVK4ei9NV2QFLl9XvrroiUErbiNj6k
jkuU1cFE1rTw8Isbz01a5ykoqTeRPtvCPWUKH3HaxH01OQHVvek1IqIr52aYExkPY42QDNLTsmox
OM7zdow+YHLPEd1kmiuWwBbcxOAWXXMZOR6kBr/yg+HNKcOPVuZp7zQall5/6bsBS7oIEs2TYOyX
JwF/MHMZynAgkaNyezw1/SlkqzdB13NsRfj3XJ4ezlRkbBS6TFycySRrcVqypH83RhVwaOrkHHO/
T8HEr+y8LQMLle8bVzLY4Cv/9QBKXzmOK9IqPyxb8kGaHREgVJEVeJMq0RLfvYiw8EAVNw9/kYbg
R9HMtDanM78uePvZYEZI3MgKd7fab3hsv79C8yuQHeiQ5YOWrgEp06GvXs9gu22VaU977eFUOM0o
Aw/7JrfeAP0tq/UhFX77WFkvRisbSMbbr4vx2h2okkDJKEVw/pQO5N2whU/KkxZlOVnYK5OFa3qx
FavxJSMvxIF5TuJp1ztuvlzZVfbyumpbVJk9t/fKHZV0dOWl2s12FJwL6reVdYNDhdxfyF6WvJ4R
2WYsRbTLfCqg9VA1V25XZgttTs2pkc8pOofZVHfv06KOWMwNfrnhRR6UWAnVwVC+TS0586HwlI4Y
ou4YikBaJmQ9LcDpGZV0FQB6OyZCtlLP7JMkQN38UnWaMKFO2McpoV38kAV4ih91H23hFNSey6PS
41w/5f6lCJBPHESYTDR37dpdUIA1zU669LGex7Xks08FSBOJLQtDtRXcIalYqc0xswjI+fi6Ktlw
eRfy9USFNZMKRTIsfygZgA9/6Wugka585Wnf+H4Y+MJ9PQ9YrjbK08zkN3EXJd4udtlR73Or5vSt
YlZ3PRDKN+sK7C4wUckzLjaOMbn3z9DtVM+J27beBUqUWXKJczC6Ig62HwwTQE/M2/PTlh+pSs14
tpqKEaY6DfGPaSeU8NYlGvSFbVU/fKmlYhzC4UQgHxygLmPwlScHCs71SVUAH+loviGYzfSwn98n
XlhcLmHVIKObvZ2T9aM/bgqmgDPnVMw97Cv/vOz9e1FVH/IV+vOiHdwHxJXM4quKIQqK7/OZoHDW
bY3woOnv88Z5HGpOtgxCV8eZxCnunxc2fHTnNLjzBpwQihBty1qrEQXQJTtQTrbd29QV3XyJssZb
9gtiRWjywRlEpdYv5+i8lFPJREI2PtKd36/FuC9L/UnX0zOzCTNyfUgeYqz6ViAP6/iBOWNcg76W
1tAPNDMvrkIpPxa6++4LMwiU7P1EX0xytW/yqBz7r66p/PQ+hmfRnZ+wTWGDoH8q6uae0/xKL9q/
Luf8bjbmjWE+ynrOHWyKB/aagwyC0+zqevkytNmNnhklSkI07+fwc1fq9rFhhn3ntyq58NJJnfkD
6pWEio7xOYS0+XU1R3T/3m0m3ESlezF62Zt4bJ9I0DHwqL55C8wQ2xiKjtx718bMXwiQej3FcCbt
gQHMN07EHIrOh4MUOCXNY/o19hgEajDrylMo/mELL6Rr7kGwkM3HzHbJzBs7L5+0o58Qw+luakLm
Dhfl4BzU2nvOhu57wATqqlVwudjNiST3n4Ow+8vtcnjz8fCNmPVeegNsBM+p0XKf/pLR+qg57FHX
Ch69tcCMIryEHxE91QnIsbN8ND1kzrqG+Q1P5jD5q7xIm2bsL50QXexdNwJxnU+NcM6o/O9FFOwo
cSg43G+eluMtYCX+HGmKEnc/3SFsdVWo9C7GLOUs7aL1wvSoyxc+vnKdMZ9TJb6vef3YZN6Tn0Uf
l4mnhCR7hGlLIswl/tZ4Jxb+uetguAodaMsaJ9UkX6hpZcLSbitcHDtv7XYN3B4gQKVBf/Fz7KPb
qnFmfA8QqDMPeRshRorXWXLLxEJX4soEQHSRREIg5Aimc+kUWfoN9g/k/9b6fTKBBW9uB7Dq+k8m
LdK7wq4YlVBUEmN/f1wdx7J/hjQQ2zVeCKKhXIZNxWu5iq1KcT0dwSQTdo5QH0xVAW8MbAUKlp6D
q8ppov6qK9IeneuZlP6MZL2Pr4JkQqiyCqqwv1hbxeP5/ZUdBRz+fWUmCDjkGZYSoBJGGPF6zoCt
J+qhx0wsS0ajrlMBp+OAABMCs7gnLfF141oPwZpFY8mEqLAjmy8r6a/FKCeR8npiyCO6Yh7Gp6Wq
59i8dVQ5fIQK1UOkGsmMrre77XcntGZcZ5S3BUge3KCw1tM9uicMofzhrn5VZtruyrgexwRefzSe
OBl+5bi4TBH1JsBqjyFJjqo19eGaF22UuheCk6J5OWELyZLM8dsx3WpQ39Yi+pzma2phQWe5I7Dz
0iLU18WSCDyM9UwqQGJMbh4fuwUGfYLvS5jjx4kiNZIwt0vSAuydCkN8D8vw7cj0XHMt1nXFHM4Z
hP1Qo4jSPQDYjgxjKoc09vf3Ln4l9nHvrC8Xzz+YLMJTFBu/3nu/BpUQI2TfVZV0M7LMDQ3ipAtD
uMrvIcIjsw/TODKBrxgOygDop26UzKYtlUGm6/eX87c3oYNAeS4Li6VvwtfMAyw+woaJCwmuPrjV
s+d5DEg5uSJjdH26SFdx3qfxPitSZ4T3plFa/v0FvJLeMyEJVkBHWIjQSMa1vNfkGwhnoVKjPATH
WmMUDPcfQsyzmNagqU6KtoaYgRUB8JbpGjKVH+VdkQZmX+ZN9b5dsIXcIWoqnZuCV+bvA+xAips1
WHJzMfteD1kuX8fskfq5zp7yPNhUcKPE/kHvQL/OzEMa0GEo6VRr7frha2x0aFqvKObCO0wyYdx4
CSdOvxO0FLYz126HYAquB88MyJiGKK3f+ZGsPzNaR1qezD253wnA8XqJdyQdVtU8qwVj0CvXLZHR
Pxb6MxgibY3JXxCZqkFSsZBsnYaOd2JxhxhrApEJF3fe7JTE8iFlfaNJRAOUlLTOUj0+ycBJ3kU2
A6DP45gckT4kuWhqxjK7HEVTM52VM71ym7l9BpyXRJL20HREkuCXcyvlsUQ3Mz2hxy4zOATqImm/
xR09g3OnLd38wanE+iSHJXxp9ID7STdG02Gh8X8vwhJ+o1BRzeAOKNXXMXBWe1k0K88hPvZENf2S
ZV9nfsy0XhIhEJxtAwnB0rjFdcUM/vIJiHj9+Pv1KI5SBv8OudQuQpFZUl5hHi095M1fbVCvqZGy
rzl9pQOwaI5g7wnZPYWrrO24yD5r1/KrMSGeaGJoKFnTqqOstYuipDCKdHTvk43+5WSj3cTcw2i9
jMYJf4gkjWBUn7k1Ii3Yc+TdhzwtZp+ejvbSKwWzOIS8qktzmdbMjp45hd+hej4oEr8T7F85qT9d
phP3cUbEVNEDybsH5jKELpMqGAHa89BkGt3EQXfV9ThXjAzFx6LjBJ7Qr2dDlU7f1l/A9YrlYH00
rFwqRxQF8mrzZcnXfrxs/TVV924OXrBnGk1QBJ8KkhOom4yNSMg4l3V615cTmMhQxt60D2mcPJiK
Kf1dQO81u6iCWOK7oO0GVFkT4JASJcU3lteA1c+x51eu3WwxrHDW+DyKldecOTKuFPTSdtCXJ0A5
A2L6zGqCj6RwkIMAEOi2uBhlKpovZsV28XtC0xywNfJ4S7ab+POpt1llDb+7w9jkr9Sbcv9ej7Pe
m8gBpGGsHE35FtW9XY7Wt94JH8UE8ADPolBPAxXOLfjn9mZp6EW0291uQhxsnspzt2jJ+dMWQTGZ
ux9HY5sIIbBQdlcafGLvrK1MdwHeTxCSBSgodOqGvujvF+5RrPHXdetryiRtlPDpzYRbTf4TcTTO
RbU2tQoOrhwANMrj3a5HfLg43lJ0BDKmvihb4kgETKKyOVSfqr6sii9D6X9pgxz8wsZb42aJeLJo
bm4JcRwtt6lS24xRmsLem5cxu02SLntKh2JlUi7OBKP+utqqzFLLh5hgAQe7AKk8FyETfV1XoFWQ
NhFvozObgVBx7IU3wscybIFZhRWO8T8JPw/tbT5aER8WJxUJUnb4W/whrfr11Nu2uCHf81VIUuW5
wWsabMFNRdBqnMMcDY7/0Ykqix3IzDj4XRNN6X2re3T5lzod0vRsCgeSqt+/rKOu2q8va4NIOO9C
XFQ98zoDkm29wIroclx3ZDHvFxM2HzsbYM3lLU61PKQ2x1JZBJ5ydjhAFZA0yAXGay8dcSf5Uc9D
L2Du2yTML3WFmRn8toLnq3MlopuqqaVAOLsdiMbHN2/zVQx3crHssb4dMosHn0QGo8j96Zn6QuS7
nBZpRrN/gwh/f8dAv6y/X25Z0mt1OR5VwIMPXyc+2kdKvQjy6TDwvm+nkND7pl4bQ/LqTAsKFXLM
cVuz8YIEQTwm/fBRLK0Frg5hIsgnU8haXp9YMBCzagbKijR8CX3omc8Q25V+D+KjmPrSkfswoJeH
bcc8rd21F8KYgHXT0MReLZy/B3fGUfNlFGM73M5GMwI6TeXGXBriZmteLdXIVldTwxRVg0dleDMA
UHzszQzdAdW1bLkCA0/dc7ukzfi1ykvdHHTgjOVZFWx5JV0HxiXIfYEYdGCvgsq35Xvk5dBtXqoF
X+EkdsvlW1+7s0QrI1ocSLB1RuSzbe54+zJogXtgBIH0m8aHTHTKbbvZI26fkNIOgYS/nDAN089B
YhCHGY4rIjuiudqvm5V447fJgakY9CvdUszFhV5Xs+xi+u3cZz5UjJ4t5YrttqP8BAM62wBCj1yX
u2dCwYFoL53sEMz14lwRqkmIJwQbwpvEGOQvf/TgnHguzK5yiojITTOXj/Zs3Y8HjwE6/Sy9dbL3
EowoOSd2YWsTQH5Bh8VNLSOP1FkgpZXM1aX0QsifgQXxOncqZl1xcBQN04U+nSqoC8nSQu1w8usx
Vcze92FN+ClMydgINMHS7H2nc7d5uijHN9JhMAOE3kEU87ikRdiW68UKT+QxLNKix8JOe9Whtj3G
J0ony+PStGV6Xa99SY6xdDGHKT5yGbzXPvR2p16wpG9Y3wciShBJcSGIL5PANPgHHOyjqvoYtdOM
qggKNJiwy7nMPyWrPyRPtEEYMCyLqgoeZjOPf5hM2HiYP+0xiostewmYY9IUGT5Q269nAAMcXQZX
BhGlxVj9cUExhgiGWqJD4uSyqc7nqKlfVlnBcCf1Kfq7U+WYpLHrHFb0r6rpDyXGK7iai4JG6RFm
IXUS6U7D5j8dTDShYvpSIt2dQM/FtjE2zFNJ7hsGLYPmcKm6Glglj4wBn5SEW736nEE/0MtjD/mU
+KyBolHwp9D0+qkZ6KicBHxyCPvzKGT70wX2zpKktGaSXUu/u/+KFULZfmviCcx6QMXT7mwL1eTc
I1V330TeaNJrlLu88paWrItDA5bSJDzHdm97ZB/84fr+VjIa6etge3IgAFIeH/BP1ydGgX/XbLOd
W4Sqe9cbEiU4fVVJZDfWRxIgCLXs3vmL5yPhabM+wOQXkB5dSH82Q/anN/q3ZWZg2VLEb10Igvnr
0ystCJVGtMnuxMtj6pGwcCrR4rSi7XpiC4i66O3XqKQ8O2vWfm3+ghPc4RsBsZMI8f/9lDwuy2cY
T+nQqNdvMcmUI6MMJhbDbFreG9fE076fBsJ9M8HhuCTtbxjbOrbvGr5F72SltkbhibDwh8v5+zNS
kJtD6guapqyrV2UER7EDf6bMd9nQlw0WshsOgyaY+1CmSQeDmEKwO+AtRq12IjiFo5ZQ9MMxeisq
Rdz//RW9yjm2fRjANCU9REhlg+NfVdomGuIFl+dmt7RYwF+GTGLRf1XdpkXn4k8ZkU9325gLCRg0
O4LIkePmwS7IdwoPvNCCbhf5FZ4uS3wGMIe7cHoshuiBeed9lybO5Rz0wlAp9HiyLanr7spaMOJs
g9lzr2s1068TWc9kReYWVbvDQDG+am3e/kke8BWwENAzVmQaZKVQqF3D/vk1FkZWgflTFu9o64/l
u6qeV+9JZS7dFwwtiS7OMQsvjinPqeusGy8Jkc5qKCQu+2bim9YchuxjNzotLegxRNP3VAMXrYxQ
Ec6sYqh8nAP3kmMia9/FmQGHaiPxx/e3sc5/zp+CUPiS/5A0QpLnNf56P4Wlj8HJ6++r2ZlfEnfN
pvPQCoD7OvJSlIit40dIbM199/n3K+fvuVsQgmsIOEcb956u3itGPBiidWyPWTb6M2xvNwag2Vxf
XPxgqR2h2c0Wz2LICOgVKG36beBSwctgv6Otv6jGe6hzKszzKhZYnaXJzGy5BqimySGKyL+WYe3j
5B55U3WNoeaDyiHFH1Lb2hQjxxZuc9nMbvUBZnuIU1EVOaj/LKK794XgtpspdEe6PKL94I+ldvC7
TKhKsHjN8/dL5+riIMtwqG89Ob63c2NffPDB5ow6JV8/gJqiqHycX7vtdYyY7FiAModrPIrz0Y27
/rIVuRmvS1gL0xns7/Spx/copN3ftAEeYO42Ku+yX6A0cYFp3+oCX/qA2dQgC7lA+KOyBFGHT4oW
mtswlZVg6WmdGGs1zKwodiE5av+ZqQCM38Y+wgZepM3i7GNRjiDmgYtJ3zAUrryymwZBBAGhv5ws
HN6btplx5Zoat6kuZJE5Zl8laGssa1WlF7kDH+w87mOXEVWn6dOnWLqcbdM0xtA+KbPic2yemL/B
sCv+GsgivS8X/DfetGG+SuLmZg250j3Z6yTKH0UYY8/ZeK2CTLoWAcdPLsy3TLeEsnKhm4iCWBCu
F67bgxmd8KxT4S/rNUiAqVNI4HQcTLsvvDm3d2CMG6LU6LW51d7GdjsymqzOwVUWnfvNFxXC3D/P
iKNnbhTWf3kys85lPoixY2osda5hZej+oTMYtZdm0NNV1UV4j0HFqZa9HvPpDcywdDxPRo1cO2Jf
uNBFfTngcLaw7+6o/5wLL5hxjXSdZnnfl45tz1Lgq+UPmKf6eynE20aIFwyYncUEzK9beV7lBBIt
k8OkLKU6MmxOdlMUUzxcNcBgwaOfKPkoCwNIQddzmC8b7er5o1v4Jr0T2iCiP29nb38BsQkxOdlI
eOjQhllYazZU6+PpkwPR6OLOTg0c5uGYvFvf3xJ/QkzfBfg88GCeVwohWB5ZRWm5qEQiWrDUy4Ud
fflyIlt6UM+GqywU6ITlpd+avXJH784dcivuZEiJ3hGLvMZ5ahIHPayCar9ElMqhvdwdiYBeXuFs
6Qyz/yc2xK/ZERmvVMwSmRAM2w0oqV8B6mYbC6qYVDi4Yey0l06TCF+fwYLpJUtna4ukgxXuRdbX
iHmTAqzYp53qATcB4/gDBnxUYv85TgP/wsrw3A06RCnjdbO7ZzKfpxuOh8iWkALyqmsefdead85x
DgT7O+Td5qzPnRekvtiwEVrmM3VRDecei2BO0rSGIX2RsLMZbTcrowdLbykQy6JAwhGyGab17rxU
b/TW2Nifyv5auuNyHtRoSkVpqR/V5PhXXSArTOn5de+joeH9tkEFxvz78+FVf/+YWdCnp00l8Uc1
JKm/rudUdtM8MS2xw865YKT/+MYLmUJPjXFZhYVVOsix/A9h57Ujt5GF4SciQLJYLPK24/TkoJFG
uiE8ksWcWUxPvx+bxsLTBjQ3hrFrqbvJCuf85w8rbdU9821WMK6Had1gJUvw/WYAgot3uc+O21tm
AB+ttIf5qh1rl/5NTbTDfl76eDDmLn5RhlG4BHmTAQ5DtO4UmkOOtXwGMTac/FfJw+8/ebUX7RUl
BdM4pjYMJxlcMZO7qKB01Rko3ZPgwIcW8XNVw0JBHIbk9bXqTVkf+sQOhlebbr9/HgF7g0OatZCB
krZq6oemc6fxxyfP/vIskRZfypMeB4DJSOmSDNQbXq9hYybHnC8THCp+fLBhnZBn7udp86QAJ9TW
hG33twuxwrYROzpmeigRHNhvoWIn/PbbtMvvzJUP26bc8JMC0odOTOW8LUUKGqxreCL/kLoJ5mZb
DQ71potswF80An/+WRdWIzxqHrZyTf4CW1L2XIa4dDB4hGGa5dE/j3JcZVTfV15tfWZOd31Vtdel
SmP7zdIe51dim6AkK9dVY/7ykHh+NV1PEcSU4zQy+tngMvzpQO88oPr3fpeQsJgd2xY5kvD9LkPY
KmoyrAlTRrEW1LnnwaI72UL4CcU+FjT6Gzc0c+apIaP2bmOGRmEfo/NDJvlP9M9eiZbiOhm1Il+7
jBuFCg49jHMlW4sxHN1ygYvnmaUVJn4WbJREynyrI06MXdCFbbUB8OWlN27Pf+90nBUbOCMloauD
yIJ9kY+8rabIDOOk0jZM71d2vCdMHP607Xb2Szh6vfwE8hNn0f+/H40L18cUDnJKm77MRJf5AZKe
W2U4IkrxPOuqCAZwRX7LkYG28W2litdnvLkenMi5sqs4Ce9XBp05Ee6LMRx2a3d6iPMASgmOII9F
LVyguiLr7orer2IsN8sahzVnjJb0iqVA3hqjN2enleUoKSfllQ5GBsGtHbbv/awdsS9l4D2t0ply
roDT1mojZthGwR97lDGjM8npGZ4g2b78K/CwrMzyO/4qiDfWyUeqAzoDe8TkFWqXD298hcdSnhOT
la6CVscIiwXHlCsf3+3WHKCS4hJdAMA2caqxmVo5+mO9pImcp390aMtdnIRd+t3Kh7bmuh/5O6qh
NRje6aA3ITnCZ+AjzqT7degSeAwWb3IzaL17irFlI6Agi4hSXoBMOnDGoer8MV3s8PXWgitJUMEN
m3U8EJUKAd+KjK6s5ZXBvJ7aKAQoGdcqrqh0FKHyPAuyfHoB8rLPg/yymxdpwVm8pktZt99Jllsq
zSpi3pGcBULrtJFOwyeSe4pw4b1ZP3mu4HMbu8jBshui5Vk6uaq41uWqDZ+fpeAHtNe5F1R1up0M
B/80uAGdbR37TnEVDIrx4M1atdBa89Us0UfIJNJ46g7ZWZDmZ4zrtrVXDNETZBmFttzzMT3BUDRP
UyKEnQ5oLgMVrJ56u0hq0khd39mTDaI69pkol8VsV3ALdlIKCyIZg9TZ/p1bVTa9ZjDk1S5SoXZP
7soUXdEs6fE6zZTIqHY3ci6rb5UMaGRKRPNQ7g2jR+1aQeLd8fa1eysM4WIkI6hw2r3w+szuNySQ
M+hab8/0PE5BekqV5emSYeX6pPozrS+I0hkKbN4vIkiEvd9jQ4juPfKUfHN0m+jrrGM6gsxhBgSp
7YnRATHsrOa1YnOteOEGrxRJP7cKFvjQRtCyvBFA97l24aW5SPfzYc/MByyBCb9fXJn4goIGGV2L
KrOcehi40IeY+LTuxIZRVV59D8ehuhJK0T+uqwXjUeXdQ7uofppwEJuHru4G0AV7CvqXRfjQfncM
bxEz5FmyiFUCfsvNjGigYfufqdQ9pFjjV5EMki6hSeOvZFaYAE+VORQb3whwfhsCNwm3wcD07mQJ
QxfXqid6e4eUopH7ylN4khYQBZLtPyckCP7C85VtluFsENHQVnao7C8juh3W1FmINRZNym5o64id
RqbHMnsPmmWDrGsYkTE/PhwGfnyUBCHVt66T2PmaM2NEFBhYj+CLC98BZsr0ZShYS08hXFnIg9IT
k8uoOcxeXaQv4ZNF04b3nIBHPrwreoJpyyqRzu/1DkS6Rq/pFRMcITfDDbH1oGCvEMc63EPJnkme
q1TbdcSwPjwHCm24jaPQGjkbaoSHzF2h2Phhv2ghQfdxA89mXEiDvo6nO5VKyshmqkRwz/h+VE/D
iMwTNxCH+Lgx4LaMcMXzy/EH1CNVYmqNLKv5lp/PLNVIt4HTB1FxQA7mMotx/cKY7wV/r7hLKvrE
r2uJnp71yLHWlneHALH8OQEQl3cmjEXJf+5p+MPWSNB9aS2rdbAbbW8qxyeDfJtaPRbTLttBLmol
QZJ5ZaUtA2ULBRNuLmfFEfMWYi9hGWjzVqWN4UEP1PV4RLrqtkeXqUBxUwmVl1f+1OHdD+4R1RII
g3iSprZ7KHIA381uPXMyjRHt34YULKJVFBEo5lF3EqAAWzxHTeVRchX8gBEzAZFl2p+x8s5zC39r
dK7jlcY7D4tjzljMkZs5r68aD8XiZuwcQrvTHlHM0UlGKNKlZ5YOJt/QTHejqybBPGRRhtA8Fka/
Sasi728dKtr4yByRY3GSATfcqjaw7CTRJ9upmaRPcZ1kNPOJWaHdNMbJPJqMDkjodXgr+TYQjSi+
9S13I3zjsvmeiwSvAkuiEbiCshlHizqz79Hq0/Fv0SZJVnzSVzjCoq8qNgzPlk2b4EC/72taJ49q
ZTkN3Bi5yTvr+HxN8g9KXKvcB1OR2++ePy3baDnjxyeYu6L8Rk8k9XE2xDKlG5SWJFxncEfUE0xx
JyjuAR5R0pt5NJePqPBq9eyv7yKY6Ub81PK48OoSl8Xp4CFARcVAn516vxWG5nO2FV1WTy/roDqy
MKveRkrnYFtgTTP+2jUrQRzG87X6z7j1XKasJcQqDFj12QMB6Xx7DnLzPpinrn8KUw6vQ17L1Hnu
uTadY+01zWfTjI84Ic2Y55jOQqvzoSDRlV3wAJyY+W43N8lV54Z+9eyEgdC3zWximFcQOpISDeT6
AQ6Qreh+BC0cct7vVGX3Ezsx+zI29pT8VTc6xxQdfb3Cvc1RS0x9U5dfjZDG7KhzCuxPmqsLeJo+
Hl4MJEzbWhDb/+KbYogI2c4D53qdcQfIltjQMTwoJKVJEkQ3iZs08dMq+1mrrFXyubpRVOdSzhwR
vRFPSWoBge9d+My+b8Obspsi8SX0ZhgZi6mc3uvAnfSBIUpbfXdGC4vtMk/mHvpGKsodFHUjvEUJ
rbL9oAaAINWPY/kJdvGRF3/+yT6d5EI1wsBEXXpJwkekyaRuvvanxO/xaLOXAtTO/eHVsTHkef9z
U3UO6vt3Pe4DO7k8aB/2AwXWJTQhQpMLzQja61We79foLk8hRhqM3ZKIqNkaZn6wo1tpp2ujmpxq
67hO5d7IXkfGPu7TEV/rHPLVJpUO3boYc0uAli6EsxX5LnVsLchu32GSd+aMWbqnBHTirj7qWk8Q
c5pK7Yp8tsrDXCJ9O0pte9mhD1DPQKxZ6rdp0Z2FZxnXyrz684M4T8w+PAjHEQs+QzPvWGAWF5gR
LBf8TpAnQcAmN5K0t7Ht/ceMmfUT4YHUeAPuaApuXflXZHspLtRZYoPoACHJ96GvYEtAp8NW5IjZ
CH4of/565yy4j18PnxRzAd3pWSFmXuAMQ2dlQ4qZ7rXIY7FHmGYWN95g41urjLZtDtOZ/9fZam43
rSCjvcEwQ20yFzv2/dQE0r8NndC3b0lhr8YTUFgQndpCWfgrxToQ7t5pAkbTflFx9m1WxhPFzzzf
zrYYnEMI/Ky+TGmgg/2ff9vFo1/4ngsoRncvHAZkkFs/9oRhUzsFVA59HSYVDQptb+s++WGIsWxU
M6Df93Gi7YcyNhmY+VaeVqdaWvIZEwjxHcw0XpA8IdptjAnKp6Pgyx3pUaICOFhqGZS51uWgAzBZ
VcZQkP3ukrJTWSLNrnFHSb60pjVkr8rB+sIZyiHaz34Rx1f4aITWvYOwG5vuKomLf2CfCkTVfraE
Pzw4vqaZ//NTvCQwMVJnpg7iacOiXmRgHx8itKLcFllUXDskpjHhRzTEZ1hJ48f72BZxvhUk+kwP
XVO7PUncnz+py2/g8wKR4iL/Z8KJH9PFaxRuDvNB4f+GlJqPjtyahIgRhJX2adae8eBCQoQfMRej
3Je4kOhPrFfPXvQfNgkeUDwEyTKyJUzvC9CxxjaqA/GuSXRr8l/0QMn4EttYA+3gc9dv+DugM/G8
2q2P7llShO6XSCMbUUt/N57dKAbTcMAQg6xOTiYICJKXM4NmbYgZwi7TYXSL+Jl4JccxMweA+rGq
TAf7fTbaqYtRMZ5otevs1eDPHpvJtKd7nJ+2YZ6Yb3MlB4ZRlYEL0ykYFg/oGGvvcQv1lzOzqWlS
XuCZOlW7sS0m9/F2dVJqK134BNSN2sKXfQrFwWI+kW66KsTIvuyF5OUjVj/FQVh7R5lOmas3xThE
w26tQtoEk9MbCEp0H1EQsNe6DhjpPaa48rfQWmR7582T+DsPiB3ZC6EJFIgzqEB7YCYAiRXmMIMU
yAM9JMfycMYU4DTScJZnyrKoQg7tBk+c4nviNy1junVobCbLfB0SJLYpEg53srEab9BI0hHtY/LW
R/PVgqZ8U73TYN87h7GG+2biA8GC7qd3hLRNhfEKDrM4wxbZG+DWUB5WXWjjGZGxBbw06xs37HxM
070hMVHUdaRvP6/fM2grWtpZuFlyHA2Dm7zqp5a4oDFZJOrtxGCu2Fl6LIkuaSa7/eSosz9OJjjq
GJXCAJCWkMJUylug23/xNjDgmS2sHciTPwsS0rP4NTdpNu+43rGWEjA24+tp9LFQrRpNHrsbZJZ3
qjp8wzcrvjPbSGPuqaI9DLWsRt5UdUA56s5NkxDBElLjkVagjfI3hjB47tspkTnZJ3Cs8/GncEFC
/zMh8Zge+XroFy4mVkllFWXXUBIZs5c190WkivCWRJ0yPVAymAGOstLrf0inx6GmT6CDZRsTMbXx
qy5qxPCZQeD0JnKbVD4ZqC4Yep1X0ar5zjJmH+PWjpJ42tojuTZXBchiuQR4vGi3LOX3oKNDNm1p
YCMP5ZTcot6x1T7OHBiSeV9F9nU/Wz6uJ8pQ6Snh9kwOrVNOb6DmJuMCWiJ7NzT6sbdaBTFEGsSU
G2PBHVLBkseNbEpY9CsI/ufT+r/6ImZCJnUc6kfmQd7lcV15gAxuN/uk5/lwCpyYQKhbmqAmPVmj
G2NnpP3nFlN3a2fTenypO4zztgVdd3nb505xNSmm3O4nL/U/GDsvFW4KiiHUCucx2cf1mU5Sajpb
LP0NgmN+t5Sp5RZXFtzsJkAY5MtZort37J6y8KkwKhf3pKQSX4QeOU2cUOkyRAmZqu6ON5M7B0bX
GEV4tezoGv78DJeK7N+n/VKz2o7iuzLeXAg8H7+rG/BVQ9cfDyiumPLBDuvtdieYbx3sVlj3Rp4h
u5sKVO5Xse1axfMUOhos4M9f40K+AwkLapEnsSiBYA2N+LJAoGpydZ/P02G98RAt4fhctEETP2sE
TxZWE3rpsd2I4OgMUnh707tZfKpU7OG2+edvYy+93L+figReh8jEyM3GZgVy2MenoisaGmxy5GHI
C+O3GaiRhBVZ5Q/2EJbskcnQ09HV2Kw8CKcbCP+BUF+0mDL58B5uujN0GJgtl9PaVqmzg40aK6Zt
UL0XI652Fvcabwx9F9AOt/fNJDWWJcrGlgOGQiSne3+q6uodZ66i+oTReOGDjtbdtVn3komSRVWD
UOjjL2x8nH8QUbn/OMnMJsKsb47b2AfYQ5Vm+hTK4g6GOlbcyZwl3nVUq3G4601fq61XIzEEnM1m
Eg1K+aVCYEu6hF8HqXFQIXfdg1Njdf018/uqPay0NdOosldNH1L8SCeY13Y097AzaKrLmzgucIPh
fGyihdqL7OUnkK+o/iZI1SDG7Exb+OQlLy/x3y/ZU7hhqkWZ6DF39P/zCBLLbIysLE46aZT3ahpT
0WEtOE/jK6oLOvOszekeOcl6SsG6qtkfMTpgqrIZl5FfiyjoawvO7V5nULG8N3wPBlq7ZLAwbruR
A/PnTe3Hs3lMITe1d202KbEdzl3/OkipKxFNzvbPP+yj+yqvFk2jTxVpMcCHJHfZjRaYyrhiXHzY
aNawyIu7Xl27+dC4121D2/ca9D4z/D9/6HmDfnianmX6MJhMFhOcgUt5TyiSyJFJMJ40F4L8iyF5
UH037B4iAFB+BH7tlsYp16VLKxXNpndou7jdM4oZ5KmP8rLbtLTrxwjDrvxoaptArqKkEC4F6Qt3
RlBYn+lTL88+bFJxEIHY6HIFU3VfdKvKzW14MGmIq9uEX9g6ESVMrtbkbEQm4JtZ5Ls669Dx5XMa
PcZYXrafvC04ZpfrkOYIPROaKEQjsOuW3ulf5UyqoHKL0TJPMplwsbSAl/xdNHVdC9OPKehzQzni
vrVFATFrY9WQUmGeL9ARfGp6gVZkrf2QzHDv8Wg7T0CruAfrCDpvIUeeOz4jDmZuOsYB+Hsh9iqY
oZdFUcd3svAinxZ8+W8TC0ncfjwrM9iQbn1YeGv+3jRAW69X8J7ykcakgR4/vBbYzJgnqKDEs4Aq
imVu2FWPwjdc+wWJpDKOCY5T5U+QweGRh6Dtx2Aym2C/fs+wGvnU0OvC8dWCsxAcWpGP4QtmfmD4
QlTmt9FxcVfR0KvLmxz1n36dRsjo+/UnhC3EvFdoDUXy20wdZDQAoE4ur+mSvQGFuJkGDDzDVj42
zmhkpI1aFMSJjtrozmghN7RnWWgo8Td5rlyMiYCpXSd4hPZkHau4aR38KnIqhoOZ9vNiZZWNxlZm
WLxgAY5tQnnsXCRN/0iF7TJt7IdKwwzfJ9iqN0cfpZ3FqAhjqEeWld3gbbp04o0b86vDMJ4xFBya
kht+lSJYo+HLt1UtZPg1PDncR6R36/e0YnhLGz3xFVa8+A5huxbz59Y2dWoHVoNRwFfcD4Rrum/s
+Rq/jmUS/ZCoMEzwxfX4u/2iZqI9x9Au9h5HNm7V5yPB0wRM7ztTxtOhbUMz267C7WKY2MaNgY78
Yf2zKxVD9CV3stA26w/ePK8v6yQLZX2VwrU4K1e6BqR8lgsoetC8+SXwzAGDLMhXe7zBu/KUZoFV
XZXnp5YbLl/O8mJKp2HUoXFMvTmy91br5snvLqzM5L3ATCrZaSAAHFhqgFnCeHDSzKqjOTj1sxll
WbxXDiD5HVZbRYBJg534x5m0X3WMcV5Ib1rqBn0N81+3L1auzOkLFLVi/D5UcyohYy1dbl4TrlCY
ZP68BFk7GqeFPHkiLtV/GpNQEvu7vuhwxDjxYJBOo64E8T05FjoFmMdt00CGvBOJasRXkTap8va8
MB3dRT740intYL5i3llNdfLb5U6Vb2hJ7OGUzr1b3EWmq7GxUjh8LNlkCfs+rnWvHsIoDhgqFqD1
O0tVfre3C5nZV6yAsbkKIJDWR8xYDWzE44IYI8OLUJ82GLo0V7kGfH5puOT5SAX/lsFEO1BXllGK
A67McF4g2HHZixlLDaZN1C50lAhdRP88853I+JR+TXFP8AtqHRJdEetvWocl9I3ZF1tBOF7SfRZU
IC+hETi6zBRsCfFhwfAueyXPnkncghJ+wlcEFinrobbxEQh+gnWRA9bhw4tNUUbqBURN7xUULHwO
RA07M2EkZm3DAFI1IqzKOGI/DTG17EtumXL5H0iPLZ3Hsp+VJifL9wlczsnew4eArOAGK4nkVoyR
gGc75SK+bh0ohDHqYFhp23xAfXoXRn00PCeG0z+7pRLkoDJ0bQC83e4l7HuIzLnU+Koq1ARUAo5+
6oPa/6tLWzM+2f0kD2NjohEdC8BqCH0tVNQ0KhnDJuYQdHvWUP7FLSJcOAC3SZtuJp2TvBzJ+m4I
WMzX4KnBFmX8ggrPtPmkt6LD22H74JRUKGn/7mW+Pqmmaj4hS501Zh8vf2opSSkJEO7jdHZxhYW+
rHhUDnZDWeK/e9rBK9BLVHdFz6O26/sSLgIyxrmyNk8FL+wtEUWT7U1RkDDM+HawjlhIx4849eIB
U4bs/NcCxv24G+sR2+7FeDfHmokj7Rl9bZA+G62V1tu54lEda9R9/YNYBig7fONmvVW95f906qJT
RwEsHX0n6odueIP3bwGPceh6eMJ1TggX9G9n2pnat4KtkWb4viwGfy6JZTJvzfsoitFLVUHtpc9Z
YY/1NuSkKU4V7JPpNhvt0b0mcWustguoiK9cSM4uM044znjcuvdZk1SfeVX9p0PxXcZQ7jKJooDB
WOSidkkK4UxOKbObMBqhumaRDbtstWx1w8JPF9NxK2a6XkEHOxZBhcs21B5L/70yWMvZh9/quLL4
OdS5ax3/MTPsHWCttLNw4cO+CTR/u15Kpp0uHTa73tsjPDWDm9X2KCfPmQmkaPn4P1eUl9udhhAI
lqLSBx3xEBJ9LIsis8fPEnYGCQtWZOxK28meoh6NxzE2O+qhEOcz60rlWnAkO8xTrv78+ReIOtiM
giCHFIcyWoLIXj5igAGmZpMz3pS1w/GuooCLUjLWoPA6swHbJNfQGxjhkHQw1XSBbST9h2o2ovTJ
W6QT15hrcD/ryuLfP/l6l9UrX4+uhZYb8RfQ0eUwIwgaiEvCMq77s//UOuZZeZsmRLbypTOq8MQJ
ngw7KCJoBHJpJveryxAkN6bKwezk1zks+PFWcJuRaDTFM0ZhZpHM9w1cBvN6OrOX13f95x/wnxbU
V4uazvIs1ElwUi6VPOM0eoPBZXgjQpllu9Y2QtBDe7FzzzPGAoemypS4r4bFMY9OllHvxnEGwgy9
Mmt/reyLMEt7bCNlFlznadnIx380uWeGu0H5BNB1NuvjqCYfO8g77Ixiw+uaI9Ui5HhgPeBcoxTy
psV9kiDxfI6TB2IBjIWouVh7zTiWu9ddO6r3Pz+CZQn/+9hkaWM6J3iT4EWwci6acDuPOSo9sMcE
mjnj+qIim9myFxUI8WILzVX3Ru48USZb7fHPn/2f5YOnhsMsmye/CEQvl4/GraqeG2XgBV46w28U
PVn3gEjcpKoULOx226YjmyoOY6fYRRn/bLENm2P5ycBhiaX48BSgpDJuwcpRoWWU4FEfN3oToWCC
RVQe83LO832HPS6ETQ/P5e8G0pJoG0N47gjAnEt1pGzrM1yNerN9CmBtEmXSO9ZNm/OU6UEwqjq2
mWtTNGV2CeUGb/sHvO4xhk30CGvNTuWn89//8peZaS03H17H9L580sdfkOfYqhr4IB9X/9XCzfik
uMb97gQrrI5//OMK4U64jwJqO+q5c0pjPpiRQ8SqCrv0rz+/XfeyqZQ0U0RsgIw5yxz8slhqalww
ohab3mlI2FArumeWnQofAxDH9LXM8oRE636AtbzvwSEkcDocoyAmflzj4yiuEL/0tJSlZ8COXRvE
/nySyb726JbO3SdCzoX4X4eaRmz1thmLMYS5vFaH4QhB6Go+Ayq9n0MGPDu2MLc4k2vVuRP1oVc1
EEIXa9n1g9b2p9MxS7CBTUHMwpluu5It3RD593WXc8heD5j7MNywp45s+DQyg93anMAon6hbB0y6
xld5/gNrJd23mmxkGbSBuMWsXSfPpZ14KK4SxjnbomrrCnkaHsWbFbQ2Agyuroj3ovtZd2Vk5BEg
kQ4XlyUZzUF4Q4h0EtxW2IPhcyVw/DpkfgT/+M+v9T8rzRdKAnmzY5cpNkfTx5UGRoWpiAGekzYe
TwyYkHMjFwOXTOSWPBMpRpwXxihBzhv1DAtfQ9oA611lKLN/r5TlP3+n/84wkM/yXZAh24h9Pffi
FGvsQWiVBtb1YODjfpq7tCqPUCAQN9UYnnwbPZTzcmNWI3DoMOVNT0tqz3dNNWiN79fMAIv9upCS
kb7r2xwrY3MTiSLVh3YyQgLMM2/eV9Ij4o67Ov6xepDwZpmC9efTvXFttnULcx7XdgkXyTvOKNz/
obAXPWqfOx/kGhqICVP3wYXV/2XRJJT4Dk5ViRNehxnmvorGttuGndY/jCyagl9p26n5bRqGrn0g
/bM0PoF/YG5f3gIeMBxkd9NFhG+hNrsonttunPg8IzyFYArZtK1zq+wtaMVmlpJyv9gvPhNIzmLi
kFs6tbUpHxLFKvPPflaMD9jkKxA02ILFuSommkKDNBghAq3f1dywPnJEf+8p7kIo7f3Ke3GEVdc4
EtTie4qFnMfnLYVeOos+PUFqwaJ8HbSnAYafL2PSN939KgIqz0WX3zvVj5iRv7tHf57q3fpdIten
NSQlhZ5yhfRnaeC0htqB9cnAwblvzTlUnCLL14oBtfrnFMvpivxnGoa9FxFhsZulz30/DKbonlY7
EYZMvEWUFjRawfnYMOeInamUJD1JBa4wfuPLNMm9wz/jF/i7pKisXydN3Sl4dbtw2Z5pTnMb+O7y
RFcoZD2eJh3xADC3BbtJHTVezaFT+wMue6YsvwIAjumzMkYiG8yiww9gL13Cg36vxKLVfEyRzzns
m5kffGjNzrDeTO05xe80Wrxz1le22to1EoYiUw3W78J17vxrPzF4Hn1vBMOXvB6D1xV4Xr2BCsIx
cIE58znaCVeeJagUiuLXlLt1vst6M85+mF0Ol71x5gSr6zD+uwoLVTxa1MxklJrGG1JJ3z+tR3Xt
sOJfzbPCC/2R393I3Cb9HCIIR/F6gq9guIzYv4c2dkzjDslTAMu8O+NYa3k1GEA7GG501HMRZiC/
cLfq86MvBsIk3YKUGoLycPgoNkLVMBcF7MITHqBt/d7ZcByeMYJlPJmLSJHBgOHC/1HKvIim/GpO
O7P/umJDPRuDfMxyLFqSQc64VsKVIw8q1l78EjadxxzJJOzhrnZqDOxJ1OFAfLOTgUN9BfwExLCJ
8CScL05Z0C3RNAPnEvnG3/DCdk9WkZCnPtv2S+Y59Vbo2dmMqrJBERx1SEriCBj7w4gO7tMB49Im
98XfoW1E25a7dD9UxiJ6rBTtKanPRWpEN3k8Vbc0lvO2s0NeTeoQdlQR5NNlssOHtUvHR6hdHt48
sg1PcJDDfeY3wb2M1d8zbfwh95pu31vjc9oPznuZGLSfdeu9zOGoUff643Ut3eAmCkfzzog9vKrw
USD4oWEkPufzPQ1DdKhbpZ+qdhq2pjlNDHaNstRbOJvqzpIx8YFBeSWGSu9H/rLrrIj7Xedrk4iR
WVsbcmqjHzQ+87WCSLATeGLvi8lp7qxojlwaysp5s/vYfIdKS2Y6BL2tyTwbRywjuquGGri67sTN
JEbnmFhs5U0Pj/yrdqbpJOv6Cx5dDaQDxDk7pAjJDSxPUjXh/cJja4P7BlE6qZFBDr8gd/ajEdqH
BizOJvBd/xioF7atOXlPQW0kbw464xPsSCvciKrW22BCy6GFNne1hRdQ2xhpytABPnxrjNeplYz7
aM6iPeTZYVc3UMkWQZp5ZTZYHc/+lIkdnYy9A6ZxfnIIY+re4L15bdiJPkD1bJ+Mzo5OvoDKaWYj
4bu9/a3Oy/DBiyrsdgSDSo7b29KIH4mRJMmezmsfJBNCBxU7M/bEc3EwJywNdlHpAv0Bwup9A1ks
Bu99NYkg2CLtiA+0feH7PJCwZwwWQ7Vy/NsMshGfVwr2xCv+AuQ2p92gKKZeSNeLMKMJ5LdU9eGV
tCKx4JOcNjzn1tlVYz5vmnZ4nPH62oRoDWCuFfbODxPCBanO56Oeys7do3lImt005oDKBXyFbQPd
7YuV23jL2unsH8qwEsx/Zo/WMva3kUScqLuMhKiY821uXYhAgtlnP0fNFWaN6gdIPloPK/ev/NL4
uxFmeN0m0t0Gqp7uCqPuN7bhGD/K1EleYQ0RmNTX3S3xCMm3xNCqItHALm5ISw8RKOm/8g4ELRSl
dyyYy+0wy/XqTddpIuIUJy/zJILZKxtrd8zXA3OnvEY9lTA7h12E0vuZHiHc1gPQZpvZ/h47NSuk
IiQ619JD+GuInacktYJfeaLGR1lhrgRmPb7BxCyMrXAHf19acqi+aTO1vwWzD1Yy+NrdsL6SL8rq
/VsmWvaN0xnPAbOyfQAJakcyqsYgST0YCn/1Kxu+dY78wzBx+6uIg8aBUB5Cx0mOk+GWJy8z0nsw
y/qI28P8RrafBGcilLnp1fwKxpjduJkfsLvJMp7U6KCxN7Lbyg2IZzMq/0q5M2EbiVx6vCpB+bwp
soz/U3Vd/TsPVfjQ+SQVWFbdXOeh+9WJa/EoqEiyEsWHQx+4x1di2HqayOlMBdOuFtML9prBd/jH
Iy8b/6IptYjNbrP2McAY7xRNU/gYTeajU6fNVme6OSVDhYSi7SyS0ADkWiPECRNTyn6b2Wl77L0y
3lVT/wJLInoSnfu3108j51Hvn2QgpysBv+cq0GkcbbjFFOkI2fgjVcWhnXV7O8Sxs7XL0frLra3Z
3nR66LeMq0j3dvvwixAzp70sm3jTDbn9tZazdR/WZv9a+Enz6nNTP+cizHB9xDnhnkoaC3i7aH82
WVEcSScECWIb4N2rUuiMPraxLnJ/T5ZiK+N++jamctiwJN1sW03S+2JHbngIAkI2Zo4Tqqww+eGH
3fxtrhDdLiSCbO/XlmRFgT6/FQ5xoYBMHIVdpKiRjfLktIN58IpqeNGud+cxADoJZhGPaDK6B6bN
yZEI+WDH4hYPkhneZuyj6gi1cyK8vFH9bRJL/2sa40UMo8z+ytg7OpiJFD81lusnwlPKX7rVHr5Y
TYngzx6bQ6OKYluZOr5H7eBsXWPyDtQm3RbiUU1aR9R3m3nIKJmd/K+8MXNiqhG/wf3zjVtjapxN
2tM8MklPjnY0MNj1R4QdY9Xfa5wcyXiM/LsijMJvTtf4iOt4IpqskO8pJIJt7Ufzkd0w/SAjOu3h
BqZqn0KmJlxcEPkD71/9HDL7HvJt8b2YTIEmZyAC121wDt5SXjrbXGtiGRzpk0HCIP9gJbn1lwxD
6rrAcPfZYOPFZYdGA3nD063JsCATGPorY7HrjvRDKrLurZ7q8inLMP/cM7eKQ8xP0u6QjqH3gszN
25eVviqC0vkfZ+fVHDeyZeu/MtHvOANvbkyfh3KgpyhRhnpBqNUUvEfC/fr7FdnTh8wWVRMZ0S9s
UlmoRNq91/5WGHGa+ayT2HZia9wXC97rkz+vV4PRBNvKcCDWVCzsbJPNHbtjf2YPwbIjp1Jf5ZxF
N8KKqUo18vLAplMcaqs4BCVm8HYCrHd2Vq7Sg0GCxu2zkH660bAsujcAZwybiHrxG61J0bOtYqSQ
W2+9TdaWc1iK4cHphQgF/MxzAjHBvgoSC1EACPc8aR5mlhhSZ8u6Sx0XFoE7OP2FUc5fwRy515wp
bpaJdQFvHO1AndB5k+CLXrYeR2eOn1u4H/3ZME7lN24yYCuW7CbicLaFZ1rvwdMuh6DX88MEzmXH
EcDbWW7cP7R1VNyAdde3BFeK63rstRvGZcfJZ5jFZnCJQc6AWNjjzPQIMpv6H2RzqtD3lhX/zjg6
yuVJJCyW8d2JM/2zW2qfXDP/KmphnQmK40iQTl3zURTZdEwIjMkeQ73qW56L6owcrH9n57V7j14x
BYudd4cKL4VN7M3cCJJ6uiUoR7XZ7Kff4ak6YRAZlEWlDl5b2YKy3jcq3LoGt7rBhWQ+g6ZC/alV
sj8l4gZouw7qsETkb+X9TYGu/9LH5el9MIzGwfVEYW7yuQs+YHDVLWfZOKbXuh3b72grp1ajt4Cg
uA8aZoTbCu80DhOuc6EhNjqWE1RiJQk3c7ycDeO8s0cjXKjnBclgp++N1G1vqL9t9kvbPqTURu3a
lrzRQIXktmkD/Z3pLvpdX1MspmFVdNtR0XVBQXHLFGEZsQBVfmSxWa8zqOCbfowfDBJY+B056c6G
8etSJrrpKZ/bQogvGNELKH6ukX0blQcqt8Q2dijJ5eIFTNAHLXgYmoyKy341xvM0azh7Zv76gchj
+d1wO+2hKnW+QFUGlxH4t3uLGp4S1CdZnMzghlDBtz0TuDN+iZolDQUomq8B0bzryWnHqxU+8Y5g
aQXH2F6Ozjtlu0HLY89bKrv0PRVwLqpJP+5CrJ1YztLommJJzn7clD+2VFhelzPRMF6HdmQ6lsBv
cgd9V5Q57MPTxWjDgdfamnHqpbeTszRf5wqoIaqM8ktlJg6Hbc4NeTvBz08noO0Wc8XzsQgKcH7q
gtG8dJekuVhX3M+Lobh2uEt9wjYTuIZmVTtO6d4fLVlaLFci52ZMMpxOtbT/Frh+8aDZiRkxHTDK
rhI9gIEfL5vV4YHb2UK63OAtMeJA6b1fIFTd9Jy6SPho/rk7+f5VJ+Dh1JZJIrfs1kvT77tNkxbe
Rves7hITDqSthQ0oPjNc6kOqYLf01XedOtD3bmXriLdMEe2o1F52ARYf2FrAzfhoQJy8yHTN2EXd
6hz81RuhwTbgaKm82E1r/qVLvQQyRd9cxixiQEuaatgN5sA7tMbgY2mOZJ5TGOKYoTnDhQGAdk+I
nCqyddabd2jds/vc9JDl4L23JY6Pm3khEvswZ2K5hVQ0XulJZ4foFxrxsOb2uotQqe8DLyv25cBp
r7H04cJO6jZ5n4vSOaBPb3dx2X9aUt0P3dRDtzokfzZtPHws5jL7hgIx2PWxTYUlLj9bQlLpuTeV
2p5ECoGqJWqIl3oYAtlegwHFWrjLfkVQdZHYOHztkcNV907eBIQGn/gomOqx95mpi16mHBm174Pe
o8pYjID7btGeBSXrtVYRG5stC0fSuGpZUeFZ8/ROmqdR2AV5UN08S8Z0MEzluylfW/3QkFEu4Z4R
79qBHovHfRJBBd5Pa2YFZzkEdPwAm8JId4OdUtQhuCQV98+Cieeo5jrNkXaZWoDj8BrPMv+A6/Bx
xPfJYuj3uP7UHw2zz3A31jqt+tjOzjJu5hSx0r6adb/5VE6LdtWPNnfqNgC8/L4LakIqHeHQ+SPR
E+IBVurULWKuNThfMaiNw9QaEvcWfmRgXUQ5+pNzDzv6P006ad/1RJd35HBS/TK2ZjrtWWsSM1TM
0EQCWN08h3xTP6fUO29aTDOP1DNCRxDhCNJitRcNF7VVuXU4JWlcfRhmMga3Wi94muco83MM1Itn
lxtGks3areiHgnj1bMUVWXpqAFjQW9QVh/hJDsX2PTwEq99Fl+lSHt/lUxSm8PuRmlZQQA2djH3X
l2dRxfwUP1qfKO9z4ROveY6QzE7CSU7rCDlfjWyr9plbLowDAXHGuoDrPLq3z4KaAL2SeVu0JsRE
IJxPPhZD5mqX7tR55Ydm1b0Ow6hm3s8RbgTOQYexX310gIuvKLShlu16LyUc3z2JE4enV/T81gds
+qJh01BKXx5wXCXU9FxoAh+G6Fya6cu3Y0FednPkKcyXKQcbiqFmANgYb48uwSItXfr2sUwIHDUc
oef+aj6q0M8sVADJ0dICES/yc1p7Vp7VODk7IGfFRGbpWVLy6wD0PxJIVPc63MNJg1rIrqlXfR0U
74ym1gRRw7/oFDCBcuM6PrpXhchPqb/uqQZvABOspX812gQcrtnT+++p17brGa5qpQc82bGai78Y
q5yZdYT2AXFHijILAs23GNRH+hkSKD8JJ8yi+8Ovv8Q/EfekAHUDKeSR6GEQanv9JcZ0Ho87f3s1
RbPIPnGJGT1cCccKdjE1c7l7RX3pcV14ksI+l2k+2chRuUEC031yX34eac9Mib9cy57KRp7h6cZf
GOMcnoNmGdkSEnH2OtQwSV7cYOnddduRZSE6E2xj084K4nY9HuKiFg1H0A1h7ECt3da9cfGMxE3a
WoznDk/XXPUW/IYDZn0JC+RUj8vjpLc5kX2Uj48VnCOxW02f+nM96qIriwNsuyNzTggfO7NhwvY0
5l4BLjsdzpd8dZdwnQOdqwvQeOi9uj1Nm6yaYFiYmpfkJKrKvji4Gsq9rRVUlLGiEEi3Y0YxxMaO
E02/NrsMh4eNqbe9uHImTvnbZwwJFqPUkafcfU4JMywp8QYvizcIBpsCYViZviwq7dOkQqSlmZfP
LyqrhZtdxECoxK3tj7G78zSW9i3Ej2MVEScqOLnBVHxdCUiTngQI4W/1jAMqzBrWmXPss7Pixk17
p7kjDdx9eObB4a1LlNrLdcKmmyzokRoj/mr+sAT6zIvnysPyKe1h9WmM8zoFYzPqZkf/9mxL+uyh
7k5xtd6u5Yw3V4fRnvlhKNzIvSwtfVxOSISfvvqLdDddA0mUlDd1gA7iDkuap+wgw6DliXdJCksr
QwAsVrguvY8nKH6QlnFmUAlr3D6jX8opMryb3kvGeJdR/WUcnh1oCXFR5mqDCaG4xyI12XNGRp54
RcLJv2Aj5RS5JQeR2KiPbS6pyzi39H3lr8auK0AXbKoREfKujAwcIQG2jPHVQsT+Qjf0gdhMXE4a
nenACziV6/lHpueYuzvW9ekuuZF/ZHoEBtFl6i4jl4YasJEuOv/97M5Nf8l2Y87MbZHXG2rCynMD
ssujNtvgP7oBqCPsZr3A65g1YpcLz1mpDGqGjIC5mMQB9nRRw/u2tFo7UQshZ+cp27R1lDg6CSqb
bpXWpSmB4JA0Sw0zgbKqm9yc1+x8YjHA2Ko1/gxi0hXU5OUTNy5C3ThUNUiJ3z+tjv/9ff5/8WP9
7nmQ9P/+H37+DpOexTQZpB//fV+X/Pc/x3/z99+8/hf/vk6/d3iX/Bh++VfhY33zrXzs5T961TKf
/tfT7b4N3179sK+GdFjuxGO3vH/sRTE8PQXf4/iX/9df/tfjUyv3S/P4+2/fa4G7Na3FaV399tev
zv/8/TfjmOD975ft//XL4xf4/bfz6s8UYcBzU3///eO3fvj9t8D7lw3YlHJn5HhH4SRp2enx+BvX
/xc/U5+Ekwp1Z/rxNzBChuT33yznX46OuQ8WHWhDmKL8qq8RmfKv/sX+yv88itVB3aI8+u1/n+vV
+/vP+/yvSpRYo1RD//tvr1dJ7QlGQLJYP9bDvdC6Y7YFGKaYvf3gJAUQnHVZPsN3mW9edMNfH3e6
eZRxr5vPPBI604zBB1CFrns/uase38cI43/8uv3XJRb/+/imXBsLjCon6hm5e2YNfN+GwPUxU52R
CcCWoDSJFrZDdOJo8PO+MmVVSY/+L2N5dvdzT73uxtetGJXu4von1JuvV6X/fJnjl3zxLiDp6/j5
LcT1jca+NkjGlB8mPdPdq8UfqjnUvJUAQbm0zfNsfjWZ/y9vR0p0U2nZjETQ3P1YBN58QZQkElu7
57Cx//Xreb1m/ecbHXvyxTfy03XC9oR825STJr6g1Dwyt03emwkmN0lmXhsiF/mWpGO1cAHGzwFH
yioZu1PSwddlnf95AGmHa7yS8oue3LOIuWxufdMPPcv40eQWsQE0MtNIyHPxtKsaZ3X8Jkw4dtyA
Y9iwJ1RVbw0a83UXFPFSYjg00QWog7ZWV//wHLiYv+7ftxpndXjZvzUzdfKXwUEn2Htf9Jo6hGgU
2YlzwlutS2tD4Wep21sAo3IrTR91FvqrSgPndmIXfqN5+YBda5PTtInj7IvBGz8ZxCHR2K2e2srj
H9WsL4Ye9t9Z05its8dFdl33+qwB4HSbuj51iHjr8SWNmUkkFNutjNWgtgH2Lq4725u2ZSrtfv1y
31jbnrxnX3wDSt0mB6KrF5YFcbz3oJNa8cnCJEa/GLQk8O7QlFru+a8/7K1vI609EIvAB/cI74EI
e+67Pu2T4VPJ8fCHWvvSUtP7utCnGT/GtTYwG41tjbhKmvfdicF0bOc/R9q/J7p//F4vOisgIVkI
IGphrXGrPEzcQYn2TwsBlzZN7EDxY6T1xLLx6UZK4IXkMM3hjLAGEYq1Mop536TDNKvNa7ncta1H
DFnm0g8b0rj3HDGT2wr3lvtfv4u3+kpaNShK9w0EYEFoarhuF33nWWBUlrr9nDt+Pp/oqrdGlLR6
JD6mPb7X+GFHNPNcK1f9Fop7d7Ji/+cv3JNOFnWUAqDgVkoKpTXnjZ7N9oO71s2JneuNp/ek5YO7
fo3LgIucreANDEWMrYKgevzEYf6t5qXFQ6RWtRRL5od2Px7Nfhd/1jYIJQgN//odv/UB0nzOA81p
YQv5IWSZltKIo8novsu8dXqn9gHShPbMxeoNDWFFAM34k4fD9rs5jdtF8fmlieYtR7UHxRZhQyo2
PQOAMgebJCd9oDbFPGlfxgOrdQez80JAsY193hP/9jdka7pTe/NxpPxkRfKkWbbEWUzshVfcomfs
dlmM8PtdqVFIdgF1iNACTgJL9QWPCeurqOKpOrGSSxX8fy+FnjTxijkm8oyiIKwLv2guEq2PAH+u
WL4g4hsmTFA31QABDAqi25TkTEnL7lx7suoPoz64Qq2DZfTUggLb83OcM0pPEzsrnTzyhOTvfz38
JAHu39/SlSaoMw5z2pptEFr62tX71YgwD3aidS3OGkS7y22MSeEP6kKm8sxe/cq5IaRvVtcmYLns
i58j1T7xKG9MNUeaCVYzOs2QL2s4RKa9nSzqGfrSSNWWUZm67Fe4MI1UBoRHKRNO4GSWXCqU1Z7d
ldYhv8qcpkZFEzZedExwrsFjg4Fzq/bwrrQKFai1DIjUXkicdgpjEuUFhtd+/OevB8EbPS8XrAij
c8HaxnZIPYb/4LAzo2HVSrUt4EnR/+JIQc6wyqDpBKFTcAvbCsNHloX/6NKfmCFvrBBPEegXH9Cn
7YJXXOeHA/J0EyJk1+l/zI1xrFI0kUsiJRUN0dLVbeLvTblS+6XWb9LaZwGWZgJ0bkjeuMSCvTXx
6VmEjfBC7QOktW+117wVbuftResYewJs8Q4gobZTa11a4NwooB6qndewB8AbrhWCKRdh1on1841B
5UgHC1DfiTZzzIYdC17MpPJuFy21qTaonmpqX7xzbmy1b6T1GprceTd6Ynyu8O9Re68yqwynucrG
ZWQNY28ZrsVS6Rwt2sTIFNuXpnMCJKexOlY6LSoDamTnfBdBHwyVXqtcAEXyuqOwtl/DljrJQx9U
8XZ07PXw69aPq/FPtmNHGvNVRFnIamhTOGnOI9fOfDzYFEZU4TB5p4BDbw0dadhbI6bCWR5NocXg
R1dSZ3vDrnO167gjDXuYM5Y9re4Esdhxz8EGiF2Go6HalJVdK42Bmil/zcTR6sy+TIvSu27mQu3R
bWmzZqOO8tywhrClKMfYdo7Zb71khoH265f7Rsfb0jbmRHGfa8cSgwb1/UU+xMOViKJCbWDKdH/i
oxpFLdlw6EQ89R+sCWOPW6fz3USx76UTRE6aBcWASfo4Fus2b5yHJViqEwP/rb45/v8XK46TaTlO
itG4pyoL9kQvqNEPECOq9bz1unULGZEZZf5Iz2sPncn5rgrmSPG1SnM2pxRF03r3r0e3zdbcOCP0
P7VHl2er40fCT4zxKAnWN5QroZlS7xhptlJs0YCooPUZD6it8HOxcV3zFIPhjZdqSZtUYjt+TQ0y
rdvmY4tP+SFOY8XI1pMB84sRk8O081MQuvtgFWWIxhKuYu7OavurbHgyD4DYiiUf984QofEwRnNj
NNGgtkVZ0haFCgLJtqWLfYV0f4Pk5FFkq6E2YixpnvZrNzR1Mok9LiiUcdjOgzb2p8hrb71SaZ7q
kdOR99eGvYeacNfP6bf+qPRQGuv/yPT2wZxxmhR7aEqIXTNABKIzPcXWzdeLgGdlGu5sUE/gCRnX
PemRdzhPFydqLd/qGGmezgKdN5BnaOgGyUZ8GjDV2WmD5p8iP731AdJUNVv8moHujeFiHy3DNatx
wmYyh+9KfS8nbHGXMLGGLdlZo76gnKw3dn2eLWoHyieXrheTVXRRY8WLI8IhsL6CzL/rbetO7cGl
XXXuQaoui4Z7cKLdsDw+LCYKGLW2pXkapGh8jMobwmxKfBRzzn2dR7XaIiDTT6q817rAR16tpXBm
i8y78sxWV3xyaZ6SvsXAa/a1PQqzP9PF+Gw6pxxM3xiIT7jsF+8SYkussV8vIc326PjNngqupbdi
taXXlObpGDsiyW1kQ9Qb6l9szLSovgMwoXbSkEvcMc4y0VfWAm5At+7q2fsjSZtTjLi3+kaapJGf
tt6YdiJ0lm7ZlmXDo+enMq9vNP4kaHvR8QG8GfwF8ckmKx9c+31sXBda1HxWGuuya5yJyLYbupTh
mFDVY5XTF89P1V7pEwXwxZOvdh3gGJCLsHNGa2P48wOOYO/Unluao/ZkzxOiJp476+9tsVw7dn+C
KfNWh0s7aT1ReDNY8bBHKaltNSr1oTIq3rGN44e+6BMDbZeH55u2d/Xgtly8B79bCrWl5SgHedm2
lnBO72r6BCj5XR3XB3jTaiv5E1z3xWPbzUQRJjH1fb2OFI+ifHLUdtCnGOqLlql3Gty64W4HQ/XK
r1GjU8SqNkakaZkWw5zgWaPtm/IjrIBt5n1SaliGZhZUfQF+4yXaSf5HNwd3EGDV1ilduo2KFnuH
ZXKHcOkz4x7HEjPMhNXv1B5c2jWtikqbDFNaaliREphVfhZEwRe1tqUZCUutP3LqNaB1nG413f2G
+FZxY9OlOcnAbluKFoYQvNa8cXpb2wWBN6pNnCfo5osxiDbbG2x8dPatC+yOAjDFk4QuzcgkTqgp
h84ZCh8xx2T1oCNa916tw6UdcyL/vlDd3O+NpDmbCnL7rZUNiiNFOtjCQddzSC6gMwvnnSWa76m9
nMJJH9e6n4S7/qHrsp1Fb/2g33el9c6hbdAxam0bsqjLmFJcG2aD0Ktp6VfCj7OL1p5dpV75h91B
0ttjwXn2yHde3c2qZx8LNzlhEf/zXvkHwowaTHuiqm8IZ2sZsq1uR+hOTU5AqdLSgnDv9fbQTCXO
VnD2EHI337Rp/EwA/6PKUEQw+LrpEWh951JkuRcidnYtdbaobU1P6RyBaP91610yesR0Zx58nt+J
Wr+Yx1ZthhpyOUAGzNP2EqsP/dy6LhAc7iFBm4o9Ls1QQQ2OG4hxCPWmuLOpz6CIVumQYgTy/HS0
Cj+Ksg+PGMHtVBrd1rCzH2qvU9o4F6LyvV8O1FUX7kPczxep53xQaloWVs0dLEbf1LpwwV5nU9Re
ezjyPpSOKYYsrKqdqQIxQ+ukYdZdtdY3uHCqpf0NX9o8RWP2OaWsXVgjf6E+UXTapTbqy3u1npGm
56RhvNHagjc6Ln/2nODm3v9DrWlpeg5sPEmDwV+Yu/F7nFPO9bJUG4eytmmMqK7KCruDoNQm+3GK
zZ1WVN/VnlvaPgHsRX03U9+P2T3sveWm9E8dO49f/Z97EFD312vKpBEPHhvqWZJydMSm89zsunUb
gARYX5/0mn/jQ6RJ6lAUVeW104VFan0tEvszRY/3al0jTdEZxWPhYnHJ/B/7s7HvgH2Ptlq6ixLv
170TU6aadhb0aVSvn8sR7xBbaz4pPbmsXkrmtsk7PelDB0D3hDWMWOwNLKskV9ukPWmeAnKOfYFB
CiVB2l1amvdpq3YXNzxpjhap03JhpuloCe4GPb2NLFcpDYX31esuL/wlKttxocAqKk0gzOZwZ8RT
qqT0NWS9pglf2BlTRmKkr8tm6doQrqCaYAxj49ePDmpPo3Iy6cJqbPSNPnqHdorVosOGrIUaOltQ
iUqXszxejot5WTiz2hySVVDBFBcCm9Uu9KK42njrchl0AELUhrk0QQNGiT6beRfCZ3t3BPl0+qD2
3LJ6qUvJTrgTTJfe9T+nRndX5K3SJc6QlUsR1sx53GRdCOmwxaIjxqdzKf2tUp/Iip7ByiAt1UFL
3iZpt52Z3+En/VGtbWlq6jr3rMrR2zBOLardJwIVe6FrrmLHSNMzywJUadnCvAmWEpqN674vUn1V
fKP26xk0QjGK0Nq1QOc7c2v09g07qVr23JClPALb6dqhZi/s6wAUHmvtkvdHt+0xV4rhUEj0+vG9
vITKNnRN6NnDhzTu76Z8+KD0Wh1pC42jZbKKIm5Drwq+VvVkbBKc8NTmqOxnhKxYD+K5YszECdy/
iqAfMCq7Vct/GDLscsmF8LsyakJf64GPj1NT/hCBNyledl1pjQGmRaFroGF4lyz9DvwSWAqo0ge1
rpcOAZ43g2CBS09Rs2tugch0W0Cjiuu6LDaictQge1A1IXj8eNiAXcq/5QuoDLV3K+uNcC9wu2mm
b+okq3GwLT/OhaG2VzvSWgMsGNCDJ+j3ym8wUgB8MRV1cqbW79JSM1rj0Ql4asIsctbPeh3FZ7bn
N7lix0hrjcX67pgLrzWoorY/eMK3QLJFtdsqfoB0HCCJmNdVM9LzVj+dd53/MWkx31LrHGnIt4TM
fU2UDZj+zP8KhRKvbuCcal0vC40GgATLCukrZMTjh4j0ZaMtmrdXenZZadRhlzM0Ba07IyhFx2gu
KLs/MSSfFNQ/udDIMqMWJIDT+GYdQh87UqHKKmPSeumcU3AbxDkgigUYGGXw51ZvaW44JEnr3FPi
5rXvAOX23YfAK90zDF6G+izLK9vdeEVKMB7eK+SQzWpnbfdxak14ePrSVvm3Okm0dutysDR3hkOs
fe81YhY76qYh07pkqTF4glQDzQtvSvs8qrNp2Ro60YQvGurY5WCALgLwhGOa2E5FOqyHGIxXT7Wd
uYpDaVI/vOvH0qq+zp6Nz85gu1r2Rw8Zqw391QzGsMOAJ981A95imT46/rbyTIOK+cWLxRkIgzi4
cn3gwIAlV/OD6cNmHU23O2/SvltDvQ6gfwL6Ge3d2Nmxsx8hxhLCLo7OcXHRYM6iY7uybP0utbxN
WeMWfdlDsOoPhTF4+uVKb0/boxPe+bpq5U1Xjbq9s/URw4gMdsH6oTCy2lM7hcjSmq7EHGRsxhqX
m1h86vx2JYZa+YPazJXFNW2VDqjzgxoSK8A0x8yuoLOq1dxQ3f/6kKAffbZtH9rzUjcgOWt9whG0
1VPFw6WsrjGq1MCSPmtCeN/OvDf7I/YKfkLe7pSmr6ywGcp2irRkqEPyAz8goV84Wq8mRscQ+3Xn
NGLqxnbx6hBmE/Kdofcw+baCzPyh9uzSmjw67WqNwmzCogVOs/FqqArQq7DfVhs6sg6xnG046cKq
Q9eBQcL2CCbPChQbl3ZEy44WrjgYNgGieYzs/EPkpWozypY6fiRHOBcmz+0IyK5BcQFjTm2rsqU+
d0Y0U5g1NiGl5/Mm0oJ8ExRGrdgn5usR0+mx5eakk0PMqrLNnLc/QPfeK40WWzp0ZxRej5Wn16Bc
RXND6WB69OYpFTdZaQtP3FQXlen2Ydzl9pXNzYq6DqCDSs9uSf0yNZhx4UjFAUE37I3wpmyfpqni
AeGIPHiZYm+gqGdrzBZOjqbboiiDkadNeqj27FLPTCCWYbxUNYWuRXHhWqMzbNy2c9U08nD4Xz89
DnYxQqaawV4J7wJwn/6VO+2iFgqW1V4eqN+1BMsVEsqazyM7EqGnD57a6mtK2wdO6yJIj2sABCYg
TVMbb8RQlmqzyZRO9EZnzGLmnhzi62k9JqjNH9dSlGrKT0MWfTmmVWV4VTahc3RROwfTZmz1aJqc
E7nDN+rqMGt5/WYpN40iFzBruBaG1d03eTrWcJErs9lNfa3dU3B2g8ENvuyc4nKYNwGXukOiOU6t
9vaffI5f5NAnD1pJVQLcTLtZ+6PMJut7pzH5lGaGrD6jCtjVRcbpdlraxN9qZQbeokzwwFG77Mry
M2hhK0GM4wYM3z0Cvx5TGba0y6Bv1b6BtHKs8HuopzWr0LKMND9y+yZ7k2FMoLhJPhmhv3gBuFvT
+yYfsAgTUfQqPlMb8F3p4WUNWjGUC1j3tQqbDlLrHFs/1sFRfHBZggY2zOj73CtDTs4HcM4Xptmf
uBUdh/9PLkWyAq0EaxtP8EnCwR77ba7ZJDKm9b1ap0hrxpAUXWxMYxVGoJn2IjHjTeng5qbWujSj
+wyos10ZZcih/8Yb18uijU+wXN7qFelgAvC/tYEeV2E/m8mFUXT+BtbQpLaJyVKxCRCmPx5tea3c
r+MNJvDtReKJKlHsGGki2cFcW26ll6HnVBnUZ/8MV65FbR94Wl9fTKIOvnYcBWkVBnYyXfVdaW89
fKHufv1Oj+fVnwxHWTcWTPkyAs4kvLDaLQcrvY+DPe5lsDhdzs6V2mFf1pD5ixth4R7XsDStodkk
zpAdB78e1Ltff483BtCTSc2LXiqhzbZjkDI2HfODGPT3sRGpLfS6NKmASwy+DhuZslnH2aUdoXyc
JCq11yvLyCoGo5ajCtwbXhe9Hxet+VAljlo1E+i215twkVaG0M2+OK6S/l1TWk44pI6v2OnSrMUo
sNSjsipIhhOVqFv/TrPjVLFjzNePLpahWsSSFigEQDhtKT5sH9YCRKti+9KkBUgTRc3QFeHaAS+u
8uvSSz6rDUbp0Ayhk2w1FYIUftYRmONejI+T1aolNzGYfN0zKXGEKomO3d74EQHH3j8vXUcoDXdd
ZoThJSbmtePhIxiUe8cwcb7JMQ1V6RpdhoIF7uotTk/8zZgGY9lVKXqEbVZV2ah0xdVlSZkPSLvh
ZFuERuIuO6iD+ruaer73ao9/XEZfLDOLmxJHmFptFxvxXEOQNvQbUI6OOPH0T5Gbf67HQDhff4Br
W9ixuoKh4wqnvG0NoxJnaT623YGLmDAPDt4W/a51irnGoIBbwVXjAcl/MIngHIRrrueerS3OJlgj
AaFgwSPmtqyc2dyWbbukmAok0fpHHS2pOFQNe+5WONn83Spt+3IEw3+xYIpwsCIx0QQMjGSjl3i7
3CcG9S13+ZFTcV+lftPvuLDZK7/FSiPRUX7eAK3U1h1/3afXALvr8btap0vLDLrG1jwWJO/jyMhu
RpDSV2ZqAhFXa15aaGotd2qio3lozvqja7Z3gRG/U2taWmO4ay5YPk15aK3obAvTPjfr/hRI47j/
/GyoSKsMlmtlvOLmFbYNrI7zrl+LaRcsqB52E2d4HJgCt0gelL6JLJIz2sBx7dHJQ4Df7t7Op+Kw
NkX8Ua11//Wox6hOcEe08nCs7WQH1/nzkJmn+uk4N3/ST7JIztDjVOSdyEO3EOkHVNU2fkbx/G3O
DO1E/Oitj5COCHoUeLHZYJrZz1bu7pKh7dp0M3YE28/TiYq2E5fqN165Ly0/yBNiMbpFvI/TIc8P
wpkN1GFasU/LFeI7im61qJIui+jihNhJ1BV0WgUxObfdzyxEihuYL01oDWgHgYAqDw0y6IM1HQbL
OLFAv/UmpMnsWWg5V2pwd3ncesN5UPTOofYD8uduPBa6krpA96V57dC2m6aeBuoCkCC17vGXoPXU
Slt1X5rY/RK0abp0GKR4znBAc+1vosRQu6xgYPZ6ruFtxmVZGEmY2r4NiH8pd36QKt3jdFlJp7uN
gctMEe2MMb3AhGFj16c8RH9+wtdlDd2CGUFfDzS9rvY+CtpDmZpK90NA7K+7ZAGElvZBHu3y1Lz0
HO2yddWieHBpXzeNrJBv4qbRrsmm9iLr+yHEDO6D0rIpS+giB7r0YmkMdiPu902DXdESFPZBrXVp
lupB3kWOrqWhl+KCger1cxsvanBYXdbQxa4Xa6Mp0rBYzOIggqE609tCTYqqyzI6bZlJ7JVdGqYZ
lPYm8a80r+v3av0iTc8501vRW3WwG/D5nA+mOX1sujxXC/vpspQuwfmpLWx8TKqxvcmLOsy6Wm0T
l6V0SzLPcRlzkCowGtxUotK3a+GcWHnfmJ+ykg4/j2Glwo9J1I/1BtXYFt6/4pIok7Hw5F36cWjw
zvHLZVvFTd1uoq4K1ARpIN5fT9OgXKi5yJ2AQqsatzW/iLrLes5TtTpISOSv2xduFVVeawW7clrJ
jN2hAtj8ejQ+lWn+5Hgja+lsdzUAPMVJiNmHhalrWjoUGMWwPO+hDdUhpmmrtfHasXT2LtG1adsO
2E5ByGzc5dCKQG/3a2PE5rfSc8wxjHwr9ZQi8LqswludZGoHMfb7Ck/xLSxcGBN2pMZR0GUhXhEM
1mrhyrpPcbw6ONEAsVjL1dLHuswPsvAhxtNg6PfWVCZoOIZ7CjbnE2/tjckiq3rE1ALh8ZZ+v3gG
XmA6poJerrj6yaIeJxeuZrX0+loCgJiG5YfeJWrVSZg+vx7JOK0ZoFSG4w24G+Lz1NJ9sU/6vK92
vx7Qb3SNrFCs0nRwfSPxdnOXuOw5S4aXROK4hvVd7QOk9bsbcoFDKQaxok6afeljntkEtlJ4Hyrs
6+7hFI4Pi1WKvXHEoeHvRfG97SlJ5nVZoNh4o91HA42PAhx30dvtpi5MNfkjsNDXj24nOH1gaCX2
ZmY0WwsntQ1Bpj+UOl3WJ9a57+u6FWH/ayblxtc0avJmW1c7qshMyRj5sG5r1rCvEUttMJmIbwrP
Gj6pPbu0eNtT01j/n7Nz244UV7f0q+xR96wGgYTUY9e6ACIcEbbDzvQhDzeMPDg5CoQkEOLpe0bu
1b1XuSur9vCorAun0zgiQNJ/mP/8IjbZXSAuUMBuq3aNp2/8YF5FWY120Yjeut3BdpTcA+7UfWXh
lr4tsn0twQs2Jaeyj+dddUEjC1eDcEQwyvmmD+a1wmbDGETZLAisUkW+Ghk/yJq8bbwaBI8/Po21
REl5VMm8a0INdJ8i5a4sIaP761d+ucqfHJqvNTZ91E2kG2O+Z2VPl/t6lo3cAz/X632iFU7Bv/41
v9jLXuttyiUuk6jFm6CEg/FHKGi86/w2vU2YvNqKFZBp1jJcvaqGpuAQ2+Ri9N/f9tJfpbhdi8Mb
eka9U6vyeSMnQLlk+bZdMnm1BQuVAPJOqd4tHUifsuYE4EmxvW2bfC1J9DJmbNNO7yxw2PvIdE9b
1NK33dLXgsStlsk2otazA0krzWW/tjkkqW+Tz4evFYlD6lObgk65C2Sg8xZwXWDw/Nucm8LXesQy
SXodtUztGjvVORCMfQ6O2NtcBcEy++OKnSOPkrOu+L5th+1xC9X63IbD31nJ/2IpvZYjlrFz0Qyx
8o7qCPMol9NJkejvaoS/uvqrXTiJIpSrvRD7JEDpfAm+jWAhvmkhvVZ/dRGJSvAz0j18vkBDWjbI
ZG29mjepBcPX8q+oH4E1CsEepkoOkDm2K6tvWNQP/G1rNX61VpXhM0I+JcDAjUDqIqc+fOOx/Vr8
BSOuyXqCS8sEwepFsTC8TRkbvlZ+gc/QlHU6if12sT7qXJQAQcxd9qZ7+lr51YZ9bTc/JuBZlYdB
q/uQvc1NMHwt+0IegqRGyqRgkD+0Q3CTDM27t73qVwuUwkao1vGQFITNMrpKVI+5a0Ct56e3Xf+y
uP6tOTaoaGr7eUz3yRitsFBPTHK6jOr9nZ/gJRD9k0P7teKqCTqVcFeyvVQBeM3lskgA1sKq2mFO
NS2PldxcfWu38n+QXP9MJv/sl746ZFNPSrD2AGatzeqGNY/6pidq13VYdf2+Lteuz6ZRAleTDfGE
s31tvR7S49grVss9Euu2k1m/dYs/1qUPyi9x7CC7G0Joq7ssbv3mXIYgR003HYu4ul1M6SJ2XIMk
nUDf3foKhNIwFk1cgaWWKgRCI8OtA0B5GqsvStdyjrKkSxt5jLcOlsmFR0KfVoWfFqfzzsft+gAL
OXehvndA/MAq2zerGbJIzAFLMuFhDd8dItUxWN8Dg47TOcNcAXBucEBNx+FJEYmot01b/kMqib/W
85QsBYPuPM4AL1+6fFmAuQYPb15BXerC2AxfRhRtU3DcNciRQJJzVtWfhibpxDdZzQD9YJBzG7XM
4PbV+o8XGd1BbdKv2QDTKJM715ioK1IMTpYXavBKdgEpV5OXgJa2Il+Y81QWZNloeB3xhYl9Q+dN
Yr5qGv0BlIAhT5la2G0LAjwvwiZ2cV6nbEIUxiUvuIQBbgb6N5sG6Dfbsa4KK5AcpjkqJCtw2FZP
g04zTliKuZGluSqTFGEj9hKwx0+4W2PdgLuOyC4TUdDLYpYD+TxZyQrQyNf0G+jFPt4rPdLuvGnC
2XM9kTQ9xxaE4putrPlcFf2GGZVkL9wcwRFhu8C1bzGhwXG/VNMAEwt85CaqeR/C1RjRmAzHrTt4
Fq/u68RlM1b5uKAYfEwxgSQeozWFGWHeD6Bj7ioeXGwg+7kfXIAplg2iLTjopPMy7zzu5TgeCUUh
jRxZN4Dg3LFO7FlXg9/IVic1Um8fmOUSWS7mOpxNt3Mae9SZjdXcPq4rqQaQIKphJMeFbnGSj1Wd
ELjE1r4vUIWo+Sdu42G8FuuGMk1Nwxl8cqcsivmZ4DQliKCsjeM4BwUubt9FHddsD4OVbr0eiItQ
1Q4tvNU2tJntUmHcMvSGWWgtGUzWwn7+SvoAMzN6SRP1kFIQKIu6NLT9itwHyPIMkqlxKUxLR3Pu
AP4EMR3kLLlvfYoxITGGIz1tNCDdTVQDT/y9GfpxxsSMDsbkPGHR1rtB1R7YeBm104c6kDwk2N66
itEsBVlUnUNru+hr0pYl91lZCVmBsros9BTqJhk/to55msM3PsQ0euXiSMDambL+W2ld1VVZN3X8
K2Cek/qA6fKtBjq9wdkFNf3ob6FjNRw/PAbJt7HVy3aURHn/2G3gsOaqxkr6Bqjkwg5VR7azFWG1
D8nE2zuu55TtQt6o+v3U1et27yCjJwE60fAN4MXFiZgdjbPD8KND5wYMUjbF/moc2768moiI9PU8
iZTkbRIn5BNnJBHfI9eVZ4yQBye0kbZvGCCQWetoVVQwCAIFutm4O4EhsYBNK1j8sRdNIgrVY2Lw
XerrfjhHVdlERzc2M7jdExjGB+E1ULUpW7vwQ8jKrnxfT6JSufI2gCdiGwqDUQXJzHJaNkP1rQk3
Gx5jxVT/BHBHOd7NwJqC31p3Y1rYtV2wdzrKdb2HfjrSt5NY2LcengBDXqK+5O7qNdTYSupxdTtG
R6urIkS3arnuWhgc78tqBi57DdKleqy5EclRKhBsM1sGmn2ta9GqvBpMZ9uMD1EZgj2UxOvR9NKA
E+5IGBTWDCTKBrCZ1afYCryCgoZVBDvDFa+iCSqjM/CbzbAbLpY8GQzttu48OQym7ajS7jMBTpwB
r1aBxZgDp8BuES5VLyWWcJq3fU1kzqSj4wc/xZTC4EhKWJ5lcbdtzdFZTJs+evDpdAnUpU1X7Peb
cuOYtRbHtMtQ8V7Mty6ytnq/1Ju4BstC41ToYFkj3ve41OVuKjvrHRXgjcPD0xFJMwxSDvSqF5Ho
dstSxb3Pqsjy7dqtpkKhcQVeShzC0iNQxDhbXR8NUGtBtummCR4Y7TQp6oTNQWHCJRJF6retfdbh
FreHxW5OXM1yDMpicqT0NzEIXvdhZNrmAcVe4rus6Xsr9rCOr+xJdEhjzh5FFL5PugaHni1LOkGO
ndTrjayAos3HTUc2T5ROAwwvaFM2DiN0m4ne27CTmMgYEmvvmxVdqsOIvnF7HmF310zZ4hNQdGAu
nk1Oi+gYxcLYO2qmYPhCmpX3N6yPDR60oZZ9/T3u+YbHQcK3zezGijfLHu9sbXdUdol5Yt1SlydT
NW18xEQq629nTQDe2mFP6lkBXlJcvmzwS4axualbejBjU1WQIGPYBQ8Kh5nSqW6tVwfVyhjSXgKp
b7gzCujDbLF+IA/DhSG7yF48c9KhOgibdFo+JlHdBz8gtX+4iF4PsFIhfm+9Th8g/1x/jGYChT0K
cACCPjx0PxSmvJ4lxjDogWF7jrJFTJ0/RG740OmkLWCH3LxHVgOPpC0MACTs9SbTXKwEj74MAT04
L2pdcmUQrN13BG3DfWUD4OrbpiBw9XzH0mFxt/1GfFI0TWvogxQTD/b1GKi8XkeSgcgQ4jGQrs/D
mW7ms24J0jLewkglt8gFb1uLuc/7OoGbYgGZU3nt8Be3W9VXRYPYCbUF0sVr0SbafwQZurK5xACR
v4ElYPyl1nrNkpbd1rILj4sxQXyFOVsVHycosA4i5cnDFkmYwdQCq/4xjLAWM8CjFzwPPc0Jwbkf
irYZCuw6Zjpvwcx3CxdDPofljWoD+QTP3uUunbHFA4wr46KZxm9bWIPoK8vmM/gk7U3iPNzOnUH9
/AAusk8Qcdh19EWoaWw/TFGF8VEEWhuFfaGF4yC8+jo8B9noguSRgLdCisapaPjGlxj7fYAJqWvV
GojKW4iGq2sR23X5AX2NbTKBLutWhAFZ6DVP7bZ+Twfp9tViIV3Oahj03/HJsjqf1qBW7+oem+Hn
eJRlpk2g4jqXnZ/hqFJWST9mnU5VddpIZHUBzZGdr5xh8tZJBIM/Bpvex3aTUTG0USXxUdUYTe9F
MJX3RKly3UMYOQzvoVmz7QNMCNhNHTblciUn7/05hQuCKvSKxvwxgVXOksmZOJLF6zTVH+dBV+Hn
po6XuzYm073SeqszBwt2s6Biva3s2xg1U/RgAWQMPsZohQUfEoadFLZN1lJM0SY9oz5PG72QvFIg
0J7qZtP5NM0pulNsnss83eiy53Zu2yskJ5u6ddDE3AsctqnOFichtaroGbzrIfcpiIm6hCwP+/ec
Be1cQn5czznRW7pbmWiOXjZ56YZPEkSxLF0bd3TQ0bXj8AFqPJ/7eExyUicdg7mJAy5Bj6LH8YWB
Lt6WIUzaZl9UfaIQ2RsFFOAiohuQawNfgG4cHqiD/taXaIomA7O7CHO/OfjxU9bEFAYMmg1PiHo/
s47ezRHADJHFEk38RYktwW3uN/axasTtEot8nCKsjCgKrwBVX4Z8a1u0GoIweYikm45oG3Q6i9o+
vuoSJfIZg4T3Juz5KWjTQedhNZ6RZ9jlivQpZQvuWSins6qnGuPrEaxg90q0/XgbS+UCnBVwKrgW
gIkX7TjZdU+jJlnuoiHUMHRG4148Jnxw9X7pgS+6n0gdf+QG6J3CJCVqS7wJLDv7QZXpPtStI3do
aMbDe2PZdkeTvo+uVD+OwZqZS/liSLDjYiYCGkh+tUQKuck2VOK6xJap1pwnSXXvoawK8pVh9b43
m5swcN/HEXE5bDLLLgclvFF3nUENEx9e1U+72GNuu99jFjfa8TIehkKHJVF51NR9dJvM6kIKZuYS
XHNId+sqF3yhpJDzFEYzLoKZ8UHadNfyHtZc2SYxgPioMMobP1eGjTd6mBHW53XVBnkE3neKR5ev
S5Y6hk2CzPCoOFTMKQSV6RoiF6wsOrnwCdAOnKI4CeyxwYsJ380jFmZOKJuKztfzcNWtOE8+0VC7
ZU/Sro/A49Iw14uSJuaFT/v6m1holZk42vYzn9ePw1DWBCkPLVtznqHWw46nEdI3p7hRDr3/0t9x
fwHvbnqLrw3nXbjjoA+tCN8Q6hZ6S2L67PolqI4dG6h9nPsyWt4Peo5yNHIm8tn3pVtyujZBobr6
SazznC0qePEd5qxG9GUzvbb1obYKBikJ5voR7MX5tlmhshQJ+QTZb/dgdUgOpCPuah1nsXMyja+7
WIgPPQKqfPXt1wpG1ncRSlr3dURYBUyBfaBuOY0jToYTd5X/Hqk2ep4GyusDaWqMF2yt2cTtFBB9
Hzr4D8P+nt7COXTOOPNwI5nD7Qphy/RcoeSk75dAQWBu1zSfA0guyoA+cz6YzI/8Fj0reAyAuRvr
zITVNba45eg1J0/Y3atdR1rWZVKuFtobwE4IdUFeORAgig5LB5/P7LBnlM2hmdNqhwcD0C1W+dPG
+HfOK/suIUlyYmGHBy7udd6E7F1PtXyKtn6940y176pQGQip5r7rpmwNG+FMViF/83sPHqI/sIVU
zyxa1cm2nouiHSaWy23e1v2gW3ryEOQmTy7g6UPVuxigAWKHNDiUMl1cn5VYKxzGD74Ovze29PaJ
UsZ8tjRy5RAnR4vzRXNxuDj2ft1gBMR15BVY0dNk8JStTTy2RcWWKDgtUYIpbkzsu/Ck66gUZxOs
xu4XOFeEzxvrCcuFTxZ7PSeKVp+Ri8kJ0AwSkINqVJPctOvSA19cDQu21khp/hzPvQrvpniO1Q5e
QX6AyYZh9XEMFtF/AuxeAGRGfUObwnE3zplH4bzcCTunTa57RN0uK+MgjvvMUz8331ZO4+lmWcdl
+wpUmUOAX1tOcXr3WMhUZS2G1NodfKFKcqV537Tv1gjVrN04JLHc2xQbX4EcvUqP00VQuptSSeI7
DHK19BqK8DgqIrFScYwwqrf+aHCKyrvZWK7C3ItqqU9mMnHIMljNcMR/W0t6/w7FnpSgrgMR8nZt
TG+wE9VDihhKSSz9hw7lF/epo504JiC9o+QjXfopMnEXfJboL6Pws44UWE+0VeocTwci/6yclw4E
GD2vxSIrzT8wuFTYZ+7qkH80ZhKkLWg6BQhWyoEGywNzW7tWWUBIGiPKKbXMRRn35Gw2vvofSdmK
/rtuMEG54y3YmO99X68CFhp01PegltNu3Q0L/IqvRBOQ8Z5hfWIPDmN9CRCAR0pR/q4HOEYc2jis
3SHu6i6URbLpVY9ZzxirADYYkVEjfWmn3CNIRWCNuMe6d61FiOiuRFd1+rk3wbjsxzaw4miMmCnu
2CacLibSr8vnTlDMk7K6E+azdd207FUVyiAX3RxdN1NVsnyCDsDe+LZNKtyStMF4q0HfKNdqmZBh
TQxGQ8/zlggO74mpvBkrMl25cuXvp5h4azJLt03d+b7vMw0AbYZBxGqOQZ3j7bj3jiN84chY3KEN
V7YjbEuCrBZzmhnrEERndrbOvEsjl9Y/FhB7+G7rwrAumIOn15hVBuiUw8Yk/erBf2zaLB4DUZ5A
GU9Ykpt+awNkWD4MrtYNj/FVSmiUniyOl/aL2Jq68APcT+5GYvSuCaZthrAnKIMjMrbY5iHK49ga
OVZLDtew+CleLGSVi6srdRT15YzCR2YjmBaPY5PjIFTymaIzFe7buh5soQLauN2yYj4HtYwAg51b
WkfNmbcuRB2o8d0Z4w3zsS8bNmQzLefTGKJ+dytIZckRQXf/mbf16M5D58zJTunQ1wX3fs0pxe6B
CmNVfoabCzKSSmJLbVrd3VobCkxIwF7HHfuU17naPHA7GGoKD02q4/52srHpb3U5m+tZqbH9QvTK
u93IO/2IWkq8k0GMUAyvh/Gj39JE5/2auGcKj50XTVgYZjVcZRo8yYh2st6lch8Dpj7nExLWMefo
1y+gJvIVTQtsngYxqV7zfkYhJIcHk1hzDHL5KotqPMGT70ifK+i/oDyHbQ65HcVgUTW0wSbkKXUL
rT+ubpm2my3BifcE95qR3EjWzI3Jbbyo5nrkUIfBGXBdi5C12OPKJbkjoFsWy5iuLXw5SkChB0QW
6buojlGTKQ2S/YyBinja2jJYoZqd+q3o0ElHqFBazMZ9KwcQZ46kQx0xK+F9wl9Gi9oazjNkL6A2
riFkT5vFHncbcDHaB/TciL5xcDNA8OtAQj0nM8yacs61cncSLdGvyYb09vNQUVt/qMcKI3OdVaqH
GlAmj5IIpDjgAiMT6EBKQSEIVEVsgIv6UDcofaDQbPadmX2UYaNYyybbUJCmRZeyuu6vvUtRPckw
ZRZ91kYNcT6ivrLceVVt7l2opiD96MppmO/mpRHNidcCec1OzmXXHJeqXqMamy6hPzqHwPZz5ysn
l90mFLyyu3HantA+kNBLLagzyTVbcc7rw9oah+VNpmcS1/EenZ7oGhYLOE04hdF5Njg2p09YD67f
idrWyFx4NKw3js9D98lJlGQyJLJzchsFhA0vqhWiK7qx1OQxIJtczj7k7XIuR3De3nHUVcnPatJ8
ViaOhx90MCI9rFHVh3mSwC77BqdZhRO7WilxRcnSlascpCyIf/MtgmDtYYG3UXhi8GkKrynMSfoT
IqZVAdwXrsOtUKiyZkzFDm7nqtYvIY2b+ky2coAGsAy74QDb+YDcY+oxZWMOhtPm0L0ZvNqDBOv0
HqImJXP0ROj8dXDSBMAbbpYfgx51kI9hLydkEQzhYxFpoVokMAhq5XlG9a/LMR1hzZzB0ici15Cu
UYTu1AbDIQBPtf46qE6seFestFeuargrNFWq2/VxzKeCgCdju2zS0td7RFM90oIEJmSQTvYXuBdY
Z2PR1o1YT6WF8j3HlEclaAEfhdDAFb2U6EajkTlWJ7as8ZajJqaSA/bJEb32CedYhipq1GUY99za
YpLD3O+TdY6ml7ShXR8gTooSG4P4Ci+cH6qTPaaxOvS3rMkXiTMxyYNeiytGFPHrsYt4zJ9nDQ7L
zeWZWxXeeJO0Sd5Gazze0bTp1w8B3o3A0YCMb5z3Fy9qBPkL35bkPF/yk+syGLsVBw3UrrCH8mVV
3XkZGQRmeobDwYLGEopNaY5OCXU2C40Uw7fGY8uGjMunMnzRdgmm/Qz/WASHWOYoAIA1M+qTEePM
72jdLhWORd5u37savYTPbevGbp9UyRAgGZ5UPICkzHTzLkFog6OBiDShe4WtfXqpVUIdzyws2P3Z
pcnMHyMU1hrAW1C9t18FzFi7ZxXMY3A/VmjXvFtEOxk4AnjekzxdJrgSY+hN6f5YS3St8JAkKt7r
FEEe24GCOE/XmN+rqMs3dIBGCY81nTZpEVJm+bVT6APdIJLg7Kabk8Q8DH3b6VNaxW48BjNI55/j
MESOzoaVYSRnlMGc9Slxwc0YwsHnXTCbufkYbKAK5gJRwLDzs+T63BiLMRVJw3R53Hqo13IeGrRo
mrgfYBCjq8B+48yo8jFGgSgnA+gE7bKdgg3wbV3EcPfrj05Vsc8Qa7RbHqWrnQ9+HER80KiRu6u+
Y1v4HNWW0lPToY+Xq1Cifb/DNHCokeANKNOjeG9WGuwnTcicx0y2QYY1d8uUudSjBgr7iX0YQRg9
7ZsgQreGDWjQ+KwHII1nfloVLXSd0uRg11lsB5WsQTjAkI24WWRdXIF0hgwsam9opI15pgae6C9p
lczyJkRlO933tJ7Fg3NorBR9hRofZgshJ7tvhqFn12XVD92D4/hgrj3hnTmFM4A4qFZAXw4eud/o
fTunsjqtrRbdE4JalJJQNmS+mVBW4BL15gQOa02Yz1jMKsjhrcG8KtDFS7nYd5DeXgyI00+wDA1N
lAsBG0i5k2jkmPmYSqfxwdq0Vfp+1fjQ0PHEkwAkOUmFf4jxsWM0StC6257Q+0B1a8FK3ottS28o
sq7gmgQlyogZC+E9Ry5NOE6uwpYxddW16URvtn7E3HRE/Gg/uWYWqN91M6w59haoZl9nkUMhFh1K
AslUOBm+wOJOS/NZLgkn9yNMEwzZX4xaI+RvKwWanetNLG0upHNd4aW+8OCsYWeqy2Q4JpjDdYdp
UHNcVItXww0xcJnJ1rILo2OyKRrfBCaKgj16i7Ypel4JBNdqMgrlsVg28Zc1Bf39utyqdn2PqnJi
US6vS719jwcaV19VN4b9MYwxongMG+enW0z7a/vYw0q6fhoHmqw3URIY/8NPtFU3zTLLdLfNlKMA
ItCjztCom9ETaeBrx8rJJrdzKI3LrQfw86jxEtpi3gjpcmjaGXrdSXLRUC58LyBfPfcL6OJPoesq
c6vtFg2nFLg6RAQoe5eYURDWg+hu0qT9ispJgPIT5YEyKBEiBMvNgOdc7tBM6lBtwBZ6SWbcJRIR
gV7i3AdBpLFM+KQx5qDo5bMTCrl6laFyK+5MuvQBbAKatPk+X07G7+mMYhtmwGl1nEaBICTETtc/
xFoTO+dJhfK9zuY+gRGDi8F3SlEPDYuY0ACqmLiayjOpU+v22D9hYbj0Q7O82HZV6824pZJ+QBTA
kjVrp3Y+eRQk1w88lWq5w3FdxQeDOCWTcJGZMjB8qrUYYhTocdii73iPqFikJ1NjQOCM1obEnDqo
BRvy96lDak7Bm0yo/TLPwcQzzAMRh5qm6lC10FP9HuqGqCqWBVz39y0EiTgQgcaA5aJYeCmeUxUK
qImHEG0olLlKPY02azCml2QjR/s/ztGy1vMLsuUKNTFkpaH9gpRsa4KMWQgg2oxie7VbVvUjhjQy
eMsrV+1XTHWC6TOsCas/YTAalelsdmDPTFcSuUbT5m6C7bc7IRteaVTouIYCo3ib0OWVNpL5ZJDj
YPpdKD62ySNb3iZjfu2XQ/t4WQ0S9F3cvOfIeRr6xvmT1245IwzlRNmk6R6nVIh8VSzhrcFm+Xds
9l+4PeE4+KP2B1k3sZBzIe4OsAimemzstXTBCJs2A2kLamJLC0/9VEzkfjWoEuVg4QZhjtIsco6/
vi3sz/VBr611qhWFtibQ6X4ECrQvGowP3EJ5N+UIl9C2Q8uNH//6N/1CiRRdXsG/KZ30ZLxJ4pjt
MU0/pQ/Wj+VcqKphCUavkYmhDF4HPYLC1Q9/M2L8C4XiazOrFuIqbOaE7hkH0MLCs2U3oaz1N2/o
V1d/Jd1SwOGZtBYUsgv5tdPRs+Oq/But9a+u/UpbiSh5kqoq6R69LsTr2h+buY/fePFX8iwbRXYY
Z0b3KHftoHpEjTVCfeOvb/OvXvmrdV6uaGRQ0bB9FQYGR+pSIu/G4fu2q78SVpJOxZDW4HNBpgZj
WyuAaNzGh7+++C+e0Ne+PkyjW6PWFo9LnQry3QyNdHnIPAGUhxOpMjVDynzAOAlVb2Lbha89fmpe
uRSGJ3QPlij9kEzanNsI1Zm/fkM/H/Q/EeKFl3f6b2subX3MFl8le8lFjTqXGLxDHRf/vfjIsucE
gS/+ZkiigV01qn1st+YxwpNGD6Vp5hqpQlXvgDb8vi5xrUhmU0RE//Xq/te39X9XL+P9f70O88//
xNffRuV1U9X21Zf/fBwl/vzn5Wf+37/540/88+plPH+RL+b1P/rDz+C6//q9xRf75Q9f7BAWW/9u
ftH+/YuZe/vz+niFl3/5P/3mf7z8vMqjVy+///YNhV17uRpstYbf/vWt4/fff0On799u0OX6//rm
5Q38/hsELV+G782X/+9HXr4Y+/tvQRT/I0lozCASCkHZFhxry738/BZJ/kE5gGWCcA4a189h8QHE
0Pr33xj7B4M3PQ8T4NIIuEaQqppx/vmt+B8kYSRlKJsn7PKd//ve/3B3/vtu/ccwy/sRzVDz+28/
RyT++2GiCRqZMTxiIgiXYpZGr+cyUc2o9dwk9Q5NKF/0Ldq0Uo06tyj35qW+lNsMmjRkpUhoQBSB
F18JNQ1HOd1Cw3jlnYd0wiM4dmFr82V0agexS/mx9W36HqaKQQGCmimEDGyuPcZv5sTSqxhTdLlX
aQ8X+H5B7S5F4KgUKp4A8RYDlRYFetDPzYQMTDARFr2B9XE78T4fVQrHnBjyLbGtS5GiO/ph2MiG
fAMFecKV/pv96WfY8ccPCU7WJEHEkSQipa+H+ilbDYrreCsNxmbOTRyUOODQxEXTpi2fHAxNnzps
v0cLRdx54fP43SwQkmUIxNAdTzEJ1+eoygb3m0S3CG5m6ik0Mb9vozT4MppFfg6Mpl/Wbvg7ysHP
I/+PL12ELIzw6tFVwM1+dTxE2+ga2WL2xviYX49WAeGL+afxmmMi5FHM8fbeb0P7AS0KAhANa+7c
tlIUsxu0AVivu6sGMfvtFrH50K1KX6HSF9yFmKL+Oyk5Psg/hC14FknEKE/I5f/0/zB3JruRK2eb
vpVGr003yYjgsCVzTmVqrlLVhpBUKs4MztNt/ZfQN9ZP+rcBn2Og3d61gQN4UVVSMoMRX7wjsd9/
2uCcjKCHdJicjSNjwjiX3hLGTyuuk/KX69Bb/eC2o24u9tDZ1dXurNreIYnhllXUKDK3fZoRdz57
0vEf+qgo6Lc1UjG3m3Xo0gQiB4DqmrjIHF/BUbtyA7Gr7mxDDEhMolWlRzG7mpz1cZLNyxxFNqJa
a2yrTbmkjtcFM2CEsWniZKxOKq9XAO4MXIV1PA7kG1Repu5Ed3M2g89X6nsRud0cCEwbCIfnfn2F
vIAQE3Oin+1Em09lZdavFFqb0VYb03qcVsOSzybDpXWA7fOW7SzjDEAhHvWrXDP/WSKmBTzN2vVH
Whn6K+7q8RmSq0eS4PXLXb4mww5O/lDOdrSJuiwaghUlobnJJzt5TEQ/fWirGWxgi9b/3srKPPrC
idtATUI+9HU0vJddZ8IreOaXRkvI7S+JyylwHM6z89AV7UWOVfOWoqQ7tLA0EQ1jifOa9158l8KB
2QAF1fJYkCL+NPeu8aR6Xb6t1dC+OY3qz0UaOYdqFsnnGFPaELqo9d6w6cnrItJiqwG6fpr+PFf7
JGnjkzG75h17i7MrkBE8J8lYP66ro9bA0bl9SCrd39d9Fp3YRddzihj8Xk2dbQY9YtCNm4EshAop
3rUwLHIWFiu70D9XXtBCW9dylVUVqLmI8g0ASvuK1VGdibKZr1nktBvE25QCjE51rk3Dv8uiVKpN
YtjdyQXN+0Glgv3k+MvAZa8a1BkeeoZSXGwIoFuljofeC+ncQpe7n/Vy77DdnuoEs104G1X9LWpz
ne19eFoixkxSjLazUEZ7MRqtncdUJc53Nx3FobaN6TyQU4sGyvTep1ZP96O2vAd3YYnt5jVbknPU
S3N5KtoufaYRzwPi6r0LSs7heXI7843ExNWAv+6SY2lVJGS2RmwfZretj24HN49oN9XfVjaDb/oG
AAb17Nlf9Ov4/iZJKek2ebsgPzGE0+QzeWYWgP830Axe9E6TjX2CLszyje6sghwtN9rr3mp29QIU
ftfKqH+qqLokRr3l8up3S36AuKruOBugyGpooGnrj53nHzowJXmsasMqN8T/FneNq9rvbG3LBopS
A6m42RN4o3VGCWwjOMnX6sBz5vTphYfuHKeU421ajzi7QBU3JWdT+8nveYE/3NZ9F5ngJqo17iMf
Rfemj6fmomcRP+lBjWdE67a1sdc53hqQ+7/VQB9NgKOivCylrdC0dvbj2LrLzyQd6g/N97DPuqT8
bIzO3lZuZXEYzcuCCDWP9jCsIgoGY24/e9/NPxoxx48WELrcLTzCUzmb4mrWLpf9yCzqQ9mn0X2f
efrSNfVyXy+Ot2saWd3FSZv9tNRNlLn4dYs0gIaWk+M5435wLLghz+eVIG5gyXZqmte3yAcFlU1R
vIi5MqvAKQpYelhxcjkTOy8evUaJF+Wq/nVNixrX51qk27GKx3M7ZfVB2FP0ghaqmEhVioxTlTj9
vQ0Y9djryLsupA28d6np3RWj6n75kUXpSqWiA6hE8TN1wfz6ZDTY7Yj+/9mM9dCgPLBHdz9lYPAH
IpEFCnOrT5qDC42xNTxacihwrPQ2cWq3Dzyxpg9Ol0R+iFh/OkYItk2YbTW9pj4ygTC3RvJpa80A
4qQ6OtWFpd4dqzFfp6nvh8BuTHWHZSHao3lrTjJX6XlK7D4Yox4PQaOqxkaC0Yphh/rRAugfi+4I
WtI88w15t66RCCrKZkgu0LGO0VOxRt15Mqty0xSV8dAPiX6xjHW+QyViPFaFB5wvstKDU8BBofU4
fIDg+vVmVmlymt3VBb0hXpQtHz1u3MfDMY4L455dqOvP6wrhsZmTOf4Rt7bcdRk0bJjrVJ6MKa53
eEIEr2Wcq2Mm+8rYdr5pXWuDzo5hiqdvft+JPXT0WodeNMUXIjsbZ1NNHjJBmVcnA5UD3YQwbzHi
MRDlWZF5F6xOrfYgbCXSt96xj6VZxHz2xqq/GVILNxQIluZ7i+PzueQTR/gmEfPqPC0fG1H3pzUZ
bfelXbTLsahHcjiohbtqu4xeFgSFO45ID5jcVPldNyS4QBpdf1dJbKUBp171msZRm4YKQf0BgM94
HKnCOg58x8xLbt99d2Q/syas+OiNAwnaBX4q22rjx3RxwMuH3PAOc1oCBzT0BMyVXT2hEq/4iUNx
JVyrey5GX3whuxi20Ip5HRqmsXz5RlRlyM/HtOPRK2/XSmM6YOVJHnDNWrsKyPcEpZAsZzMRhoJT
7hlDVze+xFZt3FFs0Z17P+qeCqNjyiBhPJk2nZMPd701gL9HXQNG0RENuItcv60C0meIjgO9Ta+Z
6AvYiWa4tEYmt4Zq02tD/O9Z2564E7ltXRDS2LTIGnP/IhLLWc+5U0SXtSmsE4Gg5gs6ngj/HTzJ
iyvWCTrCQMYO8NptJzEuAQre6VcfG6u+q9XkpJsmqvwkaMxK7cpibR/qybKO1cDUtGnySGw7ZVnl
sc4E0mFnmgek2nNZVbt5nLoDdly6Evqo1kBWkcc2tFZ+/tJSHLNznVSeYZ7tb62OszOSFn2IZN9+
N1y6WI/paKQbaJa8D132dmJQmrx8MWVnHIkSGuPdaKF+5/8OF2KENJrT2DLDssyG7wKe7px6sT6S
4hrhvhQDB/I86ojTwtDFZdaufEaSn54iakbO+VqCIi/wrAp2skzPztgtW5cpCQGqknRV5JhH/Eqm
IYLG9XNiKHjJa7P+GeGi+2L89GFa3RzVMyO1GdaQPidOjPlQo92dtuC96wkdZ91uS3MWT2MxR2ej
qdV2aiy1S9FdPWh7FQceK0ppQp2s73QFyIea327bR3aObmSAfwVmj10w/8x/6KrV2BupZRyF9P29
SBTulQ7qml+9eK4HOc/c+I31ty+mbOdTW/jsKUPvYPzkXdvk6SUfo+EnOL+4I3K1upec0Fc9Mh8H
APojP4D4yz3y4fEX6rH6jCEhpjtimU6Fwqi1xWwSPTSW6Z+bKJt3fmoBF49VnlqhTGHrIuRu99yk
4w+r6m9qi0rvZJ0bFyuvGCYWOAA2ck93O65xqdrEs5di8TD0g53mxi4ScIFBG6Xm+xzBKqANcbk/
AVvn18rK3UOdd815FT0BtFEjD9DF9TH1RXteFjv/NKgN2kZjpE8Y9UpU4NVov3QRkq/QmovSfEaP
Wl1NzZHZt6vzUxEw9KOCtXTOsM1Ugdk6YY42xvh3mwzdvZ2UK2KXobgkvUi/OUiy7oSX1K9y7s2T
7MzlMK6OPI4me/Dejd326PZxd5Z9uR4BCc2KS0dUPuYp8D2vuzFeGrwa23bWiXteM7zwvMTzsh9q
c35C6+h+ZB2+wV1mTsWHStDODothEdRRzz879pfPuZ3dPQVX9bnQhklylNbRts9HpFn4ApN3iNZU
IoN2xx+5kbV3Q96I3ejDvKGGGJofZtTlZ9M0tYuGxs+PsybJ1DRwE2DSlfdFS+7pZq2K4VrIghom
FUc6zCdZJtdVFP6DmYz5CEWWiIyZOubdtd3+MsRcpHeL8JtvyeLlB7XKAfXRDHnaVWYm7gYIuGMj
/PnZybzsu60ISw3qpDM/DNfKjyppviiJcj+wo5pPaTz41ynvMnSarp2e0k72J5LUu8eobtJNWjWU
Mq218dE1JSWRflTH3oYU2FmcIn8yfzQewp6D1k2TPltLtgTdkqQ/b3TiHfJf1D/SmMtHNxPW9OLV
g3kvx8gqwrYs2yQ0Oi/7NBa4u8uqS/8Tdel0y/QV7lmSkqKv2vSau4xRztyUWnlnc0qT/SBJfEWB
YrXvCnFmtJWouY+D2fS/o84d3rNi6s4dFV84Oi2+UGN0HfOQLOO86zEUHLmCzs/aZekGFGuVH0nH
G2fruH2wEgsADZjut5P6N5agLZ/G2kIVUwCLPCbw1Wdv4qvYGtLwRGCjIztOy1LKfT0owW5gO8+z
u5jpzX86/2xwQ+4ttZSIs50ohhNfPX3NcGgMmzjCEbFhDSTV2WHsBWL1bHq0ZhxXB168hZF+iOrT
hERHEdhpF3dL25bzIcPq8bNyouqz5M5gBTjqvZ+5N9d7q/b1l1uv1VtqLPo62GLEROHb+j717Gnn
87e/RQ4HD4iO04mw7M3i1PuemfA0YZWxNzaPNjS7u1+HNDoMS4ehhBzJ6kMkrX6QLVSWSJbyEe/n
/EtYc/2SQZm89vm8NmEUQ2uF/ObUcnuZb/1OY5E8VFwG+yBei/HTqKi8JFbPEO82JDurRppq63qt
2BZuZz8VxLCTwx6lXhva3aR2cVtyyujBuK4OstRuUPUBTVKvtybSzPcBDCoPFQqWCedX12MtqXR3
ifpMPjVFk+4cQ9YPRtKVXcAMhxPW6BmeA8THNcbVpVzKIEU+uuNab9wDC7deSFqUevYQKoybBhcn
muL4JhUsl8Ljjj3agDJCptuM1LD6uR2LTOycpsk4dd05Kna6RXcRougamq3TC6PYiWROLjrnVA0w
V6JztCfQtk2MF+PEodV94yj3L9JLZBEAFKF2iPMGxXVjvTeyMd5nWyzfaNl2X5y0ptzAihkNcy9d
voCn1AMbUb+LHZHekaSFnpoksOkSz0X9VFmTfIomFGS4ZYxL7ebzg+XkebptppvHrjJ71YV6Uc7Z
XEbvLSkyLnaIkv3LvKr1W8O1/pA3SFyHNnU/x2RpX5sOLSaCo3i1NxqTVxwIL44OCFu+e63KvyfO
gtcuzsdD13fWqROp89YiCooDT0bRs7B1/ob0Ep9Yj44CL1GpH01TGcd6lP2R1A9PbsumAzOqkpHN
MXO76DrUTfMtp1z7djzICieJLWHSbh6nx1miLNpMygef6JvyzTFQFYRSrPPBi+SKnWtoLwyE44dV
+miosmpwHmPOTQ6ZuTqKxeUtZfR/U9VafifD3dxR3mHs3Dhtd1U+V88D6mp3UyQrF5UkbhucYBpx
HunV87lGU9UHVAUygSF2Ffc5TQI7vpz6bupdlsliNKYIdAKEc8KWELtBVNPJGFgoT8qdjq2s3eKG
m3Bksn19uD1fXmqP6T2eN65sqZsbeUCB382jZfSNcU2GPi83sbbyc5yNuPQbt8gf7NajPHCaGKlo
E0SWbdgVK9XrJv+MmrZenuoI1n8zGH1Wf9EauKZP/ejEag5yphq9LRwgiqPdlqt9LlXt5w/EeInl
fsmI2iUsTFpOdHAM/uhnkcVY8GXqRyqIMzUf3HQ1LihXcY8WHXeW4C+E0GjfdSQmvMZqo70/1/X3
BslatflL4cQulisbi3cLCeoSj/CQGwQKhFOq1NNfyhZlUrlyHHWWMrZj4ccPbZdxWnJbeSZSqHvG
8mGHFWbX7d/ogf+IIbmkn3jO9e/+z/zHHyiT+/qreu7br6/+8l7/+U/+/8iU3Bp6/tc/2Ih/YUpO
7/X//q8/Uiu3v/DfPImlxF/hRsQNFP5vesSy7b/6mKqhQExLoVX8n//j7+SIVH9VNlVh7j9oE2jJ
v5MjtvlXedPP+yb4McoG+Ix//D7/D+zIHwFp1xPKgWPhl2Cq9nFn/4mgHGwuMavTDQ/j0mvGiNhj
VGB4Eq7l/kecIT/KsXzlC9ezXCz//xJ6mrlYC4Z4zB65pD/OYvleud3TPz3tv3+6f+Z6/uXT/PFH
/K2l9J/4QzVzJ+npEH+0Muv7kPlHP11+rNgd/rMfI11HsDPidZFKee6fQ0oWVKTJ1LfZg6Dj1zJe
zaTcAlJs/uOfgjfAVsKGuJLO38JA/+nDLJ7tzRa+gocpPxbq4Our0P/mef2R9OZ6zN7Bd+E7nm25
whSs1X/mWwvttyCJcfZQ3SkUc/+O9f6TUuT277usK1NJwV3S50f88d9vMDRwNsbNA+aUi1v5p2FO
t2ooz6pZ7qWoXnsU+qY2A12P2//70/vXj+bbNrojD+7RsZ0/L+wCRHAaCju6N+fikmPL741/J+Gx
SDL4A59z+4A+pKLDZEdXrevKP/E5mSMyMzYa997NEVYWFZwOHrv00NsEHuiZBoVCLvmbDXwaYjyQ
+wltlhnYiY/71J/coLLi/OLfFHrNuJ0zJul19NNdnSafqhMOoscEJZxvutGOZtsfpplhpZiRBW/I
D5fHVo/oyIy2JYJ+sq9mms1hNxCf23pTs4k7Jn287kCNw9AR3qHMYtrSVDhdR92XL4mf1tCbM4NW
IuLfczNjfqtIsT65ooZHV6M8+Jk379ppMMN5EjnTVvtKxMeYBMyCcYXNC4CW4JB1OuWrJIkNJfJe
EqsaOF79o559BX5JhgESMf4Fe/avKW8Lye3gYZoYqyVgaEGSN/XRd4HDnvSpW9u9K5NLVzQSIeKo
7z0SSZ/c3NRkzHYeFteB6BNCcgjB8tbmVTZzc0lk6ZxcaJ7t0BGsnFe0F6TYbT9S37FPHtWD+GIo
gFCF5/5CEjGFM7lCm7iezO3MeBwunhVvBQvp6HmFOBrcSXett3yWKfq0rhp/uAlhUDIf+q1/M6IV
S9Ls2xR5rB0nT6Zdv8VJdcvSmZ1dRj1JOHGVPMddzEjSjDm2OYEcTzcFTyqS9cXsjGrbO2MTzh4t
YX2sCZ4oE/+iC7lem3SsdmC6WTCQ1bOJ26U5JEWhNpGb5XtuRm4wxe1w0GNOrVAt6OeoAFsDAAsm
KDmJSyPz4tgUNu51r/AeZ67w/KheduFa9d+s3sQLDZuxY7RsuH+ZTRA3XMKoDvXPVjHIO6udzLvW
mVSQF2o9ESXv71WUcBkYizpcZ9PbNJVvZDujA0T6ygZ1AQJc8LZCnBRmrp+YhSRLZpBfLu1wcpvc
VIBdub7BeUTH2Wun06KEJCKnS0MQzPVJcxk/k68z/Y4H72MsLdzGWJt3ne+XIYqOeTdUVveDQknz
mk8qD73YSQ5UDORbD4IDx+Ns8Z264n5pCufI1CsYM50uQIIbB07cCJh3/ho+1W/+HBPe0LHrabqZ
dsJyy98+PvEALDELSyjvLdFPznnmdTuuVluccgwn1Fov9bGi3j2cMmKknR4dO2PVeLwFRDzR54i+
IJGdeGyhwlAoe6i2DUWKB9dk0Iu43hYrkf/ED5DRkneoXBY1hLds5pb78rYS5ID0su4Og4nZ1Iqx
//OQy305VfEXmlMujlpA+xCSHbg5rOyaNu/e0nvbSpmP2lmrjULQe0ziQV+NeWyOuUzGrRcT9ZCD
+R9F2i0XZ+aQn6aGL9ypYv6wY24sTXbA2jppUMDvpEFZWO2eiWY6U3wA5mgN2c6KW3brFnelrhMw
Ml2GmVNa1JUt6anppLMZouVEREyVvZfO6xTxO4CrhVGU6jtngUDNRV0GOTVzu5gvL/AoCcuqF29S
CCicbTxjRR+aCZ5G5L/aOHruhdMbbJZa/rRjQGi3G1+J2kG1XkXomBNNQhfoxz2GNeZ85P+BhXIP
9posE2fKkmM7Dsuh1BHhBGTRXYalXkMEuHozFZ5nYlaMsbEh0Xhs6+ETXwS3oKj3HtqGdm5PtnJT
C+pE084Rl8WYs6PoObCkGLLDUHCHmwoypMzITUKvascNqQOARHOKX8abXFzIbc++ZfWG+W44Chze
m4nxZ1Pdt5hLwlhAo2TJkh3Y93GlOk25LYqy3tllrHemwkjoobN+sCbf3iKILg6VUzkXYofWXdI0
v9as9u98QiLwZps6xN5LyaNW6jAWGmi9wo/IbZd7Eoa0nRqtGDlt9WmP5hCutlzDqffYE/Mi/5iX
sjvMiF4frWYav0ixyBO8zpI6d2cYX8a6yc7sfs0RXa86s7qcM7CGGcZaSfxYWbrvLQuCkUzOGvNx
SA7as5qs8UC3nbvLx6o9TIDR+MwXAjSSzN9TFjlvjUqnu0EsGdFZUISTwYNEQe//QF/QbnUWl0fC
WeqDdCCNLNj2LaQ4llx7yB7IV/C2aR01oaANALNXPBATM0I91/LGStsJbuoaSKEyaveFBIo4LHTU
wb/ejryIvS1UaPnDAn/Nm7Xkyg5SCC62ds6CYOmpTCKkaVeYrXMwB5E/+xr/Pozrku5S8oBOazOb
17540HggsguO2umzK12T2CZ/2LRZAx/eNE838Gon7GXkdKRNiQCqr0pjK54gzk5tVmqSCCyTFIER
MKtuSDygrjXss+SLGAXWtEN1tooq82AgGNqURonxQRnpw+yKD0ot4l/2yL1XgBjfe26mAWNXEiES
B07CsOf6CmZos1WrYl+KsTuidLdCw5qy8wwjz1fMzDDo7HOYZSm2bWcJtSGFKX9MsLvz7KYs3qOr
Tu2AU7vZmPQK7Es7ix8Wf5RjUBHTtANY7K+asWDrVqIIga4JpvFbd0+fR7Yzy+QzjtclkDMkembI
7/D71kXr+MPkQ5CS0OE0WoiMAHjimjwEhDDfYpiEfsaBSlpJCkc7VzQChCpy+sfKHRJy8pR5tRBX
nT2kuERgqcVDXVn6nH9DjQWw7KEVE+KCkDbhHIoo/GDhd49zAfoWR1QhktSAhAG7CVlFJGp1g9mF
QkTl1tVj+jZ5RgaVYgCRtAn/tLJ/mksf4zrTyGkqw9hizrbwkUGFjyPMWDMSozR22e9MRu17oqyv
6fbfpNoNC6c/jUkeYU7FtXKn4uk9cyjgIgUdL5FnF4e5bYovbn0WMwRsIqK2T5kl73oSxvvoKns3
SGLYjdy0X25Vi3R6UZ4XFNnSX6Eq1k0VjdOm8EV8GCX9hW7vTWGKERc8oO7C1FsMIEVbbwlkKjZe
CzMIDLc8DIX5DloI8gco82GJ9Qt4ARxpIPs9AHNeEDq76XlGd7t1yrENJ2f8EIXLZzYndpCerLQQ
gwPHozFOV5qLVCAWDtrFHudqY9Ta25PLdY+V+ypKDESm3LbyWxu/wT5uUwtjt8FGGUyjnO+JEUDd
MNS/jXL9ag2jP8VDh27OEvit6TU4M2XoXcmFJuApIvHR07DpcpMgIsdFvuu0Yyj9nlAANzMu8Hws
/KWpDszA+QVCCBqFNymYb5ddqQpz1za1Don/GwJRmSZTlOLMI+F22o+I6TeOSeZZmUXwz7iOj0Io
K1S5+RNWpziQWp+HAw62k8jFQGtW6Z+a3jE5KWOemk1cpEgXb1fMat3LNWJnLuhdSwvnU2Q4QoSJ
lNnL2Egh+xTwdpO8Ej8+BrVgVs/JsD9i2+9CZClN4Ky+f5cY7rX1izXUMGrf4mKR28GS1reURh7e
VA/pPUcriSAZ9XinwXOw0OWLw682zyc80NiJG+mBZ4Gh2sKYL0Uxkyso+8+KRMq7Cbf6JS0kEgMm
rbQkJeaWSJbieoUzSb1iCJiK9GatSakhIAF3FJqgw2JU/QuLJL+bbViGZKkJrShr66mVzK8WmhMO
2eRIwMAjC05uzM737jNvzB+KjpHVmfXrnLSsGjIwblVX7bFqxffa6+W2t2draxbVb9w3/dbxSfXC
AZ/uvVtuHZlFybDRpVzui4a2cld2BYB8Om6TKVqOlp6TLizIYvxGDN2y8zWytMAnzDzE+x+dkYgk
M6/ZgGdYjBSqjW304BSEVo2xQlvQMzaMTUHShcqIDG8QSjAE6p1VpwPLF2scm37UX7qpKYKaaJtj
TrIJ1lWzqtxAEgb31HVCQS7k2basKT3LMWO93GpI7mPdEITk1t6LZq1sPcDGmAVJWE0FInDUnYkR
lNsRpIKp9l3HW9hgHD1ZpvcLW7uzbapSkcJoJ/uuSZJNNgKXMiKobYXPL4gk0RsSaHGzrDaTRVyC
pNeCqAxdX7KUOKe8XYi9gGvazc3ykS+kK2VZvRxIBvlSpbde/I713uvEPyaotK7LrAhlG6sycFtG
RSFHkrzK6lZ0YsehXXf2JlqpXAuizF6fZ6IN76NotEDzF3/ajBikDgNpf5/gyf1O0A+7b1YC8lQd
ZYdisUZUJAI/ogkjZOfmcEB9sjx4UCTfMmwnp2bF2CONNQt8HCgXUgi4FS8SW+cy+m+F02Sv2LVw
xbv9PCFfMxB1OrGJe5yxFKb1SSWLjjczcZfBGqn8SSDmaZnA69wKFJ79WyKq3jOrJSfliZJU64Yx
rquiNxInYatxY+2V6KZN1UUiFFVah9g/iQtbUf30ZH3sahN+z66coGrxU/HkKGKMmOkOSxThTk2t
6b3qKufm9OruVzR9QeZkpA8WMzNzQTkIoQV16KdKnyPajA+FyNRldJvsyWHxHPHHxXvZcV4xiWZX
Gu7mK3yW3Fli/lHaCMFqP012AMLL3ndaEGOqArejhRyZ4FqmwHzA+q4K54T5sNukCH63xNMKnHPW
byerS+i3eto7xuptptQqdy17JD4v+Zha8XRMPMLQimJqz44557sRDShQ/mjfuVmLzodMwKuunPax
sgtxsqpKbReHTg9bOxa65qI6tDVfXpNxAUU6Oq5BBVUXrMBbGPi1/6NO0i9Dmx1IEMNraWBQz0kC
6IlKCAtLfif9rTg0pDwGJnq6s43lnIul/42rlA6akclp7BN/a3cjUbeA5ZtoJCpkjYTc2itj+a3Y
8AjhV4cScW1YeGhMyV5g75eptUFiQSEQmoxNkjifoBkvWOCYwxTnQtyu0yXzRyRHnfJJ3lPOqyRn
d69imnZTUlVD2ejpQBxEHWaERu1nclGCaDW4AQyGep37EtNbusbct6xfkSHysPZ9eVdmxccSqfY4
0s+MBCma7/smnvdmPn0NLmTyUhsQN8q/bYp6JvoYB2LSsrsnRoaMRrj+AZfwtKWxKwm7xa33XpRx
YUokAYGDK98Im6RiJbXVD9sfkPLmUfnEg4t55HP+SQTcbVmUP+UoZjYoceUlce5oG8lxeJn91sZT
HGCcr4NBO2LTau6eSU2K2VDZpOBqknkGj5taU9PYpnCDbcc+j8J4HIrAGJKRN4QL8twbRijdFbs2
eTKBM/ZfkW6BgOrB2XQm62GtGGuTnIt8NA3xAbFDvxliJzvpeMp3XpptZIMqQltI15rKPvBihOkk
j7jC1T0axPLF8FYnrPv6W+63sNhVHQd1tDqBn6TZjmJRPoFVjEBNetq6RieRAFlvkFBiQ5bdtG1Q
j5JEluOWJHA2nHNzutRSOhxN9i1X0NiaWdntPFNMYFsWmmxzMhJiM+x5Pya9TwNelfBQuQ4fJxMR
0BIZ1Z4cAGI+UMRs6UOpCJW+TabkvwXQ6uXGjVZW4GSqm0mcHVuj511HYnYVQrujq4ffolOESFFq
uWkhdWFxVhO6EvVnPsr8SWfMTC5BM3sEkc3RmJZu3+mpOpSDjg9Og0l2lD4iHn/sL3wEtGOzLC70
i1t3czT371lm/YCS70Nv7omvlBXpc1NJOIvEQN8krtyTiM3dPIqXAwgV1/M0yQKWcXnnd0n9gg5K
35uW9VtbXJbILBxCZyQZtJ/a7N6XWXXg9/QJFCSlrAIeRUOt26tdg8Yr1+8e0hZNxySHD5f/sb2B
jhSoae65t9D+NXrxNV3WnAnIWOSxIYt7R5SAf8jrTp/jviX5tScNJIl43Hhcs5Nrl+6bH5v2e7+K
BbHKjC68W1AD/B/Szms5ciTLtl8EM7hDvyIQgkEZJJNk5guMIhNaa3z9Xag7M0UGaQyrqn5o67bu
IgKAw8U5e69daShwYj7MOCwtZmuIRRd+4AercrEBVMzKrl72P7AL0A2rYjDCdSt3QTNlZxZP6Vod
NL4DG2WhGiNeKFs7xM/VqGwo/Wg7QFRZK0LFQeZ3zqZvkdHTO+BuKr3cxnPX7cwg7TdVZP+sdNlu
c2peN8T0jmsnQuYySsbuiNDyOjaiflv4o9gGYlmnOMttLPRMKOeRas4GFG/2OU9EjhY72RsTtCcu
A1gjPAS6KM40xTYvc31oFn1wdYbK1/TgKKTIzcZgCxE0pGkaJWd+mlBziG0E4ZPUvQBP4y7QQXIX
WQflY6COkLeZQNhMkSFHI/MGFSW8I14v90wGqityytR+tBSIOR4OK6XWNnNIQWPYhkrp0RaNVk3D
8tFlmjs0HQIFLZUXSZ9C5bYEh368gmzfgjynSarKTdCJpySsKCbE/oIbQNoaDTNx44mCEyfsqE9L
B4GvWuNiV+W4t0It2/rKTK3BKsoLabeN65CotwV0mriYiorLOYV42lpmsqpgLN+EgV3shoBFfVby
33OQZGdMtN0Gm3pLgEA37VGQUq9tocagO063vEj68cFyNjQa2MazAWcy7W0vs9DAhpo57ukTF+h8
FHlfhczNsxKAvLBDdQPU5IXCuErZZVbcAMMzQNByDtxZYtezKX6tOiUR205P4lXZGzmqZAoiVVQ/
sNmNvYnz03oaY3Q1qm6dBZojbocJhJzQB5f4+AGaNDs2oS+gcBuVFMfGlvodx/WUU/Aj3efxotSU
e1jvWI8s0BVlMKisD50E4Wxl7mg3lKHm6lVPqRX0SmOtB7USbh4jm5RMaisHBMHsSmv6PTS99kv2
srsbUbW7UZcEuwSgnLfIKh7pMZsXUDBzLyLJ0GM7reL/UPVNTS0O6/iNmoNb1pUXm9wjV9EbVmmz
MXeD8KMbapShix+CL1BTpstQkHir9ESHQ+SyzsbM6u5hU2jMPWp3Pkaqvm20gLzUMe9XSV0RhqPC
tRllixgdsYDnAAtdYXNlcJgdWujCIpInA6oP8qp+ipJJP6+pat51VQ4Uo2vscVWmSXdZGFLxQBlp
K0Up5AMdlh4HO5tANy+qgM5BbuCnBwbkZ8UeToKbtGl6A9f5se6XAv+AaicJya2fEaVcIIWtvNwe
6rcEF/Y1GvvqGo3ecA7pbdjac/QQz3573hPVQLhXTqefQjNgT7DBlmdVg7ZG4StcvQvwxOi5BJym
2mj/B2T6o49XbbAttJZGoV7lo/M8idncIt0R1KFSdoVq3XgGbJRzMcyzJ5nvtrGM+83AOX5FWVV1
G2VKNpqdc2KL5WsI4TilvAFlZOpDkEbo24PRNYFzX9cQ9n92SaFc4RzovHbEza+CgHD5bvwbjSPi
BjyKvDN80TlubVEeo2YAJzzsIV0BezlvccxcGaZoNugF5seGkXvdwgILORTa9oU2oGhAk+/Zoi7v
Afm6uuhe/VKYtCJYazQjSp/tWJVnwg+Ha5P9lksAcL/zQ8weRhOJX7aTqX84Fv40En+4orWm/oJD
Hz9gtupgrVBY3ZuQml266uFtReltqwzqvS4iTOzkIDKF2BsBDgRfW/ygNYWN3W/o0O92JbydELoj
XvOZtASCC7ZpZSFaiWsLgwIswuL3QDVpjRC3vl98VpfwJhNvFE67lXh/Xd+as/PGr5YD3NRiMur7
Ih05bczRqrIpn00NTa+utoxrzqNvzKTdta+hS83H9pbGYrhLWUKoAbPf6CVYkr6gjmZqMIQmYGpe
OFMqGrK5ZaLW40MXGS9I+9JzzqAmpAi/v0a/zMG1AnSOfAtteaj7blkNLwbN4XVoZMgAcQZgFk6F
cjHRjPDsthy9huF1Ew/UGvrGYLOrLZuUAOocsSIF5StlehFLZz1VdPnTCsxXdHngk62sH6+j2lTW
0ITlXmiATFUkyKtMobINLYgAqyxkvcBQqf6Zs0GsQkemt9g14rsaTNc1AgI+BXYi4J8ap/3Z2tpa
WtE6/aWIcWZGNpRzx87AkA0jbM4o9kNWtKh7aUWqn1GHHm5S1WYs24Pm7JnF0lVi1eGjEyXlXpu7
9nxgTV1V8bygnmzlspg6cAWi3UHYI2KL/tea01tNAUvhfGYU+YQfU2rnINGbbWljwinJKebMkFhb
tNgQOQPgA56TDtOPTtixpJFGEbe2wvLMkcSXtnYrtrhXbbfotNZD02b/Vqa+3ZiFv6zrnNPk8m95
VCiADwvuV6OPViZotrUWn5yM38gcn/d0DJ9GZ36AD/gWayxFlto/lDHVT7cLba1bjRWpBpwRjOKH
DW2nKEa13TLQ062iqIBfx7YZVyrFhYdKEfpbXMkpwh0k7Qs/CTX2HlS7isjM2DEkwUVD7tBhSueM
xldl7W3TnYbuEgVkuVVLpEr8uNmtxlhLtzKrkpVi2eFWSwqxa2Z/4EDFwEHQHgcanN8EvTAetnCL
fLP/GcZafDFVJem3DQ2cXCBGizIz9TSah1fURGaQ6WYfwImkPQnKpcho5jnKY2M5Jsl84biTQVFv
ItrKiOtzeouhOnt4sMK1rYThOfXlfE9ZJz9D+1T2W9wh3Rkso4rzkAUufhCKS2GGcUnv5FAl/biL
KTyvMz1LbjnOBczDer8ZHXPYGYI9uO5LXC06erms9YNNkfUzTXumkA5Rr6cTwAC2pph3Wa/5nj1I
zgwgqFd9YCNZTTQSVBLf9PpBmzf0U35FcW9sg8JO14hwKdNpVcxB3an/RIozwxANdOwdMUDyVb3s
9LQ8gBiXzs9oK9U3yuFqy9+a6ju8m8BjumDERZO2mzBpB84cGWl6alhfItClNzUN0lPsId9YjYX1
j+SQlW62kp0j9fSxid44pQNun+NknSzbu8bJai+CyLTVOqtcqSXdKbWdnm0RckDPiDyJlsUhsgE/
1fmq7aaXQRBRWdcLlbQP7lgy9QcfNS93ZCaPPHHx6lQYnrO6QseQaBElDqD9tE6B2xXNa2payY1G
U2qdjam5ShyR3k6dYzwlLUpbFHxt5fUjnEwnSKXXgIdxAd80btVSbLYS88locHFai50azjRmD3Yr
56AEoVpHCnUu26JPyVEKhmhrLTEhJZwoldbPM/LeKtzEhWIB3IBd543J+Gvw+czhChbtmdOYfcYm
NwGcxP7lagoEXEspKDQKs95Ie2h3ij+3XLzrd1iGg73uEERl5pZ8mrBrqW4c6uxxHGu47rBReJqJ
kxEYtvpLSXX2WUbjFxsjH+WKsaZ5oybBUXHquScbBotHgNdq6gw0CLYoHp2aERwb0+RNeIZWta8S
w67S3+7CAaudWkr6kea4A3kGRknRrE2LNmetDEW75deM2wmG/cbEW/hY5wvqR/X1fTzp5R2WI/0+
yELOCDFMJjOgdQks74Usns5tzDxbLSYSL3O6/jwsm3wTizaLKbAlByuwrZ7Byl7LopddsEOsjdaz
yim9V6Y0Bo8k7ZfQ12O2DqDqyzIqNhz/h202iuQOIJ2zE2oVvYwJOSmkqfRbanQDR8+sXc9+mdzn
RCbcMrWil4RDt/jlCyETN+nV6076mTuo/UA0xhxNB34QHVy1wf/b+RHhOtQUGJQ1bw37K5vLyd4a
RlltMIara5uKCTmuijadU02cvT60aO11+rQxtPRKi/P+elRKY9XW2ltmAe4FPO5fDVrenms43c+A
Y7Y0q4pFjqMYr2qXUREtLZVKItRVcFhrKxzm2oVX9jvktED+hxKsUO9iKYIhOuNaDPth1UeG6fZQ
szjjjpTyWoWSURH48R1R4TAG0iF+o57XdRujxDJI69FfTXwqW8RpMwxWh3whhne4coSc3EKrQ7zA
cqRaP+NzTqmmiyJ1djzt5pBXvQTr18mbSNVoY5bmdc9u6WBw3KvQ5KTEQ3d8prNEOsLeWV1LVavO
iiSt16LeAWo9D6JhSRCZ+EjCrJw8U1PJdkvbjHqqJSrqpraYD+Rr88VXYbbXOr9408H30nhRtHOz
kObPsCdVcQrSho3Hsuljm4I9jX+2tqjbis5y9q1odY6o9rOuGQv5sJuqVVkzlZRAwKs4ILG5839H
AZ858tlyp+Z2kboZpzVgdTOb/mbJYKEfstDtjQhOq2kP00OJQXYnMZ+nHCixTuIKobRfC+UqiTq0
WVZYr5W2MWh0NdV9URg8DF+b2q1Rt+mfXuj+k9/I+RATPfDggEQlDSBQKFeWdChS6xa2FyIbtqz/
LLTXYq8ABgs1IL0+zQS0cYSqMZbVOkUZ9cNSzh/ldCJJ8yNF5vNfP9IC9hXwc5h54Q86qreYQVYZ
Rn4/VNeFc0CjfULceCTPQxWokSQEC9dCqm9pxxGbyqC1Dq6Z7DZTz8icUf8RQWkRHZpSVdHaotox
NX0hkrwXNhrGqCsRnZDbfgCxdUAqckIC+vn3g28QmgOexDRt8BwfLwBwIpO2L4xb5DFkyKwWfOP3
AsYjLSu38OEKx1pWu+kKgpG4AjNSyEI9+D9NJrl/eBGJNFJTbUcYhiGlcyT/BeFlanAb6oPFPZj9
ukelJ05JMT+yungZkkEreCOgLzTbMI+4YWNFFooqh/KgGgMIi3XVqygRHjL68d/fzaeXIm11kTMj
ZlUdqVtHH0jcgZXo6THcTpnnqNSX/hGzbbmRj3//+BMhoqHSQv5+NWO2xKN66nV8elKari5SWQ3F
rKWax6nuABNa8jCq+G5Qp+eabmUiXjNh7fCFn7iVj6MLCTYdUtOQC/RFoP22joSrquIn9jwix6zy
LRRuYg7b5IQC9+PNLJdgYMlFI0tynpDakfgXZI8vprZ3rmbHHd/qGVbHmiTg71/5qYscfej4yQvd
17iIThheBb3G0zBan5Jin7rK8jTfSbE5DgCEzQbnCkjuPFz5ciVRw3Tn39/Lx+HLA3NsNN2I8NmS
8cmox8NXA32i92F0V0QRnvJxqK7iqQ+231/l+F4cWwBXwgBlqszAzvGbbxLRlKpazbh41QBMxJRs
k6jONyq9sr0i0+TER7l83X/jeWzgT1JdFOYgemzcLebRs4uwDQeR1YqbzImybONMAIRstcwvS2kH
PzrLzF/6ZLgXA4TRE5c+4oj9/2tbus1CwLq55Ax+fG9+gUJNNzVxk1s7PPRgJjlLDs9+epPON1mI
mS3+MaCuImWM4zaFGnZgtX4fY+36/qEvy8HHh0DZwpJwZkzN4GkcLRf4uwybCmB2KMJHoZ3Nw5PT
cKC+kc2TT74U0IFTt77M3N9c8Xj5oJMeh4PMs4Mja3/V6PFF7ZiAWsK3ZGjoypUcx+jl7JWiOc/K
7vD9/YplrH6+PLp4mzlfWurRW4dz09IbDLJDXNV7f6yeuhnBCyXoPooiUKK+6XY9Is6pNPcYNu4V
Tk8nfsJXz5y9BfMc2wAHo8PHlx8ltSZaTmoH6nJXo9Je4jGkfirnP3YxP5kl/SonfCYODzSK4YEn
wBusWFSK4+dYMXc1dnabvJoxw4YtsWpb2r8YFI5g9yM1PnrMPh9/YNcHyKVR1RxIDjuY4FiQzDlu
uwQpAuLSTDLCarN9Rbp0YqI58mUs3wXNYYRBrP0AqViTP165KRuR6HGKxRslIx58t86Zo/FmZMaP
0njS+l92c6GM+xNvZFkfjwfF+8suU9O7aXTiABPWJYPC18dVruyq/mUcfk3BwQgdAt2efB/heHNN
FRv59an9lPN5Ivp400ePWy1wqNpDlh2UBfkEUOjGACi9CjNEhWb20pto1VviHt0hREdECe6V6sXv
tDfvjNRasdhtKmDPBEJwCDPOdJUqyChKtEPV6xDWCppW9cZQgNOILl+XA9eo5+yGHUPGIZSjGilw
bMHszdR3f4oMzaCRBxDA0CFbnSdyVHKgM2JSSCGW11fhqK/1eX5CAHZuJ5Tj7aFEz9xg3w5xVuae
BmfHDcJkNcgRpkdJ71JLf6R+cG/m6o0PAwSDxuiiwaO0P3mizPd2Jda5WT3iQSQSleIp8KGZUquZ
UCJDfIJfYqOjnl/5BKyiYoNgX5BhY8rffaU/I3tE9j206zqD6DsV5xEtW2q76BGC4L6Kmm4VN/JR
NMG5Zf9OqGKluvNg6iS2ia7fkrPB8ZeeJAFHgl5EfzEV+v2oDBd5XK0LOpGr3mrXZRPcnhh2n1c8
XrzDzCtMdjpsDj8OO+aBmZq7mR5U076hTkJ2BkZKavzKfgzkNpyQC2Zo/cx5q8XzuRj9H2FEFhh1
t8aXz3mnHFB7nZohP38MdIEhdpnLEYKq5dH0pBVUXSJAEIekejNYCXhPOtVZRfyoYGBQK1Sm57a/
1whinurtiUfy+Vuguo8fCw4dTET+08dHAlg57k0o2we1V/LzmUbJRlMkMS+tPtPDHdU/ZFSNL7PT
IooCoHXdpvML1cNwPwvwCEqqmftucNrruprQb0aAmoC56Rt1SLq373/rMhd9nDQMoYJ64F/wkvTj
XdFkDZ2I+7aht8EHVDYb1crXmTyxWnx+IKBfoH6wB1Pxi+lHe6/QQRXVhmNzKMGvN1n3bKGPNjT7
oPXJOm6bCzrym+9v7Hi7x36ES9qmwDjGIDjGtypTbaWj4JLJPMgzZFjKuVopw+P3V9E+bwR41Zi3
AWqy3afR9vFV2yi96P0axaF24NS8RcWjPWM5cwiYdG6InfTi7pKsRbriblFdcSx5qcn3MOb8oh6v
gSy56Pg8zX6GlrLq8z8jlZgU6NUocGCA0zIwpAXaBcFiq1FNbpz4hGv08+vHYyckqa88Kk4SR0tV
BH4QU9YEEU9vz/0puSGJJsL7pCQnzttfLIqA9AXHFsGibHC6//ighqgQtaQdCeUK+UdC5eqNqn66
axXrbczH7Dpy9PESy990jtgFAVME4uz7l/V5FPITsPXyQVoOZ6ajn2AS7z74XVMeouphGozbPJup
0lcuAhYnfdXV9MSo/7xF4npsPzgFGJw57aM5SCHJEWYVDzfIHfNVH+aUmvycrgOrDXdGMcofWQLV
SRsFWiqIH96/uF0Nf6ZjqULKxf/8fj+gqB29RRIK+MgIk+iILCGZLr+NWlJ6SHw7g5HpdY55YvL7
/N1x03/ZNZcvgnPBx6s2KnxXAjZ4yGEKwSr1FGv85xusD9f466N8t9OJLL9U5r4tD7rcOpRb20lf
lcYDCgm0uaSpOetcRGdTl58YQF98LRy5Nc51uobZ+njbXWoC/4Zv80SFc9/bgk5U/wMEzolH+MXB
yuD0SN0VHzgO5eNDZAXsppC5VR9gC1w3fv6DMDVkGOkuCJs7FISeajn3bTvBi603BbHuDcStUUPr
72TlLelNJ0bSsl4dLRIffs/yYb173ulQZhOd8JoNLdnNzE6MHJQcrtLUmyG5/37Yft5PLDdvERvC
yo0C9mjYjlRp54jwlUMeRWcwidZD155B/9q1GHr/8aVY/Ji1l7dJ9fWohhJNzH8TnS4Wv/iOBHPn
kMCm2QSx/BP4k3XiKX7+MliRHF1yaALt/enQBuhIyZDPNwetzA95r99pWnhixvniYGhQf5AaSnWN
GvbxkRzBhY5Ccm4OdvanlsVK+K+O/DPanABLjAWjp+eHGTFl7IT/4u7eX/lojGiI2ALbXpb4ptxV
Ygl1J8z5xAv7/AGix3VgvDGh8iCPF5G8RGGIhsO4sfq+wnasmZcYN7JzAJTziZXx8zBk46YanBvZ
tpif3pYS96ixTNAtnWHN7FEQL4QaXuFpCAuvrJL5xEd/9I3R5dEdXho7aVXKz8M+CYQpuqKfDr2w
85WSZyVwI1Wuk3Qq144adDgsALR9/wF8uiidc2qIjkHtVS60go8ftp/KFDVgZx1sv+k2PnH0qyGc
kvPeGKzNEsW5TwYlOTVIj9ZFgBwqpRobJgeGWFU7nka1ispJOqrKgVSz4UytRbIAr5SzDrDwGVw7
ca1Y0fDIeRK3MDvlvR00Sbaq+yR5mq0EwbIMZ5J5uiE9RCWWsQy2980cRKy0QNT2hS1OvJyjwbAg
RBhtwLttiq3sJ492DqWayi5oC4Vv5zmZIEaux/ommU6sa6euspxp3k2zemXMxKvlymFw7Dtg5sWd
CZ2Y+MdQuYDOpm2+f/lH8xF1Q24H6T1rDKgTXT+a/RJV0RaBVnXoJjcZgR6e+FhP/f3lf393O1WT
YolSnepQ/WoxBoT/8ecfrRPlOBdWpvDzdQCNKeqaExOaWO7/3ar36fksr+vd7yc4iOS4ya8Oznxj
PzjiwKGaFhGUNew/PQLuAuO8qz/Oyu1/ezHLV/vuwuSrj0XZ6dUBG44YvbI7cWenXszRVF2WGbxt
1eDFMLGhKDxVHT31949mlQkGtKLOvJl8vtL1WzX4bwPLOGqrWU7XWgW6ywPbJFS6EGxPfO5Hy8z/
vHnLYqWmrGEfnx2boB2xTyjVwbbvqmI76lvRvH7/jj/NvH99fP93ib+OS+/esZr0fWrB8jvgy1zH
i5wCiLxuPyqyRBR7qnV34ob+2ja8u5qNs6mdZj5FysQOQu3mDOP99zd06hJHkxcSdAdqL5fAcZ/r
KykuuvnEJb4eV38/s6MJCwhZAIuCS+A0RwzsKP9qXP3995frv3tKvgiMPMFYeBiSXZ2tu7v/9oSO
Jiyh4IVKZl4550DAilmPx+I/3sHRlDWQeGlGKXTE+l6OzE4nXsDyj3+aEW0dA4lkg4nO/+MDKjls
gtho6sOYNVs8L2EcE9jxRGL94ftH9eWbfnehoxnQbkAGSLOuD451rRCAMwcn9iBfjlb4E9SkljiH
v+b+d68asdEUiyauD2qWeFZPb6K6zqzL7+/i1EWOxhPip9EE/1EfzCjY4HC4S3oLw3R+ovD/5VTi
6OS9CooNpnG0OUEU1esTIqKDvSVweTBXN9p0RqLj9zfz5btfAC2cLVB/HNc0Adcqdm4ytHSxj/1z
7c/ceubT99f46rUjZmD364BnM47zOzJZkWqu9fVBsS5xWOEd+Bffx/sLHK18CLtbeGxcwGnAYPyK
qvrEBb56ShRRdZW6DwiB4/NXZtQBT3AuD9lzM6yLcYvJuyxO7Nq/GlfwkNn+ou6hrHT0dfhp62M6
pvxhdhdK+jTWV604sRVdHsTxl06OCj5XlET0sI7mKtshr7LPqGBjeL6XTnWhqPaVYSxoqWCfRuEM
3JKS+j9//e8vejS9hGXXV4FCzd6wXl3pvHz/1798Ne9u6eipTUGmDRlspcMEGDggDcBDyNZ21//i
KkShIjWh9UgP4uMUmQd2zM40qA7TOoyu7fBV58wiT6wkX30nNNYps9mGupykPl6Es2SLeUIwAJJ9
udHMEy//y/H17s/Lj39+tuEIYFHl5QcdwtMDi1Wnbr5/Tl8OMBNxF6OYk/zxyXMmIyqW+siJjbjS
ca63NpHycHtcI9lKYNHav3pk/3e94z1jU9ZmOpE/dEjZlmTz3UR81Pd3dFzh/mvXyBne0jhIL3Pk
0TdjwfcG1OHTCrB2OPDx9qMrasA74FPFKfoiWu/7K375nt5d8Oh7icICkVfNBVvp9vE1LJKs2H1/
iS8/GhioqmOwvsCY/DgUDKOmMZ9zCQW33ShxSL5VhuVaZ99f5svR8O4yRyOOz94gg5XLEJ6AkWYb
1NtKbicCauG9kMcrT8w0Xy2ZlHZUAJO8J0QMH2+ryszCyNOwPDT5TeK/Zf46sS6AqqSnZBJffanv
LnRcqbbMnvxc4PAH+w+ELk0/UaT6agQYKmUJ6Kfg3v5qyr/bxqhGlmEPZsa0tY1tYk52iar9/tV8
fQd/X+LoUY1x5JArm/GhAhYzw21/ajL7aoj9fQ/0Nz++Cx0igU1AEhfAqSezBGYvPiqdMNpMP/Ha
v3xchDOyCqD/pPz08VJUycOeLn1xKGYcSq+cfTNAbN8/ry9v5+9rHKskeyIMcpbU4oCVT9cfAbJU
+trHoXLiMvZfU+TxGs329X/v5ri9ZEFynvxMg0wtsgIrhWNfEb/XeWOFKrfBang2UGm7IjE+Oo97
NOWA7XB9WSP9x6qOvRLKHnoc/gmAmfZZDQIFMF+zKP5TJY12utYGrl7qiouHXYfYFeSMYrIhd8Vg
/QQCgyCwnH9DRbYOsRGYXkxai+F1oQUCMtIMoqd76ezyLO1uhjpI1iGWRGCXAMoony6GG6jwYhSW
GxichGpcoxiRf6R1t5oAeXr48GHFk+BgtzD4S1qiq6CKfhX4tQY8Q+t4rFqgbQ3kuwarXzQP5m/H
IuGhkAkwEhx424xsc4hQxCJrTRweiFXaw8/m/NuqKxtmiYK1CJwIJASA8EGgw7MZQAKlcRGaOxAl
Eey6Wke1Po2gWSKd4GUJFUgmpuM6oso9y4DUQrHagQoFrCqRI/xp0rhvZJG+Et2tr/H3WD8tfOpb
DdLcNq/C7jogyHtH96xa6b7AQqu25L7YmVybAJj2WV32qzAy47VitsZto/XNuVri6847OuUAs8qz
JMdSKCPCLoTwi59LvsTWGGC5W5JDn1Pgi7FDzSIgoXO8OU2VdY0/3UMpbnl+3f9q9MBc5UYn/hhp
OK3CjnL2pA46XEdTIuSbxg6UXqCuJr2mbzAvzpG69DHL2VqyJmmcPJYqEO6oTwOxTMqI26oCcuY4
efuDECDdS7LcJ64bUt9FSmbShQyyP0SEAGKfC/us7/rCxVNhbuo5Bp+aw7nAmibdemISGCJ7/BX1
DhgxIAlr1fbN9ZRHxJjpGIWxl9SXUWLb+yVVfmc4Ey6PUE15oaaAnFe9MDqsTSon7WcA53udSGhn
fRdYZ5WKnTNop3Qd19ObHM4HP3D7fLqvCBTx6hDVEOFq/ZXvl/7WiP14ZTuzsRu76Q2jiIK73ual
2HlFXpTIUi9MQSyWssu3lhDx2m7y9qwx23I9lP61iC76ZB9VrkLEFDytjNz3RMgtXolglzeDvkNA
CdsP2g0+mlTDZznoyUpLuj/1oPyqJgIzca76W9+q5VVDdAnqnTJkepysJ8BSk+lSYYUZQEIU9dt6
3hKtZ7mq1gg89QHIlihUbvKhsM/hnLeb1ohHN5e4lLouGs8HaFcbkps6EGNVcNlY+m/FUTG12K2x
EtUSxUnwq6sn1q9RxIj0EIasOAAOm1TxVddvxXgmomykYaBFl3US9meNL/xbP5ijs6YsiEAHinrt
EHAJMgYqLp5mQKx5Fj0rEvSGroNjIh09WGdpJPDea/ZV1BJvHOGb4yBrvJoQc7Hh4vBLKvsFZqq5
qbAIruxE4lID+H7Ii7I+B0VB2V8NLgfwN2e5byM4wyaOiCG8sdV+9MLCzh+CzLRcjf+60fTO8EaI
lZs+Jk9rNooZfZaCJzcm3D1SBrkhEgxbW5mXXtWpJIw64BoiuXiZRwyAgDuBWGYocxIxBRcm/xXe
w5yQKUXiQzjX5WugYNMHAghWVbcU5AVdNa1aw/odUhBwg6ZttrizQ3Jog3SltXbutnEyYvIxBxcZ
c8CYCQovbFUTd127AHky9pHG3HtDUHV3AQqhTbvY8rtyLvahzf65J4lgZRYz+fTVjLQxqQiQaCf/
RsxgvdSw/Bl3kbZKOAd5xFnqq6ip6eBqgPXg2LQAJQVbrzDEzO/4pNEUlbOG66V5M7TBTaYkFTqz
XH/J/FFdVTgkSWGyfhEWuIT8JG9D3vwusfAhrozfekN51MoO7uqoveZ+5m8aiwegVyUuZ7t6NUhO
cy3plyvRdaCatTj2SPKIvAyB/h194QRnN7ipvFXu62TkZ1ZmuopFKLwqU2c3icD4BbjCcX7VWLXt
XNuaEGbcoWL/0Ot6gOgUAFreTwA7QZw0P/g/8iWmESBLPaoLECxq+iOyGhyCRpU+9E1FwMsMMch/
Ri5JnEKnZOdDolb7aS6C84DuEIEOAt5cF/HlWwuLBfOp8qoHtuORw0laOtRJ8HiBth8cBfMijXsP
YLO5zwPrt24j0Z+x+l80JFjtxqFRXNqBKmJAIj4VFV1UUPfaKjLLeCsHXV/3MRVCouKiDTQV8zbu
xLDlxNlcAkRsr8pSj/d1xhy8tPYu6BkmXjKGuGUK4w+TUemRm2Ax7SnElJpt5eJIiDdl70xb8E/j
JqQ2xhAfOmQgeEKxiGLf1rXFahPPe0k6hzcTVHhHAJP4ZWp+QEppN8TbSMETOqhO/KD7DUu8ZCP9
qpRwj1zYfz0bhppnqg7BgcQVqNyyx5brIPZ1CvvZifPWrUoBJsiZ9SvsswnYs9QyXYljGjKwnlzQ
r3qyGuOn0XUPE2YUt9bS6Ba+bQLzih2h0bN/MM2JhLmarz/tlODGIBAMQEkMLrHRkLGNCUa3wR9T
l+obaU19JHRt56eknnpTYNT7vCTFBFUUqAEjCK4lLw3NpRNurCQnQ5MN76ZN8RnmC+ArT5kDaDj7
boq6dmVZHZCkME/dtM1nQvn0cSNrLT5rMOFe9YmO5Dog5VP6+u+sQvXb4D7eq23brgcicJ58aHQg
NzmqpQuSjGQJ9u5AWTwI/vKpga+Iww+HAf662bifJxs2QqfHeOUC0d9mI2SNoFXzS6EDVxuU9E8J
J9UNY1pTjWrW4JaV6HouQPNkRp/sUIjO12XR8bE0WhNc6OYASKsgXnFa9E/w6QKPhc+/a9pU3wZG
o29bNRvXKRALrIdd+UDKYbrrsspe8VPFRsH+sG1zrNKrQmlr2Oy9cw2vgmE8Vc6rXVsFQe+K8GA3
OjdgtO21rg54C8eWjzZlIwWznUwlq3yQudI+m9iMMWImhNwY/pxRDVBn5nyZdFBO9EE9iKry7/0u
AEfUVeM2yYXvBWSXr80AcbGTz0zOvu1A7FTISZ3bKbhXQR3d6iEr4dSymSJ1qPfIwPXXtNTLe32x
YSeYqdatwhwEtg1h9KjFGzPu7W1ErKYXVz2GfgeNWtzZd2beAKTz2UuGgz0UrjVXvzXY+9sJLMGB
kc1YEOZvlbiefZWztW1qhM4qq3Dgpn1SvABpNjaIeVUXa5C+ieI588pprq/VtlcgSTjcqxumRXYe
R6K9r5zp2WzUhk1Q9wYbMLicRq2+7GtJDK8q3kZjeWkjGhmzlP+Po/NYkhVZouAXYYZMYIsorVqL
Dda3BVolmq8fr9k+e3Otu6tIMiJOuLMmOzmO3wPAAfezJLsZ9S3UN964uFQ6Nrur/pKQSb2bzyBi
9um6aSQep4ld+I25aPNTNC84DRMeRiDoL1Or5QHJtD9Hz5jlEFw/sIZ3hUwR6KwzlZvvRk2e2W1m
hX4mq2BzBdtObSf8CWSNp87TsMUAme7mbMlJtApt08p4DrHdFMcljYrQNvmeii6GXeVwHz4ulkYt
kRX9IU2L9hGPTLZjW6sMFKNacSd0/Rd/+GWrjzkrrIismFuiCCM10Hb8Cebi2AKFA2mQYxytlnU7
sZa8rWieQVd1YFRzE9GY2iYSVk6lvYwlyFEWZvLARbp8VqQTb6yVG5TRiP4GS4/CQG2n+LPLKEI2
uVymhwbOjeTOOrYfdiFP82x9snbXsJvuJNUiDn0D1v0EuVDFMqPK+pOF+vvXkUGfV3aGAczCGsNW
9GhCk87i7Y6ySDt2uLXFtYOddmb/kLmyMG2vhOOxt3p2xHWoRz4gJC4hq4BCUJkidJ2m3uVrKjxL
Uz6KDl1QIdt67zSEz/NWo6BxyoTc6AC/wsmnGppGwi0b72Uq/aI38j2piSUcyyy5ac2YkZOPpP2U
pC50b2k+jZODCSshw8ph79xEat/B+DQXWtmWnY85wO4/NAvZk0dq0UFIbKC+HpV004Kf2WcF+wcK
V+vAGgA1Ezrm1j+rGLqSbvXcLqdLYUIkJnFRwnvn8qOK3GWhvTH2WWO/ucLmYXFkDFpRsk7PeeZV
SfRRRH3lm7mpQ5DWMzaN7ich6+NeIzBQAvW1AO8tybntFv5hqH3VcwnILgtQAOVc7x2FH1UruMyA
NeLAtLLlDCfKgt+SWevZ0Zpb3hYfA9Dw3SRYvfYGpFhcGly5ncirPtmzKoME8EioGSZaJBUw4B2/
zfozX0y25pNX7gFkaKAV/4gknr9tNRpxv2TWFjtpBVKrTy4QW9kGjVdLK33XHiPOBa1+70sW0/XK
MYCizfZOXxPk4xFIQO4c415HDH3NI8mzXt0xrKOQnJDcdgLZLVC6nMi9EuEBsGh1H7Ft/yoF2Sud
UuQwT5Xy5uqOspWLUn+5SwTVhUAqn4vR+EkP6kYpkx5/SKSQYDbYE+dc8C2lVXbAMYgBkdv1VGwU
+D9jeRITLBLVwCrn0Br0Gmp83ctqLnsATpFTTJOCCgDu403tZsdj7KWHWtSqvoWI3CtzmKhOZ/Ps
Gvbq0+LRg0w1fjF1KTQkcAdoVWx6FVe4APbkzzwDmwIDA2XaXY1AXUy4paqB0JICAyL3OMaBih6s
E02grOX81Ou0N9q0H3fSIhQJ9DU+yc4CtlFaDpzQdLjmpYVO29CHT7QJzlHMmXKBLAnJebK6TYn0
4z3huDmCJMmDbM7BSPPd0m9cdYGd1NjGWrcennQ5/Y4TbpCkH11+lmI96cnTUGwiB2oNBRGfi55r
H1xpR84ZrkDrusJvNIzhIvvGDhOWEQM9Rvem9Q2FoNTYA0+TJOfXdNx3sxZgKSQ+7X/WGn8vqT69
xHpV73tLQQ2ilkud7okqFs3FwrULnjLpxV+SWzNUv9kIojkrwkIlOd40EWskGq6YsFy6+tL1+o/U
UvXZldR63PIoyxKAc3k0cgCsDRCdfBa4++x+ZxQ1fRPb1OgwS7gStUFouMrI2wIkeHXVBcH4eq81
F8igXcM9TymUrT2YkZ+jkIfCzrWVzTT4aXld+xJlyUYwGfVs2XdQUdYHGhrjUY1ZnomceL7CAO5g
I+INSUs12aVmFO+ctpKPie7YT/wqhidsvpmpwwpVN32CLlSC2QTMoHKL8ki0AQfqxyFkGG6+DWmD
3awvjM9MG/qTcYdMeS0eJsaXBepujtHjiMORY7GDMaZGbzo4VU5opYKXCKqqh2waVIXUd53Ldw3i
yL9V5iPO0xF+g2Nwdq7utMlcOwon2fybRylfaDbBvIqXeENcEaqjyQe7LIv5WNnJy5pNc0AHCJib
4dRwKFinpg1peKYYfifdvgtS82aXDNLk7OEzu2vI9vjvukdrrJQj+CH7CF89udhmsW7K3MnDFSo6
LdyGX0O7V//KBzjm+prbM1fVHqMtdTMtjDjiybS+ebH8uhaGioF4mM/smJYZqKZdLPQoFPe9qThN
bV6dd72EcIZrWkEGtCvedRWoIH4+keDQ0dswVt0vYuAtLtmKZ1Kxuq9map9Joydcurppo5t1eeFa
OL7NFYQ9Q0YIhAscpTBhuRaMd99LLqgK1kbkHxgS401VjVw0FqsMKWcQl6gLEIumL7JdX9fuIbb1
v7ZZWDVs1tVvkHB7RG3+mkZt4bEX+WFRFuvMIlUVmP3EdlgcG/KxLYeZOr7oQaxKExg2O8cbZ4wH
pFxRt2nKLrqLt/8RCUp4WOVPMkOYAmqiGQdR8cUfVu37DvLw2ObBMBxFIvc6HDC/eWTVft1Z2rVk
Bh+C1qczZ45GMPTuUw4H8mSv0MLpHsiDPswT+F9nuGHDcyDSgLIhyz56hpIorwW+h4fR0JIH2RnV
2c0d+x3TAV0qm8Q+f9zmGpN520CHsnam3S0BmG4jBPhvhEJXqLr0rA+UeNAB6NVd+dH3IjpCLZW7
JNHaXaR1yQ2oaxdU2gpHl4/FH7JJPxojH00sYs5xtbXCeoLAV0bZuq0zVz/qAE/gfWqNZxioIVxX
q7f/+4Rk3G3Wav1SksGmBdvMYt9PxPxYxCVUxn1to3UwWboGKzaRZAB8TsLHUUwEB1JT7KfZ3DlN
+twK8CxJ3Q1hYfZUZGqS7Qm5txcXTcJBp1l7XAEk81aRmvlHbKr5EE7/HjVFctTABm7zDgLanGY/
cTczdJ9oAZtra1Q0qQZrM6ddBC1KzAErMLSrWgoC087VK0IKnm8LvskSu2pY1ka/4+E0NgiPMGpX
eoPxHLOiHmX2+7w6/+xq5vuict4A+uw3tQ36bVYqZ29abc1Z0lbPhCS6QId9T+Xu9r6WK+nHqNv9
Kc26wrdwOofJMLe+sq5zkOGEBvqvNC9r2uNeoTuBVEL0GCj5MDTKvqJx/aqDx2KDjA+lYA9S64T1
sazWeCCfg/dznvV7GlWdXnjBmfcWr75nPUO9Jg2NCR197G4Z7TvuNQcfVWpkv014TyUSce6Ps/bD
TnriAkdsy+8khrdUDUX5R/eV5ThHmq63DLM4G10zbqrSTIO6NWo/gfhPdMaEr2pa42MGwShQxwhl
kZvbG+gHIF9QBTtXcMzJgQwy2oG4l2jllxl/Tz9a50HQmluR/m7qTnvP5D3sP7e/eptPO6RfAJYs
Mop7Pa9K8p3ARkJ1aqqNoRnJWZf1BN7XhqPu4mKQrW6+icV8J1OscmlrPq086VCTtXQAQFf1e7Nl
/VWZ5lCPouHHKF0tprW7UIpkPQJ6x4VKV90JsL3ay3edIEowypLaySp8vXq/M0Cn7kmvTd4RfWX9
OZz+J7ucPthjbQ6IvfB00Hiin/mRlmTs5hjXFw2E3p8l4aKiVYDYKtpdLZ50H5kNJk8v4fARZMye
Rq2WDA3A3IOAtTdRViW7qcEdWRPa22NrKg+dIHfOs2clrIQOoga2OLjHxtWaD2ttZISaodM3i5m+
DG5ClWJMH0lz9wSYs2r4vArMJ4eeAcT1oUgDjEUrfPyyNIHFl0bkqVn0OFNWXCxnBfFGc7rtXlL2
y4dN1sv+hSTC4Ktd6gJS69CjtImhHoAeO/sZdvRbJNUu4PklmC26aB8v3Cp0N3mNGPz7lRNjRtIs
ZxvpirKjyIn2sMu1wMri6cWpUYWtZKt9Je6KbTZMtPPcsb5zsq2gdZp/pVr9y+tS8w02qqtwtqXS
HkfqSRkW0XArHPC1gwMlH6lTRuWU6CGe24Reb/5v0Dgfx6Ys6DmYjFeUsTX+Qewu/zinhvXuvwnd
7JMmWh2dqmqA1w7xfmKjduzTdCtJxl9W/OHsMZnplk251HcgbnlVLml3lRp+EKGInzWHGl7B3Dko
Zv0dFfG9Rfkq38rsKNqN9nT/BdgDD3hxCHE0YSciBwGvZ87lflXBzWZkw9rW5AeKliLQjFbbCg2Y
ds94CfIciP9YaNwv5gqqrJ65W5sF/zUeFW/J8hdNYzhnSqltssKxHnHY/Vv0+yQE4lhtshGNpwgJ
Eg36AgFF7ZZnc1q03Ypaxu/U9Beye+WX9tEebyWJKwsiLh1PvRRc38sieide5p71kqGPby9K8teY
0/CcCaf71CBRBu7SG5rnmqt2yTPpGmGE+PjKbWk4OXr66Rjda9yomCQK6MC9NtILsxX8EHMt+YCr
1HfNhrOmdtneMgFVXvGeT0ezBtlIn3jy6lSBf67Qna5SOhRDVce0gnu5ye4VKhQ2ZiYG8F9jxJgR
J6jiiwq5WKHR5qdrVGyt2nynLGN1IEH+vK5cJ1KhUODCa1Un+HPmBOV2bPQRncqQbsD1sdDdlcic
FuIIOMhRnzBl304mwNwODzI4MlTtuGE+OO/1rc1YxDcQl1xxO2RBxNapj0oP7nBXEARR2VW5F8Am
kC2Dp1zBkU2HiHeTV5Rj91va1FFG7tRh3XGXizSBr26Kf2d7TkKsfWsVMgp5bzmWfIYwFj+lDhYT
HTZOr8bY6IpJsZg2s/qjKV13bHoVLiSGLq8s2Zi5v3X43qbGj2muDlMPVTMewXlX3JPXpvWXavo0
OKqCAk2BDxrty1HQJ0hdtEtoLgWNw3iNyqseO9qZSU59tjhPmBNZ/2pq42MWiwU+tQVp3nLZVu+0
BFmOxsS2jHJK9eJDjeN2BznIPdCE/tcnw0Q3GLenk1Uoq8lhRktQ9GP/1LoqndsolzAOgeCmBQAB
y44T9FjxcK1K+YU7Qw/N1mWtMOPFza2u8HJY2BjfuWAtjGWGN7OEHDQ5dnlWBlk2x1LPy7PKbMlm
6b6fgYOPGcYsPg4lW/G6xWp5MeZCvzZ09X0eMm6O6tC/TFrHHT1T5jB1m7tsRn/lcWJurU9jOFhW
dlhtNz8I9X75lnwEzFkppvW4vbuxk0C6fb+Roy13jHDw67VVQkhjLvZK7eocf5XquTTagyiz3rWq
eGVL2jnYUZeEaxrpO7x/1s6ddW5zUT87G4aXy+NosCjd25OxF3fE+dR15ameJdTgzlkDFowW4MaQ
HPFNK+HKLm7YdaMAeeA6R1zRc4iu9LPu7maMHIv2qOpxSKAXiZRiM/yX8KIN2k0PiSYTGaiRkGCH
1Tw+S8QMTGts3WPMDsm/i26cKCbevEg7oHbPd2Nvprs7OZxSZ2Wwn7mUC/iKwnyGew8moPGnhZaW
iSiGFysBBCAGkomkXe5GC31SKkAYzDR1N31Mi3zMsEsAtaHyzJuSC3Q/M+uIcx9ta3ecyWEdVSvV
v6YSuZIcI207SYiGsJzrnWOOxYPGTW0bZ8NDjhZ3m4kWQY5ZaOc+uy9jm5jTQTOvR9aizYMQVrM3
FQAQtROhN5Sp/EzStAljxF6+yZ3UX91S5/3CiwBbTo4+Sx2fjJHxjD2hzECKQoYt6rsQQ/c9xKSx
rq1ZNfPhtZewjHHLufm67pCSi3AczWQ7FROD5/VtbUe5Q2VUh/ZoDo9slC8Mj+CEZe1Q7AxA3qdG
l81x0RogssbYPjRWBpYYgT3XvZUZbRtn105OTyZX0J0yG3TIesVENnqfWZvql+XK7ryYECcquxf7
btGXp2YcaD1xw/BtbjUVRETYW+VVJsIJFXf6SXMxvcdTJRJvEQtHUM6h0EzxTzku4u4Oj6ijp5xR
t8p/MN4hqNVkPlBaxF+9ZVRbdJd42fqcUW/cZn6e2eOl0rFSJPqKAq2KWnbbYveA+c49qAtOpjjP
GvZ4y6dlaHL0KbyX1y5ftrRZZcBtv73JvJnOlVbmO9txhvs9UWETgMGh3jGbspe8uM9QuSkvNQz+
aUk8kVkvRTO4WyY+8tCI7u6ZbFXq4BE2heihBkfuvrPryFfSab40c1yjCri7Cgy3Rmbm/imF9i2p
Tphaf1uEMfbCUYq3yTDzh3FZJl+V8RAavIWvFe3iMB8Z+OpWXB0yN7cOwCbTbVbmL5lpF5Skmnrs
LH3mD9Bjcqty07MZ4DB9YtdPTKwaMsxCcW5F8VseLz9V335AGkl8jbOcfF9H+2xsuAuYJkWggtfp
Ljkh7WKr1zhiFdm1825TW6vuYczSg5RT6FwVHbCzZWFsLuYXENmk992kAA2faJdJRCX8fk15xXa3
Z0H1stRaumE6cMG162zW0foc9T4JrIVXraPxFQd3mZxcPtUtFZt2caGYPoB/QGg/06RjP8fdREPh
/NDP0YAZ2zXjo9wlJ+LI/dIhUzMW61Nyu9uBaCBk4kZw6YfZ8Cq0iJvEtTQeBePTyZj3NZZsgVjf
q7RWfV/NKT25VTQcKG8gFTAiTz0oGxPxNPoEKbv0vmZWfF2azHjAIJmftQZ48JrATVmTpA21tMEg
S+v9ymJcvnEr6kT2rRLPEnhXi9EsWS8RDsCu6W2ib7rhS5YENL/QtWmdtVsjl6G8UMy/SLX/fxD4
76k5/MjN4N7Yyg91i83Upflw5wHcxzQM55xje5cp/DqxQS+o6cxX4gXJndWy7lag5b5YywdnWvs3
wY8WuBkTMk3Vo6OCEzbI++SDdA8AeZM09pjagRYn03NU2/a1TXhCrZw2U8bm777p7XXTiZXQ1Pha
R8wWswmDnCaH1BvZPg3og0W+I8cydBOt3+tD0d8GNeq3XZ5Wz+6YGAEGLt1nGQYJK8zQyo/aSXxa
utrtRmcx3mO4cy9K48Q+Ry2GVcYnDpicgsYe4SG/o7gKnYSO4dIOrZeJ0bnr1fJHyTDncRxHuCu0
pXC13FnaWn42RNt9tZVVnehQmUz+7eh5oVPmiXaCmRtXNGbTiFkno7EzDjr1O+8cah6IMv/WPmrf
C81Zd3OS2RsjoTiVTCJrxfRrIIU6AD5u7L99Pb0lSvyMpRCtzz22Mxd0BqUTOQTUxPQq2a1gmG1X
m7ZjoEiBxOQCUujVyib5T+3b8VVTqX0y6l18AssQUqqQLZgZE+SdSK+UizFmkcH2h3yKdwlAu8C1
By2MXTIJpeP8uFPdPWuD8cvmQ8bafm9vZ93IfE1rI3YMeV0yFtIeMm5mXi+YZmCewfulc+NhJxew
O7OLnWY0jPYV4r5GNI0+glKI0qXMBm9EEvFOOErfpKP94nRCfzTMRt9RepHZEXnLAd/wZnGs6BRl
7UpdUGZYpqKnFGLxkfFh+dJbhC2qxSlOmjiQlZIxJW32hlHI9hv+OETLKH9Mh5wZ0wr10cg/2SCm
sfMQ9VeuAr7kYVVpPqe5fs7JAEyvWbnRCBkxUzy31feoZZdoXSCg39LiBBlT1Y80bLyahkEe/+Cv
4FUJU7SAx38f8TsIZV9IOW4sIXemeMaJhc9QC3LrqdGOlkVX8honByfdgZBPGfuowLVdZ2e13PBO
SHfwRnFLrqh/TK9M301ccYbCn3e3FjtR/rj2A3WXl6qUDt3JklttpRZSjz1N0GoIU7nTlLNCTwu9
mP1Qqy9G/rxW1yTddjZ9Pmu/1B2Dtd9y2hW0ozrF10l8V/Vpob+Usr15u8+fByaNxdgzIaEzx6tN
9n8D/pVE++2UAFmAHE5z+TOAhtKjC71+rZSY81BwuWRYErmJ6+fYfFfak9Zke4vhtTAf7NbdiEE5
1dE9c1OHDX95sPABiuKjOmzm7mehgWHlRBwprNTpdaFH1cXhNJI2oDIyuHrR4y6mnZYdzOXoJNmu
NYvAMndq8VA1zxVPjqTSPjs93X7gwGNfBI1xYuLnO70T1OPP/VMTyd/KWlOVAXxbcfaElnOt5ZvK
eRk3+SHXt5N2xCO2LwswyVTRHAyD+p0l2GhJqGodRaXrj9NTFIMkGWiwzj8cQF6pHeyBrpzZHOTE
ewdjRw4PXq1ea7EXtCIQ7HppNCGZOCTkj/jG8B4J+KnzZNNqNwW7tvkR17dC2/fJz11HATTEnyz+
gGdFx0N3dsv7KOyDJstkP7jIFDvCl/a3qT0v8ytoE49ZR2eeI2fbMNNi7V8hmtNvM9I0pRX22k/B
VLXkrYrmIF0V5IfnOrqkJso9Elz52eE9LlDemZ3abmrqXZQdJMLKWpEMcUfzJcFNs6fP+6Xnen5x
HJ6rlcoqP0/Y4x30nRztvZwJSJk3x1L80sDlXiD0JuSFS0GcIr09JiPS22JX2JU34W5MmnQ3apjA
IE4S3GW4dN9wm88GgjqTE899GVsOXpchW0FLNfLM8QU9QQC20m+5DeI/TxktT9BiCLjuljgFT/Q0
M3YrzwIZ15yZodW9Z8obm/aSaa9jnHMwmm6++F1/teYX1X1so21GLHNt/uhUbhX5qq6PuvtCrH8t
/iakNQywanw40Ph26piRUdvebUi6ha9i+UjblxQP7Kjuonjei0n1c8igbQ1IzMXOQfueywKzhP1C
CMdUR3zj5H2qp0577YygVpUdd9t9rd8VPOiG0l8TeUrBmKXmZ6LR4DVj5ZXi3yz4+LLTyqc1pPsm
pqezRD6LARTXyo2MUaBPrzNLT677g8+Tt+/NFj9EAv2Y0OydUKchs1317QAeNeO4XRjL7+/ZSBNv
ZnJ2F40bCQci3wEKpkApqjDtlNeRUBp2Us+JHnLrNif5Ljc+dRLvSwWCnIRD3HzWIyuD4/Mkr/c3
4UwTkXRWUCjEAhrPZfU8K7iRlhpxlWfc1SpVIuKbajmbmGcNkBFz9GYh/smS6BABVrcjr09/QFvH
vREq2bFFOOhYoHPGm4aoeZSMxRkdcWXl3G+DqV6PEvfegj01sYLYeK3qD1XlLzJT8BAPqAW+iQ1D
Tz6wZxF3NDguAMpNiGax89nr93DqfMmXPiiV6F83NgFdZtR2Z7HslfJtmL4tdbeUW41LU+4eKver
tm7w0fwUnHhu1BzRB0mNWFnbCrfchN8v14CiPfBaTfMtHcZiUvzZ/l45c6f2W+bPtnVKCL1YzUc8
fJAsC1nG4+LDFE27rBn59t2knJ15B3Cvd3gebgM2v/JdqT9aujaNSX1rfyndU8yT0qebstzq2Ws3
fttVs10I3pI84IbwZEK7bkkdVsqABj3jyK48WX6Z8c3uGp/5LJMaIIdPXfOGJKjEAEvDAYo8+bwV
WwlGxmj811i3u2jVVXaWeCzmP8YgdfdD6naHr4DaufRU/adcsMq626U9ZS0vT07xHhy+TXjRyLZr
+Tw4pGXXq7BuvN023Kd9kI/RX0u75M8kvC3o7SnbKn7Nxgd1eS8Jimj9UeGOFdtujw7QzAlrpJxI
Agh7RpgpxJHXHwpcb1s+/d7He1aHlSGSY2sUtwlqDB98suH+4ovpYZzIEQ40CcuL5tKCzCBNvaYT
ymDr255/OzIoGfZ2a4YCv8Z3y1zIl8Ffsl+FCYSDCq4ncT0lZkCudLGULd1F1EZvJMxCEa0XbGXb
UqWsQlfJXDvUctB9JJ8KMXwsmrHp4n3pvDMwoJQuNqX1lkS/4tK7iNrLXffl7Nv+Khr+hyO1sjeW
257ZHJuT+ynZC9wpTa16yXq653rG5cXgVM1Lzoz7AWH+lLynIuShUXKzS7gfCCrrRwdpT5PzIX9w
iLkISiEiV3kRCCzvnC047nx3/Yitp244Ze4vbpViPMTzCdOpJ/rz/UljNs1DtMdg1OmXtHmMdAby
lh0ibeRf+62LcOGWR59k6v65dMOYovDqkb6MgeCnX1l+bsgeQINcRTjAC7Auun5dtL3sKGXVnTnb
m5HXhuEcNIWBRLcxs4tgSDKtD0RVSatfFvm4TF+2xjfmo0g/lcQiDEfMHsdYo5yHNiACEEpSQer4
MdnHtb4J5admRNgk8C9w837R91GqeVcX+7J9Vg1CmF+qfRTmYzS9ID2r4/1qbWRyLAHQr1vXYchc
Xlw6s/V0LbKbSf427T+LtOdLcLScF2QtM2+xNGaL5cXSn+PsNownNT4s98hU/56JA6TMYXW4r4Qp
4Cm+oV4uHl39MusPDW310eJ5fF+1qzuEFHJkR755HzH1BliNaDL6nQVKrurk4FC3CgQragFoc+tS
55v9Q5JrYarjQctMYhIb0bI/Q0oq4uWs3hWG5xJ9X1zvB/sxU6fTqH/GQ7QtdJdeNZ5DeaGg8YUt
KXsqb2SEMatbYEu4XZuQazoXZprXFXcCoWJrpypJLpiNPJsXsFM9QjIji/piLPfTLjvMiDKK7jsl
S11WSByqfan9JqPttfpbxgGgqxkIxcyn+1xygZ+ZK8bT77AkgZIuoLmWa9aVwFFp4Wq85vj16Z7l
9aGI35mMbgf3xqYFt4J4s95dmlw6Zju0G7LU4kkXxSaduschxhmymhw0cSCjj9kizT+9RM25iCxf
aRnf061arb+xK4M1eZqaryiB3UrIM+NIqOlgSiVIVaYA1o3S79Q3+JNNXlpx6UUKyWn+7hO2clcn
rig49Ab9pS34QtcFOov42zSYWmW/7VgxjyDLT6KGl6IM7OEwwvthzs2xi+mDfnPFP1kRb4mwhdv0
jzL5NI7vZrMV/RUvBkkMDu1oI6sfg2m7dFPmn3+1E4oBqkcUvRCToRZv94k9bEbtp2UlPHJRmt4J
xkMp9w0dUJWtHU+/J3yVdyWb9zW2I3In965+/CcjHPc7jbibggVtmXmXJc+LviIMlCG9v1PXt1k4
c4JPUdAL41XP269VFV6hdr5p/LTlX2LZRws7TgyNtCzeJ5lSnBN8YwTIxHkdEY7eGoWXbvKaui+J
roUDfrRy/TeTDomeq+XPbZEWsn+jfQxYowd+1GRnrvuKzZeFCrEQnzH+Zxlkq7ob7fE0iOep3QjG
udyBkYJ7GoNhqh1V/iC/Hdovy3hoay5pBoOaY1tvCu062NtR7C2b/X8EOZYTkqHwe+6Hokq3Awbf
iXifrj708jiYR8lwXCQ/pWH5M63jXtnrjEkbmriZ9mKz369oW8KfnkodBTXSzwg/Umbe8wF+eq/G
aNoMr7OBLGfoPaN4mJ0fDIX/Vrw6Zmn6pXmpjWeCq15az/R8fjnfzegilaNm78tsO+QYhvnZGJ5b
66Nr/Q044en+F3JTJm+THYGa5yRiMemg8PVhUoDq6MTw2bB+q7ghLfrMnCQl8EbSDHZtVvyp81lt
ny3yqtUJGAnzC77J6kU0RL528i5Mco5NR91jncbyzxAiiBEbSXpV6bMYmCnhlWnaWyRe8snyx+XS
txFDf65kbxqprwXWp02DnYKPL0AXne2Ux656KsdXpX1y5OO0bEeAMZVDFB+YmzxYBf+H5ia7D53q
xXSPXarua1ol+cLthwXEsnjF5X2dUxg5R1YFvW59LOxjKd4z/DDr0vu2QBaN+S+ZDirKsxXe0Mpa
nkFjtaScTrjTqdnfSAq1GXYxenM0u2lNicubu6p+XPQ6BSOwVNsiYTWI/bTZheRT0GaoYONmN6Sv
Y72w4CCZXH+n05fLsnJC9kAx3iv9XyvHbWIsgaHuEcWQ7OJ7vDrDw6AgKQfTL2piG0US9hLaiDJu
VtRhomUTw0RZnE//TEJ9i5oDnR5O7HkdaDVEHit+r6iG/JVTmmx1fohc+vqKc2GR0F/z6lTUC8Ny
th9p9SCBSpdQH7tDB82cv4ctKXhyVqpMeTMAuA6a8heZbVhGgHFb089j9c+RBJP0OVRM9cONWSei
D1u5gz9ywBKvONj9suvhKql3zxpWQWLyfddtc10lKL1+a5F+ZWLhV0RhzdHdGl0fptrdIDQGbWXu
2oWH3V6mvVPH78NcvzPN2bnrGDpCPdU11uZm9emEeWIpbvQyQ2OcD/T3Pywuh8IdD0hyHvCtBtO0
bNImaT3drmFdi9CJ1H3vKKcyj4+JoWwqRv8ek4xfqYjNUM6P8aIyxWdQNen+anX7jqcmdUETlcYH
+RfuERiueBNLj80QH4DxU2IYgSbVc2W0n3PuiFCvAe66hXvQeNmS+fbVwfBaxQhXV3F9a8pZ+Ptb
yoe+exLmyPV4rTzdvVdyxTtjoduU5httZmvAXg4r5BcycbfCZT5kuNtKaowoUWZp3bkqGetVTOgH
uZuj6Kan/5F0ZktuKtkafiIiEhISuBUSkkqqefS+Icp2mXlKpoSnP5/63HV0OLZlCTLX+seZHFVC
6KdteJgohmyseV/C5iWC/jWAZUrWLwEn843PfEJXeG8I521S79Ppxt3MhTmWDt4/1DlOepFpRTtS
8W6TFG6c7X3YhkPInxHII6c1jUJTHFwOjp72123dkOnQz5WGiCu2o+XZ16GtT3LgPUVTSdxWpAMf
qVb5q7eCU9ku99o2Uest7wN1mrCZFL6v4fKBuv+ktHmhJ+pzmac7t0z2cqO/wKZWnMxTVp7bTguS
GJPphMAaFnVt0fK6j2L6OyXeMXQsCk38Sya8gwexXLMrKuIbULWTJ8bdq3h7CYO6ZBWTe4krblT2
kxTzQf2vu40WA3fYozGLskyf+mGkq248TsLQV0aNJcwejdhn32n3CkOgLG/vD5+dGxlh809I/eVi
+3eDve0Jr35QLdPa7CyvMwDS6HdxaoHHCVAf45l9BQAPLPUj1vAlJ4U48uaMf5SqfnTL7x3Uh87j
ikJe2ztIzyTjI73vHrBBsh4oIUJZg/BjGYtzuVT7UFdnIRr8nsWxN80v2ORqn2wZCuHOirWGhrkp
D51mvcJLAIoshnKEJIYudg8TSYRZkQqwO2oSE24DxU7qqPxSBgtFZOkxmc26dwmdGgAiKtNd2pSz
PNjeXaSv88gw3FuhpuES6mu+taOHIIFC6AvionO5UsOEuS8JM5YRfduvz8iGJlY6WruVfKVDc09N
3SMVcdWuwIpQ6/Sz5+FdV1Ll7em5kT7NBW7dxZZdvMrxo5zZ8Aa88rbCK8jXyZHRd6/eWP4qVnVw
ka0gjjyZOqXLkJFq6pjnsIgig2yQntV7A6GU2NVVw4R1I0cyYw+PR8H90U/d44p2csh4KewmCtA6
IGPFzI0WfOOUT3IKDnkTup4Bg+XG09ldk4y7Iun2TQunjc2BKkqEkV2kWy4i0t6RXIPLd4dMBycH
cJUGi0MxG0ru/J1TyqMf1HvHax6YL+/w/bJlMRCPVpSShR04eNq1wjaE95JunyhvwMJcOonhBhAZ
FG3kVXizxv4uLOZde9vXMorTa3s4uYy7eqr/eQOeu1puX/YC1Tav9zNb4QYk2/nIngMamtAbByOt
LQ0npsJG1EwlqJ6D38/JUJ2FAWrbHmSlvQwsg1RrRra1xJwMZ4m4bh303kGhFy7VRzcVd5MpRIRq
9nHLEnoc3fql9RArop5gK8TEVrjN14AxjV0NjkWijC1scY8m9r4P+KAV4inuEqhZRjKPty874tA6
LAWs78avCCiKVWmfJCYiTjyWib+bVICKgEbWSuEmoyp8QRbuA8eXnQQvGfB3jrSM4pVf4MxRefHj
WMjZt+TQEbldbUsdKcsD0yjqvcKr3GnBtYtFNAv2yLWi1Nx29T6STXMVAb5jm5OlHRqUSs4uzNRf
ickkWks3ylyIfxGgn+YqFTSBVgoT/zD8tEzgHZ/X2mDtVXcxSh+STRwk0F5ny3sb2L/HvLFL54Gu
V+1cGnd7k4U8ofE+ds7wSsXJM4zwfceXMxt1nKyDCVvw0GI5ZbTZp6M6YpzaYyk7QMo9i5FRFQ4y
wCRIMOkzqZG/ugWlaADrZ4uNTQM/hspgjcN9MDCUM8Nlk/USSla3pTmPTOw04dJC65nprtK3CnvM
z45/DM1vl9tr7vinqZlv1GcRaeeaOR/XA/+vTexCPjIKu+mG+N39sxK8jeL+m2ePAxY3sYsGefTH
r8rzYlkVjwvg3GgyCOEGr1d6yXV/xN4PvTNGypSPrtue7QlnXDsfHVW84AYHC4WZhbQ/C+WcbTf8
16ucmvASG07WvLbUrdzodSkA4NT0TSLadeqoxUncp5ZQGvz0fMihpqkYpaHkPPL8r9UCgx8HnwBH
69eCjDBKyEOsJmNghPjvNQ6cUvhZdsl1mzCqLSOKyix9CxtzP1YTHkLE/143NrsJBwPirPYIugyj
kWMYpO46L2AXuBtcLIqor29cikWwAOp8s7S0T6+/nKKkF2RGy+P5JOJj5XaivJqYoEdx12QDLEDS
kc/gIerWcKuHbDQ0CSJaS1hOaQY+3WSbqz/c025/JPr/4k/rdIJd+xsYGXt5cTUAjDhQDl2qPkU6
x1Oi3YdlaUEOA7It2pCVhhpg6ORE+XY00xHi98E+va2M9coajztVsE0oPTwIz4u0F+xQmp1ll/9r
ZfATBtu9pvekoxDTdbE1uM3dognCIEDUONmdl1anmxCGsXe/BijPbhgQkJICh7EdDWRitp30UhqL
wd9bi0sbKGwEn0xv96GF8yZnVXX1iu5oZP8oM6Y5GjkLRYhG3acHNA2xcUI8IPTNwtrHcwXtOuAw
b4xuz25GUiMRC73xmLtd0BUyFDYJJD7OR79q0FhOaM+LxiUOkQCaF2vFsE8lcvDQdoqOlaLkbJbi
GfnfW1fVmgLs4MYSzc6zHbRdENNvPB7rPMPcOVfBn2IIfgstQr6uHgrCJln8Y5OwWI535cSVyacK
nfJCYFR1XLBx7Rc8ZAelEApJul5Oid/U/a5vy++CYuTHVqEAQ0JEB89xzoLxrB0busBdLRYe72ua
3f5idPZnK4fpiNMwx0XeKIoydUmtaZY8BraN2zPdMp5rmTko78DxHOIrRPDRddr5wuEfPDnuWpdw
YBCB+A4liz5Ny3YD2lDOSXE3O95dFxKR4Wqc1XTU47ykGPeE16W+70kIOQ6bi9+t6+kbV+V46Esf
VdOATM/Qyc3VIDe0Q42/w6g23NfOD7WOqGwLurFl4DvftA0j2JoRx6cdEQNdkSZ3Q85eX5eTwZka
OjBPWKpfEKVl50JL5EpOQssB9WDFG4599F4BbbjkToZAx3YoSXZxsOs8F+RyBISapMvT0uX+H1V7
ZJesU/2sTZC88xm6q+25iXubbz2kTusrpH+cplTt+qtP5sMQalzeEh6bjJn6D9WkW0yTX70XFXke
GJO+J2MtKbKoAVBnJn0AJ+W+qDxU8ExUA6fnmj3729j+K7eRFTdvG5ZQ11EhImyf5JFoxMX32Fa6
Oy2TeNUB3causgFaPPu+9qrk6AYz9DhZJJ/E3HDfjgF+Y4/Mlacw73y8d2MYb3qxv6Cew7epSSA/
vLZEC4mf86IHPcep07kXEarpfRwcKOCw3s7skDh7lFmfi9La/jVDVX0JBJLHfjPzqYEtpeFA5bwf
RQKjQ/Qfk/kirb9qQLwfWtObTB1olpBWRrvEmTvlLBc4DP734DfEVHC4lUWPibkX/MXd8qcUmCVv
GdAnucrXPOido7egIGGA6UrrDrWKAJ0eQKy9tOaoskGFAQSrD8y0CD7TrfFiNHP5FV2Ms3ccOIoO
dypDWTOaM9W0yD7UNMEBth49v0wnXIntu2gFM+pscVKXuFzEripcfXQLTPDIGAcXSYg3Htsbz9Mt
of87zDXV2tjA5h3iVvyJJaUm/KvzfdV5BjQjZazOsyCyaV0GseUAaojzfuWv4IByoMBbUU8PzkTA
8o7MHMholWKzA104DnP+QylXjsB5ARtqyhDfQg8BlhHbBd/RUSRbtXwaWw4BvTjUJlf1yr07EACx
ZghsA/DQopjWR0s/QNLhCZry5TG39S1bih6ywme88MPu1LXlH5lsb3VpsLTcz7l6CjLS8TFoktIR
mhWpH9KaU6pbDnOney0YppbdmHGY1jdPtJd4zXNpZMC11HTo66mvPdOZfIuasL13y0xgmjQZx14C
1lomITaRQa1Po19356GdA4S64Ax741i/5pA9dmII/ipXu8V26czn5Z00gWyO+ej6nA9bzwEA+spY
OLX7uvA7+qmr9K8M0/8YUrZ72zTtVwU65K7vaUU0IKN5RtZGQr4BdvM0woDKEVcnyT8t+upFTEHy
M67KTmHFk/zsJ8Fjwk34uiyuvrgWusLaotyZ5PuQE+V2alSbfTBeHg0J+WzMtW6AH7XSw3wmSxJq
P3XBQxh9Ci8S2RLa9FAxdBwGXZFrgPW1O0m8RRElNwCsa7pCkRS90PhxAVoL4yB2BL2Kmi3NYn7W
9GzlPayQmDGVNyUOv82yvctCvAOyJ9aFa6W/av0V4yDZL8TH3fcuQmKHIQ2xMwztTCGVpYzYlaPF
5Kz67cva4LvdxZI8E95/q+FpGZ38MBOvhCyWzYUSqwQs37J3jQbn6uTw33JLKyE2bohmKphPY2jB
QDpFHy9ZjRtSZL34Xuya8RvZ1ZjbC812FeMdJgoGdZx+lK4J8qyyRGHMRfHDiy/KGH0sr9BU4yuC
60Z0nXMb0ayNKprS+Il/9q6tmZRTy//efBbtSkwpk61X7lIbtEEGCZ6QaayaqMtXkosEHoskxI2L
1q6PhkyniBfUc4p1hDK2Ds3EpMdkB8BVtPSSJonez1t33y3jj6ByZ35RjGbIEJLiSS+yOg8an57G
t+QCo2cPYT4YivSsMHlPLWf5V3OhEwcmnd9N4P8FzwoP3VKzZzH2l1GYQP+F6Xw3+7+9QCEyqHvy
rYXlWEhs6RjiXq8/m95znnE6TF8EBOHCvQnll8D5bxzbQh7yarE5rUdSyVISz87QBuMZ2qXk+yz0
Q39TPxYOaJXPknPwx7KOq5S7GK8WtmV3CJ/6ykHJONiXqjTDzZHUobHMe9AbZeG26aqvYKuI7Am6
b1bYCXFSWna8/swns6aLOoIeIKIpKLLynuACJhFRoXXw3PWx29S/ZMpvU65n/iDy/dutqKBM7z+G
yjL3SZbg7KUUpI980c/jgbQ7lwutUwMPCM4r8CoQfmNUe3Q2ewnOmcbhnJikuyO/hWaoNayfsFV6
13oKSHdZwiWDCMXk/FEjhj2QAACIQBO6de9kCCCDJRe3oCF4YnwTUSHIL7i2ShXhc56GkNauZXjr
FGi/BVOiyGlJTfirH9FtElyhYs/LH1Mg7n6yo9T5SkZ2ChCXpKXOczGh81NW3ov2lpfenUAKu/lJ
Lta10WX/kSRegfahBx2YZsndV0zwIMP8t3YGAXnsvi9jBhHm1x+0L2b3bpZO754JST4RBtRWYlmn
rP557doXTFZvVYCTysVGyV3Oabrb+v5zJFL5oS6YAV1lkXKUE7RTuu3ySzhBLXAr46k8bvgG60fR
VR99erOMrT60VrNYto/8vUDin/Z11E8bPEHAnREAVOzqefxXNfWPcIsGbAqlkPJgo3sSqnhlinSa
o05aZDMIHtTkaOfJdFCB76Lrlwzdy+hSBshsGvW91RxVPv3nzDXtbkMZ3K9jeiubDNExuAWxbjoD
R1zZliJivMhUG6RzmmSLij+fw9bem6KWNnSra1MqWAz/LOnXh6pkxqk2tNfV5v/JAebips1/dV2D
jWRlEeoqa9sVpLZE0+qju8TjCYtBCMahWbP6T1eL+psAtZueuwSkPLga5sxPfdT4yu04uZ0VIlJO
fvdiO4XNks+htpG+VryBbrCAco+hTBhUCgGQzf3pZscp4ySzgFeLwNjntmgW3v/ERnCo14SInRSt
+Ad7iDrrriNxYrSRD5rWNAdbzdmxxJ5O1uPmbk92ukx/Kl7u8mAF1ueyqt91CelLqlwTU5hFlpQ/
ez+zrKY2apzlcZmH+cOzQwTQakAqdcskrktKaFgXhzeY3DeBcXJfJZa/awpnjPsKRp/xO8PrID5k
RlnrCQ2Je1jd4GcOuCZYenxSMVikEYH6rHHehi24Ctb6cViB4no/HPhDHlsUEc8QLElxn5XD86ax
+jHNOYxmZe8+11kDPVGvAr6U6WlXNuS/dvgyYKP4TbIZKVI+jD5wSv++qiV4tihojedsri+JmpwD
o00P7Ek7XOBRI7jz3SyM+yTUP+UttQ0FCiPj7FtPE0FTf3XBH7Q2HmKLc2GPVjU4DAHQgZl8YOIk
aH4rd3P3Vi1GFhMxXXnT2qhyeeBIzlpOCpHS/Ryq/pwHeXCutAYrdwt8rcuI1xNlO8SHaR71wglT
zwBuQJfyBiJjO9JklQDvWYg9b+cHEVDzF0E3Kir9yXtoG6f/VYphuOt1WD4PpkjuHTkXn8L3Qry9
1hQtZb7GIXHW4pBMboYJRa93rif+bOjULGLhdqKlG60uQus84z8/uakzHTwwsqjwZXcCKEGy4AjO
8oAPlGTSuVuaXH1Pgozf1csX3AEjnVlW8V7+v7gLkSD+BTx81IFOB5NbIG2hncT2bP9s0/ilVlz4
ohDrfwEAzkUa7Nxw8e0d/XXl6yZQ1YnKmCtabjVGmFKgnYf6bfNy0mAUSKVrISSzVPG7czUjElPX
bghH958/eryOzNFRJuf1BfuWExnoqh3OMnsHnQ/SWt/l4XoLFLK6yJS5il1bBNNuE854GCYO3cww
m40J9qEh7ew4MKG9FwKCdRrWjsAEkCwPZUvtjQdefMI/ks6/aFpg/i0OjufBTGxHY25tcc4A/rck
nelpJWiclJie+Z8gn+tk7KdKuD+klw07nY3wVAy5IWNDqchgm5skNj5xmabrrdfOL719qQxGmUQ2
1M4vjgq+1dRlH4wa4dficIEXIvf0CZPk8qlrtzi2mGmw/OEuBhDq28/NxyzWIJTYDwSWxtNsq3+5
enHb8pQob3nuK6Ik4zqFJOzClIvCWfVdL62CqABh4b5k3CZjrfpyl57oiBbfBDDjmn9SYLyygeCK
jNCodjvYJr2/xapexGqvF9/Z2gMDN/s2oMldYzW/iN4r94szvFWD9SnYBw7FsNpXoqv0O/rn4QFC
WuJDTIGw7DK5hBj4sAn26R/wG4/5BXtK0CX6T7/mc+xMZbKbQBl+te0mQLAWQJZNe1eery4uevlT
9drDPTDVp6x2N+fiOWk7/jW+pXIcqsFAYlxqR2Xn5BeNeOsu91E81bNa0DMVZNyMOEr9ajWRLlbA
Jk6cbL03i2u/DIm3uGfMTEnUB05VxE7iFCbCjYKgo/D1XMVFPhEgU6E8IwbVs+Wld7E7rgQknbY0
sV9deFOU90MVUwRNmy2+gystFlCbhWoJILBsmgxDIlEJhT9UW2ftN99ffCAmUQKzrJ3c+YEir6kU
HoLbNfgcc/D40pFpuW/k9iE3CY1EmpQENE1SlJ8rgqQu6crTaNvfZcb9tHYr/MPQrxv0Z9Hpr63M
p5Sc1xYBQW0yCuO7iTAnsJmnwNYz0LvjPmQFwFQicrk3MyIZM8HIEfO1Hagm10cOzdvfEL77YzX+
trMqP3qoKPcOqrM9tEEdjZMbHuqtrP5uYaKvZVckBMol1aKiQcIGal/Zj5vbBfi7tRd3YxEcKva3
u7rLRvg/aKlBNQwIme09UCUcPvfCm/ahGumzs4DsFuR6a545V7NV2zuZvO1paxf7yZaWisKgGJ+w
azdx52zEGQ22OcEDAEMpN/ldzQwdwJWMDJsUR+ywSDgGzve8yMnhasYcJE5Uxypo7ahfwNexkaPY
CgKbNmNPoOhUf12mm2vR1N4fQgVIc/MA9GvCHzc+MnzfZnrrmA1+Fimmhr020KnK2PX91q3IF2Q5
oyfMuNBgonKOe+iRZrVz/OwpQhdfpe+ygJPjxrDkh9BWffbCbriM3u2J4l44gtpRrjOIOs5NYz/x
Ltw4KIDNOgMUJQ6NpsG5DgkSmv7zU37qYWuWG6pbHWyRZ5/GX8VdLSb9Vk88IeguagSWqmT5sWBK
K1dY6DezjmBUwpADIk9In4UWKxv9n53l/d9lJTEIRH46YS0pL31adw/NbP4IpdIHhoma5wpNc6j7
HpvU1pxC1S1PW9eoCy5gEvQgIvdq9IidkWmDfxCL3Bxwunca1qPFbc72A0MX5kBf+Zjae8JtsOf0
pAMj6tsWFMkkKZNSvBu3Zt2txDzE6cDLZgPc31h1JssyvT3AHGfrCpgx4rLZvsp0ct+HjHltybBm
NPOoSH8Mwrjy3PokgLB2eN6+VJXdSlp0Tk6HEgAXtJ/uaQTr3o0puaCYVqCESIXJW2mOLimK/zKE
ZLuqXZKTqPGRejUqvJnMD7gAFhs7X1Ym7xJDugnzGH5MHqeF0FYCktrH2+m183Fd7hpu3QNVPXB2
c0ty1aT/W4m5IsI0eUgUzvZkbYq9JncK/Ur2jzOIcFzbfK0z8mKtE3nKluqdYWmMAmG9VpK5bVcv
bv+ZKmEewj4V163J/7p0aPIhgzR9aINSxMYsPN9htjyxNboxpbrDV99VANWuRCbX2RBeWf5TbwE0
cT5OHx33yN6h4PJMtJR1ThN3wLecwQUJlzg936/vSPFDSpJtqXO73ri2PBOI3+ywwEnSQq/C9LxB
PlHgmynmtt611TFo2YQXac8fadEkD8Ew6WubN/OBzQhd31Lnr/AbuMY1+uCcMONst2GL2m06/x3W
eXuZW11dEGfw0UlUAgBIEUq302hfq7IDZwlGj8kjJdQQZadbvRJIJk/T1tjP8EEovIcGMdqMVQHd
zu13SO2CIWQbycqaTS//8xbRPPDMkb6QZT/EaQCn5rJ99BOJQCJvne1fno9yP0gAVO0Ctiwj1hqv
sxyg5IYBnaDpJKjlwWDHPs495dppr2Fb/RZ83Wn6iF+XHvVpIJ0mdZzLJtDZSFIJdig4EYSNLaYL
REo7Q5wW2+/4Uk3Ml45dv5rJfaqmtDsIkrmPpH6Kb/8mKW9vzkLeHoZG19NIdD1xr2brt10tOs4H
1/SEv3b6UBT2fEcSyUJHYPGN3TqJ6lqg5XUoyKGcQ8S0SK2XbCM5J3WgCDtR/sqrAUmwS2KuP2Xf
BN7UcYrGguiz0lzbpmW9GENUTRYLwD5zO6Z5gZwiVE59zLfBP6RrpccYbRoM9RaaSCqL1dFBxBVo
A59pxkuIRXa9BmtDslfihtnt5C+fMlD/3zQgvANY2c9ztZX6InHLiaeyGsk4h0NF3Q/3NpyccdQ/
9jBmz7kKgqckQ0qsaUp+pC3+llaV6ITrqCxm3MNr26JbR7SL/QhbTXZTlk9Fz2zJXtPdJY3JHu0A
S2ADoEyuCclcTlf9iAyeFSwbTx/sNkQ5yZGEELgfPa33p4wQkyPWWDz+KhVEkIQgNh3ZqCrdWKUY
0I+Wgx9osMFuUc+qvSvT7wpZ5XlTtr4SfZjuSd+28XD0ebRwKkelCdVlbuh79k3zmVaDjNMQo2+5
tgteoSw4jPYq33S7YYxbGLFsa6xiZ11uSkx+1tptfxVpgCw4sHieZ14paQ9/WWqhVjcHVw3pzLFF
aMmrM48h77a42RJQ4vN+kGG0DDMuDsYezwU9rhLST+tRjqR7eAMlHoDq6N1CgTc5TSinsQqFdqL2
8Va45ZvELz8fhi1fv/B5DFE4YHvOm3DeJeqWbW6vzH86QGchAa32S1ViAhmX4i6UhkjkZnpd/KY8
SeLjI3+xYIdJlDo5/hxcFxePwM5te8i5vh14horUMZDeWqj1UucsBMtsirekq/9yHJN53qgbT9QW
L9OamFevnlrOqAI3Z+CjGFeZ87WSynZ1zVoy7aP/CRnhZ1Dz/L3pC7L7N/QdiW+yOBNg+65KBLqP
TbZH9AmM+0H4k/r190hYM1+RnR832hQunenLPe28TH2dJnc2WzTurzlHMAD+KN5Tsil2/oreVxCv
jfNmS/fSKDvYFVAO+7TfciBmS47RLWDSjoTkKxs333nF52m/yLpADCL57xT5fwAIIat1Pe+rJWE+
MLiBAIyS04bFAAEwqjrTAeRZCfRHMcPzCgrpNvg42jF09l9lKUgEQLOTYxl9F1LCt0eDga66IfHx
jsrKkUvWGg0/DQPuMjvl1VhEumfz4MV8SVm8euGPpTKE4X0aXiqp54vkDSJnvNuuhCBYALphpRkC
EhLE0wTfKsD2vF6quSd1P2/To802Fq/rjHnQpLc0EOIn4JiLngTvdDi4cmiPRVB4r4tU1euapwQt
+F1xy6+QO2/AeJkuED8T84rvsORn2vk1D773uBI5G0/SxoCcuNxi0o3ZABLnhwjReQ+IrojkU6n9
mpps+LCDEpUmBh+g9IEFAJs45LCFLEKMk77TrlW8uQETszNKBWwyTQfdIDmzyOL5SayifG7HlFxP
bvPvIMfAWs7si2SKk1S6IBko3cEhcncl+TpA+tfMSh6hBhiTNRGTpP4YCMHCPJMsbd9Zyhu/k96D
l4Kx1E+zTU4ItpkhsqvuLyiD/Jknm8MdVu6gnIJFOiDIYbNKJB14CWCzXLVLejZme8rqb1WV8jAt
ZvxqJlYMwkmYuJfgD0ZflN1ZImMGClQvgaeB7AczPWe9n1/aCfDURr5m5HyzuMgl4wyyy18BLD9b
PAKGce2tpz4L6scqUP2zA6oFsHoDhm0Xx4/aUGaaVaGUL3N6GsjXxxbCWx4HkoUQJm6i5GLx95lw
tofQY7DAPQjoA7uCzInWsKVgYCMBa3KA/Arzg9S8OQXW6OMO6/+Tlmje5p7CAYFg67tylmVDi+0O
p5YDY+9u3GOWa8rrikMZdaydRENBeH3SU6ZdVeCZEsXHPQs0qbILhhwSqzgKW/uHOYiJzatud7LW
FFFo/EmBTarAEDjmJQlQ4hK/lj3Z+M3J7CfK7TzJIjhO/lKftln1x6TfRoI4/PVb0xoR45bnpCAr
kGsAUyt0wfhB4wSpWm6toANuLhPGhJMN3/RmRoTkYhHbvelpjM1ryunJgiUkWHAPL7ZjPTiBO8es
YM5p0WP2u+ls6ywTCOGtNb9nz1Y8znX+ryGLD/WjGWK7WLp4sUsXB3EuibZKZWxvSHehi9kdKQqI
XQo70KiiUMtae3CP1QraWOTO0RDVvVslPu059WB/imQ8bHLwUZvSqNGOs/rS3QJSdztmV9x951la
yV1gAMF3udH/lZYb/OeuGkqxVV17JhJY75Xj8VOQIZCmv+oJHSIauuYAD5Gc/AL3TUKJyqERbUFO
hG+dyiwtDnk6WRyraXOQKyLl3gn+ja5FNtQtFQywhxSfrCTPxCZVZ9x6IENyN/ifAA1QnoP1korW
vTRrHrw4fZ0diGYv4bbQyrqTZ5+TEiJvUU7wLMeZ4p1A/WLEcK70BFgXRdwg0wpxU5EkanmPZfgH
mu4mpqIrOcqFTwzT0NLqUZYTuZBlWJwrDy13RZyaColmBgkge7368huLeMaWO7SZ8eBk4WZfrLLr
Pr2J8BmF9eww8Tg9Smahu4IwgEgrxClVUaT3PrzUdeGp53oaFyQQeAOakiqvuSVOMPN+QxDJJ+zn
f5D+Ac9tJj3Oixr3PZvuMWQNvKOdwr4EzjrE3Lzdsdo49grdhDg/64XkKDeP83IIf8HJUdq3FmJH
2SWyUkWhBXWRQ5RrYBMewIggM3WgeyklyYG0cziY4rd0BpKRsATcMyvyPEqB/8yCLzRtiwLTItSS
sGz3mZHOfyMhAJ8E6UGk0JGKiLclu9nT1+yYqaVmbqf2uVDWH6733CVpjCNpKTY3LhI/vaJ5RRW4
AZVyDiOztVs3dkT9CfyVHnpwxWidHYvJ08ovAHnZYbV8Bqe6E/+2LHzXOF/eVWXxSgV68nEyOP4L
LmMdh1XObIXpDUu99KMEKROBFqj7qGMP9npLm2tWG++UOqhMUhIVNBkfPkTsAzRk8Gmn5EmznczI
d3g6tnbr9lmxEfCV4RtsRPpCIslpW32sKqqHsGtMzSy2VkBhOBkdq6mOZY3HmqEAx8BgCfKzCAnO
fLFErWjEGbyXdIoq7y7C5xyKwlsZj1xW/9ESiINGkCEywfDxlK1/HGTVP9ddRRBQNYgradxblNvA
BKHK21MIkXFCdEvCgc0gE9cOkQEmbz6GBr6cozY7S6IVfeT+K9NzR9jlzgSjv1+orjnIps8/3Wal
IAToEPUmSP5dYHnyE6WTFw+3eYKki+44OmDQIGLuZcNQfir0HMa1QVGb5zO5GwsyYuPW7UeZ+82L
5eG8ZXVekW6BgZdV9xauxok5JUiFg385jaXwn3Mx9HFONvMH8k4CPaoAPgqFApRna2NghaYx1UTU
PKHMMUXDQKZ0ZQ/74MYNqS2UG/muJULmxu6Regwh0HMwci0s1Bwxpy3ZvVyKjljrTL9btSEnC67w
gfhovuKxq5/JdSecwyVZcti6YQ/I2JEPLkDhS11dk6rb3lpGr6uX5U8rqRX7opl+OFSWnQlpFMTv
vx4TCk8IFmG+9RD97BQjIgUagM3EroFNUKQxVvO5IzPwmtSgN7oHm+TLRH5spI2meBRHAre/soBr
YddMGcnHSMGSau7E3vfKf2SBtjyuBBVgF+3RKSHlJZ7Dfjbp8o3F5L+BnIvzsmXrxwhkvoeXnWMU
aIAUzRgyC2TqHl6tPQ7JzIqCX5poBWp0BstBLVq2HT5psthCsIuIcJn/I+08ltxGtjT8KhOzRwRM
wm3py7JYlEpmg1BLLXjv8fTzQT1zh0QhiJC640Zvqi+S6U+e8xt7FYaUFuPMSNdaaeTID3MFFV1s
fQ8Rg3zMLZ8KYkMkK8uD95Sq5IvXlBPi18wK473V2GLj9KSJbCvEVyDHSQPptegI6q9dt5xtxMpA
f5rU6pDtJKdZJj7g8NQxHzs1AyARPg75qZTRPkHbX/6iZ7X+l6+OilomLCGD5+Q6QAr1SXFac23U
Yb9LBsfYWbJdfArakryCyTPZ6EOZLI3XPYI9V75zAkA9DSITb5oQXw5eBU/oOXKZqm4JaYdadJTY
8SNQ0piYKiXwwOPlO8cwsRaCJPA1ZHvvoZH+QK0v3KqdVn53vNr7IaUIUwah4++U3G9Wbj7qX4YN
2GgwcGhca6S1mqx+8+WCYhHhGohcKKdmQ+ZqZTsYFQVZ7X2kMOwQkEfha4vVyMlGph7MfV+hXNU6
u1TPjZ+GAHrDv4K3Fh2Fgw5E4i6vyVuuQ6k1wMRHEcBYHwn9xzxMclIneXzHaTV8VLVMulep4e+j
vOaIIVhRaoImwDG8EgMTBp4jf0Ov5lMpu6cadXekyskzRfbHrP2YmuT3FJI5x7wzrQcX5DlAjYFn
qmhUuGVABUPW0VNgmCODvEoAHA+pfKfGNZ4KpGv3mhr6H9SRFiabivdIyiz8O9aoRMPUb1DxHtNr
St1t7aqLHnhgpC9DF4udhBPaDoEWfAqM8M2XtDxdl4cgxeYFzTibTK1Fgh2TlI3uoql8iK2tBuJR
3HnxE/xVhElqh/JIVqnwPALVeLAQ/BklUqo3vxllNiy0Tos2BlkC2JNCAHi+TvOHtWoW6ZaDxN9W
uEbQBKYXrAJ500t1tksKrQBvnzrDdyeNBJM/4joSP793SzcA6yqh1C6PpaLAEid9GDQqs126sUVl
7y2NmTIKFAlkVI+onqVvZJjlb3gd6QcjSF/lnEORjO8/8DnI2ug0r5TOxvoo7L5YrZU9wXXyvteK
1zwpA6k5ijKg9HLDJppA6xSJpzp+IS3cf2pSjgJKsBilR+bHPO+KVWF2XxRqQT+cyJGpLNk8dnBe
Ew9xJX/ueXuvtHjw9+j2WaNsG0Q6NFNZVBWrhX32oHstngZ5SNgDI6VmdwhUDUfbFbJR2YMLsH7l
G4RYNvqrNYLFCezZVh2dYio0gG1SmuvKfGlCL/+YCjR5Vp7ruQ92F4p7AH3Zxuh7CqCy1j/lQWxx
d1fWs5KQLsPgL9q7tY1sa2PawIKowFMVxISjt4vHnOTzC3UNH5HY5C9wPe5W8Dx/MbxcOXQNInIB
dUSwRWp8T5YVBm6spvtGQ2LOqQv32OXGd2Tqk3slbaD3aq2F2r4zrHrea884T3E0gyznuOCZrnSp
82oYgCZdMyO5kqDuGFLQPCd5QQGJx85LZ0I08BWSDlqLElEVZNZz0ZRcobYYQzQIIEEnhyQPmbpe
hskUhj1eIeP7CQ9J/+BbwKt4s6mjAnRyqNmOiN5yVrWV7W88H0qKXmXlq96jhMmBghSMix0TeEYJ
To5CArbufW5TK/vLHYPnJM+bvy1UGr/HRu3uIhsTlCFCksWTnGZPDjM5y03vYhMjKmpcKNAGATAd
U5N7stboDzrATB4qE9a1o8BxU1QUBgQOxL5aVA+lCWlAt0X/hj+WSpLREfdAciCIG8oXC1GJIDB5
DmtqpaPhVnlIeHs2ZSo5fUbGy4edBZoD27t2g79XDf4iI6MWgSiW4FMrDkwzK8qwWkicDvEnpHwq
O5LxTVTEfQY2f2dojX2Xx0O2lxSANPUgFQd2HwF1Sb69Ckx/46qx9RCBjt0Q2XEkVfXnDGThoQQ6
85pbA16tNWaKvgU5zIgI7RyBOwvZJ2mH/Ce71ywJ3nvZ+ugo8qsZ6e0mSHvxOJj6Z7XRkZqPuGOr
hIoF8EvrtYZj9xhW3HxpxUrJddDakVSDuBOYBjTgEPa9LWDI5oCyKLqyXcihEoFJGpK2FKGesMLy
Nm2oQchBjJsHDuzssi97Tv4yfVBs2ANanfNAc1Sq6k2SHJDYkkGC18Eh0fX8G9ErMQ/QVORhwqjm
RBRydYfkFksYuSAJABMP2fgvIQoZ9UAvP+iB5D+xwrQ7XNyGA8+Z+qh6MtT7Ok04MjJIs2aVfcEq
CTJxI9XmSuGZCn5RhX1SAAchrccr3dQUjk5gR11YQFEK4dJI4NFfNbYZJ6IiNsYAkaURBcwr3yk/
FUVRnuQS90c3t8K923fKBuk1fQNc9xtoAGqESHA+ptxAW6NyUWTPSsQYIG2vwfiYhyhAV0Crbc7+
Xv1ad2b+WFLOh3dEPahUQDW7OQn/FrDwplXab5iqyXuY99bOikX9N15Gxr1iB5SSbPk7kn3xrkCF
9dVu7W+eaQFxK6hPUE37AdpX2VLK4bVKnp1UEopvVtaCChE1BluNQepPTve6IF5ToIaTW9WdndlD
EhT4em0EvuB708arK+3UlL2fafGhljT3RdWr+FXweARIXnXNjsjJv2dRfc8rihZZnPKKsDzuJaeR
t60qgy8tFXllmlKy6eD1rkSfIFdIMLfuBnia4APTbe1yEVYO5Scs/DwYc3637yRPhRdEPoZkTl9h
pIUmog3U7j7ACmPDVPAe9+R+a0XJTxWPxQ2ST9FfVZ+1J92spW95S54oVrUKUqJ4zQkzn6m2IUkl
O91XYr8vIM4Mcq7QZDBF7TZFTd6obYAvBEH6g86xuckNrcjPRYc0oDRlZV5530VCICecFyePA+jg
ZWhmgv6jXkGRVU1gtQPGwXGFsoYKQy7Ug2d98HlQxHBqhc8zyuzsGua+0zt3wAMwgarNHowxaUt5
QImmxg0E4BToptIshnvbbhA69qzwU+UAoLRUShBlyCWhyy1jSCJsXaWSROqtKFDRL0qwOu0XDCnJ
LIeRidaIjMY/rJKuSw/UbKR1GMKIbBQNy/Qo4f6UIVbILWZEQwKZ0u4MoAFNpeELXkJYL3qcEyg8
PsBFOQZhyMliJP2u1ENSqh47LULkA05X7a2tsJcp6VBX89OamAD8PVQaGRyyKZWPemXk1CKA31A9
ELw76j5zt1Zj/nTtunEpnHbd+PqX0LeCSgW3Rt+kbU9ZMXdAMKOVixhdYPT1vQF+3SUo1OuqwADL
5bxb45vh8eoulU+AkT7lj7hM1mABsPopEQ4HzWDrDRVYHW1GaUz9+XYZfmnrCu1QQ0IJHWFDkGyu
fl9mLgkWMBw/vF7SfwaVQrVYoAAsRdnfFinaPdCcbI9RXD/+vPgn5AOxaTSK/J7KRkdCAo3BUdFU
5izmpEbfO/ZQA5I/5EhqrtLCgEweiXaTGzLiX5ByH0gpkcdviedWJXcwjDgzPBRYQiF2ivSZb0Fn
qW0V2eDQKB6pbg1vBv4JZ/5bDA4qT9rGtS9tRe31kPzAJwFQlH9INcBMEnT5j9DQfF4OocqbNWds
tFEZQTQUqw3N4vJPNP3BNED0lVBb7nilNvAOgvIuxKh2g9C8tVUp5SEjoplohgT6vaqEPvah3U7L
ISlnVE3b9qlpJPWN0jakSaGSpDRM4144hJlcFtCdFM3dZnFfPKEtrm+LIc6RjsA8wCx8GG8FBLlO
Qy9I5yNOQXSZpaMkCKlqUGm+vxZFjaCNoYPsdNEuspQGxfgmopwACR4qZtF+CFqn+qIi3oXUKpmm
U66BOUtxIloPmYMWs8b6K3wUXrCkfLMokO9M52hDcCDWG51L5AHYay6BrNF5jz6SLESQGNIYONCx
gprU4qtLzPA5TyiUDU0kP7Zeor+ASB8zwK7+KmcZ/LXOtuHegw8EHlmQmdep9VIPh5EFEtzUFeXB
aOFSSk79ZahHAKWKSK3swzPnPVlvq8r/IrgUV1FD4oIEu9iz4EnOiVYgTwOEDYHxYI/KHcAJGaG2
UaxVkohFAtmmBEvcTOJFtp/0EiFHFECKN17Eyr6BNA5NGi+V+1xR2CsB9nSOEnQHlesLbKzUPZsk
ueVDl4NLxo0sNLNT2sHvdQBZcRqRL1PVwlpZUYQsRGYxbTGEG9/WkcfXk/gTGPM3szI4cJoY+2Mf
12HDDou/UfAFAMUjuERa1gg3Q9yjM4Zn8crOocz2Hme51CFeVvFD10Eu6a8DkFRgen7xCQcZdW9l
UXsOPd3gTmHZlSrFVcpow7rMA2Pr4b10r6og3Lm5FQAsWk2VlayWEGaOBlyS7odKs76n7Oa1jqDv
ynUAUd22CJ91btcsS8BEFSb//Pd/ZRfm8IDhcFj2ETFGMg3xQuPT735e11TNVnWNEhDqr8r152vh
Ch7efXqCH/3BHbJ1qvRfbzfx3kudJnSbmF1TDV3IE792cm4mBesmPSnDY2+9wZwzQsjLECJvtzOO
xLWTOp1QTFtlqDQZE+zrrvheMeh9bCenLDiSvhAZ5mMczLX/JYd4eLut8Tffasu6bquA7OSP3omn
vvuSuD9tRGRtCuEKGfgofirLB8Bit1ucG0VLMxVFtTX+pY3r5GIdiJrrKwdhdQLHCxOtSp+JjcFd
3G5l/N2TfgnZNA2NnWyDY9auW6kVSr+6LyUnod3rXO4o2PAwPkTqIW9/3G5KGb91q61Jj1wcO1nw
tJW2SDFABqiHE/xaII1/Axpe1xKJZ8od7Q/bPnchCddyobPvtxar0TJtzZZVhdNwHPKLIcUYK7aB
E7K17k2iyuRwu4MzM3b1+cl6tCknF1ofpic5e/RzMix7yUW7/OV2K/rcKF50YrISLdtSLKullTy+
d73NIO5q8e3fNTHZwFUT4zPh04Sq7pSvI60r2NxuYWaouI5Y3kIoGvW9SQtRRyoPfERy+itKvzbw
IhObWGyhEUV9P1RwyVTygwrQYFRar+c7cPVelLDdTuE3c/U3bybffLGie577tXQv6meQHJ79drtn
M4fSZZu6fN0m6BEtRuspOZnIy4ObDTMbsJJYR+nZsR9utzWzFK7ampzlgWOrg4YNzMkiC9tCJBXI
tSj959utzPaIEo0AcCZsWZ8suGQwScXqbFvVfhuF49qN1CBJoANPGf663ZQ62yP2p6GzNmxuj+vR
AxhttnJFjwiosWo5of63M37quJysP+Tig64526b+6Ol3+NJRq6XoIKCaHe30iVDCd0h5HCOU9Lo7
/Cpv/7R3Z4epyqY8Isw1RR//d/3LuiivJMmz1Ve9KT8X6kcg8z//XQvjL7g4nar/tKClp8R++Zdf
n4ws+VwbOjq/v1DAH4Ubiejy9u83+H1Xx/tkhMa/X/z+wjHIasu0YFKVSLEmW0X6Q7i0p2dbAd+m
GuMBzrviupVGgZaEKZv2SuoFJBRSOaqDCFKj4YDWfpdUkIZueVK76KtCSbHT8/OIK3WDaG9YvPwb
3ClXvAP3t/v+fnUYMDthv1hcpbZqT47+MHU6RZYzjETtT4bxMbj/d5+fdFog+Ri21IvOBRKr8a7+
3XvRZDDHC1GTVQI3dXKO5KGfAf7RSfMOh7rbB93CypgZHb5vgeSxTZlNPRkdfCgx8ZYU55WEe7Iy
rD/4+aphmFwoaPsLa7wGLhYeoFUlM+XSfMUupUD4eOGUnfv1QhECXqAqE2hOdk4otADvhM5BXvO+
3xXd78+tqo8xiS4Mwck3uaSULNWzQIrcs4HQn8rG+e2NDzTFUi1QTBqHlzb5vuYJYGqSKb36qAEi
SZ9LT7+9OC8bEJMbD7K80ifYNCNCB9Jxn6QLgfA4vtfnikHiHO0MRTENQ1YmqwekHQSRKnXPdg13
HZLLqtf/YIECSTJkYgVOeGtcAhcrKJOzAEsGADel+8N+UiHM3x6i94cWKiuawdokoFfl6aNLl6pK
6imsnTmBsJcFvqdhKaT+/kK9amWyDxSpL6pC0/yzj7ITMmLJQi9mNsLV9ydXIPL48CCwmj5XxV3l
35EVvj1KS9+fzAK/nODZF/65fzORMswXzuiZSeC6sC04ccImUJ8cor6OzxMohOicJhtQ6dEDbzgs
1m73YVyMk8XKBUAhzRAqtcJpyFnmRQQcgEbkGut2kpzJI2CsAlX4YGG0ZrYFOwLFFNOUFfDak2Mp
9jGeAHlWnmPrmZcoOAlhH293ZjwaJp25amIc0YttkeM/z6mel+cQfOsOG8MYkn2f48o2yC92WJ/L
UkcjFTEo0tAx+ezfb573gUyaQjGENQ0GqRR7EHLUgpIcXI5iQH/awNr+OVPN6hhk2IHLgx+ACcJw
tCTqfrzd/MxytC+bn/Q+8eRBFpJSnHd59zmUPt/++rjapmMr+IcHvi2TkZlsJh3tph58bnHulLdi
OOdoOmNMiR6HbdVbyb273drcYhGYa6Ezo5KX+fU0v5hJC8AUQAurwOgcuCrV2lz/W8vihQmbWfy2
sHTu+DEMMqaLP6oSmGqpXpzh3bmJWDvNacDGAnFv8tC3OzQ3OboO5MFiq9naNEsG/iDPrbYrztCY
XgvDvW91beFemxsz3RAUfUnEGcp0zIrE7wYrKHA1RAvjFQlI9SVUKoQkA0leuOLmFoOpqnQHSIgi
i0kA5lI6kQMtrc4gUVPK0J/BwR9aA5WlCrRiZCrHDhnb2yOozA2hSRhN3PfrQJwGBm5Sg0al0RjE
AYl6Y+dRFox+IhS5c2m/qZtPbVC/tBAjGhtdPP8Q22KXV+br7V8yN9AXP0SZBBBV3hYeqfHqXCFe
ZzSnPkU+Jf90u5G5s+yykckQI41ZQgUtqnNdbQbpGPb3ukn9HOa5fMbou1za37Ojq437zeatooix
0xc7DpEFPcx6OiWDvSmqU+A4C1fNUguT88lMnEYR+NGdAdm5JM4Rl+mchW32a+ynxxSrH6CORc6J
y+a6G7Zpy63Q+/JcSi8AYlKgPL7yYudfFC05COeAntkKw82Fg2R2si5aHffLxeA5ZhknST+U56gD
4dzcJeLNQel6QDCWYlwdrXKwIbfXhzIugHc91TWTwEDTDW36wHfAOiP96lVnbPc2snIXt1885yVz
9ujxxd5d44Ndk/4GMb3Q19lpvGh3/PtFX10fqdjM9WnXE0dqpZ8c/KZv9212gxlkbmTTYklak53u
pVXZSplTnjXeL8ZTjCSpurvdxPvkrmnYRCK4HZmywKF0cp8hVwFtghMFb5aG4qWNNMPJKF/U+lGx
zbVS/kzNvxT3KDUfvew59haanxtES1ZAjQpuA30aDLmofwxYx1dn1D5l6GP5wggufX+y16ygb2Hz
8H2gnsBWRL3wCJy7AC5//2SbATAJoxCu57nuyY3DjEg3uXCRTDSVah2P4Ekv6r2zNFDPuz1xSz2b
bDXhoTUYWfQsxeZmwCUvTu9utzCOzXRjMTG8e8i7I3U+WX1KD4stRnX4jH2bbbxZJSEOHhs/brfy
vh+mLPOCM4VO9G1O80LUJG2sOER5VnYSHrHQaza3G3i/icYGbF2R/7mkJwf6gHAGcPGGBjogFHsV
8TPi3j9oY0xqAawjXBNjJy/OAhytu1D13PLcokYdbqPRhW3h1ng/G3SDdzRBJ1kfe3ov2W7nNCjE
lefU2sCzkF1uw20YLsROs7Nx0cpkv8Qghosan9NzLD4H2tGOt7cH6v0FQS9sjbPmn5GaTEbdaYTP
mc4FkX+mDkj0gikjoOnoMS4Pff5sKUvh0tz0j5GZaSkMnjU9Qym4xAPohfLcA5uXNDQ1KWU3C5Oz
0Ig9iYSURuvKPjLLs5cdcWCzkSxWXm+P3PuThuciC0AhpSVbZJ6ul5gTBDnIBvY7AjtShWTuuqFA
HqC0j3Tuwqk2353/b2tytsid5aFKFBOhVHtTpVS1C6yFXTn+3OvD5bo7k8MlCORugG3E7YkrRoDJ
Wm1SSNLVlYrpXVEsPUlnooSr9ozJDHV+o7qQjquz5746nJa+dC9n7qpUNpWFjXaBguRD3t13ysKG
mtu2F9NmTMLXwMk7/iGc1JTHJsTVfSPsfVUvjOZSK+r14mj0ugDhSStEe13wxQ0eveKVu+j2ElxY
FsYkVACh7tc2YjlnD2nUUQwRY8qFg3Tu/LkcrvHvFwdpZ+SQcnqWhQXJCs10daELS98fu3jx/aLu
qsEpc7rQfeocyCEvt4do9vsjtEGVDXID0+lOU5HKyKpVZ3xH1l76PJQ//qABVZgkwihMyNOChRRA
q29zjexR8Al55OztDz6vcVJyYZq8HiZTXHRyUDetUp7R18NKUV04xGaH5+Lz498vhl9Q9rSGjs/L
KvLjd1Id727//tmNAI6XWjq35bsHOSBjrW8UpzibyIclw1tB7olsw7aGLny7pdkDbMzQ2yQA1Hfv
xNqScwmOHmFFC2jKcHeKgcpMoeK6VNXA1KPhcLvBmSfdmDCkW2DEVCKyyZEZVihYBYbAcCvCCFe0
66BvUHjfa+Z9aOJhOgq6Sys4rLfbnR1SyhvkXsenyK/S78WcmaA4kUglm9eGyCCjIiAwlo+/WPrd
7XbmTpexNEgSVqeWNV3ZLiqwPfpNJC1DXvrC2WJqfBd2YqGZuSWomuoIKAFY8K5mJll6DaRcq84G
qiGoVrf7yB/sP1gcl42o1+s8gyxcSZi1n3OSgjVAWfD9Zf4lbXZZsRB6zDzgCKYuOjTdsmYONSQw
aSt58ZwPKA8A+t71GJ5K8lk2H0n/YK/ZRzKSks7GjxcuuPnxtIFyjRm9dzVCxEcA1FGbPuvgDoey
foKo+OX2yphrAg0FVbZ0IQgdJ4c26gxKqJVxfSatt3pBgXdhtuZW+OX3x79frHAPu3NRCr5vat46
wqFLyp/NGiPO/e1+zK1w0G48EgiArXfJ3Cg3LTDhaX0WKobY0NtiPMOiut3dbma2OzqPkLHoafOA
u+6O3JfIrkoonfCOWLkGHp5rFddycnS325mJSDmHqMtgAKOi/DlZeNiRaq6Lctk5FdnagCU+KHdt
fmf6z2qxyZdi0plFgFQE70MS1Sph/OT0wwcQkmxc9WfD/VGti+Tb7c7MDJoCVEbVDS4O0kiTzhQA
yxvdMzsO7k3T7ob4rhpgRi8M2a+02yTspRlSLiokZOhxk4MB9TQzkpqBMcNjQ3M/BvBwE/1VCk/C
fFbdnZ56o4bmKgvMNaaPGwidawHYFhVEvDXB3v5Br4UYs+VELOa0BJwKOTXyyu/PdbwHMY8WHOjg
4OvtRmZn7qKR6XoMRaO0ctBzQMWrj+nwB49vRbv4/mRMkWIKQt1N+jOI9RYxuBj7woWdO7s6LpqY
rA6ICpUO3YYuYPqIaugjcuQ+nOF/N1DjQF6cQ0En9QNWMv3ZKw84nPrl6fb3l3oxOUdF1SluZUQM
FB6JMH+bp8F+tM3tv2tl/BUXvYDSrJmBH/ZnX38wPGmtN/C37HuxVHuZX1bsVkIGHVT7pDep2ji9
7KU9qkUbxVyrvw8cA54g/v/7k36AaVCg2bGslGHXaYcgWngqzNwGV98fA8yLccK5KQZ0UPRnd9g6
CkQqiBS721Mx24QOfsQg9QEofTJEmuXGkVcjTYV3jJZtW4x4le3tJmZn4aKJyShBsejiMnb7c1w8
Y7c85K//7vuTUfIKLO+8li5g94hhHvvu9vfnhggcq2aANdW4kifflztqhU2lDmfdwGz4e581UEoX
8B3jN6aHvs5iAsTALQmQ6nqme2h1Sedn8hlQK6LRZzdBCSU4mOa933QLUz43H/rIPxCE7PRoclIp
ZebFaVvJPEseSllal02/cErNvUN4IJrAnihCmpo6uYkLxF5SlzfK2RUo3rHLk1CRV3qFwICJunCA
IaNa/lX7+v0QLAHq5mIO+gVJAZ0b/R14Aj3nCmXSQDnb5YgDt4J7DGUjsbNhmjkLHZ0bSkjtRIY6
AcE7TGuM+OZAxlU910Le1GAVUUm9vfjGiZ8ujMsWJgujHKoGsWhaaFH4fA523U83/oP1TU3f1CmM
yazzyXpo+ySGmi+UsxxvMOFF+i5wFx6Ic+Nk8SClBEeRiifx9fI2HUd0iPsM5xRpkBglVqTWb4/T
bAusZcrdutDN6YqTAinzhjgdzhUqm14VrH7c/v7cIUD1SSdxQBhEL657gMaTVkE67nFzDLYo7jqB
tJWaPximy0bGTl6c9z6EbKFUWX8e8OTRVqr6Byfx5fcn01BF/RDkNp3Q3D0UcaTpbw/S3GK9/P5k
sUa9iuEEBi1nm+eRgsQgNiKVjmeotnBczs02JQJy9TwqLPJc1wOlqXjCtmHTn8MAIWu1ZGf/fldI
zoEbVBTKWu8yKcRYnYlqQUsaCu/bVH7SsI6JOn0LNGXheTz3PIcDJIQGUwfUy3R3xLGnIc+Vt+fO
KZONbHfKKk0hr4rEQiVajf017m3lGs89PBNEZp/qsss/qAaeVB35cMSl5K5ZONlmpvLqN02mstdl
sDAVvylP/HUV/2ik11x9tuSFN9XcTXHVzuRy9TspzmWlaM8aVL8uPMkB4pT+qstecuvUSNu2+igQ
sL+9Tt+zR0xT5ZVNEtaiqPyupqwr5F6LEFelEOcvXFwjtUCJdwMTMOv2phuthgBibfIBG4xCyxZa
n7nrVcqAZCAtHlSWOTlKJDtqbcky67NifwuwfQF1B8c6SR8cfaFIMzuJMDsozRJXEF5cb5MS2SbY
DklzHtSfEcoLIyYmQ9gZC7nbAzqzHwFEyiMSlsuKJ/91Q0FUDqjW1bhUFTscmL1h4eCaOX0B2HI9
WSAG36dFTC2XrBQp6XONiyIh835QinWhLZWz55rRWQ1ED6Rf3oUOaLXEaS7y7uzHm9iHCv+qaOfb
I7XUxGRf4Xkcwh6iic5GwAfz3HtzKYOw1MRkS2kBgnrdQBO4iff+A1Q7ZWkJz803BXkWFQlfjRrD
9XwjPpwiGVZ2Z9RoZGTM1rcHaeHzvw6Ni3vQU80kkzU+375Z4rkKF55Vk8+T9MKtkujTAvmPxug0
AA6cwC17vXdfzJWHzRGpmIUdPtl3/zRAJtKyNYMczjRPjR6dI3tF6aLjg5y6PGC4QNIBXcJQ398e
qWnR8p+mKMRQYiDjxd67ngkbdkrfYR75gkEQcFlEMTznIbMyRJoMDKVkFD3bU2GIbyi4PDmRvAAj
nqy1d82r183XLqoa2IAgT9RbXwZdfdM9xEZRYVjo5lh7vQiDf7UDoMGWoR4rCJyOf79YEUodC8is
tXRsjMxAnBEx5xRTD7eyP6p5fTIKc4PXyh1mCGtX0heijbnphKCuAsceUbbTY5QYw9JR5XCOCLft
guhbVoHf6L8Fw+8d1/90EjaebRqEmcTj151ELEGrZRTMjjkMuLD8iFs6Ne9XTKlvj+bc+qcNSncj
+0JRJ5OW9VFWovvgHJ1oq4VPYbb57e9TeBQaJS+FXOkU3M2O8Buh2M6xjl/RQIxfb39+bs3zfWpc
JqgjiDXTcZIG20ocXzpWhq+yIhptnSA8cz8UiftU44KxkUs8VDFzJklmKcomaTvrwOPb/5OOUtTg
hctYGlNsbztQzEjUkFWJicOT3i0cg+rkKTsuCCJ++FUwS2z5HUw5FRj+dZrmHPvKy7aqjyxIqqMb
picDslaREn3uW1ywYElZe57jWCmQ6NxnvowCNzJIPyoZb60uxAzJRARhjfp6tNeyASEr19qECoLL
OmpdwMIkdxtl9U9kGh58PL3qsBZPQ6nWSLD5KNTo/RIfZObcoGc8pwh5icGmvC6RK4kfyJZzlMxo
5SAD7EbmSU7S33tQ/e8A/iKGgFh6xxKm8qEOJsZKR+RQV2kUrPOFBtSZg4mO/KeFKSe4dVGdiCRP
OjpOu0lg/3RCTZFuM1/iQQf8kDzUpUTNF+vwQdkLs35pdOuhb+2DayR3ho4zilfsra5FJavchkQd
CvH+7Q0zO9gGLEaLI3QMBa/PFUXPc2huFss0ezKszahtk/cLEeAkqP1npCnzULVgPN5VLaJCb/tM
VnCRrF8d+WMSRZtRoGTAwiDuFw6AuW0BdcQ20IEmyTNNyBmhaFEpjNwXHzmtNP8uWcbGC/e1v+8l
lTLT3e3hmzkuFZD74KQpbpM3mxw3QZ3kJeVo6dj1z+Tk8h+3Pz+7hChdsjzHZK8yvcJLC5XVBuO1
Y9vpyC87hrz2dK1cB1mQrIIBL7K4stXTkBbBo2Na1V4MZrRxK+czbxwwfjXM6XjkJRlIIX7voBRQ
4BC4kJhStdPyxnwQRe6eb//quTWlWDChiMhlRZ9SG/MW3fo2YlAq66OLv46GZn7hSNvbrczcvJBL
/9OKObn29V4KQ4yOpaOssLDWwde6fQiClz9oxDZMbUSAckxO5rey0CTtkoRDotTtjTR6nONv7Wyc
IkYhLS/chXBibquMREFojyqvjemtMURuKyxcvI7Y0eGIho66/TMKn7HpROJuYavMtwXKhfcMWcop
l0bTkN8qU/omefHaw6FLietNOhjcBeBAGnl1eyjndubIpf+/5sa/X4RpkUjVTI/o2oA0n6vsbWRK
TfutUk9+oa4w3vuD5lCA0oFTQSmwJsGv1qJ0V8LtPKpgaj1O0FVor/aC6r+8BGybGUgu47EEyrMB
j+zJGarXjQcXg9is9tqD5PpfG0fbt5K/LUp/n0XDwnE6c+ZcNjdd+EXrx7iBdNz8ILer5zr+fHvk
lr4/GTlwqLHZG3wfbVkP1f0lBqMyjsckYCfDgUAQ4PCRNzCeHxcrwax4v8E9ogOl+KGaG2yHh73e
EJxsOabRuvdbrr7W2MqxjfFS/lWOEd5ESZ+o761r20dUnw5YxS3s9ZkFys8ygQcQd5iUs69/loF4
t4z+GP3Gal7CfDO/lxrsej2PVFq8tgpjYUfMrpuLBifjgLp5E2qW7BwtqXnSQ/s+Seg3phBIzQLP
XoKAT3OJ4z2sjgk1ap66zIcn61SVEwcR/pZxb7BPMJP6SRuSnVx+xbUkXWEh27d7DZ3wbBD7UGXe
3cxYOLRnx5jsmgbnmuB1eub0eGsigjc+Y3wH381nZAeabGfg2mZ/ipKFe2h2nUG1pNZjQlidvs2K
jLQqImTsSzlBmFLfWvhCdj9SgXAZ58AovGssPNPE7JxycvMQpeDwjrWuNJbc12nhHD3jNYW/keHA
iTMXqqQKoqIns/ts9XtJeCv+v2iaoBEO2y/rcWhX0rWUlOsQacMUIT784UNT3thui2y0eA4sY592
h6rAvhXYTwnUGdaXhJN2IB7M/MFHhbdFuF+qjmmEqrazt/TnoEdFvX32/W+6c9DDO0P9Jtmfev1u
yO+8bokpocxNLsuLI1dVkEqxJuu59FoeG43vHN3uKyZNcX9MMJMwEQZUhu9Gj+22glxi8yLpz0kb
rFJ83cu436o26tOtvDJwmqxM63D7NFPnZmT8SQi4kJXi4Xm9rTE27g0lVuyj4T51arXp6k+o2K1C
soR5jmr1IGHUs8uGhzT7inYvgvf1SuRfJHlY6zrGy8FfbpkjvZlhsXhqUDzFamhd9ru++ukEj3aK
Eny+lNP4pfI1PSI1SqSkGzXB62SyVZGTREst0G0IizWGyBgasWRy92fSDhtVuZfatwQNwFT/VGVP
aWxuMc9pqhiK716Tdzi27gpZXit6AiDnQUGgMiqeB/ND1uwbcSzTU2m/teIwdF+bKrozkh8I9W4G
3zpk3t3t0Z9m08czh4e+gjqVRhYKlZHr0besIanwMhNHvVJWjfcslfdx+NAXJ531Dv64yv8WGHaM
4gjdwvE6c48JznMo+RYXgzqlJZdF3xaNa4mj4bzU2VN2ut21cTVPpgiuP3G58UteY7raRYlXQ53l
+hFQ7ZPdeXvdIL01/Cak/dcAEqvTgTGP946faJaysDMcS4+WGuAY91gpv0kFe9fC5N7r3HpoyrLW
j7I4uTq6bNqn2yM1NxEgqpHkGotmlGCv10ApDATmqb0fVbA8KxOE6R98H+lEJoIHwbvcGNZ7ql2S
1D3GaK0e4u//7uuT4UGz2dbqiq9n+YeEMheqrLcbmDk2R1CiwakJNwclnuvhsetea9wkN45ZI55E
V6NjZX0MuuxDQOWyN91Dp+Nve7vNucVr/6NbRE38XfbIbNVWaYL/Ie07e+TGla5/kQBJVPwqdZo8
PZoer/1FuA6rQAUqh1//HPoGt9h6m2/PAruLBQyrmmRVsVjhHChvnza4ERsb4+5g4tsWvSGDGrwQ
BcPXUGfCdY9rH9OOy+WBGCdWkqrLjiq5r4sPq9/NnaRKKhOhL0XoVqn0PauyY1xM/V2nE7qtuxig
5BjckujaxW2C1SB3yZMLusWH0Zai5qgs0iiGKBUkBNXQ7lWgvoOkBixsbUp+dlGxv35SF89cLhDA
heifN3mqQdAOVCOBfuYyeqTJFz6oD7JLGFAiS1atrYsgb4L2eeARmWJgFuWAju86kL5bIBrYtTGg
X53mAaDfP/BmO5it/ff1Za0dGYBSUD9HZIaZR2FZ1UwGgKha9NhMAG5XY/reRMYL041bixDYPtTO
kTvBBaQBUWR5Xpme46k9z/SYgb68bhBt/qhaiX+7MGBBhqB+aZTERhqq9Ijn4U/DiL7MxLqnbn+M
7fYH6MGfMXZuSvRwXabhIlMACM+LucQZRY+pHA2KexTAv3FgYTyxJd9QBTH6B6eRFfVWjwtQgP8R
J04oKtkEZmaT0OPQRxtU+Dy1r0AM8QmlMPjsBuZUbBwZV9Kzh2GvgGKly+rsmOkAnxztozm5x3mQ
5TzXTMoCxAtmbdGZdWHDgzOFGkkZO1LQZb8Z0Wx+Sat433fvGAC6sVmEV73hKABkg5kRAK2KhZvJ
LKIMuYHyONX1BmQgh6hM7lxMkU6gQ7xuU2vrsl3sHRq1+DwFWW5fZjCSdHnD0AMCbzR8gFIWJNw/
pOgQa7rHR/1huPDsF4mj3CwB6A7EkmOVRRi7pmrkK7O5c1LtJ5geA4Ssj2prtJvrq7uIIrCRDloG
LURcAIrUBI8RK2mj2imktvqjpjy6kte/7PN8c890j4GjHugyETtWIG/b2LJfv2ZA579eUG2Q3oCK
qsSvd76VYFNL+9G3JK5OtgJ+bGcrSM0664CRz45zAlqkHfmHGyTcfENq1Dn4vqBd6kF51vT99ePl
f30RTuN40WSsYjgZmHtor1r+enUA1Y9tGezYKvO+zO/HYcfyv8AVBB4pU99Xk0zgirXgwsPrBGAm
rgPelqXArh5J0XGc90KtmoeijZRHm4LzyEUf4iaaUtns6Ko8m0BzEe1hDk/Yv7EGmVLVAdgZBBZp
gNrnL3T2XN9DZ00GZglRV0V3AaoRwiaak5ZYSh8Xx9wCDa/njKniD7ApH2Rhjs1ea2D9p+XgKyC9
ajHxB/Kxl4xOJqZGGjpUoOdAyZAlWgpQMb17BzbE+NA5MQV4VB+xAEeogS3Iycgd5IyexVwgCAFb
85ERM9mAGlPdsiKpPQt/5S4sDNCtN13yEMUgHRnrgb42lYVvMSUtfKbUgHVXoyptQG4JKsocOF+R
scmQNLXmGU1PI+DDwYCa4Q0euYcYVGyPeNApdyMj4QbHlL5EWV5oOzIQJK/RueGhFgHeGZBmfhuc
TntRK+2bU4ZfWaKARzLN2/YZXHqAgFZsPULjRQP6zNw2CrAuO39rpA8/wNaqe+4YodEdr/53C+hB
bxkz0qMKLh9Q41noPwMlVH2HVlNnC6QDdWtpavgvl+p673URWsOAh6L7mVGY9zkYdjB7o9VoslHy
53ycCGiL6PBc57mN7RnqzfXzX/EA6LFC3YXnMTHcK3oA8K1lBO8r3Jvd46+80SSZ5xX14lCVyG7h
2QsdE4Ips3WKnJpGfkTrNoimv2n0KRnue2zg9XWsOEtkKeEDUDlHICC+iNJh7uqwTYpjBopDlz6y
2kELh6TUsrJZHIXaAkYJ9gvQ9Uv7jzUCXgJW50eg/ISBPckygZf+DKikmG1D6Q5PU7FyVE4mmH0r
JQMg9GkAQzZhRGLtawsw8Sbg6KQr+Q2XMRB0x0VxTCrf7D4sWSlV8n2xfM3AcJqHYOo5Gu7W3SL/
eP2QZZ8XlClywZyuTvi8/UDwbpc1x3NXJ9wnwA4EmjThzVYXrhB4GhGYfFl2nK3Ob8C3RcgLQnR4
vDtVkXVjrK3lXJhgeM6QmTl1y+w4gbMW7kQPru/VmuHxZjSkCXhfqohyY4AG3nLQTnBso21JG68D
czC4zcrddTErdgdqCKBdIwbHfLP4VO/jlqD0k8MkOOe7VrwYtXkIR/3bZ8SgQUdDryvaPIRbCnEi
KDqMJD/GpDui0ACKRv3AzEmympWIAlkV/lCHEtj4d2ngkTs3OVGj+jgBslQHGqGFUXtDe4rnFysF
SmePccVMkolYUQR+RAj1kbPVAFG4lJkaBXROK8Hu9KrkxbYuy9uNHuwXAJTFLD8MX0Rlz+20duyy
rI6EIV8HRkaJpq2YDWY9AOaIxmAYDRGsMilBcUFbnR1NfZO/vY0f9bhJ/evnv6LNJtrLOAIFkl54
vS43qTLAkJtmIJZ2MUzYs+2UpC9DpzjeTD+zWyj+opmaQ5SJLyK70IwqHbGaMWd+h3+P11eydtwY
A9BxJxq/SQ2WK5kaHBGIKqFiceaDCGySbdWqAMCBAEQLgTFm4ZcCVAUe3hzj+ohiUAVEyGpz+wJw
n+O9CPeFe1047kwrXSAa1dggWz90bbwj2t11CWuHfS5BuGZbuwI/Y9TjVYLW+QhwQLEWYTrmOxiQ
rwta2yrXxET578GMi85dsPlM9TQa1TH6VxUfXNkw5OrnEb6jHoO2DIQly5OwlT5SJ8uqjk35AboF
3ZbNIcsECEedDhQUuQQCjHyvqftQgjW68nnUXJG/wZgVBgvEPITRVblhVQo7Nkn9N2kQ3OvF7SEP
HgB8/B3vKfgPQZnAXjmjVWlgR9KhoxndbpITXlGlxfcFVWo0MAu3Gb4/xCAXUwaMv6N2HCagrZEB
wazs1kKUcHdwPC6wd0LUVHvq4Gmn67q6ctEuPs/Fnz3Vy27Wy1qBUdj1AX4vRHVquN31IXFsEEyR
oA8Ot+xShJLUedxG4JMyrBKldrT1KO7EbvfkSK+iB9Xl6Om6WKbMQZRYWmGJEzGq7dw03xrD2HVt
vg3ZjUAhPI+G/A8avKFZqCaKCWoNZLPo6HXYMQV39qGjkqfN6omcfV6wPkutYr2zLHy+oXdgCWq0
7VBTiS9c1aozIUJ0oFl5PyIXzo4FELWz3XC4rlWSzzvq8sjxGhiqLLXZ0Sp8WnqKrHljzf6QMgHA
DkIc3qS2/L4etozGJVSqKvrkeWz0X0oSJq8tjdQ7gwyz5HLlWy5E8Ig/VPSM6ZzmQdTgspl6QIQY
5XHICu1pbu3Y12nvevnUAVkUl9UmpInzLSOJLutVW9EGgrwQSiGAjEGUJRxUgzHUNB8r0H6BKT1r
D3V2iNAkd/241oTAIbtA+uLgqZagclnuZnWXlKApqn/l7Fs4PIfsy3URK1uIhoc/IoR1OFQDT7wF
ESz5F0gc7zJwc4euP7rbHGghXXxzKZO3u3O6AzTeAxNExCfB7I9T6Aoe7r2See0M8tom95S839T9
C4t/KOntBgV1xJWMi5+34Arrm4xJIRYqE8fJ9DC4sLGnT8TbGLoANicfvMdYk3CnKaEzWCSuyiMI
biPl12Dffmcuvi/caSkDyRKIreGmKYZ6x19gzLyuAitOAWoMFg3MjfApGa6FZ1dN16Z62alKerSJ
X2OXZGHLmhbzhCZGRpC2RXSx/D7SaRralub0SF0Av9+BSrYiEr8mEyGcQR2FhQoA0/Q4ACTX6Yaj
1lUvSWXvr+/UmhiEwpgZRkkSySfBvSXMSlQbpQ3+yHbhndt9bnzC5M9FCCYfg4V1BC8RqpE9aLyd
smnQaJeGW9oQVXLustUIplEB19ocq4kecW6v9hA/W+Pd3L9d37KVGwGtVejo/11yAmD48vCr3nHn
ukdapSm2KTnMlqfWfvj9upA1DT4XIpwLG/EcjlydHifL/TkrzQTa0UFy9msyMJ2KiV+eCUSQv1yI
Ps5aYWppdtRND/N4eS/5vnAauMMAsfZnKFJ8ZxlWm48hRrMBEbBNlYfC9gvZ7S+cxYUIwZOoZdSD
qRKjndFH3Xoo0XboHJPxcAn7dCFE2Kd5bgu3iesx6OzNkKaYhf5102FfCOA/4MxdJVrc9DYfszXG
b8p3cHN/4vOciwdIYLxZW/j9ccsMpwEtd4Dia9ah1wk8u/9MgrAA3agitSkgAQ2D+h06UT7zeQ5f
AuQU3ja03J980o1ijpshYHPlqxjAkr18uDWdRV3/PgD7fwJs0W84We8YYT0Ejv2cZf4IUO1ozjeo
9pSOpGD5e7dFWRbqx0i/o0n3ojkD5MCzO7dTF2R1oJnbqL8j6cll+15/BKXyttX3UVJtTHM7gDU0
tT+ub6UQHPGVclwFzHTDfQH7X1gpi0hR1npSBXqGql+Pum/W+Xz6Gk3vLAIYkezsVrYWQREGox0M
k/C4bHl2FhiU8QcuC7QchfnwYMRPSj16NYY7QLEt0UP+64W9XQgTrprKIWGUg2o8QErSK4v7vtsp
zTHKftL4ZCPWsEYiudzW9vN8ecJ+ZkBO6OIkZEFYZH81LRxQrO/aZrpH4OBVyuTp8xBcP8IVd8R7
OJDoR5UId5AQGSSNW7mjqrGg0L3pZyn5+opHXXxdsDUCQvKis/H1/iUbPyb7TqN7tzhdX4I4sfpb
Dc/XILikZnALoyaQMk2HgaLymnxpomTTuX/XoGZxXU8Z92Fz3xg3tk1eCBY8lVmPTo6haBZwonQg
iH1iUn+xffxOPHPlStNU+QyOvgBYxuhNjmQAkvzvixqOpAMBtwAAGVBYX34/jPO+BVhvGZjO16R6
1J37mn6/fjhr+gVyQdQHkam2QQm0FJG1vZ2QOGNB9qjMG+kQr+zzgvqinQXcZ1POAjTv9/1ffScL
zlcFoAiC9ksVpFYW1/CzI+gGVHIVhZTBZDy7zWt46wjLbx1CsIxhNUClGBdTVsXUkN4EQkqQlOXD
mKS7FtV8aoIhvXG2OhskNds1i+QQxphQN9DOL3pQQN4VbRuD/ql33pQy9PMy23RqYN+WDOKrMtFx
iR4HQCYj6SRoVpYoLGJNUQXJ3+Aobn6AMe66Xq24ShMJBgAWoKlTx2WwPBcAd81KO2dVkKUUbYmK
cV8OdJt23W5wtU3NWvC6yTpXV3RhIZP/+ZkuULzh3NDJq6DKf4WKsomjTyCeLSQI25Zrdlhg8LMK
2BR6Tr6jKIVe37eVG3QhQdDnfHBKUMxjDbRuvDjZdT0eHHvwENnWl+uSVpwLfwhwojFc15fDA45i
j0MYVYE5Bk77VIVeJ8Xn4N5DcGDnMsQC+6j0FbqqcGHWzV3bxL6pnDI01LjWqxG+5P1rWr0i7eFf
X9iqGvDuCnSjYdBNTNmqZW/R2dYRFzib0NkTWaOb5Ptip2jS6nBoNb6fOU8G2TTjr+u/f8UF8ALo
f3+/2IMS90mtoU2IBXHLcS91gBXQR2zWP5MiXP1R3JdDlBBIyf0mvjP0Tdj+f0yLrSnA2VoEN0B1
pco6B2vp+/avipSPIUsP1xciOw7B6gEKW/17u1i8bYA620rUSXYcgs0nitUYJcFGzQ3gKLdKdR8p
3iyzRtkqBLsPw7BVKxVS7GifZ75+IyrJb4d/rlRCZN6VHYYjIx4K4enpuYCueRxxk31cP4tV73V2
3EJIXjdstvocq6CV36uPOrh51R1G1lMZUvjvXtgLz3ImSQjFS8BUE5LDCF2ATiZRirmkDO2AWrvR
SWJsqROy7Uz1PZrW7xylQ3dE8yVL1EOllI/o8Nb9Pra/Xl/8dUVBzmh5/aSlBvrtAltc5tu48Nvm
kX4Fq+J1IeK4mXCQF3gJc5UnakZhUWEHbBcEP0AQYVG3oU0yeDFmsT2Ee28Uh71N4rn2nMQZvc41
Ky8Cxen++q9Z11qgQhi8yxRDFcsla7HlVkOF915Y72i5U2S0LWvvZ/jCPwIEhUIHmDYjhmdBSuo3
m7bbxFD2Dti2K5SvDD09KIa760fzfsAq9djdzVq9ryv1eH2d60f752cI2jardAZILe6xsnu0ewzW
MuKBKAUPaFtyvusW9D9JIg1PEZPBMmtImo2POX4o1dciPpTRg5T4bfX6/7Oz4sPStcO664AnFfT6
BsAtTeLBKK7v2m9cqksj/bMY4Y6hIR0wkI0XelVOnqWdrPK5yp8T9clgj7W6H6LvUzxtrwtdDTzP
1iXcOFpr5UBDgkqCWPTddAc+eeMrXXTX0HKLHpH3ASOk10XKtlK4gSLdaRlySgg43EfSPOcO8gGf
uq3/7KRwCdltZek1F6EQbavV3dG0orupbHb1YO+ur+b/4WH+yOLGcBZGz9EE0OfKRGQQP7f6z9w4
2fbHEKJNoKWey370+smdvmXmHtBvEu2X2Jkl+BO7ifqsJ1DKRts37U51TwVKB51khavnZWIuC90i
YNoV4aaVDChQRTvjvOzGT454lPib63vI/cGF4p9JENbhhKaeYt6MBWZ953YHo/RN9k6VXRVvI+1h
am7ryfv3nXAmTvCSpK/dzrIHXLuWNzEPib7ry1l182ffF9wfywCiBfgt2DHdf2lll4hks8QUBGCk
qTpp2KxY2yCPVr8m0a8w8ezyMfI/g1mN7r//nb3Y/ZfZSY+OaSzF1GOw6kVeLLkqJMolNl1XmWY0
VjfBUrNdFwWm+jL2d//oOMSeP5r1Y5x22LASwxxvfSobK19fgsGLqgBVvGA8ZQDGGCcXIQapD2GP
pn9nH80ylPR1nfojRHCa5og+zKzlYXV9mNLXwTx8ZpP+fF/wmL2WA52uxPcnc4eO6FyGNbLqqtAT
+d9NErxkA95EhAXYJK05UuXejr/q0d7OZ4npyc5C8CS2i/KEQ/k2RdvU3BeAf5S1FfJPXDoroDuC
jJ6A6kS4pUOU7lB2RpXAGbfK8Dct9mbK2/8wxiXTrPVN+yNKuJx7YMwmg4mcQ5QeJuNL2//V8Qk+
WcvB+qb9ESPoVmGjsc3OEUQ10V8WQEesB0old4hs0wT10rsipYWFMGNoHytnC5Iiz4jvw8bxLfdT
HuXPagRNm6oCfSG/EzUuEHtQKQJykETLVs+FA8phUB7jFiJkaz4wZcSLCg6+opuIPDrFU1k9Wd1t
HZq/7ylQN6EL1wL4ywW12GjnJesw9x+Y8Ra4OKrs3FcDznMBgirb7uxmaYiLsKsfaf69K/eZ3XlJ
/9Zi0rb5YffZpuwli1rbu3OZgk5XQAIdE6dngWXuCsCR0J1ub/P6y3V3tqZv51IElUZhKaZah5Xp
ypdq2qc52Gl2ibaZZXzXsuUIip23Vorx+waJAjcM8na4r6p6l2mx4dFikkS1a7H6+aIEzbbtzszL
FosygcNF/ZDez+NWHzeD+urop+sbKFsX3+CzqFYbI8BC91iXpm+mBFQsAId5ouMn8urnKxIisaJT
GzJl0HAgGNhsQwBCZUleVesLAYwB+HXQuSemN7VKHV3q4EZAM+ejydib5gz7BJEl2mQ/gYNvGmg4
/48sMdVZdmE0ajxaqu+igwpultSbJAWPtTjgXIRQIVKKaQYuA7ImDprC22fH+EQccP59wSV0UZLN
U8qzMhmA8ap/NbWsJVC2AsEBzGM7dmkMCXZAAAT19breyr4uGH6H1kA0WyCezMu91WyLz1zJ5/sj
2HuXRxQIllydMPSMGTv6WrPvSSxphOBfEWOMcymCpZux1aW6pbIgKl9z+qEmb0q//WcbJRh4Mtk2
yDdgeuO0i4gvK8SvZhzPlyCYtqmGaM0NccwdpZsqTTYR/YgxLFuwByV/NcZ8xzEwHPu7Md73+lPs
/iJkl5uyJ7JMH4S3WNmAyNuOYJIdmjjaaKfWwfV9vO5fAB6xdJQRYx2J+ANG146jcUjy3Ri/aOnH
dSnXl4FZr6WUEOHZXOaQQvDSIwdy43Dqf0KN/3outLYuv69ZyZDVDG8kvfKb/i6TcT6sKjRBDyVG
yWwH8MLL72Puy8I0SI1nXt6DtoNgEr3+HjIZTNrqNp2JEZZRJpo+WQS3VlO/1smX0JSRgcgECM4r
mYA+CS5zxLEMd1X7yyr/+sRBn62A/4Cze3d22qHtR6wgHzcYre9kPRir6spRl4BRj95ccZK611L0
X4G6Hi1Hflp7mbXXlG02SGJwmRT+52er0BUH6fWGX4QgWBoxOWF+LRHyZ2g5vr5dMkGCF3P7Iunj
ENsVRaPXRO9G8d4bhjcNH9flrJ47wgegkMMtARVpuaBpaKk9p3D7swJGFEBiOejYui5i1UT+JwL9
GUsRJVWzJJzh81UXqR1vDr/UsvrA9VVcMCHldh8C8BlWbv4AUHT76/oCZF8XjC+0FWccJzzx2+gN
3XlU4mhlnxdMr1Zqo9ILHIFi7wtykKa6VlXpbP+5/DOdDVui14kNnS2svbMrvx6JrBglO2H+52cS
IgBjVBavhJuYDU2fUUAuZbfR+iYBAgpoSWgoFJOD6tSia8nEIlAMp4NPpTWK1TXAAAD1gwFU+PLl
GioEoHlGK+SJAAdbJYD8GB4S63mItZ2WuB5J+o1Wvtnt99m8p+EjA0Nh6j6i3fIz1nL2OwSDJENb
ZU3P8DvC16ndWc1faDG5XZ8dFawvDoiNgU4s3FkF+FgKsx9y9BaBLSUDYmwjsZi1zTyXIFhMGc75
6HZ9Hszkb6CCGdUdAc329VVcyHCQdEOvOWaFMaZ6MfRuZqE+9FNTnihTkkNcRtYDsj32HUPzvMQZ
i3ivINTmsjD6gf8CLEC85Ufg06pZOZenvAGiUQp6stEHA/umyw9d89hlxCsVCqhU5pctYFSmlyRj
By0pHg3KvNDW/SahaIiXDW9dJAPwsyxEHWhowhwSptiXOgsUpHlSWF+dosb2iNVulfS9RC+xlv5q
HcmL9sKLCLIEL5L1tVPZmBQ7Oc6XGAhzGSn9ONUBjpJ84mDPV8UP/sybTKpFqwrl5JMVhdspTj2o
6naQ0p+tbh5AGVD5wdD8xUQVXHpudmVVndTilzoyP9dekijygJK7Kcpoc11ZL9wXdg+YT3xADf93
0f9d2WGa6GRiJ2qVH2abPPQ0liipTIRgc8DJsQwFxZ9T2JbfqeIcujCU5GlWRIC+niMamAQDUCIw
mTH1lQmwB3ZqqeqzLw5AnK9v04qSLQTwPz87ehQcdE1JS3bCqJBHh3t4jd04uFtTdudeFjdB+36+
FCG+ilB0AAcZxYHML6YWP2pu64E53cvqZjOXd2AK2aVtuyFZvO/c1KP1raU60L04wB8xAWiIf0Su
uMos7b6Mh/IEYPK7GIvtVMm83Yp+8x57zHghlw/gScE52DnTzKmO2Wkcw32f6qMXDrPXKwraFhoT
lCENlUhcUQ9O26sZyBOhuUQcK3MUh8NfQWIBAhKqfx9l0feaAIz2E1DNcBpVESHU7gEknZpmeera
b1NcbXvXvLtZAUEf9hsTBCm1CyyjlvZtCZrW8mTiuasevY2WfFyXwO/vRQYE/DscC9TGcwSwqiLv
RWYaPR1LtTwlZu4bFXDDkh+F2Ty02ehrg+VrznacJG+vFbNayBRcAx1bkgGgFFflCBpL461V3xOt
8M1xf31tq3I4hzY0DqA3v0Hbzsw371kHjugOSo1uq2Gc622UohtvYHbv56m0irQSAWAaH0MRBK3L
AMAWLoq46bKsmjJ6mocK5ZYMaGeZV6k34lLzy99FzAlbVTE4h0Lo0ikpHS0UN3TTU2zeTZtSRre4
ptTnnxcOR4/iudMdOz2xrC5eatNg9zZgpG++VH/3eTsEZVwA84nosPWU6woGDOJTO8Q7YGltLd3Y
1lovceA8Sl5qNwaHLSA3ASSGY5sKR1KTsbRsfWxPGDnbYE5yot/s+N40H1R3V2Tfr6vb5c7BGXB+
B07iDYJtwYc3Vt7NVoQIcJoiv0Obtww+9dKFgi5K01SkLQBshrLY8uR7zMh2w6ww9LkYO3P4KLPH
1Mg9Mn+zh683r2UhSrj5xiFhbc1sdsotz829SjZCsrJXYL4C+A2wgVBwu4CIIhklDRpwT2keDp6j
WJnXSJloLu0fWgOwKw7hgwBBxDGAWqVTq7bdCYgFKgBLatCJgE1EomMrS8FkBI96wVGKqEZ4ITXo
ZtSSYY5PIBvTn+uxyLemkzBJpvpSCnAFef81gh1QH4sNeCYeYXMdVuF7VLfmxkWzVWNsbj3zpQjB
sThqrAALtAvfzfgtH4Pm8M8+LziWUKFT1Ub4PPuttRm9eawK70dMqACHF/1TqBgL5gHgR6B8tJXz
rnVs279GjbG9eQULAYJRWCTt+jqqnfdmLLy5Rcbt1pqtsALBg9QY+Tbw2nDex7LZoFvHy8BGArC0
WUacxLdi6RcBzsYfG2BNAj6BOACR0AEAgMzJT8X0MAE5zSMTEt767Uq7FCNo1DQO5QR08PwEGNl4
3BiqjNv80irQJodRIY6tBEs3hKCSTLo614NLTxg49pxDD8Sg60e+slEQwFORHB8X0JtLl2uZYUhJ
p9CTmb1gUCzVviVdcF3EpZfChQFcT0Ct8MEQ8T4vwD+TU6enOIsWI7d+afhtvGUuvdlPLeUI9pdq
YTa5EeSEpuuxfyWpjGB35TAWCxEOw6E2aL8mCGAjHsqj4WvJrUVZIPsB6wJOEPxiiIeF06BRRSat
t4Z3wrZ4K2+cWZOY+MV5Q4IJAC2N8BvDEqlLcsctRycbxnej27TRJrIBRiSJSi+2aSlCtD08tdLC
SiEC+LnmiyvjUb5QJ+Hzgs2lbWhHzoDPh9p9B6IcTB+w+/LmuQ0uBS4WoSiY5S4QiTKT5lY6QUpy
r4AQd8BE/41WAQH8HYrSJjzVxSTgqALUKiFz/z4de+uuD0/h9KWLJfp0OQKMqwIuCrOsfMz0Yiar
gPjQcgYdoAfVdhrMhxzo+gCGeZ27dmsZwGtWwp0xGX+XGA9TFdmNe1m8/S0fqI94PgJfSxxUKKo5
Sp0q14PRzTxmahtCDtk0+ajh+YNxz+KnfnpM2sjXpn1o4sJJDlb71sn89KXO8G3AbpuYVsV8GreK
s4dSVsV4Aaa9Hthl5LdTv2nibGNjxg8Q4NeP9VL5IQlMfSCGQVAGsJelpApzEGoMSPHA/KL2B9W8
NY3B9/Ps81z82ULmQTOGjOHzZBi3aOWP20pivesqA30BCD/4yi960sxKaRynMrGCAS+8oQSbVgqy
3K3hYh5ii15hZu2KwfaYdAbj0jdhcWeS+WPnbHHhPFCSzYYeNOp9PT8N0YOTHD9xPHgoc3x2EGCJ
DXcY8Ky6Mtb1IGm83valmEgrigaWd1g1AGhh1qJ7BVBKGDHE7KhqbNvqkD001QHoYtcXsbJP/JEM
XkjENhglFaIoI1RInJDCCJR6uEuU/jEh41NVzbvrYi4yJ0AH5bPdDh4XnFdPiPtpHautptYGusS+
dsadSf5uMYITui+NvssqdCSBgu26xBXjQdOThtlomCkmm4SFVe1cFG5BzKBMYr/Wj2MlSaiuHA+S
WWCPRVYBr2YR7Xiu7XqswtgKmhh8I7NXfqvR08nM95vXAX9LODGHCUTB31R+Z4psktm2y0wxg97d
6YpPJKtY2abF5wU7obpbIWuLzzfq0UT6hd7IA4pT19FhgdcYRzBxcPstDbGu3KRWw9AMrLr0ftpU
1vywosA85Qd+MWBIIiQUzpm6YV8XXWYFdDzVSQiMCG3j2pK7b2WXTCCwwxwBT8ZPYrkIN59RqCpH
K1DRSu+Wfhb9vPmUgU6JtzdqvUCCNvkPODvlSS8SbRwqOzA0AN6BBlLiiVcWgCQIdl91XY6zINhf
oasDAVCoHeQYxkFdcZtub10AQVYenDhwhxibFJ2V1blVNrqmG4D0oCn86kbIaqjR4vsXgWCIiypD
PiFQtYf2VybDFL80ZuLy7hNuxzoBYd5y/wt3aOzW0sJgyBOvcudnd2ye7f6bLUOHvVTXpSBBk4za
iXtLh6AUGOn3yriV8daurUSDuQGNEoD7F1m8UbfjPgLlzbvhFr6WfrWMU9R7WqNKLo5LjUIuCjLw
xACgxgVMUIuBbS01WPQO/MQifIiN4GaFwvdRcgNkItYjUm9lbNSrpmujd2QGaX9IZUBka78fURUn
oECAdaGwzoBNKkkSvStD8Wa24z3VSlmNVyJDVFoQ5dpRM0AG8HmdQd25tkxvLyWgNR3veUAlw6oR
Fi/11s1TVylAXha04I9HeUByiXLvv0h9IEtw/nmubGduiehJESMp4gQT3Q766JNc9Un33BLbD4nm
R7c/9yAP0QinQuOWKCynjRJW9XriBlHhgG/X3Un8+KX1Lb8vrMdy56wpWIj1zB6pNmH3BLaWW/V2
KUK4j8wpy4lGIUK3dqBnZvrd9e/zvy8eCSfo4uBn4B0R79NwHptotqkS6PPolxPizvLgRIchfHbD
6OYIF3miM1lCFmRMaFaPE2Q5zRvSwm4haxdYUV+0sIBDHuznOuqOQnAQ2r3tMsUMA+cj7SOM+coY
4dYE/H6toZcT8YFYSFUjowdpaRsGzX0JghDw+W2vH8eKhQCIE0HOfwTwH3BmITW6Kpo6bMJAS+k+
6uz7st+Z+abWN5beHkLi7K7LW9HghTzBQsBnlGUWxYIyU/0Z0+6QxPlhyrJf18Ws7ZuBpgMNlXaO
eScYSgdU4TrJsSyATQLxw5Lkblc/78JvoQaEYpNYQU9zI0GzAAuDuPkKoilM8koc15qAf1NcgO0e
UZWgWEOiNZXlFGFQ9+iU2lX67VaO96yKnlVkOy9TX4nRTZ3VuGZA6k2v+Vm2ub7/a8eMlxJPOFu4
/8Q8Z1+i8SBilhFkUfFMjexRJ90+qtxbq/78SXYmRjTwuC6HDs9DYPts1B+qbCqRa4ngqxafFxIY
phkDwwcP3KAADGSVUH+2Uz8ycVHJQAtX9wuIAfBWDiqkYrWvBUJVWoKKGkOJ83eVuk8NJoPaNL05
jMZ+gUkDHWVokbuoWvas7exqoFag9a3flLshsz9z8C4yXLwywzuplv4EWBkJA6QTFGueNxWrgF+6
nWROZM06APD4PyHCHWWoeWYMPYSAC9JrnGOe3FqA43p1JkB4VbK0cGgUQUA35RinSL1PBAoLAcJ7
Rm1KTG/wbQJ62cZ9st3b3zMc8wxU0Lw8jayt4GfVMkuNOLRJQMr5bkiU7cwkL+8VlV1IEE5aN/ou
RPBFglD5MjVbgLffrkpwrgReCtCAGvqIBFUqM6arbWIFUTjeKXbol2Pl6f3uuqda0SVQaRh446OR
EfD3gi7pTQLMPTW0AhY/GqB1vf2mQOsmriBgKyMeFBvQc6sJx14vrGBIP5wX5UbSb56TQlYFZI7I
n6N7WLwn4lIri6GDHiFdTL4l0/frm7PiAG0NUQfoR/G0vAg/IuLm2cwUJbC+WWbva5nlM3PyS1dW
V7+cmkWXmA5mbs7oZ6CBS10edqnZ2TybnRKoybxVh21RPKjVczLuE436NtmoSIg7peT6WFFhtF+i
BxMggbaJmsBS6KzXqlLR2Q2G6EtlmVuDsUMW3fwQRMfYmRDhKo+IOqcRF1KYL+Uuu7k3FvjE2Di0
RCJ5AeJ6QX8noirxDITfwKbdk9HVTzQGr0afPwFEVvJkXtEG5MFNJDIsZI0dh5vSWayY1oprsjkL
A7fakM5Tfk32PpG1YfLfK9y56LBAwxAaeWwMgwvroeADmZMudIMZU/m2+92y3sLsjnykmqztfuX0
uc1wxm8TJUCxHqNaSVvjBsProJ/2NR5rWo1huUbGgHrpYAC7DLx79IiBIQ8P3eWukQbEUkY4te+x
1Xhvg1rfHCoif6hZyH9zLrmL1NiomOZc9nn7XpCf+d5kP667gLWfb+rIfGIRoKv73Z5+duhdGdnj
WDjNuzu+OrGvlf/w+4KXD9lckrrB9yPHt0/s49Zfb9nw7th3/H480LhKn/36wZ3HeQzd6DSpd7W5
a26OE0DRgq1HjoG3u4ppSTcP0TdlJ/V7f7CtfOvWMiSpy93nNHfIPOOIkboV42hFn0Lk1PPqHX38
brxVw5traMvvCwF0q0ZW+H+kXUmT2ziz/EWM4L5cuUitXmW6PW37gmjbY5AECS7g/utfsueLGQli
iCG/iy8dZgkoLIWqrEzTymsQA7Gnwk95vWHgcpNh5kHbgJwgUuhIpZ87ANooFGolbfVaetV7202B
1y8dCeb3636+PJpwayynIArJuBPld3KCXgWV97l4FcM3ZhrBBKQxASqhqG9U+sCN+3E/QWwc7BHA
mUmHoNc0yWBVLbZzv689v96ierz0+Pn3peMiFb2SGi2+b9BwdPz01/WJ2vq8tCFGy+2cfBDtq4JC
s/V9srbAnisGAIs0gaaAJiREVySH24OoauKq7WsBRvTmoEGD/eYR4CDF4x4rCjtCTiCVvDchQify
16z42ka8/3bz5x3sNtR70SmBmrU0/7PtTnZRVdlr54YCMhL7659f2Q9nn5fmP6UKwqwSnw9z63t9
4N3/8+dL12deCINAHC571UE38165ye72329B8xh04AAnIsN9vp+nSdPnWWHZa55E5rTXSDTqG0nO
y5QUkHEaEJYLhneRfTw30XmFS2c1ywCMe3XTMmibJGgzEDi7DpBG3B+22ndXlizQqQBz45RSL6G2
Zl/mzewm2as6qD5PDk3/en3SLg14oLRBeRrvIVRAZWzqIAh6YBULbbTsE1Ti2ptfYuefX8yfXHJT
yjI03OHzczburHHyS631U9XecP3WKKSdgR0vSmQv+Gvtl1k4b1EaLyv/PPA7H4W0M2YQNeK1hM/n
5uRb5l9KNHVfgSi++fhAqhZlfDzIEPKj4Ho+WQAYgigjzcfXpqx8J0/9ZuMqWpmmpZCIRlGkHS/B
TGUOkbVOH7tXOzC7T7n++ea1hHYJ1Fkh2Y1ni/ywF8psuNCCH1619LEsvCCh/HY/Ly8WwEJU/NQL
nBJKJs00CW96TdN7uk+8m1OPy4vlv89LuZUkG2lCe3xet9+64nVLPu/ygEUcBhoPdIJArhsR8bl/
m2qC7LFdqq9g5VfuS1UrfOTToDbUts0mgansa1SKdcAgAdS1cBgCqHFuzMzxuCtqY36ttcMx1+6u
u1reER9fR3gHdTykBhHdnH/d1qZhzqp6fnWLyX0BI38Va0ou9nat9go0xkgdXDd4ORwMxV20V1HE
B++eNHed68zoBkmHOPlauhGtN57bl+M5/7x0dyTA52dZg88bk+en7VfdRFvzLtmqMG2NQpo2piaN
Ri2Y6c2ggtyxF/3/Zmmxf3Lc4sFBPZHi+9xDrX16EPnGq0JewogsgQ/G3gPUGT16MhZBI3jC9+PQ
x1r9qnmhq2KTf7p5DKcm5HQLNRKFNcihxpruN3WwxUa74oJFDgNNPRD1Q3FMckHmGV3NjKKPO3Xv
8kdvq6679n2AJVAZWdAIgI6eu6BTGq1s06SPkUYFH13m3z49gIF8dBIa2A2atK91EDa5BmtEvLQu
pug4Ln5en385ywEXo3aExzoufhMoL2mC2rQXqQWMRmxVB4Wg19Qn7gF3HVNerxtamSn0Ki5sd4hm
FyGm85kC+jjHjiZtnNo+oaG2EXpsfX75+8leYI47Qe8Wnx/yN2X4bt5KvfAxTyc/X4o52JT2fBjw
fVX9pjVxFl+fnZUTCRgKJH6RZl96pKVoWbEt4U6MdzHoYb7Xldg5g+IrnbODuMJG3LGyqc9MSdde
YRQGKhZFF6f1Tut/5XlUdnTDxtZwpGVbWn1p2yOGo0G1NQuVPPJqX0k3njByfP7hk/8mTT47ID+S
NmjH7+KxGfy0VHxwA/mzJYIs/a3VhzbdGtbaZkGgtzgKrRMX/YOTXYm5o00WV9Qh3zV3nBywzDPz
kORkehizerrPNcjXbszmBWAbA13IMID8+4d7TppOpcoA8qicLG4aZr5ozWQT3CbcAT3HAMEax/s9
tEm3I7ldP1aY+sTnSjsJf3TtYac0HQQCSTZzKLSIYtdYDt24Jz6wgachM34g4lUVGXOEhADOS/e1
l9dFniUFi+u2qvcOOlJT3241+77igxFNOphgW9cEdWI9dne1i6bfXNPoDgoy3wDYVP/u8xlaW0ql
PHE82f0s9xigoEX99/VdtrL0z36mfn5IaOg9IjX6XmIxJc+dyf9WoPSh987hupmVswjiUTi1wYQF
4TdXMpNl7ehNOk4J/ZOjRTcLbWGyHQjVLI24QMh4cmA5p61lj43exO1OIa9eFd/+61GaBWAJzQmX
FeBE14raFHUT531g5aE1BLd/HxVTRBS4NPHukY66Yugdte6ZiM30Ibvrij+Y/NPPS8cbyYRVGgKf
n6xXq3irN3ICK75dOF2WugDQEBd9l1ORKm2qqCJujNDNIupspCk3vi9Xgmqh8DQh+P7AQpP4w0Y8
sbIDTn++I21U3qZVOYAwJjaFOOQdRBi9Nphm5+YHg4ZoEUreQB2i+v5RZDu5jbO6mdpStZqYW3dz
avlzE6dWE3jZj+tr6SPLIx08qATZJihFbPQpykUnbhC7plrLY/waI3Bb1wg0brPAK3N9lyipF1Qg
fYpynFwPiceb0M7HHmcTmHF/AUrffHaS8ZtBpuL3PKXZC0Q0hteyTtK91lP3pc6ccScy3CgqHQvd
HxvD2TrcVzyCasbSV7+8c1GmPj+TBqUwVeryPO674WDmk35X5+kcNsT4en2u1gyh8RLlX6B4DIDR
zg2ZRVk4XiryWFS8P06V1z9AfYx9mrVqq0lh5fqH1wGmBMvDonUurTLDHfO0qBQes/GuYwdaPfbp
p6naeMWtbJUF2YF02dJxAV3R8wEhmw/ZzsLhcZU+au6ObbUOr03Y6felk6SGHqTtlvh+Vn/Svac6
e3bZxnbcGoJ0sRt1N6IFFiZUbT+92E143eWX8QpaUvBsAGEDQhZLxsB4RacnrW2McWr6uvkNlUVV
j2jyY/513c7lMJbWFyDL0V9lLNnFc0+0c1o4Fohj4jK7SyPWbJwmK58HcAt97kDQGSjiSI4Qep26
whRzPHa/k7vm1pYBKF8sIQsuUgCxsZakdTT2Vs9U6vWxgAKC8cZvBmf+YwBsQcCZIj9zEQ/0IC20
rXyIB/FLd37lN1+ogNkjC4cHImIlpLTOZ7+ZZtTllAnJEkoCtger/YaBy40AA0vIC1QYagaGtEoH
h1HgS+sxtpjl0yZ21c+kuLWPF5NkgrwOUCHgyHGvShCIHE1amVOnVtxC2BPnX7uRDb08k6DqB8oZ
pMdAloKC0PkszV2eoPmnsGPrUah/uVUeMa+MLO3t+la4wI8s48ADDrsBU7ZEOJIdYpI2qVMnbpJY
+wkeZ8XcNb/76Re4gO5ouRF5r2wNWFuIhvCivqy5DzxBEnOCtS4BY2lc8j9wCwaDujUKabhk5QTE
TD23VEfexrlm+09efSuDL6YL30fVA1UcIEfkaLCH8kiTJG0bA9gc6BGUmDYW73I4nEcISxENi8rV
0eYOiOy5P8Ay5KToTW5jOxkAnXxp0xdRPrhflL8qNkfXnb/ijTNb0hrjhZJ4HYEtpUQyKw2U+lYg
6DJdYJkA/MFbnoQyg405KqY9ibmNLfW5E8ady3p/dDTQmGzpAq2NBclr8OQAJr30NErz1uQFnjAN
Mlvvrb2nzv72qcLzCAeXh0YqJMrPP0/xYFVoxpYMgd85kS1ujtMB2jn5vuSKUksA4iJZF/P5QcmC
3NmA060tK4S3aNvBS+AysVhVBsSnetbHmfl3OX0Tya+q+ZGr34vxt6VtSQ5dUC8ubge8HuVmBCTg
4llO6JN42uqVYQb7YRd7o+dzM1KzO/FpAptkq77ZeeDlB57fVz/qOqimYCBhVnxGry7eb2jZvO63
i05k+adI66IsPa/TFaOLJ6eCzPdzr3yf0u+Z8szyRfHBauM5edHT1+tmV64gbGBQVQBGirBSJiYF
JbvRFCzBMfRVfAcaAZiB6wbW/AlSQtQ3sGiWgtP5DI+VaigmyO5ix2mjOr1rvObQz02gm3eFl+5K
99t1e6sDshZcOogflh6Uc3uqW6e50DwRE8t6aRQSjtX0pb+ZfmPxFp4XyEaANmE5Bc/NDGPGa73C
8wtMAkq1V7bQvcv/l09X9HEiMkOEiWSHFBqYM+gJFEqaWG0eRWKHw3Ts3Ee7emnrdnf7jAEk59lL
LW2BGJ4PhVcm6aiu42Gf1EY0m6XuJ9NQQ9jS2aI6XZwtjQq0hEtTMlItCDglUxaxSjsdhy4ewBj1
lbNRRFryVpLBCPWabpGCr8zhAgrTUehC3R9Bw/nAbIAknAI0XrFSAzOZghX83tXvkhmUcTe/mDB3
WA4fnSK4DqVAOsmcxOznJWFKo7xtg961/OtOWrk13I9yM8qQeHnIfWdCI2mRTE4bk5LgYgqTZqvT
aVlRsm+AtsE6wIK+lCD3sjwbS4UPcUuLHXjvfCcbn9U+u+sn74U55ZNt1LWvUnVj+a2NDPg9YMc+
GAvlkeXog6G97nYxc8a7b4p9K0cFdiqeUB8clTraQWUQqDaMjTmXYx+z30qyU7fQrCvnDV7iEDnH
GwpofFU6CHSVTtDmmPt4JIbvdF8hdxzQSbvd/csTCplP4MyXnqTzpdyMLemNCqnJ9C/tx/x+69oC
qhituLgF0Od2ATFfOjfdCqXOuO/ZA2K6B+ThNm71y1k6NyFFJV0pXCJw3oMccgjm0r2DLvgTdJQ2
kAf6crqfL+IFII1UDDyNR7OMpuzq0ZyMXKRxTkQJ8a+xByM8MQNn7p4drzyY2ldai1DoNHIbmz7W
hE3vNM34DxcyCzuP2YM/gnZkTzrjHSwy4AMpuRl23KU7Lze3sFaXlyM4ReHNBQ+NCpUcflA9H8xp
pmmcZsWemk3gans+T4feHQ82gnZgHK+7eqXiAYs44xf2uSWNKC2krq9zD4SdWcxyVQtMjfml/uiH
beWFmVoNkZPTwdcVzwgz1wbOiBo/m9ocEYGwPhratNsIDy53/0KBt3AHmsj+XpxrSlZnU9WrSczF
oQwqdrg+3pXPu1jXoPMA5hKBnDRcbs6ppiZ5FdfDe45u1x/XP3+5rHFwnXxeCm5Afl8losLnWRqQ
zAsyewjtrRPm8tJEgQolcDSp2EsLqnTCYN30xBV9+Vk1w5JXIRjeQiu7a/WNPXo5V+d2pEvMHFlV
KB3sOM3noYIYxK/rk7Xy/WVvAjAKjmc8T6RxeHaRI2/G0s/tT9t+wFPr+udXpgmHFx7TLoC7l526
XeYMao+SO3Jl7jdbnXbZUUmaPW6tmyNMdBIgCYG+f6xYiL+cn8W0Zu6UFh2JhXLk3Y7OOzu7eVeA
IgspZcCbACFAk+u5Cb00vLHCO+4zHaPqR7kF01nxxNnnpdPY5GZd6h4+r9Rv7o+q3cidrDxlcMgs
3HcOILbL5jv/+bOoUdZEJ2WcZV+mHKVcNarZQ0nu3eEpaQ0/19SobX549lYJ/jLiA8EAwpcPdlj7
gjIhmfVhrh3GYgsU1HM1voFct/WTwW181hqfuCHC64tu5QG5JOORjofe4MoDUterqoAcexZDPtOf
xMNcsSDx7vrECs3xrXN3pvIETbjQ0O9zkMxz7avngU7YClHcTqdAL75e/0GXrl36XKCUjowPGjTl
ug0rwEQzk55Bxnwn6B3dSltdnnjn35cOiRocrJ7KOha39ScmuC+62meb3Mtbo5AWUMUsj4GXgsU0
taKqftc2xQ02xmFKz8SxmGxqTYLFkxs05WHU984W3HV1ECBpXB6heIbIm5gayB8VzcTi/lfm7jxt
IxGzOoKTz0ubWOD56+UgEYuRpeqBmQYL5BZD1QWPPbh2F0gG6BmxpBCpSH4YLDuntmKyOJ3uB6/y
W2tX9I/41zHveMFCxgOn+2TOX0eyxW+5spXBB7Q0SyOOQ8ZpGf5JZoZb+mg1bsVi3Xu02C6di8DB
4019Qa/Pxgtk1dQSVS8JClTXJFOm3qM8adZwVBVSEnbMJ+SOEb/qb65BGzjX/zMkhQudbtXcrGDI
1D651ZM43L737SVSWOjEkdeS1/TQ9LXe5h97v2O7YWPBrU6TbcAdaHRDSmL5+4lHmqFFS7jVsFgx
AuiyK8/GO5Qa+Zby5Nq6RjYKZRcNRRdU2M7N2KlZV7mJy2MaQ8cL9d4HYcX1iVodyX8mLqropVbo
vW1nMeURvF3qn9w06EmUbz6qL4MSePzEknSRZ2QiQ2J7Wexpfpvt8n43QZT2VsXbZZueWpGOgqYS
tct7N4tBYjwMfrlVSl8dBRI3SHEA8uk5kkuY6g6KaicsJnNgICc++rw4WOVGALfqeID0kPgFaB8N
RueOB7d4CcSDBa9Aa9ymfznjAYx/1z2/diaDrnAh9QeoCqbObeC90xmTVfEYkmpauuu3kMNrM3X6
fWkMvEGL6KwJHs/eFwsEwCnKCBT9GszbUsX6SMtJT11wqSJ1jUw5WDLl6aqKgqSOS8s4yxPhO4P5
LU9c6OfogVqhg6Mr72wg95iR7HnV+m1t+sLIIuHc2mCIxYfGVKh648hBlldO8Ka5yVw7Q6ldJ1Hj
7NytWHhlWSAQBgML0tTos5WJXhgbu7q2iiLW8+q5IuQn89pDMaY3v34A3UC6ELm1BcMhR/V6IYAq
zwTMJD/frS08zcq6O/v68veTszOdmwZdqk0RJ/qROfFWS8TW56VlbYwATzVI5Mfe/OZFdv7l+q5Z
cwFYAhAGIKIEPbf06wfou9GpFVlsdQg1XhXr9dYu3mURnVqQBjCjjU0X9WLBjAozGt6uD2BlW559
XtqWrDfStK2BL/XqOzFGbf9kW1nYlLZ/3c5KPgd9QUhlos4BNLac327a2bWYyLLYbh+zMTlwpQoH
CJ2nUM0qYrTc/4k9yKEsOBQDHcrSlSx66HmMRprFdZH4IDa+d9ibPh4VOyLVQR+2skdryww7Hapo
5kKqLQ8vm1hhjXMCuGy2Iz4gL9dnb22ZAQexKFgBenRxAVBN7Yuxz3HzF1XI3QfBP8365+s21lYC
LrAl97UEFzKgVojKbBJQp8SV0wYVVJpJ/wqQeMCYEl63dDmahfMTWIWlL33BlJ5v+d5sPDxjcJ3p
rNnr/EunaxAR+X3dyKVHzo1IC2CymxayzYhkgAoPcuPVLLcyz1vDkB58ZCSKMEdYyPsBOaEXzwvs
strId2wZkQIMWwhuc4qYz2jukuowlw/qFsX5qgmAhEDU8MHzKkVi2kRnUPLAHY6ym2fNH0A34uk3
v77hjhMjUiA2Uq9C3QtGhuwtTX41ZCO/vT4IvIuWLYgkmjRPc2ZatTpinhSdBU1RgzAFgIh2K95b
SeAs4/jXjtwAgHdKBykGhK3t16zzTRbyej+2O3c3OIF4gxy1vtUBsALvOTcp+cfS+zkFD0MWp1z4
2ZSg6efQF48KsqrASJTaLgc5N2tvPg7OrUoOM8ZhbocRVvuFazGspjsn983bIR9I4qHRGQSYUJO8
kC6bmtahbalgOgfqj+RZS37efgxAutTD43KBUMslXMVsyi5JlRxPs8TXyJEkG4fZ2jmDyhMuGSBW
gAyVvDOTAQn2rC5ipbonnhK6vNtfH8JyUp2HsybOSARJGuiIcDpLFkZn0mcIuOdx14a5mQdu9li1
93OWBl56+2CWMhfyxHiKo7glvZOLAp0kdjXQmGplZCQPzmxvDGZlus4sSIPx6DzlrQIL5XNjRJWz
uz5XcuyP2xfISqRlwLu/kCnJqfS+rt1WH212dKb64LYPOt0N9DEt04Cnd2rJd6L5ajVfBsyh81nz
8o1MgDS8xTwyJYswKhA6QHhKt07pDnzshV4ciXPsoDTTJ1uBzZYF6dbp2JiQGRX1Y26EzRzc2tZ7
MQL5IK1KYvIJ31ezPgTdga+VG0tACjRkCx+VypOIf3TLNm8NtThS/T7xdL9OEnTsG2FpbOUZpUvh
wpK02MRk9IgB4Y1EmSM8oSPTAv+3PmzEmusDQvnJ0Rd1ThlQmAFZY/W2URw7sav7T9S6g4om6MKu
L+1VKyaOMRwzaNqTjwG1K1qmUCc/ZjZumfK9GeNS/dVN8XUzq+sLhUd0+aCCB6aR8+BscjikyQsv
P85fAWLrb6RI+cclQN8tSs9AHpiL+RPnm4QKMTsV5op+zvgzttOGM9Z8rn3IGOG9qtnyAaCag9Z4
EFo+Jt5+cCOw86lbBIZgrjg/kj9GAQlRgKvRTrTENeej4JPoOwgA8SMQ3vqDqwB5kjFiQlNSHXfl
qM2BMyL26Nrhi+sNz1nqE9BsfTPTEtQn9iEdysdOfbfz2led7u9qhJS9l0AZzr5nRbrbzfn8PBr8
u0DWiqSfPJ3cDZMzhLrK8mAelSKsRDGGVLVIkKcO6H6KgfvAw7+bma34zqyk0UCbwseVqPnIh1iB
mPM0cL0ECcqAoMX36zwlc8gz/RedpiIgqPn7Ln0RtH1Is/JnOzfqrpig6zgbDo1o9VlXaxF0APOA
kwQ1cG/Q39xy+mnqhXnnMSd5VoB2jkTZ528i48WTIbTuLmvaPTtmR9v17lqPPs7FI2r5ocvUgzdD
i5fGSj67e2eoK583Wh6qbARdI6VfUSdDA181umg/9soEWZx7I987+mEyvcAzdllSB7Pnu5P5EzqR
1a5ILNNXBdRQRmOCxCZwgYRElB4Griih4mSWP6QlEAx2WKI9ztZ/LkXpPkATgAGNs9HI/HRkpV+L
UrvjWg6ON6c1fldK07zQGXw4ENswvyqN8l4YJgkKh5mRKQAUKOic7T2j+JUJQXxBiY4CnlH6kznT
va6OgBJA5SDgfaXsoG/2s+9GN5xp6QHyl4l7MdV5ONrADzWmNYSVi05KlavpUzGIIRpKk4ee1uh4
jIn6tc2b7KVzhbOfR3MMmdInj2nfuKHWMqA3BhE6Sv6jz9XCZxl49tueJIHeZ90Oha/8K6JmLeKt
VjyXAsu2q+rveQ+Vcz7xLNTqdnqEmowTFaT8sfSiBt3kfOM5FZhGtwys2tOjzOBj4LRdstNz6zOc
h3tVUHo/cAvCAeghvANV36fJgoxAXuUkqs1SDXprKj8T5tD9yJD8g0jpzizaErgAXfNpBxQJdJzE
/Tyk5Ki2xN2JZDIfuDnQb8ZgOVHL5zGsuaa1QWN5c6gWXfre2dCsmvplkXfMfHBqbvtqnru+wdUs
6uhU3meCOwdRkBxzIOwFGm34oi6gWTlM5iPJChc8Wc3oJ7pa+WnVwX0DqyApjuZknLR9lGY1t/ym
qfvftLKLQNBMi4DNKd5bkONGbCBlBHZ+6Do6u1Tb7fphAF0/m0mo62PyosCZUQr9lNBVFOqzFBxy
bAZ/DCrMzk4oaOwCZY7woY3AA0GKZGeWPXSRyOyCDn5ivtaw+mueANzrabMXdGor9rqTNw+aGJvI
zlwr99Op09G6AKR5WTZsh7kAj48951GfjG2QWTmsp3l3SIBjDFQlHf2xIzRqaWkcRg9SlEpfacFk
FCSYqGH6rM9o6ND+Cx+rKkh74y8nt/6eeG7sCxXIHxeHWTPab6zVtf0I7sogddLfjklF2PZDFwwW
RqR00wtvKiUAUjMFNVxhPicONrTJ6RBSOuRBjTdUtIj2+Wlqu/upVNywb8r6KS9z49B42RRa3YhN
qY1FpPdEi8CE0PkJydN7XnJsFwfsWg2lczQVA/O7GtuYs7r3JzpR3y7S90GB/hsDPu8eYoyYfqWZ
dq7a8Dud5P0BGqbfEEDyIDM9Gqr9nITK2DA4taEh4CBlhOKBc9frub2rM30rYbR6g+Dlg4ARgPcL
MDqf8rQBZRE/iuoXKM+CoucRmX9QnKObRYrVK/HElnTnOi3FaeoM/Ei7R71T/UkP0mlLu2ItboDC
4r8Dkq7ERDEhwVbCiLDenPyzcL7dHpecfn8Jj04CB0gQpQCx4PtFUvvY/974+v8zIIXudgLKdH2A
R0Bk78x+1YXXv7/uBURVSKMv7EtSYA2Yl06gyMCPQxLgOFVGv1T/xATShFhOqEJe8KEWZuVWjtfD
0eR5Lj5Vxrdmi6Bs1c0nJqTnx9iqk8J6mEjSkKU+vTGp9k9khfgWBHR4fl70phblnHTYkPxY2cwf
SOWbEIjXyq2kyuowXGDGUE6DvqKMQEDNp2OOkvEjzuSoGg8GTuDr7v6ovpw82/8ZyYkJKZAWHcV7
vkv5UTeYHYrGng5oKTT9Rm+hmTz0yR6ByheEJ1nQztXwxOyxuLMmXOJ61iSIbDLw92jJd4ehw2q2
qj6oRaIGVU4RA6ZaFUz1mEbdNNuRM3ReMLpkClHs6nzPzahPNGcL9LA1acb5FhzNxExhnR9x0fiD
eOnEBgpgdYsAkA7JL3VhTZC2iNOzfAStSnHMrPcW959dHlT9xt7F//nlXyNyibuvobiIG7Y4zhrT
fFvR0GmNqPa699enCtgnqKkCwCo3CvOma/WxTPiRWL3/orZbT87V62MhGPrf96VtmBHSZpXAA6TC
HuT70d2RcOjutT85dE/MSA5RDTKAqQXD6IofJHu0vN/Xp0mG0fzPGf+OQ+5J4awc6kkoxZGR8iEt
CMBfM5Q+sriotdAa88gh+j0jqhPo8xgldht5Zhld/xHrq+6/3yBlCRyjaztSEWRU6hc7gZ4d+TJY
NzJ3/jNQFFdA2om+SUCGzvcOocoMDhXOjxZJd6ae+4a1BfFbHceJCemGNHOm42hu+FFFGnocO584
9zjj/uR9fWJFuiadLOnbqsdAvKEOGl4Efert6bi77pPV/XNiRVrfOp0soicVpmsOke4Ytkrny1xc
HM4n35cWtjc3rSB2yY8cSEgPwbJ575WvLNnYPxtm5GoBdwuc7A6GwRDYjWgfggyqb+o/RuO2Gr28
vOQsNHjLlXowMZ7GIPBG+ljPys/rLtlYXpZ0n6XENi1RYSyNBtVxhiRXk4ZFtsXpvm4G6Xod3SlL
GHO+UQqYKfRB8KNWPs0z9XMdbI+frg9l3S3/2VhW30ksaTMAtshc82Ov237WPimKE9B8isxb68L/
88t/lqRtn7Y2raYEoyHzt0xV3to5+aNQZqlv/G/ClsGeDIY6YN5WOpgoJ0ioK00Vt+UWucqyHS63
y382pO3ItQktHjZs1IXzhTZHwxmi0fyWcLBsmOBYSQJj2GgcWz55zaS0QxVesXowcJohWHwovC60
kDFQKyiGKMUXYtM2KDVyuL4u1tfeR3MwWCCB0z6fyqmbK11Q3Ko2iTp9l/b7LW2mLQvSJqLqnIpJ
w+kpimj8lTS7dtyIPNbWNhhGQTcAWYdLAkXCR1oyHScB0/akzH09ffZ4RPOttrt1O2hP8YDxRlFK
ugcqb6CezV2MRLR+1xVBawOPOD1W6fG6U9auAtSm/zUkrb3aVNrOqmxcBepj44iAT1uNuFsWpKUG
lAASsCUseNY9EGm5fVtt+uMQOBmBXPAgjTroXMf3W+enqr8Z9UPT312fpLXdcmpCWrl6qhVVBmKa
Iyl3fdH7eu09ClycnfINSf6g7n5dt7c6ZUunLzp80Vgg07zM6CrqnY7gBO3frM5GYmeDO2MtwMU7
AG236BlF+5e0vLy+VdLCK8oj1xq/tPZ98p70LOy8H7zcis1WJw8yOAAGo9UKxD7n234YNJdlFl7m
uvOQiRDwB+Wd7o13Xf+TpXxiaJnVk6MacKRqQM6TH9F1gUBz3CKDWB0I6MOX+ge6r+WmOT2xkFYr
7eKoGWVIDIoc7JHzHygdBMpwpyR//cEiAKZjYZJCp4es7oF2XOhucg/lNcOv6Bcn31hkq2vg5PvS
zcYK20gJXwLz1J+VALHm6O1Y/VLdqED2zwY9MSQtNrND0zX6o4pjmS6NfbGqcL9MNnp/1o5+4DT/
na3FeSfO11PXUyC2XBybqfnS9+I5n6xA07ZenmtXNfIa6IkDfgP6bFLEQXTQPtdGwY/5lO1YchjK
X+Bp3tVO6SceUtgWjya2xXiyehmcGJU8ldhZ0+hLPcz2jslUhBMNK4OH1mZX0eokovNroTpcpEal
rdosHX9gmyyOrfZsCeRK92m3sUlXxwJVE5RYF9oe+WIbzbZsK1Urjhz8t8R7bGoQyhcvrvv6B7vn
xI60Hjw7Q8hZTsURafI3tgXqWj2g0eW76D9ia8oSvOi9Jp1LO3y91h7R+vuquNPGm2PVFycmJKcv
2FetTlokUr7qyWcLuE57wxVbFqR9qfZTbc0VLDD6qbCOfffokg3AxroJjGIRBoSkibSgOidLzVLp
i2Pv/VCzv4Z+n7Zvf+Lo/0xIp34+FCVRoAVyHDSUd983e2fWdjyIvgCk8iwLMD4pplQSNbddiuAc
HOMHWwCLOHsoGv41Wb/L4UtSP1vdnzyfT01Ks4YKvtJmOoLzlNaPfctCe67C0dXumzH7cn321hyE
aNZFdwWo3oB+PT82KfQceseZEZyhfDvV74YwUF4KrxtZ2y1Q2kNvPPigLru5XENMtigxhS4pP6mV
fQA94laUsWpjQXGBtQT6BXJEY9OuYzmp8yPz9XlvGbvbh4D+ELTfglgbPSLLPJ5cL20B7eUWRYyj
5b1a3cuNLdAfV+SSutKAcgMrlxxa9IXb9x3HPhG5X4xonthIK63Nzun3pcNEGas8yylOQyvfudy3
t4Cb8vehjQR4KxIK6JiDaKqs3YIoUgNZzNA+JcA0OO6Psk+i6w6Q7w3ZgrQnDJARulo1tk9suFOr
Z9v70jwya3/dyEdDwemzGFbw2EJoBydAeUsuXIyKN3nGkLZP9aC96BXdTYS+agbf5+y9oJ+h5HLM
QbyDqPpeUf6yjG/93IHuqthqQrzI3C4/xET8jx+zsBPIvBt5CqDE6LjdE6m9T4XqvbecdKhxAwXT
sWyPbpXDaILJKKN7p1Z/GAlLfGu2u41Ujnz4ffyMRbcBLw4gF2WOPVeAH27g+Bka7aHR7u17YSZh
Ow1f0CYOwCpTzQjkz4lvzC4NrzvjI6t27gxvEXuC2rlmLgwk0quLGgQsrwZ0B2dQh+xJ3xX3juBP
ENSZAhDP7xUblG+0dJ+qSdyTzPreGP3fJm1+aWP3paco9KYe+ay6aeETvVCfidY2uwbwuIiAWzGv
ND38P9Kua1duXVl+kQCSyq+SJqzgZWuW84vgKInKOXz9LfoGz3B0hxifs4GzN7AA9jC1mt3VVSD3
Lv20Bzthqj0k5uolMxBG9vqou+sLPme+3UVBPoB3PJrLw2D14j96dDy4T41QEUxr+5ejW8/mSHkw
pC73nTjdr7V5SO3iMGao4YFlZk84EDkMnwoyvBbMTnzNzr/HdMgUS3Z9DYVAmYh6IE+L0pvkzUFV
BwmXNW/fdB+L+FGPFUkjERCcbQgDSx1oFPQ/LhYvU5mnumy7krWsy19d/kHXX5Pis5u/WmkQqXCm
0jyEIQewL2w5cMtgZJO+uSYon+3J7IvXWis8U2CubIU72bKAFxQCODT6Ci6NS38+GnpqDcAnvL6t
cs2b7016/JnB+fhSbAUuXkPL66h8RcHFmI7lpHjuqH6/FN6CEnvCmxG/n83HbN47iuURnzNpp/Gl
RolYhxIQVGalg9TQhgB0XeWv3PnWaK1ncjAwp0Zw+4ZvTOLcitw33JVz2Ra0zl8116t+WPcFhmIL
LkaX3EdmdE5VWGX+CngZqlud8fAPvx46okKNGv2hchFybCbsr5vmryu0WniwqOQAN/fgbHxpi3Ua
9VluJvmrbezaEb0jvvIzozIhbfO8amDWAQHXKzP2bhKkzoGm/u1Vkr7b/70Lf2chlyD5mM+VDezi
a+bY48+FG/rJaJbFR7Ej2uFbvB5v2xOrcnVyHagDQswBD3T5CTtDDU1boTbwas6zh5RQEM+HyvzV
mZlX6p/btb4vsoIRcCihex+kkcgGIFt+6UgyFhU8AhXPK7CLKV4HhkqC7fqSXBoQfz+LPIchyXVW
NzhmbWg1D820v71gqvHFGTkb3zSR0V5mXPVoPa7lg5IX9PqMXf5+ydNWMW/WwcUCxcDV6sHovuR3
vi/EHsCHCw4eVOLw1JScbRmZk76Akv2EHnEgU6tCcYY3lghSOmKjQT8ArypdEzuJqyIuYuvE2pf6
aKlEma4/q/j5f4eX20LWum6NMtPMU9XWL46h/XJt/gi9UwBX+cEZeXB7w69vJMpZEJHT8RwTTw5p
NnmTDzMdouWUB8n3OtmPpb+4ChsbKwb6fkGCDxoSwKClD3iRZrnbmSM5ZfW7ed7pKj5H1fjSrWva
1Ga5hvET/VT3wAApdlyswaUXQd0FWDLo9oAMwpJx9CYX3Tu5NZ7KKtRJ3D7MafvSueYvSGz8bub2
cTD65NFNXu/cGlD5Qw0dxJE4atcgtoSO2rImbDiRnnuV4ZlAKhH7Yzz+/Ac7ePAjugbC5Wp6rT7M
mkOg5pNCxacbg6IJaqNWSV1d3XzMwibI+6PSDFCe/GaO5sFuCl6BYLE8gOEksQO9vtd5wYQQVxLS
l4L5SfpGJowOCZ2b7pRpzuqnQ7Ak7qI4C1dnTdgA0wAeI8yAeBq5dJB8dJAAmgww1UaHoj9+vL0V
G6NDkkUHyz4oEAXbwOXoDmr+XFuK5QSloXEfN7v/aHhd+vHaiFR4vmL4yXmmh4HfG4ZSdGD8/fUy
NzovI91qRwzfa/t4Zxr3by+GB8MIQ8UFjwHp1+c5UOMAtC2n8ZlWxzF+uL04Gwf0YngpQsyZFY2R
jeGXbOc4bwz+Jr1XABa5BJQLUDEGvynaWeREsaWlUCGpGnJK0b5QPC6uir55Yw4wgHwFbjMugpxh
7auZ1dOSEAizRF6s6d5cNP44qbgAN44pgxXEuiIdcYUbMV0Q9OE+k1NhBfUcOLYijNqaxvn4wv5Z
FDKPxK2TGeN35G2Rviur/ZoqIkNXfHQunDr2AnQ1Yh/AtHFVVa04d6DEo68ni5XJG5OuaBXoWB5E
3Rgje9J2YdI5B8MZPuPbMv1s2MoRTEykyYBzZ/SUamnpG0ZGjR2k6xNIYzmZ53Ydf+AJUKNgSS1f
ki5Jf+LV6iKJZ5BJ2zMIxQeDPVmPzmqP+zFh5QFtoLOvL1X+FapP+du0nGq0SSxr/2LPbud1aGfw
IblVvWY66/rHwqwD126CXkfC3rfI5BSBjSapfdSRZceXWAvxVtb3Q06Tg2lWeVCTCV1/Opiy9kmc
xt/RLjGF0Wx+1Tq0nJng2vQ4GYd1Bww+WIlZ7BM658fVBWje0xmnzxBi0by+XfvabzXD/pQ5bXno
E94e24yjUSTJu7AGJOZnbOjjU5VA3Cgr1sF3Ugr8tdaR/Tq6rQdGbOtTAcCs3+ZV5zkFHfe8QAtD
Dy76H2SyoYdXWcZp1muga6CtiTaJpbLeWu5Kf2SOM3MgcpcmhO8ncRBbkI+F1mDnvp/4zFF1i7/3
RuSoGIk3DyNoBJGxRj/gVXUc3HqA9GfRClqjXTo9xLrXFPdhcUWOkeF5Cq1rCsHdq0baxCwTgzbr
iq7zA5Z/zI7poLhSV3EeTADjDb9AbMQUchddjMaIWs/MFdQmlk/bfaa9mCwskb667UW3XMO5HfE7
zq5uC6DfmmXWeqIQY/q5dvcPj5yWDsCySGihMepy+LTi4FDRWkhhoCUtD8BlePfPvxifXY7fzE4P
19PZp6zYof7jzbmhCCD+KCtIjgdUKQ77ozYpWCAuTcx9wpLM4tEJrYvxty6LorBw7G85WPc/FWOS
+ZleMah9gLDDKwZt3QtOb8/l7ClKyoeRocer0X61pvbKFlWd9PqsI8DFaQTDK5w7Hs6Xv61dcwOA
09Q46QZEBqO9ke4i68e9S3xpQ3bu09C0LfjVTjQN3JekuTtKwPCCsBQJN8ewZMEtR6/1qppt/WTN
2mPnV6D8/IffDzpCoUjGoOcp7Z9mVG3Zx3BTMYJkh50GrpjB9VXFDM4MSFdohApITGfTOK3mL8jD
ei06DJoMYhCqtOemIdH+AeIeJPVlnzAaID1Hlcw4Zc7rNB/06MOyfHbYnShmeDdkX9CtBKgMQoYr
TitrRBf4hFwP5Gs6L2kfObhXefvh9q5cPZuFERTkwGwGdgjUny5PbpMl2dC2s35Ce2mw2oVXzS+N
8UCHDzz7ddvUtYuDjq7g90XHHOjA5KaGriJTT4aJnvTm/ay9Gw+3h//TXH7pIDA+xgWSANHJFU9H
zuaU0mikpyGfPXf5DWzmAdQafpI9us5P1j3y5nkisa919q6un+b+AyA1XmO1u7U80fJl6l/K5oe+
Hpo7YTV/dvLvL8OX5HKR125w9NjFzFP+rlk99DLbY3h79luLK9SOoOAkmrdk75hbMy/41LIToUey
PK0KlMOffIa8uAiNccEs9KsDj3c5BUIGwhC+4czrxLcrxyvR9DI37yk/5nnnsyUPGu2N7UAuPA7G
aZ/Xzp6mvyJIDcbV1woNje1RUz09ricNcSxAChAACB5yOW1oW6tjdUg8hIS3vofoSvHNub7ol+NL
LremI9qfOcZfmt+Tbu8M1u+WHJQdKkCUaiLSLcybSDfqCYZ0hGEj87N0VXygN6ciAiUcD5Tg5f1L
APoiMcR0QsOo3kGR97Wv64ep6b+2s4oOasuU0KKBdwSbGtzX5VEZkGiI0qGywmmcXlDsO3QteG06
Fy3OLFa4L7Ewl8cSnYRntqS4o4oy00ZLpxUm/Wcdt3mKn2pVPmlrcxD5gQ4CRXlUUaXNydxpMqI0
MsPGHj237z2i2JutSQhoIoRVKDS/5NdnmfAih46RGSbG7BF4+Tqadrg893oIBkJeUIASIagC8YDL
bdG0eVkzwzRDt0184mnW3eTSgCchBytqzLiMSPReGrC40UVmv2IaA0gWRhJkvHs/aCrw+DW9lWRH
Ol82Gx0wdRIzTB2QHAhm4YLu9OZ1gDwRumTGwV9I5XXFZ935ePcSYt0sHG3kyaDlIYV5LuWJSUeL
hE2MLAEa3ve3x984CBfjS/4miXuwLMwYXxt83Q2MzE8/3bawcTcvLEhn2U4zN417WJjaPXW+pOA3
/cFV3NYbFwZvDaT6GBKwuJ/SBo14yxBnmEho22/z5K1KcmZrlfCixGHDrRT9A5fnTIutJhn0kYSu
3vjNuOOR43FV7faqAoYCyLkRKaMYTbXWkwhzSNfS06LvgEH6tvWONnueHrtGsS2KKclXp23tkZJq
xrakzVu7tL45U/PotMnu9u6Lj7TkLc8n5Uobs7TojJ8WTGodn9CDlXYnkHgwF428lSrVtWkKpGlQ
bxKQF5kJaGUajfU+I6GV/V6KTysrgmkGcDE+lXWuyEltHWqE4X+4jSF+JHs2sPV3UC4vSQghs6Ak
3yIRluCLQ7/dXr5tO4g2gKmASIErHTy7gLQusXoS5vGB2qlf8V1ivOr8520zm4dBBDX/Y0Y6eoux
sIH1HQnR1eoXWtp5pal5E40V09myI1jbLHx0EJBflWcYiHjiJqWh7RxjFtSr576/fybnFsQvOEtq
mNDuocjl0bC3QddYHgEDqhfFLLaczbkNsWlnNsrSXctihY3M8OwlKFSKiZurhKc9CiR/sHnSVy1e
kFGlUU7D1fhm5M+IYlxVY8zmFAQrF1IzeHvL9Zcinip3TEoa1vnojUcHmb3b+6AyIJ0oVpLMLPqO
hpP5adj3naIP5lq3SZBH/52A3Dxk5FbbsKHBPnflU4P6cT8gHYcGvM92Mx4tB5IZa3kA5utTMdgB
15IA4dCOQIURDAq7zACFFAgE/ITPQaIjRdulQZ7Vig6nzUXAE0moC2KN5frzMq1pa9YuDYGqBMwO
cLt/WOS/48s+PC7XZokyi4YpPfD0AUxU/zA+MDJgCkbq/arGhapEHo8Rw++3Pjj9+w+3R9/ybYaD
/Br+h4St/H60Vjdf2jJm4qP6sM6uv1iHYUp2YAsKblva+rJCceVPByMkZuQ0ABs6U487Am+98Af0
muxoaYIxy/Enqg3eMkMvxDEUe7M5uzOb0ofPLJwuXTLYRIHM09yHtXxieuPZ7a/bc9t0Fmd22KUz
4pFVLHmzknApP0KFzTS/gvznP5yLFISOtOtx0GADL/I3YIl6M1AUxWrUXCIV1abMVInEhVAJ/rtX
4k6dOdciG+xoGRcSkjkNSvNtlT3bzS613MBZ6t1a1R6qCUHZfq7mjzVBXPR6ez239s0ED7NoexOV
XemL25Ny1SFrifU0kdN962YecbyRH25b2TqRJsWzhaGIj39JVoyqM1GVwiyn5E3G37Zoth7fd8l7
KCruSKcI9f705shB2Lk1yRnzRo/meYI1iBw8mqu7S6HQOBuNjxhmR0n9AKLGY5XWgdO2PnHWr/Oc
B30TH4lOg6FYv8QtqLeaRuEe/9y7G79LduJLHfeJLvbaBsWc6/7So4cMNGnNAMqyY5K5HqF8F6lk
STZ3+O/ay3Fi4rA0jRrcTGYsQZ0YH61JC+oUfG7cUThQlSnpcvYAxFp5hovTL/tyeldPYNk76pri
em5+DM/2l0n3cwIxaaM7eJ5EWvaG03kfWTn4Datn2kYg/oIARwzC8nQ5mWW+78FU083W49JA8IkX
ex6jNgjWXJ5kgR7nHudz64MO7nj7xG+9oQUsHv3jOO4QnRFrdXaxp7R2O+6KI58/VtXRtrQ9NR6G
9nlpIQpTRM9Jg9gTFGYzSqC3bW99h89Ni5fDmWknG1ILx5+EbbfLHrm2uz385mVGi8yfTCVQM5Kr
t1Cv1fAcgMvKf7sI0oti8FKOin7/VZ+/JYkKG7JhDxhffJIE/zGwCdJKZtnodprL8VCMdlm1J7/r
+bDoe5O+j1UgQ+EZpBuKx5QQOdehUGAxyU8leQbqlqTAylnL79ZZPQ4JttJJT05EQLc6FgGgmvtZ
W/a3l3Tjqwa7mB6+BqhtyS0EIFtOWjD/kXCMDxYPTDApqLpbNw7FhQnpbiKZNJqDgalpaCWgzScg
6+4/dhcWpGuZkrG1swL7ZEMYEyJokAYd/0MT0tcyL7VpYgtMRNlr1z2md6NkRSMJwJM41bhAkPO4
vDksjuO84Dne1JwF4wrqxyq4f6chhQwAqNBSuarR9aOZDJmrr2HZGF+zKQ+ADvxVKhF6WwfKQZcW
DhX+dZXwBHUY74vMXkPNfXStQ6Ohdxr88LfnsuHuwZz214i0G1oJL4xC0Ro6du1pVQ+WWm+mz1mq
cDiqyYi/n/mzvJxK7oISKtSMXdL5bgG6e4WJjWQKks8EdUAgpEUt8NIEmhaNqjfcNYzpwzI/IuQa
P07m3WAKhsfnn0KKKGLLpMRJi848eyRruNBD2x6AVKlVQMOteBJsw2iQBAu1baE55XIinOgdPkfL
EnLGjhGJvTQb3g5A64zc3o0V8OaUHYpu+N3r3ZPNDR/cqX6vq7Zsw9vgZ6B2i7wUOsPkcj1xR80x
Gn0JLZ/nmQ+B6ftDjQsD0tlLqDECcmwvoQEMcr6rje9dTryiVbQSbc0D2EG0lqCFC+VoaTmjLq5H
VCeWcIVoueeqGqG2ogR0UuLNCZUq9LfK1FAorvXMcrUFoczo5zY/omnfr+ynTNf2UEXwFvpiRbnX
mu+I/eP27d08KpBCwCZhg0R9+vKolHXJumzN9NDKO91PGfp2Tbv3zB49CEubfYBA2C6m1kNuIqLq
7J/dOr+s7vQxMxLFKm84EnhEaKEC2SE+8dLtGyKWIX9C9LCz9r3zw64TIJn2uqLCunHHUTxB+QfS
Nqhoyfp8oAwA21NG9ZDnz0XfBu2Crrf5d1m5Popatxd3c0ZCYBRt9xYSTtIThOUF05dBN0JnertG
36zhbU4BVOMqBMOWHQBOActA0X8jZdEyI8nzGXZ4B177x67ywFmNvhLFddu6B2d2ZHxut7DcHtHL
FU7Oi52CejULby+YyoD05UUtAPAVHQZI9ghdiFzVTSB3qoqHNk4WvrmisgSohxQUp1MC6duKGGHF
cnLozKH1ajqk4F52imc9RsoqWrvm0FjVN9ZN1MMrtvY7lHrByT6qMG/iaklxJjwKyFmhpYYEjSHF
mYUZ6VWiTWZY9c8NOzblM+0Vr81tE/j8i5oq6EYkBzn0fYyicG2GVld/y4342XGrY+uau3/YN8B6
/9eM5EQmUNqtPYGZ1Oh21JmC+R9Sq1irvxbEFTj7+hep06eWVZlhzt+D15293p7AxusCpI9CRRV1
x+t3WkrXJC1raoRWH5jRk5EiXtrz7MkhvhLtsLknZ7akM7h0M75a+F6G5cBAaec7NSC3quzV5k06
MyKdrWFoF979MdL7v8j9QHFcIzSdgOIZ5EJXMYzFUXsc0wQOB3utV9ozs5eH2zuy6dPOTEgTsCdG
Sq1JcVOTynlCm2/nWxq62TuoxXm1UapYJrfs2ag+WEBb40NMpK8P4DSdNZAS9npw0HeFpxuDn5VD
0N3fhoAFoxAJFHVVCIVITs5eanTu17URas2x5sfj7XXb2nh82vAlwDMMZEzSVcx0Ky8KGsOF5qCu
KlTcCVuH93x46R6W1WAtqdiW0diZGfQfnh1D0aax8fxG3Pp3BtL9cOIimsYCMwCZLaD7VYlixbHU
dtBgh2iDSoxQNSHpnGnQzIyhcAdIUO0gGf8yQezAVsnciEFkT28DMwbBA/AIAbBz6b0g2Gn0pc6N
MM1eRy3zCnQpx+Z3pn+snXcZ3MDtM7B5loEMQEMbIg+UUC/NVdxpXcibGgAGMHQDfLRGLUgnkIyp
qvdioOt5/TUkLV7kMjNvGAwtaAt87Pj8dkig4Zol+ccCiZXAaaClcXtum+cb/DbQ9KbiH+meVm43
1dmcGeE8vwNfdzooYrbt8cFtgiYY9PDIoIoqmxGjm6sRmsmhzj132t3+/VvnDTTQ8ABMnHH5fqKO
3zh5XbNQn/ZDuUd1JMsVL8yt7T83Id3RPJmmHN1ILExGH5y5M3usIDbh/MNGQJKHgsEGcguo910e
smGNoRPDGAszaIZCm0FffbdvVJitrRMmJG2hdoa4Da+USyskrXV97lIWOlTfpav14OZuoC8anqtg
zNTtxr+9PVvbj9ybEKQEM8+VduAEcmaroqjPmYWffALL4O3hN7cGGg+4lQB/Q2nhcjqsbd11oRkL
7SWOPtrFrO/aqi1Sz1wMzXfNyfyHzwGyDUhkCg20q5auadUqaugdQ1n92a5fTNV13DzOAosGKVK0
6JpiPc/ishadUGVfEBbmtAiaBJp6vyhX+ejNVYPXxCOKABco52Vae2BaOVlYtdr0yGoFekT2RvZW
7xTh8pYhZF+RrQdzEhoNpNl0o+UuTordH0aa+5mZfWAT6zxGAX3SM2jO3D4NW4f73Jx0hXrTtHgx
CHPmF6hS58U+yvfl+EF3P982tLVLeIaC1gpAUUSFUshB8QjIdFdDTXv4bE9fo3XfqpSht5furwl2
eRAahlaUdYQJu31I3V29PhjdA00PtyeyFRucT0RyB7TsHF5UWDHgndd5Hz9BoGOyD2nk6b+jSHFZ
N40JGjBkrgCwky9rXWus1zVc1qLplwdiQeWIk87GA6GgD+bsomzTNBCRQoqVE0hMzbbiB2yuKfg6
EDmgNgvuF2lNHSeLEqdgIY2HN02bfZ+7CKUiJBC9MVIdxs0zcmZM/Jizmxw3QM5C5Auer921P0t+
VGrPiNsjRwuijxtffuSj0dR4aaEw87VyhW8dzVOavkDR4fbh2J7B3/GlGYDzvqgKwlmIDJvXsZ+Q
91n+AWqFsP2vDcmBFwtfO3eEDehGzP5srp9w8pmXVuOn/2wyUmg1DvHAKRQpUL62D8gYe4Y2BqlK
flm1JVJg2iQzn2sDVuDfoeUEkaOoVLG4b55iUEPjOYL/u4LEF+Oi1yPaVXCwgviNRvz2zawi1djc
+jMb0mrZEQSmNNcUoJ2vybzv6XEYf//DhoA4BZ0v4h+5Ope7ZQyKWywVyx/L6EtlpB6ZIkVQtTmP
MyOSF617llPw0WMe5lvSuh6fd0ZqKT47m5t+ZkRyonxo0kI3YYRp7wR5x/3ZAV1gSaB1IpJaEF2/
vOdo9B1BgGcikQvO8fbbRFRBx/UEIEkLiWAwqeFbhqz1pYGVMCAMNORw56e1tryyV3FabhlAiRlV
IKBPQaEiXYuILnOrZSYeAZzsnDnzk1XxyL2+FCgto0kLRC+ggqEy01Azz5CdmJGI1Oslfo4n+gF9
+YCB5dXJbVXN5NdxBlKeqNS7wOThYSNDJeJoyqxsKIyw6YM1+9KucCRQuvkK1pbbd2Rr3XCTYQNA
TiTrJA/ftWC0SNveCKM3AFtEpcLBbw8PfKhLEKNfEbTOPetGk+NtRrKnsfDS7vUffr6oACJBg92X
ayFtOUamlqI9qFv8fDz0TJHevr7dWBdUF1HjET2sMmFjYuezw93EDBsbBbFjagGOqXAgG0sElUr0
aaGoDOlzWfvcrNAf3KAzOaTFTN/XqTt91ebEON5eqD/PrstPOfJ+KBaJOikaWU3pgrglgJ99v9BQ
m12gUFsPrFPf5tlGXPKxMQ3PmYtDmz5289sFhGNr/TMfFBdoa6LAaIp6ETp6HHmiIJ+pY9PQSLiP
DHKoUqaINDcuKNjf/298uSa3Vms8EAa880KXfdx1u7lMPNZqu0hFO7w1E+TqQKAJHkQ0Bkvu2KzX
Fjp/+HYZ3bJ7GZp5d3uzNsZnFKsEjmzwEyKQvfSW1Ch5lU6o8GnOlzEcVNjBzeFx6XGkUee/wsuC
ZqMQjJh6CEXLevpo3B9xoXr8d/yrohNExmyrdXSgBn8v1TPAgp47KzZ7aw74oDCByRBZM2kLWrNM
0XE06WGGO5l+7QzVC/b65qPUiEo4gOfwK7j+l3tA+hnCjjUfQy3fF8DEpF6qYiC9ngNMIB9vgfFf
6J6Lj8B5/A45zLE2QJ2R8w9Rwv2uVwRA1zcCBrBCIMlCnZbI3tEeTPTN2doY6pCTxUfKb6qg0/a5
o8jAqeyIv59NpAaEnkL6V4hnE6/VAh1ETJF5LJQdbpubgn4M4BOQ67tq/O4pK8D3x0b0s5SQTSXQ
47U93Up+3L5/KjNi487mw5CtXExOx7Dsjb3eZg95XX139PzbbTNbywb+DxTP0T8BpTnpiNESb/+1
HoaQ89CG3HwFbQxuLkHX3o8sx1MQwRHCebirKzoQ9B72Vm/rfWhah9J8N7pHSPB4TvZ+ir8t/PPt
aW2tHoAseC0ic65fYS86s8+QHNT6sFmPiR3m2VHvFJ+STRPopBOJBQKnL91+NCKyfGiyIUy44dXk
JIr0Tr37h3nY4NUAYTbUGGSSuW5IK/APG32IxBL0mg3qmU5wvwlo40BUBKdAcH9fHjSSaCOkV3Ge
8/p9j1JZSd4aquLV1ikD6zRcMhSgBCXbpQ3eDtDDtu0J3jh7tGvjxa3MfT22QW06imjvOmpFBGmb
+EfkC65ypWlm10jN5HPorBDgLh6mdAee30Cf3vNWlczeOgLntuQnS+v2EyCfc2hApd352EJktEnf
396e7aUThwyJ32t2rTbJ2Bw1WLp4/krT/cwf69V3VAlzlRXx9zNvY9K4pLyHFUObDyDC/tPpY7MX
0imANFvfGyT+gaEQnQtXTAVTPLhJq3dziKy/tyIvlS+Kr/LmppxZkDbFnGs34247h63+Y65Amg3I
vgpXsIG9Ans6IiNQRYtraUnrVUZ96+RLOYcR/1RpHwv2uGbWznBFjzv3wMvta+yxZc/t0Cimt21a
YBrwFkfELpeanBgM7aPNJgCe6s+jrT/ykr5mdfN2dfSdvlpQddWf0HdPPAvw9tVqv9w+kP/PDwDf
ISgD0REnp4VrNJePE8NZcdpTyX7TcQxayMNoD2T45EA4vT729NnQ706yY8VBv/+/VqV4tFz6pSss
WF3M2msQEjXBkn6PTYX72LoI52Ykr97wfDD5Yk1h43y2yi91ta8BKrqb/Bs0KOdW5I/7UpkJEVZA
g+olUGBNFE1/W14QeiHgpwHLA2D24u9n97ktVpDSLhMOSctrn8xdEK/5QXOdXUriL5odf7p9KMSl
unzZYUJ41okvyB++8Ut7OjzUkkQrGNjAJMeaB1pU3jA/0IkFDM0puUpxdcuNoEcNHlGQl4Ka69Ke
W+gcpC3xHNafefTBULE5ie/R1XTOhpdOQZ5GzBkrDE8gfzUkULMHtSfzUEwCYZxXuGNAtLvLr6KF
Ck8twZBz/d7S2yRF4jauQqP64E7MM/gujXW/Tj/e3qnrlROJEBP9CaDmQIlPOnrgOCwHcCSVYeVZ
oIR3lbTw10cPg6MKhiIuYoorghFwu5YzX5cyTPYu3Vm/3QWVsF1+uD2Nay8vrPxp+iXIcckRBdot
kzUdYSUDf6ynN4mnqodvLNS5BfkpX2UjpBmEBersBZmg6d+eweb4IEpAIgQFSkfeiKTTu6FGezTi
x1Ph67Eia7S5DfjCQn5KCLnJWaO1MNcp0ScMby9ekVIvG79oWkDdoMLr6PZUtjZDd1DJBUQdAAs5
gTdPOahmkqxEf8irjXdEuQMC57aJawcDJS0UUACnRkH6SvahHU07S8YJ2jppFtDhsVs/m+gcQL/S
Li33Gqn2t+1tLd+ZPTl/wK1hrue8q8KGjR7NQd5vpq9G4VKP1MUxLgtVSLG1hqDjQBpOeIEr2fre
4q5ZGqQMOUk/sZkjQOL+kruKeW2dOpH7EthREM3IshMGh6LwkNq4/mDOeAAvg2KfNqeBlwTib9RA
rwTYtXEpnGLSytBhDmAw9i9agmF0jiZVx9BGMhF5RMDPKQXs+1ogXZ8ZXEDCK3zicq+vH7TmoVwX
j1jg4taOlvXQFe/XgeJHVB6b3+bl7v4Tcm5fjjONdBjKFfatrP7WGvS5iDhkU3R7H0PWyihdBdB9
a2VRUwbOHfV4SuVWNsYj7nRLDAbX3C/tFkHWcmxULH1bx+PciLgWZ3HDOmRDl84wUpJAa7zodHvN
NobHmaBCdQj+Ahnty+G7RR9Qgi7a0PRS1KhUfmhzeAzORDqLXBUSEjdv16hcaqAYY68bP1WK0Hdz
fNF7hSICwEV/2HfPVqfVIlCythg/qj8WB3KnUBlg5qi0EHz+dTRdGegmulydKKI29PZ4HbpDsrdI
u8ust6PKsW3NAR8EINmRtUDsJIc2U901SJPVIY+/9WPq9bMikFEZEH8/WyQyduaI6KkOmfWpMX67
9PX2GbqO0EU96u8EpFXi3ZhAN2eqw6WIvNE8zFHgmk+k/nzbzMYHAEBB4JPQbIfMq4weqqZirECX
VUGZqkVrWms0HiiVQxQWP0Wj81mLe8Xd2Ljf+HQCFUnQRWghkL5cN3SCVHnv0Co0xwo9kDOKPE1s
P2lumyl89NYOodaKlBWIxdFhJXmupaobXs6sCQWZ/Pty+ofhwTcCnKJgor7qDXKjLC8cC7ckrmkN
OeRiPlVDcn9PKkqgZ1bEMTk7ZmWyjGBFxjGriPaYTcabelAhQzbWCYh6FEEQxQLhLRNDGlZEkzFm
fUi+zt3jXN6dCkHV4Gx4aRvWBg4mSTH8YAXJu5Ucbh/gzV+PGghIMwQCUi53W4aOhE6D4eOvxvBF
11Sd4hvnFd9whGJoFgTGTnaGvHa0JlnyISSAJRNU6/MqsFXIra1JCEJzAUETbdUSv4+dEm1spmKA
eGftZ7soVfG2bHgTVG6RxUdmQWSlpU2oqrRIBjPqw8V6muvHdH5agE9XqUBtrRUQN8jjUgr3LmtN
uT0U0riGtVpAehyXvzr2iwHQff+GnxlxJM8+AspSWSPWqjM/N/5QKj5+G3NA5wGe3ADuinstturs
ws3oOmoHQrtQiw6c+e2qeLCoxhd/Pxuf1sQpKhPj1/2jBvZz3V9rhYvd8Ol41EPHCtg4EB3L28AS
xO+zk/Vhhx1u6RIY7HNXnubyFA+f7t4MIajhAHfKzA1G1q6lw1zWbfiZumG+KNbq+loAZgDFWaBk
gAi4SsENnWv2LCVGCDBzd4x6Rai5MTzCM3yC0BqoC6SJtBUrM+uknHV48NhrwTlh7e5dHWSyBRcc
VLPwypJrJwPR7BlVJkBL4l+PY/Lz/tFFOw7AK6gvo7x8+fPzsekp5aMZLm/y7iWqFQHIxuoIhBI6
TvG9xhtKOqiGnttTA3Bx6OZsr5frR/AoKWpL114JstF47UIzBfO4KmLw0uxSo6TAC0Lm3fRbN4ja
ozkoIrXrGydah1HzBTIRABO5rXFJk54Uw0RDp493ubXjNtmX1v3ELrCCD6igroJ7khH/jdHMTqQ1
DPCVyavsB23Z1UtIDEXGc2vJQL0AJw6JGUS2kverYste3HhlYUXLIzHxElzj/AU5VnR2O/e3qCOz
CqEcgODh0NFGdnnCHCdOci3qtND2yvZTEn28fYA3NgatHi6kCUXVHJO5HB79pk5Dm9oJ07H/MGQR
jOjgM9U+3DazcZAvzDDJTG4aS2E3TliwyqOrN86KPdkwYKE+ghwgShXXbRHQEoV2IMVFNNof7D3L
FL9frPJlllaw1QMCI7JoeMuIZTz7YkQ6Z1ZZMTMs8h9xv68/k+p5Znuy7tP5991Lhf0WfBjoXAdH
q2QKfYRdmjUgAW52JH7k0/H+4UEfAZ+L5khk7KUwZzX1ZB2JZoUl8zjqJ6ps6dZGnI8vHSgnJXwh
NLVD+tpGmQdZd0XssXH7ENYgeQX0GPAwurQ+YNlxS7uKaViCnmoCnUeWcK+pC19T0YluTAWwLcS0
YA5HnlwmwuKZVnRL3ZAQjPHju2hRlJlUw0srNbKGp1oGes/MsyMQ+vt3b/TFr5euXK2nLSlmDJ+a
AU/89H4+THQJIZZFi56A3ZgiAjq7Eg0fzJXHfA2L4TRY74zs63+Rdl3LkePK8osQQW9eSbaRm6Y0
mp3RvjB2HAHQgN59/U3oxDnTDTGaV9qIjX3RLqvhCoWqrMyJv9854eqWPXQ4dPC3ylLPpIJSh2gA
NuZe0KKVyp1vrWljGeRHlKONKBPxBy5wAKDUSI1aWrY4OQdnpZEG2fQ4tWbgDs/XF2PVCIhOcP8B
JvJGkbwyvZ7wJtEeq+IEVYoEKoHQPf+IDTB7Y1lMCda7XJCet0gR2gAEOsZtmoEhYzmNxpY8zcrp
k3kKhFQoheBgKEsCOayEJxmojbTytzDuE3qTEGCtvlwfysrRuLAif8XZ3tJmF3oNNQU1nv1LaHGW
7K9/f8WdQ0dDh4YM9Ktkkv/y+zTngIXnIAq2+ZPF/yLtjV/cmPMSdHYdlFudR2ujAScxEiAS3vim
jD6mme9mPeiaksHeuaP/de63NvFKpRyNtLILCFRKkjtWCUSTAeXdumi0R0ObvzejsesLmwL1UB1z
FLGpXR+9ydo5wtkZ6EtrcJttuOWVHY72BSD7ABhHPKliBWoIlGhEUhM15Is9P5j0Jh9urq/a2jyi
moB0P1rE5NpdrlrHkoqAmXQB7ZV7bw7dp8QfNt5Sa9tbimdIGUdYUT2OnuhO2uTSRP3dKEDA75fB
CM7JD8CUHAwExUQkRxB5q16nwyrYVT3C+WtiCarStQJtniKHmSysqumv6zO3tjgozctnCvIC4AS5
nDmPlXhl1A5uMsFCe0AChX1OGI2uW5Hzr3hSwGv/WFFuHE8wYjcQBHgsiP1QiD7oyh7W/iGsOzja
hot4O6TX0Bt4T2gIIU0rN8uZi+iaJm3YRJdH3leolOuhbhU7g3y7PqRVK5BDAmAVmoBv0OoJdVDE
ysHfpCckBcXKEi9jCeZYkW7cQiusmxjPH0tvasAamyv06cGSbgRF8Tlxv/rFb5s9t6B60Hp08tH/
R5ri7X5Hg4cJ+DNcuiR4kuM/m8U+I5qVg6sO9I8gy9mB4xPUqstW/XltFmXXgnS1eGOoj/zEcCZ0
vU04VQwidvOMh37s8x/Xl+qtd8BQzowo3sHu67Zqihn0a712uzTjvW22Gxt8dRzyckVCRwoaKE4W
DAX94rT2/Oj6h2I5kfnUb4kXrYwCtQANfTeSuuSNquKSob+q5a14OnmNFeAhsuGm176PhwWyUkB6
w5EqswSKSiCNfSqe7KQMPD0L3t+ZhKIyhKSQ6ET+EcK+lzvKaGxe4BVcQnwpmss9/XJ9lZUNiw46
vOwl1hI1ZTD9m/LvZxs27UyNtlZnn7huRq2+pyJ0Ch7qW5LIylJLOyDYRGpKAmTg1JR5ynvLF1Oj
eyfbOwr9TpR7j+7fPZQLEzJIORtKhVCxyAVMED0wh9CZbul8Q35+wIivodgnAYSAxV8a4UuVZSMb
vJOXfbb0I69DAZVNMJddNyNX9cz1/2e6zszIbXc2lq6mS6/lMJPbRdT5kW7+oiBZqk9VBUhI/eKJ
jWBXJcp6Y1Eu4JlFqP0R0YrOOyU5Oq07L3S5vrMTtut8ESTFnTHvzWwAHuj7VOx6ZyMUWdsesqEE
dK9Al75pGZ2glVkZJPdONbPvptq5Q7ngefQ2ebfla1ydVxRuACuXWOY3PZ20ma3MJZV3ymoR+tMu
qduAUIiOEmCq6D9GdltaYMTeatVYHd6ZWeUmL7KFN9nYeCdXPA/NAc9Hn74vI/i6fucjUzYmW8C0
3aMwdSpS8cOcs+/DxHZTsQXmWfEXgG38mUBlY/ZFK1w9xQSa01eRH+se9NXaYTR31/f/2oTJIEGq
agIEqd4MLjOqtpoN94SXbFAZTwN7zt9LXv86ZSagdIiwfRTz1LOsNbRx6UTdkzWYu3L2Q3Mxwqr4
p93MOa7NGi4fF6VvKemsRtq2MPuSQybsNLZFByC454bVsgxfzMKnuxm3+DfXYmSf6NqMqj4b91pW
0tsms+sbQGdpGmAAdJ8QYt6OrARaJq2qsDddvqsA3rrlTV7eOgxIuhHtAOECEsIX2xFT6NSVFrAO
rqOfQLLIaw98IIM2lilAUbx56obF+QWZr/pusnNvP5k22LIrK41dl9tRC3nr+4w6Qzj7zD9w4U6f
IEvMbmYfkrkTOhw+dbOR7ktNF0HVOuQB3QLv7HF4XSTcqwBtyLQFslSXfolrvLWnqUtOtn8aya+h
v5+GDxydcxPKnqaQHXYLDSY6/8HUn/LuSXjvK8u8jgIMPShW4vAg7FWuP4szMGDWLDmxqf6bExBC
eu5W068q5PofI2D1l4q6mCv1yYgWnnYpHT85Dd6iB1YRUP0YZgPIIzjYHUgjbtvcvhGMHxI9C6vZ
v3FIt4MSwdc8tw7XD7CcM9XRoiEV7zGUDfQ3bSNjaWqDKXJySqgO5Vaef23bMrxuY81JoMCM7jqw
t+BgKV6VdE2dWqWRnIiNOjagEfu6h9DbQvQNQ0p64z+O4uz4KpGFhX7NhRA4inr8YjUHq71vHDPo
W/RzPI7FB8IYlOVRnUePgvOmRgU+qtEx2w74IS4CVhwL8Q8OWQCRy+uzt7ZCEkUiG/eR+1XbxwAD
bDhH4yPyZ5Dy1P/2i3dqF79Om2QikkBW8EWpgMXC7jmf+9Q70bDpKV57W2XztQ0AOJpMNqL76Q0j
VZH00NcWFFFDHlhZxLOj5n1gNc5NSM9+FhaZflaBoRQmIPKTpYGrhQm/TzdexWtLASwP9jCQuNab
vKyd89lauOaeGvuJJDHfuEzXPg9wk4Sm4Z83sfeIcrNuDi22r4koJ/uUki1Ep3Rf6mmX6j/oDQI6
DdXVy1kawFnMUahMTp43hNUw/ESIdyNacChRNCY2VbexKlv2lAPZDYXWt9aIk5/3n8zGOpRpD6kt
fhgT/1Z03UaDqgpYfd3J5+NTHmFN4qcmaebklHRVEy5w8o8JdX9ZgpSHdm78PWvyJkj0VESa2/we
SPmSADdyXNwZ2i4mnb5cP7sgKV2Zccn3iBcryNghNnE541Az0NOxXZKTP5jsrq64szc8lh/yMflq
VNOy1yo95KQxHyaT1PtlhupI1w/QlklsZ1/Sttl5dt1Giz6A1rfK8GSy7B9mNjUHKNqnt+Xi9lGX
GEVAjKTYyWLejrJCj2YkCe2gbwhsVY7/Yo/CjfPSLyLaiuZuQcB1yF2NoVIMloCmy5uoNoD9yWu9
DIq88e9KfxjucjaxG7/z0dzdgDIcFRvhRO68NOHAZntfVqK87VLTh+L3Mu+nesrBcGxDMXDK9X2L
+vshE9jGKW/Ho0a5GyCPv3zxZheRzTBmh6lh9pFDtjh0kP0OxrbTnix34OHC573TokRUafMnLUmN
G3TRfinwX31qB7/cLe6yHNrCenGd/HsLXU+88cr2mOb83tKKA9yNe+inRQOMva5ux3HKQ7MegZOu
TC3olnS4ZzMnd+jZAaWEl4IZoU/nJ61GcFblaRM2FU8ix13wByQWdyWlfdQbVHyxS9pEvS60qHdE
fmh6YYVEmFOIrGf3iTDTOVikd3a9p6VHexJTBNktP3CG6tnPPFAXL7gid3hkF0Y4dr0TQv6lCrK2
6o96ytIHN6tYVLNpAVm/5Qa5ufyqZ3eBa9a13SiM+uQbTReUGeJLlCv6T0MptJ01QYB4Nmm+Mwpr
uGtHpoeF0w/4kcnfPfgAvyR80G/9Bnn4MIeC/F81wOvZrkSbR2TnyRe/AxoSfQf+vvD738UwTAHa
84rfaU/+McamfFhyxLedX7KnfiY8aPtxDL0kcUNhdVqIskz2zfP3VL8dk89T6fkxQXPboQRFW7CA
X+ou7TozStM6D1N/6btI9It9n5WseICyxhIO6NQI5rbqIqMsqi/UcOt48XJsRmyl8mbCqQGtzwQ6
r4IhitV5FbikMQLfGVx9rzHNjrQme7Hy7rfbNMUnr+/NEB06xm+rTr29VaTpAamt8b6wWisippHt
J0tUUd6Vc5BbbnvK647jFKXVvqzb4ZaVOQqt9dKWO6ftSeTCX9619ujcGi56BuhUQKRNy3+NTdIf
hpGyR8IZC8u2Tb+0FZhwArAhlkaYpoN244psPhRVUwdmqtNbnRP/aGidHboLpTdFonsH0epTJPRx
2NVVY4XQjk3CpRzpDTPb6jAsv4feCCn2bQs6/Mi0wIF53VmtOWu0cqOvF1cA4CSK89TGwR0dIZKT
cMAwVlTIvbYlOowc7bdIununGX5eN7jmG/F/y/Kjia4M9bU1pb2JZHabnOrJP5q1m0N7vT2KJoFX
AFziurG1yxXuRpbwcGARt106YjGbnkCtKjnRNPI11Bo2Etmr30cjoNRIBMRAxRb3DTdKzvTkVFj9
zkDttp3LrUBtJY6C0o58XSEzh5Sv/PtZkOOWUPj2W+acsvygsUPJd2R8f4LnwoQSRw01UuP2DBO9
2HuAShiQ+S3fqfcor2nZgaPhuvTQo6lWbHNcIrpJoQXvB5Vz2/CNMGBlKaQ4KV7wiM2R8FXHYODJ
NGc2jwsvdKJNmee1zwOwLjkWXnmp1eeMpi9V4S08ZuhQGt0m8Ofnd+9V4GAwLygqyTHIX3C2zoVO
qENnncVtGkKr2uv3/+77yj6a9KprUSxjsfuVW9BL2thDK44ECFygMrFRbTSJKEetShsLr2bB4sr2
b5n/VzZ95+Dk66Ae7nY/PjCUM1vKVOGysyGA2rJ42s/WZ03beHytDgWZJ0BB8Xp5E/FPHgE6cRY8
HnL3MXH2+LfFxB4BelRuicNs2VK2LStNCE0hfonNoqDhlPJvACyBkrpzIByflXZQcevr9dlbcSiS
9QIZVvksf4MHINoMjeKZ85iW7KAl9zMTtyx5uW5k7bzIJwcg8nBb2BSXuzlxzVkbJp/Hlv/JLoLc
3Tjucl6URw2KoYDJ4+oCy46aTjF8ZnJE+jxOGjeYEGCBMEaHgHzib2DttgwpB98bmAeGaBx8U//p
ed9KYgVJ82yLjZtkZR9cjEc5PkXZ6CUrNfiX5W9RNGHVukEx08BOH1vjn+trs7IBLmwpx4d4Fc0y
3eBxX8UQxB6qmI2HD5hA4U3evACP2sob0KK0s4wKy5+xb5214/PO0Ta28erCQKVHKoh44FpSHln2
XDgldSuc0iyfzYAWnD5Tk9OnumVaVJuVtpGJXNnSQIU7uIqBKwArlbKl3QW8lsbS8rixdkswWrsP
TNnZ55XxaD34YrSk4fFoJHvf4p+4p92gtLmR7Fyftj+jUPZzQoe2G9OOx+0SeMnfFdtTEDolG0mT
LSvKdmYzAls/qXm8kFsbPaTWs2ixBcJ/N2XKRtYtrH8HSceYActbQbuRWfftVmfvWvEN644gGasO
p6kp6y5aZ+rQeMnjudJzPBZK76fBUIzKAYZ+6AWqmaYXZeneL6wi5H2hRRYcX1Sk2ZbA1voO/PNL
lC3iNwJEBhS/xE0ic94RbX99Pre+r+yNjlJOUKznsYHzGs1NdP3zqz4OcGXcrK/1ZmW5xjEjBh+x
XFP7WGQPRv+UZLHJbrp0Kye8OpAzS0qsY5WLjgzAgNuH/JqHYCk3POjW9+X2P4vVmoI4S9rgEPlN
idSSZWVhZm2FBvLp9eaKQ0iLoAyRLaptl0bmgfRJO2C1ixwv/Smk5PvSJzsPvddtOgR98bN9Z5uy
jNElZQLa/xAboNVc2eqVQe0UqeYshiQ7QNmlFV/fAWvzBogBGNHQsICkj7IuhVhouWR+FluHuj8t
2afrn1/zOujtAJUrOtff0m1WLa39KTXyuLH/sUQ47n1j7yTP142o6MPXSZJANjTPoWj4pjKZZ2Ni
1BDfimekxprPE48cfpenkdZGBOiGsVuCmYSd+c7+z//YRWcjbPqvrFWX+wGtILqdjQvstvfJ89hs
BPBrawPQru6DYHdFpTDJS2cqmzGPeRpPfM/Y9+vztvJ98Mm8corAlaKX5PLnzymY6jyTsTjpn6yX
ut7ASGx9XjktWTaXI/fxeXDQc4tF9L2s1nL+zweghpyiKDt9zAmNncS6bRvt8zSiVGg3W15+JTwD
7gfAUuieyvBJcS6GmVdtaRUs1tomar1fHbKW1cZib9mQrvrMgRVguiqXHK+1bmoCaygDh6EPdNgI
0lfXBNVvDAT90OCTubRSNQ4bEaOzuK4RMJFnTRyv76mVA4+sggwAJcwcbWmXBlKXWmmemCy2oayS
Jr+zrt5b5K5pq41IY80QTp6NqwviGjj7l4a43dWi120WF+mJmr8JtDonN7SA7nv/gM7tKHGz0bgA
IywYkKl/LyFSzX6AL9Lttrpz1xYGwhrQ1ZEPwDePda1v0sJakAsAGjJKfBoI8Ep9YCRgCgQCHFmZ
N/XFRc8bzclmGrMKgAZHq44eL7+YLjmSaktebW03S5Xm/9pSok1jrlkGNCTFtWX4gV+nCQroJIkM
O1l214e1Fg2i6xu0tGgTlRp48recnRyS87Sz6UBj5BYjH6lSJpZfXktujVJAJJr+NlptN6GkGySu
vxsS7VdmJRsvkdXxnv0GxUOUHSres4fxDvrghE3p7VpWPvrc3MoOr+6TM0PKtl/QZOElQoPL85x7
hNpaaLbelnb5qhEkI2ShGJgEtcOwbPMCHKYWjZs+bEOA266v2Nbn5d/PFsx15ilNEwcb0Yt05NU+
cK3pSGeiAonHKAiALj/vZRaDIm2DtSD+GGg2u9cnfQuitup+zowoY+jLptbHsaexVsem+Q91zINh
FKFufL4+V6sbC6UAWeuWZR/FjqBzYbfSju/ezN0BxYfAR/nuupG1BQGHEVYaAGkUSRUjLvP8sqsz
3D3mb4CfUm0jClwbBN7F/ivHNvpwjcsVGXu/anPuYcHLncgjX+zyLS+wOoQzE8qi07JY8i6HCb/e
pWnkRtdnaH0ECPplmIdbTTl2HI1oVTojVV45PCgg9Tt3u0JsPNFXnhc+4Hv/M6JcNULLez46SAPi
NWa3scZuCbkn1THL/+nr792wEZ9tjUn+nLNj2GV1m6KDjsdCe06o1Hg92OZGbmN9Wf43JDXpWIqp
yDQAZ+LcucncwxYN0saMqdFGQZbSEwOWZbJRaifTcWbTsdb6nZf3D61VPDWjtUdBecOByYVQ3oHn
C6Uiqao6baZ2ymCW/J1CSZgnsW/EvBwPU1sHvvbvFkqVp/DHuXe0ApOYzuQgyEIDqzLQsmltaftt
7AhD8QNjn0C0icKQI34m9NHx0I89Ha+fpDXHebbJ1ZYPNzX0ptEpcnbpjrFjXT34aC7ZwiGt7jsp
UggMD2g6VZ4+njLmuBMKBqRgBzQMRp14/8PZB4nd/ywoN75OTNTHAVONXQGJrZemSD/ilM8MKC7H
gbi45xFssi47lcch/cDFgngTrKKvsfobYTq3RMrRIQg4Id7Mpsd6/lom70+hY47+2JD77czDpFBa
7UCJwGLdF2E5/Frs57ZH1zre5r+v7yo5GW9O5JklZTVMt01HG0SwyJvvugWi1cQG9n4IOYAMLV32
162t764/41KWxuedY6Yt5o64R0cPJrbhX+SvvTYa5SJAf4QNjnUP1TT9niffPf6XgDzlkP24PoxX
MPBbO5KHC1kA5E+Ue5l5fJ5BLAg/ls5T0A2DeIAQnh40k1uFhpb0u2IuLfDLAdkyVn4XDmga+tvo
LfTWEfHN0EYT8CHgIdFLDm6CshhuZs35NaV4ljHhF6Hrd+4B2FZ3B26EKvQIB98+BdqWZ/WYBh5r
vAi8zVlQZaB0BtcLIHGD3gWD1S57p4CqAUgPxo1oZG31UAgDpSoAAngEm5e7sqwIt4sZKTWr2SPl
njUbb4G11Tv/vuJFc5AGJKaN77f+Z4CXNPpb03442cbZ2hqFcrbQHuSlHS2zeGxP873dbQxi7Yo7
H4RyoNI+4wUKoBhEdz8SFtT8Vw6ytrS/w5uxQjPi9a24NWfKiSJzBaLvDuamPhyh/5E82fNh81bY
sqKcK/RGz3rSZVlsW23A2xdqecEiDm721/XRbK2NElk5bk8b1mI0XvW7Afvo6L9cN/Aakasn92x5
Xts5zzxrqUlwksizOHP9YzfcZf4dSW5I8kWwn1ybwqF86pofpn/T63tTJ7fDFvf8xlSqxC26y5Yu
5/gBSRWicTilx3TZ6+nN9XGuWQEUGgwxeD7o4PG7PKp133u1u0wofxR+PFJxBx2joCZLyDNro4Cw
asqxkRhDoh184oovTOu0tt3BZ/FSoIMDzTTdPXOW/mD15RhLotcNH78aa53ZU4aW28wiPIc9ux+D
hAToqqL9Fl3C2kaUjETQG5MKxCoaKoNWO9cqXCQeXTpUr8kYWOVW4X/VCNKJSPhB+vGN3MmUI0kN
nA+Lrfo7R1tnOXy/vgtWp+rMgHJsTccQDm8M3CmpexQeutF857NN0911M+vjQKJXBxTjLVUXy/MG
rLMIuDgaigCCfKc622u2Wqqb/Pf70v7ZmW3YYok5wW2bQQIsdM0NF7r683GNOy6KeR7gfJefb6nb
saYtUBTNvlrdAQ/UD0zP2feVAzKh2p51BNX9bAnTASo6Hwmoz76vHAhjaivHoyhQe2PkF7utpNPq
+ZbUJGBbQdekmi9e7MEVfYmnor/8NOw5nEog7Z2v5aJtzNPqbkWqA+kU0PPCaV2ug9+aaYUUAh4G
uhMUAGwDLR7a4xhdX4618QBFDgVxCyE8iF0uzVT9NCZZMQKc5noSalMYzm6xo741NvaVvjYgEwRw
GhBwqBSqXBEmhxp7OsFTNXQ40KR8JqCICgfCC0D4gY8WNQ/BWB6V9DDmS9SDBr8u3IcsmQ6itg4u
/XZ95GsbHZxxsrwAaB78wuXI0xTwrNJDKXkejy/dOwmqXk/p+deVbW6WdTMMCa6c7ps5RybZmM21
yTz/vLLLLZAKNWk289ik+7JFi/rJ7DaCg7WdgYo+BJlfCe/UnbF4czGONV5dfga5pmf3ri/Cqdmq
i6wFiBbShZByQDfomx6WTGhT17k4T0maBb39qXOPNDuO4qnyfSDNtzC3q4t+Zk65AxqnmeaMI22g
sy9Iwend0/VNJY+LGlABgAcQEXjcQJQj1+3MOfvUcTKWeCnYac2T2Y9zRBPUklpzvK1AoekDmJUm
/Us/bO23tZcr+C/gmHCIkeVVDI9EI9zXORKXGjD/4xSZwthPhns0jO5zM/q76+PcMqd4p8UoJq8q
YY6iSa4ap33mkAjg1xBPopO3ycmythfB8Y+eM8laYatZhmyoWDIsjKKsxV9qM0M3agbYJgnsvtxw
iGsnC2hdkIqDWwmeSnGIjDQgyx5aGmdONNSHhR/QLXB98jZMqFG3VoEduHNRWajKF1381aY/Jv/n
dRNr+1yCGKScBRpTVWcLMbfC9lOUgef6Lmu/Uf+v699fG4Kk3kOoJjM/hvLQmhgtUs9mWVzWyJBY
052lP1XeVqvp2ijOnieqaA12GfLknnxoJd/L9Nu09fpY/T7ERDBHOLGWylZDc9cgoyGAVbIPFqD+
N9cnae2QQIjyf59Xbpii9ZvaQK9IjGZSbu+zXw0ImfUDoxue+u0wgF3T0PErUfjgE1S2LJ39vBgW
4IkQqAcWEsfDxm3z9viBIwKgW9sAwgcpD+W2QR5icqnX5TEIAoKRfWu7XaPdTvnWO+PtrgLvJXiQ
pIwqhqFeOQKq7wTNUXlcVS/D/NSYt4a9kZBYM2GBBEnSmKHhSvUkFnCFo9YMLC5Jh+blKtii9Fhb
jHMD8gec3QCjNZemKGFAFF0ArHdXbRXFVyzgFQbaGPQTQLRPXQ2ue0O30KKI7+bqSzM+X9+0KxME
NKRk94bUEUirlU2LlPfo14RgrfMW6bkyGNo88MutAvTbex8bSgMjCN567tvuWCetnSWzaQ6Q72OR
7NAF9pizxwm3f9HeWt27HwWX1pRrn5ROYzcerGVH+xPboo1ZWRDTwY2PCx8daG9o7yfDL6Y6ZVVM
QPA4PXnduHH+tgwoPx+tlejl6mDA49AZjaZ+d33NV873xQAUB1KSydWWCt8vq2+TfTsWYTfdcvvz
+61AiAKCLujMsnCLX54Mxqeu9gWvY+Qzq+Ng3jTpMauO142sTRVieThD/As3lHIxVQ3I73zmVrH9
o/b/sowv1z+/cjrw8/98XlmJfmSamHSniqt8CEUbFn3kJUv4ASNSiUpqBQI4rgDqXJcsrLJ4Fbv9
bUP9oEcbP9vibV0diQseB00WihFWXa6GcBkjVBgidpt5OmYsH14sxvsv1lj70fXxrK0JlA+k+CKo
jd9wKxRVbducZVUssrvYIBtYtLWBnH9dGUjhLLljZ/h6Z982rApMrQqacaMAvXZCANkDvhEMHyAx
Uk5IpudUFBWWBBp36HK7medYoHV2eXc2XgduQtJCAjID4jFl5W0yJ64Lsp/YAsdqGWfvX4iLzyu+
neDiJS00upBtje0q3nJTKysB0gYkLMCpYCD0lH8/u/qcBn2CNWQPgJhBG3AN8LeNIm3kL3p3c31H
rVqSYiBIw0hTSkBia7ywTb6IGHsuyJgZ6AMLR7BJXTcjV/XyNYflODMjN/bZgBJkp4fEhJms+qtu
JnRx+YFhnxLtjpDYJF04zj+uW1wdmKTWRSctshIqeUfdlmWXLhaWfiqCyYxmcSLFhh9eOY5IHfyx
oUweNIw0UUgbrPmZmkvUeb+uD2LlsMgnNnBTIPFFR6iyDzzilFk+LmlsVPfL8kTK/sB6cdTGLQm4
tZGcG1KOvltwj6AgmcZWyEAVXE5bge/KcthSMwICkyAKQQxxuQEGN69AhDOTk2e8aO6+M2+sLZjZ
ymTZOPII3YHOeks8MzvDhJLVQE6G/9nikH50vkOFJljG3fVFWZmrCzvKXIEIwi/6FnYsB6oC+Uu9
pbz99rWDiNpEJy2IliSvuXI1limbgTBLU2BYapwUL6xSI2hbPQR+MjCb9wN3L80pHhkliSQrq4Sc
suxrYz/4ya6lh3JLh0YlNEUeT74TkAiXIA2w6Sg7oBOtpdUGTeMOLJNjA16LYq9bPcL6L5P7zUV3
QFY+J9W04XlWVwvY2lfqRuA0lTOaAVCFnFGVxmCUKF4m/i8/L82fObbF6Au/9rMU0XcbMkOSZGx4
aLnaiuvEvP0ZgOIDWlvLfB/stjG6w/LIEQfCvmoUnCe7JLy+sVfPKBiwcWfKRKWK3kcUk/EcVbBT
XmhPOvHpjTeN7Y1efqDygr1wZsm4nDXTFSCvaGDJg4pMFubVRiSzuuhwNDbIiMCspKIDzcnTe3tE
l0bzQ5sOrIreP1F4MkrpJiTS3qqXjI2gVgbQ/pQOL10ndpnp32Hnvz+GwZX8x4ziB7pitLplkL0B
xHgZmPUZPOEf2L4Af2m4JRG8gkP1ciES126bvuxYnIq7uTlOh+sTtebJwCsLMQBEYUioKK6l7U0u
BPRZ4xJi0xYxoob7ERe3grIb3dy4jde275kxtXvG0gTYuYULBPCS7Whqf80BpBpG69f1Ma3tLeTp
oCMPvnh01SpTBtYiXeQuzAzd7S+ubZz29a9jvuAtAQVT095eWpngOwHSe3aidngg/Qe2rmSF/+/3
lcvLmLoS7y7A1a3uyXebA3j9QlAZbWyrtaU4t6K8HcvU9mpLwyhs8bwn9KvjbhhY21ggFJYCVOCx
AMz4ct8yjQ1DK3A0XAMcME1xZyfFU6dNN9wnO4o6/oa9tWUB9ZiNTA7SaoiULu2NpV+ZboJzgnAt
+NTjKXl9U62NxwZdA9DeUnlHPShaoeUWQ1d2PHW3zvDg6SCyCRI/Yj+v21lbGDhFGe/LS0UlOrP7
Jbd6o4Ydr4C2Vk+PBqkePDvbuEpW58tGohM5KeQoNPn3s2uRgDetmWrMV3WfDV7AemdjwtYNgKwN
3ERwXa6yw4Q/FOg1noDWaOjOc3YDtzaGsBZOIkEhG2bkI+IVq3c2hAVgPHf2JvguiFbzMQl667Ef
aQRioo2xrFtCrIeeTATHKlAgbaHx43Uz4j09NN0iGIIMLE6T86EB/TFjXK7JYuVZ6rkwk47AIwFQ
UQM2L9r24G3JC8jTp4YskKZC4QeNbW9L+xWY9sDu3skANujMoz3uoVEMAg+nx4s/TJqN236l3RTB
xJk9xSWLRMwdWKrSeEagXKL6bTZ7kAGVAduDxr6NGABK4gMZhgujigvSnJpyCphrbOZhlUek2tgV
a0cVEniSGcJzkOFVXI4O3kZTFyMm0X+A3HxU1nfQ5vqXRpTrYNBmh+cgO4iX+nlwm1AkN+689fhf
O6tIIwL5DQFjdLcqMwW1v2nMXDwuhfPSDU+zdXy/U4MLQI8ecgwmcuCXG7v3TUP4pKNxb7JTP803
EiE2VNWv62ZW+tqQwgCPvQUJZjzPHGWyyGzUHvgTYacibZB2yW1aJ3uTZPFiT+E8S5SfFYqhD2wd
9MbJGEFHaHf9R6zN5flvUPyeYzAboj41jYm/97S7eUg3dsTaTXRuQDlL1LKZ35iyWWu84+KFWOXe
XZwog8qqpW3YWh0MRD2ljh0gz6rjg869W42JizC9Oy7ZjXtzfa7WThD6Kg1c3BDDfIOTkbeth9xW
Gpd68ThOzgMxxscWjSjXzayOAi8B0J9Cy0JX2x3rBWG5DiQTGoXndp9x4v6G6gHbemmuOVWQLONt
hrzv23y8racTOOMQSzcWQjahH8rqxs9pkIIfmdpjZIvPvb0VZ61dTedGld1AOqPojE6nsSfpNEsK
TNFLTZOQalt7YW2xkOmSA5QaLirLXlskJYg7gBYYPfFACUpmPrRpmN//eP9qndnxlcQweqWX3hzQ
v5eOVpROekS3GO9WryMfbHFI1OugNlUrJ7ZOpsRoFxpPmnNXLdXnpPBOZU8CbUhjEKM9g1sVADQn
zrI+IrzecBGrM4nMN4IXHCoggS7doeYNc6JliVwz+gm1x3hI0kPimR+5oMCy7EpoEwosqjsE6dME
YN1IY7OaUeb6PXW/3GorMbkyGOxqcL0BSCJJMZTBCJ4OltHk6FgxyGm0yc3SjgeSTRuuYmWfw4zj
SJ1FqTCnuNUUrJiFaWDO2OSimD2BJscJU/KY9j+vb7/V8YDbRXJUWLI0f7k4Q0VHJjowFxgNv0kH
89Dpdmi0zkaVZcUnIegGBgC8iy40gBUzhW6Byg5UgjHxjik9bJXmV0fx5/OqNrZBJ94ZM55fFaSk
3bkLPPfHYOgb18OWFSVjWAI0l7IMfBWt3SIy8QOCBNhcbsVAa5lJMK6AYNqGVhpeK4od0oBjdULW
Neb9V5/k+3pIwtyqIm5DmBTM7Hr2WTfqwGKP1/fCylV7YVeJW1Lhj7bdYZH+j7Nv7Y1TZ6P9RUjm
ZsxXYC5Jpkk7kzRNvqAkTbnYgA0GA7/+LPoe6XQmczLK/rCrLVXFA7af63rW8jGkmDc5OGkf0uaq
nkFxCw3Lzxc7dyJcvBwI53DSP2SY0zDOlhqMdYd2z7Oo6rgrzMPnS5x7H6DmwDSBPzGkfnKJek2N
Q73ZurP1r7ZvVwSDMOErwKqJJS6MDJ25rwFG/ZaMGQUyyO4eXyMVtA0ApyoDEwuifHbj2+lq7jG9
OP+HFvJiRKGmBw0HG7OLxyt5mYdafINSRjV1Kz7b2x5gmlD5q8+/3d869EnOdLTOiaetqe5lk7mA
sk3Wt9TyY9VW65F0m0Ltwau5cW0Re2kfDxieQ9tp2zEZj80lbPFiFz77FSd2Q5cqrUEQDO+o3cjT
TVxxdMzHGz4/hqmJOAGx0rz//NVPTuaiS/+vQtSpMeGpwj4HUIjKnQfMrND8/j88fwn/Fho8VGFP
rncBKm27ZHa1nwEncUAN1VzIP8+9AERRKCg9MW6BsvbxEXEy0IJPWVXtedSlv5rm+au/H4RTqJaF
kI8Hy9qpC5xJLQM2ErV3kF2APpnUl4qCy9n6Z9eXKIWgM+cgz0Rl80PAUnujre3GVnu/R2QXNeFN
aUek2tXllSkuzE5//FhYCxVhlADAn/VBetAdCiMbotu9sHdyulGYDf365wIJEZJNONjFRpzsRq4n
TDT6ap9PPKkoVES6C69wYuf+fi6A3TFQAIE+FLdODlQPLNdMqlntky68DcOk72Ma2V8szf9vFdSz
Hdg4RCWnJq4iQYEZ2lDuPdDlpXMYQ/fvP3ypf1Y4MTkjE55bjlhB9HUMPE5i1ObzFU7M9P/eYamS
AOqzsDUth+GfGlpYBT5vQiL3il9XzarItl1/rb/YkF1WQRIJlfelAvBxwCObOipnXPN9p+XaZlHt
X9KHPXNosUgAtk4EvNj4EycQoNIzhhlTe7d4qJvv3dXnn+nM4zG2Dp09VHlQDTkV4bPSBlxARVHt
pxS8YnH9dQPF0OSBn8SYC2qyp6Uk6WIwIBSp2OtcJanvAo24/fwNzmw0EK32X+K6ZSdOLh1on2Y6
gZB333traX2j7XXIE6G+VsFcNho/H109MBkt3CtLwPjPcUqpLQQzGKW0MCT8/s7Dt0vG48x7/J3M
A4MpgB2whscrUPhgReSInXCvJXvJi/umgixCf+FznTG4oEhF+wITrstk28m94F4QjL6Gy7N8viuN
n1hIRpUO4fCjcoxU9+vz7TlzwI7WO/lwIlfp0JZYb8hBW+np1VfT979bA/gpTgCkbNDbPXmjgYDJ
mo9BvU/VmqUgxGARRo2+/hYo5aB1AZAHxsWd481xVS88Jvtm7zxDY+HrGtNgdXRRSF7UnhbTfvz0
rLHzuk7tZt9Pz47zPl8KwJdvfOJkFypmBKwL0z7wPMfPt9Ez7AVz6n1wcHUUtjeFuJBPnF0BhhaQ
EQRMQAkeryBKM4+dpxBIlVDngOZC6DfRXF5SLTp3RxZ7/n+XOS23Kg6RuNbHMk21AvbJKg+eHX2R
nvTveYKKFDYaKEGMR5zsBnAkklWQ3tir8L069OV/uBAQj0LCtxhE+MDjT9WKIZgVIziuIeIdI1YY
nb7gXU/Tyv+9AlogADoieEOAeLwGcZTFutKu94xYkd1vfZYmmXwvy3JVQfolNyQykkRyvAToOXcO
gPsH9mGBUQNrebwwE3nddrNf7eX87oYPtvrpTH8+v4pnQiB4E4SKYPxFLeOU0svLiz6rDGJqWoWx
3bjPQcY3s1//Zgp8WJm+YPjPvdFyL5G4ojyDMP74jTwNBdyuQ4t38GjkyiaylL1yv6jx+nfDcB7Q
sUQdCLJcJ3FdU+YDtIOwihp2LNgMY+KkF1KFc3cH2kbAVC89hA8V7zETVhkoeLB+aVnrVaGqqDO3
kKW5YCvPbBD4QxZ3ifMHzpeTL2YcjJUTMuV7XY2/htpOEGhGBKIVVA+r0QSPXz4PqJ2g2IkABsSc
p0DrUGl36ngt9mH1g+C8lQ/ScaMJ/5FL5LJnfBl6/tBPgG1AifWD7xwrhN+Dj1AjeKTR4HzdMvgE
7K6Y44WaKygMj49aOs1pq7Ete3Ff9HF/qb1y5iRTzJwjFsPjwWxwEijVXm6lRDXNXjuJSBM/SCZ7
9flenPaplnOMCQpMUeAF4CxPw72sASQ1aBHXl/Q1C+JqLDdMV+AuXWsCdawtDX6G3WtT36bOpaTl
zPk+Wnr5+38itJYG3Ry4qdyPlvmGelASjO6uqdIrN73kIf4/r4m2H7URegKJc7wWaXKhvADJhWvr
OCtvmfPNG76V8qnqwxVlLzS8dwH9SqlGL+7CPV78w4kzx9QQioZLfX1BNB6vLdwgs1vK5F56v3V7
E7o7DhxCMG1Stc3MpRrUKbvI/3YUiQGOfAC88Sk8pAVns8xGg0xt/h54kD5gY0QmGWe8ioX/TrOt
p1ZdAMwrqH2l+h66q+YixckZk4IKFbwK2AzQUjstXRdSBdxzTLsflhJfiqsxox4Lorq1k7n3buWs
+879pazmB5urqHLJarC6dYacppp0Fem6TuyiwpC/27x8fuI//DJk+Sjv/N0NVB4/DKBXDFUxXKuD
Ge8Ap4sme922Ky/fkOzLeulYCo4vBE4jhK84Bba4ozR92/byAC6eeCOzS8CZc6+CNA1dcgJ4Duzc
8cGiE7rMGBDE8+2oAfMsqDyS7q1TL3nz+vlH+2BH8SYAtoAPYYkV8FLHKwleanesvfZA43lcVZfU
zM883gNgfZmIQUceodbx48fCVQK98u5Q+ABHjCq2W/bVS4ikFnJD2HkYvGVg+3gJv3Yme27pcPDd
P7w+FOOGtBtj7aEQGNXeBQ935n0wQIv3QUCHiYLT4rbTW6Z1adMe6nZrkWv7+5d3A/MXEBdEcYEG
H8RawE2UDp7I20Pr/slWbn0hXjv369ESXLrTKFl9mFGaTU0Zp057CJ3kTV8KnC49fTnU/1h92UNR
Lyjc9qCql5i6F+qfH1wmqi7//vaTWN0rNXqADL/9uZz21rPpf37906PKBpsG7XbMVZ2cVKszYkDK
qQ6iftJ1F/e2t/58hQ/eAvEXQleUClGmgozxSerX+BKavgU2Nw+/jSPCf7oz3m83uJnmrQUtx89X
W3zskW9aVgM2lQJKthSTTq6F5cH3sqZsDyZHWbLScVWv/eAhtb6Ge4Dnwzo+5n9RCEVx6TSUIXYR
NkPWtwe7WDXFyly43R8P1fHjl7//51CNhIiuFnh834Hc/UFckpv+aGnxfAoY7yJhhXtxemi9sMzB
INEeiGbJ2GR3SoEu2K5igul77rL7z3fl4ykG7BJBCor4WBS1pePXEWGng2wezcGoILLNexb8pF8k
0lt2BCgUACgQkyBdOoW9Y1CIY9qpHA+YcgUepE2cLxtBLICkAp8Mz/8wVp6lnchp0Rsc5KjLAdP4
+vMxz7q04f+Gr6fwVHw6NTHC/YNed6GM7Ln/+t1AdWLB1IFxAa3+k12YKwghOUHuH0L+7JeHolq7
ZN1cKOee2WrcPVx01BYAeDsNDns/nRBCAa/f7V13THRXrfJLYM4zt+NoDef4OA060DhtWKMonKQw
P5V7qTtwxmiBqIyihxIsle/TLofXABJR2FhB5knl3sKxrEX9TqYry1txMnz9myFrBJ4XZT3MiZ2C
qEg/NKIGDuTAZrLlJJmLyNLZ5vM7iPbMcqtPjCN4F9CPWNgwGO7I8XdTbT+nJqXuoRiCn07eQ7/V
5PV2LLwS6tips09L3dylpaljBwptm9aZaHNlrEFGwrLQJ7FTOkKZOKRqM/qV2CmtXx0MAEXMEk40
elbWrnTul2+znRcPuUitKvJS1wMNW7lotXrGfaPeWH8fK+VeKV4HRRSGUEgpW0uuTF9bm7Cl4x7i
HOPemkL6ArYNCo1jEVhrbUs7IiT7AyWndR+URVQUQxkpZfEYnRGID2cBSn7haF8VaflaWjxfS00h
xehxAd7BXL1zYNV2YB/Kb2qmUaQFjdtzDunePsqnycFJ1bCIIvPWc1v5c6xy/7mtNPTp8qD41SpN
eQSFpYPNzE9huiaB3jB/rMKgSfrCHta+CN21rGpgIe103haCEygI23yFATM4O80feBlmu26yyMrt
IdczeayNQMOA0akgY9Ufaxox3ESHYuVxSW/lZD+khvCHVkpra8vWiZnfBxDLFTMFeIsmubsC4bOt
Hnuuw18GHb9uBXA72diyf+FqeLTDeozsZnJuWIiPHtUhgXykluNTKRvIVAaNPyvI51YPk2yQWDlW
mF5NrouZdKf0vgeF8ZqItXUlkrp22Q8A6A06KHkFCVs9QMlmmtVN4DbTW0GGd7BJdWslu+d6RmUv
yl0rsyOP5Oi6iIH9NFL8HDv26MzzlEfjVJEfOuA4XCX6+9yaoJEDCm0ZVQMYviIKfek27i2r/k3Z
5EciS7N46NJ6X6DKtPXC9n4q8mffHn9k4BByEtONq6Ij75BhgehSQ8e7sJsNKHdZ7zffOqvpN9As
/iOMF6Rrpe02B5msf08LCJzGqQx4ntiQ5UmjbAAmPWbjVBwggPEL8IQaHsWiI4o6Zs/b4tlWwY+p
1EB8WWX9y9jybcyVFSmee3HNZREZPzNx6hVBVMicrTtJ26sQCtAuaKZlvRKyzKuEDCm7AQlHoSLp
qgePZsCpEXAUrSgti00D+GY0+FomNuXyj+SjvOK8ehBQLIhIw71V3WSPfWe5P2ntNJgm734rqrsh
ojKrr6WAzFCv/ece47lBYgXQZthWxWz/DiW1IqednPKRaF7ESoV9VBlQP86SN4hnCqgYZwveSNOf
bTESvbFUMPXXU857D4PLGGKcu3YGiF43yZhiim0coD8ciOIPheJ2EnRlr1cN80Xk674RazYOMw6Q
70SOIbtyckkdedBHUlfdVHlR0Pt2TEuj4jpTIOUVjbcLbMG3JJNZjFKYTsjEfzi54pH2xteictWG
iiqLTer5cY4xK7Puutb34m5iv93Z6qqdAZcub9rqW21gfXAg2genqnYQ+P4hQJNtbeZB1lWMycwh
GtLiPh3Fk81KmBvlkNFPIHnddNctK8qdP7SAQvU1H+zIshch5LLM04gHmfoG6XDjxhCtMg81qTJz
pX0r2xpfZocpDyYrae1eIsaC/jm3MnfD5jS7UrqqixXQsn26weG84y3Z6LQoot7hvwJipgg+tk2o
oSbuAtnEbt5mOkp5Wt6qKvPu2jHliRmGQa0m39xMmRojTGRv3Z5cFzkOoBioPWzrcWRvDrzlesxT
8pa2616shzblK5IaHP9izO7G0gN/e9vSLKo1Ybdt4UDFmjd++8had7pH3/S1L21yU+nhey2wK3Vd
Tb+U34Al1C66PC5VZXer2YgxFqlDd5iAEmvhk/Gl1xBudgdWPRBrfJjr8skuB3nFHOXvHEHdHVM4
HbjCVjz4QwoOKE9HpUWKBAXeFOCbelrPPJh2Fk+t+saliwS5qOZXieF9a2OD0zs9hLqacHw1mP7E
kE0vnvachJvRJP3CNCdyjyboqXqAmCkFGjXtzyQWtAkjY7wwcpl4G5RrYmENMK11MIVXrc+lfg/1
DOBd5ec+gMZdyaDhXrl2ohWk6tZjPaeRdgjckINZaEuDtRyEG1GadtiF6amZBEtoNRSRdOYKmvLt
rjO5BrE1RAKFLV5DhnpVLvM7HcxO0g2tu/L9nD0QA5Ft3wyguvak9QS38WfyioLEumnAE+JMbR3N
AyK9qO6JlBs3Swt7E8D78WQWYuSbCSrTOLN51kTcDkvMTqMDj/MLpdRdwFCrc3U6JkDVbMvAimdh
XXO7BpQMOrMRcSscLGFccPu7zqrIHRYXPSu/uSOHTmsvNtJPQbWIjdEDfg/8c38ou5kA1JnVccUo
7mg6s7le1b4t1nIizgoUXylOa9od6DjWSZtK9SMFsCBGgXGKfDFDTg6wyp3j8WwjRmgKgP3mz4Qv
GMPNgqobjbzvdHL7zVKYxM10zcr1DIYNCic1T0rYxZqAuQownhTq9aV+gvEzT4JPYM5DUe66YXm3
Z7JqYBsCT8VpYPitI6b5V5GLxsWooW2e+8pzorlt3bio7SbOtZ0+QTX+ze6ov6aF70WEF05MWjPF
Zi7JNe3wOcKg/+25ek+M/dORngIuxmIHJkt3zfqctpgwBBbARWsFdRmabm237ZJU5k2c+aQArC10
dlMOFsGM1t0VrPASLDGM1RZtcA8Hpm6Ny/trn4O6mTu4Hr3TBGVcIdvaGO71m9Th5iYMU0Rh+cgc
xKd6jmpWq280tb0ndygftcPyn0aXTeSPTIHw3ikipywJSB8RLclA4cKMhAff2axCubKG0Y2y0q1/
d5oECX4rvHgHHR5EV2qps05+TJ28GSM+qNbfVlbfxRYduL4bPDt/g1q7G8FvPLah80NDqmznzzJE
S1aFM9/Y3jy08dy0O1IEe07BsF33toio3z5lTH+XpWq2VlgVEDjON4jVmD8mrR7XMLmbtuuHK7AE
egmA5vRKTLWOS2JBaI8MzgCxJTC3t/a8YLfgrt2p6kAcYMvr3q9us9nNVqmXt6vRsgf8iy4Js5e2
C6p4CIW9SpkVEz2YpKBuUkhZRmPIZjQNxj/uZL8aadZ2kNVXQPbEFQ83XskSlfpgv6hJNPNUR74r
gihoC+CCywqVOXBEhaXBi1CpY2R38zc5FAdp8ve2LcV6lLxDE6d7dLkqYuHQp3nyi2uu/TvjOnkS
gLG7amp2W2ak/91NkuwKlvb3M0tT2L66+eFbpnyAdkKzqlIybTNJwdE4eYKU37K+VJFVhdkNwWdf
CzbRGxaYJkyctvd15DYWQq+S+8HKkHAF5Lwd+XXfIHazpI/GXF3+khMcX0SUmx88ggmP2CqU+zJm
af0ELe+XwBpeTEbTuJrzDlFb+ZQzc59OzbhXrUbQl8PQ7EinB5kITgWJy9KMbczgkX6PbGabkZXD
C2IHsFFZxo8qr0BXptStwgyzpVZ+KqZVyJ3yJnTy9s6pDAEFPC3Wikofe0A5j8usqyAZX0zpA9cS
CEeMH4hgp/sAANHMG2YovwWWs7Yc8ifNoVsjnPqhpbRawe4iXyCF2to1TQWgR8BPgXQmeym6WiNA
Bc8nW4VdCAw5DFNsAGN49qy2uUHOEMBUWPlodpDiU869VUmv2eaSYWSIIrCNxZCWay4UT3iR36NF
+LvhCPEaHwN6fj/BBvZIJsL5TxgOGjbch9UJ8Os5dn9VccYxwe2y3SydcjWW+fxjwr0+aOiKxm2j
9HPh+PreAosAGGKB+goD6CFkUx/Xnao86BpVzVrWuX2PLjvTGxt49TKNwCiXWTfOVNW5iNrBCntE
pmhN6F4pxItzvc4McRGOWfRpwAY9pSL0s2++RlF5EbXYkmJsvCs52LfovQ7OdTu4gMl6PdmK0nf7
Vc5aVHiyCd0YsDZ4t4pCVavMxZtT+ohl60nfglfLRKow+fWQAXAUZWMFuqiUd1eouoBx1PEBNwfV
Whhp1mbm2vMKwFGk4PnjSDMWWYHAdwBQaS3w76/EYLvNKnTIC/VnTmJ/QPzrjew7ZgBk1LW5Amx0
LmKelffEnoq4bOtDRfRDgxbBtRfKOfEz0JFPIeviFHx4dw0BQHxEJ/SxpvX3WUKMqCd9ENMezBMh
oOpXNjzHprAl22SOdnCXIfXWyba+JuFA2r3X4uQxL1X1t8zkqrpterSiKXkmMzzGLs20x36khLQC
p68XUarEW+X398QVDw7sKc6rNzzmxJcPTHS2jCxnmh+l14+3MLc7VmU0AZ6O49SH7Hko5kfQydR5
DW8oLbLNqG89l3VJIoGAtYzajKGgkHd+HSSYN+sfaYaf7zVN8DrMPcNor/sjzUt/NU3yZ1P2RVyD
EymqWPfeDSzDNWsePTMi+wdlOJjhVRMFyvI3igoA6d3BX/VjSO4RBT/kzAM/h5MHL+A9yK9n31bw
pV0gIjGmzW1YthRTBb6urkVq05UA5GDXOyIna3vO0n3D6rBO5lbXcjt7/b6rKTe7gpe1fRAUSV0e
gie2N+m7PUzvXPc3gyqbpKPVC/geD3YOuPyqCdyZrBGtvbop5EIqBXwpSgsofEVq7uECKQMqiAW1
QpThjrhejYZ2JxzS7FyFugnuWsdTV35DXpEFvHphX8ZNPVWRX5FXp+NN5MAWRXOBj4FeVoW+8pjj
m6lU/5yBqoknZqe4QmL4ozAPEAk/yOKpBR8l6g15ttP10F9L1+rdiBu5S+fMisOhbIqbbOT+nmf0
cZQtIsRi+j4KGiTI7JHpmaKEYQnvW5I+WrKwosAX3mYuBBQPZldsZ8PydVOmPX5ZoX5QUw9I4aXt
RFVats+gC9FJMSPYRnqaxqOew11VZFlMDNgG+SyGewvasS88lPUvVfb1sEUxqL0rgb6OHHieITaB
d5jTkj0oaJlsA9MWZezkhO8mGIkHybMCN5y2Ggg+QkWEyNF9koD/Xc0Yge2TtLECta6bikI3Tq19
WZNH5MMmqYDauh1K0a+6qunCDULsF9HofoLMEHS7kUgB8ZgtloL0UG/URMUdC+eNHNkvfPkU7EBi
EW1CyDrN5L4RngERHZL/YNjmtr0OCx1ekzYwcSnSor/VmrfeLmz6edX7hXNddKyN0bduE8/on6iP
ulsKzpEwR0o1NuFDPuDFXO5HNPd3aUkOJtWIwHn2FnTyCcFZsJpziFuY1ruTIdr+Y8DNQWa5Br9p
S0TcEtOK2CKkTpSbFknLkNroKX0Negzb+JaoYtcT20o4W0fRbWNNVRsjbFZRQOeV6sZtSMXWbX8x
d6tpF9mT/+6MGfRilLRv3DwHShN113cfhY8XEO8jEa9J1mMANxTRJOo75J0/nS7jKz4MFWJP6EKb
MOgi3ndi5xnUUSdFniarkDdVBea4xKTyxbZms4FdLbZtPtNbiFibHzyVoDDpPT8hQXkPWca3Mmv8
DS9YPSPNccQOk+gCYxoytKKQ++x+CMefUmmSwRSnqLiJYkg4rkXMtR1eKWFVmDQamiZK4VjeClP7
T3DIptnOZfmGanxwIwDz+VZkVCWjATMXgY25mZl07rRdeajVVBaBQk9KcK+tX6FjvnvzbG/a2jOr
ptTFzjhZicSZNCBiqP+w3Hpv/Qb0tqw8BFyAdhpBc8IK8pqmdRiJFMindC6Cq8yvKL0eqc9+euBJ
jcH2IFmcG699G7KWsdjPbH3nteUczZkvEQeEVo66aRVEvT3IrduV8qGoMyyVB49D6AzJIJi9N8aV
70WvBhDWw3DCHs7zLwl3sNEustv1iBzwR0sdJI6USvnWudyJTKf2ra2d9UwhTRPrMjcayVN9X3M6
XsPLonUH/t5xN4giWI+DfIW6BuTmvb6cUGNr00eV4YcyyKCustYKb/NaEYjS9yIpgxIuu02rESXC
8BkVgDLOdNU9zsCi3eEnYcAx19RFTXpGwoVkga0oWDTAmFenwdqkk4lJX3prNMJ/Tl1bvIcoeX6f
hvSxhyvaDgCuxikz0L9qR8tdzSl9tFGzEzDGMdVU2/hA/K1vHY1XKEETKz3w/iRGWtOeux1/DxYk
Q5EaWMEwc5818s4ba2bqd9ov20687/jxXTK26YQoGxWyxAn7YQU0k7pPQ+S09hDunQGTu4PXBJHj
NriNdWUi0I548Qirsy7bZkRdUzr4X+m778yrgkcA78o+Mk6xJBYW93CM3HGEfUUi7EpTbovOAoQN
EGbgFSRqUtezS8eNR6qF1tFi3zxTWAkkM+vNYiWggWPCOSlJzSIRWgMKC+ApjjLXBMgrOGYule3y
C93XM+0YBqUVSBODiJegu3Bc8pfSs9PMTO4hGB7nYDW428Z8vW+FAVggEMAxCqyDd9KN4QFDVFFx
F423xC63KFN93rg40+1hgJz8hXTZHwH8PqpVbt7V7qGyVp0f21n85ecvnWLAQTDcALqEkwY1JCHT
kHchO2j/FfYTB/Dz55/Zgn+ff4rfpF1gUGLD84UcUB3aevVVhlrb54uc+UhHi5y0duw2m1heYxG7
2MGHWBeaR+ceD+AExieBDlwYcY+PkYMCj4ZocQC08/V7xi70vz4+HQOoAJ8Dz8LALHE6BMem0LXc
oncPQJNZV6zafv5tPmICjh9/8m2Qu3lOl+PxRO4gXDvMV2aCzNYl6MGltzi5B6hKor9hafdQz2/z
eF+8fv4Wlx5/0r11ZCcz9ITdg9Rb1LTdCzt89iOhCwkOX3Q8qX9iKOhQ1dB49/HryZrxaJKR996E
X5vMRo/eB9gA8FJ0IW3MGSxX5R9YQyrtnEuUHA7VCLcIrpWL88znvhJIdxiB8gKg2Wx5zX9WKMqu
rooy9A8eypCFB1ncC/NvlxZYeqz/LEDLZi5lhwVApBAZlqTkEt773AoA/oO2F1pSAOmfbDQGlV1U
mBzv8BM1s4iml2Yxzj0/CJy/SgWA5p/2tk3IQHUre3ow8IMI1wNzSVZm+QbHfWZ0/wEuAYwYyH/w
XB9/o5576Jd6OjgM5nbOoJ90ZTbtPqy/fiOOljnBRllVybOQYRmJdkGSiQt+4cyNgDo06B1AeAp4
1OnoqWpQ68jzJkB07H/jY+JXGwxEr1tUYD6/2R8dBIh7AHgEnBu8FRjEOf5cmtruUMkQiYU3F7vJ
rw/oRvh3sh++SOu13D+Mwi20igD+gDrsZKUsR3Pa4YwcbPt9dHhsRqSC6DajgHvhnc58PMDKAIcG
mMUHIuvkCJiCjXhjOh305CAXUKYdboApcJ65KVCBzFn6ZQyhz0C2CHg55mUAzjp5NXTVJoDctHfI
u1U3rPQlLo6/kz0nhxqQVPDthRikXvAzx7vUggJvbBqEIXaICl1m+SKuCsEAPm67b3M1g9G7qqRd
JWjrZAB92uYKqVUQ6dlWN7PN+BW6jcXeBowgypA8b1BhCm4Rsk47t5qItZko7e9sNGRv3fF5anbF
oOmW275eC5KZVd1iqKkgMqij1C+7OzIH2Wr0ifXaCW7vyxKh5+fn8sweYvoWc0IeJhvAjHpircNg
ygmdW/fAYEtDcT85wHjMG9TwPl/nI5h9GfPFUujuLbTfp7jfkWN0rC889zD4ReSa7z0UPVHSmjoU
p9DqzsZd32+c6go5IIrMFyKnj6NKgKbhkEJuiWJexD4lOXCXolPNSHqw77oAMjR1hg/8Jr2HsGhi
S8Y2kp7wa+ymuIg4qosECjhKEDGfzsOlPW1YMMr0kGegp7Gs9Y/PP+lHG4+QGch8F6wxjMLnHh/W
YCJG0FQW96oxt2CAunbtLwMgj1c4cbSQJQk7x8cKPRqqemXRLyMg8XxAyBYoGZgu2YkB4T7Nq97l
xX1ZIkqIL04knv1CFINIOHEe/TBjBwmtHgr3HLvuAAVTbRz9X7bgnwVODFKXjp6cFBaQqEbeE+eC
gf34+5GwAIkNWC3YZUFpebzDZNCp26A0dsAgIpfP46U5/7PPxw4EQAsidTwdK+B2ZunGpNahCm5q
e2PYhWv30ekBd/r32iHexyTJyf46loZ4lu3zezZf1eF9Sdf19OVo83iJk/igHpVPgH/h976VYBir
yr58icFTi6YEpvIQ0364ZBmzFPdrxu89clVdN9mXbwA4XoEIBZwVM18fHM5gcmGq2Srv67ccOObh
6wcIM/fAN8JALFJzJ1+Hq8qp1BTyezdHjSNqHr9qgZaR/v/3+JOs2hlaqoMBj6/qG9Z/a4MLP385
H8fu+Oj5pxoXHlqIfPDwfLuPJXhDgT9EaR5N87hg4kICeeasonICmDegkxjvPoUvjyWluQir+j6g
D00/ROO4sS+NOX10thjd+WeN5T7+k1eoqmNFjfDs3vo/pJ3XbuTItm2/iAC9eSXTKeUoUyrzQpRT
0Hv/9XewzjVKKqGE+qKBBhrYO0MRDLvWnGNtyyFy+62yhC23n/4oJ42sjgXbzAEhBDRSaNQGiK/n
/PNLYjnb4J7+q/e4di5XlRGMTZznz7KV7OpSOgZpt/8PfXjTxGrjG5rAzIMgzZ9fmul2jD99rDmL
np9bHpD29/fWJO3rUZDdfcqSXxCANPXCXefMtkpFMlTYFKwCuvXP7PbmM6cF6p+xCMynUd5EV0hj
Pj04Jz+/+sCJhPcWYb/51EfjLo2eimS6sO7OdgBYGFgW7i3c70/naapSh7qfBwaoRtsIL84YLrSw
/I2rlY1oiHNNp3TR4uM8bSEOGgU7m209DfUOeZuZ7IJ+9/EwnVls8Ip4YxP2+7eqT5so0PKoBcnN
J4q6enp8V0jXpai9dLhwyJ0ZLB6PmHWBZ4OAWV9iSh4IkWZ39pOIy+vgmF28JZ3ZBU8aWG3ioRqG
NXQz+yl5RVUUOjsj8qwU4+mFRbe+JOOsoG6RBUAKLAiPn7VPqFf0oClHS3pugdnnKgID9Sh1LxYm
ha67mp1pg9iLjER4Yev95xd4MxsWywhvSB4Hy9v1vZ8XPL+miGDUnqcRXQnaI8rICsQPX5x50vZR
TkK3DoqXqDWGv0Gmdn+HwnSuc9Cqr5ljZsc8kF9QZRS7TEXLJ2lUg3SNHjmaJvG0aKsGXseUhvZj
2FbCczo1vLebZsjcyGkRQR97zcNPAowvA1bwRbJztAlls3Wi2tmjgCj3SqchrUNyeNUgVKlcNRmR
pmdOkt4gMg0fB8d4xiMqbz41hf9nXKgrwkdhCvPKPp3CQgUCHlq99hwZ19/2RX6TfPu4gdXc/Z8G
dJDvVKI7c/1Im6Z1ZLnTngF3bhDW1716oQuXWlBPu9BkLZ6ekC7o3XdpH/yHDkBTXSKO3F+XJMjp
z4c5YbSiUfh5XdpHcXi4cD/TVrvIMkK487Bg6lgiIdevQqbaEBFHsyvtWeSZsbWCJLkTllJ+UdpC
+LIB9kkyZv3VKYIY4QVqR0Slxi3ZaNJZ1OJrdpbWGcdSTcxHo87tQ0cNqd/mMNwGU5odZHWwCc5I
8aaKJWi3c6PsY0OSDnObpUjU5XA7202561sUVT02A4R1ISTmCAOcR6a/odR3J/+pKmZjF+CfmKdR
u0aWNH7uzF+Gge1hqTQC6YOpsj5zYhyjoTnqz5r66vwU2svH83B1HCw/zweUAfZzKr+34pRtYDuZ
HWjPxBTBUMbeOB7Rgn/ciLJslKttZvHeYOSB1UWmbNWJbLbaMXGE/mxN1qZI90Hzzdn3RG/0Hwjx
EH9rxSb5u2jczU02/TGVB9P60RMol/oLw6ks59u7PwWcFOgKamBwkTqdt6rTBOk0Ffqz2hW3dZVu
BwCMSjmj7zKu5XC+0wJkTvAZtELZqkVxYVWemdULne7/Nr9alciKui6OaL5vEFEmLm4dqbwW+nzh
bHzXT0LPi3ESuiSByIU7dNrPuekcI2D13hErvJdgm5glm/lQJjstreLtECf3lR19G6Wt0iS+rEcX
Oqou6/PtQMMD/R88CCFDIpXrDSIZNN7oxNbu1W5ub4uOCgSqJCMXLMrnrJLTWyA6xVUYJ/oSzlOv
mDstKk2cOAkRbUM+dHYqPNE7r3MbG5s4EyVqwRH+Qk1hbuTtl+5e/zb19V+sk2xdvo5mI4E/HTIq
ziajGWnhfdNKxjYaleoxohT5po8d7krED++oC5FT3DO33Dg0yU5ow65E8CqX/Z8o7y5VAlzPFUpP
sFSWseNppIAFPP17tFhO6zSj4uog1PyqHJL21lIiw0s71MhzZF7KH51tj9wOLRKEpTrFaXuO3HRZ
LYr4IQw3mMFq80FDrK59Lh3JsqNXb1pZrYBYLae56GhFwSozg6u65F9cb2nrBlafse7TsckjGqgD
PA7WF6V/rPvthR1tvY0sjfDAWAgd+BfBSJ2OFSdfWGP+Eg/RMF0nUXGnS9rektDzll13P2rqTjGC
TRAFvqVgNcjtLx//Aec6STIRnhC3t6W892n7bWtTAhjpxkMadhsRafvGui+nC5eUcxPibSPLFePN
c8rC5KcpmSIe1CnHzRLj4yPtJz1I/fN/6A3qAKpeGay8tTm3MwYHeawTPqBv/RVGxR/TxPTk9A8f
N7M+hv59NNuELQWqlSTaatCUfByKKNfChxgiotuFPcxIBHSR8lSmA0ko7bVSLu2D59rUDeLuoDC4
LjmrNvk8BcTkOHxwzF+OcYij5yw66jUlUpzGHazkwsQ8Ny90zLWLKAUa8/ol0RTY0MRQhQ8DQtr6
Oa5fuJZ8PIrLVz/ZJpn6QBFInVIo9n2JskQZKoJ/tnjA72QrT3n8uVzTskFYPIAZroV0z/vudNbl
SjhPDoJVv8I3qywH9eeiBP8aILK7lLpFlILm4rSBNAeYrza642fDVt5Zl/aGM+MDr4pkIzw+XvHG
MiPerBrFLq1JEYbjp/3dTW/8hz8eKAmCDpV6BqSwT399lLVckQvL8aWQ6MDXIbuwRs6seRvqEDUn
OAC42q/ma2xKsTaFg3hoDDeIf2umpzqInD8XPF4+wUkrq51FOGOUD6Jn+0rzPV6Jn1adfC7W9L+b
gFVB+BXrt7w6Z3o54AmHNPLBnKY9mtDrGu/jxyvh/Fj9vyZWY5UJqLDzSBNCPWrSxsYrme/bS9ms
M0t6AdwiuwAdBh9ofSxrfVn10GP8tDbcSQODeVU9fdyRM1OWbAe7L48BVsS63oJiB+1cQ6jx29bT
6wPCw49//8xAUW8Y8RHhM+LhawlSJkd2MrUyK674K0sDyu5j2ave8OlKH8usAomoQLphoOzV0htT
2xAY5Rx//t0m9+lL13969dGAQfENjl6+ibZafVgv89oQtu3n4ia6qsxPz9klBLToaxCDLqj708Wt
SA05v1S1fR6U060RX7h6vZtJYFtIZ/3LOZPTWl/JR0OygzSqVL8rrvW/6nCt2NuPP/S7iUQL0DuA
DMFnWkgIpx2oKU9SS1Oj+/CZNnqD/nr+nEKIujoynxjOhsJ0Woinpy3gg7PDOlZ0n2d6n11l9oWp
+v4VwBdmmVHEjoAYD4HV6WD0om/yoJz9MO02OJG56u95vbpSdMyx5yX2XTQ9DfJ3YWzr4BBUF6bA
+4fb0j7YUGLkXFTelUrtIQbUmPpmXzEe9VrdhIEBRet6xlBBTOx+qdX9OosLM+PMdyMQhauV8o3o
adev4kGRiLLC7PNNjKXSddJe2GDOzDx+FbkPk/qMirVLY0nPunLyZbBu3a3eHKXws9cGlg6HIm96
hQvku5RnkA+OFujy6KfqH0WLcDD+/Xhur4UUy9SjBYPo/LLyydyeTj1VoAYX1TAyuWs3agcUKh4P
mKG9l2Yf9MZ3Iza3BjXBp0YcPm777PgtNEJ7ob1yszhtmhR7IRdROfpa57z0U/4tmcwnrb4U9jw3
DVQuXdD6eb1zFJw2k00oCEHrT36nqv12KMLikCbpJdX08isnF0jGkamNMoCpgLB5NY6Rk0lNH0uT
b2uYfFr2IvmvHE+eIWfYOB8/HrmzXXrT2HI0vbmNmQLHSl4KlnODayDbIEi+tGO8i3Qs/SGTvxw9
5G3W/YE+x3qWDCa382SnmJXMdN9V30tlcGs19LJJuFmzk5sL9/Czw8jlA6A0k/IdRafHMZsQ2pv8
sGsouNmbzyNylMQsvMDo9k0qX9iZzo4k0RFKkS1oq7W8LZErYyg7Z/It3GpJmN3MWvNfmoD9BKPQ
wi6/vvqXs64Is9Qmf2jKV7kOjlZm7z+eD++uIsvHetPEaopz+4hFWquTn7Q/lVxxs/x+zFPKnF2Y
FWdH6007q6uIHCW2XQS0k8PRcEqckfqFEN+5Fhak/7Jh2yo36tOZHbIZxji0aKHVqOWuZ+5odZeo
9UuYcLVWyVIsMgn2VZCOq41HniowIpk6+HWDOZvrJxHTasS4m8dO07h5GFaYU4v02ok7zU/DZLjw
vUgLv9v8qMBIoSkFAvwi2ViLD/tSnTQM+rMvzW20a4JkAtmQWQKfh1Ljs0pqHDCsbFAAd3OSVxQ+
S9NNYTitl5BkgCXa9d5YNqPbmsG8LXuoCLbApTTn4ACwE2Whm5ZNdegRk7mplndPotPw0HRpfYgy
1d6KodHv9GlQHrSx0zYtuJ3bYrT7Q6qIF61shq+Zro1/EiNzDoaIpJdk0v9IFvBvlBrxoxkm2bYZ
K31jcbfwFGNgR7DzX2Wn4JPRZIrwbLqCOn8ujLXgMDtltpOwnV9V0WgehF73btuZ86Y1h+zaiaZp
W8lG8cVqoMvoVaxvu7CW7smHyhtNBZcy9BNOlLAsb7u5cPYzQeIdxQmtY9Bjd4OwUoJRgOYCp04G
4ycP2zmu7NAl2RahI5UUL0xM+9Gus+5hkOvo3tFxaOq6eC1sGd+cUaf3KVUGPLjWFF2VpcgVSUHa
Em/ubaaBzilx8G9GuDGbClfctqvbn7GGOVs3MgWH3qRsOMkLtwiz4MYSpnyXqbn82GT6jSDgWOId
nPIR/3CQbSMnMV2w4+LKFO2EUS+5Je6t7IRpEWyL7T+Gkc2bKK4jF9oYkCPTKcEdOdW2G2Jp63RN
8i3Hk7sRXZJ6o5HLxMtIHbu6OVrKTRtFjwt4GmTJGDzEsfNLK5LhEKQ6laVkjFWZK+ldCNYk/O5M
NYc7sNxvCjV8B5Ahuui8up6/T3VMIbFcsbN7yZaGjWY76i8K1Tb6ZmDt/ohsIX9X27bZwvqUYk+a
LOuLOqn5r8DKlGfc0cWNnDEbK9X5W8t5+3XW4HQwNE9MjGkbZO3fTBqlp7ngkjbO4J6KXovUqxZk
1GKxrs0N5TVtl7moFgein699HptfsolhCUF0bTJ7EqBlzN7rcW0d4jZVHnI5tkvXwZD64khN8ysq
o96TpZBoX60OP4MG5DapNGkTEFESXmyFgGTG1LrVquHJksbwuo76Ob8v9U7scUcDrBob6EzCGdzC
FPOGv3Y6RmWrb5WWAz5cZspkAPQah8nH0t8fpiT6nWhT/COnUN59qM2lmzMiX2KyGuZVgNN+h6PP
fJoCPoALFkM8WIA/7iQlF89pVf5QrTL72pTq9yQweR4PoIt7fTZx7EIIxgL8bZZGY8eXGu8ZYOer
NrWqh6xM2WAxbjeIg4sdai17UyTydyxjhgGXqUGxFXWlx3OMf9Xkq0XaOi867noWSZZvZKE1W2uU
mx+C5Vl6jpWJW71qOzpqp25r41Odflnxr54LAEAHt9f+ipSib0aZJBtlyDq+dMn/0MChbjZWvFey
uPHswek3sxkUG6N14l0La8LL8TZ6vKCVndbX1ZVWODrWwtD60uhAUvoIbFcqJgGaQNO9iYnnDnOA
zU+MslcGBXLoglxp3Q0SDl0TczY2eZwJEVx4PdGqr02vS79wCvburGMMzKyy99Qola7NMBr2c2pn
XobfE/pWL3uUiM08tenQjFaR3jxZKSwzNYjsPYWqCq/urPG15156XfN+/tUVUXoFasPAV1zAsVMT
kKETZqoDu4/sFUY4bFK5V16AoTSFNxVtcwOHK/llSFx73IiXvKfF9bxg6/qjFlfGvhwkaxvnVvNb
aicsjqNdKhupB/IgpsE+lEZItZMiBtwLVgf+Rp08U2c02tcRWcbe7MPrHvnFwxh0JXu5hPkXc5wX
K5181yWxsYPE1zxiTZ0e4rTpNl1rM4A5VWo7Oyn8XmrNo6TYzqHtpHkLECT5BrghO8TTpOB1hELV
pjLw1agojmqcdMwbOe7dULHT6zbTdbBMU02OVfyEypR7ceA8CEkJNljA/iAdg3Y05I2rp+lX0guZ
WwgJ3TuY8U0PvGMnS6BpJCef75KhxTFqQ45JqorTAQbDbVPBWOBJ3rtqupSabOHj1XqQbwF+UdcA
REF8dIDyuImO77+P224XtUl3O6vYwuXCrrcaUr9tlbaTp09SsQkN6ikLISs7Cqg625GMv1cJpfvB
EZxupzCOtvPIM9ySSoyekRRvy4Q53Re6eVVDcPZGU0fcIaUJXAPFuTUrJYGm3oTbxtFfU8ecn2pb
1I9lTBG6RqNZ7i8GNV7AlzkiGV/yNrU21QBwx4ZYeQdfBJ5UF8tXiRO0eyoll9vQ6saj00bDNs16
c1djC4ZOIBtXdSKPnlQn5pWOZOSpy7rBkxoF0oYsqo1Vdq3XJJa6tcLe3MwZCX5pQgviYYyNObka
sREtmDy4M/pNOtnSAWeHdDACCwRBCC3AKSialQ1sGpOU1EdwesoWOFvy2MSO2GuYxx/rIi2vsnru
vlT1qG2UydYfaogTW06zFIJ53/5MugXVZ0+V6yho72OjHSAOOd1rl4e/61LN/RiHr6s6It8aQGvd
pHTyq1QNtA1YwOq6XDgL2uRgI2cys7Sj9kkf9eh3bHbxpq8x6asRu3GgwoqM5+5PYWiNi8oodlWF
6TYmhXLN0g08YtbqbqH07S0c6e7U2vMBOQP4msAWm/jfHTOrZlebU/2qzaX+jnekqR9JQ06DG8bw
WLTGfEpiUR5HEARwH2TmrjmHFCMoii2CcPNYCq3fVRm1hO1ezW4x9ArPbErweYWRISviqhVa5N+1
EShbIPLvSS7PbqDPOlSQBSuIL2032HoHqTK13Sk3GyD1XYmhznC25QjWJK/M3/bc/66t0fre99QG
CIyIra9T5X3dFwA7TKR1U1QGh7Yu9et4CgX0wjDaw4EqXpJZCjzV6Np9kuaalzXAcygVGm9k9EA7
Qy7qfY6A5KbnFsnA94U7dgA26qJ3tmgLHjoROoarWCrEIWAj+ygoUEMVJuSqaTl04ravN/ECoiSm
pD+WkcF+HcEwwAGPb1/vI1iNTWOBw2lZd00THXLclf4MXeFQNF1zl82IJaS6Ne+qnpvBGAtxXzSJ
fFfn1PlENCXtYkUa9sVA6npC3WK5GZvQhohauYuTNmg3XWd1T5Mq/qZG4aWacV8tjCOlC4evph31
ExXtpfqHZk2Nr1Rd8oeKr8k3ZzbF1ojxWA9y+DtRElhA0sBfG8wafA5H85qee61KDZRDYfTODjid
vEUlCBmkb6yNMdvjtu2i0QsyEPp9qYtdLJmtO1eDfnAUkIappDDpiBrgKS++T4WjsHE42b2tz/FG
y0NEYvqMp9ssbXckhLcVeiFtRyiascflXDaOej7N/a4eKJ+Q92Pg6qH4KmadUtZtW0OTKENjq5Pk
9kM97m8M5DvpMXbisuRSi46JFHu3iXXKcBq109w5wvoz1MnglgXzXQcrtgOdyuV0EPYhcAZOnoyT
MEoLczvFfXuFfqfD+KeEO0sU+XdNBZVEIq19tlopPTZNMfumJCLTTZq5Ka5rMRsyyeGg8uKmmbl2
I824b0b2hFCdR68jKMepglwjnRKIj6mR+A2CPuoP5rCVgjLdhYTzb/Kxt78A+QpKL+aJfuR8SWK3
DeQBJKkSRH/TPu98XbKypxSO3XUGxGGjF6Af3DY0S6/ikrfnqiDtnHpiUzAi3PIz2J1ZVYZDWlTh
gYKyzUZPrB+EbtpjYuokUYcgexkrM77pQxATSbYEKqc++hLG3bTDzwy3dbY1V6sq+dlWSwoTCwlU
kBGFvIiqbp/1k7SFCVQ992lF+GeGE+OUXNJzByCQIOdxDFtId4Uov0pN3fDmNLObqDLzp64MviqS
pDzgqa3ujbQenyyzEldyHTM/gDpcVUb8yv8p3oSD1qGpZEEa4dTvHfxIVzy4Kr8qK+cg1YqNLEYf
gm2YiN5Pp0JypcGKt5rapiCzeGRkoRi+aAGUYrM25HuH1fzcymaxDcMg2+TxEG4iOevdYqz6axmS
3G4y++kx0rP2UU+gA2nENdx86JpdnQSeHdtXkOFekkCXNl2MLkaoA6StLO/v1JHXUsMe6Ml63uxg
fui7xRHnaY087EOjVzbgUf4GSQ3yxeyrY0EF0rtChSqRAlwbTRk01Dz0KJjs9gYqb/szzfHcQ/3Q
bmEywUawqNiTDBX1bYoxOYaQTgFShOUmmeV9qEiu7eQwkWZ1Pg4kmrdtEFdHUFZipxlB7YpZtI+O
RvIGYxtYu7bOrjU7cHYwVwUkwcG+UfAgb8rYcXa9GXGm10XzrCv5nzhq7XtZgwDHC407ywDSNZK0
9GoSkf1TrZUMIUXQbdS2bu/NLNevldxpj1Yn/zWtgl25q5VjPGqj2+D4dwkEp7vZQL0ckuHznLzV
XaMuKELXAVkKQtvcSuOo7OEAgm5K7fhVVztyTpqA6mUm8TEqumyXgOTyyENzJxlAeLBvg0GoOQ0i
owEsIVPQQHNQ4+KOrAEgGoCGwQq7GK3tDTEeSCtOmF7hrDOux4U4GQxl6BqRKL+3VTxt5SEIIPT0
mTfL6Xx01Cn5icjM3Nm1Mt7MNRjGOEm/6JrEWBrJy+A00q7ogt9d02RPtRaXfpsGCHNHVfUL1epd
7qJi26tmvucWDmBIUdQNEZIBDlihuQrf56qLIPapZiUdOxFBlyZ2It9RuiHwuhZgb6rkd6EyKFcB
sOytcCbpXm8JS5ixXlyT+Shuez0eHrIIpijQmycUkaiSSzlzngJHh1kiS18kJwLKkaRF5FaxE/rE
fUD6hONtoTkFoa7g1cmT7toyjPGo9lV+pXNOeRFENzeUkrnzZHXOX3IVgGDB4Eg038nWlQlNY5PE
ceZWeVx6eSTb7tDUwgsio7zWKkXe97lse1Vp97ssDBKv0owXgmT2AVZT/pr0kIznCYBQr4XpNjFE
zzusru7hoMC2VZ3ZoAS7Mj+aaOOuzE6JPa678h4qz2udJs6hV0HKjcLkUhY12nWlztYuk5SbsBwy
zxal7FdavwyhNV21juRsIi35mWVJtE95eQE6STsiChB7QZAuTGeweEiQauOIlmb8UozmuAtmmefk
GGffEkmqvwZjZB7hEUOpi+XanUy8ZhKXKBeop9jYVUWAq88UwCLBfNdL1uiGhVE8VhG6OZ6twTVx
RnWblaN0wBMOqmmAxuCyU4c7WdSAxtK0hVyWOducoLsruuqvDR8H5PiswoEsAfVBrHGtsZa2c1mW
D9yWZ1dCCedWMjNKOAaljetRubW7Mb0Jszp6+Tgi+y6OuYT3MBeTwl5Kiq3jyvU4wJYDBel3ypWp
3szFZyOx/D61MZYKCQqXAm0Jcb7JAOSNaEykWrPfdndjfBWqF3Jb5/7+N7//rh4a6l9bifh95z7F
8P1JwwY6Bv4h30m9KQwb77zeo2Vzxo3B7AMUIFZ4pKrAFJefjSWvGllFqxsjMwazp5EkJHbmXnIB
nxuit31YfQIHsWIztvy8RdCxeKjE989PIWdJLOL1pQbGWhQzWdUEw5ssXNb88Bvt56d/nZJMBL8p
nrNgL5bevZlAQT20Ut2bsi/V6g+V2BAxsM9mtS3nn5KQ5B6TlVZOm8AtMyRlUxp+IGf3pB7J50za
68fdOBNGpw20MOT1eICsFcFkrhwNlarhK8690vh1Tpji+eMmzHW2YOmGttROMhZZ4poP0umFjl69
MPyOM7JRrScj7YnSpz+sXL0E/lmm5ElmYmkLERQNQjyhudMhmwg1VnOZGxyQ4yHJ+uMcdA+QUZ5h
sf2Wp46A5Ge1+CxEmjR1MAULPMRcNSmXEkRVvTL8AvdgegzFn4+H712yhd9HlsEaR56GTGY1C1I1
4T4D9stX8z9zu8+iySV6CyaPC5xCCCi8sOrf+Y6WDiGkQOlFs1i1Vw0apeOkORgCP+8tZVupgUGK
pD4agbkn+QskGUzalD+PmrQdcsCGH3f3zK6AhI0nO4OK7mgtFiGk20rUzzF9pEG8346x+UnD3rJ3
nrSwyjT3nOnhEKumL1DLZUxJ6z9M+MVEzPFiLiW2VhtbwWWZssEtMwKPClmWQSeHA9pYdNJnB2vR
7mgMF5JjKhRby9J7swlNCvf+wSLH1uSOF06uRBD3489xTvmyVJHCW7qQUpz19ItntZbbqlb9maSZ
4H2W+3k9uFZ5nEuQkkDrpDb7Jgf6vnHyfdilnj7+/fhvWHKWJ4sa6RPVUQ0Kr6HYs9Ze4Eyi1gRw
T3QOvEMtM3ZtCmKosOE0pfH65JJL4mxztKJQznQBm6zmR9wQVVoomT4F37Za8W3sGjclitp0X/Xi
guTx3eJeuoZyzMYMTgZ6PboWJd4sBQ6eP47yi2qIXW1SPcUgVcBeP8Uw6XPQ2OlvZbYvfNizLTts
+NpyhXinCR50rawDRRn8DsPJ0FmUIaEeRH4VaDdK/wCK2gugQX/8Id/tzvQWB8WiJqIYzjsvQdhT
JKlX7MHHCkptiim7M7OSUhLVprBb052YUdtMVS+Bcc41C+kMeys58WUana4SvWk6yamd0TdYiLBQ
Q4i2saTyuFA2/GdRXvio77Ywurmocti0UR2+O/BSiqgQTtSYrzgYM4IylwR1ywxcLwgk/gtBD20j
ic3TDmkplS0oYESSn5eN7YQUkSBk1356K176QaZjMZqpOuyg02ZYAmS91Wb0Z93ajLNxryT11ccz
4uxQoexYFOPc09bW5nCSiC7X/egnZdE9TDYxPC6F4unjVs5NAMAWZJdUVPdIpU47kjlBbRhSMfpM
SZJQBwMkZ5Uey46Cu8Zh7L9/3Ny7Cw/j9ra55c95syu33dRPUVCNvhKSSR//2uozdZV2c/z743aW
8V9PA4s6EjS2aB7Xl51OLp1QGPnoE194NILyGr8uNYb0F6tRXHWpx95bdxmC6gtbx/sbwtJBHcM+
AhDqU64XVAFEGvtuPPlRgT4gkHiOA443oEANfyrnS8EFQWi/9EsmoXPTHhsA5x1egPciSElyjLaJ
FPSI8xd44AR2Xkvpz8djeu68++dTV5BZMuXXclhTjsggUdjeF/K9wQ6sNpEnpfddYAKLBwQ8P5j5
QZNvQ/VVGq4+b4RiK2ZX5t8UvqWPy4J5M3f0oahTLZJVv8opsELkTUQX/d3vp81JE6vzzW6rJXg4
q76dNe6Y7SX14eMxPHOAnjSwupXUupZ2RkgflJigvbYLu6uBmkJx/L1Tf33c1Jn9Y9H7mpyei2Na
WW1R8oyXOiYn41vmbzP4eUmUeOHn/9kZ33wN7KmzPeUpPw9qOXZnwLYf//1nprQlc8fQl/2Pu9zq
rh31OlmESCFMUKMbrqZO+VIh1jgmg2J8/lQCJsBzGCEvT75/i/pNX+okm6uuGJAQK68tRTDyS+QF
ZfljV/vRSQurzkxFk89KIc8YBhyqFH3XtZtZinZh8aKHfyhzQk6kOtgImPQLD+Uz+/tJw+rpoomN
RBOj0c1+HYsnRMvbUPsaDH6rNtT1O3TpBUHiuf2P9jBHMPPQm699fqWUa0jemtkvVfHLTORfpVpu
SVcQYA6FG8X5njIrv+egutF6JA0fT5l3nSXkgNSdZtHjQnNahKdvviPX02xWYiNkyjfwte8EYf6x
a2+hOe+NYvDNSzLtd4tgaVDF/EmYwDLfXQMoSlK1eWmHPgLoDQGJDWmKj7t0oYV1l7oq1nqtJWI8
RLdQIV2z/ftxA2fHjAsnWETbpIK7djpmU6KVA7cP4Sv5fUrSNdwKZQPIqBr2g3Fhdrxb0stwvWlr
6eyb71MOjhzHmiz8YNoK7dpKyb1f8Ku/22D/NbGsZcAgpFRWC21UpTAhoyz8GbdGvEuTW7k86PeW
vvl42N5P9FVDq4XV67UI4AcLP0evInedO8l+7DxE6U0u98fM6jwb/V4c/Jf5QIT6//Rv9bmoDCX0
QNeErzkPc+mV2YVT49L4rT4RgJgCEyC/X0dbEtO16ZFq6P860oXb7dl2/q0eWeOZ92/DfDMVKpy/
XSEyhs+0xMGegpdy1L+w6eMPmFr9Kqay5YUD5VyT+MO55HJ1YR6upsYA6by0xl74jpGLOzDPgpqV
VO1II0qix/3s7JwhKV4/nifnpjz2bZh4xN0Iha1O4brR1aYKZxqV7uuy/kVk7lcgLriszjaCFQXL
22KyWhstGqUpWn2cwHw0v8iyuPH4ZSTi9nFPzu1EhPFIy7C/vjfmcpluzWZqQj+IuRsZlIa80MDZ
70MQlEAh6qR3D/7cthqpp6qxT0WX8TpyrtGAxMXXz571TDpmHD5wbPvEwFcfxCIEpRVxHvq2/D2u
jyEWpY/H6dyG+qaBNWCdTU4fSFmFfm/+iaytoJxGsnFyRGaIaS/sQme/CZs21hB6RETydENFoNs4
XStCv5aO0ta+REI/N6/ArXKuEIQhbLwaKwrRILKu7CX/q1G7gzIxlJ4tbyh5c6nC8XLvPbkf8VXe
tLSG1xSULGlFEUj3CHi8uXnoET7qlCNIjc+6nmhoeb4Q5yRm9+7EbicZGcDEEYSgPXGFNNnX4azk
D5+fA29aWZ/aGaV3u4x6qb5lp99VrafmknHgpvskEvtgaJrnJH8+bvHcp4JkTh1O2IykiVfnQqUS
iJxMjiOLODh1HYXqafqFsTv3kcg8mqi7ibC8i4uZc5Fg2w+FD6HEVdCgY9hJrMalotHHnTnX0GJb
JFTEAwAn7+m07qV0AEtHQ4FRHoNCBG6I2GhsUaIXFC76uLEza4jj9B8m0FksmMvIvjmJhGP2Is2c
CLWC6gk6pHj/fw0svX3TgBPNrdFThNwH0uKJcVP0/2EboAvE74hEWTLq+9MW5lIEUiH0iEs+QDDU
oBcm15nvQcGLJUtlYxaEB3H6+8KY4Wf0PUMUTmiwWaJIKzxL9H/r5ufHg3XuXvXPyslRAxr8XUQy
o7YmAYUm8oM+uLHr4q9BOeTQ0LdaNyCunX0MIken1LdtQYnAjxtf9rPVLvS27fUuZKbUHhcFbc//
i7Tz2pFbWaLsFxGgN68s35bdLbXMCyEdSfTe8+tnUTP3qorFKeLoQoBeGqhgusjIiB17CyOYyoek
7Om5vq8F+K61L0UZbJRuxVMs7T7uPLB2OvJchCeXUxtPnAtenAZOgaxTNhx6MVzZfguewYQNS6Pr
jUWkDeDSQkWfZ0+WL3AGQ0PSBi7rTtvGVvQ3ZmihMsklEu3MH3683/sALFfgSIp+JzXSxjTdo6+u
NfcvzRcZAfhn4XPltT6bL+4oHelrKXAU4wjmOGtWtsDC7c1dB4nLVE0h2zWbraRo84pdGTljlGy0
4uACCEaQUzftLEMKXPuXxLHkCSlw0AkJYEGeUvCzo6skyJOhJhM5IEo3YJtsvck2qXw0fO9YGrvb
+3vxcJE9oyBGvle+YmzKarcEflREjph5tkCvBkSytt+CqANoJAeZbTXPtfUz0daeZb8boudHixbZ
KSFFWpT/Lndh0BuGX8lp5KC6atyT4KOFsCzVe4rRPaJJYrLVYa+784oMIHOQ1Yc4R5Gy1brhztTp
NpH09MENyrAEgWmEr/lAAsNqdGtXZOZPhK3RVO3UfpcTv64EjEvnR58qUNJUjqLof/nlqWw2Gsx2
Ebde9CFTB6cQVK4J2B9XFmfaWldT9MfQPGjQoywf6ojFKQDH25kYnKoieDB4wWbPVd4eJTV/KCl6
UULZSl62h/P/VMne/vZnLB0wg3TAFFNKVDZnryQ9Lbw2F7TEGbr60PnC0Q9XduGaBflyQo0+b8bG
wEKc2ZV436iH2yNYWjDOLuEkwBAGMr0zzu5bpSyUmOOWOE0y3pXxB9NvUcb857aRxUHwfADbANMg
4IZLI7kkRwk4zsTRWtkuhG0c/LhtYMkR0bf+XwOzOzcoVMXPIwyUfbFvkCPshg5R8L7/RR/BXVcC
ihsSwd/etnrdsz+xgPAI1cmgaVN163JcPUjcwgyt2HFpT1JCa+PpKtC6n1pAq45xF7o7q33W9Xhv
FD+Cvv6Ls3Zufbb5UKlMNVpGYidAirK0doni7c21PvDrOsbvMZJUnsBt6tWdq0ahKcWhl5BDoXeo
SY+Gl59cpFFtN5ZPHXmByAV0q5p3IFE/pYN8b8LsnDXez9uTvRRWmegKQHalT2Ci2WhrRfCbJErZ
qIXKh1glWtdene8C3Whs31PWgH0LB4PaMrA+iA5B9s3vNkTmlLqystSpaaXSdIOqzau0Rk22MCjc
OxkPCc4wHPfsdFtimvRDzwVaofDb9IjUoiiz0xoiU11YyScuHMILW7PLeox6LXFdM3KkZK/Se7Sm
arBwBhmGRBhAbleX55o7SqPXgdb7sRMqr4Gk7dz8oY5/FfFjk3w1aC27vR1+V2RmF8C5uXks4DZl
SVIRc6b8Ign3NC/SHMkV/TghsqP+MRj2lvotN8k1omTjvQ59v02l7333rXV/pfpesH7d/qLF+f0z
/nmSTmkUGmfrOHb6dj++SO3p9s+vTO9vX3TmqFVlNONSiGLHEhGdHV9q81UsXtrs1XPfY/HrbWPS
0u4/W8zfXuHMGjD+qtWtAGvBJFL7ufTu8+GrKPzMzfsKtXTBvY+hqXVpd83C57g+mcB/U3Ul3l/7
imnKz76ikAhfuNpjR6hoyrBR/Byt99sjXTyB+JMJGGReSykMhp6PY8WqRVqzo0OXLqz4GFnyM0p6
x9umlkfzx9QsNmqsiLoCiGloau6nftwhONX1l9s2FtKCJBtg7KCqIwF+m77hbMYgl8mDVMNb53AW
+PpXC5mz4SHeVN6KoaXdThzOD6pgV+mnvzQU9QYXmsnVF4f73F6lelpalvOfnzlGX6WjSgb2Ak3f
MYi3ovlYqZt6jRp9aUXAEHF9IyBJfnMW/LAprFqp5cjJ/a0YowJ8LJoVHpU1E9OxPluQ2KrGPMsw
kQXqNvZokyGWT9YygourAY7CgD6FutRcx1Ms9EHtECJ1LBoCHry1QuXiz3M6uHl5DJEPvByEYIbQ
CkcDwXbe2P0TTBQr4fziLPFm0Exycrzw59sWjhmtEDueDV5C/7m4idsHVV/xJkvhGjEiTNw8uyci
upkVUZIhN6JFzclz86GRglMmto+mNm5ymjbJo23kQjiolSfZ9Nq+lXq6kS13pcS8tLEVYpgpQ0wS
Wp3dwgXAjLzrkthB813cd6WrwUevJGCMo+FQ6236dtshLNqbgP3Ta+yaSrZVrVQt8zhxAmZ0IDNz
aP3PFKpuW7ni4OaVimbgHzPTZ5xt86kBQ7H6JGFY0V3SpVCgJE/gY3epatz74LVFP9qmpId8Y7xT
cvnUptauVdtvWh1+qeX4qQnyXa7otHGbH1a+bXJF80gB1jua0wFcwmY0m/IpRSaLgxs7ZH3/0Yu6
JnINFLsJsuDOi8TWbulZpx9lCA6pFD7oVXHIvWGNHnZxIc6+YjpjZzMkie4o5yFfEQ+ebbyPiFqP
QmVX6se/Gu7Es0ipg1WfHVaf6zlXCi0G5Ro+CgIYglg6KD6Xdpjmh7jznyB8fy2N4TlK0o/6sBao
LA/0v/at2aMo9odCNjzsW/2b0r96ii2WGwQLbw9zyWNQWOOWo/0GWsOZ6w6ypChqNUoZZbFR6qdU
F+lD3P9vRmbOu1K9IhbjIHVa7XtaH4X2n1FeicqXLmwwaNZEFouy57zOWlSDZXienjgyZX6xeBgE
ayPq/ZGO3qLUV8ZzjazhmJ5bm12rdVv1agEFimP4Xynt2AhVbUiS09AG8V8ImQjcc3lyp6qPbb+W
vFsKYM9tz45hXqh0+cnYDhuN1te31qIbCNFAncNXhR+pza1cKksJvIvRzo6cQQ5A9EszcVwp2vdV
RpvhG8QYu6Z5MaFMGIqdpI5glv2VaV7amwC+J1YrVdTQX7w86m2ZeUZMY6MT9/rGVO6G+JsEMPr2
3lzaOCT82TNT3xDO7dJIlxtVPnh43GIs30bNuk9S6Y7GYapZvXEK3FUMx5IbPTc4uz2rWBIygLw8
wMt9UNjRuBmVbWUegH3nJB/ll1g/rkp3Lk4lSM1J6AxY3lyUatBg1RhML3CMGGqY+JsQvEXq6fZM
TjM1vx+mcGAqqU6KeTOHqehj0yljFjg1DbcHmKb+4ufBM0xXIJzHc2ieFateJes99aAxtZP8saj+
4l1B5YMmG/JrFBRmOyHWa6segyDAS7222QmKGTdciVqWpui3p9VREyQJM/n8s8urzuo+NFF0pHfo
Pmk/GcFKlLzkGwiGpvtKR9Fh7gVpU5Uzv2UIqQcbgKlt80ag3UrZ6vHoKBDsJ2PyentZ5qKwUzHB
Orc584Vh3BpyAVcXNpFpTaMNLRQHLxO3cHrtIrhcPDLpTRJvPdPYw1Kwd/VgS9qZZDPvKTN1inhE
sM7Ym3X2kNT+Q5KHp1TLt4xm49f+j1CNdoHc3NcwJwhJsTWb+pRV1r3iGkAX9Z0Is9jtMS2dFvYw
5THqPbBFzpbJbAekbOGrcdT21GQ7I6PL5i8OC0cRmlLqcDif2WEhSg41Eyovx2u2ZJEEfeW0LF5R
Zwbm5Vk5o4TdBmw1ePZtTTkN5UAfS7zXhZfY2FXVSy38U9J1LJprs7e4Cf8MbZ5hVOShEOE6CJxG
2NVjYZfGBw861sqBvGITpytrtXikzqzNtl/idrrsyXHgJHX7VvsIgUTR2rNqMY1zPpmzO1fvAV0i
fkh9WI+geoGWodTsiM6gIFBPeqKeinT8DMTioyoX+zAxX+C7sYmgN1Aq7ZVOf7+9P9fGPP39zI20
SDyG5lS/NYIHDTZwN1jruVo8AWezOv39zELWu61ojBxqqersAbbD+lUpVm7etX0yO2V6LQQ0drFy
YdZuXPXDAMGLB9FE1O6j7B/JWol01yZtFk1UUa3lCFQFjtDcKwkdR8VKsm+p3DgR/079jNrvyvrl
pHlhGvqjxbJ4CKy15Wc3/EDCQnSfelj82idTexXGCoq2j23+KYEEIM52E/u2qtR23B6y+LOUfa/7
fVqswFOlaSbnN/P5h82cTTBAfFcMfFikP8GutDXlwvZKRxxOcjVsc2WkexU24e9j/kNMv7XF3nd/
hdUpXWvE+f+co//MkCTO3jRTd4wUxHi9GB6dQtCfeiCEdiCleyj37LGGZ0dBfEgtURuqDyPqcyqf
O0ThET3EO4KYH7cP0uLETDINAABBEMxfP+1QjWEOz5NTDY2t1Kc+9Y6d4G4rbeXiXzxPZ4ams3B2
nsauUUep73w67Ya7lNp3lZb3zVCveP2lIwUeExS6imYYoMZLM30ogHiPuf8HTdtIyUuld5tc82wd
KrEu8A4xSn+3Z3Bxb52bnJ3iEWaucizx9nHVboJmb5lfe3LdtfUSBeKmF0fSAv62rz73wV4uyQ0J
/U7vnqqMkN5S1r5m2kDznT5RLRs0ixIizpEakgVVTV7iU9Lx05AfeiuE/u3Y5M8aPVBt/k2tP/eR
c3sKlhzLuc3ZDEB3GUvt5Fg0GN5y2x/XGoQWV/VsUDPPlWaVK40Rg4LaeYc21ibNv1i6YI9VvZXU
N2g9bw9o6UlECDm1hsoor8xjk7pqwt4Y2EVlHhzaot92rkYRqHvUxep5iOTjbXPL8/dfc/NIRZHb
sFFldpBQb3Jw8+3KcJbOHjoQk9QLiCRlXhxMI4G8pDgxW4Eh1tqD1kI1lO5vD2L5HJxZmYUI7GW1
acBOOHlLhWV4VfX7NIkOULb15Vvavqrhsys/hIpEq/aHHMZPt3rt632SrASWi5vl7Dum2T7zNDnd
voJb8x3t+JC8W+GmrWxR2ZXmg74mGLLozs9nduZuqkaUuzDElu9/E+KXVvuB/wwCeO8hrA3fC2gf
hoMefjULdAShOApCWxVWnjyLgS687pPSB+2BpLAuBzzW6ShkIadDSV/E+qM4VJuwPoahZmtgzyyX
FnVDtXX9BfnLlTWffvrK2xhoaEiAVlB+mZk2x3wMJuI6ZC66Ylerkvlat8PXUMsTG76jn7oOEbfo
S+5e02taF+PwVzDI5VsTpN+7sFpL1FwvvUyBnbkAN2QSgMyW3hTCrkrSyRFpg60Er+ZoHry2gGT0
RQrf1X4tgLu+PS/tzZY/jIzRqzJmvpBfUveD39F4au0buFduz/O1g8DOb01qijIgtmc1Mt9ta2hC
QIKGzUbIbHeNbf7aQVz+vny5gwQR2mNL5Pcbc+N1r46WeysjuF4ZaaJP4uUrQnUB0uXSgtH1RlLV
Ph5VLXeFJzp+YG4F3sdBGe3jMto27dq7/LeM9vXm/GNzNirux9LKjSnlI2pPwNx2bSTv4rTcmeKw
F+p2qybQGCbVtz50j+hWbLnEtnkdPLTKmsrt2vBn50Q3WzntpjeaOhjQbgabQD9FRmnrAcqe5lHM
P93eMNcLejnds4MgCS3UpzRc05rCjTxUe930fw1G/O22mbVhzfa/2fqdGDbTi6I8orS7jZv3vOZu
gSnSEymz4gVuG5zi9FtLOos0tLSohyTipgy89M0t0h9J3598N7PToe5sFYLfJm13lM2Of2GXEsgk
9kCL2xySYQpKF9cG81n7zaMUV3Sb5V9UyFyTOLoXhfQURCOs+fFKh9G1f2EZJ8oWsn4W7Z1TnHJ2
lSHJl8Eg7vqObEVH5HxPBYhNpIO3uaatzOzijjkzNS31uSlfylxoSLlE4mHXSsKrNDZIiiYrULPl
EVm6oSFHSUfQbMckfR2ohYiZKK3RaryXAdIku3IN43XtMKeJ+2Nmtk/SoZFzwcKM7MJeLKi/wsxY
GcniVjwzMV8bxXOTbsSj9Z756Cv+g5xDgSwMWgu8krbUuPw0RsMug4Z5ZamWBofhqWcaDSYwl5dL
5elp1HbVEDpaifxk4NtusRIwLlnguiEpBzT6uhOky5tQalXg3kZ6qp/y8H/8+Zl3spAWIG3EzwvJ
1yH45q5BuhY/fxLigMOGZ+C8NF53Ap8/0lAAJfJT4JXczX9TmQHp8V8TsyHQ1RgrjQS8XzW3aN0m
7cZfm6WlDXZu4mqZszpotIZ4unbvLdeCDby1XaqtydBsJDX6yTX6LHjl5rarWzqh8NpPJXgUnKDT
uNxdGdScZeqPZPrg9aIFZaco6C509UMX5iv74NoUVQwCNnpnABTy79JU6taRRq4ydNiCoF6DrwUx
YuUaL1lm6tvbw1qIkqeSCQ8geuQpn8wxG0KQjFYohXSpl8NmHH8AfoGDM7SF7FB1n0QJUtSCLJwe
7EJYuG4bXxwofBAol8EEd4XuNpp6lCdeZsfXO7qHQbFvxC5XDsTOpYTktQEb622L1+6c0QLVmDTu
QNzOK4d9B1o+l0m3FJ3w0Sh6mxoCKbiVpM7iuGh+RckV4DJ9XJcL6CLhUIQjGmnpAJ9qo5W7WFLv
4sZ6kAd1ZV9eHwdGdGZrduJ0XRgtreQujIzwLtRQf0uglB2sPaxR2yBJdpCCvZTJmpTi4hC5e6cd
Y8E+NDuFY6Tnetk2tMc26rZMe7qVvc62Atili36tV3pp1WDC1TVA4NRF5tm40e1zLUNZ1pHzHxb0
2mhHbAxhJZa59o7UP0kMTRr3tBPO32wyJFuFX5Hy04YRkmKloOxarMX7S0bkqXsD+kHAXnMaJUNu
hk5FtMbJzDf6bGwtWXsTLc3VuYVZwNJ1WuQaCvfvWBWbNAO7QfQXuMru3x8k+Td0G5oSsgqz9fcg
G+wGFEKc0b0rhFOq26vUqYuu6dzGtAfPYi850DyxrIlqB4j/e2tble9JOWz18OA2HUy5L279BI+k
jcrw7cFNc3QZThNBnA1uFsM0I/y/o8KzJFRKxJBU2xe/+LQb52NEgbmF9mJtXyyv2oSE/7/TOVs1
oZa8stWwiKTAB3TcD0UbIzRAOv72yBayUZdDm11jvoEcQTJgKEkOhfdBDCFtz46S/Mv3v8O3uC3i
+059pz/VVpW7ROfxgPqW0pwM/+32lyw5kLM5nqOYMnQqoCGlkGSIpW+LnfYqp81dVMb7ppBPt22t
rOecKDMoPNMCWUH9xXqShgcKL5YY2S7ZaH38Yqw1P6/tW0u+3LdB1aJsoPH8G63nKPgpyiXtZGzY
/J9G8Gw39ckyTp0d/0jdy+2Brpqe3TyBqtBp102zWmzF7BNI+SD/2VlOCyet4H5RxkdECWwdabPb
hlf27xwsI9EoFkENHjhWvUval1w69c3K2KZDd+NQzjP4RfCfQ0lU9B6p8skr/WPoS0h4xNsGov/b
I1r21P89kdbM+YxWjx6pyUy20q++q+yh/XzbwNLFfX4AZk7G9AXkOEo8qKCgkAaZuF2b0MQGNSQk
/n0lmE+NWjtd8xco3ckF8A4kIcj45nDNvsxCIYmJThTTP0SSb48SAj5tu+nSbDPm+0i+i71gWyf7
ULk3u5Wa4+Iywg+BBiuxNPy1l4djlKQKkVUckCU+9e5WhwU+G9504cMALPj2DC+bmuqb2tRBOwdq
pl6Yt23OS6HT73MZvbdt5h18fautVZcW/QuCxv/P0NyXqUYg9uGE2XChEZLe8ww1LuCniYd8yC8j
e709rAXYHQt4Zm42hYWWhJGWsnMG6y1OQTUmma2CNM3vROVHZTwm4bErVp71i+76zObMp3kZbA8Z
WTPHko1DYT7IhWZX9aNmraR2Fo/dmZ2ZAxsUX/SVlMoBDU6d+V70P25P3tpSTfbPYgo15G1cQBXo
lH25a3IZfRNjZ7TWdoBUqJSRzSpBG9y2uegcz8Y0/f3MpjdYZpoaoIY0/eh3e9BNibK9bWJ1T8zc
VVqojRgkzJs2js+pGWy9VHuplODOgAcs4S2Zi+IBcMJRQlfotu1FRwZhF9iGCRI1f1OlNEmLUcQx
E1IUzNIHD8RWChX9mxu2yIF9z4YVF7I4nxRWVXCLqkHb5OV8dgmVVXBlAawp0j5LrG9dEm7J0/28
Pa5pK1xdOGdVk9mW78Nabc0UTxUjZtFZ33JjpUK1ZmA2jlzKWuRAuDRrIfmEjgKUt973fz8G3vbT
NTZxLsxxf5Wf8BgZDCLZQN9lpPGRmbltYWkxzi3MZqkZhMaPBhPfBzOGRaEEvuIDZc3bVpZcOa2x
k4ot2pukYS6XfGxyI0S2DFcOn4hcNruh+yJ4FaKHCoJbK+Hi0rqcG5vdzBlvw1CuMEar/x79VMFs
dreHs2iBxybtvuQHrkDpdZFbZWzqBBehZaMmKYAY+98szJYlD+I6KZCCcj5Y48fQeL/960u3ARgA
pAwonkM8PLmEM4/mGm3ue2BincrOhOPQbSio9mt9DkuuWiHZyrufLP9Vg/CotnrZD3BjBcnPHPrp
DqLcHKaIiIpi6tlKuALXWNxj8LmCboMVBD6uy0FZhdcFRoe9gY3lFl9zSd2E5udMUg+D/uX2BC5u
AJKwJL0Iw8g7XNrKAERrfUqyoZA+1+B9ftz++cX1oZWbJC/SF8gDXP584SpCHEf8vN5pO6HutxBD
bxo32BTdiqWlRYKZgUhSNkyyJ3NLVK3lRuTekVttgwjTJhQe0+w+L7up1PXk+9FfbGy0qWgZF1UZ
bP5s6zWD2RaFy1suS7eoU6yRdsqLA5o4i6GWgpN2zrpjZbHrJlkYOeHQiLQwxNRGvZFspKJRQeu7
cZsHsNlR4PskAWr/iqJRgv64W+zisSM94LXjpkN46dBVYbcTIHhDxK1CkysfuudAzzt79OizdS3p
h5oNGc14eb5FsIdOJcHqKUgq4jYWGvNLm6O4cntbLO06qm+6CTR7AjBPvvzs2OaIhmq6F0SO4PtH
WYTwnP2xVoZZuhDOjcxcddbHQgH/Lg2ZwrFAyM4kYffv2ZcBdJwbmbnowSgRWCIMdgQ7Nff9Wt/q
4kQRzwOVI6a/SkwrSNj1uV9GkHbo1Z1YaLndj0K4cv8vnVIVPmR14iFFnWbmBNShVD2AhXR9iuGd
GCNV16Y72pTsMV9Tm19cFOiyaIGiNgaL0+XKGyY6t5qvhY6o5sOx1+PsEBSuYYtGHhxvb7Lf6Y15
3ATwDxJ/A+b7K9F5JTb0KBZUOjBrmoAQjuSK6w3lWVPTftP6ZmfappKiLtq5za4aXRJ4fWV+Zqq/
iIh/bcRWzbYV3EcnQ2hV9k472qKWK2ThrPKJ26jcKqIA4U5ddp/jIIvug7Ic7uikRuCO6t0/7iC2
iEd2pfqMPtgXsR38e6tvEfvTfXVnxghti2pjPpoUAjajbxpOwn2/0YfsM2wV/SsK3uNBU5rPJAC+
DeIQvUoenZYhMKP7wdQjVPXULeRLBNdD9F0cCu9Qj+FEiQPCCwlLEixy/9b6ZXhslUZ+6A3NtWsx
QNwsVp+6wtOPXWYg1jJpQtF3E9h1G38RreGrD83Khhr+uPej96T/YI4vGehBuE4OEJ4N+6hsUPdM
R9t3Q7R5QS+JiFGiUDypfnraxs1UGy0Y85BbSbItKjotlUyhL1ol6ZQhR7Cp5Nq8g1mcq4A6yD7M
s+JvHAA1WEB1dH5fM940WTw2iJ6FqJ5OsRrieeqnrF1xZUuX9bmRyY2fubKsieUq9vwQSLW4QYvn
XY6t3ZgM9MB6e1Z85dZZQLRBuMF1zcObPm24sS7txTVjreM6dEK5RsYvgLXa8oXslOmWe5+xqTeS
P/Q7Q5Cte+So/beqoJaxycW+e6QbVt8rk1hpzxPtUHuxsvI6v/JX9L2iHCrzjdCFweJy+XWNlWtm
0oiDI2u2m9vRv41WLn9+nt9ogY4NPi2+DrBQOwPQZv667TMWv18hXoH3nAfkHFjqVUEVml0zOIkn
vEPTAjTPM9egHNMkXPilaRR/jMzhpHUrhqLVFYPjuxjIxOw1jbSPyAD+6H30E0Xxi2CNkGyYa7fJ
lfOdDHOVmFC6E7HMK0tliRqh5IYjPROfyajriAWa29sTeHWVzExME3x2HNRK1/u2SkYnMLbqt1La
JeWxWiPMXlwlgnGoQYkfaIi7NAKfuaxUI0aA4mvDJl2bp+VB/Pn92ZvFHQQRTHqOVl6+b60Dj/uu
Pspr5G/Lq/HHyixirWpzAAyFFaXYiYodfFbWxrFogcBBRTKIlvj5ZZvpEKfVvjw4US2229j0v+Ks
nqRS291e9BU7mni5HqbvV+pYDIOjoUnUy/WThzCurfnViq9dtkPZldcEUfG8aOmmoJfVxsBO9pi2
SBo7yFzfHsri1gIK/R8TM/dqeaVBKzgmPMBCVZTZ2hpsZHFzIYFiknsGwzPPO4P8a7Iq1FkUpFAA
HVI20LduftfJa0iRpbHgiCftMo0bQ56+5OwsRrUZDIOgosbIFQ/GdmWqllbj/OdnoW+MAJOVtPy8
3xhb+Wf70nZrrchLc0UVBWdFPy3ka9MnnI1gqAQlGMIMNGqxpUjmnVCz1tc0phanieCXQBGCN9oJ
Lo0YrTCGWYXwpjmidC7WuR2a2sfb22pxIKi0kNhEF+EqNWnylgs8CVitaXQ7KyyPIZjIwJJ2Zri/
bWlpNLBJkqECoGAh9XM5GjWaxLSEAY3M0mwPUiwnW49YfCXzuWSFjneTl+/0jJu3OouGoOlCgHBH
V+2RTh93twexNF2sBRRjPEbA0c3WXU88DRYNbXQGpbVlr9jEhrFrsqP+r5n1uK7oIgEDgSSSecVi
KVeppvqd2ztoBNMG9C1FMTxNVh4i09fO7/szI3P3WDZGpaA0jpHM2+TFJ54VtrkmvbVohEQBuBRJ
ZcZmpxHdmbQlVOlZkXKTCL+wZRf12+11WVx2Ajz4bEhOARe/3FxUEY0Qut7eMUPXuoPwSD64XvPr
tpGriHpakzMjsx3sFgaUbzqiTUmEjF7xJfVyO1e+sDLWmgzBoqmJYx1xG6qA823cqW1ijUY3OGE/
ZLYslvcWYvBtNj7mof6xlNzt7aEtzh+YQTTY4HEg43o5f3lcqmVUQJbKM9I2JUSOlBWnvHhy/liY
Z40iHsMV9EuDYxmHUNiO8aNnHt21AOz6FTKtEfyMcIIRwBDpXw7EbdM8r1UmLvWHisjisdNhpY+r
Tx4d2/duUyibEZQqKoiJ+Vlo9GGTUArm+d2bhwb+DzgAtqGRNIfb8zuZnZ80muIngWPKQJRlLj+r
zWIpEppgcPKk/J5IwaOWN/5GoOQF1r2pbSsR20ORrqmDLC3rudnZjh28vEMfwh+cUus2EAjsiuH1
9sCueyWY8EnEgkPH6K60mAwraCw/EehSp58c9T7AP+lgJnuCbf1eHKTqXmgD64mCtkUfJYLbfSok
uzCJilNhFTlMryCwhEYNV15kS25Ho5sRmV66Rq5YZbXRzfxUZcbD7t7/3AD28He3h75ogdw7LAAG
4NB5Cjnw49YMAraaRP4uMkvbFT5m1Zo89tK5gZ4TYJ8MHpO8++XOKUwyIq2Fj457aZuOoAfLU1W/
hPEam8uaodle8ajA1m2IIZJDjiBmW8TWn/ukT+3KUj/dnrql46CrdHvrZChE8iCXg6KfdsRfK5xS
QXiUO8DuFrRnAcrZEhqoqAl8EsXg622bS+Ob1gmeXMRKIHG9tOkVre+a5Tg6sfucqS9mLNok44VV
RcHpDTY/6md25pcqSapQLgeitqhPt1kg7auisq1esMXo3YjvlcypZQ58eNfG4imv/3XDEOfx3Pzs
CZoMhesKMgFQKm2rYVOOn7LqTtK2wChFYyV+WHIv3IdMJnf7Na1ZEPVFoDcyD8VStuxcrUllN8HK
xbG0VwiBwP0pKIdfYVRgwzAyy2PdeHu1B0UQxgel8NyNq0C920YwcoRqF71VCQQWt3fMomUCF0K9
iRFmHuQrceqR6WIqy+pYyvWmRANzlD8Ekrq3dEcyVkLXhTufSH9qv6YKPT0rLjdoaQad1biUNDTh
hcd9MgBQvmdeyWDeHteC4yIwJhKjMXoi/ZqdPrXW+yoJQ/SvBGMzlj+E7lD777dtLGyNKRNIGpCa
tAL8+XIwlSgN0WA0IpRDH9xxr3Wnv/h9ULVTqM9Lco6upcqZSG1fSE5lbfrBLsyVOVr8/rPfn32/
WI5e2sBLTgNVuImk3i7WMC+LFia4NuJ7SPbM42KR/EcSD4rowEtoy9vRWkPMLhmgbcGkDM0deOXw
crPqkkQxJMd8HELFFoR+ZY4mjznzdGzV6ae5++Fom/bZ2SOY1E1cuWorO2ocGdvGSk5uSDG1gySk
146lVkebsrNGaDuiz7dXf8GXU+VDpn5Si0V+eebLmzQSU6HmqIyZDcu6/i5A5Zi+/o0RmvZoZqE9
ep7UUSJXCo3eF2HcCD3eYNZd44ruxgcuoCvJSoC4OCJQ6VRfOJZXryS1s2SEYDDWVPpr04RvnidK
tkCf6WCuxWwLfo0+5z+2pr+frZtQhTHll4g3f/s1jr9K5Qu0UnLwsbHeExjWb8/ikrNB1pfuFbog
0CKaxS+KgU5YaQij0xbehlDNrlUetL6/ckssbXZUKGi3mIgKjHlEIUeuargjOpapUm8sq9qkKyyJ
ywYsA1I9uHqv2jlKT9Vo3dTJHwtkEO/Dfq0Ffc3AzOPAAYdEdq2Mjlrs9e5uTTdyaR142OFpJl4u
mv0vF70vO6MeIMNwwi+DeGcqjlv9zRJo3F7sYeSU58lvy+j8MbQa0lXJjzy1NWr4t7fS9QU5YXHZ
R2TYJ8DLzN9IshuHlAyNZw0+5tS786zPweBtFL/f9mtQl+vVwBa0U1OGmhfl3Dtn6ZBrUjDoz5l0
F9wH7r/eTZc/PzuCQRfp0pjy8+mDmW2stZjp96vg0jUDHsbrA2KeaFDnn2/lgw6zSq09Z8POL6Vt
OT43nmc3UNRrp1wWt3r9Q0oRMRDupdzYSv2H20t1vdsu7c/GZw1DFntGpz0L1sdCMzdlcNcka+jl
RSPQr051PQhX5kmf1urSYoSb6lkKXovmuUCiPjJebg/kdyvhfCYNSIG436i+XakcZiOdjiEh8DO5
+WJftnR8bHpP0d78Jgg/McvKJsmS11RrlY+ZFUvwAuR01gqx5G7GOG/vlNqq7nvZKJ+6kHy4Pbph
8KkBv3KAwKm5VwN00+q0SU7cMslB88rokCupvBMH1LPp0pXrI6EIZFNaOvR3PbHj0SPRYFdV3p2G
to5hnQq8FypPPbrUpvQpGnvhkzdo4t4Y/Nxp/bhDURcdNleP4Tv1aNFJQynaGMlgbLuokdIDFw9M
rNmYP4VZ2B66TFU+9qH1Buvir6ATZFvwxTjcxGNQj3vyYP6pHAbvSzaY4305mM3J1IsggzK70H/1
Yiv9jOVB2N5eiaXVnm5iXtzkEq/ufCMN1UxMNFa7eI79vREcIWW8bWLp0J+ZmD/dlMqlgZUO+Weo
OKJ9stb6u+S/yEegH6XR8XgVUGQZM9k3nv4sit0+EI5jAWqvtlX3zhPXyvHLQ/lja3YA+6JWY6/E
1tDCZCL+RBLnX7t76MOBFuMluXbleblIyrxUKbj5n6V2n+8073h7La4Doqm9bEre4IS5r+TL+wqJ
F9KFnmQ+S/1bwxOo0CbF+qO6lsVZmCg6UKesp2ziLucJwyoMvEKQWvM5EL+296n5+d8Pg3HQM0Sk
DEf0tCfOYi3S+wJAUEt/lpTKfOnNUXqHZ174MMZK94TMYLyCmJKnebn0V7C8cDnC/ADqFCzwpUG3
acDXxWX6rA1F8dLlw0kyfXncAQcbN2RORZsD/8UU82jXjVH1ZNRpAC036Be3LsWt+H9I+9IeSXGm
21+ExL58hVxrg+qq6u0Lqt7A7GDAmF//HreeezvTiRJljUbTGqlHRNoOh2M5cYIgXUBd6r3UMFHu
1rWLdgcYVoXNd9Fr3ej5u4VhZc+8d+egVurh9fqGXV5zYdEtjPxUETkCiHf++5NC60cFXKvhWAPT
NPooUfjdChhkSQZyw2hkQBwMCJt0KCl8bTPVWBY6ahvMseJTG33ON095dDGDRuRi4A8tuCtVl9Z6
NjhZqIz3Gpim2Xy7SYQEuKQo3InJX/IDmCYJn0y1ykOjVEHZVPqNOvhs+nP9RC5viGAlBiYOxBHQ
D1f2HGtuoXhXFyHHHMlnTjbXP38ZRZ5/Xog/uSGZ1rOUWfh8bH2bCbC4D1sWP7f9Puv32lp359Ja
wNWOlDUQSqjjSSePaorD1QnapVfFo+OCR5Ld2p6D5mgTBAiibGuIJvrz5QDx52Sg46Vho2+osq/r
FbsoDPf5/cb3EYJ4QC7bGGog3Q9iqinxjIyGmk6zx1F101dVGdO73LK7BzMe2dFQVMefUnbz4FWx
MmgAMt4gw75gBkjNBoCyvqVh/2ss/Oztuhpcnsz518W6T9QAGEKaq1lHwzYjgd0fxw/kQ1AKUQ3h
PoA+Gn+eS/DyogXnQE7DyVcY9wWf3O1LgMnCqSBbiJ2SLoqRaGalmTh63j0p8YOKGcwrAkRmTjp8
cK0D2Q3WTQ1qLC1BG/Q0T9xED3vI2iYVA6CxA5guUIsSw4KSeSCviPPqwMbMjaBREGUEXj+2iLpj
TnTYBkt5r2OvC3o17tBWaL1BYzRwqCaj6lepPewU1FGf81F3NylAe7vWA+q20jl6rQtM0JoM/SVh
vfXkxpaC3tIqTdDWXs9vk2dz29dqPcGYzyprNgNz6E6ts/me6S17K3u84cwmDNASqjhKQDsVUMSu
cVYiq0u/Afg+wN+RrgW89qIqU2UAm469Z4aWMfJNDxflSUcZaI+LUj2kEwqAa4dyeSZI4GHMLvLT
grZAOvXZI8rcItca6sUGhBobM1e2K8e+IEE8iiL6QIeSrLg5XH4M0m3NsEmNZ433n2alWnHmLtui
AUPFFEmYRORsVfSCnl8OtFn1cQsIZwj/FxUY1Zx+1iVGtbCsAmcMIsl7K2fkkKat/g2zStKNFbMY
vORWu/JLhApLKu6gCo3EKJYF4Itk32KMrDe62DBC09rNzR2fd3xtpsaCqYEIBHPwMxBIyI/ATNB2
VFDbCBHq1OkG1bvr53U55QcuPkr3Dho+8M5c+GBtwXjXaM4YpnFMd50Rt29G0aeF79VN/snIU/11
buyfnMf1biwnbZ82Y/+U2WWp+LUXr7UJLR2uyMcgDYB6KPRIMhtq7yiMtgoLweUybJpBLbaVO6Ji
2dWTi1AON1HrURnPNMxWAO0OyAh7avlJDOdwZW8uYyALsClYYLjCImyXjjfNTadoEksLeQ0jlPqd
N6DneEu9janefm0gCqYelLaoAsvpItqZwGICfhga9rGwnzH8fOWYF55i0ZqGLBFs/uWks6zs67Sp
Oi3s1Ly8UzMk7qxhHJ9ju9e2o10Y3B9oSTrfmmr1QEdm32XcRUGwTnRkXrj1YM1ev+syzUB9nHfb
GsPaXxPbIbum7fnNxOQIO0+1QEowWnlS6q2aT+HcHRVvlxgPhnv7luNgweeJfkf0U8owkozTlLMO
Inj1ZHDiK+OP63u+YN1PBcilqxw5Eg0O7xRaLx46BsyDMwceW3GxFuzDmRDJhdOtQWFTDiGK52ed
jyHP1xexYOLOvq+f21obk3qpnldT6KrfQZ9gp/tqrQP+0qkGUzjOQUeDCYyQ7Ipg1NLsaUztw64A
nY6fN2XJ0EapVr9a20t+Yl574neNNweTU+uzjwdyzRm6XCTIC0TRFOxOoFGQ2cCMmaUp6Y0hnJiO
ttckCbXOeYoBy7h5N88E/e37PnEc+TzPIPTRh1DRNlqz4cUOI2+uH9il0cLDDZSLCOIFDkOKGiyz
nEzm5n0It3HMgcMLgL/uzWcAd64LWrDU55IkL7hhc1/PBulDT/+szVsLNBfTmw6O93Tv5nTT2nvw
RxW3D+8DLul0gZJVVrg9lNSC2Myw5mOZ2tYdL4fheH11l/fKRrEOcSRq26DkkuvpqpYSc9SQqY2B
M5yzL2WyuS7g0jqcC5AsXJl009wVdADTttIGeaOAVn2syjelzNkuj41xd13e5S0TyWfRPQpcgnvR
D+u6ipbneY8FvcVvWhm4fJ8HZhUY1b5jK37twuYJRnEkREAJglE+4r6dqDmZOviZTq6Hdf+QtfvU
u33vkKwAvx18QEEJLbmxDcvL2jEbPWT0Ict2nhNodMd/XN+wxUU4omsQKSq4AbJlRaBqV2Wqh6m+
gSM+rHlea9+XLCvpGkapLeIj/lKaX0zr/frvXzAE2KR/v1/apH7Usqo0FS1kBVEj1vX0UQOcufIH
dcSQD5bq5KnS1HYlp7BgS5Gy0AV+UPCGys+qUmvJXMGzC7l6aLN70Nc5a/WuFRHyw0oTtaaWHWth
XvhqEiBW1G7usASXzskqHOnwOS37yishwpju8+9jdgR58/XjWVgE0BS6BqcefyDDd35HMNdFqQ3M
kwlzlZqbqsiPFeYm+LbVvX1AEOZeoMZmoo1PzurmeqF4Wc7n0O2a46zr92OCHsWM27e7y4DJIXGM
3DQSPrg15ysaLATTcUexIjJt3fmNAoCgk+rRTNFv622vr+rSn4WjjPEXSLcjNXoReqVxSllteHUk
Zl4kxh8rfp76r/ZwJHUcOKsQm8vTOhMnV1vGAbzEZQtxw/zdLo41OIGAs7m+pDUZks7NvJoKS1dq
AA0fi+pgspfU+HJdxKXNOV+GZHOmyUIWBEzSkWIdmct9Ot1sNM8FSDqQ2Vrb6xoqeXzM9rTfxera
RK3LdxOGHykT1ECAmr5Q51kf7cwsQZfkTEz1uZUekgR0bEnj7GKzWKPiXtiwM2mSj2P28UTHDoQI
xGZbx82eUms117egyhhNg5SMyCGIZNz5vRkHTHJLiAOminJTu9FIn60sGFBFos88udkYgGVHJJPR
y6tjdrDkHQ4VpUObgkFGdVTfse86cOA7a6ZtadOECQA2CHnlC3CgOaYDNTsQ7ffG8cWKD9d1eOGa
oOfr39clHVY1mlMwH4MvSNWeATh60mrlCWCntfT70rGgt0wgVMG1c4E8rAin9cQ0cFel+ym7x8gq
DH7ycwVF5E23hqdcEybd/bRFa7lDVQRY5jcgEdRZwRgJggK4GpjW75iuQZCWN/Hf4qRNbGqP1YqN
xeUj+uZijMlySrSqr6BElxUBwQjwb4DZyNpWUidLUHYC55Ld5W9N1nZ3jjJoKzq9JMUQnQpAN2A+
h5wxIg0yzaYVEzROvgxT4Dlfryvc2vclT3024h4z4UgWlbr6rJff+kL/fF3C0mmcrkC6lWptTMA+
YgVJeVSzQ6PuSb3ikl96g44BKBhquIhw7YuuZWck7VSOOPCuf+2r+zgHuYkJagPS+CZdw9Et79g/
YeLvT/x/11KQ+CDQZtVmG167Af95fcOWrsvpasSGnggAsMthCdFBU6W8TNYmySbf88S4UDCHgYme
rE2fWVoQ2g5RGocjhdYRSR5YPDCgQAc/cnzHv2Gk2/XVrH1dUjBd7WuSFyMoHBXTf2raNWd26exP
f72kXj2IFJjm4deTAb7SsNXr77n6Pibh7ckiMezg3zaJYzs5ltmsSrcRgkKm/HR3ytokjrWNkl7K
TKkckpn4fmX4oDFfG6a5dA2RdEbRDdj9SwfWqSuLG26RgmzZ2RiA6FfU8WdjrXd56TgQ+yM9Y6ND
D5j9811iPEFZDKjSKHP3nnenqZ8Mje0V3Qim7Nd1zVq4J8j1uvCRceMB/JI2rM4wiy42eBJVjQWW
EbbjvX6nTvRNa6oDgKnHMu+yFW1e2EWMmhVUaKjSoD4jLU+LK7VtPS+JlGSj/HApYGKH66taUAPA
kkS9DDQdcDKkxzIvXcyURPIk0qzkrTSOGtoebpYgmrEEc5iL5LAq3UjDUJhCzDrBeIC75M6bVozx
5RbBL0IzABBD6AEFjc+5BugTcRXbVIao0WxfSaY2cN3xFeMkVwA24mee16cgBwBUdGhgwsUFd49Z
AgAIMN8Y1blrPKE9CtOANLv146l29p0+shV5f/OXlwJRT0ITDLgSXMmtsGZ1VLspGUFc4fqxUfsp
mrP7n8R56JuwSyYgJuag13a3nhYCQBWqhgoHqjTyhIViwANqWmyMKmc+dHUVpmm5vS5iIdkpZGBe
NCIPAMNlThNXB+0iJ9MYFdXoJ4pPaB1ozaGua7+oegzkQSd64voTcXyzVIIV6ZcmA80j6BI1Rbbr
EqgB3rm+NZGijkAX8IhhKJu8czeaXe3ImN3Z6VD74B72W8PY8kqdMPQT2V67VLZmDu6VpvndEBP/
u7pp23HFwiypsmWDQkRMELwEWiiUl/VstX2UqIYSlFZm3aepC8Rn3K1Ndl3SZpTHgCRB99QlZAET
tQsKCDEFj/umRh/KMO8KUCzzr9c3+9K6YK/RlyvGQgOpK2tT6mJWrQIGqai0pyN6YT9pSrHiFy9t
GsBQGESPHAaMs9TUlDpjp9pp2SMM32pO5o80F1Nib1/HqRDJSrqp0yGHVfSRVzyM+uOwopOX+WRR
+MY5AKKECy+jtjFNTUNBUR+iGIOnh/T3VIB6mrzXJgiF1WetiDp3DVO/dDKnIiX3okTTAW9UbYiM
RkPTpfZaGsMHTMmpCOnB7PMyrkmBVanzo2bdVbeziZztmi2dfBMPZmxn+H5S/S6Nn43+kd+PrCtu
I2CiwNudvywgE9GpqeYjKOJZkGECAAaFfUCtTiRIhwCCHPAwdNkY5cVh/qS5mw98HuqE7DH8SFVu
wSkK1WptNONFWffsgQFtZZaL+HXyA+UIxCmawAERk30vjXaOmbbGgLQhOZTo7um7AQH++FAW8Vtq
ZO+5djuZM5Cb8IQAhhLdbRfQf5KYdkpLDzLzvTd9LdInUEP4eQIyPJJsSf8tb7uD2e1v30j0Z8GX
RSoH/0iZOGY7qQaKrCGyijB9n/jzf/u8uKsnrn7KLS0bvBnXH2grTB+jN5cRgN4E5AWcnUgnX1Rf
esFTa8y463r3mQwoWliT3/AVbO2iv3IqRfJXXBfjrbiGTYpdXryD5tA8lnFivbZtpzzVswYiMXuK
fTKn34hH01A3+NqsuCWjhs5E1L0RlwPWJFkcs7KbuZ/tIcpNEKDuLGUN+rH02JwI8CST445O7SSF
OUS1vcn0je7uP6RrpyKkp0bB+El1mnCrMAxnC67lTfP7dm07FSCdE3KJJAXlxxD1zg/rR2x85PMY
2Cno9tCkawvP40SZMda6V2ZrglXG7BQ4Fu5aGnnJdRHOkaGJzhyQMZ0LcDA+RFM8jsuYfkt4si3d
fG/rR6Nb4Q1YVCZ0CADMK2BLspdqM7ABtQOsJ4aikDu1+YD1dP99Xm5cNPT5f9ZTdcu7gRV7qnuh
jXmjasOfEgul0mHN6VteERBLFvpQkIqVtNcrKoCWQOAaeQdCS/h8a07FgmsNdCoaHkC3AHC3HK6q
cx13he01mLilBmx8zrrj0LZHdYh9Qc15XY8X7iIAi6ISh3AMy5H0gDYzU8aYtpFXm1vWjHsVhHjV
Kj/swqYh7gZyGO4lCowyrlttUx1D53mLatXRyV7dtfERa9+XrmPrdkPcDPj+WIaWBnz1dLi+T0uG
GeGcjWgOyYvLlnmaJhObxqaNtOxTAfoqoNI2k/qkFklQKI9tWmxY+41X5ea6XF28ipJ/gOqI4GAB
KY+I9c4vapy73Ci8Dpx4I+CNeuXb4BRp42ybTl+6+H5O9lr8dbS/x02G0vOBuVmgZS/u+DYDH6gh
h15QJ2Dmn6mYjiXrMHPs0Ryj6z9ySYlOfqNs0Klbj7099DRq6LZRNrVz6PPtfxMhGfS0MMpGUFBG
Q/EFpTawnfpUfftvMiQlctCok3YGlmFVz8hIlkbvj2vj2hfcPRynhaK0hkQb/uP8OBXOs3FoMxqp
ZcqeeKkqYTYQw68tNOOPKLptplF542XRfUSBTyVLiqQ3HsjdekIjp8yC1jyYzZNX9du00DGkMHL6
Xd5Ec/r1+pYu3UuB+gKKF2HlRZo6Ldqu0iwIFQTBHbplf13//sIzpv0lqgIpLUJ+S8g/eSfZCKdP
x9DZKCtoQNrvFLOOJmU3kv8oR9yAEzloGHBZohlNZJo7VQzSeCDeXiMr2aqle4Q8JQhTAIGGfy4p
eWNYcdm2rIlAw9w3x2Legvb9+oYt6R8ScGCf/0vwJyPVFbQCdzTG41KA2cvSPrl1mI+bqfuc1key
puxLp38qTPL440wtVNBzY9e432hBvtZEufRSnn5fOn2TkzwBgVYTac2zV37j7SGhv6ieokK5kh9Z
0jOgukDVg0yPCNTOz9/rgO2KPZVGRvruEPAjoCCOljej+3n9eJZ2DF434jPRrHChz3oDJjU2URrF
veL7Q77Gr7TwfVQ+oWCgjUJ1/y8f2Yke56VqzrWX8Wj8qmv3pD7e/PORZsdTIIJ925SzrTkUj1V2
zaPiIbW/O+aXD3z+bzEH2He0I0nOCukRWTaZN0UJ+dKSzOfzRwTAUUUfEoBQSLifH/OE59fVZn2K
RrMIFDBg0rXKlybMrPSeG2D6RooK3YcuIv9zEa5W2FNJbWTAB0/bEbN7aWP6xUjbp2l0AodgjPXQ
PYCr2Aei4F6t3F8cmWt3Qmxez4cs9wK9sO9I2f1qTDtCv/ntYfTp7zMl9zYFcQpwhsYYmUiWq5hV
tQaVXFJBwEqEawsbh6T8+QaYvWNPU8PHyFGcv8Rvfb5yikIN5C1GjUREsIB7XuRLs7Yu2dApY2TP
sxZwq31xh/LQtr3vpDkwznTaXNfLBesAvAw6uTWQawAGKu0Z1dEP6Y2ERXEH0l86zD+Y2zoB6fLj
RNmf68KW9u9v8cSxUNRAV+n5/iV6k+aDjVKN43f8watXLN3CG4R14MNALyChIb+oRmw1mUndIZqb
bZXtmLIx11KaS9ulYwQuqgeAuOOina/AMJreLbVijDjXQictn4cMrBBz8Wmq16oki6IwJhndSiCi
xHU7F5VhzCG153KMMjP72s6YOpgVr+7kHvrBWHGwFs8F7zZApg7AObJpTVB3APffPEa0Kfxtgz+u
n/tSBGIAXoYYQPQhXYwl80wYAAymZWCYNjVfHdjjpLaPmpEcEF3NRwQku1HLn6zM2POi/IBZAJMA
evUwiQ3lJuFXnD4cdcEA5ximyNSfbevT2uj4Ja1DoQ+lesSgIFCVLDuaI9WuZJxFFHMq6/RdNcM4
W6lxLh0QXG40fMOKi9718yWMHa04smhjlPT25oeCetX1A1rStdPvS+FDMyN77KGbGAnC7Dj3ZVT1
+TvLx1cPYJDrohaXgi4hxKFok0NnxflS6mbAzKA5YyC7ex/zg57ur39/8ThQaRIlYfQSyo8UibVJ
BYsBbujwoHf3BgkH+gGFEsWs/4mQ3xkl7TqP5xBReZlvpqXvBtfXsHQcQOOD3k70nUCnpD3iiqZM
PQjZrXjnlk9cf2LDQV259EsbBWpmwWEqPKqLS5/bwzT1GCwx6M96+0zJvltDFy6dNaw8yIWxXYLd
7HwdWsfbmliURwp5U4Jherm+TUt1ZHScwR6L4h84ScQST272ZFAVlBetGs1OW35lwJhjnIuT7BPS
Gr7az9UWhS1+12Mk+4aBIHhTVl373E2etnJ/FhZq6gKhCV5TQEHlPqGqMTiYq8CHqXFkub3eL7vt
9bUu+F5nEiQjNg2UufYECW23A512orzE2kMOF2fwy/yBqSsL+ju0RXJEzuRJKpiCSdQBqR/Y2xIa
9PyLWho7B93feYwpCrsYNG41/5T0fDdUSdAaW5LSILFjMHfsk3HaV0VUq2uQooVrgSgG/rMLNAS6
eCVL67hVbRK1wYuo1w+lUx96+yvmnQF4XXy+vttL5wkvHfhhvL2YJytJgl6pVmnGSJF3Y2CVW5Os
kb4t3D4sRUM6zjNBsSG/7qlnoBvWga+SKG7Q6o+F8qR29copLiwDTMjiZiCiwQA6aRnMoHCWKAqY
U/Ze+PXamOa1z0s6mU2VkzkFGQEcTAK6r0EUdfMxWHC2wHkgXO4LcFc3jRjTWHt9BD7bbKfx//h5
oW8n5sPJuEEwbhJwi5T7ajhaa2N1ljbo9PdL+180NnGaIu4jMrs+/zZnaxXwBS0CkgW1CWDD8ZjK
B6yaSFExMH6glTSYXLD53PfTSllvUYSGHkFb9D8hcj3fJD4ZNeM5gr6uIfsKdnVm2/oDNSPAceAf
iqEEaKyRHgpOiEMskkxRawXgiVgjOVg6h9PPS+5TAkosPnsKi7RkU1fBR64ZwCEgrBIorQvmomJ0
BpXpORzMvkE/fbNZ8TeWjgClLvArgh0JqFnpCJy0noEExSAFTJjpE59ibNjtXBYi4kS0AXZQkcGR
RIzpFOcOm5GesDR/i1rI7V6fjcAZky2EKQKQ7lyLRjcxh9Hup0ifgkHxs3RFS4WpkZ4rNAOj4ovh
lCDKcIQGnFxlhIR2humKCGOTxxnJ78boAoM8uvV9hmbTfFopqC+8RGfipO1CvnieaIxBZ2QOfqjv
dPQb+yM7Bop0uBWocV20mBZjN6rgsmdRX+zmcp++XTetC/4EOn9x29DE6iEukt73HrM5QVPeTpGF
iZR7bybKPk9d+lufGzMAF4kCJkNeJvfJXNvbOW/TmyMapNkQz0C6mCAgx+q5pxjxJHI1jPwG3+1k
3Y4DPxcgHVE59L0FPnQkg565fp9Ox+v7d2lS8HkXpU5k7/E4eZJJqTQN3meOMMZhqG2aX3RrRaPF
7zvX6HMBUpw0jKXFYjCDR2aHkQrbLgsnff+RNdjw0AUA+CInyUjauj1m8kR5+5Qo4RoN2tIKwGuO
OAm0cADOSkZdMa2elSPGG5YmeZgwaRJlr5Egb3b72DLkFIQqm+hgg5mRzqLrgEC3OjpEpVpvnZLs
Vfw78bWEzMKRg3/SwomDkweoXMld8DglFdjj+qgPbbRg6upacmlNgOQu9BnmzpqFAQEM/Jxu7Kdr
wxD/BnWSVsFPQIIbfhUm1ckOw5j0aTd4EJHV6ZZbz431WtA/Fvta8oNqDn7Stz5GtAUNLfyBdxse
d9vidlwdPBbgxTRkawUeSXoMkICqFO42bqi0zHfdNrCtFWzFguohogXDuv3XvslOi+4MdBqG3gl1
zEYFwm5b1fonq6g2N18gpLXQ3AC/BY3H8kJUNnhmU7ROCHbSQCsxFGpaI4ZY0AmEziB9A7IKj4AM
oDVjl6axl7lhaTd+XRpBoa5U7pYkIDEHM4YORqB1pdtjEI+pikY8wXEh+r7G2y09XPd/35cMmaPU
seVhmHto8qAvNvTL7Wdw+nlJmYjqjIz3+DxrgqmsAuKu4UwWNwikkWhgADAb1v7ct2iTnjUFCHvC
riyDsgRAd63Ze02C9FZ1Ha9Zq0NCWj3PnxFmX9+iS+cIbywIToGWQfkMYYK0AL2hlRun+HyXPXJT
yf2WeKNvK/ZP4g6HzlOOILC72X85FyrtGpoIQCzQ5V44teAPVtSgWmv9Wbrkp8uSdq3P9Y57FiTM
xS7JAkKP5Ha3FTUY0UesIyhBile6G1Oa5ZRi1lSIcQ2+paIz4OZEA84FxhispxoG5Lnym4IRxJYz
xE6IKU3Ta5+8XD/5Sz/1/PPSi9JYbLb0EZ+vwMkEYFFq7Zr2mLu3nzW6X0GFIliHPPiV5wpGEsMo
mFnGoVqDpODJqt6vL2Phfpx9X1JgjHUGUB3ZvXA2Aq/dGbfHh4ho0EKAVA8SOxf4WLOa8RLNXRw6
06fML7Pn6z9/QVHPPi9tT5Ygi1GN+DyYq4bBd+eNcbs3eiZB2qBitApzHiABzU/Dtri9Jwj7A7cB
uQYoKxpCz893RKYsq5w+xjun+kczX5tLs6CmKKfCSxQ9tWDPk66ZSxQ1rqZOgf2rOr9KMLSoriLa
Y665Pq8UCRdlAUMgXlPUImVQmmaTAvRwDO6u94MO3yzjZdS/KWtwmCWNxaP9/6TICQ0dA3YYLSFl
dsuNPXooR3/gyPEe4dLBtiMSkezrhMYoYgwsDjd2OQRuvzZLdXkF/74vWVfepJaaumMMZqjUT+6N
+QMPxN9p4eg8NIR6SREowJZKPqINKqyUdzd9J5vbL50YRv6/z7tS9GFSk8Ysh+nWpvvC+pFYP3Rl
JURb2iJUNZCXREcCIBHSFoETt6HG2MRgpa932qw+JrX2en0VwkBL/rogkUbOB0830MLiJ5zkNfTC
afUq9bywzdH2NztJUNra1qq9vaMnO2Ary+C6wKXrgWcIOUWAhfCvdCqTNVjJqGFNmmIGlOW+a+Sg
tYradMXtXFzZP0FybWgup2IYJwhSyCedPac13Rh9A4JeL1TiNQO/vCrP+kvZgxZRaVW6rdTc1KDM
Rr+1t+OhmO+58+v6zi1qA7CC/5MhKxwAmImVOOLCxN/iYZvMtzP7C1QDciaonsJuyfF0i7mmIEmF
lzgXGVJCfgMA7fUlLJwJqDng74g87GXD0xAbmaoUtR0a7lvWHlqwkqbp10whvlWviFrYLYjCTBpB
wyomlZwrdj3kbtJVox0Oj67+Yg3frq9k4cBRnsVWAfdmg4VQvpqtqyTZ34kxhrYh5c+yqu9cFnnj
2jCvv3oq3VBwcovXVwM0FhLPF6Jjck/hNswOp7HmfjVn93la3Q22vUnz6cfEmHrEvr7pFtswu9re
vky0hSNJ6IpxfDI2PakKrpM+dcJxqu5S85A+efUuKb3bDR1G/SG/Lfy7ywQ02iDMbqghZtD2yXZY
m5G6uIen35eUwWITUjgx5vt0erXNp71Fjwzj0fhd3TZ+Ujb+OBziNe4joQLywZ0KFZfhxLTO1K6z
uMOilND2PgOnxj5fP5yF23S2a5LXhITbpIwGBEwDD9QcuFhkv9KG+MBP4r9fr0tbuFDghQcuz4Tx
Riu/5ENldhenmo0LpZDQVr63ZC2hurQcsM+IcTjgsr+YgF1Vk1ujI1sBQ6XtN/GblTDfsqadVlS7
PG9315ezdDqn0iSVyLPY7RG1KmGiaxjam4CgIsnvQRq8sm1LcuByijkKsHoXucOySmO1AKV52HTz
cWjoAwFVRV6sle+XNg9sOmjwxSOONjzJG2k9g81Jh+XoBON40HkeIs/CMAKmJ7fHYoCTI4cGjwQB
v2yPFJvlBTUVEGCZLdJ5Qe6tmNaFHQMVJUivQOkAMLYp/v7k3gxe4ZDaLL0wKTaWh5m/W43vrx/+
gi6fiZAO36la3SJNhZTRc2qDiXxFtxY+D8orweGBQtQlk5I6t4o51K4bgnL12NXNtizTlQSkcCgk
44J6oOhVFb7hBeBthm87jSkiJs9UAs98a+zn2t4ZHjo8v8f0ia52Xi2t6VSg+PuTUyH1PGG8NwT2
X2lSBHgDVvRq4dg9dPOJDigwxV3UgRNkEhq1r0C0ApIj5eDlvmK83HzsgPaD9RD1OxdAOslLG1nG
KmYYIAq5mx0ASw7XP79wB8GhCUcaHgf4LWTIBcLKck56LYmmrjKCoXf9Np0OzfhLMTC1brDm1+vy
lo5ElAlE/yCoT+SyRKtNdAImKY2Ye48JXfrxA58HnYpo5oOllFk1UXUmkzl0aeQ4v6c+872Vn790
4Pju//++lLWghDcuj5s0Ajs9D2zebEg8brk2ro0PXBMkeVB1BQaatsRCUHnsi6AsAjquRDULxPzo
EEQaD1NXwdd1Ue7UZ9slDgVNUD0lO+o0DxhDfhgmY1O6+kNROYWPetsG3YatjzmSUap5SPVy0IBc
P7O/qVbZLpz8DjnqyZJkMOYxTiLTUWhIjdyqt42hP3teDH7+wsq3qGo09+YEJ9ztra9FYvf3M2jD
/abj+i+1XSNuXzJUpz9IchtaMRXOqbExeLx26HX0++IV8wKSJNIFXR56Cdi8Evkt9BGIdk3U5DUM
1gMqSVzUE1tVw5usHBsXw8PJgz/nO/BLvqO1LxPoQnyzGeneYXUTaG6bYB6b1/h6TTCweBhGv+3K
aaPSpt2QZCAbRMzmJstIcY/KVbfzzJu7wNDvgEI1SJhQ5QF7tWSTEmaSckYDVRRn/K0ozRdMU1h5
ji70/1yEHNdliMWtwYZdstIHr/qs2EFBfl7XuwvTJ4mQTpnEbZexWk3AZAGqOvprSIeNA/od8pWY
zoqOLy7HRSUJncDAPMoOiIN2yljtaRLVGvo5qzud/+njPx9Yz4kM6bVrgPqzjHpIon5SNiUHfyz7
UXeNT8f7yVhDcQlv4+LOIgMjoOPuZZWvzzIwpYDUPqpd9mwV7BOmIYaJlW88r1lJTl7snStuxj9R
0rq0MbFzpc/SqHUMOLzvKUCXcb5iDJfeJVEHAuwDiCvgUs+vn8NnNWF0jkNa6YFVHOpqzVdYkyB2
9OSCK/FkxZgmE4fjEI18m7mfrx//2vclA9J3eZYWNr6v/i6zjTWuOAprn5cCN67aIKzu8PkqRkkm
MJuVcHpJoU4PQLIpNs1UtXS1OGT2PS04xoHGQZ49F+YaNdLFtYc6gScFCXvgklHHEgs9OYcqzppS
d+M4tOJHxTsyLdu4g4ax3CDiX6MwWpQFjULvElL54OE+l0WMSUWNw1SwqPTRS9EL1jw3PcfkG22r
3z7rSbSxo2QmoMCYKiDtYNMWqofXUglByrdtsnLbmPGXtFZ+saTdX9e1xcNCQA2Wfw9kFnKSl4zt
UGH2GmoflARG8qBTvtWThwKNz/9NkHRpmAXiYmOGIL24I2iWL/pjbfWY07Hy/C7ZGA+oZvRHAFR7
kShozJ6Z3ojCwaykx6bMHjEx9kB5slL2XwDnA9t8IkdSCDYgSo29QRTVvNc0J++MYPDQoHtbo5wf
FaIHNQaF1dTY9aq6743y6/X9XFJInJuDyYU4vQvehsRSigrVLIRg+ehXDfOVJveZ8lYg/Vu9XJf1
N7krvxGnwqTF1vbU1zq34zCpMEqtMM0E3pzzq8nc4c6IR7Jvm94OjJaogWJoaE2sQOB38DphvqBR
vj72GGgPGNXW4Xr9i6TOF0Ur793YhlM204fY1kvf44X+YGkAUWBOVrbrC8XyRxU8CTWayAIFrqJv
zb23KeFCYvJLlXyy8zw+NrTz7kte2YFXgm8Pno4XVDmND50aD/B7zfgprTLwQ3HNu/eS8r3Jp+5+
BoBuAzKdbM8m0w3yKWfHtjLrJ26PdBtXvR64pR0/dnnxZxrIbiDDUPoWK7tAzezxSelpE3Q5d3zw
msQ+r2h/1AcUwtA+YPLJL4v7bPbGIPW4EdQxKtOJnSXb2kzKQz6Sr1zp0w1mbOIH2/MPeMudXxKu
hDG4cHfzbHr+SFm6N+cS7dnGxP5YxGWb68d6oULCbUIXkY1qCELSv00SJ/bTGCu96mgBt8lrf4L5
oN+2A392FO1xbrv/I+3KmuTEle4vIoJVwCtLbd1Nb+5u2y+EVxC7BAikX/8dPF/c201VFOG5MZ4n
z5AlKSWlMk+eE9Jm3Lj+zy6elb3VsUb0OVVGSbMHl+ax7eUhnf5NILg0gyOSRWvAWuzD7AqNdLmG
lCd5k74eDvWNA1C06p5ApnV98i4dnD5iDPCmIclyxp7GoDlUFJqHIEAEtnrchcL8et3C2Um2TBfS
aUhKgKDnDNdipfDpcYBPeNrDJL6CmrEeNzb2xRV5Z2J1g2oeQCa9obT7qgpbFXTl34YaqyGsYjFb
onhLHXwf1Ms37cP1+bn441EeWFovl4fQyp2GAlJjlp9q9zrNx0BV7p3m8Y0JMs6WeeWzyx56t0dU
2puogxZ40c5QmoJCeLND1S89eaONKlU2obLrQZEUBeoubOtC7hrd5HsofhahY3T0h94NRmTR2o8d
VZYy0Ji/1cx00U+WtlM8/DER60SMiR4VzwV7+gOU16LM/DrV5o7p6cb9fckKRHTATbEQOJ7RtUL1
zAMTFQIgz9D22Xx0wEpluRvRyJYRazXbGc3tZV2BRctCkKx+7+n8TZ/z43XP2TKzdnsqVKezJSvu
vcjyoVVJvYVfuGzCh6TBInJxxqYs8NQBZQTKCaITRSi18WDMogggwr6xLpd2AcQ5dWTFl96SdQBn
W4DfuDbAJWQ/O6+NsXEIXfJ/gyC1hB5HA0yRK//vJg3MNCNOVCH9xPKNQ0atE5V5pE92+C9WBSBN
HHpQLT9L7eNMB41QSrCfjS8k/5m6h/yvyZSxm8E2rEPsGUmys46xHHXyITc5dnO5T2lkm3HWxf9i
FMhFG2hLQ2vdmkSBMcOewVWk3fddkR8lpLv2RMzpvunZ1kt3eah9iMoQf4K+E+cNLgkkkVa7pfIg
QTe06NQ3Rvlc+rUTjG32WTX0GSmXX1zhlTJ7xhY/3UWrSPwC47wAd9ePkwb9qhCmG4z7bszjTN8X
zRw47LVIY6ZuFLh2r8/nhSAF0lQeihkgVYB3rBzQ8dJME62v36ft76wBswJNgwltoZZ7w0C3eN3Y
cmWczSiYKRbE87KlVldKqksoxhUN1KKaKb1xLbyJJBXVjhtgtbK1ApTJrhPbNaGBXbhbMm8XzgxU
oJfXJeb1vKoPVlw+lVlh3AtjCHXzM+dPaa5tDPG8Gg2vwZsBYR8SPudURlnR5T7tDePeMx9zZQbj
dDJbPcjErnCjLI0RBPjl9+vz+sfrVxMLsBJamJbSB0Fb9seDfUjxQqkq5tzbbcliiDOCy9zS8piy
QT/Uem9FY228lKrmInC56vdiGJpQqaH/5XFvjghtjcTvch74nTsGpU6Gvclz/kVY/fDccK4Ci8ny
bmLoIMMtZT6ZTDU7I0NkoMsajspm+sgl+TJLVh9mdzZDXR/FDm+LOnRBelJFbUXbmHA932mqnOOe
oX8yAHtIFs44Su5TpZHnkUMsmhndFhDqwtID42AjCQuaCtRqVwXUfJg7j6JL7X5w67vRsHZGWSVE
5buNdTjzb/Q1A+QA8hAXlBvrdG9X4QYfBgI2fPmmhWX6cv3z50fDh8+vU72VkduOyvF5SU9sPqUO
eqp3oost+qOhG1mm8xlDV6i9tFahTgu2ktVW7SE9O1airkCXlT5kbnZHZB6P1db1en7/wcwCjUer
GjBJa2KjsWgzYHOH6sFysoA035vBhoC4s8OFfn3u/jTRf9wiHy0tk/su0iR6UafONMISycA8N+nB
qJnHdOKhI2lom0VUomvF76eD5ap48ockN603ks+hJbvDUNWRNpnRNBV/m1CBLOOCz1uYoxZ9q9XW
zU0dSMN0Akm3+8O2v/rjL2eLsvX8jP9oYlmEd0NvLEOyrpDVQy2/Df1z5qOxZZeWT1m1lbrdsrS6
TTIrVe3EYSnv7qoKCdydOwcyDXttIz900T3fzdpqNavMpjn04asHBwxrfn0c5pfe30pKXnZOrAzo
qpaC8ioA6BXq4lXTVw866U7pLHCQZQF1j6271Yl9fjEuK/RfS+uImei4d1tYQt5LD/1e8bCgyjqZ
aUF3qcUhCNWaANJ2VRvqctwqcF6aTYAy8PTAhQUY9WqzEwS5vvRZ8TBD2rfS2wh9MfusfLm+BS8N
8s/ZiIfLcg2vPL1qwNRpcw8CbjapFoWg6ZPPdREo7lUBH2xyn9Wj2Bsko7eENM5G/HvBN6G6igcW
KJEQXq1Xs05RVCB2XT70eDkiZUZuVVocUQqCNiZ5a2wtvj7c80IlEpjoYISS+KIvcFbBTy2fIkWV
zQmFbjfEp29I/qa5xq7ogbMLtbSO+/wz83ngst+TPYVUP3X8h2c9I4AK4CvIF9B7w9ui0Dm/RdAz
h7AWNQT8gSzxx9MAMaCWZ1kqoTj6JsouJuyzRDo6dX+p3j51/tP1aTif9j+F2qV7GyHtmXL7zFCT
0mxdJh19murvrP5SLfJQRhnpxrfrps4d7IOptZYD2g94S6SSCaQDAp/u/CKGgnXguS+o9TEZzVsw
s/PHIXYNOHA8PKgMvEdWx51RaWZeODnet9auENFWW/rFzyPlANAXkm5nD5CukpaUTqUSDrBUa/y2
0ufrE3aeZQdPHLAli04UOrnPHhtV6zBUSTSZjPO9PZSBax41+ca9pBx2vY3W21/V9Cidv25L/Gh2
jWPolN06XVmopJ3Bd/OUo138+sDOT25gafHMAH7qjzTRamEEdaochZ3ivhx4aLMbStPQtvYaf71u
B9zUZyHfR0uri4gQOea0LApklrkMLANQRmfSv1uA673UOCCCEi3wn7nnFse66uxjaZMuGhGbf21S
xb+7LmMBd/Dz9Bn1jAESqg8Dln2HoP01mxwnAaxAhYqWJC4L6r5kafazHF1nDKly0h/K12WYO3O/
8yo2frao+6kYWxMduKTZK1NLYaYXWZwVPr3nrWn+plMm+gMxeX1jClW/eBVus24k/s5Dx/gtrbv5
idU1R8FDGx5zT3vN3dJ/nE2tjv2q1feVnKssyJoyT6aM8L0+F04Z8N620D3ddV4oqCeO0FEBqSPB
+wrE/l0eVGaWBQJPl70lSnIsR80+Fplt7bo+HW/qfO6OheHwIGNCnWwyZUe7xWVXgMx5r8FhggpR
atzrtrETFTOjbDBTsJ9CYQcgqfpoIhd6nw19H5oWzXzgsXTv89TUaAoqwCOFyoIjvk9IJZ50tfP4
+Dv1+TfI+ED3QTsoqNgAlVg/5cDB3qDN/DHXBnvfzGw8FqSd47yt7WDIKVR78GwJBapgoctT5z4V
HU9GNLd9cUyq/Wzdad7RuRDPtq9pN8pnKpTW4H5lpBhDjQ71vcMl8pdEFlhhQ8nQgGzqVz4aHhB+
Ok9Kh/5UqHztelXpIaqKdFd3rI9NP3d3ijotNBXT6ZSKYYocq04PU+53hwkAl9g0pwn1UlBkGEZZ
HM2qIPjKJEI+m98BWGxukPJWkXK8PEKYO4RaE41u+KJTENRqc/mk43H0olruPZVmW9zlssmCFrWA
m8bN8GhOK29PU14/CAMt0Z2RdW8MYu97CQ8KUU9v9y6gsAstHw2BKh8DCA8i+DNRyBl1VYbASQ2B
4VTuqXIa65suLe23MSBW9ItaRUsT5ZHX5RiLVm/2dNQx2RNaCApvKuLR07XYk+2wQ/lERKbTj0eS
tsZJQ3v2HpoKkHxKQRGvSYOFrE9FaBaFuSc2Q+RUe87u+rY/j5fQzon+AwTsS8PiumOxBNpvMATJ
72e6pKX7k291Twr61NfNXDrFkJQxXBTGwXa3brc3RqdwRenk90DvhwRbsicvTE7g0Nm4oy8Zen9c
ruI/O9U6lwMWcY/Ezc70PzO697M5Sv0f1wf0B4P58RGGiTNwioInEjjwNfrX5WDpKZuZ3s9WTr4x
xy3qgM5Of0otMmJPiyaGKo8Xu6BfO+BiJBir6UcdWeRKjdIP5rrUol58BddB6Ay+djfzog7N8UsH
AZmGuUM8UqqCCaXHh7zWJ4jeYQeYhO76YTLDHhnekCG3et/gHb33BjnHxUSgzzPWfcR41d4N6WA9
eYQyyACqdCdSm0VgTgNZC9K0EZgNUPnq+YE6QoYaslSRGMUUEX8k+6Luxu/jAER7Tfwfsul6HGeo
1rqK+mHrp9adBOVtwH1vZzpj/6RLsCGBspGx0AJH0jOzIOTT8zrf97rMd703OzubOxZeoPq4F/AA
hDUazwFyhIfP6FuJR6BqE+gKIq3T0+H3QA070Asx7dNe7w55WRUxq3p6XxtjFzZ9zh6nRuobkfWF
OAXb4b9+uroDWclA9mLY+f3ovxWKBdWcRtcd55IFCFwtDQrEPRddk8zvSOuNCIch9a2hjTTfoie+
EBWDoxmZfhRql+bOVcTgK78FsIZS4BpwSoEFoEZPO9e0wPL0iJAqhDrE9TFdsrgIAoHVFMnCM9Kk
WuKtRPsOu7vy3BsEl+6tcnQVGw3zk7wjwNrpVZ8/q8Hc4la5NJ0gGsSh8k+7x2qwBm1R/BdGfo8b
CFzHudxpjfxrNY+FEQoKrWh+XxLMa94AM826spUKSj1TBKae0okV4AoyKMZ/4RzvDS2jfZfeSGmh
KdxsMCSATKJBU2+8Ky6FyciPY53ADwVikPXLtckN2ea9lt8zSyW5zF+qcRKHvJh+Kzo9An0Qity8
Y5l+2+fTr47NGy/nZT3Ojk20o6KFCjQ1ZzQefe31omZwzspy74B2aAItNV+ly05+U+2zPH287poX
B/z+glu9EcuZ1U2ju3CQzm1vCR3mW4YEXjw5oxkrcMCfMrx8BQoiUJ2xIHV2M6pcO0HYJd3SMP3D
h7oaPFKp8KKl2oMi1Spt4KKuZ48FTRNXteAhyEnt73uQ/r04Zg3t2TbPIjL01UEUjgQFtctueV31
kHSZ+gcB+ogvoJs07sDQkYKLRhahIl320kIgJPIFvJ8b2bxLU90/8NRTOwQuv9Erx+6YX/XHbMg6
HmWNUe1Kh4mnplLkMe+GNDQAvbudUOx6NsEigwS6O0caRO9poPxy/iLhkY+pFO5j59XZ75R77adM
R4T/9wu1iG0vBBAgr0Za46PvV1KUupcqKzENJvfFZJlQYXX0J1CM1Uefpd6eVFl+k2PQYLnAHs9B
3rEzlZH9vv5LLhwpS4PH8twCbONMTseAWMuUjdJKugoAtLo9bSVwLxmAbLm5FOGBaV4TzpqsKUvo
NblJc2s49021wXKy9fmVl6HZfqa9pZFkEKeqOjTzxh15IWRceoX+8/OXEOzdIdWCV99wFX4+Uq8N
mkb83/2WwsWlhBMAwLi+cFNiN/qrMQCRYxuypiTp3ApMq4Rqbg+ylrFhISWTy2I3s9rHJVkl94wO
baRrfXfSUsGCnmdPnpEFBtZ3V0Kn7LGAcHgs9Hn65nHi0nBkvv0ZmMqtxsCLE//uR68mJiUC2oig
2E1c96k8cv5364paNDg54DNAYtk6UpyrOfEaO5sBVzWSsZyjtuhv8Qp7u+76q6VdTACnhJImFndR
Kl7tQWm1hvRl7SZebo6BP2j5qw6BZ0SdYtwwtZqsxRT0t0zEDOCKBNfIyhT60bQJZ5DAOzHz66DK
7fE71fA6/usR4VRZIF6+cUFQVJidXyMgFsnIAPhvsfjiDRKGG1tiWdl3B/ufwQAjYOE4xY4+6wmj
DC9Hp5FTks5WXFkvUBOPiX47QEL3+nAuGnKAYAJJzh9psY97z+BDOulqmBLDGJtj10ktzjkpD72X
fzGwJaLr5i74w1Iz+4+5VXTFWndQJoE5hqo2nkHRrLLYdn5et7JKPP0ze3gVA5+NIh0Ck4+DMsfG
HVFUmBIxscCmZO/JxLanoCi+9TXc0OZ3TVvurhu9NDQQ9EBvCLAw1O9XkT7aNuTc8BlGZx7M5gPh
LKDW3wHP/owMqB7QRP6BCfzpxnp3VGKbDVZPuimxoeCsXgER2/CHS6N4b2C1i4hkow0fnxL9NZ8B
PNjZEE67PlHL7K99+72JZSO/G0PqVrKqFExkBx2cQNrPUKXIpny/buWSY7soTyGuAqoCctQfrTT6
4KXtCCtKBJq/n4OB7Mi/mq3lwQ4meRTR1/Q9mQs6vCkvRZL3/g4J6UAi/rTJr+tDWeMm/qw6TjXk
BnAmeDjlPo6FDB5npVGLpOmxMXfUmgKB7FYeuNVN6exn/1VuEVZcOk3fm1x5M9W6urOyViTyzmrj
aatjdOvzq9WZELUy08PE9dnjoO7LrST3uRtDlw+kSksWCroY+uId73yMTWjY1epxwilNw0ZPuP3V
VmzjkD4/ZgxoN+AVBzEB9O2vqXG9woHkQtHKpOBa94A83BxKrvMqwONyOuVDq72VwKs/WaRmN7bW
Id1x3TH+Efpb7yWInAF2jMjEPiM717UscwZNG5KM9DhvfLfudyVeZCoAW9/0HXsD6WXbRn6jgCah
WeTKivwSUIUJNZuwUaoFQtmfPzVD7RyoQb1otszpNbVcIxw7sw9HU9NCxO7Fc+7ZzY6lZXNwrdyq
A9ur2iMy887OoOCSklSB0H0wtbjx3DFStfGdNn5/rAxFosbU/FDY86vA2RyBMqCLwPqhhUPB3UOr
yeZQ1swItMzxIWbdvKT4bCQm3QjaLDcX2lw+QvgqnYO56Ps90pl0R7oGr5YxH25cxGs76tZlMuBC
fZbjyBN38kXkMvmpBZ4qoYbe3zQWD6R3BAVPtcvnjAVgf9QOXYdGt3nqfmgVkO+jyfpXF+qXxyab
h4h7OosKvfSOpsdPeY7UW5DTdjrhOfMLB7z3mAsPXANEqDvXq9kR5970mYLbDu8/QdwdxGy6k8i6
OZJ236IXtuDlDlv8t6ycCqq9uhZNplXt0DA2RMzp++eW6vNuHkSRVC0Xj12Xlc4OqT11lBwcK01b
WbE1k/rk+zLrAosb9JO0FaBhozaHc0V+mISRoyKsjiVSeqc6NdC+AEZ5hnN2toIS/81dXkkd8a8p
y6BEkhFzW1VHTZPFUw8dkWhyDRFbbTc56GlMf3mkyuOJ3xvMjj1aBxaeTZKaHQrxdRXN+tQ+AJ1m
/DJJAzKOWUf+O0AenwapYnbQ98Q9Kn+Ut5lpsl3VoMDdaT4Pfc23w0abW4ZCSJPd+GT8SWvLevQL
tzv2Lri4LUMrEkO11VEB7hrVg1/v/YFzI5BlbwV9qmvhZPbVo1924jCbc0fQ4+yk9k56KQhBDKce
b3AUqMgYUqRBGZkJ+Fc9OSNnqH4IVF+RE2FGGeRTOdgo8nX2blStWSx8Il3gmDkqRxNhYeeqci+h
pXiwGBmhx+XTF5yPbF+UyJEiMM0SAMpmtMxyesdcp4mZJvTIrJv60XBS9RMSPHrgAUHw2GlfZP82
hNQ01d6rPGM/8zx/8azuQePtLfXKUNRpfUdBPId0HkREnah9bfLe+sqLrHzOUGnZKz9Dk5FRT6fR
GMFOM3XeLbLybR4giYeVcfJZD3jrkhsqhy62s5a9te2gXtChL2vVHyTxWR849WDENJNwndSdH8H5
aaN+lX7hcv6R9la3SOKkYWF0qgiaQnmJ5mU+OFccK/BVZkSMYds3ll4dUaKZTsiLSCviYyPDvhnV
Hs8Db8/ZmBqB2UeFGVc8IoUw3zwxGxHu6LoKZmWgVMB9iiIF5CgVsgSptZv00rzLhcxOGdF+diDq
2Rd98yszMaloHPFj/IT0t9No3W7WMoH+I+gjmrICbBKYAbrwxXaTSQ5tpbuHquv8SDg4lU1TI1hl
SmKtMcxPnglo7ETmbyQd2U+DZ+YpK10a+UZj32m5z280IptYWTa7TdtJxF0/+bdAo5AAoJAejUUg
8pKmVkYeNdywtju0Q6G1J9tIiF66L31A4MHnhMoAAGEf77POa00jH+sx6XDc5EuVtN+4S85vTIji
WIgqwdaCSMNc/v7djcmJBziGQ8ckL17MjESV+FpXn6/fVxdHsWACoMqJovoaZoJ+eInWtXJM+gB5
XbR/ahs38sVBADIOkDVB5X7NTjxMaV+DkkYktYk64LH0d0Oz/xdjeGdiFVmMePBDUt4QydCfhDxs
kQOej2CBGgCBg3/M5SXxcRk6gcum4GRM/KE9dUN/R/qnRv31GNBBjlQtDAGSiZ6Kj0bmRqNGM8xz
0g0ngKiQ2rs+R8v//zEqwfehV2ksosiLjvTH7xuQtRhHu5kTW6SRIL9HFG5zdUptEaMVdwONedEY
RDRAbvJH9mU1GC+3Napn9Zxgzx5reefrVSh1GuiDE+j9/vrIzj0YzD8gAML7DgS5aML/OLJunDsf
TxfIiH/rrIPnbUzchUgfXKAIJ4E6WQK6tVamqaymKrk2JyjSP1jmOAS914XgknwSmZ0FBfdf7LJ8
1kR2Gqzp5frgLvgeclgQqSOoyi99bB8HNwsOLQlrHJPRMF+rTv/UucUvq083BnlhDt+bWUN1bcKV
NubTmEy1+1uX/E0hW359JMsmXDkgcr64W/Avsk/r1pHSYGIoHDYmmfo6WN4ORbJIyD6aNDv6F5ZQ
zUHuCUU4f00OlvVerxleNyalJW9cBsS2cFiYc6Q2qrnfuAX+JC7W48INQAA8gkjTWcYu9dOOWe7c
J107QdjPYVOo14w/Tkbm3viTOccjAbdIeV8zdPxwr8lOBXE6QEB4+SxrDriGSf2g64iK25HYQSrE
cLw+Ixf24wKX/M9vXNbm3UUCKVnwlgnRJ7zS4zK3VFBNzUmB7sY2mjdZb3W9XFpr8gdZDmJ6NKWs
vBZwA08AOdInGTPbwMy0g8lEPE/kbqjIxmqvWWbwoDQMF2y9QEtC1/OsMZKPTqOztusTw/ylpl9U
++xaL0I+GPxmbBBSnvRSOzpgt+Hs52xt5Gsvzex748vGejezHE8xPx8ZSK6aHoVvc/rG3OllLtGi
rBpysET66/pSrsl9/n+4OIjQ5uzgVl3VuuZSeRW3+j6p9KZfMATGgVnUiVAsQtPwPBY3XWUV93gk
AvzLnSz0EUEFDjfGEHePE1//OZfOpz8qmnh0L7Xo1Uk/sKquRK6GhE+L5EWnQaW6+oWWp40o4pJH
vbezyn3MdAGj6wAPNFDSHItIq7SwqPJwaP5S5uCf+UV+CqHKUj1dF0+9rOpAIsGHZMy17LtEDj4o
wcDx81/MG6qjgNGjGxC3y0e/IaJXM5HGkAw+w0NNHtxujmm/xcx2cXmAQ7CRfgeid3194BjuvXTK
MBjSHEZXPnPfDSG2sdUFdnF5QK6Ckh6wmSAa+DgcDZgS15fjkDA/71BmbW+AF941JoPUGN/iw7iQ
41mCYTBbmWh1w53/0ZgPbeVazcWQuGCxmh3tjk/NQzYbdZh6QCEgAtotcsxmuxXKXgoFwEsMXRRE
A4gG19NZGqkzSNPvE9t/1rUDgJDYYk2U4q0hmyjX3viU4cTZSDAvvr2+YRDcuIC6m0v1YXWajiWr
XNSv+6RGjgZYPgFgPa/wSkcPSuX4+9YFBGdO8+frLrocXWdmgfVA1Ovq7hkFZukXatIYzAocLHlJ
npFx+37dhHHJP9HehLZ5tHgSMOF9XMqeD1ZemRYmVAkV+1Oj4tQAfheq6lbQIMkaZQAQhpnVVZ9E
Uy3pE1dFmuBGqPLOQbYEaYKuQcxcj/pf9lMsJwEkaAFaXMglwXS8OtvQvjQPUK7vk8Y1A8AYkGM5
aeZJOG/XZ+HCRAP9i0SyAX1PHWW/1SQ4gFlRATtCf5vrXwbfIh+/5LcfLKxCZFlMfTFVNYD88255
DbstqDCQNPL7Z27MoZheUSoJiKk2Tu0Lt+MHu6udWtcAgdUEdvvuldno4e4jkh768qlIX6/P4SVL
9j/K0Th/ziOOtEFic7mHnfJbq0f5nIjmV4+SiXq6bujSYr0ztOY2Hc3Utio5IpQyb1N6S3f/2+dX
vuDrfV7YKcYxA2oI5hrg7bbKixe94f0QVt4AEFddW9oSs3SJROjptmk4OeWuHl6V2UTwlLA0ip10
N6buwmbHRYTt5ONida01mtKEQtkING+fWF0t47G1wTBi9vQWbVjdhuNdMgW+D5Bu47WBK3Y1jbSb
K1Ax4ezy/fLWXbii01u+pTSzZWQ1j009mQ0DuViSIgWd1W+9+40aPLjuEJcc+/1IVluIuL2vCw+h
e+4dswX9Rg62+eJYn2w/+t8src5iJh0xdBWGo/IIBIRIBPVOmPV3xbBBF3tpC70f0jKv72JmYSn0
oegK91kqb/TMeXJL6/v1sVyIRxbpjv+s//L370zMlVOnloZZI3iqZ813ahnhQsQhN15/F4cCRvfl
akYqcA15NgdQgLAKW6kspIOsqKNHs6ba+PpoLvkAqqWg2UD3zoKK+TiaukTARujynKpq/0lwNIDy
Um+B+LW8yBvUdGtTq9rYrZem8L3RlXfnU4EG5AZbyKhugRzMLQDCbrXm5a+H5qJGhmgKeDmwSqxi
G56DGd9DH11CUSB7NBWbD3rVekfPKZAe8OTwWPjjVmvdpTcUhDkXjSMIgWJOV5tK6NhJC7drorRH
0n/jyMhzOsUj2FjNQewZEZGT36V5cZemcwSu7OuDvnBwgDYO6A7waOCyWntNO/popikGnvRWE0wZ
svvzq7mlknPBaWAEf3Ar2mjwXo2xTw2d1WCaTXLDP9EMKOyO344oQIjq1InNEGPxwVW0CCaNP41Z
6J0D7Oqjj9p0GmqwFfAELF/gjUz1wCz4XuTlNwcUzVFblhSkAvZLLXjAFwHfmv0l0/USry0pMvTt
AWpkn7WFiipPuax9Bkxf8dVnX+g0bvGNXwjF35tYt+zh/Zy1pHdZUhoHpP3vCkmCgj2bqMR0ZHiy
7Q1PMZdddjatQCMD2wQQ1ZlCSTmiow5dSwyAycw4uaiUZKCjH6abig/jEeDSPiyVreKsp2UwNpq4
S3W9jLpGoLuk6Ktfo/CW+rLIddQ8Ryf255keZnuoAyZ842nw0VRUWaPIAy6cdkAw0JRbwmKX/B1M
2osjgscCCq8ffcOqIPyV2TZLaNN9I+P8Isb+GTXGMbi+ry4cWThB8H08JnzA41c+OM6OydVAWGIU
NlIhd/X4aRweCf1y3cyFQ99DChPBOiCseImuLhfho/nZzbAm6ePg3HnVRq/4pVEgkbIEsUAQn21c
2YwT/IlhtrR4YjdCfOtdNITF1wdxYU2ASgU8GeVv5AfWL3ar8TswYVS4hCvn1Gs9CIeH/UJ0cd3M
hQ2Dpx10iQD8wnG7Xno0UZUNqzIdCKz5V5fbX9LB/zmM3m1da+DJQ/I0MPBX4d9aXbCNQBotrDR4
Xq4uTOoOvpw7qSeOkkWkRuVFzNQCktlFYJZZKFPokxhg0r1u9twxFrOocqEVwkC/0Iq2o5rVxLSm
0pPOiOwXYew3Pn++Zh+/vxoWnseIQjp8vwZaC4qGqgtlng7ROFdJ1iKzW9v7cRp+mLT9jHfZN/Cg
7DoNmVBDNaFW9WmkDAAXpJcoyFL7ufnYW/ZDkVqHwpsfO+Fjr5j9XaWYiHRrfNGn7tOcAaOSdfvW
E7Fhsuey6VD/Fuj6z+Y4RbJ7QAefNZJX1LVPSGhRADCH14aTQzlB3lyH0FFZn0oh9rj/N8pM5jKh
H09HtJNCUBn6BgARo1b68WDxG+IVpJww4V1e3qsS/JNT25t3zWyIA1AqxhNFh4UI0FLYQpxA/wFY
Dn+WWemTgIz7lNypr1M+dlWkocJ/56ekiUjn/eAdR2FiGOXGbjh3kD8/E/EORK5QjVst4CLE4AK4
Q+6khx7bz1uMQcYfhayPE0JQZ0WTHwofF8jGXVbKXLa9cwcy0Dpk1IudQn7uRxVaxhQrrQX8gmUR
A9Mmaawd+AVODrdoNLDmiPTddzKkCH14+qi53nG2iwMk6o74VNTqcqeXbehVFMGnBB/m4AO34JVj
JGekELiX3evDUJ5AIuAEEOj7ZUrvJmtNQCJN/jB22W1d+Y+s5dnN3PK7MW9RlqEsJi26RQu6Lyw5
/s4sBlhUWvSAK9A26NyGBE067UGH89YUA2QvyZzkczMFpdHHmlHdmEv4RC1mBVNu4wb0VX9kVI5B
PdlmILxqimefWhEty8h0td9eV4QzmnI92qBZtw1zsPEHrtABoCGgcSolHXYpCjJAIuXVl9kjt6IZ
3qjjR1PjHe2O3TtGf+cURWRZ+dMw5Mc51Y/24N+k1Alp0Z+gEP0GnppjbpMDuoYjVgF51auonKod
WMLu6rk/FC375Kb8qJzsVuXVrkXyVw1f2taIpt6Jhavd5dTDmTyBKHDqHppMHlrpfjJI+lTlAkBD
MFFEpSK3GdeR5mfTN7vR31prilCQSEhtxmzy0dZaJU055cdaE+hp8ubYzOEFnhnn9P9IO6/dyJFl
XT8RAXpzS5aRqRIldbfa3BBt6b3n05+Pwtl7JBZRRPceYA1m3VQomS4y4jfaD0+a7kS/aZ3Minxw
Z5ZvD2MSHHLJDwF9hA+TElHS76PncJjtytQfQqYZBzXGHIHqa2D3ffZN8Y3qrgyjIzrou5qKnF7A
+VVwlWkT9aj56a1qpFAgJ8wyIWdTKzW971EYVHdJZUmgwUQgx0a/A0inotREYtj6xbehSc2D7ml/
R1AlQaTWqGEohtwbdYglHDj0AhFwqDScdb1w6uGhDmnIFR9MP9jY55cH9ftAi1cNLCMNp6yJDGQC
SvebXmrw98WHtyEAir8/+lqt77BEZCzh6EzRx6I8lM1Gb+v6KGiHvA9R4Lc1FPPnitP91B1z4Zu4
leuYlyc4vj00WUTe0DO/b/GlYPYV3uwrc9YrjHDsZKqOstl+QB5vLwX4n8JEVaw23k3i1B8sUI0H
uZgAAYrCTxlt6kJpd14cpHtSW3vqOnCelj6f9LedED8LevalHSqsPLL+dhqShCPDD05RE8NzH5oS
5BAk/XgqPw15r9zqQuRUnvBVLIunXhDRMumf00l5Agv5OPrqKez7+DzIXWqjEPasW9m+a9Uj+oH3
baF+8eLkG/4nnxMf5T2otZIjVZWGXsTwPYu6b5rUnGSxwJEYi7auOBtJcYvNjBMHlmKb4XgYm/Ab
TRzuZU07hbSDD6Pv5wgRyKcmkOy4Vj+KKHpqVemoneKIVXVQg47aE+j5oJPuPVW+CaPpg5TgCdBH
1gnh8g/XE5DLJyWTBXQEq4M1kdsgMem0hJ1+1pqOZ4hRFnbRjs+tHD7nIt4Wuv7XCRUBTRof2LHS
H1iKC+JjJ/V13GlnVbC+SXn+Oeg2dupry2ZxY74N8VosfVMpCslOG+zTtbNo1eIDH9E/5BT2Po9C
DmAOKQkSCU3ZSeLBo6U77tyukm/FMBL3VfoH0cBjluxaTKa94XdZ7hpugXPe1uCEgCQ+pGIFLR2s
rTJ2+zwtp12VdtNLHEn1KR7TeCNBvEy2ZzIwTXDt1fDg9TH5ZizxGOdpF0/S2ZpmQGcQmN7dmA3N
hz62sMdCVYSDKBibc1aP+eH62rhMbRBlxDuaIs6c2yxhXmJVFrGGnMM5JuF/pCUZH1CZ7zeeXvrl
e5ibAAlkNAPRZLqASZkybR4spPtzkJvWqVSq8pORNult25SK01GFO8JvDz4heic8lqiV/kjgA9yB
05OfMl9EqxR1qjtNqM0XtEG0UxU28cGk7KnamhFA1BxKEKaw48MPY5YM+9jXsNqQ/Q/tmBexIxc4
fQyR2D1TCdH2WuKjckWrSnyRC0X8WXtpweZsuOw5nB4lbYIopIr6V0/UmoOVG9Yn05O5FUYhoxxZ
9idjqr2TWhfdfWkG4VkQwhJkadzcjFJpcLx4OHiWUnjf1kMBgSU2HuvOGz96nt5/6rKCZUam/VuS
a7RYOC6cEC0OD6cnXUgdK9d9J/K6ap+DMT7GGm7D1+d8Ppzf7x2mG8snXtrU2S9I6HGkIq4PSPGM
6uKXSg72pdY5ZqnsMo7uVCsPU+89gx7eXQ+7ssx13lc8jUUE6C6ermZtCGYoh/05B4vXhn/y8FPQ
3CYBaADI77n2/Xq4y/c4LUCgDbwv8Be/gDggqFJaQqLgYDc9USW0G+M+Uz9Lwq/rYdZGhR+YolAF
BQ+5POvGSEDB1fC6s54bjuerqZ2O6RdjiH+KqDTOsjEvE2ITG1O4MjgqDGwmysrUA5ZoB557ZmdS
ZCJT2bet26W3kXKvbmUSK4cDlR8I/ChpcNcvgayl0ZWFb2bjOSqfxsz9e8oPsDxUqOFgYfJyIRXc
d2HclCKJSmr11LUQ/LSl1v8s6uWWGNna5yLvgtIL8AZMxSIlUiI5NQZfGc7S8MGUD+woHCv6LZzB
VpT5EHxzjrPkpaKfDwoDyVGhjo+J8rWZez/ap+trbiXDA1v833AW72ehDOIxFwkk5n94g2X5vSh+
/r+FmJfGm7EMMqogsUyI2HL84VyrjtBvFMwu0xKmf64AzETTSxnnJlY9qUnnz1Vzdse7NvheNk49
WyhsXLArE4PiBs7tMv0K+UJltJCGdmpyqTvHmtHBixCnY+zpoRtGirxHvw6O6/Wvtx6Qtg/Vgjn3
mof+5usleV6pbaF3Zz/x0ZGJb1SGlYGu8gZro2a28hUBuAKnkelLaIjOvg8lapM6piQL567W5dup
DadjVhTlrzSwhg9KI0aOMfTwR64PcOVkAGIyFztB8XGDLAaoeEPclkLSnTW1KvfVKIqHzhiFjXlb
Weca+HCwOzNoh0L6+7FpStViHlR0Zwm1z8dyGGPKYb60H1tlCz72isZZXIq0HenWze0lEK+LF00M
0wbCetydgwnCEIYjuS2hKei2elmjMzopP+OxgZpkaP5DNU3C9wi7mBu103sgsWn2tZnM8M4jJdkX
XjA5WQNOVkja6NnCP97ucsmjDifGtgJTzNZTTW4dv0mTfYIbq41oNOJiQ2Md2jIvD0OXmLu+mvwT
2UzrFFYj2mQFPVLq9c+mUDsQ2QJ7ps3L/Tjkx0EceLB3ReH0SlbtFJIQe9SHfRUkiGmYcUiKNfg2
mGSniDT/oA4aDazEsG5DZe4oTIG8k0tBu22zKrD1SE0+I3rxWxoa7bc1TPCAiqbZN6rU3slS7+3D
oIGsk2HRJGYtoLSWhtlvmKfCOTEbObEVKUKgTa/q/qmJvH7LKH1tWbAkLEr44NQvynFF6suTCKP7
rDaid+7zvP4Wo4t3kpBR3yhVrqRKdCXm6521Thl8sc6nyiuUoIv7cy202WHSNdONPezTSyEe90hc
KnuvyZOTISfebx4GwcbmXhspIoZQobjtNVqO7zdAXMcC7ICqP5vS+LNqESLRo+ol9ZMtkufKKfKu
xLIYZyslgYJI43AOPBttFdPfmd3TGLlddrh+cKycjMj1kCzpeGOh1rMIFCQ94gIRHL8mAL3iu5P2
zZdiZ0q3FOcvAoG9p9uDgyPNTRWdivefDs6HpZd9GbmqdVKhQTZfMqAyxte/HA5RdAXtFXSpcIRd
Pp8kD0GGWNdC/GO+YD4EalKyPdMA4BZuLIW18QDDgX6tq3AKlnlmFBcqfRgvdCNNuWO6jmqX222S
3yW6eXN9UBeHO4OiU8ZxyOsdxOZijtpOm6Dp6ZE7pvfGoZg27v2LRc3P41IG01uEI3VRHRjlQvZS
4NduJcCCNeKPI3VPvZ424CqvbcN3J/ocB1MkmoqGDNFk/jveXMKDJVInGqrQtZR0pxQHNaNQ/SGM
z177jJBB1HwoUA6k8WNHwzOChhtX5MWWeg0PdWfmM1zi280mj9NGbEK37I25Qv4Bduy3lsZK5BV3
E/oJ1ydt9avyavufcIuEDWBtkQQaGmyxrCGCGDuS9iX4a7bTYkyLTyqqQ59qYxe6WV/bhnJn1Rv7
aWUUrDrFoGturbgB+QH4DrVnFGWoOlYqQQN8SfPb659qZX0TZDYBJP28BL8LsREgjWoi85Z89fSX
LUzFysSDX1PpE6FlALFksX1Yd2LJzR65uNMYe4Fu533mq913xOX0XZQYpARooO6uj2n1w8mcCxC3
Zp2Yxcz0qelPvcTxgDyPI5ulM1q3QZD8/SFkiMBqZ74ML+olPk/XSqEYfJxFMyWwW/UpG14ijOEU
aWOGLh7VvNqJMgN4+d9FVUpNAzkJNSN2m1dEozmIh6bwrB2Sip+wkSzh3MN3VqNCO17/jEtJMlC8
RAY3jYcqxgQXKgBCWYJ9RSvIVcpgLwnqkS75QcjNb4Nc33Z58bvStHOsTzu1zE5y++d6+MtZ5LWt
MgK60BonvfX+yEKsNDFbMcxd8akenKSx/b8G2wBfehNh2evOZBFiLT4cLm1j7bkpy+z7EMvd1kJZ
HchrwY8jnrr9YiBwqz0lkPzcHYZD9mtof+vm0/VPdbmJ4VzOt9Oroj1a4+8/VddaSTlVWeGqkVU7
Ua9WO7HotxhRK+uBMBrq1foMG7l4giiDHMWVVBWumCQPnigj0hnsc+tFiT5lkXoyJ2kXSDo0AjqN
TbqxqS/GCFAFvAr/8P5ZgZT0ujmVkTS5dd1Zt3Uk1Ad65/Xf5riLKPNf8eaeFGZzjNScJpxkj+EI
wgIBxXQ092V6myd4FzY2l+f1ybtIZghJIQakDHVv2KaL5VFOfq2lcia6BqZKp4w3kZsOXrSTwbHu
LKWKNhbLajyZ6g/5DAJdSyqwZWX1FFXe5A5VGjp9oe2NLD1ZRfSzhYtyfWwXS38e25tYi89p5Zmi
eFYguuhJu6aCCU41POuTtP+XMFQ48XtHwWhZ0hIKHwAAB5GblKNsT1XjJIOZ2WXVbyQWK98ODTAI
O+jugQhaUp7UoUS+08PAUJFPU/E5rh6U5nsdBRuf7RLcCVVe5F7BtoHCCYDz98tQKZu4BAWDcVgu
PxvKYE8x1JLpPtNyW8WwM+qkbFdVg3YKBK++6WjQ781O2CqOX1w985/BzQMIWeGrLq84YRhzoB4o
ek+YEItImuf7DrMqwfuQYdFKv/avp5FwpApwIfGqWO6EWNMF+F+MOkzuIhMnjk/tlgz+yoJ8G2JJ
ErbKUNBUr8UnT3wQ4i+yfqy38I7zmn6Xar9+tP8dhSK9n7sEOQUKQf3sQHnos0O85ZG2NYRFZdVE
J6bQKr5SF+c2yGLk7xIbcZ3rc7E29SQ1gFB58lOMWYxCFfNUSGcz0Eb5GZiJI1mPfXMrCffWOPEk
3jIlWvtolLZop3HhY/uyyBOzKJAV35Jx2J6+hnhxlNWW4crS9xK2iDRXz/43xDziN0f7KHRFK0eE
KKgcnvRUeYkhEPcomrhCUqQ39ThYdtzkVWVryvQoW35sD+34XRm0HWLdjucpz3mo1/ZktsXGhl+b
U8qVpiybhkiOt9jvlRIVqu/h+51M9zmixAP9eSSWrk/p/CPLhcl5P98xID/JrN5/gLhK1LEeRdMd
KTXcfvTulS3lR3qY12NYC0hHF+ShWtNSduXBlNwxoUqZdfglFD3QnNqkHpYOxc8iMqxDZyr9l1wv
8309KMZtB6AFSXrzaxBGstPWJNU1eeFOqlFBFIEsO1ppRbsu1bq7nBh3MgCFm1KU21s/6wSqeh31
ukY2uqMg1vlRStniPlqtrW2KrW6riLLe4voQ7ei4hvY4g7hjXZLwmSpKR1ZD0fa08JvR6dJ+aLuM
yqGm72rAPYkOJqluTWGnhipMcNzSoNKJzz1YAXPscsevhsAuJstJxQQ/gcgX7NHPDbupMnZo18sP
SqjqdixLtV1ISmGnIDpOfSSlJ7k3+hsRavAxsnQ0ehAicsDWC2chC7+UmQFsNjeH9EvdDdQ9hzDJ
dxR9R/Qbxko4llPR7Dsl0vZNHBSPkS8pN/Cojc+pHyhHjGiU3diGzV1feeFdlusJvGOhuRNMIbJF
zJnva0Os3SBAlUvqCjClyN8fkTB9CcJEufN6w9uPspHdqVMd3cSWVh3bVCz2VgBbJKC8s6uVUAdr
UCcuJCzPCT3Up0ij+Z6p3uwygZvYiztlX+lKdughuR8aQxh2k4n9wDD4/SlvAvUuVMAy+a0Uo7Tk
FXvK6RTvA1200aW08PAY5N1oqYEzFsOwGyDL28FgjKdirFomqO1Pnhmn9qD2+lGcxPajKcwF4cjw
XLztvENPYcqtDSO0tbAHKU5HAPVGMCyqKJgHVfMeFK9J9rUXA+sHDuhIgSh+ur73Lt7BIBrm7sDM
RaVusHySJrMoEm7qOvYFIEo9cxd741EwvFPn0e5L4k3O1cqJQkA2OSRjbtIlrFSSGoTGpkZ3o9C0
E2H6qAriebC0P9fHtRpmrmDRW6Y7sexKiMUY8TDxdFdWS8EWJPlLKyvNMZe14uYfItHmpUcPNwJb
o/enVy+WcZ2Psu7WEQh/lJys0Tj05VbKs3pIkn8osJRn9Pri3kswKOkaTzdd7FAdIwBo3UvpDnz3
S9TKn68Pae2OxcyDtzWVuUvmVWhqBRmlj+H9kJk2R/a9msRnQR6AMpo5TK94JyXW39K9uAbnTjOf
EIrBRQpbJGGLvEHjufI3E923/fUhrZ7/b359MUuVYk25kPPreg4PCYip1m5UTFd2Et8LmA4EGUaw
3EkArRJr0vCVlNLkzleCY1JGu8zSHtGEz20h1DfW3dqIePNS5qHpANFq8bY2jT6aOjo7rjWlv7HV
2VdR+A9DoiGL9seMnLiA+o+UxdpO6T03w5SoUcWTkeMLJf0qtWYfCNbfQiJZAEjlArwmt6Mit0i1
IMR5UZpLFs4j0NCRvYi16JBMWzjxlZPhXZhFuhVFfYdU+mS5k+GGcmkL/S3J2UZKs7YY3o5lkdI0
qdKD/CCIlLp5f5siXDicChDE9Qbsdm2rvgn0igF9kzwWbTQNsJBQ3m+PvfHU5896irhsoNhT8afW
Nsr1G99ueapOeiNUYT0SrbM+KUJ0bPTx3uPOvL5ZV8Nos6YWqj8ceIulDaeNdCkZLHecnDx6BOQk
CLfXQ6wdp7MwMwLaOOZctCeRYypUc5odC3zP6bBwB+9l5pEDreF6oHmml8kt3SAEe1AiwWpvHuub
CfKwCsgKA59NAaxp/ycknVPCu8rbWyE5J7wS0J7/t4jz0N9ElL0yar2AiFZdHoocOa3iadC+Ya1q
9/lNIBfQc7b6KKvL8M0oF3tX78mZq5GYpZo6cZaSxb3oFpyBIj3USen0w5aF+eoEUnSbvY7BpSw1
10Ya4KIfBJ5LojfhIOhrgOa9r1H48/rXXI0DpHzud7BYlrj2sWv8mEYYPqm1vhvgX5TFN9+qD16z
sZPXzvP59mA10sYGBvN+2iShiwE7epZbIIIpm/uw3dLvvayTcsLCGANWyG1EH2KxFumdJ0rVDbqL
XJebleoxNfWPZT8wTdpzHY17UDaJPVsDYRUQHK1I+XX9Y65sbBorpJs4U6MpvyxTCXHva1KY6q40
GrWddn7ujFMEQ6EUpv31UCsnMKHgRaKuC/592eCJ41psc2pvri58noYbv+fBEus3If5nm1Ica8NC
SnJGaiK9fGFvA7SoLnIzABzf1m4typ2twMk8dGqwJVONg8blecIMKvizg4C5dE6dAftiqPWai05p
/jQKBiqgA3KjoV9BFHrQus7BtU+gWRCU1b7UQ5pbFkq8QlX8TsUu/wxbZyhtuamkG2Q9cE3R0gps
vqQ+lbHf35PtDQcxLeJdktTAX5K+mGyStsbRcGrc8Vf9HmOpP3t52L4kiVTsoUVlt33ZFrdhgE5o
bVU6bmu+dQpKj6qg1tUOkB4kXkIhKx98wVIeZS+AGuOno6OHRkzdbtKOntwEOM838X7sG38v40BO
kpZ3ez9FctUHFPyM6ZV+W4LKtStR7XYFfi+2ruW4l6vtdPaj/keW8heYoeHf9SDtnZq7Cgi9iDee
OsR38LnRXpBmUzC/so5FKSrnpqvNk5FaXyZlJkPlXDa+Fpn3JiibY+B7uQO0fLj3k7ghK/VBr0f+
zaQeInAEuVTea5RnQvZrm+1DVBF4nJrGXUFH7AasaXeMwMDcoyYruqOhjk9p1VsfabnI97WviXtB
EDM7kmNYf+2g3CJ+HCE76zGiuFKmuwD0zi4p6uQO+7tXwLz1Ma7w5oRLVB9nE92DCazJMbpCuuW/
cGaPW99pi7DdJUqTQWxQfJvXnG8rZg0Xy1egVDezbaHayLvEIJE3vKl1eNlkjpRHzU6Cn/inHQzh
mHmh7ohKaN6lqAGdu1JT73BF6x/0AQiNjy7fqayQSvJUVKXjrpdeYvSiWVnKMNhhZ0qfsqTyNg7J
lXuGniOMHNBf4MyXUI5eMws1rXXcFoNpnyWfhPZ3NxTQVFAq6n8U9Vab+FLPhffx24CLy1QJsEQV
TE2DmuBW6ddB+ZF5D2FwoylPFDztWpycbgvPtHacvI25uEzJp3yzFYgJw8nvdhWcP/1w/XRcuWxw
imDbzb0dcHSLEGHUouGgeQZZSbPreCF7xfF6hLVBwMREv0OlIHWBIYp9GY6WPhhup/ySPPxApxS4
2xYr/dXqZ5FeWZou0fWbOZkXCriD3HLdAcxy40wTDnhw5jdVgVqe0OY/hrZV79FWVj4nqh45CEDL
Doas1S6pInBisVHsGEH9FKWN+feJMn8WvDqTZcoxvchgUUmWcb7j+2qmnYudU3JMN77zD58Y4T6Z
2im9z2X/Fk5Ikg3xPPbS+AOeyz/Jih7tlRiXlr+PhFIXuGzkJxRzWT0V2kSI/LrTXL/80/mYM+6s
8vf1EGsr8m2IRX2jKJJGGSxCaKcaD/Bw2MKarSUEdOGQGKbidcls6COvTUI90WgS51/13pscLx9G
2wvFF62qycqjLcqwunZazY7QpDwUBuixv0/pfKrJcTBNpuubUbkLemh2bVd+FttEdsTQ+AVTKN15
wN73Jg4OsDui+Nhk0awfhrTnZKn+g95qqU2fA6+yMA8P/liLZy5jna4X6qfdiORzmsbirWBGCubh
FWV6bGqpYVqDk4epdJsX8PIpV+r3WCboRysc/D0sm+wlRORtrwtCe1AxJkkbhMh9yry7Nsv5/7yF
qIvGA9hQYKtUUweqkoO651YBRSwiFKdCOeUa6LiMaxxgzAq9letLYuPzLQVB9EFWxsSTTNdAED7q
vc99V+5CXfZtIEPHauwcKUNJ/XrQ1XMLzUhFRwzwkpGSK7newHsmaDeexiJ/AWT3EctkYyPO2nqf
lY//J848+DevNMsXyyHDgNftea+PYWirk7Xx/VaeLqg2/xdisfxkK4GJTRXURSFOTu5rjbNB/RCQ
j/2fPtmrksCboRiwozK1Yih++dLqEtnJp7x7vB7j9c1/cdD/N5jl06HEziwh+TTdIqd4F2YfE12w
ZbV+aOvwV5zpHxhtiV6MehMr4TmKRBvFld2oFRsZyPr64F4AQYAryPINJdTZyEuwNt1OSBwBJmoK
ox4hk/3GeC/IuzPVEOYQZy6mvxRh368PbQiyOBF60xVjb+dl5R0G7XYnqTfqqHytNPVXE8Fbn/pb
HGVvr8deGyJZAdnBDMy8EDZtxEzpsO6b59MRkFdmbT7/SwQQvyhugYtYph9ylU9pbhWmq2cPYp/y
DZ+z+tv1GGsbjNwDPQiSEHhLixRH9BqxI7k1XJxyg+7Q+Btf6VJfkxl6G2CxgzXBKipcg6kilg+R
8DU1cckYbjTjJMYPprdvqcH11k3fYo2indviPMSN3fa/ro9yNUF9+1csNnmZwmscJoYppg/Yr9tR
YOJFvI9zxIBMJwt+Sx5KUX+uR934tq8+nW92fDzIwK24BVwjzd0+0V/qxNw4VNYHBmSb9I0H7wV2
rEwDjLmCyHCjIXbLcrw3CyALal7gm+590cLkO+/uD03l/Yxkc+OrviI6lqfN3DpCHH6urS93eWCI
Xq1JOflxq5Si02Ci6BiTV9+ardre6GUROrrpZ5+ScPTcOuDRCnkpw7IOHQ3cbjFlLYSfdeczA3HX
7ULfC26kTjYO5jT0u2Q00j0WH9/HsdJpJFvWvrV0LFhKUXzpdA1AC4zFQzyaAxoKnkb1ODXG3fU5
VFa3OS0LoIZAeZCJe3/CZGYNaikwDFeOOSjbP3otZKeu1+UbQy6kQx6lsdPmqEaUU07u3lTmoUjl
nMf2aLGehfQJR3LhmAZt99SjekIHczJg+Mehto/qFtmj0UstmxaCd+OTHnGQ6OLdMHjVUaLc4ACt
FBwQDeUdr3T1ZOFWicO7Zj16XpvvC6FUTqVGJzXRx/LFqjaOh9cLYznFmEHg5atDUbkA9fhNgzNH
UlMmzShIlNaPapS+TBpQ5iZ/NpqYBqX3JJqNS7r1JAkVsDQFz4XJt+Vkog6ifEnF+LZRos4ucUsJ
zD9BFwJVV7Z2wtpmM+DR8A7F89FcHpa63rSRplENF5CJUR/HLZDm6hsK9NjsiEmd+qKTJBZS0cg4
urlZSh3I6RMbrTWKBLH6AVn/8quYHwrFbkJHxPD3rwUrOUXfBp9H/+Yo4QAdq0JpLDfKp/KHVTbJ
oYxMeeOwXvuGdIGZFS7tWTDrfRQkVeqpIolzQwQkFa3d68rN9e20vpv+i7AYR9io2ahJvPjENtyl
cb0TsPoxsr9vklo6Eq8sXCT5L6AyWhDgvmDKhmsW5UcZa93JkDdCrB+8/8VYPvYKrNKqrNUMN2+F
u6TFPyrTp98m5iz2EHeuKkX7YRDusg6foGBL/20tZ30zQGvxDFQb1UojDkp3wP7DV74Y+lNOeRJj
h+vTtRVnUW2fStCSUsIgSxPDbttoHvJyJ2/5m6y9OV9pNBI9WkBU86J5s7iNOkBLv8xMt33JJ1BE
dO5LW9HQAd5IqFbX98zX+f+B5uG+CRQVGgaz8AvcSXUU5sncX/9cW7+/SKaCSq+7EOEg9wtiDTOI
aOOpsvb7s54wlRJqGRey87htwxGLc9OVKg99KQvtfiH+h8wd8hfgInBsdJgXS0tSh0DxY3ZoVu/E
9Nn/0mT/MAvUY2ZFvrldri+mWygCP9A7xQAKItt6jpiN0Ml/zerlwJxVWzBl4Ia8oMmDK6pJmCSC
dNnNpKB9seX6sToZiKbPgul0apaSuHIchHIaWzy1/Pyg1N8939yY7rV9MefkM/ZoLo8sklaxFNGG
yQPL9cUbS/7BW2QfxXdqNd3EW05ia+fym1Cvp92bnYE9mxDTw6OX7J8lI7Pr1m6UD3+/O8ifyCNg
UcgX/Z/SEnMTg13LNcTxkYby49gYT/8QwkCRg7adQsV2sXitWh99SetMNxApblb2FG61jVdn/U0E
+f0REkeTkVQ+D84iderQ/gcMtTVXg+lt0ky9oPcHU9vHqUctjGLV0P2uQmxrjte/0eqqwmsN8gwM
qwsEjldIvaSnHiFKGPVxYnFv9Im4k9JcdKqqlY+GjLbs9aCr68skPwOJA75oiWfrtMbPlGSmHCN5
2Wn3eXc/mBvPrfkluUxV3+ZIi3MlVc0cLCUJmhaodjsZKHA8WtMNxvdSpKM1ubGcVzMAU8Ngkt3J
G2j5+ul5WJVwFHieezIumiqI3/kg2gUor+2qGPqsmdQYjCIIeJTk0rwlE64+Xv+ua5P59m9Y3GiU
amsz7FrT1ZoOwNYUkGXjqRrIaJDIT4lW7q7HW5tHc/Y9wY5Co2OxyBC7HJsOoaDooZb1Povwsva8
XeWPGyff+rele8spboErWt5CjUg9v/OIM/jZg6+NHnTk/L6xFMxSleAREcvveT58azzNUet046Ou
7XHzTfDFHhcbxDdyKwREOJnnqIpurSjdSKzWKCK09hFEQLEdTORyQ8SlKmQxqt8ujm5Wht+ud9cP
qI+7MS69fbqX237vyZYj6f6xkbZ6Imt5HQ92eeYScwIsP69lNjWFVaIDoz4oU/rHsKrDpHm7NCm3
SpJrJbq3sRZfE8dXDv4OTbxqorlK1/LY+OpHOZs+Ng3qjv6Q09FtD8YgHidszDdW0tpc8nKC/vI6
1iURAuiL18iRoLvBcF9/UpqNZ8DWzy8GJ3pJNUUBP6+WsX3Q+Nff7jf0djleeM4wTRe9EToVVPSH
nldG8StrejTLbzTh9/UYl2MgBs89AwLijJydz5g3d381apTnAM67sR1pmMJtHP2Xa+39z8/H9puf
10c5R+2Wn1cC4SuGxjiy5ScBiF+pF3/9fiUUj0vmGw04irLvQ0XKJMulP+ruBIoLby47/nX9U10e
twSwcMkEWoLK3RJ8KdQ9GmZqC1wmPQKrQm7k28CjvyvuFXPrqF2dljexFt+tzKcw6nwg4HI2CwLW
O83aXx/N5YX5fjSL/DLA+2gIdEYT1U+BscsaJIuoWdEX1tvfm7X6tfFQpEeinxIKnKTF5EyJ0QTG
EOluF0mn0rOOU//x+njwRL1IARCBw5KO64Ec6qId4AvUAht19B/1HML6IcZA+iaVsa5uuK1rZ9Ba
7dZXzGmfyn31sTe6YBcB4b4takh6neVPj4NQarcinnKPWVYEB9+M1c9RGA0f8qwZj5xg/WeoJNoz
2Ux800leclMoemdPuBM7pVhHuyqEy4EQpaztEeIp9zGNnw9Y8zGHXqAevQEfmLIpETM1ku4myeRk
Z+pIKyh1YO6z2ogOCiIt9iTGwV2M62fgGEMb30VG97Wq9D8G0e9rKREfGx3T8FSOrT0o869TKTbH
Kom6XVDFxUlo1ekweLF6j7CO1tle2VGb6vLRTQbdd7W0RqgEbKVTWqpy0ILoxzDWoJbzQHL8AklT
tfSEB2vM+lNshfGeEn4HQCcuDlYvqrsp7POdjqnjBwWFHbvEv9rJh9az5TAI9pYXKXj3yMWz1wap
g+iM8eIJen7woiZFZ0gTjjno1fuijHQkkAf5tjTULwXNHNBTpmrjw+E/UVvuHMEHUSXVYEDNSkrv
8QL74fdSsMtqgQ5dO/22io0Dd22HI5IzQ7kRFuTYfX+EGI0eqirGmY9epx2sJL6H5An1B67+WB8z
qdu4Py7zKZB3s4YIisDk/cs0oDFqSeslzX80guCQIiLi1f59YmwBT1fDIMgNBxTg5AUT1G9EHbsb
3X9UB6m18yw4Mflu3/49YIbihIWJI+cv3fzlHu+iIFXwcvLc3Mx/qhqCTI3kbaROa+fILEMCyJQk
9EI9pmrkVGytWnDlkdamgn5y8rclkBk3SMt5tvGg4LscRSWIk2V5YfEk1F+EodkZ+XMDOOz6YXUx
jEWQReaAt7sJ4Ssqniw8qHAo3VLw2/r9RaYeCBNPE41B6Aqd4O45Bg94fQQXi2oeAeAycEsw4HnV
vd8qId5qaeqb+ROIuvFrgUnlj38JYKASPPuMXpS7DCz34PlN+VPb6SdtLO4QouHmyDYechfX4Os4
/gszf8k3CUrcARwC7Zk/iQrWNN1x0mVnGFrqdw+q9DUMvl4f1erEwKGkXANByXrVl30TLkNoJRcl
RtWHjYNepS3X/zKgNxEWU+/lmljWtZg/SZl5Y0FslKBd+YUzGI+qGdlh+uX6iFYXAlt+NobCyWjJ
ygajGfkiqutPkxzRFft/pJ1Hk9xGsK1/ESLgzRbtxnHYIDkUpQ1CIil47/Hr7we9d6XuakQjhncx
q4lAdrmsrMyT58x/T0PFg9jf6ka48c3LQl3YESKIaERjF/nmwrPUYoKWujcPSjNVu3zsiMGsVoIr
e8h+xRkQ7Tmwj0OCI9aVjD5BvtlkdwwLseep85+CbsOjrc/ffyaESC+qCqWUWkw4EQohT8GXuPyl
s7p0VgBXILUk5iqMkYRrW0uFFxO69D9RKIq2+EVWV+fChJCKKLM5k2iwKr2igFPc8CI6Xk3zR5j8
UOL9/Q23ZmpJuICOh3XrJvOS+9Azg5rNvS50dmqRfvCzYg/3XENtFV7czNB/wdVRA+VFQUcm0b+w
87Rckum+tnJPLRQoA6NDXNDfnGzVMNc2wqUZ8U7AZSuhxbgk9UdcDK5WfTfUP35h7i6GIjiHbC6m
qtZtbNDe0tDmYqRe1FduC0GEuSVVefP248ReDkhwrVIAgCVIGZDD2uj1Vwi39r1aHKANuz+qNaeK
vhNZGzKM1PaEsE1WMzCNtJl7am48S2A8tTDcMLG2OFR/NbDAFBRISl1fE1ZgTnEQsQcSp3C16eMs
fe2c4/uHcWlDmK9aGSRf643cy8Z9WbvBu2WwWI/L7y9jvLh7jMnU81Dh+1JEjn+GoKbv3U0KjbVV
X9LLKpp69KmKjWk9hZ/KNMfMU0b1JOkf67bca9n3Ygv9tbbodKcRzuKXZVt0ao0fRUi/J5nnS58i
49GfN0796jhIupB7QXsYv3k9W1o2NE7UmJkHyS40Ay6KMQSbpx/313wt/DAXMkSeGxogL8GKHo7B
aJVF4UlIJIXlQzf/oVVPfdjvLS3Y681W4PmPIPpVnpxNwDZeCEcpj9+o1RcaFYzaTAtvjI352ZKM
eRdLtbaXR0U6xTbYQLPv33wU7Q+lakwH2iHiQz90slsXCKYplTntJk2reexJxS5SneLJp9i3vz8t
a8eN9tYFsI7e3c1TgnzUMEytg8vNvyZq6c7mN7X7hbv90obgb82ulCVFlnJPVj2p+lgvHchb/FCr
y3sxDsFtzLyhg8zBMzVOiXreAB/Q/Fao2lMVl5TSDcgM4uS9r8plhS9sCm4kU2BBG2zmrv6WWcgh
0rvwKxbA/fJG0mnDE50hcEhK0ZVDyFcg8tQ/hv1f+aaY2eoWuDAiDGOEycuaJvq36A3d6RLVNqN2
m/jLL2w0ojsKk6Spb1/8krLQ5JksUPEM+Pw0q9ZO4Ulz38payELwtaTbFdTCLMHzxmWldcNkEeP1
JPujL35xypzanaovYfrjvqllWsTzfWlqcWsXTj6mBU8xO2K9cfw69K/v7k5kc+HagerThgmTtXBo
rNxIrcTXCq8N0pcACnplCB6l0N6oG6yOgs49popuzBvtd8tHBsPsZ86mXsZ0h0hnybb/uj9Ta4tC
nsJYHrC8W0TXWyKGpUhzUnh4rwyIQHiUw5MG9fS7Gc7ob4FSauEQYfmZ/+slqYsg9yXNSryk/Z7G
h0o5JtbGqi8RjrDqoN8IgMAILkoKwjXiFLEEa4SUeGb59+A/tKazcyToL/LHqAz38AVUW8rDK9fj
lUXh2ZIkPAYTNgH7bHQT7UMVhG4Gw7Ypb5UDVxwBVcClP9yBXurG28DpkclR4iReK0EUEx9rxNEy
eyO+Wx0OVB40ItEyxwG6XiMty8LZgmbcU4NvRlaeaIONG1r9infrXrIZeLuoC6W+g1jEsvMvzmdX
V3lfdGwGXfrNMmdXsb+11UaUvzpjQEYQvKDd6wYWHKhmGcwha5NDqCfttfCjPPy8f3jW5mt58MM7
u3TZiqlLs0Dbz671lLSJsbNBbSN/sZcTwqRp45jeagoyY/9IgxhoplF0FqJ7KW77ue7q1HP0qDlX
ZvdHlfl5ASw2zmIXBuYzrBjQzkVHyYtpKZZS41gQAO38sJQe2llBxUSRk4PTzo1blWSdE2POvyH+
HT0Ms5r8nWphdXQgOoAPtdae+j6YTvYs1QejNJq9RfvfA5Cp0fObMnfrYRhPiaTHezZS75F0Hz70
gxQhCTaoP4q0lZ7NUpFoTWo057tcdvq4U3O722tdp+7nuRr+bvW43mnlNPysZzl6CzIj/h4UhfNQ
+JHyZEDetre7tD9BBfMW93nvFsEcPESSOZ/kItSPLRDqXS9Bzq8WcGcrvp48pEmU/0RNYGllpjAf
LPpHNHhtCRms+EwOIUpptIfBGyR2a6VqljdOoibeNH2Je9r13DyJNy7L1a3FkoMGpEJuilurifUk
hZif816dUPV6HSW3jE/3t+/K/QK0ACpU+Ht4RKiCvyyoR2kIbyVeVjaHVzmvD/e/fzsGylDMLzg9
Wis4Iten3DTRYdUbTrk/FT9nQzm0dfrbECovGYKU903dDsUG5kZrPRIdME7bgiM2irGPemD/nn/y
u8dNEpBbrAId3+itgXGjh5KHkDAUNCHnKlU6pmqRxGzCBfdUzdquLnr0ldqnoBifx1r+Y/LtlzSZ
T6Anvslx8nh/lGsTyh0N8ylMBbQbCHeonOS1nAFN8qDo9cYofpB7kgpG0TzYRre7b+s2aF9G/J8t
9XrxjLHwNSPSEq+ba9Qo2705PyZzeyzrT3YNJmTrSlhdQbJLtEupkIyJl/fQ1RYiKzIz3PvHMlBe
eqgt7w9p1QQZLHYlCHminushKUnttDbZTC+RcUfBzwahsF+wAAcIb0pwO2BLri30IaR37aDF3gzY
8qne6vdeW38oHQAEoYXAy0O4nwOpVgujH2OPVgrIOSl7xonvRlb8pbatjeBz1RaaVIuWE1Ug0dYg
qw56dX7s+cY8PM89D+DaasZ9b435PnSq0rs/dbfXNZAFkhi8pgB73PQWJP3kO84Qs7fVU2IfpJ5U
3PG+ibX1X4h8SMfwyLFElIfZoYJQwEzl6WNgHQOqs4dO9YeNF/Xt7cBAiDNpqKTUyMP9eg8UqaIn
UZcnHoXtA+w2RvWXPR8Vak+BuUUGu2rLgrsdDiQ8kyHYatrabI02TMhpZ/0Xk7zmzuC1TS1N8/2T
PDnWJ7XXt/iXV5fqwqrgGhwCD8XPWKo2HB+WCGJnap2yA5ayhfZetYRWGRzuaxwmAeybSRMHiWcU
v+dj48bDJ9Xc4C5bscF2gxkIkmJmUXzHD6OtTXXoRB6ypsrc751c3etblYGVrXdlZPn/RcAb2AM1
yBgj2Z86MJmYxMf9vb06igWJuYhPajdvRRkFsbTsqtgrBwQwW/m3cko/qEG3kfRYGwfAdQUkFgn0
m14oNGDook1VxvFVbd6k6PP9Uax+fgE8Ls1FMIoL17it9i1BNZ/3pWRnPoDs2IgT1i5yXp+sNI1s
lEjEmGScsmZWoSv1EHyYXlJV+uwoRnasiT/h/SR8t8birxpOjQ9mP/SHvGhz6L5S86UEs7MFbVsd
7iJSRUmPx7eYJc6lqbIhvIq8UZX2/Yha1eC/3Z/RlWscjBYlySWNeFsnmoZaqSaJjZdqX00z3Key
fgqblyp29go6UeUWwn1tH/IAh42Ntmfq4kKgFJZm2udWFnuxX3/KjPoVwuoH+uS/3R/Wyu0EjgpM
I09VnsXiRYtiGULppRZ5tV9DfSL/ERb+ozOPXtTpv983tToi+iSQrCa4vOEhtZsIzvLIjjyr2lsy
SIjXYasvfnUfXJhY/n/hHaolDpdLFglynGI/SRoZhDjd2vtbVpaBXlipxzqQg8rC0SUPqvZqDA/3
J2rr+8uaXXw/a/u6aGy+P1so9Mjj2SiCjaBkzQSrjpAIqBQ41oRXcGNovc+7F/eTH7J6v3WxrVyn
9NKTZKGPl/4MsYQWaA3+VbfJs7UPqvms2p+d6Dd5fLa090ciODlyE2h+omIoQqxIksbtCOOx18/S
saerV9PSDWKZtanilUqlm6Hc5nLA4bbO8oT0wi+F40Z/vX+tL78urHXqTJGJlHEIdGdX5C/NVrbw
loFOA/F78fOXpbrYTHXZTCn6R/x8pdoXmbNLGmUnwTxXpONHM5SmhYL6J6R7HwJ9fCvLrbzo2kUB
9AnehkW25hZjhc9P26mrAi9I1I9Gfy7bv3Kpgx5jSOhwTXexZpzyVjmgjnc0A+VzovzCeb38BWJD
0mjIfqXn/ILG1M9y4b/1kbPxoFzxbbC2Ul9ij4Cu1oVlDEy9GgaUlT3ZeRmlD1ntTc7743pMWFDw
k+vDXS/79GIhQ9usrFQzAy8yjk32NGtPkn+4vxnX12rRaOKJjvzCDf9LRIM2pESBJ2VO/rtqwf4y
Tkr/INmt9EKHX3DSDXJEheVLu8EhLRXSIuJaUyA9Jlq9lfZYnVS2L9Xf5QUg3k1DWai1PBqh1yrn
NPtmVD+DYiNRe9scotnAfElx036LwoYIPCsg6CMyziMPf/uDouX3EDXIpP3ZVt2R1qZnpB/ftERF
lL6FT+/+dK94FpLDxCzoCKtci8LRbO0wTrTEDj27j3bjb3MUbryiVyfwwoAQBUr1BHOAb4VeOb8o
yUtUUpbcoBBeHQPtz0AzQNXdhMudPPiK3JQEmnN1GFrFzaovvzBLMAZAjk3dXBUDTTvp8raR+siD
bdDfJdqI6GeabaFy1sfxn5Xl/xenq411LS+RXvZohXZ1MCxdtaXrvBJBLohWILpLFxLJ52sTkK8U
joXQDknuqoGwbyLqh1C6fp7nMHmYSmX66MAxtdescSurt7if64IOuxzmOVo/FzousThV6XPswMcY
UZnunsyxfUrt+Ys69G/BpG9siNU9d2FK2HP+CN41bzAFiM53+y4sX1VIc3a2HG9t79U1o54HhwJl
Nzg1rid0NgoIkXOifqs75Z+Rmb+/8dYmDXJR5FTpkyZaEdbLj5KgdLo58ibtlBbjq629KMjOVs0W
0nnLkJAG0ORZrwsbQ3X65kOgJzWf2nx8TNHJuD+itQlTFBk0+iJVRzrgesJ8SBnivJBCz09Ptfow
bSRsVj9P8oQcg0PQIT5ZJhg7s7nk843zOrz51S9cgBRXwXD8P+0vYWdRNiqVeCpDrzOUYG/NQfk2
BsbwYta04N+fqNWLUDGo4JG6BaIl5jLKqWziEk0zb2okhCtysIFjgsaT5bcj3DCx4obQ9Y5mtCdF
1e+NGMmMMpHNn9rQbdH0r52ohZCK8MmijCH6jSSPe2gu7MAzR/tZSSF96f19mJ7uD3l1E6Joj8Lf
ksERG8TDrMyReM5DTy7a73ZcnOBS/5lUlLzaZiP3sTogWGCAW8nKIgN6vQ2Xvk9jsOPQU+jlOgzV
VH7sjAoBnmrYYqtc87lLlpf7HcdLUvza1CTB/jdFrCO9SePHJgUmY1Rng97ufTAq6oc6qPS9VlfT
xqNhdQOpUEovwRo0MqJsl4P6AC3RYwgwKj+XoQMDpuG26eROZblvKQSmFoTBFkREO2h4EZerj/4E
V+z9RV2baaBZdBWjJEQ+S3jmxWFhl3OZwhtUlZTV6ZD8vdp6c69tnAsbonRi6deWr9rYGLtTMfSu
YaK4Mj1qQ7xxKNfcCxAR2oVJKRlwmF2vJYS/g5LQ4+TJyYMFmVH2+f5krQ6Edh0AR9yQtOZdfx8C
u6mG5Dzz0rA/NdU3ioau0n6ly/C+nbVFgbd6IdpS8DGG4McCNZGmHiEaTwtn16f4CnxaAr9z38ra
aHgm4MPQxiATqF2PxtCCPHCSPvPq6Tiru8h+hE1Gz/6PVpY1uwib4rGo0fUbMg8uerc2IHodUYAP
3Vz68QvDIVsBLJe2f0jCrg31sp7nWSCnXqztrXrXOq5f/Dm1725u4jlAzmJ5yZGjuklc+GAQarNq
Uq9TOuTU6uy10No/OiPZeHes7QFsQCdCCpWHk+CX4mjUnNHqwFTMDe8pLYCkxilOc9a83Z+3VUd0
aUnYbQAW+tpRxtRTtOoIea0by/bLIKFvlhqPUWTuzUA+wpj6GRV3F0mYN71QNg7W2sFdEowcLQqG
UOZcr13QxI0ipXPqWXb7B5qKZ3hIjhvDXLazGOFSckBWFVDUwqF4bUOh4y+fojzznMr4olfzPpmj
/VAxvKTYcdkATdfRZh7GFw0gTjI6T1kRP46Nur//Q1YXluh+aVmjaCVeo3Y8q5kT1ZlXqFW7b6Rq
P3d2uG+A+/6CIYNC+gKdI0YRvFWSJVHUdXirYUziL7kRBce+XKiCyhS1uvu2VhcQDCg4vSU0EG/R
ZK6D1myZXKU5Oa/tVo/c1ueFLZr5lm90IzdIr5jwxNtu99v937+cppvNYdKXThqIYrwI7q7jzuxz
Nci8oJx/WOWTY+6kLH/SZuMwNO3hvrHVHWDTUoIrWagMxZ3oBO2oOIANLbiVaGhFVi21tkQSb6kw
//k6wRqRDRROokBm00UI/WZN7iESlLpOMX80fPtkRzHcwv1Rp822dCcXdUJd3auz9IFmXKj+w4em
G9rd/QEv9644u8gN/wOqI07VhOWj7bscujajgyaldQaITLsLtbk8KnZu7yEDyOASq1K3y5035D63
PPba2lJGU2GrAnx5k4DIfH8IcqXKPTttH5xJ+b0q4HWceCwcRki6uzCVfmGBKcggTAqaFLCPcLPG
8tAnPsUMpCBeFsCPE33T1T/vz+na7W3gQYA9Qq1xkysozTlo+5E51eyTmhyU8Kg6J63/hazlkpF1
iMJhODKXX3Fxe6ORI4Up+jEeBcQT4uynQVZe5zTa8InLBrjZIKS4SA8t4bClXpuJfIVA33EyL1N+
d2C39IOfctO7ofWtMzO3U6ZfcFdo6/1rT1ggXaN3WLVt3FW6S42/VXVrz605rKUgIBMhUFwVd0DR
c/orI1mihMcoeDbeX5xZeK1IRwJOuVUJzzIbihPdTojaB9eEeqqs5o0zuzqC/0yIKXFy7XMS2CB8
87DNHqexSl/VMBg2rKxmV4nVaK2jAIArFMIcfM1UyzU4KyPKrN8nf4wepEjKaM3vh4cx8ZNTn4XK
IxSUPhCcSD/m3ZRuYYnWHDJpc0q3pJJvlReCvurS1uyJtaQZAoT8W4I6TZ6OG4Ndm1LiOSgH8QsU
pIRdZ8HMqMzZ0gHn++hTApfeykpsWVj+f3Fcp6DJwzTGAtEvhP2tsRFErX/foemNlnW4NYTvG35j
h1YhpR5URem+GzfePWv3BAXtpU+ZGv2NcESqFX3cIK3i9QjEo9wI6cauB+nCzRRKLw5Sr4ayMaI1
N3ppUnBwAYF+VDiAfdsgc+1i3GX1o0oVT+sf7vvrW7J07uNLS8JOn/UWqF3W8jiNrIe8Th5y3Tx0
WXzsIuNpMIvcTZHIsZvJdaT2tzw397ktfen8eCPxsLqGBMCLNDk1N9E1WYGFxNPAw0IfmzcnHZCS
mTfGumaCVgrKQ4SdKzzpFfQbZQaEk9av8IvtZ/6zjWD91/szunZpwASwBG307NOBdL3Z+wLMzGTP
iTcihBAGb3pM9vVDYby0UJBY0qf71taiiIUWHSQOeBZNfC0H8hw0YwaiTTORUit75yFLnccwST8E
ifbspP3W83ytLksy4z+LwmFzpIb6eQy6bYqbD32Zhbtcrp+QSaQrIeueYZI5Sr3pTjVqdbalIyXU
Dvv7g15dyIufsDjOC3+iZtM8R3OWeE3tjto+3CImW/8+cTBiRlTWxEjY6DXbd5SKeyz4pKbfZ6R4
7w9gzbPTp/KvASGwMNqkleKaVYsyWN2QpXrs5PS7pm+xOqy5EboOgQciK7CIjl1PVDpSHQolcHoB
PX6uMXefFMShtCT9U4+MjUVZHRNAnIURj7ZKMTNg56HV0UaYeKSOPliT/iXSs72l5T/uT93qhr8w
sxy/i7VPRnvKzIapM0zI+gMVuS+a7wLpkCQ5bLDH+9a2BiWk7hQ5l0ZDZ1ClCadhi0Q2gneR+e5G
lWUz/O/UIVl1PaYOD5ulBftZ6p/t4CjXHwvr/RjHKxPC445WnP9vwqof1OHU/FC3Mmqrfu9iEMKe
LuusbuH4x7tq3csYKqgcVPs6M+gr8z9awfC5Ubfa+Ne3N/0LQAt4IIv5GTNMSzt2xsSrHRbmlBTH
EFG5XwCNU0UDzL3IjC6kSNerQ51lkOwKXLojfUvOdvHb/S22Ogi6L8gRLqSnIiYd8YDOKcIy8fpS
JW/r94+BbDyMHc03db7xbtqyJazRmLd2ZsJx5VnaTh0f9MEdjEM1b5RJVo/oxYiECatCG+gpsoCe
5TuxW4Xjvq31l362H6F1fe6neevdtDosEutgP4CwUCa+XqHMbstJrmn0CvundGlmmXa1JZHS3Uh+
rt4LBioASzMmlKfCvRNoRWuqVZZ69vioRA/pRiC+6mzoLFkaFzV2w2L+wrVZiUmLScjzqXb+lKVP
Wvm9j7/+wmZDZ42qsK7eKmX4ZdkgbcUI2mw3G48xTKLZAy33962szpOzQAXog1hq3NcDKQIt7YNl
Pdos+Amj7qGQjO/3TawuuUPDGnVubhxV2MmSH8HIZsWpl0y7wtgFs4uaULj1Xl7xaWR+oT6A7JQy
rZh/A7/vyxKxrqd01SOjVdG2aGu3GoxPzWh/sHLp6xQj83B/bCvvjSury9gv9kEB8My0AjDvYJZe
aYZ7wnnsdKODQW/+Wx2lPyWoQotwq21hZftBSwgg0STqIX8jrFpeGshd23RQ2fZzXSYuJGwmULf7
Y1s1sjyjAO9SshWJnwKwzkZm87CutNM8v6IMHkWn+yZWdh+v9gUDz+7jvSa4n7Lt0rysTS6idNfs
+un9m/vq88IptaFETFSfz88R7FhPlfV+J4OqOfO/AJuBbQrOrO3DKc118NMtzWXTLt8IBNZm5/Lz
QvzUlY3UjCafD7JDGr/BurGxwisnUwfLTm88aCEel8I2ohkeyt4YcAvvdJ6uAfw64cMU8TqotvgE
Vk2B5V9SWaZ+k7mIsrGsVEStPEuHhjQP9o36tzwG7ohW+/09teYIANJwLghtARgKcaCfxLWch10E
hING+dR8kFv4nSaHymQpHdQ4OsVD8/W+zbWjwslmaNSebqtPc4pyuuWAUFPj9Dw66vPQ1G/DtHV5
rm0IVABw1RiCk1Q4LopalLYexYC2Ky+YX7X3Hxeao2lXJoOKdI4IRurnSC3zToXWuT7av0dbRYu1
5+jV99VrZ5nZQ2UhCT16kvGYGMax1F9HddfUtqtkT73zJai/zVm00/T9/dVZCXJogyGLDsSTNLSY
r8hyp6RXTRvoVkxdY/ieas+Z9DjkD+WWetjK3qOCRcZnyUQuRD/XI7SyXsvlIBigGfGk7nmKEbCd
/1DrczX9Jhdbyt8ruw5rgFzw0ERTYn1Gy9Cp6iWt9zIn/CDF5rnJjbeo7Q/3p29l17GngR3zNl0I
IYRlGytjNqS+7XHSvTuFX51f6FO6MiBsa8dp1anqO1rTCzQtj/q8sf4r83T1/WWAF5d0Q9s0yWC+
b2d/BdJ+lA9W8OP+HK0s/JWJ5SdcmIh9OwuseViG8EUeoj26p7iaV1NOD3b+XObyxpBWtvSVPSHu
aP02HAxz7HnoWO6kkvkjUucXHJP2XNsbxpb5EWor4PhokyXmoO9JTE1ETjekUP71Xlx/Nk5K/+X9
c3f5eeHQdJ2s+5nF56fUzZITctVO99oYuyY8Ve+nfgRCTH2WCHFpKhafoYEDk7BdFb2nDa9Km+2r
+WuwKRy/ctdB9QoazALlcwumUzNos/Ra7Tzf3PcFVEC64Xa270728P74yeYRAniUq/W2QivZSazK
ZdB5YZi7kf593rjX1lb+4vviype51NN+m3Zee26UfVJsbKy1g3n5eWHlB63MkqDl52vAROLneXxq
qo0QbWUtaN0BG6cqJlUikTahaUa5tYK09eCp4G5JNdQ1X7MtfNoKRxk0wqCfwaSCQgEOf33+pyTN
FCVTW8/WexpfRwisv+X+X776dUjfktr9Gj6QaLXO4U/J3oXmkf4YI3i4f45uh8o7Do4IWBzI+sKZ
dP0bysYJwQSErafzG1L9MQ7RdUN24t1RqYMEBLEOxUMIL0RQCL+hSKXAaTiullsV5Ni2GqVvd921
BWFbjGpZONViAWJyajhlsrHtVr+/QLAQ3qG+KnaOSblVFXKsNl70tZB+jsWf99fhdlfz85mbf/bC
bRCgVmndl3LcEgw+6NGuSHdZ/95zz6MT5A8wmaU2ctPV0cftBJylks5IP/eRm6F1dn8MN1O0GFjI
/OHkWXrjhfus9AMZBtHEP6cvRQAbzMbnb6ZI+LywVasqz6be4PNBuqdJ2Y2lH4GxkUDbGsJyhV5c
yaBXYHvyY//sd5pr1Ik7qO+NlxkFfQEcepKOQNEFC47WBFB3ds65mP707UMWpr8wTZcGlqjjYggm
vRyZ6rRoZ9aFfKwbBNoQEdNfSupyG7O1tiILZF+lV3yBMAlnLtekMa4oW5515YMCO34FrmF4N3if
CUMnSmVDwZQDm831eADvh3pQldI5srrw0Cl98ZzmUr5xONaGsnDTUw9iJDeo1D5Lkm6gtuXZ3ejR
T/ZsDdpJadINL7JmxoYTS0b7CocvuvwIneBsiFT/TDLw7PTDK6Ad18mNjU1249WZMwwszSdLmfLm
JKqlJWWa5J+1sSaWHHZGG73C47Ob43zjAlk7MVAK0gmugKPEMV4vT1qnut8nTuDleS5/TuVAfzN8
Z4s0eMuK8D7XZmXKhj4MPbhCv2vN9/c7LlKyeF/6zcFrCV/Xh2oyK6UOvHhCLtHpLXM/Q2Z3uG9l
bVEc0AsIgwDGuIFnOUo0Ja1lBJ6j/m32fxXt76X8x5j/9W4rJE1h2OFIKpDwCUFFOhld3NopvXvW
wpm1a1vaxoxi38Zb2ZllZa8i/CWbeGFpWbMLR9NFczLKNE95DWof9I95vTrFrtHTRmtEx1i1Pmel
+uMXRkfdnZZduHfAKV/bHKLYVKGRCbxJDXYR6e3EOMnTh8iKNk7QLTx5Gd2FJWFfl/asNGptBV47
JrS+OebSEGyWh0aXjM+RpA5uM5XxLlJymGVltOWLEmGyNK20Axn4esurr2wehktz+tK6znkTltWJ
kzwL5SbwCgcai/wTPLqupv+uOX/fn+AVB0VrGfh8em0hZRGvJ6WdVGVEyM5TTD/YaVGmnFSnC3Z5
GbXH+6aWU3Wzfy5MCTPcppCi9eUUePPUn6VpynfwlcWuSnceglO7GcHoeUYhu6838D6rG9cmsOe9
Bde+eESyuJzUQZekc2JkAfKJ5d9kzZd05kc/NL7KU/eHDd7+/dfy0lK06FwhQUUJ6HrnjlWcZ4Ne
0iWtVadsKCEOqvY+4t/3J3V1n0C4uLR727RkCQekLLRMr8ww8FKIUHbz1CivyYRCT1dNqDhnkb1x
b64t4lLYpKYAbxoglethOdUoE/bh1Cwrbp4ynp30yk/Fa999kMZDXB1yBWZTZSy2uCjWNipXzgIz
hlfjhgw9hzVVDVMl8LTcP4VTlLiVOR90PdiY0HU7vPr/MYOi0fUAfTsZCJvxOKpxpFxTd3+1Wxit
tTVbIPn/a2L5/4UjJS6j0pYEoVfVqC8E3xvrg2MgSfTl/tZYuUOZr//MCFujJesgjaVEiBNK6AKn
yZ9oMG24zdXZWpA7y4oAwxIiwtSWB623aQls7fYwWx9qkOxZ9+7+Wo4RN9y/VtTrCauqtOsmhTXR
ino60wWQPuY2iPb787U1FmFrN74yl3CWMRb6ldwJYdq+4JHcUh24b2h1YUBvLLz+FLfFlKwOEyfp
0mX9R8cbZLJlYbPh8tbGQks/6DsIC8yb8LailDo3tKmf7RKacaXJs0M4TB+tUZU3dsDaYAAHU0Nf
xkKG+XptTKu0QwQEeAQG4edMN89ToG74nNXBwE6wcPwB6xeD6LCbjUBqC/+c1ZOzb/Tpx6BNwTPU
f1tAsbWTyXPAWihc6L8Sb8NkoedQy9A/N01a7TS1Nk4FOpXEouXOTO0tjfC1gRFJAEUHYM1FL+y4
ekx7ratx3vV4bDN0JM2HnmrA/d22ZWRZwAtvM+tSq03VckPQamW+JvWHpD++3wSdTjC66UtNSLyE
tLFAEFOJ8Jn+wfzTT47Gz/+bASF0QMmRli5K6F5H3+Uu85vqoI/m6BpdviV3vjZdl2MR7m1rkhLD
LxiLjLO0UnhGfsrF4y8Mh3MJYF9daFqX33CxJNmQG2pREZCE3Nbps9p4zS8kNpZ4518Twh1T9ppB
C7wJibAj7+KODNOWuvbaWbm0IFwvZlArajAyiDk5joOyi+bykPv5Ths33OVayHFpSFj82Z7/UcAM
qGDtiuSp7F+d9KnRXN120dCDuOf+4qw5NN1csGH0bSwU59eLk2s25WaJcWVuUeVIKW7lBNYMQFjJ
23nxaTdd56ov1XNFO/85K34o5fet+u/aBsbrQ/6/ZJxuIsKhM3rU1A1yAaW092f1NW3fimir72uZ
dDGYhz+Ntj9SyTxThC3cseJtFOXE1HmZIcWYyuapkrTWLVpJeRiHcDqlUT/QMjLY2Xuh5YQDIE7w
mcShdC4LbtNI5LRVzFQ66wnPBqVwjXhjy63OIS93BwgQ3S9i8jeJuemGOpHOpYVSyljI/lMaF9pD
1vjphu9cO0aLBtMinEZUbQj+BpXMMu/LWTobo7Ef5G+62e+j5HfO78Y9sLrtYMPgouGpAOXx9b5u
2mK2q5htp4UHC0XNLbzw1veFc9P0c1hnQSudneDFosO1env/uaS6/O/vF/yNVhrEANZybAYUfmK4
8n+/b0BZ3dMXFgRHU/uN0zaLhchGLMNVIjf+Kn3XPOm78s9fL+0l3a3/1uhojFxfe/A/3/8Fq9vO
UcGmLa/UG0UFKbInLfJ7nHZ3CNPdiMhdvrHdVkyQ7rTBH5AwhBxVCNjVWRkh3ULYYoK2XZqnnT9r
H4vhx/2BLGsheIcrK0LAPsC7I0+6ZNFgrX3NnOxYjME5cqhyBNnwU4+Gjb29am/ptyaXsTy6hUNU
ydCh1GZhn33DPzpd8QAntJsvRD9jrT2qLbXV+wNc2ew8gFGdQlsaWguRx8iwJC0Pw9o+W/Hw5+Rk
e3mqfrtvYm2lgIiA3COwBsMneLkKP97ac2GdLf+DGn5GnKuvNopQa9PGTbQE1UBRbvBWjT/MU5zH
ztmUitjNU+VVCiGE6vTsN8PyexJO8eP9Qf1TXxR3xqXJZWIvQp9G1SpEUCLnPHTDSUqbU2AUhzCz
Xwdgl0pIr0lsn8K4/dr1zUd5Hg9DmX4yp/AlVtNHI6wf4d3ZuPBvmwNhhqQwg6wWhB68MYTd04zh
rCFmxI05BJ9LKfKGLDnEffbU+vO+HPwfI0IF4NEGJCe2hGdWfA59esTNtHESPIs3zYgpH0yFc9bo
DTzppt/uWjUtT7AjObtmiIYvJTrGUIf2Gzv4Fmi1jJov09qJdVO8eOI0sW3Tl5yzknf6y0wS82Fs
MvlDVEnGS18Z8akYk/Clq8fyUwYT/qEF2/ZIa9nPjS2xOgXwqLAPgQ5xB15vidG0ojaqqfOZEaIb
ddLobjCXaDTHk/IQWUn/R1alIOmVQX0JunjY21rmH5i5dJ+j+vfFb9RiHxRxvvPLsToprOXohrVU
fYBqMfl2/9du/VjhVHZKCctI5DtnQB0hymbl5BbE2W/tBCdc2ZrhaWhkY++ExdaCrfkDqIr+nSbh
5CjVQNqgi/xzO2l7O3xKoQ6StqreK9GIemlk+REXx3OErthMR4xkqWuph9A+Fv1utjYaCta8J6gA
c8EHEMuJCZDEMjppCAPnXGv60enr4xht5UXXZ+tfEyIoZQDvkhMA2+dhTr5m4LoVEL7DsBkHr9kx
wddR6KFlBRKd6wnLB1syzTZ0zn3wCX4R939Iu64euXVm+YsESCSVXjWasNHa6LVfhLWPrUiJyuHX
35KBa89oiCF2P+DAL4ujHqZms7u6qhrZLup+Xd50svnCJQBOaYBil+aYUyMp6Vg+G3CaRYoqQAYK
MPfxsgXZuh9bWG0ua250EmawUM4H4Rwq6wf/SanC5cjODjT6cMqR+rLPoKO2WxRmnbsOqE9t6GwA
t+F+N7r/QFSyxXnZ2Mn28qCk0waiebSvL+Ln60pyaBSQcE8MN6jo9VDsgLi9/H3p2iMfZS6SKAtz
5mpZXBaG6aC7QQ41li1osgUiqhrdmuhjUN1RyxKv703A7P/aWjlJjhSYgJKmG4zM+WXG7i3Y/+6Y
O92VXADEYz4MTfJuhcQbSv3QmK4/9SQYbaIIH6X7BFRBCMQhk4Ok1emQ+7jRpmaasBMhylN7LKfm
zxLvI8+wivl9hvS3ImBQGVxCmCOHlKY1m11zxsZ8mWnulew90b3qcHkh/8RSZ7ML9nHUNKyFcmvV
sFdESZulEOMKms4ertAc8joLYmzAE5Df9VlebvUmm/y6sswXK8zpVQ5dYBD/gSGgRwNEkMR9Af07
pz/EM+/2TFT1rqFdvzELd9i4AJbuhiwO/bKvyG0TA8GKIkesGIQsmFuwhFCKXdje1iFp2mpTW892
GGQ03VPrYJoHU6+2NVo+8t6/PGGyVTm2tZz0o1UxhqRC44ELaE5pi0fHyMNDN0Xxf05cthvRV6HC
c8hOso1MNprJUes602fSyh6kDISHwTjsjO8iUxxk6ecXQgZ0HYBQZR2EmZrIi7IBCsjJbqzAyBQ0
GrLaMgESDsKXCJEAB1g5CqcZDTRWszDQkmh6sso2u51siJYPiM82tI7f+zm07rTJtAPHLpwfk6br
kcd1o38A8b6Kg1U6WihMg18R9QE8mE4Xr43CYq6W2gCNfd3cZJpic8jcPF4UaHwDFS8QrqvbanbK
tDWrGNlNrfxehcNrIYptW0KYGUJHXs3F7yRUofelNlHAttAuuMQvqxDe7knRihYbctBu49rv2FdR
8Y3W4/H5XukfVk1G6Az+Wh2lXSSHIH14OoMCpZTIBllUQOdgJj9TZCPQAqWYRukyHRlZeXy9tLSk
MZ0w0EH/V8bcUxUGZAYc4J8gM4xsIeAjp6Mo0qGlXYJYb9oa9MpRMVqrPr/8/chHdEYHKcoMhyoe
6W8nsb+gbOdfdkOyC/h4BMvfj0yA6TwNeQQTk/HFNa+jYc86xdlVjWJ14dluFs/CwCQ193r/VMeK
z6tGsLreoo4mqW1HcGy6fh014fe50O9t3VFkTFVmVv46DovGnCKYSYp9SP2w24wqeTupCXgUlIGg
+HWWdnabghZRb7vB5PiOdugdFOoUsYB0LY5MrEZRoFWzbRqYiPHKooDiKG4Z2a2G+hUuGJeCVGkd
z/HMSsex7+FE9H0YocSwq+fvVa6ARkutgOMKTZmL+NyadRPqjm5h6xUug24TfwF/ePPEVUxo0sc9
IJp/jaz8YQdfCG0BEQZ1UdzHTHgVtEz7cXxCbN56lYM3RDfzX908+lHXbHJhPF4+mrJo5OgHrC+Z
ccnWtjV+AC+QWYqqm7Ewb4eCPuXR6KMF+BPFe1TULQQIICLEuFeuIM2aMQPvrhu0CbQ69yBYoppi
e0i3Hzh0IQ8MWhvAQ069TeaiK6SM8PSvY3uXg/xlshqFCdk1hpZEZKEWMS6kM09NzBAfHwVegEFe
1Nb3KG7yZxSPyU63W+M66sAsjpRk6vcVunovr9eyIdYRMGYOd9pCaork7allmtspjx34uaJP31Da
e2DgNxUjmtKycutOnGw0e/aKRkUTJD0NFoXfAHMkdPZWwUjT0pna3Qz4QDb1h1yjCBMQV4PRWtM3
yMjXu8vjlNpDf99C0Am5vTV9q9EiFksT5PoS+hwlv2P3Po+ea/Fy2Yps97t0qekjQkC7+er42QhX
83wgTgBo3dZA6DOUX4byJa1QVTAUwavC1jrT0SPHn2opRe67+5FHLwPxBDJRoL4dqm+XRyU7AEej
Wu9OEukDJLRgqSe+4WxqxRtX9XlyugWzoba0FmmDIHXeh+rtw42rCNrAvYbHHW4oRIir20PLcqRC
QwsZocyLMq//sNzl6vurNe9bjc5Ew/eN4i0Ed1OSqipssiv23wiQbjqdoMhwomEQjhNY5T219ma4
1cOry0ssvTiObaz8QD3aFO/IJUejR1dlZvgkaa/xbHppSu3RcYcbg/FHI+stv2zJm16oGBqWWVr7
oWP7q01QNxS1XdycQd8KL3de+Lx3a9vr+3tRxV48PAzTf5eH/OdaPzOJtD9a/ZBcRYbtdFpDeIOk
LXIn0PQq6feiRkdeVM7JY1eH7D8Xz84vRtojAy2SML5r7WneN3WYoiiTdV4k4rd+GjLotdLqi4Vk
+bYX6fyFxyHYwvL4awkdur1WWjUyNcP48VgChVwTtPIGOnxBwXD607nTMWsKGZ6NAxJq/H5b4h9b
BfKTHExUp5fGj6Uv+ixvp08pNfrYsINho0dvTv5RtiRMOb6LvDyGgtO5ioHn2prA94KSpIjEk5kk
75OpN16j88PlhZYMg4AB/+86L38/ei3UTYlGvzl1ArO7HqDoHSquFqkjRkf80tOJroI1eKyv3LqK
7Gj5frVDAXQ/hNSbyz0DGS24sxShgnQ0R9ZWS48nNHAkfeYEGb+GLDHIsj4xWyDdAGk7Wk/PSBLj
klZGnxdOULn0KqybF5Co/bxsQnYX4+H518Ty96MFachU11CvcwIWCg98aUhsbVh4047Pl+1I/Sby
LksKGJQI6/oeakZlDFkH2NHsdJNbprav02LcClfLFf5TugfQrQB5DGwAdMmcDimluAbqFO6TiOZO
dHyHZMh1n8eP85Rf9eOHqayWOwdE0ojZIH0JNcNTc5Gm0TwGBzgyvVd1elA+I5b//8w1Ij0A9hXk
0OFjTr9varVuJm2NkLebsl8TasKb0uZu7o36oO2N1iXXM8osM1DM2IDoP8NWSXvL8qoUZLpxIzQP
3EG6IuKRrifAwOheNfHTzNVBzrWysaBe7CL3wnbQQdlZwq9VRIzS8+XaS2cdXCyEC06HrtlRCrr4
3A1sp/PuW9F9/HzhBl+QOEhboRd3FS5w1vaVXiOY0r+nABap6AxkFznYs0D/Db8KWuo1tlSUBWmM
2cXVYIxfzDT+j4K+z8pT30m05zgHetrmzZbY/WNV0NtyVvE1yKrqwIdBwgVlK2Kjzf10AkmfjZUo
LWBALMez6R3N003TPoEvHtjqfleZYOcu7I1uP1w+7RKvcmJ3FUHMZIyElkM9u7SnH245vQnDOYwM
jFItTVUtsFJjqBtAzGgR0lg/c9FgMZaTDaBLy1rrKk6n2pvjOfSZPby6Y2op3Mufh8PqQAIyqIMC
cpEHOVOJiyrS2Z3N4crQxP1smnH0JSed8WhzavxOZrf1dUGm+zEPhb+wlu7mkpDag9ZgcofyO+a+
b4z6SnSJc+ckdPDTxI6uqljvNkJrBk/UrNtElT56bZ3Zm7iph9vYnI2HkdURuMXaZmO7oftWFXj/
IkGd455OVFKREif6hy4NfPJASCLjf7pzBryrtDZhTtAN+An9DZsHb2QPOvstYsUVJHElFGuHVLWN
hPgZ1YNL54hbLW7RpPe7psJEbTP749cPbKARHnh8iRx1iZgkrEBBHzidvYncccerL2bjKPyJdNIQ
AcJZA00C1YfTSav1sBuqCtENnWtviNkhjNg9+lJ3cZZonmFrimhK6mCWtkM0MSDdctbYPDsJayBH
vVRzte99Qp+sRNyMGX+YZtJ4OY9x/4WeXmvbJGWPufth4iuEjcf2VwFQVoSZnkC+KRjb7rrPopvW
VFF3yU43eioRWgMgZZ/JNQxRO9cGTlUQNgW51lxSP41lB4Z6K3OuaDwyxZxKd+OiwQ3GARN5yNV1
O3EXYh2kQhmS3qXNfcoeUv5+2TtKrjW0if4zsYq5UBMPSxAsAa+gg2vE/anHilSz1AAaayk6X0Hm
v47mE9L3zIiRiDP0exP43DRSwQhUFlYLn4ueaRXiooCOO2JtVdGF9POAQyFHxCD0uI4u4nEc3SIu
MUPANWtT5/2+vAJ/0BprH46yGEpVYLiEbsN6lTWtLgdnBASu2FvRdffbLvCq3iaOV0/b4Uc4bUW5
yW1f+3bZ8BJRrO1CCGShnYCnO4NsE2cmbVnhaZ3r9zx8JZCngYRqVZbeVL4N849OdXyWhTgzCKnH
hfJEphyuuaU+csRpRcp3KNPcEo1fl9wZPVpPaKzKQnOrAfB2eZiy9QMy86/V5e9Hrwq3LmLegHsk
GLnxzKfurRMouF+2IZ1KEwylqOdKxMqLkKUJRwtRwOZuk4WDl/DU0+ZvvH3o2GPXpP40fuKmIuBS
gbgImrzPmsYGO+ntKjZxixQ3LNtb9VWeby+PSuZ+jkysM4lV2wzo4NadIErTH25nPNW6O3txaCuK
XrKrChEh6u04YBD4W93vJk+YyAC7D4ZE/KSmuCr6LN7Y1PplpMA5hoLp+8sjk+5E8OIjFF16/s/4
EZD4wfbvkSO1wxEN/+3ku6GTbGmc8o3etvo2QrDqTyysFHMqGysq0kg3Q5cG22V1LYd5FU5kZFC6
nK9qshljaO7t6+zK/rB2Ea5D3FAoSQNUZ5y915MZJfkEUNaHOv3eGb+nT+Qb0ISPOVyq7OetcXPf
6mEv6viBOJuB3jDz45hABGELKx66btwz/r3CMZs6nyAPzsobLfddlQKh5C4HIyJEMcC1taT5VgsB
3g0KAY7IDvp+3Ee97o2GuS1GtPt/lExqoZRYJIgXhglUGFbufUkAGFU/WEEoIq800it9nK+AsM1V
1W+Jo0N3CkJK9CkCuLxmLEzMiuml3ppBl1qeaD13UjE+SBwCSrk2HpGQ5IGN1U1bA5s9zCkxA2YO
ANFlz4NWP7f5h8miMGPw2CirgYvzPNU0sqxrZ7CbBOlws8D1+cdvhCV4Ay8KhDAN/Ht6IySVwRch
YDPoqZ9N+7J9+rB3Ofk+Pf1+GmWCmDO+rw/b8jtvsm1Tp1vHqcFf33lOo0h/yNYdvOXAKaH9ABtt
Za4lVjaDJp0FDFXqQ5EpfOW5oheWA/VNeBPgNPWzrlRtBqRQRAMLoCKj34/h7H5zirzxWlb111EJ
F2YPVn3rFHg2UV7oKMQb7r5ExnzvdA4iipoW+8q1xlt3UHIayrYksmvoykL/18JDczrXAFpW+my3
LIgG5wlh4MGMytK3tVBFqSNx3IAALM3TcEmLOsapIZ7rqQitggU0g5QoSJVMdATXeCYayd4mqX95
C8m8E1racJRRBAW0cuWd5tydBJ84C4gWkLrwKXh2HfYyk09sVbwswHsLvOqC/z8dleMUDYviygyI
+xTb3CP63ay/ZOy21G46VcApWysk6LBXwRx8Tg4g4qy0Kjc3AzMa+o22EGCYSQclxMr+RBc6cpT/
TK2OuBOC3Q+CC3Ah4xMTj66livik2wH8iX8q8+cxCxKwvTPUOHRD7qD52JkSPxf6dJXaRrrte9O+
XdqBFEdRatRdXvNgKcaltdqDFs87B/qc8L868cM82mZ4JjDnti0e4/Tn5R0oCZGQQ8bDAFQluFTW
GuYmEtZF1jhmUJDiN4vFprCLq742XpnTvk9D8RxWoOC5bFO2QZA7ANMmhLRhfbUbNYKuCZdjN4L8
fFPxwCAHaheKoyVzl+jqgVwkWUjK18+tIuRFNFQmA/HtvQAPniUUF750FAwUu0DbIMBb++MO/WF0
jGwWCOLr5a4iXqKSLZG8N1Bj/Wdi5fVSI6ntGRiKoIN0zcQ1T0tsv29+9/Z9XwA9Gu3d8e3y2pCl
mrx6vSEnhlBsafBFemz5TUfvKJF0TcddXANAS7Vf5rGPr5M4s/bMgFK1KQBqsCw02szprG/m3mpu
aqdr7utyIps4S38JW4xBBgpvK96VAPsjERDa+7DpkI2MaYpkouOAev/yj5YdGBxF5Jyh7oWK4mpD
MSj91Paw/OZxq+GFSQ8uMogoH6vwptJNhezZn1rfebTN+rQAohv+OqpSL+Wo7jHLUgE0paNZlEpQ
gsNjch3gEb0kml11LJj1rxOB17Fdr69+kBqdE8Yn2CJt9KAhYHWXU7KOj0mOvLI+zCzQ5y+OfTWq
CvuyGQN4A68gNBqCoW61NE0e80gjCJI0kbzU2XCf66oOKdklemxiFa7GMWhctSZkQVaT2XN7DfIx
cJYIYbdRz/3LW01W30AXC2QV8OKi6GNaXdmUankYIUMfRE1kbcop96nW3sRpsR06+l3L6V3Cqy0p
ktduLhRJNulI4TbxbEV4clb3FzPXjKHW7UAzk3DjtNTZAjoDP8qMYWfmU6W4HGQuDillyOWgxQnO
erV4wmRtm4sZ9nTD6yK6HyaC7p1xf3lOZXsEhwp6xaimLIw/py4nKQtqNFZjB1YVhNpd/vCJz6P3
eSmeQFN73bwyVtSOoYBrB2zaV36h4nWXdZEAtvfv+6tZMubGzliK7+dQXzQ9Vqc8qObJ+uKkBksX
+AgFR4LelRtTZ29NqKd45vLQG+xY21Q6z/c54fHOzoDgyNCn7TMovL5ZdZ0+TN2IclkZZtflVLqH
qEJukrrC+VbmsQoDtPzMteNHWRJZYjz6zskPIog+RTCK8ovLN9lMPcgWCtCWjk50zVJXcY5kWxns
QctjBoC8czgsSXVwlk5Af5QH5r5ON0n+QOjh8spL9i+KdHiOI3mG+2ydcQILp2EIghIMz5/yYvBI
j+VRQRlVRlbuR4+yrs9TPIpIzPds3k89Sj2uYiSSIwLEOzYvokIUjdfIQm4VDmkEyrqu3r9ArwJy
4rFKr0ZhY50HDCOQBNQzKqhjET5F7XTrZPPL5QVZ5mK9x/D78cDCiw1cKKvggkQNcZO4coJm2PLC
16/4m1Z5Q7OBZOllS7L9dWRpPRhAI53YyBsncCvtIQ6tp9AUhwikBylRIclUplY3gk1DLc64ACkA
L8EMafqzI7wExctk+nF5UJIVwh39d/ro6rljFFANKlMc0cn0E+FpqhKLdCR4si0VWILXx7LVj2K/
qegr9OnjvHSpeV2BWFS3t11r3o2RpgiepRvhyNLyS44sjej51sflZDbte1EYXu/+dNjogx/No81/
qSrFLZ24I3MrF+2EcZkUDFi/3CIQQl2iUsUBlXgBKK7/m7plwEcDMvWQT+4EL1Bmh8nakeFrrrpo
VINYHZ4ondJ6aGCCD492+4MxxTWsGMIakw2309txjEkS7stoftcT5tm5Kp8sa4o7nqg1PoRXtVM3
Ezg7aDPihSBeGJvfUqe+7UvjSXfaJ+ZUv0So7amZbBk4EkuiEi2RD3RJzINx8Zx/LYdge+uQ0Qby
0L1PK3sfudE3MeiKV4nKzLKeR1siymLK0DcLkAhUUTKX/GSGi8olURwlqRmG5M6CAKBnrMaGOwri
aJ0dJNHXMvkuot95okg9Sv0CdC2Xmr8BFfXV8Ulju7DiHhDHWLszwepvmeh8S59J/nzZv8nABUht
/jO0OkWZ6NoBSkx2EE61XzXjxnHCTdN/qbTEI9PXiD+0ne01EFqdPqz+gfQn3vI6UiAo3KBmdLpa
VmxknUiASizCu5lfJWyTqrhhpQf4yMRqQ5DMsJKyhYmm9sx+H1cK9kf59xcUAcCO2Niri4jmoP2O
Ihs7IbS/ibT/SqiK3Fq+QkDt/sEqAP+0miaziYVBc2IFkf4tiqDUp4mq3TQFKNmspNlmOkWA2j7w
Urvq53Y3gobh8h6R7kVEdRjfEkasJSZykiCGNVM76CqvMn3rLUfVvFRED7LEC9Jvf42sZjIUemFr
DEYGSKigXbYXP1qNFV/L1h4eNVfv3os5Grbp1LQA/Iez4p0nzcXDPy0MA9BXOENT5ABhkZQLOzBG
6zousz1aS/wW/XsGqZ/Rz7yf4umniNL/6NhcgUjlIc37a4f34Obur3nn/P7MnIO3bgF3LI22p2dj
GKK568vQQkaX5wHeas4XPW2mxyZ22T4iQpU0kD1FoJmC5zX+M86wGBpofvVRzwBizK8TegMBWhSK
GTvMueLWlq0z3NlCxoiCx1nPMti2ixw/wgoIIisIAgs0eLHOS4v+ce5nfTuRchcZ3SEeP9Eohwcv
2snw4kVL9rpAHLlOotcz6pJt8b1lPwEbtgAft9zDZCruB5lXOLa0ChrTOaysatIsIMb3NASri395
c8i4nTAUgFlxN6BVfx3U62E+z3lnWIGdCy48Dj4z35hqcBAkjXif4+oV133mkUpvtkOs59cQG89v
B7MRD93Q91dtGk+HKqFiM2mTta1yS5EAkN2QRz9w/Raw4lSzSIdVnmh63ZZ4hxeNJ6xPeN9jKyuf
EWdGpoH+BAVgjlqjT1VpQekocL/DuaPVEfjI00OYN0wPY4p7HoJi3xsWXodW+RZCp+rycsrOHpw7
sOwu9GNALb4yA7SipVkIjlyoCfBGgOxouq+t8KdRDG+0FqreR+n2PLK32p5265qtNqLLJJp1P+Tl
fVh9AgZiYzBIPkIs45x5E+WBliDfbQFDs0lDv6l2g7XNSo/UN1T1hJKu0pGt5fo6Cvp6MPlNZgFX
KTLHs8p3y6g2RBWpy+5AiEvgqCFji/Ttao1Y5qD/PUHCTBNXZRh7Y1EfqlTzaK9qbJAOB6g4zB2y
NWd09nxuh4mbA1DVdPwpJlQoZ/sJgegnnh6w8f9m1pc65JLSsaphxmBTULHkgFzyllqq+FK618A0
9gcKBwbR5e9Hi5MU2VgnIC4PjHD8FeXlLcmZojVLenyOTCwTemSiagu0hlaLid4j5sbJtpp2W48b
oSrpSvYAMkII8xYqB+DCVqGylZhRx2q8BvP4hRSvrf3UFq/J02VnIJkwpM1QnAbcDUWudUJAs+ou
BVkuUkIYDbTGP+4yQbdtI/JGRIn249U+joA4n52+hmMevWLyS0tx9Umu95Pvr3xLZZSDAAjECnpR
7gqb3/TN8DgW3O8peFec+R30Hd/A6KYwK1saQFpADQZtcZO5q4ZNKP+OA6piVmCl0BbGsWx2qBZX
7OXy4ki2Go7/0mRhIXI5awpIDPCWNwLSnnzQr5DTYR54/e6MqdvRuD3QWSjwe7KLfvE30EsFJRWk
bdZ7O870TnPK5YYjj4x8BSw/urXy2a9sK34M9Si+bvMYzW9uB/JpbgScZ7vQSsH0yHL9vct0foWm
M1XeUuKjUN7FcUYeGRO+btAndVcJiKQjiLNutPDbqEHQBMW/T0w2mq0WZPDCnbK6feOUQummBc+9
gVbFpbtpP+v5y1zYr1iFaxMlx8v2pFv3r70zaipROeWcCtxZUYbA3ne6Retuk9qbCQRCSb+p56vL
BmVHHbQ2kNtGYQmgwZU/4cifJ609Iky0fdp4xeP/9vnV/I1tZhe6js+b3dt4rduf+TwImyFlA9wJ
6v6nbtcpyr7WNXye2zduef+ZtkskXv99fzmLR259QCQ7NSG+n18RY1clu8uzI1ttkCEA67HUfcHI
d/r5qTK1FO8NM2hy3np4X/nJ3HxDz+m2GPotSEF/GU5mgthIFbTKXNWx4dWN6A4QqhvJBPgHRI6G
rNv0JjRJyc/BCf3LQ5TtL2BWACIFIo+cRRJZMTALuBYTQdhrqj+4ighC8fl1BDFUvBhIhc+nega8
luXpHweqQqhoSb/D8cG1r5bIakjbT91AA2bXzqYBqHRvQuhLYUW2HvCvS7Pywvm3zkK1cYRHodBo
QPg+n3dDdSDNYUoV6Q2pFXQEAPW9yIWvx2I43WDkfUkCYYbeSO0rhxPIrWuNjzqWyj0vjmNV80E5
ATBl3IR0Cb1O93YKrPUIbgESNBON0HMwQD7I/lp15bcacHAvt9zIq5HOuLzdZCcKRVmwXaOnbFEm
PrXKMxYBYDpSgNrFTQWEpiPQjEDTd6hiD5suKd+oi/pJl7sqRiTZTgTObukNtIH+WN+S6APMwBAT
0UDvuueYuzfZzBU3sezGQ5oUYu+LpDyA06eDK5KxymMnpkHRHKCo5YWa38XfLk+gbNkWlCmq5i4g
WutXPWiEgAhwS8CboqhMPGPgP7kLhj9SWMVvArW0Qw4uVz8sIZhz2bJ0dLjKsV9w751VbUHJZ1Kh
4wwYzdh/F049vjrCyn1BhllxEKSm/kCsUIoG2/bqVspnayK2VrEgzMq7xOGHzIivwzJV5M+lW+Kf
mXVlBbX7sRZxDTN8XxWbTCiCE/kwsA/Q5uMCibY6YkZqN+Vo4ftzfVdN11347hgvn1gU6PfiCY1+
BuCET7ecoxVJU+ItEPRl/Wqy4eAm4X9V5/xvZv6gb47u2RnVx3CoLYp7nFZ+SWJ3N+HGRz4pthQv
Nemk/RvRn0z3kanY0rs5LhwaCEAszBjZv8SzLcUGW2Z+7fwAlPv/aftTDTsy0qCokOhTBFB1YlXE
Q3JAO3C7ZNup6bKNzkekxKgSdCUbGtKneLGjUx7yPCv/MEOuYkGms0DnW40d4uguzRRPN6kJgHVg
ARc64FCn+0F0U8JGrgO5POdvQ1jd05xvTQjBfXzbAfP+18xykx3Nn2VEPDZLyoJJ49VzlrDENznX
vg2z0alMLa/N9VqhvRrJNbhUtCasXqOjoXNK48gMIB/LvD5h/a5Jk2ZT2WbeeUmUlrd8nqZdWVSl
7zShtRFCGzcNdFFxsCdAnbM2O7SQZN2OkWF23gCd5H3TjeWGlHpz7UCgz0utdvBmu0uurbJ6SNEp
j1R6nUEHygwPERqZdjqIXP2p7KB3j06SyTLg3mvrp5U4QwRIQas/IhbJPXcYus0Qk+iXxgmwp6X+
3dR07Q2PRbLV4qm5baYRcTCqumBLYOjWRkXDgJCmTp/MMDK8NIkTnxV9e1WbZbLT+1CVSpSFGfBJ
SAoDhYua2mqPlFUyNqwFeNrVXZ9SkGBpNVorQQ6RuZ/wgMemVvskjmJWuUNsBpELpo+7Gk9OFQey
7CgjMQoYGYgN0OK68oB56s5pbsPJln17u+R5RRlG0IozvxS9w3aFqWJvlN0aOMIo5+kg3zkjFelY
GzWdxmgAgNO7bU87QH4ePnG8jkysps1NorDvc4pAwjD8yTAf3dE41MV4ddmMLJZYuNIdsPBAyfHM
H5XZqBWdTcHjy19bQ1zP9by3OAMqOxZ+C4Y7L89U+Gzp9GG3I3PJ3IUD8NR1zFpEsj5BBGjxR+i2
mJ1i7iTfd1EN+8MCjyBzXRSDAq+ZdZagwWShNc5JvDpMFLtacoAQR4KsF3Ig8Elrj1SOYaeVI64o
6NT/jEirP3WUiy0XGtuywbAUjw/piFBxBJhg6Spch5VD2/Rj16PJxqbpNiSmX/WKwFU6oCMLyy84
cueDls/ukMNCF4ePhekeOi2+qbt5Y3eFKiiSjgbaGiBzwSsHvcintlyt7OYlWArs3qtsbRuaxu7y
tl781+rCwE3w18I6rIP4HV7NBIHqlIbvkQXs5ziIr84IL/cJQ+gBBgoX8ddZkyS0uIY6D0MaDK34
pYVG7DkzjT1OapWlZVLOhnRkabVAAo2HM5mw47S3Nt2y10XawN50qQ8u53lS5Eml84etC9+2AH/X
1OVQrkYTxYzgiDXtK0uzrcMLQIydw+XZ+/NoXg9qkbsBKgLy8mccGYzMdZtYAwnaUc+9SedAmzJu
olWv6YKkNU2/KDvdc5uZPqKZtns29XHyKEK01rPqdPRCy66oN/Ko/o8DIwekQ9jviNmOb7kzWiDV
bZxbKurmynK08hkklNnGiELxhHXLbvgM38rA6byZaBUf2j4EfUo4cb4jIStuwgzFNs8W4MSxY2Yd
eN3WX8DAlN+4URj7U3aY2+6qRiOeE/lO7qPtfB9BnG6E9J62GaPQLyznJo0qdocrHClJLmpfBy/N
YwwNyk2p6fWN4fTmg9k40W9ELc7WdNNmV6fDvKsnJ9kVfdmgn04fNmJArNJZVbJBX4j9eyrtxHPL
lHhEdJrPWDNuaejkO5p37AV5dXHthqT2216fFWsmO7wL/xLKdvDeADedHl5NlFPfNymOFrkm9a+o
EIrAXGVgFezlA6dtJmBAH/zw2poUrkH6eSTykPUAwPmsSbe3mOARKSnwjdXvjvZfulLVByyJRxYh
Qah3gxLLQWb6dIrmihujKwyCcDU8gH1Z6PahLF6m+kHTVVA2WdfDH04e+EssCPjdT42V/QTFi5zj
sUTaLQKhZ9Cg7MDFtUdF/GB0/ZcUiszM4tEGiJXny+f3T3iwPr/AwlgWZDPxwl0L/41tkwE4hSiF
Vlm9aWp208bOnsANphDYnpvM9IxMoEPK0b6R0bS82I32iNdHj0fo+Fb8mmXrnf0aAP4BKQdBHq6X
06kgcdfFM/xBYGXXNaAvoVl5Ivrh0tYPIRxFjMyPxV2i/7hsV+Ys0eAP1iBENMsb/NSsVnLTqIyJ
BNy5IfNV1F43vcIfyzbtsYnl9j66nUVviNkcRgJqn5f2Lk8Ul7/q86uJm3HFV9SFG467N2q/fTzH
gsrFv/lZYtCjH29WwujRkEcC8mqOrW9F1L+8AKqfv4onKOvyaWphgI8HS688xJcKnySLjhgKVWDe
g8ams+6LNMrMZRoQyqgbdpY3JJzt28mAnIiuaV7ltJ8gz15gfCD5RIBsoC34dMoqbs91MROCNKLp
x/OE46Jv+mx7ed5ko0KpfRFNgJwr+D1OrfCI0UQgrx4kBrgCjUfHuePF9yx7/t/MrJYnnKp5pBPM
9AbQleSR2vcj3hVGFCscgMzvolV70fRAvyzSr6fjAf9tYceJIEEKodWpAtinMyCeBP60coYnCM39
5YHJ9h2K4wj/0caCxq+VvSwqueEK7LuRbIYk9Rjc3f9k4U9L6NHR4bVmd9Okk8Dsn8b2BeDez3wf
5S3wlLjgL1jtM8dkSWUWFCenaP3RTO6bNFUk82SISQTzBGgIBtqVM3Yl0EE2bVc1RjAllvkcjm60
tctSf8nHevBLYWWvhmlbvi6YeO61KboqQJi3gcRW6HOO5EgdJ/VLUenuHcj2kpfLEyDbMug7A4oC
7xAbD7rTLVPPPY2GdDaCmGb7xOWOr5PujoT16KWC37S1sugi2zS4LHFBoZeDnVXbkBLKJsD+sGnQ
yLFru0+EZ9ASXRpHcRWdEes4HE3RWh3jDiwAx7Z/xJnKF8qmDESW+P3W0hK45rXjttuyxA5J8H+k
XdmOpLgS/SIkMPsr5FpbZ3ZVdXX3C+ptMAYMZjdffw8lze1MJ0qUNZoZaaSSiLQdjgjHco42HFjx
3Yi9sESz7Wjdtf0HgI7R4/JXFjk/Hpm7denoMVZDQ1Bm7LI8Xdiv+fjpRISSka16Pki0FJND5Y05
cmBF8agJEmHvbAJgIqlv7IbzXcFkifIvBkgNs/gAtC8QNJDgRPM2RvzU7ictJXEauxjFLY21XMXl
B+w8wiHQ1aFMjkqEYqcqMHZiCnawD6J+0OmxKO7rapfk3geMCcwgHiDgzkTWZVKcE2OVlgKcBbFp
HzIzBBV8qS8c1XQX1fDORlYHCUuk+S6mRTtRs1T0tX3Iyye3eR2BH5p8wKLDfWBidOpfB3PR+RJE
g978ugZARm49k4eOLcRZsyuAmUEkgUDiAqFRxmVOhii3Dw39KXo7BFHhyhgX1jDn1RGHosUJ5XwE
EIpXt8TIBHAAMHuMCdHPIl5xtl5dt5qzIjAUjLfNhHf03o50ctJ1VFGEDpF9cKK1mwvkvpMgZ7+6
8sd1OZNiXpz4iRxFo9yyiimGnO0DZa+0XNN6DUr7lPVhMpSBUTZovlmqic8e0YlIZffQbW4WBczq
we83GLNyxk3cba6van73PB3wMvA4F2EKHG4CRMMOWqCjjJAItJJQczf27JtmLXHbzHkbOJp/ZanN
F+hcZxIlB/uQ6ga48JJ1z1+ur2Zuw+DbwXKHDA56sJQzIgYiiMIcsWGg5LWKz1M7O4i6F4RMVljV
hGn6B9V7gFIhYX1+MevBFVnuAQzB6LnzqeEuAGiBLmAHRBvbMrD79lfclXw3RvoY5NKJw6Rnd6n9
2JsWQN/7zIpCR+T2U+xrAEMlXWSFSHlWIiikwRBe5eanGtXtNeBEUT1KJAZmAF3RBJGBLBjCEOeX
1F26H2mHaFzKNNnIwXG+ljpAlOPcl6FtyWLdmYJ8LjvWBTEpqz5wi+jJR1RYtmUYx1ut2Wau3v6h
smRHMia/iV3FXyg3+NruBh4WpVkEXiazewRSadCPRb8hw9gFPhzuTo9Y9vP6vs6pB2aXJ/g4dA4i
hXC+rcgWuU1Rps6BNXeef4es2vXvzykHpmXIVPv2MYKpfJ91Rj9wC7YoQhqkqjV0Djt7ZtbhdTGz
yzgRM/39xB5lRmE2iQ0d1EXYWquuXLixS8uY/n7y/ZFUacwJvm/DKXRPNjm2H0Ca9VGIge8H8o51
kQmVGshYqxKFmCpl37WEfRV41gZDYy54h+minF8kA50bGBhCII4ZS3WIwNCGps8y4KRkZuzu/Rad
NhR9qXIE7EHWeMN9MvTtqip7e337GSHfhlgeiTEP1abzPSQ6Go3G0rUOjrUpxXO01FE8Z1VPv0/O
v+8W/ZBaLrBGqHzAvxqA2MjGT1b/bRWKQlNrtMxmWkXuhPxzu9TLOqdoePID3R79bAAxURYxoA8T
vYZYxNgEyNY1/JWKD1xJ9B4AfwlvMnRgKbqcs9bvBRlQtx9jO8jIkGFOTq50ky5o2uyBACMUvVBo
LkQ64/xAtBKvbhutXgcf+KGfzcxONl0fsR9jHMcvoho/ACuFZxwaGcEaDx1TXR0oCIYmlxUuafRi
P5r9tw+c/MnnFf017UbvvAGfN4zAuCdLZfI5E4b0Erq4cSnRlKI4OGuUfmFbhX1Ax7hV7djSjNL8
9zEJBj5dDxiYiuISh5coX8ESy7tCQ1tf/OcD2wPs5H+/r5hgUIdwXWvwfRuj6Y9+sVAAnb0YJ59X
lKnRG9JXkyPp3jwZ2Po2W4K6mZMAGD4YJ8Rl8IlKHAOPX0fjiKtXevvS2Jplum3LcuFOzJ3CqRDl
lFkk7dg2IcTh9yJMh4VM6+waJqjliZYcqLDK51GpiqjnlPbB9D6R4qEmobTWt5/z9MIDTDDq65B1
fqv1ugRyZ+/ZeC7vESgVH1nBhPwPFnoUmdSnagTIHvRols5B5yuZvCbF0zh8IFiYcA5gZadpcrV0
D84FWxoWYh5wSHUbq/Gqdd9Xxe76Ps1ZP/jxqb8WgJUXjRVIOeUY3vGBrhUD/l+z6CPw2rZ63D6g
PXT1AVlo9UIuF8UYpKfPz8QcJLgB0Qx20DqvCoGCm98lRlRtx6xDSxMxqXm8LvBSzxBEAJEMSFcY
9Ebh51xgZg+eAaYNGzhoKLLQteuwNVJA14Vc3pVzIYpFGbMco2YZhLBqm+dh7C0EdUvfnxZ5EtR5
SZmb0fR9/Z+uek7r5+s/f2Yef/r9aHGAJuvYJSXrYjuZwAYyOAxwmBW6FfZCC6LKRcGgbh7y3tzC
C+sByHr80Oj4T21c6ou61EFIhpZ5DvqdL2fVgR6mtax3rINelXsTBYxAJvmm4vlzJJqb7QKaucH/
gEIPAW+kpZjPPklBJzM25qGp94m3W4q75jQOjQIwOdDySwgs8BdQK6eFdRjMPgR1x4rFxsYfl2rP
lwmHqSX9/2LU+bAk14G4OZYIIrWscbfCjvKD2Rv8y0A5OcQJSdH3lzXJfixKCZqAgb5e15o5pQS8
LWYMYMRxU5WrXOcaBUgZGlciZKL5EPJarv6bBCXE7LSOIueNhwZ9kckuI/v/9nnFNETNvwtgIwuG
Msz4Egb2pEnqC+Z0ixS7UJRoqtZHBy1rhIaZ2Bg1Hu076wcox2/2FNAGxMkAPLCh12qrQymLlPIO
byXb/+ntqfH9+lbNVEbwfWTpUFcEVu5lK0KORN07HG9EXtrmC2BXAdoA7NDAifMwlxITZWOQoAeF
Id3VGZvWocETu73GhF/x3qEOaKkJ4eXcDubSlqKiSEeNv7iF98bn66uc02ikU5GLBEINZryVfpHY
F0ketdw+DPpBY2/G7c1kqI9OIxdoxETcowYkaV+7rEY8cehROQIAzYI+TyGTom0AI0LHtu1NYbMK
tFgIG0y8LuhwE2SQMvPnuNO+Yz4oyCxwrHVLFcwZMwcUbQy8w1ojH6PGJlrF7YykIIOJRbQqoy33
yk0fabfrNbYKFdIpxEK0qxgZXZYWRmzBXGECvRSF0f72egawepCjh7lG0g7O51ylBDXMsi20/JiL
L7+keLmuUTObNHUuw6eCHxaIn0qU26A11ky55EcTMy/dipvf/W5BxIzSnolQfHeR5yy2e4iwNxo8
QLWAIjNjwvAEn1pfobl4sCoH4DUcgO5emx+9pNuDziO0jANQFlE5CPVxIcxZkqXY+2xIwKeqd/lR
o+uEYDmh9sMFa6r5gXjnbFGK5TeA8qsZTZMf2+IXrlRQYxrXFI+JjO8czO/EGfoiO1lOPXlB3flL
eOAzRwYoBFyaKZmJ2S7VjA0SgwhxnR9d+1MZuO3Ckc2Fc2ffV7RusFhelE2VH3WxsaNX4j3YApBb
u4l8saH70lrbyaMVL7x7Z1eFKZX3LhBEBYoi4r2KNkbMVRxpf1euXbHw+VnlmNq+CXowkXeYrtpJ
DOwbidkSxvMj0x47Z0SN9YW1wHgAf+MQ39zDhFkR5GXQE4vSGgDoz2VVhSHKOANQWD6EOpo6bdou
2LUZwwAvihQjwk9UOdU5gKpCq3YyeLhIQL8ymscKWTTN+naz9XGQKZnKEBNXlKUsI9Orrge5Wnak
XciMME1W45JLm1vHqYhJKU5OpUzsSjIg1h4BX7pi/SsIKyqUOq6vY+ZxcLYO5ehTofNc5FhHlK1s
L0AjsV1vEFxflzKnYKdLmX7FyVKElw9pJK0MLNFtWKS/68FHaeRXwraOt3Awszf0VJZiAXTpi1JL
IMsbBQZ29LWG9l4QzASyK//QVm4ar/1BYrGKfXnQMgza/Le1KhbCBXiSbzEnO8o6CVNk8Krmoay2
sdhZbMGozx6eZXmuN5FToB52vq1ZgilT0uPwBgvdx+ZT5Ya9sbGdBTFz1gdA2v+KUWO3HIUVAxUC
KCIlgc9E0JCF7qBZVbcRBAMw5b3T43whCdFoTgXBng3fGwAzSe8nWZoPn92sExnT30900Mz9Jm3Q
2n3kdJW4IUPpDnBtSw5iZiWuDsocPNtQ1L2Y/DVrUQDTPMuOHTqiXdAa8/HFpzenxxBCnwhRLANw
enQdA74Zejie0uT3QO6KpUGQmYaYcxmKYeBIcqMVC+FI2Wwd90H3A8RZtbGh6D337z33W72E0zx3
c7EsNBGDRx44ESrkWpWZvEpFCT1DxRUwFEV018T3ckzDsXpw3G+NvtP0lU7X1y/sdEuU2P5MrBIa
sUxjbhRDbI0GzhEajpLrEBIZ9O26IRjNWwrvZzQRTwlErtMLHx5E8R2p7acGkj7pkWQr2AjMC7Ax
dJbYWmeeLGdSFCVpvDKpI+mkR5R0iNy71r7uf1R+uUoARFWPP69v4qzeo3ysA6wPAB9qXa9znUoU
TEuPnPxj6K9G8dQXC5HDkgjlnHhfGJldQERRbdrkF8vX+hKZ36wqnKxCORl0G9Z55uJi4cmxM/h3
i33xwexRdr9t/paxOx4tRF5La1IOaZBehxFTlh31wl2X5Y+63nO9X/BIs0LAFYY+wKnap2JWaEbX
ycgbYF3tex5tO6QbufuRhZzIUBaSZ3WdNu0I65qFmBRrihUIqG5XMTxV8boAOgkWong7bqSJh2aP
9DjQzxkH2s5zf3tPDnL0SE5gkg+1gYvRAWCpEZCStenR1wBBsSdiV3SfomGpu2jaDNXioGcSyRCk
SafR6XNXpKVxh16aLj3aXSi6Xa5//sBOnXxfcXWpX06jj9P3h7eOftOKP15zcw8bdupEhBJlJSTv
7Z7JFK/VFWuf8mT1AXKAcxFKIOXU4LYo8j49jvU69o3ATPdNsmSLZ+7GhCWMCg0y5JflYtORRo6u
FXHkHkDApL4qvXtBlooYc1JQifMmyBGMx6ieLXdaJ47sWhyN5k4YO0vsJV24gDNOBQHaezXGRNei
OsLbaVEJLoW6gup2K9PapU0GfM/fVG6v69asHB/FdQwaTe1eysFTrRdDwTHEZPlV0Eg/8JIWnB0y
qLWv1yXNbRqo7lA8AYKaB4rI81uCUnvOolavjoKnq5L9SDA41HCyYBznAh0gCf8Vo9h8MXDi0abH
goxyRRlDO2YBqJ0ujM11KttdTr2gF2Ygxdt/W59iMmWl9aPUxuqYIcLpnafcIgFfSsTPbiKg7oCv
Bq98wRblCjt2ihHHVXXDXZf023F4jarb41G8s1GunfhHgUajWGaraUrPcprqWHzRdWRdjhG6Qa9v
1ozJBJYi8rpT2gDhhaJ2aCUy/cGFevep3Pt2tsKs5kJ8sSRCsTeIlsw28SHCyAEFHw+/CXr8rq9i
5jRQCPbRHQEXhrZ5RdfGhLS5V1JxlCzbVXX+RKTYWN5Suug9Ha04mDM5implGUFXI15UxyxL5R1G
ZX5XnQvYuCI3H1I3MfboXyIhuuXctbT7KEgj13tsLPeP2en2UcS6vStp372OMVBYmcZBeigstu4d
949WshYI4iC4qPSyu7fGPNtXVvyHtUjqjZb24ghhhbXJeFgP3pek62BTXet51Jm51YTr70pfi17G
QiePXkyzL5bBk9CpfRL0tsSIniRJaLZA4XFFFAVGpSdIsLR+yP2x2FGHVxtBeQ+AL8/ayVyMGI+1
hxCBQbwjTmmuUGQoQFeR0JeCpfV+zIke0t6wvvhW1qyBUuK+oN+xxqNGb986wdswcpx2HdPKx199
/RMFYvq9Z5QAtveM+M3XYwejtbJPAwuDohgPmf43Zla2LpI1Le7Al5beYSLQBkqW336qCovfpZkA
Pgi4mYLBZUhyDUTbtrpdr81Ka0PJCSAKMwHYnNby1td1bMZA4wb6HkpWKB0ADPLcbBqiGYpS0OLo
Ft+69FM9DoHAq2kpVF4So1jnoQQYd5rHxeSd8zyg6SPFuE6xub6Y9zyaqsl4xiBWQqfiRLB9vhpJ
41iDlhTH3BrdXWSlICREJ0PIBWeBbQ7adrQTbUUERxNwJ5LAI0MeDIlj3DVO1RxZkyc7s2mThxxY
pmFL9fF+cJp0PYJK5XOTmywcStMKE6mj39FsqxWJmywsvHp4HRrb3/KkHwMiBE5SlD/KJvnTtZxt
+8Fv15oO5MdYeHFY+bZY6TYo90qJajCqRF6Q5YSHBp5MgUH6oxU1MuC88oI67+hCWnrahYtdQhgD
owI4dlftxC9a6XmY/+XHvP/O2j2oANeteLBoscEU0EIYPjPtCxEnwpQj8fxcJz64ZI+W/F5r9xEA
CVPtCx8mhX8t/E+6XWxq659OdzdAcWPxgkrMKd6peMVMD6QAVmkE8T16zMwdXmVZuhr7BWcwKwWQ
BGDwRLnvopmmz4pIZL3Hj2OGIbTQKLdpG9juwl2d8wcTGzVKfKDMvRgoBRxsTIbW5sc6XwO20heb
4nZWYpzWiQhlu8ax8KzWc/iRuq9p9813F3z/3EZ50DiMW4Pc5ILdhKZljUJfXRzt5JM1bM1wHLYV
WwCzmtNvFF7RrYVmH7xiFZvm0ywGuwoWUXqfuvE+AuMpK75k8cvQLZFST/uhXiU8AEHfDbeIaU5F
u62WmNxKfZjPKUddxKtBf4n7u1r+Kppdbn9fsG/TL78QB9wL1EKQwL0AXxRjkgJgA9qcRU0XOH1J
UE/gdrXDbyuDbMAcA7WBRDZyTjeD6dUrw/P6bd4PDmCntGzna54RAEA/2Xh9Tu8cs802qe1lIXqv
s1CjJdJXveuUn4Vo5KvhjPGaMd99qm3BP+u1eAEmWAoen+anLbP2Jc8S94U7DlshLB72g4FUaWLX
HFwehVes2tjvf1UJa0Kui2grnahGd3pXBFU58pec9PXSW/lSv6a3OCK+CX0cSNbKeTR97bnSlPSY
jqEttnnylLQBN98WzuHiGM6lKLdk6Knbk8qEFC+0813kr65///Kin39fiZBrkBwVsYupu3rcdweW
74d+wZQs7JOnNFi0BcBK6h4r6PU7b0SRJeh60DR9vXkdU0iBwTJ9GhVXH7KiSYG/OsTxsQGfOEDT
y+3QLPiyyzCcTLzU8GS47dMYBI7qJE8vuyaxStpqB4rwz3d/C33YXF/EzFah4I6hW3weOA3qOIpu
RXpKDDMC2pUJ/JZ7nz27/S5vl94sl6YEKzmRo0Thhql5Hc+t6JBp3/GACTX/SPxi5fgJYonvpFjY
uEsjeS5u0sGTjSNePBA/hjjd/JqzQ0S3Mv8GCnFmyoUQ4FKbMXqJB9+EFzaD1xMJAZy9NNIPtrPD
jJXLn5p24cJcasEkAo5xmha/dCtOTM2iN7kB2uvQja11Q9n2uhYsSFDbukYvY3X+LiH5Bhyefsnx
zm0SnsOYqEKX7+VQvdFUicb5gIH32Nm0qf0ZRPI7rVjiB748dQ/DvBaOHjEEcpaKayyZrY9j2hiH
wuG7KG+2WlX+NiKx7kFwKup24e7MrgpswWiEQn/2xdzIWA4ylzVWlWvdHUhuA4/rga7/un42lzdn
6l1HvyqAzgBJoA6N2KYAgwN19ENFh3sm+s+1W2XwgeOvPkIOexyfPboUyFxu5DR2/fdtrlwfJ+Zs
9DnezIL94XCSgHDUwQ1S9nvqL2UdL9cHWcCbfUepmWqF51c1dmtDFywqjwTN+Y48Cu3NRKMkgP72
zH8wboe3BUcTmnIxamzOIDyXvjUm2PDiyCpka43kiTVLOKCXt2kSgU53QAIjMXwxTzRmYB130/LY
i7HDyCzTNg1n3s1WAVImTlp0DuF9qwZnrEqKBEObxbHas/gBW3Vd7WYXcfJ51fXUNC6HRMPn7R8P
Pv95/euXbgc//j3WxwTklPg/P3SaGFqrtyBViusG9KBukQdgI6mCItIeUMdf2Ko5dQajNww08DAR
MyvqbCFNk2g9hbSCoaq5S6s4aHRk5liowXlfX9q8MIBdozfShRVS8lpWws06q7LyyMU+y15tJNBj
HzAKogpqb5Ghcgpl1JgZtuH/0qZjPHF0GgIQT3MgrQcQGo3GINZWjffNE8fYeRb5t1ivgy7/cX2J
c1cWGDxTDn86PLXAadAeaHM93gUWB/tqt6/aPIgsLWyGXTJsc2fpmX1paCdIxP+ncdScqoyIOxoy
wtMQEbsmHwaEK6gXX1/UghDVBzZx1bTaACG01u+tmO17zXgU0bg0uP2OUKMeGUJGRAwAPcZjR9HG
Mo3z2MhcfgQ2IlDy8oRuSwmWjCJxADc7RLJ/MtLCW4tW/8a6NA+tyDnqlGWr3uy8wOBc2wM8hq5y
7j2jOpiuzDZmKw38R/dd3L66WbHUxzNDhIqX88lvnu7ziZoZJK9tI8fjHH0QW95qb35D7yNhvPl4
bFVmF/JKBr417IC28sAiAPONS9n7OYN0+hOme3fyE6QfpXXCsG36+E3T7swoXojklgQoFs/ukDel
0xrbL7YbiHTh83P6dZqrUewCBsjypkSC91gIvrLHxzL/3ELOdSWeXcNJPmr6+8kmVczDKIYOISwP
pRPSpVGJpUUoupsUZVFn0yIsL2TjSuYhuZ3vAQYFyC8YpIKDBrTr+RIw1OU0RGvFEe/pENRHkr/W
/mtkLdFmXm4V3jWA7Jl44/CAU+MqnTS00/B8PxZeiNFlQGJfP4rLrTr/vnJlMNjd0IHj+8QORm/j
D2uf3+yjIQINvvD/KD+Cs+J8qwab8VTzo+RIG3dVN35Abx8+RCSNpwc4FZCVwVP3XELulDq1BE+O
wrtHhyLnqzS/ud/tXIRy7bpYSzHOkCfHrgX0eJja6/j25vtzEUqIKcHm05gUq3BqYJcDknh1/ajn
VOlkl9R8Q5EgC184WXK0sn9iFAD8JTbtOV06FaCES4MrncqPsQCZvDnlP11VhfrSaM+SDKWI4YkS
Y+QZZLQi1OU2M++sJesxQ8o1HQSuHBi58KRV75xkkpaa0CjqMR1eFOh8T3fCeWR830avOcpwjbkn
/veW/mmd35r/hyc72m7Sqr755Xb+O5S76ZtdHXEjoseRrFqywfips9Q+M7edLpL/AJFD4HLB6aJF
XS/LhiVHr1+ZzraLnqulV/uSCOX6u1XXuWlKE3iUUI/3bbNDf9Z1zZ424jxWQa7uZBXTTzjxJxG1
6grYackxcb8a4GfgO1eEzu2ogedSlOOANzBiTCpgr6J13e+E/oHjRjoZTzLMDVxS0AAHRbI4RT6w
0PeCrUu+rZc6DOdMwKkI5SxM5jVdnRFodhOgXuvx3fWDmP2+i7oCMv4ewn3FK9aakQrgQlOE9YGm
h/VSdDJ70CffV36/b2I6qaP4fus/xTlIhZ8AEi+XqMNmNfZEiqJOHPXopMJ49NHONoTdg8KLeMfr
G7W0EEWXeolSZ5W7OIivHigtvdBHq2K/IGRyGBfX4mQdilvsPcxwNqCZP/aUb0SjB2mpBZ79o7XW
rXtEriYrPl9f1tL5K17SHqgBiGzs3CA3kQsy79V/+77iIjsTWILOMH3fDD0TcMELXn7h96tQJFrC
QSLt4vtVEdR/sqUJ2KXPKw7SbJhbVQwHgp5l8dX5+Z82x1ZcI0kb04OtpcemubPFplt6eVzqLDJO
xHlPjU6go8rlprTzgXCe6aDAKWkwpvkPiWS/KfpdZaZL78/LrYIw1BJchLzT+JQizMwaGcuq1Q98
+BLl33JA3lzfrctLfi5g+gEnPqNIDK8cEwjw5LZ3uhWQ3/UmXX1ECKr8QPVD+52jHonH8tFpfP0g
Lb4SYxOO2merXhAyv1V/hShblZpmZbOCGge/3jfjJ9zx64tY+L7ansK4o7VjhNpB7XQBX7nlUo/V
rAAQrhJkOmeQ6W2nsw2kCY1Daj0nya8Mr7brK5g9a5QkUZZAR9pFO7XtEmHWwI080AQ0hl5EnS0I
CUGGBdLazXVRs2uZCt+AInT9i+Kn6HuAZms4DMupV00EeLklOuwlCYqNRUMpiUfhIdOul8+UFc+2
kS2VcI1ZIUB/Ql4Y3dsXvamm3vep1rjYMYcBHZCh+EX1ByHqVw1stK4xWmFc1X8Az1wGlCa7zil2
aGcNakwqOOJ2HFRAEE+5fkzpTCAVit0kSdvp7dCRg22G4otmHGrjgDay208OI/2ok3qoM15A6ulS
ul0LRpMDM2m+8wY7X4nSvZ2bHUsBWB44hjEAhsmpc7OT+j3w82sdY8OYM4tfUG38wG09FaDslVeC
fgiVGuPgsodkuP/IXT39vGLRKnANp5UE7vIYBT1dFW8fOIST7VFsGSoRdlfo+Lzm7jowsesL35/z
Yajv6uB8ATixqeaE23Lgad5iaru0wkZsa/+TbzyQ218KOOQTKcomRQJNiYSbsMiCoWEwWf1zfZdm
Ep0YtyKoU+LJhsZuNdVMNZuh3JrohyR/s41n7qRbCrBV8kSS4mGanrWbaNVlQ1iMn7r+5iBpmvUC
o5sJ0DATEBvnKlw0Y1lR4Y0Hz+OrJOarhUfEFJaeh634PowOcPRdjMCoqEhoYC3KzBjHQzoU4H/C
BGIV2lrafhlQm910ROd725TdQi1+TjNgro2pPq6jUK6Elhwdq3VrIB7oOdhTwS0yPto1WnuKxm7v
0MnULjRIzclDl5qOQs8EG6lqYiJTalZxDa9qONu88XY132fOhkULuzlnyU/lKLoIEPrcLqSY1hV9
HdNqVxXyy3V1nDsw4HLBjeLcLgEDRRo5oIWSI8BCi61N2aOtR3lgdcMjOBPvwdh3+zNwwq76K3Da
25PYLaMGo54Ogbz+and3hSNWpXzprP4DthQlHRursuEDddUaES0SPSALDwQdk2ho1sdidX3r5k7H
R1kZc+8AQ9HN6e8nKzFHWSIQlXiKJQDDLbcU3BTXJczEPijeIEMN1wnMNHUGKymTJLbHSa/7MgTf
VQn2Q5b+/E9CVK8GZKXKZRRCit4YwI9orcvcRfclWULGml8NXh8wDShdqzVS5gxRmk/PAr/Z1drv
qLmv+pfra5k5EnhmpMMmWFewVirxVQp8tMTVUvClWl9j/0/2gWcU+ku89z4T0AmoF78wmrHSNDIC
g/+xqr+C9DqlNlCDPl9fxsxOIVzCxAIoQiZ3p+huJ4RRSE0bD0kdpM0nIB7bNw+UAW0R7J4EzPYY
VlGz7nUV2xJtcuPBHMp1kvePzRCtRZV+vX0hQPaCk0MfGzrklYipNCrLA6eWfhi1R32sQ3dkYVUu
9MTOHDowVdGNjSwe+i5UPo1i4KPZjPBpUfGky6fszwfWAG7nd0yqCR/s/Jo7mp/G1GO45iXdaFUH
JHz/FZDXC7Z+7synUV4HB4MuJrVJRfYuKu1tD9XqyFZq3SYtm68JTRcKOnPhh2MBzR/ThOCyRiv0
+XLcyksrh8ewv74fBRHRZGhmyR4tqZu0NpugYXTHY2PvlOMDr4pfFfFrAFXEz9d3dcbv4GdAA7Gj
eDmqLntwqET/MRsPWTds+ow+aXb+pWXOmxlRZLjkgiLOTLuD1/MdOBFYr+BcUU6xA+pfBGTG8YA5
SrIZgWf2u638DowMvr6iYujW0kfz+eBo2deqBTVKEVk9ukVccHhdX/lM8IAXxDQgBrOuo/J1fgBx
5VW6Nv2SGIApFejKZeQDzTwN3SXmg5lhOywaDBTvgIQYg5p07sRDSRtDSSBWGA/EKdpHGqdvqTbE
BfI/Ld1mDvAMMs107vTKqsMmcrxVq7kfePLi4uNJjZ51YJ6rtsyJstLNW2M8DDVdm155bEz35umB
ibP1rwjFEfOecV6b5nhASiBwhkfL11ZVnIYsXmoTmTM10/MDc9FAw0O/wvmG0tEHB6mRjQffDOMh
yJaGrue+PzG6vV+MSyiytAfvggtS5UMfdvGTqy/EyZP7U6LzCRMTxASYHgAIluJXfIY3ckcSeTCy
Ei3v35NMXwvjOY9jMCd+Nrrj7Zo+gfpin94tm3LnyOhSn0eVPNwT920TavHb7d+fpohhQFC2MN6h
/k7UuxUWUuRpIw/NLgbFGX0ayVNCN9eFzBwJtIvAw1gA00MC9fzI8YgbXNFJ++CDzOqFVa8f+Tzu
5uTqEeype2TFrQOibPvA8+/c3ifoVr4uYObM8fv/Cpj+frJJaBUDeSaHAJiCbUUqrKJb+d4LsTvw
couwI/HqusTZHbMxPTDFFpgkIOcSaer1Uk/A51IB/Cze5gvufsZRIkcH6EZjuvV4Z55/vum7itdV
4x4K8Hjgnhw5+8ACTiUoW5Z2ZefUdu0e+Pg7RZ96Yi410SytQXmwtklMaizCPbTR2jDWerWqF+7G
vASM1gBZAf+oaIBmZNoFGordA63vkJot0gcS3e7IcBB/RUw/4USzNNCDyRqZN6T5/SDXJmtopd/5
6+3adCpFeS/amQe+2hELSfSdm23JUsFwUhfFJgKOgACaEd26KOAq3/edgmOkJnMPNv3hYLx02JbJ
D+tbNd7ewoFGbjRSI1ExdVqr08gGb8F0xgv3MGbfau2PX96elDj7/nQtT46jFK3hwN66QLHtwl5f
1+g3iqzf5RJN8fyG/V2HcuxNPRCMGWMdvQFwkx1Iea10E/3EgOb1g5+Jk7CeCScPxFaYqVcML/jW
NImEj3PQ7J+ZhungT6kVso9o14kQxVaJqCXc8iJAnzfeG83Jzo3aH9fXMe3HpYL9XYfidJkkemL2
YOjBM+yb6NJNzDuJJsxhd13OnNmFNwSOCqZ30fqiyBmKOPNw5t5BK4CesAIT8vXvz6wD7LXIeQHW
ABGl+kARo58Yg+wA4e5v7Xzf/nbj21eA0iRGhDC/gShIfZoQqwZ0uunYhza7q38lyYJCzS2AIG3s
4T8Qpqnt7A7YDHnd2fCEJab+mAhp9WDeDmIKinqUkKYcgY+oR9Fap8cTzxoYOdRDKM3A7/a3ngLS
z2DOc9BrjleM+noYHTsunATpaSDwYtw5Whck3cZ0idjl8pJDDBgx0PgPvHR48nNj4mEIsagMEPTJ
AaNn2sZxj7nx0KRbor9eX9DlNT+XpJgt2jh6WlSQpA3PvrjL0ctooN8ou3087FzOpB2n5tFhWl5k
PjkYTh9a5qdWZEHZANqcr6rqobl9QBDDsxgVQpgN5JaLmRPPB0pDlrrk4LoxtIAGdvzYuUZAxoVc
0eW1PxOkplgKWWaePgmKPLIe2u8VekWun9CcLqCcPzHwTsOIqkr3QIEAuxGAsstcrEYrZQFh/c+y
STdJl/4kY//1uryZFU1zDe8zNLBmqoprIo661hiGg9u7vzMHpsZd4kedFQGvjxEDNDtdPIzBJmnV
LLPApWl/phuLLpzJpaWBCQNt8fTwQZCqMho2ZV0SGuPz7lvaPlT0MbudWeZcghK12G6bD3lkDoco
TYO2eZZLwd3cDjkTiQK4kHX0iygxsE49NzEJlweWyLBsnKCLzdtNGSo2f0UoQXAee86ATnV5MBE5
NuOqR34w6xeC1JnED1IPwPR3kB/UceLKvY8LaZKuhTZ19d6MQm4GXGydeBtrIa6jLdets3KWihwz
u4f6mo7MLQJKB7HSubGJuypPq6ZBqpuAOaH+H2nf2tw2kmz5V27095otvIGNO/MBAEFSoiRKli3L
XxC2bOONAlBVAAq/fg/cvdMiyCXWc6cjJtoti8l6ZWVlnjxHoq/i9ycPFpBIR9kbKZ7lIYlNxTVp
MGBskm9uWqPFNeyL7fWDeCF/BN43JG9dRBPIf7qL6KgsodUhe9RqmuYOjPVRgf5zWts+LfeJvEvY
TdlX+4b9diALq6h3IH0PWPiZPjISvSCe05Fk54UXpFP/NrTmhtbmF4i+/HYaHKaAVUJEjgoRsuGn
66RnVqVRyZB09XZ1/2PQ7kn66fokXtoK700sTmpeNICfyxb5VkHCYlB3oO5b2QsXTaDGhSwFKC6R
aDsdRUsqrS1Ihtxm3id+z8S9TocVG/N5P41iMVOWCeJ3IErA/L84rOAAMqaRYxhk8CLQbz9UrRvY
Vf+lBGk+eF57P+O/r2IAmygeIC0CRPfZ0S1Ijmd+jdUxROJbyFB+v740F9w0NhMSRwaiczwlFj6O
2W4PWp1YHVl2R9vCH9G712e/XXFHtAzcC96wEOTGU/x0cYZ4dAueIKVXTiTMuymo1h5KF5b/xMJi
aRSfSN5rsIAVcV/lGkXH/OuLlZ9l1gFtnrXxkAM7HUAD7LbeWUQcU6u9YRX0WXON+bVQ922u37tJ
a/uFZvrQ8V5J9FwaFxp0kAsFmN/G4/zUcDumHUtlLRFCgYAqjYPh97FJwEHgQQHegJkedplKMmJb
mVKl8kgg2WTxgyLbcQDd1ub6Prt0B8EOqNpA6wzuu2UOnFECUASBHQP9zZJFlNt3lOw6AZL+aaeJ
NCzqepu4E3p4VihP5tU5Wz3EbbhoZ+GwZfCGetVEEqOQxzr7SMB8V8obJYFsK38fHIW5fGdocVco
A4RmnlPKI1Ri8mAmMivbtdLJpR2BdlD8D1wV59AZlIcyJ2/K4ViVL6QAlG3lrF6aLFCxgVUPIQ86
nhaOtNTlmDQFSnxt5UYCvlST9t5I3HAqVyLECzE1uDBQBDJdlOLQx326txNwvg1VVffHgT9NybAp
mq8JQfEiTqKseb2+/S65OTxCgMXF6/dce800K9usBXafnjo76DWyoMrZd0LpSrhw4YpA6eJvO4sd
MPFeG6SZy2P20074XfdmfBEDu2vfVkK6S7sAiTpwpEPUG8H7wqMKllel0YziWPSh8M213vpL04WO
N3TP4raDKuGixjMUWdXXnMujVOVxRMtI3HZPjrvG6nFpFEB1YJvN1NTI25zuABtABX0AVelxKtLw
R6KtwZcvuW0kNaEOjc2MAutiL5ssK7UhiyVE/Y4s/2n2LwjgNXlo0LKQf3Hq6Pomu3R0sJVRJ0d6
Ew33i+G4xOhq0B/KY8xzv05fu+atmlA4XksXXOBD8/Cm/tvQPK/v3vHegNq2zmdD1b3B89CsxwMk
JHeG3XxsDenTRDyYBYsqNPIGZvk9B58gFnllD14oo+Nr2Mir46E6d5IuLidOG3cSFJdTrUORRIi7
IatRxaVBZ9kAo4tQVNULpcWB97XnAza6y1zj+T+Yc/gqFEMQwpw9zJtB8zomceB0afpVuXP7R8cB
j/saD8SvS2J5iYAPFLgEQLeQj13spd6G+CCJ4UGswYFGSX3L1PjcDD2ahKC3TZUdVrkZZvWLK5Jv
IwStmVU5SHXUQUfdNxClhjob76WLkqZWbBujfHAqbcPpWsPtpaML3A+YUkwo/eAFcbo3ZJ2g5J5h
Qkp7x9pDgUZJt/h9YBkUSKDiNBefEDgsoTPI4noWQJvqaNK7WttqX68v6gW/gLQRyjYAlUEtcxkv
slRPpNno4zFj3G9eLPX7IGM8GOHecIkComk78yS+O0DTkOqxVeP7syILWuTDAJm8PoQLrsc05prv
zCN83vcMPb+koe0wQu/DCBwwUqj2Uag3w3pO6bdY3brth+sGL87ZO4Ozc3o3pKRhXuHGeOO35EC4
7rvV5//EAJK6cDxY96V3Q40T2kcJHY+Wuem8cPwPNi5eoUA1I9IFgslZDKA1O0uNnt0fE8fz7139
Y6qtBNMXAg5YwM4FQQDe1XRxNBJduMxpaX80uvwzmbxITCLzPQAjC8ahEWWlu+tTduFCeG/wV27h
3ZqYZlaIrNP6o1NCuG2MwBYaNNkHKn7/CX9iZ+GbRlY4vCthp3C9O6rcmy6Vz6nXRf+z4SyCm04b
9LoeJqwQ6Gilfm93z3X/Oq5RVF7aySBeBSIKzM5ACC0Op26D3VFyRKB95k/WIeYrV8YFD4keGhtl
+Rm+CPqg05PCpiEHW60cj6bqfa4DwgLoB3+9PleXBgEY26xIijgKeqynRmxT/XUca1Cb8OKJrWlT
XDKAlB7y0YhvQOu0GIWXNh0th244yhThJV8TUV/7+EWA2bmGzNnEh2M7hpMTFGsR5qWz+P7rL84i
zYCzmwZ8vmtGg/DjeqtpN02zGdZKziuGllJCEFi2tRw8hUeDh13pl+6jp4LSQgZ05ZV52RB6bzw8
bs9LBLUrLOKmbDjaVu97ZhYktvIL54lOpT/Kle11aQ87s5LizOLpnb2dBkbw37MRqz+9QpbCpQdo
x17fwfMKLAIevC/+bWI5cehagGaW2w/HiWdb8LiOApxoQcduy+Zg2xkY6jfXDV7ylu8NLrxYV5sa
LyYYtPuvVXk7ZAfWvpZrl8DlmQPgEnQXIKlfgo2IckxgZelwJKCLUmhfMtNZnGZNf+Hi+Zk1Q/4y
szg/qHHHJbDA2HYsnLi59chaNvLi+qDPA/kosJOcMWBVAN6PXQIH0HZ0uC36vr3zxFAGsd7Vt84I
ScdK0n7ncOXt0kJZK3fbpXlE8I/UJNDZ5/xKliqQ3x/RVcniDxq9McawX2vcXDOxiAg4mwVTPJjQ
2KsqklDzPnholbi+6y4t1C80IwCN+jnO3B7b2q64jiICBKZCSVdC2Uv1g1kSEPqAM4PhGYTDjQcV
N5MErSQQelbrc/GplgdVvikr95n91XRr38nWwFXz9loeXtR6Ie+LiuU5Hrw1zVG6xqgdpfYKbfZN
ow1Ro996dRh3WjDT516fxUtLBUU4CtV5/P9ZnpIZqbJLfaJHAbreALdfeT/aZv8wNYSsLNgvFY6z
sSHFgusb0Gln2b8FkgZUhUaUfdxeRZw/ZPQR5YUIqezA6kKhTQGI4Xxj4H6HZDahkUNvbLKbhk1d
xb6pfWuGg6jfqES3UrFv235zfS60SycTTTeYD1CPzWWV07vfbTxVdwZaoyZzGwsnYLH2YEg7wDMd
DF4HM9uitxaRMOiUv1rmvmgf4SwCc0QYYjz2/R4BUNiUaylyfTZ7Nm82XB6SlOAYXz7auFPHhVui
GwhZA7M6eJnrQ9+MkuGxYt9InT9Ck6CFkkHlHEbIp7JvU1oBStz7zdRtY8O7kbLxSZds3PxhkPmj
y7Ug4cNKkH55eTF9M+wCrbLLbC0v6rivNSxvm3/y3NRX0z0VT1MLwW08phsXqbt4440/Kysy60Nl
3DT1MR1TPP7rUNe6TVfageWMoOuOfVQFHu388fr6Xtjrc4vFXAeYyQd/9R6/i+rjzh3GuEKvRc+5
elJMTw5JbbQbu1ZrCIoLxxj5FbQZzaHwBfbJpCdWx7FkDeHNoeCVisa8VzeW6nkAvXj+7BayeeqI
R/bXB3nR8i8+cjRdIZqZ9/i7QVp6YWk5ajrHwQV5j01DTd1zdV93STSAV3jqVk71mRtGXh7ZRoCr
0BcArzVP+jt7kNrKQSBZiWPm3urq9uf10ZyFFvh0KO7N+x4VKByt009XEzEHWmio3zALuh6ySH3g
gWVgTXG2A/n6mhzK2RZZ2FveXENL+OAN4jiAlmEE1aZfUyAgkA1cmbazoHM2NFemkP0CSmFJ4zYD
QwsxjPKotb0dcDtxb1FNNHyXZB/1HlJMmO81XNTFyZyppdBCg4rRsibFvFJWhm2KozYeuKn5JL+d
2Ef+2w+ceWjvzMw79N2OQAQjen2EGaO2QmoWfjq+Xt8VF1YJRUOcrjkNhM2x2OPcNkooWE3d0ZnS
T3Jqy6e6mbTA8GLt83VLF6YMLWA6kMh4ciJdPy/ju7G4lQ1sZVbDUmx/BQXMA2Rf9vFQbvpSrtGw
XRiViRYqoPsQHgH0vhhVnU2ak7RWi/6/Ryahx7OnzvP14ayYWOY10L/qQJQaJjRyw5PEb7X7Ya2/
+KINHQUiGwd3zjedTlmFemqatXFz5JkzIDdT9QhiyvK+iidn5RBdWB24BDAjozaJRublPoAyr/IE
azoUjzeTu7emHe93Y/nt+qRdOKoAJ6BbeoaiI3Be7IEqbpAQtPPu6PWVVflMaONOklaH4BAeOUyk
5c6WU7YCJDnz49ZcOUaPOUbnYjYXVrWCloTqOgMuogogg+077EjtqBniUCe3yW/3PczmUAEDYMpF
uX+ZJbewL0wxxOw4TsatyV/Lai0xcV51+HXpzrSVKMUj0byIrmJVycxIsFplf4O+lya+bZwHR4MD
ejBRsBKfi+whbvfVmszzhRsKHeIIOrFBcIiXaaNJloMiOuuO0PIp9jlxpgDyeGtvnvP3AohC4JNQ
kJ9bORGmne771qnGcbAndkykeC41/aXXtaA3kjCG6AzwQkWYyibUWksFXkpX3vznh04H2g1kP8i6
WXgfL3yHFoPqbqRDdUzyPixoApIU6v8+0z7aud9ZWboP06gYBL+m6ujV9OOARGI8rUlSzV/0JNZd
mFh4j9SywRc2aNXRrn4q9iRR6gdhztaUdzL50qRH57chTguDi3xf2hg6CKL16gilKE9zfKKtgXfP
9x9mDf4D2wI9y3TpECevabkrYIH97G7LFTex9uGLr58Lt3YLhQ8v9FulhX38dN35nbvY0y+/OLSQ
TxrBK4z1IO5N+6zsXZXvzGZ33cjF3WsjA+ei+x1Qx0XEkNgeSSxuVMfcuUm6g0pvbWsFHXFhnubE
NJpX6AwJd+dxvrvIee3VhZ2n1ZGCHc7v8831EVz+eBTEgZUCWGoJOe9yZtoGKarjqIWd7vhTupaX
Or+F4Fecvy3M3+DdACq97wGZrKpjqdvRWMK1VOmuyZ2tZscHpaqVdb80IKCmUc0Dfh4R/sKbpZm0
GUf97igYNC2NIii04PqUnRfD4SSRB58f2pC9OAuBaczcIR9HjKiIb0cv+5xM1SG2JDh06S0R4Eu3
y62pyZtUIxttGoOxZXeZLVZehRcu2pOvsZhYw6m5xwpaHSerL4IsGx8Au91wJrYOVFjQs/Aj66bX
lbFfOFYwil5ZBEngYjnjYgBxqEt4Xx2t3jmOXrlLeXaAjFTUgfdRTdUGdNt3Y6p8DSrcBp+CYsxR
hM+hOEgD2hWbFg3f/vUvdeEUaggBoFdtAfl/dodI6XF70ml51FQHZMoRMk1h2axVcC84eFiZFWEt
beZmXmws4TAyKMcpgek6KBf6XA9p/pTWdtB0hS+Gp674dH1YFw3iiQXqq7nLeoklQf8Smao+r45d
/eD03E9V1KJQmaV3nen4vKFIjRS/79BAnm0ghWyC2+Gs3YgQNvW5gDsw2p0sN0pL0Ci/km+5uFx/
21j2TiQMrzlhY1wp8pFuCgvZl2xakx+5YGWW7wF0Fk0Ucwbq1O24E9LYduXUx6R+GduXovpY6B+v
L9AFV3NiYnEAs8l0Cm2woJVAdz90b3v909cGMP/8nd8UOEwx7TCAVD/YQEqb1leSyxVfduE4nwxh
cbuwXs81o4URob0IWm2NqgBJmQqSNZ7QNUOL09N2XTfijquPlvRTI0yAwyz2lbG2fedVXURhJ+NZ
XMhmZhtTUcOMPcmgKL47ZeU3VurHaYT6wcYpvzktkqG1GbhDu63t0rerbT3EwcQePEmCEtEvPdBq
8m1yaKcyzNkrXmvB0Du+5xU7VQwbV2/9EVyn9V6vIj0Tz9CwiCZvA7E539N/gHnFr4uXkivIy9XI
0YWto4UJZLdzKEK41nfafyqgNlvkT4p+G5GpEUwHJOSjl95Rbe32vbBHcdSQqpkxCICGLHZR1o96
XFZ1M4M0bJ1tuJWvzPllC7Myk44kAN4rp/uUWapubKtojro2BoOLJss1JO+Fk4Ax/G1hESomaJhX
zMmaI9Oe+3ibjS8W2Vw/bGuDWHgLKXrIc3dlc9Tcb7p+6Orw+udf2P4nQ5jtvzvMvehoQwt8/kDv
ygGg472aokSsnOZ5dy92/4mVxWJT25KjqWMpHMO+RabOT+ItYiHfbiJCho0nv10f1cVZA9YAJKEG
hB2XxBxKN/BqS5oGb+BD7vhiDQK39vmLrSUUFei6Zdi81mez/MaKlVjx4qrMFJkzJwyenwvvZ5Ry
GttOx3yBaJbJp0z/VLYoNqyB+dfsLJyfOSBezGINduAQMkduW3kbu/fTmoToxfW3QZqBc45IaFkG
IjkvQLhjN8fC9lH94dOu1vwmfyEsmNbahi8eyne2FjtaqzLDSxjmLlZu1FRTKPti33P392O7mTzz
30NabOl6aio30zEkEm/dxvLHOhT5Gsv0pbFgvuYXw5+dd6enc6ZWpNz0mqNbd2HvQfhTCAi8/jbp
AVJVAK2C53Yu+4Im79RMnzexaxZZe8QS+YV8cNNH07vplBOYa/nSSztuLi4DMIlKzhndpWPHRhFb
ZXtUrpH4ulHsa4AO8t7bQ2b2998hQNBBxRDqpXP9ZrG78d/TJmtrDAtNxE04VBsQzRug054e3GyF
S+eSR0BbJB5fFrhtz3iNlJ23vZkU7dEVHynuW8uIrru0+csuXeh7A4ttPaW5TqY4b0GcREK3v9Xy
V5NGVvujMbb/M0uLnQ3hd0ZjimmzPhRDiOb4hEWx3E/j839gB0qGc1f0zPy1cKJt3KsqUWl7TAwU
qcVAd1kZh5ACRLEY9fkpXbF3ces56LtChhux9zIeIHZaUtZjXKnxVtM3jTLk875pydv1YZ35OjDo
gc8Q8QZg4CAXWE6fQKOH1TblcdLcgwM/R5FEj8sPQyy3aUluc2ONE1v79TI52RywifcEUrJobkW1
fREllK5UU4PxHfUcvKpaZ2sB44a5Y7ZTbds+sTekrJMglXG9j5UDiXXVsRe3ivvbIR8g5SUn7wZ0
/1lkVskU9ghXg7oADZjhlXmkT0oAut3jp14f2GPthCYvX4pkEBsvtQmYtdzezzNihNTI9Q994yQb
PnEBfu5u2PTm0N64LZ7ZTkx0X45Kg3Zxb/uTSOsDCpJko2eZvBd55byWSNJvcmY9KCH0IMVGb4qI
Q0wZCT+/Kz+w8aANxVPHnP1LuplSe+9CIKR8IntSDo820fdZr5cbI3WmTTP1QHxrtPEddNcEUreq
IKNN6U84eWGR4vt6OYVKnu6AE7TjT7QZf+R9J/244m2QN4r6uo7EUFoBfA1CPmObQ4Az6Kfho0GI
CElrAOvu8Sbi/SQxskQPMtFZQYvyylbPk+einuwoI5ML8lnuho2Mh4BqyQ9HlGPYqrrcECZqv6kM
AoxSGvsii7uI9Fnm6yN+YEmShzxV4PAwOsNvGoj6jTbA/Yx6P6DfVvttpcwItI0xxP7MdD/kiKm6
JDZDozAgTRBL6aP1Q22boewiaqrUT/VMD6C8kAW079MtaTMLQqJTuWvADe8bFkaY24j8C7sswxpf
+TNYVdMbWQGE2klPRplhkAd0meCFHLsT2hqyPPVJZo9b7oluQ0e7v/V42uCI2Yaf55O5y1XHNyhu
AVzOyjw78tZ4U6NFXwEVFJBIyYcgHerGH5HpWHsGnHnOmS1+ZoieW3rn9uXT220C5Vzcaz3eq7w7
WGPr66n32PSv3LIPgGD7OSOPjW3cOvl942zLqdqKWDypdkvpFOqoTCKi8Cs7xw6I7yrgvXM+BC3e
bnU6YCsBmauKcAC3emFT3x3Rcvl90Kg/mGMwwc3UN02fbKRbIhF+lxT3yWDB0ZW+GT8nANzE7YOe
Wr7JtxlETxvTetJGvjIFZ55vnoEZe+uicRJZ4cUMWGZhJk4/1Mexw9XxxKwQeGX+2zC4hZVFFFHW
o91JhXmWTgyOgMYHT0TIyUpofxYSnVpZVkyaehrsimAsRRugxbhvP8Xmyl2+Ml2/+jffvYkMYQ22
M8FE+1Nz/YIdiAx1d+U+XzOin+5K1ymYVaqxPpYxGMUiLXsou8Cm/8PZWlwMU1Xz1BtkfSRAeOSB
yXyySqmwtiKLdW+9SoIpGn1leUfNTWGSOsB91/h54xob1+a9jwzACCwVrZB0JUAwCLhkhv6wDRrr
vrZF9aal7mdvdPI/Y/T/9Tb+7+QHO/55A/J//Tf+/MYa1WVJKhZ//NeXH3WX1f89/86//87pb/zr
LnvrGGc/xfJvnfwSPvgvw+FX8fXkD5taZEI9yh+devrBZSl+GcBXnP/m/+8P/+vHr095Vs2Pf/7x
xmQt5k9LMlb/8deP9t//+QdSGe/Ckfnz//rh/dcKv/eh/1p++9p9P/uVH1+5+OcfhvEPtBOgXwkY
2Zk5f64oDz/mn2j0H7PkO6S3gGQBQc2cRa5ZJ9J//uHSf4CgDEEawmhgN389DziT848c8x9oiQQq
Ci35lkMRa//xf4d+sjp/r9Z/1RJluawW/J9/nOaV0TgHbAMwNCgq/2JVXlJPEzLKqeBU2yiHDw8a
c9UEn4uSh8/GynMPWtsmbiR5QpTPMlqKA+krzXl5N2F/fav33+JXWfnvYOrPrwEqXDRJzh0yCORO
T2YNqBv3FDrSsOHSIkAjkentmevhcuyzIUZKeEKiLXea8rNsbexs2XmZ2uR2YamdbNr4YdYTMPdx
AlKowEwTfmMXHZTSqGr7HL9o1slKsXoh8gEGLki1I5uGBlh8b+SU5zvwncvCHetptc1w3tJ+8qlR
q20WO+Ke2bSBRqtubUQRp09ciHxD0Di9r6hb+HlrarcJ2A39Lo9bx3fS2O3+PIMnR/BkOucw/v10
zl8N343OpASoFLqLh4ukmDqNaMbGQhH6FsKCo++pJN+MqdFHXEyP+ZQZ+5rrPJyIpu2yCdDVUpsJ
ma4v7HzLnX0RG4AMCqpdICdmj/xujoqhbZXWpubGnDy0i5tVXP9QHSmPVkuGKG7drPTjaZoAs1zl
zzmNQf5cH0RJCD7mBl/A1E9tdzGgSG7szP7QmKg/9mMCjgSZ06jo3RHVhsYqSp+1UobXB70gG/hl
Gb19eBhAZcLD3Q/38X7UXHYxHdzG2NRJYmwqMnqtT1wdIgVuDocrhqrb09od/A7d2k+DVJqv5Fg9
OkXsrfW1LRAd85cBbmTuOJvbjXDIF9vUntzOQkFM3+gNETQCOXveQRPdaBEWUuboYSJqlt90ua5k
MNlj+bXRJs0I7KZNvq5MzPmSgMcV4F/AZ8BnAy7i04kZTLueoPDrbdx2jorNnrcRNI3iu0RCMNkf
7DJ+zdBxEiRDU95nZqw+9iRrn3uLRiU4sBBH9qp57cyRHMY8s0LlkXQHZaj45fo3Pd+3v/wi9JAt
SIp75mIFRZZbSUYHD0LUqTT8uVqBB8bYHESX3OllXN6b0jQ/KNWspdLONw8qVBTdoZgnNDpq9mLb
snaK+67lWeROlEaa3qgU6UiP5P5AGvqaoVvgRZPl9LPw0nE3Mje9Hc0xiwrXEStB2QKzjb0zCxEi
U4A95IIGaBmVgXM8p6NKxqjNMvDLFO1o46gyuLWDMMrpqa68Wt3o8NAPkwJ50d7rWy7xoBpdLxSu
Nj3ysjWy27olWv+ixUnI6sQiEe+mvEGZRXZ9ZFClHYhlJApEetUothwMnQjVnbJEZ6RCg8SKTzo/
ETNxwSyNBog3vOSy1TMvwUeSaUUfmega3/VykDvobZfBkA5Z2LfMiPCOw/Ov1vO3se/JztXGfs1H
n8ai89QCYo7iMf7BzYR/OT0KcMlJZrNRRshnjhP6MlpWokk919BG43ysq9LcXt/SFxYTl6uBhuOZ
YhXxxsKiIbux0RTekqOphldqMBYVojSfUSyv3bDNUCRreDOi0sWag9dY9EZZU3oDbXvnsWbVd/Qq
lp/6yW59pfT8U8PsZOP01m2qKVbivc6rnUXLpPdTq2JmkBER+4CTOG/Xx7Hob5hnDuOYmxtx9wKN
RBeXm0EMU7lF3EeCA14cdiYVG5Cr888mSdpbpvXWLvZk6mckaXbNlKiQV8z5MPDmUZldE3lpIv0y
1u0nE9fexsqsAULghvsQF0YfNvCgK/fBL66xk1sQxD0IsfAUBqPjDK07XWvpiYIo0Q2R23bZT0Mv
8XZng3ywVKke0zjVdzoOzF5aevXkkOHNq5l30BmoFTi4fbLNlCtycOOpemauLR50ZshQEAOEv2M8
qZeJjaZvTvX4kI/io4NulH3fxXfEyFGHGRxcsWC77+9HbSpWYqDzTTwfI9B5okvABrfNYmDoaG7d
vNZ65CqpOvCCyE1v9OwBkZzax4a5JoZ7bg/0qojjIFsAyDnyiacTaUkgP/LYGiN9HOvPhiDfEXRk
PGy74RtNMrFGInfBHtKKYL6aO5nm9Tu11zV9JaxCDlHGLfOjm1rFDzKNzq1ltZmPorG14nDPY0oI
+EHjG9wAFCkD9AifGnSKvHYTmqio6ZgVSAMd737Lqg9DVrQU8uUO2NFw77SS9BtzcKAWIyG3Wvge
o2i2ckTyDBIgUPmJ0V7JZywfCsD3o/IBxm+QGKE6sjx1g2g8wrN4jLzSKLax8rRPSQzWO6+EttMo
XG9TgS/8hxDI/4G1kG+un/pL5qEKhkgOpx9nf+G8WFuZqc4Zauu0GD+CzUn7gqzzlpiVKzaCCyMc
ifjucqu5SQGOXRm8dvrenn3OTASBtwl66FBrWG481xX1jAUaIs4Qs/iu9KznzmyQBW3VJMN84s9e
D+JnkTj7LPXMfUed/sFQlgsNBNcA/lM2MbT98lJsM5BkfPzN2QE/G/oqbAMEi3hounM48y7MtkuZ
DRVtjchGKLDrzFx/YAlLD6Xetp8Hy3hzh6p9SnGqorrk9MN16+chCyjg8c/cDQc2aBzRU/OgnWOT
4XEjyrNOJ0+ESfZxADnFcJ9znKqwnLugodZgN2LDC97kQZawbqdpKYRPx5yLNerMeTecOFx8IdTo
PUAdbLCXLV+1STxJWhW1CT8xmABKClL5MWXibiTF8Opo4iBJbe6vT8PZFoVRnBEE/EAYYTPMe+jd
IlSTGY+g5TGjIuEGHnper/0UljVtVWU7W7MfqjfHq7WdcHP8N0b0NR3vBTYduxT9/nNuALh0VBYx
AaffYEwHW097245EbCjkRsUEsZ8iAy/OXum0vekYzau9yiQ6/Ar8lUNKenSMG0LreVjnbT1v3rhi
K2d3TpcslwOMMDg8CHPwrZYgr8xWutB06URx0UKSbirb3go8R9ZDIGg/pRugURnImjExdVgzuzK2
GbrbrKDPhL0fa9rPTaO6q3aexkCcAeoUvB6MnoDWpplSC7KnqKkjHY5k+pYPOnBLqHCOa7Qz514A
4HhkXmbdDg0YAXMxvx2rSq3RBPIhBYfS3JwtKX03b5FySNHtZIBHIDHtIDW4yIPYc8eQsdpBDaYw
rWKjlFBiO2QJf9Bq/GbQoHcTuEil2r+ScP/PBMD5VkQlDDxQM30NuCKX73+H2aLMKkw4QfInLEpl
7YWkL61eencQHwFPUaupb1bDUBRapfM/uzQR4CBAAxIEHbJ4W89f7t05MLs0jQtwa0XeYJAnoJv6
I1jx6aHQ8HigXdyugMd/hU+npx1FOLQ1UVT5oKt4hjzRWm5DONuJUqeW3xpijNsSb96Q5CY9xAYx
2SY2rWGHOxX0jIlHN8VYsL1ewhE5RFT3bHKK0EpSfmtUUJGrVNaSTV0iG4LKnPs5dRrTHxRHfKWy
NZjOAkA8H1owqM2SMEBk4eJfXqxpSnNCZUajGjv83ug871mDZMgtS7TkUzXizVuOJK2COFPi4Ckr
DrREibAZGwfZIyPvo9YuICN53Zn9QqufTiqIc0GAAoYi3HcA/p+uYoeUCWsmY4riLil5OODeU36r
x83HzDZj9jKaKWX7QWlNGpg6BGw3lezsg5igLSQsiNz4hJAE5CMy7+48pSdxNFREDbdD6/XUN7qs
tw6NDhHU/+CLo28XjnbGBDhLskzsBL22e6IizR2d1EeqfKg3hbQ9tNjb8WstWqEC0KXWSB8a0tU2
uaYNXySvs2S+qsFfZpFeS4OM11rlEydxdjIeGWJtOkfcXJPWY+qYhK598TmYXMw4vrKNGYdzmXnp
Tmd8aISTKjQERllLzdpPDE18tQr3QSuN5LHWRhGBr5l8MTtOHhM95c8uynqQmRjr+1zgYK/M44Wv
Mz9N0UcFsAAaIRcRlzB6vDoQ80e2M6goiY0epDtjBrlIi9/F3G4qFEmdG5cN3g0jYryH6Gh1h3/Z
O7pKVmDCF1wvGOJwOkClhxlCYfF0clTJcr3iIyKcjG1BiqyKgFbN8ETMNJ7TEPqtAWXdSIiWHhLU
xD6OxViGEnoGm0kqHnDwvh6ZaZSBx/tyJWy/4IHwAkJVGxwLuOV+1QveuzzwEiVOR6Gp3MU9Me8Y
0te+Z8dAKZKxS1lQGlnqvBBFxNbSyUAjlyhj/JJ5CQKgsqoIi9LRYdod0vXIJceW3dihG0OkMyAF
+uBvJujhsrBxWtGErRWnLPo/nH1Hk902F+UvYhVz2DK81EmtVt6wJEsmIgkCBEDi189532xGtsuu
mq2kVjOAwL3nniACRZlJ0bX816P+hxePwcK9mgQ4co9w/P1R18rzjHGXnOa5YWCYp4jGmcoa0u8p
GltdmPCUpagjvJs+RHgmdz+r8gLZqjlzgYP939fh/8TRf/kssKWDVIjMrHsI+V/WYYm3Ryw6gxMp
Zbhi5jU/zxveRg/KRmjzLUuG7chMN4PvMoz7sQFRgvlBLff5RFYXX7bNr7K9y1LQmUwI11wQHRu3
XBeiCwhenFqR2ehDVbi0NZKwb2u6npaJbT/osjNoCKvy07/f0z/s+WhhwR7BuYXPC9rf3x+xZvyI
uC6bE1QMyQtJePZUwkzl1MyCf3cV/BtBa1IDYksODDbG5hed/A+8CAUzl4O832Ketv8fl4QGq8AO
d0fG/opRMAyfUo55y2kCUPSoSwj+KdZrC1gZE3mYG59BTbBfGpxKz9gXjn5HEQfRQVIOiMUtXwLs
wf/jmv5exQOmg8kLXiRwfLyg35+SM9m6g/IwnpajKD8fTNIeg6LlCTW9G0i0RB9zU8n/aPX+Yb0B
8sVaw1wMkwOUFL//Vg4Hb4uUoByLZ8rPAD7TyzaL6syM3M8JkRIS92L5QjVjD8rE5Z/QFX0nhQus
LediOfN600+RaPgMqt38UKSmfI4aWJbxAE1xi8xHc16kS4aIReIaZkSa3Zn3H3DQPBo4G/yXF0vy
P9Dg//2CcrzW+4cMd5QaJpV/Rd250On9SEQeEV1102V7KEO/YWzwgTXpsfeRUzrAjAPQQ49NWPE+
s2lz3eVmsjY/0HK2gm9raIPMvPo0pwuEu+nMjjDsxsXp8xFnEUwoY7frb3si9sFhHHEOMwgonWNp
PsFcufxQcHJ8GUGawOhl5p+WHWSwyRLXraqYZxB7kk0NthGo3lm2gpgy4jOBmgb1sUXtlvt33CYc
+DOpPO1Kku/firk2ClmKNAGqCReTW2YMrHzd4pIV1uhcdnW5RqHPkz1q+lkXCwqCMocofcxj/1yl
ItLdUWTjKx4dzRBJo/kvDYEvO0V8t+hc3TS5B4cqZ7ykznjdy3QzBjcYWX5FhcBfAeToP2ma+qY9
cHO99AekAhgP+LpbEVQ4wEVyfc6JYzDhU2bJumWPEE1jfUNdu1bFmnRsjwR6heyIHuy4rV/GMVfw
MMX0Ft1S5OEjs4yIzumsXXDYy0M3aDVKqy+mWN3ViLDpU1Yz3oZxquDU73T20pgjim/JghnbwIMg
ZU+mer0nbcp4PPttU8k540a8x8PDdqj5/UGNfIIyq6j41icgsv2U6yzZf3UnfwPgsSCxnd+V4ZhT
xuhQfv/E1FrqmWBLH2RCkxuL+XyKKo3vJVnpUxakAPVqF+qU4BC/5QsIq+gfk/9o1/+GteEXpHew
7T74Rtuc/6XeinMdTI2OcTiY2q6Q7023mRXxIGr6PFk/w3a6fKtNRIGmTvpB7rq4HFUTnTEUaYZp
O0rgQNT8+veN+K/d0/+9KtQ4sHnHbOKvGmi1YvdfwzQO+pD+l+C76nZb6XfOTuJLMYnl9O+/72+1
C3Y4dGp3b/IGajlkpfzlZXAH3Zp21VA3e/PI/MhvOibia+0cmHXFim9jyufnYOV0NUHSuY2Ju7dZ
Cd3bkicFxhaMhE/loeV76PLYWyEV2FqqKp9iabFHrDxAMOM8hjqxAUvr328AW/J9vfy2waEwhOIE
tQasBu6GGr/fQpPvhUqtGGHRYEM5LHml6+sq1lJ0td5s3pYHITdIXzZzjkUW3lasv6mtbIibky8S
/7RPtfFn7ndElCcOTW1XCrp8pYb5qk0qeQVtkmddMpv4+8Q56m43U67atdbz0oPguH2CgdxDNBaT
PI+VB3dvNUbPHeUL2V+JrBfaLinkqG1Q1fyFlAHevetm1HwGeFcnLfxaKbsYP21mWNg+wpzDuiVc
pxpWMe+acTx0x2Rd3O79ddOnsU6KAX44i7vCtU7+UIpRdWIi5WGA6xP5Udl1FpfdsIz3ZaNROIpc
W9OWNAn5jQUYtbVJrY/HwAGN9XzC+wJop39igxDbB4Aw+gfRM6KalJ0gN8TRl8jbHOYZqh6HsV5f
y6x4FnWm8CHEFKQM5oL/nseHTE8I4GISW1qZ+LMt7wMmMF3m6Yqx2LR3kEqDEyDA8DHwdoSjS6sg
4Iap3x4K1TpBa39JFBXzrRJNfjwxLW3Ww/xTnX3sx6c0xdZ+xCrcn3X6foT5bNoeJoP40sH47g9s
QPU72K5Y1W2Myj7b56jBvBG5wzKG0Ay42PqWZ9scXcYFVMIuYwUvQCAX5sVHUu1dVnB4slqY4LOe
8Dj9WtOoeWfYhMwvkkBpO+AoajS2YRM+zJEH5zaIQiD5bXMaRbtzT/vsN93RDPe4+HI2F7EziBzH
pYr0MNqo3AcTxXN6wt82TQtyKMxYLMuDeKu0pM+o8yty2+vJnatET/MbjdJVDmEXZv2QVjApfVdV
y+zOK/wl9XAsJPrJGXrX61TgzBwOGP+VQznO68do2hp3atZ5jrpFptqcgJaLvSUuB0q2UaofFqWO
ZRAHvEvRz3MCgsRiGhq3tGz8+i5zYLR2GT3mjw0DuvS413gIfTXyWHdFzOxZotHfWqrzejsrkEvd
o3M8wV9ybjVQvWkZTyyC+ve0BAWvGxyzrs9mevQwV+HzO5NsJU7+2kaii/cknXusRnhOeFtNTzMk
bWwYw07fg+x0D8CwcBt+TE0W1FsEHraHo5KJ/ZVq+NHB9xpmGed9LsCRzmtbYTy2c8kew1GN24AP
XOKuYWAvziHlgkB97lzvAejLX7xQgraxj0l+k8qVGKbg36+Xxolm7xIa2axL6ZrYNr0Lb4aoVtx2
HoBseMHSU6yVPj8ofB3B/Z2i9ahOZa1BpDJJrS4yGlds6uha0OT55ptPc1N2Mhn3ntBKP+JFGszZ
ud2vlkcRPNpq2rzpGWPkd9hQHGSEW7JPvQv3UYzHFPSD8KnG6VUb00+TrXjnEpybTyopONwlJ5Sy
pyTXY+jDQaCAP6bc5+24GiUgcBRJ0dH8aN6ksXlym+VRvG2G+p+Ftgu2t8XJpoNDdmZOYOVCqy/H
HFO2COijaVcd9Nc8VaLolBPzOjijkhmUW7HIFsdppFFUNom/ximzdvBe00/c2/qXB63tU871vHZF
VGyyjQvQAh5WMcu8tdLXxTAd84yS2ToDC3moi2ybVZL9gEwCBPiQLeZTiXGvPoO84QPwvCiAQj9F
eX0WCAwnQyKmjb8jWDFbZ/NZba8VwY1CZjejYtxTTs3Aqn1/WBsu/mBJHclha5aCgepQhPw13tR2
8/mIik/kIfGYtmlTPpGckW+R5GDxpJZin1gKgmoFg3W9wb2uFBdtpsq0k7D41IFk+6af3BZviPuo
t9d4tdvHYPS4dcbxjT01KzNq2IAXQPKZmfxPPN1ifpBosNLBoEj6FB15tHYgfIVH7435lWXaAG4O
rgbjvkLA1TWKApifgRJdvp+KJhp7MKx9et53fPrnHRWxG5jYp49WKwnaOaZ22bWcxv0aMSbsldt1
eTP3DIM2Kzd5PO00MhaLsij5SUSJd+3UBMkhXd1QpNWxAWl6PXDOFMDSoFJwpITUPsu2qpW63kmP
4Nui5xwxche6xSkUt5OtY+QEwDKxJ2bKb5lO5XyLUJ12RSM1nj3EXdsZFiC5b0sVpx94tRj6NkYU
Rzm8bxp9QxJN2C4zalNUbJv9oBqhHjB+nl4Pjm90gB4oeceJLL846PP3M4/jwz4di9nfqswQMhiZ
ZuFl42Azd0moUtZyk2OLJXmAoAL3sjPM8ygM9jeuCWo/tmhQotYYzAyWbOONQNrhcUbT9DOxdtRt
hkTO7AHrwCAFshDbe0iDx9BBL+LrFiw8obHp70k1JHum6lfMDvbltCeq+UVYjecC9TAgSuDDyoAk
nAfaMZLgfyngB3XdXbE/BOe87ev77tXqMOEU3FARpOA16oy0XlKAb40F9n14UOqQbrUeE3wl63E5
bfij7CJc7pq20Sy56XRel2H2RHw6kADAHpB1zo+rritxdDyVXvYek+kb3QRqnVrkSMMeywD2R2RB
lG7snG9thcf6zEEurLtKZimKH5RYD0e1oFVzrLIESS2hQAiDLGErVUb3BIrJ7PujUjVms0Foe1K0
PgCQ7QCYbyPfcRDOmISgKqAAvOATUb4H7WiD7KUQcfNBCuLjZ4mxGXmwky1/gLvWKIy80w3CCq0R
Pr2vk5YdciC272TLYa9XWOTc39Dlh69VJCs1ONdo19XwlC76HM7PW4e0enG0bl+P9+wowzYgHWr/
afcq/l4l4nXC14LrQqTv0WF3AcBkM+HOpVo4Ei6WOHsdj5Da7o5yg9KHCVTyFLG4oG058egpnSPg
5VWzw5bW7U0sL9xx6U57vkSIs65F1cvVHWMLxWR92yobRRc2CzybOJHTRwr0tQW+ye3F54ZMT2aa
QTlIgWrJLoHZPm3ZBlbLFZjMfl0WmMu/D/usorYKa/6rmgk0Saj5ovg1RLpaOnzv5XiSGdkgM8Qg
anDcYKWipEB1NAeCctiYkTXo1MO0dGTdmhvO1XzrQVOVc7+DCesuczxX7oRdozQwunTl0cE4EsqW
ygGSu8Brtp660Wb567pmHjnnnkcXMPtX263YyKGi8R7wulC56sdC1fkVpqDJhKvQEQaC9RZdrEao
x3cAn/HTUpooaiGaikWLYCYDTyqEtYznGKorjDWTjMetKRLp2kzRGW01iZoTXaI9nGtBNwAQxpDi
PKq8lEOEsSi74gbL8T0CO9IrCGhjeFr94clLXrtCg9aXRPEZNkTJnwCdMn/blYijLo9VBKO8XKZD
te0YUErTzJ9yGm/VZaZJKfGN0uw7R9dhOxOBQ9Bvuwj62UcHKstF5dN6yRHTUffjmlRLj499qYal
mTo52S47ZEZbAiHZ9ymR1UfR1LPv09JC2JLmAukQiMzFno45mplgRLBXX+FVOdXvlJqZPqmRYx+q
FSPuQldbTl8QzhJPl8LP5GWzMl0fsIMDh6lIuj/7Wjb8lvlc3ePDBA1dta+enXiYkqJtpmD9I4ww
a/WYBcAcL17lVFypnOg4pJg0IMF+RYUB83foye0ORdg5pzXxj6SxOXlYKfEMdGjwm86LgehYpIZG
/boc2FOhYJLvseTBaKGgxIJzlQsEs1Z0zZdTshziIUnRaPauOMpqyCvY5KbJiCYCZ3ACFY+P3Qj0
Jau/b2RZimE84uUnG8WEnKtaqus4J+vUCwYI/YLUl+L9mq3pciE5CGMDGpYxuZCZyLnFeGUKkETt
2dTlcK/07V6V3HeHZOFHTBHj13pKphv4plD/7orhEUYrjmwvbb1BwJW5tQ3ZDA0dxQh48MlBUe9s
0/pryh0GX7uIfPbMojK7jGmQP7LdoyvdvapBlEJ2EunmSK6/do367YqQILucCzJDD7evOxKv/LJQ
NUTROMlTE7kZmGF+ILKshq9Sm5vV5B3svU30Xs5bsDce7rzYQuYa8qJEQiYlC7t1zE/qE+aV61uC
FU37IigGrRPbfYa9ud7jTkxoxdoYaS3mHh9Hi46ZbDtvy47cZ/gB5h98kkx/eq4pf1jtyqHHgyve
bROVLIc4V4reItZ4DycaUeR9XoMBUmLnSntRobV6xPdsEdYw10jykvH8PYEknSLbPY9h2SmO7dWj
lSgHaBCLn+vsk2jqY3ijvzUulw90m+YLcO65Q32SLBhAZnH1vSlC/ExhDF/AcFfvp2lhvv7QbOD6
9TCkxbzCIG4wHYDoQ3xS7oeZB2OSUZ9pBPtBSMLy8MFNVrkrJkrjo1SlLjuWJjrvCWiw5pQkK/pZ
PVFRDyWzFVIVm1CxE52wHvqxnsl3W6kVEU6JvueQpPiZjKe4aVnVcCxGBnD+k9qIfrK5hOBSTmp/
A25H3ut1if/AquB8IKiQ5tYXsOa+opTfyPOk1pn2unDip0mIueRQjGbtUUaoD6qDLEefV97sryNq
i7iHo+IGkrSESLIrkjVJz5A82KXlKOCqRxLm9C6DXXE5y2Fc09G0AWagYe43d2Xqpzs7BWXqSybL
RnU4DhjiuDF8LPodsN37HJwu5C64UGOfgAvmGrWNSUc4myUbf0Rae2QfSRWVlwZ1XPqUHbayqJ5l
Q99FPt3SfnGR21toHv37NaYADLJ8Msd5wdFSfcSUZ9ZDAzYihBlT1GxDNu1r9qLgEn/emVUZ+Ipj
Qy/4YpqvGXigwwg6OQ4BFC3h2sAbGAh6GjVlt45ETx/JtKIcSMWkUGLK6kaaQx99vC5T3unDxOOA
8jpZbjnRtOo1GCTYnjDIu9TVHmrAwkCBEIDr8mezhGXpGAUzqVtYFvwpNw15iA8Sf/cb7BY7i0rn
BuZR7G/I5RZ5B9CBPt5hKUTVeZocw1qnonzfHED4RVIiqnNWKXb9olJmeyji0S3nIPWIiVSY8qXP
SeIfxqoMesgXm4gTmeGNRsFuAf4K8YvzFfwa4Oragu9HNc5DXtuOCWDPppXsWPlVHbwRD4VqYuDk
zWyBONNxfNVmjOrTSHxx1b7SW8/G0X0jAQDDacXE/+gtRgHrC4Gl7vKhWW3UPGeiaijILKwC2A4C
No7J2n/VzYzTCkUWygaI26p+JnZCYzMJt7VWVeP8ro5QMV81m8f0Wh25MF10zDhT1sSQ9QI7TuyZ
kViXGeUHGuYrjKMLTWC4Y+JPO3rZY9g8Sp/BJUqFk2LwUoKrFR+/M1ZjH9yhd2OYOYB530f1yN5w
yJRImELWu71gWcUW8hXAZg9RQbP4BU+5+kGiuRy7chzZ0elV7ewl2aH46GUIyR8yASrfifgI7nVU
IyUDjIL2+cIELc7QCWYM4nt/bxLNJm4sn3nSJhicmE6HZP9CYa+su33ZEXVkxQTqQEOwWjuVkKbz
M9CD3tbgv/S0yvXnUBJ63KeMBZTEZsXesBQKzasFs5acNEhyOJuK3W7Pmw1gvYNYs/U+XSL6tEND
mqBeJPV6rTTa4ZdZxPwTMnfY98xxOLmaLI+nGzbc0HS6kRmGwpBYoHrkrHxtRnV0M6ZDSbtwEb2k
sV3hSz7D9PW9Sjf/pqLAzJBqeIouEvt/r5EYxHs6irRp1Qjf43W24slyOWJt1buAH5JGxz6uTuW3
Aj/xdcOolLaK+PxHA6hvGiQbZ/WUI7kYBDxFp6MjMXp7iPJ5AEwHXHJ/aJo9D6+KN+CjVzMEKp0B
FP/Fy4rpB6xIj504Kl31NTNafkkOglHkjI8zf6ERC0U3bof112RalieIymX9SW8pA8WjJPomZq4g
xkcNK7vGGYCAZTk5i0cPbOdsIJVP+90s4perygqiqLxmf6KjX+azUjyMz8V+YPg6Lz774eY91iC0
J/UzgfeianFpaX1OqMb1QBrJxzYVRfQK7l+uz8CM6IDR9IhybRc+fkpCXB89TSdU4FkVZa8zUB64
sPip+QUWnE2HyUsWX5himAo6B0M5oorDAKDAk0RLCKP7jgcLo4AwuwctQwqgqyIEJ9nRjNupSY7V
txHu6Ogs0sTQaq/ghbWYeZulFbSSv0CxCdda2OQHUEEQWMQIfSjeRdJH6LQOSLHN/OUInKfolw46
vgtEpV+Z3ksCYwgDhtpuTcQ7O8ptR2sPVQeqrMiYG4lNTntVmj8Bcvvqtcnork9F7SP9PsOxVA4a
xJD5pENV79gdx0z0QCOa/BbbkIp7kVvvXRPVkjxls4dQGnr5Keojit6mxbv212LEydVXS63ALN8C
6rYdbfqbOYBk3Opt3eVNkTV+2rKFvvlMoRUz9cHQ6CzI2dlClJ51qmveV7RGbXkUIgJqqNw+9nAO
Qf+Ifoa8m1Ql01aZOugWAEb1BP9dCv8EICDmRLJ49s+q0ZV+jqujKFpxV1xDNr/y7buNOMFIsvb6
vBBwxIWKo29I++QtqJZ+OqM2nDdgIYjvBiv1uNtu54yhVoiO4tQ4JpbeCKFXfPOby+9oRVV3gPVC
cV5BtK5e4plDf7OF5SD4qf0oPwO9VHJYs0UCZKFyXS+4Y6baA9xFM4xQWLnbKqIiemNjFofbliaW
Qv7Oy+ZaMQdr3amOR4APFO6Nj9Q4zU+F9/5oR2xl4cHNKE4zVTjU2NCorqghpE3PEaIGED6O3BqR
viDBKr6iotyAo4ZUv3jUS8nFy7QCdT1pUH3DQas231YDzsyzF5kXt71Y1Jecs+oHeMAp6QgSUeNz
Kdbkw5jp6dWNUGLAFjI2aBY0Z8cD5J3bfDZTVnRa4zRv11iBtnWsC4m7RM72eCxQ530OcYlDyU8w
wuhNsdSYK5cBd7gZkvM+B2L2tQlr/bma9zs5fgT2hLjEBos/SswxcNTB8JOS5Ee8wJ93dMwclzry
I9g3paQ/Ae7Za+5tUp10DAPodmnWAEP4htk3CIWmpEWpV9LO480A7CVpDdbEJPUdA41Nl6+FvsJa
r/q88jj85FRv+mpUsXiwPGTMTvieVXmeKLBxDJ+2bL+snPvqYWnuuCcgYU+eCpZif6p2lqAnrla2
lN8wqz3GR3SLuWwbltjkxGc+1+/hvBAh9G+vdverTI/G9SmdmqxPfA6iKsP6y96FFTVIxzMK3BvF
m8lPrKzEk+EO8z6Mg/n3pSE4SYqDwD5zz+HRQH09A3fMYIlxl4Kc8Qjwa9ZkREufFhrQgVYNBAls
PIyGDwE62mdSlX45Bcygv7kdSop3UAZR0kWV49UDSkfblyu2Wp3PNDqtwNV80WYwwykvBXHyp0pN
QfooV/P281g2C0KPlwdrg55c3IEehT4eGUqGt2j7efNEAFS9jrDIVZiJgd/RNRh7fM7XlR6Po4eI
7rKjtOpxMOEc8EDW8h8Sy/STGROrBvioiEvDEKp0o3bDOD+jU5oBys1t2nMI7cWfexEY7zzomOpU
IIIyPDDaEBI64OH5CHKS9he6YDjWe9Dcf6J7Zkd/JGn0Z1Mf6J9UZI3oKdiJ8dscsGaeA0R9DJ9u
oy6UIun0EdEtoCjtKwD6rhJ8aZCgyqO0J/OxvjcIwDtaOVPgppSouh6WjaVwx6BjyjpLdjW1u+ZY
uGOdSXuOKB5AC19tDxUs2NHVEMs1u0VyavAfxOUctdimdV8cLIPRiozBM43BkqxgdYhxdzdCv8q+
eB1Iig5zysaPmLctL2CHbEVLrN74g3UqizsJ/jY9i403L5CJlSgxpjKNOr9N2g74A9MyqIT/qCFd
aloS9vzCkzX67FdsV3BiCTA9ws48jmizUmxlwJJj6PHA4Hg/EcyYW/T+2d1tplg6CEWzsrMmm57p
JjU7ucNs/oynhEPmGBNkvZoa2jp8VjXQuKyclLmObne2E/kBYNOUHLwWb6kF1Tc/yns4rYoYxkKg
wPcL5r62D6UGFueSfZWIk6UUnYWWyyvUjYk8wYrVVd/3pDQfVmx4X1AwWTpAMbimGBBt2RNJi8V0
ot7DJ3gt1ckN/F/CMUJwGQPzNYujIVMVMdfaKiL7TfE6uRQ0LH8AVsCzUmS7f04bd7IXKVX+LKWo
z3dbibWLES/UnDfwltE+LXSq2smM+ycjq+WP0RQe81MMKasuG6vx4sEn1t2Mpg4xCXWlWZ/5On9w
qwqYvEbAx9oJSmyUb5Uh5Rlfu80fUJxCV2dcUf5C57Pu3VYfS4EGQ/j6BsEVKCPjwjBfq5xegEGz
CdSXPbFswBSpvsOgafIiUC0eHdia2B5pSUAqAKisn2JwteNB+WRCBkqjjhMRoyPtjn/yKmXiRFct
gsNTZxHkMa6oI48FbfSvnedybZ0TkbihXhOAKSC/P3Hsv/Y0S1Kzi3TAa4CkYWzak+D9/EKqGLyk
BfdZnitQVvNTLTDzw8yA6keMC4ELzseY/skmnuF6KrEXb0JnIz2NJbLM0LVKZMNTi+l5G2XAqzsd
HWPcl+hRs5YeNYCXpBQZWii4FAyr3fHE5V6MN7OrGH5Maxl/o7ODVR1wxt39F1XtH3gPOTj2UHvc
zbzgFvE772FCuoJoEtsMywgMyQBD6TdX2FscUQe94DL9nOB8jsl0UpkTgI7ktC9wB0L1ld2Osh5b
4kN6syGUF75o0c1uIx8VvlmU7dP0NYlFMeRmQVKdHIX5+O+8jfvF/UbagO1EAXEdUgZAgYcd5e8X
L+QhSofpyGmB3LMVaUqvpKoajHFcdhVGYGgyVztwUgzr/oMy8j/vw99/dw6WCNqoBNPg6m+BPBhK
BZjvLeHkitS82AKUtHFD8kI7iyYWJ+QfrIjDYph2s7MZa6RV6LI8yrOsfJadIGaAZQNNZWkuWs1x
AWZ7DSgfTTUocR6+i9h2UFrTBxx006vx0n9gVerDc0JZzVpUqZ6jdEfOPYZBox0xvyjlhPIOkNyQ
C+X0ibixrtsUwx4MVDCUKQY97lI9T+Ign2mR3zXZa6DXPXKggx/r5j9SiLGzbg7bzwz0pQ4A7vwZ
pFdEMWMEMMQ12yfQWFwBronZKthYgUq6KfRmeNR4SSV9RWES1u+EjWXdxxumbi1UC+x72EO6HC1K
7Gj+ApAZSnCTF1HVkWLhP2WYwUdPjix+Z90ImgvGtcy9J5N24ZzkoFlhhx6Xb8VeQ2FsFh99A1MF
bPJ4IrkFdJ37BaCqiABgw6cwOUm3rl9ZCQ+L/2LY36lMf3vtSLRK74YQdxnj70sOebjRIbMKck4R
bSfssXAagvzomuLxD9kmkt5Xwf3QDf/qypX+ykdZneYpPCGHCONliUQ5T3HN//4h/I0NDCU4vCAx
84ai6H9y8N8viwAiSQEV7ieQTtQzDrP4U0PYds5hxvK2YFR/XrEaWgAKemqdHbNPRQmX4gwk3S5N
ieMtYuyz/6DH/ZV8i4vCp4FnBKOgOIaVyO8XtaVqtTFE+adIqOmmm8Xe+4OVXQk2xdaj1bwWYNj8
l+rg/tX//ooKSPdKsNGgfkUg11+ogWW1oXDKMbwyCiA21QaVJ8/1M7jzoI9A34yJGXrmt2gV9Lbm
7jP+m/lFwEvtMpVVfNJR0rwreGyGoDlqpX9/Vf90dbDzwF5bQkgf/3UBJSA/c0w9kxN22BfPYaXU
Ui7XJ5UK6/6D+P43VSWqPcRtlNBwISwcXgV/oT8TDJVJZids2tGW/7BmzSeobf8PdeeRJDmyZdkV
oQWcTHoAGIy4OY9wOoEEVVVwpmC76bX0xvpYVpVIhkdJhNSwBzn4P8XT3GGA4pF7z12HdJxM9d1e
qdU61dipctv1pm5MJuBlG7CNzrb0f/pnE3HPS4bxvmsGYCk+3Av52M6uKZd9pubxsaBhjyH9R1ES
dlv+/c+f9ftr4QJMg26ELBOz8Uct3yXeCzWF3PZOQPAfG4etiuvJYQfYYKTi4CnkKzH2eawpBv7y
2b9pL1HkR5crjhASp37w4XwYFuIyzYl7XitXPs4VA//QniryzIZySAnjM/4Gprftj/c73nkm2DYW
K1wO4PJ+vbQtjYsB0zZLMeQhVQkBGkkOJbNJR6eipneUnk5a+OaE2K/ommQknPDA2IrGnpbIPNWh
S0UyM9LTX02jKIbEMjbmkQWFAPcLM38nzagSCfApafaUO/bDlbdNHdCErWGP8uevz/p4Db0IZgmg
fYCzKJ8xff76B43Fwl3USdp2pM1f6Xe2Oq5xKX7m+K/PnfDmty7sUFVWK2daFcgahVjEDKO/GGJ5
/XqxdiaGv2T03GhtOO9LIPLrP/+W/90veSk88CfyD9ruD78kevCqYq190E0TWPu1VHp9MhsjgM84
LtZwhdlNj1/+/KG/PdBcGm5R27rksdohPvZfPxW5ktm7EH4ObaO7E/OelsrM9R6p0bJ0Y0F+4/jZ
dOxXliXxXF8axjlwxJHl89/sff+Ykf99zvoXcFjI+XKxiWL3+VB9CcNWjcm66ZBZJnK6BjXguRkG
+8YrxBZct75dqfNGz1fc8kRk1gHHXR6cenonvMMBS4s4wgXv7HAuRtM1Ald2FmjGeus8taRKJGs5
8P+Y/cAxbhSDd8s+pdz2vhMO3Wm2Oc7iRkhTHu2hzUgDRbAR+9vAsLhdbNXfVIgagqvC5Zy7yq3C
zq69jbHabpiZ6sSbO8NDUMzjbNYKjiFiGtCtoaClx7pGbD+8eqBj1jex5WZ+1/Q1Y9xlWLdzO6nI
Pztu7zq39ohwSXm56V8LbjVCULXEf9cYmsYY+a3/FODpznZzVHnzPVI2uSQMLXFC9BhfD3+5PT4e
BT6vW/Ni0MDCT0n88ZRdy7FmyriYB4wGZgZTIIJzybQTW5kwAwhWTofXDwqmGYKwBOVlIAAswzmJ
MqXLs7mEMxqfzuynv5QCH996nMO2E4BduqAfkMt/MIRh6zSBrYn1sJWj3I2jaDGiFjyt4uJM/Yv9
jBcpj8G/b01gG3hPAIrQ2lB/BB/ee82aG9Xgj+KAUi3oLoIvq7nLmq74CbG1XVMHEwTSrRw12ANp
L/NzpEMVXmnGguJunTCgHAotPPNdhJp+e/EQFz0wdZO3UYWMLhGRmNxzgQbJemuMulw+d1J1ZdpR
Ji9p2w69mXohm42dN5uU+8MK++gma5iyY1z554I3QL9uNzMTU6K5+nkaLLMoD1kxG7bgx7zCetZK
LOtxGNxyewos5N5ElrsOazwAJtYxKqL64BpY2HaXdehrZGXhj7HJmKIIKwBcJ5jKUdjV42qkcNmq
d7sS1sEkJ8m/gi2L6hZTVmYmXYFPCWM9BBNqf2e4Q7Lde6zLqa3ItMgqiU1z1T7rJ6GHVDvGlD0N
LOkPPtP2MiEdqfm2OOZU79Ec9SE65Lb7HAHCZ73aGfpn21QBGbzRXH7j3cHEp4ocXb2ynLG7ZJTK
+rwuKs8SyiGnf2kLT5wE7VN1crU3PTpN61OYwLfOTk6QLd8dTlaO+AZLfOIUWn8OnTqaTzPLQmfH
Vnp4vbyyorhDUSrhZ85WHzeuBOXqh6Xz0yptkwGsGtcfNarJT05Z9MH3ogiRnxuy8+su1llW5Di5
Z6Ih1WDlrB64Wa5XBpJFUg/z4sdBiJc0RV5TdgiuMr13A6idqBcX5oqsfOhikPoQAWKHyoSWVlTF
jLun6Rp+C890eJlyxfGrhLk4+DSsW2Jaun4LF6a/cVBNNvMsv83eeUFuzaVsk0Z+aJbASyEUW95R
LPlqP2OWxWFsb+N05Vq9OgUT1OIUHR+pIYhwWehLnbfhsYRuVO08GQ4/yN9lzVhZgj6yg95gxAje
2DYgVBvnc8cLSO4XAWUrNuh/myNziaA+S92K8wwrsbtish5gwFKBXGJys9XXMa/zFmvxDPPNshTQ
5qK3GnYW00bGIGc2X4Os4dmCn1lrGxKvLe5thdiduY5HKqDhzKwQjcpb28Txh+qTibQZ+nu9qHM4
FS52gY78qS23Ge/jRAnbZG6y9a7ix/MdUGUrvGMyjvBFbMb90gT9F7p/P7pMplbugGr46habZ+8p
o+h1AhzmSUvCeJmsbtUG7IPlBOJosqLErivKp1lmtkjz3lFXvlVYBbTQCXmdUdWfIz9fTzWyge9o
SLqTX4SKLbBdFO6+deCjnGqHbxBgSYnGEl9M2O4M+tgtyd1mDWP2g861sr2It/RUI/wdvaFFmYMf
luIblsLVZHTymXGs7m/E2C6PplUGMCyr1rpGwmn0u3UMuvqawSV8yGALguxxtjcZnfNpyL0dShZu
0rDf7LfaMpmoDQrDYMxAjctdI1PEQ2YJc9n1lLFL6hfLwsoKMl3Pijsr7o2ylOtxXRhtIVzL7RFR
F5MOLDv4EuLSy0auhrcphEWR4BSKLvKdIHOH67pV5EdDuVQOk2ijfkCl3726DMmCuNk875H0GL9P
nFA05+3ilo9NSgRnFxRoReJuKeaXme1/cxWGk7urkf6/VrohMntdjXqDaZ2L5TTlYfkKec9cEqYv
rkg2VjFVgk0rh+EUyZSngpHA3NqwZKxavZUFBpdjVHXqDdMilpksEmT12OXWPoscHSCQtmDh5GOH
SDo3irI85j8fPs1KKcEaKMtfmh6sEHwzbynTDaXPfsuXqkuDquhw1JFpme1rmasNdaWdrw+jC286
zUrfva9bwYqjdmXzOGS+Z+96s77IQTa00cllgzPGFRAaxfzedr+1BXV7OlVb0J4sd9xeZ19ShjgD
d6qC3uW/lAjwkZcgUcp3jPBxIdqjwUM+zTYwxrVdRdJAEN+vGaPQxFoiD1R54TRJ0AYIcKXpdd98
6VEjLY0C7IFIPniYi4Xjp5Zj9l5VQR8kGiQRx08YIWwcSaSK9ZpvTxskrype3N7+RN1W54k/4f4/
QQa76Ncj/EnJ5vXNbpHsDhlf2WDjFxOwMOxyMyjP7JqW53xhR8o5vizy0RND8b2fN+sBxH8nj34N
cZMDy9BVLJbM8l4s9iptHJKd0V/BWzDwUfqC1xE7tRerqHHlT+j3mpQFp78zV1Y9orSW9qVvpT3t
+rBGhc4xxY7ZhUEIz2ON3O2+q02xNyKESsm2mUodVzJAohjhtmXujdapaE7ZAtiHcsLWNztL6O+l
O0p/nzdW2CVysJsfONyIZNIEw0Ga7xqdoa4p/RAJYpBiWbpae3gLuCk1TrDNVstlht1030JWryYj
X9uZEx+WenCcfCdzP7dD6Czoq/Vk3S/2FvpPmc+tl+D15aUGuonZVjRlXRx4wJF2eZ6JRzvHvIPj
e1oOPdUDkW4j1qw4QsTGFRkZfQat3gQ5s715Gw3ofYgMqPS7sxZGVsaFMKZgrzgl+JnZimDeCaNM
+2DBC2outjnwNu367DQpo1RnWbnWkzWvUXVibI/fi3H9+K1Al1Xjtegy8yE0KzcNNCCfHdoj2SP5
svKaEI/uZfRU4aayRry2twLZVCy8AV+hZy0ujo6oYnlWCvFYcCp/Q+udKy4iaKbDPODZQK5bq/2q
Fv0cSDP75llbtBwzvtJUFlX7paBR3PadqpofgQgR9fU8mZe0YPRWWBSaSu86vMQ1h1PBLGyeVWCi
8eDdhe/CG7dkwsip43nulnNAy8MO2Nqm+WgYPRiekRaYnhiA161NHoP7BJ43Y2NrLF2wH3XjfxqL
vBJ73805x0rfGfh5Myqfgm2dB14/0XY9NaSH7oH/1KfSpiXgwdN8a2MtULE2IO3bDHZkYpJiisJz
c/FILirE2hcuNlJnIx9zULwtKW4PmPdaIIND75a7SS1uteuLamW77kd5zk67cb8vvehCcvBa2z3k
SxH03OcDQ/3NDNByjiH3QSTaT1aV2wL5mR6epnYtNypGz00q+zIhkjxnKhFryxK8ysfFSF1GZ3W8
Rd3S7blTeIKEQ8tXFds6XbPO6b4AtMJpYC3m5N0ZLJXnJFSrdbshoOPo2ax22dW1peR1Pda6j/1y
y969SXg/Oo4TL57m3GvO9TrZ95jfWPBgdh4L/2zUTr3s8rZb8isyyJuAYEwO62s4GG17QZrmbcr7
QLmpPVtudstDv4Xo5KYljUYOrRuDzfvN4kyjC7BYef4ntxEGBh8JvPMqrPmSdpdWGvEIyRVV4pgI
yfZ23nvXVMnbuosK00V9kzfhqyEWaXI4IXyIa0Aw4VGKQuL4XdVmUG4A/0lXAzVvHQesa6JbmdFH
7CzbIkximYtuuys8f2ni0Ml0mFJVj9uRAj0b9E42Gp8/qAdrl9toGlL0ka2xm5aSQlGYmFNeW4Qj
3r6cms7itWUQhTHY7ngDQtqorioGml82U9uMgXWnvmU+33WCm4Y4rcZCFnvuKqf070Ac+dPPwcum
KS2Q7U+nOt/cByNXrnegoho49RG0LTpeUXxUKaVN9GZJtz4uUplhzH/FxdM0ALm5V4MMWUFMdm2m
AUOLKs0NAzeb6+WjuFauiPLH0p+lufc5vabTHJZCfg4wX17sj60jUlXkZnWnNlQkN1W3+OUeN4iY
Xy2SwGjHhzWUNZpnUD9BKbPpwBKvEY8lOGzsAN3kWJqljz+se9+vshxF4VIS1EoXjs0S6aVF1d+h
TUG4b8z38Fh7Bltl3jyIcUC2HsC3mxNnZnd1LWbmpS+udJsHxI542zeJNIDyUlWv5ipUNPxl0vX7
DIlKH/UK0a8+SaAfuSS1UB7yAKEPCNSaW6AP7y2GvTlmZ2zuWrX8DcZ7GZz92haH7AnghoQAOi5B
N79Oj0hKHYkAXzV5KMX0PDhKJbwJ8sdZjnrPtiLTSVTPr3Bl9A317t984v/dxzMAACbG6IhJ5Yeu
XIc+E+aerYSpZkRLmgDUgmms2z/NrhyeI2sQP8uxQS/VqOHacIyffx6PfPz8y8aG+QjibZApzGcv
05N/UcUYn659jznqwLiGMF8cW0xhqMdOiJ7GFGpHl25hM100eGjoqS273Z9/gY9jicsUhP0MxY7F
VJogrV9/gZZqwgTqvoIHQz2OxFpcGao1XyL+9OvQ19Obx7v4L5P331AJl09lFAQezGddSZn/66cK
rHh2n0nQ8kbxzMZGXZEpMiY20lS1M3NMDSIPw3N+SVYqkXk/gpKo/jL/+e3SQ73z/oElgCy2nejy
7/916cNwxhzMN3OQlKHNlecDcTubs57mBOBht507SFH1o+zc/nsVCfMOhMo47P98+f8ZHP/7/qeo
AmICqoA9rM+Q7MOVgMNSN2QPqmPQknqSKukGX82+nbfvvdfN0yOqFTtIeqYp3sUSN/60KcTVvoTN
NN6MOXlGN6U728Z9UUfN8HMe2xLPr/IDcRZuUGxHKoB1ikl8A/gytVuZZlkbLJzdEjmSK33OW6Nf
dVp0qGISY7RK87wtoUZe3slm3reu6WfHHHZV9YTbwm1ekYWH9m2Ya3wWnsy0ODICbuFc+NCojmWg
Z5fEH4Yge91EboljHINhvBhubc74g73mhb37aqVa29V3nKLmGM89msGkhRP2mem7RbcDJKU8F9WS
eX8Zkv+2lyQqDlM+czgHFI4XOB+uuIlydg2KGSMZFOfdgjBmT9r1tvM6Wz3n6ECuvbJZrnRTNXFD
cX0HPN47FO1lda5XlTRm2xz/fBdYv90G7MHYv4WALgOGbIDefr0Zx62tBdnL1j4aQrBOM8Yy42qs
0cU9j2sFBiDMJoyQiCe7RDjRVqc6oDC67RmX8YjUoEGfFwIp+hOqttU8IN6xutidmHl8x0o9PIe4
5MVxzZgXpXNtdG8BqQ5IPJfFe221F/qUrkH3Ygx9mV8tObLfEi5utxeVuWVH18ZJEOvOBvy62DXa
DLAYCF6qbKU0FEz90lJlLWJBXUzBGXfGXF8x/PDch9nJl3ZfusBkP4WjL7oTVedossNppLvH1z4b
8Wjk4XUB7tDdQa73Xuxu60vUvd3SMysnauyttQLSMNbR1TS68Dr6fZMzPSGwFhIAPm0mT4k1jh6S
C8seczIB2zq4ovth3w1nesvTdcl7fefbfc0Ase76RzdHmY9pwZrWkw/3x3/WFpgsYeREcTnIM/wn
wRf1PE+N82UwPN2eh4XpSyoleDZ0rzaJu/XGdgVZ9IAYV9rNtu1L1GXqdh77mf542MLP7uSuXlK0
YnsceLDqpIEZ4u9ySgO5r8gxm/mjq1nRzukIy3COKwEtA7sw1oTRdOtNedTsoDIwMAcH2ad8C1u2
w1K4kmfmhfpLWwqXWA4IK1eLRVzpTst82JOOlvsJRRx/gtTSR8A0g+dEH+AOcZRVBLcPUOTV3ZRD
tLlqzIrb3ENPNCWBaJv5G3hTtPoxNwAoZuCqIyQe9mCGcy366NK+WoPBZwm/PCBaDdf7thjMNlZG
MLzSkVEHo3xBCDcUtiS4fYg6/9HSTXmFlslCLh76pcSlo/QBzVNj7TOrEPJQG4vlnTH+8UcrmHDq
Fn5B9oqzHeR5VIRuD4EB+FTVW9kPV47Yn8p1Ri82A2m8GsolGK5Wo0fJZPj1/FwVgw5iBsGm/stL
7GOlBM+Qste7ZN1cslKcDztOAOetKdUmgGnBwhNL1D9sPaEuVDPbqeZG+x+ucS+fR5lwYXjxfVjB
h/cVtajWk83nOZXhfAJX/A1sD7JTBCdfpdfPX/98Jv22w+XzIGOHETkRyBZArv56JAVG1JYwYTC/
BR42maBf7qSI9j22x7e8AiQDw2oqzzqamjhSs2vFY2QvB1bt4Zvtiy9FYNb0x77LGjeAKAsqOg+T
OptVtosQyiWUQ8110U71tcQFjb1UuS9//hs+bt0vfwJ/gW2HbF6s0PxwqtKeZVIXQPbEAuUFi4G1
D7BB7cjkYuQqbPhnJlPAa40X4fDnj7Yva89/v9iR45DDQMgRi/8I9NqHZWzTaGSROvP3tcJgg3qx
gIc7zDWGscz0dHRb2xPuIdTGKF0Hsiq3ozHn2+sydh4hYSPQ74SaEZDTQIuNL8/R9pEeE0MDtK3t
m1/63Gv+xlwCYyc9TIKbJ5L70NNomUVnGTetCiIoOYyfpvjPf91v9z47AK4tohGOIAuu3K/3hlFP
maibqcWMvOY7n3HPT5GDb7UsfKXIz4ka/PMHOh9hy5ewlwuzHhEaBSMl86+fKEALQhsS3WFeTYbe
mSBdJtQVUDqMlrwI3H5W54BpRHWwRe/bcU5d5eykw3VLzVEVK5FlJq4SYBwRax2/r57roXRHBAgK
pwDtGLbjQDo4mjZ21c9GpZcnYXdKnFASMatXjUxKmmLziHmvomV18/FUIOH41tIcpvNleczpOzz/
85f/ZwDY/X/cMh+ixj78z/991/6oP439jx/jzZf2/4NoMe6If329v0WLnVUvQIiN//f//BJI9s9P
/Ue6GEFh4L49FFPQr5wIqeR/pYv50f/C6ozkAMIkTVtwydH4z3Qx1+Ff8bhH/Mx//avhP9LFnOh/
sYZGmkmLSeQBKoH/SbrYx7sfxVCITIrM5pDO6bdjRShq5DLE/z51kICAani7qmqjdHOXLJFB/rc3
jcOI+sNpQjd+gayj7g9oyrlpf739aUTw2viuPA6QIRbs5RsEvqw0Dpm27aPTDgzE/dI1yCzY9BFJ
8nwKAuWRf9oZx5n4+jMldvm9bG3jrhSDurey4pOPLKBnvWB0VB2ddRpLe3biydfjTZ4X/c9u2RhV
sDeDvVKX7g+kSUMVe1Nl7LWuXCJJ14u9e5ATpv+l6w/V4jx34cowucF8eB8s5M8AM8D4RMFRu6+C
R++b1UXGVT6FPaUCuidM3pOR3dUVJcHgE80ST4gaqkYcTWuASV6Wt0EjVwTPo2e/tCp3f1gsQQCi
M4NhWQPxeomWU8cLqgSfaObpNgT+QyUDh9eSvaV9FQwvUk3DyWNS9Br6888panvCTKeyPQJew5WI
UNqsd1qb8rMX1OWViS2bNdjcfRuqysdiTLSis8i7VW7YL9zVVjux1Ud3hKbaQ1wRZQuJaEBH0Dtk
agcNhMnBz/c6yK9NUOhxWML2VEAdcuG/jMa3oavuwnAx4s4r9TtcTWNHPwVxrK0g+8ziHW+ad6u2
G8ulu/J/ADZkKZ5bj2vWvrcBU7cxCxIwF/+YTWNf2kxKNYN2u2bGtITgS2uisGpvWeIt6L/OGKIl
6/IuCjrs8k35ptQQYDkJjUMo1Y3XOn3qbfgQ6urc+834KSi69dkdAemwr6ltZJKCZhJBpocm3DXX
Y4mDgeGwgh8D+obu4vs8jzuKVYW3PfOSqnu38jyVa3EYSixZHdM37LMo+eVlgVaGP3BgEVjZP2gi
MMgP8L5olsBW5yKZGSIvNqvKTRwni4Anrcdilq9ozZ6l5xP90hnchjH6nGNmOqnPagTKZTWfXB8z
fsyoQx/ZhRjp7K8B3hGm3hgOc/tbG5ohCbNZhN8EFIWaHowRSk4x4xOxB32C+7EzXXuIXT0qXBO9
3lWr1acMP7kh3GqVh8yrws+DWRJgM9lBjHrncbNltbeGiQsGd+JbKU0/9uYWqkKXG2dUBxpkfQYW
IusB68yeflQ+meXm6oQpOVWwR4yxtWO8WujhHO9m7t1P/myvr2SqLIdlXk4qIsF3ZQ4FRBmRVabG
29DmEduGKnvWwqnYZjx6cs0OWKLzgyj96NNUbvqy2A/WXRWq/p7XVJ62sHTA1bEiiXmhFnwjU/+0
kaR34cPuXDjEjOvxa49+q0lPs6yfQTYJPEBZos0AV3I4iDtTsqttRtnScynUouwaHlqza69st9mS
cI6cL0aQAz9tl/NiW9e29upjMVSPsyB/uQsiYnRwEdywpBR7cAHHsuYICZb+xmtKup98NJ8gqZHm
XnXDFw9ZZA6N60JrjQmI2NkO/CIqqN5cx6M3BZQD2a6LxC1FguApqZs0LNoIYsUd7K2fgyEbEMno
mzruKm8i/lmY81POPjlpOxAScj3xmy43c9S8QAnaseXI78q8exMOf07VT1fAkT5ZmgspICLkBJkT
UXsl1/BUazrf8noLsodlzm+JYb2i30jxXTwD98YoXs3Z7WotCcHG72oR2KglRr6qbJ8VjZrjl1ej
X/9A4wFYSyq/uImWjSHK2h0UdQhGX6zKkfnm+50451rlj45KCN2wLouR0UgsvC+jadxkVW5dT1Ft
nw0CSnejG6a4rA6MBZwdDRy2Hb/gjmcMM4nqhnFDSmu3W9lWJIEvq4PhohIPiwBUBfp4O6yPdIN1
MtLPmdsiQY98NiCoHS1tbpwGCtTV9ooptIPcVuhDV4HQGlbv1VT6xa+LA5yHdue7SGotEAdhiXPc
oIRib+JvcaWHt6Ib3gAxk7zL2bIrPXELOmqOHZROqEPd4TjP4tGpVnIw3b6725hnNRfEBOxGpE5h
+LlVw0uVF+114PUPi/lqNJcDkWT0YWxR4Yfr1WIGh6yZUoa/9L7sUHqD10zk3yE2oSEHwsFSXezI
4cbd6ev81p30yMaCRygq3u2SgJHY61LiklZyRdrxfbUrYJ+h9dMpVwSchuXHZuOdmOWDbR+mi9qp
TvLCe2cTlIZGZsaY+8zX1j/37mDcLX61cgPL9hGf4RzVV/74c4iW4Zmng4NQ+evtEoCe6vO5PhT5
cAoGTxw8CJ7CpGT1Jbxdx73fqLjrqs2eMFI+UeDnF9flsrNBO+7yyQleMnM+b0OxxpYSL3I2zuSs
ExXhzPFEbCjrTT1dFbol9afF2jU0yntCIuQSmOJW91tvHUI3B9FHqZu647qfV7tI+mJ87cyMQRTv
PEamWXACPZRKtxwvXx7TEAA6+NtXKIIb8z+x9ZBBi+GouoAgzkKOzJOwAKP7AAmYFfEFrkjkA1Rk
sEGHsG1fysier+u8fHRmBRVsdc4+M/DDsDZfi7Z719G8u3B24km2RbzIYttjxritCdVzbOduJRds
J8gEISVGHvIAnEzjkVRThCcHk3Es21WmgT+5fFbI8EWX8cgMBDSw9dCRRZXUlgG3OO+eWis/WmLU
cY3W96bBhP7J7214lkTbJRID3a7pJ/Pa4rRNYLMlxlLbj8JE/pLNi4oFwag7dBX1cVvM9rljknyQ
Uqd+u8bskMYY+d/RxkbbbPaatpMGrzDke+hFqWiAGvuotHGfb9FdgcSsqWZIG9F05btVGpm43yPQ
+cfGos0xDD/FO7gnuh5iObKqcpaUAx19SMHMCYdxdlj6muAePLlLsQ07dzRfWk/jx7VRm7BvKGA7
7xeGxTzy7a3rqs+Z3tyYEu7GgFeTNEJD6QM7ipXlwrFpYFlPfsQRjjRn2DLAdRuMOTrFxDfHByVL
pgBt3fAWBxZdoLtDWshgC+4rg9QsFEWqc+qHIMpOZaFwewycxmWH0y7bCnZj5qceK7vvFQFdpHVr
C2RmVt1F163IKLMK86WxFjRD2IDjHicXVkBW6IJ65Eb4VE06uFXgAsBLHiFpihNM7ZLN20XkFEyf
s5pXFkC494nu4sT0Ct7OJB9LCQRrwyIoPCVpXwN8+rYU5qmVWY/gKASyXQ7WixDdhY7RP/PMEPPk
4J0p7Z3Vz/mP3PTGvZIqYKaeZzt/JalPKvurDprmcZPdw0CcfOLif4Z/WJ1ZTeS8fzl8A9SXxicK
0jnpMzi2G9gst/APtZA/UexaD0YFsmKZ6pux7NjPwNdxEaRk7fBP2QNUdCQUhNldD1eaPf1cA0CU
1Q9/02OqZXS0N/1ejXZ4zrysTxf6hT2eP/llxqexRwxMIELZ9AAfWn86+jbrsLg1t/fBRj/tySU7
KOGMcItIwjM2CrZx5rbawtp6Yp73zcns4dB5zHM3SwVUkDWwv95cuEWgs35ipQLPzyFO866b+jev
q5Z51xal9e56TRB7KhMxQq72XhFrcsz97UABdhqt7lMQrNcKVH/qTnn3CTbqlDLh8b7rnGFb33j1
NdZoRBLCyhm/ioYpiejirhy2o7daqPPHzv7BaCC7EAQu3gC/uQJe8xNJyzeLiM5dh3ZwQOeXZd27
p5rsvmlLdvaQCg5IQZtj6f1EAVgl0nXuw3B9GYUZQk2s3KPXNM/VpTfx4XIAW6yR1OhxYsZtf5XE
RUaoem4oEg8BNXWQs3kWq9JxhmygNtilDbAhUzjOwDYDcyIN6tafa46byvkB7JKifRyOyIMI0w0N
995AVyrL+yly5I3RokkZgzJ/yIvRTWzJ/e+tjzDeP2su9w2jSv5p30PzS6RGwkb1dytrrXuwnQ1h
kOszVJSvfZg/Ah+4hSsG1ZSwvfsM7R7BHkCp8rZXTMdglHbuXCeoWZBczoW9nKEozVcOVcz9Bl38
TtTTllqjkGcPE/4xD6jt26Dp0DdV5q1mu9LN3U8kGQnykptqUyimZJuKoqdS430uNGIumM/68hlO
KkrZ3Mw6m1+dDBwRutIJ7Bd3IJrVKKGR1T9VoLPPmD+tR2+q5++OgvQKbny+teFqag4Dv/wq+sy+
lpmD7R2OPAj0Tmkqr6l9RSvcHfLMdr4pb+rPg2/bFOP2spta46EtR8h5TIHYuEd7oXHhOO1PdA6X
TTBA2Bx3aRWGzxJ/1KGYoBRWU/sGGjfRBgRaptm86/qlRpTSZrsp0h48knw7MTve+cAbystVLakP
k87frASNP72iGR1CbU/XRd6e9IRKhidP306maPfu7Lc70S277KJcrjNtHQM1fBtdwhgwxOwIId5i
7evY6PKnTVnkjTlOi0R4mM2bbbJuy0ad1mIeDnItg7Otvzr1m5+La+nU9A5tz8CAMgxS0XDTRvoG
3eE+nG2IuDOgJ7G91TAG89gz/O4uQhF85fpz2s6O+xLOcNBd1FauxnJuIs0/gS74WkkeRnYW9Xew
fZ+8btkHncMbO8fFzY9GwibGzCjcW5U/0B2ccn0EBYsq8OQb5Y2q29Pq+fYXsEde6knrRfbh0ZHT
LX3qlsDW/NFX0X65oANGm+5y6+nc3FKnVmWuZ2Eb43UxOiNLxyHZJpMm23Lmw2b4JHlc8MNuhcNh
MOtliLEq7D1dJeXa3jVAXEou46fWZ3pS2f4Rjhrrma1ifF/9P+rOo0ly5crSf4XGNdED5RBj07MI
LTNE6tzAKjOroAGHduDXzxfsnuFjsquede2Gi0d7wqIQCMDd773nfGevC44wwyTULojgONaaHjyr
qYnmapKNPncrct1LvI2zvm2tsxo9hMZ96O2s1qey1Cf/mHSUmUCXqnUbjJeYmuQ9DS0srsKx5609
pA9+Aa2jZe4HPDxkuLgazLJehhLghDHkwT0AhQIkROZmSM+M/qAqUz7kLeIZfawjdKshc6MUu9HV
DADTEKozrCgly/VAUAcDNHvY+I4SCwIbNbxJhMCtyDOu1mHgHyt/7A6ZBo97AbuWN9dwUfOjarkn
N8Pbh4ZTbwUhtLK3spUZReUy7ES2h/74bIn+3MpqnCP9MY5M0Or7ypWHHq0xAGoMUD7zx1mu9NRb
au7g70Vf7fouRChdWmoLotNeA17p53TvEmR9XjVDqB0/QYPn6S5Lbd1hDfu0E040S4l2xlXWGwku
xFxk3HCOANStJGI9E97CYZOkMLmQmKzQpxVvKgjXfmDPCk+iBU+7nUsIDeV4bFCwd/rcaVCRdEYX
zCtbC3e5UjC/7Ayx2pR7T2M1PkeKY1qWOeWG/rq/EHDWZ36nvcGhIA9Mmg/l2O7JlcFoVdOWGesb
ij8oj+bEO4mXYaeTp7AoYMWzxpBwTYmqrUbpxI8NS5pXVyabagF+KvxEaMlWFPbFsuy8YqsnwB6l
S48Eb9Cj3kl7AQT1BgoVgOd8MW51wz+iP5TA9pQ517Bo8t+SoDljrrc2AswVQGgLtFXlC4DVfjVG
zBGNqGOYaFTWehrlgfntDKpUD4ARPhARYneIB/N5E+fvKtPzFWSsdknubDRL3HSnNT5QAPJYZ5OI
j3LQPsKguARa873L0pWehg8umM6n2hfpAviFMRfgoWfBFJsXXaHz1IX/5PXIrcWQDbceGDJLArgW
pQLsXjIpWBOT+Oi6iFGxZFjLUndXiD9wOjiraTTAjqITWYw2Do3Mh3wVgwc1wvDe6M1TXqpjnMFA
7hrjyik1mklD6HvpeE9VQ5dSxRTFVngIkniRh4wsY+lBl3deqkYhKRm37Pt3HdEEqnFWoiKKyrQ3
jcObbBKUja1ybk/pxnWGhyCrSTd2HXSGaGmubgV5Qgz0v5wCzmTPNsE7HlHNWhzQQhUe/CqMvgXI
+QMOxArQYhaHr2HUjYsB4worlBGuGihgS9XmnCuI7mbucEVupH0LAI0ep7FY3Iiju2ogDjIKtCeD
7uh3iWhu3nb5TqBenSEpxjllQVsLcKyrYksRaCzCZqT+6ldOMuCv77KnLuk3tGOK27iUywvCal5q
WYiIxF4VrVY80K/v5yrx3NvRM17Gfsf+YVrtnRLKxY5rGWsgTQ8yp0NZNHX/zFcst6Vlv9Dh5eqK
kC6DS/AUoS4F4QW+szJrL/qOjPFa0IKYp4qtCx/I6nZHFhXtglkDRHXTTv3DIGlT6TXFQNq5/aLs
QJfGPY1NGXOPkLudLH5v+lPjFbspbcGo6deIatZpUX/Sh7lR0UfUvcglwS/i3hGFQRN4SPu3ivWQ
kXX5IGp76zTFNXHlJetHuQGZX13MlF/ZH+3nfFRnLaBT04O4XESDFaxxrA0LlCz5FTC/eWXAFlDL
xGt7CF5LGR47nl/MR9q1I+h67zZTdHGndte6wp9puDGwrvbzIdDm/lgScYFUZgQaS8crL5aR0e/q
vl0KXmtCDCL3XQ6ioUWV0eWzaLUiBDg4+lCfhoIz+1TUG6nJd0hy86Ls1kZJBOYUsHGa/m7Iphtq
Jn6je/xYWOpHggQDQjN5lIQoLDw3nQ2SmTmzFnchkLteCjPzgbwFaMYHt2L7kpDYY7ooS2hHakMw
dLvR6ATDJ4EeDeHjXOXlHh9Hu1B41KkjhnbLeJ+YxGGXp/FORNBh7VIbZx2YiZnhAq3HpTvMwoBW
UxocIo/EA1ckcwGbbdEb1ZtWwdXPhdpyoIVFzGxgxzfs7wJqZ9HQq67N4FYIwRvnC4bUKeU1a6d2
ptCucD6vhkctkN3eL6dd2AfpvvRywDmCAioq08dooIkYCeT2APnch6a+nQRS7ZCmqMjRZGzi3n+b
hgzHjwVKuRJ3lW/3cw3R15ia3yK3PZvj+MPnjIsJ0VtMqb5j4E3PDXX83KH5/APC86XBFopeau7r
pEWKNlhVwIRmVvPD7lx/EYDXBQNHV8Zq9GtrmyfQFu1D3Bms5VrbyYWRESFBKAT3hqCkprKKTwyn
F0+0D4KziuMM44IbQTXqCSIfXFdLF6DnjmAS9HVrghsNQQDyzhYQk6r6ULvSXou0ZV0bNBaGhrDt
KjA3IelHLokgpxSUNm1WKyacA2KY+wpRXh6KCuxCUg7zAGxJ5tIwR+Rf3zueJs9hBGYYHT2hRnnU
nbI63uu2vHW3KF+S4tbqMoNZmHf3SMjvAr9fgg+NOX3nHYOXbNOlJcbgoNkBPcnZxmnXpSxIendx
HRLinHBpNBgfCreqQJ9jarND66xVNXFknY+vNqbtQYDvMuYgbJIvhZzanLCVASJilOGQZ1WWC7zf
K9vqjo2vbSlMaa0IfHRW8h2WhAeDJb2wTWbbXIZ4lOtFnLkYs3vIx9YTtij9B800cmwrL11S8cXf
vU57DTj94EAyiLyOCMu4obTmIGfpMMXrIdMumgjl2kqqbZsaIz7CPlsDYNxC40xcd4OXE+1k4yyQ
VQMtxMughS5VgxEDY4yScNEa8bGesuLE4h0yYrsZhkWPGZiO38ZAhKuvEYY2dJpeCvTwu47OjT6L
lPUoKdtnkZXsndKZ4PpPqwTB2ArtU3WgnkAWYN2HMVM0but9D/GEs5lRYG4OAVCFUdteUZv2cyZo
8bIeAZZ7NTr4KCILlfMMgj9OUl0SfMsJgloiCVXLyjerpYmqaoNMkcVtUPVTp7KMZthgV/ekEXQP
zGkPMulOZhu736kpr1U+GceuHeL8TpAHxAlORMk3PGZb3P1zdRthjmV4KLAyXUdZOksOmA1NIIHn
JVaFRfDDWCOUYD5Abo927cPq7Db6h52N2VIleU6Hv98wHihnfWXfywC8Jno2Vs1uLfyWdbR0xTfN
1u/cwMTFCFCOpIYc64WqYE/NsJNq8KZ13I6BepcRhJtATS8mjox1W5P4VOQsAR2N27inARZVV5zi
zUrm+Rms7MYiVicYcOx5rUfurrRwvj7GiVzQDruyFGrzphr7eROGD4XJu6MS3FKpgbjd9NpPbFMw
JwMrhXhiU6X20L66FDYNfqnGzC/UefMAqw5lWsgIQUvOaYImRGr9PcbDagY+YykD8LF9uSEy3p/j
VUcbVy2od805oCkwOdhxZyKcPjxOa7sw+zDaOlyx/Ak5pxJlYqLLu7FJtbWm5drd2IoVxOYjDFN/
A7mGVqFGtM2MDlk3S7re26Y1wn4nmO5ivQcKqWz+OeasWRxg5Ms4O81yAkBzUd0FXvOs63TrDKiS
c63xHrqSoSMRPNkM9Q2FEKiydZwH0BD8WsAAVfMaxeSTblXhEgSvA8GvX5XuWXb1ri/NC2EbsJrS
mOwQenoQhntvDpzZoOjPj2ng30nPPMHTNm+I38VEIYQgcGE3IIgGywdpqMO7Gqx24d2CXPo6oEw0
6UtN8LTuTETdM+Yl1n0APGOhSAiIsKI1vZvP6Ssi7rONIyX9rA5KZ4NNQrLedNj5UKAcrML6kWN3
mOmKg0lWMAgh/hJsVWAv0O5EW8sUGSefrmpWPQaAdcnZ0J7F7mCu4HfaG5zxxrZAMggMF8TgbOQs
Hy6MPEvPbYLRwqsS85Gp6z5MzZWjjDm6wDM75aYByMpDkqsDcEeA/G4MYQyod8PrPwL8pwTh69rF
EtyHfDVFZ94Db3xBATycb8YUucghmy8BZCXhvMW8u8bKhe+nlx6s+9EIZugEvZsB4xQhx6FWMEEt
Q5w+B4Mc3wBHmd9AHOh7T8ufaNPKBSdTbR4hh9wTC4tUBocFgT4R9ilFlIUTfDM1+87gTDIUKE4Z
bSEnxMeHO3LA4EIr6ZZ0/piwtQ2EIsFAoA2Tiw0HzMNU3eYA3Y6KnuEPutyggYfHXPQkg+xKhLW8
Vh3OOT+nSmrVukxpOmQClcE0A5Twis8DK1cPMkqd/DFNwb4CIJgjG/zorG+dUzFLjlME9pZ/k5F+
IKxVnKJ64a5wHV7QksLNTqwdFsppgzAeQ2DVH29sCGDxcUpEt9XAspR71eXLfHRbSMNjeAVj8+kZ
1XDUVALi4XbJ6fiJ5WHR2w1uXMrSqUSxW3XDOQiyiKW8n8sJ1J0WfcihfA6dDdajtRFCKJUUrLlh
vgY+MfcSb/k0liUnPQMWd8ZtYOZQUN4ZtP18guU1XaMhYmtbPy2rdQESE91wykg2819zbbiCjl5q
lX0Hquwtt22a1037rZYpMSnFcpjKK5F53s4OOn9mo6sUkvsxjIG1ry0mG2V1khPzxb/3V3MJbyXy
xdnG1AJgIoE/pwtt4ZqOvvDJD16CPaeDFnvd01gM/gJ8uM3fB8XToJM8HggNMaAB40e0R9UVG4Sh
H4OwLtpY82qyQx0tS9/iDESeoBxjnhGi6FgV/Qwc7fjq5cIDPt26KKFdvNTHqrF2blVTYzia/AEo
gZFl74M29iF8APzSXloTvbqbgiuvRmqA0srChVvE9O20bPos0qheNKQjwkQch4dpuOUrOHXpb5sK
hDYRL4NHJFdlPdumQlQB2y2Eb2BqR8DKDCYwkTsJmv2Rn7Lzkvw1MZCuKGyP7MClc4dLjrzF2MCq
V+Xakw3Q+DIGbnFMIJX6MEups5Vl8SyXZntXiDYC5OFoZ783m9csccWpLpX/CdFVYhnBwXWg86Bj
0fOYXhArSkarTEuuC1T+ljlksBQI2/bouT2L0QnOTiiI5droFYEdmpsu3VGi4BFg6N0BHtyoi/TT
xph8oy3S0qnMplgDOsG/nwEEXxNxNtyRG6PWOg/jyrBiBzBiYb2E5m2Eqw/yzhXQ4vDtig+l4oOy
jP6D/i1mezTPGZOiXJebShl3oqySA3dLHtqitN50zG3nqcf60xpWuSzjnsNOhvA+1IiK73EGxmk6
rcexbWeiGsXV8jrjM3fItzQK8kQlAneOgM3ac3Ia/1S6ByzPz75onxAPwHBvgpUdD9UKxpb9jplh
6+pH3VfHESjajCcoeUvEyNnCPQuV36NFfu5zWsVKRO5aSRfZuo1jEGf3NQBXsUz4H1mufab/wDUZ
nkBt8iXhMB/I5UlJkPWWRP35tEoVwptVkHUct/XHRnrhsGiUFoNCicEhyaaBv9o38zGp4EZaEQOI
6maDyFFja1musMKMe3TItyCaxj+XIfZAaAaehWcwBj7Hy0ZSGo7M6tM2qwzveYpUxkRzwPawSBhb
vsUmtW2v+oGiDm+RmSbWxRtpPsT1lM/jNtnA9uhp1YHpYH7obOnce0tUDwYFATbrh6gEkTfWkotm
lWYwYMZNwmDOi79HVdOexsYw2s0gy4mRHQTTkKCp22FbLJossl97oXoEIpIxgrA/+tydu7nIN96t
70LwV7hzXA0qb3MrjnUv22FlGeY4v8ND3kbDDpWatu3T0Xuu6r7D7l8xsXZHbZfCLrsANZvauZ1r
412tyF5gMFDcOsfjjFwyIuTgFs7jkcpn1pH2Nc6cziw+whTidKdV/Z4QCvD84B/WOHDtvQFOZ+k1
o/48TeKTzerNtfwtGVq4L0mj62Aias63MQ69fY0Th21uLI50+m6W7Cw+aCoUx66v1H2ZuvilLV+j
7WAbj8RIVMGCVi0pgp0k52Ucm40BtsOiSnBa9up6T1oNq02BQ/goLXwzfRB0n0kbpffC6boXZVY4
ym3ZjdOcTiddewiMAfBrGbgPynQg9XY1biJM/ws3bK9FNtQXw7GNfcWLv1XGWIJL9MW+cIcaQJGN
7kiIIF1ZBEEfU73QPqMG2VYNbIbYGE/fxKYcGO/pymJTRkg7G4dAXYvIBAecTHm/zBoVnLBikkKp
EX5RpFBN9JZYnwnlCOVXdjJifvlWEnCJ0YhK233qjfB2NnTj7ZDSrcmdQF5qWSFmcZC+2G5l3I9G
DoyvzVumVVQ9M+VM8oS9Pt502TghEQP/O8Oq+C2TxCLHBv6xLh3kViR29owUr5oDdvG5ZvFJ2i2J
jbKSR90w6r2hWdEj8wPie7wQhwPxXic0WvrtRDiWjD3dm/80bId3tyvkg4Hi8lgie5+H5RH9Gr+3
QYJSMFnZmaS0/rVuxwzKjQ8So/YsBm8EUCBJ1kiUfcGUWxCdpvkpGJKI3nLR/YjE2N0F2aQv6eYq
kB7o5lAUJ1fTBiBpZTlaEdUnlz4TFJcthI1N0hmS/D2idS7mwDLU6LzWelIYB96tZjF5uksSN82v
0XfsrdW1lpzHYcav1SiPq/fDV611Aer5LuowmiWz2qnjrR7hKoHtixlbFd0Kz16394Za44gYRQto
nXznrIFiobnqIuOgf9JwtF/4pHRPree8g2xkGCO02E5mWZ0bj4gFCKYIc1ucIs85R27zjE46m0eI
fIHH4G4Hz+Zvos7wrjpts3qt6WZ6iiYfqy1Gnbc275j8plP+Krzgh5oy5yIs3O8RGOyTCFFFGoGW
bK20zu8kSay0xLDP9oC5l4bbloecQoMNPcfFm5DNGZDPfba8DHKLL6MN+bAkV8ZdfgkCTa2HME9u
SA4mCVPp3hl4nvaZaP0lCOeWkAxrrtgZ5l03RofmhlmwVU8DiMkZ61Yaw92xzRc/tcNTFcvhLRSA
juyxqvpZ3bT+ew9m6z4PTdykYU8UdlX5HxhsxY8Uat1FWWNwagRRVUvGX9mG6QIBcDzs/oY5wO2E
5HnZpeay44VXyAwmaR8/aUzplnB30BX6dXqn4VJNfN2HRpa535IOmu+tylkGdUXueWCU6mAZVU77
e6JbKjJ5AviTzhvSCRGGSWc1aCz1vqGZD5PoCUZN6tiuScFy4MY2DporCl3pHcE425vStIZFaPXt
j8I27BVRVSwm5KlKVkAuwY1CuQHjHZ86qCqLIs6bRUCAzbFDF8+pKNZPVLRRvNFoTRHTa3buNQTj
vWiIH18lrQ8nl3R1Afec7mIflYXc9U7Lcm03SKJ5ctrP1uurG6qdBU3aTD57OuJbRn3dwg8R6k1+
ehPNVWDFus7dSRwBqxb0wHb0p+5g90GCBrYTPZO7lpRTwlleAumPS0ZozOGaC8R+mvrUtRpP0CKM
1aXywBNY4UmkyfQw4kQ/NNGAcQmv2U2RV+SXMbNRcPaFsU+YOixbiS7P1ujToxPXVmU4NHujH6Jz
EVvWwg841/UYKGmyFdWGFHvZYq4W4T7HXwrtmaIPWVy4KLpyeI6BjM/k4Ou3SR/ap1gvPq3E8S7j
6OYfSqIJB6d+W2ltuitNrn8mYsBrD59pWAs0xMBXe05tOF+Q/Y4e0eyw+nJeISNYt5GtqbmrCWcr
bih63SWswPZf6AgwcaqLZxhWa1z8bPoqTX4klZmvu7rhaa2cqpmVjl9daH2k65oVd1VUQj4ZpOfd
TdLS6Mpa8t4nno/yW0v1x4SZMiyaIhm/KU3Rq2xoOkITEfqMPTL+TuhiU2PeE9N9jGBzno65+pQW
mgQDJ9w7zd/oyuyHzvBExlTYltoz5HdSK4IxQluS9QhNG86XnuXcpTlgyM7Xuu8jSRu3yRbAirms
Mn2jNw1Ts7JGu6MzyOFpj1wUCeh00VC50CedaWzfDc2brqEGYqWzFAHOYctN9GsKDVMLBUETeEow
nXHOyQO1HJCmOczYWp7LXtlsGgCRfD25KGWBkdKrK6g1WMxRnPDl0NAtpriyOCUCVt4PUUJlVQ1k
SC3CcqQByu9OgEdidvcm7HyoYEMjLp7GaKzBp/uogfd7tOM2XfcTKTiZiFraBoT6YeYs1AalerOz
ZV18dDbnSWdsc8rDplsX5pSy3lf+Y513zqcWcLQNqnGtlRGRTnzgIuxUs+fQhnxfa4xbKh8dII7+
0ZXcOW0Z5vReIjc2qZJHnk9Su1/QJoUHKozyamQQTcmMvJ0iFShdzVP+JWTsfClrgtcG0r5QeZTZ
VW+rN69BSjtOnNXcG92FV9qfl0FJagp2wEMC2Pu+tG/Dy1q/zeobCaLJRuNOgZSIlZUNyUvYODsD
RMKR4iM5CKk5rz1h4Ys+bePvCLiUjeIrbLejcsf7pDY0lMKtYdIyp9l5Tgo0TWgBtENG9hI9catJ
4EO15R2oqulblUfxo2ilcWIdxMFYOo7xDkbQ/xCZ17wj5xi3wPKddces6IP3rH5J4VKv064I7qFn
TNE+qKNXwnhIQ9GleXR7uNkzt227c85W/pynor2qoklRfGosWGkhTqh5prmUkbG1SdxkoTPeFUi6
h8YcOiyibcE6qLhzc+l5FoG3WSRO5Az1+8G10UTH/DO/9pyHya6da04AKUGublGqpSFpLGmxwUsn
eETApfjZCURRw4y8Zlri0ap+cFIWr0VH15KSxLwJvWBwMWso0rrRV2nQhntSHuHXOJNGUnmuJfOB
GiDajLVqtLsCXN+iH20dX27pHvUoxf5t12H6otlBeghQCl/yqnPPKs6QvfkaleNMK3PjwfGnZpg5
TBVmOozfmU7FvLQ6NwS4Bo2kNWt71/dO8xggvNnje+lmdpW1L7SPye6VHUIWCynmoiBlcN5gS7m3
YqIVPA8trupqFrjKjdfVkN97ZnsyhRbsuyG2llBxp73r6vmznAS2HSiFeHdoDTaJeUtdoaSkEE1R
qxXyW5dUHZDa0bsN681kU+uiWRoAAldlgQgLb5j5QFhgNO+EmBaBExEvpAXiZLRavC3QBu+JIKK6
i0Zz1U2IrqPGDeYTYQm0ItGq5jSSNPUQckjeS4MslLyxzEcyxWx8Elp+Dr0qOHTSL+/HSuSfZY/J
CWNuHx9tYTDTbRAJLW2vcG6zJtsliyLU3yyUSCcy2ZDIGN64dnQhLolhExiRxfpb0gz9wbZzdrix
009eiMmzqbX8ZPltca5qlTxbSdiumrKLDn6RQ4bm4LBjTk+f2axvNC2qsTn7aLMkeSdeUvx7yyIV
7skfXNg4oxk+VJycnqWkZz0CgT2ATxlXSeV4n+SRJa820uLvA3ShWYjWZu4QE0FxZJMPmWEtmmUE
o95ZY+O+EVvBs2+nKR6YMSYOkQxjTmCJGz3GYQ7kpg7oBGsDQtxREK3NnMHa0gMOXnU/IfTW8tRa
Aux6mZw0J7Tdnd5DkoZQL9jtHgaLu2ngz/BgTeFIM7nH6q7ROgQhy0MqtOQjR5X6IIibOoCBrUEU
W3IXFwD0gMIHZ00hrplc3OvYNeAJQTydU9q134dIEUdsd8nH0JMgptIauY8tBOHjUxeztBPDly4n
i7Rn7LF1/J7XluC/MA3k/9i0FzLMh29G5sefmBSvnO7UphkEfDaGEB9oz5t92iXpNoihzaDg4/1j
N/XIbyAgJfrmEXS+jvyJvavxyhVNOdBCtIrmrKqMonkpjw3ulnnRol5MHWWBwvHJ0vMZ3fuIFx+x
uFrRWst9QdZH6I4zv2K2cLMe+ej28vAB5D+D+tbQ/A34NHsxuvyJQFc9RoGDgqxal0dl4qlR9TRQ
kHYO/hnnlhuYi602pjXBaaD9lxQa7r1RJUztcJSF1mB8awAcP0nDaTeqg+EYOnH0YMQlpb1qBI3J
lMYLiUloymTYc0M7W53d0nU+lV2N9aLgkV0PCvgfqbc7FnmSsBhVnmKEjT80r6Lt0RpRxlBxwERE
lg4PtKEmnLa510efsSjsjVX23spE5szYxS82RhJKyFnNwPEZVdWu4q3kdNPl6ba+FU50SsadqKv+
I/DN4DGMBAAp22cwp1yv+qztyV2JCAGaScTsQuijcZ0yRfPDvLV9a1Wf/mblkUGUvemvbWIIl4lw
xkNpI2pkUmW+606lv/YQKTd9qYbT1JnJs4QQ9FKSqZLOah19xkGZndziQU+WQxvDUvRzC6cA8b1u
hfgYD80IVXMosaq25VKwT8bzupDWu8Uh6lBgc9gmNJTC2d+StILRoEfhpgv8epNLq/0BxMEgridn
qYTphWhOaqhKjIE0HJ3EY60D0t5V4HzpmWjrIgqbbYMeeyGh09G5mr7XTPLv8AujyxzygRFORzIM
Sb+GxSjVzrOHjtlntkyZQGAHLJgK560tGfYy6kGxybHooIsu28AIsg/1cKuUCZXaZTADN0kLnAGW
EgMXz1Xx8wQohYzwQTGl4nx04Uhx9MANvDuRLu4F7vWHpkkl1gg7rFFdRelCQYOeJVbVHfIKVb2H
XmzRF7wiTRvG97nSXpyMA2RbZ+YOuHy0K2H5P6opUlgzcvsS4gnaFTUBmK7eKsj+Y3T5m9X2VN22
G2+ayUjnVkWgsxSut7Ic+lGxRMybGI/sUEzg25ufoUV0oM9qMVFMaFX7EYYB+lEjxRZhkSo0zsKC
x811zfqN9aFYUpmAd5Yj2OoxN+XsbzHKGVXqg7NOONiskyhCydFQzf4NyjRRXlYWbRR6unMSIB3W
nDFdGnYyQONpq3WHKeg/7OL/LQ/zMf7AeVT+aL/6lz/U//zg4mpyBdv/D53OAKv+x//+X3yJ8Hv5
L07neVl///aXz+/ZX+7Kuv3+1798L1ogvtvPf/+rgQf5L//hdsb4/G8OBEKfgQg7E1Ck/+t2Nkz7
ZlzG+O7qvs3AhH9DP6ON/v2vuJ112FHYA4FBQLC6kbPYi2//ynL/zcE67fmQph3d5a//HbfzP4MM
NJhcrNeWML8ADIY+pqXBuPLquzSgoAMZ68ib9Ls/3I//dLf/pejyc0kiYMNl/5Ox+R+f/oU75TqB
rjdBpV2KRLzmN/g5sL/V7332zb/9B7JTY3R4tqnfr6wXJ5RK3qIBFf+bH/4FfWBR3le52QeXIkve
AMqbdAoxmf3eld/u1h+u3OobuiQBV94MHPBo4u4xmVl/Am+4XeE/yBT/uOVfPOSETNu0JrLwSnMi
WHaDVn7LCh1NCyOO7e9d/xfgxsCfoE0Tf4QxdpD3yQNyMz34kzSVnz0yX1BxnvQxeiRecKEnSGvL
tp9Uq3/79YX/7N58wUs0zNKmMY79i9uXnKFqTpoCKuTcgxL46z/hn5kk/+/u37gFf/xp21KpqXAY
qYeunI7ZIOWmFo0xVyJu2cRugmWje9d0N/0TEslPbpfx5f3NPCaIbZZ7l6Tr7ia0hfRKoFb/+tv8
7MO/vL7Ct4qigH5y0UMH+zoBZ/CIn3/92X+/Jf/Fg/r3MI4/vAUpaIDObbr+0gCchMBxm0cDwNqa
7ZM3PZY1Rl4O2OkJosoSQynCyU3WfQTB1m1X/LX0PxAO/ckXNW+Lxn91MV/e96o0GpuA5P7SAbod
cE1O4V7DyZwcHQpQYb0rDzsi2L7e3Pbeiws/sOCVzapqF+iHHADLf/5f1YMTNbc5Y70Ixi2jKjDI
P2729j+5bT+70i+Lh+4Rv62ivr8wFNxa1vtIv9rhjlhqjwvQIDYox26p1egZq5XWyTnkg1s63Bz8
M1O0av7r6/gCEPrHk/5lnUGlDRHcHBnK5Tdzg4/iuJp5ebs2HO4Qni2TOoO26wVxF/3pGfenHOcu
kJoELVpgBzPVIjZztmm6wrEz4yz06ytzf/KWG+Y/v4MoM1IEvjK+VHmP+6p2twPOYa+CV2clctZm
+nyoSxDpUt4bWtbNsqZH6y6SJ3AVh0avfsTSP8Qyf/Gt+GqO2rHz4xfVhI9a03G2zUnFVLuBE2Id
jXsPBI/bIfJQZCK2gfXIrOQdyOhioEGA31S9oTtZRsRq+lG076DCk2++wZ6FJGq6cwgE5lywQ0q1
ppW916IQdY2+u92xGCIHvYQ7kFDryTYu5BYTyFcdC2nQ+DarjY9GK4qzS+wQtQp4fyUy3N5Z9jRo
wypT6bIWCS1sBuFmpnYiljuMx+umr/aAKu4so7jeNBZhnwI674IzDd/fXAW/rOHGkIe4BdPqbPZs
cJECT3HzSq67zMyPelPYTIKshkiu5E9+858tVF8XdjWx9Y8U6QyuVySw0H7Il79+nH7y0fqXFT0Z
sEiSvSHP9sADMbUOHkr5+nuf/WXxtss89RxpVecKx88scoI7z4uvv/7sn7wFX5mnvdbgU3NFdYaj
A7wBSXN0SfA3nOjM+Pnv3ffbkfaP2x3CuNG1w7E5j4N/6WzC5vX0/Ovr/9l9/7Iiu3Vj+FizK3TC
WjebsvLaoVVb/PrDf3Zzbn/oH/YejTw/AIBhg+GSDBpNpLQFmlRfp4gQf/O5+bI+KuH5snKM+oxz
9zxpGjofKPO/ed/Nf75+QOcClsZUnweX/cYXYb0Z6jT6vTOF/uX1ZZScNJ6dNWcCR19dGkvoz7//
+sb/7Ff98qLmfjTGetTVZwPZPd2l6WzrDLF/58Ptr6xXkOtZ2w8sO1lg2HOfK58Xuftb76rtf3lX
E0srylub55wq/2PK6DmUsf4nZ6H/+q7Y/pdzVmbWIxkdcXvOG29d1KizG6a5f7IY/+zD/+UdHZuK
qBDMDn6wokUzYVghP+D3bvmXtzQQqsYj6rHKVEzL8bmJRRKAaPr1p9/W2H89lcED++fHPO+ZoAAL
bs/0/boZ4KJVn6X3FQk5/4ez89ptHFvX7RMRYA63FBUt23S264ZwuWzmyTiZnv4M1cY56C2UbRxf
LbS7F0WJnPn/xuAg6mM004PoKfi02Fm9/voTP/uxzlptZ2NBVfPTj1XnH7xPK0NQlfmza581Wq9y
4nykWiXU25re3gMKUJnm7uuLfzIfM72zRktkFnF0TZhj6B3xiktGecGB0/kF+s310kwc7/CagbRp
oPo6HiyAhjTjKre0W6YMzbUYrGgDwlGy0WUbV4XqAnqvYcUotobziIPQIweTf0jfkoMckJJ8fd+f
/eBnHQJlLwg5FLUPOe96jydCFHLov7n2qWn+4/Vxz4buSJZR61FaFOpOruxKq3WIfDuPKpSBkz/q
KAm7rIta7fY/+i7uWRex9CMWW7byQgKWvtaqua/1sDp+dvGzPsLRyU+1UmGone1opbRO7+MzSb+5
+r8HRNM96yQ0g1QUMd8+JF6ZUkhnlRfm2JdBJzXtRwO66Z51FTKzOj43b8NEQcjbTzbGDo5dv+kq
PnmPzv2EUWPUbIS7Xej0aPViq/tjzyQgv/7tzyyI/3exw0bZ/+6IQLjNZUotcAhl3tyrfUUkbEzf
HAQ8voGPfJ1NA6kkN8kvZ440OF00mnWRcIDy9Q189u3Ouo7KKehl7bYNl7K7rer2Qgrv42eXPus3
KgUKdFv2fVg5aIBU8w/nmH++vrR9ur1/NcCzxk0FoSGjE5Qsqya515rZZttdeKxXUThSfBJjEyFt
EOSZ82QnCQzZhgqWnM7qoEA4BIZE2MJbyG0RL5d3eM6USwrMow3alorVzazAgoo4ri57huMob7eL
bhdrUYNd4OD8HvVwGaCvawIoaPoaQ1njJ25i+fTqVJNpfbnr2TEPKPU2Ni4oLjAwTUO9rFXvEzJI
fg+n50rxOAPhYLMLSvQ4z7mnwCYBDLzBZqPfUc3RP0foeg8atTEB+/vzGrn6m5y7bKWOThbMWIH9
ZQRN6zo2uQfbe3aGkooSUkKw+QYIidPwe0oJEjZl+sPRxjm9Sv+Z4najUszzVDUhVRJ5QJ6fao3+
/4+u///aw19H+X8uzsm3aw75UIfQksoVh7XOqWjpnfQpew7AgAjynvQtWsbKY6mS+JuJ6Se91Dkc
eWgTs4tVuw7pyhMAA4LsEn6t/aQP33zCJw3t3KKrA6LMAeLWYdRGR6XUXL/SW+2bTvbUmf6jOZzL
IXMdddxACUTIVrykVrKlsM1zFHYOlHmvzUr+s3HIOevMpwUzEXz9Luzq5lq2mPxEdf91k/7sCZx1
4hPGaHcG+hKSljBe3NYob4W6wOWxczX4+iM+ewRnfd28NLlw0rkO4Q8eSSH9yXL36etLf3b3Z31d
W896NsbMkVp0ExeEczmYhkFxabE4/uYZf/YRZ12eNPTcAVhoYxlU4VlBn+LMvK2xHlCg+/W3+OQH
ss+mNUjKnLmddTu0OTinYGJ+yLzxG3/CZ9c+n8I4yFiGmmsrBexUmbWXdfeznX3TPpvB5PNI6o/T
rxAJRGttsXT97Pc4e92d3FVmFI92WAz9vvTG19jwfjZnsc9ed32a7IbKKDt0Uo/6MRwIfjZC3/jZ
jZ8ewn960dZTlmiGyR42iUaGirjlataSw88ufjZlMcZpgDpb2iHWtixoi/4qmvH1fX3x0yP7R0/2
d8D/751PTa9LCvbCRh3qqzHiICX2CCRITwNX45lEDB3iKl9/2CdNyj5rtYQ+sKANhhW6U0PxYEYc
zHVb5YoyTLH5+iM+e+3PWq3ieTlV8ZoVjie7hd08Krr3/qNLnwP245Typ7qdeciNAo1e7UDxWVRX
/ezqZ+3VtYmMwHTlxudo8DVX3A2UFv7s2uftNSHVR91lG4qMQhLceeyYm89fX/sv0f0fb5B11mht
KiOSDCFJOGVI2SD04xwppo0u7qMEVFF9OaVWgLljKt9143dhPKnmcmHYZLuoMeefkMEuOXyMb/q9
v+dl/7qfs5ZuJlM149JzQpfEsj1N2MsKSDfkYDx9r0ZHDipMee002T4froRoqWSlf2zMLayYDNtJ
vsHf+03r+uRttE5//0/rGrOsWmy7qEImBxuqSw3yWJn84cXP+gVh9mnNUrIKI9e6hOV2GHXlu574
k2M009L/950n0O8Ie7pl6EIFeAMGIE88hlc259NNvZyyjg10I3LJvxGq3Zta/Qj5yr2d5sVY1Rbk
J2qbOj/PwRYMNudW1aClgVHr4/WgmfFN1fHfdb3r7Kqqfkk7IGDlpP/isOHSaJrih7/QWX8zcfhv
yagVIdGeD10nbem51Al+/eKf3u9/vWdnPc1SVpR3aVoZNlNxCWGKiggWdvBpylc9Hn/Wcs2zGcLI
CRLhzbEInXh6lUS87PHx69v/5NU0z/obqlgBnSlDGUaTty69jNqi+rvfXf+koz+3lKV9sjRwAopQ
cma5T+DS39VGlV3qCkyYGrQSQJqupq7Ybdqgj5XpigLv4hb0EJjSsS5QyoPzhl5n/07SajiSbFA3
ccrWYc9KkFoI7d7SJx2n3/iO4weUwliNdlBarFrK9Gcn8qZ51rPFuCUBAg/8+D3sAj3ZsqL4WW9v
nnVSlEULo6DcOqQVbQE4Plp98U2H/NmDPetzHNdi5Vr0eZi74t2rvWfN/qZr/ezKZx2OOk6ao8oq
C+PWitdmZ7cEm7rtz97Hsw7HclrXdJYxDUs5lmstbrQABuR3jfWvn/AfrfXv3//TExtCseqFCvCw
dDYDqA9mNWyO3Qi558i9PKVaMpgD1atxGtpTymlBaJnkysggszWXawt0Lysg2Mr+waNrJhtKMf3Y
S0hbJatKu6Odrpbk/hRRd+snChuYI/tYlO/wgK07dif5pN59Hvkr5Nn/+Vgtdn62q2Se9UWjquhU
ihdFOC3qbwiGq05VvmvMnzx146wL4jRayxBG52E7VJyVT5sq1X/2zI2zPij18thWcpGHURMfK727
ruXP+k3jbMZD+iqDOF2e+k22fFzIyzg9H370phpn3UJBB5MQACxDgliRGTY/HM/PRXdVWQhttKc8
NAYwxRi/4j1luc7mZ3d91i3kEaYIFpxcvWrAf8tn9uWefnbps35BVE2Zly0wcnXJAX7IvN4qJAKC
n139rGNIrMq1p0HPye5Sht1V+RUF1t4PL342Q6gr3YaaKhHQFfGTZifESU4kkZ/d+VmrjJbRNUaC
uuFci3wTUzZtON8JUT9plfpZq8xNlfo3ZrWhlnndehhhKZYe7LAf3fl5LenCrlNsa2kJIsSE2i9+
i5ql/tfX1uxT8/5HX6yfNc4oxlEvbZGGqq5s6YiPNHvLfqSvtRp3rxatn5b7DkcMfTQl/uukfwKt
ttZnfTXHC2xJltilchODezOksW1BVI7dHyO/5woFG8NGYR11rmL3pLNtuWPv10cFsje0I/ET5DG8
pNVTxerTpm83ciCoPfSwJaQDr4W1q+R+UDenrrpzRr9Wsy1/WXgtlFHdM340RgJx9tdUVZg++0v+
pZ6bTBCgArjzbzf6o7oPJDZ907xmsXtkMDAW90877VE3BPT+Cg/LJQndZMlpWKjkyTJgogq+b5we
7E/jT3yRtL7Nyn3O91GS92iueb5vnYRrxOdwSY29YCJL/pBd8p+5qrnmPixAtG7JFm75Pz9jR7K/
NbY9sjc+/kStKAeYxZssepdDveEHYTQb1PoQFWYgUxUqZETIrDn06saLYv5xcxrjZgr/y6G4rjQI
W1PzFHlUWtZPurXPx/goWdZo5SlQZD9xDzH7K3FR7nTtue2IzQrrhVjkRSTgJTQC7nyyXmLCAv2l
bh8dDpASaEo2O6iyK1Yx5Lpp0U98/N3pJ9RwfrAok+pGtjYZ0E3fv4Cx89VxviCnFRQJ5YN1kNek
EZDpyGc3R5wI4gpPedD8cFPh7yLpP5OHZOS41wOIGHZZjK0msn4RZ/ymOZxe+n81hrOZYAwdk1w3
ywinH+/hJY+cQIGCN4Dm+mmb9GAwiLB/3fQ+6zROf//P93ArIAIDNSFhnsRHkDIPZmxf/OzSZ2NA
kzcE72SXh7ZMzL2L3MM3J2f84Y2fjQG1nDwbMBrraKV6LkfAF335zR7sXyXXvx7A2RDQcGiNTc5I
Q8G7n0zJCkHAgQaWSIuY+eY04+nyG2Bp/ZDskkW70vpvlmCfPfqz8aGYelFMWZSFrlF8cOalhJHX
1fel7eYfRmp5Vy75kG/Gos++5nk9cztHpl0vdhq6ptdcjB7hQtFF8IUIr/hSKtOlcLN0FZOcBPAJ
zJE2qXn7GuMDyAYM6akTa98ML5988fNSZ8c2iqItShGqpJcvyUMUVzAHi+dUNcFXmXOMdaLofvbu
aGejDZFm0EhzJiAEja9N4T6Xc/z69Uv/yUB2Xvhc9AZmW4pYQg3OBf2zE/seRKjVKdm0V/PW2yle
MQfAGKufLcHORdykOefInfIiJJk/rChw4bSx+OFBo3bePTiWDlRqLsJ8rF4EMdpS1X99/Ut90vP8
fSv/0/MYSdsprimL8GQ10OzhF/ud37xMn136rG+YpZL3malnYe+oj1GXwRuyvtsG++zaZ31DlXVt
r1ZaAcpLfYKsvyma/pv5uH7qGf/R72hnrV+L3EoWeHnD1tHLwzSrBKotLH0drIh1kulp7CvC5XS5
Uhr9BPa9ITdOltazyixIcMdtqyrRERcoZaDMzbAepwoWdOw1AZsK2q6FoO1jobc3OV8iGHVN4DyO
muibL/DZkvq8nrbtZrxWtZeEEt56buWYU4FMclYOUcifxA3zmZmCCv5HRUOYD5wnMNUa7Sck30Ql
w9OMCj4/dA0Yv6Gew6s+ZCj2igxWAsF07a63y3XulIh2UAyY69PUYXCj1Wm2lRq/yvxWdkNgkERf
OnPXD39U+TzIb8aFTx79uQ/WLh21tjK+HRPfdN5q3zUynXzhv5/8eUFv61XtyO5oFhZandzNaS03
bJ4uD6Y9ursB9sQaaWa7zjWU3RrUYxzLcCxOSB5jizWX2CHEV2Y4qLU8MMb6ijKL8jHXE/YrlM7E
SNJpZZB2Y3s1timb3vAQ/MHJiPrKBJ2XNw5XU2XlkGYoDWtqCy3QoFeE2u1e24Dxyi/GXnSrNi71
A3J7ZiJdJoZNQs0hT8hUHtzKu1ULNbAm7Trp8S4YE3xO2BaW3y9Iq7GJtb6T1CcwqnAqX4gB1mqa
Gkcl8Qxm8jNhbknS1RzNZTPrApRvoaQfihyzVxc8x/uArfY9qbPueiHGDu3Ry9do1IcNJdwwVvEB
PCHni9e0EMdHJinYXIb/nmaTeowo4t/Y9VTsjUxxg8oAnKZZvzNkseuItP4Kek9L/DSZDtTZOc1K
6BnyGi/e5k3zmrrtAMNlMC9ds3zH7Rw/Jkvy4uGbeUInY12gG4y2Iwj5jaXW5UotEZb4whiHa6EW
/XbsJ7mbbWkHBQUqq5Nn52AS5gyorWCmOkLdLKv0sUjb+ipTQGAoRdQ8siZysBa4tf1qgjG+zvr2
huF61SuJuZsbM15zbeFrKoavfJYa/wGn0pBfRyQwVb4uHCe+jvIuvU4RQLAI7xUf/dyvcYKZNud0
I3MJDHMoZz1oFW1Y5aBV7pTMoZ3W5geFQ5i29Fhcc1kqPVrlQRYUVOfxRJXgAGrkkA5QNOYljUjb
Z7byG/6PHhgCLjZ+0n5naI3ix4shN2np6EEXJ8MuzoW2z0yNp0OEGgBdP8d7VaBxto1yelGBRgZe
YyIYEROEbGTCPqY2GGpYZNYqFPBQcaX4feLVE+mlIGhTyTo7RLhRfOq7mZU583xfiAJ+sqok7O+D
OoEBUNhu55+c55SPQdyRvUcFEoAneA8amXYs9Aa2d0ivy9FjDL1pezN+7+2oItheGL/N2GxL1oUR
JjPwmBtPAbaOSU/dVpHuBrOnNFewJLKg6mb9obQ6g4S5EvWvWWE4ezHW8bqbi3mVkVtOWZQM3Ydq
WryhlZofXPJ2r+Cxh5U5s7qUJyjDrCn5FpaHvhnsOANSAGSFHVwCzVaNjm+QU79bwKrsW3jyr5EF
hbceHSAEVVFPtIjePIwOBKZ2YMErWVIZDV4v/dkCW+Ppyb5tYbuWE7C5JnUWojKeBwUpEQfhLcZL
p6bGpbbIk/xv9tKDpGEy9SyAMClzf5N0qHJjRpOtOrpds856p3zUBmEcLcUELQzzkRMzkP7gOgvj
3crd0l5lhio3FJh0F61ku4aN01S7ShIvj3aDdpKo1OqUXyyGBQyCLI+2h4Utrt1Gzb217unUjlpW
+TgKK9uWJGoe+u6EYLWMpiIhnrgT5oAyT/yqSTVYdxUBqiXRWZtBIl/uYEfZqwlGz5/OWkisuEU9
20FvTep8wp0QQnDdUqP41VUYfnSzgiNl17GkDnzq3zIFvhEXsuSj9HI2tfJ2/KjBKYOPlCeTyaAb
8sZdOns96Hq5rAuvgMRiNiPw0wYU9oTcEW3kQnQwkvUVGKZhu/SVsbZqSbrKdLoyWGJdHDJ0t5xZ
8G1Egri37QzcIFgd1+2cGMcSP+1F02nKuqxaNjErF7nLAqwa4dMUrz0xyhuVDcJgymx13fVUteXD
6K1SYeDri9HNwJao3rO+X147auN8a14iqM/pSjbNKqrIsi/iWGOwqdDmUFQmeOEn7FGKs8s6qQeO
AvRytj1IAKk1mn40oJyCqKQmvyEAIW7UY/1WTWx0uXQVZkC2gCxd3SMss0A7AeUD/a3j1JKWhN1l
IwsqtGRZYd1h/tqBQqyTHtlk6oFvNbOut6+0rtJPyIb+Vz/28mnEOnWMKcXdNY6cUGlFbn4HfCi6
SfoUGTuVucDsEM4EUvcSKCwRqSzfFOqE2okzG0wJYP28AmJXamuvxmz1v2fQYSuo881VD6SFqXpc
HswJF4eRTOwgaAKBRkU76qymhsNh2NeggLrJz+2K6c3MubyIILwn7QA/SB/MteqV4gEEvtglppVe
1XAQP7LEJqY3TdduFzFvSTvjmm9lQGGYxvcomuebwXS9VY8p8HeZme5mmQflyQTMsR9lbbxIlK68
XTADQWDSt4HO9+NM/aWl2ZtaOtdJhmo36zTjpqjMxTfnAY2GJke0JdHdqDMAlCbwT7cT+Bs8C+W7
69a8eZNEmmy9LuZs+jrMmpWrTwVeEc4w3ERZcBrAZaFMrr/uyrHznVKTu5ZM+31h6ABkCEz4dZJg
KYE+iaBMAWpTUJgJWNxaSQefJ3NVfy75e2y81iKDMFGuUMCWK4xp9Q2zmDdV2GC8rBPutvSUS/Ly
7b6kJhbrluUyVZ2ocNE3XlPs56RNt2V7+h5xH2/aREN1GWPyUlVXIL3snatWiYaNl9fq7WgX2prj
unydm5FBLa+aG9t0hPfGeh4ongCrfY+Z0TA2VacVzK6kAnbTcPQkaOSg7qNFFZRvzu1GSntcIdyx
N7PhvgAvfauwtQGx1aN1ASF0azNjXxtlqgQFPFte+ak8iBxwh7/MhD10feo3Ti4B5EcVwvpKt7zN
IOJ3rIGgFp20MCE/iSFdpSWsWPKSaXtvzy6gcub/QaIhD4X0l287r5q3dEHs3GFa3LbQC1fZKZGZ
aspyMLQBpHg9khWt29jbD0VjHKlYuzVTDExmajX+Yip4sIktU9/QvJ/ms1fEc6UPYx9EKNqMGC6V
yfqh0uM+6JIWyaGK/y61amurGPBHa5EAda1oyaXM4IcwfhzKSofoDZD/olC852TJ7L1ITeVY1uND
rA7g+6nx3eNaN15sD3lCZuYf7Yz2N++rR6dGpGwyfWPDNKcqpF0s5QGAlvLKvifaC8hbh9ZyirCc
oTVZrQcMd94klitfOm5w1ZmauEoVS9u5VRM92BIq6sKgGZxSnXgL7+hCxqBXpuGhWdTkzQVAjK1s
WvZ6EzcbyJJdQDutfBgvE02i89KtUXTeVoDjWxGtV+CaT4Z+FONQbRrhgAEyBvLBXtsjXNPuAFox
PfRIxNadYx9xIMUXdWbn7DoK45AxI8Fl2AoXEFE7vXsYJ53V2M0ojSMBKsBXkM4TUSM/XpvF6DCP
8Vg5Ke68kqNVXDV4do52MzHnjbVBYu+b3PuqbaX0Y5hhb/gvtI09tPEFOLlrZor6fTYMj+heotVI
sT+YtlgNMDaVt1leMb+gSgRiu+Fdt1Er31WUlofYSz9sr1bXRp3qyKQrkIEE2tFnxbq2S+C2Us+f
OZdFBagVmQj77UCl5mPUsJBYiSJpTiN141dymH16yIgfBhSwiihPgevsiJdcYApa2ZDbsXOnOT0g
oNkk8/DDp93V3MTOBTj09JdpV9mWaLPtL2VZBE6azLvJLT/YuWdVI7vkIqe3vZDkSjZTD548isR7
YTn9iuKLKeAHS65mA2NDpDHPq/WhpdZUmzdtZi1oxgyP2EPe+iaywZ1mGHSGZmJyVjuik5VyeUui
ZYaJ5WbTalZSL13DeaPzTDy93XitavarxJzShWNuGE5J/VyqkXuE4sqckKkLgdz8rWoGUMRzhXMD
cStvlAre1x/MhTy5UJlTtJ4ONTAu/cxFAxafEr2VM09rJc3fTZgvN4bRzmvJtuxmwqvSowVUyntQ
YiXBh5L9dO77j6zLYY99E8W2njmbqa3tLXyIct8UjscsVwrAdScbUT/WL40NmrtOscAazoKOjj1x
iFvptCNR1wXKMMotCpXuOIKd2cHcF5dy0qpd2w9Ab6MZPxaV8KvMRtktB8N8aNHIHq2+hddGAYDv
9bxSMTEKFJF0bwACC5YAWL2qikEmgwJPL1Vh9wY5zugeuSvOGpy9bdTi0cUexWzBVo8qtwDkJrUp
OmcebM8tpj5RtFdaEvesWzkxa0y41+ZUJQGIHlxyjszvspk7YL/c2ROcSVKeneJBDwZN5yNdfSm7
3jTWbhW7j03v9Jk/zYC4Xbx4l200LtcFU45VUTvmx8JuAoBL/NQTq9eoux9mjASuOtl/YiTDOw3o
N0I16lPcyYFVGyfTJrXs50qO7mpQoU6YnvJhGqq6AQNjAImKoHmRBQM5R1b63osZ9WChlxexKe2L
uVK1oK48+GIFRH6+3rKBZns6Gurtgyo0illqof+u4Li1gqBXyzqBRU2mXY8LohzfMgVIxLT7oLDg
1cqtoQLsXCTrZvH+jFGSrktM1X6hM2J3Hb6VvoYLqcpOvWL9CxIRbswqbxtrM+f0UK7s5usBah/O
GBC0YxbPtyygvNtZVxDFZMm0lsqYBkLlAZF1gA4L0pOzpwURRuSQuzDd6lKcViKWLr01Nk11r6iu
vTZgNx8q11l8D6HIXeGykKcXYmk3K4NYubx9t3VXJeuIWAN1PoNDS7CNOwHQSvVZaMJObStyajAL
Vy6leJteg1074BpcIdJsHrNpolqDjhyzdPoRx3O/GnoU08noagHZpGID+VFsMyGHbTXY2nrMyAML
fcJHPEz11aC3KfT2rv5Iqih9RmscXzBQOg9V0+d7xdJPi/TG9IELM2+Powg4bMuacZHVHvTXfFV5
BSLkAieigeHvKuKq20kdsDznThNoLsWP0QlMVktUBQSMxhtOZvnxq0TZdYO+/Jkbww4gKnJkW3tL
mM4c+gyifCuLVLmxi0FZ121lP7hLGe1qJt0XDXu+vruwhJhK2JDutDDrMNx0Y2Yko4jIWvdlDbd3
KczoZmhFGwwWqYeS6Qlz+yJJ0Z9pxi1OIHD6VDXt42aBLjlbw8NcZPFWgxC3GcyhXdvN+DyaNmE6
EIWcHToux5NOt+sZoFBypfIi4iDBT2fHwYLLuapshHvZqVIc+wmbRG9jqWRqGQ+7WaPQQJRmx3sh
xFbD9Yo0c0if9ZKfSTgWwpjcMSEayF9RCgSRYaB8we3ZbQRGn3Ywr/Vh9rbTnBQBHLDsqiOE5zvV
qIe41UMUYqoNynoyD2qVyA7So4q3BkBnsukb99GuHA1YY/rsgoLU1axH2LO8s+56LpLoJe+K8gOu
NjQ16QSpM6mBnCQuNxtIHTKU6Zca4Yp3CX+vcyCGK0MHvd8zzt1zBo0Riu2bTZfW+bpKpoEo0JAe
Z0shfKTQlGO7b9Y09tdZT3KfnQqLNuW9RzDA2CDDq6j1rF6l0aUHtrducmrvTsg9sUZOgg5L7/FQ
FcyK1jIBYFHIwrpv9VY/VILeyhTjbp4aeastk7Ip0t+1yirUpZBym5tzyKLI2bHcHlbOCUoki+op
S+Jrsxx4k1twwFDnp6e+U50/uJB1WoWs3duc8+YLPVP028RMSVUasnxEeGKGUd/iojQaKMggGdc4
3Kltz5Fmsl2ioXBjWVypwDE71Xvu5HJlJOZFZHJ670ZFhepZR2NUAc6NkjwNRuAsDyWbDJcqU9M/
mUTBhCoi2w397Pk9ftu8yh74zeCnmfWfotcaNpE8uR5L1M1z1T/OvXvHhCyEIMBiWdNfU6+470uR
7SnhdVaoUgRSVAv1xRIx1Ewjew+zccVapfdpLJdITlfRmAmEg0uxh/pdab6jOtmlTJXuqJDkYZdB
TGFfuPMv1GunSUarrXpESPjW2qCpLNQr3tGTmennQnGQ1kSS/w8cyEXOGAVsOPFAs9ni9mTyqHkJ
3Hf32Be6sUYa8Gxb1oNpWtOjweu6S7WqPdplYt+zwZ9uFJH0W7uH2duWkcvjtIJIym3VueUfGUu8
xa0zAjY11OqQ2AU0cNGrO7My7BWLAayssw30dxQUnfhWSSH2WKNlQZikCtddGyIF3w4W5aBgstyN
rOIR1qeIJaE4BmrimbsSqD+So9LaQCfF3wtZd10wDwpsRXEgZZrzSmum8qlJPPsgdU55ZYIvIhPZ
1aJ3s+8AzttTPHJQ65MNrUtgkGvjBujqfIR8qdzAvM8ejIxfnSftXbg6YkHp9cwCFP3acTVWipZF
83JLKGCCFSSzgTerr9jPrsxudTKT02/ZQcPgedks5oWMqqOjpRpii4aSCjG0SJngDEbG/DrMebIq
ayYploO5u5rKYquY+cAMYHmzT3tP1PjdOa30VnUPSdBxAU1zmpQC2WjftLZ5VpJTMaKaXg0TBX4c
cizsjWo3U1Fe6EYElSA2HpfSAdZSe3B4nWMzEhHSO3ls2xanDK+JD8L62FUA93NvwOA0aG8GQ1sz
1TDJS5wh6qCwNpC/BvZQDOag2hTdmJbHUn0p551atukTqg2FOgiRXNcsKMBFVvoFKDkLJ6Brr2zP
O4HVk4Oz6Ae74yRX17YNpkSNvU5Hax6SRndDNCuYc4AoHxoP+7eis86bsN1ytjAwLLtqkNu23Ki2
t08TMMQJOhKcOyfrgQVpnbLS7E2T6Ipq9YE3giFQSVNkQL3ja7q6G3vYWJBqmOvtbNCUixq/dkZ0
aIrqCstW5pfKBA74pltsYIvTNk3ShkOJkRoPS4kD17LbjWnqO2DGJZBzz18acZr3PVMUDCJYeAG4
4oM6l7fDEh1cV0H0msDfb5hm3hT5sm4M76JngOt7dzNTERyLZYDVKpA/le11VhvHVhFgIEv5wJFp
CFHnQoumm67j6QsTIZOWW+aqLJZxNwxjGFMA5VdZKoPZSkWY5161GadluHNjm33wdHmOhV5vUuW1
rbPXxWA334RxcJINsHuYQ0/lHC/duE6LdaFcDtU8DLskwbOWZrwqCdM0JGxeUT9Kmd0XnHS1vfNQ
mCJoOuj7kyJenLx5j7uC+mkGi0gU2imLeUwZ6LF2aZeKiG85WFkt5XKjAxPd6zqSgF7nCG1pgM+7
ZfI4KfIjG4wd6HKYpR7+dLO9Zbsg32b26AbuIhI/noYja7pjMao9QjxtN1H9usrzKFk5nZdfJpOq
XDkJt6+Ny9rM1IuG+mW6njLH3Zp4d0uvJlQP8ZvBT2b7E1rH0pvFqmkseKbyzpKzWMk0AhbllYGH
JMoYk3qX5jE1sXqJozYXhS8K2T81WFzWZhLBNOiSY96oOyDvz2Sp1PWoMU1ijidBYXbeaigidp/m
6bKuKdnVpt+t2e+YSCog0EtUMtmb3XoIBvpEsvvV7txJbEWdvmRNemR9fmHNjP1Rn9T3kWZcNM4f
y9KfKrU9GGoctNM1U4MgT9kMsb08vciynlpgNuRZ14zqiCFEdOmTsMVbh4KSqW6+aY30eYx658Kc
3OHg9uz06XFjXGK9umUH1/IpVL/P2Vf323E5dH3bU5dK+FnRRmWlO+NLqtO7NEZ/mWOyx2oRmnN1
6Kr4hR3PClXcqycqNsCAUVMs3/gQVo9qw5K6TTVtn7T6SZCJXq8F7J0SaRmkfg0aFDxvi2KTvinb
N5KEhrc8lZ7aIWuttzPlLAKa1UpygrZyzLrhPdPNw4LDFWczKBPkK6E2sq6d3F9095eR8T52OKwp
pma2J5f+cnKAPZvF9B6bnsRISRcxm8pHbig7TbebPcmUPUsesae+K+OARRa/x6gqlMOgza61JRST
sX29xE4bUA1WcI6NM5yJvCF9lukPteKxwey4RkyX6UweFWxO+6vTx5MlZj6dbRo3iT484IzmQcNZ
5ujA0XaVVptMVpSBep7aY1t2QFqQE1tXGnk1tyzRy4YZBMv9/J5d/XelUOqd8n8oO6/d2JU0S7/L
3LNBH+TFzEUyfaZSUspt6YaQ2aI3QRNB8unny4NCo3scpoFCAaeOaks7RYZZ/1rrI0sq6a1fl0UL
DZvrLzjAVZERzkxN09s4yn9HEPfXdmv99mV49TENWjWVcElaDhGiptw4cVPtZPyVqYkbz9isoSf0
yI/F22xlQeSWFVCXM65xMzLhSxY97ywkqWQlwGMZDLZU2f4dOf+ZNs1mIrYkJ9kaZ9xsMu8x3a2B
UR02DNQ5zz+VANKbhMsV0LOSYE51UnxEah4jYWaUTZugkvhSMr3QN0vz6bad2XI6jWZX30/+dCUg
s0mdYSfc8U2EmVjVYgh/6PfcmT4bXsxFiEn4d1JZlKzr+W9e9CsT9MW3GYAl6XpiajMFaEb5EHTJ
1ZRcuVunFowiYWD58VYFTb6Z43xP9TA45KpO77zMznehPbzqvhPR7Nd3TDYhWEwMRxxFnUnMgRp1
5qspscCN7K3LjQOVgJTNrPwdqQttzE8L+vAYr42jXPcGKIcGKLvvpzNrT/VkTMWz6Tl8Pv3F8bBF
xO3HwPMZ9XJ4DqASbNJ6XMiYLh/SCr8A73zYYf/FZHHZGIHdRlY91Ws2GD+C7PQ0LvaZjn/L7QQy
qZfvXbzU51EX5WpJBshIdei+TBzWN06fHi068dZ1wCgjNxx5pQLeW7dDs6+ygatTCtqvttHFY6gG
K8OS5U82dV7UluZbq4xhDU3ApTe9qiJvwZImHTYoYdftdUy5OCXc1bhLzt0bt8BrTHfUDqgHxk4x
FaxKs7sPYqOLMqHayHStYu+P6tVrjP5ixlm8WQILAyr8kG02FdNT6criFQonwrCb9k+BQIpL00Tf
Me/zN8YU+E9iVOKxbcZ3mboz54/AouYgbZaHqRkgC7BpPlVGZj6zEzhXkUD6DYEPQUud6PnpaM+2
R44ofir+mIuSO1H1NZ81a3lsaucq21pTa81Rla5ysOTke8ZzyxZ4Br6Lh7Cfm2dnbtyN5+XXJgCq
aFBDu+JWUq8Xawwftb8EJ1vWrCT0T60yN/skwFrvKg7JVNRrCgwshlf4Duwdk4WZgTPM3kVWz9BX
QQxajnosOw/E+lQXq3CkpS9tEL/B/BqD0d8pjgYnvxVZZJBW2DdGXKwLa4RUBCd+v+hmu1g8vXOa
Gxu/c5I/rNiAKcf+A6S4B9oITA2hMIMGca+xN6afyJNVtO7BmGx7A9lojqhfOJWV3UfUZYeXMglt
lMB4JGpCYO45tdz6bNtLRisJXZSimB8B8TD7L0xido6V083o5WyUMU15Ze7cY0eYHlNp3Dw35q8z
8PuCV+E8u05drj1jYNzYjct6qow3OTEb0EPZcZtgNK/D+En4LrKdYuFsI14PsI3ZmM9r9AXjha4M
hKWJZDMPUM7psPdARtuj3FsKzQB10ffWWRAspynlQ1Sz1x2SWPMkiyBM7DUML8YMvZs910U/HxvP
aNel9vSDFjfJwdUCcnNZc5CCD6lH+jCXuQ8haOln1AUqthmeu6zn8bgHrRRepiVIzvYAMiWeSlwE
Wnc7lUkIoGCnwR54tGO1ThbfTcOUH/wpcz5l5i7rhcL3cwaouYMkyyQL4AGbgpemO9qgwdkyWdsx
63X4nbWVe8rcOEOGjQO4L371E/cuhUCqsjgg4h6x8YUvZvwFgqo4+KFnHwbZLwdtj+6ZEmmYN6mf
V9+a1+qeLwYRkUpzefXVQGdTOYAo83vzKpqh/HAL2zmCTOd2msbtmxto54shmY/zBXxwzvwuwtTF
XoFi6q6zZU7vUD6TaEoS+1IHXbjyHLNCQfYRUzNyr2e7nqBmjVBb20wQmiv6/tCNJXLerIIds2fn
ratM60HxSznYQz2cOk43zwUn+Wso8+4nUfYM+Y/e8bVZmcNt2IYL38LYkg0YZiwtjfVijOnDhGj2
6xpptbMW5FZgd41WEax3hO8yDut1kxclJTHSQMkfQP1mkJbuMFUD9BoxI6wssMPHRRX5BXDj8uMs
9cA70tHhqdrxszMl94umDvfFbLIygvDY0bPu/uWph/KQQKHAtRhcFzX0Efz6W5U/rVAzerTnvSfg
qu+6Lqi3hVq44lsNJbsr5rIu4axmmNLdLFJ+Bp36/RpkXXfWzpQ+DHVinUWfGOsqE80mB7sKnpaR
HWJosJP8PXHkOALXm5yCz9H1K2RjhOtshGYUCZjaBgK1bX/4/gQ2Kqib+W9c4ggtmOhGRlInn8oQ
+mCajngWssx7imVcvbbtfmJew8LLGBqNDzXAN2FWuSEyYBPI35wn18rr/pILfpmY4dzg02PW+shQ
tP60M1//NqFCv85jBDY78B6GTrDQyyn5nXy3uGZDJdZidBj7xbE+QgkVEfAHJjmWk28rl2NuwnZ/
Lt2e3M2sT6XvdIfSdzFMTIUv35aGzScsv9JEJP1NuSn3hi11pGVHKWvoxvsCUKnG2w6oe25QlQzS
Ao0OyLcH6YW52GvRsnMCY+MpMeOnMszbl6Wb4QwmqBrNpuor/9tNwE71Bn863ITyGNqswzlY7K1t
FdYZ1KoZwdcbMJxh3olRuz9NI0wuHsVBqwRgKWo3KEFmv+J+dFzaTWQHWK+THUjMJWNhTBfvLxwD
RbINsSXPoXmGAXxXbXFQS3QyFKuW0clDgyNvO/Z2+tT3Le6AzMAnALQDma5mvb95trc9IKWto/iZ
jDFpDi1R1XUaePbGKCT3ddE4pzqI08+8YBJppuVb0tTGChQPdEL6wLxsLa1afojEb940H8xGeBNb
BNFiOtVw/8wKR80qM+piJ9P+UxeA9Hq3+8gCMe2ITfcPhdQ9FOzQ3tuUVl5K13deRTH0ezebK0Zx
DvrU1HLc772ZS05nbc0GcJ5QJSYPr9RRtbQY1WAu8aNwopXN/GF7/yBmdbxllBNwfw7ERuTAC+rc
KjDiMzRegDZsw8BgaKzD4a5fCp/UPQOiJKZ92dLOsJJMb37Aviv0aOhRI56fVVYSZ1mgl+yceELt
MpPiLhEecOfBcZKd7bg8mVntrf0+fPWygNeBTbp8T52uu2+m4NsfzO5s64SVob/x4mFXvrDwq03q
I3wOzyb9T0/u3KIXdI1ziEdgDW4qitOMUHaubUbnQ62MCLXnt6r8ig6qoTprnUvOuDl1nFoPTxpr
JsN1T796U5wz5TQZctAOTha5QK1x6qa/W+xiXlsxjFKqjIqtX9LAZ1NKde+5HQQQUxxgf01rrm3V
fqp6870IYnWcU81MWWBbAldhvuSdgYmzaK+cyVpg10DUkzg17rXXg7AVgVhjTrM4FPoYtVqAiSBw
OK/D9YjGpOevn+PmhFryMSZ6wQvkO7wbXb0RadNshqDj0ta24QW/f74dBEdqgxF3FPvlTxq0wU6F
KFdpalZ7B1DRnh25P/nsRQ3jNm2fVKOBxwIUv2b2DJi0meKdY8R/4niwd1NaGOcpHe3PWHb8oxzm
cyGUd0hJaO+gsqeHomu6Xduo5FpMiAMrpT3jkkmlI1c56nsAJtlws3WfQpCpVA2rBWtNmrU7ES/M
8jv1HTgj/mGu/A8gQ+aW8XJgnb1E5NHsMZaSjuUeXXw+oNL7sfssmnjiVzhymQDp+12MVn2CoeU/
UNGJJ78w/gBiL8+DZDZpu3a1kTGqkyHUADzH0Tukv/my5Ma4Tqq6joZlWP44ScqwQHf22XKXlI7f
3N4BAum2unPcA22c9lqzQbxnut5idoNd3yj0kzRyM6wWhjleUdPRwnvHBVnUyft4sopNZvt2smKq
Ldb8qrpoqFLWRMsGG80wkqHdxlWZ2rYwu3AQHZiGr3Uwp+CP+voIf5xPS5vqWZWz3Bhqzp6zBb+Y
SOzxO0CoQnlbuqOcW28jZohdKBuMIThINCtvcl/5v/ZHj40XTqv9nWKg5PMc1M6Ps/JzoRLvRbvF
sGVhiM/dqNJTjfOTrgkn3PgLiYfZKoZPC3PFh+H2gc+b08frSpmvI3+rHZ+ue42TpnsK/UCmq7Yb
s41sFrmOJzi/kyE3M3yak6VoGbMHe34iIzlTH+c6azGX9WNntbigihY7vC2D/D4JA29PExoH8M4a
j7gXputyYxLn0zyslS3Du57J1Bv3Za6ZKZiXb132ZrFm0NtuWya6+3C0h3Nuqfmea/SLcKp5R48q
MHErGeU5sfRLu3C5teUiI+UEnyrz7BPwmuTGN17NTB8L5pEYIgkaXqnP+fDy5juIkxw9IENkpacB
7cJv9a9pL8x/ChCpLKr1sObCCis45aJBUZ/5ZYvY2VWNlx/cNmxJtTE3jFd2kjgAcnsbIlxV8T+X
ZWPsZ1iq+8DxBQjR+sPQM/bPhXq6vR9mUFSzGXNUQMhRtKDxurqtGcJ6j07hZw9W3DDmEln3OPfL
9JwJ+ulaRnak7Ribp1Whd0VufJRTkEfYsby91zI/KW61kTsKE5NTGcAwZjLqrJ2ExYG+USUvWJdf
ZgMueee25aGmMjNSQCMBzXvvHv6VU1Yp548X4EnJU5Vuwyl+9cvpK6O3b11UlbvBFUEOsOGR6mIn
vjZFsDe9iwYMnfpZ+2H4VXaRQVdfvc5nowy6NQ4Wa8kMIoPpQj09hveEAcbKL437pWwhmLvOV8uC
HLG7/+bwIAdvl8hH0+mHiw359OITTFxGP9nE8LI2QZKGd2Y5f0HCrtdWq1B8+zxg7xprdlvEu7IS
3HPqygm+Q0kJG8xxLFXp4vqb2TH77ZRJKvkQKzaDh/+zDzHiEbL6o2AJRlwB6NsxY2Gs8fv6TyDp
u3uol+mDxAbxDrdp+bXnpn62TdwYYhitK+6OgoVorBHdDbEyEpW/eUZP4hPLH/xK/I1r/PYYNA17
H49GezRCroHgte3ycSgnDEUIt5LZXyzkV2gTjcWz025anFh7izksFu2MnmzYSjiDSyvCAsv2oRt3
NxNLZc5ltA8p+txhCu1sP0N5ZMJj9WcqwT8D3LnRWCXToSy1DZhwjJm9J4l+GnHf7XB8sWPpMgYZ
PatnaTblmqP9vG/jPIksBPdzmplJhHcC2Udxy/EZqqz+6aeNDbQJqxvKg2VanJSHGLlNWAZiYrEY
4b2eOI7rJA93IZa7H8mklUv5gt3JVsWmV1n9Kn23YSCC5opFt2DQ7/nS5refE0dPah7/lddztV6V
3DPuirkHAUHkMsN54/OeLIneDX73Z+Bm8dsj6V9GN8/ydeKr4FfUAXa1EQ9PkLbFscvCp4ml82yS
x+FoldVP+kadJzWHSjnk81eIP/XYGIQK2wI5UXmEcuJc5S8KIxUCldKnoWsxRsRh429BJuqVBSKI
vxI+YGMOu7se/yrSfI79ICnFVZgVFhND2at8wt3HocXctbb8gxgJoa2Bb7skGMmXVP3QLFJ9heY0
XLiTxy8VOtculEtzbJZiYmvLuKS0PKtd5s97bkh2ZDlVdwzHOluPXJRel2wB4tCrgS3JolIz9WG9
N0V/VJ0mEiByvB2T7aldALj1Usd1+KkUKl/n9/FGVFO3TwsONo1qJhAWTDyOi1b2nuCG4hzrc7QJ
ubKlM57KqUiWHLk4kO+d5y6biWVx5efZdBYZcUUOR3669zhJgE1g2ulYoEnhtA1/B9uYssjtm+YP
8nV1nXpsIE0GLFJSgrQRDrPfxYIBNtSjPk8j5kqqRUnOVNxRboAvZmKlfxVW+pSaMt6Zdc58rrLe
MdaMeVSwLwZOF+/xzTa7WsfWYWgFji43cfJVk/jukwNN7jzjoOM16IpI8kqh9YAK1BD7yFn5KPsG
NGBNkfAb73t+iV3MqFyaq9chpHdgZWt/Rs8J+nQTjo6+hzWffCT8+ygPFLfknH20aWPKPOZsPFoV
nM2eouBNGyaAbTX3/tJD5UjoZ6PXiuUX/f7Jw+C+pkWTuWKSya8ecAZXg1zvE+zbkWXM40lZgO1k
potDHQb9NlvC6Vd4Me9DyGa6Yydqo4ZdnWGrhqlh9IpkSp8vyYZQDkt0n5VIN8n8BqRQROjF34s5
jhvl4LQ0nWROI9rbjb3ryw+g84wxMRxtMPLYHEDLRJMUgcKBbkrQQ8jpR3tLu0p4YXEQq3Sd6yzd
Sd7Ci5kvZI5Gc/jDCLncNAW50IXL68GcA/9YtkGOsyCuP4qifFeWifCZspy4gmhH3MzvhtEsBGRc
D4d4b0Qt/t5rQY6BIH3J6zx7witwk4Cs8ZOR18GFMfhP2PG/hFF7bir+8/9kqO3+NpfP6m//v37R
7fv8O2mt/x///Ot/Qcv+0z9salSp+RFgyXz924/l8B/xZv+///JfpLPnuf373/8bhuZ6uP1pSdbU
/xmCRvT1/45PO382/f/25f9ipplAzhzHsR3fD13HubXn6b/9AFjNNP/NDNwAditQNN+8pWj/xUyz
7X/z0D4CrIuhZVsg1f6dmWY5/xbi+zJDBz6mZwkv+K8w0yzf/j/l/BiUC777f8zEk4SvdTca5UEu
nPJ9JwXsHGB8/ahdzhicpBeQJ+5kHDJtjHfY4F12tXqR6rAMUzVFNwBFvNLJnP9Si41zoyISfIdx
CUQEXqsKA0JceY/Tsngo+2TjGacSTFJJN/xp59J68bOMxE5RQ6/EYS+xICXVVNak75ryMtmdeDNb
EulmkUOLDcG9yFyiQ8eo36vKG2F/U/I0dnjNOWBjtl+s1xa5f1t6S1VTKjrl37GsE/J2c4uMYmn7
10SALtYshfVeL4T004Zbe0mz8nWZPD9E2Mj1nW2KiSBqretHA0c/+ZGx5XZW0CNzogyC43JuD4Jp
UFH3ZytPOxw4idght8p0HeQuJ9NqCs+mMwVvc6CJDqQBZSsrncfGg59b41OJ/+lVTrH8cHWBxMQJ
66RmKU65u4xvUyCtZqVAbDb4ADlTrwwfQLRMMRRGymhQRUuO+ytEl/Qua8bmi8MuFn3td8PO1WZY
RnnV+1tPznRjFJz2FfaSK9dJDhEk97blgpyzQtDz4bpT0XRhDGNf6zBG1RFJ2zCpr3LsNCZziSuy
50AZyW1BF9mpzVQe+VYaYsOT5smojbHbKqXap6Cww2BlFU7xIfFv3I1JaezSOPM/6qbFNpwO+XM/
EJJN8xrsfFl+0OOvIzMOqePgjnDOKi6qa+zmSYxASbhxotYlMlMClJ4qsitaqSiiYLAgtXvpxLUI
8rS1HU017Xo083o7us+BCO/slA19bocCju0cPlTIxWvKPMCh1/j2mP73VH36jMOcZpmjoNTh2Tfi
YO/HbH4ZBoKHAC/JZw7f5y6kAODB1rdIAxeAI0Cg/Bz0HZtiEJx8vKx3krPAa9/l+TdcUpu0Ugvz
yOlldW7K2PgRy8Td1IUgzKCuasotsDP/IUGsO85Dzaovs+CrTPOGqEJXZ/dtWmW7ZIBLDPwXK3mO
8yGyJlIDWmD88UeJyWNhRME8lV+XHRoko6uOscwivfRAgbzxS4Ij/EE7aQ6jcLHAKlJJ2CFp13gb
iJCGb2l/drA61Kt2zJfHPFSEfKmk0eWu8XFZFSGGRt4vnBycmT+4SSd/zBEHRmoW5r0ZhMYTNTQO
Lh7OeUnpMfsd2+INO4F8Xgoh+ijNRi5odcLFaWrC+trhl35cOE0+GXNrft6ssQOXMJMek04W27It
w2Mc+PJcVdwudYUbqmpM/57lzxtPeDmGfUXDOZdeXUdLH6QvjW79dTG3/mWgEI+hP1YdGbF+oHxb
4ZzSem3Vep0NWtzZc6/vuBU7AIQdeY9hyH+cg7JhrKrD9tMitllFQeM29/rWfB8MfQEqGlHzwHd3
L0Pp2p+WavxX5kHxLgSzdsUobWw8GSZrfEULd/8GD2MQwqC1VIF9N7G6BxkLteFMMb11ovLezVBp
Pt+gKxnMLdURd4XaanLqa8Vo8JQlZvAUeK7c6mpAYchwcvZtT35sQrI0MLUzwmdof1oogP47U59R
PWFZEAencpbnYKyCF9DHL1KITZgPp6U648/HGYuVtV2nejKipea7DNNApiHGSUy3fxCuAha7h2GY
5wtzES7WvvFDPOYhrub0SeYekDiIuCnWhzRd1rK00Qpjm1lxIbR1FUNf/rVrgO6+dk9wrO2LPQ7u
mjCO3KqEDHNuGf1jbffq2LdCYEvOsr+plurBK/32rmJ8s58se/6Tg5JdZb6y2+fOdPBAuZDtN9Sv
1diw5E2vne3lnwEHc+6UnGNDUllaH+HELT4ifZjSG9TVh6xjv121tWy5Ly/vyyTE80g0j4yvWatD
bgVMgsvYzDFMSvOZE2B3UILJMLOOZpPGJgXAJZJex+X4wQURyal8mSyG9QlXwVpPz2YZZyhByUi2
sG23NTvWhbLPBHdBz0uumUufa8syr9i6UVPn6VgqJB07ay6ZU2ZPraihkuR5d+/gH98hSQ1YIBq9
/NbEOM55MLPyAmFrN5IBHyFNQ95JIk2ZY7cG9Giv3i9mbn2SIAgPNXrNzm6V+57OZfjCwbo/AlBU
+Gx5Lp9TkMMPKZL5oSdJdpLlaOxYec1tNxTmhaQVcyxs/dNKMuG65Td7ROsm9HaK+dx+bAE4uzLB
m5NMt1hIkL0Ruwk3SnbyqZxN79vlikxnb5jZzxUzPNpmDRKoTdLXZ2chSG7Kavmr3J6oRibC5lLJ
ZliPmPpQk2P13kyOsRs1cyKByT7qpM7cFcYo9w9fUmESq/OMvErhzfeNObn7okhzGABN2XNBd91t
XC3lcXC9qFkQP82uHDec1os92e/0AUtW+XdoQqzRcSe4F7SM4kGAMy+IcHqzWeUhTQrYOcIT1kt+
4hxjhJ5BUlmUWR8D1M6DY3Tlk24n545Ltnt0AktEXjWTkHTxcu6KcJgJHDuptWtJVYCGT6V3NZsx
+OoV50xHC57UOR8bjEjKsB4TN/W8VZsF6WsOxubIqLX7NFW87MiHiSWaXJDVVjZ37VrUdtJEkAad
fF3K2D4aKfHrXArvNObBhDgb3yyTpcPnQiPlA6MJqVbCa+J7rx7SY06Fxxdh1+VQjhxiZr8q/9au
yTQEreMt6bUbTcz4L3IsuvXihdk1xYj1i2+Not5uirlV250xYnZFwkatWH7o7FkTGVgNHBHwaQh3
k6mQpuMl5oLFnOs1qXLxnUqL3aYjHfrZ9ayAwpitTY856NDVxPeJsRjHgYz3I7gIl6B9VdQHNwna
s3Rjf5+WBnr9iPPF2tB/Z56sUYaHktPblpexvRh+qnYiCZyNIgpBFsZOv/qWDBMNAVW/Rgk0T201
5+8p+xv1WlXlvKZpn+xyxMRNk8zJXVmKeC9Kl1V16p27CUjbYUgh2nJzRFOn+htwOpn7hgeHMoVj
6XnG2u6bWnOpz+fnMa7lcQ7D4Ox0FkYiAuubls14HfMrP3ldat87/TxhrpCIaew4j6kbsLbGZiDm
dUq8eZUjyh97bynmXe12etd2AVh5jKavVVgWW/KCPNS6NXrk5sDINhOVSd6KUHi5jnH1EraYA3Jl
HXuJU/QfaRmr9bAUyZEOP1Rxu1ZsI30THFwSk1x9RvGR0kbwvDTD8NRLp9w7fj18E/HimIiF7dDO
ucErXjqfSMrlNvBIJslAb5YbA6MoWNMNyt+8KEeoeHKHXu/NGIJkKhICusxUpu0QGrfApGkfpr7Q
dxMTKBnZi4N5ks9/4+K62RSVy+RzSs38p5wt9ViAPnnH7xOSw3QDsIpY05C9ivjcsBveG8ZgrV0C
eg9UeJs3/2hG+CcFHkPHhh3ETzR/sOYsMJ4ijojOLpndlHjuIrwaIwdFBSjno9i5ougpqlBdts0S
y9xQFMHRepBjfCDwoy+pGpuHVjE25lphridfWndhkgvmewSkFf8dz9wffPuimC1spclxLAoCxyE1
XTDQbzTKCWpHvU9Id5y5990M0rWDuTopbpUIWfbHKDS0FXzyDzFNRggVpdov84glykcyxi3KthBV
jjO/KmSfkxGyRKy8ptTHepzDtZ+XVH50eXNy8qTc4OdhtS8VGb52ropXRiFymxZes6n9gf1k4Ixq
bNLCsojgaO8+GAkv1E1l7/OhEI9mh0YStXSAXK0gqY+xgxRdInZ/DJPZRO6S5Zsw9HNU4Crc9hYW
ibGy8StQ3XOf8YgemtrkT8iWrNkr4fGmyxGPatYYfG/LmH68wo83POW9Xgm15BsbY8CZCKq5C4wB
Va1bQjdqXP+OBACq7OJNX17XxjsuMsNzG5v7JtXqQQ0eqj82IxJ3MSoZZVP+Flobi31mVMXR1L3/
5VTQxnkeGBV4vFzPw5DrnwlaHDhXTzzSCVBGJQ6Cv4II5m4YR/91ahxOwCgv2O27+pvsW3GN3Wq5
N0c8wSvTLc94aKcNTvmSeRJb/raKreSlNJLhr0qahFoVEe7ouOzvCN/1Xy6NEEfeCu+3nOyCa7RY
HqUVyO9yMsWr9nJMhCYo8XLlm654DXuD2r+EVOJK3AKb9lDKfuWggW9xBdUXjN6EhRMDl7/R99RD
FIrbjTZ4/3C91FG/hMmWxNfNYKU7wvtZ538rRizvnpN0Gz58b6N6m2xBFRh3szWoS57gLBJ9Sami
Juy6slyC6AyqKNUxR15ASnU87Ai3owJ31QcZNPzhdTfhCw2VWKP+01hJUB3PENXuL1SL0UuT1YUm
hNGmP4HHA77il0YjTp2Hb4Inslk5RjNsy2aoXoy414cxjMOXuLGxElo5OTHMKDgf22D2CdGolGvf
4I2/XFsnxualM967RVb/8LUUiBJcIBUo+vgUC2uemFg15tleKBcpQ+8hnw38ioHV+6sywxVAUqwa
XkmqB19IXHl3QkWnZNGbpxMGPlqUijZ3GMk5fY0vNtHXshqZ/HSm0dIvIZAWEhR6xtapfQE+auH2
427dmIb4nQk13tHvMh2FCIPTABLh2KYI8tyG9ENZuuJTopDSzkTzaRt0xBVyBrpylqybPo6iiVV2
7S09unTrqvshq+R+xC/8aXsjtGUOZB6BCVb7og43y9J4H3xvPMFpjR+pzuz4JWzI8/iLK+5Go+Ec
B3Ju26Nn3NuY3AbCjqF7PztjEs0d2ZWlMa2XJag7QAS5v5lIQD75uWGewzglDuU2uYyMbArvNLaA
oy2qPT/Wyi45+pdGTvMMT0uZHzwutiuvm3iP/L74mAsq4Kifwi/dUbvwTIFffzCTqngKNFl+6ZHc
7DxLbRezKV4do11+ceHz/iWC5LLGzO3fIr+aKdmHdj0SnIw2UDr6tjr5FkVfwc1NX8H1O1Pnnd9X
+vZshUvonUxVLfTzhOJzMpdARWM7h9DYqKI72fwoO3eigiXMQueVqz92oSwx9pM5PevZWJ6CWrp7
6hLI2qkbiLigvsn39LgltcLM6HZbOqhwmTd4rJYNxxAVJZadXWAQ4Us0sel8BXn3DpXW8zduZ4/v
qWktq0wa5h+77DuqywZvwDRO4wSKTv1n7OMnkoScg6Q1g/5qAm7HPemzdKmbPS8bJnijFvSG+AO+
CMLvxvIlRPHC6BYl3cF0uB380Xi0xsK4a5q+fVOO1f/Njdr9gZzBDy1VT0S0MeOtWd/QXa1RR1RF
kNZvF/q425nRN+TsycLcvDQVKdj8n783ybj2VPlzjTUjLPdQ+Yw7T9SYRhPEIDZiu4lmu/E/usWK
Qb9PcMVT0DGV6qpdg0Vtyxi7uQyU4OxyfGV3iO7lRYVyxPGhzVvyn3sxwgR5ZiQl7dxixrJ9wIvg
ytva1LNi+9ZReQ5VLH6ZVk+DUyTvadEMR6wUas0bAeFZifBH+JafR3bapmffThXOsDbNvkRWOFPU
KcK25BdtjgWxEvcORQ27ouKCyVYqN4Sm3xIT2wBziPIrsPXeNqyYD6Hpp2Q7zYq61S41nXM7sx7s
zZpzP06lRUfTbZnbckINDgMWGr2xJ0f+jGmFYQGvia64nlFbsv6f5J3JcuRKdkR/RaY92gBEIBBY
aJPzwCST87CBsYpVmOfA+PU62WqZTAt9gZbd1u81mUQG4vp1P47IkB4WQAwby2H3Qsy9tajHDO3g
UDAQfqS2NT0lmCNR3RLBnzq0MvuYUgwAC4IIPjsT3a5lyt1x6/cO+y8UEt60bdR++HwuEOHrPt/Y
YR8LFEBBckTXSY+YVE6qOC1T4fytkyx/H9m5rqtUOhoeXkbyr03C7s8Nm6NXjKvNBS+ZvuLRTZwN
VtP+HNSg2j+QBudrrGilwyLijvwWmQIuhnzLDzjF4j51GoBzSZPYZ+MuPimgln3+wvnK/aUJh+vc
KR6EdnBeBAPtrisH9RqFKX4d3/LPnpMVp5oLJMnvmItrzTvlvm5imvESCYPBLIk37MpF5+5KVtX4
7iI3LzCtHJBqlfGTfdmEHi+tUZAYwiK8bBSK24ARqCv3DJ7unRs5uYUFNwq3xZKNj9ngTmt4Jt0P
O2yErFQD101z4gt4VxSpY0e9jF5gryl97R/YU/Kix4mh2dYph2AilKXVbIb+ZRSd2rv0tt0XY5B/
D4EiK9BkILWCmfxR7cjhcYqbgb90BeVXuxAJ0qFL+nUzTObRRIvKV+zuF1xogS9WQdJO+zRIQUtY
fbecPL2Mq8SgXXZ4CtDyoiHi5qd5A2+Ksop22G9bziDwVXHdmV07JTHmu9Ky2NZWwYNtevsvkV3C
jK5tfooM/TkU1pxRiM43nR8HZcau9X1Jnuw4xqbakWu2c4jS3vKlp7i+FhDAiC731g/dQcOWUHOc
MNTWE4f+mD/Fy6w+MR80f9g6xZ+iKgg3iiz5SUUcXgR/o08gQAloqwCQEKtIE6wdzI7nqK5RD5vc
ufbSiRwe7UKcljzu31LfiD1/g2ETxgV2/WQa4TsKRs4UFZt7uMHLQMHmfHsV1t4BjCb1AXE9/2Lo
Q46J65z+DuVmvwnYwP1r6bz9WoTPcBvCLF5hkpY72ZM6nMdselUSASVKnPEh8vx8G0lUmUwkf+HX
7BZlXvo7jRGxChir1F4MzimyGHCK9Ms1SfITkLA59lGoL+Q6InQBm1kk6xuwN31IeCdlwL3tqtP3
br7Zb3OGroVwMYWFPCiZ99a0ykPjMXX52rnDhLXP9wB8W02xL0QhJd7XrjnOUcNH4bSTAr3DZ8yV
N7cfeFWmLNiVDOh6DW5YF8TMVanB6i1ROuJWaGmBdXR8ZIJzsz0KZg9XLWqwUqf8G9aSXfjaw/QR
rC0bm8gKRTqvtwV54rMV5dzyQjsyu1q6+Ucae8lX60fLs49F97mfCRwA/nDu5kZZuKSrejf3tjj1
KfbqlR1Mhou+m6y53agAu8QUEwtRfv9iY9neyoWwaHdLHDl9y3qfSOV8cnVr3tpFAybyjNmGNVYp
OEnuVmHsu2ZhbV2JKZSHAPDhT+rk9b1ICN9xnauOYyTFrmgdQapl6E8IB9U9hB715ugscNa4lIOD
17E99+kueQPxUr7GoWc/TPXCG7E0dbBTfTWhtPeW803kIz9IQaM0JVz2B1a6dGvctNuy18HYSidB
jMkZQ+UDMZFnxVth4/myey7qtL9nJBg3I9AG5Cqp7r2x8BiEsLDEiztfSqaT79yz8VgsyFkrt00B
OYiiOA2k7EFXGWKjcRbdKZ0wwXY+qeAlbJYnAsQO6jlksuLQ1DLCyV/nPEUgxO4j4QGzWyx7GDc6
6Mpv7gsFZ+dIgmuTOwOsKrtcvANGA/TT1rKI2BA3PkRxpWzWHF7SYAAIujcQBuMd+0WWFUAzc5Yx
XjfLj64c4V60o6zyfcYQjofM4cAFwZTxK+CCg2RDiJyXOD2iA3AK0LarNhXOd0Lc621CGtiIyRfn
uC+r3wuGDwgHISZZ0xcElK2kyeu1JweuF4C1OjTVOPX1zlBRHcNVaA1TLvCt9eJ6XINikC/9xsaO
/xyYNvLXElYDv2dVkpdPgA5+e5MijdCYxWZQa+QIMGlWLbeYlrPXJ1AG/4NZca2RQkl+ZLi6AAV2
dIRYXp29VLINHQgXOCRNOEPgoM43w5CFgck7YIaYayYZDrC1xE5YQE6skL4ndducheCx3ocUqwW0
iKacDuxRw32VZ0F0nslxeR+BiTmU60UHzyKFXAmZBBFglYIaA77fp03QDUzPmY3FSrZYVSGGLNa2
THXxJ2vjOH1i51E9mLbIx99STbl3UHZUsgTK0+mPPVVtviE83tXbHEgfnu5EVwl72ZafOq4c/zfJ
1bHA8ozUDrFBFwJHM8mjzCJRt1ni0X+yrN7eF5pb7db4ECv2tfQxT7Y6agHssmRgsyYU6axCywMf
L6tLmhc2JaDu6DjFVpjuGtW7d0uTxL9HM3dyAznKpR+gaU8tKa5HZiY0dFVwR+CaXr2Xvk6XM9uN
+qmt8/RnaftqD4qyveqFomsMWgfuCC3pwZbpcAXNzBxHeBI7NAleZ5ptXrLCTdzfCwhSH9JeUnPo
cKwWG6Cf7H3yMOrkCmQAfU68V5JlZxVBPa0CF9s7LKABEV0wRrLMRFPrui4l7aA6sAk9VyHciekT
c32ziSFwHss2gw0CwtEnjSTFN0KF2PT5NG9BQvT3NP96Z99O+/fFgE5rW4UQ3kzWcJJ1Fvwt+5Sh
OZqSiyHTBVBO48ksUPneI+QJToRM5397uyg+TezgJR3Tnv82l5PY9lnQYbfDC3yxK838nFcpNb6V
GDLEvpwXJVIFtuSxEk+siv3n2/6LIJFTEkzHf7Jy6PN910Ui7ycFM81iufqI/JaeSLO6+zB2+1OS
x+7B07cUEhLm64wcezdTyXmi+pOtrU/plFSoHlOUcesSGpSUFbn5QxCV5MioMAOKMRHB3zbeHDzP
asjY4TYIMiVOQghOnDQthAs4fWvpR9ZDYGWC2HM5vjHuUhmcDLTQKdO5a0CF5lWDSGL2yxpzRCNy
aGDoRoz0MSy7XeMG4ymzbCzNuZ33OzZdkDwWAQ3WCPUaLt4MbcM2xX0+6vC1h/8HxWRgxjfWlNKg
xVuU8CEe9Y2RdXikokxeiLFaG2LcgkdCs+6KzSTmjT/13u/A1t1DATLJRWPo9MlpIH+s0qKnEL0o
prJ+gFglvS3ARAcbTXSj1vy/d894mE7+b/fMpSqxdCSw5//809Fz/MEcc/tH/uWgcYJ/8DZybc+1
bSfwBDDy/3LQaP8fvhRIbZDOyHXYCgT6vxw0nvsPRwYeW2zlY7D2aZdABjTxf/y7dP7hadsm+yME
sDKPjrb/9g1d/wtPjuUIBxKOo3/9538r++JaJaXp/uPfXVoiMcr8D8cclUeAhhBSecrjp8Ad8r+N
NCFJNCw8fnGJZeyCOZRG22scFQUgADtj9dxlBWPfRtVNMfKiJAM6bZYkgzXBYUVS/TWtgtH+o2JH
6wdVqwEknprHXy6+Uv87C8LKPjDoS/Wd1R3ciKoRoNfSqFuI05eMhtc89TIiXoFsN53bcguzTI63
r0ntEXpMbIoILaB1nCuyDZt3tBvVsf2xkpe888Q69fDyv3QdBOyrMm5ZwIOR+dNgBmUf/XjJMR8S
XHw0RS7fQBakFvsPvN/vcklFAcNi6ruDRSmLTHnF3ACa3FV9wZ5z7Irk4lCbdlAqI0VG5x6YpCYn
gU2qcerT6BmEuc/EM4Iu+lG1pe9o9BqmNbSwXoBe7YdzHt7S2+HgYMpry9KUFxhGfXWeaPIQJBlH
e84IpAp8pAWbu2WLTl6Yj2LMXP8epzMhDLf1qg4Nv3a7nyzgtDnGVopLCO52/hUtNYU5WWKNDw4L
My5LVewnr4uPub6wPQ+uia7n30qO3b7HV7F3cFTiQ0hd+QI6guo9eEqsNFmt4tKJwM/pyLv59uMp
K8lCh6OF8dvjRvMnYffAi6qU5bQps5tSFBXdAn9zGd26xPeiPSZ13TbBbsF5eB8RGES9EVzX7tQw
prAzp9hJ7G1NkGnCqw5vG6dsMivA6KQdhnZXlUvFgqHjJ30swPuGJ2mGfNjgsLIO/pSCwxkr/4kn
2Vp2WR5hhHGJUBMInEt8x88FmeR532v6gjP2+nPVXj1dR4z3QDpvD4sZakA1sSiY6la4Npeo4kfu
RnOfQxfO3hshSw/nUhiYjZbK1fgTcawzlspe658Bypw8jgGxBW+nh6yeV8M4C+hlqRP2O2UVnr8Z
gtmMT4XR5m5xuDJ+OjwJ4n2s7QwUPpisHmT0dLtYEgROvHJbDkRIX1FjIE1XnSkUPWK+TdBjKMPi
iE41xlffwSrB05+11rithsJjjUvQcfqSAms+V9xp7J+5rdrVYS41w+OteyVirSdBw402ZoJDEN6A
juUkZxC/nkvVvbHBu+NI77gqDrxwmD4Ft286gHRfMlwxVoIqc/jN580EyjrgT+7mMr3Yfotwg70j
0kTUXOI78UnZ6YhTzNSpzOON9ORE7j6ig2qp1jnbFIwE3AY5CrjldV7wTjsDCTRgT1ky//EpgPV+
GXKUrAQqMPc23BT0JQI4djN4ZptQOuK91XoRgV5jttZgNySLGv8Sc++x9DrHcVXtSP7mxpyS3s2q
6tRbPnEEaFpT4T1TG6Vhvs2kfr5qQXrsIALKTGEuQMN8CQsHkmnjGAUhsgiG/HXA7UAUqcTvts1Z
JZq1JujxhMcdQUq6XGQOiWb1sAqFLKpzQKi+xN7hJdmpEZYfXKOKUCqUPl3/AGTXW+7S0rqZ1qwC
3Te15BrSbwbNKZTypaA2gm9PmaTlLklsj5uk3yXiQ2moARtihm2z70mO+B9joMilkxKXSJphPX+o
xOqTfTMldvNC9m/2NxnKMDvQvpIfBUPmppmc6SizOGjPRHv7u27q0guCYYbX1uOP2qbNCMsFJ4i3
B8kA52wlHduiedVJhqeFzeVHE0VgwnjR4JhogrOXI/+Dum1hnDAKPEhurOSc8G2Bsk4m8O1EbCks
rkna4/D+jBbLgG9rxDFJHDwyVd764jCOSv/YRTaDT+OfxXGi041kPjyp0RmOugYLpkmOP8BL1N4K
iTZ607MfbQDBOeoA9bLZJtMCUt4ZGT6Q3T9CJ2HfUHhyrndsGCbv2C8t5O2Qh1g8dI2LT5q24Qgv
8Tzael30rXeRaQw1Hl3zI4MDDhW5a6KLy9Z3fnYJ6F4Ut6mVbUhjHeeSAYgNg7TnSwinFJUCL5Tm
8ofNqDxldWipS0horHoACdY/V3ANWTmOnc2/yhNPs2jiXegidfdx1k5bgF1FuZ9Zb6Zb28oVdXz5
C01rfCSz5b8gbzgaziseF+6UEcpF6rkAi+LW6l4jXPN0dTVJat7nZszeIm9oSfRPIbi0IE/8dRTJ
+tLUzvxZlHNzHIETPbCd5lyIRrpvIid+mgxUlzzpozumLM4fOVTnRpZt+CzlYBG6XPhGKhZNlwhI
0rhu0MkJzTlut++slC0gstFytmdhfSI+oOf0MmBP3KtTR976Mo7xfGozFEqWWKxCHJ5JbfywIBPY
tGf8jHQWMWW8gj/Bs9vO1kUvVkwIkvgWHcTPZGXZxuHuGDbFDCxyznGwMzqPcPf61uZZ5opL7DL5
UcBgEqIwbHYi6gGoqn6G6MQ6tk7NUQrW0tgUSWuzbNAfyB/5p4s2tMXmzLPTVcmJvrbo0146Ma9g
mN9D2Sb1N2JcBVCXHyXQmzVGxuSkMfgwjpEmXM2ujbbtE0/ZoCuPkFMH/0mBGwYGophf8dCoVddS
hRb6PedGhrP3m8wnFBtZNSm5u5b8YlL3PKG5HTyzc0gf7KlOmceEPo/pwoKtnJm/sEi8JtYt+1mE
tMP4aQDLkRYhu3edb1Q+DgNmxecwUPa4yoYs+HCxAcCsipx7n4DSsSG6vZZmob2hEiRKm1h/R2r+
k+UASWsYSOi9Uu7h1fW4UG5MYd8OHvHCsF9OPLIq0rNJgLqWoCCvYmRJsAzXZX6FzoBBlKvmZnbC
ZBNymVrVzlCe+tIPDkMWl2cOY4sY2hzvh0rau3mO6lUXxvM5dQD3MaE0+hxUcXKY/MF/6RziFJnd
qTssRf6jhV3w3c3C8oQ9G8cCSCo+puwqS4eMVOEtO4Wh6j1aTHn7QCPy1ZCz17brvFTVcj9PmERW
OGLzTVXq8gIb3z4AQdqnTp1vRCM/CU4CFZ7tfaREuPPzND10Dm6Opu0h3tnRbzNgANYtG8GE1+oh
LdKc83Z2tx3Gp3UUN6fcJPZdTcSdNFFxnanEPXY+sfsaAiZZRXNoLME6U4f1vgMGeCf78rZ4i2/e
n6aJkivPhKh2XoJZnPCso8QV9EJ7L/sw+nNrEPoSmKWffCicN/YBzgWgOXdpOEGd8nhbTBx2GgNQ
UcXFDziw9q2RebO3PRnw4dtXjBgwZ9Kpe9ZuYq1LTpqNKeWOITvGDpMQqqfJdFMsIAXYtxVfYhF0
MwNO6UegETK9RoTg3RUpYPNIECm+E6HyztXSzzte1tEubReW9w1QljVI2gHGedwGZ5HHC4GVEQdv
qV6591L41NFYSENHHh8g+HIN7Bo5n4u6d7euGaqLnBf6HW+ROiQBxT2cYJy4NwYA9zAl4SqqgF5F
Y/zXspTZL8LhvRONRMZN2mEt9gbLAupgO+cw7/r7VlR+tW4W2np4vy5rX2XV73hGWpMaIkWOG/CV
x1qv2wmPKiKNWZWzE2wKE5Ph8rsF67Hv3ncKbXWZSBWaKaoulcfdzeM6tGdfFf1xSTbeym5uzAcX
sLZgatnHNdcy5iFuhf9sHYYqzKauZ40UJ/rc1VnyPnQjRTAhKi48rPIy8Z3DtIAFtbzxV5GpdkEE
2JkkIcsoG5/JpjMjbKGcwQICoKLRcKAZanSz/sxqH9r2MLifLKKGo92VvDtUWWwi1y//xsa+z1I5
oyHP7aWAhLGJfQxfruyLnW666ewszYORjnNjSxGPyzP/CEhGf9Cu+grsQO9Q26iXg7dBhFDb4aax
yruKqxeMlTLf2XCs9xUInzV2dPkcL/ABAuSpZ0c2H31G+w8L2XDTYzZH2CL7WE8lVSwlQKAungRV
oEX7FEVpfvAagPFllzEsgNa4b5qC+Fo6hqAPAg/o8RSUR9ejPMONIMWxcqfAIyymj340X00Q52dS
SOoEulvxJS8/DSsnboWLvYcyxjZLY3wZb1qvvTFiqXcpUUEouIVzjpPkyQxkSld1Faqjk/EQu6n7
nAW6foGVTwoTOfmD4/cLp1SD+5UgiVTcbSxHb5oGV4wyWuzY633zgAGB5Ha4VbOsnuaq9jdVzmfd
irDcTSrMrk5AyqSHIHzBiEqBQNa2a2uqnyWpmU0k5HzyTDGs7fY2/7Jo+ZvDHiUeN8V46LGp2zOS
ajF0tK5YvMb9yfoYuA+vhOYAA6MBKbHMc+tgUrEc5gXtryNMzsjholNndRHej1BX8zV+hXCnF4+w
Wo7biUZVSBk43Fii9n6L78RE3/is64uub+GzTo1bQeiD9Ohtc8Q14/ZYjwWjkYDPH8+PIq2jxwjE
9zO6HwWpqNRnY99qQkOKh1YWZ+kabf21g+70HfRj/ZiQiyGuc8utBUtBcIRY96fBJLVLc/TFzjYx
1uMwW4MC7Z+hS/3uZBCNK7fO4KtEDRaqKlHFxoNBwofV2tkDWJTskf/R9JQvNdUoWqSUzdD5wbA7
fM56tq9h2HjnTNZiW1pR8dAB/DnNFZeQHMLKhtOh2Hclaqk/ljfn2vQumQvegyqJv7TLYsOZHH/L
V9NfQ16X20h1+WkRi3ysqv6lcswjFRaI3kM6nQl2Nt9ouMuJ10x/cOxafiY9Wdo8CeqHiMzlW82X
BZIYcGpqJrjVxXHfn7kcvDWV42wTr8svRcqx2zJHf6uYC4GecbTmOKwHXwLNxuV9xu5dHUpAEOtS
x9lJ+D6OCnJMxcQOZwpMtpsKd95FYe7tOlHBRZ8Bj06Do/A7daLdG87hUw2B42LiFoc5yNHFczk7
I3InyLDVmu3AGQla3hmYhUccm6gdWIahXADUreEtbYLSuSeUEW5jf3kFK9dsIfK4nFLICUlrHjiw
xz9LqwyjRFSX+yTCC0sks1/Xkt4kKT3n6E+AFPPe2fuuHN6gr8FzrW8vFQUNMw1Nt0103+xDlswv
VaAeU4BZcCjc6OjO3JHZ7oDR16LYJTWe7zoLMUU6bbOqIJ0A8bb7a+v7TQZqxwOHOpJtXcdOq5Cu
o6al1ijP93Mg7v3Ku31l2ZUox/5u7DA6RCwxVyF/iZWbDuqQtkl7WPxbE0oj9YE1Ynnkfd6fWdXN
j0vgJ4+Q/Nsz3nJmT0e0XDRi78QvX56KDli9J2oSqrP74tWd2BILPyVOBkGosvuXAMLeWo+J9bJA
h3+ybXw5OsNrRuuG/BqzeVmXdd5skjK0zhYNZ3jHAAAeGh1FDx2+2j2OoB8MMPE5tMp563i1v3IZ
d/9kvhCb0KkyfGsIhKe8aEeUbS5tRHdieoqEG+wmvotnuXQjt81efrh6qb9pavaDnUZp3KDbdPuZ
HNa1vSWvOXYp4Cn9DDotp2V08KOMdTXC5y8bntY6p7GVxHupuN7gjlHQNnD/zO1wsrlEr01cgWlh
FbtmdC1Pud31dFgDNxHcQ64dxux97uADswm9vvFKDrEXqew7FWG3pbObxDxRRe7yVXq22bIfBrAM
GytBr280tBeuyTgPuAEzMHplfsu0D2c5KnuPmgVxvF+s0+ikl3qWw7bEU/AQtHgbSjcpaXiM8uWP
B44R12jI5wuPAZdYH32ipUS7bsHMkTsodqvaBMU1mQAeslCmiRYb+7xRwvtu49q502OQ7CAIM0NX
i9BbJ+B7mwAI/phT7FV23WcHFxvfekgbc/WmMrnMc8k3dSrZLJZzuZN1zI4o9IYvzMLsEp3K1/A3
9PwwQRF+p8AUarMbVy8yYUxcEQRpL1RN9OswT7yHZhbznhcIy4F+oKeCeqBwZTCZb3D3ZJ+lxugD
SOEn9N3lrpiW8ejGyDKrGl/I3i8iTVHRXG9dnQD6Z7y/qLa5FasFAwhsFhsqsnSLnjM2JQuwUhOB
saxHNFN0MFeNj146J8/xgOaD6uztbSOXexOXECvTwl42tSLuhQ/JfhzbxZwtQiBPcb9Md0HGWjzH
p70aMaXh1AB6z0on8+EA8TYk9oghj7l9N9UDpFFVhasgTXF+3fJCXerDnWIlvO7DRvDmc0WLtZ79
B/MpqCfU+X6faTO+Oux4MK4KQRFSCLMQbkUcPuJxm7eWiZdsVQU3mTPzAod3krD0DyaYrL5pu2gT
CDqKQHcv4w3WXeLyfdXTnWkLG5CAA1J34tWFDD81h05PCYTyDBlOp3a+dyPG2sUtzDGC+c5wFLdb
HC2sAGd/6H6pglwb19De+bY6E7+oOQNLzZtmfI07xlnpVnqv5ik/N47Nzc+7hSBlO3GLbmA6g2zx
WCLBJEnXUTN/j1Hu3vcj902IQNwoLT09696mKwjPw5+KmNaPndDdgI7kfEUJOzm+NcOjZDN/N/Al
plR8ZsuqVey9RXS4UZgnxYPd+MOFNXp0VMpCHu8lgrFjE+HOwkXA5Ysx3JH0gHzUPRJfYzvJ08mc
6lHkoSp8jKH7VUCvwdnNpWOI7PK9G6iBSzqKAApIbXjelzsMQswngmCNqcVPlqbjgavtH530d1ba
1WtUo9+6JRTKH5xdqd8614WF6ypVTsPeclx2Mb0S2FGXDFs6uZRMLe1O8TziWB5Aws1gL0M+DDKA
b3LiQJ94uXJnqdlCVqc6ub0ocuvRrYFScXl9GRS863n6FUXWJ+t5bk5Ehj+LtPmJCDAhVmiHG0ha
71zpFg8zDIfVKPnEuUY0oIAgh69mYZ6tDkPrKqg0/JEwcy8jFoAdBmRGXpUxV6mi/mtyJ39f0uTg
ehyatDEPFMoi6gykzWCDJAljfylan5C88z03HBcM5t6eY/t5kugRAtsZuJTwspiGe6Dd2dYt7vCY
DIRSMyw1PMn2R1tG01sDXHbT2vQGIZjHawWfatVaS3KlkrC+izwvvCgt1LZx5BMa+msTEWatLevV
mz3vPtTNxYOVsuH7lGyCZNJXK9VnnBzTPbKN5kljFp364ZJh6v5tJAdi79cTgDIUBQw0jEFstY91
xETqzhalLdM4gLDMiyedZvrLcSYuVvSKbEs8pUfMnd2XGFwAx6HrMmqDlzrihnwWWauoLMow97bN
uJMMe4dwqSwkFFobWZkEV4X17qz8gnanOPMfSi/AGoMF7sn2egDvdTo+VZIv5biA6YplZN7ClGIy
RiEMi9ntkKWbKVsXIBWPo1ewMw4xLxIHtPgSNyABD8DPAYPX4bhP6w43a49HDhSr/NIOAms146aC
5YnY4JTWrw5J4FH5VrsZCx7gPkBGq6DyXyMc/vuOvPpFh974EjkB4TM8Dve0gSeoaDNlNtbS/PM8
jw8RWfDrqON+i2GhPaSMxy8soqp9jWB3MsJPDiZQ44oFmncsHMTgsMruRkXUaNIo0rIC5+7YBeyo
HOw1/KjsVPJr/Vm0/5flDVbQPPQ7ysgSrF5OFGwny0qfKP3hXEt7tbOSEYgJtKNNlpIPX2gDMWtn
accXHzJlg3XFC85dLgyzxHBDys/OtO7+mT4OpXchqA6wqQvHvlkVC+CvbHLgwnbQ0VYypTRKaKsl
HyPkhSUYoktR6vs889wIYman1lHVffqGjg5eJJFYTxrcouatQi8RKhKha2TurvevttAcDkoz24VR
kG6oz76UbYcWZ/f30s2eQxJpV68LnTOCROijnJmCJF+V3KPrQlpv+uTF1DPOxtzHIIs1g05cDcsO
SiNmYzj2L8lgnvswLx6oRzX3/CLcjzon5K6dTxS6Rh7qJlbxirf+DH01IS0dmLy6DDXeQdxLTPDs
qS56oHk9MFp+u7GF4onkMT2lElDYQCXiCufzcLCw9N2xdcF/pXsYsBg9f8EO+S6zJiONiRHxDWEK
rE8gVPxgVIJJ+RZvrWtehVgfADPDKC4PGQXpHGR1sFkIHm9aF95sfiPk586YPmKKu/WccRM66MZ9
xFo//m6KciSEG1ioZ+1H4DKMrGyvaW50x19L7I9HxrsZMZJLkh/kj7hvrlQHVhfX47ZP7nq48qjn
PRWkCy1bALjG8XHg/wjxpm0pU8AQOC6YrMrCBRy/iLCuH1kq05fWRNz/g0yKFwZ7Je/KolLvc+pT
NLxuoqGs1pAomQ6aZPKSNUheY34XpkdRsdyRHYz2Uh+nvx8Y76NsegAQeGJkcyC9Sc0vpbJOt/X6
xP2NqzZgSWtcLMOSPtSbSdp9IrPrtpu+8MdoN1EbVO8mb5iKdZB4htYtjGnprSwHMWl0xVNH7Va1
6yxTvVYw1RaUyqrZTNNcXtnElbtqAtsDJ1xGx6QpE5haU6fmzRzH+quXOIJW7Nb5z/BxeGAUl+nb
H/q9pxPw0i6WPqGO9Y8cmegLjgZXYxVuQ6llkxNe7+Lfvhc8DvXi/5pZDm3deHTWtN5dsfihQ5aJ
zjcdu46npFBi5EsQzndOtZCdKJ1OvFiuW3a7JWTZUeet7O88+J1/qlKOj/bg8a0fmNjGo0XT1GOb
RfIjiUdhH6mLSR9TBliShtNYESOiYllvl6Aa7uU4xAvOm7gJXjKpW1Qdspjet5D0w6/HPuxI3wW4
f9cEUYIr5y/jaz4JPkRS+yg7ysisBv5sLBQpjC7PfrOQs0p9Cjpe46BrrWNOT3D821iyZ0izeHo8
YgSMKF311wVBmx6U5HNdhDs8DNQL7LOQqxlR+K78pPNm2lGIlzJFGy/fexWhXowBfVKxck8GlFNr
eEmU5e34wNyzsex2k8UkMlTu/siRA/12JHptMO6Y+5qDxjJ07zEqHCcz9r+48mbrRbS3LXOXbwBq
GMLWsWTozlpiMajF1TICI2jkcqmSVK5bV1JePYj5b8CL4Llwg9YlrmfUK7FH+YiXSP62ide8LOOo
34EkVdvASsg5juBLqfWW8R15HQzt7Kt/V15NxIKScE6uHnjiDHBqzerdA0JN2upO2YFG9WpQfjH0
IgH5wyh+hg4e5tCwnMrG7l0OPYepaE5eRe0MK7queTFTTfUALcd/IezbsKNv1yuS0p9VNX1H9Iid
AT46f63UM8c40zjwQ8KYqyTitssJba+zW4GSmxok4XZUJzsEe9yUfGXHgVsvdaxoRPiMH+d5cg+x
paoLKW8eYYviOIznptwoB9uCy83gkvCtPBa+855PsfuFG9X5lZKP3WEnjF+mYVb3QSuDA5XN3aop
Q0XZxkzEdkmzFx/u8JHdzDPXbliPMDzGPZ4E/sTJoi/YL9li9QNmcZEIOuDz3n/uqfZ5VRErSV31
6h3HJ6/ZBEzMBuwbXlHQcMQbGoI0HFH2Pa4ZAVWwGt513WUvURtPF9udhs1/snceS5Ib2bb9lx4/
0KABH7xJBEKmVqUmsMyqTGit8fV3odiXzECKsIrRGzzrNnaTxoIHHC7POXttyh6yC83UHliR1PuJ
EbCH4RYgi8JQcaNGhUXOUJvY5yF0tFatqTqdwtOjaWQPeC/t5c6y7iRYrUDbQD4U8q9+gIy7qAOC
DgrR1j2EVCTnMH9ILwbKysiQdoIL0JbM3ZSqEAJxkK9RFCry2W/UXmRb9raSTbCg1Adz49YKc41V
84AFYJJ9iTp3BFFK+axHidq0OOJm0pqgR2slW5o6oZrB0ix0N+2IBZlopkkXYZ6ZUQwAaj5HgqUx
vTzYM6yWmkn+ZQJAK4W6IrD0BKbd5BhKWfAytst+6dWgSpsBsk+WGNWW6aVuSVUbCK84xMcMxKtG
He3bwXbFCvkB+nVTu4m0pvnix3HwUme9Yi8pRyp/ibZXp2LH7KkvRu2uYwlYSCg47tu0bl+oU+hf
CpFZ20Sinp0U362uNQXKBLc/l1SmGZj0W4SJ16HVGA+BcFfsCqAfVC3eRa548jLfW9pqkQPK0E0E
IcjEr0hFFY5kUH+iSVq0mIr2bsNwKK/RS/8cIv+xtTSCbohlgSbE0b2J7ea61arimrhl261zZAv3
bqWcezbFqCs9N90z0fcNYjQ909ZTFHYCnZdnAfvntlRTtFutVZEN7skF9D2CZ1lHIRZpGYadXvjN
9n1fWVIiUn+JspjIsx4Z9wyNgX1bj6BtmOY28lgxYEPwk9rROgclKBH0M9S1nUJ+pfoFB3h5BBjQ
JhpclkIgIQbxIC6ELrTrIgk3AEpKZ9Dk7pFRD4WcE9pdmIEDrAUVJ37Hn7V9t9si2UPS0NT6Y0/O
YGtqkwCphbdBOWqa33lS5AMJHrt7gxj9Lqjc4basW04IRQS+0UAZ2C0ADOIOQyoBFw3xTa5cc2+5
Qj+D74q3QOT5z0Q/iMf6iRQpSzYh3POKrDP8Xxl0aRRgQYLZtg1oYFNH5S5TmLPUDOvRFXzNsTqn
CsdcQ+MaoEgHVLimUYB5MnlWh1FGuqoaiztGi/u9rmE7Lfza167KxqwJ5+mQB01J89GxkjzeihEY
ijLhKiJkW1vJHMNlroX1uWnipfElQV23l0cPs1W7NLCO8KpVJVTjQqvr8gIpiuFuStItAEsLXCn3
ULx9PeBA3XkFen29dYk4kf9xWhU1134sqNxYkyFJtyas+/NYDbEpQfpcUho/mhp+OzLRbOyB4PVB
WEwDpX5J7MY0F65CddOiG+IivDFhptQXZlUY91ZGVZ4De6tB/9VyqZG/6FS02jeKNXjauUR1Ojd1
krttsBIJbCZMPGuBkiXzekNCpwQi5qLBZyc90xMNIADVwCp2mpGf1E/1oOrSFbVksXdDKrej6LvQ
9frnoIsWQ05q36Tk2ygVbohg0kbLjqiDuDyYd1wVYXA+ilxWohcftSK6boVUDPNp3BqcYPeNUYzJ
YsgJa+htkeCYVo2XqdqPS9lG3BYQXL4jHgPMSKG08Cwu0+FSZs5vfbsq/d3gJkAia0h3EJ9yb6UU
ibV2G6xw2kAWTiPr7l2tqtvU7IgpUoeDmuw8JFX+Qiyp/GGZg/ZoSEZsETxTzQg699Dj1iIPv8a8
U/a1LMzHVtFqa98lWR5fQ/jzxDqV2lDf91nBmBsqQ/2VBz6svEzIsIIpjzJqt6aY043gTSZGN7yY
PtelXtcBLfVDUmoLmGedvaKIJuaQDGcANZBGzGQhUYr/nEH503dRjYIaw+12eNEg4u4kTiNbodf8
uwDZXHBLVjFt7AIpQ+iolir6jW1x51vDxHTxuxxAgKAckkoXGmSclu2VHsMtdXDoDHBb7In1qiDV
YiBMX4OyAlRAdQLqhl9UgvqE2MiC4n/1VcIcUC8J01LLWV5xXgw5JRroxSJysULFa7YYpOipruFH
b7lLBka4tu26udXVXNZCig1lIx6WVI14JAD8hmp9usnHiWDw+virVaqV7dR5A9jYstzukgB3V0m0
nuTDra+VNZIR7wdphfZ7mo1WiHLGpc5AE8SUBkexXNLOq2zQE+8rS2Ucfa0qrmKyrIO/FziTT+Jq
gKzbrhUKUQbMB2uKNmIgEdxAIKbXK9x26Jywi8vonooiDTeeMHdb6fo/U13yH4ENL4KfZcbBtv79
x/7hFP6uGf73767y5/SuLp+f64vHfP5v/r8IODSpkP6kRPsRM5728RByOP2Rv0u0Le0v07CospZJ
4mjEYoEJ/l2ibal/ARc0qbeeVFwEZ/8t0bb+ompV0wV/gUqoMqT/qdGW5L8sfKWgH5qGzh9kGIs/
qdIG1vi6RFunSBv0Ikwf7CVsW+j88Nesw2Doh8Csatnh3CFMgMtAFKhFQ5gZxxps6zI4U8T5qw56
pzL8kKto6Xg2atSDE/y2iQWounzYpguaKqX2kxx5kUaOEpNCGFLm2uetWO82oxuGrFicu01FO2xG
cXM0hJ0vOxMgTLU0fLi2yND7atWgoQm+Z9HXKN5ivkJqtcAsUCwDBJcRGbwFxjfFg6Qs8fI048tc
clyoKPWyhmikkLBZAgsl3zjmrLlcsh1uDJxnQSfHyoqKAftcuezhGWSrrj2binjLhaksNH85cVwf
o1/ao8g2wC0kaSWjcaNgHWjxz+Fn0VGx7RCb1f12Yaq4uZxh6oPccET/33ecwhzMZa2WEIrj/g0m
/bBa/8044JuoFuk42zIt3VBnzMuuZG9XWsYBZouo+TFP9DtEW0iJbyMjDrEY8PrlMJo3n3+k976R
bimCOkXLxEZo1myc5ohUPJpFE9+vuTMQDRBVfvl5Kxok0cNRzttZqsqLwRqdpAiHQ6GtVNxxdXJ2
voXSzSksR083fnXR4aKXtejIFjncAbN8TNIvVXypGFdJNvE81jbDH4ZyuOyhwe4UKmBRW12X4iuU
t2UqX1mAqiwOwVcB3m4dNsp9933QHsyEoFn73Wsu++ipTY/Mn3dfx5ZtU6fr1GkWHb5OOfhWD4Vc
djx7qZhX1H4sKctY+955N2D+FgAqDOuNYcZLq+0nzuDC6K5Dg79lJFOyaG+a/CqR135xFo+PRvAi
+bu20J0YN6Gy4oZ5HpfVKu92UbHyG8cKL4Xu4Ge7oKaU1NINnqABFAur2X3+nWZ6kd8Lg21aMmsh
g1CxZwsDsg2Xgm1zdGL0CwutGHEkg+dF6S3SrqZlthT6kXGvIJF5MzQEOTRhsEijSJ31pQYSldS+
MRKMUy9E8Ijvm3vpG/o5ZbyTXZaChiBqthlsEuqqNX9jj5bz+WtPg/yVTGZ6bd3STdM0DGhG+nyh
yog3WmVq9g5MB6Iz6rlWlSsEVT+7oZY3f96WbRG7RxLEdBez18XUvJGpfxodO6DoCTwk6C2L8ivc
1/MOQ6HPW5ueNn8zQRKejQotqSJP0//n421ARQdCpv8z5IBEVYOG1Fo7B6dCJTZ1YotERXU+xOUX
kJh491RkKu0jU/6dhYX909KFYhpsssZsX+v7vkA0Bx+SuEVKVqwON0ML5P/z93unFTZ2YTIPFVlB
PHX4flTFqanOOzp+TdS8SQuC+zp6uc9bUabHzLrRkC0h2MvQdMm/d7pX3RgFWpZqDVlslAMrm5QT
VUT+SmsUwSpT20BorlIpojayJ/ss1d2RRfqdvcFApoXVrs1mzXpz+JZY+RDlpL7I4cY6JZUfi5pC
GXloKTCvhmHvYVPECD7S6juLgaFwOlBsXabV+cmEiBnFarE3UsfXRxtfVYhnC8rYg0eTpDghWzdf
fN7P77bIqmrJKul/WZ6WitfdrGA3CCBxdMKMPIlO1o37HX7W7pgoSyxlg8UYwjX9vNF3Jj9yO8s0
Jq0c/5l+1KtGczdBlNP22OkpV0YJE9EzBwOVT/YygPI7oS3qead5z2Q0Z7utq3e+FEW0RYJjjbm4
tMr6Gj5MCG59kJQjU/C9N6MlGXKyjF2NNetOt8aWOGaAOFHz0A5qR0Ya0xF1IEM5KvqRbnxvJtKH
nPRM/stCetiNOPT25P64M6kBZa8YHndLI6ae5U87UJU1S9GQRuro+cXsSNl4mEfKsFccN2rxn4x/
tG30NIDz01UtOLIzvVk7BbU7ui5029BNnd3p8I2A+rg5s1J2Qjl4KMvQ3QC89pd4PH4ZKoE4p42c
SungehntkS+nTOehgwWHtk2iiKoFPYiFe7Z6+gPSSVIO0wEj+DmW0DlCNJs9RZROlVHmIhfIJVRE
JpOUXvf9tQyQus3D4MiAfTMj+R1CNizVgBjGyXT2Vd2eIuOqK2UHB5hfKrNjlcvYkrjRJlIpsAsk
cjeff+F3X53jKAcBoPRoYGefOCzsMelbYIcaAMPFVKnTFeImDFNUI42Bc1O3V1Uc6QSkG+LM+kva
CkJGyPCP/JCpodk3oJDc4PIHVweKyWxvkYG2KZZFOTuhk2YVJCBvkeTs5bCgbNM2rga/Jf4EcWJT
jmhIwnaH1n9rCP9S0lv/yJHzzRbAdZMrIglTTdZZjWdbgEzpSjAq4UhBVu6RQfGntXhZoHkvutJE
qOLvk9x/+bwL9DeTWhAlFgAuLa4G3HVnw1D1TGiQgT04Mtj3JnlpuR543rcsf2bGAPgzFigq3HQl
+Suo7mL8kpgYhV7K1Y+4/dI0O1X64QscxZDD5Iub4MrYx7hewMOAjGylG+rcI+OZkvieCWzvrPjO
9VGZrHJ1l3lfwuF76xOYvOmii766+vzVlN+r3+Hn5Zw7HfvQb3N0NmbjbJRMJUSJw2ZTbnV5L3H3
tIxfg32dkOstq+9FSumveeUO91l85trcWe/t6IwMcOJzgTEuy+6LQpWyV9zo1DEE9Tez2dTWNzvf
plxqsw0S3kGsi2JDDYa9KFsnj5dIAyEle6sCznq3KutdVq2Nbu2Gu1g7D9SbtLmRvF9qfNGqZ1r+
mKUXerf+3kdbjaCW6TTmjaY4ve9o3/rvsbqGmt76d3GMj9LWaM7BrZvGInsy/G998K3FEF0iRXc3
6jv8IwkYi0k5x7q1Gm6n4u5xIXeUE2MNblzXwACB4RQPGZwaMkPpffczRG8S3KYuvK4NoEp89tQH
HHtS+dofLzmMoysiQ1SNgMQdqka5ZGPuTHG4baB8XKdU2+HaZbl3RbO0rXP8Yji8SODKOIhSbFBY
Z5QTgmJvvyPz61FnUCFVOzg9tD+xkHOXZnMlq+sk2g36AsOtRNqjiQrROivXvoufZ70b26fEf+rT
1YDlXn4hj1u9XFuYiWCLh3cPOQ3tUTYvil1EGSVK0Bbby7Oi3iqG4+o7vGooVvp8VL1dLhlT+J7b
BJZkmQvv4ZZhszclKZAiPOM08nBKeMaBMFx5UgKUJYYxx6p+ZEd8b4qanH4Nm4CObiuz+wS1z1kJ
Epl9l/+zTFpyH3aM9uXzF8PF481qyLlX5limyuxLijxbCqb6CiKxUIK79opSLLSVpgrBFEjMYvwJ
3NKWf+Tl/dDc9vovTX+uUL+11dZG6qbKO79yEF6kJKKR77VOY68Q89XByhCbbqoCxxC+ckz7W4h2
Om1WbfvNv5myZrfSWVJh9rkAgH7DlUXHQpJD4Fl97u2ti4Q6eswzz+qL2nAQtWY8vFiKDcUSl8Ud
dBRKDc0BMKUDlS67IaCQ4aOhbLzLNj7Pmy32TSJZQKnHCn4R/2zrezu4S4W2GF7GtSevyOCpjYMa
l0lP+H0xFKSog3gpG1/z8ScqLcM9q4wlqDB7uAzQ9FQoer6V5WXub1WFKmunb++IB9jWAg5z3W9w
eG67C5hvI6BUJJPFWrf3VfWdLG59445fs/gh0fuFzixrlR82Wuo66fY1yK62wFFNeqQGXc9BOBMM
ozKxLK7bZJ81W4vE5/Dr8y/+5vDIjZEwNhEOlsjpfw+Hco33sVWg3XI6MywcI2h/GiWoMMnQz0aX
XPKft6Yo7DGgMmxuHLPRpZqp3lbUEAHqQcavE8PrChUuF7VZTopq+PPW3t7nCPgSibIFSAxmrJid
jMuommLzw4BkzybpnlAY72lUElNXil6HkWdGVo9yChxipdxRQWAc2X6m3pttPhySOckaCu7BlEMc
9m5o5ZnfRLxvDy8Xy2lczVLM7o/M2ne+oQrMQjUpm586dbbFqeD2NaypudpYBtYqpTUpklBBKC75
F6iDR7r17RllaosoDlJRg4jD7MAUFhkmYm2BlCvDvgUSh5CJb3ENWdTAcN2UumnL9vMja+78JYFk
6YSyiccTjqegYr7m5i72IkjjHC3tvudZh3zUvlDHp6IKpCMvOL8R0BTNqByINc7DiHVmXw0am0e1
NvFmRTQX7Hx5RIGHWYiHKdWruvs2KB1cXIf15+N1vq1M4XqbVyNoTzKOX3HYLthVTaXGtHI0Ja04
5jeOUhN1sFULqn7bXaat3f7xq05JE7yh8FUlGj3fydpxsBLKLnMHwJnkkPO6KFAyc9tiUZvY0fhF
ciOBAWAl+89f9u33BI1jmTahFo6c3L0OXzaAZJ1JkcgcgfYF5wCK7zPOMiWu0dA4xe2ftybQCqF9
JAFjzt9T1QyTim+AUNCrm5VMqSgWRxTAAs1ZkdQdj+zWb74kD2R2QJEjbkwSafZyCEbrkYNl6qBi
KafcLBORKlSnQIOwLPPmJUqy4Min/B2oeb3Y2OoUeycEwKEc6JAxGz6oyyQFY5XEyezrMcAunjIO
99wuH6xCu2pKaSHnnOCoHsJ72RZw26nVSc75G5KUY4eX23qUtn65GOUffvtAip3a9XVATYGRnzfZ
BX8dsBrsxEMRMB7BYfLvivy6UR54BpIOHmAgqeesi4EAf1QCDKy452P28IffkvfEeUzjIEScjMTc
4cgB5KYbgx2lIGnLO7crpSWgQnRnfdYuDDPXjqyub1YDIioMmimpIQRxgulbvwoc9V0+mD0sNwoE
uJZRv8WGjllxkqurOI5fRg2SfyUH122qX3/+ou+2rNA8h01tCl4dtjwqFNjVWYGVVBg9+73SrSxs
QqC6+tJGyJxqqhGcMXW24kjDb+bm9MqE54hfs1nr6mzbatQgqrQiDMgZyptB9hCsBRaXnwGuao77
9eev+SY1wAI29auiT5EQIqCz2YK/N1XE9YjhVFxNgEQHlp25TSror505XAJJXqeiTS9JW3mOGVe4
xHnHwoO/A9WHs4eEKdlJYr/8FlIjh52t5Ti+J2UPN5qqhQSMkixR5/egtJwOVQkpTLCSqVrcyop3
j295RUmkEex0v9qk8Y4BP0KbdOWI6tHVEFEWBcBKReKH7ISyMSZIeueTJ4KmJ5vXothx0eZeiDi2
IfGRUz5ch2u3eMwB88Hqg5pLpdHUOpXT0qqFFjXGX7pgXSPT4gSy0HIaO3d5NGgtcB9Hxvx7n8SY
vj7rCClDIvuHvdGGio27i9ESFL4MFPyAoKRj6RRiflMCePamIqJE0VeayM5aaaD8kTTZkR8xP2dM
Nx1OT6T0ZdhmkMcOf4PsGgFqIY7mShtLixHkFH5/i7z9YvWWhwh1WI2etP58LL4d+Wy/GCOrv7O0
rKOHbcY2JVE1VhIOluNO0zQZoWjqNT2dMIUu/+kuoRF3msBsQubAQWJj1lhKrWJN6dx0zjAXodbY
y1ThtgMjyikHfMib0Tjyfm/6lIMFl0iDeSZPXTt7P2CvVm1V6IJCvfS21eBeEPtb54iNFtoQP3q1
ViOfKtojb/pmJfvdLFUImE2S6BKzT9lReet2Ovf+xqPiJwzgbvkisS5sBOZLgBAcHz17k1TUIPVV
Xx5bYKYF5GBuT82rhs3Swn3gTR7X68chNjsTHWESWJuoDw3kx6RZBoIL8OSdtFGfKRK092xqakLd
Np7ZdSARDAlqF6tXUGmfD7O3n4H1lY8+nXx0mXqQwy+PIENtJdEVTisVZ6XRoEahTK1jQ22qeFJf
Zl+78Mhd5M3Q1ki+EgYTqkIZF4HOwzZboNjcvqil4M5U72PpKQayY3eNdNkNxf2fvt8URCbfOo0y
RcyBhEGWtRWm5xm2m4O+KWQu8qAN9rKQVlTXOqknxJ4dPD0yuqfRe/idGVuywmKhAuwkoH/4iiKY
9FBpht5MbQv0OdWKPL28iV11QNsLFyoE8vr5m75dKTU+3xQuIYdGzsKeXb5So1KAXUSZo/StBjac
AEVHhB7TNsx9UpUyxtrEQwdWA6TkBpOc1O78ZatER/bst1MMlORU3sGJWujq/MjZgNE3o0KDPx6p
AF7QtOGoAF0twC6v6EAIMaB603d6Y7z5vAveDqzDlme9jqSnsUBm0LLlWD32di3WF+i8DGvlhUe6
+9hbTr/l1WEsJ3RlsVolTlVIPwZ7hBfQaNRPeQutvhzrc10NizVkT/9Iu29XkAnUSVxsKm5hFZm1
mwRoCvPGJ34AwXHZDBUiJyn1jux47/UkJxBOQzZVbFBFD9/OGw1Mcnw1ddAgpstANqmx7gBPYXRk
G/6xLOU7Q1folCcwcDXrNzr0sLmQqlNsDJFnYmz+MzCjF+qbERoo7kXHxpC5xSpj+/djy9qRtMBY
0jB3nw8ddYoVHM7Y6ScYhuBqJgxKog5/gleS5yg9pB5Z+yP3p0gcFaIk/ML0HNkmgv+yDc4ywF0L
sDaP+iAh5ySGCJAIdxAqds8B0EEN1NRspSTt88gJbG1PQH9forwTltuRreTtws3vBVfBOOOQSK8d
/t5GM0JNoZzO8UPpKm/BKsJmW5tl5MTmsNZ8uVsA+VOObBdvxoVOYop7K0V8BOsMc3ZQwOUYHUcV
Rs6k9ltDQvshdT02cdZXDWeQUxpD0g7rljsHt8nDV8xcG9lK5UdofsuJjB8RDY2U700O9IqMz+cD
4O2bUVcFJJdjJujaNyWK1DvIXekTKoX/9lQWmJ/kttggxHNSBarbnzdmUanCgQtjawLch28G6A+F
GbI1xzUQcZnmxnB1fIao+l1gQ/fyeWNv9iKK/y3ij5y22G71eTBnkHqKYVDjOaD2uB6HJpwMYT9O
Mi0lsdpd4pNS/rzJOQdYt2dtzvYiCcCQ1eJRh3VRYS9QhG+y3KwRlDcyLkDKijsWCbBCWUeK2WOY
WILmV8U+4ny6TJGljz2aKyxnzizXRhmvWUdiPm9mD7+PNCM3SkLNpjwvcOkHpK0ETpCT57YEylyL
r9T6qchceJUNWO/Iv8YMOT+yyLzTKosLIRGaZemXpzXo1Z6RBKauVlZEXssgRRFg5YkZKFGmHO4b
DljiuZbsY19i2vP+XddsbrGaSVhtKkmehvW8JkOOwYqJwoajZ7oC6ehZDWBkW4SttWKaP6CoUbaD
BPunEcqvKmq+Dfp45vuwYKRuzCdkxyO0UPdIT0z7x/xXoRfldEBIgQE+W0cgiZadK/mY0eTmhSYS
jJNwIWoqL9zlQKOE9t0PvPMA2tWRD69MU+ugZZUIHwG/CXmNwGwe7fNTT2+IUzMbgnoboo9dUBC9
LYs4XoP3VTcydZSVQQ0iJnfBauj9VQBOLtulRln+8Lrxy5GZcrjv8H04IArueNN+TrWVMfXUqzHR
h1JnyZBpHeAKpqMVUOJtR/KsciUqIoJelm3GWnwjWw9zHTLekfFxuDj8t3kutjr14ByP5zVXgdvI
bRvSfFuRCUUAeY8RKOXH8jWiHvSXrdQfafFwEvxvi1y/DBI92psbWN5D+iLsGVILrnrLPBX9VaAt
x8wGuOUP2rZooS2g+f17yf3/coX/gE57Neacx/rxv+z4y8fk+f/+5+IxfqxmQPnpT/wLlCfGpnGO
oOJI2FPa7W+1ghB/sdVTm0tsnCXkd9Tjv0B566/fiaQJHG8jW1Sm+tX/EuXlv2yDSMIkc+CiOx1M
1D8RK6iH01VSf9fJijdZ5rS1/BjzU22Htj0AQQ3lYQEJNLm1hqY7Q+sFXCDVVemr2be5k5SgLIgO
F9Fu9Gzlph+lDFxZXYJxgQYWd+Dr4LwkQB/9ulYvqLOyH3McOXe+DBBi5dpJuhyUiUuid0EdQLZF
Z/2q16//XmIO6PiHA//fV5n++asZLpJKUPXV6KjcOefigGznz5UFxHvhYpXZr0iGUEpmIvtuEPpV
xrlX5oW6xGuIo0/vN/kzMBb7y5iYBTrXog9tOGM1GbUUFPAFfGH1eyfZ9iXqIPsH3zre+IGWArXA
0unRhn5ZkRZOiu9DV9v4XcnS16a19fMRQMmRxfVwVf/3DadF5tUbdl0NdtcIjR1IaFI0OmDrn6qe
JvIyDFXpCXO3+KsxjhaRRk/YVANT/twdWVYO97l/257Oda/a7o20Ljo7G3fYmUjXnJmV7zjKuN/a
viikI20cnhH/bWNq+1UbrpT3homrJINL639a2pA+BaUk31mD4cOZDfr4yPXrd1z7313q35am6fCq
pTQkmRe2Olhreu/FgsV+W7ql/FCXqj3diKxhi+USN1yovNJN3AvrKhK9i0K19OQHWxQykVoct9G1
teA0ohylfa1TuFXmKhEHSa6GlQ5m85cCUuXc7WPsqT8f5h9N2NmJL5N9cDbASTb4121SMe4hfp+d
9mj1sFOasitVdxjrzUD0wPPTrRLlR0buR796dg6J6hLcRNfUG1ctrhTZv5WbYzvsR4+eHfaEX2ih
rxX86iqidhIX1OzxpP6QZ0cGSx886JI8mTT+2h+hRqfHApUf/Gh5vlaZMYUZSVZvVIl0jobuXW6c
0371bJGI1F4dLbtDpRLJ62gIqSsfjkybj371bA1I0gQjZs2oNqLQbnw1fC5d/e/jw4dqqY8ePZv6
IBVrvEnh72a2eMpiCC5mcfF5h3ywcs0vgWnf2Tp8GgYI/gMg5EYLrBq+qfd9kXovn7fx0c+fzcq+
IVroJrRR+y2Cd0MvxKMmcIk67fGzmRmHoD47wUhMBvIGJYJvymigM5z29NnkTIUd6wqG62Cm4Ibi
wE4+ZHPao2eTs4r1pIKIxFG/p+TZm2wS9eLulGcj4jhcriDa4vDXc42w1Mkhjwj/UZXN+5/zzdnZ
JqLctXB8NgCHnQxZIubZRzp7moZvdx7iBYe/epQCYBB1wqJCldBXN4mUrVtG4kvcgpm1PCO89SDs
HCky/ug9ZhO2BE0V+SOzqkvK5ah4JECOJQ4/evRswuoggzzV8+gi7kr4924U/2h9wwddNDX5anOG
UIEGXJTVxo+o2jCxAMyd04bMbJomuavjW15VG+L6X2q5/Ybk4Y+SLv97orDmNQqDr7uWXefVxvJD
Y03pDTr3zE13gcADEW9laXvaK8wma6i22FZk1KYLVOto3IH+NJbUHxmdH33V2Xz1085MwC+zLxUQ
K93nLv2vnP0PF3hrngBzBbyTgUq4DZbJkHjd/muCdcRJhyLk1ocjJk+DOClqOiXGgD4P8w2W6OuT
+nsuFsHJKfWVvEALYMgljg+6QNANu/60p88mqIK58kD1UrUxR/sMKPMmphjrtEfPJmifoYOH9MVA
MSxgCGa2LzNwQ6c9fDZF/a6JhyyrmUiiXdomvuOwk0979GyOVp7vdW3bVBtDSb6IQn/KIYif9ujZ
NlpUhpoCPqo2KiLYyMY9AOPp0x49m5Zg2TLYuXzICO15Ds1/ME8cgLMpmZGM9v2KNctOtZ0pg/8Y
bo/85ml6vLMXzbNPUmJrfZoxtlvN0igiczkYcc5ddp0f38iDJs4rk9KnJdaJ5NsiP9SvFOq/t1bt
yRiBDG3UgJjzjG/YE9rf/cSUFzEIOgdnXOs6g87pL6Mgtx6hp0u3ARi+rdSb4YOMEwagvQlOCLSy
V0S7GzWIRB7VmeuyiGL0I4W/xWy9kxeBrCS/JnzauoqGYdupVKr3EpxLibiyvcBXDOZ/FTbPQWxA
Pevsqpk4HKp135tptgJ0L99Kg5nVVLZL9a0KQrAG0212J51wKFM7XHrkFhckQQnTBpYfvGZ8EUrz
tOFqzY4KFYbg+A4wE3Jh32LIdztpwY58+g++/GzdAUIskTdnuLrBLlJjx8zi0yaCNVt2zNhz6xwM
0WbM0T4aQfOEH82JfT1bdZQ8S6jfjqtNGKVQtCvkusJt7k7rEu3wQ1pAqUeYM9VGy9yzTA/2meqe
tmdbs3VnzAEiJmnKGGnI4lU6de+RAmLrtB8+W3p8yljSxmcWwxJfheZwNlbHGBZTx763QMzWnopd
SRD342M2GqIjZal6/WnL2pwO4GtRD64MNyrslVZ9bzpdfGxzmqkB/jmLmbM5KbWiLTRZrjY4P/qP
AKgwqNAHzDpGV9zHrAXoL7AHvlRwKtlDq28XmuwWp02teYJ7wp6NTRuyXvtKdyZrI5oYrAZP2x3n
uk1g2aluEd/k2C0coz/v8EI6aRjNJYHsuf6Q1QofBAJShpBFeNqJ33o2b4Omw2MvYRgpenAP6Cxe
QL0+sUNm0xaHtaiJIUnzbOkKBz5qyrITe2Q2bSOsvfvQzaj3VMvrOGtXUsneclpvzyYtpa6lYkw/
u6duqfD2SvF82oNnU9a2lHGsDVxDFUgC9eSifjQE/MFqME+h5W2aklHn0YCnCw9KflEdWcKmbeed
dcaYTVhFgRbGwK6nhBTEcJNcsTFUKKAtrb/Ktdg77T48L4YkQT0afsEXhduqwc9sb7AHP/ZJZ0Ln
f5adeamIKqV5Excec3MczRVCo3FFbMUlvhfgA5XXyVLNB3lfpqW179se/rWhx4g0TflFF4V52mYz
53PkPbaWg5b8nhAXvpziSx4cfcePhsB8Jmt53mVgTjYjlod9Ul/nin/kAv1bmfHeIJjNZC9qSqoq
2MfqLgJJSxAwvsyAvy7BELrrgOwZPkoYGq+ocCBz1AGfxJVD2tlBJe4Ksy2/A9xK90UuKgdyiri2
pMHgLEtXgJnFWA788GrUPfU8k4zuLLFK97TJ/Du59ipgMaZSF6ZNW26UPJH3xqi4jiEq67RlSJ31
S4lfC/ax2ObAK17CJlganXxkYZ4OZe90+Vwko3SNKobcxnBOyuw7va/qPcYe2iMA7mMSq49GzGwR
xRlULayEr4rsz+Goj0XjsQn30aNna+jkUd+QCGO+YYIwiB+kAU77oMZsER0CP6pNnH2wb8S+pB0g
9Kp1fSQe/cHPnpflKp5EN1gRV8XKRNuc3uk2TN2TVn99tpACGIjRMDM/ywE3MbtOAeabv0579uw6
gmuzCmKI2cQWsG/drl4mfv9nZZf/rJ36tDO8mkK64RuI/fJ2VxZZBom6xXSK3NuRNfF3vdE7A31e
flHgFBWSj2t2hWj0lR1HsOMaCUMxWawrtQn2Sk8MDY8I+axJ1IpKCcTyMmTOZaOmwxn5pWZXh4G9
VXosClsIHg7M6XA7UBx42rlxrsvlntzZhTE0O0RO2kZmCC4HNqwjA2P6SO91wGwRcSkDMs18VDeY
0PX7tjSSXSjV+VVtULIkeWo2YhoMuPvzofJRa7NJn+DwVg2hrG5KgZkjBqfmuegD/WJQ7OrCN7Up
RdpZ/RG4ykcTarYODH6QS2VI/kK3MnuvNuCEG5cv9Pm7fLBGvmEqknA1W6q/drGI86myXd55Lbz4
ofW7p8+b+OAFflPpXg1+X8YVGKmnAm8ELXydRHAx09NWG222IqCnamLJ51pL0c+LF+TfsAw5KakL
A/xwzkoAojHF4gonxWtbflaHE7tjthYYYoDjnNmM1TT5wQkwurSD3D6xP6bP/Kqv67HuU4q5tU3K
zK3rtINENRy7eX70Iad//urhQdIZJOi4nUH9PSPkvcCXa3PaGJlN4HBMy7ylJHwnpbXqL2SC/ndt
YJyWqEPuffjLhdq7Zj2MDBNPvey4VDkFKsgjU2hWFPjP6q7NZmgZ124uyaG2wYIy3IHWKZa2jXdy
k6lQr2Mc0RO/Dn6GnIrvimJCrZe2dCbSXFrDjZZWVWe5gLRTaIWn9eZsg4fQnkKribVNHVAqZLYV
1pt+vfv84R+sGGBkD0aBl6jsHGpY7fwyK/2F77XNjdWM8hdbD+KHz9v4YIWdY4M0Dwx7L4kSwQlW
ZIVRxLfT+RbC/QDOdOLx6Zla3n3e2AfDWp1NdEMZUg1PSe1/ODuT3bh1bgs/kQA1VDeVqrfLTRw7
iSdCWpEUJTYSJVJPf1edwY9z6sYxkGkQlKvUbO5m7fXtvWmf+brsm6l756PfqPyu1ywGmI9gkJvF
e7zh5V4BF1LFIb+LVtZuhwKR/O9+wdVbn8RramB7F+9FQn6FaX/AaPHvouD16mwTT6vXwG7uS+wp
H0EMXbdLlHfvPKjJ5f3+zcH9zz7Fv0JKB2ewFRw8vZcO4uNbPmfBcy8FFksBGpYV5bF5KRuWPKDk
Y7fBvBZtxSGErdaWJA9mzYFwT8Xqz3DCG39FjR12vmnNnaV9eI8zeNihd9iDnRl84bSku75QTY3R
tK4Fn0DQsmSguxWG57eW5/48AMO9I72Tny48qZpD+fAp7KJwlwP3p9/50W88b9fWNyrtA+15awAP
Gdk+LrsbMKz/TmmSX0vSB5OylVKn95Cb8ApU54vBQ/7eeP9Kmf+/UPfPv//rftmlpIU3VB4xC85O
HRShW050d+ONoHsBa064IdEIFPG0XYHPLdYmhjXUsG7HAcStRrbBuomRWg63kIM2VUwBZKjLFZtz
PBvCv1PyQLj+3xDFCWMuScNpH4T5fFvSi3YRlLN3zqrfB8Dsut9NFsBHwTJa9joKor01M4i5Qyx3
coYnwV+90NFVjrAuIvZ8ZXqv8ae2QJJhDWdU5i8//SpcTIyrBdiHeH/Zif9Ag9LeRABPvNOFeiN2
/3NK/usRoUU0gpLcxvuclW63YinhgY4I5ZlugHlyOn9O3Dh8+vOF+v29gAL5v3eaoA9ezku5HgUe
qk9zmSw3wmv3ACxF8s7tvqSSvwlR14svIdDKioloPXJQMG6mJScvfez4xzEk4qgWh+J8jg1IvS2v
//yj3rqCV/lEzvt4nlgUHkcDPkalQTTCCr8DE/qiST35Xq4fYZ2h361OL3nB737iVb7A7RiWds7W
Y5oCk1E1g4Eb1xKyowYfAED0DOZrkYjbE0swArQzcJfKztjzh1ZhD0InFmy6SW7BmAH2ZhEDLgb/
uWgFuK1gc78Nu77/Agx2VMlgne7mXAF8CBbBeAsOunshzZLdx9iwXeqxF+ahNE17DxCOqE0jih2S
q+7spxYkltU0YJaBXgSoeRDWJWAJWxDSXycLu6tkgc8iEIDl7s+34a2y+lohCYxoExIIl46iwNtX
r9hy+QXgJFYoSE+DV7xF7XEwEVwmGRauSdKxcwbDySeqyu4lWDL1QNFvAkSUgBrmQGwFgLgE5xE2
iL8m27+3EvHGeXKttuRKorzKUFpnl+IXw8/z0EftO9neGxnM9eYzBRMCpdtsj1a3/gwIUnIGh2N6
VQQOe3HcpX+XwoRXEQ/2AGHAG2ePizMAyujGbTz6Pe/cyrcu0VXESycuRwvW7bGNiDdVk6yAtabG
87+LEdcizCXu4lLa0YLGE8QeqAAS3k3KdI/YgHK1kIncwjHLo6UU+/fSiEu+/ZuXNrwKfWqZEt0O
cKsEvKP7lkQU7D9Ad8Gjly2cKntRfu/GJezA/umbGz+o9j3f47euZvzfoNtAXtpInNZHFZavTmfA
XWr/ztl0tcz7vwzj2kSi7IHVdS21MN/rG1uXIZ9vpkaL70TZHnig1sLvPCwbWBFh8t71WQp0rFq+
TsDL/GVX93rDDtzGhRQsHPZ4Uz/PCFEbjPWm937h5TL9/xsHy8X/Xr6yKeak1fl0XHSCxm7S3fC8
NfFGFREmKWYk4pAB4H7TzNxsMOvC+nQiIfoaBhAuZz0t7xwzbyRzYHn894sg46XUgl++73u4vGD/
IDoURnuk3dCSYKdOd4dBcrUNMSO/dSkQ70D8ARRJZbzHeoDYwHK0B6IYXxND/2nTjxT0VrCV3hl+
/v5wh8X9f79fAtHhoEBk37cF/MnbZAKKCMBIQHbFezbQ/yQKv7sZV3FnGicFig6bj0uDXL9oxnja
iAFwiSoddIqBylycEg+dB/cFGKDLzFFiUPAht3KkuCl2Tp6Mg0LovQ2IN16A7NqtTXRqSUeKaSHM
E9efJivpC/aoLvB245YNaeUHis7RphN4O4b4AlRLlj41VdCw8L0Nkt/nPDA0/u+Vh9E/ujGG+qOZ
PkfLuOsaXxPlN0X+LZ7y/TK9h6b4faqTXRtjj3MzOg+XM6BJgj38kOxOqC48RjRra7lSts0lbFz/
fJ6/9Thdha12zWmmijE6xOBK7+DXvJwEVhQ3WNyY3znFfn9aYiPzv9dtXXv034gJDw7+9GBdwQJz
iouXPoUSAxPSZvvnX/L7AJxdWzyvOTov0yr7PffwinDwCmvfi79vfPS1kBWgXJcFMz56hg1hGR1d
8ZdF2bWKtbDWm3UhYk9Aljrq0QFHVq7vuZu98SBdC1mhFMZeOvNij/1lBeZ4dlkhY8aQOzTk/aEV
8Jvf9rn68ec78FbcKK7iBiVGJQCqiz2mz9l+7Ob8Bxgk5iXLkLk43jVwNBsFPHAY9CD4n+YIQCzH
Xng6bma4r8HuodTvxYw3nuxrn5iVmKJNM7PsA+BGczg9EUD5XPPevOMNxVFWXB6Wf5V0y+j7lTaj
2IdhEuzockm7k8LMZeX6FkRj5Zjah3ZoHgJU8d1OTWb+RXUKkO+fL/cbi5zAuP/3GwgPEQUapste
LBKWoyKqrJ+rMQ+RXfttmd0DGbA1erhPFn+ESHKL0RUcA1cILRpg4NpfaIfWhgc3ExypQdsQA9Y/
m/EMk9NNzLNTqrt3OvBvPYhXUQbGjK3IIin2M8yENl0KYzTPWTpgrs1g9Buu/q7I2neH828dF8VV
yGFhMndqNWJfEkATNja14fd4SeT3YG0nVJBYNqhhlZR+xzb7+iNaIvDeFOVuPAEmbN6p+f/plf7m
GL0GmoiC0J6H6bz3GXbVq7Ro+UkIrGc3c8q/oexp91nHoyP0dpu1hGNSvu6XEtNneKS0h7yzathM
YnRVAMebrV4WoK8s821FWhjgDIlKnkGJvmzAoRTtnAX7V5dKv0yBa564D9ELDF30M5WT05s/P3Nv
nIHXlgcGz3PhGoo2Tzv297xX+S6xGrrecV3X29na9ASQYl/DiWt5Z9T3xnt87UQbBGOipizAQsta
gJjaZqCVAvaqb9qB6Q9//llv/Y2r7FNJ2JRK5e0e9GYHY1ujtxxwnU3kx+nw5z/xxil4LRrWAVwu
zRTafaZntqFpbI9rKrrb3NHwLigUeycIX8LPbx66awUxYE/h0DXU7sGr/zp50n5hThfPf/cjrgJ8
t05cJQb272GfsBMsfVZdpbm0eyxOiQcy+umdm/7Wr7jcqH8FV9c3Y0Ixfd2X+biDv+xmBNn7z7/h
rY++/Pu/ProcerM2vO33F+ulbsYpmL4TkN+4xdf6VkRhwHWCZtqLNW9AAhbpmaWgR1YhyKmHrgce
pPrzb3jr8LmWu45R27SjxUqwmUcZ10lg1y3gr+6GoC7Z+sbkGzvIA2YUp0J9onBV3vz5L79x9a6l
rg1cfpoyNz3UCi48Mj+MB7ijrX93b66lrmDqjBr9mgG3XQPvKb7y0H/9uy9+9UQNQcqybJiH/dKO
CU5MF54sN+/dkLcuy9VD1WolM1kGKI5TWIcZwQjEzfTTn7/65Sv+5pXOrs55ycNmYRQlH7Dr+Xkl
LKzbkaRPukui1z//ieyfh/R3f+TqiM6DBal4hrqXRzDTAe+bWwr6XeR3imfdkZZR+9KIroNBKhnu
VKQ4UNRWVxbOOP0mWqblE5wjbMWekxPP0ZRMgnvZweFfNlS+hkU37fKuhPHl0ME9L2FBsRNLOP3k
KwgUfbMgq84t+xqqC2gjC+HbPkbl+hPLFhh5MY4HYpugDB8qgvX6sEqEDTY6DeYf3HO3I0k6f+po
4h7jNgjQRo35ZqR8PEym8bxupQZQNqDJvrVx92THHEfJKNbDiM7dqD/BBD+s3LzQe1g5W/R6B6C0
uyllB030HFVoW4I1vMKdjIcf4acdAunZxxhNh0VpPrHSMgsXZN/dwIHZqGpJeRiiyGlhtYz27x1K
h6FubNY9Cymbu2AV7mkIh6BiM4FLtQ092VIId9sqXObwKR5dvymgaXzGyJru5x5jj1qZxZ7Lgppt
FsfZspWU8PuetvycwgXj0Ixjk1TBWA71pS4uMJCE5wWsPcb4ZjWpGatUBsmh/AeraIt8UwKBfWg5
BRMegDn/U3Q0PrFeEFmXNLBpFXKAh+vZ92X2mGrAFRY39Zi7rIN+EN6T740FE6MPLwllj32HM7yw
JPzv4Vz8nCY9EIqIeA5kBOCSca7CrBS2vkHA4ZXbl6ouIjiG8FGXn4NcZDeWE1oPzgY1sDmLqjoY
+sTV2OfTtkxhVG4XKg/oN3WbQifLRw682LBzqUIPvseSFJgGWJbGrt6gb4gRidqDs+ZmDBKVGio2
NGsCT7kJ7mqptazfcSrl8tFOEQE+viCIA2PkIJyGkaesEzr6j5cp4YcYzcL8Zhlt5B9z/JCfjZqL
r307IWsd8iA9ojCc70QeUvxVGIzsAzoDW5pCZAJkRo5y14I/ruuWpiaqdd5F0aZAR+tVdK0AEiEX
6jnQQXouopUcBp+pj6sDSn6GmVENr0lZq2IOaYVudraDnh4a2SyzE9kvqBq/RnEz6mrmfoLvh1my
jVzhWlcJk19glesQpnXKCgJvwVGBQoEXo8fcoE8PhdNjjTI/upnWxMDRMgYZHt6kk+lvFyxL1VI5
lApGof21Ya4s8l8q7geKZoSyVeY6Rw909d2mGYk9qClplpq3g9mVQdQCpJTOjoMKY+Fj50UIPga/
UDeywt1xK9ghKzUFfNWWuz4DAWqyiS+OcC0tio3QQQT+yMxhWxqJgt0zGLADSa+TSpXZCJZzMALy
INll0QgAv4NLS3FjqVvhldxFI6uN6dh3Fk6NuRsU1qrvYQM1f2Owhx32OR+HabsU3XeBjd2T0FnM
ztLPA4g5WaTDl3Eqf4U9p/1mwFEBc5y5AaEHxt/ZvZOeH4LFxz813G7uDcn4fRrHvF7SrAeK0beg
k89x4KOKWwb6bIp18hcOGv09emL6EV/f/JjbYpr3Aeb2T0tQio+pF3D0yAowbye85Vu4j8Onrox8
dJQ8gz/1MutTah1w2ChfQNAjBJ+8sgiwwhmZ420bwMIn1j76iBl+cS/VPG7b3rsPM0HNg9Zklz9C
Z2nqlrVxsBFwX9tImZX3qaUY045awWTTmZOImKlzZjWSuFyfsS8tNoMD8gQ+h8CkkTV8RDcz3zI0
wMB/CgZbBXOQbQKPe5BBlXvAAoK+LwNHf4ZaBLuiMNlPQdL8O4QjyLVa2n+LZI4YEDLCKyztDvVM
ExSdsHS814MkuyZrZb8B5w4HQN4VWNds13k7BMqcTCSHLW66uykX1T2GZBm2WWHUzsAGkENPTyJX
db25S9DzyVN9kTbmnbpdoC3JxAA6PT8WHPUX1taHZDusMOetbDc3t4YU849yBgbKSqBwFp22F2w4
0L2c5H01JRxwJ1dIitiaZnUbuvl+DI09xFINT5InMTJghP+poo4kO8ll72qFvZp9mE0iQShYu0+F
tNNHmKJhzFHmMqwTWdC0alc6PFM1DZgbIiJWrG3owySwI1VBkA3S0GAA6xq92a7jyu4uFM62Qucv
f06X3PyagR/YYNQLvWiwgoE0ZSqt4pThpIOqPngiWqDQaECs/xrbMQHBagy6o+yGtV6zoDzDqBD0
pkmxl6noHU4u2BTXFkiM59A06lT4IlUb4ORHhEULlE0tZQyUtbWQHyFaCgaYQ0vpQxp3mdxYBre1
OqWBeyB0wZxqTZ2osL/Z7/K2I/WwxOOdWdv8HBp8Yxjd9+DeCzKc107hVOfp2D/INcESRROVDy4K
5iOFUxToRGnBkQawZBvARvQ8oplQEexbASI8q2GoBx12+yDjxSskLJCN5Kn57gvSnWFW4D6zlttT
YLv2a9k0yb4sObjDq5+3S9ouBXYJORYacj0Bo8iX+Gdo8vYEAFv8kxInDwTJxYdpydiGCCB9SxFL
9PLnZO+yXE07UcjhGXM0s8+aKTk0XQAKkIyK/TDw4saUaNAX+Yg8xcGGbUIGhyaDCKsoFnK5k3rQ
xWNZwoh6QyTBs5HRrhTwrEw7eFZ1xRL8yKCi27iyddOeX8RfFUlNsWFIyB5dW3bPSdGorw6Cz5uW
ztOTRiPlGSE1nnDYRTC0VmUJeDLiIsIvWLwPVP7s0kQf+hmnzxyOEzBdMb/lcATfJEHLh01ettlt
59ySYH2lcU9ZRw1880YEd2GIPjEtlkcfO7GLOW2b7dC64qeNumRrw6wpTgtf+ptBIjEDMqvUcMVn
0mLibUii6hK2HY8T81GH+X0W3nc8lN8CNQafp1HnH6Yxl7vIxdnRjAG2hIcgvrENluVBavKY2UH/
aF4ITL4KNNpK5FlJ5Pwr7JgwmFhLl3e1SYf5lcdlu3U57eBu2XENoF6eKLCkJJ5YNhD90Ao/NVs5
23RvVOmxCm30Tbg0/sBM1907tE2HXUtIsF/jwCzVgpk2zGZlA+pTnnWnzMwvVhbJ5jIyndHoy+Xt
kOY8ATluSL+FEQR5WC+U5MfU6hYMpGaE9XqaAh4AsAD2m6OlOAdI6UGIwl7VhXv7rEnQ250hbaB2
nYarVNuAHMWshzmApthrrlyjGFwDFUQclSoUdq7HEUZjAEkyGW+obXhxcuAU8R8WKfcO+RU6TVLI
4GbJArDiYGbAfSWx3S0qTtZ9nASyvPgxclnHCef9fgoSWDoTEvVbOFYi5xSc0XNeGrfnmL3gAeV0
mOEgOacnqPiG70Fq0EfLVPCNJS6gmxaQ0KEKgmY+w/sp2AQ07+YaiSdjVRJEuu7he7Lp00KMWwHd
2lixRqCawVacXnC6pSPMkMFr32LhF/LMiYrouV1J+qNVcGYrp2K6aDb18gDGY/nMtY/7zeQkchuH
fH2VBAC8ES3WE/GI5etEoIt0UP7lIkcndJqz4TYOouRT6CeAuBHrIEmfwjO8SV1RhRMtYf/WJULV
mHViQ3SAgAmUpa7Ld23sIbJLir49lP0S3Q+CdkCAFbu2GLufwix6v3jX3CH/xJtkuN2mnf8J6z9X
foAKOyOHRI0mOah2zL76xipbe+WieD9xAsCbUYEu6nXlIKsFIevuOFMKK6qYVC94JUFx2NEBq/US
9fehdNgjg/XxxUyfqXGuUAyuMbI1GgV3zk59e9eKqB5SWFltPfKnZVuWOoWkDyvO0260003c59rs
sXi3fgf9ddW7P1eREcAlb9SqV53Xwk2xxktCD14H+GEe1tM3A0a4d8wwgM6j3G/tFNtTGtPi1S58
TGot7XzEPGKCtTJD4TPitc/z1YW11qPaB+NlvT9KLQYFgvay0jxCnuBzN6Pa8C3H09p5AL+iNRBn
XJAlPMRBk/V10rQYBMJBegYhTkxgrAvRY/CQwFEhbuBlsYNKnj+wTqpvXZA051ItJKgCKZEo0JEE
wNA1McRGybTaj7EcuhcKkgJsoIPCbCROgFc1OpAY0QBZjkOne8gkC/K56Un4iBfP3g4jaoOKFdAB
TZEDYtPMcXFrXdat8EREr6hOEUVhJOczz090WQME96jDwZihH9zxRDxCRVA+C5MtHwNEmI9L1tBD
HuTrstUFgSYU7C84zEZNiocrz/Sxjw09Y+p/yUBVr7N6WSmucXf5vxId/c8a9Jyhlq53v4xIy1+w
e1yaCst92W3MQJA7N1isuJFLNL5iSyb2NSslOfo09h8sjRF8Wo2EtgJg2zXbZJXz14Sv8UFIFn4x
GOx8LlPIqs0CEuBOsW54dmaMXuM5Rs3KcrZL0kbfEwQ6tpk77EFdIsPSQSEJLB6UTScDHmtbaVjp
GkyspuVlKGT5OKWJf0Gd/NIsWFbetHnXfS/1nB51MSXPfWHJHR+92Kws8biFApQZ5OQkw9zeqObj
4rO0BZil1WcneIhRSNpE2AOQoUGyu5CjbstE1DEEHKKSq0JLtg+nm0JG7inMErNxWGg7C9QoQLak
EU/rSaPW30iSXFocc+gYLGTbLNwtgNjcQCeGKQuSgi/pRPknX/Q8qsImy18bkUxJDbLR9AOdAYlq
mKFjd0RHH3IYmPkHL3kwpaLCTcsh21XhpeSDJzS/icnc7RN0Xz2YJWHzHEwxciS499m7GRO0BUhD
kI3qAcYhKJdlGHnEQt5bqMIS97kJU/GoWRfdSNGbk+vw3ypXpvoeCBuU30WE2j1mI1BZeW/JqwY0
poN0JldxlbdBewdX7Q73nrvmJgX26tiAHviQEAdSuunmBYo8mHveQ8ljniYRRAcTxe62jZL8HqZd
DGbIWWFxoEi8YCqI/HHhQb4DlZw9GobccDOjugWntRV3eQZDzw65HxoXY/EtX7h8CvnS1PHsxWsO
eLsB02sePmLvQm1hsWoulumJBWsHCwdVjwEBLIjVyJuqXyRpN1HQqscCUsTv2OlpbjCNBqLPNMN4
C/BndJrBgkRqqsTBjLmvMQgvvpdN2XxMtZrQDVBrCTizT44dA0W4BuQh+ugssfdTxNYXhFRT5XAC
/QzngfwzTufxJU7IqjeXocJDOQTNiIHNEt8FJbjHyABDNVbIq6fNnJfkEKCaA/wZx26J/deBfutD
q3c+SvUOkTxaNlFPgCbq2yH+lbTj/AKhYZpstI6KF0egYqpHha1jwHHnbykXaVAZTNy3/cg9MF25
9p9cHgQtVFZo0QSUlJ/KVbufIKOhwAeaOatX30Z3UzzFP1w4j5WfKNbHRVbA0XzCiDHBgY1SP3dN
+cwIS7+XdhI38G3JQKFloMvKuCPPMrECOZMzd7my5RNR84JvsrDyWzqCiWZMwU6g4OQ7bPghBeYF
QbfLDKL5mYadvmBalmknISsXx5njTN2qdAA+EyPJ7AOWMZEqwA/P/XI0yA4qGi1qhY5sNfrg56Az
4pk7lptN7Cf2QtBu51uEQQ88k/cNcs0EzZGGC+zdT8mFYBwGdgwqLWOHUzBUbkLh14dYD+8wZNtB
9F6cOQ0Z2yuUXuN2Rqfg2ZQuPnB6yUE6AxxFEQ8otdLGJwxpBOO3cRutPydN0pdu1CkaPUPJqrLj
4xMZe0Q4ukYe/zVq3DPtg/Y86mk9O9Jg0zR3wh/nBNTnCkMUj81T5B4bXCJ1j4YNu42XLOUVjHRy
tcnmTGRbGKEkH3vhcMAtPXM4qdKpjzZ8AfoODQQp8EnQgZ3jbF53TNLmhB2l4Vtuu6yOwiE0NwiG
niJjzYAhbtC+2PtukLLuxjY5FEMwPQ26kxKUYV4clqx0KyTpMnnoCFl3kNWQ+2HI+6NQI/pTUtIw
q0Jvos8yhhCmgvUJ+lld6SuPXbQaywnNIcem/DGhSfxhVl13OzA5wmQv7I9d7wcMeSi7Xf2SHTxt
QFsYOgHxeAhk8EzCG2NDdW/mMDrQSakOzUySfxUas2+8A8Jv0QXwUB1MUNNOhUZx71axIn+QEuGm
gA6dWeQMLSvz00rAD14CYjZmGdAN0cP6FGW9enbRikOzS4um8hmjrzwDIw3FPR5ka+NW3jM5oL1A
bR9iszyL2A78tIId4ZYy3OFQw4YjIOMeDTiMZ/k2pQ4u340R8desBL9LhwU5wVTJnnKLZShH1lbU
6KMnn4FmHO5kE6woY5DJblINLGeNm+b6HWwSkEf3ybJp57W/G3pkDjnYP88M/iVokKo4Uhs8iuVR
49n83KcXkLfE0Psu6HRAqlnqbtdBZ/tTNCb7AHhOuw3XaH0caZwfUZQxPM6Rd7hH6eqPkIS6i7h6
hkCjWwiYkAV2/FC26TujomFrl7Xd6WCMfsx6YQ88KJaTzwT61Wpq5/sLcuCLQcu4Xluoe3JosHZr
Yocj6YX1iFRYeHThCrcnU6B+x3ox6IQiqeCJFh4muCyj2A2n7aQnsKOCGdt6CZDa1mu2h29C+QmY
VfJkZDE+lfHQVDms3z8PGL4c4Pyit5lD3Cg687XgXfEsdCjhSS2U3kASQZqahzT8MBod3snywpRR
hTnhxMapNpYxkg8tiJUbouLl65pGwYNhyrOtwIrPVpZts8F4hLGaOlZ+mXNIWuo1bEmBFJc02wxN
wH6Tz4uOP7CMT/ajn41F+dGEa771HnSVJuWA1AYqpUAdh1NLQIssZqSMkmi+L1IX5WDCWXe0BvjY
KupllJzIMpmvMieBegIQje2pNf33/p9b3y8AmG6c0ALn3EDdXFFwY1usrs/BExBc01hj9ijJcwk+
rt06i7nzNhEE5VY4scOYTnZbRA15khTdr2ilGhBxUrLbriiBiyww1KgyQEEK5B8XONYKbViFXrz8
ksho3jWAW52RCURPbgAl3KPFth0L7bZIz4ASRC/g3Oc0vPWKkRrFYfnZ5m1eRfh6B9ajb50b7g4E
zUi0CFj/HZvWeU2Hof8grC7uRTHpfbT23SePOnFEvmbUs7fd+NCxYfqUx+j3BDCF2PdxZj4VZfoU
II/fxSNNjypiEJhEOEtOxOn5q9bIo3PN7ygt49d4QshBtyqoeTTTV+skRjt68btgnf1nk2G6TRS6
jFWLqHmfs2KNq2ksMGKxc3wkJm6fMaApn6NJDbsRW1J7bJlhAwzIInLG1ABapgw2sKwiGNw8dqkh
P9qJ6M9gNRhZgQ264vSGO/K2jzl7Xhes8XHXyp9ovOOsAj4jldvEYlDAjE3vs+HyXICgkwdV5pmW
mwn+Ivfg7zbnMTIs3cqpVI/eTAXA6GmgTzmNQ3RwoDxBEGwjd1qDOD6hrLZ3WA+kt+UIdQw0Sm5A
i6cMDIxRlu4hYmHxAWOC5qbHPhOqpjYqPki3lEeSwgVeRB39NLjYfVnXZtyOyWrQnovsbuZx0tcw
jnPPWOIcK3Qd6IsMjD7ZIJq3OIIg81cjOfVo8fzAv40b9EH6B5H15TnT4LIRQ/UGjvT8R9umDZoj
Gd/kbYFte9u2R4rndj8lHXZJMGEFzJmp9JTMlt7osC+R5jW5qIRj61n1CCA1BWvoLkdDeq1wzHXo
reKWbBXmaj3A9CMy3X5NAOCY0ZgYQ9V/ZQ0NT8pM7jCYMrsdvIpuuWHY2TDFfCzgjf3EUgZLlRzY
DIfz0nRflGpBbyRdo452zLD4h3HDguEEEopHzNpgzznkAAqOZgHuvucjChkMEnZoJeRfUxPY7brI
/MFB+1dCt9VxaIOUNgscFfnwg40BmHkRwjqlzfBlwaT0EEB9u6HonK3VGml4jfhcMDjf8TmIsPUX
l6/ov2TnNgf5bZodZvKNw6SGL1pCDDaGfo/WSPdJliXF9y602Sx5xmER2+f7oOuSz7DTw0OxCg7h
Cx7haIdnkUGy1qMNQqDeFGAgcfei28sMkbYreNA0RPIEzPf4WODq3SsVsK0OvN8vxNKvKLr5s01o
97lwln2P0gahCY3yZTNQjBjR5HbDmfBY4+ERwMiXvknPWTzw7TqwGE65U/PkZ4fdYIW0u2rRgdxP
XpEt8R4vGAQPGxxI7FB2QfYLj+BwBNsP8ilbYnsQz8NNi7bodkkKHdRLN8Q1abz/qMt4uh1pNEoc
zJgZ1GwtzR5p6Cuqzvni2LNSZI55eFpjlqNiQzurLaRHshfwekQz8tzzCa8msNvyQKO+61CjRsWd
mZZIV7K30RkllwBXpP8/8s6sN3JjTdN/pTH39HALLkBPX5C5p5RKbaWSbgiVpAruS3Dnr58n67gH
tuxyTfdtAwcGfGpxKjMZ8X3v6m9QOBoHomrml7m1/RfXnDqeJKdIiKRu4tqgkmCeni1/8Z21xg93
k7iECLE4lWsrscaTGk3cmFZr5vuM+8JbF7LobqlFnQPd6Pt1LIV/l+KT3I+2xV1BGcK1TT7KkfhM
dT1SsniAqSseGzGxW2RYC+F4nY1pXG4MoooCFcdGqE8xGfZZUnGGN7D95jJvzXmUW9PL9S+SaxdS
Xxh4DUjm8SkcB84PoBbGFx/05T0jMYPwxTqFAnRLufNmY9oXoNpNUFIMuO291NgAxRvnIS6TgOGp
XBlcTwf8xfFu4oc5+3lZMygOWbKlPMg6puyPSNlyVqRiyv2DUJxlMPJyPwOAnTU0cGagNUv9UmaZ
fiu7yDgQemzsc93oriNKr26ESNV7XlZjetXW84A0wensXWcp50vWF90zFdLmt1Gl7aYTEiOt181P
ZQqFe+wNPzE2xdzqMkDtNFxzuIOc2DYXc4oqYeLzeJ5MAha2bSQMPg9erdoIFPMfw9ySMNcnJZK+
hicn98Uluzv3x4ei8OmzKye/3GnkbQLzFMPdErueEQDNqVVsD8QyOsI7dllv7JVdaeuI6O8DLNT4
bLlRvqk1fLidnk7gBLa2iTrkihFhcG90JUCeK8NXa+iwauXUZvR9EpG/JmMi+agWDxDZTrUKlG3w
NkOVGWY4tUO/ma3BfrOtodxZXd5f2+Ugma3rynqpUmGuS2jWszE6JS4tpcxTCVCz011Tu4r7YTqx
FdQkd9mg3bHyuxv0k1RneLPWfOmJ0uFbPnvaTiWas+0NOV7pckjzYDRKOmmSKrvB90ZPd0LLI18r
GlRqoHQI4oAetKoOJr0b+qBLFNRYUVvVE8cf9mWusH3h5IsKoxoIg0DB6h7phbESi1lT5pBorMyN
Z4Xc886jj4rPCSQZkiBaM3TEzKu/j3y7uBPgsaemqPV1tizi1vLTFN4hlwcGwOQAJUdFnY9kAyMA
0CQdr3eznbV8AfJivuPwa/fMoT7wpJG9L31XBzY6i7CHe8TrtOTGHdXY+V0mquRdloV9bHAuvGX9
BfUW0yLuu5KQ2wqIcuPZsxcA6UXvJFV8k67q1o0+MPcWPQQeY8S6i9sIdL2wLg9vv9UxFkPBwe+r
ZMg2fKtBANOiXSVGbW7Ykdnb0rScGeVK+QUvru+Fk9fB5Ufp+EBw8nQmvRb/cS7Qvag+13fEcJkr
0yPWQ+MhQrUBe7/N3LGjsKvIT0pz5FXqetndREQpKLxjp/CG03Ac4s64T0gFj8K4sCmuNsDvk9RL
HpKiGE+57lz0tzV4/MTxceeYE5hNKZd1PGWFt1M6AC79MTUHJ4HaH4bjufvBKDW11hZCmY6zn0VB
xfm/4DyvqXHNgL1WYwb+YhgzSTYEcHU7DrtYZ23TC3I8I224LkqHFNt2dKSO18t0Hx3YwkekJdGJ
vcAcwibWniKtGzdWVGo7wL5xZ0WxZQXD0qSHFDiSi6Pypy+TP2ZPMcKEfVUb6jonv+LKUK44eSXu
sjA3u3wtHRnRJM3bUGzLrE2yoHaS7IVD1WnvTOrak9XopP6WXvdWX5GXW1rfSiXVKtcrCNKScNxu
MVsAsYEop7DI61Ffqa765qXNYNPthpFcWEv04Izoo246DYeGMYxJ+2ARDuBvYsa3NMQBlpbbgepM
/gy9WI68578xfXfB/Ve0IZQDsgZ+ulXn+ZIbd0meTE5huWFU7t4MBDk3huaAulQ8nqQ+uCPNdvDT
efylIzjvmhTNNFC2NtBgzKOJY9UNKi7XECV1s5+QbB4dWDI+aUNYUPz2eK0pEYeUETti3ZiOX+yW
KIvoz/a8KRtDIjPcSO4vHxjlzxEP7AqWjA2anYZEgqzxwN5tQ143wo3KO8NKqseoqfN45arYp9Jy
tvDgxFWq8sAn0+CdWavXmTDUrPZmD1AAX5kBMQ9uxPJqFa7Fb1cjQ9AcO7MWLsz0PXVAWLnMtIge
x3JORnQ6jhi3jj6V40E2mawCSaSc9lKBz+yUCaXNPTy8o+Ox3ecyhR0IYr/WGPuKRKTceLLvQt4n
295CQbhvzazT4E5Ibga8YFb5sjVMtO6Lint7lSzKvFmghUBRslifA6eW9rqzbXWcROa8mnTPllyl
XmkG1kKbRYSi6DabI+ehLSoUJjGiJksY08od+/lQeLiMbf+i/ahAD0OPI4xp325FzEeH5J7Fkoiw
XOrGVvecHJIpTssCUDsaNnoq8Sngw0NnU47PfGDeRvXKOhQXw1GD9vrbOHeY2iwgs1Pkjna0Y9yd
9HVhD80z6Gn3Ac5bPifSEfdCt5QZpOiqjlA6aOOyllO71gTF171kQEckLvJTnkzT98ae/F0FKAM2
TujFt0RfGPZbU8Zb1Zr6NQaodtUC0nEpe9LfpnyxX3xiL5tw8DWbpue6f8G3lt3ESLru+SrHpzbP
9GdzqLygsqbp2ozEfGNYk0PHwDirFcVU7CLN7Nx7WquF3BzO97yTy8ZOq4a7t9IflmrpNzz/U2g5
qXllM95+2N0FWXI9vXiqvbnnSwVrzVsLuupK2qVp9hretCyBjG7jDpYZiMDtMhjlqKqrHaKZ5nVA
hnPU2rQ72l78HQ4qupqJfzACaE75FZMO1bZZkXp52CUZhQh66orXWpztbKeVxAeYgroRyFMV0C9J
t1tj1EcwAv+gTA8/aDGMDC+xV6WohISUR/wfy/voxTMspIFXBUj9vqW566pAh/4ueq14tqEaSedO
akUlOVr4wIChOSq+IhuG6GQ9aJp/ywPo31V1Ht00vd2GPQPeZpqNcpWrGfiacO7cR/Mh2b4JZnAf
/LROz7VWla+jloOALlEF/xN11W3OfmKHIyYz61/6+v9SGd1DVfC/f7/8mTdk+wp1Ufcf//6nf9t+
VJcOt/bzb/rTn2n/48cvy4/qUv32p39Zlx16ndv+Q813Hy3s4Y+///ff+f/7i7+XyT3MNWVyb1Vf
dpe/TYIj0iH34z+wf/8//8u4eAX+9x///j+V0J0+6tf8L7//XxV0nvcbEJjlupbhU3lPI+p/VtB5
+m/wVpblm5d/ePblV36voLP031gXUFA4lNP5jnmxu/1eQWc6v1m2Bz8qHMu0TJo+/ysNdP6P2Iu/
iI0RZ33yW6RaMctuTBXMvFC3bdH0Nyy7xV75xrIWnqbd6pyToOfdUBhBognf35qIQrapdPu7KtP8
kFucp1QV0S6Jgel8y+y/FyiXcRfN2bfR6inpymhsg7JKh4+cpXatdwWT/Nib4AvVuClo9EClZcf3
TZS2p7gassDGepOFtmGhiSC4+9orInm/5GS1yMXQPzImghWJiEoFSs/cnVUl2a2vFySH88w9LLQZ
I/9LIu+O2cbYg/t6XwddmPu0yPNvSKLSZ3pAEVU2WtNsnMoiA7srvKOGZFcPpJ5512YTdaFoS4Su
SisP4wR0CEtG7EQRu3dRIeeTFY/NU2NWZMl0I/kLIZKN0l0ZHQK0Ccz7I0nL6bYxL4t238faszte
CicHZF2nJpmba0cfxDpNCnHuAN082m6OzCyQQIWYdk00zndDWudfC1PIxyRrHHRlqT/uGl9HS23H
1vIyVF13LIrLngannnyN3Azojz5Yj+Ysu7uCOK5f2MAhocky/W71jXZK7aJ/x0KiX6WtP7VhIgVj
L/YXRGUAzgDYi/cENW6sVLtYhxluIwnMPpYE5rqpaa8aDIZPkY3kApGwZ7zVzVy8VQhT90vX1u+S
xW4J6oxwmySr7wZUM+elRhkWWIznMNY5pX4EIykwkdIz+5NT0HodTBkSkmDwMu17C6O3gsaRRPWo
wnhtPHPIA9PtdWzd6aC+mshl9sW0dN+KJNa+VRrFBYsh2iwcpt6/6WO9vVqs8lw6UXrt6cCuldJR
q9dt813Fno5WYzQ9SKDast5VJoizlda8bov6fazN5qEsJpUEGe2Mb13EaI/ybsHkPC8mJo9xqvNz
jomW2y4HisrSCvQZiTXF3TWa+sVR2iVYuuDmzKq5ordaH6LnBh3640CvGc5ovp4Piel1D4bmllBL
KGGl5TvbyLCsm7RrUYw7DYpGZOPdfgG0AkP0K2/DO4BEFispwuw80dCujO43PA/2Vzcr5P1UFdF3
WgDUk9BldU12TlSvYy+r9o01cpdZtkK66EaXSBjB5vcVulqWYTbp7aGyNA2+KHbrp1r34z1DdNUE
o9KitRx4WWth1wkpwJMVo8sZHEHhhNUg9pesOZvG6tBqJLoEiFkcR763Yw5FJvi9homCyejmuNqk
Jj9QqCkT8NujIfXJJSRrDmCtl8f6kpOQyRTqnEkHWaYy9bncAc33z6aaiDFyqQA/LtpU31Y2KmdW
I1UffaM1iqvBnKs7PJhd4OKyulGjEA9w3HQfo+dJjuip/RMZm9Omzfnyhlo7TdsFE3m/ijqiTop2
Ft2qceJ22rjtom9FSThhRAPKWlWjuFJMiC7qVqqyYXX1fFpls/1Vg+RdLfWT4Ut+tU51+Z1Oymqf
1nN2TvthuOsG4RyxFkzJqbcMswfCA9PgVyiF6Wx1aEotWzktq8fklm0oF6sx1zX5+O9lpmQYsY49
5ARx7Yu6A8aP0ro5KPiUnloQ4d+iyKXjGlXT1haW/IiLvOMBSupq77IGOitd2QXS2dpydklesYV1
i7gmn9q4ZvbUnlUGShFYoufEKIbKxRAgS1R4U9x/2JBaLykhB3g+ymx8LLNePVdwKyBgertKU1rZ
F/bxFwPxZIk+AYMv450m21Vn+OmNjLNho7wlB4wTWn0TIz1nOkd9fMhrlZgh6DhHYSGAH1CO+4KA
98k8dHZaeiHu62YXLbrfEuLTiEeOm+G26NNxPcTujWi1JTTjNOlWsSmcB85oeTYGQz0B2FUfg1Lq
bkSI8kJnZB1yHqarFI3Wm50XxZdOFOWb5RoVzaRl7/DFzNyu42d08guZCbu/SkjWXDYTKvj9ZHXe
FY7z5gBot3wvLU9/HxGOrDkmxYrzar6qaZ4BthvA+hvbrq9jiYAbr0w6BWg5fDtMzYGfvPVae100
vnP0JYv7Lh6r6pgS2HCNpMQ4UmtkBjlRfymO+TnaO+TarDRlZV9Teo3vm3nq7gvqXtalGIaTiY7g
nDHVyoCj170GbMD/F/dWBtIkI0JXGjNhjUm05B4zLdXnPeRchN7VsDzuNBj1VQUTft/NzvLVE4Y8
Rhi+JU9ma5wIkhpe+PiWZVst7XD0OH3bMCvKJF4VEnMNjovGp23PX96TiOsHirEBicgjbBju5EmE
SnD1na7kfeLlJTwkC8shigx9Gy0TPGelSWc9lINYAkeiBZQx36cgcuuIDd5mxQlIK3J8yrUIVmKB
y9TXFLVSyKOvw2hpbLqVoLBJS1TEt2U0EU+4svWylQnE1gcowotvyvPcp0Yt6aECA/0atbILc7ii
JNDpIdwz9devVJItB+V0etA7lCCGcqKVeyrnMRypoQPtjjrjAWuOuW5TF5kGgDWmCisd7lurbQ5s
icOB+Fux8r3MHIPUbWsbPX4aN0ELrzwHScZlECDnEc8KKKPFHkI9JEqBVqvRCSXRNy6X1rtKknI4
0WU7f110Nb0PPZV0FyeCNwSDuTCiKgcpaINw2egsuUL+nDVEFGv69SBEuyvstDkM6eI8lI2PVCbB
oXuerErs58i7AN7GfI3OpnoVrb0MQYdmuQC3gjbqnQI9qU+kB85OxJdWlR4nW96O8+jr4EWuMwXs
Xc5DXutDt9Kior6GILto2PRo6DalYTf7ZUw2dmb2GzNJvhUzrLwv2rPfV/EKEukNKddVZbibKeU0
mrLl2tBYmgbiuFrPqU9L2tTcYVF5RhEmVyJPvVtpDyDL/Qw2kXsNVoxB5um27nIvDqSpcH/hCuHN
jCEUdFW0m8hIzFVFtt+hQJ7HUZbRHpjXTrMdpB3flHOv38exZW8dQIBNuVQG2TCp5b/XRqpt3RFH
g+rQilcWjei5acXryEX+M0ENrjTev/XS9TCyPhRDrOOPqVmZIlTgzRwSA6M+5oRJFW60W7s9rzEr
e70CfRy7HfIc8zDmMju5bqLfubTSZ+HoiWUfLTzvwAN1lIRZ35rgo/gX9sPi9N+k0+R7GC2aFf1m
CXXZriOBeFrXGOXqZknCCrf5Fe9od7F4CHOjEVM7hROf7a7LZU25sqkGHkvyfNlUXUfKsCQ/Y6uL
pLiBJvSuIo3WvFACpn2fZBMXgVtDcfqjmz4uQ1skod2j+4Di0NynPm1GtC4szuAuWhUumW/tOc+G
Y6sKYW3SSMublYBZKIOltY2rhh75jRqKLiTyEpF67yUv2VJo72jOam4C1TvgpSSBRUZRbwT/uTKo
+IoHFt/YV4nHYiWydDmJOl42DNTwfGWXgfgXxnRrL7WJed9XG3xTqEPTiK41mIX6KC/yMUjXZ68Z
lwdyGaotXaDtVYPOEFVLM528UWTnDKQajQW6DstQkvg4e95wpNgA833M7RHbN3E/4bHMLH07YC8Q
QRlX9nhjiMFrLuHuIF19m6hlb/SdxHTiJ/U3FafuqZ376YzU2r/zrNHxQr10tGtCycSaIApiIbTU
T547P1bXduzlN6NR2Udj9NWz70dqPmQt8nA6YOriSl+yNgp0N9HaZ5drKkSU4i27Crb0O/J0a1tL
DTZTlg0OKdgoaLSoTjk4IjlXK7M85iVSmDgfUHgWWYctahn7mqXGnMSZA8SRF22KdzKdJol3edHV
cuXWLB3jUDnmhsJAmo5tLbrTa+0uYs1CE+1p+g4IrzgskLxfFm1on8CzwclzA1WhO8g9POF0rbzK
2preS+E1ghh8A75qYC64TxZ6nSfTqteLqbv1WnRJfEs+CQIuv+rsOqhUgZ57yNmwxtg6IyNzqi1P
eySv7GGELhmTiQI5b8QJGkzl4O9zbuZjY8WIyPteNUbISY7Uymu7s+nkEbN2H0PjloYKdE2b19SE
uyiSUz9/5/+rrbdUT/LQHuIKArIgnzpgnusmONucuV8fuwdpmS6StGQUX/q6FU+N446KU2EeD6gP
pysnYkjvKqFfVUjPX3qtFXcEJHLfVOVCLFFsRNfK9a011N94sG2nXWcgfK+F3Wd3RFbXQ1jUtXeU
fm5/bWDigsEutEAvy/62cRsk694iNhk2sC9tE997uh7fpnIALk6UhHZOG/eZvU6Om9F27CPUsrux
0djrZ00tvXY/owE+uaP7jHdG/+iRegQJyZ0X7OoixEO2GKbK9unrcAt/n01OHZ2NvHQeFiteHtF1
bJwWDxHr/aNSaAqHxMZVO2gpNprZXefTrKOenTgVcDqMy6plP0J8bNl3c1dpT4mNq3bMK+gW9NdN
aKVIqgvLmZ94u/E52n6dX7wK2VHXFzvMZ7cIIQ2YorosvprbBRNFb9vWsx57/tOSlREaJPppUsdk
M3Hlqhxc8dT7hXvLJq27ex9IGWkhMxqxYR2UXzqKA+mb5hqDFO0DvYBfD3w7fbCAggK/KaZVYhnD
yo15UxlFok1bdEwkGulFpP1lxQpgIglbjFo3uTm0x5l8q9vWHNuHGe8NaVddcR3FM6JXwvaSYTXV
S7XPOxAMB5++HowwW2tULt6ppvEt5otbwWDW5aIPIQ1Z/hRIvi/Xylad2s0VOpAABmU4LzMq88tg
RHz/Al4XaMwmq0J3F2Nd1nWNW9LCjJmak41WouvWsilvEXz6SDF8RGM+Jmum8ggPRztHFmdfN+9d
1YzfIs2o+Hkx0SHOJoUb88iNqIYy1Eoh8hUn84y/yajdh6GCNl35rsPyl3OxvJIi6aKMsResO0XL
Pq/JvEsYJ7C8jjr3kTUkSbLBW4VmyFNoWGJghetZDcOrgPG8TXNjupihPBt1YTp+Tb3K5ZEklmUt
UY3dxFEVFTem3TvtzvSVvrL4im3RggN/aH58wsllrbx0Kg9zN6rvTo9GCB3HcjYFa789WXKPMdBe
Y5YQv8dY/k9GNS9ZVz9HNfdt/tr+2/lVvb595G31J3zz8if/hW/C0v926fUxfd1wkCJfMtHHj7YD
NDWM31hzhOe66KENHvv/h28a7m8GpzwAp2cZwjYvEXq/45uG+I1sOd3yXRuwUghiQ/8Tdz3/C7cE
EgZHBuf9/d//jbvsXCE5ay9A7U9MMJ+iY7UIiBfCrL0oF05pRglUVBxYYE9ZZa+WCYLT0r5yr50m
AhNMUIfANylqtuTOiJw+GK36rZzYO+rfwfGfvqIfrVp/AVx9nn5e6R9CTybRmdXozu0hrfWDpzVy
FVdIhzu/wKwQM4+jdkISU6w1fDhXHprfoLFbPSiW/r1JzS+4LJAM2MuBhffVdkFzDI0QAbc1RZgU
LjrVMn9wffTdeTdzIC8pZ1CV3pkgrXeGXadBRE1S3ifPtrUclqV6WIr0xCv/Mi/k+KLDHndl3spd
oTQCBr2qWzOey6C3lw8EuXtArVW6yLNOUwyA4UNT9Ce3yNCntvEUkLfw1RoRZ+IefxuV/sXAYrMt
c/1+Jn8Fewb/6DvnZlnaX8SgWD/JevlLfVlXE0nUTMPBR61CAKUXkoaAcSeGK/FHmBzfIu4gxhcL
fh3VyCDT56p099VFPWNPcjVQ7woMRjw9SqJCOh+ElAfF8NK7BmzfdO5SUB4vy+XGK8dijwMxo9sN
/NVns1+jsUX4vQyYhGwigZcG20puOw8uAwds53DbNO7+D8/f33ybzZ/Ej/ylQW2iNRvEfTjM0XjO
8/ioyvTWUdY1b/KuG0ruZHvIQxhE9ymy+P7O7vhM7UG6pjS5C0TX7CC/N0kt7xlutsI333qvi7YL
9B7ekvyrBR9/gURLkmHluZcIUX/x0n/iRvtcz4Y2Ce+ApoNeRXI302JQiEOim+zN0KUW6L8d3Xlq
A/yHBt/PnwdH/+JkNNUW8SpDkFe7xNURPon/rGny1ciXNih848q3CGh3qzs5jff//FJ/pJj/3RP6
KZ8GKUEsML2oQ9/3oZGUq1L64D1I/YbeweUo35Tg6+NVD7mV3i+qZd6Opb5j4gpVVV9h2lmCiZq5
f349P/vQPwXaOEwNhhA4hTyMNT2CBtHzZP0qnRm+6G8jbX7YB/9wHpWx76RSVwqnZn3V5M1V26Ei
ahwkX2Iw/XBwyy7EU5DBrBpbzmBu85h8wNws7mWBJR0x900ku2Pfoq6UOc4oQbQ/qshnPc/uDbPd
Van78c/vxU+Oc/E5Gocqtonqa1xTZU6K4IdP3kPGFCqwlMEg/OJIMf4+cNwRn6yTgvMvKZK+ORjV
uDdxrjlNwfsjt4PpBfZlblL1qbfxbItfxU/+aKz4u2/dp5sqIvqlnPKyORAXf48M6YhyHoevHePd
H53vaK2jlcId8EjWT5iQgJE6AnSCwgKNuY8vBoqQaRAdngf9a9pg1GzV8M2vRs4yOhFC4XpF+M+f
ws/i9D6XqDli1sg19OpDNw7P9UUDaIKZck/1dCrggA3wpm8d6T+aZruJBUFumIyelBkbgScFSp1W
rme9+1qQHBRJeeowVxVkJo+olrLYOY5T8tYk5t14AQqYOfQVZDncjP6LEMQf7X1/82Z/bmrDO9iM
sW01B9xiuC5siqNJQjct50FfzCeB1qoxe6LjYZOQBs21s+nZfXuh3ZAFdD3nSWhZzq02Eflu9neU
Mh7RHrxx0O4QGAFeykb/xcH5kwoSx748Cn98PkstnwuIiEPaavAWPa7VS6B0sLBmnAgRctaSnRMz
RH+hUaaaRSK7q5xavwHVdYIi95bAHXQAJnwOpD6R1hJ1cVBCLay7rG13uYmDcUy/WJHxOKM39I2+
Yl/BGdISAsXmziRCaAIhY9UKU83RK9weXsd+sIge+ecv1M/iSu1PaXYRKnyvso36QJRB6JTJEVPH
oXD8D7q/dlXZnwCA+bjwO1obVqQjkMqmzMtfBWo7lwf7774Pn4780usUviJRHxAx6uTxzEU4FAw9
GBjjc81I4dvYv0E9jFDTx2+ZZb/hE+/CpEdxwmJP7AQ7lO7NILNovli73pH1N8EkDISTbQoxXCC1
JToKnDyeGkw6S3eLKspGdxu6hYOORx2LfDjauMkDWl8u6mxPrH2v8Tdlb1559ZhtfU3u8sh8JQzB
YzQjlKgp0OQZGtMUq/Pj4uV7qyW2kkuJ5tFGv6uUOW7IVHkREaEIjYjOFMfYgLzaieTGxyx3nyiD
fh44xAM7r64KLGd1TGjD6KgNRNnzP3/APwpz/u4N/nSJuXo7es6A21yfGGhb2Ty0g92s6gHEp7d0
kJzYZG9UFr6MvkOyNpbm2uFQXHETZxvqqpqwy+xXPwaiSurL9h9JINquO6gR06C6JLL882v9cQj8
3Wu9jDB/eOIg1GUzoFo4RHZ8UsO1O5ysujzb1Ei3CiLcJlpTYKrGiWysFXOBR7h94CPX8RkYWplv
p8IKqnj5npbqJsOoIfNrV/O2DTgPfZ87YipAsZygde2dWnCt2JKfNTpEvmLEcVaq6ddZ9QIMuiss
04BZVneZ4wJND1tnwMofGWvNvM2dK85egJOrYnifTKIRHHob43z9z+/DTz+zT5dttHDOxeOgDkLz
7S3od/6QlZkLvaeSveEpF7kehoBKx5BYgXPyzdRX2uIjMRbLa6IpSWoLtFRSlPm61Rt3hUmvWBsm
8n7Lju1dO2OX/cWLvbyov/vQPl3Z2uyBnyAGPKRFJkz0jGjUsX/N11EZR8zK3o3MmxErCQ8gagA3
tCvStaRfXdmOIe9QZxcXP3mcnL0k7e+hD9Ekklx8jYncDL2LLhSwRgt5ZtO10/5invkRHPh3L/vT
rT9jN7poaqoDoG8Hn4rTi1A+Z4dy1dgMfr2sIdu7tbJSPCl2Na6GAlbK6UWGD7m5ooTnjjKKm7qf
d8QdxmEtmJnrPI1xmTl2OOgRSSsYmkMcEN06z918Q2OQHhCX5QS1W+g4DN0pbI3kuffluYP/DE1p
4hjFjLIjUskMGo06UOIeJIJiQgMTHVds3XVUAZDIIyKGvsvUSPxytYqzdocz/NlT8TkZjW0N43rN
U7RvInnytHKdRvizA7eP67W0iCOzHLvdQyhmPEeXqV4vp207OE9d1jFUu5VcDyT3h2aej2saOn9V
if6zofdz5yORdQ4Kkbw+oDvm/apZJtp2rLn3imi6wI4ylOhNQwJVPybbVEGn1TDFU1uv/RIzYWW1
yGgr48loxSFbrNshta4sjHtsJ5a4mczhyiYQCTrX+NVM+pM193OVZHWp6HbTOj9kmfdExNBLN/EZ
CH2Uq8qMz67vPJmm+1SY8c2Ug9vnleKkdFB0LOXFw2Em5xYhDWHPd//8yP1sT/rcQGlx5MYX1cIh
bYzkxrhUjqJKMLv7yCp3uMPHL8L0mxW122KNFhSvTlqOO+TbBzwVsQsVPAuyYcCMrmW0JFvVR/IX
z9XPcJ8fYMEfznBzmF00qHp9kDFeSd1q0ERardxaOfpnhqhpn2G6czXnhuIeNC0+DLCDomXtFsYQ
Tvl0oX8qfaOhUQNPIIqw5ov4ixvmZ/uFJf58wxgYq7y6N4ZDaWd7czG2eMVXuuZdux7OEB51r182
QnhhYcS3/81P69MNXJiFTtoVjEWUGFtE5Fu9QIicJN4xjjy8Dfq29XHxCXeVYWCN0uiRHMutiUgN
BAV7K169sxd3v+jO+El5EfrHP78FfOhibBC6H9xheLTS3AmtbiAUKZvOKCfY6ogQCURWfsDmHktO
CSuu7m22/pDEJLG2Oi1dz4Z8qxKbADyVvlJb/4vE45+luVt/vfj0utem/tDHaMHBcORLxMz8nTBA
hL1DBSgtG9xCDKNJMhwz0DBSkl50UV2pBDQAsZS+G7yh3oAYJAemy/G2k0SXWUZ+JwZrvTjps+uy
0BFysian6Fcl7j/ZWz83fUa5JkD+vP5gNMOj6HwP1cIUTJ3mBbUqno2sexklFwR8DCxU9+pyPgey
hmEghPBUQFO2/5e6b1uuW1eS/CKcAEkABF+5FnWXbNmyvH1eGL6CJHi/g38z3zI/Nkmd7ggJ9vKK
QfRLx37TDkNQsQooVGVlAvOFBAdQB7XB32EE/wA6mJ8KsJNz3r9XOv9w5wXWnQeSqi0jC59ufG8B
xSIt7r1u1QcI2vwIugmvp0a9w6gPUPJbdydZc+c1uO5CCh5C8DCAdSjgT5vEhdWlgI8hOZsWDHP7
4+VLpPxPF/rv8+99MzS/xv8N+OVdiuN0pf/9V50P4//9P28xz/u/+U+NPwz/JYFgDjFGyaj06e5f
/6nxC/ovKZkPDHoYeVHk7zDi/8Ywh/+i+CcY0EJ3YEc+4+D5bwxz8K+QYvgFBEWS4f/jf1k1/b/V
+PcD7Dd3EiGzMj+wo2VabLVIGgo6iTKCDtCylWd4tE4tbvuqKAECAMAr8Uj17Efsk8/6//jZyU7A
iaXtHGRsAqaLqOIJZvqneAV+Io4A4HFcHe2Y148YUDfmSzM1IpECE8Esug1yPAlfecf7/9j2dVfl
1M6tkoQxEhQhMxBc00z+Xa0cXJxA8rmtbVUCsqUYdDqh89D47CMYOL8Oy+T2Le1bVzHSsW2tRIIc
lEJlNeVHTL1UjhvfjfUq4wjmgSzMh6ekACkdVNhcAwd1TsP5lMWt2zJoeWhmTNwm4HtXGNbgv7pg
as+U804t7r/deRQty6RxdSQKRGsHIHSgYFYTR6Nb0Rn6PTgkxpQlAIORx3mk4BeuJtAku7mLFZ+D
gjy8XCee8Gr6ks4LZraCT05L20LSzYIiStVi6RB8wHvv5K4C0s1tbSs6y76sISyMNwT4C5ACYyAq
7vvxTPJ74nu+VG1feWJaTGvapw2+p1f/KPA2y6vuvdu+reiEl0SYb8GZpQxGPkp5XIb0TEa4575/
OMZfel6vdr2xVmC8rMA0BHK7eATw5B0A6Bi90+mZqu8pu+w/f/UbsiAjBXifeOJDuzSk5FYtP9zM
YoUnygTRttCMJ5jQvun5/LVV/5WN/P/eEi8v2FebnmeQaKpSoRJY0eW6kgDJTJ5/JmE8ZRErOMF0
2KUlTddkDtid2KqrqhsTN5NYgbktC6fNHvfgyksy0J5oulw5LW2PLEFFG41DguJoR4S8USEZfkUB
IItuq1uhybg/Uwz/wUtS85lN/QNK3W42eXmsvvqWvqgmqBvkJiHU/7Ht3C6ceGcqrCc+5csj/dXa
mTY1XydlwKm+mgsQxURHP2DnxDxPrb4H7avVQYslOjUPa1Jy8T6N+CXEn5/c7L3/yldLk3rcusCs
LMlb/9PCGRDlsji6rW3FZcl0oMAIviZ5x29ZyR/ANXOmK3vKItalWQGiS8ocorkoi0LQYCweyiX6
4bZtKywxnxHNDV0YWB92RtJ5xsT59NVtbSsuAZTPwA60rjhPMDfahdEvUm1uNrEFiUGyg7lavOIT
TFr9bMnwrIIzoignrG1rCIPz3NuiAtbuvephaqYHCiJMtxTClhD2ioBBELlfEzShQJidi+lp8ptz
qo6ndm7dmKI3GLhuW0hzBvJ7ydlHCN+euTFPLW0FZQ8OWcDjJ5P4GKCPaebdgJhYuiWFdP+lr8Jy
3rwdENmsSTotl97go0K+Hp1ckFpRqUHxTKaoNUmAJkYArDwgjm7eTa2oxADK1oHLDhdaiHYo2KJA
j5Ipx31bYVlAFQ9cKr1JwKX7D8aFbiHP43Yz2Iq+CiwQpdy9RKPde4wAM0DLAaKpLgb/TdEXpArp
kMITE6kwVDGB4QucJLNTaP6m0hvUfiV1B0eZJ3Kd18E/Co0Gt31b70xF9MyIBwfX0NJK+nrNDkGp
nVJZTFe/dfBCQ0CXBCOutHb8hzaYrJ0oPaM3+OfI/F0jt9uynoU4Upoe7d06DECGrN0uNRTC3m68
a0LqdS0uNWCcP4wq+2fSwtHgVmQWHrqZGeycBEhmP5Ahnz8XZe90XAG1Ye07CDSTmGhKwKX2xFcB
zqVzesCn7G1F5lo04RCqar/ndQX6KvmTccdPad2XrF7FCAmWFe0nkG9EYHMpgycn97a1bLNASAp4
9poMvObx2lZPmd4c17ayWKU5qJ1zWKSR+ZaUo3coSwyZum3ciktkgkxyUI4lUx/+KtbRi0uADx0X
t+JyGTEdpYIcPujPAGCo+mtXm0e3jVs3ZuZ3mNensHgGdrJAQx5qyJ3y7980aEHzEpQZIOlJvpGf
IGv8zujmFji2uGzW8CHMQEacFMDxHNPQB5CDnOvinQgdaUXljFmskeP1kMjafNARKijgcz/TSDm1
thWWfQm0Efg/14QxH5N0XABMVy3EKUNBrLw9T0I69oVM4eJjBu1ktUzl0ZA6d7seQhS0X+c/oS5I
0BYgE8VgIP2CsdHoa5oui1P9R9gSpIWA6I4c+JpsDf9ERfEhHN3CJ7Ricwy8qVgVR1WZjBeQdw7i
PiBu1TYRWrE57JPnaMpsid+yRxA0Hau+PvN22Jf4vfwjQis0iV/MmC/pTEInkITONAEN2DewYh69
PD86RX+4u+mrlBY4aDQVd7K1tcsuPK4uqDwnAH3C00Pr4hRg+JsUwe6VD5E70k6fFlRU3LZtRaha
fRVimgjM2lNLEqa3FVRC5Kfb4laIatoboZt+A6JhfC765d9de+m2shWeIIPN/NkPcI4v5Y9yDH/i
LVu4JbQvypmvviTmbzHOsW6gOamaL42fvqfZN6dd22quZitWGm3Q7Ib23vuhqCHYqtzOK2FFZkl7
UPRvOK8GaAcc1mjgR8zlOdXEhC3XGmxBacAxuyVbbj6quv1IR+mWFAorMsMMfKxhi7nJuq2uWC0+
Dqx1O6yEHZFVK0AR3/tJB6HsJEwhpuk779uKyRnUfCmfEZNd59/QlD5FUGdx8xIrJLMNk6w9R++e
b/NnJM034PJw9BIrIAE/lZi7B+5rq8KPhRJftyZ0PKWEFZJQ5jBgLhdr0qOvHzMR9hjpZJ+cbGLP
NQEuwEAB2/oJeBluV0kft2hyKtyDefXtwW1yyF9SBg/c2VBIB2p5Nc3npKJPHN32TE3RqI61q28S
SFliSti/Imr84GYS67oUo8wbWmFpr/b/ydn6ESj4c7jwU9u2ojLPgEj2OUJn9fMKXDLFQyinz277
tsJypgNwecbg8ZCb72W7fQEZaecWOva4SRSBmnzVqFNHBrSzqppjg4eP276tsATnMKuhJuXjpiwv
6nS+aoPszEm1H9J/SE/siRAhIdbYig3pSVEGoOzAVHnvXWGkLg4R+qDbcw0jK0b93pRkaFDpDIPy
y+JPR+gO/nAyjz21kY6+ptsGd6R4eIuVfdqE/MdtaStCAe9eTQi6kwT0fx/0iiHiJnJc2ro2lZgg
gCBRLVR0eqdEdMSMjOPSVnwWLDfDkGPXbd6CAhUCYNADdSuLMSs+ezCtDhnoK0DA267HojTrdd0Q
cyZb3iPxD+7I9p+/SoAwPzPLMuxxIhIzfgFebgA3VD6ccfZTq1s35wq9UQ9sOrjxhfddjQUGEmbx
1c1TrBhlFV/acc+U26p6nKCNAIKxyO3cspFAK4vCVURoZ6LOCTY86F9DsrSO3TZuBeYAwCFGXtG8
C+fw3geSXwWB2/1mI4ECTOAIsB2id1eCfnQGr0U/6Cenbduw4aUUoPyIMiS05cdadl8hzeBW8bDh
v7jvhzQMQB/d01A9MFOrL6mAjtLf973HyR88/DcAL3SFKSRxTAJ+kKE5qqxc35V8Gz8MWZRlx7//
khOO/jIe9iqMin0OG7SsO9Fld9sa+dlr5aXb0pafZ23Q4yDPtgTCXV9JD85F47uVVWwck4FIbzhK
NGPTDnzEM22+TyZ3OxKD3VKvLALe5wpjEqiK+xRCt5688INzhb1TX9Q6VeqMU29rcPPLoWiuOc+h
Or3GoSCp26Fow3YxOC9KDEaiwNzoj5lPPm1G/nD6mjawNgz16oGQFC2reuLQaoLeJYEGiZuv2IBY
SAgy1YLLPimz4WeUQyO83Gq31r2wYUxsKQeSQg0ct34LirWt/qSAuHUyy8758NpbhkIGpjS7J+bR
41JCwW0F2Znb2ta9D2rtugEFJhJFAj5vLxPfQbCcu72yfOvm9wu/DCXHxqvMZCB9Ky6qnZfVbefW
1T9OU+Mpg7I7Ru4wFAgoUDdUzHFxK0AzAiLeDDJtID5eoJtTVTgBAuLmiC+zya+ifxi8sZkFon+h
5gpSCUnVz+/djGJdnwuFRjCkbtGspu2hi6abWRfPTkvbeCAwp4N1Dtx3yQZJpwP4kovj5mduxfeX
+YVXJhlB2LQGaFknfarfYabkoeeO55UNB4JEMy/rGtbuRPHN2/ngKX90M4nl30DSyTzqsOs2SyHz
Zq5KSdxK157l3Z6uMYAfLmviGaChzXQLhIPbAf7CUf3K1kLMawjudfg2hA3TQT9MReSW0r4MHr9a
ukmHfJIG5NEhCWpIVwW3c1g6btu66knfABSZc4O6Mni81vTjgFEVt+9oVYPSavAY9ZBFQJFBXoXp
ll3LaXE7BF+mk17bxJBwhCw9DkFOLiFmcQUGscRp3zYSCHzEa9RnOAIXtrYPkMfwr8tudTtKbDAQ
VNsKjwHkmkCSHeIrlcE0e924xbuNBsIDgnTQAkKa33n3tK9v06Z3NIoVlKDXnvyuB8m0DDCxDPz8
r7B2fJ1QKyplAVmEsYMPtgt/GPPhFsxDZ26cP88BC2FDgcBBn4FYEWVDLrTaMNu+kwxDSTy6oYwN
H2dW0nuIhMtHEDsehCmXew/za58z5i+3NKr9z22xTeZiXgM2Xa5zDf5QEKe9C6gABWo/0hRqUX32
aBZKGidgq6BW3IASfVhBUgVTh8Fn5kMoua2v3Fzbusj8dBY9gG4z2NzKZ78fr1M9ug1WgEr/bT5l
srZuy6Caky361nbicdzcnoE8sjK1xUN7d4SYRGIqcOKBQs6XhZNB+M7h9ToJLEEYNWnvRUtI37Ud
aMJb4XSzY4To7dJkBiszRFbwMCYQ14AyKKajw3M8P39+/PHICpksHOFvw9aC53XoIEonyxgzM27z
Ny9TT6+tgsF5hSFmWAXiiNXFlmK+EwzBZ/K0/e///XEMMYm3dvHLlHqQRWmTFQDuD1Ezg4LTHDQo
AKqyj5z6juCCevtLhjDtGiAXQdS5jDlNlnSMHlA/7LnjcWj9EVG4aGj8oR0rlvSu5PONirwzS++f
8Hf7CBsGCJBH240UpyH0ZIrnniBjiYdOQoIC/ODtmV9yyn+sMyY1UV4PftdihmM0x3mpxE4H5AY2
5PsQ3mv/aaJiYFAsbZMh1XlchuMlVDieXI4wyLm9Xdtg7trzNXZOJ3KpqX9RF92/3Za2zpkNDK2g
38eY/AYGymYabkjXOpU9QCf4dtcVUTnm9iMcvOXAIQLa7yOiK1C1bju3zpq056TBxsH3X4fsuKCQ
faiIf45x4ISzyN1TX+VaXa7EWAlAugOzfPYxlJv1UJNw2/n+O1+tvekNfFUorCZgDr/zMtAHbpQ5
fk8rSI1quaylxqCSnsAil+XDoVy54+LWCcMgN2/GvgY7ACiyoS+43fe8cXqmQIPkrVFUyNYZjFc8
Wfrt+zDX15AP/uhmbys0OxARgYMBQ+iKEAg1LcMSL4NxmyPEvPbbjYdVUGKIHKvnvk6IKW6gP3rm
2jjhhDbqqMnTLSwmsDFgfvNzJsSdXN3mZLkNO/KGMFxZinHTLJrAo6KinymYFNxOWht2VGCYDXQz
2Ded1HU4hvdz4BiXNuyoT71BBxpTm0Hvk6SDAGIWVvLo5Ci/AY7KbpyquRXJsG3yiub+x4WZc/Q8
pz6mFZl681egMgos3rbP0+x93urZLaMLrbicO79olxYYMtD6P3XCA02OW6uDh1ZY5rmYKbQDRSJq
KDGamV0wXrrVxnhoBSYDx71fDRjdwgjxdggG/WlXJXH7mDbmiG9KK5GGcEJFIThJLzZC3fzbBh0t
uBw478DktqKKdT32IwMwNfPdTlkbd4SPSWemsPE1nZ9RIv/c9uKTk4PbqKNs5gb6Kz6WXsI5Dpv+
kPeh231sw46kLNvVsFIkedPeUtPdll3oaO89pF5dmIuRRTEUC+bXQwiqzL1+HEvfc7uNX5ieXi2u
9FpOcwOb6I3c5uE8xC2jTs9aWPbtxjPKgUSfsHEqN32kKF2bhriNgfMXbrxXGw9zVbEN3PqJWaeD
ACUyr5r3bn5iBeY4cVEpCBYlZGnu0o0kOnTDL3MbdpQRnYoNEGbId4n0cj9QFIjL3RzFBh6Nqiyh
iwKT8KV/Tid66ffVo5NJbNiRAGOXYcHCE0zn1KCXOqwz6Kfc1rZSWUiE+XqZYRMJmfbHqqDPc1a1
/7gtzt/6YLoMMoPMA096sCSBoaeEbHF7jsHmxKXGrciUHqnnVWPmHqJd99DcflociQi4DTyimL9r
qmoWSTVBT6LI3+dSXriZxApLkoeUAGS9MwW0oAnlnogwbdpkN27LW3emUtkE+XN8TsPGC77SEhJP
ntt8InjW337OlXjh0BjsnZFnf6zBf04mtxYetwFHHvDz+ViiYGBS9nXVqC7PVeQGoQfC6u3GoSRB
obgIV5kIdF7ynItLSlXrdtvbrKu401bKIeORgKLqIWDl/ebWP+E21am3Ao6BIBKQO5tuNrNcpWPr
lrfZmKMBQpxDUEwiYaV/P/sqASzN0R5WYFI02XK5135CJporPxjyC1Buur1LmJXKNqs/+sOWCcgu
QYdsKp60KR1NYoUm1NxyL4SEDKQgyLtAQ/uj0Go4OAWmjTfy9rnHtEaKEuagr4sGdQ050nMk1Ltl
f69hcWYFJtT4VuK3sHgtQCtfNWv+zeQkcsuubMgRpG5wjDNwvrRtFh5AjVe9R+stdfugNuiobbw1
UxRW9wrDL1KUK99NuuHfnMxuA48gFM6WCYAAMAYE/gGib23MzOBWN7BxR6lZs3UA7xsIWNPvIHid
4mrZ3PzFBu60PtpUucKTDQoQkEqgusZUIT/3atsv4D84jA3dWRkJ0UbBgVixILvf8kJh1rcKAmiO
i7l1y+Rs2r6uZR3+Bgycash6Q34zhhakU+eN2/AdAXUOXBb7KdBz71D1aj4swpwjiD0RTjaCx/cb
1K5buGSZIT3UaVcepnVjbhmAjeBpayw+eqCW1D1kDUbxtNbhFydvt/E7EHUNTc9hlmAW7KGgxfIw
h2dZd06YxUbwFJiyikoNlwwk/zLX22VbD271WpuGqCAlkpYaLGHg1m4OZe4jW2wbx6KnjeAJ1zZU
8HORYHYWqmejhliL2BxtbuW4fVPOUCLG55zSiR9bfwUCVm6Z2+n4Qjv56qFF+tqHohvKK1nB75DH
XAnuBsjiNqCxXHKyvFCcQsIJo8rg40Vj33PseNhcRMuq+iFqUVMVgoFVGDz/GDVM3R4tNvaIlVuq
a4VENFJMHVPf+1o2jn3El872K4sXq8g2seJNnpr51gM1W2rOzS2eCCAbfJQRPv2Xq0TQ8J2DXxSq
v06Rb0OPyjWCup+PXWuRVhdhln+vJVib3RYP36bPELtuZ14GeNqO23WUA4npsebX39c+cRPZXESc
mKoCohkUSmuWPbdbnd7hdsovmnl2oycBWezb7a8+nvuyhm0Ghtl5H9qIN9Eunfb3P+DUR91//spf
ZLSKvK4pLD+lDxqsb6uQbvmFDUTKOu0HZMPSkoYYe5Pfimp2QmOihfd21x6k6ec8hE34AFVYFPrC
tNVuqYtnvUEpayFoGqIrQQajbxZoI1+AnNeN/oTbSKQMRByQoYFRSiKf1xqFkAiYcjdPt7FIteIV
x+QOGiqlKa8hUg/gcS4HN1exwUhRkbLK34+WKA++Kr30mGD0O8fFrSCFYLts8hGLZ3I85mNwCyH3
j3938RMxSq0aUZtPSoGZlSVKB0EY18wfvq81AcduMI6e46Fuw5IgTNKl/oDfsqiiuOtrMh8gkuXG
D8NtYFLTFGDz9+GUa2DMYZrFclQ+P5PpnjJQ8DaaIEioadXjgFzIXH8w2fewEMdyEOzM+ifOGBuj
AC17lOXTffNq+ija7pp6bpMZgNW/3TpjKanUvNcWW1DXN51/XchocAwn610KvdHUjJ7iydjW91Gz
XWWBdKqJMhv+BLR01a4C+85riJUMHXSpUQd0qp0zGwHVNUA6mhq13BR4taSq6U1NNjdQGOaM3lq8
8LpxXKAynrRkvOla74MoI7dJT/Akv12b+mwmDSNgg4vyB8HUVejGMwd917crb+Ww0ZHuh7pkHyZe
3cs61E5uwmyWIt9T0LtnKBOvWRvGxdR9Xg00qf5+eP05dpiNf1pJ32NSHyaZF/MxG7PrqGndipbM
hj1xRtrOEGx8WLddh/EjabSjf1tx6XlQG+QLTsOw9ndo7HZBwCLodEMzGzAUMIjlzKFgiZTgnBKU
JFM7bG4GtxFDXtatMq3hKX2aPc7V9K7NvE9O33JXFH2da+HlzBreIy4BRvhgKB2SArM2x78v/udD
nNmYIa0rwBEAWEGR2P+c+lmMUbjLqt+c7mcmrdAEODub+x78oCIbDSgX6vFDGyzaKVUEpdJby4xd
N7fpiC86Qo7iOKsIgK3Mr5zKLagEv12dCFprupum0t0HHgTXgro1LJhNWETqYekguor0WbdpXGT8
vZoj6eiK/tt9RwoJNIS4eQLBmJuiLp+huuLUKWc2ZoisgCzrCJ9zqqBml29Le1gh4Pl3VzxxZtl0
RTWEOXuvRy7XLuTYjc0txGHcPqUNGRKkwWsuRKoSNFsdBwPUTwtufjrt2wYNlZDsoVDOxmMu0veq
+6dmwZkU9IRFbMyQFnTeiv0NJ/PxGDZ8A8xxcQPEMxszRGVAQg91iqT1yH1VP6+sfXIziBWWOGOp
CMMAK0fiW9GHP6GG/c1taSsmZ69kSw8+0gRTXlEcQAQpmR0ZypjNUVRCPjRQDdtz8fADulAXQ967
jbwxGzE0zbPImsHHQQgRWmB7tB8D3OsWljZmKIvmeRUTrKI4PbB6fFdPwu0AtxFDo5/3yjcegyIL
dKn02D8O6+jUtmU2YIhmWR/IAPaGMicUs9ogNkFzToLzROzYkCEmJ12P+X7z6K5/LHRQPkkzpq7L
W/ksmbU3pi3sUlRQftT+fRW5FeKZjRnqZzVVHrAPOE9M48UEiga3cgFs0O1+sHFDQwTJppJRlkBk
+IEN2THKpNs5a9MVeT3btAx6tOQm0sTNln3PAvPsFPo2bGjjEfqpASwOAa+HmQp6K71GOLqidWfO
nUcjumLjkwgfoAb0Edzjidu+rZyW76J//QRgM0TTZhpDOnG6LsK1ODd9dMrRrecmF0ZxkQL6FQ7z
MzSHM3SgK0dfscFDmwB0usqARlxTmXSBekgXN9Y2ZkOHwPtKatahN9x2s38jppQePFadUwve75rf
e33MRg+NBNLYS9sDJ+hnDDrkbfBT+XmTx9GYZW5f1lbszqYefE6QBME4/QIN+nCJZxI2bq8Vbl2i
NDMb3ppAQdCyY/cNASUxBmbcpj2ZDSNqpAHNyATzoHx2a3TwLeqq2nHnwdv8c/BEkecDOqAd7+WB
anndF818dIomW9+aov9ZRSWSWzOI45ylxYFpcU5460Qo2RxGHGoaMqP7hIP28jYuhhzzVJNa3E5H
G0lUDcNcdX4HxYcpv6Cq+rhtbqNIkKt8a/N29sgCMh20ElOpY5VXTZwaN3pVZgOJdFUq6Fqik0gi
Mx5kCS3dQeaOX/Q3INFK13kJoYMhQnWI+ugdFW4Nc/YbkqhDeVhrD+UyUaoYjvljOadQeMJVbCRR
1S1aqwXwkKqIungrC52Uirg1QJnNXmSU6KJVhjhZ2JLFAc1vyTi58V0wG0xUlzo0yqMige5r/cBq
NSW9UL1b9DPrJoWa/RTw1cPq/tjHFBLcTdd/cAp+G0601SvkPUcgFOfKQBdxG2Wcr3nvlgPYeKKO
Z0ERVHuK3n/3i+ifUrpJjzAbS9SttVBdt6OSTfq1FNmA0lnmxkXFbCgR3p5VtzUlamZqA1A2zE1/
R8QafXKyuY0lilpS6R79IYw3AsxCR34FUqDWLRW1sUStgLxbnXZ7CyG4BF9pMp2dAD0RoDaUKG1l
DSHV/RE68fR+q8ZvMki126vIRhKNSC60NyEXDaaOJLSZfg3NuF26Wdy6P7t5UGPaaxRZpihPCtEV
QG9EbsQuzAYRaQhJ9pHE6nU1HHXBTLw0juPZ7DcM0Zg1Bv+h9LR5Y1x4wZcgm53QMsxGEDXNpCPI
OuODjvRWd/5XqbSbxW0EkQdFoIjvdUQvTd/vSwu+XDh9TBs+FKmopmOHk3xco6Nsi3vFWrfqpw0f
KoNaEL5IPM3TeTysSIWiknZux7iNHmqGauq2DnM2tS7ep3V3v5x7x53IzG0ZM6WGSGzFhsw8D2gC
dTr+bRoIqjlbtkRPblbfD4VX8ATTpJQQPLESQB6u0yHQcY46qNvaVngSulStrjJ80UyPj6WGODHg
UPXx76vvRf0/vFtsBFFddTxIazzOy3Qt7uq2T594PwNgiUELUsZR6Yd3JSQ+f62tCByLUzayaKzS
uehmhaf1UN1tew0mBcnZmTN+T0H/9BdZ79NeBJBoy3GtYniYPlU9r8CAC5CHjv2ZhdOxW1ZO4rrf
huaQpiED32FABjdHsMFHjamiIZcEgsJACR6gsfrcjTw48612b/rDX2bDj2iOkeK5wrdqffG56Ud9
8LzUjfmZ2dxHwdSXLFJpkKzDoqEBzvxjGU2hW3jbACQ01kluDJyYF/Qdazf/SpiOuR1MNvQI5Mxr
Go3Yemf667kF3jP13C5emwBpXWtWE6/YOz4oMMFdl0fghcszhA4ngs+GHkGmRkZtMchkxWBDneTS
k5+obtDyncccipy4Mml3EdalQd9jqmTvdrXZuCQ6NCukIlHCiSbGoRXCSHSXevVAHR3VKkFR9COh
44EoEMXcxnXrLTHxtNt5aEOTtggq8mFahknQVv7TzKbiXT73ReHmqTY4Kcip0iSHM4UiOwxKbvHQ
eo6tMhub5LejvygFw5TLUhxNFty0KnOsJthESUKQqJQGi3tR0V1QUn0dN+OGG2I2OglvLNLPZD/Y
MplelvXzEDS1WzpkY5JmwErazOA6SKPhsdFV9c7T1HPC4KHM/PZqHvbDPVclVEwp1OwXIf+9z+H8
/fI8kVrYumlr45lS0wj4vqybvkGHqKAxEvMuOI5taT7+/ZecOPVtWNKg20xTAutosj4jgR5jr/bc
Hrg2LokOGCMyM45lKnp9qHIAk+uSu3q7dRMLWkXNOuDwFDxQcQMCyYver4ozxv+zXQIbm7QGVS5G
KFghc1m++am+A0m60/kV/AaVSUHgKEGfkMyrdwD58kOjmNOjP7CBMqGHnnMTwCbbRlEczpUPKqLB
bUQpsKEyIxuasClR2yq3YIklXuaecRPrDSLrUG82SitaACtDxuEJdIbvmpDkZ3K2U9/S8pQKYvF9
N1V7eVgTzILKJE+ncwWLl8v697wpsLEyWz6ORT4zoB+qXlZXk6JLGJMoI+yyKofyfU3TysRNhBP0
ILM8/ESAIJ2PHgcTQtxVOpuOE0Bw+7+HgNLF0qb+OQ4Dz3tJev+wOxsGpyK5UTWj5YEZJJneqUEM
Y5zLwifxNE4qjPO+Eh9yNens4ImGN1d1E6xNe+nP4zRvcWs2kOECGFUYDz9bMdVRMC+7zqfQ/DJ5
HUYx0NP6qFQ0Xc/N6JuLjBM9HltTA41soHA/gWV9AlscX0gNjp0pD+NUtNVzsxVCJtGSr9Wx2OZU
H/ypTr/x2bT1Mdd6+bTSVqt7wA/DKU5ll3UHY+bpw2LmLfzl6yrNQIBV6P6mbqrlnYGqHyZmMi3F
Hci4NnW3cTHKW03qTEHFduvrZ3Qfw+XWLEXTVPHi8THdYtn37QoddAo9wHAdK7BGQv9JrhdQ1t40
8LGNBwBhUKbjFVRadX7ZLCiAfR6Mb6JLY2TpH/qhT9UnyDh276sGD793m+RlGetA1PlNRFlBH+qi
94JD1KKafUearFre876r1yDOQIvDcYB5TYSiaAmx1upQ6jKY76Y+WvN/L/jY7bUyWkwehshEnz+S
ACI7d5m/TWBd8iYaNo8Tm1SLtq0HmHbsT8vsPfYTrYdrZPRKxtXayAGCP6XZLiAuC83tI+/TckhY
phr+77EmSxfGfTH5pTkONBykBOG5HhYIHkyVjr4vbZd6vyC00HdPQQjk011b8qV+R1hIott+IVH1
bpLbjA8gZ51OMUSb55ofMK5vtn2TaONVhxBTDdnTXEy8eacKLgt2YB0Ut9q4Gr1mvIOUgJDP2u/R
eJoGvaXZVUFhZcyI5OpCZlvatLEAyuuDmri3vBurCkWIsM7m4rBUSz38iJol7adk7GpQ+wd9N9wC
6SzHANk1l4Ji3HmdP9Zpgb4CSJpK76lMs8A/to2Sx35oaXEkW+Xhq2NCEyJ9NWuyA92WYkN7phof
utDvHtScMzAiqir6kjLZqhshwx4vvSFV/YY/iBQl3n4daw5CVrtx2ssGVvCOgbf0w3HUPP9Mt6YZ
LoOoIjeoSPYEZdqsoonpW/be6yrvepRz0B3qqin82DPVFF40gdIyjhjUpGPZlZDIjBhPm3ieS9Sm
S6g7fKnyejGxVFJ5cUXQr9ID7S8lNDIuQCEXfsHoN3q2bb81hzob8/LI0qU3sSer9rJvl+CfpReG
xwNvWw2gci6XI6SO1XTZchb8YCbsP21L9g1KffQDBGt0AWHoYkuPPGSquWq6Fp2aud9UTGcePQWG
D8c6Est6MYDyJHtYVUQuCMQd6mtADIcvXeepm3zKsq++9rAzrUFZeCgXsQTXY5TmzYeWQMXrkHng
1TluZdVFsddWUf/YGakfywaz8nG/pN77NdUyOw4FpfIoSllAvK1qrptoax/TluDBZjhJ5+NYDx/K
oRNXJoTI1nENwqW/IFVt2oux98z/4+zbmuvEtXX/yqp+Z21AXMSu3esBmPfpaxzH7hfKSRyBEAgQ
AsSvP9/M6XNOQnt6nnJVV3elYyPQdWiM7zKuEEH7ZQy5Df3asZrYV3ZeyjwGCqXlB1Zp1NEkSGLj
rualTLrMEvWWzFmtVjh3jboCMnhX07F7dWYm5aZiPFXWwBj2mpbsSun0j3Xu4cdRtWj7hKNWdJeD
kU9j5F/IbaAiIfawYPKBB2Bc+WviTfRT2TqlPniqAR0ol81YrrWeC+soBddqC8uZ6VALOCbHtIEy
UzIw4o63LuHQOSTtLNZVZ6YJ5s+2mT83NZ02Ieokx8LLeZ06BCRj30Ni4xjNgbCTKTASjElZqqMI
xqD+0Y2iDtfM1+EURyXt3NiSdTHdtVGOeggjc4V/e2AtowpYUmfljH5WpqaqB6CCpqiY76WfjySF
kjDYdbbu5nuUcEMLLhNRUz7rqIdaNkzxBpIWdT5eZUD4oshN+0msRuMSk9ACclBxqYNSbwohYG8b
+2QQMQHb++CQnKyHinePkYGd4Wg62m3bEqjefWeM6W7Hqm4y1J0A9A3uGmm4vsJ5lPlXqo/MZxM1
TrG2ZpCvN5xa0F1IypbAGQ0+NcEPFgYKHPLIJhkogUUZ7YWGQN+uhkBvWcactaRJdQ8lrKt+KKIC
zlCOzQ+YUe1VTosC1PaxYqjAwq1nZdrcGe/qk1HaDfG5JIkuG+cvL4T6HFJ6FYPK/Ek75TNtwjYX
B8Jo6KeQwrSzAsobvZMWHrVXvWQ/OIDnj0jazykIKZjoeRS1iRVCzw5XBC+8E6hbfQmUHL5Fs5ja
2OE6jJIsyvxdU5AGMvzjdOUpW98XHDjXRHaQBWxKTg5qGIY69kZZHZC1YUkPKl3iNMLeeaqODpOc
ezsdaQAzQ4of4s+Nypu/PHB4b0vZ5BOPvawJZOpJzPt7gMSUt+3IbNfxFCo7X3NRRjzhoxj8tHV1
8OxkUYDsutVPc4JV7VmxdHXrPGJR6SydotJqj0zMOWT0+CzXpcoKbwOoFW9iTD11EJ6CKLo9O3yX
E3gIJxbVXhtDfi/cypzPfQI5ii7f0jIKr2Ak1+pYFpaYNn7OC29PisFpdNJNnenHuLONIjdNmYde
MtbwLEqjUrA70TZBmzbKLh6Y2ykR29lI+kRx0ce1hiNY3AVBOV5bPAp1Uqio3MlaVNVhCsNZbPqw
tNS96zqzTgDJQcmPMIQhjJqCrCltLLktOA+R/dFeFUPr53vlDHW97nyfqzTymbMvJ8mLDYWFTbuS
o12kIqAqId6AkEqVvvwywOB4iHuFcyA2jngWtIsOBVjhMfRwb3nZwsu2INzFbg8aTZnmk0PV2kXU
EU9YjFlMjIODerApv55EXsWFXY427MCHbV/iHhGOThgT6ZAYLcm0i7KbSRdPpoFzMJl8sp2KgSIT
0wSoe5MeZ5n2OBQ+rQnY9Lve1pW/z3Tus2SYGqWv+rnLhiRQDJ5KTZtbwZo0LSimDDQ/V8cIZNi4
c+w6bBPRV7yMJ3eeynVDg769JkOuddL3FWFbOZfQFZ6KKA/3fYiYJG7bZtA/jCv8KPZmAXe/AYH4
mKpspCJtW+baSeEgfoAE+2R3X2ieWSptHZrpVDJ4deKFJvWAXFlTJDP0p48I7MHbJ342fB81hUaN
9DK7SMYSs+kQhG10jazsnG0sHwHWRkjlm4eo64SPueyOdlKz3lS3bT6Qp8ZvXKwRY0lEKVFmtQmF
DG2F2rgri1QpyLxtiAUlgjXJIs/ZwQ5SRCmhNmP3DPwn+7qK/DmMERKwbVU7loseqNz+mrq4aKT5
OGZR0ojI+aJDayqRfyuCst5aGkabcV0gdk0iv6jItQBKIU/KQoF7M0yqvBncHqXQ3IOQQxzMgOtt
/SgvxaHNqfOA/PwQJtg3603oOvSGT8buUx40hbqfnW68x3vbXwnNIIwoIXxQ7OwZdigxhGrp8G0e
DHVXMPRGrm6q+tGkPCxU+AiCcdBtA4x+GSZd6ETsq656mKPOBSq1MZvq6MGncuIQds4De2XBF7dI
jNXb9ZrVUNhNdddrc4DOlO4Sj9VumwoNNTs4pFH7WLB6GhABK1EfKmhdfYFaCrVjC6G4iaG4EWL7
DJvpJXLryckBNBnHeqsGbNBbJfparlRXgiGHdx0iWMxzPwdAEkfvSpPWEjfYx8vpk9TgGR1mk+O+
6k6mrHbTBHXdtAth25RmkzPT1Oldz0tmJ2i9bTG6FPvN4OZQ7e5702+dOcBVcOQIqx4x5sQ/wEy8
6l6bGkfoxg+8uX0pXVCMEhI4bLo1fm6cOzJYOl9BKiijac3tah14ofMkXae/zgnO/tR1Wu3jxlD1
4EAQEItT4bXZnEa11HrbqImTlHq8tnZRDsTdHYJRohN4bRbdZ1rNTXNVQvENEddQT0h/5H23tvHk
6zqbEWRWVU7EZ+76lT7yGrqWT5bwPfk0uJUd3DhTP9KtcSh5GIhPGswz0dzIofOLbQeLHz9FaO2U
SQvJ/3o1aciGJyBA2NErIcAXyrhw5hHQP6OtoxUGWb/3GpQ+klm0osGKaeQct9yPgOINAbsL95j1
EfofIj7WTWFnmXULayiEAzyzsILituF5IECpwjitibHNiPIJBNBiJ+i1Dc6C1z14vQgw6cAdn+Rz
IzUfv0UQosy+9WXmzN+jATNX/XBdLFT7ZNcoOlxTIxpkiRaurWMTyomsVHtyiSuKaDzoUnU8FRNO
r7jsGC64rOiLF68KgqeMOlG+hhRgT304xodYAagUjWytK5yZJiUW/pvBB6DU43TIvLGV5taByWVu
kmgg5dCk2AvyGoOqKWRROC5OMnW5wg2mz40LaT7UIaMVpH5VmZKiNCqBFYJrx0DjsAa7wgSlkAEX
7sehBPEciWjQE6swRdhoQ+89CDMAgmM6COM9OS4nISIN6ViJl4uC3QzOSNgrttm2TscIc2md6zak
O+oPDQwX/Gjqouco71x1r3NkCe5rGTYiUX5QM9w0mIaXsCDY/ELso9nKdxxWRAB59WS+wrAGxWGG
9ckntw4KvnEGMrQ3liKOmw7YYfheynb8BA9UmLY2tc69u6YoB0SnyBfYr9onnrMKbdALtwA2DXPS
IeQePimj7CH256oSe6PGbNjkyiEodc3uD6B7RjseJZtebBAJPlHNNCghVqM6qJtqUqdCaq85hONY
vNa1yVQTKxf6YgjhZYlZ6MDlsFyPwg45vpLGA1PNddVQucUi1E+5LTIak0HTrRvM9Ae3Q1xZA1uE
fmJQMFErUhahuOoxKg2Py1YjUx2bvpIinvlIMBJ69m9hgA3im5m9KbYxvOmoem9IXb91b4Ood+sD
QcmOIPbB8RYzUfsdQJxCu5AfVjj0YH4ZkbXbQld1FTUuKb9NDqv1CtqiyoPDYe5EWFsIsIFdxcyM
85C1OHh94d+4ERzubn2YZsmEIBVdJzMuyiIt5l7lh3kqfIX9TeQkBmAaRPECd9B+RyBCf2W0ZjyG
sdRIj8ozHe5QliSFimEsG3zxhaLfyWTZ/bPtKDXd5CHYeGskdiEs60o/wydMtQ8zMCDU8iSAF/0d
HtH6x4FatMc+5DgaXQ4lOWgKVy0vt3YwVvBM11QGJIF+hfPo2Mg+xRPkJj6VTojMDFxdMtw0p0DS
Hc4bUAo9AKZ2yK7LYFPpkkTI6UCGIbGttisAF8A2B7GXYcI1IGhsL20zCSybrlibHTqnnmFG7oSZ
m+CKR+/HvI3C2I5GWicNVcVTAGG0XS+zzk2YW9HPmaZATLdNlD+0rA2+lDos/cSxy+IFFLD5E4VT
BJImxoYKoWk2uP14UTzkJLpFcs0CTbYZ+iCxxrLeoSVzSwyxVthdy7uS8d5FxDSNVaIzqjY+m3p7
V3EDKDWoW06WNKUP4xI+wBBpPSMWYGuoajcMh52GC9WYYd/cW90o80/shAD+qykbxDouSjLeD/Bz
Wf6pAs4etRoHRxUSNxT3hyJDxu26jHpxVMa3V1xb0PMp0Cftqut4Se89eImPSWi52HozHF21TlFH
97O004jwW8wyy0FOzRJd7E9IJyXzlFdQn0aaJPaLaVVG8tr1Q/N5dEu9ZYLa5tAzWXff1GRnODGq
vmd7y6gKdEibFiQaYg5uze1kEyKSqGyrNgZLxrJuSWvyq57k1E5Y34S7mU5WtlP1BCFwWWas+Fwx
uOjdIpOn6ZGHLo0SXTB2Z4cunJgKMusHbZOyhelgJs3VhJv1jrRjezCZ6+kEFyjIDfkZTtMe97Ly
tgYK9atTCVGkZYjwJJZ+EX0icBndoybeQM9KDx1CzaGYHpGsqRFGW2C84n7DZX+wujBAhbYbzZdc
u/yYz1UtYxFl/LoZZPVDOGHY1khGONgyMiPm6lANuPUdho5GPNazo6fElBMu+34tLKhE+RizDeVi
UHkMPZ0i+xT6rKEHi1vFXjSlGJPOKydr72ZaN+jNsH+FmWDJYl/3eRg7s2fajQe1qWdNp2lIEMxl
N4U7ukcvi+60zoEihfIdnVLsnfOVIkXjHgWq3a9g1Id3FEoEz4bihrGvc0dk284Rtr+xvcDoDexe
uj7u27G498FTvPP6LG/jLgvNM/iL4ZNbj/W+7Em9suthbXIkXPz620hsLWJPqfEJhQQvBkwGIRvK
9tg+pX3NcMm8IUiEw0NLASuwGhBDPebOPO1aHKB3INMoa1cFE3KlIsjGOxCF5/2gQr+ITRaJPWs2
35p5jHsDx7PJs8c03PQRNCaS4JQSzh3OPrmC5U8OxeQqaFEDxOT5egMPSfDzOuAYm6SvSgwFhx3R
tWHCvQ7YbF4yZPs+V36mbkwT9c42qp3HyDaxGbsfPhseZiEcZJh7xvbcn8sGuT8/P/htnu8wMFbc
qCDAihdjZdJedWMVo/v9z5k1T0MaIILuEm2JAqAhJNp+kBlxL1YDQTIajo7RfYSb800RaXpjEV4p
HD2GqdjBtMU6VUbccXuchvXcEK9c5YVBAnawvfYZdi62i+ObEKTpK+vOiax+5xC7h8dLNtbfPH82
r9QMjY1MpPFbnAsV/VFDEu275w8cvxq0Q5lk2HwzJD+Qo0dKMnc/uQyZanDtRv3cunXlxmNNoGog
uq7PUhmFvItd5mcTIkQzHfU0FTzxkah/AByGTJDksWqGm6ka/0KesKnXQ9DSVywsdxsE83Vtkeo6
4k55ReZuKOOgIfqmDSJ2hT07/FpWMCW/AL84V3VacKog8Nyrxi+Ajw8HdwcSq0kIiT4miEOWKgHC
Rn7DLWtARzDFrQExl3Ct54/UhMlSJ4AVTdEO/FRFdPiWD9iOHHf8mOcNWfK/28ErpIJ58GqaTvOn
gYN4MWvrQ6QEsiSAO0SaPMNZuoLopkO3RWDPe1ehJPohACRZMsABW+eRRJlpNY7BvZ0d3Yg/fajT
l+xvYzjyLfkM+JWn4pkFt1bgfmwmLqnfqDKB+VFjrjCWfW3G6tnp6CWE35lZvuR+6zoUGcnxbJ9l
XxSdEx5+zIqPUPd3bEWhCuHzCWXb3Kr/8isUtNjw18c6e1FtJthfCSQCoGxWw9LBHwOCaujrx569
qDaTvs0jXA3Bzq7c1xmVlqh1po9VspfMb9SQwIxpTzzN0PoKs7g+dZjwPoRGI0vmN643U0V8MDUh
g8NTjlv0I2pp7cegCUv2N/EMsojqNAm1kx0d5CsaMn/04cHvUwXuu3qsSglUplbXgeGJ26gP6ciQ
pWMERCORfQ/AovL66RH5RTip518+NFOWfhG0R8HMcsCgyjpDbosy9+JxZvpjG8qS/436aBDNeQ66
vYV6zthau5DnH5NiIuFibfqjbUPAq4GCF0GCFgUMYBhwuf5YvyxW58CmLJyh4wUMXvQ4tChMIUv3
wWcvVmc1QaIf6W7gTDp3K0K9ErXzsbNnSQAfgrnNQorXRkJ3Pdb8r6iULx/qkSX9u4OOZuCfFPZC
oudkJKXZFkrNHwMkLR0jqAHCgGXQeeQ6UjAO71IH7hQXTsxTuPMGAGXJ//aRzIF2L0gxYtSIHRnJ
YKja2RPwF6RBcRi5LV422ypwpr+9tP7r2/Tf7FXe/u+nq//8D/78TTZIHMCkafHH/zzICv/8z+l3
/u/P/P4b/9m8yuuX6lUtf+i338Fz/243felffvsDrHcBl71DRdjcvyq4If58Pt7w9JP/v3/5r9ef
T3kwzeuff3yTuu5PT2OFrP/4+6923//8wz1h6P7r1+f//ZenD/jzj3UhEJvVL+ofv/P6ovo//3Dc
4N+BDa0gALBRKfypUTC+/vwbJ/h35ELXg0YOBb/4BDasAfLOT23+OyJB4FOKrLWPn/njX0rimvfn
H96/Ayewo+ikauC5zina+j+v9tvg/L/B+letq1uJu4/684+3YMrUIcuDYeytrNF+NR8hBbbzxumb
KyovwUlEkFAaV74RdJ3N9tdfOubv1n9t7a3peGptcVLQkTNWZJE5arf/7pH6eSqmJ8+uH6zAf+GO
vrAXvIkKO7VzAnX+wtmwTZGzzGmnIyQ4IGoMCLlzN3Uhuxac93cBDJfvJFAoB1l74SMusC1y1EOe
X+mRV7iCytq+R8FLVbHwKxQZ3//4txClp5c6BXG/vBQADWaECIg51rR7iajvpoGu5j222UtEm1M3
Llf7qQVMll9bgCV7FEJrfDg6VrYFh/zYgfed9sw8t0Re8nM514j7eyOZa1CZpBWFNxRNYKOROtU2
sOnKGi6AP881sDiAvIqrsECS7GiJqPyOhP+07VxuJcjcVnf9YNnJ++PxptXqqbsWp1HIABkMi2Y8
Rqj4f/aklOtQZjJhSI6Ah6+GdeN5fdJ2trMFoMF+CUSu11ikPkoPtqWPFqRcv7RZT5FYHEZ+P07R
CSXcucWNQQLKjQfqlfu8Hdq791/5JxD+jRFennLSq0hF8n44cmHyl6gP3NRvmP2gT1DfmFqo7sQT
Daon4za0ijvBYddbtOSSFty5PluehZnTzRm8+4ajKFEJovltS9Q3Cc/rvhrjRrSJbv3b0ftCAegI
QzueBE0LHq38Qe9GfwSrBdkS5d3NrFpZNd8U4YWueesqhMFcHqOzhhCT52DWtIBOdD0Ij/2FeXJm
Pi7P0LxjndUKPJk1j01UxWDyJzy7jrpLK+rMxrAUUWmGPGytCYM6mFubrW16xZvN+xPmXK8s9hzX
zsfAtbAjeN2j11yR8QLy/lyfLHYab1CtIQGem1MPl86bKufxrFAJaD6i/HAaz8U249Agki4yIUfm
3Nl4+pBduI+f6+3F9hJojcLoCJkaCA9yyCeUV6ryd2VbX2LFnmtgsa1UESrJuQ6Kozd1alVDoylG
0bHDFcbcvj+qZ47RpZKKLwrVAPoUHrQNYBDkR+OsiL5Lq97PPtup4KI94plhXuqq2JIiy9tl9FCw
aNPbPOYucBMAK7sfEdzHMC+1VbSsChTtXHpoUBUXU71pZXUh2Dgz95eSKnbrFblBsv1QMa3XHLVJ
2A4GFw7zcw8/Df4vh7klI4ZkKx6e2S52sZyqVBj7QoLkzAxaKqqI1ikqCHmGB8BkjqYv74MOxFnT
3r8/fc49frF4h1EgkVFk4YEV4T3y8YA5+qiuXDJoOvf4xcodJgAg/c4PDnI0W+5kh8GaUE7zVPr+
65/r+sUCdoECn6yGBYcWKCSn/Ny1lwjWZ4LhpagKt1t3rMFXOOR14Jwg2o/UG59hRXgNg8BPwKbR
OKfdxxbxUmbFQrm9Bt3APxirhCQ08zcFa771rbjndVOlapjX7/fXmd1iKbmi5iFqSYmGgLo/tHax
HjSkS1iW7bpWCKALi0vRwZntYim/omDzJ/SIljhzVBwOaCaj3pzKXu77IvyI2iD2jH9IsRR1OVKJ
ZnrPjWI3moDIJh+xjTk9fLGwo8ju8w5694eqtby9LVHAMbYaPxZLLMVYurFURVucXp2+1OLF01es
eR7MhdLBuf5fLGwhIf9d1AX2DXlX91c45tYjmWKtpgtL78zSXgqyRBEZXcAvwkMtvXybDfK15JZG
B7HgAn313CcsFncN42lAdiNMVtfUG3aKt3BtkjHMtuwN5M0vjMOZPWSpzwJwABk8+Gge+gAYCxdM
HC7bl/fX25lOWiq0iKHNIczQhocho3TLpLvC3SPaTEAHf6yB0/b1y9njVnPeScXCg23BYktWWdpa
EJcUqvpAthhrYKnTkjeRNYNtGhxsFyrSAoCLMgDe4v23P9P1S50W4Be5cWUWHBy3suKxawpQJi5Z
spyZPkulloGTxglG5LU6NUIEwnqWgEzAvdxB3dS6JFp9boBPX/ZL/xsCAVhPhuiegnwetfs8sPbF
dYAZeb+Hzj1/sYyN5CPTgLYdiv4IUkvKAUu29SUZ5XNdtDieM6BDZQWlyIMqdrK4g5b6TeWFqWXl
64+9/nIJg9Ulc1xCD1UPExXSRU9VybpPYmguWcGd66BFhA1AC6WexgB4OUCeitSoTYMcl+bddEky
70wvLWVcdGfgWlvgI4bsxVfWidwaA86dzNlHOK5YZEs1l25qmAGaqTkC3NQ/gm1ANlFQXnJW++kV
8kamYKnowkjfW1AAEMc5FwwKxX2Vr7NBiL9oYGXXdj+FXwYR1PXKmsUAyhC1Kh470H18yMFPu6De
8NMK6a23OHXvL0tFZTZ1QCWQR2tUHKpmY/fVARp9RzIGQJCuOCliIWxI43kQKoB5r0DMACSsIhtg
ZbxNU/bmkHthcQdzGB84izk8UJe3eToXJruFFEiwt7vMxB7ce9Iiz6YudlhoHZuhvXhonwkLlyoz
NbCnkDmi3ZFMHZsBAAxZDxvWmQLCWefYIUMzun4MjK0LJokioHO9v5J+CnS81X2LnaYEmipqARs6
DuGQAjP5NLXBXg7ZPqLR1RCxtMz53iJXPV6rk+HVpKZY5SUUGYKNLgBLnIcgpn5+ict7ZuEtHa+Q
yCko5CvEkQ3OsO+91t853LeueaTa1YVvPu1yb33zYn8igSltcArE0fGB3ruO8hFE2FKICmFGF2zr
khmeenhUngZmsDdDYUEKVfhIxUEJzbsqqsYcHdfuv194obc/2l2CPaoQIFPXqs3Bj/01DvO0WN3f
0pjGapfFaHlzSZ7iTNoaecTfV4vRZSbKAi1VUOd5Es/lHuw+ehuu1DfyIwDAkiUOT9nXCx/29rx2
l1R4p8M6kgzN0avwhl1PKW/TAanMeIi/8WuTumuWhFNCVvl2unCzffvw/1nO+HU/4KglDoOU5sAm
79MJX2V67+HC55wbp8XEcQpZTi7C00O7wo05qVYqmeIygUZ7QhJnZaddcsmq+u3TwV3y5cGfRvkG
kK8DH0GDbcJbD4zpOKANPLftS8XSc9+zOOUiXNz0HJUYnta+5aDxdIW/973hUqH37Y8gP0nrv+zN
eVa2Qy+b8th4gCXixpun4NhU8Zy5YqWlvpTP/6nz9daKXnxI1TeASJGoPiKVWv6Fzb7e22CF7GFX
6CTzDCJ1igJNF6ugZFuD/WSN7AdLcc3vjnIw1WPmt9O+Nqb5AcqHDWS2bcFCzctKiLfY1TDceg51
QFhB/fdAQa677SfHPghXOk81751EcwbuVx715kO3FJTtfl+oyuq8oQvodODQzWrkX22v4XQNazcm
V+/P5jODvwRqKQ+7noE12qHvdsKouAInzHI/vf/w02v+c0DcJU5rhNgbfDoKc9CD7p/7ElQXAARL
csOiKDhiu5vW4Jv7O456dywgF3Fhx3n7o8hSQWsqAlIjFC+PIoIMTHnM5W0Rthfyumem81JBC9Qi
EAS9qjyONVzSi8bILQOhMa1xTh46yzQfgKQgbluKaTGHRrPmsjwOXe8lMhQr4F8upRXPFXiWYlo9
0KN0nGt5bCK5zfiYkBxJ6vmH3/K4IzcRRc4XNGTr8f2ZcK7TTiP1yx6gleQtDSt5hNwKBFbB4nI/
1WWP/O7dxxpYRDCRhuPxHDRogO9z+9gXEE4QcY3V+v7zz5yZAM7+/gU1BCx6eKjVx8al89fZwCuv
Q40sVbldb0GJdaAY3dRfyOibY8MLxJB0qPcyd7vPASMO1HwGvq3brrpwwp3r0eUp5DFP175XH3lH
t8KMN420v5WTf9SFuHSF/rlF/3MBk6VBIG1aoJB1J49jMqVi3W54Wq+h2rp2UpnQFBat8bgbNsOm
u6o3Vvo3tOM3ZMev5fuf+phvtbvYyVH9y1CORTjfp2blr786sd60CVvJ5HWIvxyP1yR5+fxpjPOV
HXexG3/6/l0n7w/0mb1jqd3VtbInkeTy2I58o6bBi5tpvHPcYf3+89+OTMhSviubmozYE3QSWd00
L27h1OsepKMLm8aZHKx9+v+/rDPeAoEMscfyyOyrkj34YZg03l05f0M8//77n5l3SxEv0RHbYRAL
OWprrJPat0BSguQmmBIA/MtL+9O5UVjsF+CD1xEEMrDJDtVqKBAfRri20o9t4Us9r8kypnYRAh/d
GQw16/tQs5gWVtpYF+6j5zppsVnYCuRjdToj8gm4iLBIa8JSGd5Y0f37o3BuFi1Wv4+qc00LXR9h
UHmnarnzQzf92KMXaRWYdgzYtVBWgUpIf7T8EjZbmXUhoDk3rouFDSJbyx2w/Y523rzOg/rSs2qX
uVA/ef/l336+uxT06qC1T2pb8OPEnKupcF955uyBk3p9//E/sxr/3JjcpdBSaMIaGkgIyPt0TiGf
vi5WmJ87dT3ciHTefoNmwNqp0v6li0EEea03kMhJoIW8Egm58IlvD727dCV0FBNWNeH64QFiVIBQ
U9vdR6atHS3xnhVtaAdVighWsJ+dABRvD/Jizb3uf7zffW9eBPH8xdQKAsg2ZbqO9kHoumkYaYgY
gt+aMg8ToDa++Gp1pNvNLsVV/P0m35wQaHIx4QQHxQ0nJN0zeu25V16vktBlF86KN5c5oLCL8Fwa
BQfkaaB756Qv0EG/Kc8Pbss/V94l/4Uz77/EwUAUQtNRzHQP67Vk9LwD95tHVeWXwGLnPmFxYBi3
8l1rDsJ9pMowjBs7MF+Qx+kecqcwdtJ78lLW4VxLp///y9E0FH0DsZ+OIo/EYwnSZRWCBOjVaTg+
vD/Wbx5+GI5TH/7SArfyZvIrQvcTyBU+cEKVPSRUPTXKgvLIpaDoXCundflLK/Bgn0ooMtA9VDW+
elRcqahq15E9PulSXw2K6PX7n3Nu6BeHiD/5jTY5gz+wBJmws6pV67dVQi375WMNLA4RYPVpTqxy
PhjaPJRiA1H7h9C/sNOfG+7FWvfMGISNjeEmALwLiASN9IWBzmtdcoA+1z2Lla2dqJ84aMX7kPk7
m5k+Ng1PsyL78n7vnPmAJfhltvISCQt0/1wVECoCuO4KAkcDpJkg6QW1iWz1sXYWVbawzMZoxJa3
pxDmssArh+gB9C82xHp9v4EzHeUvlviIBHWuIOB1GPNBI3nUfYuY/wQlmg9+wGJhZ62GDjdzoz3+
Fcs8T6zhR9XlKzlf+ICfxZB/nLrQQj192S9LDqIg/myXhh8CISFJFrjtLVzRa6gUuGSLi36zDyAv
F89ewGSatWBBassHO12TLHXr2dp0FvU3QCH4mzwsgyNY+s2V5UBkBFRpgJiGFpWvmTMLeXbmbDMX
ckKynYvV3EEypvDa6drA6HYLMZboC04od0jAhycXYvYz47NEMxhulKnHuTjgdDyJI3XPZUG6FTHW
xwZoiWNoII7udrBlPOhcfMmG6UZk5Wru2f/i7EyWJMW1bv1EmIEAAVPAOzzCo89ugmVkVtJINBIg
BE//L687yeIEjt2oSZlFlQGudmtr7fUVIWhWW2jglWVxqWcwjIyxOa/nMw0uJRmPsD4LmXmxhoep
8A63R/KHoY8ZLFUNFYDXtBsoObcsNcJeosRfZ+TL7Yd/fNjF0xfrbSNcKWFZGCQQfQq4WcFRgzmw
Fwi73p2O1cTUczrBNYXDU+UOLCoMmU60jzxt238m0WZ7VIbAfWeAe1NUQlHlww4OlOTOyBHuWvDx
GTPLa/cCdwq/8t7jeiMKWRk/SxWXk6FMmsD0KJF28KfxFNKrXrPT1N2ICteev2gXu4OfBIw79Tlz
bHGovMnemcouj7YNP6nbbb/2isVORAWdtWu5fgK3hz0saGq49GTfDBQsx7dfsDI6l5QsNhVwUUD1
Q+KXwQCbwDq9ZNJ5U7DWC0WGxQHeot7nttWluqtWJS46Z2xM43yfO+9NXoeTs3Vnv/JDlmouu87a
oodb47mV8OEiUx4G9mOqgzNPf+TZ1mRem2iLPUld60RUh80bXe5HwHOd+9ItNvpipbOX4p7UHEtf
Vd18hqF/ZKl/NOrRKX+93dErR4z/wS25OHWMsi4hfOqdH2bD1Q84NRpvNkyJxN6uUl4jK1iLX6Y9
sa1OWQkVlteV1SixCDgIotsRPmYzzvpYRg6SN5eCFc+3f9hKlywhG7NLsGCbyKVL4llhCU+I0GNb
AKyVLlle0WBZkl1KqJuYAy7mctwvqTEFx8dKP6UlMoN/df5/beEWbG3tVrY06QMVw+3kRNkUF4X3
uT10mfF34QgKQLVTnzPkl6ea4fK83rnD556+VHHxtp8IwdE48WHXMea/uTVAUPRyu2NX2n4p44IJ
Ta9VbyJQ9jSMQrxvnA0ncGY3ZtvK2Fyitky70TCxcr2EeC9D/TWDG7Aq8qia+40XrAzMpYirM3TF
amVNZ3uEx1YL910bWJbPbQxLEdfow+/PrXF8z2l+0q7/ZfRgeV5b/DPZTBCvr53y17AEin2eYaDk
JUapQjN/8oY0ZO4f3mzM2rXWvzbaX8+nZS2FbLL5bBV3KcUdN3+Z6QN8MDYaf2U7sBd7c9HRqjZc
gUNQDXFNqr07o/PzCHmwi2qdl7SqNgox1kbpYoeWU45rTpQYJ1VZmZHLYF8IZ8XInbe0VmvDaHFe
DPQoShvXZ2e4LYUVw4Xdp8Qk6OPFQZEQLkvglOZzhsLHqAvmU2thhSiI97m2WWq4SJ4VpcjmIMmx
ULxWMBmM2pZOR837LbLOSvMvRVxu2Svwpq/N73bwgOx/tiX/KYD7vr0GrQyjpYirhiWFzHM0ft/7
wXEe7SaGmwwMxfJOJy0Z2MF05fvtd61MiSWlixeQXWXwmz0H9YOVmSGp73w4o8vP1T9iq1nM6Z51
XRWo64oH/26AgCP4IIVXt+/b37/WFYspnea1oKWlkf/pPdQh8bAHwNyft9JLK49fXi+nvVJe2qnh
DOf5KnRdt8YJY/Si3BvNw+1fsDLVljfLhRiCbHas+ixx4uUOSla2Pn7tydc+/2u5mwIiZxb47TlT
IoUrqF3CQG5rrV57+KJfuRoh7Q/MGnL8LMzEmzH8ut0eKzHjv1e+f301K1xuo1AFsYnZv3hsuuhA
PXp5p2CuB4/GtCKRldfH2y9b69/Fip16FZx3GBcoioEFbd4Aksi6yohxX7SRefs37PwgXbJEM1nI
81guvOjPo+7LPa08qAVh3YUCTdK8yAA4TGOi5bmGFPQp0wAIwS5W7gf4NcYZzQKYDcFya/RNGDZf
DcNOMHWHE7FLoDpM87yNqjqvv2FlILsB9vgRIiOIYxX/DAjPB8J8cfgY0jIAA1OJc9kYZC9aO99x
p9qqslwZRcsbUgPoBYxLV5x9NUS44P5RGs63T3Xt8mp0DHyVm6UN8RQ0sA7p92IefwMdEH/u8Yvx
b0GX5DjwKkvsRsER0eI6bGDuOndbW/DKyry87Xc5DOQN5UMIq75KinqOCWr2vodvXR596if8q0b5
a6b1Hm36jvDyPJn2L6O10qQjrhEDG7dlWfKxsAWjZ3Enk2UgqLpAhJ77qzC3rEu1d3FPsxfwdIg6
AftYbYwcQJKqSDJrgnV1VXifiyaX98ppD3tKoeFU7GgQhYD+cr52QB1M6ffbzbfSQUtWlGytnk1t
L86ofUM9vJQNisfAz9Wt8Pdey/afe80i1qOmUDLvDTdhEF94PExZFpvsrgAv5vYLVtbAq93F39tE
DwvEwYFK7izh8S/rCyLusti60Vqb4Itwz4VDXccZS5MCyfRJd6ih3qoI/Hij8Je3y/7o6qbpWYP+
RYGnl+kiGiwKJ1fDoPMRbrNdFASpflbg0mxIFT7+Nf7ywlkYcM71ZRAkJYxHH02a5juLjcHGkvJx
3Ocv75JtQC4M0pXQeUPP3hI7Tt2X2Yd5qA+v9dnciJjWfsMiKoCxozBnoFaSWRjwM3XHLKQd2Tib
rz18sSrasqvKPsPDO/IEaf8/s+H/vj1K1xrn+sa/FqsANIWWy6I5V65tXJCjPOJca0aQ9HghQrSn
ivKNmGDtNyxigqCoCuzXc4vcubqHGPI0GltFsmuPXsxlbo62E5Rtc7YLwH46SdKw81h8u4U+nscw
lflvCw1CGLmo4cjPUB+BQszAne5pU4OlURn8z+13fLzm+cFiOnfgEIJQg+ls4VgFN9a4mwCqGnWY
sddPvWEpsoVvft1AOmydc7C75tKO+oIkPszivPL99huue8//BmQoGvpvO+VItsyu1l6Sw1s4yqAM
wqJ0BQZMZR+53DoIZQLh0b+nvdz4USv9vpTeGlNPlVWm1dkAXimIQJzvUFs0Vp+q0ER2bTFkG18p
WPNnMhka3JCkiC5Bk4LlrbI2QoWP+91c+gJOHC6nveuIBJXSOzBwLQlL6uxhDr7c7pOPxy7KgxZ9
MsPR30bVWKKKu8rEQbH85XifKu5F6ywGbQWwgxjGWiYosK8vPXx+9yWy8xvT7uNtyFz6A7oS7BDA
P1UCHlKYkW8FDNsz3wp7b++kexztNg4SH48hFOb/t4kCfxjgs1ypBMyyKaIw4ziXiMn3tztg7enX
Zfev5TWnUgJRFogE1KfuYYBNf1KqYitYXhk+SwcoU7U8I3ouE980DhZ8lqNMiHtc6ooIELBpY2db
GURL/6cOoLqcz1OblJl9bNyZRzOwsqEl9a/bjfTxymEuvZyohwJKG6e4pCFZu5sKwbOwtqEFr+G2
/F62OY180b7L0QPwoM3VVunp2hBbTG9g2mkvqwwC5qbzw5IPvwKUn0QCFZchLOryOBA1ljNYs29M
97XRsNinRpASqq7s3VNgWmkId+B+146k2cjQrT19MdkdOH1zroAUUHalwiAXzaltc/94u5PWnr6Y
7UqZgdEBCZI0XpHtBMweH9zAqbZMxq6P+d/dw1yqzBy/V16mSu9kS/0bptw69Gv3kdvVswXfGhBF
xCntx3s1B79xlh03hvbH0Y+5FJ4hI8ANgAnrBCYCPNNg+DAI3h+A5znaUKjcbrmV+bM0U5po3sP3
zC0TOtj5gy4LjfvMwmgu8DkpNnpn7R3XFeKvdSZrhQWeou7OefGm070A9iIQW2UBaw+//v2vhzeq
9acUzLEz8CPzAcyfPs4Kp76XlG1JWldGF73+/a9XMHBclNsF7dkS/j0Ie6fAszcOF/9PF/vR2FrO
c+lUM+urIAFEQhoAgFb2g51KNoeq4sOj12QyakH3jGZCm0OGslkb6YAeXhUs62MHRmWgaVUSgqii
J999U9jD/TS3SBwMppTiSExaPY8IZ81oImX1GyyORoYUZI+LTaDEAXQTUJy0kvJsQdyTgrU2DqE7
gcnXubkXzcDP4fxsZhG89YIXWvdahyInzkNX0Wlfz2X3CC5AeQbTvrjnrvAS24JjWGmhsFdI96li
aRFVAwEVyHSD/TTa2I8L23rtgcEET2wy96mDAtDIGcf8tcwL577T0rngOtQAybGiLyNr5sgK6p8A
7YJb2sHSsjMtEZq2aR5mali/Hc2NrxpIlJ+0dct9YTBn3BuugeoEqvxni0i3udQu03lUtHp4ZG1r
XUwDNnD1EIAOjApqxOasgF9B2Kc+v3MzbMYRkJ3DsIOyg74VmWHBRN2winAOMnIvsCXEWJm7A9B7
5hgyypkNL4K0veY07F0jm+YC8pl8nr3ASdxWyod0Iuo+taGnT6ccWtJ2cu+V9oOn3OzpqQO589wz
u7xPh8x9Fabp7VLG2LWA0j5MgWv9UIEFuCewIH4IYCtCWFfwUwEMFhCqaf2rUgCJDcHEjx7gQicL
aryD0qY4eDPJjzb0eu++A6pFBjrYjlvCHnd6clDJqKA0tq9ltW7aN99wqoIKypQq0KG2h+Dc9SMg
GkYPWxeCG0D8r6mFfHvx6FPIv0JjtuFxTwUHPK8FSObQ+1MAvG2NwafnYe/wzjgADjEC7NU1YUPT
9EC6GTGlq/jJ6lNrx8Q43clADGdgzfKLqoPy2MBWE/rn1onNxpZZiIPO+MWvZXYKJqKfgAD194Bo
0AbEMtvbo2RS0NjnNYlt3uRnVjksahQUtaBTjTuHmnSncHLcIz2IYgZXwG1dqnk3+u5IdlMLBh51
scEaA7MeDJGh1MWQ2X1g5vp7V1+N4LJc3unAgsbATq1TCcSXjKRlIoU821SFOF30e0qV3rvIYH/v
Krh1wLurO7edJ0/gmAT/BIy1F+SMwFchPnAL2GXHzgK5qOuHSLdN64d1w2ow0uaMt+BzOHxPJt8N
p4zOX2ewpXZpYzovqsvAf20tFAbAAezMcLwZkwCaGlgndlW/q4vcPHUNqaJ2gK677drsQNq8eaET
Lw5VVYM+WSlgdAxVvliWzw9BSnnIc6DPMAnB7vG9mDJmnWckB0OdZn8opR4O3gCVxG4OAgL3h+ni
DjCIUWy2UDwsBpBBgL7Q0oI2rxr1I9zJ/AyogsH/p7CdzDy3raYwkqzhf5CbJqr/gymL9dzDWG5I
CYgp3qzBiELf/LIg84p9WM6Eg1fUu4L17hm6qmF/nVqBimQAlTqFOQecbtvmfSohy9VKFydhO3KX
maAIurLJ/wH2YPxemsH8moNPcaycdvxH0868p8AJw9nbGE6N2dQR5Q495jDpfODQDUWTLdpYFlZw
X5R5eQDdGQiXdBY4keYucLE50f09tJwABbsdOaauH/AHxlOUZYnWBDAToD4YHTSteCd+XdCTgX+B
OAiEM8BQJcxLQuDJ2D3AmF0DEu4I1Zpneb1ztj1cDn1u313aQSnY3zWGN4gzHYFcNAEkjbkJmx2n
4vnhU+HDUjkppefA7LoRZ9Zke6g0zq03nVXrfu6EstRNesA3BvDWac/9APwCOMcHFEXz+Pa3rxxQ
lnpJ12YuFvG0Pfvma4FxNaVu3GugY4xP2VeZ5lItaU+8A50uE2fPaH4AUXMfuP5G0m0t7FlE66iA
Mc2ynNLE7ai7QwVED60nRTeAefup5qGLiB0Z+7TXdZ0iZaIPANq9wyFcRTUbfqVcbtX6rYVWi8Cd
isAur5D4MxnbR9/xkZDRGy20Ej4v1eOOVSGMdSpxliqa7kGEKsoYobO3Vey+8ulLx0SwMg1jbt0g
0W31i5A/DqMvt1t+pW+XcnFHmbXZKUecgQwCBrmMUOAaWsbWQW9l3C/dEjNwjH3sLBiV3H5i3XwE
pnIPBM1Pu802wtq1tlkE5TIfjWF0UnE2+m9u8erV77dbZu2517//FYk3U1B1vpOLMxCmTzrQX6w+
e7796LVWWcThClwaqBJTeZY23RH/DmjWU8Av7ThtzKe1Xl3M2L5hlMwMbYIwufRfK++g3cfb377W
LIupKlF67Voajw7In1q8kPR0+7lrbbKYnQ32qC4DxfM8ei9ICOxNeJI0fXpwIQ++/YaVL1+KabHB
GwYbLXEecGgHKhQcoqFkG6OQ/pvt++BwtRS6ykHAX0tM6akHCm1PMp590bzxj4M9lvvRytiua4ne
uW7ewJ/CLfOnslEwUyYeywAWI/m4F0Gt4cuR9o8Gal0A/2ysB0Uz77vJJP9p06oDvtMqXucWvg2w
g0PMpXR+XyHVeyn00OzA8psPdieBuSLSvi+8Dtx2G/owEs513ebhNCjrn6kx2t1QGn+qYpzeWxQC
gl8vQI43NfDP8YjNJUeQ7QOXS4cCCSFUIl3jLH/wcN7l9WkGkv7UC5vwqJ0tfQHjqfQjDTYTuo2a
KZze9byrZ08eAm3ne392nGdFegFxfY+L+BIOUWHt2MoIDShzY0PjCjVDIUfHTSM2YDZ+GKihL7Sc
vXcgIfXdlOpyD7rUBAnxrAAiyzR0twaFjQFM5Ng9Lj3m79LDyQ73/S0NW1VVx1x143DA1ab9gw/W
zELk/fWeFwJHkKCAp3ba8u7ipVl6yaciOJSTVT7P2TTElt8zIwSYKr/vMFezsBMVvfdwZ/5jlKAl
+j33jmXuyjhzhfU++7n65ZLZ2lu5ZyFvpvnrhIgzBjE+iFHXZSc4Vtu/wGUvzwFcAt+gDmxiITPK
dghknT3PrwzUsh+zaWd5c7EHvS6LuNdOUT41/xQ4A/+cRoWTO0AAzxUwHUc3DxygDEnxvaSQlRBp
eF/yyR5fHN0VPXxjiyB2AY08z56CABd/DeuawVykGtwD8zLvxU2bAYFO0R79Wmc1ChgMP4gr4eQ/
YQEcXPdf/5sgXQ6D0pYWHEyqWl2ctKwPAH7jLleOfmjAGemSFk16HKzGO7UTjLliDSAEYvxU2md8
ZmmdaQa8yE4xEFCjtvHGeudlbDJ30mf1GRunTKjr6ietM5ArLTbvGYDWIoT2TfZhEzjdd2I5GdSa
vQy+ephSKoSJIPsS6Jo+eAGQrLPl8h/lbAZ/ejMtf03IWD4gDVhWIfFI+0ZBTHq1KrO1IzNIZ753
AYJ6GJXn4MAzSNDTh7S7IDvSJYN7HQGzW59JCzrj0FAz9jtNI1W25Z4zz9q5spASBoD2BJzlaOy7
emqPpkpFXDslT+zKgeSwodrA+dVmifQhbXEsWexrKaGnxCkNLJ7URW5CyKMHXNqdwrzegZchcKpy
wTFP53JXBaLYw53qeshgclcDHYo7sYHc1aTFIdozx4PUkh+B/nbiyZV9EJqs/0a4kzc47tVWrKYG
QEMTxgZP5ZSVUeHN/dP1WPGIlWrGjb81xaIvbWgw9dxi5AYMJYfAJD9OLC2fqTe6KkQDTAffKswm
yjNfnMAeHfc6nbv72ur4CSdC/zXH2X9fYc7+zhwsOTjJDGE3UgPP1T2PVde2b7nvuT94rZxYNaW6
B1LY2xGvghrQ6DOoN7RI0eWVtsVT5U9ZHjLb7sALNXp5hPXYFENrYexw0zWh3MjxQ+E4VcIEnyOo
C4wnMfgcNGtD+gfWe/NPOPry41ih5VObO99kNVbvGapzdhwL3oGBkffC8jT9Ys5eeVJWLsMajD3Y
z88OvysseJWQMZguhTNXj3lTqJihCPWo4RWUpCa6V5Q0e6jMXB0hc7F2FZmMownJ2s7WGX33Yb0e
zmruf3IGZHZa2GYWzkLQKEv74ug1bbkDu7Z5w43dCF6mLcuobvwsqbBa71sHKTFGAH/Hr8Dp1TGm
atfqOt0Df5m/VVM6o/7I1aj90TaHc5EYERpSIICZj6PlFaRs5m6keJsdnRYJvKoPXn1rQJG3ARpi
Cb/eo+l06anxnOARTNURfDKKzFVY+1zspQtZkOWU+lGi9AcOStN0CThl92Vg6ip2ANXcj44tkWmh
OWqnTHTLmDl3ZjPy1zQ1OcgB0NKB9O7GNCDFm2P2HNDrjJ09KPfvYdaXPVVjUeyrWgbdoSNN9dUA
+kpFLiZfgkI15CUcLg8p7jB/GbQYkLdzusgWV8IPZBL7ucEUIFXNIl6l8G/rIFoz4dl2QO8KQH4L
CNNhjxhxhViWFzwloQ0LnNPQwWYp9CoBketYDch0jt6XUmE9KcprOr92giksYfl/hzoo9XVsqUYE
lfo70UDNMGmaRQ0KaL+2wEXuLOABIj8z6GEE9P5blU7szvKG/NCnjXpuCxjGZHq2j6OmfWy2Pc7j
Xl9EQJp3iYmU+9mA7wm+hvjTjjrM2adVMEeMZR4Qn6a09qKSfaSKkSdjru1ITF56GAOCgocGa4sR
zO9WR7MfqNTSO7jJuTv8R5AXoWVJIH6SGFfSj11vCO4YYqkHU+P2CvlMQ/7OeT0e+0y6X7D/kHNa
g9wVWgqryB43HK+WocUuS82WxLUu9Yjqk5w/sn7U+wYV9nfIsqOUO1Vw3RGG6H9ifjjfSmIZCZ8q
TGtHtc9i7MgpLaoZ5dIEKkRLTnGQ2tMzrk+OeZ3zA6IlhZEjnDvMXeexmgL6q0eeL25w4Nx5rGmP
SDiqh4Db4limqR3Vdt4e9NT5J9WTaS8r2ATmrUGilPXGBYGpdVSOOce0092D8FuYOZal8SIYEW99
YfG3Qfc1qlLaxxx0zZA1XR9jayjAKa2767YO8PlUznuNIXl0OsdEVjhVsZViW5dO0cFjSvjfZYkN
IKa5ru64VQf3vaIwAjPLYa8no/+tOqTRsLcXj8wi7sNsSKTWkDv/IuCV/ZMh6Re2ARJqk7ACmJIx
+4marvXklax5pCMp/5mAEdt7PvfPfUefXSbKXZs5xaHxYc6TTcR6sa3W+J3aDX8BwRyUVTaCkymx
0lyCAs4jPQeeLnCs4ecw+eSPN/gkwQ/WO7hatqe8TJ1nJAuCA9Dp05vToWaWauL8Vm49fYfm3Nr5
vUz3uIqqw85qyX069/RXDXD5vavq+S1DMjbDxRoA3KXKwDdWdf8H2zzcpKA15j9LkASeVEFRuoTe
Jc+UmVCljvBUs8OOZUgdBrNmMDlkLbd3TlGxMcxUCiilCW+lIzbsDnkvy6kvOc7ql16y4AIP5+Fu
Yg7ZoXTTeBPaMh6A5h5FCGx7jlTgSKu4sr0haWZ/iB2T5x6ER9Qf40Eb+g0lmA3GetMCylB1cd65
6hGXFgCZtAjBDoVhIunJyRdQ7JB50JQffLvxD0HewCKy49ZTrTS/r+FodegASNuRsrHvUHEhYlH7
2aUgE25IoGM4AGDjPjKSsrdMcwdyPSrVLnNGdxdIQ8XYnO2fyrE97CBe4IcaieIjHGaDx7E37ZgR
w0G6XjdgElMv+J3mpfeCvLW+Xsf0O5cS664cUMofwl8DNb4qML/5RY8KJT5a0KMRcvI7ap0U73OC
zgMWl8DE5IEVZnUlrvoadyupFbeFrmPDcp1nd4THwY4gnf5QwP0WBBLT3LuwINwVfTfsmtTJHprc
LS4GNYr9XA7eb6OwGxAWiaYhFgfnwZRG7BgWDyGuLB89BJwXhWP5P505cRDg85aEjgY63J2QK6Yu
UM0IvaW+zxDqPXENxV4tDPYEtj1xYLdrT1jj+3Znq+kAHBE9kLT2D6ANiiekK5xXUkoj4sydd6XT
DodJ4lJJi4qgWh8k7TCw4DYztNp5hDeWGcHPnz5PdgFT+imzCzd2mqDckICunLOX9Yeklkjwp6Q9
5zAS7aZvuBsMMZhun1fXHr44EdujZcJuzIZOLIUhRJPU8rcqN66ZV07byzK0DgngydB4do9xiKU/
sj34ZcdDzz53w78sRGsaWKU6QAScJ9dI/Dx/8PRWde/KOX5ZgiYkWO0p4DlnrArY9nEC2ciFrT34
2lh/ZXzmuXMCbUB8Rk0jGWb3ra2KjWTSSoJwWXlWCIGrBe3A2MVwEt3Tr/BkvcNdARxZJ/tVpOXG
T1gZM/b1p/31E3ynVKjdyuUZSZoYSoLIppey2d8ekGuDZpG2Qn42wNkQhkFgZ4YjgcoJTuiNH81m
trv9hrXPX+StpkbBZSe/mkvUOD/aqAXomXwYTbVVHfZvVcQHWRp7kb4aDMoMqXBPAUJ1tcMBikV5
XL3R717U47AG89+thBBa/KMXLWZvanaBp7tanHmXlH0bwmJ074IyJuAwfLuxVrpjWYhWGHz0fS+T
Z9/FMi0H0LNJaBHYGm/JSVdG7bIOre/8EYh4ZMxSbxyixs6SupBHsNeH2Bw9HXoFkjm3f8xKzy9r
0qqK2V47QvdQKiif4K9VNxHbck9ce/hiYsMJ3SwnE+l5kb7UDm6J3S7M5Of07Qhl/zvnzM43Jsug
1xR6HxvFV+rAnMZoPpe1JIsZ3eSyNHhjIaD3h52BIL2DRv92m/9bZfbBGF1Wmddmihgd+cZTKTuk
UJDsnuNcMwWrRUu5P3zJ6Zc5SMcWFumyusx9DXN/j08nadu02KUO1BGckA4x7Wj81hUu8XPo12D+
A7VF3o1bhhFrI30xacF2MDXjg530MyxGWFRgcZigr6Dkc7eXy3p1QUiLi37fSlK4Pd1lzGrC1nD0
D1HA8PB2Y6/8hmXNepUROAQOjZvMjRk146n2YPXt2TiCbMQiay/w/zsMU9MlXattkngW/A3Zbx48
ZpMIubHRRiu747KOkJfwQR4K7STSQyqjtPmxENX77cZZmaBLf1qvQGXcPA0kKfNngEqjMXiYuk8x
30zTWsxP1XW2Z4x0xuKlnlBA/eQg03X7u9faZDE5q2rOYI+JTFo2+l9RWp5wVsWfe/Ris7UH2xt1
25ME52Z4MnpIqknr5+1nrzU3+e9Q6QT8PjyT4Ew4jCGcP8Kuw6j5nPWbuSwsU3af4ZSPgYIMfsC9
uEWqolAvdbrVoWufv9hac0cVnR4skiBVEFYUY9z63tGNtlnZ85YVZXaQQVGTDk6CsL7EJQUMo+ZK
vQbUSRq3/iOZMX1u8CwrHzNkJybHt+YkSH9C4xGl1VbwvbIULKseZ69AvjBwSQJ1bb/HlVF1DHA8
erAUTqFVkYLJ8amBtKyBnOeJBcaUWwnx/SBCLZaKbCv/5hnB/nMvWMzdYnTrqiWCJLgvjbT/SueL
brb2v7VmWszeIWu9oaWSJF0bSQptWv2tFDQUzafcc01zWcGH6kTPR8puglS4DuJuZrs6dfeIbd+A
1diS7q7MBnMxmZu6qpCnwmTO/Crqgxk2X7+DOd0YpGvTYbH1Ipc7l4JjVzHrL5NAQutYl4DVNiFu
kDYG0Vo3LKZzzw3tm2lAkkrZuCOFda7M93L4hQPqJ36EF+Cf/653DtIVwg9Q55P2iJ+y16DMHnL+
B9TmSHjO1v74UUdc37LYgAEMGpREye6pNRhiY0fZSRAUIsltT7yxuiJPeVVqP5w8VuyhBRp3Rpnj
vq2ukc1BHh7SMMa84XEuzfEOBTDWqWFwUzSgjo7k9SorxGRwIH1TfIY2zBNIS/YiNqFcioZ2aO84
rBB4OIxtdwfPkeZSKotFfuO6z0hj0503qinipM+/IMAZkM9EhfEYCpb3J0czFhOCYvHQGsmQQCOr
0EJNnQxe7g9HXD8iHztUztFt8v4LJekWN/Wj8XVttOvf/zqwWrlPBK5dCS5yGISTbA+KOooRx28N
RIlSyY18x1rfXMfe36+x4Q9lT1Z7lvIokJ0tUdkAGenGCP4oDLj+iMUqhVwfUZNARZ/b4qPteq8b
+okw4ProxRplz1r7SGGjPD579l03nLdsENZaZBFf9EXBUoqSgnPOfsAZInZwU9o7X///l+3rVy/W
JFGNeTZ40NKlDiw/imLXeq/U3fLQXPv0xZqk5jnAnTqfk16dDR3ExvAlh33j7U//0Pr/+u2L5Qj2
jFNR+LN/KmxW86hE8fKemhWuYz2YULqsb89BFSBxzHxENpGfSrGrLAVnhK7rL0PQB/s2n1C56Bqf
Yf/ik5Y1i8KG5l6Uo5nM2fyDsxI1IcI8GLgj3hjAKy26LFkkUHjbjYMl2CB01xUvqPyJ2+6f2y26
MjuWxYmWa6ZZcw3XKq8+CtsG+az987lHL6Y1fDykR4qOJDBsjdL80QI263NPvrbUXwuGn9W9Yyi0
SGpq0BA9BE+1Djb2o492vGt/Lib1oPxOMUAk4NLVfIHY/83unEPpw5SqRFH57R+w1qWL+T1Ik9YO
5EDJQJywK+9RBRFqgB1vP31l2V7Wa6acQo3bOGYyiXc+O7uW/EplE07YZoxio3PXWmkxzUsow3Mf
SqLE916k/4N1ARxaZeQWw4bkbO1HLGZ6CqAHKmIInA8EEz9dkzrHojbNNC7LFrmWkg0W7no8/X67
zVZ6ZFnI2c9t5/d9aSZgz55N5u5Yo4+Ufb/99JVZtizftAwo9v2K41DkqLB2f1jOxoPXPnuxQzsQ
k8MnqrP+j7Mr63FU57a/CAljxleGJISkUlVdU9cL6pF5BmP49XfRT3X8haAbtXSkUw928LC9vb2G
48Q1Y4cXl0Dr+GPcSlsCRWsdiJtYUiCtUFTyES5whzkZIiByzEtCyO72yKxMs0jb1NK5UkBig9we
q84M2ZTdEPqt6nCZo+lPQ1c2Kr5r/Qi7uuz1zIpj7IkeOhReXOdnIzX289RSO7akow4hlNsftDZg
wtaehpSVmSbNx7mfIq+QtXBnSZbhaXmh7u/rQvlv+IvTSsnmsI+CKh+PkqG+5yz8TPR7mIAIgKI1
QGGNpNDiaDxmrD6i8OaCefYKIPJG7KPLzxQLm0v7ws7GK3Ilp02I4KeCOBN1EtslwCt6ad+D4QGX
kaKy55ynP4yOkwC34vqVIDuGjEsb7cG/S2CLNeqDW0PfqnZiOPXZkFWMDrwqLQs6wZCAcxKw285S
EU3AX0oxXisKqb9kVJXfS1OJ3+ZZm/9EyVDt6MDGJzCHlaNGgFNKlRqui7AlKIEPmsbftydsZfGJ
CPp2zIErDWlzNNspt+OiP2ep+ahZ/S4d2V+Dxhv9LJeZKyOrCyPbK9SIATJpjrySvocFoD2s9WOe
PxaF5eg1/xhVY2MWVyKaCKoHGBLAmzpsQXJTXBCiIpvkWyLja20LdzUy8gZBQWuPcN06pHD5snsy
32Nng9UnYuqnQi2gxgCxAdD7PBp2nzwfd3ARu+tJgCimEDCnKaNdCkR60BhD9S0FKvM4yOpdz6to
fYk6XzKfbJppqQwGD6RStjkYWvV8l74nml5m40vT3DQb8Pl0HkzqU12ltlpjiDau39eyBRNtC0Gx
yzQYwysE+On5XGS/M/qgtt/rdEMc4dr2WloX4uE8ylXcQPQM76q/J4pL3pjaBfQYWAGUX/z2/9/D
SydCwhOxnsVADfNgZjnwhJJtmifNKnaT2to8/nO7k7VxEjZw3pUEotLwfzTAKLOsX9nQnxT1V2LI
G1+x0oGY5rBO1oCgwvoBRMnns1Y4DQoSbVb/hnTGPTciDJWY7UywOVB5z3gQ1r9KNpysmLtzvyWJ
de2AXVpfVsGXdTqySIegm8aDnDFHypkbw7R0SxXtn4ecGEKX1peB+9I6i1lZR7XKA3Uf/rVA6T9X
585lnvW3ezGD6lu1kSb8e1q61pG4k4cU2s4YpyD2ezhyePPJ2OlO6YI4aZO9cQ4v2rH4be6aXbnf
0i+4FliXjxO2eKMsdMYYs6/mLN91QDU6QIG+3l67q0MnbPI81gtZivBFTWvPO+pC79CX/cjH+rKn
IHfMO46e5SuE7V7EoUZD6H8FeFJ3a/XD6rbuldflGtG0sMmByKYm70YedBZNH7Kuth4BITSDnKah
Pw+ankG+h2a7WGHqOW/03DU5KMAknuRvtawNexM471PGmuRgAY7xbmX16BdyWJ4Aqs6cYiSdQ6aY
PtTpmLhw6bZ6u06Mfqto/u9Z+9qqEgKIClH6EskNh3Fx6ZtP/CN8Kh70o7mv7NgBbA9kgYvxwGzQ
ut3sew+195107F5qZ7Bvr4J/6Korv0CUyJjlWOlhYM0DMDpcbE5Hsj9yH9hm+/LiPfuJ/TPflRdu
70/ffwCF7GBxyPaPx8W2d/EwTGEkmOwk1/S2XrxW4oWonqEXw2iObccDWd3FML+x2CtRtur7150q
iCLKZuDVWAKkD58rHTqPu5KtHSrYKUvOn942EDl6z4QpYubG9rIB5I0Tb3WUhTAll0DbSyr22ujM
u8GD/fcJ5ccdxb/Jm5zRmfAv9XsXChs2jC88zR1siknobGLnsLMG0+PQH6El85k+6L9CC0IPtubE
3tbTxL/X+WvrQIhvsRq1XKnwC1usAnKKgnJXOYbTeiPGJDlF+9rTYRjZo8/IBfD/9vJbm2whwvVc
ApaLD5gO7Kwqql3YA+vk9XbjK+FTFwIcG1QojCybC0XH1Ljk7OftdlfckhVdiGhpOMD4CyTkgP2K
3gzM2LKQqDs8JIdw/wnEvB15MJ53Bpf/pcdlpo7jKbXrc7eRn/0DDV2bLSHwma1RZqGJX6Chb6gy
eNkBwvRe5PWH8BSeIDfktp51lncwTvVST3JDD9mz3+8Gp3jf2qn/cF7XfoUQvUYDvCAc71jVTxPg
X/UlPLLT7BJEkRyrhwWWpz0rvuLXh9L+UTulEx/7c3Wpj91FOaD++6i5G1OyzOmVnyLeb5qG8bST
MCB4yeEIYNGzgSNtMT7tD/Uhw7b6lD5DAGkeiDPZeD8MpJfmsNX91TsyzjiRU9yyEreHclkRrup8
AEBsJ27omPv4d/oYHcD7mR5ogBPwFUDwS3diP9Rd4VY7PYgxO8RjnmJL7ta8XK26L79GSLl4Oudm
Ei+5CgCdl/4FOqfzu/5ovEZIkE7dpfzT/SSPt0d+LY0QWcngTVgQ3UZn88X4Vj5KP4sznFO9aacd
lRNmeUOHai0B04QAhRN8zHWyLLZjfSofm4dxX+2NZwzoNxSGvPigOdCg8ECN8af97W9bCSCiPZAF
sxVrbDGrY0ycqjUdEuUbSdFK4NOE2DTNTRVnMkatHiy77/bmBOsBsuVLv5ZXaEKEko22BCcGh2i7
K1FJhmzJk+Y3h+ihONCgeW1c5Veu7SAFtINm9c/srNoljvLyHP+hG5XOf7i3aztSCFE6qmqsW448
tpuc0q99cx8dhn3uZkc4f+4zp3NHl2PxD76JIFXvt3wfV5e/EJbk2ZoBQVOQ2IJl+VE/jufsVfGn
S+ZDbvN7fky+AZR3e4WsrX6RBz2ELIReCeWBvk8O7EU+p9905NDmh3moLmVjb+l1rCxFURIE3M2o
oCG+KdImlNSpS6EbufENK5dMUQtknFJpMqGMEsQnvtP32kd2oIfoaJ4SX941/uBrTnbZ0s1dWfii
MkjXDiXhEQbMCi+G+V2S/bB5v/NDhBDBTehoxnxG6vhUPMOfOPybf1dfle8NZDZtGLKCZ5OM0Na3
JX/Lrnjtc5b5+nL/hMm1SaUCXTYtDOiSILQKEIU3iuBrky4EiTIxoP+looYhQeQHROF50+hhrWUh
PnQErvJRjAJP26meFP8ser6BnLxW08TZI7I4Gj6O0eJAHjCm2UOZIPj8ktPXmv9SQUkytzAIa8eB
aCyEl+W4jhV5yajVo+LlcFdPXekZoASvOhV+egAs5Gz4DfKerafylUETeR4zD/FpDSJaN79k5SuD
XtLthbuyAUV+B4nnTqIRZgPFHTuE8yoYTk4fUpdPW2XO6/BkgsryfxeqrEdSry8BpHXnj+RH9KAc
k0O5I4H0YHjSufKjx/i5fYBo4cadZ22GRAMiJoHRDlY3ykqfLcyQE5u8aO/FU/UafoddAq6PXrOb
9H0YKKfo13CgGw+Ra9m5SA+BGhuDzgO+NLPhAhJe+K53R6/1qbskyJkz7kY3fqj/Zn7h1z+gAvCs
uK2zZA5bwXolKIjEkWI2y1KvMJ8QYPtooXYWa+dOYe7t1fKvmSsnq+hcRONoNjLIXwSN13iaLePK
3u3Hc4frYut+vsRIvUHJ/1nts7PplkGHWzuu6Xb7J/dgXeHhv571mJ+3XLXXvlaIJZAzntuZDCgW
KzyxFQ0kZxNCZTUzdrc/eG3fCZnEPKZUrjrE2BbGRoyf4uzP7YbX6keiv1FeaXpppFiig9N50oW4
WlDvuG/t0gtek90aVyg81WJ1lGfYWF70Q4uQcrvvlVETCSeAt9RgAGMSeU/srv6RaIrd3IX0JHir
/u9mz/p50tsRkQrVVy9KwcucD5Kmebd/+lqCJfJLoC4TpdWM304v2kf7or7J5/xbG4S7/i35bbyB
kUg2skjr+rVOdDyC/oEVZxl6MixQ0nnm9HFt1+G7OT7RBC9xEHUkbOu0XfLDK/tK5J4YBQQjFRmr
4UNxPmEU6L58njMbF/zzz+S4+1nZu8R+jl1UikCRdKy9jmKvbP+FJgRy57/B21PuvN0e4ZUVL/JU
2Mizmg043HKZ/tX0xqM62Wh6rQL2by98yVgSSctn+JPzoPKqvzR3eAWhRXt6rb8Zz9Zn+dD5zS71
ZFd74kfmaY4ebHEw175KCBSTbMIAqsFkanUFE8DBrsZ5IyauHTaiDWMYprpGIJ8ThK+TAzHNc3JM
L6EfniQouDvMg5DlCfR7XA7z3p2eb0/T2h4WLhplZgBeCuGzYJTPqvpSxD+gn3m76X+EiiuL8d+H
fpmmGvILUg69TFyfpAs7aUHyVLyaJ35sHjE/x+RiuM1GXyvzIvpm1VHUGJqKsRs4iGlQ+O6NjeLA
klxc+wgh6QA0QeZ02b5z+grYtk1iKPUBNq+ZswNOw8ZQLevnWi9LWvVlqHI4eraNgV74hV6mY+1b
9owtyhz50nrhr9u9rEQikfiiQHIShFbMNWgAJ9Y/KA1KbzII2X18qlTiyZN2KJJiY+DWpmT5+5dP
6nA06EWK3rT6BeK4Dd1od+0rhBtFweRpAqsRXwG4tjY9pNPsTaPmFt23PO4ciKDa6hYP7Do9lCii
mRYd8XoJ82MkBpDMSkq/rRoH2uvwTUOFO0FVFMwwRX2FR/mpaR6HTLNvT9XKthQ5MyPUznSWI8IN
4WO4UHbfIvPzdtPLkrq21MQdb0pEsQzMSzvMr3WYA3tiHKexAN0+35iilakXOTMTxCdrXvWGb6Vs
dnul7J41QrcW1j8W2JUvEIky2ZyHxSwVBvRdwS2ygYGPAdIZ6M6oCOROSS/vjLzM92CG1I+TpA57
4ADgBNRZ5oEbfxol7B1aVk1tTxo0kD1mmluybyvRQmTatOFgVW2tGn4ljZDV+Q7rbNeanyyrtink
ZG7P4MriEFk2ehaWESss02/ZSC8xxLkvNIW2kplWW7F7rYvl7182r26ZWd9DtNmvWNj+GNOE7Qs1
iS6UyvdAynDLFu2yiD7DHYvnpp+jImqHc3Su5PZ3NI8b1dZ/r/PXlokQKEITWAOGF1efKtEQKGps
2fkM5exZrybQGhLzd0KSaWeqHLIeQxq+KFU/HnJm0gONqiaxs7aeUFFMO81X4i7yOjXsoN5Codkt
qTH+l2Q7WWJ0F00gVnRx3b0Vily9kLgqv0EMI8bJnYIWCXz6kwL8nNupRu3letT6SkR6N4Ew387o
rB7yoCX8lqNZelGgPnUylQpYEj60qPooWcJ9Rq1ktue5wQuTHB07XsvHLjF1v0gy+R3cEP5bV7Lq
p5EViu4MMrRnbCVixG/UqvNVmdA3PvT0pZjGdgEIavWu12F70kWpYjj5iApKW46SGzVt4htKmdt4
cxrlXdZCeNWW00xBxgH5F7crBnLuygKa3Lw36v2sFnjCi6IBYlmN5VbQqIZdYp7Pp8mo+ifJmvrL
XIyobXO5/bhn+RPRdyi38rTU4tb0IbXs5y1xK8bPDb0HHmoSIuL981mHV0hmWj6kCmfosbQwcmeZ
DlkMWQNhS1cs1a3GMvZvf831WElE5Eo9JV2R9U0PtjgDsLxgQBLyLQ+X69uYiMCVYswNvdSUJtCk
F6l4INNLrm9cNa43rYg0s2IIQ33owtDvJAWMy1k99THoyxy6V7cHZq0D4coMrRho0uBhyOeQFHTy
CiyHJlcip21K2b2vC+EoNPrISOY8knxapA7HnhmTU0rqjZLY9bOAiCwzCvl2BUwz0x/S4QXLhjgS
lMksanxOtSm5ml693P6MlSUkEs1KU1Nx27IsXy/zxxp4Ayg7bZzkKzk8EflYTNJKleSq5Ze0K3yy
yDDnfR+D01/1OA5CXYJ2pOGatLOtsgjh55dXoIehPA6NAKTlNlFHBp3Rrk8CmEv2GwLL15MYYgn5
cgmwJuu4ZOCTyX7K96re2szUHGXL1XltTIUDsOurdABZ2fLB73msZMkh1XTXXYWIFC5mKFrSwULY
DzUd4mUR1JBiECg2Wl8bGeHUUyDRKEdGjn0J/I+TxqMO+QWAcuTuEjV4Pb5vyS33mC/5QRblZcgS
y/AzCJLBUekAqb+tB6mVLxDZTX0VAWsiVaGPc8c86zIx3zSzYQ+tUsvPxixv3eyuBxgikpxo1SdA
QJjgZ+rzroXvkMKHA+/vSrOJyHLqOyqxwigkH5agvTOBlv7CdEp9hfbpdyZLWxWJta8QdoIcKnML
4Y0QlhvkvdTMlyRLjhBi+Xt7otcmQ9gHNJwLkN9k05c5ACH8NJPINZtjxjeOkbX2l/33ZSG1mZqm
AM6GvqWGlQPpMdVpo/DcZO3DXNQbnayNkbAnDDWMqymJIW856X4FiT57YbHYbTN4942SsB3SLJwz
RUOoz7JvaQS9OHLsCiAWtkS2V44SEQlcyyPJoKYs+a06mY7JYNNAy+7c9zw+hhQ7D6ykjZ29NiHC
mQheh5GMCwui1t54Al0n6MATOCal40atY2UyRDxwNUNPFSqXfUCAhq+gsWqDgnzJOHu/PRcrFXEi
4mkT3Rr7CILqQVOl0oHBB/4tr6zi0DO42xsQ2vuWtSTf6ZDp+TtBa/iikGnRXoGKNa4FffwYYsU/
WZA47pwKSnMnOpaDVzLW2bANGx8r3ZoGJ7KWhEGOxtzasZQMfl+P2paxlHn1jk5EipJEUqufzXoK
oLqrOQP0CcOyhLBqzWxSNE90Gj/GaEuv6F9R4X8vSkTE6MqSVeah2oH4Ug3GaRFefMH9L4NQIrRi
XWhZZ3BhGiCW7YbQTLdpno7c7iGt6Iwj3YpjxrIZr/0KYZP2eRupplrOi7gUTD47VW9M2wxxo3ZV
qIaG9mTS7KdV5Ug3x0auPrVxYoe4hY51B5vwvdLCkwqCi5EtV0S1Z162L6UxM1unUuZk/WA+QHc1
+dFlRf6Zkz6/FE3d/2BzMdmGXLUnaibJB6RsZQ9mPLR1GrhVKbiFUSQ7c9MG2sTLR4Bp6kewiazW
Ttu53JdQkIeJUTm9wQZjfpStLoOXT9V5slyxzoWLInXbSRqe0rG1XKWulX0kR+r7BMAuui35YWg7
bY/SXAPVR6nDTh4VV+61AhqItH+dCjhx2Vo6TSdrzDoIa1gzvHNkANKiMtvjVGscRZ1KEANy9QlX
l96bqE7hPl3IWQbGgBYrkI+Uk8otqg71SyNj3XFm5RjEbQ3ak14qGrFLztpft/ffSuYkYqWHLOlY
wlgf6FCXdRtLgYjaGJt3Rg/hVhDhzRzi4tABgD/hLynmR4idl3aGZXBf/BOpYhZTzDrC1TtoyPcW
kZUU5yr8EZVbnJeVUC6ClSmHvCrUF6AOluMSAHDWTsdN2pFhQ54a9Du4aC93zYMIQobS/6JXW5q+
BZH3MJY/hyrcCLFr37D8/cuhDUfkPi77igRlhKpGn1duVNR+orLL1OMSO1jp7r5vWA6pLx0lFYVe
81IWj7jymtLqtYgb93bTK8eQvvz9S9N8LEEnY6jsIqwsavE58Uu5ViGJClbr7S5WjlJNOEp5HPZa
bg0kyLXiSWlHyB4N8htr6ifJMH/c7uPqboNDqLAflMGs5SKDrmbRnYxSs+NGdW63fPUMQsvCr9fB
d4dQ0Gwe81IanEkfqZ8rWkBi6yDNU4TCVPxazvz5dm9XxwoSJUu1/8t0wESBj6TVEf0Z9F7Ajxz4
qeBpwIvu6XYPVxcteli+80sPU00o0m4OjVwC6V2YwVGjh6XB7EAfc1/hmnS7m5UJEUEqWq4N8dTR
OQDv0jOAdOPRPZUifICwGTIOHduCUBJUE3fgEZDYEMj+ft+vFnYDGWk+SRZkME2cTVDtfS/78vft
pq9uNPzsZaC+jHvescmEeAIJtEydnV6BhkLZhJqnj+1GkWKtByFzgLtcqVmSgT0Aw7QgZhJcO+qi
cSTOtI1b9dqsKv/9CM2UaFeFYxnIbfq9j/MHyDW4t8dnrWlhB6OuxfVxMqRjrcFQoflbwpvvvpaF
HZwqqaXKtLSOEq29UgtgXrkRG1ZGXER+9NrA27nLrKNa1AMK6rQFTImW2e+oLuKNIV/rQ9ivMsSn
NbBfAG4aGluTM5dzCNv3G6O+Em9E/EeaxkWbKXF4NNWgALZLnz8qiH2Dvnl77Nd+vbBZocJPNQ3u
I0dlOg+R7pDsb9VvCd6tLBkR5dE1kG7qW2UO0pg1O5hYSm5s1foGT3Dlp4vP9nPcQ76mhFJtnOH5
Q0+6J9MqHpBobqRwS0j/n0RfNsS3+hhlwhYlnvDY43y3Jciwwo0BRpQjcETyb1bUra2OkMlSs42V
9E+S8lqPQr5CdBwtlUlZwD6G2Wm/W+8aALSFrZ9g2BLa9YP8wj+/1U8mLDm+3Z7/6xA+fKWwAMau
gRoehRovryC9HEa1qTr1aJY/lXEO/2iVVuxgpT18wI6gAGCr7bVvExxXdzDMGT34lzeR3XSTrDgS
xKL/NrycLpCsT/7kFdXtgRDgHLKxHfdZA6dXW2mz9p0mqansclOBKFhUgIFmz/Dc/C1FpCjv2zbi
0yuEZ7EyogJ367oETxUiV06bK7lrVVR7yCRYvdwevpXtKb6jJhzKKGHXkqCHeyRLfkptEM2WO3Ub
a3xlB4lPqD0u2GMWoX3LDG2CqDKU2n2xUV621Zfzbgrx5KLDmjWApQXb4RkfCkpp2OwtlbPd7dFZ
SWXEp1M9z4HYUQcVzmWwvCVD6CncmvACOZwbkuzHNtkAwK6EAlGwsC6YxObYHINa6vI3+BQrDuuR
K9uyNcwbxbmVqRBRKWRsZa6wNgtYnxzZqJ5ISd9vj9Na08vfv0xFJil5CwV0iHsn+QlJyAs8kH7f
bnplgf4jU3xpuorzXi1LhQSG/NeyfkbZrwT8eZrd2byQb5iQACTKEKqBEeUXpRkfeSn9Bk6rtOU6
+bjvE4TEIzRH4P5l5JM1IoVJCoibzuAXPMGR575dTIQEpJs7TUtmrgaQuveaZHbY+GlGBWLcViJy
/X1KNkSoSdxHTGsjQw2INKg+aeGQFZtt9NniZfe31kTxpVZV9TS1Y+/wrDW9XG7wkghLuyQY4SKO
ZQG1ITscY3Unj5xvgA9WVp74Oqo3rVoWsHsKJHKiPYfn2FZkXNuSwqzVePrX8GNZ0OiBqkGvUcps
etezGkZTmLAplVuaQCUsyM0fgx6VTg1uCAbH/KBzxr3b6+76F+jiuyjRgOCaYb4UtEnOvIGh+pER
ltvwz9k4fK+PPsAq/933nV5p9aAZY4C3aWKrsWyXybz1rLv284Vkos0rgCISSTqWcAa0q6rP4b3S
6OlzFg/TPVo3pqyL75umZcL2S1fTIOkSV+umR9YPz7eHfyUb0kV1Shg2Mh1FtBR3mWo+UGgogOda
F7KNnIXs4SIgu6pqak+zoeN1tzGl+VNu6Bzall51TpmXEZQGoupH2tbWE2VW+qyq+Ftv6cpdkQmO
YP+dP7h5xFK/XNVHC6vbLHrVI82I1w84wh3UAfYnG0OxrOv/TQx18Sl2hBP7GLHlWsej2aXKAOHV
ujtOUwhgtvTRxdJjiPzU0Pg3bg5bJcDrBXfMLv3v9zGgqOAdN5rHuNe9MAGvpGORHWl66qDSHLlz
3mgHuYX7bjFrMfSIOhP+BMPGgXs9/9ZF/Ayc53Qrna0JhfbhnVn170TVDRuyuw8zjIAseGDaEm8f
VLj3bYzz2pYRwgp43oqUDrJ5TGBwqsEliMB/LyQbrf87Tq7MovhgjBnEOMaagbscPDLhcxdJndfK
iq2Eb3RqvK6avvG0hz3cxoXi+uGviy/HqI0kMPpBh6rSeASmJ9B5SMPTkG2cHmvtCyEGlgZ1CNHf
OZDrB6jI+zU08OYYbyLZtFEMW5kRUTKKkBzvKDQtA6s+Z1PuEvbDUulGBrz285dOv+RGZUoyI7YK
80jwjmPNDWCWePpQf1bzPXKTCI+icFQK4bTSTGEV2vUwvm0vipr4NPtWAW06ZncOkbBJp0hN1Zhh
mxjlRYdaRaj+NjfxE9czeF3UjzLbUtUSA3718Rg5lmHYA38YoI0TwnopG95uh7e1ToRUoYtpJ9eR
SQJVooeizRNwF/XKLiAvjatabi+uhrd7WptxYYPD01UGaVIqUYF7N8HVSazYrSOQguAHeLuHlQUr
vhqjrFpmqqE1QUXGv2pjcGdOx8OowS34vg6EnKGZeAQxiEmHZUPJIfHHqwOCdPxIZyXa6ALg1uvn
jYjHK2dZ7+Q0No7FFOtHysLUVZpedodw6iEc1pAW4jV6WAXmZNH9CAbNLqyiMoW1YhkdpVm17Kmu
NM+cYd5KZVYe6sKYTxDgiSp7wFvfQ2PIdUBjoz6RaoBUgja1R5Db8B5q8PBUJIiQbTeor2NYDBfN
tKq9zOr+ZRiM8HmCYYibNZ35TKMaRDGAc104JdZ22amKC77t7LZS8lNnLYCguhldoKHYeIB8jhBS
HJOL0gPmZfNKni68hLGcxaEhnZuwuU04m94moxtdFd68fs6S+QAnPg4LBSk76qEBXjuFZXKVhjsw
8JIj8p/oYcqm4n3IregnHsNTy06ayPybhNm019O+2jezDFdOePc6TTw0+5JIqQN9wO6hCyvVS6YR
9ouMNs5YW/N7Zs3VLqVS6+lwXDrD2THz9F6RcjvMGvmB6DBCtZvaVOxIUdpDPrbl+6Bbf3UgMp06
hdcnYowVzKQf98wk1JlYawYMtseOKcfmT33Uq10pw7fUUObovadR7MZm1DvWJC/K6SA/NyX15nns
4Dma/mnMiBzgAVkcYBhdBSqL3rouUl7zaAS5UyOFO+GVxaGJ8YPBVPalmHXjbKp5fmqMrnxOjEGz
9XEwd5aSgk42bwkhruwzUXdj6kujC3EvOsJqd1+RPLKHrn0aeLZR/FuJFCI4AzYj8FReoqpK49CG
TShiUZ9+8laZ3KTlW/fClc8QARSsR02HsbQNpEZ6irPwMWLtW56EGzt5rfnl4vHlhNNJRAtZ7adA
02CHazyWXWSzSd6IdUsrV/KZfwiJL61bw5C2I+AnxzY1HiuSvSBQ/Lwd5daaVoQfzsw4qTRDOzYF
teGVqsh3NiycNVrdxGMqwa8r5tqbnkwPA1E33r3WBls4XJJiqNg0jRNuc/APbfaws3T1cOOqsdK4
+BwPoVYVdA02BRRi7uZi4yxRu7a2OOtrzQunSj/DWWGu5iqY4SfrxrFmOhByBN3BSKWNtbiyo/5H
DgyGilJZl/qRhQDJ5Hr8rkq9S2IYyusAldy1bvSl8y9LstHDhGs6LYO8/q5Ur0P/fl+7y7h9abdu
TJhGFQiAjMbdBRTpAfTruYg3VuVKBiQK+6QJ5ZKmYnZHuGV0OXdI/5wn36pWt6myUSNd6UMXYkGk
VzG4DlodcF2BCqhq5qlbal2/65esFIYv0wOR65bZt0dsbUUJaakEqJahTpp6LBVMeavvSNTazTxu
5O5rXyMECNLWStgmMKWM+6Q95oPW7KCODREqYJVhNp9bMLrt7nOn1EWRYrmU1Tzu6RRwC4hPqIvJ
T1a9pSl9nbsn66I0cRLXQx/OaB1eKeqxgUGhL4WKcWR4YXHCVA3hztyVgSIlr0oawTcWyDCHVZz6
QG5U3u3pWrlsi6JevQaJ6WIx4Aw7mHryhTkaVmO4qzTLtird8FtuDTtasvRQ1TXZyMdXwryo5SXL
0sgoH6Zg0E2cr5dFwPr291xtmRBxtfeVnJRIJfsAjwHG7xT4zec8b7boc2utC4u7LiQdep49DwpN
/qBG4ZHwLmte/HBhYVegPVJwdkkAJ6wLZcljZEyPOos2AuTVbYnmhfOvsID2Lqe2DeqOwLZneamG
Ifbj7UG/GuLRuHAC9shBsxbewrBlf0i77zUqjrLxK01+3dW8uEYBU5+7cu76wFB7yZ6mdsmlOYqa
MK3srC0jtZW5FdckdIxHOs1AQ42hsctzc5eoW1S/lfERk1aqZ2DczViUEDxX3N5kitdYdHQ0KzMP
udrWu9sDdTU4EiIeJy1FrW6cLSBwqngfZUPjjWqd22YHZtyc1SC7NFv0qrVPEg7GViEZUTOgZnK4
UvzJoLFu5zXoidaQy3uVpZ17+5PWZmX5+5cDuCot1YiSHo9Aan+GsfRhNpW3202vbAlRH66iKB23
BnZcSofqkJFZ82vwCc4wEL3HOAVcPVEjrmqzMCLzhDVlyjtJnbkdcf6r69IXvJndhehCJ8LW5l2M
tVVYchC2k/yg5bJ6iBqzvm8CRPU1C+rYbEjLIaiRZB07Neu8hEZbmqgr0ytqro39CNzBOAyBpVnH
RtVOAxzGbk/vymYQJdeqvEnzsQEumisAxhvtISrxkDMou1GFKizZeKhf2Qei1lrag+fM2hymxiT9
I+dS4ksVf+KhRW3AR6SNU21lqarCbgNmOSwhR4p1hPdDEumlzcjMXQ0VwI28akn4/+dOR4gq7DOa
UzBxQ9Tiujqxh+wRzsNKTv0U1qNpbThjKd1TO0ZHwhGKUlAylzmVA9p/IJ0Gc/lh1r5rkbVxG1v7
EOEcjYGPBXdGk6FMoKCYn0oNXOLJQYvMEyoi0Pi12OiY83364UTEt6a9VOX6aLWo+6Unlei2UUZP
txfw2qQLp+owq+PUAL4f9BwCpsODymOgkP6Ps2trbpRXgr+IKgmQgFewndjOZXPZZJMXVXb3LCAQ
N3H/9ae9T1l9wVT5KVVOlSQkzWg06ul+u6hxE8/KikEDxwDnFw83lptuAqJCz6tXdtPC0E0sa4HU
mZMWjB5nb75uS2S+bQcCdv5l5EvUBLHiuq3gKIBucFs7sqf6qc2Sqw71/+cnZ8ErmUjWMnEgv112
LUTX67eO2Y99CerB820vuCWTOg06XSc4IgDRlZ/iIv+GqpJrL3kq9BRZ9UUYH0pNTCt3eaIgOdAe
J8t7LjJOQ1rJpxYbdcUhLc2QYcXM1aRDJnY6pp26dwJ1VVXs4/wELTVtGLCS/pSrE/Spb9XLKOSN
neSXXDswLcZJCVF1JFgZjuNcWiFByTxv2u35US+cAybNWdUnovL01B7TtBwoCrVxTXPnfICAHHDW
vpsFKwfOgmmZ0Fbfs3UgsT2PihdF1CXIaEvKkRPqyVp+b6mLk2v9FHNxNo/+3Iv6mIE4PaWoeoy0
V27OT9TX114Kfot/W0dVHQAuDsrfVIMqNavY+Dof8LjcvYrRuZ6k+8exKuDH+y1t55+Qeb5hbfx4
Yeen5fv0adqSvta+hdOn6pKoEOApCWtB4Jw8ULOHcnLJBpoQ+TYgeCUMOdAhmxHlVnjmKPpvARN6
Jfhc2OUmRFaMcZDKCVWGomzDwnFvUHe/kvBZavr0+6dv7J2KdD4C9OPAnR5MQBX5hgK1tXTSUuuG
5ZdFicKurmqPrveD9S/29L/zS7O06Qyzr9wJ1ewV2uV4G/IpuR5ldcS4t+ebXwgLTPKyOHO5FhPC
von/sJEJr1HeVsRyR2zI0gZZ1Omr8x0tfYdxaleSD8D2j+Q42f63TjluiPBLhs5YrmnJLLgaE/9M
MzvIE0e1IK7ifmQ1pNo1cSc3LB9APa+b+DJPY+KgfdonMR/A/CF9533ESylx1AtKC87P09JXGG4A
1KU4XDucsRqaq5FgwnoquQPiei+VVwGN45XzdmE9TJxzyXMG3REYmiPnBrJZaWdtZog5HdickZVI
beFMNyGihBMwQc7YuzlNotjPD20HicwJZaC/yuDCi9hfpshPZu3NrT5R+LSINKcplCR7g3TrWtps
6QsMqw4y5eZNp52jO2UfpJIHgJ72djbu4tjbTWDSOL/oS4thGHmPxzU3gXT2ESS/f/hcNhCkmG6t
YsrC8x0skIVTk5hM5WwcZ507x17W3f8A/Go2QZFlWyGouKprR+9V7XqbILbEswABJOqmc/IB6i3v
BUeDOkJg19mdH8uCpzTRpTxzy9SFz0EVYvO9BSUI3rjXKFUWJtKElQZJwwXre+cIDDELU9a8zSWo
t3lTXl80eBNIDyhd7uh4wOBnPHkkc/86kfbP+bYXNpsJnmeZlyuHVOzY2W9VxbdVzDYO2Ss2H3L1
cr6PpQk6uZ1P1sJ6TiA039tHK37MPD+y8dTfOSuTc2rki8uyCaEneBGfKGuxjbl/76nsMS6CDx6Q
55nLlTlaGr9xiFtl65OSCedYCtCkuLZK78G73oQiGeYVr7X0FYbNJxyvQmriLlL/U9igcH6q+qit
xihdYxBf+gjD3P3ATTpXUPfoVjWFXntl33a5iLdQmh4vO6SIEdIn8cR0DHaAYx0LGHkceoMX8fbC
1o3DPHB8PJelSh2TigDak0sUkMh87p9ZybOLXswoMfHGaY3i5wSiy0e7uBv1M2nfePB+3gq+dkHE
BBrPzQiaYppoIESzIpqobx1siKispFq+tmNici+lLLVqt4M3hyO/SeP+fyXRL61MflSa/S7pvD3/
EV/vUwBP/zVlPMGh0MbBhXDgxbWL2DPEsx9oEzonimt3TUNvqZfTHv7kMPzM8lI7aKZjXMqneJSP
09TfObp9mFZ1cJe6MGwagTikWjmKk6b2kSAGrcZ7wl/S/n/n52lpOQx79l3wncmypkccPM128lQt
QnJ6sG4d9WbxlL5qp5Pfz3d2mpb/ukBiQqCB70ENkQOj0Bw0I1Olqms9iuda5XoFibO0dw3LjomT
QWAH6a98YNfJ6IGOql3ZuMHC4A2zLgYmmzhDDTQFGWdoMbwjidq+LYriBlnud4ZpDAPwIAGyBkGF
8xO2sDomCLiYWyJ4D/oQfEqCikU+XkE8hib7zvfa90JIZW3onBV/znf39X2HmBBgBjCB3brTDFrg
Pv1gdhXsYqnIjo7UEhFH8gwARSYQeY+ar91MFjaFySkFzjOL+rHdHxN3K4psm6s969YMdKlxww1Y
M/QyLUfg2hMTCl7rcQitJHmu2mklM73Uwen3Tx7A0n6QBk0vDl2vb0dCftZ+vussq1nZAQsb2gQF
I3ccgwgfhdR6IA9lDKYIGdPu6vx6Lw3eMH4Pr7sQaRyCA7U+xvZubgDXu+gQJCYWGCo4aTP1s4Vi
6rsBvAR8SsOSrwQhS+M2rBx8MyedlEkcpuBbOUG7Wj/qJovOT8rSjBt23oECAjmk1DpIUj0phfIF
MCetlcDYC/JLxMT84qpfCDyaQPAhhjpZqIa+/MNTFTxmPCZZNDe+zENPqvYa+FAn6kr56vRy/qUR
qgPp4zAwnwJyKjre7hsEGAdQ/rOtTKfyQwfKxnPtLO2jZ9MZZS1t42+EtgYRqRyVajOvAnDiJ52+
U7rONnjcsj9Ox0skWjkc81roaMq67t61ZoFMQcGDSHVj8N4VFYiFA1cGIK60LCBKfFH04Zh2wH6B
8fZHHYysCQuvHZ+19sCmmmmlo1S3qPQZg8T6H7cypjc1qBfvG2EBR1DaUCDfBtxtn23KweHT+xn7
JaUUBB404S+z9OZo0MAts5F4EGqe6lc3trr3QXJPhn1W8I2T9iFknpI9oMQQoJfCPqCmCEoqnIDH
qdXdM0BKf3I3Lm+TBH7Lp0kyPeRpVogNCeLqJwTLxzCXpA5bpVx0lfnDNbRL2weexs3OFlXxKKZx
xr/bn5qPGjxIA1ggu6A9ZCSBX5E9+eb7sMvTU+4vl3F2VcAr3KWcs52dUmsbg5ttk7DM3rfgnooq
Z6yino915E22t5u1494Dl9//IRYeJG7zBp616IGSDlUBoJISpArdvujercAuXhvLATCZunjB6Jwx
Kl0ODgGSqM04pE7kizq9tSc7AcfXOGwsEI0M20wkwGz5Vde719DmqVRkoXq62UhbZ+8km/rHEgCY
t8FNybh1NfPyHbWtQEVdIfIb3EXn/dwTXm8mWvLXOg1mHXrcltdznzhg/oVx+H7qgKKeZQwA/Jj6
m9Ethx/FAFXPTcy8cgucSp9HuXboFde+c5ty6T82Y+pRcFGhNqfDu+F10weqCVXPc+C5OXCXYCO2
qpCwvJz3Tj/k7tajLDnWkEXdeVJG4JdyrwHp0uEMN4BrAum/59bsDBsvsYtdzkrxEHTTuA86EJgg
0m+AAuF5swUVbrETWdmfWLf8kkRN1YI1Icv5H+T6rbcA7L8vpcxgOElROu1WO021d4TrXJUp49/6
spQ1ariK8lYC4O5tk0bOP3wNMXFvboYXvOm62YY2qdtEQ9MU7bZ03HnbDhbb4c4xAALErH2hSf4i
stH/7vcByilp74L3gFehX5fTQ1xa+rqpuEQGoOuPnecVW1WR9EWVeJ70QeL2Q3Tauu6Kwtr6Uj0j
eUH3UxVoHYI8tX+v4xHDIUGxmSqXhFhtciCzkt9Sn875FWhRGV/xmQsO2QRA8xMmEa6gPgZAK2At
so3vBSSK53x73ikvdXD6/dMxi2KZKuVp2x5jz3uL/f4ESZxY6NZrrzx/E5RfxKYmX5ztxqDRhgb3
Yb4nTZh8G16mD5Cy1bfp9/HBerd/+D+G5/ahvRV37uP5j1oI7U1IdFLz0k1SHyVF9axCPDEI4JOy
2ZJhw/0a5NPzWpHGwvSZ+cysTvXEYqc7limFLqkHVI+y89+FtZaIXwhUTcJn4UwZyAds8L0EkKng
LTgE+SZOHqsOdILVvDs/YQufYVaa5CSrQJ0wtEeF0rhdXwj9LMd+hBKvtUb09mUXhJtqlu14YuvT
TXnkjQNl6uwXKvyuSSwuxE6b0pUADHFXqLI+iti7KbTeFUqCv64gKyH8l9ELxm+EdBkvhcOsGDdS
3/2WMPcVscsloS6aNhIzJW2gds58dWxoE3oOIGI2+In5t/NruzRwI6bre7cvXWWjStua9iDdvgq8
+JJXAwzciOgUUy5AW+l8jLvvLf8DWGDol2+8W6sEXRi6iXaqKLhr6s71DgneWW9LDt7MohvXRMu+
NC3CTbTTFLCZo4BFHe1KInpQzrFjwd0gy1udEJDbV+QSJ46OTgP45GPb1hdAfGJ9aVpFY0HDHpDM
DlHF+QX+0tuh+dPvn5ofAxs02iDRP1Yk2Vg62YuOgo6yQob1IvFWdGGcErUbaJ51Y39kKRn2k9ch
1ps7xB2BV3+c/4ovr8jo4rQHPn0FQnfKGEumY8/rXZFWciML/oHgC9H2nD/ihr7rwCh8vrOljWUY
s4oz5KMzWhytrAhFtydrsNWltTBMeSoFOPxcWh2psn9BmTMOWzqftD3smww6DJfcXTFXhklrUYzF
0AfugQz5c+NP3+tiWvEWXws7o23DpueuZJNQCmwIAXWeVOkG11wFCcLJwEJ9MXJAIDiN626Edk7S
pVEw8Paxqar4Kq4ncjW4YDcCxSmx0qsuGPrfGkx0oP0J8jQPBwheRAgR013HOL2xS50eLGoND6hq
pC+0t1B0FzTBn0TEKCXz7BQKcapG5mdmaXlHWsQPRLPxZ4rHY1SNps3z+e2wcDaZ8KuMpYhV8wxl
ZnN1sONi3PiNeKpL//tl7Z/2/Ke9HbR2PzYyLY/ariI9sA+oFVxllb4k3CHcxF8lLe4lVQPeS1fk
+6SKr+Oq3CVE76o5XTGYBes0MVh+HNttJ8bqCDbj5NqdnSfHdq4Sgepdq/Wf7ADyo6BiX9nfC1Zk
orISAl0cMJWUx6zOI2QzwyT/X81fym5lky+tt+FrBgEK3FTgxcihYN2tfSd/jZ2cHfqa2SsTtnC4
mJKVeWDHYLcbcaZUkMkl4GboX4vxe8L7SK896CxNk+Fs8FY6p3EK7M7I/TswrILLuGLXc1PfxOB/
WDld/krw/Sd+x+4ynE2cTRlAU6oBBW007lLIqLqRjvINsUIrcsMGTFIb67bfkp0ID0/xRtypV75d
637BU5tILjeZgHXIC/s49rV6KYfE2XV1TOvLdpqJ3/ICIJ5P2LljVv6uGHgTnPsRIlfuGi3AwvBN
XUpKkVNsbXAaJbUfBb53401r0g1LTRtRxTCmtkRW3IY+W/OE3PEDV97VeX+1sLH+stR98leyTmk+
52ja5t1eUUCxGKrFQyVKgtT8sIZLXbARE3VV1ROjlT+iVDMGD7ffZuNbqtz4dZSER5WdZjEU07I1
Jp6ljzKMPrNF12QKj/R8xr2gvtf1u+P3YZWtJGaX2jdiCjeWBfIRoPBLrN0847zMfgDEHdntitP6
uye/MMS/ic9Pq1LZDS2Q4XOPJHIj/2W4BS2h+t6G3+ZDA5Xf5tp+A7+F+0R2agO977futXxVP8nj
KENv4+0Rra24hAX3aaK3/L7M5jhO8ETaBFfQw5o3gS6eBKub7fn9t7S1zRhEdwCOTNwBq3Yw3+m4
kiibp9PKQi20biK28skNyq6LMY/U2fd1/lF67cNFA/8PSEvoioLl2j02QyWRkOqLJzASoJr0fPML
E08Nk8cW9qnvMueoRuvKJ0jWsDGtoci4Rua5NDWnvf1piyF2cKzBw8py8BA3zXiTiWDFpyyN/fT7
p6YVs2q/nzvATGh51Ra3sy8iVLqubMmlgZ9+/9Q6ygCtIRAOABp597uB0tdoid1lk27Yde0MjPV2
yY5T54W5flXQC40nfeGSGmd4Craq0VXaPvK0um25t+1I523Bij+vzPvSzBjHN2+SJLVTzzmOTrKv
6woBmwrWpn3Bg5ugKqmpzQih3nE8cVfnY4JaN3FnZyoJIVTURN7oXfL+DAjf6fH40wLjacIfIC7I
jqz2VJS2g97EubsSrC3szf/Aq0aUX4C0oj9m9jOb6rCvUSQ9XXg/NwFWqCW1Y5e4qNnqh18+mX/w
xP0hRXAnaH4ZdyI3GUrjwGsCWg6wLgdqJADtJttBZ8iU85lHkM2pt+eN4et7ADM9kBS0hNcEDCCx
618eWAsP8zQVYCNzmwLyBIp8Jy3XfYg3SvH7fJdfn6ugkvt35WMQRXOaSf/QuP22gM7WxmeT3PAA
gonSvQyqiA1mdJM3iogEKKyj1YwIetw82+kYXDW6Trzd6FouHlDqqj9MY1XtWF4PO8+R+tqqvO66
Ipn95qe4557/5AWb/Q9j65jNqvAD56iLKcDDI+3oG4BnEIM/3/7SfjdcWtkkhahPx5QHCkvH+XAl
27fzWsHCglMghkubc29qAk/20CjMroLpJeHxFuHvTvp/PPnr/Bd8vSmg6vXvpuiFVXBXn0KQ2gtZ
BTSKukYRbAjAw8ocLa2BEYPkvQfyoSCBDHURB1EsBcitq2Ilcfq1oDwB5vnf8Y9J7U1xC58AXE0b
dcJLHpO2aL41fW/dnZTGdKiALbyZA1LsU6dodiA/gIBmb1XPgz04TdjGmYjifK7fzs/o19/LTHCa
l6EqGg7EPcZ9ftsP1qM/zxc2fdoon3z35DLk5bPGxju4F98WdZ8gwZekF50MzASkWUJWUju4rORJ
P113eEXcdaJkKxHd16bC/kN/6eae21XYzEP7MVv3ILLG4/yP81O+1PZpKT7Ni51Ows1Z2oNPstkV
UxJSEWyL+PV861+bCAsMI8+LAnmhHCbStHWYkBs5qCtsotDKL6qDxSY2DH30eKtGPMiigMvfD1D8
DUfpvtGSruU5F04bk3tSJaVkSRsgHIWiX0iUfrPcfAMGcxylED/KnASS5HKtKGVpOQyLx33atguB
3mTAoKQbs22TeEkYWPHKO8/CipigMw+0YdKrMF/DkIGkbSi3tlPpkObjQzBma9C2hc8wsWYiyyXE
NgEkdk/BXin9B7foQV1/ETCLQPHw311b2b0eIFcIoDLUzNO8DTnwecm0hr9d8EMm1+RYj1Y8qLY4
Frp4RQnfc9E6a+9JX1e7YeynOftkce2AohxWwcmNrN9ONaT9PCleeGIl0L5yQecC8rkMjKOlX38M
k7wj6fieS3FZsM/+gznLEYeDRQ8miaTKD9In2cECee6WFu4a1+XSHjOsnnlODTpW3FbGgD95+elI
1NV1CgR+hOe5l/OuZWmNDMMvurwsnRlnI3AcN9SObzqWrmQ5lsZvHOw09WI1N6iELmI3LIa70Yfa
lfNHoEz8/NgXfIpvWHnhTUwWQ8yOs90+FbOMaodf9aibLTPoCLngZa0uKtkizESkkbmwJwF21mNG
4b6QjMfzHF4Vd05WXXb2meiAsQMReyB7fuSIwZX33UlWGl5YBhMQAFHNYgDqiIAKK/fCJiiK5xh8
ptHsN3LnZ2qNKWzBWZn4Fuq1TpDX+IAcZbpOdhvjz+ysRFkLS23S+k2aEcfPBw46NQRv/Y0I8nCa
AWwTdUjLJ1Krzfk9tcApzEyMSyJ1LtIYT8ndKL0roR0fQptZ+TwMhFw7IBlOtkQJBWi2x7oorXWe
b/ysTtbS2AsDgPLhv46NczfNfNbgpbwHCU9EJmhUgS8xBHU+yCgdC6wzF8XFIHT/tyeNR/NU8npA
HSJ4xuPpW1Z5FyXm4Kr+bZprPI2xAFqAjbY/xjH/aMo1Hoql/Wx4LOVCbZNQbIWSyKupuSPxo1c/
uvIi5hSYuuG2rD4fezGgfQ9QU1VUIAZcCZ6XLMTwV53t+CTNcvtICwibg6wj30Ejxo7KFkIw57fv
gp2YrIbIKndjPAlUy/vFxnG+Cbt8JvRbo50rqwF478LIxNQYpHVJi97z2RGMFFFO47Dof3tDvD3/
FX/fVP6bH2cmteFYVyPCXZxK1cZ5sg88Ugf93fsZHKu93rJvU+RuAYJ/Sh/8N/IU3NJDdyOv84f8
vXjn9naNYHHhbDS5D1URdyptQPDHSPGsvPa2m+yLTA+AV8M+nEJ4DZjKj8TWD07dvfg1XTkV/9b7
fzV5hgPpVEeKtj4xzkACBWhdr4pEErdPfSanCCiBkUWerKeoKIf5vvAgIiP14PxIbN7cTxzBOIhC
4w10E9wDOFiQxkx99W7NSGwGWZ6OYeaKNpx463wkbT/sdEPIvVJgvO3bOr+y6tiL2BD7G5rm3UUX
INdEytMiqGxyYsWY1G+Ld7s5yDfa+jnWa7LmXzsV19RZzhvqlz1k6iHadNvKYNuwcZ9DwMv6cX5H
f90+44Y/hA5r3fcolT3Ozca2QlxFQaf4loz9yqIvbVXDKVYt6tH4gGdwmrj3tAA5ZK+ezg99qWnD
Hw5AhfRIiOHZdna8bVFP/pU9F2twxaWJMXxim3TDkBS8ObYZeWmEd51MCQqr5PhQKfZ+/gu+vCt4
QWB6ReErCI0xAhHdZthZKA0ptH/NRLHvlQuCguK5HrpN4JSRM9fXSApuejvdn+/7dJUyjfHU9clR
f7qmlJZHOrtp2sNoPaT2cFcl6rY+IaIcfje3w+ayXoyLXF/HXafxYHlIra7aSKW7COjuQy2K9yzj
ctt144U9ndbx0/ewyk56gqqMQ6mad6Donx0JFc02HgHF19Mftx+T3flv+uq0PM2c4SK9ypvrUaN4
o5FZECUZoVHvTF7Y92vAjqUeTjv+07dQUqeKdJg1nMTDPTSSh28xh8YVCq2KleeIr4zn9BGG3U/2
2ALTE9QHZPV/MmXtvA4X1PMT9JXpnNo2bB5smVYvLQx/ypqrwHq2Z7K16j+SqMtWwGQ9bIfagSZ1
3h6GGWU3Yc7ibAs2LhZOZbOm+LJgHyaWmBLL81w7Vgc15NmPtBI0qsCFtwcVB2CuuN+HXpf3K65s
YcFNYHFf0anoZ5IfgDobNmmdgbaidfm+ztRaZdRSF8aCZ0kfVzNkMPYBvUHR0Nazr0WvL1wQY8XL
XAcET/Y15EcqdQXRU2fvuDoPwRpTrCRJv7x+YFeZpIdDIAG0z73sUFMJ2Y4RAJ2PBGJEEZ6+sgi1
djzqCwe09ormdTRqDxXDM4Ug0PlNvWAwJotdM9giDmqRH1C2cjtV1lOMXi5r2pi9IOVlK/tGHRgU
uO87wv50QEStHPBL4zZOycKaE+H4sj9QqcHyrcV71adrVCsLRmICOXXvAdAkUWOOOCL/yOMpFWE9
uNktCJrrm35GhVNkgWljJbm5tIeNM9nNeSY8uNo9ZNB/5pP/zPn0XoHw8fw6LDRvQsGHHuXg1jyo
w8hUD/D0WOyJ19AwCRCfnu9iaTWMU9di2usGv2RQ9qbtNhZ8uEKmc41ReMHxmiDwsay7pHMkcDiF
D1ms+6AcQ5X5kJJ9PD/8pQ5Ov386mHIU742NcqqDmwTDe6dTQGi7ORh3gCEm0PwUfnp1vqeliTqt
0aeeJrejvdNTmFtG2yutg+BGdWm+uaz1U6+fWh+g/mfjWaQ8gAGn2zoCfGfCbsqVxNZpMb8IrUyo
bz0Xrt91eMdtT3K1BbHcKylSEPn76sRNA2QEMrS/Wqd4uehrTO7FRkGKxfbs+jDPxWOZZs9ardFf
Lxi4CfulkwLlMvHqA5/qJOICWQfVs1u3VShdS91IyWaFKGhha5noXzW6Mar5quaQWeWL7IurIHW3
U2Zdl71+PT9PC/ZtQn5xo20BDOqbg5ysJzHp7743vesJ3HOXtW/sqj6pUsK6UzoD0UGTouJPguu8
ma/PN79gEibc15rwXNwEGP7kDHdlVYLpzVdrmt9L02+cQRJM89ILmgYSyMIJwXBjARLAb6BWc2+5
/soaL32BcRZ1SnSydbHGY+KNN62VDFe5VhdGzSaMt2j6Us+ue9JpRuV0PCS/ypF60ZRfGEKZQF4+
iIxCdb05DA3to6bJfgWeQom0XpufhQ1qInnBc45nAymwQYfXmr+2030uVuL9L0skET6ZJIyZhSy7
xcr+wPHG6W6oHPmmxmLDaxNrfPMc3ryDILt7qcbB2wq/k0c5u9O1N9BxR2XsbOsYggttayeoEgaX
lpuTnx1HCjgecufb+S3+JWYBo/z7+yfHDAzMnOi0FHuV5Y4P2pdWPzSBZB6IXwARdiqZXGdCaWSd
+4ABnToX24ZmeJyYoVmV+cGrhH7iiyVysj0/pAVnbuKURTEXMUWC5CBLcURe56ZOfEjgNI/A+kZt
zR6smawJRCx4WxOsLP2+ykrHsw8D31h2sIMSeWhXZEuqHzy4BMZ12giml3ITPLC4k9hjnX/rVk7h
PM93hSh+B2xtHZc2snHZGCl0tuZq8vcoSANtwZW2rSgZis35JVlq3fBVnXQJqWrUYKeTN+ygGlje
23OVvIu59C7swvBUdYeXYTpya8+wt3XN54jy+Komeo1Od8Hf/tVj+7TRHWDc4tmzxb6hZb2xWnU7
FHC8Y55fDwFUj8/P1ILDNWHIQesXY1IVYi+CV6/7YzcrEc7CCpgYZAuCiqCIlNa+pTcjL6Ohf0oQ
Q50f9N/C5i/iJxMAyAtmkambxZ6Ipj5ag+PcVAnIBiDCGsPdJLSGMGpe/YZsF9/68RhEFEL1ENaq
56thBi2AG7t+WAoUiU1JHGwnACIvuyKYtdipsKRDKT681CAHgHqXnr+xQq34mqVpPf3+aVO0Pk1R
443WdXmXgdyvkHub/FqZ1dPW/WpWDZusdeoIu+sw9B7MeDqd+8hzqlDC0Std7ZKB61D7uNuOIEIA
DznZenO28kq64Nj+5j8/fZhr9SzwNBV7u+ruRZyEI+vCLFW7SR50tfb2s9SLYbS6ykjq1nVyUI0D
CBIJvtkJSDpi5t7PogcFykRWErdLC2VcRGUAsuAiKOMDwpn0WqCAcOdN1f+kY1crW2HBck0sMocw
VzP5Y3Jwg9dqgDKyl6+EkQtjN4HIDY2Dmea+2Dul/cHbJt/FiLC50Guvt0sdnJbn02IDHe9DEYGI
/TC4U5RaKbuvaNM9CpEnF87Oyat+6sJD3n8OSniIqrnuaByRYu2Ve2neTx/1qeUO7LdjANqpfZ4h
9d4EY7qp1NCtjDv42gZN0K1waDN0A8Y9kUmEoC35QRz20Q3Jz7m0v8WTT8PJYmFQ+1fnrX7hmCGG
0Y+dW5TCsvy9J0e97yn9wWX+pIOmg3xvtZIVWFpw4zyeC9ay2HPEPskhp1k8Zm4blcMlYBrEKyYM
V6YpY0Xlin3byLvEaX5leXvv9/q5I2VEU+cl5xdmZ4hh1tySFbK7+BDb4bcjExD1u0Q1wgt8E4w7
AdHgVLbGmVbmD0WRPGfxGr3K11sWQuz/blnUKGtVpnV6cBLE5yCwjGYwHK0cxl/vWN9kfLRQkF0m
4MI52FmgnpA/lixCwhJFJCUIvI8B7nBATY5D82OcvWCvg2K6LAYDP57xXcM42lYzJQcbvFeMp3fu
cJwm9/kSy/BN0G2uJq+2WnxYO7eRzHaM5JHHVVT4a+xvX5sFIHfG+IXuJ6xNenCzNgvVeF1PoGaE
luxKcLfUvmHbsqpVEJMUIvQp22d4vwXD/AMI7VYeCL92Hb6JvIWHtcvmZNWVZ4cVivMb8u7nD1Z7
4QIYpzW4jSiumrDrLAO4s0mICCXcee5Xz2ni0xWPu2Qchkk3Ze9OgwN/Tgfrmki26yr35aIdZEJt
49Srg1hDBZlW9WZur33d3OFiGDYl2V3Wg2HZPNB+nTYIMzL1h2X3FmXfLHHXMbpy3f46YII83r87
1CkpFKoowjKWF8D+xP+Dmhisue6uaVG/lq2zhir5+hLtm4DbvKQ9czIBx9pBfxnxJXhtAqfZTDks
e3gs5CV8lHCzJvg2nlw6eaPv793xXuRNVOgWdDFrl7YFizMRcFAUCjgqDXCa0v5FeigoHjL6zPTa
ei9sVhP3NnhlHYipEfsic679zN6ARezp/FZaGrpxRtc96ymqqsSeSjfsnQwIvgkVymsXzaXmDWNO
ctRt21BX20MH9IN1SI2AFxaUhwqe7/wHLLgjE1PbzQ7nFsEBiiO5ScswDl7GNgelqbfSwcLkm0ha
ZBFcO3BxI/er+lm1SFL23ooTWhi7CaHNqEpwLCIihkT3xpHPQeZGI9RFnfzx/OQsTL8JpXUhJYqC
+jxGCJD0uwZOae8OjbetBkusXBuWvuH0+6fAuKfZCLgDfJHvP1Got1kcbHxPjrgwijGBtBlN5zRz
PRR52O1NQMaIiGElW7Hg5kzk7OhVJZ8KuDmuuPuDJRaIMqfkTxV3TkhKqp9UXSQr07S0i8xDWWZ0
6Kceb4hDOWyVpbKtOzK2skeXFsH+P2fXsSO3rm2/SIAoShQ1VajYOdjdnhC221amRCVS/Pq36oz8
6rq6AE8ujD4Xkophc+/NFf7/JJgKIv3+NDcH6eayiekIfV/3ZL7Zm666beAOcWXILr3obD+XLILq
FlDqsL2/JdMjLx9G8R0OqJ8v1/9uVP+3F8HDs1PZVgNnAR/yw9vb/d7J7m/LJ3/rb486hthpvCZu
AvBpfBTJRxB3MWBpybjF9VNCUyRQMeDH6ZiSQ3CwX7p9uFU3axfDcj55dtI5nuOPK1+JQf3fj6Tn
eXWoIEgNt8jpKGt9z/3uBv5pV4b376uEnmfVJpSRcUE7OqqI7cox2LCJXLkjv/Tos31adGUVOS48
XJj3IrqnOvr5+Wj8PcTQ83zZh1qSLhU8aHS15vFKo5jm5IEVV+4n/p4h0PNk2Qu6Do0g1R2gqlg8
Ta0TItcPl1TbGlYOgrLEhW7ngVHbXelJ/RXLG0b0nLxWMExvPsj8ODYjLq/bfrUvTbvwjUXjJbV+
187xIok6ktGnuAIRxR0OoAAgwLGcs8JvymNYCH9LlU9lYket3x1S5h6OV+vvPL7aMgm6vIRFPO8Z
bARW7e6bATl7zMZqvA1oNOOE75ykoeHy6kS+2z0xU1xj0FyasbNNFlWRL4MAazbMR/6oBo9kvBDO
Bpyl7spi+6twD8bwHCXlzuBcdqB1HjvoRfdJcAJOMOF81V1Xd3uWB32U+EXjHLUDBWQoDkP8tBn0
YfKgfJwUxJ1y/HfSpswpoi9EtX7Mo35+yzFAa7KEo/oBi6jcJrVXNw/dRJx3uubLlIHPoe94CW/V
z5f33wMePa926ilk8Bzwor1rLexsWVe+wNcxqmLlgq9tWv2PiQw9JxxWbk6CcSHRvuNSfEBTuUMy
tvDeiaNZVVWcS8iWff6jLsSC8wplcZYOcpi8OkTFlPcxTiaUumHP3z9//IUFds4CnJZqKJZ2zA/u
6P8IObQlTjT9pir5lePu0vef1Sd5SJSUvES+LcjdILz7YOpfPv/2C/N9XpEIvRCzQIgfPTEnAanl
OFf2rgKAKdaSfP/8HZc+/zRuf6RMLjSxsdCcEJ8/PQ+Kp2BXXJnZS59/euUfjwailfUVL3DBltuD
Wz57qsqoipIVIMjPP/7vjR/6P7VIPYs2bHW494LodlzyTVDRQ9U/lKyJVQ+QovQ+upJln7/t0u85
S2w67LxBOm64rwPz5JH+6+rLbePTMm6ia0zfS+84y2l8J1C+w0N/Xylhd4wMd2qdAGEJqU2Lcbwy
M5c2xVnUXZQLXLVCi3dh9TOf2E1AzBPSnSvr9sLjz6sUMuC7BTBEe87K6A13b+OTagQEHKACrj8+
n4xL7zid0X8sLsOoMwMewPc5kfowRGs1x+M4O7FXeQhT//aSs70N7D70G8aG74ly7gncpgqn25dK
X9l7l37DaRH88RtytyDGAsqyb03wOJbuq1BIFOWS/dvXn177x+PrYRpMMEZ0n3M3Nu2SlQL/5Om/
Pf1sdy9sGSc9cbof+NZFjZ5DAI8t5sq3/70coucUODWYhfQITfvK2Qh9cj9/Z3zemtJJPL75/Bdc
2Gvh2X4GzHR0BuysvWjERy+dNtYhITELmyoJ5HIlhTuNx18y9HNGHOe5hCa+T/fBqF8JLA9ih+un
z3/BpVE628cj3NWiMvDonnRRuoz9N3+yTSIrkLwYRFb7Ul3pzFx40TkHBAr4vKBQT9oPg9e/2Wad
9qLv5rSJhvxnZ4F+bGFDdeX++tLLzra2s066hFsl30+OTUy1Y350Uw+71tpNSV8/H7n/nPf+Mi3n
JLmqhF+IGxC290xYe3FlNPtpOwZy1jTkecZqKhK312Qz2HlK6UzMM4BEQCKVoeNf4/hfOL+C0wj8
sUPz0TNAuUzFse/nXaWjzdqyVJPi6DK7rdoIp8tR0P7KSrz0trNwA6q/kFGwFkfPsr3rcBh5CKjc
dzfYtreuGDejRgHAx5fPh/jC684JgB4f4X4wGkiQBYzvHO0jtsEdZJ/70RRT7G4opp60MprAY/up
7OcrWfIFED49576oCXa6ynHoHooFThyQddDHYvSWJiWzzO+jdgzisBa8intXrClUZoIvXimuASQu
4MMoO4uMJeVjFfDah1WCsS9eARjNUcwr9dFK9uoQhjW13uXrTAG+he+7gBtDDdqUq4gXk6pqstJf
Z/BP2fq2jjK6ElFPUf9vC57+/7UGiWE2wgg02NNofRSms8lUQaDcqczD5/N9IdCdM2r0QiXPK8ff
ay6HNp6c2d94EIy7Jmz/n6zi337BWW4kAwjFwDkn3PP/MC1l1hf6qQfGxeDKiqJ0azkHTqw74TVT
LYoYaXNGJRRrXiuIz7ruSwCfFT+4r3AB0tJ2x11xZXAvHCXsLBAr18BJJQfovwb3bnDKRLGdbNZ7
yb/+0+AGp032R6RYi0Euqw5ClH75a4daFrThK/P2V3PSU318Fm/Z7LqlN+R8D8qKRK7ph+CrGKiB
aw1zHVjItIfV+hEk1U2QtSFQlr3TBttSA90r7TClPmf04/Pf+beBhJ3y+Zk8ABGjRiv4QfPl4PDq
pajMt7USh6ro/H/I6k7vOFtHU09oQajHD2W1r7o32fyyjkw+//6/7bLTs88WgrvmHJbd8JZcFrv3
WJEZJjYDv0aqvjA85+ewUWgCh2xZATjLf/QuHOL6yaXwCq/ewHPZf/4b/rog8CPOaZeU2nIKwh4W
DwQGzogVm7AbXknXfaWzPNaNuWeVfqF0HWLHDXQMqMBDBeOMuMyvWfL+LQc4fcLZyRgVZlR08Jsj
LMPLbeHUyDWaUN5PQe+kRRSSLZl4c2VB/C1ynV52djDOYanWQcICrXL4cguNdZucftzL58N56emn
pfLH1m1ZIeWMYA/Bz/dlfJbq17899/S+P54727x1xqkRB5DwvDvF3DwzUak3nz/9wkI+514ukaiU
sw7zkUfTaGMBWmeM8krcWr9dr2SVl0bmLAF3WEsF93NzlOvQ7aelX7aOZcPH57/g0tPPtrkjhk6h
Sl+PbA6mh2hc5v1i8ukfn3620ScHco+e9MTBX5Y2Ltvlrp/0NaLDhcE/j/a8gcsWYC419G15kVop
2B4kUp1aKD5eSbIvveIs6DelFrpyenHwigJgmTDl5Zrm1/R4Lmzf88Q28BWT7sxq0N49NOEljMTa
oghj28sfuYV7GL3qenzph5xtXl2jzb8WBicE39qIISLZrI2WK7Hw0tNPf/9jkxm0dxrSNvURHd5E
r9seqE0Z9rvPl+iFcH5OqXVrvrqMVPPRVN+A/429+gf6Msn8L3xQBLZzrx7bA+S+DJE+lqZWKSQD
m1fhhLiU+7fPP9u/dJ1Cf+3gklgpmVQThOjUvWdQU1zbZJdG/2wLK6+MmNvPAvzm6t1DQykcwhe/
yH99/v0XIsS5bU+PsclHJxIHOmhodykXrrcqulJtXfj2c6JmD/NtDwLM/lEq9xAy53vZ+AfZjv+C
NcDcnrv2aOZAfdzA/7I8weaPOCz3SAv7Jd9+PjgXtvA5T5MVMEKr8yI69E3TxdpUd4T4cTTh2lOV
GW6EXj5/z4VJOHftmaWBw3EIoSi7AtkGwUrv0Z288soOuzQLp7//sX+VI6E9LvUMMfo6bZYlrfpf
rH37/NMvbN9zqx44kNYe+oP+0QEIyZ0+TNTBU+2tZvTKBjsF4/OK5zTHZzXblAcMF6WIbeAol1Dl
G6MnycrlxCEXDiwe8+kBNpsjMvDWXiuzLs3H2aZeutDvawW/WRWs28jvH9xePH4+XpcefbadZ+51
smAjHu2DrIJLHzjozORKwnLp4WcHclfU1dQLZPVOzW/XuX/z5msicBce/T9c2bmQvoUPyxHQJ+8G
5V2UDHl3jfV2YYmeM2ObHuJoS675IYdNpRvA7F4WsV6uITwv7ONzdizsGlUNGQ1+8PruZ89+mfa2
JHAZJbgFbcLxSrS49CPOTmGHwfSynvEWNRAcw9Wz7PXWKnYlmF7Yaees2MqbXeNGp43gPHt5mc4n
s9jeJMs1+M2lF5ym/o84kbcBLtHdQBzK4YfjznzT+86x0s7diLZj9vnyvzRGZ7s5V/kIAhIm2l3a
TFt3N7qgTbT/Vnn+52P1xy+AM6nxh9zB0wNgUYaMqyhmw5WHX9oBZzu3JSNsQxdsLnR5Vbw244+F
Tr8+H5a/9QkR5M4psUL4VQMXL36AJSr0CCOWcDWjeT1X+4WKrA/FjaCyjSGedAURcGEizjmy0DYQ
bsgl1E/zOeUAQsVjQFPG5RUK8X8ksL/E7XOObKj72lZwaTtWnWO3g+WobspSvcrKkhSuwXXiRHLc
TGi44urNNq8od9tYRUW7bTwSpUOgGYn9dSS7ijY6mxt4CKBpIa4lDxfm85xo63HYQpDQg6Cw7D5C
sG3rWFSEf3w+o5fG9ywYNGoEjLbrokOheULMt3J5c+yVM/fSs09//2OZl0bQCGR/c1wdtEuNjH4w
6C52GMN/+/azQNAsFByIk25lyOp4Wr/U/Us9XVl3F0KxdxYAlsW0dbci3/TsHItg2pj5CD2BeFz7
TF0zSr00tWfnd9BoXZW5QFIbza+16x7drr6CCLv0/WdRAArtQ5sbPzo4o/N1idbfnteGbrwOZL4h
s6izuriqYnghIJ9zT+ElTfpG95Bhr4oHb5K7IWdHJ2zvq/Ca7NuFV5wTTwnigMkrFyfjLCzIhoXA
RX4bxCRfADIP0s8X1IX5OKehwuc6KPSAH0KYv2lMu4VB65VT8dKjT/P0x14YiA0LihYBFEJ6FpvB
lpkk44/Pv/vCRiNnGy3iJByjBaeVWvIUDYJD2LInY6/p2Fwa/NNv+uPbHZqLgbDVHsXaPDiFk4gB
5ZGCu+G1N1xYrf91N/94Q+d6dJB0JUcIvhwrMdO00n5qh+bU/Jd9ahbfv3I8Ev5fr/AvIf+cPSot
yAO97e1RFoOX4TopeKFoZu+1UP3W65rhN/Apwxv2T/E6ryPftrSE7C1nPVw+4W7+VcL2M2vgBC9j
7g7ONyPrchsZUzypsaJfFhg5Hz2ppx3U8ouHkfH8BswvSNUNDT8OVOa3yocaF4WRW+p2sIuq22B9
wAVjucXxKlPXXQjUf4GO3nTT2ma8IeSXAmEq87wV9vPAyKU5YG3vM1yjAWtzSpSs7Vy/eGzppnhB
eXZcKyZgtUTnB+EU5U/pluG0wf/dTyFnAcDcUPibsPXK3xrK8V9wEUc3UpbD1wgNmQdcuJrDqCbw
gGhhHx0S6iiZXGP3EDVySghn5u7ebYS+ryvbHVU9io/IGfNNBJpxCpyP2eUgVXaxdcbhhUXBNCd9
rUGLaui4wGSKNEfTMJq6PaAmwOGbx2ZxxFcLhY0fDop9+NRP5VMIb2owivMCIrI0gEGPKmekNGW0
rrgPrGkSGKaBeSV5FQu3zGmM7bvOB/xqK5LAErdLK/gSAVypdTwJ6Rz7YHWf2wCo1phxEdyE40QO
SwiV5ToM+MvsdxXNAPDOoT1eqmFTljzcYHs1cuNWffgIUP9KM1gSTzL1vZHfETF6PIFtfR0HtV1e
mdvZZ82Uk4aTIFgLudoMfjtvKjXKTd/ZCopf3bLvgjI/gLy1ZNqTMvPbbkpXMw0pL7zpUC/TsvN6
qw6u7Ia9x2cva80UPAqupjdUZ/OEEWi93RqCX2bbUe+QjLB46ugoY6zW6NG4o3mKqA8BTs9zvsKV
RWyl4d6Gh56EVbD0t6spgsQBRDUuV2s+Al4MN22v+i8Qwmxu3aFVKc4QdW+mcH0T3SKTZcDVAdF0
2RQ0+s4WJinMBrCgOyV5tvCgS/pJtb9CNC0fFDdBirNmvhnwuo1vcBeoxHjS6xWoCTp/uefhNG+8
usMt3Lh0z4RBMz3M1QpPOLT2b/Ox419zQ7pNMNTlAyzEhvuu8EjKR9z5y9qAub86TdKCIZlNlExf
/GXtNlJolUmXN1k+lxh0d16yEHe7G7hoaviiqPHWupTcsJHozexHHFO3so1fsCajrhySqg/EncLl
U1z40EkcaOHtorYGaGMYOURNe3lTltLHThzbm2Dw+aPVorwlvTDJ6Bfhm7sSnbjEcR+1B5GmpnW9
PO4XRh9N33g71oVk5xqszJos9q5d0I0wOQNtl9lwGzW+2Drcm7KB+tMXQtf3npdApUBjfjuuo7sz
0+pDZ8WaW4e7AYD7hMsNTNebXSiM/8an2WadO1Qk7pxBxvlk/Lse2XNSrarMQVwPWOrW9W+Xee2x
GYfow4sqFud53iR+FOTRpgVz60tTTF+E5WUc+sDrBVO9C9bOlfHi6OBLlev8w9Z5l5SyMeuhYWw8
zHMAg02HdIkz1PaZhzM0XqJIi41uafPg+VX/VM81tG29ZeMWYfekurkFZzKkX3XN3DJpFrAo+qLp
MtAR6V0YNMtrQ6EekJMhf6f41wHpRohQB3OheJUct/GWOHGjIprmXfeuoTW0H90KWH7XaV/ybung
6dUU7/W6LDTBtULxPTIeINVjtdR3uefTrVzzton7oemeV1I1+4hrAt0/OBX7Gj3YTLNAbBsTaLhL
ruN3Op+oQuXkdHdsbqYjNln0KxgKJ4a7LMlmKfF7Xc3isW0NxCzqIDGhwzblLMkOgBmaUgZJZE4H
9L+rFsiHcqrcjbFB5W8CEebbsm36IR6nOhySJizKxIdz0LYRrLoXIXxNzThgIIkgmdezftMKQg5r
bspk0lRh+UbFfQ5i2bO1Tv+s53Z9hZI1wF/wuLrh3BjcA8sQRf+0bgNuoDwYOQIOWHQsv9oKTuJM
Rv7WQv4o1uO4HKe1k6926XnMB3x9I4iXMAQd6N5HwSvNqXpq127KSuVOP3LpoK+g6ybfNUPxOMk+
2gxeN2+H3sExWlgXRHirJ8A9Zlz682p8Y5oWD6Sf/C3Ef3Q6hv6S1I5TJ7k7t7e4qZ02uhiKm7Vd
lg/Vd/KOO9CYKDvefGtsPh5DiLhUCS5e6K3jE2e/VLTbYVlghfCg3be512x0lxdZq+DTGYA1H9sG
cVthmiaoOLd8QyBa/trBRbqM+54Hj3PN+JpUUe98jGhq3IJKV98HWpEtG317V+o2/9J4Hn8r3aY6
9FFf3xZMsy0H0C7VRqjDTPAAbVWL+D3MD5BkHA8FKXUUdzh4X0JoP8UzE/5jO4wKqrJe87xCxaVK
8mV2xyxShfgquSGHDg3q1Ph1vaVtW32FPUCDwByA27Ky8aGZQwZLa0oTEcwLVOFsvx1V2b9KNc+b
iPf1F3+tfo4ShhrpEobrjd9hrkIINb8gk8CWF6Qs91AB03t/Jbi7V2SEEi3JZwnjAYRW+0RRZr0D
OcGGrGlKlhRe/2TD/q4po1hiiy8NwmJN+9isvuD7QBSU3ActLLsybxkMLLJz+SUK3eHgtQ621iDb
HQ2FGuIQ5Ls5aU3J8tvRq4shmR26LJsR4XHnwn/RS6IBp6+doTwQQx23fXZbQtLawCBhqRry3NUe
bDcMRV3QohlBlQSlRwaNkzmrYI+2I26GsOWmsEbTv10+9hnMgY26XxeoTUnNbMykwA11EA0f3AYn
gGQLX1fCieliRgrq42SrIjcdkPy8geXdv5IoaKNY1V67medlThasljY2zBMVxGP8/J0JHAC0J79V
49rndZERMAxi5nM81C71Eg2ASMJDiK7Hqur4BgpTJpl5oG+p78xbhEJ6i+W97JcOZghNaf0+7pYI
eRTpnfw9cKL6KD3fzVpX6SVhCKVxgCzNSVtGERLXMNwXYThv/dzae6Ri0asfru4RfWoKV+RZJz22
wgeMzet4XdWSQucGPNplGUlWj6zeWlO6KgF8xxZpX6IGiBc/aj245DnmIcjLZWNUM4DrAq4KkOMy
q5mtN2tddoe5ZfUT3Fby+p7xojuWACm8+Mtsorgwg3NHnRxCkrWqEO7p5HivbdeGv2cnqL670Yzj
N7T+eCgtkuWqxYU29Iub3TKFXtpDgOjBhLrZisCbX4aFDY9thQOkMTVNPeXbEI53DCa8TQRZqnhS
rn3RsjVjCp/bpgGAbVnYoYURbKaw315H1VZpPlSel0mxtvecuYKmkrXefdj6DKGINZpmwrbOV09a
AQZw2dHfUKewR2oGdQdIBy7SSmYzHTbzEEtStUAUNRzWw1KJ375ax6QfRPBtBoIubozRmfRD+jxx
z9zVk4D8WQ7IjpPCe1t8jG7oBLsaj6qQXkKS/BHwl0kmfGymjcPUruqVDxuYMEfX0C/HLRc5lIqY
ZPC2N7W7sSVU0GLjeeZhhLIiZOtQyjI+2FSPszjCqmK1SaUtUYmkLZIZY0r5DHHoMpuVVfcWKl5z
PNnCk2Aw+eYRvkZ2w8B2BAYwstWbLKyDfw7AcUEqH56TtVtnZAS0q+oG5PeDQpek0cZLWqVqaFov
dZvUakaEK80kWeIz0Mga4S4yHjS+uEOetpc+JJVwR5Pv81CJY1nOqHCWSewVJc4SR43jZoZ47X40
lclUIOUtRVV2wPCSxEwR2SxB2wP/Qqq7wXRiO49MxSNIoDmSF1fdDITUCZRY2l0RDfQ2QEb6TTOI
N+756gxQRiu7RwXRgmzMZ3ZTBTgvAHhYH8JinB4kHWYWD/0Mnwa3AnnPnS2gbGO17qCTwVxcZAv8
DyvUq2t7moTEyTNIrbevTjOxW5/20DVVXae2VVQHG1rOGmc7UpBYAqaRDF5QbYUs3IPfLM1Ww8Tv
yc2d7ptFkr3rbN4dAeFu2hgZWJMCKdkEIH/VqkvrzhZJ0Lv6PQfn5E31qk5BiurA+vGhNh9rbNxN
R4l7jPIm/FlrCZO+qqnHpGgCliC3K254OeSZ0876hE2CvnFS2gl/qMf8FdDW9sY6bf6rE8aFzZRQ
28a2BAbKjZfW4eyngcUkoe9ZPJhqslWm+zzYlJ7T7yk4T1t/JMFNtLZAOpeNt1mnOUfV2ZBD7gaq
TDy6dK/FWKsfBr6Y7y0vg+/4flMlkG3wvhgBZxKHOE6GQr39OtS5u8QeugUbBWna1HNltPPrYHpj
PfH38CmyL4Nr0sjaVcfzAHnOEGUdMWI/Fi2kTCnypHRsq1KiheQuUeI5ok8LVq0bVVArkBOT00d1
tktR4i2xLqIeyqReOePe3IX91aAiEBYdzTc5z7ubIdRjNq0i1MkAVXrcvTpV+X5SLKq3aulQxQAd
jaoL0gQFdIWzsqRB7LIKcpJRtCRRWLpIXOf2S1OO6jtvkZFm3loH4X3Zt+3w7JWAJL0XuMYqsgoF
c5m4rbJfgBPwjm1XebvQRiqOBsR5OeSwO899MA2HZ9ZxkZnZC7Leb/sy7SJJ9sIjkxc3GAQYbCnd
/8BVgYw9OU9vQVj5qa5nf49MbISerJbqpVoqKBIEzqqAwcWFy6tVJCjSfA4omiFdBMKspqxCQmfZ
blwgp4tIFvLNFImfnq3lA3KVIc7hHu+lJ4O0MAGl3PhpLnYz6gP5IENP94n1eSiTHgLPOou6sohS
0ddANaKl9UvoXm/03EVIbNcWGq6VbeIJgPOY0wlGKQJ6pV0Elh2FzvIPECaWbbUOdbJgEJ886HO9
qIaJFNrnFEGIAWAq0fuJ57Zzx1hBo2q/TJO8W0/WAUMt6w1QWs7b3C7mECFHO0DzK78JdQgLQulC
hkNrXqVzO5U7zZ12G6qgvu0Wgk4L+ugWtjM+aMcUpK81sgeLbDtGAwi3hHln7xrURinVSADjJnfJ
znfWFqsRdRH4erNsb9uoZRnLm2HrOBDBKSZWbgQrza2ZV73DAg4T8Fq6LIJx6G3fAB4twhBaiP6w
xBBD0++qIRVyubXeeC3pH4QOJ8yvrdoMMfu5y1EqeVGtn8N67VGzzP7OB9Y5EfXEN7Lt+P0QCW8/
ewJ4XGJ9AWmByWQ9DGEOHFt4QrY8Rd/XANsUlK2Z3/SOiHZymGc4YwMBpaalfIHKtf2O9LF5q5xl
ga8QjvB0thDKjYOlMXekcaRFBo42Rjkzdt/Wc3XjzONw0+HWECf0VBQbi8L0EZqJ869IO4THYeiG
P0upHTBoUVmnThe5E+SDA0RlhRJpDCHwgkD8HhXNrSDAaQeyMqnTtGhyKeUlUMJrM+E2sB9ngDHg
YgdOshAZp+mSRwu4aJyhyUjLVwWfGFz2VRqFiunyN5e35SN2Ux7XmpQ3Ye3naWehxzu265x5p7Is
BrisMTFQCyJFsekdRkKxFfsZYjEJrb38HTmUmwEzFx7G1cAioYL5yuBIKPjIob9j3NePIVTntyrw
vOMQFv1NTev2R5SjcppXl28JkOugvFRGbNFHDPfGSC+mbqPfyUrXbciErmPErepujqx7rAgZn1gx
Bq9FXZO0yVtaJHPt+gckgu6+dxZ8f7io7dKizTo4K7tBXx32Q80aJBwVEA58d4YOXahNXFVFmMgc
V3s4KXrI4fcO+4hMhZNTSIhyICAP3os7KcJ3uhV81/aGZwNsZqJMTL01MfDKFXogYd3xU1U3LQkq
5CgrZmNusF2nLQzP1tsIDmPxGmj7exz8YmuLgtzx3MeMhZ633Ayz9Z/kzIdjX4AegQcJ5KTC0ebY
oEaSyahQDKLz5/8iEpBbNNP6BTc3NLh3PNxYOnoMYbsbhEAEQPg4/0abpXyGU8IUwA6sX7w0IPnA
kp7p+XfIm+oFfbHw1uSjr1PulfIenF6zKRtb3UtbkBTTFDwsxAtxYNb973yO6ieuiimdZlQ3uBz1
+4wvfMhqv1GZC//MZHUj9waafnxnoG6y6ZrW2/Rlh1KImB59UOi0fRVjOeyQ5XQPAoE040CL7Oax
zz+ayg8PHZi9d1YYsxWMqj2VSr54s+LIJ3Dh8uYV6Je2qNvhpC3pbmIwzIA8v3szc9fsfCA6VqjP
46qZ4zj+7UCdJIibdWB9Cvy29yAMb3fuXCJjWyUq+Nj1Cwef0HoqziuHHIoBOOKRkmbrY1BvDYui
OS5kUTVx1/P8bnCiIhVhOW6QEXrvSvZiSXPw2lDDKYAMgO1/srRtKrT3KO5yHaz4LXWrUmzZsNQ/
OXKoA2/a0I/dnK83vUVTLBk1YxsdADRbmdZ+78xQE2DY2LBdlsD7IrTpMzt7s077eeQJw65/WsyE
8lBL97srizU9fU7iWIQaoXw3juCbuoP1d30rQBxMHVJFUP90frvusGwWGJm89lPQbJyo698A5vfe
BxX097Q36zfo4aMzy6MxGyHQ/dohychkm9fp/3F2Zc1t8mz7FzEjCbGdgrEdkzhJkzZtT5guTwCx
L0ISv/673KO8fCGeyWEzHcwi3bqXayF5u8MhduGGBOroG2UdNHdcfpxVy765vQtCA4y2OvOYlQT9
2EnX8FF1NTryIJLyr94lN8usDKYdwP3HLfSVd8oK5H6CBjjkYlHaGQ09zxC19vIs8ykIS8shv8m8
BDcMEoyPjRyGW7Qumsug3N+jFAuOMkV+1hVoppc4xw7QILhYd9b1KUeVpyKAb/jByev2MC/09+Kl
3pfWqnycfniaMkO3bira5XfgyexuQj8NtpB0fCYDuH0yq10ce6k8t7oZdiOmgGEA2Sr0cbudclEG
LY0/R7mLlisFS/wH5rXizrIRrm2d6cjujZewVtG4n8riV1NR9BYw0LjryhpxvgSeCl+waE1oME8Z
I/SLm3hOCyQqQWV/QWBI94tjtchd7ebON6mDrBd54BOzMiDUkDgd2rJZbipFnAilGCoPLUak2OiD
2yZlh0JOzlOG6f8OWQeOVWmKGHoGOgMfxgsiTD/6syPz+iecraFqnTvYwEFVR4wvSIgyVca2LmjE
ukv7vtcvAfUuRoakxJVN/aLbfLw3dUef6eK8zIOVxinoai8wr3rVxDKh6Ofa2RU+5Gfdkjs7TOBf
bdOovxAzQENOKwed5kDGpSpzE3MPkSdEwx3idQsn6PRCAXXvV4H/fWnr5bkzeZ1FQjolCjlbBKFw
Ax3ntluEXAZeXOcIl56HNjSHHdrNXFr6NgPe8QvPDLb/NJVfyjnv9ywl/o1ElhLjGGvuyOSn98Uw
tD9SrZZDVtrNAXZufcQv7gnzxbemn7slrJGVNOGC5H3vUc/d5watPySc5VkjDQx2LjxSozT1rJgP
drDvSsbwTyPBGNTBDpmoH3uuBAqj5n4dDsb+7hRKx9XSglDIlzp2l1Q+Dmpoklm08GcxVnbs+ik4
AxIxxtJGil1OTbtDuioP6dTjAJ8zbwrT1F++ISd0zi60dF6lLgN0W10dqsUxU2hlQQO6EVziMkf9
zjPUb2E7Vc5XmpMnrv1qjIemlK+BZcuIEdPvC49254mhYy9c0b1wk3vg3EgTO/Bj2MEQ8rK8UJ3o
ooO5HOwyIvjGqZBaOKN4UxQ/Kxf/DzbXfF/mBIx0NUzyJjBpe7BTDJ8s9JN+FAUnx8yC+BJG0iiU
sqHLb2Erkd9O6IOGuQ+qiudPPxCD0ChIQSmt6256rsrA2c9oVhwz7jqPoOfYeBAPc5fSglYoLI/R
IT1oTAEuYbvTMHARhP0BGo9+t8aU3qeopA6txSCOLGc4cy4Y1BTg3SZMoB+N6REMJ+AyvdMGY06R
q++V2y07ZDq46tyW+8YqyWksVXfDmOdFNXrbBzEGahfMxRRpq613ae3LY06x6nWDFkFokId/8a2u
PBCZQxIdOkc7HSzNqS1RSjpCBTcpX5BJT6J8bt3qN0YwTazqqoiDiUMEBGVnZKmCHPQy47NCVmoI
OTKrM1Yo3QkkIjem6krQfFxzSmWuTwIzup2ZUJ/WqZBYxXx+GLJmPiC/8D3sbd7v+iytYHjtpiZU
3ZAf06GYThD/A6DzvgG03Auz3p9+j2j9R32jDA2l03gn6tvjQWdz4WBkOToPQBEXeVSMrQOAphr/
dmj03zu2GKBwjQZrFhY+Y/fazNiYJO+6PS9p84tywxO/nOg9XKmK0+i5vhspWWJSVYjJg16Ob8Hj
FnMdv0YTuK8gY0RnzM46iW5mnjV15NS0tkMIIXhx2Tn0ux/MoGbXC5/CAYfRvlEL23mVQsMwR0SE
Z1/n7q2mG3+x3qr2wNGLXaFBxOyQHr6ocXGAcuoD8auwm3aOLdLVdqxRY/8Bm6Vd4ioncxIIVkBT
x3V/dlPZnDKv0X8mjLjG0IUMyZ03QOInyJFUolNJ79jYcqxnaOWg0L8rYKN8F8D06Q7saKij+Bic
ObsGMXLYcUy7k7zws0Mz0aqO7awZj/Y4ItvBjErcDFYp4mIs8xuY2i0/x9xIHVXN0MeqperXXHnq
ReeuPqs+43urctkBkyk35LQTd301D+faVpCWLxh/ohW3yK6REOn1ahQR2O7ToW/G4LYStXnUyxTE
TmbMgbY5/DrzvkbDcszL/TJOqM8RndCi7SBxKav6jA5eHnuV4ahniZ1FuZzmX9LyQJZmrCRojGns
CwjrpD/52NmxgJfSwbNFsReuPz3WFJ7fLfolkScNxLM80jwSOFVFMu3ZPiNB8ORlmX72isY5EOqL
u+6PTy35DAA+LMHBpB1AUejsrj3LUUsZCiy/iCu0WkOFXuR3x6RYOtIrbz1Werhdk+4pZea2FCWq
NyIH50zcufuNsTfTKDGY+wOJzgQ/El/Y825i3pRHIivR6gBDv7pFS9wRt2TKW4CNFokBMlfzY973
6Bm4ju3GUDgsQZtNZ4T+ya5i35bKHH2us+9p70BBoHNKfz+r2rrVDPsmpA1tfuYBk69NRYoFODIn
fUHtU+4ACaI3jtfn4PMMdWwACUA9tHCDoTOfdNT5/mUyL/PY4SiIkIZCxDHA3UPQvehDx4jlzoc5
8N8it6yoLWcrnqEQk0cNEfq+NGz5QonOf/p+sxwWf9Es5EpXEHvDCBNRopDnHuy7xNj5D39pyoMO
nOo/KcfyhBaT/Mqk7UBA10LbZmphdD056ntXNFgfph1fFfbd1w4zfhs+AOV0DHJkCJMqvftAFfZd
zQfgXqZxfCWalGC6Vd3eKnB/wKHATAV9+gv1TcGrLhwh1weiZ20qiiq1Xs5DlaPgK3AK7mQBsM6h
sux8BJHaQ1KWEkJiCCtJC3P4unsOJNLpUHoMY5Ii6BsndnIy7fMRA5Rg8aZ4QtV3kgbsr7AUVvDX
y936qZrA84By1dR/WdpmHlGCmw4mUVzC6CXPzXGixI9a2Ns+1CVsQqIaLYA/HpzF6WkykgBE14+x
QQWBQa8FPjK4/DDrRgPLg0AL8I31rhM1Bl6A5wQROlnZ48JR+RawRrydMIr4UUKt89nreXWHpGn6
UnmmgiJuWe+mBmMKf1ygxTMN7DD5qKcVvs9D09A6xrleRb5jZ4+9SdWDp9Sd27X/5fBnOPcO9KSG
csYkHC70hwGVSkgMr2PdYpWGMLUpd45d0FeFIf9Nn+bD/YKDceeUU31AO7jdZ5kKElMsKLKhSBdb
mkCcy3ZG9HXc9hW7TTzQOlD7PnXUA1NLcYOWjvfAMPyIBinyXd+36B2wYUKPXOo0xsTIHE0BmoJC
UfoN9N3qHnBKlWQp/Osx5oGMHT5QbEu8tn5e1G4wgEGMdjPeDiPjj7ad8VfU1u2xq4dpBCpFQY9K
puhN2Sxlj4oysb/MoGfgOkoQYBlqEExEPfRtgamJqC6qmFhYm2JCB6p1y+6OtmiHwxqMtjuQAtMj
1rRIWnfI9r3tuIjJ8H6GlqkckNI3HoSWYkj0j2d0PcCNNk4oURefPAz0MF/CqTv36Jnz3NZnjD9k
qLJJ/CDIXlU0O1X9uymbV1Ol3aEscjduBVbQx7C5LVzbCiNZemVfeX5NYbYL6EzdEGcPkMGtsLSP
0jH9HEr1n/TBG2wbr1O7zoHcSFy0DWuwl1AjoGlflc8fP8UG+G+t7D+MFPVm0JukgGJDHlq13wI9
xfzXvDTXBAk20ItrjX+zAPrVzmxO5hLV0CMi7sf3vkVfJitYJEqKkvoahn+9mGB+UKIMFXl0GZAW
Ffxdi/6kBeyj2HywARSjuXszAFBndVeAk1vPdVkZb74N5JYXBDcH6Of66+A9dUByf/xgWx9lhcis
MziQlyDnJLzCxKQPpfXXBcj/44tvrNu16j96ZOWEQAo2sQFdjQ6R5ZTYt0/qM76IgPmvVf47CweD
yoosmU2JkvJYzB3al9dU2LZun/3vS5ewVyIThsfJgkkfz1i6Q1W6d6AZFBLSXHN92fqV1eY2AV06
kuVZAqAjcp0zsbtjCjWRwlmuhI+txbNiMWXBwCU+qkpK1kUZ/9tkw+7jD/zulZHErRQk0HeFdsY8
BSci6kNrlzHRw5Vo9C5NDZe+/P3Nim8ZPATnzLlUQ/0Z6MP/xow74aBrlMJsgOCbP79YS3ZtH7z7
FfBzq/1NuxFzvBSapy794WQPjPrRKL60g3UFzbv1pi6/++ZxJlQlUA4eeIIJx3SX9W2Q0N4vPhMe
cPerXSwH1QII2INKM4tTKf37Cg2tz33iywO9uXENKFqBaVZwchb/IlQfW433GV85H7e94i4YlLiw
MAdYvvUBMqG2Oo6Y9sSkrB8+vvl3oxt+YLWDK/gkcYWZeCKb7mwXKBTACv2vIPzHx9d/l2aE66/2
7hA0jk5HXQNwbnLIw7T2fUYuKYXrU/vgVZ18lJgjPLZL598trWqmz0RW/PBqS7sZHefFBaPENxI0
UWadFRKPqFSXOpgP9MrHf1f2CF9oLaQ5ZsjEeACyNACuhxxgFFb19wDUIafUv3XdJZQ7T2krjz1d
iitB5Z86+P+DveNHV1s/s2nDLBvK/IGn7bNFA2SSwPUtO7T+0Zbxsy6GQX29ryzpQI8nKHYO8/I9
LN3SUDFuRaOl+VEMWgFGk4r93BXyHmBG54BJN4dkHQSkojRHBym04AT1iua9CB1RDeKYT6OGxg83
yx2bOvFiV+107AJIJhaLr+/oosuHEep6Bz7R8Xb0J/0EowtUFcNUcTROGhlPBRZxjNutnwsp4d2H
dilkoXTXIDFoMZi+JZ4wj3yogsgJdLZPtesegtT3YJmKUjcAdLEovqV2/xXwa+tQl9T+U6O7dsS8
szp0wyBvJPcuSGOfJRQMjWRO3WXX28pEphTsbAJZxcIa7UOdQVinXLgAPGjBeD2wHExV1aTvTAq8
dT5essiqch+Ey+d92zsolbQ/eajdTNkeSu2JvecY+xaAU3Lt0NjYlGvN9hm9OoZRjH8CKv/SHqRQ
BXKnKxIUG3HWW8XZ2p4BEQC7+OQhSQeZM8uvcZg39vpap90xjrUIwf0T7YaHLh3lzkmt52XOxogg
k+2nNp64uKEAc38cXLYeZRV5nVIUZLSRmsGP3eyhxCsT0D3YlaRg4yusLTAgvScwErKCk40Bte/n
set8QRS+Ep827n2tMjuTbPZ7tSA+odl8E9SAbvUzd48fv5mte7/8/c2ZNEhT+YODM8mfZWgw6m3R
Fg/QZ/zc5Vcv3rK6zoM8/pIA9/uwLBpwZjKFhrmPn7v+6tibaWZj6I/bp6aJmjTdVe25EJ9xD7qE
7NWZR0b05YXEDkgxCKfHsfAwnDJXXg21t77s6shLy4WIirXpaYETJXwubHkP3f99gHl+4jX1HC0D
d4H5sezdFPA/Rd3Vv1WN/2/JCkW7MvZXPuT2TueX3h68zKoYeL9s3xRZBaxCV3ytJMa2xKqGWwzR
gPpsMuM+BjZAtb1bePeYBo4Hnk/0kNKp29kkNzdQPQU8UQwFUGg4A59Jlvp7FGLQTSPTL8hsFxLw
pVk9VNyv9n4rqx+BW6gTesOwlSla/qQDxLfWD+w9Bluo5wGzv/cQqLJonHSVcIgxAzxHPByxsglL
e87DlJfLQVqTTNKFAnVvZSaeBLVO7gxgAtqmAdrBmv9CC2/+5dRVc2qYbl/dYmoBhJjc73lB3a+j
Nal7Tabl7NbZchkAOCX65dWyDxitvtKhm84KVs3g1dcSJCGqX2Tl2d/ngLZny0iMJ4CXFbdwXHJO
shg52jEF/ZU21fjD53xpdulAaMQX1hygv+V88TDyPFmM6/OcWoiTpvpdLy4Q+cZn1lGqtji646y/
9a7l35LAoZiWlYCWMgp8CzZZgTYeB1K8c0RcClOB4mIA5uuIDgtgtJ4v/LZkkj0FhB0DwVBb2gnz
goF+4Wq0WSQMV0EXsJ5sQbtkZAX/aTlT/5vmqd5Ds2m+LdISGGfwqW+5GAEUAvXpBrQVtPooYExD
Tr/CjtIBcsHn+W3lSQTgvO1DG5rsz1bnimiqRptcXfEIKu9kI95qt4JxVQ90pEiAHe0kkFicvgKl
lj8vkLACPm1o+JFglH1fLCifedNPO1CP0I4DzeSuTLmO0cP9jAvnZW+v0r50hon0RFRwGq3b2cgz
CaxbWAztPo5LGzXQWmJ5ng0yyoAEJ1f+Ai0hMhlwwO65VlejxyUGvfcuV5ld5QKzjmaPD5MQfXJR
W4R1jWHWYL+CqjSHC9NjCFgaDGLG6Ymw4EUHYooK75pyyz+i6f+/Ab6W0Vw8gyFmM+okg5PrqW30
cO6X2fz2WTZEyEz+knLgO5ahWLa5m8VpMwIP5i4gcbFSmttMpoBEih7HZdbxK8fZ+yGVr2XR6sbt
7cX2NUilKrbZcqrH4UoO8f5JCc22/z0pU6TpgAMiaXGWFzebT2r6rhr+CcVvn3B3dRRIFwhozTqR
mAZjVHRq9xOAJqnL7P1nFiRfK2B2mT1y4LBMAuTPTuv/3GXcKe9Pr/Irm3vj9aw10YBXkS0SITux
mPtghgreIRaQiFZ55fVf1vU7y22tgjlWjhqQzZskh9rxY8vsDCQBDsQ6BRUp7uwK8wmMZyDjpGD6
/fFLe5eiTLiz6mSYDFNhVIdFQjKgfoKl3A21PIzj9N1rsxRN/u7P535olWpXvEXpBdeOxAruNMhJ
YC2FVooW4gJ6Z5pfCUpbr/Dy6d7kegpWXbSeApFkFeb2IcaF6csIkDhGy9VIbwHsULcpse0fmM7x
TyVofC2hlnmEiAGgj6S2xakqNWZMT5m+pmG8tehWBwqQwfZcBuOSuDo4Av51Y6eAiFP7ilDI1uVX
W94SmKLPo++dmqzalR2gyNOOXnM83QhVzmrLz2UVzDBj8iCOLx9Baz27fXHz8XJ6Vz0b4WStnAZG
NTgYwC/irev7rMzPgI2iaWMdqHFifwqepnZAN6BH5tVb/DDI6cobe//c42tVNWSeAxu9ckla1aLf
AGb6zSI94E0Lm4F7aURxZWvSyzd4Jx6s9dUwF1yoMAY15Fzbh3Sxxpththr4x9bf0rKsz2MKU2hl
DDsCtt2Ere1b5wnYPBT2ylyrb7be9FqGjflTC7K2bxJNzG3bQ4qh6bC/0n1Zk/Q7dME4yhKowE1L
CWQ3E+nN5Ogx+vg7b2zotTabKQfQlWcE9Q4kV6G/2SQAPU6d5vG3FPdTcU1IcGMf8FXgAC1lmmVT
LTD5Vg3AwdMSDTqloObXnwsTa6k2YFpnvoyQyuD650z+NmieeNY1S96t219FCTkAszXmnQ+G/VfP
BQOEOmGdXvPC3tjHfBUkCBXlWGXSP82pebCn4MZp5Ce/7ypEQH8IHWLpqWSBkB08o6bcoCXd0Sgo
TfPbH1LykzXWfHLZ0l9LLDfOPL7Ki3kdwC0ig5TUYotwJD+F+RaMr9bwxyv++3jVbnyOtVybN7MG
8CEgzSQgU+fGAovMQh+coxS7kuxsfJK1ZJvvgFHighGUkMH+hkQcRJL558c3/08M6J24s9ZrIwg7
rO6xUgk0K3YgOGqAvvohYnz+r/QA07KKkUS+JigmiVsdpB7oo4/i/OQA83AH/uCLBhTxZgTw5YfE
uD00owKZlCwyBvlufhlUEcSY9ZGjgoZPGEDR+5p7zdabX6UZjKKyXWYs1dpZnqBbmHARAJaXXfP7
2br+5e9vEgzbg+Jhp+YlGWRmoEgxxoQE8AoDtefjt+9snC//WilvfmHspAfZy9rAK6yzftZT/tdw
MX8B0NGDPlcvX1tj6oNb+neM+2an617car+fQT4hwY8G7qJAKHsE4oZV+ZCC+/cTHFwgeO10vlNu
OvxqwcyAFIABPZ/OeTQMtg26VPUHeEsRL1VTRVMpQZUxhn5jsiojbzLmVSLvOJSA2z1CEaCLB+B0
btwZE9oe1MqoC6bh2DDTJIS6v7MeMBOnSdtjGgj0ZIADnBJgAfMBYgS4NGM2UOOB3z64vD3loIM6
qiUP9QAVGGNX4lc7d6YErBNmWQ70c6KOyUBfOVa3vuAqVAYVU63v9m2iyA9NABFqx12vXz/+elvb
chUp59L0aW21Q2J3cCnD0wLeBtWWTwl5Q4xzFS1V0BQBhBrdk8LHdOHqFljWJ+98FRQ9vwRCKM9Y
YkGKZZ8uYLe5Q3HN+ONdBzyka2vBOzddCCbyPiifQb1DlyTMe7qbuqdSEegi+CGYSTeKL6eAIlyU
1XwU8stoTCzAqmqH+WAMiJpgmOROH5uAnzOrPJQLemE46HoMYZxr2I2NL7gWziucDi0po7yT1Tht
aNwFBMzqcynAWvOuhx6HBijMJKoZw4lC3U1+dXp9LXK8ny6yVeiboGIoOkhcn5AqFXeSZw14Qqw8
pUM9X1Pt29g8bBX+csCnISoweKeyPKrlEYzX2v798dbZOJX/rZw3ca8IpCPE5dL9KKNUgQAioL8w
Qk7jZxNckyLduv/V5lfQYZ+ZJu6JiubsTdW3YaYHVXmHj59ha/Gstr/HPChp8AalYIuGWDeAZ7pM
L5+79mrvz2gdtsjzTEIhFpWTX111Ba209eJXO7/iBDponZFJy8muKkAMdtuQBF/IKDAmzK6M2jbe
/FrqzsPsXiqIESQXtLdPX2bxCuflj18N/TeHeidlWUvcIegah/rDnDAL1M+OuMMRDEsFEj1oS9bO
EYCdoPO96DmikrKdXVTTsZohfRTwJU/s4gZC1uzQZ117M0zgjAWgyruRtC/tJAB6SahSK0MXAdwh
EMHtbtKhC3Es6D01vACbUAXioECB+5GS4bvKge0Dz8PEGWmHPYFm0C7wLbXH8enfu25P0VnBUAKd
naHqvgdOWkceZ9W4A6+W6dtmFpAgADiti6Ea4jyVoD3sGFjGISCm1e3oiCKpCk8cbWDz477n6rXM
PPFrziHf6TmDiMEJEDi3S4ap7KCfwNx3oNuRpjDV7iEe9WhoBtyB19ZAHksnq5PZKt2bluTOAbJ4
2ZOCHtONUDSF/tHsQcYj17u0rJubSkK0pCsciJjAKTWS8ySPVEBG2S5KcAIBY4RzPR/lYaolP7Sg
HDUQ3we2F+UICyYIhKTj7dTWoD4rBxyx1rbaJLPZ+AzGJNicwGNh0JIK92g5xnuxAPWJUzUZyCsx
EwcNeIJe405PkHGu9zzz/Li3Z1DfANsXUHDSHX8QE3WhACOcOz4XHgyyy/pY+rP9NWULiNmeGQE7
tWilf1e1XiAZv0A2htTiLgfXMR7UWN/TRjT7kRNyPw+Od6rnlIcdohOEMkfWYIIzaOibdcByc5/Z
cdZLcQbJrLyD8ln7H1TTMBZph6WEqBgszfvY89z2WGkvODFIDDz0fg8NqyoY0cXm+ZjF1DN2FtcG
mHs4Ao2RhXL+pVeDhfvkRIbNCJ72ncUCIM2rthY56CUgYOczvOkaY+V74Jv/lQDAVktQR23w9A60
6+eYuk73VDXM+eN0hsRVmirIeLt+eyFYBMXXIQdDJ+yVbz92wYh6FB0G0NSqZVFPS2BGMA0MWA4Q
+5JYpbvOe7I4zlo7sPifuZf9l2qixZ5UbfdNpMUzRhjmwHrTODduPoPs4ueYqi/LFI1ZPR7LVr0s
zF1cyMGNIHpbRNXgLwI4F/VDajuQ8DEc0AxOAecvM/kpZWLC6SVevzlbOHpo8FoD4knYlozaxT9U
NvvqXJxjPo5AW9Ftda5AOQlTSWjuJQyi01KjNMiGIU4ZwOUf/8BGVfCvR/TmCcCFYZIXlnPqgK2B
fNs8nKBPBsEMzwMrM83TK321jRPsXxPoze/U2rh9tigBHUOZ/QadDZ6Efe6xKznK1uVXZ00BMgeo
IRTairxkMIsRzQ00u9nuUy9pjRm2HN8Y4M6dE7Q8INMRZUiBGD3rmVy5/Y3PvAYM58aGVXTp8BNk
IBgafX1wJ66V3VvXvhzPb948BuSVYn4J1VygxR8MgLD/aSsluznInSs5/kYz7Z9Y9JufYJnWohOA
AI0GUlNC+9/BwEZMo/mxpNY9QNyHyh0/l1bQVToaCDCOJg5EfOF8B00gGjCo4wVyuh6UjWa8cvRv
LajL23zzSKB/OvlievTtGmhTtBcJ4KnV06+PF9TGCyOrZ4CkKZpPYCInzFlUImkO/mkO0FwDbHrM
sTnCbplM6AX1cEWgeWOfk9Xz2F7reU7topvay9uGgsoY0PGP8sebsfqMizBqsTXQGrSoKbUg9JDk
kDf+5jBlnsautcA5Ek5s57l1JeXbwAPyNeAa5yxa1bCCTxzPB30UVM548Dw7GgoKgTVRqeJrILwg
aVMwkYD6yOJ5GK45k26sDLLKxRsKsTrlA4zIoBvUqQspNMC86eOF8T68i5NVMs6yiteDrnCep5CD
TYdl2iky/CVBGs0+fhLZplDsDgoA/338g5fv/06CS1aBs82BhNA2IJw2HMSP1FVHK0A+Cv/ePv7M
L/hrEFaeVxf9LQ/uapDmbXoQWTIIwj58fPH3PwYoTP+7TS0KAiA0x4ZkZuWtYAJHI/3zuUtffvJN
BJABdTsogXmnwEZnyftmmitbceueV2d6sdhZLVDNQTbbDX197rOvH9/x+3vcX2OutJpJ2YnKPbHZ
/VYPQDJhtBxCPGQOiRqueQxu3f5qiTrgN0NpT8KoL60itwDfRNnetT7A1sVXy5EHGmZ14GwnI6oF
aMSAgS6aKwvx/b3lr4ElrWP7lbSyJenBHlvAcMdU/wAa020j7TOaAzvJxn2XuVdq9ssS/P87y/+H
K36zfuau5MLqxQIH3DsfE5/Mfi2vwkC3Lr461IPU8y0C2nOClDisLC/y7Da01DW40cZnWONXrc4Z
FGn9OnFsvJKmgtGZKK5ZA28s0zWElZsUDMTRdk40g2gt+KH01Rm/UZBkP7UNvMtDvXnxAqwYVpOh
TYx/bgEiBjC+9L8Q+bmQs0ZiGcNdMOXHNgEAvQDf0fsLbZYreeDWq1mdLbXj2Avhok1sAYEb4Ywy
zhkGer4s/H2BrvXHb2hj9OqvfULrotCiISCJj03fJ9Aim1VYKHCpeeE3BwVhCOTQRiVWy9je5RRK
rrQWCwaLROw+voetJbba6VJC8XLCljxNVv1FMLMf2un5U5deW4lW+cyG0p1EAjoyPMkLFUFBs7my
ut5P3fy1gyiH9wmsKFFxGyhDt9DcbfnyUOgfrnmCBDdQ+/21dbyxx9dGoVUxQcEc4MkTJMt0NAUN
iQikMkPMRK7NLDbW29oetFpURYhh/BQA7lkQSLL6EMYcn+3my8efYusZLn9/sxcLtwNTuMWRVHEX
Ta6XZSh2VF0Dw299i9VOh+oWhDn51Ca1YCATGzru88bzj1XF+wtPH+hfqOYUN9VYeX8/90Crw1tJ
8KEhjeqeOh4rAJmWC39Xq93HV996oNX+d4YyNTp1+cmqmjtDOBxps29Gl/uAoPdm5VkoR0mv/NjW
t1kd5EWfWYCUuw40fkD3KFR2Fl5xS0V2deT4/gm4Bs5BnVtWgYenuTBGkKXdknE4dfYnI8gaNqcn
BRkwdilsWzSgAh9Q5fL48XfYeDVrxBw0jhWF13cPjT47BLA5kuYp+GRTB3SG/90Uft8UQvoLdh1g
52yGMk4DQeHySn28saf/zX/fbDlvWqaurtBL6C+WS19k8B+Tp1Fc60htXX61o40PuqUT4OaZuKlH
/uj2CtMstHjr58+9e/6/b0fTaQBdztPJQOTBdd1vRiCvgQLlpzpRkC743+u3EPXhQKNSHG7QnYNY
ZRde9Jg/d/OrDdy2AoA9AtsmL6/uawB2Ly1QSPtezRD+tRbfSSvX2Ddj+eMYVHkD3B7Awp5a9Nn2
gSpq0TuGmYIdhKPvBonrQdq0X1j2FWx6MDGhjnDreXV9704jxDtpVcorB+LGglijOgyqGA3VEg5c
QesA2Jn/0R2Bert3JiUEez5+r1s/cvn7m0U91FUNOYrRSfoaI44MCkBfitoHvOD7x9ff2vCrbASy
eXVW4ABMiDWDlPdXlZB+IJ9M69bQPg+KtAQFDRyfCggnQGXF11PUaQ4O8TX8yGV3vLMs1pg+n9fM
zbKAJ5OzRAWs2Lprx8TGq1/D9JzFzcuhx8277q7mP/ry96B+t+nnMt41Dk+37VyXpIXIuvubD19b
NoZL/6V0rvDLtl7LKlphvuFnfZq6yUXwLoQx5EXvMbtySmy9mVWkchrAmXN2eTOqDmV6awl7J/1f
vTNfCVUbq5KvQhU2M3jPtkAaAP/YktsRyDbwc7yypy7HzXtLZh2r2AiiUW/A3mzH+55D4LiCjhTE
wYE7cm0wXuR05UjaSGv4KtMgAyx9BzY4SUB1OMJG2R6egSAIZ1ZHvPgF/dgrj7T1wlbbuB+KnigE
pMRp/SPMKvx9OkHwTUIQ7+M4sbGe1gA8v6yE7nM8CWQyIcHzlBdXAtDGx1jj7jpTZbnnMvf/ODuT
JUd1bgs/EREgAYIp2E6nybYqm1NnQlSL6EQnIeDp73LdSf46xkTkNCNDMuq1tfb6khEvWLdh09U7
PNvN0E11VRR68HEGt+1zCQGByRwFfmpJpQc1UbAsIUyTS/2tEDpFEiPkXhUrCFwzYclx5AsPN27N
l7+PmSnctsO0M1cwjxmqo6PEjXDhR9j/qGv1tdxijl/uHPafjG1vyZGL53RJL3NYknXpfb+IcGOh
WhlapnxOEeVDaTSxpLVkNDQ+JGiwivS2zsorMe2AGnM9KGlfaou5CZzFIgkudW/ftNBEagBHFjwI
ZO5jCH9w0mxm1V9ursDEqhYwSU4hFoCrKOheIfuRLz/g6xtN3b1dvNHhpx08ifzdBs8K56/B+yJx
2b0+i/6+1VxYeky9WSWmkgAvBvU1kTHv6zffgRdXW+cRpExHoAoAOZO3U89vlJC/pwA+TXz0X2ye
3eaOd4Bx697pWP25VcPEtLpSWU3qdsDp5S68yF3xDC/YWyaajeVvpaFNjdoINMukSuElHGSBVNJj
Nnev11tyrejzivvhXATFsfR4yvzEbqEFniD9brfSBFZ2N1NUptt24l2Np+cKj81FAIv5/s6D4GtB
WuT1H0/Xqjj//cOvl3lNWw9LXVK4dILZ1VDewKJkQJ5SGiKyVqZnrZN17PF+AC1B7zRHC+lwjz54
wEdH+xNQJHg0K13S87gqhvlIJZ4dx2HWf8LFy3cLC/N95cKaVMC3523htfzhOxbss3Qjs39AJ8AL
3JTzbzQj3nPuqHqKZEf0nadS/5DBtP4hc+DB6vWglbW1X7xAQDJP8NSDB/9GI6z1oDHvkZS+NHMx
S+QvdS98yYGecH9fb9+VRI+AEKN9XWSlKgV/jKrpxl+pcK1DlubNcbLZ8DPDFvAwzZUn4jlv+JMe
HMh5EW9Kn5ZZ6Rs9KL41llYWT1Pe54wumFCswegfgLIJaPlWS/8r3Em2AtZrFZxb98NIqsC1dkUf
eEkBvF0GxwUBfae0vlxvyMubV0CM84v0BpiAkxk+I8Ki91BnuQTy3jl8akYPuDWYaIArpOD7/rnq
jFOMBWfCwoGoKUkr4P4QH70dRIGF2Z+eRMAfXN1tnI5XXkRM7Vw2S1ihDS1JSkXPOIpewcK5Kgno
P8j6iGHICn9ut5cxa0aYlYDgzre2gMtTn5meNWlf+OACpHYCndIY9y05AlSSQxze/ASsbeOheK0S
oyGrouksXfZOUqbvqoSarnoGODIayM/rHbUy6kx14FKCvFQxG3Fy5r7lFgHJAmoBu4V78aaHxVod
5zH5YWRbgABVA7LpkpnPb3mmx9MCE2MgszdNp1ZWIFNQ0WG77YAHg0Kbeg+V1/6S07ili73cA4GJ
2k29EGadeQ3q6ND8rPuGR3C/dOJmJv9ou32+3g1rH2BMfkDQ8NbGOPx0SfaYA2gJrc7GVFybIcbq
7KjF0imFOFaJ7KBywCt8dsdnsMdyRFEgeXPw/kn9reZa62xjwYZpYPr/mcC9aO6omJ+kcH/AWXnr
pLPWHcZCxtvKFjJraZJmcwikn61AeaqbcB+c99kKphlyd71PLl/5mGnsIiroKPt+8RMB8MdxJOm9
zPgDKD773Mv8CGeLf3295Ut4+bOY+dTKgPYidm+LhIESPLwErgULTiCvp2rja9YqMCahnqBj8Tzc
9Nu2jchQ34jxNRxva9Zt3PQvV4DDyP/O8tqH6BfmHF2yLA+iuXfn5gtX/tEBXe16f5znwoUTtylh
s327be0q7xI/fffZU6O34sGXOzowpWszhMhB4zYkmRt9qGbrh2dZSwSFzB2yfX7Spf3Xt8ofn/sI
oxvwXOUOvuJuogC7hWc5komm4Xi97L+JGJda6Nw1HxZauBu3pOA5gnQL6b52ZAqeKC0DyH6D6VXz
xduFSLj5k7UtKAR+CAfeCbbwQIydAc/aZzyywdKEYSzL9roawaKGMAmwXhJCuFwj5gcH16Ol6XwL
ZHrwTDw9n3z46cK1uAugru6sw5AN6r5u2AC4jk+i6x92+fDCQuO7RAdjxxIWAEmQIxyM6Vd2TxRk
xG+BL/TD1KZ4XYIH8M312i6vYMz0AHQst68dcEuTNgTPVMsdgXoG17bPlX4e3R/7qC4zQXOBrUrX
z16XnvIsvC/r/tvnijdW+7YEE8d3JJ59ENBr2xpMvX+QKLfREWtNYyzuAIXDJdTP5iTrzvTrtHmk
k/uTpcOWGvnSIoJ+NmPAFktL5muLnvLuhw/LbcFYlHKwT8lWhuulTzjXYEzAZRzxQold4gQxQLgb
3LZ/KL3cPoiKbcXKLw3XcxXGcB0HewR3KqUnIcskZw+BD1qLu+dWEPXpxlxfq+P8eR+GUZr5GD+2
R08jV7A3n8pS78AtLr/Mft3EzeiCmzVa5BMGJecvMgatXPrGkwG0yX0L2KdS+3D07y29tXCt9box
aCsiJr+ES80p6MEZSSsg2JYMfC/01XwzN021MbPX6jGGb+lDD5dJSk4AX4YHqtIXUBWeBm7ldzZU
A9dn4FrPGAcUv0YItJoGetKZB2j9wG8Ly/1lS3ajdPfOiv5wvZ61gWzst36l5lEtIz1lrfpNbNA3
y+K7HofvnyreDBPDKAsmC/D0T1oASwIOJk97nzu/rhd+aSvHeDJDxYJ3pQK3ESmx03gqG360snR3
veiVZjHf8jodlo0Hu7+TzeU3K7PnGIYU39JBbz0mrVVgzO4AyJx0KAc7oSMiPMAlDRKpBhtxtrXC
z3//MK19uLP5hUenxMkeiC7vO+HCnXPrxroyNM0A8Mxx7ZqXpgFQrVZHRAPsL0ikau6ccnCR9xWe
Hd1yd0sIuTLbzHBwAZ1JOREPXgKh/jUQckeKMocijH5jKZg717t7rRJjSlMCp7aOTT0Cn0i+Am4t
4n6FTNrpp4ew8PU61karMaNhTtrJYYRcjjfhg1OOLyJ3NhxT1vrbmMQVYBRew1R4gtF9VM7I760B
e/K+Xv/hFyPymGdm2HaG8Z0tnNFOLA7QoY+MV9dVN1kAj43QjnvkqDIYD6Th/GOutvQDKz1iZgmH
eVkgwYctSeH90ITsOPg6fVEdife68VXnbcE85p6/6jy8P0wSgje+yp2xjFuLSE+hNWZHXTbdC6y5
1UMA6PpXsQBdZ7cUoI3Qt18AqCRgERD7zbZE9aQme0sIfenqcP4pxmIAeko/LAg+JBLJXJ4L3qsP
25leRx5Z7p30two3lrW1VjUWBlblBRFAp53ouAggmMENpfI1nfV7ytrPmCGfv+Y8AT40LPTKHp/c
AbwOlQPaYFt++Fjo3rthsGbeSTxodBufszLu//prfKiJI2cryCGySJyUaOR7jztk+X0jnvzEKfv8
JcayMAxsIJ3tOKcWdrsRw9P5LyH8LM5EX/+8PgxXVoX/RFRT2cxKCXrqm+5XH+QARYdfrhcdrgxw
Y1Ww+pIpDkfNE4x3KxBozs9ndowXmEcm02enCUBlGH/D/Orpen0r+4IZRPVrCjxNOi8JH9+ZP0QE
LKUgeIRnLtIv3z9Xx3kGfehxT1QW0ovL8KTZvEuVFxfA4hIfucAhoEzqcL2WlXFlpnFp5jW2yCfn
VLhwJ8gEnFC59R4Ce71xuvs7gi4sPmaocaJwJai118MwGhYZgDwjglYg8/WVp3xp41lYbiSpUu1O
ICaJy7Xgj4Dr0afJhp4eecV9uZ+9zjs1M6+SMBXe19D3PaDWAFD+l4GX85iFAJHF/uzzo8DzT6Lm
FokQ1xtoZdSaSYwaSVu1N0r7VDjFPUhaO1pu2VGvFW2MWu0rx/PtkZzC2YdNeOkUh4EX+Ybge6V0
M/oTIHVZhyDsJRMP3VsJX6SHgHTpxgxYWV7NIC+Q2W0/2JNMmqm+A/oYdFWwyTLuvFCnazfGzson
mKm2Kfw99CCDNkESh3yYuetDqAxS4vWeXRv6593ywwQr5wlIxYm2iQIdOwvSFzy4nLJFvV4v/u8U
ujTwjSW1nwo8D4wTYH9uYx+7CiDu3INm2RHsj9Nn+cEC6elQ9qqJmqKit6ANAjc9AQcYTt2v0gWS
MAvL4hjWY//shS19aeZ03FgxL+/DnvkWY5dN6fGmn05NO0I4mIG4nXYv9eQ+I28FZr+gEQuN0+f1
tlhpajNgGDYWXiXZ3CTNQO9k4f/SdXts2JYjzMpgNBE53ZyPSF8h9gmXYhA73+bwDfKsI4Ejz+d+
/7niD0PFyZrOZ85CT0E9Vt/9RorTAFuqE+Bin8rKxg5sZmuOOTBso9ZDAqybXzTPtnNXVQUgfFuz
aWXTMlM1syGvchhRTCeQ+eDL8RUB/DgHgYxyuOiM4831plrrC2NWqQGUN4C6ySlHFheue84JX5XB
vnk8sX7e2BvXxpMxtbwcKTM6nYZkGcanAThJOxTgs5eH69+wsu78JyMzUBqBUzWfxtHDMbxMhmbL
FnetE4w1XwSAdiMLVyQEPOSh9H76A5I+e2v8Xc9+FSs32Fh+VvZdzyTkzJZv1ciUbBLyr/xnOvin
w3SrbiB4wfHxh//ifvUfsyf7Lk3I8Wt1z1/zH9cb73LfeCY+Z1iUNc4C9Vr1CzzG4jLod8GWjfLl
nvFMWE5O2FSyZlBJpopvpfa+OZb41GbjmTFzAIAzkVGEWHo2Pi5+/iXw689oFBEfNyPkkBbZhcMh
JhgKVe9Bdv1TLS3otEztrzf65Vnnhef2+rBAFb3Ng8Kq9clDnspDkdLli12W807MC32Hi/280Uhr
9Rizexxn1lh53wEhVCZh5QBO3wL5Sg9iM9N7bfwYc9uuaU3suUA/9EPs1vVbT9uXoiBbKVYr+7Jn
EmzCKWQVBZYnCdzxHxhdnSz2B/iRQ54uD1097QB5inEgO+mBd7GP9M0p8GIG+J+04fhCddTnZWx/
yn0RY8NUSWZQoAO9MsEGtdSn3j+bs04bo2KlKU1xpFMNkjYhTjgjFFTCq5/szNqTnH4q4umZ772Z
m+FtTi0qEVLAIcihr3O9wFCk3kr6v7xYemYaeSlCl0xpjdk+QwB2h6DqMaTAtnAeuVb2qWOgZ6aT
Q06WBvDBgdhCqF9IkExgif44y2or9XVlyQqMqTmmReoADYRzeNEdaNWD9/MpAel57BjTsUHUfOkW
UKYgrfmJdTGpQ+s1A+g7hiMmwDDzM83kSy+cQ1P3W+q1tVFlTFAvS0e3rZE3ESzNnjnZ3TzUYJRv
HebW2ssIHhZFBiQ2LnRJC2CvDJmKrVBtWcSu/XZj+x1he7DoGeCMuXgXkO747CcZN04Nl4MQnplr
npVlLgcfG1/ZarzAgaeR/8BWb8fwVnV+Dq7kj7b29SvtxnBnwZtro96Lkj+MAlMKMTpesXBQGpOu
HKKqf8zlgx9oRI+Bg7SdA3WXhxx82gZBA9k8OunnYnmeiVMCY1VWQrddYgHsGvE0art4qcZ9zUt4
mURZoTeCUyvrgJmanrOAVnwRTTJMzH7N4Ca/Gz2L/gQ53DstRWbFjui2XKJXhoiZqg7ySmdTxdoE
Li2A0ccwaT2jcjc6a610YzXoCKJq87l0Ob0XbhNniLaFm0f8le3ZzFNXeL8mIsPWhu3Z+26NzD7C
u8H/E0LuvSNLzTc6ZO0rjCWgIrZPphrrjibhXqQCphP53qvSjUedlSXATFUHS1OyqoMf+9mmHCDM
Q0nJxvvBWtHGAkCzHijjitYJQCqPo2i+jSz/hLIS09BMQS9zZ/J5hXVRQRpyAIJqZxM/wlXFucsW
67kbmXUD9hIc5RmobNfPfSsdYWameyke5zVMAhIH/OoIpsh/hryoIjXSLSnJypAyM9JhhigBD+rg
6Cihj+iaQ8XuJfycUxjffe4bzjV/OLvSguO9cwavuSVfOpDq0vDoe8tG4StxDv/ccB8K9xY4WpR0
qBNL/DsNU8Q8FbsA9RX9KyPeTUA2ZsTKuDLxLqoaA5gkh6jHc2LwPG4Dn24E8v4+Pv03kOSZlBYr
p6A0CdweQlfJnXLsIg45pQmokMgObzqHRmkxTPesY/TohTI9TFXmvndhL2+KQPtRQ+oZaO6sjoD3
Jn+qIh0ipZHFrnN3/prmGf0WAgPxPItK3im7V6eyq8WeUFg/d3mp9o3GEV+DvxB3YVm9Igg7bMQR
1/rHWEmG5gzNKxuQrMpqhmgI9oPeEKeu/sYGpHSVDosQnf7cgdXExowLzWFKt8AbBClCferta3ms
i2Z3fRyv7FJm6jt8GN2mTrmCbfWJsD5BUkEET8ddVt23zWdM77DImAnws7J8ZQlUIodvksM9c0vm
s/LrzfR3JsFW116rEkvG1P7thQpSjCoiiNNt7awrc8TMgUemaioXneukCHsVdYH9BpDV/lONb2bA
50vttJMD49le0TnSU1FETg4nkEEvI3hp7n0p8pfrVV0mctuBGamDvbjmus28ROmivMl7AfFjOMv6
HSkU812L4/DLIup8l8nc2lEm0t1sUR5PI7EObVvxWLeqfLv+Y8h54zIXh8Bm5h2pVpNS57ydRFnB
+DTOdX7kVgZqVBnw7KYIQ/7aMjbOX6jj5/2hz1zp7RBOJz2iTk0IK1hWHbIqKOyYFxJsoCWj460F
L5pfMhxgot46S/ktdHkokaAl8q1A2KXBgN9tnulCMsEFHkk9CfgPD6L2E1LYG3v8pU3xXLSx5qdh
OHg+coVgjT1DvJ3HUzBGYtwYaZd/ODzv/ndHGcegAVsJynOiChjPLVrEimcbP30t1d+0uctzKUfK
RyzukJkguWWJJF/iYK6+l2nZ3jZq+LEM1YtQZXHQab8HXfWomsLGa1iN437Yfb0+ri4tBxD4mo53
XZUHuA9zmtRt89PLZSJZvSNS+3HXdD86Dya81yu6dL44V2Rc9+BCC8ZdL3t4xXtTVIscLEf+Ys3I
kofNy/P1Stb6zDj1Ab0MO2IZdklKahGT1Hp0imoDcXG5bGbGWbOpKLOKlk4iawrOQKqf5LSZLrdW
uPEITEg+yvOFBIC28dD7SdmVN9eb5HIHs/9EUivolqpA0mSGrfjz0IBYaVVdd2tRQnd9W48PrV/6
G6vUyow0YyxBpvGwUdZwKoAFhXu2BRofJr3xJZfu3ecV0JiQzWgPo3NWiPt5Gin1hQGOKEo3CuAm
B2hCBPV2ZItwY7yufYoRcrHzJuSY9G6CZR4WexTybufkkI1pd3k2MNPOryqyloVWdW6oJtJwZ4Rx
WqSQeCjUlsH5SscHxoSTYrR0YaUU0lQaB0oeQxBOLEvD6KuJHLUlUV2rxphyUzmyHm5pXTI5ZdzO
Oobf7a1SCZ0B7mg3DnQrzWWGXARLVaAtDpMBCbkwMqdxUTl4Cy4qjbXR387fhf3CDmt6yxE3dBiz
sN23xVLH0yKCZ9kU8AHvpi6NK5WmT2UBC57IVXbzXbSB8zULM/++sAf03+g18UQWEkuNf43Czgpv
FlcDlrJIUh9B84aBO1WkAmbQRp78rMNTyLm+CyzC94h/s2ObeuquZYLthE+GY14u4KDkXhG8OHYu
9lajWFTUMt+nBSCLHF6hWiq4C80uuxE5DLJbF8nTIkxxVw+gBVBc+s9V2DUx9KrisZk0e5AFzCw0
3LbRV0jaj/zedY4FfEHhepACeebLc0awDpedmlr4I7XL/DK1MrthBBdB6ml9i5MXvU2RvQRJIaKe
D+UQBrFPwzBWS06WGJ6u7s8UBk5JP9f+vb9M85ugzrMr8x/giyZ6IMGNPcG5nvaZeir9Ycczdcgs
PISPY56fZrsAcJ11mNNhkIa3dPLaO0GyYtgpeGjB/Guhe+kjEuQymu6WqS2+zHjIO9mYqwXkJRY+
mdtM/uAWUuqdTAQvNYHWZVePmXO0O7jiokuJi2YPuh2sqosduKd25IZl/SQzJGPuraEZyx3vcZzc
GGArC4oZsykbR452ESgc4Lz5SEYrTbwp7Q8+8YpPbX/MlKk5Tj13diogmix0DN/0NHLE5gRZ+/3k
f89D1lAIt2hZk0wUWX5agkruufkQw9XzMy/X5wOdsWTRUcBmr02hpnfBApp6FUvb+m6hr2AXOt5x
bW3N9rWPMVatlgUdPIGoSlzVTbfcmvnzMHMK86Rgeb++8a6sWWaYCHd4psMGIeiOWDNExH4NvUc+
fFvqYr4nNis31sYVw0dmxobAoBuqdkDin89oe1dUXX/T9C3/FdZT4+5pAOcFZ2iU3iMNwn1ubLv8
Uwxu8V44ISP76x+7cn4xo0eFEKEHs148bum+iAFLP9TYpePrha+15PnvH2I7gW+FM6JuiNQWPVK2
6l+DwkGfuHTHJhANrleyMiJM4aWo3ZxR7gMcHPwaiR3J+g3emRtzf615zpV++AIf2nLfWvBA5035
SfnFMeDFRsuvNY5xKhLTxIZhqdpEKPXsFykYI6Oeow4Gd9XsWButs1YL/d8PYBP1czW7eNxqRQyy
3z9kaA4NSx9o4x0+1QEmSDjXjnSoBx2bTxScHKocFtmWfS+GatoIN//VQV/Y4c24UE+Q/BzWCwGV
suhhUVRK/lZNDkivDmftrdSZeMKTermfVDoex16zI6rPvmYp1TFvaPsQAPR0E5bh8tUjcx97Ye88
ZgMZdiH4cTdu62QvQTq7QIUPln2iSK6IrGUWt5kMijQKYHkBtHvvwLWUUSC8r7fcyhHsPyEdO3Ps
GumGCSe/xsCPRtCLYXgW5db3QW1dh1dGgBnUIdh/M/jW68TxZLGfxJQ9QuBS/LLtyfvjCC/8RIAV
e4AZXZumoEe3qCEBf+d17sbnTCzH6+30N5B6of/NoJpQ4WjV9jLgIat7cKjkztlGjz9wQiweFeUy
H3u7pOOO17l8l5Wj/m1xhL6rqFXfQGbu3LWD6l9BnvFuJ8nr+w7Teh80SKzw6q6zY4cs/bENuBOX
vXS/e0vHD0GbOT87JWViIwn7Ji1EB0dOX6o98nxgN5SGznEYreWA/MTgJm+m+eh2ZYGEBN4+BTYv
3uxKknerc0FK5TI4LmHW7kXpj2/2sjS3GZ9YpGrH27Ge6+M0l+LWlZ2+L7NpOWZB58YDrfITyLcY
8yk4RPFk6SA7BgEf9x7rETOG0mau4oGT9qGuAnfZlU2titvQ5+IXD0JYEEqkeCDSZr85E26/1/vj
UkwYXW1q0ftWzEzVPDj1M004ECWlv3N7vXOy8KbtsmgQG2NqbW03zhUyn6bULVt2WpCwd4Lg0tkF
vlp2TUC2VLhrVRgHCjIv5+iMnpMCiRftrVjuc3sjx3Bl8zBDnjJN3X5JO51kAElFgaec15HN9cYx
ZaUTvP9sTXqmbcnspIfSZ9b2MykrEKn1F83yG1kFf2Z73uiGtSXE2Ko6UCe5xHqLQ0Id8XP+HwK3
VfBe8fnm+ohaq8HYpnq+BMCVwGjL0uoBKXQ1tvFxn4EaFXnQp22M25W+9sj/boYgKwOklZExkWmB
lIBvZb7PePa5ndb0ALWbFgK1uk1PAEC2rgSgOYNx1r0V/rneRGujyRio0rKIFrwPT7wr6l0zLrED
CPD+euF/V9ILK6zphjnRpiB1n5+j1AtC840N++SRgKSqWM52xHOzJ4Dc81i0ZXineQOSWNvwNi5y
6u1bJy8PkCfD7j598xDNxxlPRTkJQOQpOxqnJSjFHbfUrp07gcfoIOd7Amug2AvS/FSBu7UnFmuf
wbjS964XtPsp3Y/pND5UXHuHtvFzcJrrqYZh/zzufJjVfXVIg8fbuStkPOs8fQ2bkX0bQE59Ik6v
7kpdTbeh58j3qUizu8JqXA0Zd/kHUk5rR4JmiKZJDTkW5KG7b7U3wfbQBbIedgnTraD27AFZ2ZZ7
v5zJjSwC63Fp0tbeaPCLmhCsoWZeODK+CBcE7BfEBQ51W+7wfLtP8/mmym9sy3tl6bvl53euehkQ
QsANYWMOrJw5zGxxnJWhJW/69KTt7g9bul2BxA7fFV8KgAtctuXJuDKhzYzxeSgLfyKYaukEzFpF
d6UDhxn/lTVid33IrtVgrH+DWOxirmA3cGamLcES2cH3AaQ5zjaW77WWMlY9K3Nw0ext6xSAUuog
9mY54pgD0C5erHwrt3rtK4yFD7IzSXWDr+jCrxohxJTPcPm/k9LeWJZWlg0T5624V3thNiP4GjRw
rpTeU8rDLbXWpSY6P3YafbDklV8hJ1ElSLdF5geYfHgOLusQSky84vf6E99wrsboCS38NqzLViDo
2n+zWH3wbLnxnnOpec5FG+2fAnksrE5Ab9bj4Dikh8JpDtcH6LkRzCX1XLSx2yBvquq9EC/BngDb
EZJ7+8anjhZRo5p0Q3qwVodxQBp932YA68Ei2fVijshlIPqnrN6yo1xrHWPPaQmbeU5TCYYYvVlC
slP+VvbNStHmhsObtAvDOoMDSt+omMtRvAZhV2zcGC9NK7S9ubq2XofHv6HUiddnsds0ewX0eF5h
Uxr9jYV07QPOc+JDaGCgru15NYegRIs9qNk9rqWbnrlrhZ+/60PhGeKvyuJlncj5Kw2bKGw+E9E4
t4wxZVVeh7LjOfQcTP2G+yDe9CjjAGZ9atCbvhqzZs4w2IFMKDwk70FFLV/gLZAmIx6rNm6DK2Pe
NGAelGQjVWcnPpm92wj2aky1SMlyK5lorfGNiQtCa1nMDgSuEKLe8VS+BM3463rzrBVtzFe8BAAt
y7hOtO9GeHCL+63VZq1kY6qWmZysokPJWU0iK5uixv/cGmP6ZvSTxWQwyDEp8Y4DJ7fE7sNXBiHC
9SZZ6U7TOSPvIcAA8QQjRkLKYqev1TnFfgZO9Xr5K3uUaZ/huGLwm7HASWSs95X/u5zsm6XJgKAp
ooptMeLWvsKYsH4DgwBYN0GdM6oHablH2dBvZb/lar5W/PnvH9YD265rMnfumBQw65Y5OZbyBP/H
z80o00VD5VO58ArSorRtxl3l9HjSLJ07C+9hGzv42u83ttlmHAZB+yWDWWf+nRdwoLOLH3PbfL3e
xyvLvema3Ms5ZbLBBwxp/mj1VRHB3PyeusGJFZ8BGGHhNO2RszKtK4YXtYTTO9cSN2TyD9d//doI
NaZurpwhJwQlI9/1qyzsQxeMX4ZsuUmxmY9iWjY64dI7PL7A9M5g1G1TgLLHZCT0D5/z227qZURo
/tgPDICpGmqs0J+iPth0FF3pd9M6Y2q9gYYpspBbbDyxzlFfKqUTad5vKWz/BvovnLNM84zS0vBK
X/oBtxfdPBfIODxlEnfFXSj79AvNB2wO6nmyc1yyAogZRdRa51NSJ8FXsnFrd+IUz7RARvoemDXw
Y8NRv1O5D3+CSjzOXt/9yGwbqPGCLnjICqRT7GvwI8Bvrr1Prt9mBm4DHzvbxo0Xfpn6xanDx2rO
vlwfXyudYGbfwpciDLpAjwm3yJObBredZM9wxthdL/5SIArDyuSmLqwIh2qxkcdoyzdOkZ+Tpg91
zxRenc9aRbf4RUak1VyvbeVjTH+SYfZDf0YMNXGAeY6CxnmFTXhx5qfvr1ewspGatsiL7cwk7FFB
7j4zAVO1b9fLXfvh5/o+LOGwQMqtGhiKZCF3efFLFXfD/Ot60SvLn/kE5jC7D4Ts+wSUgAZGt0Np
tdFgwxcBRhSeuE9raW909lrrGGejjNoUqPZ5RMZXEHXTw2JtZfuvlWwcjQJkyWSdg5Jb8a/X/6Rb
W+daucbq6ncWt3WL0b+Qds/H/J6O/uduGabLiBWeNdFBPibVMnHI4ss3eDTfeDlMKPJObqzaK+PG
9DPm3sjasQBRq4fzF3HsR6BgDyTbyhRZaR7TX8QRyPR386zAiVTlR6bn5q5DyuDGj7+ofsXiYJqL
5DQU/tgrTNdasaMFeAVYO7Yb932Jk8ZcD1G+pMqKrABg+34qHQA/xzqu/JJFQB6WsPRe9DeN9M9d
F8BfJUgpEv8sG8JRBqfqnato8xi6Vb1xFFprjnMvfJilPG87N1z6MbGHpnkryrC4l7Lo//nURP0r
Kv1QuuB5X3Z5Jk8hLJ1hiZ5lt5YGTpgzMA68st0CZa8sCH+F0R/qceYir3uOzUTP0Nq5DOnjefgG
zDjdWUhl3Vgp12ox14IOXr44k44JIreS/a4RDs67W+Ju3DvWusJYELSwlOwsDJ2h/Z0XP8J669l1
rWBjRXAdW4cZRcGwpschIAb7d2O4r8xV09JlWvCLl3bBghDUr4XtDHHhZ1+K1Hu7Pn5WfrkpbF8g
ZP97XUpc+9EZs8gXW3fetV9+rvHDiOHL4hXdIJHjM+w73IwKyKf6+jOqnfMRgf5v6Tj2Taq1Gw2Q
TrDvpzyiNtkhrPS5VjHGYeCwDIID/PayAvfYup/GrdTglRH+H+1z41jWvGhYJQBhYVtzvOhur4ov
U721n661uzEWZePgiDwMOvEHGo38zjk7Ks0bR47Lw8U1lc8dvCLTHkZ/SHhREZ8fbfl+vcUv31hc
00Kip3PX+hVuEp01ngbexE5PolF8JRXfLRB9Xa9l7eefa/8wJsMeoQfqI/DACvZ1KIaY9PXz9aL/
3tr+e2lwTTOJgErdFjNEjWmbFi6AgI4NKHfu7qZ+8HezcpDBKiTbaV8gVhAImAzaLvF3ZdYVOzy3
O8cwQzo3AQVqZ41hum9xl0qsvh2+IhO2jxSyzWK4rHsx4L3Bg+fNzf9xdmXLcfLc9omoQiAhuAV6
9pjEdpIbKs7AJEBCSAxPf1Z/V/45bneV71LlCrSEtLW19xrqWHUeiW0pm20mihCRkox3vJLRzvNV
ueFNTlPRRMgkSvL68TjfX8A0Wm0NtwL/vAhwnDHGm6Qtiu0whN8YOk+Jj+v9Jz/UKlLzjipxDqrH
LvsKoilm85rF4LtUHh7RtRYEr30nWqBLehz7uPhT5/CrTeq/+kfpxeKu/uF3SdbE15RRLiy4tdID
KukdTJ7wsh6GFA35mi1XWkkXPsNa56EC6EqbTmC1VUf0PuOeNXHmiLiZbPrxh37/bk/XUg9hVzmV
8Xxx4jr/oy1kY0z+BTo/VVJqd5Pn9UEr57YT2ZUNdGmqziN9szd7MVLbldibdP5B1eHsUvPxQN4P
iHTNROhmvzcjQ8ySoYw2QOzYWPp6OjTwqL3yiktf4zymN79djaJXtAjrUyOWo2XNchrUpP8xiJjd
oqIvr3ySS1O0OvQyWyxuGEwdeCfAXdnoUFH95eNJujCCtVxNG51Nuis9nFjY+rGI9Fct9bdhgcD0
JA8fv+PCz18r1vQiBCo7zIC5YtUD09kvaKVd2Q7/9Qffi76rqZk1jlUbKHuawmhOABqmG1BynYTx
0dIYMnICwOEq6xIgC81mWDq+ncsqBMEtq6dNU4zFrtLaPAVUtze8KgkMJFUYd0XpwgDE5o8NRA2f
XOYxqMWDcYBZUVszz2GKZiVkGDov35ZR2T/lwuijD9A+4H59WBVJMZH2HzWt93VRvd1CoYzb2KKX
fd9mc7exZvI2EQ6PhOGS5zUvLneyZmdFwFNIq7h31pD+IOE7tKWtXz8Snbv/mjwfXsZ6sPcenrHT
ElrBJvLCPfIWEA4qn90XWqF9AT+Dq9jC96sydE1UkWCaVR6Q66eSBcMOWLPhCSaJc0opbqaQmBBx
Pw5BF3uRhpf9x0vmwrJcM1eMkwdeFuGqPfVjfXbFQ1+4v/GW6VdurtlvXliW4SphstrWve2Qks2k
ei1J8Rt0yGunzYW0Zs1Wwek8B51cxEnNk0kap/vWLvWpaPm30Qy3vrafPDDXgiBuETkN1yDD0ilP
R9SEutD9XM631vwYZAEpvxLACzGqdCA/3Oz144974YRZ80HPWr0LPA+HUxPM4V/h63JrSwZl6kXw
B2n8Mumr2YEpXVCkBt5t249fe+E8WHNFLS29oBa4UjnS24Amss25F+ejvrJkLyUYa/KQhfRWULpo
P2WD7fJEQhxto5sgvJ1oVO2HrO1S6ZJym4emvYN3NL9vA5LBxLtsHudC5ncQZ8+ePh7ru+RSZDtr
MYRK9JC+Yhz9dt+ojW1IfQtBAJlQsGX3c0uD1EE03kjok2yk8MVmLB2yZyOwSz4x/c+8A4CnGbP6
yjlzIYiw1WYT/UAW8AKHU18bHdMBVYog8PY+zIETUug6MaF6sZ3+c2X8/ympv3MwrLk2jfJyAmHN
cyeqL04gwbGbJfSNiEOllu8uiIQHBfjKiytt+TR5PPgVCg76kT9DHzsdwQWA53YDWUxf+Hzjl4M8
uZlRBzC5snsT1W7quj7filGoX17B7W0oC74pF8rGOHBpcZ8RCI05XtS8CtsEMhnpzA41A/onH5bq
vhpm54aqgmwdh08Prun4w9zCp3OCZtEOUquzRhfHCVMGLeUfgN72D4Ms2UarbnzOgrJ8KvhY/iFT
U9y2vQ2TXCt3V85LrmJBRHUDGdHlK5UtcGdGyadgQJ84x6r4G3YeWIZFT+ovaHNMydgsE0R84FxC
BPfvh6X04wq1spgEpLpjJg+SwuRwrJUGpbS2BREe1ecyMZ28UzaYnst2JJvRDfgPS1v0PWg3bDso
YqdmsMHONoVKuSLD96VkLBYiJAlTLktmy7tj5YKli1vgkOgSguAEhIXYgY737Vhw5y/PmLcrgiBL
nS4YbkaXZXEzYu6bVrF9UYRuAnUqvnOG3Hl1NSsSoGfy1KuoGJDfF95zaLSzHZtKPnHIhsYzc4sk
DwD8wcL39rlL8mSoIRQCwYviydSL2ARjMz+gIkiBDSLtQ+3D3L2KbLfzO79L+9HNNr3MURWHslwR
+07GEjHb5dT60b9e2nGXZbVKg0D2N20XjTtuOZRW+058X3KT/xGNp+KmGqHsUZj6mnTLhbNsDRAe
fd/vlYxQpivc8sZjyr9l2Wd88BBL1tgsAlaG1xtc/SKvu8etNoplW2799lNo2vMLzqN6k0bDYk8r
20xgQ7awsr8vur/hfCVBvJBIrFFZbhv43TC3w6lauhQik8C5n1X+2nS8Jo13aeq9//3xag4opJ0R
2WCrCWRQWUUH7Ch2JW5eOLTWWGBbYm1JZF8nw9w0pAxGwaCqTOxKmfG9oxjqFms6xCxmaLDALuVE
QhbE/hRZNAWqZbOAwZmWku4KafoNNF6jdOin54+D83szdn7p+Yx487mVD7eFMQSTCC72P3WT/yGo
lnz86Pem6/zoVaEHj+0aurgeFBu6V9cD0x3iCs1DYJAtf/yGSz/+vNDe/HjQkLkUZeGdiqgdY+Pw
+9lfvn387PeyxvOvP4/qzbNbshC0ZkJyGh2bBLRKx1rnYJ7D6G4M+nv85eHjF12apvPg3rwoJ8rP
G7wMJwwpEauiOhZBM4Inqz9zZz2PZXUxGwAIDgmMmE4DK5/4nG37bPrkNK12XDSXQ8bIMkGz7c8y
qbiefoROlxh9m4OB/bkZWhWi5ADZDfiAkBP32QCYuNSJ1Q2O/xKG7R+/4r3QdJ6hVUrEHSgyRcgI
0UwP+D5Ea65L/Ux0e9K18zHqtPicNRlbIyS1qzrXCaHJ0EwZfx65yXcZ1dkRZNv85ePBvGungtGs
cZLMa+QgZlzUytHNDy4BmL4pqH2p83qG04iMEnfqvUPd0/ww1UWTQPCtuXJTuTCTayQ6PI9LA2Av
bFXAkahxCVo0E8iCii9lR650aC/szTUMHY4M3uz1JTlFnAW7vsvmDbRMihRMS9RKgOF4IWg8/r0y
m+elvM5ez7O5igS5i5owFJUhDhGO7Cvu3fK4EMA40LjUR2hAzk+kD37MUQ9DaTsDiCIMhzuOqCP+
KIoODPmPf8iFQLEGYYaizp1qCdWJOTZ1IydFwTcBs/zjp1+a01WMqIeh6RWx8CD3/zkOkjC0GL1B
xSb45WfX2LEXjrg1bF1Ugwv/4wy2UW31EKnaOcABMvGgCMdA/296saOl/TE1WXtFHPDSnK1CRxXo
WcFrmZxCRKVN1YZZbDPVIKc25pOvWIWOZmzCJmJIOsN5X7WPFp7e+ddPfZM1RnNpDeOLdKaTNcGG
1+MWCR/UgLpfOmg3AJ1cAz1f2LNrsCZhU0iFKd2Tbo9l18Sznnbu3Kb9fKVDfuEzrNGagevNWLu5
C/sh56ubFWnjiB9aBFfW7rvXfWzR/1zv356h9UCdcFngKYHiRQqvKPjTNzxI+iGb48YVMnHzpoYT
muffoJCCRoYIGO5TcNrTMWy5ux24cPRzC8JfxYtxHim6M6Q+8XroYx2ojV918BTv5OfO3P8H7Jy9
JnCQ5p4qYRMIem06qrfaC55N096Njr5WRTlnIO8EvrUx2uC3Im9ZhoBjW/DZfZEO1VSkH6/tS2tu
lTiM1nQhc7IFPr95ogH1plLvoScC1cTPSBqfV8Vq80d1DhRg5y4nLerUhDgfqmspyYVo6a82vYKy
NA/L2j2NMJlkFYkH+4RTdzPpMC6rK8v6wq5ZIzupctCmRA0Ewi0qGf1tBr0x/9oqvUBVY2sQZ+lD
tpgqGMCTJe+PJoTAUlKo3smTwJbRyTFzuUVNnG8c1AN3LYopaRTCwnMcuANpGfbJa8Ia6ImSGMtt
W7inTj5Hvkh6snOCzwAgsATWuEKXOlVRdchGNK73FRExod/YNZbRhUWwxhRCbmyBkECLXz7Wy4bJ
AJJDpglj0bI+MdC7PxbBdM3O8f39QtcV8nG2HeS/i/kUciriUaMw1J49bIYCStfVfE1l/P09T9fF
8qgsa9UNWQAzROvGmaEFmhr0St52aUGfX/omTPdVJYZyZDgqSY087ccQoAbVfzKzXuMldQhOPg2R
XKBluoFr9M4Y79BM12zW+XlvvxMO1/z4Ia/lzIYAug6cOX/H3mQCbDjkogl0H+eNouP8k01Qmtzq
BaXlImxCmno0L1D3neAR7Js+CGM2FGw7kswc5RBUG+L4pZ/wDPrhtFnmeKqc1iThKCkwXdbkSQUg
yS10AYt0KER3QHHU7OeyDrYNp+SmUGb+Zbwl+w7n0OUrbyWQzBHcUK1AlpM7Y7QvqjCMSehN6cA1
dH4J7eaXFtoz8YwJ2y9QxkqWRqoyqUtuvtklUqi7Ge+1a8MKHUgpj7PTyS+QTFgSNS3FAd22KYyt
b/tDjrr2xrZLeGt5taReEDl7wh3G46ARQA5IzhPjlmMsgEvYjhOr9IYVtQ+BLIDtdVcgoPRZIY+y
nvxfS214ngox1gYSmvZaY/L9rcPWDnjh1Oaym4fltBgIoIJcDwx4DdmEpa6qxCr9ieb5OdaszoR+
Jj1hkk0nHZRFoiy8aEVjr8gdXhjDGpTaFEZ11YCH1xZhufk5F394DhE5YNs/Po/f3/hsDUjFBa2C
pDEyZfRCn8J8kg+ooV+Tern08POo3mz8wmecjAuIRkNtUZRWnkykA1GNz/30VcJVdYBGUxQfTizr
WQzA/Xcw3w4fP/tdHgK+6hrcGbh+LoWG9UpWcpRmyt4sD1D2Wp4JzRC6mFycpFVN+IjWBNsErp72
bli1+x6AU2Bmeg5BTTsg/Ssr/1Z7kx93Y9/eDw6s/iwR4R5Kdd5tCIr8ARqEXlqC3Qf4bNY6V4Lu
hVPqv5z5zdzPEPUOehGYk9BoR9gueMnJcLMIAG45l0edo1Xy8VxdCO//ZRpv3sRRRHMnON2e3AgD
rqLhro7COUHNLP3cC1YJXWGi0VHTPJ9EbiGKQiAD1PdZ8KNCVfxaJej9QdB1EzdEQzLHFR+CD0Yh
13kWbrSL1HxlqV56+vkjvZmiToZlNSF6HnscrOhz75ULC/Hgk/OzikBOxPTojNDIdeQ36uu0n34J
E14pP1yIQGsUbN55XdfbMTsW3pBMLI9zdmdRnvaca7nH+5PD1mSZyMtafwnhRW+ojaHIm47Zl9G9
hgG/9PTV1HNYlwk7j+GR4mRkPXhwd+74+1MLc02W6UafNF2IKiiTdiuYP0N7oRsSj/L9xy+4NPnn
Qb1ZNzUJ/Bby0uQE6dMYSqvHXGSJ21ToEu8+fsOl6TmH7jdvyJs+00s5I/6PP4n87tAjdsGVpXPp
2f7/PpsMZQFlKfx6wbu9hBJizMWwUaN77aZ6aXpWl8lhBgYmFISeOA/NrhyI3uJu3EJ2WwKKA7GT
K7oClwayCkDjPFXIeEZysu0P7v5m7nEG9eHjD3AhTrurzauQVaGaiSylKYufjHunjnoHpVBDRGGm
6K5JeLw/hP+HHg5wJValXJYT8SD5oyKSvxhwXHdN0w7XEEPvAQxA+1gDiZeRdIHUuBjhbNkDPn9C
EcuLF3OWX4OSaqicn46ZrnyTC9VuupZU1h6pyiAk6uQ6hP+ccQxHkEw3VbEhkVb3BXQDE2KLIYHw
0IaKqN4wM107Xd9fefT/4Wdc2CTUSLGPLnWzL0GYL0fFM7htAgGwD6sxuxLaz9vw/18+aHB+/5vt
aQWXyj23th2UgWPlk9d65ldynAtLYo1PwYKGRL0LkRzakd3QlmU8F/U537nm/XZhktawbDW3TY7m
/HTqltt6+ONYHbvzXZ31Vybn0vPPA3szOT6kVTO/ouSkrP0Z2Ka5k41wNgzqdb9LGV07AS/M0xo7
SVyixnJCPUz0ot6IdtZHKxU7UQByNx8HgUuvWEXKTit4GTgYSdf9ATQyBXImLsryytMvzdMqTLbl
0OZu1yD7UOUxs/ylG/Nt3vrlBnYz7pU4dmkI6xhZm7alfciPPc/ikdwbYH07fi09u7AP1sjxRbAi
wP07OlbAcRJaPEZz+/rx3L/fnKBrnLgpNS1gmR0eu4IqcB8Kb981cCzJefQIaBr/KYqiORDgV7Z1
B8n2j996YbrWIHLHmcjQjUN0FGN151XqO/wQ712tnj5+/IVPvkaQm1znLU715WSCNBTFo9PIH2NV
1fE1nvCl339+8Zu91/ZatF1AvBMq6nM6DRAL9OArkLBhcT63vddgwRaeVJHIVQibeXsInO6fUWEy
82jntpDW/HieLgxjDRj0XAdcY+hXn9qGkV2TwT+uFJNO8ya/trcvfIo1Ci7i01K5XpEdO/itZ3MD
WSXYt6FyOMzdlVG8n0NQ7v3vx+iUBMcFqIVjS+jGWYCLC26y5auwHZqS3z43U6v9PQstS+PhHdEy
bJrWPbS5eGjH8MpxfmkIqzQohCJD14VqPrmVdL+4Ap5esKIvv+jG1ElEF7UHyLZ++XgsFxKVtSh0
7Ya2Vy0oLgU0y73QT8oAsONMLt8Da6KkMuzf0F1zw7gwsrUw9DJVAjRNR5yiss1OkLxeYm2ceeMW
U9XHOWxqngT01D53WabB+We82ZjNUImadRXyydZvkpJ4d3DCeaK+/+XjuXs37+JRuJ48GTq+ayWU
/mRRQ+McFXa4mU853xQSjXGnxL+8CrrTaQXjqz8B40gs+FIFVwLne9vp/PrzN30zPlk0TDpFnx9x
AoMqjP4RsAwkNkx8ov1yfsFqAkMA4UYTBfkRbI/d2OsqlSV/orO91vl4b0GcX7AKndFYA6DqOdUR
rV22VRMzz8PCygOzhdRxNfsQd6eiWq4Eh/eOzvPrzqHvzYRBJKTMQmXzIwrL99BL3ldh/oka0/nR
51e+fXRALKsqWPoJWo73OYS6s4y72zNqB4rnUwLA3+eQ47Bz+99XwWLN9yzMkI8DiMlS//AEOyzZ
tWPg3a7YeSSrCGqGaPSKBYt6Aad1WJanoXXCo+DBrXSrfy76FmWF0F0X409wF3v0YBAwmuwalfy/
3tE6zz+/fxVds6LIaNEDfqkpdDXlVx/VlZ6avUP/OCCY1KSNafcrHOFOxIbyaN12J3CtWlpy5zYA
B/j+g2EWd+v5BhbHW593t1Uv74ql+UrM3kbLd156n6Jyh2ttaFE7LazUSXkM6v4fqOiwtVevHweX
C5t7jYUkBbwNQoiOH7MQNi9ldNO4Om2G4AUM1c3Hr7iw+9bIR3DrAIRW+NLcEdu6fpahOQDI7GYP
Lv/klltDILUD3mEOfP2RLDB8h1lHKa8Zeb2LecBKWcOMpQW0kvQhpqj3kjAAijZEmGq8VJIfmV//
bIZv4HXE7SSTYTYbh5pTIOorsfHS91nFktkVYTjMVX2sC5zIfbvA0Q9g7a3Mp+6Yla268pEuxKw1
GlnNGch2ns6PkFh7gJrO0RaQ9Pl4AZx/6ztbbY2uiZxioH3k10e+FDoGsh1SQHhhrPnwOZPrcA2s
ydFeL1pWiaNuPAnt4Ok1txBBCfXu4yEQtPneH8Ua28lJ39WaLf6xnUmxdY2e74cwl3tYauslVroC
zcJldfNbhlr1e8R9ezDZ4j5DDsf2x8jxFY8HOJY/M+60ezSZHSiq98VXMTg8nrzQu2cOKeHAXmXP
EH8XmCq/Yjc69+pD3wbZybRu8cyYQCPE9F14A1dRmBJDVb9+mQq1+IlTCL7rUb0Ej9Vt5YZGsoBb
Se3xRFIjo1S3ZQTKb+G5iahdkkJNHXhLmN2Kx1ZyvVW95yeDw9BVYZmIAVPL95mLTnuEzGkLkHEJ
iWLIVoNtMbN8a1t/2LeB4x4cYsQei4GmOWt1PMJCG+F07v2k07M4tpKyrx48FHbamfW2nbPwOI+w
y5kCj59kY5wXb3brfjeQQf4eZursIYWofkfoi6fwt9Kg4Sq9yQEzmJKB4b7r0QryyJbVToriUwbX
54CPiWo73ieiKos/7QguXRzATaWMm9KlXzvlKBgdT3ls8qFP5xz+xxEFm1h7DDZHmC+43tPQ/Blp
SX6Z3AxNwtB1/gbbMAlz4fkvVLIifGOo4H8xox4BhZSSxjLwiy04Y9WmFnBUYFE0v+q+RGFdjuBw
eNIdfmdTbl+iapp/giRJvrZgJn2hrGu3Gcn59wn0OJFyt4KK8byEOwnt5d9BOXvwq2oH2A9186ju
I6XmOsmFO24AvJ9SmEHWUBwzY3S/1CpKBDq9iWs8kFuWyXXu4KtG/MRi0UDA60ywFB3IlGUugifm
a5A6/FkcyDyNvwSR4U0kvPkZVohqQ+bI/nXKItp0QWBTCiRhKjhSWj/rOYjvbAxjiOCOzwOPghO+
C/0CVkgk42yKZsgy9mxJ4JjdcmBhK/9I+jo/YO7ZjrRe9EXpKfgHug+oNlQUZ4Bg0P5eJt950JHr
vArXRA9ONDQYqnLyn5R6zU5nFPyp0GkIgTyu7tPWjOUvqQt0IXMZ0lfQ54dxGw2a3M5oktdxI6qI
pxAEa8ERCkER3ZUQAkqc2p9N3HulPYysDb8M2cjwn1mYmHaQ36IM6oPzwLA8ICYgd5TOZUIaSHEV
vFZx7gbANQ0hgfiaEhmemfFsg15xeVM3Xv+1iUJ+k9cCZi1Q2dLYc0FNNhEuvCK22tEvTT2Yf6xH
nx5eTrJKoWYfQgzPg3w3UULELYwNtkVF5yPn2HRlPlogHcmPSrdoZNrG7j3Wjt9zL9eApFHzAMMq
ta0r2TxoikPJbXFGTERBOT1csq2K2HSEaE1w69nIP3JFQUKyfrCFcLe5g6DIdIAMBWhQZ3Plgxgs
2RBPyNcOCVcsvM5+sbxFhdVpmpjUlb3FLw1/IGfrtuVM9V2RK0hHt2GXUFNALs6moY9AZ2h3JN3g
WBiGRcOulmW9o4NvhqTQE6zhfTtGt7IXWYqfzF6sS74qmQO6nFWQQY/8aOv0IF4Zf6luo7rI20SP
vrnrB+ls3Go0G9u5M/bh1Gd7UoGvDEVHCxHZtjL1xlVlcAjr2tsbWXT/IPxIX3Qulz1cLcUYawsC
MhwtBsgtVxyaCJVkTzoMmn0AsQwWgwxndl6tloOZTXPjRdbbcaaqDdJVlTLBiwPuQmMasIG+TOCI
JmQseFIWmUNjHgGZMcJrdKsGpz2GfDQ3Pp3dbzOrnD0YXMEPIcdWxXA5bWNE3noXVoDPgJ5Y862s
tQsSXVjGo3Tg8NbLaesbx3teHMkfbFTQX7TnTbUFy7ZGXSOy+sdUkeCxZaR6cJRud/ABzV5AYZ1f
MmfmST9W0AsMNKKn74qbZYygIENFvQ/NnG+H3JWbjGiwT3kHvrU7l98DbPtbODLyVAdc3ixR66IB
Bt2oNqDefcEbgcPjzNxWsKgfmsC96ZXD7zxpod8bRTV5HFya7wcont6FJZ8gML/0BwcGWuky8u8D
mHO/AO7WY2x73JviqHDqx9CM3gRL5KlPA+u0QYqh0bTWY3eoLJ0fQV+n+Jq+2facgs7eZmUKM037
nFvafFF5Uz46eoLrXORDGUsSArPQocb3sE3r3SldZl9k3fS/YTWnLEw3S70XfFavLST1b+3Y5wev
wY058McRAH3o6u8FClQBrIHdHCp2vLvjXcd+Uq9iJ4Lpe23yujw6dsRK8icHcYqRQzixZuPmbrMN
wELF+ueQQRyqDI4oQMyD+1d1W+TA2Z9psT3dI7kyjzoLo5sMifYv9HybvaiNhzu8Lslfr++bb1aw
/A4UfXUPTK//c4bC6IsDLOQ3nXUMCEgDElZCAkM2bDirrEAy1X3mJTRZA4oKi3KW6EXAQH1JS7cY
x7RUvAIKwYfJiKjr24wVwDmPOfiZtvQ2LqixBwMfXyDE1fBzEg7dIkZOGw+qNDHLYetbdW2TKNXL
tHVRrMPRrV4NjshUD/MA63E4yMU9oEa7yavBq8pUdqvoAjXIiqg/YbQ422Hyy90yRBBh5dhPVnXF
D07cItVgWT4VLWTKJptJWPu55d2MQg4okNQ9zdX4kgeTeR18mM1YLuwfYhc1bAvNajgXNe73sVf6
lhrEIeLaxYmFD4u+pK3LKk8yEFl+dl7r76fCawBH6shyM8051FAiEDEb+ATfDIsX3QNh7mIj9KqL
YbTgJZmJCC6eqMTFDfQlH2kIs10UeYZNXdTVPz8w7NRYYe96Xqo7OB/4MD08+x06LqSED7WsWZ1G
UxjOd02pl13DSgpbt6B/CJlfb92Ssg1KuPwAgXnxjQKeua9pNiP7CmzxUEETp4u1g/IOBOa81CWQ
KI5JDmJ1rJFvRbH2OSaLQRn26GYRCLRlVj2WwQKuqO0q0SWj4tGtAuTr6xiAzeb78Krk/eDscUHB
3atemibVFHCqBGr93pIObJTfLa1bN64177DvrYru28FD7IOOp0mYLIoorrvS/WmayDxlZCKJjfru
HsU1Cq63Zk4eR2VRy02YEbgHDRpiMKapXNzevcWcOah1cGBh4+wlLRLHlAnOUi9diF8lI3Sokk6O
agcxz0gksEVkbTq0opu2SIjYq9NP6me3QFtSwsuujkFyrMNYQ7fxoQzRvrFuwB5zFUS/JhWJv1NW
tGmBc6+AxTBZtpD/mr8bHc1wTh1K+RJxlyLUwpnKQLK38eGbQg27b0MvchMGON33thrDr8Z16TEk
zP+Saw372DzQ3sbmtkixyYJ7EfLwtp/zsU3nStt7HFQEydPI3TsKhO+wGVVlMR19tAUVwz6EYpF/
qXFblDeIJH9hZhnczZntQKpFofLG9wJ6/i5+XQGgOObPlvruTi5EHv1lqF8it2hPAOZUaV2EQBs2
dXEMlRyaOALi6Jwao0mArJntNQW3PeYwrezSLifk3vHRpogjgVZd54R5tKEOLrIeRYsa8kaA2uEM
8Z1d10NGd4Sk7RDX6DZsyj6kTwOWCaT+j0AAuHuccNH3cMDywEFc062pGvNTqGBKIPnh73orWtiC
qv43HGLcdjOENWQNZLYkcMJcXstFyxxC/mOHY1860bfI1nyOaT22P0rHCbJ4nq1329dM3A5srp5E
G8ybghHvC/QqxLFGM8SkS2UD+JP6BFi0qpj+AkFf3fnwr97Iftr7rNiBGD2CfLCIexxOGsYg3Vwl
cxTUm2oAALKbHfIoPDNBjwC8htjAu2SDrrI5epbrUzTzYWNAmNnxBWlHqSIXoD2dpXSawSizZn4Q
Ye0+lJTag4jGPO0NWBFt04f359B5a2aNyqIjy3SCa8hNJxjcWwTJmxMZanyulvvBbkbiVGO7GX5y
IQoE1CaQngudzD8oXXmnuWmbHc/l/Buaj/mRYz3sgZTztqWIWtCe5LgnEYy4Bh1GW64rEBUcMqfV
sgS/ytzljxq3Ozj51jCSzKNMJjDWMZtpGrAhYfapPEBW2WCSanbhJO/XYGdMedc9cNo1f/vO4lLR
1vkMQqZVWxH4Ksn6cs5Tpy30Kx1zGS9cjmVKhd+m0NbUT20lIH4tQ1cled1jk9J8mZ7p3Czbuimj
360Jz/dEKusvFXPbO9Y1mbopFxvuvWiRjxMgPft+GIadWihyIhFOjdploysAynEgVgMZeLORSi97
6tp8Tt0pHwANhMdND72bV0SEYRcCdfGcO72DgdXFX0eyOQmMexaEKJG+m6wtnM3E3PlvJ3P6SJtW
VLtxDghy5wk5RaLqvrnJ5jzM/4+zM1mSU+e69hURIQQImALZkdVXucr2ROFW9BKdEFz9v/KM/PIV
lfHX6MSxHZCo195rPyta8rq+wUfaMNxhHqZmVRU+pj6szToNA7UAvkKnAdM/tl3SH3VReTEdB3Bh
pqqY0xmr4ckBamiIUCAo7nJOcb9A10tYFhZtZKuiLZMirNoXUhA4wLZz/lT6tv/Dh6cZHGYJLO3w
g5+Yl9PfXejNT0NFxFGOTnbWXebvTUDtuxDkNWy61rCHJ0c+Jj3NEQpR+ONXkHVwMvar8cFahPUN
3gvit5B28eJbluZQJ7oc/1BOOu5mWNnusDg7TtL7uWyT3LlwHKAXtn4OlHQ45c4Nh32bD+iBhGEM
BmzoLHZsOfXF1Sg0y/cSonnw7AqV72zmOWcgejQuNwNxsKHkAxsi3bJhb1M1nhDNJJHKQergoYQ9
rc3rk8ZFK49QPDTTiHQ4iS0TYaiJqMVt61fOT8fAhCdSU92c69mBvinHBV5AGpYgGG6fHUz1fQY+
zNdeuu6hmfwJ5pBj5p+HMVgSgXCng9CGU7dxCQzSPcyb+wf8dfngSL9XQFgXZRaVLlM/8sWBMUvF
MFU6t049WoodG3rc+j1TgREzz/OxAe1sl9HR+4XwgJMqCde5feF0XdJBhXVT04HvOCAvCTeIzvA6
ZIg2GKb3OKEEfjzZ1P1jo/IjrjRt9o6Zm4fGH+l+meryaz3Z4mYKcGYjTFSvrMGVX42j+ClB+N8N
GlUjeprmVOGOaSJABvKkD2zr6zJlXswRFUq4gNnYmLtVG7XEnf641FJ7eERpL7JC+QbCKUk1qnJN
5NFCnNsRmH+3A51Y1/78FvQI0sUZKua/FbIbvgLzANc9XGy8W8WGJiEOabCjI14DWISXEigub6yp
YogpuTyG2z3Zj2Eofza1NUkEZmqzRD4dilfmDPOOTnUXuRkbYqjoTYLrtEwg9MBZUvQTUqlMWONh
gYjorjElVnWB85aZlgatKGU62r58Bmqo/DbagS0jvYwCqzeSsXBzRrmTo7xz45eI2VZz/qbUzBMj
++7NXYL5LAwytrjaqweGx3y3xGS/LZ7PjkNY0hvbyhDpQc2aE0bW5Dv7XgT5DoUakKouxC8eLuGN
M9xzLyMJPvM4k2qVxwaONYcZhrrPHsStz6gtIYmYuuXUtHN9FLj8HdqhrmPMlDJxDM3v+aR4PIEn
co/aa+w4aiL7LmyrO1TrwJPJsFAep6XovzvzVN1fDnmJzTiMwhaUaf/uPRXcwgWVRN7s4rYIBc6O
OkYl2YCDlg0qIi5zFUXDYeu3+6I7WIUkyVJihCiUQux9BxG0qGmJ3NFcZs9+hi1GKSR8GL4wxi2m
2YH5biez1YRL3DTcOy+Ikuw142wXYAfad9MIfNiIcqyhU9OtU1Ev25WsJl/4wHDiMgLQ+u5CaQTb
y9nN3LCTtaBX/HG0ngjOOzLppyG7w9CQJG5V3TyjghEIgHDyrCdqpv4exqNzDDj3+GXMS+tQlkNz
05F63CuaK3BZcM2KSOh6qZhHQSJZZuZ7g2NwDHRjUyCHhKPworm4m7HPf7V7W/+WQKc9N6ZWiPQE
6LlubE4Zw8yPCg7oJ6Z/D5u4DHtpCd69OzyWcP26wwxezn7Y9nub5e0t1FvOyS3FtG+0x499MVmn
y5XwDuXRiAxpE3hYYiROXACyLD1E6rOMKWPLwVWZ2JG+txBJq8KHwel8P/LydkoGZru/IEsDsHEh
LHyZ8oLtIPzAOa8fmgeYkLLbiliAK4WdD5J1P1gIRuPEhKnX3YqMyyqBur5LsqBQJ105/NHTZQ5y
A9pm7wQKXxXQhhxna3EpmD9Y8UYNyjkrtL8DyiU7KFkozBpPz0lJLieGQKnvTlg5O9cN+xGcONXf
MK7t09xW7a7A2e1rwSx1CwwobgPc4U9d1ecv9jSOt8qn5KgXjWqWBaBL3FLbFlGJmVUHkDeCE/OE
OoVqJnuUFXlRjUXwpg+HCXbxZfcTAeshDno/i5QhMgVXjC2xqRuJUEljXAWyjj+rw6xs2JN2qj0M
IS3SkTPdXqhP8hvW+fa+XrR7AvxoPCNHCtB+Xrl3pF3qe8SJ+FtJBnXLAlckoitpYoNomgAwprH1
we4LNqDjoeSN98amDPfxxi5G+HO5yyFwHesvnX2ymywH/1/7uvyDTS2HnJ1UFbK+F4bp0prHwauG
Vzp5Q+ROGO5zNcnbuRTikCM6t2/xjxOuXGc/uwhWex6qQXjY/QhxGXjO/d5PsE75AN3xfB8EwroN
QBy4cVBOlLSuyN+sjKkXBHPcG9XBxgrTqgYI1cjC7KcQZaR+WTZO4mFNv3WLEBFCRhZyQNihCmDF
atFfEJGNFLgf5d57Ggr/B8gxxjEmkDI8tYHDX3gr9L2B3cULTGAqcaoAsGV7B2UyX4sB23bswH4B
t82Jt7/Gcugf4GrYkdiBxVwZGQTNX4iY6MuI6DSJwg4UT+ogQgOL2Mx5DcNcG9yqyStfYFxZKtgS
wmv1mREOvLnqEZBzF4shRJvb/cEylO8UwTEnqd1uSq2FthlKwgwBWagOpgisXnizt1BfwbKhfzZV
ZVRUt2XzozCih3qBMecxgOXFcRDwcZ46y6Qci+Efk8nyu1cpg2Ny038xzdL7OyzI47ccSdJjWAgN
aS1brqWsttKiqwT4oKiGcWMDUcKsnmsbWLYQWxmyMCTKGoUTu2d//Th59Z7e7pLAXKW64Y9CBtNY
1qnOwv4WHIUMx3NTPYRWPj5RPlWP0oJ5LsB05Q3z6vD48Ws3M2YrhdGsvQ4JM1GnBQgOybiUTuw4
pUnIPA9JOWo3gP5rQSi37HLcnWbPAuSH0sPYgDkJSX91oIC6nxBdzIpoBjjkIHArfBkbu72b7ab/
Jhn0bybvrAPty78jDSnOZfCXkSzwz20znIAT73mM3QZhhQZ466c2LBCNE2NR/a78AXGIMucmaot8
wXjopdlxkSHyXjrtVMQ489m3iFih5jPHxTpHdCO3/lplLf6WOO48iKIP9lbLOxc+OWIqD71uF+w5
CBrpiWQ7ViOFJHvc6XA+CW507ri31Uj/UOnoJ09PAaYYiLJa9WXUdVS+gmfl7i2jqi+0sOsvUhqk
l1zca6xQ1wdnRMSiza3icci96Yb21nTIZIcKQSAEYNOGWsbYNAiBuqX+hqsfj9qAejDfptdsiDaG
7BqpMmYCRqZ5hnyeK62TDuwsySW2SUOI3tGwsRNkWpr9x8PHvgzPd9LGa7jKbPWgyeXI6TpOT90Y
F4f+d2fglDjwDHy3qf09DYjuRgvsVc88bHEO0Yi/PI/w83i+8hsuQ/W933BpiX/0NsVSciyTtErH
El3tMthkyu4ky+6I3Bbucz5KqcdpVwEP5/TsivBvIxe/pq70QVUL7pkihdi6eyMLkjOldNwr7bqR
x15TVibPRg7EJVlaAXF6XvTg7QMSTvcuUsbImAEbeyXt/59JxTuNt4ZRLMwVXCH+k8KIAvcW0V0U
DGEADDgwGPpJlhg/FjaCeMF+Do6n8W7hkfYLXdmRaBF2cJQAz70VZTE+ZJl2EYbyP9vGKyFV1qP8
F0ItmdKef0XMuX6D5n/6ZAeupFMgoXizlzNcURb4I9tTy54IrccrGrCt4bHaOKBnlOCvS5EWQGBT
GsStuGbAsNVl7mqr6GwfNc16kGlgDexrYHTwRDAJfsLuYQJCzmJYo0yLM2xuHyc4f0e+RmYpxP0w
yQs64xxcDQ+SWvmBmSI4+VamrrgUbK09q81kxDESxMlRpgqh/zjr8rd8KEK4foCZblwSC62Lw8ez
fqOB15CTAYwZgUpTNHDIo7zF6f1zUMFgTSzRgL1W3YQAZh+UoL/APebHEsAQd6maayUgWz/+8uf/
rFgBkl4zM5qdsAM9NKguE+VyRTG89ejVsKZFFTIAr2RqBg+qSZQMvn3c4Bt9u/afG3HtzEQFJk6/
6OkXZZmLeqzKhRmZjQh05gAhVEKA8u3jt23JkVZjHBAen9McUqcF9w1L37n4zxJeQS9u6RrXwJKh
zSmOy51KYcACsBNA1eepzHSwnxvCDki75M4JUT4BMyIc5osjjhf8nCMRQ08OckFjVDjFdGUFfk91
jYPfmpshlKr7Bor+lCCoH/uITQ8Ghbb1eNA+O8kg2xss+ldettGJa4iKz3KtPFY0qSDtcbTsJx4o
ABeq5bcXQAqLjPjnJHFrnko/K2oDMy/Smc8pkeJAigZ2Az9pdmWcb+yQa1CKpWBEWXVcpHVdQPrQ
DIa/KWqCQ76A12KDoTJdUd1tDMU1NWWRmd8i0S9S2jwIoL51H1e1f6Wd3nt4QJy1fQkdppBMEBik
E3UTFCFBuCZ2nBdXRvp7rXR5/EoW7nftHE4K7AlD+q+DxfZ+3tyMvXh2gmvEr/cuLpdXXIbaP2sZ
KzwpAqi9Ug0DnIN2ykNL8xNTNThGbpPYlt9BLmOQAb5muLXVZpeP/eeNWaeqwpkcngKTfWsXBpmw
bFd05BNb9+WDLq/95/HCKvOcdfDV7JBZ6hfrGy4Ln1jVLo9erftu2S26H+0wDYK3ucM1JNBgXB/+
/5fMy8NXKz/kZLDd8kmQ1nm1R5bkm9OKfaDza0D3dzW2lxeszjQBHAQ8lN8GKa5bFHIiv7jvYSWW
uNzWcAyS5J4jgbJzuRyhvFBQgPW1dWCS4CB+8ZBZmCHJ5751tT2AYl/4CKag7KbNkqZRkJhl811T
1/MnX7A6ydQ9ZM+2cvxUt3OBaP7MY9erX3qiroyyjWmzrq+boEUEjy9HfZ2bwQEOEpF4mOidlHyP
UufHGZTzeG7m56YJf3/cZu+WqKD/1sV1I+DLNqraL/1n830+9DslnX3Wsl+Fi8Dn4hSvIwyrZJ6/
GPkpz8PLW1frA7cJjNrsjKVQQ1gQFk/mpPOu2n38Ue9taJenr9cCYH8CUSODO3AE86zsFRqor3ZB
DhA+QKRl5mueLRsr6dqzpXdsCVe+Csucx/9ywr+Hc30PttIZhT/XyABbH7NaHsph8gPZhOrssBLw
+cKff9HArmPLne3vgKDo21LW3dvHLYfMPha09dXv0narBaNoiQ/HwkmcM0jzf/qT6PKjQuTNiydR
ZuOpgNgPcHhHWSksS9wvDqv7N0tBggQiTn7j5Xb9BCVrUYAbP1XPbljD32syOj8iqzj9DIugeEN6
I1CIzADnGmgYmdhZ7ULPYLc0GZDpfWyCsI8t2GHfupcCpmhE4mzagUxeVpEpX/Pql0flTU8WVJ6W
9vIVcV/0q+d334MWih8nN+qXvQA/F3FwnzpEWYruVcgyPBbEA5N+zvTN2Pa9xG5E+l/5jLSzRowk
7hix935L4ERloE5hDsJEZBb2G3V7SEZC1OkymmeXc6F9MJaZDPKurfWWeUwmnM4q8X0znDLLe+K1
N12cNKoj4tPNdPIyC551pNYDtCzV76ZYgCgTlnWbQxwRLyKASxXyvgksbsZdYcy3fuIOlB0TrA80
dAUFUsV7Pmr1stSs1jtwtp0nNOnyRzSF+83J/O5xmo866JGrhf4MimNH+e7vThZ/MkaRyVgQ0E88
VSPPsjDPxuqIokEYyDLvtdG93HvN0qXu3Ex7CN0IfisosV8ICFgqorWFXocFpYCkuUclGS+1H+Xu
YOJq8kbIVyrP3XnQoN1DwwuleUl6/wZ4eVjIzIOI/OxSEdQhS+KDqwsDDRVMDcX3C4NCHcB39nkZ
8GMJOn7KiKZHd+KkwOLDATwMi/qLu9T+mzfq9thWjAMaREVwQimge3TmABYGWYn6edS3oRGA4w9B
yFr6+ZeAjXGqgjA7VB70ak5ZiS+WGPm+QjhsjLN5DnlMJ2HAouLWFHmjZ0GfUCKHKm1Sv7h+pkgE
yx552/llgfKhQOzKMq9i0lc6GcLW+zmHLkyOAoh6Iogcg1OBsOmxxAm9iuWULw9BWM+HTtL+zp08
eS9pQZ9wUbCgk0AiCr6syLdCTy0yndSVHGyIXkQ1wHGZ0OeP5/RloXhvRq926LB21OzWYX/2Z+c8
t08wB/rEcfuyVqw23BaqnSXLYP8WUuuNqPoPDdxTkC3Hurbjj3/8f3Ct9379as/loNPNEhHlsyjQ
aC2g1j8bqV3c7GmW0nFsHqoik8nU2QOPfcBlwj0St9NP6sk5Q/I/hGTbsVr6N3OFeAHxpIAHUdFT
CWU8EshRUEswnz7+sRstvSYDLmE306kJ+jOjeo5lKXUcwoPi44e/dyVEY6+pS1kwhZg/BtZ7BOio
puXnKa/vs2V8qTxIaLmeYg2g0ccv29jY1mY6zTSPKGFe+vMCihE0urAhOebZ3SCu0UE3jutrKAip
YU9BYNOQBkQfWy6QjOz6XSEQgf/cF6wO7KgxydmMKPN57vwgBbJctdDAFewLSC7yL5bp8vDxi7a+
ZLU/G8sXlp8jWmYo1CYQ8P7gfnEnw2tYk62uWG3I0kb6PKzb4azDfm+WKp7Z707AlObaFWFr1K7W
h4HC/6XWEno3WnoRX4av0PReuWpuNc5qhfC7xW+y0W3P2Tw8u5ynoXBjovXjx22/1TarxaGbw9Ca
SWinfTmPcYntKfbmBocOdauRWPrcUFpXcedBX1fwcJVgs7CTT+ijyMVDrfs/JZ2vrKQbfbCu1IZk
Y3aYq4AD8qfuZg5Efr8Y0V6ZzRvXinWZtskYTG0QfUZ14yV+FGn/6xhWO3d0I9lAzlRle0E+21qX
vvrnplwucAW9kL7gDQ4kr33veynMAuKmuhJOfrf+Fwvhuki7XiBuNajNOrsHfsiP5lmmw/10ax+h
OY/9WMdLTPfzDdtXxy5t78kRmNMj210rit3qqsuf//N9ztL4IV8wpLWXR8gquuGn+JXOumxb47Ay
IGcOSFM+vqBAPE9sw59a0CCZDyeYj2fM1q9fTXawScembyvIYYMJCnb+2LrXGEkbG9S6LtuMOeQ7
gRumtUNiDvX3iARthsqCwf1mQGQqu+7KR2ysKuuqajJC5qgCHYDAG6ajE0Dw1fQvfBE/Pm6kjWVl
XVrdTpYqpwCCIZnFambwZbyfexV18Gf/+AUbH7AurC6dXsEHygMyHM5rIec9WKjtF+nzT5SdY4qs
i6qt1i6nrHageFLjLRXlzsFx/OOfvnEdXddUu0U9CCefGnixvNL2RuXszEkbh8vL4l2r2f0PO/vO
oW/tLDNDZIkcdRmkHAIZZN85Bk/m3aLml/+xwyZ7AdOyerQ5D+N5BIx3LCyy64vG380FK+9bt+ig
dmvbG9mAUoNsfDBHTtaIwzJCXwSr7BIBdat5A57DuzIm3016o83/j/cEhfqUC3CFq8ZuUK2Xaxw/
G1gRRZ015WDsOShjhN1XuetIMD+7mVPmcN3LqYl6lXVXRtZG96wRlJdwH2uaBdWD9Vvd3tSQQcKG
Ry2psbIrr9iYHWsGpWuxfESppTr77dcBtzSS9zvtpFBk7j8eYluzY7XCWgQYTQv62dR2ETBYzM66
5CfJJ8Pf63LwuXBy3hIcqOQiTkyzv6DaJGEvvlCrvbKAbH3BapUtC5cRSKyXc8unPGaqOjWLs6tF
VycfN9HGWrsWBiE6kc/EQMa+9PTZaschASz3K3rfS7QlnuZqSTKUvlyZ81tvWx2zAq9ybd4yP5WF
96MXU7qQ8OxPCppHp0b0hv9VNrnS+Rsb1FqpwsNiVJ7sh3NVNa8sGG5bo39/3GgbvbKWpZQ2CsB5
XoznpoMKsTXNb4oqP2UANPj4BRuTb23sQwIXIS+/o2nJ39r6AQ4XJ5QNoRSr3ENGfuUlWw10mZb/
nD9Q8t4NuVvCzDfP7+yFpnPRXmmgrd9/abh/Hn0pR24dUDPOxYXpY4GMeUSWjr8hJC33xvhjPA4k
+/VxY20t8q7zv28bYFqYeWNPU6Prx6Em001GS0jAXJRcoUARxC8noMWxc6wlhX5J7/O2++NObrsL
XAK3RpjWhKjWKMajaghcCtkIiBPMhp1jAfufWw/huu9hT7tbauMS+/GP3lj71u48GsQVIRrMu1ar
BB6psLt3YyleqXn6+AVbY3R1YbKKWSF6yXD0MADPCwq19/ATJenzlcV7Yyq7q6nsGV5ZftuTNEeC
Jqk8lM8aFL7vCluhjjXjkNjxoIzrCVr0T33RmiFiD00m6npCOTLzbgdIAweLvwTi2j3/P8r4O2eF
NUCkCUg3QCBsp02tnwbZvNDB7BZwGlD3N7F0YIjuBYVXwD+VDUdBVfUmGTSCePYI786p28FaJb8y
Pja6by2csspBIrIo7BQBzN+0yu9HiNdjUO2uNObGDF0LXHqoySzEsfxU1XPcdC+stSIn1PFY3XAc
5j/XY6tlQBZFDbl2Rs5+hsKs6UGrOaLd4XMPvyxr/64xAiZEcH3F5h50dAdUGAfygCLwHwIR8fEr
Niaps15Yqs44XYm+L+swdqvfmp6Wpkw6dWWOXn7qeyOO/u8nOKCwaJ31S1oPtk4HcC2iahjCKw20
1cWrFSAYBpQ+LiFLnQCZ5jAEJ4xGyJhEAUrXpuKTfbxaByqAImyntJyUF5b1Gngdij6hljiNmecc
P+6GjbmwlpUI6sGgQngGirSboM6gID509Fq6/129G47bay0Jp1PVjK09n7Mlz/MYwvPmqbDAVC1Z
tjT7vgnanxIqetQ/upULJkmgGY1kx+GRLLtJvsrSp394j/q0hWTdX78pcZZVlTtfiVNsZVbJpYP/
GemKjWNFULGXIuWOYtcgi1D3PEbYR/cdWcCbgQVX3VYmQWnujfa906eafQ1an4red7sCDM0aRUUJ
oSpMMaDgdFKY8srg2fy01QqheZm15Ti40NlR/Wy8zty60g8ObPYUdPrCxCUbOTxYOzANsgYheMRx
fnz8fRuzb63xQRarRRVJDXlc4xcRbfHwZRyunD63xuzqcNXkVVNO7cXPUjdPTt81uN00t45vv378
4zeWprWuyyz5aEFyXZwbdd8U9DDD0LmFZW3Axe5zb1itr03n9oGfMxgtVuXXxQ94nMtwb1BJEM18
6a60k72xSv3nBfLP4F6GkXNFqZ0WQ5fqykoaYIJwNEVe8gjOwj0fT3T87jASoyRxN8Oedyi/zyx7
KyaUMzrfccm7cjnZ6rLValygIpJClGFSqJLLb1ASODuteReXgZt9ypLCWbvjLJRARAAKQRqqCiw8
iWiE3IfBlQ/YasrVUtzWxUwHx3VgBTREFvvDSyfKg/ueMShA5it74kYrrc1xKpzsVTWF1RlkGdPE
Q4lkggsHqDaZZHsNDfn+S+haJEVn01mucWFeZV34YQGXO60UTzjp6s8NPLpWS3kMUqm6Ye25oVWf
RTqr55+yYO4XKaT7OBqDFd8CzWqJbccOfwO5AW5ItcC8PSkGiTBksAhkBiyOvA1Kn0cGhO3lNkFQ
FVy2fnvld25M9LVXkPEkaka82aSmmR8dMCnqTEeFD1vH+efHE/39xnb+m5n/zEBKBIhE2p1SvqAQ
GNSA/hAslr1rZeldGfcbl4X/9t5/XoECY8qcRUxo6/mvLYFEmbLWpARHlDqS2kOpH61Qcmn1y7z7
3FddvvafVw4C5byKyv7sct/a6Wz5ltvdhGtdc2W2bXXMan1sy7kMMoavYICZPyxe7d8rnftJkTkX
2R0Kbz/+kI1t6j+93D8fwnMYagHEihK1zD+iHnZHQvLJblmteE1VjZltVH5GKirwni3VAtiH3QpV
LcGDGPSVrtj6gtVBVNuO3wL9nJ9ByT73ynuBQufK0XDr0aslb2HFlOceNUAJDjfQAqZZLq+cTTZy
XWTVv8NQ4WQS+E7ae4YCWpIrvbMAHYHvFAhJoeqdnTUAlI4SyeavrS15ZcJvvXd16QAfw4Y/pKKp
gNvxNDQqaqjahUDjweJsOltm+EaKEPIZHFiudNDGxkFW46Boc/T53JOz18DrSU4TND5Q3kQFnfBS
eLrsuwsB71PjmaxGg2MyqHjRsulQZfeTqHeNCK+dlLc+ZDUcRtMAKEjxIXkFqdCuGnfjF7HLEjep
dSR+A6ym7uSDuat24n55+Ph73l8H6FpjvRheL6AMdmcyO6d89u1bcL/NLswmlQiKwsSPX/P+SKdr
rTWq3N2+Q0DzjHMKOaFStfkClOG1sr6tj7g06D+LDCDp4KrANSitClh8zQiFoXrwpFUx77U9X4s4
Xtbe/3vfpf/Hm8RYSzVC/Hq2/YMU92320Fovn2ue1axxoJ7q4deNvHdYvlVO/syya5YIW796NTt8
MVVQfvl2OjORw6s7PLp0qHDrqq7k7N8ftTRczQhdKz54M2yCLA9YmvmHzlUU8O+QzUXOVXfWrfGz
mhol8Tm3bNhCi6V8BE0SMlkcoD/V+Gu1sTMt/lgYZCloN0dd/YeYTx4E16LikhoQJjXcjYa8NjeQ
YsgYd3X/FApqX9lf319v6VpBXNhD2A8SwL5uqJxE6ZFmEQJLwA82bbXrIddr4rb4Ibpiv7RO9fZx
k230+VpZPDaiy0pS2ammDKiguXwpQkKjQcm7UtcvsnG8Ty3udC0tzlg4FtqGEWwXfAF3FWzUpMU4
89ofef85/wOI8/53+Vi8gOeLD+13VYwawI+LoEEg1N+54lpRm/df3OGd1WMtKEbBcekDsYhooiXK
fQgsbjrYsv3jhx6IaQuE5XeAJro6qhEnLg8sJ+Wxt+cGPGV4A8MPoQbvIXKQzsXe0LcpNLAmBtLN
xbP8bieNmL+RilZRDvBwUo1AQMZOC3sMAGo9fkKqj6U5eiqWIRkSvXDnj1uT8AQvNA/BITsP7hwP
pbM2KEUJGYDaoAOjN3kGO+m5QqUV0OAgZ9TGfwv7Inix7RnmTGzKvWdcF4q9CUPFULndzrfWVIsb
6g8OyFKsAZy+kPwA5ZlIxZDJn4g6wfquwiLUu2UdgwAHdEYeVHuKizlg0qgUNxDdHVhptTsR4OER
zWb/CDCm/wWEWoHw+UgegS6ZbgeYSKadXc5JFVZ1rC8VpWQIu6hqB34EebA5BqUNqEIWWAA3eMtf
nE3YwYNaIupCAZSiNXgvuqzns0UYOeAgoeFCQXUCjBGJptrHh7tTc2OhXnVnqDDPIyz2og7Enidq
QYwJMsrig0rp0b1pSX0C4R7nnRz6aslAQ5G2W8KWBJyZ0gM2xVRt9wYqmHMozFR86RiqKLoW10K3
hOAZ8MUcyGdUx/4cPDYliMqr59aDe9ScyfEsB+/cexrkPtDmTgaWTDupFwDYBtIlqkVxVJXT7i4s
fPsR1qD+T0cMCL0PwHZLLacTa2pwOogYz34xm9vQ2GI/K3/BowBv8AP3V0f6AdkQEHYBXI3gEQkZ
MCr+YgCll8gNswertujJQK+998P6txg674SYKXm23f6lrMoBaI6C/oIgAfCdULb6GwVFPJ4AWAIk
ocUYjkrhOTEoTPVfsGRU3MxmPpVt1yeBqvIEgkv/oYDC+bkeAgNkbh3uAmWWb2DEyi9tK/s7MTEB
FMH8F8SgDhJrU9wDMcLRACa77f3+C2tVjsJlqtEhsj4bI+FqYLN2D0WWihwjX32vy+7CFi1sl6o+
cTzxBH4J+JNV7dWx0n2ZqICZN15MUzo7OTngFu2AoY2qRyJZvmdz6EVSgZteMdkdFF2cn7Se65su
RyU4Geb6lwWM1imcjcYRMesODk77u9wmHGVgEKy2mD8slnBquOk8oAYDx8FH1i2PMaJVErYI4QLX
/x/fJtsXoz8+gE4LyborwsRS9rS33To7ehn40A2WFCAroVwMFhqbEBz/cjJN4nQMfGqO+OdXBljK
Y9UC5TLCVjpR5SgSzzCgVIxNxl3rhROwlQO8yStcCADEAsyvt6w87gxBTYEA8fGxCxzyUHYFsFiB
VKnphvlQO72LDGzxhzsNCJNewRPhIL3PHZYfmR3SIAKyg2Nf9ZU8ee2i78KmKWqgvezwa01yL8qo
j7i0XXNUOEgdBkejyua7jfqLHD7spXowSw0yXz9SuFc0KHS4BwInuKvcUHxntvVq6rrzsXZ0uGtk
WEJ2QG2F+7qd+5ulhdKvcfESq57bW8RgRlA4kTJiDUIQDawvQPumcnlYMozCrGJLQloRnAGlHndh
mHVJqLwlcobGv7PBKrszCOHsS9yWbjMw2M6D7bevGNXFK3eI8wVjZ3pCwHfCemr1PejA09yFEamW
/8fZlTXHiXPtX0QVSIDglt5pu+3YTuLkhspkAYlN7KBf/z2dK0ev1dTnmoupyaSgkXSOpHOexYsW
FS6HvCXWE1qP8hXIaBvUjmzclMkg78hcUGubTChTyp5ODN5hC5zhZUAZCtbSRyKFVNfRmawQhfMB
sVmSjLy0BYdSeQYVTKtQ8/duaskWnmftzuJhAu+/nIfZjkMcEaEAKdhNX3JyLGQI7easmDZ9307H
kFL6oNqm30IbqrxwoDSOED5R8AEKUXYLiFse5wUQSZsK+2GqCvpYZtAAapUa9ohgLNMasSBZBSdN
e+oP01XjEFrYHYx2R1j7nqidyc+QoOu21M7VfSF5v3W4cPYirIILsafwaS5hNJMpqKaEA25uoBs4
D2BUA0fckvRnB428fT002SVFxtlIV9Gt8L16k4MIFqWhncQTtZWIuJ0se34FH+VhiDMQjl8F5B5h
W/gYAiXyVOVt8Wz3QD3Vlah2kDTO70F3Ll+qfE6iUqXyJRe5n0cTVs+pqW0Y00zE3ksKwVtIBW65
a6sTXVz7O2rh/jGBAjc0OGV4Aby3igL0PCNYCS73QQZh3sjnE0xglGsfUFVpPlXomcdzoeqvHtRQ
dgXN2QEo0eAwLsGM/7xaSziLe6oX3r3UNMfWJevkaYRI338ZYIUHgKbYJ9q3y6GYG4E4scONbXvQ
lrYa/wRRLMixDXV3N6DMeXaRvL9Rx5peil7+mgviQNkLAiTdODXFZkZ5/H7o5vnihlb3Y3QllA3b
FG48QzruYZ613I2LyjMM8UyXCIdtbOY53CGQwLGKdnkJp4UICjjN1nV86xV9RvEM4/HsxwLHw61C
WnggaS++9R3UEhOSVRtiK4KRtLvP0JYDScHygQ1njsTGkoj2ricT/TEoBWnGZXHQsKwz61Qs18NY
DzP25972gJ4tPbGlqLgfZshARzIl6pLIWv62BwFVXy9gYFJdZWXnESYNdsZf007wu8wTwxPytrpD
6qXQCFHeU1ks1V2DFHcsLCv8QxdgJ7Z105OYjTh0VSJwt04Hfw9R2WDPjbl4HSvL29tVXZzq0hmP
A/zPz44js+1MleugiUWhVA2jqVhkYK1HSTCBUpG2aYl0XgcnbykgrAz1/J+cDFeBWFE9goHsrlR8
DBe9QLsidW7vLl3YofPHQQmZBK2hcm4NGwpZnZV6leGerRM7Whhd+17LwhhxGIPuOmwS7EttXe8C
y7M+BM0gOsHDC6AK3oyAZthDCxHHntzJ0rpLxbD3yuwEJTsPhQm6cvczfZFWOUDtPEASxQ2t7uld
Dw0plubwVM+bU2KVK4Bmw91V53ikbR0yPkg77q1Fgg7oHTO5xpQ1Pfu6GN5UPmDIWTG+CDtu6uYr
LOSRQmSwxvM1PVy7FwU1NF+CoYHnnQ8V6gUKtDEoiOXh9h3S8PRAK0y4Tlm40Pgezm5rfc8X8nMk
wUpJwhQKWknCn4D7lYUPPgQULiMIn56kzC82VCg/9NP/kkbfjLoFVCPzJ1gLNB7pN8s8T7DTmL7d
frjhxzNtXJpxqfOixPEPR+Fq7wqnOi5kgc1Ey8YVfrXh+s608SlbEFlRrUGIWTBn8QYAgicXNufq
Wx1UT0qq37c/xRRdWkpipUOWCkrUMS5Tm6adNykMl8cBVlNQCf3QK3RSCpU2c/1idKAr3Wxm52dX
znEb7iR4HbdfYFimOiXFT2386I5CoF7iiNQNd13OPrZMdT5KOY1c1WXjnNPiq4XdqGs/dWqtwWOY
Y90ysOFJC02WFK4pHpx9EoVtSlhtDp3G/AA7OggT9qjY3B4j07uuS/lNPCxlAdmrHkWodEqqc+MF
hwEi034LsfDBtSmIhsEasPv9Xhx05P99VWh3qNaEC2Busxtu/ZJDcp740PCGpFw0QfYImrwTUJow
Fdze/jjDItb5KDg9VW7oewJbPVre/kzHSM3N1wVAMygB5yt1eEMdT3cTzBObgwKeJrFKn4YanODO
3pbqtUzLCIoSu3b45owrJUPTbGnRDxW+qYFjDpCz8g+dv/T9I5w/JswVt15vD5khhenEFDhvtWzq
rPKs7OZUuc1/sMHa1oP/MWtnohNTFpakwl48J1YeRKPthnwdpl6tnD8Mw6OTUryqbnhIUKiD3CaN
CKsPjILv7/Bd786frXDNCdMwSDo5pbLgco/bgBM3g/oNxbFn3s9Hmddr32FIXDpDhczQEPUnQFP8
ltanEjXbSz+iEHF7ig1RoVNT2rxywPFEy/Jq8gUl860jXunEd7W15nlqGh8t0mUVWl5YQVFlCYND
WAa/ElFmka/8lfOyaXy0nktIG+F5AeiMuHZCw6E5ZIM83R4c0xLStvDOyYkzKAfngxSqCw08y/5A
736rMvR1Vk4JhjyoMx9wmUIZgSjolRQQSuCh0z9C6DY/V+PyALOFPaWp2llJyj6WBT1tK+9m6OgO
uKjGlQch5+nP4DVbm//oUca4PWaG6dYJD9KvrMmt0VhdYEM4okQh5W+v/nH74YbVqlMeKLFciEqQ
AHeK5giLw88otxQba2weUFFxd7dfYlhQOu0hb13IOYyuE19VDqxZfS6gFLKyw5pG5/phb3ZYVKH6
oPPSIJaNDVcI+2my4KHIVpAUhvWqK2qGXtCBR3hlQwoXNnwtPN9JH+Cuap/qFpLXjgBb7PYgmWZC
i+pAuLD96xJ1DptjCD80t/yPF2OE8t/KQjWNlBbWaQ71Ng7m27lB4yJk38l8EaxemWLTr9cCu8pd
jtIUECygCHypK5CFHRSjS6Cg4QQm1zK36RO0DRreS9CITuflLCQwkYTwT/XiEZQQ55XPMK1ULZhL
sFm6MpROPCU1ZBa7X5YIVkAMhhHSaQ4ozQ0V2HzIS557B3mc14XDQgIOeWir/bm9hAyrVWc61Bx+
tvVM2rNbqU3no7Mppfdc5uy5SyGvMldiDS1oGCedxoA6s3BCVvbnYZHoHLTeKyHVyh3SgNwmOoeh
FaSAalKNh8MvEYYa8Bmza7ffLVl4ZPV4aif7AJDll0wt34lTPbCMfpvC/LFX7iefV5964TyHjv18
e1D/3gve6U/qyp52a0N6Bn2rOB8D8MRZcrXfENPB863pElRN+rAUMj0kbi3Plgtz1IJQcrJTOvxg
aR8+0XEGL0rR8tmF6ktUWUX3GSQldOmHasB/Q73k2W2AbOmHBbhoe5IPLhnJHXXkL+raEwDrNRmi
0AvLBwhX+XdTBf0ZSAuiZpZWxScFp08YLknMcqvIoYBV/B4jOEXWMCT3CW4zZ9RBnPsC9p4ngVsO
1Hqks3fUQPnGDqH5alE0fFTQlzHKfsW3Akrl24oo55jNjtghccNaRWA3kIUTnIVVJqCMAkWmEvwP
oGiDTdghM6pQppd8DrOvyeSw4+jP9X5K4XpTuUjLYurHyxAyfyWbmVbg9c/f5n05h5JC0RZSKuUD
pfLkusnKIcWQZaieKIsQ6tQ+4CwhROndO8E+ufPKZYZcE8l7i0nLk1MDg47C9ZrzELsHeQeGb9NF
3h07lpt0Vx3JQ35KHlwetRdc1e7Lh2El+5i+ScucIW5qQDqQ6iwDeMLuyqmEIP/QOu6O5MG0xrs3
TYqWPrPy6qgNY7azrZb/3Hp5LWA4srI/Gs51OlsEjSk/zD1G4lZZ3R2sVGGwMbnLrq/DaYfiNUwJ
OhZs02LpX25HvmHMdAYJhWFcmAWA1jhzrr5PTZvV6NmpHmr+49qF0JCydbLCYjd+FQSUAGFB2GdI
0aiHnLMydkiabZK69Q+QrS+ePvZB163pTcxkLKGQ+bDVeaa/cwl9Kw9l5OBjkkBEpy60bcA66LXS
2Eeug2Rf5x4KHly9dZfXCWyx7e2PMOyjRAt8qJeht3il8/kTPYXXKqln19HVIFZe2zS3X2JYyDp7
Addct6qrHgXefo57zh/Dclw5Upp+v5YBWC2GhMOh5dzx6jm1lmPoTLGn5EuWBeXKzzetXC3aPeVz
hnCX5x5O4EsH//Bkyv4jCf1ye3hMz9fj3C1aAbfpMK6GGq71fF5gohZUcI4bppVMaZgBnY8AtRuY
n0AGMhapl0PTcvrZuMFKldfw83Xs/QhvZxhDhyT2Q+B+IbNWfK4btI4nOACs/HzTK67x/ibUmhSG
4VAQRGtjrrN4HBqKEm++T/pljcRoyBw69n5KLCsPS9uOQ5p+S65mdSDn/qoyAG9r9ZXP7seun871
C998SYcw6yraducmdB/buXVhwCpjgJHWEGAGYQzyl7j75g12nteEpYsf+zkgRjPgTZCF8S34eoa7
CiSXFppWbTLGairuib2Gvzdw1IgOwFd+zr2lyUmMSXlo6OR8nmduxYAZlJ9TSKZEvWWHv1k+T187
dEwa2xErQ2pa21oKQJ/Q4TmhDYAkwzZj32Y4ed4OTNOTtcAnAE4kFnrP5wFljohz8QL34pVnGzbg
v+P4dpqgxU8C3rfnVrXw2BW7KT/7cog7u9jZyzOtP9/+BsPC1hVKFi+34LvMAZTvSg6Az/iSlVxF
KWv/SFE+lGDu3H6RIRPrOiWqTtTc+RzirPBYgRzKUPSRDAX4dmtnFkMW0BmebgCHqWVwoMKRA5MI
yGJxGuCktIUZfPexVonO5sSDQaVSiQ/LCNFfnNKBKdq8uNtK8p+3h8n0EVoCyNKFAwoyAMQEjyXe
NfDC9jYOPJQ/9vjrUn6zrGiGtCXDRp6lgDddLmIJ5VCoMh4/9nj67+MZpLHKufB8COUPOxqgMAE8
6Bcqar7y+w1hoZMsmnFS7sRBqYJz6CeZVCeHWfMG6qW7IoOxBkBWdzOxV2bbtGS1+C66PKhYNeNG
N3UuuLtJhtsmnImgzwpAKN3fHjNDFrG17V1ZHinLwK+voPvPo0zu8jBdYVe9v5gcnVUhLZD+ApTd
zz58Pja1O0OtEmbJWe6tFQTf//GOTqgoUxTa5QSBjMUaTh6dDvAaWhkX04/XNvVEZU3nLsjbML+K
QmvrgVDjql+3B/39tAdj338X6miDM2pLuznDfW/YVkXyCgGoJ5rDEbIegV3Pg3LlfmsaIS2gbRjI
cWzkoAwU5cmF5WPO+ufbH2Eaoesr3wQz4MJArOa4OkOjdwMEb88hjmYfbj/cNEJaKNddnQJyiyv/
BPtyJ/0eXFsTwXMAVU0YWK8cz00v0fZmxkBannqPxkHmPsKW6zJ1EJUemA+0Nja6tADU9PbnvB/L
wAz+O1Yt6CeOKpokFmzcTZC02pReYG+U9EXkinmlmmZ6ixbLg2rs1lEIOHc5omYXTR7s9iB3Uwqx
+9B36CwRF7fIyiMDjS1vZJfUggWy1wXJIROiO4RLJj6UyR2dMzKEsFGFDkUY92Hw3SshhwdxbMad
ldRqiAqdLwJnsVZKNG/OGbSfpIT/kbdy3TA9WYvsqqXMl73VnuFuDHd3d3TgMJ22K0836NvA0vvf
dWSNXTvODOaXtZSP0mN87wZFsMnGcj4VTQkONLbw5jGnQDuAxZzA/jMNIeQPJ7KorzoBW5puOQi5
VkM3rDidNALwUkgDF+L6Zb6gSd8OMC+dgrKPHT7Qc0nEmpqW6UVaPoDHGAGbDYgHQFHQZl288WfN
nH6Hy3sGz1O3Wsk77+/wjo7HcupSlR6MzM4oMm1Lp48ECPJkyCNmncOquNS4o9wOJdNK0VKCq7Bh
jgId9mH6buXkOBVrYB3TWGlpIOwL0N0aPHmBcfEEkEsI4ueYPHO+hokzpH4dAokjUIFqddZgleei
jVo7ha1z6NAjpCvmlRRgmAm9txtUVTq6Y1qepferqwpYxALLDShpT5N9bt+1gbe9PRF/L4H/W6d1
9K6uK6DJQqFieK4SxQ9WyotDOs3Lb9BxdimX9DxChCuqfCk/UepmjwlMWQ4lCeZjAiHCY67IsPJT
DGtCR32qweFTViTtWTJxBrTmjNevZG7DcOoi3g5RkzXM1yOH7b2mM/k22GyO5rp5RZ9qS4eyiMrF
/tjJTwd7ovvgiwBrJM7dJZ6sqt5YfXKfWvLT7SkzfYyWBuesowkoDE7co+kQdaKRGyb7n52X9Ydi
DB4rsAz4y+13GaKJXefqzTHHhX8F0OIFiTt4Frnljie/mIDZaOuvXCpMwaSlNg4zbBuKd3YsAWwP
x/ZLNk5npx68Dz5fO+UEKGOzYKiXmNXVoa3ANRu/WFPywanW0pgze1075QkkZiQ5Wc6VLjbW8IBI
i3F/ewJMQaGlM54mQrS8VbEfqIsr8mMF65PbjzbMrY6bbHpnGLw8cOIy9875lENBRJ5k9prQldEx
veC6gN8snizoUWb0+u48u+2xTnI/Iml7Sqfs21BCT+j2VxiOsTqCMgtJil429PkTBhyg89WxxohY
IBxk/6lgza7NMAs6ktLLgaMsGqxSIewvCxmecXVfOdWEGIx38q+vRTOjfZnhDm1DGlx+5bX15Nro
u2JPuSAKNpl0zm0P5pytirXe1bv2foENkNa/85JA7i+0aUpia2lOSw7dFA5rg6HZ+u4zByimzm10
esnebkbUEPhWpb9uz5VpGLVgn0ros9oFxTD25FH1UOpI6Pb2o/82LN4bRy3QE0jZyADUWMilSH4I
yNjHdVfMYtc3c3lXwAu5jFQZwvMCvJei3RRUtM/OrJaTMwNWHTFVh7iYuI6zp56r0s0S1GhxN3Pz
c2rGHqbeQQaWrIAt/SMUhHpoJ+djKg4SntCbqi+WD/UvHV07nPcwtwXZzI6dugJRrOfRUgzRUIg1
5KQh4+rIzMoGpG6esH3YdTWfewXHJBAu6rvMsrLH25NhCHwdnAnzS6vsGOY5w9gE7YVcgdnuJyVW
YuZvb+SdydYBmuOMbDJPbI6nGqJKluR0z0XQP6J6z49t5dRbu0qGL6D1QBhN5VJsQJRq9x5YSMdZ
eOF2YEv55MAbe2vbPTr/tFC4MIYT7kSiOvpy1bfcNBTXtPUmB0IZSjZjDq+SkYcXLKkniN+c0yWM
FVnTWzFElY7ytIFsKH1fAAqbdsfKY9mmQtpd2SRMD9fSU2ChBhfM0o0bmAmipnWxKD/eXiWmR1//
/M3QhOFclTAAV+cym5vvZPTlhbHGX0PumEZeSzaCo6uRL3N5LgCpzov6QB3nDFG0owrHlZOYYe/x
tJxDZlEGDukmSFLcl2xPSXmoenh+hZGbTSv7myFcdVBkpxyVo8XZn+fUbWF96XaPEGEju3L01rzb
DBOhQyM7t2ngS5H1Z0KS4Qj6BInGrglXinCmD9AigGY2nOwtfzyH/aGG0hgd0h0Fb+z2IjI9/Tr7
bxbRnBWZosTLz2OwpCCYL0m35UNOLhyqJCuVJcM069jINqduASJ8j3Mpy/fwwFq+eMAsDfCmD8Gr
AOk9ixo2jHLlmwzv0/EFtUyL2s6BOat7WBox8r0WYbPJVfg9cbpHPx1/3h67v36+76RRHWGgekKz
xbdIXE3BE9hSTSSELDYeTabI95J5C5hmuqWiuaSofEU+8w65sxywQTVRMXhbYs32YeGZ2mMH7Taw
Nt9LMEqGFkZ30h3BbCbVsC/a3DqGaA9DeiYdtkAxwOxrIKgqe8286XJBv1og2u68YdXyyDCCugOB
x+rAmhaRxK4nNgBOOlvwEe7thf1Gj4dsyir4fHsITWcpXbq7RvElpKobz+2sZmBYYVZp1eoLr5un
dPDJznfVNzmFn8qSQg+L3Cc4ckTwzPtx+/2m5a9lIBD7i8rPAmi/SLHtIXBRuN1umtcah6bMoN1v
KlLNLeG0Pydp8UR5+533qxKJpmdrNxvPD13oSyLrtIF7oIu8h8f82hnHkPt1COrktzazqgLS+bj1
Vd3zEKLhuYDE7Pfb2wNvOLbrCNSOzKHtLUjLHTjzOyXUl9KmD20m9xnUfXiYntO6fCytaqVoa/oi
LYt6WRNw6MH35wUn+u3oKPYSQFsBRrbWNweSHbvbn2VYTzoidYRSr3IsqzsPxXYiYiOgG03qNQs7
w5TrANO6HS0++Ck044NXDpa3Wuvcmh58/fM3u0BDJghQM44drKHfZLZ8aaQ83B4RQyrRMZJyqRIo
7rfX7UvsYRh4GWT44GQTiSCdI7bJMK0ch0wzrIUyRBI5W4jEimqvG2S19dNf3HtSTfHBF2jBbHVW
IAeZDWeyKJSNcAVKHlNIjQ/t8+2h+rtvvLOf/N1n3kwDgavkTK8eudZx3C+b5GDvsk25o9Ap2E73
6gyB6c3ddCcv/aU4Vp/I1/wh3Rcru6YB5uLouMkxzfqahte3Q6SoiKDsk087a97Vez+IPBmxX7c/
0xAjOlrSWgLfC3y8xw0vzYBpAnZne/vRhnWsgyT7lPnK7azrYa/Y1q61E33+wUdrByXLY7QZBX61
suwviRijmrUrucnUmNFBhJCvGkriF8lpceBDOgmQ26MCju11FAK0fC7BG7qv+eyfoLbSbsBBVXuC
ZPA6JWMy7oBXGL9ye1CfAVMhK59rCFuiRdNUSSewUjnG9ZgvUU/CLXxmLw3Nv3Q1OvCi9JKVBGG6
jOqayHkzJACotclJuB2wQlD7eKKzJJDA8yDqkcCP9VNKG/e18oo/KPXsO+VvhkU9Utwfjk4CsVIM
wPh1nEn1Av1uO0IisLMN0OdJlPhO8vn22jLsWH9BaW+C02n4CPUe3sdBr6ZLX4nssZ0ydwMr4eyu
ZGN6om7ewRKvmcVj4rpraCrDTOhoqmmABk232EPclwFknupgFzYLhEgKtBIoLOqC4WMN7b9I9Dcf
iNFUjCV4UQF1uFxB99q9ME4iv4En8Br52PQ119F985KlyBiF7k8bT6wGgKGGufMC1zV3rnYz9Ww4
vGUrhSDTm7TqaZOEZabmuotHx7V3PCi/ZWX31If9Uwsk+5Yrr1/JnKbamS6g7IxhVsPLIT0niQe7
1lQ1XbabPLH8qRsCTtPii/aXcsF33tFU5o/l4Do/ljljD2CgNNit/CkDL9MWI2AiE9RoQJZeHmRa
jic1ijGNVAq/9CBo3J+Dz9TPAEZs1Vbk2FHBGaErpGZD8tThdFLa/uBKp40DnteXrli8fSusNQ1g
0/aig+gG+FLDTI41cb8IDqWfQA0ggfTATFhBAtGuzqXWo8hHaGVJFbJ9R3sOx6Omav/cDmDDAUHH
wXaWVy3gvg+xKhL7uS453eastS4BaELHcoCmwu33GPY3HQfLhXSyEdfZmHiW9eKPstngZuZG6M1Z
K7nIMFU6EJZmqT9AUruNgX/MfnhlDlcKDiDQ7Q8wPZ3+G6MzjNixFEDpheqWv+9JFV5o2rgracY0
DdrOUrZLEeZJ0kASRWaHBtWHZ+hdQauDzHlU0nn89qGv0CGVZQssH45sTUxTqwV9CfJsXUpWKrSG
IdLBlMwDZK8Y+/QcwIe8TPIts37f/tnO30v2O6dA+7qu3qTIVGZkEh6eff5uRa9e5EVl9Ittg820
8aL7++13Hu2b6P71fN7e7/HPw+m0P+3vt9v7+5eHJ9CDotNT9PNw+H14+n36PUa/+93d4+F0ig6n
l1N0+n0XRJvdoYh2lzje7Xafj0f861v8vDnGh0u8wXO22/Nxg7+z28Sb4/l+u9+/bj9d/9pms33d
bo/b12MWrTEojInhOsZvvpdBX5fOE/IOGr/9d+6F7qdETkC2BaCdDUvlPzhcBjuLFRCvE2WzaW3a
vNwebdM8akudLmmS8cZmoAqyg592m3zhK0vEdKrT8Z7LpLysEz47LWkIOU4r6gvraI//5T5YFqo5
utbTxMfHBtdEvJww/tn2/J3jrzk8GfLQ/+hsV8odpwWmGvZiu6fZWpxX6VhQVcyS/OfHhk+rQdi4
b8FVnbGT3cELh3zx8rUk+ldI53+jAOH576qwbJ42pHXbGAaIEjJu+fc8RLUSUq50gVOkcJzfw+xm
6dFy83qbj9J+GdyleKkT7v+ZGRsPrKphn8kFUIZonCZiAwFDZzt7asch4oLT4nScZpd+krXI7xrb
an+0o4Knz6Jqxa8qYxmJXAZfhI07EHxiKHg0hd10UPAE29QMsoYF7yD6kc0Tf/B7sE89BakhNWbg
JWBBJYe6tMLfYa2STSHcCVt85eQuNNd6aKzC7j6HviQ6bkFYhYeFuuECE7ghqTaKuD6coCb4jG6Y
O6GhD6zkDtBq/A3hk+GBJB3aNgtVO79M/Qu6neML2mt0C0e/BDeqst3Q2ite23GqHvzOHzfuHGS7
rlPdFI2WnX4uE4EKBe3pdp7hsCG6vr3zLbYGWXw/rmBX+O/swa6pcDrHbqHqimZcFNqFu4NzVh6s
7LGG5+vYXc7njGRSXHXiWv6YiDTf8KpZ64+9v0XZ4fVI+SYj+ZBOyyZMIFDBT3PwpJTaBFbsijXr
PEPV09YhvB4ss0QwSu80h81lmKwDS4tTV4fAQITwl6o2Vt1uy5o+pi1UdkkOblaZrJQxTEOnby8A
QkDuCUU2VGaipH3o0i+3k8H7B25b91NZbGdySyLbOJdWdxA0XI6wU2keGOvJZWzsIu4TL9zdfplp
irTEXVK0RmHCUsYSviHnpRb9fZ0O3dlOfTTjm7H9GFrN1gvUWUup12UjvLSl/VuW9daFuX0EZsPK
SjZ8iH73ZzMUNgWKuWD2+bu6pHTrF3DjbNnF75s1H1zDS0LtzAX5UDbj4sBOEojS8T/VsagbLvV/
t+fCwMuydYDyzPOx7v0mj71wsN0oAaxnOjpNVrqREtiBNm3fQ9B09mnvRBBY92gkeAqjTdIP7qHi
+SpcybQGtQ0p7aeRVp1fxGIM6j1Y7/y/eRips6H+3O5SNUJQyemnw+0Pf3+HtXVAs6cC2YcMecKu
gtjv5Z2d0U8W81YuZAZ9A1sHMo9LbqtK9uyqLr1gQyByAq4im9uvODPNd17KyYn6pH9yyrmFrd8M
Nc20dJcT9Kv7HNSSZNqW1Wxt3dqiX2YX1KK0KtOVn2dYVP+Dg77utFnlyjhMGnZUSeLEWTaqewnp
UhKpLkxW4AqGSdWl8tO5SAvqe0U8Q2i2BhgVl0hrziEU7rN862Q4JsoJUtC3J9WQH3WU9GyPpccL
v42rJQdI06m7w8BqtpJ931syLIT0779by2IrfMPkFjjspllUduJzMk8/l6L4/f//9dfna3mRL07h
QiG+QDohB3gdPPpuslKmfG9gro/WkogTpIU1ZHMal3OQ3+MMow5h0q5J/5gGRquutwH8AlyvTmM7
S/euesFpZn/lqH1sWLS80PYsH8VUQTw4/25DiTmxu489WacfuxZk8f0ZT25zGA9w+CqsFhLeCzAM
uM4+lsJPqy5s0pihARuyfgNX+D1b5GO1JplnGHS9cJWONVdiLtM4gKCIRz6Pg4qsPF8Zmvfi9vr7
r9/15hhFHNbJdBgFJE9Rpto0k51PUeoJcjfxPn/qF4XhCjJ7XKn4GRaoXnipEvCinGTM4oXN471K
RwBtc2dtDzWNlRa5spO134sghfSJg2aIzx/hJ11uWB2upAbTz9dCl+RVUPCG8rhK+Z3bVAeUL1aQ
pKaZ0EJ3djhQBn3D4wmgF69y9ygvgJDmbTvm7MiwkqdNH6CFMGO4w6KYyyG8ochzsxReH7lc2afb
MWwKBy2GA+5bhUcUBw7A+eMr51AkeRtxmIRiUbUfAfNg0epVUJV3M8nYwmH3DNns9mvA/tz++deL
q36hvT44+DcaUkfUJdSveVxOYLzl9reggyeoqM9eW8C1Qv0ucT7j+afbbzPMuF79ah1mN9CmR7IW
9AtkDDq4caTAKE73bYDqtwrVmnKpYVr0UphFwTkcRwwYm79mXR4z+kKmBKrTa3e96wC9N3DXgHyT
RlKbjAMVhEM+dvjF5HAHRF3kjZ4X0awiUTH3Rytka21QQ5jrrm+CidwRPuwvKjHce301gcTj308N
UPu3Z8b0Ai3MMwe1VGeyMxyb9nxZgOd5Wsa1VoTp4VqgDyq8mhi31mmuvi3tAHr0Y8jXhsYQ3/9T
UOpzmZMBvzzn9mXIh1MxdCtFYdMca7EtF1iaTFNjnRwBUAANaRa7OezWXQZEyJL13j3Lav4J2g9r
dO/3ly3T60uVl/tjHXDrBG4L3zY99DcDBogLEfO8bTsY635kuhH4/65ecMiX3hdhikpFtkTOTPil
mn21r8u8WnnF+/PC9HIFEGjQB/PDDG4nE8wcij7doG/8oazL9FLF6OY5s1jNUf5oXpaiGrdpFxz7
q6pST6uVbGX6Ai3EwZZmvRBLBt3HKupGb+OtQgLeX1lMr0qoKkzmzPV5DHPLraqQfstpAyuafSCX
+zywP8OO5wM3B8xCqEV2G4aJm1Bs4DTzNvlQ/fKzZWXzMA2QFteinZw6GVweZ7n12IZy66P5c3uB
mgJB27UBNB9G+O3yGDqAJz/7PVf+Pg2WyF/WhGHe34tYqAX3QGFdLglOH5TCMSV/cBwCau4zJ/9B
O2B7+ysMA6RfxWHKW1bSxtg3HhSz5Q/x0QWkX8KDOem4SBIkJOLfFa2qIjLM3+yO/XAD/qh865x7
5dPtr3g/fbP/uVIHwIuHOTKsm+wW5aGz9ACT5ZXl+fei9r8bKdPv0XXgilGpmcZTsdjFxk7cIKo9
uztXmWP9+j/OrqQ5Up3Z/iJFIBBCbIGaPdttu3tD9HAbBAIkZvj171Sv/PFMVYSX7bgXCiklpTLP
kFW8gxOOHG/iCeIUrVW4qIo7wxlrOv1ohB5AO6f5SQk4pA2NsO7aYqZRJ+kbquvdNq2gWJTXTbW1
LUPu4Meaby6PykqELm/kEj7Lruvx+IBZtk7jrMtHn6fJf0MH1XJleufKVvd5hgazrv/dqicfOPqO
KVzlqPouC6HC3nYeral+sOzsZ17MDxUKt+cN9gsVFGwYS0O7QSGjrc7Wci5H/cRD3P7IyJ1U6ZVF
sRZOi12DyTwVluvFB8/JfhTK+dOY8TT0zfPleVl7/GLnUE0/TcC5xDBjHPdcdkM4p+XRE+Xr5eev
bN1LO5Z8oJJTQB8OXlbu3Am2YqnV/vIoO8pKww9K97s5vjZWKxvIkpVc6CqBGuVADpJYaG765Bm+
XdfKDysjtaTmshyqdi2d4sNsv45jEigKZpR1ZdNY++XnbfdDfuxnc+4boE4Pc1lbqAK2fXbvTFRu
L8/C2m8/r8oPj69tqiA7NadHm0dOMW6ppmHG+ZU748ra9s5v/fD0liUNuk44+bU59EC8N0UFIX1c
UrEML//+T6vTWGVLDi7tWM0Tig9QeVZt2WjspyRLzZ2ZUFJx8gQKpwXgusryJOBkWj5DE2ZC301f
c8hZG8FFXsBnnfhTU5FDU9oQjztDCYGg85UXUUOn/eXPXHvJYq1XillNb0Pa1HcxP7naFCoLy2a6
MoprQbZY616Xq9ZUdnzQ8CvkCkKKNvnindvzFgmC7G24rHUE+MfpAGcK+C1d08pe+dlLju7cOlrT
89HRcjgUxX6MglPFr1ky/6uTfXKi/j9nE+LhOqdz52hY1zzEZe7sy6a2tnXvkHt4IWV31chI2MIU
K/IF6rwm5f+hSeKmEXYbEY42hAOsorIPwsu8Uw7fPoXISPmVA2YlKJbUNiLKoZjtMj6UyZOrXmx6
Q68t3LVHn//+YeEq1s8Fs3R8sOFuloWcgLWVuArM4cyT/s/LQb0yfe757x9eYvyhLLwEReGBDcBb
+3P6W8wp/Xb56St7j7tYl20D69MSkvaHqYBbpSHFvVY98DZx958Px7nLL1n5hCW/GuSwVCU2IpDb
8iZPho2W+sqaXJmCJau61aw12NtiMHDvSldvLDMh1K4xw1ZGZ0msFkST2Btw+o6jCD01o/HpQ855
3hTd6+WhWfv9i9ltLQvJT3P+/VW1jSuZRWiBv5C8ToLLL1hJIJa+M5mFAhG0oORReTpvIovT7JGI
OoPMJjHvydQBxwGbne51ls61PsbKsC05ja0QMFPhjEBmmpx0LR/Lod5Bb/aXbdH/Ln/WyrgtxU3s
zLa5BajxoTAE/hjWH2Jbj1MLCZ3Lz18J2aWkidBFMnqpp4+kqUWkS3qw0vKapOVKkr3kY/pd0VVp
6ZbHIvZA+URB6QcvOn/TwOswkjYDpMXAvkKVFnQ50qy8Fs5rsbA4HwsZjypnuEEX3U1fbLkNMFSO
+vdv6KiHjbp24KzMzZJ+XhkURsYERWrPDMGcOpFrIKNOr5XgPgWVIZlZss9H6N3rbnTOd5QapjFj
dxDQP6hwKfFUBD+yJJps6OvGMPh5cuqEImtzu8intR+xITc3VcHFvWiRS1+OlbVwP0/zhx06z4Ee
6iBycORd3+yY44tvLZszLyjdCd2RMYfxz+U3rVQRlpz1FG5xXWGhtOnBpTbP/5PgaHNHohJ8kwkT
XX7JyvQtHYUATSAi7yqkOVUW1aIM0OIPqvL98tNXFtaSKGzggWa3aVwcHaAxbts4daPabdT28tPX
VtbiHiArwIokscsjS3VZBV5OqyfCQa9xZnJW7a9/D3NpIju29ZvdTMmVtvDKvLBzZHyIgLYG5CNT
DT96DEqBsBxud2DK1E/wneY7rgcUloBy+1q4LanEtIczmeGUH5EzHQ3UCPLOBJbJb1J+JY9em6Pz
3z98TqZjAnfbbDrVZC5vu0EOgWzn9EojbmW5LNFEkOC0cw9G8qe82FnetBvi/0BXC934mtjz2s9f
bHOQ7cgrDu/hU1HrbRd72yHmz5fja+3RiytAg9p7XSoogzWD9Qiq+0MGotKVI2dtXBY3ABSvR8F8
ip89fJPY8y1vN3QoY19TTllZ10tCK4Wj8VgprzyNYH0AGBl7JOzJny8NzJLLKpwcNqs18Y61dB5h
WXvPRXdlTa+M+dI+BQM85HZh28eRFFngG99AZci7spg+RV7jMFmyVbXOfUhrgL8+qm64zZXUYZLa
PxKNfAmoQ9GcgMHtbrqU5IGCdfIOip3XdFpWZnzJZc2ryYL1MOSyx4mPgev43/0s3fB53AqrvSa5
u/aS87B+WMyA8MZt18JizXGLX3BQfmvgUOxDTclp27evTb7zv6/g1K7lfDaJhM5EFyQ037nZ8LUV
5ywWs5/XQz9wbU7YXuvdOKdDJJT3FZun8+wv1jMX7eiiO2wdu9y7s1IBlDE5Wr23uzwwa0tusaRB
ZK3dwm/lqUhYCOYcEM75TZb1X9unl2zVwYXxj6XoePQr8r0yONd0+vfyL185SJcE1dzlcEJK3QG9
85SHHk/+zmB4BWoyTyJxR7B5ILVbDCQiKbnSwlvJTpfE1bicR4FdGxYSlIcc3MG2eUgOc+eF87wT
6ho9/d/N55OChX1eKB8WxHT2ep3AJsS1wav5Jq7gHd7Hfh7qeB7uUVUHz6RCU73pnRZycr7B1QX3
l2TUxX6mo7hRQze+zKrsAq93ilPPZw8TK9S+j8vxp56tGThvQg9N13PoEVtjvqHw0Dv6MpdF4BR1
8pp4bhoCo27tx7OZIqIOLqSMk03rUB7BEdw7sDJt9zKW7k57MI10y9+wdBq3rhLJg9Mq6zft1RN4
lpqElM3+1iGDfu/STu4BZNehZfypCuaauFNE6wxkP1o2e86Ys60GNe+0sKDL2NHpxoFPdpRou4my
gtRbnRbdYzK280PZ1YyDNUTJxmmH9pZY2rmN0TLZXI6xldVhLbYNO62F9jw5HE3zX63ePese9IIr
+/rasxfbRhx3IuFsKE/wJgGYq5ESCR8UvODj3Bt5JWLXFsn55R8iqSq8dDIC68/qnC1IFTKI/fHN
Hi03KGX8U7nQ0ijmacP7+Zr/w8puvsROSlR+HPi6daeKxH0w2IMMBYXCc6VKF5r511yd/glNfrZI
FnMD/3nl27JNTwUImSdDme+C5TvbN3xIkq07DzzKWjgOdB0TOairebKBG5y9nRy7D1uhx2+guXIc
CFD+Nv48PAw94W8UINwqHIxIfzix6B7mZoSvr2Sx/RMZuXyegKW1osQlOppk7uDWIdpIpymNalWW
D2XV0k1ewfMPlyx0oaRpkzeTwu3Cb51m28D+IIC+Mj9Y3KdRPpsKt+mObGWu2WvOef6nd6pyI/iA
bYUB60Ai0OGKO9W24iEt5yZy4mzYKJoN+74y8zbLmY4UxBNBQqf+tpiVHSmP9LdZnzKU0ZXZluP4
vQEmJGTK9m89T4xH0Yl0B28fdoBweBkVKOBBCbca7ztoXgYeaBXhpOYMxmhO/wxVIwllvkFFmNjf
QxJX286XXwPaeEu4SlWpOeeiHI9Qk4yy5MZvutDPrjWcV4JxKX3flvXoU5GZk+0V+Z1JHQFjhXw7
Ui1PIi37KxeGzxNAvoSpSCcflWZJdaL+bz/d4qb7pYybL3Epqsp6Oyvg/DN20OWosJ5GETgjtE+H
r4GR+BKX0phYtHqAlZiVjoFq2mNaF8EwXJOQWdnmlnhkJRC/oJ9hB/Ldd19Oj73rvPVJfU05bGWG
l7oEBpCkHC6J6YmXdQSSBmzDRhwqUHMe6ObyKbC2iS5yJFF1TqISrztppHYSkku3vsP+sly8mqm8
reraDjKamogqaV955ecB5S3xys3ZLim2lTzZbnM3i/xxUlV0+WvWHn1Obj4cCeOYx2WSt8OJ8wEu
hI8dsomvPXlR2pjcOEfdqpCnwR8e+eijE8yHryG4vSVMOSUZHXUDFTp3OiE9ANXqmmzySoQuAcmt
ldpQULTTE2hQj7mUe7dObkhTPV4elbXHn+fhw3hbFstTYxCgILb/GBwVdQYy117Fvlg/XxoftSS1
4Sns9yfItcCdsoCTmuiCifg3EmzCUcIvY2z9a/Ow9jmLtMWaWrtpMug/2K5+m5MEx7y9N6n9tQvD
Ur/DJlZjJX2dnshAu23R1QBRadN8rY/974r9YS4IRVs8KVzMRfGdSRI6E8jssx+l+euXJnuJS5Ya
gLIa/kanqv5NU7Yh1q07Dlc2BedTERZcBpfo5DSvWheeJfHRYqRABgD2zj53O7hLjimv70bhmL8K
IuDWYZhR7w0gqO8e49HUNeQCLfLoDNP47lZW4R3ahOlnKKLL96kTw4+hYtZJQFb+W8ky/p6ZpIjK
FiTZEGJTJSCRAOXtuFPbN8ncjg8lcEgPo/H1MbUc/qpxAG6b3EHeD6z0tkHNNOz7hv9KaCO+iwQC
9V0pfRXiouA9jZYF/aqii+HzB1FDGbCiqu7GtM0im2bZXtYg8PlpSrbMtfOTpDL7Dkw5WNdJWm+4
AyfwIJua/gbEYrWPqypGoS6e9gPFYYkrn0lvsnHwnyAYBlaD7+nd1Az2xm8Y+Zv3EIEJBsho/M4m
29ynQpEkqMHk342e2+wmXpSHeraajRqM92uc/fheaeFutdsJGaRwwjj1kK6FMsUAB4hqAP3YkwUU
UqAuWTx6gphtnMfJN7iVF+BRAPN+P8fS2XDLuH8Lv0KfYSjZ4zj6+Hxepn7g4coa8Tpvt9TNq+PU
V5CPhI7Nb0C9mmfadzHQXXDK+MEm29mYZuDTjeqoKG+s2NQPQss7l8U1OgeQMBMjr25sxXiAekGN
FjfLoqI1ztbjpLjF38oI3ros5DCB2oiWkjBLEhUaY7ehQMPnBkgxMLdn7ZUh92ovHOtm3uQdbV4d
brnf2qxz93OdTlHZw9hE1h1UEp3YkqgEwpcQINchrF2KmUwTEQBoyQ8TcVy4bwBtnsICEDLM2XxT
GR2/sGGK91qb+SiwGPd1M05gw3G5AxXaiUSmwbLtNf3luiO8UxPBwton/vNsJn8Lserxvkod+xdw
KOK3P8vh1asQHgQWtb+Jl1jhhCriFOIiIEI929MfsNfDmDRt6NtuOW+MZP5ND0did2wPdjpDVnPw
n4upDIZZ/PB0IkNIH5ebOgdUo+buyVXmyU5YudWVU20arnvIScN72+lks/GKjP5scX3bpIXqvw2e
Ebe9lWBQYTO+HzvhHTMD911T9N7GkwbIDLca9qnX1XCH6YoGiIc+36l8VrdwWHC2MVgA2yRO9Evm
4zdLlZVAbjmNFdYECIEJPaY7ScBi8g3L70uqcU3m2rl3BMSmcDkegoL7pN+C0mtFrCDenw4VeQjD
NxDALFLohxs2DUdbT/Nr0mOaLEBTHlxYfexpL+NThmZySFjs3c3U857YDIZd41TWvuZ5jPqmBE5a
Do0fxdTv9q70u+00w7W1rDGC2tIqmnWvIu41DcLA4ttcF8A9+RxwhFA3gLsLUdWbuYDy4hHgQebs
tJPYkZ/bOQxn8L+mDcSHiEBQy7yMQxBQ1daSjr3zxha6cUC+wpDU6X9KL6vyqHRm9aNJsuLE87J6
gvlmszNWlb7xyde/sKyr0K8TE/qsgcrLlHgGhQRwoPkWSspwNZrgCh1ahFX3yigJJhcd4ySoBlS7
M42xCZtOWnPIaekVYWHy8rEH7k1tuJvDR823OY2AtxpfldsXtz2Ux92gdqzpSTQN32VZSZ6hF2AD
D2dblgtoFoUljeuy5rtK6/gHGdV4jDU0icLcMfP9UKcCvCg6+Q9YGvD3YVBFxE7DVHZAP1Hs3blD
z2PUUw1hc7i+4JINssXdMGB/Al1s9vbKK2R3r625C8q4yemmIaX8mZ5x52YWDnL9mfQU5JleVxHM
RYsS1yJq67Az3vQ4lT0AduXoqbOZgCz/fu18XKSITofebmOqEXJPzn2cSOQppfw+cqWv5KDnB31S
FVjyXAqhY9n4ypzmrr7xa0iF+N0PEhfPFJkX1u011txKFr2Uf4HMSde0DIWVsZePrPW2SV5fa7Os
lBmX5BbUHiyTCZQZMy7F1mTOTU+g3FFznqJ80xzI7N6zePgSPoUvqQO0Ra2mGmHYZ/JnAKg3NrlX
7rVG1+e3M+6fs8gPCRfQxs5ZJ686WdBE+yuQ3h1bZhtYp7fgYXbkmoTr51kpRFX/9z1J1kHYoFC4
gCfAbEJFrMt/dEX/8pWo5UvKABe0SJJkLuF25G7M0AxbWtdeMNvQA7v8hhXEAF9y/1uv73Wbw/VJ
jn18TO26QIE51a+DP1uBxP5zMzTlaWpRk4Hkyk2pnGSv577dFPmQ3OdQRLkrO3ntjrg2bYumA6YJ
dINkKE6pIffGw2lHZxhLifYbccnD5U+23bVJW9yrSd0YSBJQOJDiAHyeusG7HVoT12E7oFg3F/3Q
o2uMglqqunoKAQLzv5sxtp+d3PPdwHL77mfLK14GOZ/Ku7rEHS4RTfHEUty6IppPzs/CF6LAwkfh
PKh1zWBgNXlVKHQ2AyjfwNAxtnFhdZj4pvjUxSHzS/eQWKx50zAHbCPg6DUD0rjQcTAOrYVkwvWb
DWoyHSSfnLh86AgdH13qyzAFL5QEtqJJlDXj+A4fTGFtSF2IN2gnTRvd83hjOSMJKDqRPyHcJX7Q
GdDXHTGqfhWOqKaQeu30rCu3jSZo/aGsCCHpss+8faMlu+17VZ7yMtH3nQK0goyFcUPb7rIxyroW
wh1oP5mgrG0fP72yzoa0XU3eUmsmWaBL0u4at1KhZAn0eCqu0hxCN2X8aBE3xpDz9hstJvpCjBgC
y9a4QojsofU029tW54eqEvYfB3o5ydaUcth6YNk+j8yCDl5m1XsoYSNzkvNxgIbDbaFEGlC09o4o
kPoHKEOilgHeWyBwEQusVvdbacSI2vfs2dHcZcVDDSnrqBJApsREkl0BK4NA5C65bd3aRLU1VN/z
fk638yTr+8kp0m3n0XKbN+RnbtJqm3IndoO0h2cVfIYNVH88uwl9IAah0uknWQASuPNAZqzlTjr6
Pae1AACXSu+BwhkQFLN6FPddbcOMRKckuZvSwfbCimoMHJI4OMi05s5GVg8k4ljeNKkpoXPEsEGH
fVOpFLowcB6eSWEf3DjB/pZPvpf8qWTjHhsbCHOwmgyq4ZnXsdD4Zfw+DRkJ4KfGQiaYCQlIH/B6
8CluKX5i3Vkj8/H+YdpDYbx9sRt/2Oep7W1sCHEea7+iJ3ue2LYt8uaUyko9WxAy3EItTx4QVSwk
ftXsU8eoMI1Zdu8NYxLysYeQVzl1AUS6NCTKtXfLmG3vdEXacJKE3Y9cxOV2wn99au1kDm24iN4O
2kEeU45szwerDns/z96BB6chkie9accyDSB87zyWmF8QaO17MyBMg3ZqwNBUluawy5PNTTrG+abm
Nftd6J7dFlZnQfUDtbS8qfl3x3Wz/VRX2Vmygk6BqMf2zm5ScudPUEraenEhf2UpwAc5cs9X4g1/
WTXkOw1H65DXvRfabKDbMh71rWy78XUSvrqvKK4gYTLM1TOBMwUaXrAfhI4jyvZ7NxY9CB0A5wXa
qYS7aYTQ+0rQdqsmp42syWAnVir+1mVxD9EcZQ9ovhGKjcSn+g/1of4Zap/le0hCGifqcFN7qcoK
bZYMyjcmYH5WvSDznGv4k/dgLAy07W+UNU/viW/h3z5jNKTCl3ekcPFvBT0tGKraGdLEPh4miFo1
fomtMVFoX8DXi/66vA2vbPVLRoVwc4hhZmhxkfPPRMfGiWEJPsAfp7qSYKy9YVFwlDPiMYZh0dHM
rYtLprFCu+iPvT9+E8l4rY/weULGl9QydHHqpjZI/FQxPLntDBuD9unyEP1rXf3/pJIvyWWp6n23
7VDe54/1jdw3AQ+3TXCALvZ3cJtM5DzOR+9IduXmOT3uz7qsb+MV3NbaZy0S5tIAzlP1vDzxFq7p
4EGyaxnsyum75JlNWd2AL4LGy9Raz2kbP/apc6sK/vfyoH2exPIlHQzr2j4XZfQJJuY73qkwpvQp
0+2mVk5Q1MN337qmTbg2Rue/f0gycQT5SGExRqDSN9FUz0lEFBPbyx/y+Y2CL+lfU2xbnh9bGvw7
daTUiSzfeWztaTdXv0xxree/NlyLsqqCOB2F6dkAaB47aFaUAepsb7UNK/tseMqd8iFRzTVPtLWp
X6R3OS57ONrn9CRwaH6Hqa/9ltSVikyDo/XyqK19zyK3Kwee+kC6lyfsXU/Ct25b4r+Vdrsr6hwM
U/PMk2va9Wv7y2KJQPWr0DJR09HHDWzykKDpZDN2v2V9TYxt7Q3nv38IMNq4s8WGeDwCaX0ck2Kf
jmrfkOyJqjK6PF4rUbZkWFFL+U4/uNlJ59AGtVVkD8cUHe3Z0ZDTfL38kn8tjU82siXJKqMFcUwh
rVP97rybu/klPw4Z+tVB9z7+bO6P/nckyNaPy2/7vG3GvUWDvvYhB1HDteHUzGdVRb+uShLALVds
pzwpjzRPzGbIgBQNVNYT6NcTWV+BPazsCN5iNekss3HWGg8ZRHmU3Nm7efb78letrJ1/SpgfYyFx
YEfrD/wo03fHPy/TN+Rfwdcevlg1KEg7g+lmfrTL6UVO5X9TR/MgMV8Th+JLolXd93Ft97l3bJjX
7qhw+H4wTnWlC74Sw0ue1eDAzpWkwJLlHtc7MDjyh9QlKEpVsz51oNz/V0jvWqFnJbqWjJ0SiVGH
jiA/8iKGo/rvqWpwTZrgtpGGjmyCkZiwh6fc5YlZCagliSfhYyqqAY0jCSh9gEp1+t2GUt/Py09f
2V+WJJ7KL9oszdh4TNmfic5Q1m7PlcfAr66xytd+//nvH6I2l2LwdTni1iPyvwVzfrLxmj3Y2kQs
ljk0qVCrtAzapyYL2WyfUA9/7PwZzZv8BYiWyOvjYBDXpNPWxmqxtFtPGNy8rPHYAbHkKah2o13i
wwkDROTt5elYG6zF8ThM0NVG8j4ducWR4UsZodl0zR1mpYfHl9yQSRRO5yZwDu8Z6zbxPLlh09dN
ZNKR3cHcrokaA9epeMzKHxCitfJI4JbiBG5D0rsSEqT7ouxdhftTUr+1Y8wOcVyVpyZrsvfOHco/
RImvcYz4v8rNh7DhZBCW11B1mn1LAnA0bojy2yvDvLJdLGmDFuqcaW+T8nQmpifoZECHN6jTNBwr
eqj0NcLFSiay5A/2aRxnkJTvYMBHt9wtdyithmOX3Ik0OzKrf7VcaJF+KXKWtDK3zFsLVZ3s1Ljv
xjlNIHhcfvDKqbMkk+keCrOTdy7S9tmhrMy30fb3vUj/XH78SsQvuWSzRfmYjRK9YskAgRMvttX8
vfzoFfg6X1LJhOs1opi4ONrnvlUCPGgIoQi1KYls9qjtyD3IHF0wFqhvsnKKNzof3f3ll69sFkuL
TsspRF+PeHABKaegTOGTAfz3Q0YnKyiy+UqisxZh579/WCU1rfpauoU+Vag9lGMFeaL+ABWxjQI+
thTFUY5X8AtrYbBIddHZiKmccRGdexeOdU+GzVuVPl8erLWHnwfxw2eIzpkLJxNYj3nehbGBshpI
+U/TfI0W9/kL2DIry2bFoO9o+lMqdthPwJFAuSx/ufzrPw9htszL/A6d/Nxt+5NsssAp7/LiyoM/
jyG2pL3DTEYXqanU+f6Hc7luk+ShqWPrbzXT9BF6mGr3pS9YJmcS3pRMtzBE1NZDXiVRkTrh1568
CFC02Jqx7dv2JKx96bQBAKpX9qXP93C2zMIg6z2xwYcFXZI/M20diH5OesAecrjNon16+eevxM0y
+XIBNHDHGN6aLbra5J//ZR309JoK+ufLly2Nolt39qrKgv1f2vmBbd/S7IVkIEMUHZLJLKiya2DO
tcFaZEoDdRjw9E176lpo+8UHk7AIRirhDBh8xq60Vda+xv7fVdzqxI7RZ4PGtkjoodCT3A994m8t
0ldHo5z2DV1xERapn24uT8/aGxfpUtb3kLMvYEs31NlNTcVL58ibxAVhN09Q/OUU8ob8WmdqZZkv
s6eKTb2vJfYQYjTA5TzI2ZVK28rsLM8KYEcmJyZYfm5pdbcW7eowbqsecq7oSPWplW+Rh5EvHRls
SZOFK4zsO8+0J6heJOEMmf+gjnt5FB4qr7TkQBS4bfZOx/Ja8K1sY0vObO7BaYtlFEIWcOe6s9VU
PCS6mbd9mdiBgQPb16JhedwTUxuPjGl/4iIyQTdsZnBNNvI+N1desBIBS3ouTBYG3cOw4ITYDjpq
Apr9uRzIKxHAzn//cADCwwSYrh6xJYbikCXuQUqzl7YBVF5TE5m4u/KilQ1tScZNmMiIHZfw1oPT
rts+AP4S2e7u8lestJIh7fS/n1FbBaazcrsT0EMj8C503DvQzrnJIUp8yGZSBm6L6c5FARPb0ecP
JkfnjDgoOpmGDpuqR5/Xc6prWgIr0j5s6VPrufBKYAAunGJRT0Eey11nxo1KMH8Qb/quiXkhRbGl
aLygZuhjWcPW7PJgrI30Ysu1bXti0sGihnVXaDkPYH2I8nD52WuBuNhpnTQdIQyGSG+qX0L+dOSX
kjz0ff53/gAPHDLmxN3JgZ8fr75B8iikQ3xlRNZ+9aLEBGgmVFIdgNn7OttYZNzX6L1eHpBPlfCh
4bjk79pcT43tie40VyDgofAP7j8EdU+OgZ8u2vV6O0vdbPzKnn62OWE4HEB+2gBqkB0mlg2hLQs/
sHzdbfK2sHcS1gC/Lv+2le3PWQQChW1ZmUxng9MCugSetXdVHlK1Zxb9WjgsaaANcF1zPRIsanWs
h4jnVyZsRRCQLRmgrJ2on7V4cBc2G33In5JT/0KjMlLbdNsHPBq21cE/Ni/sRpzqXRleK7F96ph3
ns9FrBR2rWIAVZEZ3Tj3YtceAIPdDrcqDaB/d6tPzbY4JA/DTXYqN/YJyqYb/6W6UsKl/zii/79Y
zZbc0VzwWaV9qk5JCoXDcIzRNTdu9230sgRWERSZRgrm0IM9mriBl7tfjqDGuOXt1Df0O0mIK0Le
Qzdb9CW7KS1fAouBRBLOPbI4u+lwlt/1xC6gtKgLGXC49ASDYQIGVnHpB703y7CxMo276ew8jqro
I8XSOSJWFwPQ2qNpHQMQ6VAG7RXjjvdJYfevFbpRf30aJ7ca3iDv/pnj5ULLY8sHWUce873A9ZP+
jlSJ2maAXga9oN6L1SZ9CM8NGRTnC6tq0QIa3VFtC8saN3Ieqj1cH8dvVQ8lxQy43o0EwOm329ki
CSY4Ed1mk+Zbr86nW10V9kawOvldA3gAL4YBYjHQIYHvU250eafRG33GXY9YQe465GdMau/GNkAD
Jm4BbZJW2E3gzV36BzKhfgDwAPnmwLjlLudAZpDBTcJOx7/cwqNvTmrDySVO5wdIWQjQSgG0mR3P
BCPtM0icqGkA6pYWwH21fTRXur0hbAZagHJFdsLqm6fJ+nfrZ+19wYfhLXHnMt1Nae+8I8mD+41l
I6ZJXpxqk6KcWKFCOvZT+VaXdbytKtneCab4yQN4NsSe7B/UmDgAJ5SArzTQ9NtMeeeh6SjlFNqA
RcbBxJ0umkq74IGuE/xnrWf6DYxjnRtBHPqsNewvA3CV/aPTmLdkwPaBfSmZipMLaB60zQegcy/v
TCsb8lKXILVqRiHj4x/H7Nuo6k2WJlcypZXDbylLAL1PkHiJ8Y/QtssChgJ5lXuwlfmaCAdbChM0
rSXHEjiG0ySHEq1j9z1vG3kFNbCi2saW0gNZnjST3eJaAQNVFoFMmvyc5f9Rd2bNceNatv4rHfXO
apAEQKCjz3ngkINSkyVZdvmFIXkgABKcwPnX35Wu6tu2qlTqPnFfbsQJx3HJymQywY2Nvff61pBn
eQcLm9yCcVjk4B2t/qzShtTRDmdyuHpWoAI2lnq30B33qamxERG32NPAhuAGvbu3SH6vbSjnr/OH
ZLEbp65x0kwnKFxz5KJmXxsh4E4/dKnKzRtf4SuL46XInXqoB289/IyFhNOuvs7t+79fda+sjZdS
dlYsDRw1GzDxDB4CaDCfncaS1y56Yzt8LQ19KWJvYO6dz64PLzBRV51E2GwHjvNMunkCU+I19MG+
UVCd1qiRYehLzKg3YYbzZqjGZR9itmvvFf9iGhic78IPXxYGe6rcXxvszdtR149Vq+OCv3FufGUh
vNQ7WySBKyQ/5rS0N6FsT1Isx7ny99B3v7EIvpdh/2onfJG8KC9adHNeBTOerwcMA+nLNrf+sc1b
7yCAFS3ifIjoZzm47T12D4uDo292FatIDEOBCH/07l2DIlCKGKlTuzJIhZuyO1S+78PTddYHyFGm
vWZdgzH0DpNAqmhwLhHbYXXbuAOvM3jXkXWOkbqPOy9qSTpOffFBMm+96Pq125eYTLwSYDdeVwE6
rroNVBIJU2dtqLysZaAbNZuQJ+NPIo165WOMzvczOeUV5tHw/ybPBAcUwPp3CmNhGZTXNJGY1Hqj
ivRKmeKlT0svkFF6I9KoKS3rDAPn0RVO3VASvHnQeeVh/R7JflhlA3TGTeGhzKZ9B9NcftG66I0l
8P0q/2IJvJQ/dmrEzKHEKkP/dhriefRZfdSwnrkXsM/qY5i4QJlSFNT/aEN5MfRdH2+D/mBHcwgh
h3nWpPSRJXluu9BM9Dt/1dG+8tsQU2fDW0NYf90LDF/qoOctmKeBLsMp7Nc2bStnM71Yk2Gekh5K
DJp/II2UYCqp98FQuTdOvK/FshcHMdMQMoAbJLEt509Lox/oRN6vkr1xdHjla32pMK56zK8PC8p2
uoC+60NuHv4+BL/2ui+y66qEI4cyJZpFrt7ZYs1YYd7YPF+JSS/lw3BICGA2hoCB9mPcQpJFuiaD
cfWed28NLL1y01+qZpV1fBi9eTjV6/WEoTQKk8p6JP9aUvR9U/nhUZINkq2yPpdKMaNqwsPQffn7
m/7anXkRStdcWZBt8YxiLvkibNnnYRwzOHWniDT/0hgE/W4n+cO1j50a0F7EToApBFlfeW2ZEHvj
9UvS27cas699jBc1glyXoK5WoT4NG7/nq/7a0uVY5uN1aP7F7O6lVhYqI65mF5oT3mfNymoLM6on
9kZAe+UDvBTKLhiXb7y+7i60pEVm3eAnQO/S942I2OMW+d0bT8Iry/SlYtZ4bpErZHInardMFIcq
aLLgLej2ax/iRcGQz7SeCqD0Tn5eh3Eo5gfJ1w+llmmwINj+/Yp97ROc3/yH5TTlFsGNY8UG/W6o
RczbIsnlu79/8Vdi0EsZEybt4RHik+E0REMe07aXMXbg8PD3r/7apZ/f9YdLDzpggFvRDyfJt9SB
owcvq5G+kWC+dvNfPMmBB3MpK1BCb9ddtO1gJToryDJ2f3/pr92YF3sK4kRR4PiNr5YDjcLnpHtr
lOi1m/Li0S2QLw4qQCHemQ9Efc3hITy8hds6L7y/yBJe4k7W0QXLtpSI+yMZkev5OhtVCz89VEFT
OTT6UMzTmn6/Rf/+efmP4mtz+/vrun/+J/7+uYGgUBdqePHXfz40Fv/7z/Pv/N9/8/Nv/HP/tbl+
sl/dy3/00+/gdf943/RpePrpL1mNw976bvzar3df3VgN318fV3j+l//TH/7b1++v8rC2X//xy+dm
rIfzqxW6qX/540fHL//4JTjvZv/+4+v/8cPzB/jHL/e6Lp7asf/Tr3x9csM/fvEJ/ZVI1DkFxHQB
ZluxYuevv/8k/JVJnwHuwwQhkcB3Xzf9oPBLv9JI4B+D0iMwYCHOoj/XjL//yOccDAB5/pMHAQqA
/3VpP305//1l/RsYq7eNrgf3j19QB/tpceCyohCSgkhIEXHO/rQ/2RJZvu69ei/s7VpGj1MPbYxT
676dvKyJyioJPeNBCG6qjK4YcbSueB8Qe7ZDV1+Knh94U32rMYQVLxAfoZ8EtNDCdzDlapOJV5dN
RIEhq7JWzyQumjqpBeabJGSv4WgTxyACKAjybmhLobWOjp5XZTNzNF30WUTlsYOy9S2cUa5XT2hw
5gu0l8mUlODhYsZwS6BLx2uE9J2pol0Qjen5XTnkQ1XuZRsbriZaJ06wpGM2k4Dqej6HD6Brd7xq
7msJrXdejCkFvykf21u1RDsP5raRqz5x6J9L4BEw843Zzny64uvz0NksNM2tJ+i+CO9Qik21aW/P
CDTCbdIodljoHeBSUxyo/IFgWnvfwZ0k9iZagbDEj1ICUtt64EPp8UwogNU8Iw3dGdVI6IqeG/Jc
4qN4fnVJyilV4R0BPYVbnuD9SGmv/Mg7UI9CW9BgEJxcd1u/57SNz/96GKp91QBBVyCx9jGivt5v
VROLCLwFmbuPcwP9sNLbfQnUL+uGK4WxJM8A3GxxQzeSZ8IE8eAJCLW9DwRfBq6Izf4jg15ck7tq
vIOgmuALVWJ+7Px3OYH/J95YgvzGe3YmgdxVQ5NG25dOTZ8qZbEZ5kEc9uyALlOC52EHAMnHvrbJ
vPb3oN8mQMNlEBej4cMS0PSuIUKoYj540DOygwUoAFPP01U31p9KAy1WgyqtAYC/wVpbz5j+CQgA
mMmWXQFYHL6DaHnsRJmNzjxHq3xQA3n8vm4qilfDvwEbIF4bgLg1e1czvht9nGAXXY0HcGT3DHLL
86c1NXkcevlQNQvERU3WBSE05nzfOS9bg+mqjuaTaD4Euj2bql5MSzbhCZhEdLRaQcSXn1wHvSby
mr1Z2b6E0k70WzbLJs5FfT+ZIkaBNZv79krxKhOj/kLrQsYN9bIZfcw2gE5+vAvXEZVSdaqNC5K+
F0dDQZVYNT1pHkG2t2I/WqEMTceyw3Iy0Ser6HpH0dM4cmkvLSTckGl10WWNn0H2jjb52kQnCyfg
dCOapVUzqp2barXroZDDMbupU/hShKkbu3zXcfUb+Acsbf2Kx99/2NOSpRqWpgo4mz2Rvdp1UeuG
eCOLwlex1oltx4/FIr8OUwg+QERvazw4sfMXlxkYrN0NUJxk5wvCfGV+bPh5FVheJ/NUf+M1yt0W
KJGTJ/HshsLWaeTPdWIYqxM4g6GCNAz1nlqpjyiNNweeN2oH/oO317UHwPAQ2dhb8lTUU3MIjWa3
OAtH9xp6oyxkPBWL3LUdTUux7UnbJlWvd6RsPnH0JW1YJhukeG1VZDARvqgWCaBDlRToF3nB9kYi
99cBOBDMpxzQK0T0n9MiTzPkvKB17HMPz7y4m2QQK/4McyzIyRbchvKuAkSBeNujJ99SYvsvCnK/
x/+QURkGfkAJO29CP2ZloeUT1Otls/cl3VsgXNp8RuuhFTulsE6bvIrVXrswO0fXxUU7tfn60G+D
SzygL+J16S5CEgINMoxBUpDyG+bFTIpWwcM0Zig4P0T87LK7Rdca0tbzq5jA4Az04OVwPC7ObCj9
sSUwheRoRqP+k21rlZ23IVLDtYq09X1Emh36dRfnsDxU4jjoKYa/dEopPzLsS97En2zlLqMpiCke
3vODsw3RsfaLUzsVp3xaMyJVqjU/uG5KxKg+z9F7MSWY14pF1RzLAhSG5Q5rLIa8CtDF8bkI6R6c
m7jB7soNTyqOxxBGZREa5RqKRsrZfnTLYzs39xJz1MzQ6yBk18XCr8MiupRnzF8PxqLcJpJ2miee
9UQ8k2yTOMIO6F8Fy3uErePUCdS1NlDGv7VcHBeEa0/brIAGF1S6eK6eV9venz8Qw8Ya0QuoUpfY
WXs5uPq3qIFkUWbNxiCL7C/a8N0P2cwfKcOPKcLPGfXvCwQsEMK5jycDK+XnBeJQyYf5ydrszdgv
8YSoLZXok4Zjiqh5S3f4/Tj837nq7+8G7J/EGwmfRS9nT4nDJEyxiWbPm+gaKBVEvdJP1KzegQSF
Z7Ad913Hdx4lWQ3pakd3S/7WJ/7+kf58EUKEqGPKgL4Uw0kHrgusaxtQbGwMZfMhXHtoz3NkFXv8
AGGo+f6FnrezbnmcqiqJTJhVHgbPBz4/tzMHIQibhRek8OPARgo2TgSlAP5bmPP9jLY3PL5jf0W8
4t5ReeQ6F9utcvPhnCB0A1SD0dw8BeHHackxtXFm6Yg0mCCc1eFDHkCfyRJ/uaJDczDqC6XP6Gfe
EjbvIyAfjfeWX/z35u7LWyJZECFfBW0NS+HnVVD7AepT8P7YQ98eNz45hmDqLHzEzrZBWQF0S1js
iurk1Afn90BN2iRAEzDEOWzBbqlPC8Tu58dnMfQQdfbS+Ypgadf7pkCgm78M3nwX3mKI8kQXcg2Y
wd2KDuHfL+XvXYY/f4pz6gwFfggZ/8+f4iyhLumIWDsuNdrHzSWOQvuA2t88xTNXTZiHnJ79WZwq
9jCz9Zpw70B65LBD8ATsFaKAWap9A74Zirn3QT9cLxNyTn86Bl10dc4963lMnSreanv/XKb+/bGQ
PASUCJHaj14Wk8PW0/XMlmYP+uDz6gFZ5kUJRtfjwJ/BpZnmKl4ROYeVHqC0S/15uOm6NsOk+xbP
tX9uhH0Pbq0bY4Ek441N7Htb8k83FucH7CQ8IuSlvjOsupD3hWv2aE0geRxSnyKYS9N+UgvatVF5
Gfo1YnB0XVN6NJ6/L7CB+Ei9R414voXXcg7fc0d2LQayaR377m4sbUaDEWlY987b0Pnt1aNv6b4k
VYbN7MiLCa3bfq+iCbyfMW2a8B1FocU3eQr1/ucpVAf21kz8XwYogLcpoMvYscWf6r98y8sQbJE9
M+G7czYWkOkQ5JdTRdCcB4kQJbdJg8yOHQWF18NW9Pd/v4pfDNT8sRginD3CUCBveClAZm2Lc6yP
S2gXnrREHBFNk355PmfZvlYn31UZjiJfnIex8BHQhqX5yAzbwTbn2znL5kWVvXFJfz5FUoJTZMQj
n4WEveS2otJfT/mG9cnI5RZ1dzkmWKOe72jb3MKI9gtkbNDkDNdRFWVvzmj+xXeCd8e3EUofFwFw
0ovHugtyb+0ZVh8Szwhocfee1cggIw9lbvoO51QR9IcN18K7AixB/sZs1vdpnp+X/88X8CI6dkEB
8oaPDaPErNpmHeANwGDj7IJvhQbe92ym5sHZx2xXGncsJ4cuyG8AbFypbT2MbElrfrPhecYjs+/7
z+eoX4Q2Pq9rUQJi04JfNahkddF13tusQb4kDI66MwxHpf7DquP/dRHnSmNkxDXfhv8fqjjnpvbr
VZyHJ1091V/0009lnPPv/FcZh/3KQ7B9SEgCPP7nCPh7GUdGv4YUeTu04D5B+Ds/jn+UcQLyKxal
/72+EoUIjliYf5Rx8GpYq0QiWgZIc/Aw/2/KOH96AoAIwuqnwfn6wijAq/2UxcNlvZUbxs0OpdHr
LYP7+pXHSqESOy4kTDHB4hX7AUKzEWQwsjAQxCZm95iG9ND8HlYRpnM/iP6NDffnzh9qMthkSRSi
huXjseTRi5I4K1s11WfdSwm+Y34KNA4PKYc3xZIGq1WX7VC3V2DbApnXd2F5Wwdkfmsy+OfKaoQO
AYEmnzIQPQICYN2LWxM1GK2ewLTaF54NOUo2hcPMFa/KFW6kBB//h2XzF+nyC2XT+f1YGAgikCz7
JED17uevopRyDepORXsKF+Ixm6LwY4kGgErBkSOfZm3nmyqXGvideQKFjpU4tIBL0leHNy7kHHR+
DEq4EBohjcbCFDzATfj5QloMYDHw5di+KuAwl5poCW4pWYsv+ZD717ISFAU0U5QdiFLb8ol4OGlV
Ibxbs3FAwxComKnIU266SL+xLAKsyp8uTuCsy8+rHrEaZ15gpl/cJYyd5viyMGQAOcp5wm746AMD
fRFODbmCdfxDO3eo4zdtGmqclhYQSC8EBml0WqxsOfVg98U+D+s0MAt2/b5zx2Lw5aGTS/VQqtK/
6deg3bu5/GwxIJiFdagPaqvnLOADape5zmPWV0PqYdr5Bn7veQ/on2UXXpO3GD8Ztu6gkGfhOEjA
bQIiUXtPmwQEcQLUsei27lsAa02AW7ZTvYTR0fk4n0ZyclC7FPpgwVU+OYGcvRkwgKHaRZ1NF791
W+NfRiHwWapcRQwDdXFfEljL846pm2rBByeFui1CdjOSiB+1KOSFdpPFadjr6k9+KT8Oi6XgwPPg
smzBgAFc4ewQ5QDQ4OF0arpxwPjGiN5QZL0CqTURcEYtMeMfh9LcT4vBOF6gyZQCkzF/XDbdZwQr
IK3YqHdLhMW787ap1vc15CNdIkBIhColmlgLo3qcEGUPLufQRWoHEJEp10TWDaboJmB25GkaBLwd
VoGJqDquRFnNMvYBVkSUMeFgAUkxtW5Nouul3Gg29o7KW+H16woBhxEKWpiKDSjW8qjbcDks6Fm8
5F37W4lXbC8JnYMSFKjBCO8KaHvMf51H8Wr4PKPF3WdAZU3lBxBeOT1UsrSYBqPrcuvs5HPwjBT+
nKPWgNLHUGjcw0uyWN5XvhRnCT9typ3mC2JUMIrJgA8VQsSHuWSC4Ynzm664352oTZj+HkwWf7Sw
OQZeiX4bCh8viySATncYccSLbHJpfyvWkPvgIEV0JLFvGYiMGMSBXXRVODLFJjfET6tR4qoLkDhU
6oIaf/bEgE+lQBJCnQVrqExzK3B5sp4JLgysqG6pYleginq9oe/YJmLC0DTYZ9qIJOdLVF8sfjfR
30JuWRnnQejWVE9NA5KRGcZLuvYwYGnhtyGuaTPipWcP6PRd15O+P7kCc6cXNZmwlontBRizvWt/
68ZSYLqVht2chHjecKMQ6Zq0VPVlDaHMjtemmJPoPGGUovTcr0fQX6s7jB8AuCglbHQvrcfHfDez
ChN4PgSg3n0h80q/03Skw27tS1t/1p7/FWqrtUgGudEvQJAu8mopWXvTcoYjwUzPc5tIxQcJnm0V
RbFzFndqCtsi7ahT3wYYXuH7g+CpSFlDW3Qmxn5jd5XZUC4E80mg4F2KKYoBEc0/2qDxh5ib+tRT
jO1iBKnysm7dgCpuO3aORYoT9zQWuiVgCfURAFyYxEVtS6Fct3DMLe16wsBI7Qbho3jamOgW5kws
hTFNUdwszQQrlQpuWfoQmRFxzDHYFifR5HnJWFRjB6OUM6CyBekRpa+u5POyN7nEQhlko+aEM12D
ndUysKhyO9HbkNRduyvDEciuQJL109YASnhAEdgr0rKcsdW34bhhiWkWJC2dCXCXTK0B37OByBkI
KS33tbVzvhtLOI6fimgLGbioeV6keC6DrEfZs9ujCe9Y6i/Ac9YbuqzoAJVX9RDVh4noob60yHJ2
vifyu1ISbydZU9/4vsdREK9mkwzMt9/qyikAzmR5E2C+7BICcuC28NSqL5OAxef7ps0lUG8mAtm1
0B6YVhNMGRI9DO7QoMcNOmgFY0aQTWWewK5CZpifRjV6rTAKF3tRLnnSOOB3O0XZ8zrX5+eow1So
3Oya+WMOhBlO/yfgd2lsmT5GbdBfExPK/dJuGLMOMCF+wNgEmH/lkkeZpSp8P4YBqMYs2N5JgOMO
UHyh/jMN3W5au7w6klIxaOowcV2TzRwkr72LCo24BB6QzW6q5vnoym59Bhw33NFa6hP0tMUVJpY/
EL9ENVyO/ZjoEDJ+6Pk3MIRsO99PtgziHDPJMlF1Toa9mIYxHjDzjY6QWVTs5souCMudD+cSb6qP
iHuYYSvhOrUgRhH6dUSeFXuOR09lGHwgAChf03brjoptImVbIY9Lh3nEDcMoXep6OoA+6OUITw5G
AA7WHyoTqyzoripCmV9r6on72uvYbVlsCOe0bDMx5RT0Mh1xKFMKH7tnVVa3K7AuRWKNkR9B7Xbq
YmuqAs03ML/Q9wNx7xJegOFwtQgnP6+OjV/bdewzII4xHWNBc8haz/m7vKvLIxRvEI0504IoLav1
aBvfcTQjp1nHWjDATxuvfTePpjtgfwADOWwvcknA/AaAwlyDnDnAn6fCGGmDQ9k8GXaLe2jSwsJe
cXQVNmmj63uYN9hsIyO/WHlLnkN2bs9IhU8fI13wUhlV/m1YD83XuQ3WbJ0wdR4HYU+rrNS1DeBw
PJtjaUp7r9Vc7WbdqitAOUGRpqYEjLGEdoAMFSBujbuUJQEDEmFKfOUlDY8OGiuEazdA8bdU7qbs
R5Ry5AgSd4uzKqTjzUoTjbb9+7IKvUMxSDwbhpe3YDpuOssdVY9kJvzA6qXPMI5e7JlDjkC3MFXK
fZm3Fj6SeDpvyGCWm0kE7xhvwJLL63m/2AUiqxwVQ2LzLUWms9UZN2V9rVd400e0BrJ5tuQzJFvu
ckHCk44EES/Jxwg18nUKb4CuvFCRA8DnjD/Ng26LBzFiOrmIBFyFBnzdSddO5SNdmavjWqrmOgrK
8mZuZnhWNX2B+cWCAaJawy6qzFZadTjaWgwoqNw/gs/oxdtqJ0Q+jWS6HqfdgPabV1kVT1MJ8m3p
f6A+8zOvWx5A53xfVfPDIIABtVODrq3ZDIudygGbXIPtgixdeMFI/ohTxzczyaz3iy+wTIb3pgqu
xjEqD8CG6UyL9WqZ1BMrtgbdH2NxYire69lj8QRveNj2bO9hensjTG5T0hE8kH17bWoaXLmFo2/d
L4eJyeoq4OMDbbXaFZhnSAC6RcMO7V9/KaZdAB7it7Ec1hhZWQYgHkZWPOWSPDIqjvqgzih6Qqvi
w1GqluC/1zyhpt+utePzzkjA89S0mUdqxbcBRPpjX1W/eYx5F0ONWiS3SLQiTPFMk/pQkfoJdHA0
L4CjTgAGdSm6g/MjZiWfEYKvENVvbdiR1IixBOJ09BIt1zO9oGa7Lay+qnX6oKsJzjP1vAKs5q42
o7qshDsmGlaA7VjkFTvF6K5GGQSnymLf94BwIQ7pw6aXzy0UtAnH6SgeEf8wYzeYTEQGJNUuTPI1
H9IQ7M90AB50z5EAYRzAFddLbsdDQ/wVPaX83o4tGilaHubGh1wH5c26RXpKPZid5aMDH7Iz5Vep
vS5GSinQeYTvW03o9rF04C+KyUVX6FQtBxye3i1r3p4QPNH4r5iLwZglD4iJ781K80wZ6KRFuVYp
kZNAf6YAohANc3D6XTVAxcLPhfnKJJbnXrr6FvXwIXrqZM/SzcCCu2wJuD3BEvdN9Dkog1sG7Ddb
0X5vBPx7grnDlJvJH1FX9+HcWPbx0jB+CyTnIWzJjrQRPB1ahFZdu3C/eTAHBV6niJei9Y4hDy9W
JCUHn7fl0UN3MXYDfw+buMNUYNMPILI7rGoDJhy4Opk2GJ1M4S4rj1DbXEczASbJrchmN2Ip2k2Q
TcWQ0E5xXav1EG4R5EvufoII+jrYpu2i7YAkHZGIXpptMgCqhe0OGPxHgMvXL1M490evJ+EdVDfV
3Qw130VpAFiRoSjR01yKB5BR6/vaQP4LZCW6Gq3pP2v0EyAgIpzGrJi2DyyA46CzaN1aWj+vS9l3
2DpY8WRr/mixs9wsBJgfH0Id9A/FdLKQ9lwZx0VCtiDYgf1TpsXYdBYOqt0Qd33xcWURJrYiDI+3
/SxgFOE1gMXb6NxSIofSx5BLEfQfA4w1XtfWb++gY4Eps+r2tO5cahtrPkQTgSuEA5seYlRqr0U5
1WDsj7uh88LrsquLJICIX6REEX5cQDFbk2oUTWJ65PzE1wRLC4MSY5PSSo43Upg+HdAp7XGAhVFR
NqsSKUAYRRVsSAOJ3k9AOge7ML9LuiLkWbkocCy6sFBAfpYqj8O1qB3G/DWgo6Mbgwel3RWdbbdz
LVBFA/w1kqEHcFf4sj8NquDXC5EUMHjj7ovZYTtCi8UVscdXewEnkeKZavTDh1Gip4Uj/zImXl07
EIn6COpnVG+Shm2rH4u14QmUBQjQIAnwc0bZQjGidZHQ0oCxuzRoJFcTzl/TsthPVWc3l1TYT/JU
dj6cMHtQg0aUm2C+cMFQToEnWUeCK1IN+QWM5GcsRB1qOEPNEdJeChelUo3Nw0Ssqff5Gk5dnCuB
NG5REY6/ws1sH7QLu/VgGZBGoSoPyB57laimmSkGMUV9k49Le1uSBdMEq2ISZwes6gyHKLqkc+51
6YjZpn63Thxk1xI5pmkLd0F63n1cJ9oBETQV3U4iV0NXD0UKluRhG5F4gKfxsfKdmPcofwctmhTt
jHcT665n3VTFkSyjy1WR4kn4U/8kx2W8WKyQGdzHYq8NujVG/NrQoubiMndeeURah1tQovmhkaZ/
G1ZDYQ0uXQwgpD7iEIjz2gqdU8ortnnHXve+gdFHYQw+CZl3rTeJr4yW+iJYtD3brXxBs8o94WNh
dISLBf3vwsrEx+jWealikQtHDvANYgkWIrkZfJ/dWm+ILjVqjR9FZaDXPW89N0he1BHHcno1lyzA
lXrePkL5713P8DljAMsRJ8t6g5WuXauhjWFZgg2ztx6Yw56PmfClyqtHXZhl1wSL+Q3jRgva/cGy
64oNDpoo9gS3JhDbFVpBiJNo3oNAHQKyNq4V+9gY51/aHA4FE4Dbd96CvmG5ju0TTpA31PfHd52r
0cTjQ5BOaEriDvstRpA6+lA2jbnHBATcRcaQvS91tD6QRdTZPJZVPA/w9/CrYIGyELYcjgT2Hrg1
cgEQm4FZjd1iQ+Aag1EUBm5wh8pRmbEA8ul4a3qYU06BPmIIm10ADSFS1RPep+BK9wnPFQ4oOO+z
EBrKuoUf31KotJ0h/Awmy2BOxj7Pk7jTQStQpvExB+GtLc4t8rYFlgHqyebUUCrRWe65VikSbxMX
Orpf5iVHiCPdc5v3OOR22nA4zk3zO+aBr2QRQ+K5ME966DeYeE4iETi4xoDVrHaPUT0c1mWrRvQI
N36jNmQJUT0pKKGGmsY6CMhDx4AdtxsGJuQYgRUuQ5d/iZRzN3mLKQRMzj8PPexA0gBAvF1obZhJ
Q9YdtHr6MBluF4z6rmrnwygIN2KdMvSyHlvXHoaRTUnl13tfsupQDwHGw9QgPzC/zAoD80UE3Otl
CfeEjrA7AHJ7qW57JD9zMVLMTgyf1mYbk3Cpg1O7rTNA2dC8QiGLb8tAaJI0sygw2wSCVCIMVMJK
+AfTkfzZiRXheDb+AxwRM2P1kkD01M5JIzBfsO/0omekIWvkrvuCAHtOCQpeB7+eMJ5YcTcMOIo6
UMVpVXokmXv0ypNyw0qAnknnoDc4pNxx0AxSXqxFZ3MYwZEB82lFiFGphsCW6Ij5SFfdqIa4MnXA
19sTJqPH8qgBXPpWDGqaL5oRHaBNMJQ5wV6KZenSre9xDqyjE9pFLp51+QHWQTqFIcjBSvhqLtSd
aBs+l/6mhnjRHYYk0zG0lwr1qnWBY/Tipa1edppFj54pj+U2f3TbxKGDozQpR+YuU2DcHZBrhcUY
MmyDNCR4MDv/KKAviFu9RpdmAKIkJINKwXA4CGEwHKXWr+sgr8IgP2HpPwKNtJ9mddk3cHPyvDrf
5a5pEsUsEujlLoeFVBKhXZoH/X1oXR+3IngqrelwUOG3tsGXRhd67zZ59BUkY2ErPSRBFao8Q87B
R+EMJ0BoLeEbc60sf25asTeLgUmMpGYPu4w7UAEfBjYiYpVXs7CXASwvURWTG+w312NUFnnifH0B
ytgXtJAx25Kr8bIRcocDEroDxg+QqsPsBKS4Gr6+2NE625wcAk5GevTlurEvcEZAIk8KdF3Nuv4f
6s5jOW4tS9dPhAp4M4VJpCeZ9JogJEqE9x5Pf79UdZekPKQybg86omtQEaVTR0iYvfba//rNi2Ce
I45qvVqFJtjcqij0dtxa1fgWS7jTQK1PRC/GpJJN2Qz2Rtbo20QD+1OhAlkxQE8g8kDljrBCgz66
kp7bxLpHjyz7chDKT2GLKTyg8GGA1HrqSyHZDYpIh59TW2Axpl+rs/WtvUSmoLvQkfDtygjpZvyI
sfMCwzxOngG2y/kdI8HaepyDJHhDmdmFLs1qGx3HlrOGTbyTOuwaEFoM4UuLJz6zGc4rycjD74mA
oT8cpLLsb9UiNrqvmdKj7CZDKRN2c6WCVtiQt6bOF5qEBxBqUiQ4HQkIul3nIjRKkY4b44Jhemza
8VREwq1k9k9A+E7ZJNJaxdkeAkMUuexy/HYNYX816DDDDGMl9kn1QvNjrkJxfKJFTFdtA8o4lMbJ
EAQwO1VsDpmAq/wQarf6OGeKj3fyIGKhUwt2kLPN2V3Y53dNSBM+Tapkeb08is/At6w42RpVRwoi
PVmHedDsEw3Sbq0Y+NvHSpicQqM43985cZ1HWdllajHF0TOjO2lY/gdUKNXaymIrKPT0Yb8RowSH
hBGH+nWbgUlgF4qPjJrrz5086/OuT4NIJg82Vx/FOPgB4DwcA2MyEF5CtnCyQZTrlRSGPdJJDvSc
k4wQHFccX0yxSu2JYngylL5fhUpXbaqp0XhHWbgCnkmOS2YMJ6No+lMy1tqq1WTWudy8zXnSb1Dc
R68B9f55qQUBH4w+bTq7rURgaTHVTF/MrZC4sw6jqGYG2q2B9JOuTeHCZWV+xOxMsTEp1lgIQ77u
+zZ9ZSK2+EYvdW60jIULE6F0SVt4pT5OW3T/4jpnx7KFOQwTVnsX7uVgkHXk+QwXelUTb4owtJwG
gt3WiiQghayB/JkPc7xdrL5aDbmibQKNt2xHITYo+Wzojzi9qk+wg5NVZQa110Q0vlKW03SYbeHU
EiAmvF42QFKHnUQuY3eI5SV1ydJCva9F41Zhh3NlpVBXZHCBW1QGAyEhJ8TXDuWwK7wknvBDUCos
x+JB32vBkL9O8dLf1/X0tZ7KjqixQLvrFQtPm2IOH7Dwxs+uT05ZMWV7hZiEU5IRC2ZbFb73DcNh
HyG68n2cpmyrQLvlq+LTJcQFqDoG2R0na9hmYlys+jgM31sdh+6qKKuvAnufHZXDRCxl/zYAgN4F
uXAgzG0HLY4OzOpSmsESE7zT2WhnhZt06mYdE0Yz56yU6p0Ib7OUjcqW6JElF3nwUyjVywhoCo8t
6bTZz9hL0eQuxlOHtMAe6hSN7BzhglaYsIxNUHjuOn6ZCrCPmbYH6MKSPClLf+RRLnmxpkcbtR0f
5mUS15Xe6HexYM2+3C3W9zEo62fZqoSdoBWBX2aaBY1BV0AkAE2ryoAwJ9AW7oxG0b8JejjdGeko
OiE5II9MFbRVRFQMaoKSSLUoI7cqxvxrifvmZAXE7bIBqu8NiiMIlPXsJK2mupCDxw3tkenmtCpP
2jJUxx5zCdusssmJrFL1o2GI3a7SzwOGLn2s9SG1paIZXnCfWHwiCkpXydXRMckcPxiw2/ep1KSn
Oavv5UGP/L7TE0czEt3TlWS2BRq8L4WSJze87fFk6rXyMLZoPPkn5vA4MMRRHbGUBePYmFrs1U0M
AMYUyq7KgQN6TmhFxra+cPJQ5PJNx7jCBgbI4IMMWty5epw1nP84KLtqEnHYKDEJsvNZbch/UYb2
TWRoJDpCE+jHsaoncJpKqL5NipDhvk66BFtUAS4f5W9zLcsN40xLPlUDaaSulVcSoY/JBPuk16pk
0w9ApozyQk+bx45YwxqvbnEgEBF82AtkeiVNaoWNleplj9Y7jl8HubIUvNnCUUCjHMa5O2L6uMqm
Wr/D13NmQRk1KKQhH2LuO9+Mdajv9FDoIdKUBkk+hdn7xSyFj2xTgouxREbKDnPXWavrJyYa80lq
1cIVBYu9KsepKiH7Ax1GLxw0RU1Wid5rGJrFvblS5DNJOW8NdtP52yzPnJCNLmGtW8u+QuBok4ep
+FrWLCvFbIneqRC4y6O62BzQSOgjWnKTZvRR5qJx3AiYlhZVL923PHQnJVPvBixZ9YxkIChktOK1
CqfNVrWIobWIFIUVbLh9kz9PZhK/wTo3YmcuAciisVKpkkbqjtqybPIgC2/l0sIDfSDlsk6GNQM6
AMYiUGgRwx4Xskl3Jxoih1M1qOhgxasYo18nkZLhpWqK/qDHqrjNlnzyARQER+b45FpCmq5jizPc
UqSc4UIDgGsIzDsIHIujGkOMzCeKDnCADTeDNP3cRiKkKlNvzxCqWb4Yg27x7Ps3+iqcAqDIviRa
20pMersbs1qkI8dL7T2J5o6EPl1zTfSQaygwfIR6b37tJSKN8rl/SkbD8Aoz0kt75Evws0DpWHTm
Q2aKQLFEdinYyazmecr9eNa/M8giqpJjno1FWXVWKBBLMuewWYToQdVw/iAK1fQb0plf+jbkPMlQ
eEcwC5Prjg2H6V7yECmTxTSVnPd1nin5u5RAoy4zDrFtrGWbNhFpOghoLTmaECMk6JVClE0pO7Q7
Tb+ZliV5zIBJFrcmAoxjpl6vpS6Yb+ceFpA9R91QcxNJ66kVALUnRRrDj6XCN8kZ0qLY9EFefZm6
NgfGQY4Ve0YnHoa4WRLa13wkXRWoDb3GAiNiGkdWmhS95Grfbrq2NegS+zC4ifOac2jTz3cawM9G
RHbxRNAsNykvY7d4HMjizmYAoNt5Hcqiq4cc8t+TJETwavWmFvqjWUlssmUwqGdES3W6gawJPNmj
XUcIy/eMdBmApzpVNibfUemM+pKTDNXP7EqT+S6K4fyI0Ak1Vq+hMQqk86y6g9kZC7wUuxYS8aWD
yxN4HfHGX8s0B0QvQ/mmwFH1LlLywGs6Ky13s56GbhdWy8nSR/xUIbRMoy1VEUkqHDRlO7cygwLb
MoVXYpQytoKHz3riE33RmyB6S9Wx8mQm4zaD/6+REb3NhgQWPYdRcmtoiWi3Cn4Sthz2AjURNmSc
CNN2bMyOQxraN1+eRxlFWWqds26DEv6gor2SoGneRl1OwnQVVep2KBd1F2QCJyIk49+UvACkzUOk
XkIyc5wf+u4wUmFSO4vUfifXjbwWQ0atZOgypFDqiCSwpdSfjZrMTpqJMYQ13Qb3Um10D4qSCrci
qfF+IxPGTQpi3iF76YxlA5e4cxeeXWSnQtFDhT9DQVOLCl4qCfQUzLPFzGLw/y8pghs8NoscGC+z
do0pRU6TjVKDEbvUPcdJYFYMU4z8pmjDFiR+jlJHT+cmXE9SWcSsbGvcSVWxwFo3XdQXoJ4gl74Z
g5z4qqrksl0x1VW8JRUU1a7lNn0ib5OuKjxP+zjXGOvm7Itb6/IAaz4kCEuEewkSNOs4gIRDX0J7
18kwd0QGnb7aJzdiFM9eVpiDG4QmIsMAAxMwkurexOYmtQWzwOKprXPzbrHCs1N3aQq71pCaAcBV
U+77MYx9Oc8b2vtY7J0+7/OHNkiASQ1VxRRtmia3bDmxUWvCyrDZkS1CNckmdrK402dbNTGol9iL
6lUVi5DUhbmbHofYUAYONsiZGFPU8daQlWz2FYaITMYLQiu6gCmjneez7LRtZt0PA5O1qJYBqRsM
ZlSXINN8U1FsWldsS4U5e81QJJTLTVmoerNSosKUTkMv99+Eoonvkkk3ZpeTIYpGZusGAaGjEt+U
Mf1Qm5aLJzA1gLkkDAzKm6CQUX7V3RLRD1SRlywdPmYyw4JpapeTkLfTmtTXqbO1LOTp45I1QrwR
Zb9OkJ3IHJzGVaYQ/J6USu3CE2KVZYnQpcAGBIOiC4qP7QBVQKzjwG/TjvuCfY3+sHtOx1F7zS1s
AUhZGTmGCVG4plVZdpGVow1Qs2jRSaGbMM2NraJjJYCahMoivyzSnHiLrBxMAWCNz75w0lGLj8Tj
VZxE2UsAPQaj9hil9CBstPdOqysnPc9bl9y48MkI9GyVMhpYQRuAb1JK810unpPgRuV7Husd2G8X
MVcqW7eaWnLh+DqVyLxPTClYT/MAfqPAxKqWblV3zZsxYawP++Zewz3hsaLZvUsURnKipPQnWTWZ
1UepbtAN5rUQ+0uYjfOWAy+jCqHs9Wmbh0yRPM4BIHz2kGHEz5hoUOFgNAVNwdqaNMhJhLtCW8nM
gUTZuDaC8TRKMX+imbWhbvqiFMbHaWzm9Pnff5JHM3CX1KZi8UgwWD3c4rKoIjKZaDfBD+sM7pAs
pvzVwtAWgS0Qgds7aTpZ5yzdQf8hqUFFzQhwk+VB5sDmxAnBh5LiOiFcWmM92lNqwYQSZ6qy3bdq
PX1hbSv1NyGaYAXphlC9mnIqNF4k5NH0KLBY2qPAeGhySKGstF01tFQ6smn0YPdvPklmJah+256O
wDWmGjbGIGYYvzuSlhRDbDPQ0tksCKIYTlKS1nSeRWB2jvKTiCRO+lD4eVhFENfO1DyvkEwYZPC5
G16BNc39RmCwXN/k7EnyDcK5iFlan8jVay/obFp1x2OAmkSqILPkic8WhjrIeFhAkG110SYqO9yP
naa9lTTkYB7SZK1DXCGdMrQ6g/9tHBV88hiTVF3vNQsyKKznFPkY9I14inR2SNhh0bjhkFBIdmXU
4ZuUdeMDp0nSjSh3m6lPk9FrGl2GIoeI3lfaQnypYtk6tWMXH2NMzdyAtuWhjMt0o2p0uAMeCUep
nWJHiGivSfPOflSTmqb0sHir2WNJO56H6G/iAacD2ADq17HX0m8lne1jn8cc0THdPB89C8YjzMUW
9duI4O42QFl3oxpqSMs3J7s0kcejPuQz4/puwtOOIOvAlHrEpywPm+Fnsa574RSV6e0i6Iz7DSmp
N5x3FpDbsKueZEl66XLA4Vid6v3QgQijplFuukCgPs4SyFDSvECZDnxjyM2HURlUVzCG9GEeR/2J
YbfscehUYaQY1Tqmq/zSyyQZZjqdS1dJaKyonO1e7kw4TLIeb+NYKA/5xME9Lq1TGhlI6YjvdM2p
a15BaL9mfZ8TXJul+4yV/Rrl0Z1JZ7dHo//SBuESeio9ntMumNuqqQgFaoIap8el4S4LTRrJg6DX
eLXoWULms8woWxsyeZ/IeeNEotWKrlAK0xVnmDMB+Q+eri4rDEJlUdIsUUL8xj//zRcjrMm1Z3Ay
+GxDcLFU5M7qukka1vPfGcGXbGxDlzV+s0QcKl4E+iUTWrIKVl1V9z6TjtKExSqq0qoDfAUAGrV3
mSmj3TPDD/HXUykGQVew9v7+Gy7VhMbZtQCNhnUWYFmglX/erFxbgORTMfi4f0GAxfk4gV4xzbI7
1o0S7sUxvmZA+6f9BYTsMwVfl3BcVS0MKi8VrqMWNTK+jz0q1qx6TWBP4XlmTClhLqWqMVzRwF7N
SGmmK3be/7xXGM46bxQnBwQDl+z3Oc4XhhN940N8BVMTKvFcnDlWwLvOiGlhjBMwqv/7A/7n3fJy
0ZlqoiqjS7g0/ShKg3wtRWz82hyjdWs1EPaSIR2/FwSifZf1kpFyijub8/fLnvnaf37EmmFYGFwY
/MeCDvfnew11i/Fbl3R+OOP95MDZaN6NnC/KnxOCvX0cyQzLmXuYRCvL6Ngvfl7/f02x8odVyf8l
c5Kzj+dfZS3j1z/dTM7/wn9pWmT5X+ilRBSdWI0gZ6Py/FvTwoT3X5as84dnVEQRVf6d/9a06P9S
TOoVZ3ZdJi75bEL5X5oW5C6aqVk6xH2TtDB06/9fmpY/NWXEv7AbnT1TLgTHeCiZgjiJdGd76Wba
m7f5Wr6FE6nvCJxe/fY0PlBrcB+/fba/rnEhP1DDBqOCNJT2+l1/jJ5suJWvf/+bL3Qgv/7q8yV/
K+cMwmNBWPirlb1xQhf4XO7LlfgtfFevqM4uRRS/LnFRROm8jW6B8b9voiEljxnDXCNMMIvtGziZ
hob7Rm410zYbhfUst+2mn+NgPbbitMoohcyrarT+PXigwCTUSTM4lrXWGpjaE3rMAcIE/su19Vw3
ugMXRmLqTAITnHvTG1WZUSRJtF5/PlmGTHyJb4lG19BVw9NpImxI/RAqoijypUY3n00p01bs4jRI
Yle+jwCEjlFp6rqo+9wVYmTccDty+GB6as+oPRmQZRWOJkZ+KKJCdKTwhNB9TbNTecyzEOFmYACF
mZp2Ogj1RmdE66HAy27FTHxDPIAtQRL1yb0cM/QwobTchw1q/nCUgJvKsP4hlj3UlkTNfbiqoYN/
T/mCk6+yY5hU+QxvCw/1VHoM2kzAmSYvOfwwopxGwe86k/FB10qHIdKLB8BoFeg/HnfQt6s9CeaM
PAMMh8O5tbgEZopdnptvRgr7h1mS6OQoSCBaCOEmFY3CjxWt3mEUg9054Zi2pTBezbG0tkulqTyM
SvF3VurXXIqHQyILJr1wXvtXvtVzdf5VvX99SBe6xUToiQCcIM8aEj7Mh9jYNcs6QlIxtSa92k7X
78Z4Y1qbsL+mk/pzw/h1yYuNgghGLSqFTNnnykgCM5lfTjenidP0sCp1uZaxSp0GT4ik9krr8dkV
zwKx3xZkr5ZG388sSG5wrbu0fYovu+m1wJifeqqPHuKlwIyBHEoB/n7I3BA29EPSe9MtRxNb6LfW
4CaniCwrO7aDM25vh+6ZLR1vib9chtPfX+SH3uznmnnRQ1q6WWuWAJBt1rFnhe3DaMBqbi03qhOy
vGOvyK1jUSrQ0ZLUTQ3jlT4x8aJmKbfNoqJZxe3VAP9/jqQzqyR0MiGJHICn11GodlQU+++/9M9e
9NfrvxClGV2nZ2rRLvvszK4b7jj326prwObF60H73svrv1/n551/8FYuTS91M1R0zMiXPT6XTfMw
jHA8geB6+wVDhlZfKeD6qenhq2Pg+O7EYOTILh4N4bbr101+X6W3f/8ln3x+l06zbdeWwjIL815F
SeH2I1r1vV59s6TSs8bN36/xMw3io7u92HQk6dx/IWncK3bnprsbgME9cy9XO6aHAaN+yIROvkEj
70Bg8EJbtcXV5Bxr1/Ktu3p1j9J4M3v3jWMet6jr7X53baf9aQH60U+72KxMGBR90vLTJCbKomch
INAPeY/TT+uW77BzFx0N2xZ+PGwTu/729ydyYa/znw/t58/5bdVPeBjBk0iWfRiDCNrQKVt8fErM
qLT2WD4W9rwQSpNcsX2+EOL+utxFEWh7soLOeMfe9MN15Ej2ZKeORZ1RtuHq2rP8rNRcunBAacgi
QNFlr/uB3z8Vm2YPa8JBEXQPfL0etuaqcqAuHwJP2FxNbPnzPPPr3i5LtobwWdS7ZY92wV60r3Fy
w5S4MVfIHTpYI4h8DO0BWYCC9XAPksYEnTO7Kl/5uq0/pby/fsBFdYM/XhYBEPy+MJic9NkTmqEj
9h4rE58UxB5OYmwGAO/ySxtCda4zuJKIVzTDryMdEBK/g5j3oo0bMQGWaBSUlxoan3SXFq+W0rim
Na/EiTEgKir8XWh9kVRhddQMK2XoPNSlJpBTsm/Lk1k8yMZg19muXhQY0VuhemrFU49CoFDuYu05
waM2XBhOQvsz72R+ITJJtCIiM9LwJM03ysgAmCTUOX4z5sxpg02wvPSmjwXwDleH26QMSWFPdpGA
TM7oPAX2ArodU4kgyeFj1W2mdsR9y1hJ8SZsD12hMxAZ7Gk80e6M02FkgF0F4kYrY16UOjsarrCT
9NxZ/ZdpYCeHouYpnQbCFb1FUn+oq+WqwvfjjuLSQtQy46zrF8qu6cc7Rq/iIdtJ63RHsFlxK607
b/lqvon76RH+y2G8l/ftlYL/WZ05Wyb+vs3H/Tz0mLux4IVbeXEIh4MdZzcbbFH0p1IOnTYEE92e
n9RcH0TlyyTf/b3W/Mzp+qDEiRdtFHC4ZeJUvuynrD8sCLdgHnrWWaLSRyNDyeEWEcrGGktbHZ4K
BDmWgNODKTuQbNT+IWzrl9Y6LdOuaNovCIOR7C3eZDxoGlncSbASpXoFWIi72my3GCCJXnZO8CBg
rR0Cd1IHv6pTB2DS7sYBX1uUuWNyoOZukzq1G6GC28qwMSVQdi8F27Bp7CB9baa9qMNV9irlHuWS
nZfrWa09HSZcL9OwMusBd/z7I/qZrPPPR6RdGhSQvIKaJg/lvYboFKnvywx1OV/Nfv8uV8S3eHy/
Hr4E9b0J3fT1Kz/RvGkeYcMisABSf0rs5VhhB9Y42PVPe9XA0vF6XuTPCIWPft/FK8yJNzE0SZD2
U+9HzJ17J/eGFhdL0MkdvCLVgT2m3y/mY+qf9QrTMyW+csYfIUDzetyUyr7GVF+/EXpHPxbXSt9n
X/Wl77JoQnIeOmpv35YwmQZ/ktwI8cxYMNnECTJ/7VAsUW0tfYsCiSCakXqD2WR+BaX8pPZeWjMH
Yx43ENeWfYvJTI5PyYiVj3Dls7gwZvpPZb80ZE7pW6rWquV93NTilymJljUhNaHXDaCfSWMNK/Ki
NYTmYuw0CdwLI1KkbYYMnruFXRGr8XmjybGQWtJ4JQW6sW6DfoBUj0y9CkeG0RVGl+3AKGOx9N4b
O6k9yYo5sfQY1LylMFXHK7fzyUYpXnRhC9Jmswt5VjR68wDbSrGjhWHC9Pb3VXThAPTrcV30UpOZ
9YXaUGjm7Xi0VqWjeYIjOA11VfLehe/xKtoWzpWLnQvnP5eELl5s+3NcSSpKkXkfhX4vBV8wdfDE
/I4zKxGIHcxNCy1c5w6WrTa7MrmBbv/3K3/2GC+2e2SUEtR3Osa68AvEJQJTCeGmma6dQZTzHXx0
ZxeHEIQrZ1kqovbcq7+Invn61m5GdyPZ+tMq357XO2Rn6pG5LuxbDDwd2X2TnM6HvvMt/Ua38/3v
N/oT0vrnD9EuExL0oeosMTBmeGSod0itX0nluraN+Ev+1N4N8Ur3jZ0qo7qxG1/Y5sMqfkgOgug3
4DcMIyDwveevQ7iGKRFt+yuuY/LHb16zzkeZ33rnIWxCzGqTeZ9IIY5EX1LzqUtW+TL4C+6OiGnP
SYL1m3KsR1+rtkvv4ncqoxUMLMCPTTu5WrtdIm82DmQs59q1Jvv8fj56XBfrqw5FBe08721ZUQ+E
r/1q8HJXftbpdq+8kc9u/WKFyXiTnwenfPT71uv246k91D4NW7FL3GJtHfSX+jZZw8V1elv2oRG6
ih2upCtnxbPP0Id3eIFVALyKRTZTQebs2Yr8DvVgiTAQInA8gY74SyGwl7sKNG0YGlH1lq1REC4T
whpb3ZgBPIk7NX61DM1tdLv9ZtbQPPb9lR5L+ezpnP/8tw9Dg4OaT7jK7INA9DTh0N10Woewdodz
wTA8Ziaolac0qOuQ6Q7bEBknbEFYh74YHxUEjtEKQeBUPOHBoCnbVncFrPKzQtxkw6HVtmOeovm/
bYtjhE4fO44rteyTFa9ZF9t7YRSWgHZn3jeryTU9WJo21A7bcA17calhbmsjK7UDt7NzJ9xgPrzR
XR9FhrM4WKI6gd0515KdP33JF4V1kFptRvxCu4hZW6NPvmG+5stGMO5icT1Dc+2VY0MoM8mPXoVE
aG7oLbALRcsJqQJyTLcKky9Lz+4y4/0JJzIKKiyNOImRqabcjQhmxEForpTjnyaDHy27i3qcCrjg
Qphi2dF7wL1bScALyGu+1cfEhUCAwRRQbHEUjUd4YLWFV8SVvIYLf8H/3vCYj/75weVVVov9QltW
5m6/lrFicZatnLsl5oIM7aDR+NDinOCpfU6P6jqBpGtjU5GDc93g+jOv82VFcO4u7Lzpfvb0+/wu
fw+OunBbJc9KK3nmlS/sk0ZNM8+A129LI1cGyQxMfqnpK+7ihmtjFQMBKFt+803qFtvI09wrRer8
1X7wQi4NAFUQ7aTAiHMfH7uNusXA+aHaI/miFRCc/KGwY1+1jW14m27Ch8oRdpZrXLn2+XY+uvRF
CR6EKoOPw6X1rbYHQXEnL1kvB+NKt/kJbKOZF/U3JjtwGGr+fgtS98N0b6yHZ+EHrFPpkAqgU39/
gp++rYs6S+aRZuB9Jp3RIR29sYEe9am1hcO07hdP3iBq63b0orT6unflmp8UT/Ni2UtjObWxzDWj
wUeRrU53Mqv3XlMwwdTAI29iLBZ2kBpatLTptytX/Rh+/Ie/M75rInSeQNqP2xl78FJetfCywvBl
7D1F4g+Ut364jcmPKvUdqmVUxrf9BjXGmK+upXeeR40ffjUXyzhS0kKYdG69hJFW+wS9oJSRMBD2
LYKhOrvktOvNwrt8K6601BEGF9senEo1X5W85pAMK2t4F+XbMXV1oi6tO4i7db6tKlSHHHfQOdpd
hDkGZB97eb3y5D7pNoyLFd3hTz3K51Wm3ASPldt/ldbzK9zz4ngtz++TxXRpgobqqGf8yRXMO8l9
mGz1BnbY1ZL0CVrIfP7PkmQ0woRnOX99ssE0f9qXu8yfVsMGH51DDH961dmAdtSJzXwreYgg8isf
3c9Uxg+qxCXLI2iMUbZSrjxndniMn/DlOVUuhlL+vK7cZrOs8q/ZrbSD6PMkHPTb0o8fJ2d4sraB
HR35+kmxDQ/Ad5vy/mqF/mT9GRdrvisIdYKzR2m5F+CYA60ciQzA78jWX0S3JLs2vbnWKX0yBdaM
84/4bTuAjFKK5bmOtZzFG1d3rFP1pOSu5CWHq3Z6n6xt46KrwXZRQGTLRQix8/KttZK90s9I5S1c
019c3dXt6DRviDty6z2cyEPnizvtdva/EMfx+D9cJhdlTQ4bfWhGfoSyQnjv/TB8hPW+sLm2233W
fhgX7ccoi33WnqEZuJr2+b5aHwP/h9gh8MKF3EgXJ6y+R9fK9GcP9aJWhRlcUOv85qLgGy74S3sA
iiD615U7h55Vwblt2wn3kZ+xhGI7OgiLb13ZXT854MPk+fOziYS0GKtzvxM+lV/H07IZ36e9sdbv
xbfyAZ3Cannq77Mff391n6AvkJX+vFoYtLPZqFxNdkxf3z6cFgf/Bvuk8l+LK61uoIffYCFoy27u
tt4TdEXnWozlJ1uCflGcEguVv9VwbcLiPNJN7M67trsrHwMI+Ev+eV/d3Camfv4kuxVeaqq/rEyO
8KKNNHCTe/kpc1snXOHB7mhrZSXZMCdYMre63XyV3XIV0Dxqh2nHiIzjlyteebk/g88/qIr6RQFS
lXjBg4mfBXHdK1bTvn8a7GEr2QweNthR2Ymn+j0+yV77JNkAou/lPrjBS2E/eZ2/5iS9kV3kS6uZ
XWJcR5twdS2fVT6v1o9+20W9WrK0SdXzImtW4XrY917vL+vKS32ReSHOHYfmGN+qL42THSJf903n
Wmqa9tnLuihiVRZH+KGADIvW8Ww8lDiB6dYJ2TD2JNhFzBGICGssUlcyu/+N1RyE8nZETAzc8CSP
uAd6DNTxTyme0IfKd5OE7zaufZ5RY2kouC2ejvlKTV5rCHfw8BNb0W4XJlTWemrXqE1q3Q7Pc/Ef
fYDUh9SY8UlT3Ly/DTtIITfhqaw9U3FwUfj7svs5gv7oWV9UTHjWhTZoPOve0VbZTe1LKwZEXv8Y
es+gTf7kqytxJW3b3bWV/tn5V7+ooWc2hZGKXBJt66Yk0eNJ4j0jHXNlJ2ITjFbQBewfEtNgGPOe
aVd+7XXu4+RVPkKvTWTfX7n5T8qrflFeK2wqyvnceUs3y370dB9nnpvaQYRqy5vWDZ1xY9zVt9Uh
OVy54icfmHZRU1NhEvLgfMUqXGzRuEmE7WLfKoEfYcQtumH7VeLLyx0ipTxThaVzZb1fRKz85/D6
c1z0Ww8gKlUwTOf3DOvIy4/ptnQ22p2HBYh3f23hfgbJaBd1NOrjRZdwLdnLvsAA6bC0tvaW9Xj+
eAtvGG+Y8VY4DpspIYjExUx1WQ+nwcH7Fx8M+UlC0viq4ImUuuItFoAtvgW000dzvO3py7tr3/wn
r/3n6v/tWRhDiP3xZEr75U14WR4YbIFmNN+ZrHwdoCPcVDmKcXveKPfjRv1WP195959d9qLkYs1d
dc353TdufprfF7eiqEXnUi85cNTY1hKAPOwur31s57/4g7WtXdTRJO9ArgzoVAu79o9Aue/rO/xq
qep3GskQbgVsjpOLq0au9XDlJj+75kUFlRGSJRkazv18Z90wX8vbVfR96JzJ7vEm7WzlC/a6doqO
Tj/E8RUw9rOLXhSxUVCaYGo1WFXTF0l7suKaUd187XM516WPHuNFveqwJzGagceoSTaJ5PIhPOF1
elDvxRdMwaSnvz+5z76Oi1o0obUp9Uxngc6ZwYFcQGYRIdHoxJb80dDHlZSdZEquXO6zfusySicw
NJCphOvVT0Zvx8f+GDzVh+Qmpa91+4dm3e7JY97g+PberskY2corRi9u9xjRt//9lj/rMC/tyZUY
Dzah52MZ3zU3OHAwVF6S26SwFx+bpepd2Van5hjd6af/4QUvChTKp0xHdExLe7Te/h9n37HbOrJ2
+0QEGIppyiyKipZlyxPC9t5mzrH49P+ScAfePKZ50UCPTvcRzWLVV19YQfUv3aDhQRKkI1RN/Mu/
8E9RZ4SxLv0J/NLgbr8/dgERB13+f3PAMJchSqZgBx36p+Lc3te4eU4Pg5Ftpi+YQz/lNkRF+G1h
JpMmoTKtDuVz4fz+9IXDQe7/+7doB3110vkpAa4SdJOhP4fVtQOH+vcfX6rr5zyOalCruwksenA2
77abyCx0oJvurVE0r8P393fWmczJvOeI5cpdRhaaIWQWY9JcCmgPsRQPawlBIY8AJwqFAtT2wZY/
Zm8V0dBs1IcD++K/yG6r6Hl5jTbieRgccJKAuAHTAZN7eAjuxi/hmkJY2VU+StEYXiRQcbfhKVvZ
4kuLP4tMRTwFI5XxpwKAYiaXaOUuWWjWPKB3374p03WqCnocVl189UsrlcHkPgc3FiZzic5Re+Xj
Lj1mFpOgL5MxwyPyfUZnfs9tBIsXtXgTAz9q5heB16SLuFMORAueJQMS4Pf+WbgHsBRFwq6wGMwJ
14zDl0rvRyXz7Z0nlQlJ1WCnURPQWeyvUGf11BJtCOgZfwW9OYRmZFUrp2YBsyk+pgDfHsfQqFHG
Eo+TNSiwovCYrNCSAM6XjCOY33pvIokxICxtYCl2wcreXkqhHl3Lb49NaUMYmeLLdu690OA1nnWi
SE/2Ya9FW/Xcb0GZ2vI3/sLsoiNjkFP92WzDt/KEggwdAMkSRQuEdzfb1YfR9LdkzV/pHiN/uAYf
Be63v4w0PdTYohbXYPuaKqiRAfvhAbeLWRYTnnAloDxq7p8eMwtXHXi2QcxynJdKgMiFSQ/lMWbX
MJGZyJ++NGlyrOzYcSMCud4ylRkDyay06I0Ut7p/amFwwwNiqdyzyM5hI2xWAIjb5EPOwOKHCKIC
vVSu3UOxpI2fIbytRUpzYgBmEhIFSrQfBNZJYqDnKP/8EcK1FQReOHFwYsVSya1PzCFXNj7Lv6cY
JqY9SABOHFyhoCcBxAvo4Ujf6vhSc64vQX1s4GyQdbWp60tN5d2E8+E6+JJUhyS8K5ehvr+L85Ee
bWYoGPx+bB8IzJ+WcJb3lVLIct0AeULukxCQRg3mAxpq9VPr8p2dQYhFnwazWAlFi+dyFo2zLgWl
kZmQ1jIfY22kzAiLtVKjmPmljTnmR2l0mh300Rn0rKtNx0BeGv8KeIGYt35/4/s9+tMLz6Is28J1
t/DxJ3QQ9xsT3AmWzMtOW+UrD1gqk4VZDggdDtA/KZa0tnoDnvNOjAywdfoPxiSbz/h8r0pTm99C
6W0NwLM0F3rY4H0/cBDhqPOgQ1ZrU7PZj1tuGz8FbmhwLlxrbXBF6DZfC/ULSe6c6JSGKaQCZbAv
Bp5eROpvhGCEXFJkDRRiLfG9ARHvIWhvczArmKhgjn6kccIfCp8ooRWccoB6PAq3tn4jAIdGEtrl
oK/8/n35hWv0gZT7thRZTirSUQENOiQXO+EmO8JTf4iBg4MI0ptUeDIAcrofegWg9aLZPQGSy1kZ
o0/PPuDmQKQNWray4e+n6IfNxsv/5lNV3sZJ5+OzKPS9Vi4djKF/f8uF2/aRqX97yUiBLOgIirwH
lSifc2ug97j82oubRn0Wo8LM1vivC6XGY5W/PSiL0WBrR7xBA4x0eLc+FBgzlrcthV1zCM3wr99f
aCkQPTA93x40gXsOFRNsKkw5DsV75Q7PwQms6nfldbr2b8nKF1lqGD7y7m/PAQIbkhwiVo7YkMr0
0k2op4ZiTLqKa1oCngIlRa9JGruFJLuD7sLL2n29dEgff9K3R/cYJWZciEfXR4HosE+6d1ODN/mc
O6PLfwrvEJDw4TK4skceTI2fdt8sEHF1NMbi/VUHnTmgRDQnY3RCK0XLilqlHRk3WQ/00Vyb6yzt
lVkKqHYRHXyK50HWcaNqF8ipeGtspaXB1CPafls8osBEN2Xx45CVMeg+AO0idkZQPtZmGPcz+cNq
zfkuYdFzoHJhA6bpmzD8EU/VZmCNsF/pOywliY878dsLRKRoB8ghootuFe7o1IfMrdzYiC10ubb9
tjULYzgoDshNLsEUextXK2nS4xL46c3uV+G3J0PfcWhjARERX+U1taApCYD75NuJqHEi7AUdhoMY
gpY6DKOJaPTAOr3UglswaEFn0q1gghZZtRiB3jXlZV02ooNwXDn2C9fx46x8+9vkAQ7u/oBVh5E7
Z0k68qU/EcRzzqB9bdUT9JB3vZ0ZdbuSNC+lII+m57cHVnVZKxXHoiC8Tl7yJhhQMU0teTfZ/hNw
2uoGszFp39rRLVtLCBZq0EfI+/ZIikQ94e6PrEz/lDj3rw0FKheEh/8Y1B7snm9PqBIevl0QakA4
Q8duOLWbzBVegAkxEg/MWqd0qFHrogsrQRTXrC1f1vq4i+dyFmTkSB4g7YN8SoSKcnEp7AAyKaJW
bsfYDbfhCqBq4SJ9PP3bC7IJ9Rm1QlckGXnIugp6OqwUb0sdgjlQPJ4Yvo0jVFFFasS3YNKTs8Dp
9cEXbhm1IV0cF0bXQ1BeFyFPVj8F5KxyJ6T48nM/XHgH2jHpvjuAnthBxejEtTb8waB7+Rf6efAG
inwLeHsXmk2NI47gATytnJyFXTWHoJPAh/3bPdpWJlpEWmDDmmEDwKetnP/jE2bZSxYLZQmtx3s3
6BNuIUQotQwS7zlkzCG/0nRAYVzXOb0L8ZedRam0goC9Ugz4DiCAmv2rfEANdG43uZVsplN49Z/a
PdCE5Xuxci4Xrit2Vj1CRCihEhvfmwSVy+WaaIpAm/xdbSAupMlzYg9heghG4VYBVx9b6iXEfLbc
sQaCmvZn5Qstrdmsnor9iOSEQWTvOaPEUYcEfH+X+7Yh/qWVaLGpHv8EXVEegs6QfSRHaDRhvujU
K8dy6fnzYqpPCFtxAYY4ojZ8pU+966d6vzaTWLgb2Flo4QKWhmXFwJn3MB78935zVzg8Ss/DOXAH
qO3ZIxyNCjjl6NLH7wu6kFbPRUh8CLZCiBZP7DsddkotUkG32LSwHTqugdR/Lk+g7PLvZQwhrzRk
SiwZ6t2PdBuSlVv+58Uic+y7QkVodNX4XX+AlVHfaD2zDysIsK9dnEsPmEWDklVLtRwViDdA0Wqf
X5RTgLaHp5563fc4l7FzMzswF38N6vhzyCfq/e/4FvKbLuAjCmc2L4WiUjOeKqEyBslspT1Uonjf
mDAH50CW3BeXULzk3en3LfDzliYPLue3x3KQsozE+zoCFvSMA7OrVgvnBZAogc7IP6/EKCIPs0cs
YbCn1/hYXAXM9QSqT+/JYa3+XUhwYLv+70PSWuViYKuBA9oQE8Twrfw6bhKXh5Zhhb4rvBbDbXXA
/akEGjpNv6/az7GUqLNAABWPqYO6JrJz2EloxTNnp073AaHm339+6aPMIgH1+3iEWxhuIhW9KRYu
JiDvfHTyys8/MrH/zZDJHK7dQIVuhKDkfRJJa43r9H7QJwhibFVtms6+VaVWxxldu9LpX5iwQx/r
328ER5qqSiBh4snMjvsQdwOY63DH2IRQxMYoG+1DD5i+lactRJw56prCeqFnG9xD9/IPWKyVxGnh
myizeKCwY1NDxhfRWWq0ll6ZEpaDVxFGjOoKqPrRMfvhs8xB1UXW1+qQyLhe3BJADxEkp8htL/lR
3gJ84oqn3CgPDUBYUJ7WWdAdJCsyQiCzAO2+KtvG7DR5swb8evRWfvprZvkCxjPKoMb3djsAWLnF
urydoKPnX8pt52GWoVMztFo33MOfxukcyD4bQEsDciTefj8FCxF4zkWNfFFpuQEVZE2PEtgWEUZ0
1GRwJn7//YVDrMwiRznEkPhnIC+paoLH7CGgojFH//z7jy8oDZA5jLwr+hYXCH59St8iL2y3IwT2
3vrq6vNGiPY4MC4QzVybRy00W8hcPY0yElNDQxQlEYgek6mc4riEuulmCnUM7yKklwmMr0Ci0dNr
uDbiXAokyqwFwrQSmzT3cWM1fLwLtTXwVi9Z1SaG1ykIn05Xv/hvKO9/X9MFfDqZQ70lvhXTMsfj
YmUD1xGR/+JzKKWaJDFh9QQDSXCUkJkVgQa3L60iLj85bLKBlQean3XqQhe4zoyk9iKgiUX4yTGc
W0DPWZg0P5ZhuWBUIDF2FXY244GfFbc3IrzDmbQBJL8qX39/jQXeHpnjyVv4oAqFjG8VexOwj6Oq
FWfZggyRUW8Ha9TKC4aiaNBJx/EruI3v0aGB8M61WWtC/Jz2AebybzgegxFe25CF8kaLvXbXbh+4
wh6jSkM0Cy920Tj+lAAoy8+skf635JbMoeZSo6qSfG8H3QFtUPNzZSs5ldsII8pWZ27stj21tm+u
rPD9CP8Qu+YYcl6uVKXscQdw1rW3UJLs2ktlx+doJ36Mnr8pvNApNoAbYvZjB3q8//9gGP1cqEIc
7d/VVWFvO5EICQmYRg7XYz9Bx30jp7Cggiq0mUFYqKL/qSAhc2Q5B2lhlUuRNIaCPkZm/+Snt1G9
8i+/r+PCnTdXC4QGpS83DTaKP8CPVaMqVD3O4I7RtcHp0iUzB41DfQkKabWID2WQ52nDP7OJltn+
UXi5J9lohAGhToEeB2cM58KN7x/LfstRAXUrQWUh75bnIUyUqj5uC+LBBxZ+jHfj36ZfudEXmi2Q
yft3L2Q+7H1EEa+nFCEcrzb5heUtlHZkI6gwjIaN0bNfHSV4JOTGBFZYaVZn2MDn1UtRXRWIucOU
Xok3sJnp/AqjSVHHwCaf3B5tGxSFogeF5IhsRntQtYBxeMwQ4VJV1lYI4l3Vr+yyhYtyjj8vpDxC
GYd0cTq0wbPQnim0SSJLgD5KvPIVlmqFOc5cKplB4KKI89hreBGcFr28EdW9lu6Q3ui/b+elWmEO
OC8aqZObrkWt0MnwgCGfXPjMY1x/d+bSR/pF1AQS16GJucytibIzfEcg536ERbUuicWhVNeygwfs
84cANceYdzmckaG8j9dNtiIFlYq1+uJSdeeKHiSf1yDqrMsv5MCD4RXFECGzazpZxV4qoVLqZrBq
4ieIbMOynR5anExASFknPmTkbxmnFqT64hi/CcD0aKmKmRUsZPq9iXnpVC0mdsQB6tjC5xGOSHpA
TIn/y4KLyUEDnKS7WEb7b4g0gbh5tKur0YDULNgOJg+yptJ6LHn7/Xss3EPSLFKmcA4TyxKTY1av
nyT3b+/mbm/H9u+/vnCwpVl6RwmF2JZfIw6Ln2wLB6WVQ72Qlkr8v2caSoKwiwvw6absgHlCETpq
AYuUVYmqhftjjgGfpJgXc4KqGX7Vom9kz70ruJyJwmNEfvr72iwlbnN4dzdCP16GIjamM9Du0BKt
3HBOtokt30LTUT2u6c4uFGNzULdUkI6rSYLFEkBSSW9yDT/obvP7WywMN8kcua0WQQO9cjTjIeLE
Hbi7/TpYKlgzp94AlbTFFMDEjq+d/Arcstteazu5rKKuFsLiHNLNK3ULE6AQHVwNFnTI4sg13ype
BD76fb6i6lCgN0O4omrqTb79/soLuFAyB2gX8OtF7MCuTje9BbF/u/fiS7TNTOhz24oFSRnlk3ry
f9wn4qwIpJRFcyjHER3c8aC4yQ6QInJkzqnG6eyLeqTn399r4bDO8dhhXfRxpmDTE5hZCIBMxeLl
919eCvriLA7Ax6UVlABBn+u6XSI0aAiHwL/4B1mAmpg4mkID40r/eWQleHtjEu4LhsiAWZLBe6No
vZIIJum/Vv6ahcxUnEUPH5qr4hSjLGyNwWzO3S7b/YWPAnhPitPvwpV0e2lrzhpISViVRcPjs9Vc
4rF8rzdjYfYwfcjGxKhhdpE348ohXCp0xVkCNRDoagNlcGfUExckFRe4H81j7AIULXHlIQsoF/io
/ht0+YLnVPjl3Ge6vNnY94cEZrLjb8QA4tAGW6jegg5uB0+pHT/LR2YTwgEJJYW68hcsDP7IHJAN
BBDwGvfXBPQEvLRKj4CbABtVX4vJ91f5ISUgs6qMKnHPwiMYM7/agpFFACNC2I5aHGg+rduFK7fi
Ui9uDriuJyjmyiNWknHgTP34ZODUuKCzQUODGslhDTe19D6z0DExUwo7NATntjEBP4GlDVos0bE+
raGNFqqTOb5a9P0sSGQ8QHIbDdnxadytAcOXfnoWM9oeLqtxgZ8W5GeBXHvfEhIwyg9luNJ2Xzig
ZBYG4FTZycyIB1DO7s4+tEFUdCkqMNjgwKuvxJqlLzCLAuOUxwzqKyx+ZkJYryvew1RX0Op1BXi2
0T2HAqOBbE6gBTn0E6ovXjWghhypkDeyfv8blnodj8ro23yBFwUY8XD4GxIMlOFglR3k1APsUYbe
XaIN7FUxCuZawM03Bp+uec2oI0FRINspVg/UAGqfcsd4EFH68/sftBSu5lhp6kdBVg74g6an3mC2
xZ43o5PN2SIMsPer7OSFpZ9DpOtQYiJ2QMnU0hex2NR0yxaQmIae4CS9VQrVCOzhwgL1nRFjDAtr
0UJxKLOVxwv7ng9alKxhJRdoCGQOm2ZyWQ54OC544sAfu6C2olsE615VlpxetCJh2MXCLhJONNYk
JBXxFSp1GbdhW5QSu4wFA3Prw33w9+VfOFhzpHRXFqHqV/hjGJrrXQu6Ew+Zcxm8TkhxhivYo4UM
XZhFHlSrWS+HCHGl7EwTpnbiuQrR69n8/g4LOe0Dn/5tS3dTArnvEu+Qw4yUcLBJhTpuKK4NAhcy
hIc047efz6ueadX7RQPis116k9ZvhX2vg+VsAq2D9sfvb7G0Q2cRiIE6dQtH+XsF0L1DWVq70xNY
b20ut5Sbz2HB6Kf2hLsXdzyEpY7BE9XTQ+JKhvyavfcv/KsM5UjIFAU7Tk/vLvdaYgRQWFmbcS3t
gVlWEnGw3+z6++sB3ZKM8OHZqWFmlPHKlGkhgP8PKDgWmCGM7q8HRn61RzoAmxK0Mn//OEtJ6xzV
20wBI7UM0nz4xMIIYLjmlvIEUXRTGbTOmNxWly8ULUzxlDorj1x6o/uR/bbvuimciuJeL/ODoSAw
OJxTMFoK9mmsjRg18TC7gUkhGqbJkbkHS7ry5AWoIHk0B789mc9bNip4PHn8BN8urQ0OmDQMvc3A
JofUYvT4ClUMvKm6Sy7wKsc/vbmWpiyI+5E55FeNApUmUK7A1C14K/A1J4vAvlmHp7fjG/SW2HTX
7YCRNUDeyc/Maao1qGDv4q1kFU6nA7gY/l35Bveb+YcccI4KDmCMHvICIteg50Zu9dvp1FiCXtqN
uyb6sgCThfvMv9+55kiihCIgiNlefc17rKbeeziKV9+odMgle74lmsQCyVgEiGvluCzEzDkWmM+n
ho3HSfCUiP9iWmAPFRi75mX++fvKLRz3x9b6toUoOv5hIWHh1EMIMmbjrSE2lxKYx7X67ZeTAXqm
MUHBlnv8O5rgOBkv7adgoV9Wev2x2kXP2KJmZBfHwuNrJ4301BVvvEdXlm4pY5lDgeUKKsEPXHMN
jYN3qAXDtgLsg4bR3qNBH/8qsNhea8gv9RfmsGDaTFVYi5ic9MACw5FIL0Ee+MMe5Uab3Al9rk8o
ZTcvgzu4MFH+/eMt1SSPKPhtjUeZYX1635Lta3atQONAOvopGYLhb1qT3SbWKq32Hv5/OGCP1/72
pL4UuKkaAdzozgxEUjTZHnGz5rsKYW6l9l5oZcwhvp1Ce26KWoyUlaxzFH6Y9AbWeSvX9lIdOgf0
KpUEVTkO+zF4h0YUY/Y65JgD/ZlbA58sheNHz/DbGsHtBf7hXcV68lNwxhQ5vgxf5ApEEmwKogjU
a3AJuSN1891gpKlGjXy36plzzz5++j6zrCQh8f+DdU0oAtzamuRDZqtmDiGCxJJhWGdUK8dqIWI8
BhHf3rLhxjidSAe8FZrhE9toVNorHacxcFH/fVsvZFhzEK8cy3VA+TsCwLcg2l0zBg2h0wqzwhAG
hjXkDeOVanJpU8xBvRRmQhNcsgGwGZ7GyPDr904mugwB/C64Ma/M+BqtaXQupAn/g8P1VTElAXC4
eWRgbh6Wmzb706nWKFtjkxq/L93Cx5krNJOMU0TWrwTP50LuXYLlp56OMbSA6gHW9mWmrtmxLcW7
OQy3D3k/4Mpu8kI9HgArhut71LymvtEBEpkZkLA2BAhSwuSxyDdkMvr+ltehIaydtqXreA7LlRWl
SeFFPnm97w7FtqOslkPXJTdZEAUhXuvXoEjalRuNcBzf0E+E/S74m6VembEr2+fBjf7h1M2hu34r
Zyp0+SG7Wl/AE4Sxc2wM042VzVDw4tGcfCiwKdO+K/dJ+0ZhbZtEROeK1yyy/KqARXL1PIy5Tlgw
N6tcL6l8jlNHgMKwOgZm3VVmJlR65jvodECENEVJZksQzeWyLV+WZha/D5hE5TwkAlmTjy6N/Id2
1u97afETzxKeiBWiakywwszWd/mv/AJ0hSvr1Er3tcOdikueaE/x88rTFk79XI47UoccHpfw/uj0
wIGf+nYwMfe1grt4FtTrwnf0eiFVDXVmbeWwLKgGkTlwuODgCAoDKsj9gv3NX5oGnaQ8P/ABZArT
5wZG7FxwhAehVk2XPBbtUAI7PU/MNMo9SZ4OVXWBLAmMCnAEIKwrSWYgAK0Qalk86tDK76hRkkLr
uRyOCKMmhybp9rSVVuLkYxj00/ab1WqKnLSTLAzwAPJbyE1gnDIRaxLhASujE3FRwOBpGpxLtGg6
ntp8+Cdh9mVR/4HItRakn1Py3hWcTYO/SvqSc2hobQbCaDVx2viFiQ8dVK6hfaw++YmdoKsfQclC
jIdthlMuQaMaHrGCn8It/kXCIAfG0gdS2GXJaAx7EsK/UDnRyxDCciGjZfnrWKe7nrFT1WxglEHx
c1DEUYV8J6uKLtemBArvUKyMSBcGdcIcP81EcpW0IkR9WfQCOIM5c05uoGF7rTYhcHfMylDz56gu
zOHUMYxwu0ok1FMAqCcQVNYC2GAEBajZ9KL2t98PxwKAS1BnNWaEDZUOIvSde2PYwTdFtZKv2gYG
VXR4G3dvo2E+OHGK3tmxJ7/2nAlHKxEWynoxlBrvJWheWmfmbn3UOH2odw2amdDR6PctFEOUlQ25
EDFgVfdvidRxHIHHAQ4UAnKSf0BSfEsOk8nepYiSV1lvWxDhwZXRudhYKzQWaGvCHIkt+lLLBmPM
oiVcAu/fnMiE4QIoi9IheikVIygPE3cZys+usdhT5evwZR2VV8KNWtMWLzwolmCwfXb+ZAiYWrGR
1Q87SvUwNTI0/cRdHEorFftCSQIz638XKObBh2YEpIhc41bBZKkx1gTqhJBZ4MwmuKlg7QPwXd/Y
aq0lsrRDZ1F8KttyTFg8Enp859QKNpLTHNfK04UqT5gDumOaN0l+pyn0IFjYqL75vVhihTf9B7mg
TQ4xdyhIbulWvKin/Ks/16k+HTlIaNvFdm3K9ajo/jcQCuqsYU8lQS3gv43DfpLc+AavITvecRvO
SNx+mx6yHTofDLTfsj8Ef8rvZ1KEH/qPSTe06//9mo1CAOtoeYjpZ/GFsOqJpa8lk3zkfXcqBKmV
gQoJOY1LgCqaoFHAda8Cd47EwK2jxqibfFdUgcEjCuYn6h+VyCrqU188xSKsAvNErzB2gHWiJsD1
KRjHo19CJz+jf0K/c9uA7msxc5QC0/m4hPtPDOFlHkLSSYMEqEaxqfp6VsGGMqq3k9+iCzOYQRqY
AxQ+09AUfFB92fbMcCrValWC/EhhqTxnVCMxoIOvKfwmz7y0q3aD+lSB7CmwG2DazDZXQlD3Dpxv
tqOiM/w7rjyj9QerU4r3LtqwYq9zeF1RucUxASQH3gmwJO8+smJK9DS9UbXUc/kraFRHGRs9mfjK
wHWTtFY5vrCZxbToqRdKHcOJG7IICRzVeXoMCTzKBa7cB1kIMU06AOcUDaU1tYnZdqOLZEmpN7DL
cjH9f/ODdAvfzpc+Tg01yZ/FcLRLQm6hmupjk32E43Box3DDqXZXQve0zVmnbVUNhAe+ib0yqiGk
RHAKKR/nUFAiUd5pTSEicAmSmU/wJYDEFX9LEjvj3Tj4UzSdQaAAxCoE9uIKom+uyT2ouqQHI6Ur
2fZUDdJbowh7tVZju5Y7KYM3tBR/9hlffXRFlUGWpYLTQa6OWEGoacHUiRlzI4CB5IYJ4EyRVY2s
YRWp1tcy/suel0xKek0UELxA9DdzFRLXTP0aSnXwKhb5S5y9tWnbe2Ii2twoGkWfKE5K6BvX0NQp
BLF5DUNoUqsk/5qKyp6GBvqSZtw++eFh6J5r6RCGjc7AEqK0KJQoqt6BJj4yejkPj2GtJ75qCoGd
cHrsuzTPYHUAb+1KUTtMaDZ1CMPWU1JRUM3++ETjo6MAOnG4jYNNFjtt6Y71oUEqHCa+LnSl4UPu
adSgmRcOGtsa0KbF1g0RhyUjY+wROtVt5JHOY6nekROExVPioBCFAJzCnPvRCxtAWiRbrHU0sGUT
Tr5wa06u7LSDV0Q2ACVZs0bNaT5Dtylb7XyIhmSYo0AK7Qhz+rMKw0YKQkpR7ofkqcS+lV8pC4ux
Cv6WT6LSeUX9N6v+jjhzpIY5Bv9ejtgkQn9u2tBWEvKCcR0YYjJKEmY0IhID7seGkPnsdFTpeogz
zpWXnBwn/1IMfLGRc/YAsZFDWnO7mq/NCi5fG9oGLx2nWIGEfuJ0Trh9BmLbOLxNSbHFa9ABs0kG
wj3N1a8mvVfbLWUD4K9VdxB8ddPm/JNAyRmetsJF8YfGyWCFy4QGI4zpVozRlMDhLbMcxkM5hKyw
NQgGWDW0nmKtLFidpC9CFRojjS8QKR0ovnkIa9pKtopq309TpSsyu5EFM+szc0xgGFJbMK9/6SsQ
1GH11qsMclFtDPbdLaUSFjU79AM8dBnoSYU9WuUR4OWwOGECDLJak8FWEdPIQnkG0igMYYbLyMVW
LU9GIQp6ITf4SGy14Soj5032zvWC6kvh5UweQL90x8hGj64KC8loE+5Hxv13CFwhRy8XoXbPq3Yc
iapVsU3hCCEQ7apU3qqSHEue+l4WPA3Doav+tnGtwXm4pXZSXRR8dSlCt6g1wDvA6cikQpc7Vm+E
rcQ4kZL7Rt7tJ0i4KlHlMWG6ydDsD9gk0+tIvfgwFzZ63IYCIz3xbQPrLyZxscCDXaU7dJ7UwIQM
Ze3JiGwHFq1r+di30DAFcylMTyxM1dM3IPMV9QnOIWz/Iam+qDGAa7ylqs1SBw4aYBvHkt6mOveB
/2c1beJWL2GsoWjcoHOAMmIgIGg9FPmlaD/Ah6fw2EkLsnPBHSNoXuVmiwImqCyF27b+iZm+wgwU
vfyTyyDfAe8LGWK1SRc893XoMHG6kcL0uY0rCNImBW83mRti0FE1ma30oWwJYOGJKhyAR8lucF91
Ag+x+0RvunrUEyjwQqJUxJUmIgrepRy3gXBBJI8obIEoJIveRIwSAnGror4i+QAJCrnURdEJ2anV
86LEE4K23VW5HH1wT3VkjaLpp+D6STp/H88Cb5nZgizbIINBQHuUdU6KNGweM2iIzhRAoETgIQXH
QeSNSW41RoGVorxrYLSjBAii0yb7Sidou4D2cS7hyZDACG3TSoneFvCoi/PhRpruMLZweYOzAlof
1MxTD1ZyCQ+5MjjZ9WbHuaVgMqFZCZgZQ9WmxXMVVQ+HqAXFAqv2HiX7BnK0CcqiARzMXT5thAS1
JPkrsFAaIAYt9jH7nE2MVqAT0LqyZHINRiz1M6SjbLHxAmIEIXiBVXcSi33Zmw0kuwgaATBGzWDv
1D5Npx4An7g9g4qZ+zWc83IT5iKKbHYR3AXIM6WIR/loSaCeN3ynt3SEYbXRsW9K/EeGQ0WLMsaK
/nYKggSYtAXiFAAvAM3C2I7bFKqg87zFcaZaX+rgWSxc4R4qNKnfFfkW06gg20vUrCG2jQ410QpZ
L0vEuRszPmXTpUDRQjqj9zc8OG2dnbeOCudP9Phep2CL+SPB4ZjCd7hIWQqveqpU7ZDlwbd3QCdf
5lqzqzLEoZieSypuAnzRMmAPBFVoWkatF8O2J69rjKMwntNJNZnqNLoxxEfMgG1wxdDkICnoG3Gh
GUvSu/IW1maUT9i0sS5IvBM06RZSVG5/X3x0dJUhsTo4hFYTXPEKq0egL/Et0Llpx9GFbofOVZ2R
032KKX1fyce61dXWTcPW4MfKpl2f61VdeSL6ABKctIlQHarW45knX0i3Df8Oa+Wc+mDnt/1RiJgj
KCd6BYFQqExeOhk9JcaVGNifVpCYHAdOI6MeK/FuGCsB4SmX4NFZ1NuOlwtdnSgyK87hg9dORsuo
IzKSKrZBsoekLORli2Zj9jH1uPBjWTDizAJ4GWLIamGTQLIo6aDC1BjdJGgduv9oWrI7ucT5TTa4
BGQCEnkxuYQqFp+jrOQlO6yGwzi8Yl6sVaTRWWgH1tlg8PBgpAXRQ9FTUxG47Jxu1amCPTEkRXCx
RdJTOTQWiJXwj4SbLHoBKpPBPpkNX3Nfthn/nUXLAN02bVJdVT7B5dRWAx7Gp/fNDCKQnxNNOdW1
LWa+W6rKFxUCwehj5pjlG79k37kYPkwRPrXYVzZfDlgxdOafW4ydJlt5ApBcFBVNlbcAfFfIQqb6
jdLRVmvIPPXXTH3j2Ws7Xcn/kXQey41jSxD9IkTAmy3h6UXKbxBSS4L3Hl//DuetZmKmjQji3qrK
zMpcaevcpnjaiE6UBm8luAN/9yhM8KykFbBlPbvNsvI7sd9liwSh4Ps2okorL23anOrJkndKJYR6
wxsrdIExeXLti2X2TzVaN7EGLHQftGK9ER5POGtX6e5c6NmO7fmFvKT40FblfJz1nlC8akjCZF32
E4bbO5Z5b1MtnfRhTQJFnD5qanjA7qXl192XtGVulVm/y0LGap3Zk/6a6bTvSPbB2dMr0e6Eckrl
d54xmEwl4Xczji9T6/QF8q113NPNhm0kHCopC5Im8okZfcW+76Cqgr/OtDhTlf4pFpbKMVlzGqH2
hvkprgZNGq+dTj45tyUqibo6U5wPCurivjtu2WdqfYgaV8XZyK1kl3Pgq4lQTyIKcrcBZOq13hVa
rpJpwWYHuvvQbwvxzqxi7VJrTI7LYAZdpFwaoztqkG5xUx62xWKFjWGgi7wizpxaqnh8jRioQw1R
vq3HJS69dEttbX0TVf2zWRjTpOpQShwoENdM+836j4QOaSgbEuPZBHBbTXO3sb/I6WCLipfI3z1c
r6lUd0G6NZindPMLmajHUi2uyxCzaWDyJxH4cx75G+R+xe29WGnalLe+qz9WxQrqPn+tkvlVBp9Z
5Gs7Hpcq+SX3guxLks/IyJrWiLoIf1MKLNPtouY5JhlT4g28D2SJcBZyN2/O3LB17cr9IYeElrzV
8svibjEO0Gs8zq7a7AdLDqSK7DKqfzvzlpAg/myMbdimXLut5qwCylDpaxaf9dUZMzaHVOlXLsZ3
bf7hJXSYx7g/7Kgs3S7JnChfnKj9pxvEjSu/9eRuRntcaeT6OT1KirgThl/dFHYSqdTVi2I+lalT
GjiSA3XX2FAsYKlK9aFo2dWKJLKJhDxcWSdp9ZU7Dgp1rh1Zf9+SYr+a9Uuboh7oy0AW7VLE0Jol
mkJzDGtv0Ccq/7LY4W4d8k/V4CHZKWsYGU9uDJrUVdPniO3a6j1RHBMDD1E4mmJQfkMwdpodYxle
fczKu2aGdAnb4uc9SIa0T2dyUPtkb1ie1lKpGVMO2jJet9k8xRhmsG8k9pUjQPcOAy0thqmTbk+4
WQ05nqn0RMPPspHtREqX8h6tfkZYQ8e6eFrGrpyd1fZLZ33JnDKCERntJk/UTznILSaY5I0Nudca
e70+c3t2VJgpOyrsaopPMsaSC+enGRxTJLSVrELVdCzzM8ZSpyMZWw41OMjoa31JECa0D//hUvaM
7XVhpa8v7AHQiZQRKWw4UO05UjwtOpkWAUU2k05DxzcIzmicB6XkLjoUA263m3U26YLVvHUl/KAA
hMcud6R8JLmIK5suuy/jMGbiUqzcjZkW5JxjLcKp3dYK0HdwmjU+YXTn9wMTxTLshSHxLAnPzPQB
JKSERLVuPPxGpIqmxeq1U80dV+/Szp9iv9MKnCBfOhWPHb+UXKOI+BDdIStip84UeuPU0cXlMtdG
qMXw7aryI8aYUZVdQGm/CrPqCYUX4bC4vEfsb3RVEa6iq+j7uvwzuHqWirHDlYBLoyyUUVbuTNa2
YXLCsf001HBCXF+vX31zVdn6qHbwSwNJP9wAxY7uO5/cYt1VvyQ97Npafy37UE7Og/BOurcvzOSW
mZgEYCbH0zcHhxxX0zpJBZ1RdLAotVPNklrW1OBktZb+PKwhmZYNY3xK6nn+0Fpx+VCjtgeqNEd1
Lwi1p8yLn1WDCz7R2kmSezrp0NHA5Cuz8p3VfyZnLa46DNlndV90y36OU1+2iI7Qt+smyWxM5d6w
TmEldT+brqcnWuBnS4yrAKmJjWPT86A0t7ac/+KYwU3FTiGKEsMfkurWmOxPRaZ1E1dL3y16wvSy
RqTYCk+1vNo9cdR8Lkdcx2+zmBI/jqQ/wZTceox+1vmWt+ett5tPpf0HRziy+sHMMzpKYRf/dAzG
sqlz1/HRwBnDoX4TZHJwcKPDos70H2SLyUSmnpqUBT/XEEjLcqR5t1autHhD/VWn/PQ7VXpW+13R
2In6WE8IObFq7abF3pQ8rY/tqPMIRwNiWMt3/ClpBCskv84gHiQQu6YlDD4kb8CyrmXNuvSf/i1d
1FflQ1g9wr0lXxodSXea3ivS+5idRq23YY6160Cx1mIHsIJN1l7DD9HP63PHfy34eAto264vTmMW
VlhvTnaV+S2Ol9ZFyXyd8GxExZXhtkQyMwXHe4FGp37RMZWKblMru2O5m/J/qe5FqM6lUD0pKBHr
DbfFbyPLd0UE5fnasrXWB5lyKMsmzHSfEHhWXefhOxkdOQ2j7FdIvqLtOR7+TfkWNpLX4UbVOIx+
FTBh3GESvCORtm9dq7nUxsZ1ipwtBgPL9zRyW1N7mfllTdm50PAU1vllHA+NoIOGvFy1speMVyMP
87vSxEygtzZzqSVr5sgVFlhZckJN7Ld9clTNo37RmiNb5CZGOshmGsf6J0wtU7YbG68lyER16adQ
2kiEz6HqsQ1rdebwQ5ftaRME1vZFcg5YqrReSitstPdEYgGxmG+6+s/AoDcDYCKkfuYyq97VjmxH
QXfV9lhWTiL+9DJ2v9W3hX6u/Gumqwb7r7BbXrsYfUoaAMdJLj/AmYbkEjVhq92r/NRpx5rteSTg
JdvziJtEwaXorV0oySENwVb/VJFbkFtelI4BaDe42KHuZLCqbBkea4g4wieT7iR/lKSIqMFFfal6
lWvWGwWAFjKIxxPtSMOW2T96PKdtAglLtrey3pnfFJX+tf7VWi9unws9VNnJJ+eeWJ2BzQ4sjQfF
mi5RWT+RYLpTGh4mQfXizYp8AiwT84XPYtRP1V1NXuPlgtewsL10Cp1NktpZWp2bgTmeoVpPSqRM
o6+LfLjtFL1VwsbKNIlJWqjiFZc3IDeHwip8o8o48VgEWo6UXIW9iod0hXP4sWzrV50qWdCEyQnD
bPGq1dd43dXlUzTwyp90xplK5RtAEiiq2D+Tu7nasXld87u1bbR9J5j1qbsgV9sZxnGtr5Xy0kZn
jYa2hgUrPCVyJjkoi0PKnvWoAB7mHrhVVoX9reYexJy5l3llmWvuTeUZ+ue47UsBjNdvP/s8mFn8
Nb4UInJEiiZrg8snn8tI/Fkknl36V6kB4OauqPda6mHCQgSJZXjjL6dMsNxBDWBAZzqQ7ZoaL031
OxZfets/gbejQlD6YzPYas53987PWmUfi9Lt2g7K0LghFrX4+npLDBKwiKZ+WsqPNT1vOITE730V
70rlKYv8ink83hnWi7o4wG7WOevAwRRfqULUWbbBTTUxiAECFeSfGG9Se9CRHeXJYaKV5R7R7a7n
fT9m1P1RZ5yXuFM2wQEaoqXoqpAOiGE55TwSPsS7EC1sVO9wZgf1slhks7yIWhd/qfW/uXjvO1tl
pwgTGutS1ZWNRa8OViId+hocRb8gYpgqQo18I7syO1UyZVMvdobyatJWRHa92SKK2P6pxUuypHj8
5dpVqa9lYeuxHys/mlU4mv6cx3aRhUnnj2oAyUEZngx7Js6hecE3OCuwLRNOa3XvydJuzmN2Tfo3
rQLAPfTC7E7sDGTF52KFivhHR9cKsa3Tpcj0Mckh31hhyx1hQYNjty2pGLuKd57uRaQf2SWdGc6R
eh/qGP6Ez4dRC7Gs2q7/meuAk9IkTtb5ZhZ0Hc3Lc98Kuz7+jfSDHu03RLCJYxT+9NNmtGo4OLGm
r7nJ60IO7+LI/YW9YXrBngFPfrZA3I8KMcgmIwrgkshZTimBvg5KImRhGxdO0b3mOmnoJYTHIRtp
Go1Q6L8207D1dF/id9jXtmgEFRJnkjZkyqlvnPPFVeXX7VdJ32Qi1QWG37eINXnuZb2yxZJvn/wo
J64cgxurPCElEbSfHrj1eVVNsO1d+Qiz4R4tCMYdPIGFSVKcYASWn0V1hwNu5KuEBAh48ZkKZEQ4
2MmBrP/Ll/fuWlNYkiDFt4U2LfrVi7cZJTBQVsFVq9rKEDlodCad9hzYEfxjN/fhilpSMz5i5dSr
OObk3pzwkJYXeT7wJhQtGKGtsI7XOlZ/FgeknYC9jqy+pYAPxnVaHNyfFOZI6VWA71ZBkoVWd6YF
SAwxhrEz2t86Os/YSluh+qGD5yS0zcFqXmpytcadbuI78DoLtYPucbetPw888APZryEexeVpQVLE
6N/U/tq7TeaJs10LTtS7/RBiWy2mn+YU5lnlLDNMmDg+KVO02wzTj2N85vunauGEMX5qJBug0rtk
zS2e3K4J2nnfvbSEgOIw/8fsGSGFVN9i1IqmG91HBOUfxt+YO4lk1yIO9YFs7djyMedg2g/wB6Mr
U6N/lWwv/ZYqzv2YCcaR6o7xpzm8L9KT+qxgQyBPT/27svo1P5HibusGVHmrYimgByGxzGaKj9LP
TRFtBckW5glaZYSUZHAZpgWeg58/IDuu3kusfUkpN6U7lAfAekv+TWKn6L/TwgdpJSHbXF4k4dB3
Tr4Ekegz8Ol/am7Y3Uem/jTjFyAvkdG77FOmpb7nlclL1jw0DUrtlyDvxTla2rDTT/DYu2I9qlRd
YQSF9RoFfHAhYvZrxAHAfBL/6vrGKFHogRrXu3Y5aDVlemFuDY38Xyv9KNrtgf9jBMXNJpfX/4Cl
xyun7rJjmgRYx1i2VgfwA6i4RIChZPvWs1AkiVl8KfjKZ37zxoJ0fgdv3sG1GtFdvMOb9GQz64vf
Li9acc94p5IGM3GsauebGg7NuVF8Y3WixQMtQRBGGAAm3CXqRmYZThf+Rn4nhq3k8b4Zy+dIWYiP
g+YakT3GftRUDpGw9XzfEiwPDlZ7Byqe/41xa9fvqnrnaxd7p8CpXPenzgOqnll5+N70QxYRa0DE
MGaFLU2N0PKtra8a9Ez62gu/W2fLvDjGCu9xeAQRqA8dm23Fpa00riXVzlj+4PZgxG523bo3RQVf
kaiEWO+/4xUn5AFddLO6E3opgfLvdyoSALKbu2/iay3tUGh+lgeFZFv0rkTkmLiLDb5pckd7BaMv
txCx6UIZ5KPP0dRLD4RbIJ8POKnwROs1+VoHJvUSbkq2pyTQjLOEzE8+DW1gyf9m/uMWTkbY5LtK
eIual+arkqN9lL3AnDyGHmtEpN9h89W/9ycVSL9bFFspnjr9IE0Uc4m15RcrelsSRCG1zZdArybR
aG+ak0GJcRP3dM46DPm0E6eHAVLq5DXabv5pbXRUzbO6lIdFZ2hTvZl3K2cNdSc86yw7lL+qIn3U
Eru3BVjeApHBdlUnK1SOw1o5g96cjP+XdxIbahKg1nm2E1Ka6vpLJf+AzRX9yWjldwEAYido44PD
rku772DtKUMmyLNW5qBEpNXE/XOntPt+TUK5qm19bIKuif7ErPm0JvNbkFO/hVre5Xpqq32g57lX
zqprmK6sTxSWXRV7KtPsFSETAtKdKTl18iMn3zJqBPkQmT4jOGGDnRJKzeEBwyWOqP9B2Zc/pNAH
qYLpNjt79aW9j23sjuvfOCkOCpSewgXmHKj8yaLiSpsy+svQJjb2bd6kuZ3kbaZXQbVoY/q36HsZ
6mQxx49KdRnG295WzfmUt3gwD9NhHTjEJZiYzHoNILWcnuub1X/EmuhlM7Zube7FRv4EBODl4yO+
S75N02OwB6hdiMhtukefLGLvTwlausWNW67XZjuBqUXb9CGZ91TJnuoozPjVmibcVOGOt2iXUyYw
ur8myYm6Oa/eZtFjHbW/eP6dUVrHIAA7GnwsKAxHUg8z0kUFt6wYRy2bq/bR9MIMDw/0YQX4Hq5z
HFTTfgWJhayCSlDiJ6uCv4DnCTXpsOlA7rLb5NyC275egYnCbYONO1GF09E2dU9d7hV+290u0t2a
Bc2IFBN/EvuwXs/1j4HmKjemK+AyKMU0XYVxL9y24UicBTuUk/GhmTFP1ylkvzQCq4nRNvzqWKXU
F/m+KGGZ490XEnK3y4lt5NabRo+BW+2eVeuG2gU7aeQEgnyXefXpk/mOZtVZ4kNGlyHSIODXYmKl
BmEUYyRFBt/ELwS87r8L42OcA0MOV5yKiOtafiY0gSUE3mXiLldHurXSzaGJowW/cSUJ+ulSZq+W
flrncw7LCtCr7dUBvR3gbvsIAVxarxhT0P53rHFgT+40ebQoEv6ML9N6aaX78Gf9FKm+G1NXj/41
CwBWmt4XffyQqAwrv3lM3urmq0AJZs2HiSQ/1Z5TD1JUGRyB9a5hss1jO0m0Eh853SNtZOGB3ynL
zgoskqqiS5H7RXW3pmM3uUJxEeGWx/xAArupmG/rewvq+Ssya4N7+s1PHf1qpp1bDP1olXPR5rmL
2nlbHI3nvdg45+r2qtK42tVrOpOWJJVukn407Un8Nvk1Y+4u5U9Uv444uqr5lREQEhL2SFVPW505
g0r9ZGOwl/Zx3R/UDg4QRyIoxlIMt4lJAuQYqM/jLA/0Tie9eM036HTkLCPigKL3VB5v8Yb1zaKu
h5Y+TtYdazhu0qVo7WXG9NnHaMNTD5HxiDhV3bX9WER4fltVfteHnAJFjeUyfSjIVlqajcd8k8s0
FqhICrsG8aNlQOljseibffTPEqNJYw9KsGyucrOuU/favmWWzfsACApYIcWQW8JfUX3iStaUnvVR
0WhK7x0wS5wFYmU5a7WLUciWjmLsmkR05GtaQYc7j97tY129KArYBBLN75a81QvoOSvWMEUXi3JQ
Szz02VeHfTMy0Vhkf8iHdvxmJfdo4Pmtbp4Ajbl9RxNqiep5/hAeTjDDUUCl0TWk2A5eyqUhhguj
Ur1h9HeKFVSxjzoDqyA3bjSetvicrx9t+h4nriV+ilB0qfqm55avHRfRXXS4x0MBAm9B/xDcIab6
iyWJ32MpHOKWShNh9Phqgu0Lzbuecc06CYnumKBPX1jmJ7nDrFGhMjSPq4bFlc6Xg1Bf/V2ifZkJ
vgh/nUShOPOAsvs4tZ5V5n5rwOFA3G2XBi1dDAGKEHs6NhH3ROzoHO2m/pcl5xRkOo7tDhFJ3AVm
V9or6WwMDEn3rQnPSjkjDprR5LPuyQmJDZp3pI9V4mVbRQ8Brq1TpVrdNfLZXTX0OEUM8KDkl6GY
d41knEYYffydBVuRn8b4TsQkXHdsIZDa0W9PRsd4n9+SBkeAqdA6NFAgJnIT5DrhNiZTeFl4CbMi
zDOIyfBmNl+m5PNeMowDKQrzqau/Cot3IgVwoTs1k/osmbJdmU9C7zwe9fSkDpeSvzAuvvjTjAwZ
o/lUqD9Rg1v2WyYiz5cYwOVngZjdRPOWbcDmiGGXPjlCFc5VUQbSnwxobyUeyEi7bsghI1l1Kv1N
aHgoh4arcPuqre8+jh+/5cD7n6GK0WPGhJNq0Hentqze5iVB+VV+ULJNCTjR0HcTEu3SyD97HQi1
WPC0eQMHYU0HARnEwLvYH6vkr4eHX5l2p79N7Z3/hCqXTTuPUOsxM1rLnSia5ntNS5R271OR7xUT
TVaS7WV+8Ng0DsRiHspFuo94Esz7Sn2O8quKljGOXsV+7p3Nki7jMEVuJz+6zfojKTK/PAjLhyWB
XyN0s0c+yviaWjdZnryl2PcbPFX0VMUgSsrTEO9rGebwJgmBZrqbFTn69NvVbgK7ohsh4a50u1oV
psJLKk902v/0+lsFYkqHUFOhW3ZZR+JkBfKe4whb3oZ5OGelfCvwj94RX5aUew0bxfKf2iGXGFYR
1rmE6dy+5p5Cmlh3bKw5c0v3rS/pi2DBtTeb5lXSBP+E8lHp6rAdOeHDqHGvGf/GAaSECizNghmM
ufkVJeuenL7neNwv8ouBrLhmhSBt3zQhfuoBtTsGjNQQplMKuw+cZop2lULs5jQtnqaIidfI2s3Q
4/SuqAiE2pievtrqULXie20Q3qMiHK3/yXHuypoSCi1qxnJ728QHBMSVE4sWuv9zkcDkIoRSo4cy
kLlRtbq30iJKTzCnvTpP7ALgq7ZTKzkYrSSy28zI7VFsJz8Z1O+4M2IPJhTVwpqczAgBiapMZIdK
dPfVJRK8oQhUyWK/zWHvYFbmV4H6HmnXdXpm/Oyyg2WyO9GmToUiqfrWdNUxCELYdlrHOJVjpm+y
CWN38V8q3BRCihhCWZWxlPmJiCZIOAlhQy6xY7YMCjGBbX0rTOHQSsJsm4LiavhyyBxUyzGH+6il
jlQFq/KlmfBfsl8MvA3yV7cw4peoKZoKrgTO0nwQdLgQ14ptYGS0Ne25S5o3XZeI3J5gomQXMbu6
zyTtMmG8CUyw0sWaQFiEHtMGB6kOV6B8qAkelUkyhV1fHqd5VGG1ItguDIYT029bkS+ThTnbMMvI
joRe3XWtKrlJzPM2LGiSUc5WB4Ln1FfdtZQt2+QWEZbmrPSfVmbuS4xG2mmsSXDSnMVCh6opzY8m
HI26DNN4ZDduTMH3S1+MLtrkZaSgWKxlKeTAr8JFMTG0xSmgOmcKjbNNF2lIASEUCtViiU/sKaV0
nWv5sup7ofNka19rfrzcJ/OgkmbKegCnbWiGJ17r2BsI7IDOUjew+kwAj1TQgElIsyQ3WxRwf8l4
wTqVMl9h0pRun/3S7cFXmEbrwS6754bUjJjp5gK9LRgHNbnpmttjNdE7VgrOBNGbUllGJotiC5gA
LBakWGk1TXdko0FxkT94NQa242o4SszHbcK4NcNxTbwRBcIoM1i2r8nstuMYtIUStuqgwr3RMmVo
DhE9c/++trcaOHU0/xnc2zS/w/RVDBaGNcpH0/0AnEVddR7i9CzVQSHPx836VU3A7pIJpZP3q9Z7
q85zaITQTL4VldAWwWH9DLeofSH1jW1V4pdo+UQ+Ol2D/MXqoq+uagnQySJEJKjxFkl1hFr/Sg1p
o/MhGLAf3wZJDOQsua9RbketSdqdamtRihKiFtDhTv3q952B3edSj9bP1DWiO4qr6QhSnLqSFv1K
NXpUDrUy9gRKNgOy4Uwkb6HUlJr/AX2QNFTyrRSRdPYkghmxdUCCrTgwgJyOfiy9PMuCsbUOybLA
5BF+g4pphpCvlxhsrNEWO+lrD6itrlUkZxPwjTlV2SFbWnCp5Nqy1NYCj4x5dRIg45RJCjaUiMtY
f8yS5aVmfkGee87T7Cl6LCgq4E4j7f3G3kqJ6kbXddEVx2r09OahEDsv2kFUM/O2Ie2sZ93yqodo
F527PSfY5EdJqE+7zSwDC6m/RkOlMp1k7CbVqBSU+8CRb6GXorKjZRtEV5++pu1TbQOZuVNBTtah
tEloT9jRE5xYv/XyeTEsep3GIdk6krWdPPAj/vUN1n+RfsxRIHQ0ypVBl65/5ULLBCPozlK+VU3+
IpmrflmhucESCkbzh3pbyhWnmC5Gc9WTV6EDpd6LVf04cFWK72Spfzc6L5ryjqbFG3PW0UQUxInS
/jVI+XN7Mt/TOPaVFLKiBYXLRdWy18EMiQ0ieemvl9FhLfQ41h0JRzddpuonj76TCbiTI2yuv4gM
ZjrsMmMffwClWEXJ7XRvG72e7QjxOqm+ET1F0lmJhuSas7mpoEK8a8v2kzbTvM/6V7Pwh0L/1cqU
mJXJ15CLkeXnoZSvlYs+kxswFRArztDY+fCc6rKt4w9rzHaBGjdXhmB4KO/wu0Ybslhofk03HQog
hmvdntYEwRPqVVMuYflLR0+6QE9QYrvY2xkrSQ68XbsZc6lHU1vBT4gwe0JgFQLLk+8UX2QnSLg6
VCAiU3fzmeLsV0pcr6rbVfN5m8M0OsjmpdcyO+aKyafXqbtBOkEtzyVEqmdVIG+ITi3Wcm1B0rxJ
pKzB0CRT/jkJySWnG1e7wyJ8jrPlcWk/pWrrCfOLqqhYr87sJihOlQvak0avVxbIGaaem7Z4inVT
C4ZuwwOE9t+toxHeVHriz5/kxEbERIPMoa3z4ZgyiZXldoolnLrBKRRAoGHKoFXXi1noDxWT5Jdi
UNRf24rjx6La3SbbkvQxRPXeWgo+B1uw+ZdhoJ3iN/YPOBAeUvorRwSwcr8zwOQHdjVqpUgdwPBt
1Vk5Bekotr1FfrW8OWWTQJBg5F2a8YyugLE3E35LU0dBiroRoX2a+UnsNfjD1ADYeRpMzWoy34Wt
OV0XcWW7ZerTBlNVCO2qgLhWB8bPFkMUvV/BHBRvmv6S1jBvKAPa3ZRU43VMQPS59hd4rTiRVkcU
2fOwAKqyozhmrT016quBDIUFj1rXrk2l+Cl7LvuOrWQWV4QqMEviHAUa73E1ObAbIspFjhLn4ej0
3jT4/q7bW75NAuKNQBrEigIIOtKlgy/Hp4Ukp8ZQzV0rZ5dKcAsEImONwZyiMC4aAsyCaLL1WHSB
PAlIWhcwQBqxp1GI7/FUOOuimMdhWb8WAdxQ0cTOMWXUw7Vh3VqJ6DRruYG45t1b95iUezn+qy1c
5lPpqtCIqs2c27VlXOUeVrm4yNEzKvXCzbPPlsCR5W3sKJpNe4/MJwUDa/SEo0iSgPm65P8ihq+u
fUvmD4nLLTGfB/1t0UB1pRcR0DB7KILeMhWyWOHvcXhtztbM7kCUtO3RWCGZIq2QAiNN5K+IbdUS
4jTe4OTqKHIsmitx8pTHcDdCnEdba4GkGuHc5erXsLXuLLcsNEfPSzoFSmQ4Zb5Iz6L5E42CTVnQ
2jR9RSJFLoOOIKNTGgNF8Cx8d2LMBkr21fflb7wloGRvzdaHbRa9CsAL4vicLkCyiY7gpteKPEiM
Reb4oOqtRafk9dtxD5maIbEIEB9VPSjEf2tCyKCpoCtW/pWpeQK8GDdThE6mN2EtB+kb97hWc2Ea
flX9KZUOwThgSbRI40FcEgmz4H/1/KaP7AmByWOxSL3L/X4tAx0ULx6/alzSx+SZTSzk7qgQJx43
18P8Ms5IQ1WxYlrJHA1ERd5ghww1DQbaaBB0sKn58WmyzqvaJ2jZgkneMj96Q7zFlfVZNiUNNPil
vpYC2oKHuQOiR78su9dBp70DcMv06YQhcSZ46MbjYfENFqJQMKsQIqbTdUw7XfaQqRORsUsE6A0I
7VJB9aLpyL+bTIveAX65wNpfXW6+J75ZdBxSgnQUs738ipExMIlwE8azSSyN3TNfOGv7hq8jahYl
tssZlBO35JG1LmnknmSYK2vtqeSfUr65wzSEo4gIZDMPpJzuWCteJEQtnWkXQ+qn0UqOMfCM8LbG
fGOtdGqMIxDkqZsAvk39KsV1gHy6jOfufSFHthpr9odQq+HwbAz8ewX7wbC8bj6hAWHfcbA0rA2b
vzkCyKsX633MO6jnhKlbYMO51FVwGbXxWE5Y8Dg9I2tvw76wzGCzWuDXRD1WGWgfvZDoxLXVnpQR
pZkpdYiNxX0k0wxnvZNlGlNdzFvYixN9KZsovYY2PbFgC9XoSZ91ACRDOwuGeTfy1paic712R52O
XjETrzcBi02ba+yQW/QrEGBx/9bmiFPmJahV5UIoINTdCzzkyo6FP8+/cmscysxyVZNvGP6Lv+8Z
dLcr5yCe2jDlx5J6NPzTSy3NnpZ9cvEHa10eUssIot5nOE7Gk/YSodlpGrK9Ua30tWRHYLubMdnI
sPf/4+y8lttYsnT9Kh19nz3lzYnpvgAKniBAgkbUTQVJUeW9r6c/X2l6zlAYgTixI/bFliiWycqV
uXKt3/jui1uyOjJRANf4wXiTe/qyprut9T2lWOsxRyIu63ClMY4GUG/o1rSepXkxfmggtWq32RTp
dxsvJuQfpsypAxuX/rCbZ6GdGvMHODA/ePUkGing2BonEK8dOt2aYfOqVDRKrCOiwenyFhJZCHqc
nhsl/kg7quGL2x1JT7OaGlZOFAO6EOZSqsVJycq17avLEvn4+TD1YtTe23BKX6kWCPghW7fiuSui
lYGSrR3slP4ph4yktPi6adLcCqqpzWHIcTmPW0Excgr6joU9RLClebf1zl9riruJdPO7j79tW8Sr
3tSwFYfwlkK8SQDkKZEBygxggiHvAvIgDfKmW3n7qj11XbDKB6h/Rr5VoRBAClwgqDjx4BuNkRIt
zU5gV6Y244zcQp/PqJZxTPL0fhuB9tCp0iX+qTTeRHCSDAd+EfC1l0F5U/J3k768XKDq2rxk6QgH
NOzehz6DW5+nL3IWHvMAEdtKrY9ybz76o4R+QTLOc3vYiXiX20jMVbjbWRuZqljIqXIaB8/nMU0o
iCXfCUKL5Pk/ACWxH++oHRNbrJ6ZGa28DPh5RCtz3+RH3z1xmPEzmsK7xJtok8uiCRe1Hr7rFE67
0yAeyfeDwj22Oq2rHgEAyesAW7s15w1K8pz/t3UEDlzvujsJSOoI0tYe2nXN4cSygnimWOmtUgzO
qCfbwdeVe/yywMSqNZzJoO4XVgMCV5Y91u5YXuX68K5Y5luqvJrxcbSaeVwKAC5KBSQrsb1bS+9f
QbBnkb1oXWB8MsSdJjQ3qmrGuyabsqTMTR7lkqo+R2HHC+uG+ZFOHfFJ5YEMp88HzrzIb6gpLa2B
s3HumWvJWsolZosBKNP0Ft+cZa2Uc5OoRiNfs9RdlNBkri1320fqSQv9ZaSrjmf3EDJWebiSBQhT
IO6N5ijlKg1vheXeQ4qog/euM++84Zvu/YDyS0uf06ihC0fx72X9LhTqsaLeXpr5reiluaFZy8yQ
jHuzj0BE+aa65DCHkFPSLaEkfg862FcdSm2JFWqvphuhOtsWmILG3X+l7SIGXCpHHFOsQtBAK6AE
Nw3fS++Xow/2COJknz5b1isIwFF9z2kaqEAfWqcX5DIsLPmTZYwPnJ02BrtPKtMjsT3ptoUMJeq3
foxuGeuhoOPhZU6QxlAsTMBDwzrqh5VvebcCzEHRh3s9zLeKp8OV6fVlkyuKAw9oEesF1SdpW7hU
D4LcfyojaaGBbINpi308yOGsWtZJd+tV7tyjzZKNA/j8MXRUy3TirANLVxXyaz7ahk+JBalX8VyZ
5byxWVnXODlQwN4ogNw6XAEMWGtO7FGsPajdCwtwIz9bw0Zz+Whz6JYk/fejj4wL6PV7Eu3cOzE/
NPsOXLdVbWyOzq71kKcGXZnTaCz77KYmo5ALigdaveos90ScpRKyeuIjAyyv9tG81BqiJc4BKNo5
kKkwF46sWvU88CoGWE6TbVx1aNJR7A1Dp+QE7wVOQd+m6LqtmRv3mHDlTqVnd1V1GvyVqjpaoO5y
KsWy+lgXGam0x4FgkcWuOisKqGnZUqL7qlr9PJ5UmDi1qOkh7BsI5M9Q2za2lK48OVJWozy+98Z9
R46Wj0db/Ej6Z9riHNUnZijmOAj06tY4d7NwSds2HnTwm9a2AAFhVWvJl9/aKgdsnGx7CjJKurXa
H546AkMP3k0lpiYu2ANt9MGe6izY94iBY0xnvfkjhzZXHXcanfyRnKLpD/BeqKYMi4ENfTgIAryV
dCgJ8ixo+m9Qh2r7R6D+lI31WFXHRD/Q0aRdPMA7FsWtX6aOCjM/1Mt9PB5LLV7h/boo6SGpyV2Z
vpjh01CyH8I5t3ZxB6a9BDau3pZoVEWlRbFy6lssMxMKVeDEExqRPq1O8goarRrNfSl+qkjnxvCH
jRI6zARWaoIcjr61gEnko09X1Wv8huZJ4C9o9Q44Jyowb5eAoBXDmntt62TjrWak/GM6cy6NkYA9
VhSUGAGkQk1M4/WQ3yTKjUKeI63qcYt2LAX+2YgektlDbB2fpgaYt8jyDUzdgOqkvqFwpGmruj0U
zTyh3OWdNG9RpCTboLS1j2LyyKJAYkWPApQHeAkQS/4NoPJZpL5ZnKPpKoCzEi0N2BKmrrhtfCAp
2OBGgPJsDueKyjeiSxAc6GwKnW0WhEXhJvOgSpfd0N3kFU2OfdDsquFl0JzQ0OdKtKvDu6rfGwBH
leCQS4Kp6UcveaJtTMti9N7t/FiKdGuYdHtLG3QmFEnxRvqx4XhO2Q/CNvWkRRX7zlhb28y2sQeE
wMVRN6vpb/f6k6T91JMUfJexDbzxMSxebblJ4K9AeSg62YGl6gxKDQwiWokQoKy186Y3at44rvPl
wU1RpYYC2GjuIq3zR6ltbgLaMo2JgHS5E60HXUws/NJ78MJpVgR3uh1sC0ZaceUl3Ze5WjabWt1b
0qCjjEoqG3oVrn/RWqqrW0jHJHkPlpd9g7ABEIDGwBI7tkWobNwIweRWB1wyjKkztG+6rlI2aigT
ePkKfSzqqiUVgK5BsdycK/awkaVhcIpOQ5ozvcnCGIUWn2wsbWuqLEbr9UvXqvFcKzj+Fn2zGnEK
U6MSlicVqKavHoMyI9orT8LpTkdrRasV5egJ2Xic9Pskx+Cc73it3mxsmQKCZ1NT0Gzwm1YPXBQq
FNQUMTwX4wGIZyR/i8psPlYoFoCLL+hBv5hs8b13KmgG6RAo7HLphuWrVh9LA9LEAC+s65OPtIL0
PFQuuWoDwl8unkysh8ukIQ3r6ndfVW7KQt5akyZEnhxzNIyMzArWWXtXUkCmtzbK0cyjGGbRQDZl
tkWoM72uLwvjByZH6B2F/cbtPjyoyrbPQc537+yWdCm1hvyQloDV4Nm3nEDxodXh+HXywZ1OkTkt
EVV6iWX9GxJIIms2SRy+qB683DQZ7k08BU5UT9ekoLVG7as9djEAKBl2w6Ii1srm3kK2B/h+4L8P
9UYJxEJSFpbZbOiyrHIEn/I4OfnoZpE/jUDW0BgkVcehAZTfoH33okOSOB4wbdChwQDKYTgGqJvP
yLfREQAC7AvzmIzjXO3ceVgt/Kp6V+p8RSw5beXvGk5QaiTmOl1IM6aFXbgrhQqR35+0gQTNOFlU
X53KHca5mcSk2qhkiaT9mUwTLlhiX7ZSjRuAO4V76jTMGa1ilU/pBdW3Iv8O9bfpllYAqw2fKoNa
Oe8KBaFQloCJrIxuNbpGmXmQwPKFnDPkCFFnAx6yW/Y9qQTUN3iMfhA7Y5qyj4/VrdmJiRt5R5Un
Cx+KYgkBF07+MaApOnCKewQ3io6AxFv3ngJ/jGLD0kserGbhDvcy2ixiQ1hCbc3tZSm+dzUAm3DZ
6PO+/A7+28PnV7qv3K3fPQzypnXXkSecPji64U0MBtV2euUUF8uh+5EmCzt9DejOG98DnSbVU003
NXjxWSu6JylemJhRdXuFQqdIkalJOdeOFef85NgnVM4teQJ7BjeeSWJziFg07PbO0J20v1Xap1Q7
Wa1xEJ7+PWfvjK1bcmFHam9pUVZS81j428Z+Vkmac+rhcetmi8o23IPVdHOl4qMFcD0aBTIYhxas
/7SuMQ92gehhBdo+i01tp07k2qKwkP6kPT4v0TpP5IpMtLq1dSA+Y8gSNSbUGhP1UJegstRsWDfC
oiOVVVvXzFgWmkFZtQCx5gX0Kzl5LqT3OBxWBZySIcettxxHhHDagH+k7wbV3chhuSnzYh0LWFOx
WMmQASyUYZIbf/KF6Rf++MO35pYbHqSstik1G9tcljiByKCoqW5ubJr/FeW9vHvxIwztU4UExqDH
Ia/Q1zq1GVk8sOBdqZMQDdDyiuQ7+nM3vsRhOoMbHPp3rZmy/A4rC62cPlnVxkFVDoq6sSgN0YmU
zJuYI3s17C1dnulFUW4103ed0Ne/0aNAeIR2d+kjJUWD0eeLt7L27inWOoTrFY10tiOQ+HQ7/FYl
xNWZocDNQihLCt8SC/SrT4tmULQVZdxcI6m1xm2pRvtErU6BBvRXxI/CC3YuGA1deLd6FagzK4eM
Vodr2/LXyggxAqW1PhscJDdaGoHpHRpAM7V8ykN4Dd0iEzdug3T0kOjzfKIhRXSL7xqmasviqk6M
ZSNioSsKA5S3oaq8Z31PlZsWfTZzOTX6Sg9pIKiSWVNI30ThvoiQ9jAdKsNA9cDXfxhs1mW8kAHo
29WmD5ZGQLriDz+9MNylNkh2CAtkUHpGsW6YEJ7pqrGbhQmczZfThWvc+V6wr8Ho6BLViik/j2Hi
poa9lUvEnR4UEzk5E0xQRIGXDltdOCHceLzMdViGlXjylNKx6RDUsQ9w487jiYB3h3rhjCM93nT4
UdjAQQStGcRf2gFilJXcmFQPS4CmTQC0CHTgTKUvmMTpotKKezdLD0bsH7GB3vSJdcybfdghrtQ0
HwBqQrG2xMGLdAfpjW+y6+/cxJDmkQ9JgSyfdqQ9o5a1j1ywTmEPsPhrWSp50vX6gxbWuWdw5KVj
YtodtJuZNH8bnyE+zybpxLtuBnfwinTin2Wp1XOv4DwKW11SdJB82tIXD3l9X7tPV17gz1renL1+
V9UqNF8aYlWRd5LU5RNQVCn3g+KHQBJ1ukTykBcvTdRBkdVLnYzep/f60XgW7SVt9EEhXHmOP2up
sm39/hxRraRla4PSGfvbSUY3htdOK3A5OuC84CspiyKe45tO79MV+5C6g3Tl1ualIZiG/ZPGblmr
xmiY7Ay9hsAuGl6G50oQ8/oFNT1Q06cIm056ONBskybeteqmkzdG89rXCB5UTDBRrGobziKskKD+
VsTKIhT2D3axyl8TvxToUkbTmBXUHrTqTtGHuTKQqdm8VHHvD88py3D1qhbyOgAHItmQzUPPePW7
R/ZQSFBQM+cWTDM377GgaNahLraxVgGzRwF+bMhoIdAzsVU4+cnM8B5wJjFLlM4KIvtVaqFXpuui
KddyVG9TX4BJ0jBrJSv8EXM+UIqtwt/1MQw8lW7u159UnabQn2LjTH6vzaM4S1JpxJDRvzk4ydY9
Zqtg9uY8VeuonkkrICbS7FnModiBmZ1tu9mpcawZReq5t/rpzd/hIu0lMNGLr59IMS7NsjN5Pt8S
SiVMT73xlHaNVpUE1kMU35Ca/1aayiy3VcqU3oIS3tQMA90KejQIO5hKKnk5Mo50MeKa7Gzb0LZq
ST3XBcL3b2H1HJCbJyib6sfCP9pyvDZBfDce6usD3aYOIVNJV26Bux67dyl/jPVd/1MfphuYCHeN
6yS9D9UngVpivgDV4h0kH/WqCSZwq3QWRKfnFpxeamzhvWrNAtjjHc7TC/NEdXr0Hwd9KSGTESEb
uhckNI1jkgLSiWZKbb2XWgYZDiwIkuJi1OBeL9OO0vcKocL7iVZJvfZnZ4J5gYI4x+FF2qvvSNHl
x655VVmX2buYHEm0i2n8jPmB3mufw/cXW4CZpdXPOsTM2pmLJlRK/YOqUvdkPtPG1dUblW2MfLFp
17QwIL5V3cZAP6iJbie1rkR96BHVBU6m/KhygoAzsAusAP+xEdxE96Zr4JL9Zhkk4y1URXYY31dm
kmQw0b1jXHpwg7SnWNGOQbj3MrAx9iEBhogwQUiJqFrUw6ZSNPCcJ0u5bdwPTG3q/qD2xUIv3sZ0
B7WIjvVTCRfLwOAjJ0ARVIIdI1PJUk4RISUXp1ILGhS4rZOSt8eySd+UyHRszjwyW36ScsZDrw6N
iGEX6fack0RQLnoUAzhsksHNrPBNcXFG7/OlT68Vz+vcWyfuayXdpiTSHNtzzULDFgksBVUT4E3r
KGbVUW/Zw0aq9CoQ3JSniroVKFPgeWOInklOkqhilqY+D5ACYG6F1WM5bJt0p4A0KME8g6UrQujf
Qcj6qTc/LcTbXAnao9bNsaY2RqoBGObBZTD7Y6Ptk+QONRjZ29gGUjnBglSxw9m9go8WwZDzXiol
+Gb5/lOUrlNpbuePUX2Xp4ojt969IO9L2hbqM5ZgqTX3Gxgmleqv+iyaAYLOgUI2SXb6Op5/GSX/
aYU5k4RkirSWPeRAO1Flga6CgqNoX4OKPBfUYgug1aDz55OwjbF8J7RDIsP+RkGSfnjnlzPALr0K
AzGi5hG7+64wfwoNnHNST6SM15wSl8Sxkjy+RXbdvwOAjFDCzgfYDMciagAyGuUcPGdhks0QHtFG
riraNvtObOt4L6xtm2xtQwZm8RDTeYsBycTVXT6sh7A6thSEYpuSfd7Uq5jC7Uz3/Ts9sN8zV59n
1o/K3bnAfiRg/kl9oia8yOv+Luq7N9Vt11o/zFV49H2MbLDi3Wrj9z7dqPXeHMdr+c2FvVE90/pM
jc7VG01O9sNdSH8KacaPJF8q5HMT0GJOEZwawtdf80KWo559TNP18yYV3CoLfXljpSUkeXSF+qm5
+JfuoExi2J82+iHNrdzv4HHok0np+F7R2a+v7HZ/FtRWz61wUlF2IflQtA8VB6SiBHYQ0s9USHYK
mFDXhNinvfMPM145S9e0OB9SyxyjfQazRigHNd58PTYXdsZzdxsSf600giaiG5xQ5azUmanZy5Hj
vZ4qT1/f48IXtpTfx79BNTXGcUm5cSMiKxDsuCzyIG8yxPi+voV1YYCs8wkr2aCzY9Hf0H6BDYTQ
XokAG9BT5GB1L5xZIEITL16CJtmnYCTy6EYE7y7q48IdgWv1TtLejiCBxUdUUF8Ooo1X0dQpxdJK
t37EkixT9c3BmFdU85LW0RPbUQHHBhOav0hXLi0+zlfo6EWVde/H77J88sPWoR42ZwMu5X2FHJha
UQSNgpcmvc2AaKOXYcfsL/L3Eh/Mpl/a4in33+VIuitHWnth4rQ+GDwZtWU7pBQvGrzqngrtrsVR
u05uAVT0OUYH/fc8QJocz4OGtshgbwVfkeIlZj3pez8+KiXtGD+5LXtIKpzw6ISGNKOCODevxLF8
Yc0wz8JMqjlo60ZF66Be+QIBOzi334TmPWoeRJWtm6AnC9m9/WuRZ056wZ+imt2zG4BOSLvay42T
WUbVgf4TdIEky2xU1tMUiZDYdABXRcijWaZ+/HquXRLgNs+CURKjpObpoO5EVdK7G910GQ3GSTTk
OCmYsNRkDaB+rks1la+PpJAWrahAc3YclhtqmxklM1sKrCuT/1ew/mF1MM8OUZ2fVK3nF+rO7yoB
BzOuXRUt+VS8BJmEllNAr+9Hp4DT1lqTxo6hSKAcdAQwtTpG2sPU+vcyiifYTJxvDPTWUcdMq3RX
dxDiikgp73qTLEfJ3Oqhs40Q7Gsn0z2fgg4RgAAoXjyi7NJYlXtl0f61/v/ppc6OZ42shKGE7uje
aAy0+EzqLNkyQ1IRktS8cU2abrRmpPy7ANmqW9l+CFDwGQ6eGkw9GDAbVfCRNskpj4eVBhw5Afjm
4zRp4RfogSkty2bdlbRoYKF2ZU5BHuFGM1gknnHNmn7aw/70DtNq9WmO9prtSkpkZwg/dbSmwNPM
pVf3FbXpkNI/EiiWCvPPWusqxSIHSGQOTvtDP+V3QfvaPQrOG/Tw3rpbwgqxntW4E0CVeH1w5bwQ
liOI5LwZJZIbazN8pUaJuKwys5/rn1F8A7icefgRY8xOMYV947nEwkNbiHfyUwHaAg3JD+BEolpE
2woBAZjNeNGtQJDXKQJps+I7hOZSmiVHNCotbRFVd4iUjL4HPnBHCT294iNgXNhFzbPzmTLIRTYi
6nSDWPtSXUdb2hI3ICpnPi7SYvZgYQGmzY0tXqpzf2kDhpwJPMjypYEdk8HZMXLcGdnrmrra9FtO
Mof86CCTMteozLyqC8htq3gOy/AAneE2XpFQ36B6DEh2RTNwE6+adbPzF9YSStVfncFn+55heW5p
ZLwVbspzqPcrZSXdQUlF9xnX785BPmlhbBjmWT/THDRL5x8vj54TLal27mB7F9cE8S+cyH9VQD5N
w2Bsop5VX8G4ja6jA4tkPg2RMSOZm0PwnwVL//HK4ji93J+m/Fk6V7I8RNF0L3cvTukGe4Lj8I7Q
9jxd/MW62K9Z9Ol17BogSKkM5o1rAxYvoltLAZWX9qRdX7/EhaTIONtaaqktrD7qzBtZTBTIBseb
IszQSRdLOy6uWr9cWB2Ms30kVe0S2fWRQgndzrxrHG145CwB7MBcdgbuBdXOGt9i+1qSdCHKflVH
Po1bk3Vt4caA39sGKXkUKkWxTSi8Ii6HiErn5ArOI+mViXAh6TPOlm+VzqoWx3TM2DhWo/Sqwvc2
rg3dhWzPOFtXPc3Ih0hTMc3xzLu2gJqHSOLX3/5S+co4W4tMM7Eyw2+oSJYZykVRSUc98m2jnsOj
QO66N0Z9IZnQZnPQNQe5p9Mb6IhNIeLvLxLdJ+fE1xWxaxXtgKaoqY5ktjfrR6kBJ6wgDjIAisSz
Bol0SQQ7o1KkTWz50q5BOcLpa2gsLYxuRKdS60VT0GrEcdcFbBaMtnljJTI6n66LFFYs2T8axGbn
cd4D4Y+1DP0CJOm+HolLRe5z70lVJsysMIj2nRei02ak7XCQRdrQUGXXl322kBF7yjVituGC9ka3
sMdUXQu5f4tqS6xlr+2u+EBcisizpZRObDmCecR7okKWB71v1rM5ygYzRb+yB116W+PsBBGUugHZ
h1v4ahSsSlB7s5SPuWhNQHC6bEqLrjervdLm7iHwy2YbJ7DdEHsNoVnloxOyyF7JGy7Fztka6g8J
rW/T6JlDBRWDYGsBqhqC4kqmfmEw9bNEXRiqEUq9N9yIYo+zgtIvLRsVmSuf6sLD62eLZ9W6Wtar
mAQEcUnVGl3Yat8q0uLrSXnp2c/WTKkOkrgAH3tjWKjJaJL9vUIqVam6t7gNr038CwuzPt3800IJ
7dQflVHiJgMlmCYEPZ5k7TZMNLJLf2fZ42FUB3OG+rmjaABSvn63C6uafrZkFqjMFIWr9LDgHpvk
JQuvOE5PI/+HLVk/Wy0tk+5rWXBdT95G6SSnBzpbhm3pL4zR+WvPfrZqGkHdFGk2PbugN20tgyi9
shlfGpWz0C/RpDDLhCtPeml1dOqkK65Sl6bSWcA3+IgmLovVDRh/pIYH2QFhjHre1wNyKQzOYris
Os8TClfXTX+G7YWrIBC/+vraFz6odhbAgHJ6L5ye3IbrKcEYmtjp6b2FdoZ05fEvDM4vN55PIeAn
rje2MVAWTYHwrdI2NpBceKfm+fUrXMhFtLM4DtJu9JC+zfYGEHFPGt2ZbJrKRmuR1cMTz2Kisvba
Md30TEH/8+u7Tlf/QyRoZ4HtxwCtRi3N9k3QvGWRqlPJV5NVFCOrkEUNXAe0dL++1QXXS1U7i2aj
aTK2xDHcw7+JbqXHMYGSPBd3/aM6G65MhEtfaYqZT18pDwIrx3003NdqxoEhLQK0YwvrLTTBfuaw
5q85716acWfhHfeBLatuhfwqYHb4NXHwZPY7MUBGq761fn6lpnMh1rWzWC8SEWsa+M59K1nBY8GH
37l25q6//iQXQlI7C3jfCz3by8twr3nLNngI24N0zVD+0qXPop3OcS1cLQ73Am3OxOzRyV0U5ZUd
9UKsqGfh3plkl3LLqCRPqKOnMKlQOJOREpyPCLReW2cv3WX69J/mkq6GLXDMaexpy7Wr8gc9mxCX
BnfWI67x8fUnuBQVv7LuT3cZLLluh5i7hGhblU7YYoWAasIMBlwjti6UgeLKCnbpfc5iPQrqCDti
7gSQFyQ8xVNYs1a1QOu9xJrhygtd+PDq9Pef3sfGbdaNMvQcB/u5jV/iuEL24v3rwbp07bPorhPd
dvsgSZAsOLawXNHD9uvgyvBciGj1LKIhXlWqAox8r+0RZ28gllH1PkrFQsuurIAXgvmXIeinodHq
pm3blDs09RP6Y/Dyrjz6hQsrZ+Ni667fpEYe76v+ILQb3GSuXPhSCVs5G5TKH2KriJN4n0PYt2nb
gb2Gpjxr3t1vFWxFLKCugRIuvYTy+8TJR7nxraSI9yGw3sJ8qqsrs+bCnqCcrXKNnI6jb9jR3hrF
SkOMo6TsHCCnbl5bRy/sosrZYtfEWinylDs0Am32GpWLoyt+1iW6lmrofD33L7zFLxPCT5Nn8AIq
zHrA8EB0bbRT5NLWpiOfjdcMsC98gHMv+cjIBkPufbq1SvIUVzUYTfHy9cNfGCB5+vtPD++HqrDL
MYr343v7IL/lP91vEA+/vvalxz5b1mq1bmPYtPG+HgwdtS3ludTElXPnpec+W8xqxDg8M2DQm5/a
AvO9J2Pp33392JcuPb3OpyHpJYBeRegRWZgH0J8CUqZoaIKMoYG5Fjqzbmz/xRE6C2IzT4zGqxkh
+A1YIzVQ879+hwtLpnwWsmmB6xV6Y8yYGtDHLl1KRzvd5a/XesmXrn8WuXZT6anlMfy4J8oP+H1N
dsYl3M4ZaIOvX0G+NH3OYrfNs8CXfn1ifZbcVq/5UdzTW1C/q3PvxVrP3QUgzK/vdWEDlqa///TJ
a/Hfs0liNolbA+nGfI9M3Orry194k/9l9Y4ejidDYKPvo6DT8BZXT19f+FIlSDoLX9euMiOusniv
K7PsFggySHC8CRqAvT+HBw3ose64z96V0/mlYToLaJHhNxgMvEdE2f+pfBD3cEZp1qyyv3iDs6ju
rbKjyc8N0CQZUfC5NV6UB5Tyxlf9ynp3ccTOojsqhGypIbfwXvv39D36qf2s7sQ9+OZaXlnv9V6+
dqcp1v5wgpPOghsgj6nQfI333c9onAPlg2CMqtm9omEYPi+3/kez/noaXJpfZ9EeCsmQLFeK9iIF
eWcubFVcCYxLQSidBbrfucoQT2gOX6CEk3k4tlU6B1EU5ujJVhIc7gCPijSh0tzBnXNEbeYLy6ia
27rKtFUW19mWfd5dfP2qFxYe6WxR0Iwqq9VcjvYFfrKA7r55j/qEiJvBM/j6DhfyfvQ/fl8MKqmD
wY6p4T59h/MNhDK2ZvGz8m7eud84xXx9lz9/MuXcJ9wuMlPCWiHemz6VYcrmWVleeYFLlz5bE/xc
6sC88/wSVf3ExNo0dK889Z/TfOXcz1tK1KGE/8OyPzLNUgHDX23zHsXIrnC+HphLtzhbAjLJRCZi
bKN9i6oXfHmkPQxaCNeOjpcuPw3ap5U+adIBX13S5iShH7cbglXnX6kT/TlvUOzzeJfUGmtJLt3d
Id2NsU7p9K/J6ethuZDvK/ZZjPdFoAurAxKEd2P/0B7B5kyu0If6e3Vov1dvV24zxdH/XrQU+yze
4yJABiPiJfB5w0NmmDwkZsiZyauA7hvmzeqVWfrnQFbss0DuA9d2A8C4e1AoaHHpNaKDq86dBe/5
tfzzUiSfUx8mE2sN1TuSWx+bW4xXYPyQqSzMcgn4A61/61q/8kLMnfMfiiapsF9m2ApMCV2xbhr9
yjhdmLDn7IdQkvvRLehRtAJJN+yVxUuGYNbXn/vSY59t6GonmtGGAX1T5xhMkMC58v2vK//He/9/
vI/s+F9TpvrXf/Ln9wx5tcDz67M//ushS/jvP6ff+X//5vff+Nc+eC+zKvtZn/+r336JC//7xs5r
/frbH2DPBvVw13yUw/1H1cT1rxvwiNO//P/94d8+fl3lYcg//vn396xJoafdf3hBlv793z/a/Pjn
35XpnPofn6//7x/evib83qn5eA9e/9cvfLxWNb+r/YPisGHakiFblo3Iwt//1n1MP5Glf9iqodq2
pgPVt6ypxZ5mZe3/8++G/Q9Jt+FFSposyboxdTerrJl+pOv/UCzLRK5El0xV0RTl7//9YL99m//5
Vn8DR3TMgrSupnv+FvXsOHCteT7dViXVVoxfMLJPq2OBVWHcxzAoQxv2GupUqpsgk5VDrswDkL8z
Q0Tdu4KGLcDa3I4giwDIfJIMX9evbDG/SiP/swJNz2IYpi7LuqwZhkTN9veVuiyCuHC93F+0nd8d
4tEF5q2KBNacLIW+cZuOvQkPdMQye67UnvaWiKaPndx280MvWzKKL0NlQs1NAwuVcz/LES/HJD6b
h3VoKJs27mVUb5GnBC0GgsJbppUnoK23GQ5h6N1lh0Ap0xazGRlZ/U9T4t8j/3mkf8+geTldMVWb
5gCejwz1eW5Y9kmbuirmV2i9SCsRh0G4QJzU/tHhl4aPL+o/Co6zhRRAY5NLhLJsHCW/foazrYSH
MEwOrrbElLNopJ4nOmWUJH1VZ7UjY9eE04RSG/bCzXUDSFJRWjp6owrmBb0btt9HuULHwRwL9aFD
Rlnd0HmsrqVcv+C1v31zwzI1TdYsSVYUlf/9/Zv3uouqCpIuGGQphnQqRAP0ow8bPVkistIC9tIF
pAFjVFxlK4JweEwr1ZS2NagG8GOd7ZZYwI1YYNToqmbOUPqjuk9Ty3hClgWd8bi24NSa6Eq9peWg
U6vJ29JxUYFknhd+OEkIdTWWBy3anuxIOkKhvg9BGANJCc0PqabGY6nqKB46SaAdLOc+JnHVyE6D
ELrU61uBos5D643ea9x0KO93keZZizKw0A4fkwz56gELwM5Ro0E3YGUj+DlnZai8DU4isY3DGa5q
uFNmrXkofDMvlnpbihPSs55YyFLdJw5Mra7Z6YnVJtghC8M+CdeL1GWsGrXs1FYfx+/dEEfJs4J4
SbD2UndE69zQqWfIfVkj6zxWCa6YvkgRjNZSzanyCqCwbSO/7mBa6pFda93wnBi6acH8D2x4BkpJ
XVTjMAAzVJIx8nXTbIDMpf5f6s5sOW4cC9Mv1OjgBoK4zUWZ2mXZsmTfMCwvBPcNJEG+zTzLvNh8
Wd0xUeWe6Yq5nIiKqpuypUySIHDOf74vQ0Khpixbz6mPLPBq1v0GbS2BxLHj7qlnZm84JezCMc/+
rj/mszj9tmr5cRLKIIz4Jw49P/ltKyF0ULl6YRoqncfSvkpPmvk8juZiK9POZc+LlN167fyaOHqZ
ToG96+A4lIcw7JeEnPMmms/dnDimbmB7bbuce6U/L4vPEScoZlWcXVdQlox73Yz4vqZ5OZQCGhlm
NF4ipGVrhkiicFrEVTxzhd6YC2BEpyZRGRzrifHzPQ/7kLLQ9NAfglEOjGDaiCkplUUw8hBKcXaq
J2HLk1/noNbzIem/JHJh+ioNwnx8XstqTuAu5fBft75rs/PS5cbS1eJvfijTJRtexAZ9njtNwWgf
L9LyCR4DookmYh4iZBQHE0MQBMNrowJwQy6SINi2MRrQzfoxWZ159B20UxfVkvmtZSpAVhdbeY6j
HM4q/K7suWtGvAZIlVVzWvJ08faBkJeHJamkvKsLg1G6t5v/XpA74PvDaWo/+B0U6iNr/sq9amWK
16Gz8ChgAfn4R+bVArTtgi0liJ2VMa63LJ7euySf7Ld09SxZUZAZxfNgWC8fqkrMN4Clx+VY6npk
YKVwPFeBqV1379Yq/2bEmkrG2WdIq0K7dKUNGPfbFVG5DMlacOnizqsCPtd61QYMb1K9OiRVAhPb
uoVr3abtWH9yTvtcQSZKccGA+Sto+mRAL/zOZzgpG/wOYnWn++4qCrSZj/06ReRPA0lIN6w7tCey
2wqwJvmwdMDTtA8WIGrse1fOZFj1Ml+YoimCzlOQ6IJHGEr+GxpQy9jZUtfyxvQJdhTgSjxpa5/2
7koNGYKixibVi8suY/Vr7TN1SQfDPDum9/pntL41Wu3ZR5q1FSr/btoJXKzNZ3K7K29shpI74Jd7
elzQRXsNHKca8IwywmmxAfmbYgqJ4i2o7DiyODg90w/U/ktNyHcoJxowrZ9havCLtfGuogZS1LG0
k8d5mXq+uBNCtb90Aa8NuL/RpNDEYqozQOWct3gPme+gWw0rTl4QolKVHXNaDiPz0UsjiPNVWon3
TIsgPfhw8r56XoSuI/fXtjrmFKFgiKXFhjIvWTFtDWIJEmitBpqJ33ZV9zFRY0KOrbsYixFsV8cx
mRMoSS7rgmOIr4QXGsGEjxS/Z0CAnvO9O8TmYjzbdshrht0Y1YK5EDmEqE0hLuZOmaE48Iaq3OWj
v36tcyfqfRtUyZuKDUFtG1Q5wuwg/qBXnavj4tkSIVABrhsBomGED16Ce8UrCvSoVA7c1Uzb2OzH
UqWvKRPp99brR0zSXtaNx7haoEezmPt2X8kFR1EaNZiRoO1bBRXfBk9gGuFokSLXz6Ed0PF0xgUg
qLkfWgbnq5SB3GwMw1PRLyCyYgXRlfP0gMOSERERPG0V5BkUVBnoRZxuDGWRzmNgeOPY8WAgZyS7
tSw0okBvqSB9hZCQmCZcNnFlejFD5Ko7yBlu7t+0XvGbzq0C99esDfumOQwnsPqjxZ2Vpj5jYJrd
LbwnR7z/0SvNGaDgRPg991RyV8o+e7KmHoKTq0cYoqXVcjsMGe/jc1W6vHldAvKTsHols3GrUXA5
3bxuZh9kaTg/ee2cmLtVF4jq3DSZeV+AErU4c4shv+hwW+bqLuH0mfmVc7BeMoFM2q4hTBbYvBig
SvvudcTsD7Pkj9KAlczMOAGNI0/LKr+Kwsuc8jwSsDpQghrVrpCSFI5buzI/2CUu7IHXZQPZn0ze
cwE47nuczfHPyaQhSgmd9Xex8bW+DawZ4muCJbZhtChherQzfJXAoUIGUilPetkpEtp4QJTijamI
plrQesVB87VKVoV2YWtbfvBMLXFTKZzfmrnvaVdH+fZrXhpGpVXt884WVZM8O1zssAzmy4NVV1Xz
afUM4FV23mm4n4op6o4MpuDum1r+4JavYA5jgVd837oN6HQXr3l4EL3If9WbpSDmJrniFSyCjiHp
SvL94blVJNS3eQIxFKsZUB3hUMGSp3T2OlR1xIC8C5Ln0MtCuZOpF/HZ8gKkRO9ikOxePEDOEDK3
xaHkgc3umUPV2J7BaV6DO8w0GQvOnzflbNrvsh6T6dqkuayuc8465VMruQYwjQXLhBUufBd+l9hT
zuU8B2Mqvo2x13m7PJn6R0jn3Q/fFvVwglZbx7duLrtgX8pVS2w31SauRUmalJus9Z6Cjn3WzjZ6
+lKKlu6DDvUP57VKkWUdmYgchp6Bkn4C5sEAKdHK/ZY1obqph5A5pyQzxXLVTRXav5x5lQEBR6HU
cSMlei/yKb7RRQqYbph7uE6wB9lVu8peHIXrxDxmMgAkxR9VeRgZ5qB5C3NbX4eRI8PqdSmlIH/m
LwWirKn/C0WmwyL8gFo4wMJ3hZufq3xmes1nsvAlrYPk4hJY0uIq8ZrZP4ajZSq6ARLG3MKwuncz
zkygtLMIvxGlYV8cqjWBIVBzCt2NiefC8+oU5su2zL3+jjO0tIDSQmDRmCrRcHuQy95KuKdgh5Qu
vudtGpa3udoSDAq8XD95vkYEglppALYc1BhaXC/9mvi6Hrpdua4tQq+uGOZTBtgUeijUeSbXVe59
F3Pc23O89dXHrvWpgTVTuM6QMmtz2zo4mlezi7rvox3q8nqqQ7BVWRBH72Xn5I+gG+fvw+r1vBtz
yVRfMk5g7FrfuLcwnBmG553KvGhSjMXnui+GBZVTV+oDe5courFLBjPHTVnwMrK1F2AYBa95tXHR
+RwllMEKFt63pYnXkwtZvveVIH0NnjBYcUMFwfjKmedicemCuD5OTsh4vyUJsoGKrSk0XhalfFc3
89jvPL0N6zmbuvRDNCj3FvO/rFcrHkzekQbbiCh8OEhNHOTfoK+kF/pf3GF39C8mBlXGWILqeKwJ
nkc6emzyCdBf3ZcdoOsULgnmH0iOOxtVKEZU0MubtMzYYyTZmuDV4zniTp069iEDJ8JPq5gdK1NW
lb+CwTEsKj1Nt6/3+4xpF6nCt9ILUjj9vOK+8m7SGKsygMz7LrY2P6gAluA+LVWhTnJu2CIGYvXu
2nVOAYDZyH+JAn8VaOQs4OBZXIDadeUKQ70rrFb0qBbwjNrijgUn2nBW89PWQ+ON7tc4w2gGCOV1
SLfyrX5f15DWu9IJr2pMluKlYSv2wAoKDSfa8uFblxiNcruNQ6BgQ2pu/I7MEoAbuX6S4K9emtrA
GRpnRWCdPUPLo6em4teSlRaylACEultH8iI7bXSXwsjptLdb0nn4QA+kDK7KzU2k30cf7oEJ7ooZ
682ulSY8B37enjx/tId5CzxArmq7bkoNg0EDyIF+2h3EpJvHLfVRUIix2ZftwP7LUnxhymy+cnOC
f5svfJ/PxUs4wa0cqpBZN+L0+272ykeaLWdTIL8oqwb8TIRk/bsHGZZjY95fZ7VdLrq8mVdLlV8H
03iv1+aTCJiu9Lbmc63FdGB5iJlvdhFoZXP2XNI+ELoqzo0hkZtFGZOjixSnoFk7elkp8/dRgxWw
LtQ9d6k4MMUD6kyv44lx4OGha8r+A5Gt9XpphguGMngzOSC48bL5yKGYoFUs4cXzEJtpOo09i7Yt
u+bUOrWc6gC2wDi3jMBqt8/8or9Z/TD7yKj0vVqSe8N8KfJIM36bXeIYoiord0gYB0CpohkUDLv1
sSSDc5on6EcJ94q22Y8gYlmWNTQLupoGiEWY39KnSk5+CiZ5hfRIOeFSFNiu2e09Jm4d8C6BOFnY
RH+dSAkcZKE+6NGn8NB6+BWj7V6WmBb3UzAFWGNROvYNUrixCLOntqlRIwAF9rscYRE7fXiD2XNU
AXPf2GGdk97zDibuH8YJkEGSXDqgI9uDLmkBvvrYl5N1fBmbGmY2XdJnnsH4bMTMG8vfGPcdKvOz
qYKPQZTDFija6tz11Q1lyBDxA0AYG+oJkqIumdfvgNeLobgaC5xnYpL+fiuiY5Dp/EgR5EzkHvxQ
ESTAOZiFYRIz4uzm5vgKb0155WN8n6GRs1XOAwZlw6Q+ulnJK7+jghy4gDExHKdxsvUPdYapL4fF
HaxT9VJ5iL44PNyV02iOoUP7kroKLfUcuA/4FPVxLMTQH6LS2FtJLvmwLmVx0w5s9UKZRJ8pPodP
dFVfIoZODglbGrcbLFPOLpwMOzbL60/y9e+XsUhR+SYARXi1g7KM9WmatANU4QxIgz5/TthJfHAx
1ig7Nw2GxXlkuDoxDHBqhtxaerVKFAw8T2xj+F2/1GXDIZoaRHbwNOR7inYb8kmOD0NWntnFQIYb
zDXU/PRL3AcHU6HiLcPkQ8yZ+DYG27qFiXiwErPKnKZ3gK2fuqS/SdfyxdnGuw0HPEMJ/IXQ/gFZ
jIHEw1kjVeG1t2tRdndlWuwHXmX7tKBtOC68w4xiZ+gR0KJaS7GWdxdY0WKcOE95Wh0rrt1+kNVy
qvyFmfIsA1pgHI50YVIUVbFg5Vobhb93xCgcufBxTL3sZUpC91Cz9zVMR/scunzxpan0TZpkIZlL
jznOFQjS4tP3RUGEyVHcKlv4TxytgbHFEkWXGtPPq1xgE69Ap33lH6Vm1xQMvsChEai3BdvuAb6+
D3sr4Vjv8pOq8YRFEVlqKjH6nu1rfZU5uWKTZ9C3K390ba2PNPG/9kt1ikC0XybEY/nWxOpczrK/
MaO/nIaOx5JFidnihGN2WH3PEm6QEIQ6meD1IY+Qkk7r+rIsVlODic0ZMwwT6TF8Ro8thrrUkPpk
im/h6r80tEmOKlfrPUNE5uxSoU9zAQq3p9q3b6xBUhsAKQymOKbqUHl7r7b1+7D6EGl6/b0SrNdl
yph5Nibjvsptdu6jxbod0lUEh4gvkLTMr/kip8/TEn9eA6VOdcO2J5+H6wsIkP32gFYZQUNMRq5K
Plc++fOpn6YYpN26XWddmRxybwQvzn3UYUdFJ7aaT9jzbqWiQFBqnp0MYsvatMvndOCZM+WFLUBt
SBcA8NewfS9nBc81SvfhWAEVr/M7G00P5Zxm5zLuOfFsl0c4FsENs7XnlbogtdoJEVDuJjh0BMhz
oln7uCoMA3q4rFn71x0zaRwpliB86IP6I7S39hQaNLHBkrkTLHgYHeXymFIFR7TufwnSkIdJeoJn
7kI/UNE5KwWDwE233AwzJmFry2Otq+JVxhrmqlZYX9b6Z5qrrzMd9bO/1MnZFks075sRrZ3LLdyZ
4IPcqm+WtgwaEACkkPrUR7gkF414FTEMV5TM58mJ+kU89KdRsoJpRnhQnbIl7k3bYg/ryhuxzeOj
TH0DOAak3Zoif4+yOrmLNg43XTrKK/oNQBwrCHdpLsSewwj4mWpabyf6DrtywpCArefs4Q2GrY4k
yS32uaD2sasTbaB7Ny+DwIUXmXGiAVsv42sdFojoPSWfh3Vk/KDr9yhJYPfZ4GsYwGjepIiXfTlT
yAUY9Ar/dd1NlWyg60b2UNoMl2vUTwbFYRciIKIuO4aUNvIkwB3Ybem3WuvhYbThtBeFNbC/vVU9
BQpZCUc9jmodQPtgCfm17XrfxNBL5UDhvQ6GT8M2eOchhbyTNygOOVKlVyYeYCZtzXCN0WA+ddW4
wc5HNcvcWgL1RmKL96JMPy0FghZC4nKe+rteVCnk5PlprgS4KGZKoxVxeOS6njHC8lVxPIQBOuQf
fSbBsow7rY55U7I0g5+wsuuuA7974qhFH4Ht2K3JGZ2fyo2tEmKkLyJazpsERkwJ+LqMk7eBHdct
7ZIUHR61wGITfyAs4if+Rrtny7uTDu5ubYl9r1bdiKWgnpvUEpo6VZRur2LLKwZKdWqj8rxMSFRK
yNw3VBsuLld0LApHrKtUf94SMPSQUcApNnrD8iGup2gMPilZFDAltWyesUfel7b7Jbawp59Vhk+b
l+IizJIAbPeoDp77dgEQsmo23XnJUiymxbVeckTlTSzRgMYfxlGHoJfGm1pNX8tuiiqsXsUzb3j7
da6a8W5c4GN5m/no5cbddoX3ntq31puir2kmXvpI8UgWJVLNsKfKZXKLXNZ4HG5iAWUBDGXFC+9x
ZRNLnXxcYIRW+l4KTLgh7Pd+otpvaGVegdL4YM1U7OVYeDTfa5IcUcKa3Eib/tqqVtz63tJRmlE3
K7SGbyIuIH82AKn2MRXQa73NNX+uycJvgm7kYYENv1vn9ad1X11KIUxOP7Jh/MzI8GseyNPY6Bfn
IVMAQ1Pc5zQrKOB6yaS9fke5HwjZHNpaPKQmn6qbVkzReg8GznY/OzMM5gEG/pKelzGn5MT9QJMO
sVR+qeOvLSV4RmSTthQbYzloZNb9gLbvAuGect5KU4/mmE10l4ldkYbe+KgpLIboAAIjPuoYUPap
8AX61FxqL3nvAqRhEDp72BFfSzoVWIf6RDuMbCqSHEumIoxe40RriQWRAvthW8Ys+BRF2N8fkhSs
NdhBU3svQxwy/SC0bqLz6NFMgsjmx/5NTz23ukv61ryJFQ/rdYgkrjkNjU+XBBpUnbe3HTf9CABf
JQ7e/Aw0dyeSLWl/KvZ3zdFxGdXDyNo4P9tOd2i6qBNJzo7ztnj+WTLMDsuX2kHxAU7wjDNHzDMz
r+HlMDbvIvrZXPRG9fMCAT+SaOz0xvswjYqxuh15BPzXtChQJ9Xj0qOL9YEaPkC1SmNApRylPtOP
manKxUU0n+o5LrFXadVHMF2XGu8ldSbpxVdVNbc9Hah57iUL25ZsP4SjvL9blRrNtwbrdHlSag2m
z0vrlvgFSWDZrVRDaCG8Lb7hBRyaNvSffJUFIYvFmFpf7OTgNgBqYRXMVENiPzLdoRwCz+P3nRSo
ZskW8WPgvEaypyv94TwtnVSvdB8G1FcAwfsAWBxI/uQ97sNYvYM/L5XFrJa25dWm8rA+tNnUszXa
Kt2OOy9OkvqtS9AJ/9CQ1dIjBxvOJ440rH2UGHE4s1tT+QEYdh6CWzdMsTvlAKfrO6/s+gh1Udm/
dWk00aswDr2iG6gZuKFUvxo9muZDb0Lq2bY07b2XLAaUarIm0Q8BNHvaZSJKzK0s2kmeF6/LyquU
6i7wB0Zx9ZkdN37rNvaxEUeXbtg1kzIpW1EvoITl1XL2DhDB2V2uYprT277PFFtFlDorwP+6/kpN
M/hpmypfTnjoRhwWfWL6q5i3HvrYqv3KfLpQhzSLLTZp0UECXNEPUL4OYXVP38wqvOMYpfNnyXN9
3CjCP/rM472XrNf9XIS30sFJBNfJuztNectksePl1/h3DuEqB5LgSaX+Td1BsPSLL9bFzJfSrP8U
k4UxQZnAbWfSp/EqPrmGzd2W0HuHOaZCPuS9us5MBMy1zsTTVHcQ891qfI70Opl+lO2Y3vuZwU3B
byLfKWDwQDf5pp6BtgWPadlVnw2ayDsqEo8TVcgvJpXL1dKWyXvtgEk2TKnnuFxCCMiW6MVctjXc
7pX5Qj/Kv8gYljsN3epUlhprSju75yGLWKuh0IAzbDfQ/HnUFFcec/C32xTwSWX20+JBOpYkGJtg
PQbx+6y1xjjkdn2wfiWVsu91crNE/XgiEpHtgQ63N1QyvXPXchCMGsrtzn8Mh++x0zexKLjshS7u
hqK5Si9cHRCNU39W3VAet3U4JSwMVzm7+/04gOuzzCwuPaUpzBM/tO/fkkE5C2KWV6tJZpId+slU
OLq8sTqaUnxryX7s1VBR2A/09GELt+yO6B6aP9VMcEdifyWS70VR/MU1Itz2KyB1HFrEpQCW1E5l
p1FwmtzR1tQ/a1+lL2QOzA0qTcCwRlnzIRUt41V1GpK1uCwI9Rl1aH3LMk77O1ZtcfGCSjYbIZbf
5SaLO9WeQSXo6pCoDvDbOlb+D7+eMe+YhTT8lWwpux6LNM7oE9Dn/JChG11OYtvoJDCPyKmodIV+
rfim0BZS1PIP7Nmy6KYLO4etfanlcylS/R1CUIHMnbaDPTYGkdC+1k31eZElgeuQPa28naueY6LT
F70WY/IcGBSzIVSt2Qu+O3q6wyljJW6RCrMb3aWdofvTp0P0Jsfe/KIjQpt52+hH7TNRxdlVgDHo
E5tejpZThgJvn3IPuENsFc4Zv89NR6Uvr8j4B9H03ayFqaFFDn5xbepZRYec56lCYNGTWSDG6RHa
mDcvuGGv0nlnyoF4mzPCO5+DkhD53ktCmie1Tx7hysp6plsdbxgVTYXqcKZLjYqehcMc1igYq8cR
7bQD79xyJw80DCm2ViUtL9EU1SHOWiTkXp1CHMqTsblXLR+BFbwaIA/ObGb3zZL7N35WIDsst1w2
r87NIjsnZmBfCEGwepjqNLic9zc2Kn0ejBecbePbm6TUIvncyIAGPv1ZCpFyiX08mKQ9eTgz7uzC
KTKGpY4LPKfb1L/kHJjzo8LWMRzxwHVnKdY1ouySiu+ihldBJWFevWvCCHrCTLNQ6o+TiIbZgO7r
l0TCUB6Y07QjmkqfEVYlR3NYNvZOr0yMSHVX2jL4vKi1B/Txj8QVTdtKHwmI8hd/H2aCvKYVgv5I
iraE6Ga8vCV97b/8w9AaXZjGGTnoGezRNVNp+3Rd0ydBKwp4O3CJt39kSqVBUcNvTVU9Pi5b7rAU
XcjfaThOP/7RULautnC2Rwo9ob1qwmD+blt46IpsMF8gz8x2tS0m767/yC39O9n3l9ja/44L/h4p
fOx+Nh/t8POnvf/W/Z4Z/EvO8P+rZGFIHPD/niz8NBHJ+onz2/7P//HXROLlz/0rYBjH/2Q/GAdJ
7PmeomhO8uxfAUMZ/DMiJOgrgn2guMNLtPffAcMo+KciXxgrimihTqLLX/fvgGEo/+kTzk10KCmj
QJ77f8kXXuKkf4p3hTJUSRjp0I8i/uNffsyfw9cUEcKmkii1gm6g2Eb8ZU871IfQtsjT0pvpb3AJ
f4218mn4eQmNCOTAZMrC3+FIQTzqRtcyOdZlz0StsDQbEpFxmPrTZfg/pPl+z03+6wclfkKQD7+1
8n4LrQdFn7SCrB/nU4cHsuip4Z76KFcXYbTymSAWUHBjxMotBsSYrUdFNaYD1gyB5G9+mb8GhfnQ
EXkorrsfRonkq/5tfCGKOM5HMk6PxiO4k/R+9ikukuaWzAX9sv/+wS8X7C8XNPITLqQim6rgrv8O
NnSDmnp8qppelhMkxXvvydLCpaKq61ffDua2MVv+RCHj70ZGf5vf+eNjJtyxHp8wlKyMv33lHCY5
2cWz5mztL3eIKcwH4vfDfby0xNRZfHi3JH7sbmZSYY+G7/lEuqf4NDoJqdLr4vS2oJb48t+/kD8G
637/RuLEYzkOQ98L/pij+VOC1u8amj1spo6yJRTEAqvOTUj5M1kD7GYp4jUXOsBxAx4u0U1Uvwif
3YZdH/OaS5u/uzP/44njAiFZovARJpp74bcQbcO+b5H2ogbaViZkirKnQpQXA4XjpV6W6zbLtupv
bor/eOouP5NHQkc+D6CX/HZlbF2vcbBRzG9db++qio1S3CDL/O/f9H/ceoT+yIWw1HkqUNyDf11L
as5JicidPCrTDeHD5M/s6JBMUC0bjKi/E84p9TUNc9Wd25JEyd8QDv4Vj/3zpWZRYYdMIEPqKFSh
/9vnLETWsyPwgdI5j2D3bix9euuhojVJOXOcvs1B4n11G9wnXob5S1R6/nBHNohkdTp27Te4nNXP
KrsQyStTy+bYefm0XZkk8lFE5iNWwzQOGeCpc2GCxyag4rIQ5THU7qL1U5XVXv+yJjb+ECxrpEh/
ZMGvqNHOPoqxnrxdHJNDfCkGR3yRzXvPyHzSTKtEQ7UOTE8pW4F1F6YcBzxfQYItpZ8ZHo8Gn6pW
64f6Lu8UMFQxlahuY6qnaAVtbJ+KMs/5itcsOvaxjNhdBR4b3TYYDZk60faqPo+9jOPHng7g57BV
OSZhx/XZuZGK+HvdxpLKodeClsNj1wkFA9U0eji0XrlQhR3ZgJKyCVBVowbwo1/Mt0Xrx3mYpT1v
nBLGJ9P726967YIWbVhtvvde5sRVaGTE6ZAsn79LlnxhgiWsrb/jqQR4saxUS5dIMdjSpGb7Sgdr
5IjPCZ5gnb8A2CWoZ7+UkdaWVYNIGV+cV3wh8uSiQxtRLuO8pEIwdP5lJ0icQiS3cc4kHEHAPuP8
2bMYUvUnlXXr5eFgb2msFUTahMYRV2wBBsFNeOwuR0zu9SlO50icOxmIq7oOpvXeqiW6D5Ask5Fk
mIs+RaokDhpCk+dKUT/AsSxr0OCjpcdFhtWwJ5uNSa/XdmSAPm3j+dfQkh56HlkW4xtO5DRS4YRV
5jM75yH8EoQpWni5xYt5MtJrPTJxA0eP0aexBL9+Nt77pgfN/NsytM3HtctTny7C6Ot7El6k205c
HldgGca88Trx7blTJm2FGsJbxoSzTcvaIOCtEpm93ZYsHH1ssixC43EFQEPbeLRzxCpJO3rfu5S7
zkY04mhgKcjsrVyga0w0Ir6rWeTlDT1dBHwbunV0RrztKfQKzXCrG2eQVyoJOj74RvrrIDV98mM7
dtacNllRmh04pqW3o+Pkti98skN4E4v8k68uLHnSJsthIiJfHnoZZtjNc00tCaV5cSJtmfiHJK7o
NnjQmod9rl1ZHXxb9Q84QKlYU+yerllKBZ8lor+LCLmi2B4mNBrycCQJovuSVutGJtuDrGxA6QV+
EdyOMdrpXezZ9WfBv76VaYjKgy2CH7xxu8b2biVZ7t/aRmztoaRqR7xqUVt1YsEY56952NBoTWa1
ZO+uyZYR5YNL5XnzsZCe5mQpv2jllxUn/dGJk3abKRiY7mLafVE3on7JWiIiW7h4DowqIrPLOrbc
0XCd01OWkXHnPEXdZcdR2gVnoLu4gWVVMIKkGhrmxWS7eEdhuKdQ0itNMwGGNPDSCQnLsUr5ZvdN
iQcSCVgb7uM5ydWur5YSQYhkkHRX5V7ytmV5/lAFE4Dprss9nFQoEecDhvsUkj2Vrh+kGIPrJYdc
zusr8u/azQxfTVESa6y2hIIrUUjxS7Qzwd54WNfloc8KbXejGDLcnplPyXcpwvmuKtkfQNhWvXfe
+hRHWV5nMi5oCGYSe8yaozrdc9EQXgeyLz82cUZurI6TR1zys9uLzZ/VrmzbS4OZzpc9DG2Uf07o
gY6EtJPLQkZ1p/1YYZ5kQtqkKf7SLbFEmHySsneqqCyw/WVpP20Vspq7YAu7CEk3Jb4DijjGgruc
+OouTLuuuhodYLdT0sx07mdmONxJMDkw7XSJhuk4NlX12sxVsB7qdZgZaspotVZrKH6yLJO/IZBH
6awzQfhDl2yP92yVman0c+tvuO3C+Y3Nd497tonC5sgy7NvbvEEEfqbgOYgz9KkxvN5UbdobyNSD
hOYesNxQhzNReVqEHBQuj2boMGUEIqCX2TXbXkdtaO7CTtifmYfi6ZnTId4OVEzqwxBrCOANBs/p
Lh77+L5LlgQ9U5SCySWIk33EVjVRqZM9DTcdNMUvITt0JgiT+0etOpncMjg4JPdeziCCQH3Zk8He
0VSzHVXQLR+vZO5mRHYdsuDadpD5x3nF9e5tZDzJSCLczFn9QNhWKTLuIkFcPZOkD/erxhvB6bfh
I9Jo19fN5tH0srDi7mg6o112Y5t7h6Il4v6oVNd5t2vay/zVimpo7/oIJtRDu5UG/XGlxXBYgIJt
aIkI9zfBI8j3hbAT5myLlSEnvXYmW71ofTCDLeaN2UqDutaSlcRelbol6Pk2s0IlxADs5L/xprDz
IcJWFt8yLtyB6SI+Yt3NsORmemNGgtp6VNLfYFiTsCX1Qb++rul2Fsd6oVj0fVWjah79OIOnbDtB
mDtSfbuQ8ZoaD88q4ZTpsSsqLz0s3LavQ8d7b98vYVNf5yqvgr1wxfJxGLZsfbGG8Ov9XPapeGqC
fHxSCCKxefQ+WOu2FvKe9gnZLbYKlaB7WufZRy1E9quetrq/G9pY20PgaCBebXNXFTfYKrLxexos
fXpUFTmNt6GDUs7sU9QsTzEF/6dUMZzyZfLz9DWPGJs6V8jox0MK6lOCro8Rjfwv9s5jS25c3dLv
0uNmLVqQmIY3GemllDThSjl6BwJ0T3+/UJ3bV5V9VLWOJj3pQU1UUmRkBAkC+//23l7KLf/S0LRF
B15hJ9kugpBha5iJRw2qjO3BqJiC8AKCnXupju5mJSN33S8tkiMjjoTUj067+Z2j5vJD2saMvAOn
Z02J45hiZ0hl5KeUPRElLyKKGfYgc9HDhO+FYLawlV+AcIZ3UwGZtu0tGd1z57ufUdPSM8kcfbpm
ejbDIw7Lg4SeFSsr9tRTjgGJyLKMqTMSYtieE/DN8ps/NMkjQ+slWWlK59ub0dDjRJEyDySmq6n1
mTYs9nymCEt2Ifzmzkc8F4IQ26zS6qkPUvuSC6QdgDKfNBBHuYqBpWIMRllbCcpZekXMhsJOqwds
TvQ0QUCTJDCk/fuhm2Ox1WUEgB56BTkTnS8Dor4jW3XHYObZvsVJAQuSV9IGx0Fct4jrVYTLEgqV
Ogwe7TbfWCE18ZuBpW7csGPxasDsQfvrOoqz8lDkPohqghIxrGyXNCnWei99XxY13y5cyPhsGU9N
W6j84rsTJU6z7uaKpPghWj7kRsiOycIIdMZVSwQf3xBvKLFz+53IQvXaNLNHd5J2nQ8L3R31OkyX
9DNHtVZfkoXd2QDfOobqQQYNVZd484p8IyCT9QvXQx99LXyCKT/aTHLMkb0jLWBbFQ8JG9Wcwsh8
U/V+HhzFFOPo4CEug/mQlUHavLI1am7rnBgcWhuuo1Eslp58oqpWpGfovQi6H+7Yhg6o6jjeLxGh
pCxoJRYScnrZZ0uekXVifwvcNioppQxjPmpd2qiQWLFuUsxIn6yFmcYuG415Z2XdWN0yNZrAN1xl
dl3lFcUunaeKEF8L1oix0+SRh+9N1OTOfhmtA/avzVYgYaTb0CkFXS6zNneYAKjuFHFlWFXFKDr+
etVSIWFhi1hx7Iq/2QFBOWjavbyZ+QAl7Mxkm5UKQtoL7TquDnNQ5LiZ/IrKXFNV3geiGoNwsyjf
+8Tc1vrIwwa8rJ7ikgrKlGPIumiz4VPo5wMR9IEcC0j8TM4AHj3DkCqZeJp4jCMoWipDpXehmJFG
6yanXbkDW/qaMLJG027yPNhJ+rQeaijXfD+XeQ+hDS+s1kFc8lQu4I8cCpTgATet3YVfbK6Tfm21
3OW00WvMAq4sQQrLZAnFyuVp9jXIGnnjx6GM17UKPIiwZjHsK9vMpTey7cOHkKFze5iljiijDR39
Ius2i3YazJKDn5dhpPEqrqZmzIZlm5jG+aab+mo5qm3TMIlgqnJwtVpmkiz1grvRsvyPqH2ef4DL
jG5TeKPvgYuojSrfzgAkuXTuTdBei2CLjOtj8VtxY6K2uFaxA0gcZwKRvzs9I1Amo9nEj006me3B
yN0XLcNp3AAzG4jyAEPSJsPcQCllWFTOCTue4QA/OqO4ZMwcw2OFJ4XPvgBboH/OBoFZ41Auhu3g
dy3HJXjyeu2P6cxaB0rFhMIFSVsy2/NZV0IrRQLxJ4ZMKOQ7l3GQtc04EwPDOkX6ggqSRltrCji/
lk3CxdSpbPA32LGSVy93OF6ahWKrva7N8HHICxsAaxyWz/WUD3LDVYqcP8850/uud4HaKXVNvf2s
bcQ/T9WmP7i125VfK2wk9Re7xC15FIGyg0NK1aAFOivceFsmbKx3deCl/h1LE9BowB9Qzq7xB/9p
Bv6PBO1fytR/EbP/Vva+/ryfBfN//fz/p1Z5H1nm14L2u+Xzt+LfyNnXf/WnnB16f6ChYZhHsbSv
AjQy0L/k7OAPKaMgsFGZrg5q4f6PnB38AT7BKosQGtqOE/K//lvODv/A+o3DXgg63WwEpP9Ez75q
TP+jAEGWhWy2MFCLqwCMqPdGXdN9KqLUK1Na0jJOJ5bu9pPVjfuEQcm2xjz9zMHX3P/0Ef0bsfmv
1vHrDxX80uj47PgdP/DeuF0JVZNh7ofZQZiKTOSOSkpKS7VguWicImaxotrvUnhuwraiTHtBLzpW
9/9IfvvzXbieQOFzfNdH/f2r/OaN03j1pOQH9nXHjJ7W2CWeP1ncca1F9alyl2cp3S9//6s7Qv7f
Hzl4L+ZvdEXMYs5bpT1TM3x50Dd7K9DjOxP0N3M0e/PjQE0QDYWxNz0IbTh3xUIFXzNM/z7HyKZZ
h46ZWfHzaf6irg7PT4Nq3Rd21+14yPLFE++mtM7J8fUCg9sPLlgdUpwb5VNQCOPesHMs95oB9sZr
q/p2kMpkex7lHGQtI+4RrG+7voAqxQI9uZvGDZrxHGeFXluz8V5q6l/WuJDpasNtrzZ8d11+rCvQ
VIaHY8TwM2HVvj7Grk8CWyf0HJZu8U7ItP4GBVnRRGX566QXx0VEAWD+mHyTAmhNVF55IOwt2ABF
y727FPetNPdyTF+KWfubsNTWwzxxpuRIqJ9QA7vjjMB3x3wAf6eo7e+lVdHENNRPBHCJp8QvrUPc
XnvtbcfAKvND8jB36dqqIWi6+cfR9A4/LQWoqWU+Op36zIH6g1V6pEBVwt3L1rPZ8iVsUOeCdndO
6Jz8NdPhCE/DanArSvcEdVWBV4rPeo5OSUVLdkfx51osTv2tjUTwJRraFnfINNiPQ+K/VDj5ttLy
zlPQmnw3YnwX26ybWPBrdsQHU3JOuRhTN3d+SAbAXA3dHp/j/A2/tO6P9H3Ag7BhcgoAyTYp77Hg
9MXaptr1LjfkljZlQMW2KLsiP/OXx7vR09DxcTprvpRZ+B+mdI68VRqZPDzJ0IzhXYoWJ9e6KDDB
tw3WO3Y0DtUYOjZV9+hmy6ieAr6oCRfjkHw20uqHS9dhLVkFtXRPAlmT7hdZM0rV3GjReqpn5v3L
NLbmQLVZeAFjoo4H0mYy58RI/UzSsHlMi7zCgWuhPmAhNunRaTydbFPXlorQjgxsLo1yt96HaUYj
EsVf4aNbpMI7hLhs6uM05LSEFKpzvsgpNO/KpZ5tNpgWPTtRoyKHoo8hsNcOvgk2+U3eOTVwvCPu
/DGac3/l+RlnoqhKl2Dj+wVUiiGR1MUxZqpyawqgHpQhE+xit9C4J0ZEvS2euvaxYCIebFym5Z9C
1tdrxkNbWtvYanNn72fp/GhErK1j2dRO+zxoCoApZpx5CldlocIV4Sg1z/eB7mwYEYYR66G36FDM
o1TUu0nnTbJ1DFlhJ5ff+HmUVi05PFlsLquKlWUDaZIQ4Z1n1/pcpI/uKSNyed55zBJ2TS4wK6W6
xO5Fpk9kTjRNV/bR1viIuH0T6y5skoEWdI5KdI2CPcfbCDuk3iL5a1SgSPjzx9ykor8ZhwYgUWC2
eZoW8hU2GcaK566Ox/caA9KTDOyJ8159zS4h8KPgg06zwN3glMmKj9zVOkfudwPKVb1uULtsttJ8
1as0koeq8OoLWXaY2BI8ZpBCad6LJw8nUvZVEwaRb+0Ks96JR6Sntj46W3WWNuDc4IZsa5OwHvE6
z4sLQVFJZ3iGCp+/oJm36VkpDthrYl/rBS+V58arbtZY4uDkll1ejuPZ6+v0MZgqjH6WiIBesaxi
OyLBv/6yoLZd/Vmca/kkM4OOombzboZFYBybu+ZJ6o5eycbJl/qopFsQCk6kc33mzvUwR2RIaVsk
zeXRn/RYrruKXAAOrWkYbzBtBxl+zQb/IkwNk7UB19I3idCtNpw8nTtkmWDYW36JhXhmGfpiD74p
9k06yk9Onc+vYR1n0XPrBuLWnkLcUHgpi33LQfKBTjLVr7TwRjzcsS8/sDMZnX2M7gSmfU0AWc2G
3ksRIiAdipFmVdBuJmvraQ6rL6FXyofGCfsedVemOOAYi65SEU6vZanwr0ENpVuL0OduNTDbWoVh
ZD0HzuLeW7V9ZT/9ND3DRxPc0HgoC1hfZoiuLsvEBkypP3BCly0R0S7aflDOk9qrJJ/MQ6lYKC5O
W4zLRcEW4gptkzRjEJO1nK1En92F81iXe6sLG7WuZ4T1dS88wONZ575/W6j26sem/fy+CMr2ztIN
4exN29LhyFBF8rSwRUHQwsSFBPLUU5lhNS7F9CYzTB50MHUj+v4c36W5rW7U0KjkXs9ZvGwbBtN7
xRv5xGKawAtbPpXT3ZIegspO/auN54PfLMduqghJxgvmlatC6RoMssC2E3C54BNS1PIGQ9Y854kH
uunG1pV8NsFtltbWXTaAaB506XRcF2G/AEAZJ3rUpiUxa2K9Lz37xnUddVvZqh1eZO7ig3aZPqU7
HTXmXVFD9CGDG2reEy3uzRjjCMC8H9n70a/SetOJ3vb31jhToomFcS45ExsGeFkwm1sesuyGigKo
8cZOdW7vum5mMjAC9oJKFpPqN3SyLNeWhfJrgIk03JTlUtX7gBWHmjCfTNWjguxQZzuq+/Q0tVhf
OAXSVxsV7qawSyu67Zx5ekRqytQ5ilSR7sZBQ+D4hV8up8bXzb6Z/S5d56Wj1KUpm2Wh1FhF8Vmy
NeyP/eQSjsEX3nzFxzbcRLk1TwdcZXLYLE4XXHiMj+DM0K2vOLzBXed+6S0ucofwjUFn8TeK7ezq
bLKGVJC+c4J+J5Sxux1hAQmuWemM3/J5SPKb0k7K5DAMEa5C17CrxVRNWDJPo6S8DhqpMyjE+K0e
MOUOvQEhCoO7tHWsc2MitSVAM/qELksbufOifW8Lj6dP9tVolrmm3PQSAeBq7lsjpJxwwaYHR8Mq
E5jBnEGgItprDqg8J22rpsSuTNv8Zin76DXiFl6NHG6/u3Bpp2JM6yOBv/4BRYkGco1k1XRju7Is
7dx6daG/ibAia4NeqneWLIuPCfRBsuKh6J1bqlBCgMmhuCF30flKjEF3sjzgg1Z2PL4znNiuzLNP
CNj2uzxoH0cVuQxsC+aVVczGYXSGx0X2t+xS613Xljex531qrsJtWV3vOKtlQlvofmOMdA/5TIl0
7vcMG3ES7RkBnDpc2yB2SbiZhc0ZYNDzIaWCBlOWk28tAcQfSivfZhEadRlVd+yNmo3uc7Xz7ehR
6YJtQc8yJ5IMq7K8dKgCmzgqToFT74s0afEedwERKfXBVEjmAIi+mYqN8eHKPD++bSB+V3VDpzVx
6tnKB6q+WvzkhSGS2TE5GUDFu+9GNsUeeejT1aikkzw+2KF8jydbQmrm0OZDQ0YP1UkEXp/4O/Fp
7lX7JXGLD03SEUmQ1e6+mKm2CRhKpf2ul9UDu2ZatS374cr/MfsIDknVU7QmfB5bEL4nJoPEbGom
89ikgLFnqpl4E2uJlHqKG8rrsyq/bx3AtZTcggvfYLzuhJM/EiBFP0znBil2gDG+6NwtNn6mbqc0
9TdWUWN2anCH5YFzWJa8fpAM6dKVnaTt2U8T+0sFpX/AE+B+d5cuf2UEHl3KQL/mXS0fiDJ1zhM3
xw50vzi5QflQ5FazGZihvkx5yDhhRC8B43wdvCZ5x8j3KRGz/egzNp2Y8e6NL4Eqrwux01xSTcUz
z+sgIF8Kv3beAPJmMvk25vjxlLvvOm/INqZd2j3uqFty0/Z9Htq3th4/x1XH5eHgK9CoyF742kTj
nfKBKNrpSERBi1wki4u0v0bMSXpsAQTapIfWMc+twpTWylCeenJi16Ff3QpBGXwfOS9sZGYLbpKL
r64m8QF4830+Rs52uia/tHG7F3UybU3tX59CmIkMV/mszx7VZmvkaVznZeU9+lXVkP3hP8yA1Mz4
zb5aXHFLulD0ORiZm4xiDndR1J25RM2zUMUNUMxNW8f1TZpZMGb5pfb8aiuLlhEmUaYrRgT0rutC
HAMaSbce7eAEC+0MtQ8btYw7QukqHscFhdoU6o0nX6q97/uPljvvC7J0Dj0mn7PtIRzOc5V+iMYh
eU48Asq8VpYfcFW6t/D5Zbul/tW/TVMTr+kpSxlMCecBTyDZRPHk0FsBvpzlmWIR62to4dn7ik6Y
va/wA+6YYEQ3pmZCiFUTHJ3a+nKo6NmWbXuCyDg1ds4F6sXmoSUk6TSmy7MNsHqwoTA+Tg5Ku1DI
AsDLRLYOocaTM598qlJXi1fy99H2ziC7ahf4+l5NRn5v5rR6XVr7aQZDfTYez7oxQk6IWfo3ZO89
q9BJHoecuM6KVKoVTEO5iW09rWsiLzZzEb/PXXUmvS7bzZjCA6TNMSA9kNEg2pwWHwlliC8Lq/cZ
HxXHMWKSCT+R2aUyKtuh9e9Hvpi1jVFj1aSevQ2F2TTO3G2KFKb7xxh98WoH7B+zrmiIKXAbK95n
smCOZvyMAZpD55ozL/XJwTwARFNTvE4aiX7Ik9a7o0karN/X8cr3rOTsz3m301N+5giabYJ5sp5j
7uaCs0wdfA7D6QHrlHyFXFhSjpsmifLbMcW+u87YBQ8b05mjI+zTNUyC3TkFtZO0sYGqLngJ+ZIv
A2ZiQgp0TZJya0jYC6N+NXlJtSP3wOy7SBTrLkj0MzgzRcjERUMa1GvlFD7YA1uBZYmLR3we9UlU
YiOaLmI8h5CxGtAS7q75FQfsenI9B5wPKiuuz2nKaLKb9HdCSditMF7bpsQokpqsxxsPVHcFTN5f
qkx8MWieq6Gxj6H2D7Xt7Zc23xFDIutVOyhSAeXSnrKgcU9lzcXaTw0JTnbdVRPygocQPZK0JZ/S
YJj6ltwlZPh74nIirz9aTNqZhk82NMRjpoery7yFRvDxZgvWBrpQE4WrzFa9ywif5umis9gZBtdU
jZhRUwKqNtOOslrijL3zdixdHMPROLfd50jGZhD4TMrATzbTpFOx9S1iIqKd7SEp8iTvmzH1drlO
EPe/wEZjN/T77p0e637YZm4WoBTnC38ruoy2bYA4EcGVYTCHlWBVlrhlZg5N2CzCDwzk3Eq9Fiav
g/owtWEv9LUVW0XsjjJVZ9WuFYHvTXD1gQNHMQivigL8cEwdFsTuHpfAidlf7+VmUy0g0i0IkZ48
ApV+zLVzpp9i1ziYYJKeaIm4812QJgYDq6hU0Y7xlbPpqLxf937Sr9tY7WXlfuGJq9f4YdWT6ijH
WTVAuFs/IzGEwmRCSyR5YIFsvjft0O6opUvWfdi9Y56xXaKrjVs0dwp3Y95R1ZhTM772cY4Ry5BT
nNzgi+5YA1bQi95HiBi17QgJZe9BRrAddOagyNjFdO4MzrXvd8RVLu0PVdBXJ25FtcMLEz5gcrIu
4wJ44hjmts1Ilwj1xcStNTaM0xhY3UZqcSYWJwPw6mzuJ4jV9VTyHNFCPxBg4vHr9FP7Ei15A7Ku
VeKt+skXhFZ2HJwmx8rvZD0XHx0Lo7yORbHr/LDpttg0BVN9/FP1xnYdrtcEWKUk06gpaeFNfOSJ
uUs5DC8MKKYVEiQbCUe2kCcpD9kgcxMyn+bQe0kzGKkNwEh6cvlqN4ziKKmLaLNiYlC+sxlDrbJU
TTddPwqqpufbqfeLozbqG1FDq3x2IXUUxt4KTIjpwzad5u6Io2Okcpy8k3hplgd/wYPYEI9xV8dK
v7NSe22p0t/V5ZLeFg5HDjzfzXdSWpJi1Y9uf6P04JC6RpB9BhhjOZL0O5ah3VimlzGqrJ26BkE4
dn0q07Lcy4F9LZnjlI5nhFwWIHtj+Mg5N2CCR1RyQlXnU+dN4pWBPefda0RTPwhqDMfE2dcCD2+f
uS+tJ9ujYxjRIcy+E9VymQPApuuERu3tvHvwRtK4ApLVbuxl+M7Ipl5rMhaPOvQJjMMLf/T9+ZDX
zvTQjEm0zrjV79KsE8eskC7n8XaGPmwaDtqh51kX05uYeBJUjft4xMOzZp7jvaDXxFtw3O5gVTVu
Vd8ONxbcBGPCMH5mo5gfhci46F2rue8G91H49rAtnaJ6aKQbHp00nk4lBXvQg1hzN4GoiGFJRLXL
vAwnlMXcMfrB7ljWgGsutdLwIlKAJTbaS3xyWz/al74c560PKk2MtclukqK3KOjOg6fWLfGj2n3O
7zcohReyGTXQx/DRxpj/fin4J0EuiVYJf6BEwVhcGosS+MqwGcbM3z1BhKoVPnm5llmK+yl1rvE8
aHQbsqzyvZ+SBZ6PjrOr3G7bim6npNafje3PxNLY8SE3DScDq1o2wRSPjFL97mvO+eKcm6TeGBIz
99rm/OE7tr0yOi53llxY/IvZvHBcv+JR6Z+wFBmEkFMOnev2Ab4EoiqbUuakyMs4Rdr+duZ8fSN5
/88IG9M24Hj/SQtkynWQTO8Dwm4S/O+aA1JXUhxLtNO6TtNuaxHzdHDQpofRUacYtiReSwis97Nd
L3y6GD370urW4bL4+37qupMTU3WhcRG804RdnuhCdb66i/qO0bI6oB/XwYZIjOEJ4uZxthO11ksx
b+Y5NJe4WbzjqElbwlNvw17FaHxzsiMXotzmuf+BEUSDT6gTKzX7/s5BE2AXxxM4yuKQmKLBvalI
zjrEUxRhV9ZwO0vdHBUGgF0Frnk3JZ5YeVHp7FHt5HtagrLbUAXfzBTX917ml/uQbJY7kU4knsP1
7ErPUreEA0yb3O6XbVgT2QAplBxcRlIPI/bsKVd7t7SgFdnTBVFy8mHlVjYAAEms6si1VT8G9DIc
zQ8Ej6w9NoZqhDrlzBNz6mm5vetId48kpF296yHu3ozAl76o4KEW/REj/3SUFTl6CKbRpmxT78gA
v723TVyQOkoi3yrtwmJnVWBoczgW64CKiNVYhARhRkZ5n3H7WvtKYYDE5u41xQrPQ/8VHWr5UhSB
OKlwcFZlXc7se4CMe/INtrEQ1h0eieFolRYFhGhXJJmMOn1GA6h3JPi56yVtg6NS5qZyquqM6Agw
WvkH+MMI8We8YAgk0GtMDyHZn0fd9dN9HmfpoZ7j5CX6QT+qJirTNXVWpFJOeAseoLdqNqQlyylJ
VNl+6vpjxTraTe7TOIY1MSvqHVWn4S6t+XRGd7qdjW0OhemwUNdMJfzgAWiSKzoNlo4wvdLuL6kT
t587F+cDRJwDBgOp2Rc7QRbajn9uf0I+AOCcf8CcbELaA6p/eOzs2FJrS5LLO7NXd84Qp95JNHmd
HIMfWCih0JsF0ga6pk2+srGYX00geWbZ17mTDNxqG2uxLc30MuQVx3D6QrEErhlEkphI6MNN4wXl
Ngp8MJQ+YCNM4gd65A80FeOzlexCmYLBOiEHHJdQit6KMVm69mc3yXB5Sh1+m72q51nc4AsMp/oW
5tp9juFnT6GJOTvlHhkeY2cFD3F/jbkkeXDVIbORVTg0bOHYCxB2NqhjEXFjBi2xVjRxzU+cj1su
m8V5aIJJb/uQeN31NTkOw7eH6372df7oWxMe+CQbJUVtuSbvZYHAkSNDLmK8YZJsv7mfrLJ5cXi+
rdyWuxESmy5LIoi8bdUPCcGXuI4gENNnxBezK9nDrUeSBc7ZzAGsB3Z8IawivDBikqe5dN1HEk6D
x6tc9IC4E2Ag7Qmg+gEWl7UwB+zbEmuJ9B8GnmrPDb93uqoITziwXW03sg1bTr/59Einw6de1MVH
7DvQyuMPctmJrh9LRVLMp+UH1pxm0CIr3hGHFR3Mn/SglheniIiaHlqHjOBFVV9mkTGNG6KI64PD
aQS+jvTWewdO2FFHdE7mnwwewBunLbtT7vjDTZF7hIxOpaGLurY3MN8hBydM/c/ahM2e2Mwc5tDj
/kGPWScVlvBVQecL2vCf2HYlvDl5BX+5NE20tqwZHKv+gXfDMiEwkV4H6cZd7/mtRuxszLLPfuDh
9g9UvEIKjNeKg/J3M2kON2t20whvkR3p82RH/rCrvJawmG5xLedM3+2wyk0HYyl/gOhM2EQNS59V
9dY4qn1ChF8OpTTwqiD/u0QRg7ETTVjezmNXf/II2WPeiNqG58AjcZTYis8M48JhI6LG28lJubco
tWz/QWvQ13+Q8QTtpu9HS83KZxDjQhGT/r4huGo4EdC613GD9Vy3k/4W1VfCHmgWTZcG7mdVuGxj
86uw7oLUjb69l033NNiZXpUCR8Kc3uYA7u0gH1vDIBPEdJMu9XOmwk9SvS4Ywi567HCkxrRHxFzh
Gz35Z9bGNZhncdJpvAqmgXnCgvzL5BeLNfVeLCunkVHEKinjmzlnHi2SgDOvOfMLrwJAso3AHKXc
bt7l9tyQnj7qtWn6dSSuo53GJ/2nvg+smgFGDB2u09ukbXZmIhdyMsQ9DsZ9nCaGYZ0SRHGYZZ32
SqxEn38kMKbekKGyAerCeg6i6KBUHCIE/2uamzW0ZgcFy//nP9micTNcPrrAYb5FpUiKH260uqvD
JR63Hm6pp5BT4DZPpzvbIh0skvVaco9shgLydWxvM9vcDnG48LDpv8u6vif/nwRqdvMPUFJY9M3R
DfJLOQTR5lpDPkbpusNafVCzHd4nY3QmhWfYxG4LUVV+poiBPAUXeVLcxmXVbaIk/O7loAzGj/zH
AkL8oZrtC8E3X8qEmOyWlbQZ+bRbj4CmlnRuAjvkJsIHQMu6U20XNLJVXHPiBeLPztnVdMLJHZao
TENIOZOSIZV2uO4JH+xr8v68uCt3lZk2yQIVXbG8rXXi0V+M7l5Yl6LOHyoP9UUpdrAxE2pyzSo+
yMSu1m5DYmZV9S98Pod5SGE7vRdPpi3xoX4XnhVLyJ4dX8wzhdFTPk3ZJRrV+MKNIAnRqfEY9QNX
6OJPDDe0GKeV7IJrmaSDFbgrI4Joi9m74/xK+UjuzyiNaLQ4X9ofLpiwcOxbn40Ngq8joSibHL6i
vkZDm/jVait3e9UnVgy9PxnfeCTIqmpt7Kr4EjN+Ic+1xcfBr84+7D7NIaEvMVOxCVkRYeqofAob
eJ64wr8LSxJYiPTP0iesVHJmc2dEhYtJsnid+rrJkhsGRFm1Tkig+G5YT1f/W1f2ROiryQ4pPqHy
o+vWwy4OOt1++Hs2xf2r1Q4iJpIBimKA7omX1v5Brvzk/MNaJ1VjE4rlaZk+lH6pH0fSMTuOyAKZ
ZIpqO1w5GMHIi5sRe7ccXZaetFYZf6xNAx9OTLu1jq2yDPeTj4T7CLdIpiVIBjA8RlK73CpvmPLt
AGrpcJ4n1BM2YepuPFHzIjP2cc7fA7xIEitn2/Lt/8tQ+P9Ztf/lBn9b6/I+I5HktfpLr8v1X/zJ
qTm2/MMX0kHbCZhuAcb+N6fm2O4f+J0FABuoGFZZiKZ/2a5d7w9cmaTd2g6O3L9watEfPn9GGYwb
Agtz6vqPel3+6si0rgTdFZ0TbyAtEDiidMtmOsU19tLw1Zq9w99f9b945eCNyXjKhKPKthxPSIlf
4Iu/WF3y6fde+mr8/Ok+avPJ4iFbTyeds8xnnfNYeNXwJ3IJAfnvm25+9b6veNlPL86NC89b5uOJ
fL9qMzXVXYnxavd77/y6Qvz84i2p0aObjqcgNDdMWjkxldiifu/F37hNI9GXjTK886gR8c4rrHpL
QOJv9Vfhmb9+Xj+99YkNMWx7P5wa2v4wxUgy8WcmlL/33t9wkkmW5jriSzyxHA5bATh+lsU8bn7v
1aE9f37vczxnIl6EYSvZnqKI+BgZ/sM3er3m/gf0/D830PV+//mlR6Y8UwzYdCqJeHUP5Kj3/X5x
WetfiTZZprWZCcnAvTFYZ1pU3N/8st/Wv7uANq5WsT5NihV8cD0m12b+vc/Lf7sqlLFTziSLnKh1
ye6rquouKvD/wR79ixvsbQF8W5gIsbQ2BM/JS6zs5lQUyfQPDXu/evE3S0MUlLYRBlHfqib5mJep
ebas6jeXtDcfy4SoDHg3mVOdjd+wNm0cdIvfukLfRjK4Lk0gfeWZq8FKxoRQ1sSyuEsy/kNt6i8+
F//NHRCZQWG+Sc3Jwza3l7oBezTpPwVL/OrV33zqkgsxzHXLB6OtS+/gaJqG59/7YN4sx44Bd4AJ
MacuDAknQheo7/1FD7/5ubxZkHsrsEMy+czJJG3+iNjuH+Zr3dfvvfk3K3KCzze1rYY337GX7nGL
bsp4efi9F79+GT8tyG27JBi+eOuKuoFuM8dO+5mZTvH69y9//QT+zcLmv1mRCQ2WorVZYNyErHU4
cQRQWl2rx24htZvsscw+/v1P+sXV4735ioli9MI+6Flt8jQ/O+yCdxVZxr/3HXhvvuEs0otIgHRP
NZ6dbN/lWXY3UTXwm89F7813PM5RzATjxxhRuVugX5ogOvMPWPuvPpo33zGBACEz2UoT/iXkR8ty
5g+Ik+4/PLt+9epvvmIthzxjEs+rpwa/suTwmtXd/d9/q9dv799cP96bFcclyq8dk7A/5SoYv3dl
4J7rdgnvrblz6YmhuKLYydoLfu+Tct/8ODt10Y2UVqfOkhfqezTFVuW7v/9VfvE5Xcsdf77T/CRB
mw5pFikhAEQ84eCfNr/30m8eKZrEYb+wJnVa6v7FCyUzjv70Wy99jXn6+V3DZDajl/Gu8TteKl3u
c+X/3oPQebPeB+l/cXYmTXLbwLb+RYzgAIDEtobuYqlbllpqTRuGbUkkwRkgQZC//p3yuzfCDcvu
uLnwxgs0hUImgMTJ86EIV3DI6VBB+74220McrLSvTry5XsU4mYxhKwltmVeu+ungfU9MBd5kazzR
9vOKY02bQZoss48sHj+QJjv2JntdVhgDjtl8lbZ6UKHNt668pw3tTTa8q1AqGkscXqEig/Yp+Mr1
9hoA99+Wtpd7q1QOdgyRHeclbB73qIHTwxqPn2mf7uXeJSpaB8GWuUIWhUcWCHCaI21kL+vivdY1
0Fnra4AugwYYAPh6E0PyNlV/21f7CBRVSIX1tW/T31D7fR6yiPhTegkXPrksUOOOr56DAdbZ4iNK
M8QbgW93tKdzEyxtra8R6IuA8KLGT5ySW+ni71NSS3RGRlDiXGG2+LuM5qcJxVxaUPoeSSOAQsFQ
jvrqKgDDYXE63S9onD+T1knk/Zgj3rVQScWkJHw6sgitDComJkHvx7Qwc9Nd3+grH/sUT13Bd5nu
P2mf7e1msFNu0ZyB5R1B5Fttw3s8GtA2/b+Qr39b3qhMD6LJSn3F3BwKNIjBEZ320V56HZOMwysW
c10FkOcnf6JYQPsVQy+7ZiZFf/uIzT3ty+/VUvEDVCN/kL469NIrcL9aLcmgr7GDPfvcLT+KiNGy
VOhl14yVaT2hp/wKS+n7GXQLSCFpqST0QlIYUJwEa/UVjxvvUNP+UnQo9f73lNzG+MXRze+ghH93
BOEatnfg3tCYgpatpoR0rJt+wH6KdyemMk26r4PZ+zKzZA3Qp6rkGp1y5dxA7QTDYbxiOfHKP+Vf
9rfQi/+tZ/BLjjC+3dwjN/G3NOZP/z1L/za0F/+yhN2yM7d3BdDvDni5AqAjYBEtmFDdfZFyS4MG
TzdD5hKgD09kBkb6hlY+Df0j1i6Zkh02uH3DY2zWQZsFL7iROONeFhjQj9WBfnIjMG3nEuZoSdGS
0gAebV7OSSd5VO5wE7qOKTzb4fkCRM0Qf6L8nEB/vRwcB6HFiAV5EbQ1qFc/4JB1oo3sZQEDp41G
aoysxwQvjZA6p4+0kb0kUIY2yFxUYK6FgBRWpB8hVixfWYG3o9Q/swDeGF5OSGgBYhRoJrsW0dQA
ljYmk3wCXpQPn/D6nD6T/gmpvxgHvcJqCXqJrNslHnmR3wX6JkmDSy/6pZ7mFLAIfYUFy6URaIbJ
CuKP6kV/DAvqrkwlpBN2OlnXXywOobSv9kK/MUi6cwzsU2i+Gxj4KEVc4t5chzs609CIMl2Z6eBF
1Vzqmz6R9tFe2LNFWQDJU0x1D9TRio5wdNLTzp+w9Hy5FHsGPzSDvohrCr3xBSAQc9oGFZO2UvgB
vxx9kbVEDyfmO+sB7ERjHzgwtJ8y80IfrrZurQbMuMvUHYgFp9oVOWnCMy/2MbkzPGYR+3PP7+c2
eYhwz6IN7UV+g3a41UEies2cOCnzAfYWxPlgL6c6WkHRBq4aKLw1Po1ZdgdwMmnfgYv0y6FvUoMk
rDEfSbfBIQc+Q+lr56Hb1/0iE2ZeQIYQSyL78em6tM3JxciFsF6gTbUXkhPr22aG3ysqKdAGxu0D
FBrEBeJFZK0gcVLQtINFpeInliwgWUKjTxs99UIywuNcil4r5JJEqUOk049GvlYDukXHL+bb94xO
nan2ckHVM7VwmrpjCx6KNhcl6Gh2qfxu4REKy7cQ/YO05JV6Yar3ooIrMDoyoUKGLMv8UcC/kzi2
H6cFLCqHbYWMRe/qvEOvdNg1PAxI6yf1QnVaInDIsnq6rm67dtmUt5q4eaZerG7qLz8pDD0s7n3Y
xx9kLf5P7uv/+2iapl6sdrqWIGtFmO99ugrgIgq0H9AmxF/1moWgRDaQfqMzBVL4xpzSLuG0/CW8
Va8hIS3g8DChqw5gKZcCnxYqWqEv9b3oAeJxLr31BQ8mu8JKaDwIh6Yc0rwIb4njst/EdscWil4k
SNH3UOvoXrY3RjjtD3jrfOm2mCmYaF9xdUHjD5jp6OSjDe0t8qAwqdgVVmJqmyNeLN7Nk6WlMeEt
8mIZ4ekh1YRpmd4op2ETHZ5pX+0tcgMozapmrEQThCe0KdyVffeeNnT8cq9zQQQkYdjp6woxP/qV
2xEs3Tbu/6QN721KCmIMuN9tkEp0dfTkKu4uBk1gP2ijexGaxYXsKoXmDHTK/VC6+hJkoKeTxvZF
R9s+i3iJIGgGmOt3gW4JA/YUcWzvmFhXLTqgwEe+tlr+iBq4EcfLSBzbi87QLmJgAj8otMNFfJZO
jiDWwsvW0lYM96JzmrO1jyUSF9wiY+jEu3trFG25cC886xt+O4L3D2CG69u9K3I2CZJWJPVFRwPw
hmUVlThlBPFnzbPrYl87mt9S9i8OGdwLT/AlRVCMGrfyFq6R76NpngC8T4AjwxtLZG8wz51/UlDs
K/RDjGggqBJjLPEf5kUw1AZJm7XDdK3X6Sfcsvdjkk40MVXqa5ICpdDrZ26PIzOYIv0Y5RWAO7Qt
kPvhK4NVxhrNWd20feqT7BOOZ19I0euLYFQSu86OKB3JYQ9/2hreJ7segtcKGrec/otfnHkBbHcD
685pwTE+RetniNNjN1uazCC9+RP+/YmkQCfu1PSYFjiNvrPF+LUKE+LezbzgDSFjqvoRiwUCzstS
9M/7HNMqSD4jRUDWB0l3hWQMg29XlW/mzDzRfk1va52DvR6bvcd0Jwp2NiU80+1CrJH46pQeGmk0
w91Oj/AzHnGI6Yym5WJfKmXg+qaaFLe9OuRfYpveNe1Ci3pftCcXdOcG0YrTegkXGb52xw3kNuJ3
e4HZotINEVaK42NcvtNd8WiajFal9yV7LTNmsDUiB7RONJwv6Hmso/AP0jrxkU84x7Ae5iuIegms
o5y65RhBNLUdacN7gcncBlvWHiWH2RXvQXk/FGtEOzz+Q1o0oY81up1LGUhLYEjAjyplNLFC6uuK
WFQIZhPs2AZmbQcu+A94eRIrGokXm1NQzjDLDqcrrBSe4Ij5CG46ca14++qyz1Ffphja6foKx7R3
sylpGcWXFLUZ8Jqo4I5XORefYqeeYpsQh/aOvHDrStYZTR9X2DY+FIv51GcrsQLg27E6A1fHZEHU
c6u/Iwc8TF1PO0v7shMTo79aasT87Op7AZOSLhtpF+nY2y2H2mSpm1EEBHERXvvd22UdPpBCMvZC
0u1mVipqxmuo5u9Op2/ha0rcK//qwfnb8zaMp3ktd3w2kxZs0uAtVOW0BBt759xghs9ZliEi0cD2
Ph2rJymDC21GvHjMRpjP7wkSbLKEzzAneNgFMR5jLx4HacNkt914TafwGeYd86EEqZ04JfHLU8/s
4lU1tw0N3St3m8bg8wrnJ9qkeDHJwUfrABjHnWXIgvOyR/JLkK6GdtiMve0yKjhaYjT2Bc6Ke7fK
3+AaRKuf+8q7LpkgUC6n8eqC8qvNwg/A0ZP0yqmvvLPo7kzkji0n5gbOBD2cSEoLR03SjPsSIjYC
Z2CrGOcTNKAfl35Bu54RtDXui4hwfgD1A722V7H0H7JZfoSbw1fad3uRWSE1VbXBtX+1wsDiFYwl
GFrRlqEvIUqXWIGGimU47rDNQe/mchAAntG+3IvONACRvL/VbwNXnQ08mLosIv6YXmwq9DFtgUZB
jpt1O+B9Dt3a8OI50j7cC06YTawzzNGma9G0Bk3H8t0Eg0HilHux2Ru4dhcl0uGyJOg8adShrkOa
KAfmwS9zFvrixz1c8Hs64+5Kpp51aWgbm68lsk0DElONUwTaqeHalIoPUWlJqg202L/8bEC/hIBN
Dh6cVwnT4RX+biyEQSzp5/TlRMDvVIUdDBy8EDdrWP0JP9vX9s3bNfUX925fTrSGhYIpEXRhi1vr
T8hgy5OLhvJa4HQLk8WyGF+r6fzLDd9X+0gXAw0xsvFaFNN9utmPKlK0J4vQC9S1q2BafytvB7Cz
P8zVUp4CBz8P2vR7sQrTiHQvsG9cq4k/8DDJU8DkaUN7gQoJRIJ+YfS9uSGB6elYfa9tV9HSV+gF
auEY7M1Sh8OFboExsu9AUielLzRMv1zvPVPwF2MQ+1gdwzkCFCvY5HNS2QOd2S8H31M7B9mASQlb
9ZDt+m1bKdKl8P/jCf52AEVlO+D9JG/FGrWBT2LeDDGxTRLm9S+/G76eC2TmyLrLvCj46k3vdhjH
k1YKuPUvB9chWIhbqNDmkCao7g1PcRj8TlmEwhfiwI0sSCaBhA5HYXdIgTY7GrwfEz88efnhrex3
28ASDIa67E4387NN+TPtw73AxN07SWIRjNepBpJphAfPOn2iDe0HZgyjAehZYWQFr6YeuKrGZqSw
RFf5ywlRGd4pd4anpxbe7nBzCKO7fq1oBTKwxF+OLoNRrmG7jldgvO6hwv8xB+ln0pz4UhynOwEs
HPKJmgF47etjoBxtTnwpTnsDc7RziQLtnA4wr4DrUDlPtGXii3GicGjcHGN927D9mnTLAysZad8H
t+PlbMOUJCs24HKvMungj9I93ezkaLPt3TrjSU3AbuP2hmdnGJ0AMHyOB5BUaaN7URkVZpXo88Wd
NtvhOpdObze4TdB2B1+Sg170mHUWJ/4yfi/j6p6ZljiyF5YpW2QETBRunRO4LyDoArk6gLZAmxQv
MmUZbTcLffyaYrnv7f7GRdM9aWhfkQM42qQ0rCyvO1d3PA7fy0aS7srCF+SA+iGgdYZeQ6rhp3PN
XS9pNT1A4l8u727gGU8sEmyqxvFu3s1+3+jOku6cIvX3SxDxBtnjeUM7Dqer4Dq25UfadHtxWcsK
UsEJag0uQMADuQDsF+JXe3FZhFal4IHiq0E9aCXKb1VL2yp95Q324D7eHRZJKcQFZfY3RUhLgb6S
H40BZT8G+CG3Gi6BMhph+MRK4md7QQl/J0AXe4T7Dp/TIWkfWPiajvK20P55OxE+pgrlwhbNXngH
hnehYN86SEy/tQMwpxdAokJxJzMTvttCBkrJfy+c2xnzF3/Qf501696nqFU04DCERQU8blk+uFJL
MLDjCfoW2w5PaLaAG2MlhpaWjP1X23jq4gjudTjHwAj7CwMKrD/szaRoK9bXReEFoQCkEz8+TO7e
TWX8OEQD7ct9VVQlBWSGhRyv/ZB1R0gZv7V8NLR07KuiClgwxTvMGK+pANCvb98m6UZ6BxHCSz3Y
/hYACfHdMNk9hQbeg/DkpOlFcPF/mTVT4HJAh8Z8w9X5Z2+T53kCdf6/1+dtjF+sT18SVVYV8NMV
A9E5BIW2F/rJJkp8LraVtlEJ72CArpYuBk5qxHEd3pqAkfyurHqtdPQv4Sy8AzuKJPW2Raj/d2mM
JQ5jyB9jPcT9sSwAfj2WzRS8K4aBmPWEl5jqQms1WEilEmU+w670MV1mUqlX+NZM89KD1QZk53UH
iOwQdLoFw8zS+ouEr5Qaal0XBqvy2q8i+VnB1hy6JmCDX1lEt63qF4uI35Lf327BEUi8OkXxHjaY
y/YcFk59TXRX0cKWe4eGpJ0E+AI9pga25HkMU+/D0Kn13X8HwL99uxe5Lhhdu1u8YIJ02uNVTQIe
FZuVVh/w1VJ7g5a0GT6F18o6NHfxd/DxpKUcXy0lUcxYwWNETXaN4Os7M/gKH0S1v7LD//XQ9asf
1QtcoE5L1ddyuK7LHDUYudnezhBe1LDVt9YcsnQZPqLQPD3BfTp87tXsAhyNuvR7Brjvm2q+2W+C
kyPfaFYGzxlI8TAwxrnhfT03w9cG9vUaEKvQfZ8DDjA9NnpTPEQ4jr+xwYSx7GiLm87c0TTOgnvZ
op/MCFNCACD2ZHqjp/FRDZJWYvLFTLVbLVtbK3OcC39UAOYNQ/AnaYH6QqZWDr2WDYZm8SME63qn
bbW+hgneVbOtNcYtHWhJFVZQW79y6PmXmPIlTLaIamFwIcwBOM/e33arD7hedd9oE+Jth/2wbLIU
GB1og5PbgGquv9NGvv17/p7Hyka3thwx1WF3cMWbrKP1vQtfwVSodZSiGGTem3MQtscUNGPaN3uL
Gsy3MHYGI/NkPG8me1ghS6MN7W13a9ID5jBg6AhO1YnZTygs07Y733OsGmuGPhssvp4vJaxL8Yyc
7d16Jn24r2Dim6nLOJ5k3pR7dApt/872Ga3ELnwFkyqWvRcpBmcAz6T8TsAWn/bZ3kZXVm1iHBrI
8rRPThy+zav6SBvZ2+T4rkGSinr8ko06wvMCHtlfaSN7wahurFprBpEDT9we9xmu0VEPk2ja6F5A
gsYTtCmAQRAZh+aULXAH3yvwuWmjezscxOJFGUgtcsU5wGicV+d+n+pXNtDbN/5i//T1Sw7gENGm
o8jlnDSP8JotPk6Toy5xLzaBS4yZcYLn2QpQHo/uYKpOjB6vaqV0u8Lq2fI8Cu0pHr7VeqddHH0B
Uw3P3NVEs8hnuBQPxfcJ7CHST+nrl1ixhAn8ZzDyLMdTyaInFYH5Qxvci0vYfQEyWzCeq9X+Vuzu
0ay0N2ThC5i2ZAcwsOQ8Dyf4q89T0R3WQRCP/b6GqexFzfi+8rzjyQfA1N5pw59oc+JFZpShRSRs
MDTOJjnoDlfNaOdaX8K0WjXCA7/nSN5bfYnMslwKMGqICyV+ucVrsCMiKF14jrxS3aVBOJ8ANa1I
kl/he4eZTSXGdggdK9EmmfIrUDrEafGicl0hWuT9wgGllKcC4Jea0RKVL2Aq2aSivd44IOBZd84U
sGAyYjShsvA1TGMayKJZMHq28vHcDnVyDHHKov2cvoYpQPHUxCuWIfqWHoZFfR52RtsdfAXTzMDd
NR2i3iyZ+h3Xq3QFo0EFhpZVfI3BBn4JGsZ38FWG8FIBaTq3He3g5tuJ7EXQMF04l4MiuwMTJD+i
t5CWw30/kX7XUVZGi8sBXa/OY1MCk1cAGEFKK74/VAPeAdxEI/ye41jdJ7gpXvQcERe6l7P2KhN1
WAU8r2FqpYp+PrIeSAjal3uHiay10F7EGBxUUnYAUgxEDwYUHW10L23JCdyXKMp4vpZgmh/YVATQ
pdwY5cQ/4J0n0I2a4l1Qs7zbx5Pd9TGOJe02GHmZC+X1bAqHNsxNURyjqMiTNSYudPkym29Qnq9o
PAnBOkIbqlPgg0raKchXd40wx2t7U4b5FEwfQOz6OHUBSV0kfHFX11dtM1Z2z+Mu/gT7D3jPAelL
Wii+tEskdpzTPdty2HUDxFnLzytYlbSx+cvZbjpt96mr9rxAw2iMAlBtPwIVRTMZAJX45fB9o1yc
qBRZaxGPou/ORoa0W4qvXEI/pIRNmXL5AubCMrfnvipIaZz7yiUh18hg41zzfkRRDC+PzY0Q9oUy
49xXLg0Cz0VhLdccDdFQAfHHAWAf2tDeoRbAk7naTbDkKGqfUlPlTcpISRySpJc/5DK2i6ltZfPa
bAfG4kPAScVa7ouWBpjOuTQqllwJd1ZZcWeLH7Tp8BYfQCZjNQBIghWyrk+Cp/ySgWZIikp087+c
kXZIOqCUgLC00ZSeKrgVnJOV5iTApbc3oMM/iWsF0E278lPHo8eS2PPEpbcrCMUASxlKm4/J8tYs
wwlKNFIS5L5qySZTyTi4efnUGbB+mwast+wn6cf0NUvT6iYw3MSSVzzNVx2cAJQl5UDua5YyaTM4
S2MFuhu7uO23/q4K54B05uS+bIk7Fc06jBYIzxJ7DqTkwOXN0Yk2LV5cdpOCRXDolrzug6ddrXd1
I/6gDe1tDSlcDxwP1ZJHQZMXcf8+29tPtKG9yNwY+p5qPi85rKbeFbH8BLoiaY/nvosQrDztgivE
ko9Ne9+uG9htNNMT7kuWjKo2twb46jYGzRbk7zdlm/5JmxEvKqNWFegEG0G2El/KcD2D2kScEO+o
1s/tzDMhMTJa4vcOGGr+ms3PbZH9sxwGKM7LFBj3LQOTY13ydBg3eU47ndZnW+j4K2i7gzikhila
nYn7CiY3A9w8yAXJPKnfxLDNnMeAlsl9BZNamKzgegDKczMeC/QUhPp/kEr/RxYN9+VLxZ6MWwwC
eb4BpP5swrF+KDpA+UiLxvcOEmJKsQkFc550VQhoW5u+SUDtpm35vn1QWlm1KF4j4/Y3AwV5asqa
lnF9EVMSsmxN4OMNPKu4T6R5gHPjHW1OvJ1zwDsl3NgDk4M8f0h1cRmblHTp4b7T4d7gESxZqzkX
3zJ7TgbisF6ApsIpObb1nANoeeSpyt1SPJMmw1f1yFQh+6G8kS9BCrcWdYHHz2sqk1uu/kXw+7Ke
hDkbVi1mo07n4s2KKLoEQhnarunrejonxhWYIpNrxZ+TLesOvTQLLW58ZQ+gVlMIpfyclwH0WYuu
n0dA6Uj3V7R1e0nRrImE9ZbJM9ndqTS9KMdJpUjuC3uqKlW1Lbs536P2A8B6J946WrGA+5qewCVA
PYDhBDhu/DNS0bdhiWj1QsgpX06JmDN9Q2ubPB5+cNecGlnTjj++eoe3yxQXMyYbsOcj5Ax38Dah
7Zu+emfdgC7WtwVddma9iKXRZ57N5pXkeruS/SJ6fPWODPpoSeHKgK1TJdcViuXfp7ED4Xtv6omd
58CU0SGZYH9MW/O+aHE1blUjXGzzLgj0SQ86PImWZu/NfbEQiKMrdOijyasy3A9jtkxHEKhIOgzu
a4W6eWJBZluT98E+3o1Cjae073rancX3VWqC2XVCY22CphQ+tFGKI4AmOgdzXytUodu8io3WOTCc
4lR13Rc+tzR/Mu6rhTiQ05mLJ50PMn0Lgmhdig+kfcO3VirdNDM0++g8aexhlcn3phpo5Q9fsDNX
tdO9wtB6QP8TMvFBrMtrjYr/sif5Itm1jYZ6H5nOowhGOG34MJuBtiH5aqAkS7LVLoPOsy07hWlx
6Dvaizj31UCrDOGZxDrQ3Yfibh9/xGFBy2G+Hih0GfywQ5hKRnFygnPAMZuJ9yxfDyT2Oq4CeDHl
uukPi3SHbOxpByLf0mjrhgbtSfuUd0NZfslWV7/bgSD/g7S2mXf3lEOVFQBjTXkJMxbeFofOEY9E
viIom7eqXxoMDSLxfGq2RR3TcXTEFejtosMyBDCExehTpO6B3r5ARk16AAKL9OUGDQ+/spRl22Gv
i+cTaEn9pVoguaXNuHfAHW/9ZskOxH0ENRCOcu+zkfagx31VUL12vC5CpyBViaCsLfp2/dSZHehk
0qf7wiCkk6IwFca38xqdpr35tgQtsYLoY9NYlSXwwg/4xRp5nbfkkMI5kPbdXlmoqoFgtqxOL0Ow
nNYYmGfZwtyINrh3wt1gRrIEIxMXZpLDDuWRiGix6bsahXPNpqmu7WWqLbvLqnK/nzeQwWnfnbxc
5RBH6rTkpb00gXgIquos7UgrYvvCoCEzEZ9RxL4A+bgeQi0f46KmPRRyn6jVrquJIe20l1pvHzVw
JAfwtInnft/bSAYdqhLmNilLCYRcmuVw9yZ+uS8OSoC9AtxbLhdZwpk1i1dxxPfTigi+PqgrKhu0
LsXgRfEBHjafi5V2JvTtjXQ39mbrE3sJ2vEYqeqU2pQWmL44KKqmLajWeMGtsDrZOIM+6HfS6vaF
QYuOOsvEZi8hV1/boLtbG02cD2/LxCa56WpY7YVP7s1o6zu502wAua8MGvGMF1fVZC9WdcWdLIPo
YNkQ0y7MPlMQfJFI4YnDXrRLT1Oonot9eqZNt7dl2q5BXWVa7GWeo8e4LOHiG0e053W0er7MVDge
27ZfLBYgn95KmQ6oNmtaqvKlQWkf1sNUNfaymv2IP3SfpJa2TnxdkNFhw+sGP+behcEhjYdzwHdi
KfUfsiCrinEKW3sZDJ45tmYXZzjKfyf9mr4wCJgHyxf0I18GN93vnThgkmi7ji9/CbN5QJ0cQ6e8
ObamPo4lDWHCfWOjQkfblDYY2rn9TtqbyYYk/pTeXqmXKYTDOCIHRNf5MPTqOQu1oh0gIu8kO6Et
imvX20uvwiNPlnMviGcqH46meFjaCP9d5Fr8xOPVsZrED9oa8YKyZlLt/YzASXZ2N4SDPWSottOm
xPc06rvNaKUqe+kG9SFu/hiClCTL577oZeoHGZsBk52EDnsCvy+nmXY69kUvIXxhB7VismsDw5u2
ukdfD+2y42teBgY3sAhPyeCx9wcBtIaAvwbpd/TdjHSESGk6ZS9lvZ+aNJ/Hgba5+2qXNrZDbINg
ubgKaPGlOoBYTHvW8JWF4aS3KeyR/coburbO0O28Exkm3NcWylKJJirx3VLqP9qdf7Dtpoiz7e2T
aRsG0Mlj7Cp5WKLsGO47cWQvHtuo2kWIi8JlGbfDVvwYs8+UBcJ8+c9cVoLPDgsEepoTlNyHtZ1I
mwGYRC839nAUlTZ9tlwmxwXMQCDImxsTEEe/FZv/1utUZY0ol9tx20TRcoI45TOzrSNNN/MVQLcL
drpqfLpJtvvRbffrQLOiY74EKErj2KUAoF3wwjsdhpt1jCxpQcl85yJTpwWKG8ly0ayRx6Xbp/dO
ruaV09Rfe+0/C/nMlwHJecd1aQjNJUTRNLyEW6WDt9Uol+LII9sWH1oVqQyvkHqt7uHZoAG+4avV
91q6Qd23YVezQ7hJ17ytdjetNciYLaOVFpnvPcNb7Fd2bc1ljAp4zkXRT3DJSJd1lrGXq802AS86
UAgv+9h9ZbxUqBTTMFPMV3HYIWFVGjfmkpn6UrdZfYgmmiyM+TKOfe+mJoMO/OLsGB+myW4HuFpm
tDDJvHw3hGXt9qi+zXjTHEDOuTXI7jT3D5Z5OW+x02DmCXO+IBYPZVQMxznjP0l5z5dzLKqwcKrG
pxe8+hLOa57o4JXnrtua+EWU+OoNG9d7ZVmB747LE3PJRaa0ji/mqzfmbu5WYbBU4mhgR8B9ouMO
2iFpSnwdXmG5wAHEmUvUJm+4cic4w5EOC8zX4WU2zLSSBkPLNT6sPMgbWDUQdwJvndRdyW0drObS
hMvZKfwBODbTbOaYL8UTZbJUXaHNpez77sTt1p1XqRPSeZX5aryiSMMOmrnbJTKdcPXo2Fqip3wu
SDcb5uvxlOqqJgp7fD1+2bxWU/Ug51XQ7jbMNxJb5FoCuosgmuwzfNAem0WRihnM1xKF69jyGkvk
UszD18GV7/AbvJLK+b+E5+3//+3gYFcRl1nWoiolWf8G7kL9dZHJFqKv1KTfSKHky4kiNMKFc8iR
0vs0O6y9+bOwI60kzf4hKKoBfm3HGOudq/vYfHV9Rosk3xUJu3uABlKMHMqtPKokPIZAnNA2C19R
VM5jNPY7Bq/S6bGYWjy9TKRXc+a7IgnXDANH1/RFsDE4daL5LSgLWuGB+bqiTrBYh2tiLu1NQ4C+
729d3RBPsb6waE7WXdcjM5dN1Y9Md0c9t7QQ8lVFxQRvmTSJsAbLukahtCqOsHKjQQiZLyuqdDLs
Q4RZycb50lfJCXd60gMd80VFYghUF0BUdJF1e1+I/ph1gqRXAnL8ZeyHg6vFBts2EMIC9FHYQ1XT
3haYrynizmQtzDmwTFx0gGIjE6RaN/MFRbHQU6MDDGyBgHoMSlkfjBI0eyPmi4qUXLIwiRdzSYtu
LU/zOPXlYaxG9N2RUqEvLYrh7pnBl/D2a47HkS/PSULr4WX/0BXxcdrqCQeW1nXxKa7cZV1kRUtX
vsxn0ukIBjOOLF3L7tdZHioZ0ha4L/IJohYtTi2GTtr0ihLKqRppsm3mK3wKmIvsNrFY4IGsHpui
w5y3eBol/Za+wucm24a9Z9hfWFJG1ypYqrsumzNacPoSn71jUkfThNHrqg4PQ2uG7ui6cqL5UzBf
6cODrVe8HftL0XftYcJ9YtxK2o7vS326OdZT0Uzmsuj9AO3Wm6aunmmz7t2yKmWkmaJuuoCCudyt
Fd+PQQhyAG107/S8oT4461a6Sy1RAOfDO6Fm2rbsy4j2JOC6GXd3sS6oT3Cm0mc3hMRjv68kgtbX
VEJv7jK02acSZd9Dzx1t7/S1REUDsEEUT9sFRD8DEygb3xvZ0BxYmC8n0jHTeHEt3KVLt7k7QNOR
dEc5besP0k/qa4qqfoAto8NPGuCTl1WdxfSaRuTXUk7mC4qGJlpqZ/GT4uHV/pT4edm57Ff95zCx
Fs5aMBRXn4I97cyZ9m9JXu7YuwvHLZWhu4j5KTABjJ6ov0Lsjdx3JYOU0114sxzmpT3MnMYnYL7E
KNgY3MkzzFK1mt9UGt1HREAO842H0m0PurmO3AVXDBgeDnt7qDWxKOIrjEpWwP3daHcpWN08o3YU
LIdNx8lrFYYo/Otm+4viiC8yUt2Exv5Gjpcefb7sIxjF1dUKG/CHakZf/hOszaLxoymbGlDebW/M
8LsTa7LBerQYW9sdarx69dMBlcRhvwJbA0sdt5eV/hB1gk9vIt0u9VXbaZvfmq2s5bkJ0e6bz7Dy
0qe+jfmSb7NYs0cGoEN07ouk7E6Wl3B5OBRcll9YwOPs2O5IAae2mAZ9MlyAs5nIoF0vc41i1DsW
LwG/a+aQlffCQTf1bh0zdtz55twZL5VX28XsEw5Ryx8sHOZH/ml835+rJ5SbKlNmdwZq5z8X/LXt
yEENERd44MHdKMnC7GeA90hY4iBtlOjvr9PyLtkGNnyIVGx/7g52arBa7aYEfBTgI/LBJbz7HvU7
Xr140HbDpVKp2j+psWrd3ZyJYLtL0Xaqc7QwtdmbwEg7PfKO98k32KJvyyUBaqE+ZmJWz6bceHks
OCSJxyUaxjbvyrXUbzs4bG4fBdCj9akZ0OB3bErZiyPIBLy4m6O9MNcblrw6hX2zsd/wwlyvB1nE
gfxjw6TrnMdmARuzlYn6XCtXhHmwon/w5EQ1d3eZ6OLyKBO8D5xF6oLfVr5X7Awrgi07MrYU4ret
rvunNVZqOJfV0rP3A9wV8DVz39/syIYsPE6labODm1Xf3IVwvEl+a6pYt8cJvvJ4n9otHE2rvkP7
TdqsEPyvbCmDo+zTYT7tDir0Y7jOEZzWp0LAsiliw/D/mPu25rZ1LOu/0nXeeQYgQRKsmu4HXnS1
ZPmS2CcvKDuJCRAkwTsJ/vpZSp/vm25X0p7pp6nKQ2xZokQBG3uvvfZaWx6BYBe3LFo/zz3oWnHh
8cZJZqJzFq92DPUGgtMkyqp+zIuEL934NJYlhQamJPO49fzACb+vULDydp5oaL71KDzQ47HxYPzj
QL5pTETrzIeQiBDi3aDM5MnaNu4LLtNDYDcspwMK/SaIoZXY9M9jwXsdA9YNo53yezJBiMgFkr4w
7KJ4qL1gvIwRs0LGvZtPa1xUxrOpvwin3oyaW5X0OXSE4YKzriIxtcHc9OyFvM+6xgVtlpVEqMTl
UuebUvRsSSnI9C9zkS9T7BBj4MtRF6NIOdHR9NiOLHwCcCBk2sx+1MWVmMW87fHrcjdyb1hjVbaM
36J1EPQxZJFnsxUVx/9buYS+jJ2gLWFgryHws6TdOEr7TG0kweOD9n1hvocq6qKUqGr0bkrIRn53
V7WQrcOd5WsHC5UvNtfuI+W1DoBZKKe7F7leCQRmgnk9+nKGRnFSsK6h2SDcgF3myvpkM+ZVWe/t
KFyzlXOo27j3x+m2ncay3mBveWNi/K75NisG5E9AQnvcwUjIKbaOnfKnKMAIdzMS1kLusavCT7Nv
nIOe8JtYQdUlfBoaXpVNBl3J0uhs7idW3qlAlPUbunk0yCAr4/IRXGLhBYdl8KCqHNdT7ss60WgL
NV4cEE/ZBB/WducGggPTtnWYy2+aubmuASfMEZbyJsfXhbpQPGCMTdEHPTqqhntpL2gbN20OFC0o
quZTTQlR33jrVfm3Hi4UbUo6gRRbqTKojgry3cu+Duha3q5dEXwuF+14iSbT7G86I8f+jGjqLAlT
owk26JyGbgz5RV19wviIF33KDRUH3qCvj5Fo0eeHJliCt3J0K7B3WVjPp7qukS641dQ/QeJ1hP2a
HIu3oZyGi5GLCOOqwY5ykn51dfVQjKsjUroix4ih0DZ7qUK+1G5JgzVBnEDy8xKJnGy1M7Z5ViBV
c5KWh7mXhZgyy9OeK8fEMux9JyscZ34Jal63e6PX1FsRO+IZ/c7r7b13owlnDUcCKQWLpbCQ4u1u
17zPGtXfaaeL1gwhIcQ7zLVAdK65YGQzlILQvQPY1dDUw4TL59b6wMto0EcvHfXCI/fMfAo6pzCH
KFSVt/XhceFuGDbBcMIBeKhsk7SQghwXdYrmQGGqpGDriQd1ewNYC6e7B96Im9iwFsXG6HCWsWVA
jGNs0OgLFDvtOZKsDBPIIP/hFm30zY/a/NVtSFPfNaFasRIUlTQJiOLp0lKNAxFimZBeswKahS7s
sHSpXtnENxPT46GuSZsBQJcpdGzqzAxiq5Zlx0hhUl+iddSH3rbzKIkjam9FtXSxJ9YqjiAOF0tI
PGFdFndII8a4xCRuMi7OHK/QJNBRuKYiDMZYmNDcFK57WqhO/bB7FrMzbVxSqHSEIVIKu/KbNews
oDzNnXSAvVsqqilKpHGmKKbQ0dsuOfSvEJ3L8BTx8nG03Yh4vryGQgwb6JWzNJj0/BhOuUnbAvLW
UBbo2iSCCeCIZctzhB9/WQ5QtHNjmDA9aoYKwkGEx9FWf7LcQTzM2yhm+HITcChozKg9USu2tFhO
0dSRDLL3C4xUK5kMoVaJ7cm5DMY/cBuDrIVy4w5A1qtkYs08b05BaxVpZYs3+JGozBnRUeZwPEMC
sJQbucitrUSb5BEZEtKMOFZGeiEVvx1tePAacAWVD4oPhoXrOMzHbcXa6KZh5SmXy5wGgb0r667R
G7U4fzBYV8U618dhWk80FyYWtP9kZs0PfcC7LJ+DN62ms9BoFyc17qFfmgE7wSxJS/gNSs71egJA
wnyZDEJQ7QxUxa7okG15vtdvpBfomC9yStxSOglr2vs8FOHOHQT0ww25YxgigbpSmXjSbWI9dnHR
EDwnrDGFMIH3m5U+03uAFUEe0xkzJhqgc9zVpX+BcX2IkyZP8YFEna4w95RxE679xRU0eJuDfMjT
aFLuozLeaNN2KtF0pG6hixvqUx/YwTRSe4bbUJjOpBZyK3gpdYLPR93Ed6qcbkIgU8uBGI+eAuJI
EzOBWdR46Qz/aqxfp03hOXzPyzx4aqrKX2LPDsszDCMDsom6Nn+ay3LukfNhLvQQuYwvWJkdNIxF
o9ZPEUMnNOMQBk0qW7tPsIcxXdwVqnsKm1a8dQKdn2NVjbg7o8aewnZqQzhPq2LFAQKg7Bw4S2nv
uzoS9SEUhLubzhUEjOvKGVjW0K5iKS9rAbZTPefn3s/7cVt6TH+p1kFfGeuS1SAiSywrt+ntjP6S
jcZUDCXeK8O4THnnRYp+7UO4zH2ShpRj7DYAW4GRzu0zKat2RFLFVblTeVN/NoNlzR9mCOe3IQBr
Ke4CD0z+DhkxeldzTVkKAW2XXyZZGZO5YwmdOl3bUu9CODQ9EMpynTVGYkG2I8c4p1ADvFTlGHa3
wzyLFalJN2j4UC1jfWnaRhRJNdYeRWApyBADYfX7TdTXK407LWybYOiZ3raQxdcPLeQm+tuuJ6Td
NGTs5aagOXLDyMPUcTIvLqaB8SnqYTM1XpEyQ8gOSbMb2RSl4A1k3nrwnyk9QNajD49QM3eRj/nr
2mUl4swTcb11+ebbHHRPM7XOsO0aaFinmAsuxJ2GTam3bz3OctyKIvDiaaJSJiR0K8SVQCzxjO+z
3PnQpIZW8aIxfOeLomjunHqpi1tKg1qlPlJeGg8GCkgX1C2wC2f9yniG3PoCrUWFqSbCcZSuk7Vr
OoYyOBYL8+WBUzGAXxOEowQNsOd5PBVr+7CMvHthLUTxtiV49E4SFPBPT5iW85txuHRjidngT7V1
IMNZt0EpdtC7R1YSLBiiSKcBuXvsGN4dh8I4mcZB/sJGz3/sW0cfgjBCQVHUywGhkMqz7w1sirWe
FnaIpCgYSoAJ8tlsXd/05PefUdXxMC6bLveSziU7Nxcyc/RcDenk8JZtPeYsS2ImRpe7gRaDTTxT
TiliHX9eR51DVRv2xDX2WFM/OyTkS1aVyAVuWkTe9VYjXY1HuC9u8qA25JUMvbcmKHaKejs4Vpts
jai4B78jUtnqOBM9hAtj0VE0o32EBaV8A89jEknfmlptW6RbBfpJc0vTlZU3w1TN7m2pr4lRPeZw
3IFWovkWuQULLqFga9bYug8TdP92CyQ9l7iH+aaJc4ed/G6NUCHCOKaGlUluewBtzGPpGDBBEqm0
Rj4GY+27VjXOve4miZNo0OEdn0M53q5+33SXmdrqtZ7rxcVcsZFObKWL46nvvQ6Ku83qnv1aThfV
6wZG8LN6loVd2uecBmZKvBxjZl7EHSfFBoBSgCj7a4S3bRch2vOhS5Z17tR21qt7mPigCgi1rWxJ
eoNamEC7qXxGUlcGcc3cAq7qeCMPaxQV330p5zvA5d4nFfqzyeQ6yH0PJ1wkSUNgS2zIwCEHBeZP
Wix0yvJwkDuJTl0sl9UtNqQel/yop34RZ9UR8amd/FuYZrPYuBjedeUgsxBm9F4yK1D4ssBblD72
jTdDJKz0BkjKCYspF9FEMhsWJorzWHirsyWTJjcu7+anfPacU+2EbEi9oDSAEDCSFO7WDnVFRlvP
605578rXpailjgky2TnrfDryY0CrcGcjXYJN5U4tOBc0kE3W+K3z2WrKYoAIYVJzv9yOXtVeaTZf
m4mc2djA88LhwYqcogydtA6pJ7Yib/sinsQa3UVzub4Y34gDncV01hKVYBwtFS1OHGe4fYUNrZ2y
1eIM3A711OwWuuZfmnq0JmvnsMZpI5dm2tQ5Jc0tMDkU5ZOL9BA2pOIbaujyQfcDmLZqDXYtn6aH
DsFy71ovD45kGZS+AMavvgteRW3SSDukbrtUB8/Pkd/orjsPkYCuI8SAEcaaiHnPLXhbLHYhELhm
7bKa89AUg8hyfw5vKexVh10uBpSllSX+V+zsK1hDQuvcd+1Sjihoo+amLpdm57sje+7Bx6yQX0XT
nFXUdFhVOBSLWPcq2geQUWWxLULjJEvUTu5RaF9EaRvW1yOhVA9UmbOemJdqvR6K1bZx4TfkHnaM
601DYN55cj2+PK44K9qsFDNGzDsIIWQtNWGwb8ZlcQ+1GMNH2cO2DDddVjqBsw79grvGvIPydL0S
UPtbt+4RdXq7pPncTpeAhYijijr9nZQ8h/WwrKKjKefvIH0G60uP+fbvtTtBzRcgno61tDZZHAjB
bmdhLYktwfRhHQ5Hsi6Zz0qqsqqSyyl3i92SVxdb9WwGOOGGexz+oJxBDI/UfuJgHuqbFZzuJrv2
D4q6o04wcQTDDVrSvt2zikNXnvdsvXfWeqTxWDL3Bdx5/cfkjh7bkQpnUjJ5/tJuCotBKF3CH0FY
dz7149Qh/dLG2Y4+8I5k7uZVHgi0pcej7dGUTVjnus2NownHzZ8ledQ5mfpz5LMo3LhggbYPoEmb
PqlmW42PgzLqDU2GwaQ4gifAMCZv8Corpnegdjj6xY2z4P673hJcfFOZcmPaFca/bOysv/PBIHVj
EUG1PJ4VZbcFd42fTAjsJ2LE/CJVWYXbUDcgoCEKFVDZhjYhTYtcmWYD3aL+DyYXdHlheodoM0Bn
QyeGUZx88HfDXm5G6Qa7JqwnvVcWe3yPWZTmIdQR9Y9Np0osamZUOtWsLuIKB5qMkco30cF6o2ti
9HlGJLikGuUTv9rSpjgzYIHiW9iPbZiuWJ92XRWVm9Cre3U2uRGoetwpaLJxkNPrADkuktDJRZ9x
knzkCW0Vf4AYWiGS1gl8dUM8IBqPKAIiu/dGz9JHN4eB8bdQgqV/nrkexoMPMo67bae87C68qhrv
+5rXWm4h8CfepmGk6khRra/Yubrzb6kCQJDKTinnkrsrJEJiKtGIwE7veYdDlGK8Nx1thXJ6kbBX
+AwzoxBKMIPrnz2gm24VO4g67OL6NTmQugindA7byotHgptxLDAc420LN2r1hlW4g5/nSvdutuSL
ZekUwpsj0fNQ1c/jYBHd0OJql9tmAUgZj75Xl7HgmuQJ1NMHkULxdHqoPAVrOyPqAJSdGfV0jFNE
PgVj0XebUTiADsZhbJDtBj1tzhq+b24q5jBUD0tNnCbBfCWZk6Zbl+ESjkWbVfWIuhE1SKU3gisa
vQFG8uesDku/RdsKmXbcA5Bq7kFvnRpIRuIJ+5KTwNVxbkY5bUQIIPO5pblkNAZ+gekO7DLPuW2N
g0hb9ZJDRMepI2XjkFX9dKORZcklDibXFS+5F0UyjgjTXTzAOOpFavwfKVLhz3FVrfgc0NXvXoB6
BzCtRzN0SPKiwzdU1eHa7WZcoEzNQjC1VyCZDl6IgRHMrmz83r+P5moWWZBjkceuDc2FlGTQX3nn
QPWpKYu8SAtLZAhKgYuZjz6tWL2wL72/OtFXbzINkIepHYsM1F8H9VOlB5aEpidRvCAXt/8eDe79
cPDgSV0oYZpdD0PNXR11/BZgGfs32zHeuwHhjjbUkKprdnwgS1rW2sRrLf+0xviPf9K96v/2n/j5
KyS+OpXL4d2Pf3s0Ff795/U5//9v/vkZf9t+N+eX6nv//o/+6Tl43T+vm74ML//0Q1YParB34/fO
3n/vx3L48fr5d3P9y//pg3/5/uNVHm3z/a+/fTVjPVxfDSGx/u3Ph/bf/vobDX/QWP7jH6/w58PX
j/DX3/Z9+fKX41i/9DDE/skzv7/0A16GBb9DH5EDESUBQ9sdDez5+98f8X/H+iaeC9VH0IOv7cTa
dIP862+M/e7T0PPCEI+DE38lGPUGAREPeb8HeBHKKagiSM4x6fj/3uHl7y2mv38tuCd//vyXeqwu
RtVD/9ffvB9KBf/digojN/KigEQeIzwMXfpeEbo1PHAdWnSf/Km41wNy9ZYGThb4xatBOMkk+Ahp
NbbN61AM0UajX5COmkHj1W2aF016mw1tvW4UL/0z4PsVcAmSnhon2okxTKIH7fqZeYubQT5i3Izd
MO4c2fG0qnK7nRZP7VYEjMwngh1tNJsbahe1xTqNtisE1dK8Z3e2X4PNTPWLF9YWUUXhKjjdN9VU
NEkVNDI1kPhOQ6co0VYmgI8g8p/OXYN6bMJkr9NA761phE1WI49mMDylERohFhBjlNdf2h4zXtGq
1Jlrv9uHvHyl1rvjdXWjuuJbtapXFXZefP1FJMhnJlt0A3q0bsz6R1/6fdzr9mGMyhuH8D72ilWh
M7aSeHLMF8ltnk0GfKvVh2/mHIVOtrJAQxNlcBPE+TeXiwNCjziEg7Oir6FfpR2jpJfmIQ+n09L0
bRyqoQW0DvmNukN+MfbFa8g6cLigs7/lEu+/6Ujx2Da03KtKyVs+rANKbbPao/AHu0XK4SaEmUvt
Ad5EosVSvYR8W0X4ktBJoDdLE5xH3VrYYy7AH76QAVfryxpAa90kbOY8JjPuwvVXJii/zLZ7qG1+
FOvQZG6NP/b9GhYIbeEn8An9ShU1KYcPBcilw0laPafwFQsztJ7LmMvgcazVNycgZdx35Rdgkc0m
LO1y6EuUYau7ED+2MK9KzbgM2dQ5NulF28aLIt2J4Otxo7x7XogM8NGBj3a6eBMMXQh7fY9j+SWK
0JKDjWuJFNxc2hXfhyrkuIEydPOlKSJ/B+tDGberR2+8Gr3DmfvsbK9LZ/H6E/Q7nTgCmHaDana8
CQNo7YPcUqO71YeVe1+Ch/pKKWnv1Do+o/2zddXI0zXydqZVrw0NONpM5kEGw3LG0f6lF92DYEWV
eEX90OPdFm3/XJPqQvsBCe68yE3fOTor3Oo1HPU3W0CzlbFSpop5mLKFvwycFUu2YTXaI5HMq6SS
zkF2zUNksRTcawtyqPU3JImPNKR3vrD11ofIygY0ZVQVOsIttBppGKn61MBVJsHZ738eVVHfFCIc
l1hoB+0iW17czt/BEyxPvbx+6Cz2GbpSb76ld9MVQJvHEstO1W9+EzgxUNAyQVKERRiQeqscZjei
ctBsK1DzRtV8KpT8sgYNSZ28NruywK1dmnCqEyQOmBEYZgNbBJvfBKsPiEr4QTbk62n2sWYWH98n
UaG3KTHgg3sx0JtmUcutcuH5tvZ9n0ZalKDX9Xlmos5NitzzkxmC6wnReAHfa+cUKNC6WVcLZz7Z
PgOBapLRBrCfIqLftiaX3waDUx+yFAfhqDfB2RYS+QY+EADPGRQe8qn1LyHCoucSbw+Fa5aW/Vpv
4WYFNiUv+xTMaj9po5pBgGf9jDsZZCwip7IgbGeQzqUTszaWvrvGpJffJjWfkFO88aWcPpdFU8Tw
SUZx0AoeK4W31keySuZiqLdj7i4YuyyAP7vds+b5K/CjF06mMoVZu9oiJwSYL4CbU2zumOkegY8Z
N+E2QnMbxP3tBLAvM4o7ccENSRsL77kRY7M7DavLW869dccX0T6PRpYZxKzqm2qqu9fGoGUxKTTc
BcrJH+vGH2Rz3WyoZji2VNStLkrYzu4IxSJbrr4fDkeNx5SKtj4b/86n+l9lGif1FUHOvA3v84h/
Sj1++Vf/B7MN9L2vE8z/Otvo//LQdC9Daf8x2/jzmX9mGzT4HZx4Tgh6iDSMrnztP7MNSn9H0eai
a0oxGkevtJw/sw08AmItwZMI5ehdXZmNf2Ybwe+eGwLIDJAfRAxogfe/yTZ+mAX8d7LhuJQhqeLM
wwX+ceqgkxBEtmwMMWd06P36KxrRaeUKNGXp1ukMOihoEc63Yx59wOW/Jrc/u+A7qnOFKejS7bFp
VuKhQxJt3ZG0aPipz8o2H4xS0CsL62cXecfOIjmdZQkwc6/H+3llKauHdMawJ1SVsml5FejboE1z
7LwV6EWXDDiOmfhobu7HCP3Prv6OwVUGFVyCmXZg0zdvTaVB13ESA/4l7SukFhfCYAwIi6ZBy8RZ
qpv6Iw+RHxP2P7vyO0omqEAA8VtojToIktxsh07t/QnMkdweRzJd5jY8hjpIO6dN4CYa/8Oy/0nK
+stF9I6rqVmbt/BVM3u7ZNHteC5vhyf0GNCZQQP9g4tcp3N/8tHey9g4QEaGfjViD6PetGER0sR5
a7vbPFrS0USpRGv1g4/zi9XzXtRG2ZlE0Dpf9nPAt6uNYsXBZxBu7OfqUvpINsW6RRBGBfKIpiPy
5e4DVuGvvsD3qjfB6izgYMzDHsDbdiKXYQ63fpdjuJ8AOkVt3OOOsmPLIWQYfGRnhQj001v7rg7l
0eIYEq7DXrskvtogQaVg60xsG2HLsAXIMARE1PyRjcEvP+S7mDP5xPJ24HzfPDcP6jvoV/OSAL0X
T90JRl3rh+vyuux/tmbexRotuoJ72mv3kRPGxnusaI1uafRj+ayIaOj2gEq4oYX3iXwY4OiP+v1n
l30XffwZ+dIsOrMfNkGYqM/0uT4ZeZIPquUbean3Lrxfw1ivyZROX0VwkHF5rk9gxy9HJeKvojhS
tAzQ67jRZ39M+s/FxXdephsnBuUr5rl3al/M2dyXYwaEOWu3vn9yMpQlIMSczV1R7IcTb+hT2ZbJ
8uRkU/yVx62LFgfw193gHXqWRDB2Vn8M99N9z080o4m54UMSbvt9kdmdv4epvd0vmyVliSc2dtsd
TDaQDVqp+3rX1RvRf5Wn7tzvVHUYdt05ug/wimCxx8tjde9sxtv20oYwW75j4rV48m7yLQdPaJcf
zQ6KIzRbQY35BuaRhFRXOr0yhoBxdg4z2Lrbbltvw+KIOfcPJgR+uebexWQ6V9DWc6y7R94HeC5K
Z6Z2QPAgfTkVl/Badgovhe5uzPF/RewHYeuHxMzPFsO7kOx4c9vqhbj78bp9iRuHNEo7H+Cx+0XC
nt5cu3rdFwV+n0BYmYbmUil3a4UfDx/u8B/DbD97F+8jdLAgeLqT2HN2JJ5Brx5j+BDRnKPi0K9i
RQs7BkvxqZzJUYDEmRk/P6wSsD5yeB9tq7hvKMmuoPcyzSD1oUGLtFoREi92Biqfw3O0Ve09uDJd
HukYefF0mDlVG6ToWau6FGfimLZuees46DvMDqxgXdQL1TyC6oMur99PRdzxpCjzp9AqLDb7qcjp
Hk4ZcgPcxUum0f6hankLM8+kGEqwNnN2Wah/srWfQty43XhVGPN2TW0dQ/W5OssJXMaiSlF1PxiJ
cVPa+4CQqx0Br25jCzaifPHPtXFvo3pOhuY151/oR97jv0pD3ss8oY8aAS1sxF6oXdE+R1H+yh2S
Lmq8hBh7l2s2BM295Se+gmKCbxxx+IND7Bcx/b0M1AgR4MnXtdhT0b5Kj6Ywak2VhxRAhKnKw6PB
Uhw674PZ8l9+1HeyF6zjGGEjldi39RYfzRco/bHIr6dmbMy9nGzcq3soryG857swDD/4nL/KPd6r
Rq3Ar6old8Q+uAIooMzXDY9LcARkw9OoaI5sPU7+XW3u/73s4L2WFPPAE/T8rjjU+yaKDmXffXLQ
NL5+qYXJM+2cpq68+BQndeAe1/wQ7f/1lX+RAb1XmrIOdE37JijQAo+OLXNBPZ2OfeQgE7DHBj9f
06B/falf3tV3R5ghc8nhW+3ujSUXKciB+48MrfUx7z+BBIjMSMUNKLQuStIPLnmNxD8JUT+y6X+Y
f17Wvqs9L6L7SQxHR62xmO85SDAYFc/Afj4qRENhw9sf9T/eirbhR0Ha/aE78bOLv4vSrLcB2rZI
+ZbpqOcIzpjNhuNwKMxQxRR8ztgzABdLhCithxt04o9VGd1WHTQxunO9Lse1nPdlK/5oPHPjuUAI
9RYkprj1isQZdm6w4f1Ge4e23xhztCtC0VZ3G3AeJN04g0gkqPzW3cG5NHaRGXA03BcQNRC0JL5Z
OLy1y5jUgbwe3IlcYWJ8763HuXll5aVBkii30wQ9k33NdzlYHlcCwS6EjcaSGQCvsQPYEwmdA5qm
OFr97LnnuToK9uyz+9F9jJanhr0N7HNVP9Bpq73tFKI7t4P4/9Tvib8hdFtptGi3dLm+abCYumUL
gQBn2sl8n/t7X+5gNg+ADMTuuBGA9pzGvZm4RSEyFUsS1s6u8EB978ZHyObfeJCeHsV6pqADRhDU
xaz7LrBtBjwl8dS00WO0n/JUTu15sSDkFd4DJMK3o90Tsp4Zf/KCT7Az3Sprd2WOMxTbfWjYsSj9
jYzUVvLlG4UeSsjtQ1RKsKg9zDDU9N72/BMbzujp770yeIy8+lR71dchkscQnFvKwGSDbZftgwwN
rjSvwLwFR49GTkZt/3V2+CZCllP1XdoU9ctKIhDAlLxTHPDsahFz2KeqLLZrWycKSgdAo9E0LDi5
IVI/Fm0IH5LYL79L1YJEZeK+Bfz4pvIdhujKKC0h5RB33nySI88Kv9sSA8JeWYMlN4MqkaOoWyIQ
YurUB21y9tx97jRZ5a4XiFMlHPDS1MxjDATfDw6tKo+84XdUdrt6WLJ29NKoVVkjkxWaSo50d6Aw
P5RLfVtMU1qAMxJSsheRmeNwK5b2emtuUVM+DvrJ0xZYKEVNEAJMBcB/r6v5a1ObJK9BPVwbCADD
l6fpTwHk1W1RKJBUl7NV/Dtzl4exObVgDlw7XrGBEk8SVsFpsjuXqMOcs3u9sBNwv4c5D18xowQR
fsg3E3cny3Jjff9miHVgL60Gabr17yYygz6jMT0R7Gcybn3gFZAd2TnC7H0G8D7ku0BeQPbIoAh/
5EN7LEadSfcPpxHYv8udzEGJQ7otiqkELqde0Gfc5BKIACjCHnlGZI11CP6MutBAfXRO/irKvUvE
MEDQAf2DhU5r4Y6y7Hg7paXTZUry1L+Wm28V2uvw596OAeaIPqqef8w2/iTAvde2C0W5srD3pj3H
TJ/IxSkfsMGraWMKcvZGH+sZOHE/YAAEjE0DSuYD5iXSHAkfCf6Lu/NajiNLsu2v3B+IttDiNWRG
KiQkAbyEgUQxtNbx9XclqqeLxBSb1mN2H+ZaWVtXkUCKE0f4cd97+X0LhsI0TMeIW7cpdITAIBiG
kR4ApP/L1qmjXYZTLZYo/yrXfvaZkxu5rVYPffUiikQ77+kse1akUStSOSMR3JpCcFX5T4Roy9h7
o7zCLrqNp0tT3eXGaKPYcIyHcv4dquwD7/p3Q3A9V384YIDf0D1mivNQQWcuV4eo2BfyQyW+cMLY
GrdOcxnpsYOUL4YPtV56S3MsYlYkYsChbmnNKlYOHRzsSm84/FLXkpUjkdu5bHXvFlvKbw7fD5rX
333Qz7GUpCabquW0iViVMOEQNoTBFeM5qLrnQb0TrXO35Y6Bbz2XbztZOlL8Qs86HGnD4Zez4XT4
LMbmksqnKTnMTDL5UIjtHpuONyadU+TOOCI4Kp6Vgen2lRKi0xZR0NNRK6eP3gKlpkd2FeeVq0c0
YmOJ91PiblcFc4swW/AwXKFBzezrjtHWD2XspdbmlEpvi8q3ovx+vQJoOl4X9HH9kqMzM2xpReei
lrbZiXR4oiAxvAnzqxTT/lc+NpqGWWS9HfAEybloy91tPoRFEsrZjSpTq9xy0mfMQpwe9OU61l+W
ZvBr2fRNLBUQZBzsCs6a4Yrl5TtZs5eo8OJSR1r/Ug2iXRoPKqf3VYrPpjvSifXfxy0f7vi/e1qf
sieCUcVK3tP+JDuamRTU6LKCQtYv61AHcX6tP4bacD9mT/GMvHh5aZNbrZyceOYqrY/ehrCGtiwP
eL58szhkFBfQ7HfZxyVrPxvrvQZscGkTJ+66kxLl3phfK04jVZ8oyPLuxsopEYFKZeuzS12mKXmE
C2NyqW66ykr6gGznPOROlcdeO207tc2dTNfQJ5Z7zA+7XG7drORc1Spva2svS2Nan8UuUjIbbfFv
LsIfGJi/G6dPWR/AU3SOp9AWasVLRFvmvNVPHN4HES+YGg87alfnNrVuUd+9N0L6MIpBYognmQeH
SvGsdG046e2t1IUq0zxbhZtNr6mP5o/oyb/IZR+iv0e6JCN0qh3dyh2tul6ip5g7yYved0eoQAdT
qHeKDO2teButyrE4S7c4d5dVCMxM9BJm41oJN0LR3jSzHqKldZO2c9px3Enrq1qT7ds6e1pqj9rh
qTFwbabNDjJSAIbNE/n/VtQpieqBmIxu9tRebc7XG3N9H2UYhjpEYsi36dG2iXmQa3hfcN1FVM/+
/XT8uPf83TCrP+9ydSxTNKDUtE9b3TWtjji9vx1JYJpIntfhZhH448IMmlhz2956LCPFJuaCSzdc
2tUKfp9W/Kgh/N1H+XSJ2NYpojQtCaEJY4vNSzmI602/1hLpTKp9OS5UpSiOhTE/EH6HynZPN6jc
PGhIh3kgWHeG2842sBltsio66/plLR63IcNnSlphLr+W4xaS1t/Llo1omBjUHO42jIB7paVkZ+1m
Lfxtn/hf3XA/AzqNRtWMYS70sEUOgaj3WSGj1ejuIOEEdadMP1RD/EQF8lAvB10R3G0Yf6cU+uWb
f7qf5FsrwRudKNOQEF4l2W0r81A31lupjoekle1qnQ4KaobrY7Sy4oDL1BbUf2qJfpIS/ShK+dV9
UPwUthQVyhO5i40wK40b3C8HpdVcqpqXKCPHX5OtvOauZu2y1dnTv5/Jf5/BQI7z80TucsESpYUG
9xLX2opikWlervf6a+akIDRB42kjbPn3b/aLAUZt/vO7iamIJRkxDh1w20edvZlWzH6jvcuJddDM
hzJt3FozXDXpLoK2HowEByf3oH//7n9/s1esTwf+1FYSUg9ZC/F/u3OpB9t4XnXNpV8hp0EUyDgQ
/v07/QKVicDo5+8pT9uKCJ57YrveIFt3M7N8FPmO15FFqBh03/vWdBYp46jsFbdKdc4BQtNM+c05
8ItMrPIZNIrRpRsUZTPDnNMSwSZKP8WRcnLljGfLGA+DFMiF6cyEHjkf6zff/O+LAcpnBmlRTFI3
q6sZ9ha6WOP5unbb6KmXDQKc7SAx9HoluEuTX9r6t+P9q0f7aQ/ExoTyjAouDQXH2iEP2FdP19K/
jXvSFvCT6RKaC0JOy83GeF+Z6u0SP+PnfQXsfInJRysdSqvod8WtX62q673khyC4aJV0xNpvhU0h
v0VT7PWqdkhFLcC2RNAvHhDzHKRI+918u24Q//0MIH3z8/u1CnDSemqsEIv8V9i4uFa6fTt/7Fem
knhyqrl1/SXlMvw/fM6ftirsZrEmmMxwjZWTqqIra42rzM9RbLr0AbvMK8ni5rk1AlGI/2d71Wca
Y5mMGl1pLYGIfTrEm3bIqJaNrODrtghr7yBSrJQ4dX/zHX8xqp/5jKMmF0WXq0IYk/q7bhg163TZ
FE7v9QAWzo5UhfUruZoW/fme/5HI4+H3ctL/TQoPQzRRUbAT/lrjcXor3tarphRhfZ+/pW//J+jS
t/e3H+Ue/3qZv+SlSDc1WdFoqG4g7viX4EPV/mHqKjpG8tzoPg1C4f+Sl141pKImG/gSUHx+tGn8
S16q6OJVDGrKlmZasH7/A3npz+v/Ki7VJaihlqHLuoW49NMqwTXUFXIldo96RPmwFQ+lqrtNr7u1
OLr8sp+XTZDVv1NSS58O2D/f2LIkXTaRyCrm5+K6bklyOwzK8Iipx+twlg6q+phauScUaJREqfRA
prbY3qcTqoIJYSUiyLqHtFsiHYNbHcxV7vZqv1cX3ZeT8hV7jZcQhONqucuwPxfZ6MZiE85tc5nr
r1KpYWGuHD3Wbssif6ibrwm5WL0tj6BavL7UH7J1Olk6MaNFqi1fajRkxHXbEiiZ/mIMZWLjInmA
nGnYSivibZoz/NNNIPbF2dquzvf0TYk12tB35gP4Bi/umhciwUdVJWJrB7dI0/ekwkucxLd6t9xN
tLKEqdBYTtaZ57kwHmgrdHd9yX7owgmdpt0Lc5gjOJ+tiT53cpT4KtIcgYNgGRisvPev+8syCvuM
M3SAH+FxRz5WYvRtbaYuxI23q4TsPYFl4KO1UwNjbp5p0+M1yva6rINm94mQkCAWfHmbPFmnCE4J
ZVHRCBtQh51BRXTaclupupzqKKpYtnf7eq0win7fcHxWanmUTCTJ5HHUdPXwOv7mtP6IBv46Nz6m
iywaaKY0U2WuWp/Oz7Zvy3GRhO4R9a5LL/RDcnXatislRe12jXBkKfp8I2fpw6THh8QqPLWDU1EY
55SEJnq4e3AGfrsuEUqf/jkulqdiYLzqJkjo+kXGxM22yEukydVSFT+wfItmNkgjK1w5vGyMP+dK
by91tNDULCIVzGPP9CMVoGd6TXGwRBRFlkNbVY4wo7y7Pp2NWcw1xEX7SgFeGu9E7TrBcZ6nuJbR
ZE5OUXDkJsgrkuLV4IKeF9qx7efJmYTydZ7Qj44alQckjuPavBQavQam/GzI2m5U4ltLLy+lbByz
YrmJFewpbXtv0dKkKIQDjIHHJOWWa8mPUxf70lA4a1ReDJbJkqjnXO58Q11OU/wNTZirl+Ulbvis
4D0KK3dbiRkiDb5CJzqzGvdM0GOyRb9h6UkfzRI+P1hJweSscd1WEM7/HBhMePjKCmj0YydaD41u
PWQi6sbC9Nexe+5EZM2zhJB00bxmyE7DTMqtq++iKajVChLQcpPB3Oja7JialifWsQ9+A5e4fGqw
DM1Vc9Ej4UFdRzctjGODwxSckUtHw9wWpOXQtW2oLVqgIuIuF3Ar2gQsYfb6ZvgSsRP2UekkihpU
rLfMWA9pPjmNDiCGpucIp1yly75GSXGcJ51cQpJxH5ufaLDrNsBgUty/dVp6OnSHfBh8a60DfI2+
vMQO9jp/GienHXAXLtehby6kQHcY1E+NNTkLyMVKzEGF1GE9VJSk+1OsTDelQjaBpBmNyzngN09I
enzk86m05KBqks0ZpJJOQsgKxoyAyjon7RPknZtobnZ1/m5hb95gYAiLgYX0WyfzFWQE2V23H3v8
LfD1sqtSfahxHyrs/JFw+eG8vPz5ZH+8On5Sw/y5kqWrP4LjxjIk+VP+JzN0QFhp0z8y1qdxYEuJ
6YOyak6vVruW64g1azszim/RElPRsjwhazBHjy4+PAoBhUel4QWNtmepKbykot41WA8AovgYuXeR
rjr9nJ/NcnSXevzSm8hsFOWxjdJv11Uis25jtv1On5xovVo4zXNn/a7jzfX29HlSKyKHuikiyURP
+fOkVgu5NfR8Gx5hXbUgJppglkd37eacdGT2m73xo9L8394NXgNuFI3kg/J5CQmdIjQzR6laD3vE
5L5hG64yNKTpD0OrPQJuOqyTduzQcS7gU8URGbg0QWAyouo3ZdsPjuyPHwbLy/ULmxJSVhGKxqfr
uqKR4lXmaX6cdWxMWRsKFvf066HaVjp1QB2XB1EGZsLOUHdT0+zmQUMZrvmQxl0xH1291s/ZoJyH
ghMVywX4hWONInypqktWxYeWHRWHI512cc9O9UWTrUuqdV/ULT6gAKdQIz+WwnSnD3zNah2/4Nc9
K8Ly1BXKsWt1P87i97JsA1hGrrmOJ7HQXCVP/+g5tWV9uekz3oQQqDSre6wKk93Ga2evRts74EWf
JH4GOmfzEpfKrcoP2GDNvFoWHnpRPy5KcmiKcv7NQ77OmJ+HVZdpvYAVSZQk2t1/uq/TMgKXT8Kw
6oKy4/4aKMU/G9P+RxH9L8P1/7WybUO2LIbth03qakT7ySb2kJZ1939uuhTX2VvxUyj/X7/8z1Be
Nv6hqJIEElgzTVO/Asj/qd2W1X+IKnH6h3Abe+VfobxgotBmp7M0WTZEDeYDF4B/xvKCddV1a4qI
aBAIIemm/yiYR/f90zTRTZkkgsIrynjP+JCfccmqrLK2laY5jMu0fjErFWNlivXge1GMOsYKNPuu
KKrVSoe81cKvSevxRcDzlDXYmdIG6lmTmbkX4VwKt7pLvojRpnBmjL3lV/ASnpc5St5nlUqFlcs4
d6FWUCzWk8wDn15U+MyLiVOoTJLLkHXRPoVO0SLtk6+tsavtVI3YUvEp98mlNgyqEJWhf9OzqDyP
wig7parmniobhS+PnTND4LILVe1uNYXmOeKC62AeMcFoYyI8VJZSv2kznyKqk4afprtt7bRKXSJT
xVTaYQ6Nos6jfLbdzOumv+PPNf/4+Cx9ZOQR9XUtMT1ELo1TJOJ2u4LfdZZlSm9roxUe2n4RQ2K3
nFc1saZ7UQwuzO5KoE1anm4nAwIcKChjmfiGU/IujtdOUzWtp5wS5dyz0mAiEzljSN+BpoPf1Lcb
ter2lIFgg0uU5aufLa0DklSOgc+l8t2Wd/ox7ofyYSjl5iWFvvAiLdJSO+YorIuDe7/SIA01YLjU
OdpbGcygTY1V3N9aNXpo2zGPxDxEc00tW2/qZZ+lI9V2eiy0XyS5jlDzydHDsBglcnhSnruVlG7L
kcAVIRLb/E6b5lyxcQupT9FUJpc5lwsEuZ2ClZyYsYc4ZGqvEJOMXQ/h8pIsU/8gSZHwZYpyZF1b
b4X5FFdeZJlKKFolxrl+kR151B+aQd9eNVKr7+maaRh4U6W/Affli7jzX0Q0x+dlTjbiP3W+MSos
bRqkNRQ0ZnkBVpm8m/k1GSzO8osqSvllAYv0Mo+5AhRmxa4XcytxuVSvhzj60ANMPgLG5LykmXkC
qFM/L/EgPrdJsj6mFAYv4pQkCA75ETVX86dpw+czRqLgmQZx+Ch2g1fPkkCoVcrUPE0zUIu1C9ts
m5xV0HPPWrrpkdPpJs2a3l0J47wU7OVbMsHCKpII+gdSsW3X96yHytLxLLU5GC0J/PWLbtHKT0SS
etKgL15KWr++bqh+grmDQCAPrE2Kb0ifAM2diPnzk4L57raAablf4UvZ0jakgZpQ/Rw0hbhdH7VD
nGJJ6ksUvYUFhUXMKtGdC15vgslxr2Nl9ld5RNEF2eiSyADoyrQQucd1z9bVj5Ru1npS5LX8XljV
ctZppn2KiHfeI6D9gZ4vE76xTNyleZqfijUnqFgV9alYU6zam6AX/lwM4CYx++NKT+JubN2SFoZo
hHqqexLLVIom5Jv5TAFaNuLFRBY4GJd4XrIGA1muvlutzBSWG6YOxSy3WiQRZUQN8alcT/o2iF40
Q4TvQGX3FRKhOwzRXtZXfmlECJR6J0NkGGO3K8rAWiiEF4U7NbwsjK+Dqb8b0k0eB1oCV2yiV7CO
kiw9ZNuboNmtxG0STkp2lykYNx561Dt19Kiljq4QWefc0HYVETQmUseKuKpdqu6tWh5bpfKWMpTr
m2z5uhbJDkRLlh6mZqMru+RO8+0kH6z0DEJqYVtqkEkfqyz1KGZDkfW7OKc3dOcjIYDjejM2CML8
eJ1oUzlO57qpMTd4aeRkWhrmpY+vvpIPhtHfxV8bYyeNu6G+A+RW1bOTc20dbVW85JUGmgw0oR9Z
30x5l7E5j1BIKf+rCFJTvlk82rX0FrWp3xmrk4DJ6OSDmXyho4lSvErKEkSYGZsppMWRvUXobXV4
gtAhg1Ed35esfxgoMnH8YfZd7GzW9lOrHPJCB2goIWK7S7XvC80ZU2J4mW5MTntn5ns1qcfXzrBU
BJvCIKO8kUHpzbO4a2jYjqorajz67DmFNrmNpewVUzoKUwlKsu6cSqULoZILD4mIzilWVHspGxdj
n11h/wAh5JH2oAN59wCSwetb/VaTYUxLQ/9NNqASbep5S9cv8zCcik5/gihFqrRani1tOo7F5vYc
eXI2t66ZqiejaKAhKMR5qax8BxX4LFbyN+XaVV67q3TzJdes2hGUhwbNgpKaT236BhETQdeJHcTh
Zti61TjerFFv69XpOorGPNgaPCPcJTt5bg/tBu9j6LmXlVAncR9KFVTV4mYSAIyhSjGjkpYQkgPY
1NUE9mBOrWQ2bDLNEpKtZVe0fzQ0iJqqr3BB/YX+frGg7ZsZg5G12bR84ETfa1LIJNnGIJ/Kcyp9
bdLULYboWyTkx6aiQjzU74m2emuhe9v8NcUnDfbRkKvdUt5vMSDZg6p+hfvn6dodnuZ6pWWH+bJq
aSDh3BhRzqNltsiLLd161La5QsUv880Mee28rUw1VhF5D61FkmiWKWOeKSAD1PbcWuVtB3EzMtfz
UCt+KmenbLO+yrTXaMeXUkxbdOrCbpZA9CDplqF6G/fFiEASV0G5B8eW127aV85qflWMB6wEMolL
UznWsz9l37quOablzaQ8VKCLEsAazyWElij2AArbfRnftOPejI7MQtphheVXQHhOZ1LYBWv0PTEk
uxYat5v3enc3XnUzll8oWchFKLNj810bNB9VLuDDUMqeSu05Fm2KzpWJEsMqD0Z0nyrHQQDAofiS
4V5dsHJHYt4RtFp8tTJxfSn16GZEka9VxyYa7GLwtO1L2tlyTWW5dZL10mG3Nz1Dx/K0xAHd0z2V
rI/IYXUV1HDdzVO7kp6FyFv+EKLvYx1u0fd2+KI3oSx+bcfD2D6k6hPeacQfydQ5SYKeh5QTRuMB
/dOz8rhKF6yr9tiH3IfYMR/MxoW2JNIYSwOQeCjFu7V4GMT5lQ4zDY9NDVUON30I5u0PKz8IqlvW
7tYDT/wjyvbdWCGalXZydgcwz+Z8Qi12kIX2mCkYLihXp8mLnGt2HAlweWmO5U2ay+mmIgLTxNFR
yMRgT5OtF2VGLO4RbIZ6fx6W/cRWtZFC2fY6BoQZZIAWeQNEvKY41+VpY8slYSWO3+fxaWIFCX1Q
1vtueqFPgVTs5rknnIndmn5WMIQcbJWOUOCvLYE6XgkFRiAI5xzibZqBwG33ov5HslSuSLnI5MPW
a8+x9qB1lzw2HVxMzkxMTdsJu8yqM9wYr+iO6by4w0TmqUUF28yeMT1s0LHFxpOK5HYzv0OZsY3R
S8dd2bScVYcrIyALRynzq2vmxmeaVWj/+hyom2LP2K/mufoikuQrYcKnhYMAxUliQMCo0CYPZbjT
MDAQDR0osst4U5SQk4RbPX+ttltu7F6f+lcQjDp/L5rHVt3Jm459YifqJzl5a7PXLU+9Uf9NUkBS
fr6+ftxLuIZZkqibBoylz0kfTUqaWJHqgn5WETM26+bCVU1TLtzUaplbkD/WhvT2UN106lpiPzPE
6RW7iOVo4qIfoeU1/qQrAAEqaXqmV6cZ0JxgfNaydMbNPkwcUoX8BQviuZlF3M+CLt/zynHKbi+Y
N3oh1TfDmHa7oerVfTKLs6uMjD+tfjE1TRnP1CqmA70hV5f6/6s53He1vG9K1uB2Ddbg3XXz4A+W
fjak8j3tl3sT5rtNEG2vVesmNJAErq4AMmXsa6My4B8CWIul5aoTF514inYRgYm99CAxy9W3wAcJ
bYtK7LvRb0NQ6hXAZHncZppWCrUvbqEBczS+rvKTUI4nHbXR+rqKj3LzLud0M5TM01DexWt5WDu1
twuZJ5mT/9Sa0WM/1CzWTvJQRMT+zU1RVCe0G55STex4QdzP4IjIa1hVFlqcIbpFcWGqHgeehIG3
3xtWtkTS4P37lp4VVbis6luZDCFL7bZIiWl3YxUKyfpFmme/L/PgOpnGSQ+mvNo1QGTHdjhspnEv
9YpdbCAnE07A7KFuc3vaotekbg4KSuv2u749SQhfjfoxMn3RIAC1OJF/uNP/TeLxwzjwVwrF1C1a
+XD9VjBdS9wMPpe6YEh1Rae10yEz5i/WBIFbawqSYuMr8eZ2ysH6Blu1pKCw44bYiaQ4sYbox42a
/5nN+X+Qavn/rMRqGWC3r1LAX5dY7/+o8jcY4LBThvrHZMy/fve/kjEgeHRKlvjfKWGSavwrGaP8
4yMPSuszjXTLD8kYWfsHJU+Rjhwaf6OTJflXLoa/wnLHvJJJw+imRPOt/6CuShHzp1TMn056E1P+
p0wdYY9qAFhXTlmYHtp9f0ZFuCN+xiVgmyd5f/1P9Wyedc9AB+j3DuzGvXQPQUO6iW7TM8gurzqh
cdtxIPqll92wwe1lhz4P++yYvxVhVdsKFK/VbkLUBYfMi93F1x3Jj5zclV3d0/dTmHvTTnVG/n1x
5aBx87toL2MRXQ6Jszrtrj30nurgCT1gkQqFHcepiyBv14XggnwxUPdtkAeZu3qCX+/0fXMf7xVX
cvNzD3DbHk+S24SN3/gkbs/xeYLD4SvusFNd4XQVuKa2ecxPxq49y3vjRg/a83pKXD1U3W1fnNNw
2jU+QW1Q+Kon7Ai+9vVtdBHOACH31rk+lbv26if1UoeoKUT16gknLQAKGpp4EiCdn5Ib7jERIkq8
OI/RhXSBvXzFhBoiLPcyXlbxe/uP0OvdyH9IbcuRAt1NPdmLvusO4+o3O/3jY6ietOMV3DZQXBJS
dh32videouOyJ8gNqNg5Pd9sDCo38We/DQFmB91hdKUAdP1Ld0AM6tMV3VX2+dHwZt8I8lAK5ku1
oyF2MN+Vt4m/BdbtCMcsxPp7O7uGkweEraqdB5NDzjpY3clJncjO9sk+25u+8l3a5xdIMd+s12FX
8zng9NnjgxM7szvYhjN52r4/zr5+U4eqD7Tay4NmJ/qlm+xg4dxGN+sR9rQr+qILDtZuXf0muxOP
5fv2RORFqBGTX6Dp7uR0Z9HtPLh5Z+vUh/k9LH6vDZfv0FEdLTTckhdJL8lhCrhABhrO4MGTvNzP
TnBjXZrgIU8f3QYu9L1xMULuZ4x2GkDn97f8Uu3hBrtZkLr0wN41e/kwf0Eh4yLw5sOa3vAt5d85
dXfqXXlQwnHHsbVKjnlW76QLMzGIvNQvvJZ1ArT07n08FI/SJf3K+uEns1ucNEHKybJXA8FPb/J7
7g5HeV8c9VN9MO+yk8EK6I5ZmOyrvXrof9OECebXL5b6p1LWXANY1OtWOq3O7CGMp5+J27h4kHaj
bdgNn6Fzv38fgtQ3WJVF2ISbq3p4YpzBFR5Qutq9V76RXnMKR7S5/vqzBwHKye2n1E19kJIOOTPP
gjazk9wuZIX5+U7Cr2xn31LP8JhFTuK2Dnh/3/BJl/C8FWb5cFDjfRlAxOOfwQYw45YBnahutQPW
GA8ARhAHaZD+AQ2WHm9a7/R/bF/Lx2k3HFAjP5pQYnZpsN40O+pvDvnP6XAnOIYjPKlux58Nu+gl
8fWwOKhh7kRu/Wi+xCc5lGjCcITgrp30GyZkGIfyw3an3Rle70974wSoNg6nfXwsDts58ntfvdEC
pb4A1PMim56etnRaAs2RmN7LdT34k2PaEn/+nUSw8/ZS2N+wnXtwqmyuCG7viXt4ufb794zfn13W
JD8bOdiHndWmIS4G8z7U9vMx201BxsZqntvdgJ1d8yc8Srbkzh43Sif1Qa+uO4v5KBziL8w4t3He
dFsMU2dzYBLw4d7Zw480I3Hkk3Cojps/uaOHk8kbD9alcDT+Kz9v/uCbnnmHaL4IQAww9eRAc0nB
uABAvMKrHM0mbLpZ99f3LU7r1/hGj+24skEdOZlX+4nHEgjbXe2pAQGdt7i53TiyC+zW4cbu6F7n
zo7qSIfcEx3FTv3cn+3Z7rDn0y6HScVtyh7t7zEnwuSy69uLW4WaC+kAlmOY8VN0a7trdxnOGuOF
JBrTL33ueHUqYaHACSQwjTO+Gl4fN7ozQqxQthwIu4YXSfbNY+yOzg+n/N/FZ6r48y3hryPz+uc/
iBFBZebUaE3x1Hr6aeMo414a0CzGbXclORGeSedufueaDt+AoRwd45jwJKjXMzhQaF3BvccX4o+e
xr+mjMZTa4Oj9Er7vXIqhwyXnThRMDGShtsExX7dcR9mGYKy8q9LluuUu7ivZkD06nM0Q1jI/NiD
n88c6/xitq/T5npI8hcu93cHwps38dt6IPldaO4jNqrON9nKI69gCYuv474Iry9I31fmmOiU58Vv
+beETbP1ev4ZvQ4rQgC+wTad6x8xg96u87nfIYfkv7GwhPmdygu1+DctpoTM22Th7Cx82euLt54U
ZkyWwf3zi2QECmhY2AwS13QLFwq7l4X81gklrWPY7dPIt5OZPjpfhql1ZtA4xBWf3Ytvztrw67fs
gddnXKHQOpGne2Iw+KTkPcktvZR/dIeoYs/rMdzMKeFSPEae6bV8pPU7j8VpXBbgV7AA8X0U28lj
f2iZO2qwuXiKHKBYjh6WPGe8geydi1/xOIF2upYPbEACNgEZK6A6QazCRHdFb3LpRWWvzpV9cf27
65hhDuNhxn7M2YHYioMRnhgLAawAq5FFFyIB8q9TufYsfk9ya96k4juUcAaOkk3fDpckKF/nGioN
PhDhHTsBT29ltjBA/IRgX6ce6DkGrwq3Z/M071eGo+dTmzx74okgCpojQPF9e52orh4IN9cnbbjr
DvoYE9b0Yr8LCq9z7qEd8B1WJlzlfCcvYVt83IRdgYY5H2NBooUPXTAq10Ee+PA5/xM5B0QiGkTv
GxOWj7OTD0Og7/TdwKmcupFn7YQDe9BBuMw7GvYyj6/vpRLlXddI7GZe8jEx6S3BOdPxgJqg0x0h
JEnIu8mewcq7TonqyN60K64zmd1FZIolbB6R1wWkOVziDodymdN72/P2nITXO6mbQPSod33MHmRw
1BvMbzWghU3BzKMVkt9+RYcbdj4iFf4kCeadwCq+zlSAjgGEE1/Ydf4ucuaDFWJ1Dq7LYeBH8Djb
Cjvw5OEAdxNCXbZoR9gl4fBNZRu2jte9CrA5Qyozpa9fdbRTt2JEyZjwFgazSmYsV48RDVhSt+bj
fKue2dN41qUrnUr3Ot4NH0Z18h3hr8ur2bkL4JZdL3KIkXyyZXYV0C7ExszGz4DpY0Gy1Qczz2U+
k91nLzGZlLiew5GVELEX0SLOmTgoWBeE0WJgnrRvOstXvF0DkyOGCqXbvAlBzbYG9JvlXz/NLMeS
MGBh45nZg02mNF493tmyDV/mSRUh8atD2LaLXPqA+BbfE9MYG4HpWW7tEsw5BYM8+AysK+6Vj71N
/Jjhiy+xY11PnutqXR3pug3RWzxgpToK8WfDV6fEeeyxaHKOJIxp60w2nY5s2ZN8fHwzv/Zx6vFR
pmNCbDHZpCLs/C55r8/XoW73Gh+0YBjYPfn7xqPNHVtD9hARYjc3ZdASqCSuwv7Enfvwf9k7j+U6
kixNv0rbrCdoocWmFxFxJbQkE5swJAmG1jreZpb9HPVi8znIzMS9RAKNMuuxrrapLMEihF/38Dh+
/JxfLOZZcZFfzU/TViQKHZlNTLrSbIkcvOrBRuHbnHMH27kTbiUrBIU36Vm4p92crMHN++Wets8+
3Yf7cpPNpygJRRdg8c7as/aJDpBLrWVDf8cjCYIBeEd7ahNv+Sxrqj4ewK01G8yN/HFTe5Mbo6Ez
uKg8kyWVm2qN/CkZFMkteU7ClSJ2scEmKxJpl8T9hOKs+GfdufI3yQu5MzhetRJ5S7XiAa3ns/58
OsX7a237HXI3zqYjUZvoc7gtv15FuydeBTst8JzzaqttkK0nZU89eVedGOfBLQXqjj/IN9Zdbd5R
STdPScRWeNvCst1QNfGMjal53ALcmGVB7WJl3uJEqO+6k2BX3rG+bBSKGRc9t5DiRL0cJVy93PhO
36lkcNqD/s2+1S/jDcvD9yY3IR/H/C1+gmB6Yl5SKlplawqJMZrStJe98Ipm6KrZ5huOSNJMkYcq
i2uswo20qplnTqZIhZrZ8yG9zKWL6qNn1G1TMiljw1+4tde6l+Smj4j3lsier9LT+DQsudf0a20z
rqsVad4WfV+93uIiEO+cB8NwkbRvv6g3AZ1A9gl/KG/5ZnI+8XghhK9RVDPQYmAnU0fyy524hznP
z83hFwKVe9SnE+mB9JQNKLWnwRZBdje8pXCr7mIgD5toXXqFn/yGgL//deIhBl9Hf1xPq0fQSASF
xrVdmzeRz2h51kp3Tddkd7V+xd7t+H+zL9JQYISu/pw1gvVjCJB5OTR17lxcL2Ufubs1THX+dkbC
u/tOTR6RXm8uUZHn46hf8128a1YRHkHr6fu8blYBw4nsFqmgietXzQhIkLsqr63NSHwK1wHZtpWu
1LW5RtSGj9GRJyetG37LrrPzOdzo65LDTaR1JEGEtYA9XW25iJ5ZK3Y7YT1cJ6vcB07HWPJa4Xsq
YgNnDg+Oves9dp7GQcuH98RLUzF6Rdotku54LZJtsbmX/eLdfU82Ip8VyyWuIOiU83HAwHFEV578
WSJGme6wh9HrNhzZ4kP1Hv9LAFJZ6ISARHbORUDl7xTOHX4z56JF/IegQiYtsjrpJPE41LiMYpuD
rhVnKs0yMQ8WnWvoplh1fNjeX/gglUe7yhfpIOoKpLrJyl7XtyXB39llG8SmnsWooD7xnRy/3nRh
MAF96+zZR7f1jvXiUKIjcb+sETYiKNucvbQsNvYW7VWXg3Qj6i/dJhJheCVWmSsAQZm04HRA4ul7
S8YorXFgWyWrkbOFxMXlB/jAJFLraIcFyXmyEzm2bbGgqssNRPcnJoNK0Kp64qrNCSOuixJZxdv5
N8DEv7nGir9/kX7TfY7zuayUM5JUMs0c6WYKS5zrq2/kKSu0RmbOkELzuADwACwyK9qa1IKoHBHT
UiIgOmIcdWgqkagsfrjNLkW+Ne0UcS5skMflVFCoJZGZustFcBecBWfNqXOB6+dq2MGJocLhkLG2
HjUmkupxb1Azau+z23lFM3wXkO+NnknEBtcvCjXbfN+eZWvce7YF/wGLLg6Ns+7E3ImI2K/tm0Fc
2/iEw+fp8+ReWhxC+aa9A39z0Z4lN+2TOAaUW3G+5RRv0pWxVdySI6C9sk4m9+vAy439zHOoclyD
f/DB4bo98Lp1RAdjC+R/4cuQEwjBaBh7uC2B1CXPFOeK7TcnEtFQ8e29+V0h8aV+5FcdQZv+DotH
YYkinThSFi6WIykq43tUTrx5jd0v94xWJK1rcSgBflqPPmGC7xE5WnA1rUV2Y1BoIGt21fvFF7mB
KN+pq2rdEsjEQnCWbqSNuaYr9zwdlCZJCmvCFE+E/uNK53SmU7gvtKvW5HV3S0pZAxEd/1EyaSL5
5OFO1FMggixxw9QJA+AAVsO9dLXwommraYURCVd9g1N72HIwb2bipbbi5eCeFa8TciV7M5H/NGuR
R0LjJEMUOTa3BeZAc8AzugvnsjqTPydXOTxqmVQvORt5vUUQgSEXel5OElZ5SBrEbMHGF3ty5M8N
V60TwD7rOzgAXr9rXFqaxIjsajK9aN+IALIVV1su17yzI8+RxNzlBbwQKWJP/iNSPG1Vo2qHj9s+
W0Eo9URiOLFw/Y6jlVhSETVESleRllHJIamrtFNxKbF4H5PnyEUcOw2+Zufh5ehPxCRRcsgJMwDq
yWfffltBTP/N23rE3MvTCkPEyLbOgiflAh+r0qUMIfK9O/l6ucFDBLWH9eKLRNYmNIrUUlkXl9LF
SJW5+83YxTdY2J1QVbtaviKHfjF+h1Cw1rac8St7DyN8HV0E1I9F9hBcwkW8oS12omy0/fK9pL6J
xoO3rFSqnPM63pkkht0pF2jSGK7Gu4GUmEvcutnOFxm5hnnZnFh3y576nt/uODRX6b5ki8Sn+WnL
FfPsNw5HQr8vn6cEvGW1okO6Uy/V37p9fsopREKrcpYF654iZ01pwty2O+fKDv3xK2pi9a5eI4R5
4lxkO+I7UZzyOZU37UI9b0+sHVfvlbjgJxtn+/wIPtTE+R/WnjEE0fuN1sxj8W/uY9OVWZn/4z9e
9maef/BHX4bG6idgOy84bT8gsuLvbbpvWMw9eym8pLspFm0ZVTZhu6ElKhvC0P4nRJYvCaabxY+q
oHFt2fhIW+aoEQ17CJMHhY4QPWhQIhDpDs+6oAubyU5H1VcXQ/WGZO5g6kjY5yR3GpJ1cohHTWc9
Yehza8ZAyzAzJ9Vtpj0uWNwre+MaxnmIlM2I3YwPAnVXzIniJn1338lViON5eGHgNggocx+WLRWU
WkieRHPgD1F2UqPsCsSre0KaysZjqTY2jWztzcHIfwSID+3O/xya+6J6Km665umpO3usjuW6xXh/
WoX897D9cCwTsgPttr/fqNfl18f23749/dtp/Fh8LbGseLlZ//wFPxuJmvK8MR02rWo7gLf/bCSK
r0DQVGWg9wKcTWHyJ0FTsz5BV7KQ8DZgaULepPv4c8eKL+HZqNv0mMF28ws/smOP2tYWLURDF7hu
G5sRzUAD/HDHqrKzlBL+p1dh/h1JsUnGphPIDpRSb8owwG2AfyD3bmUcfJTiCpr9L5butcLs4Unz
6yc44m4DYE01p+ETIGFJHx/HCVRhSkhO49m8MyAF2vVV3D/kZofBowIo7dv/20D7cgv/+2cwqdXT
t/jxX2Cnw/yVUWlh1/39Vj95BLQSpy/3918/9mODW/YnwifYB1VHVf4HOeFHTOYrOvFWh5eAy4eh
CzH6Pza4ygY3NRwyDeLus4vNnxtcvC/EahsqJs5uUJA/tMGPGGE/yv6mYC4d7uzAAohRtjgWhxnW
bkB6XVlqcV0bst/xhNmgYLMZEJitB1z5YmsXo9rcm/m+FF6qXNhD5WoMkYdJBpPrsYxXFV6TWytT
qf7ZaYq4noL5RNa66pirJ5ickx/nVFva4ktqqmvHueqG1m0i+9RSmk0K3n/R+zslxd+2zi6Xrhb4
miTyrPRilAq4xSPFKB3HT/taNaJvE5JYrmH1/F17lybFV7zFdqGjJP4UJYgoG+q5qbSnkCAA5tuN
0FZKqI+C6gpx3k56CWk7B/PIJDThPfFWKc5se6jcYWYleL9h+yQ11bWTjZugo+ZQpeirVfHJOHaf
h5BL1IwMYPTNAq4tFTLVYdm6EQq+XfIliL73IHyWwv4yYmbhWVP8OcaHVjOqld4Pj0bQcX8v7xpd
/WYkQDfhZl4p8rKaEcB3yja5TXNbPWuMVN5PuGhBE0HqK8Sm3sEh3bXn7gF/NlpjXamsZnW8zyvj
fIH2tTdNo/pizdAUpjwZNl3eNA9DEuP5OM1wIJuGa1pcthWiYSA7g9AEPznZ6irBunmjWjXQNGVp
7ctlVOrz3qz5RqW9zdMRmneir+MasGyPtM/THMTVXS6p8Z1ZLslWKeXTDP60Xw74UQ5NsP54CPrP
naavZ4T/DY/Rn1ECeMrfB5fLRymLpa9R/Ii+c/9KjOGnf8YY5xMKAkJIAF6noPP/qXJgOZ8IY7aK
e8YPhtOLQ1T7JCyyLMfSAM7/AOr8cYiqnzhXgWpZCucoqKGPxRjAOy/5c3+1Fo/OLkedKxxtpWRb
Ygi9CUyotYUU01ZSl+bBAZLnTioGdwb+wlu5jFGcQTNrFcwxd0o1U6sdPf7FTW07frSGBgSpPIX3
hl4a+3DJviRj+zD1dQvm0KL5UuS3ZjPwOtlN7k7c0rB8zGd8yavKg9NB3SdKsk2WOvsoyqzrSJsk
WlIO/OOytS+koB9PM6dL74001b9Ai9ZLf0At2x348Gd1kT3AP7KxjEBerw2qYK2rAG4NzbhRjEcI
Oo03KDONirilq1XrXqGOra+0LYhnTS7P8Bmft2UVIJwHsB6Rl4JPOfPdWwORga9GXAQ3UdIoCB8q
YXg6zqb5EHKa7MN0sVZVbdWIQoDwm9s5P+2ykiSgQCwX6mRQPmmJjp67qYXbUrKaE3yGi6+LGgTr
ZjHD2wBK3b3VKSbWU3IMJyBt9pKjKNsijLWrupy1FcWHZZ1lab+PFKCTijUT4h2ZP2ICjzI4+8sz
rcJB/dVeRjfoIFLheUrlU3fC8xEvSTys9GEXGFiya2PVf23hfNrofxtW5ka2XLuqDIC7ZjH3CNyY
K8NptY2OJUjid1OWnA1VUZ1B6AFKHjTFNogNfK+ytJPXkQnZQWvK4kzvTHVbJXJyjk/98LmPh8or
pcC6NpPIuZinTDotwnK4m8ss2zelQbMX2TicIfLsYqnK9NyZarosaFSf6oGKrGKlDCaXjCBwuxDU
xVhG0VlfEdO7ZKCXZEqdjxpC6U5Ivbi6vSjE+XrB6RrnZBnSmdziYILr9qQRDeG6tY4934+Dlvwe
4jp1ZsTDlZ1X4AEAs4KqjO0LLMlBFGOJy7HC49JUJK2CuX0y8oBesA7934rU8Z+4K//PjJ8kLX8f
P28ei/CVqMnP/Bk1dZCIICFMU0MjRqR6f2ZmlqGgNAYekTwMa5+/MjPlk44GGf+CM6oZkE7/unoo
n9CFMbkmo4mmmcTiD2Vm4ubzgnX8V9Q8unOMQaiTzcc03tTpy4DJsz+EXb3pcLPfpCEiygkg7ZVh
xmC7FggDWBkXblkAk+7DGKliRweIHgpNP3wP/HpOaLbkJQ7uWvEAGVdxB11e9rVd5Y9NGAy7WAry
tWIs3WoiWQW535rbCSVMnKyNifZlq5dukhqc9fHXOrPAY4RqdU6wQLI3dbrH2Bnhq8nIj0AYj9dV
jZalazXm+Ps8djLsEJwmMOKR90UNVafpB1JBst59ZQ76yq6rBoMOR6V1kOsYIMhlwptpyAp+JLZ5
5aRAqyerNCH2qL0gdlYoU8t0FcelhNkzcl4oARVCJ6eOjAY4mSqS98NQfZYSp8NwQEcvRK3ne/zF
0b2Po/kJCZV+7TQWfQobw4FCRkxXbYXOSJoA+MJX2jOz6rskK50rDaRBQFr5OGYvmCjWQF6MSMYs
Q0QxFABDoOBvw2y2IfTbPZV2K+49oN7XmW5Eqwhl63HpHSZRY3nQh2O2RcRvQhF1oTXUVfkDTqvW
tV0EcPvKcTkz1Hnwpa4BuB634zrF33pt20O7hxu4LUz1iz2l0UppI0r+et96FaUP1wl0BJp1nV4s
NnKqmzapte6nBYzEON1GdbKxpxn1njIFE6E3Z88sQjxtIi8LBgnt7gkPiMneaBbMOjistwvyGeaY
BLvZCunpYbrrznYHX63K6B8O8LgKewq3NVItuan1bh6PzWmPux7SOt2zYwWdni5zHlqto4aLIsc+
nLjB6kuJ8EAgV/cDUjg3w5CjkRr2Foop6EO5uLUHJKFYpmTjRP9sipv7vm/7jbWMQGYlM986uZp9
fo4L/wXlmn+dBPPN0Egd8R//ER/5uf4RFw35k62qimVBsndEUebPbJKvQGxHq0px0Os2Kc78GRdV
rND4Gi+CLWPniq7Sn3ERbDcZJKUYBYMzw0Hz6kNx8aggolHvwfNQ3ItJTxUqRIcXV0MytMTKZhC1
+GGv0Xb/XuZJ/JgQm0+XWsp8LelrL00mIRzDFu1LVCfUCBEeeQ6wkNJGfffiWHmlRnOENreeP5L6
XKsi9xZSEUcfqSpGiT4ecbZaeu7LSe/sHRh10yore6C+Uxw8SnqNOTjG8bm3VBn81grpaISigMvC
p38woPBeEgx/N2PsFpBs1W6CeVnwX69G/V5BQt2TQl36rUcseHb7EdY54UzurfhCWarpC0J0GTYw
TmXdqyEHQGsN0ma2uhjJ1liCSpWYpmSR5wQODF/NupkXA4xbkIxea6ax7mYFBTAIJHrt9lGRdl5j
WcNTZled7iqyzj1aNcf5u6LBfYPomXMyDM5sPsxN57i5JCfvUUaeRcj+ooz8WFXoBcIVmAE4dA9X
FYPWLJGQFvBraFoKxQOVWc+Tg7KQcG6VgrMh/4Z98wb3bQoLD0UOLSm6rgdUveRwXVo3AYAoax1X
EHuTaVdnvdv3MHL567htvSCNsV9t3Vq3t3op/fBh/FuV1sM7z89PTwXHoO5DAUeUKF/2dZc67coQ
73FfT8PQt80O1nUaF5u3t574LcdrRFHdoUBKxmLrZCMvR1EsDrQcZo1vzQVQfoNnWgRXfY6eb/6w
WCMYujouf1S3/3Zqqri3HYyK0IYwUTSYnmyYmnhFX/SsQ61pk8rsaB4Wdb6q9Fw+HfNZMO1jeXo0
1ETjjNVRL3WUsLzSc5Sn3CaRo69VmeenRjyXp5mmq7AGZNhmqFVIp3KiJp+TWknvohm50Rq1ns1k
zli6J3aov1NUffapO54A4Q3pO1ulH2EfTYDIshhzmDY+ehmT32gjUPt0wI8B2TG4x2a5blCq8pYh
AJYn99k6njVeQLmyvFKxp53RRoAcJXxXJiDokIarFptmKfXz0aCtij6VYbYI3XWDlwvFnByqzJlS
SuPFiC70BqPX626Zi4s0CQu/hwb/zgQJ9ocPyMCrkuCNBhIXfCLl4QMyBonmSz9S9hr0Zqs2CCZg
n4fsiP4dAR3wDct7iuJiox2sKCOquoIqIuw/y5aPtnuGLy5iFYxYNc3tXMNsnwlSfipx3Wu19yiN
v2xARqORpVGfsGkBPAvrvtiAZZrKTatT1jNk08s6o1vDeMMlQo8lKn0a0JI5xz7hUt6aNpz0ePr+
9mv3HNGPpstZpjBbmW2Ea+jhAveB1CCREdZ+aDrhho4dKOEe46XMWgJ09Q2gD7MKpLBoLLeva8cr
tZpIY1iV1/bN4CHiYO3kwQGqYqFNpnW3KMvNK52LLGaxHXqpkU4anBYAMHE2JNmKgMoXJs4hLUpI
YSYbt/l0pdsJcmHoY1zmRVojyW0Yq3Fwwus2kezbIepBTQYVQmYJ1YaFzGllTBHWJl1nl3cKqhN0
MXgJRgM0g5SYu4nKwn0cQcdWygpkhcWjm1KMdT6eb/2rNb7e7nlR16map5e3TfH9P+6ZGlQ5tikE
XE7Qn1fGH/dMjTL/s/CnrWCH4phCQvaPDoDxyaTwzz1HFo0uy3xxz3ym3umyDKXSthRxO/0AV+44
mKu8IvQSZCKFQhcYVdDDrVw6+qC0AZbx+bA0jZs5IwoccpIi9jHYWX/TGMNwhYGxcupUuAiOnDeo
7OhK8zsWFbCxraZVkWzUq7tEmcba6yS7eywNs/qCzA9M6bpXLCBzSVc1njXEUbEu8FbS12+/kUcH
IbNAgp54znoZdJefldFeRISmopshN5LiGcoMQjRugCS2GK0ni07lzIJMkANnSfrfPj6sRi3A4r80
nYT0cPGcqTIowzmKN4c4p+gBthlUxuT8YpmWfTUMZ2Njtu8Ed0FsehF7nqf6ckxRN3gx1QmRY63q
xJgyGK+gMuDh4Q1Y1+rD25NTxW86HonV1FUVyS1KHUdRTm5QlJGqhNoVCTlHWYkokR8PqahBFIN0
282OfpJHwgOs7Gu4+hIX82npgclOcWieSFKJmqAhj+iEpCpuJVWkUU4b4x5oaKkqj7KRo/gyaWTN
bpA55WWltZTaqMulmf/2ZJ4rM8ezUchVKLfa1G2oWR6um9IXulqUySLsFMMMgxUL4yEZJQ/fQTBx
WnFdRzKltucKEOGSSTqCIPXyBU8lK96MowFrahyUsyAolnHdKP1EHEUc9ynSZ96YdDYRnJEsKaj8
rNfBKyhZhX+Y8jxFVcwWfYsUL4QKi5Clz1gOG3ko0N1ilUaxXk44LqKbBnq1QCIc+SKxtK1Y5Vis
d435E5yx58cwSiMwf9kOwLbpNpIXWqVl4OOiXH+akzJFq4rQUe4NzS4Hr5z6CUGVvpR8ZVmm7/pU
hSPimlSXaK3p5IlL52jf0yoGIjHmCj2vTpWAcg9qoNdepQ3BhNP8qCenbdRM/HIEOzsP/62JC1ed
mPDBdA0KAtR1VVnBGY54rjO3eT9VcQC7mZ1+X4fJtEoUJIL3Y4HBkmIuKIvSPlMrN6/z6XNhWGWM
n46acyaG/XXW9Mt1gufDLU29CAqrggzgpRw6o+J3QZZfk2GVO/Sv5mFtLO24fDOWPF9W6BgB8Kgs
Z0LOKs3r0DVGKYYHMLTzdWmXS+ih0e2wr9suCDcm+g4GSmdJk3oz5jjYV3aGJXl93yiDb2PJuUMH
FopaHsZ4yeCHtazbeJrVdVt0HKkRFyM3bodStCctI/VGyRhv1WBu9vhq5fmGn2KHoASgLkJzlAo6
t6/2hhtZOHltEKrfo2ByRpdQrD2VsWEAuU9UjcQyHfpHmsDjfaWUIzSZmAedhXUOej0pKeZP5Od4
26Hx6k/DUDcnOU8N7zZK3vMqiKoxoLcqg5C0G5MOJnfhL62Iz1jWI3xmiqhtivg9PofyQkT1slUJ
8LaI9YGI+q2I/5ZmdDf/O58NrjUInHqLIzmrKqzM1RTKseKaKF1F0PYnCQH/Vqapo5mpc4vCEQ3d
917k46hkWkLHzzK5ceu80SL5fRH/RgAbY2SFwpDEusAa7ZuNdDR6kdxDyz4+nfqGQ0lVv1c9nRin
a/0FTTfdQM0iCIdr3OG2NdCNtz+USKgPIiWfSZDXQakAcrKPcSJ/LUzcWsxYfZ68nVLsR0GDNTGe
1yfrpIgII5ZtFgv4/Bn+C6pY/2q5F1CeF4/jFwnJNfpeyaNAHG0el8eXSdjzD/6VhZk8mp/VKW59
f1T7yc9UhSqXxfWZSvNBFqZ8oi1AQd8iAUNGXdQo/uiRKp9Il7gBUOunF4DC/EeyMO34qKWmBiSO
7SzqZ+jgH93YirYzraAKKdwYGbTIHker80E04bg9BlRl91KgFZkXYuLQYvEcjvyVZRrNtqHCNPlK
VGuh18LkPGsHNT0xakea1xguDzT7taV1+2lKLlpt5mYbFSEc3oljx6/SJffLfpKki1bGIyvIJHzC
5iI2kk3RIqQdVKYCBFztQ1jvBb2DbF7a8kfu9v837v9SFJKMv+9Q7Zp//J/DIqz4/h/71RTtefW5
xKIST2hP/bFfddROocGTdaJdapmKEEL949bgADYCruaAsZTFj1PY+LlfqcIicE67UifXf/6xj+zX
4wKDYZENCtAAV19scY4dbIoFPe6kVtUVkomIBA6tGp9ESasE28keNOhCZYkqnlqEnSy9E/+P0l9N
DM3FCL1XmTolqkaH4b+olzhO9UAGTBMnvlQk8+2oDxCCBxlLwReP4/JHAH+pl308TUooiFWic2LQ
1lNNQ7y1L46aIW8VA4F4KJZjjspOq+Gg2EzrJQvNz0rdVedRmIyn/8SYCmNppqpqNCcPxzSkFL2+
3IK3pM+aa2lT/YS1cfhZqlJEserqmh68/s6Y4ne+OL40MU8AHwoStbom5KOPxuw7S251Cs96FaLX
FXQJHrEzmGBXKqbsJm8o4709y9dG5MqLNC9BzwLkeTjiOLdLk0UljKSxTk80uU5OTAtNMbnWxnuQ
aP3mw+OJmqUAzbFdbetovDZLWvr3NcQkDYeCIfVshEfPGzOMd5qsju9USF/ZN44B5AYIKtVrcKOH
s2tap43jSQV2n2LVWE7YPEnZWZz3EiKExlazo5u3p3dcbeYBgt12BMKQ/rN+fA8F8xXaSIHOfqya
d3i4O3tjmfN31vC1QUyAsPTFEZB3nKM1VKUJEG+LRNcSCGvCdizn3l1K2969PZlfV89iTwCLpPpB
pVk+ulTXaVXLpqbMfjg2KHOZTT7EF5pZquG6l9B6XuEyAJx7Sdp8Mt65Jh6PTVglgwP7RPQ0RGPn
8MmpeZIXddQs/jDMkjeEVXenRIO8DloFkbi4gF5XsNDvxJnjlRWjOrTGdJ3zn8d3tF+WdAks8MML
lcoiyH3dDEygRLYSLuu3l/aXgYhkBFALwA57BQ2mw+l1ktmUkWUsfmeBhxyjqLhSc7m++PgojoES
vYZhCbv/KIThKjtmkhHJJOXK/JBiPEgGHEaK+cHXzEKMHbltkywMhsIvr9lQm1WYlMHiG72ZftOJ
qSvZUPIL2cz7k4KTxKN50IXvPKznE+ZltBQ8CkOl4CQqCTKoysNFtHtkWNskHQAHbdCYdlF7RmB5
Y6ratsXOZEycVVD1G1l7b5v8sjl1E1lxwaPQqe3zjhwOrPdzK2E6g7CQpYERSzVkh+0SKSq7AEoR
6mUMD37GfPDtx3l84iIaiIY6uoKCuUEF5WhYcF/DqBLt/MBuZnOlN9oS9G4SzPXkZUUpxR9tnTEe
iGSV1gVWS4Saw2miFz/KdSDJftjUip+ZZbkNnDR551X4ZVZgH1Xqp9SDgOqAbDkcZSwwJ+/D3PZn
A9XcCTzLfY4p3OXYGMH1BxeQocBa0hvGREfmDT8cSsJtepwWNPa0yEG5oXGmEBXZEXHDuOOkeGd/
/vKOMxpZoUxXjRwNGNPhaL0+wZuhX+i3lpzums6GMBhNzTvCS68tnwk3gxeQ5qNzXHCt4iQyJPQF
fa4t1tdCLsuvOgLQQgfxXUvG18cCQcDrZkFFOnpUaKVTZ81Myx9k/ITrsY3PDFON98uAQ/Tbj+rV
xROcEi7yCnk0CfTLjC+00iUxFxZPDZFcpXmECI2Vtx8NkOIR8T6hc0dCDlzicBS1NZyxT1KEoayh
vB2KKtnnYVK884iOcywMSQ5GOZqLmdNzEhr7PobE6ColLNas9VhIRyH8V7qXd2+v3bGtmHBAYUCu
naq4Yxj20XNqJD1AcJnFa8xuvKuqJMZIvkSOOp7TtZLg0sNX1bWdtvIe2xQcZYYe1Te1B+mTokEf
Duk7FkdixINQLT4RKRh0IbF1lKPzLkory5pzdo7VDvlaUpTmFASctW55/b1G7r/JY6Pev70M4m3+
ZUyDkhuXLRorotDwcgv1ebGUU65Y/qSpKJaMBupzmZRvMquX7kOtvEYafzzrssnavj3wq68JfCXy
cupbnBWHA0dNMFtSblgUZAdtq1TZgrotkuNZLFvvXBhECP51jn8NdRSi7WLJ4nFhjn00TqdRpFyr
PQoVUWFAwNbyrd3Ky00dS+q61ID8vj3PV99R+hJC2dYE1nM0eAl0mB4IDxWDbirzDpaLc+sU/tuj
vL6af45yXNLDdsaMxsGy/EUbphO8PBA4cOzKMyr9PdvyVyckQjYRgWKTdjShbBmlmqSJB6c6w6aw
rPLBwqjjnTvCq/vSNIT8Ko5f9M4Pt4dE8dgIE5Ztgv6xd7TF2g/BGH6eHEt/LBWj2HOVNzZ2ravv
LOXrI9sGx5JJjDiGW0R2IUP+YeRsTJUZIRGoQqYcS2ujL6P9VOuNb5rxsh6bIf369lN8bWnJdskP
eSVgTR0dhkss04SRBobWYig6oPr3MRZg70S+1/bKy1GOlna22lHW2gUdiQr5aCprulcrLTCjyenf
MUd+b0JHR0eHpDlWdbx5hTVgd18nCPl1/XtF9teODnqawj/LoWgqus8vY5hVyG1ZqUxorgskz1Ud
zwm0on2FDm7iLjZONm8/p1dX8MWAR0eHrDWy0cWwemszy74WAO6hHmTxfTv2mvf2UK+tIJUrmyIA
gtjYAx3OrQZP1E8Ox+LQNNpXqxnmXTNO3TtH/GsTopBC7x4kDhaT4usvSkd1q0c1HrgwKHQHUoqs
BCcqIGVgaSjgvz2hV4dSNYVKtUPC91xbfjFUE8lhVJUJ+pOFUBbKpfKbRcNq2wdRd/X2UK+uHVUb
DJNFx+N4X9AjWxruA5bfYdXkyVVdrejg/lRo/luA2eujgJWQBdSTJPZw7WwnhbHUYBWMD4WxhtRe
nc7l2O/+mbn8NcpRejSnLVcYiSc0NwlRPhzQk8K+6J8aBUgUlUQoncbxPghsOZ4GYl9ZLxa93El1
lRTbkY/PBVllEygb10zuw4crlg7Boi85c+GSrLuOGubEdu29wswrG416K6cusCfgv8dNilbFtDoZ
K8V3ksSp3AZXzQm6loGySBCEzjvv6a+j8VaQ9Au0ryhYHMWgxdDTPg1ELxSQhepFDe1yyDymlp3K
pdEW76Q0v2469A8o2NMgAh3AozpcQkWNwfTLkepLTY6a82wh+Bva7zmuvzIpmCUiHQWoImrnh6O0
dg+KhYojrg91hoCGVWmNCxB/AMABbzb98L6AYKxRoqCOhu3jcZ1+yGtSCjrwfhnLxjdqW7NOe2ca
36vEPH/uw4TQFD6iYJzwFKaEdZR7VmC/58qwDX8Z5nT8PShqs7ZWiiXJ8y515g7Om93qWvpZny0d
1+9BG2HM5Sq4tEQNuEtwF+Ar19S71Xhd4kFarx0llenpBraDnCXlkAIfHRl+1CpohwX7hUFptM3b
79Gvj0dgJmWLRIGD75e7c9iAe+oajfsCUvoW6GFjCD3Mx/DnmdKivH57tONT1la4nVBPBQ4BRphe
z+Fm4Ikt3HsACxa0/HNwF1L6W19HZeYr0gLJpAk0vXLfHvN4hozpqLYwilQsBj0uXvVtGJdZoTsA
CRfHPqlGTQNMYWtS4qd9geLr28Mdv1X06UU3E4ophRwh/HE4RcOJp9pJx4BaTmRRiJBN/bfGHNR3
ouyvKymQXwKoxDrSqj0aRrKLJim7KPClzKoTH/qO9TTnCQJtRlA9GGmvfNATEscjqPfi35zx1CSO
IbYUgUfKxCrqy93YbKsWH4dqbO13lk801Fihl28W1zl+PcaHNlhylvE4YjRjW9AAKlejmiHen8mm
VOPgQ/JyHauAXtZhLU9AivBh/gLDdfSjXsWypMnti3DQJkBZ0aLFroXVBHKxZdTd1EkaPAKUkTDV
kOD0EA3LL0sagj9SbmFQ6ltFhcvk6kmgIfOUO8G5kpOZm2Y+XpLoZvAIqLzcR0vdrUAMJTdYOLXX
kurUhbsoUC1OEnmpqpPRAGI9kVtF2xlPxNZLFWU+L6zGADqFwsut0fXjRgtifSdnhL9VbCUG/HoH
udagns8lFWclVYor1+4XhDiDSPmWC2exUWmTB2V22pOqtTIkFRWOVQnHxFutx23L0go0D/kkkNmA
Y+nG/Hs6wXZ1e33ubmAQlCgxD3OhAgIrcIQaasmaXAA2CWLooR0ia5uOZriSl9zGk3EZDMmFCYHg
VacvW3PM7f/L3nksWa5c3fldNAcDQMJOgWPK++rq6gmiLUwikQlvnl4fziV/kVRIIWqmCE152dVd
xyBzr73Wt27bwQJjW4uwTgtr5yT4w/agel0dQ3/sUmvqSWGtXWsDF25s8nHTqPeAlgTYJDO1JQLX
fHX0ejD6BPD6+zVXokpj2difIe1sXyoPRQQrlJ9Kv4eraypCa1ZRiN+eO7l0FFtU4iXFWIKe3tvJ
ptwdrqqC++6XwYQguyzH31+pJs/Dh6Ka4SdggtrotM5RIk9ZoPDnR2Xhhx9C1DPtUHFrf5m1F4It
mGkp1pYTq4OJHP29rhpMxxLyyJ96cJpbLGD5+GY5tcZz02F+1Sy5NNtF2slID5IwLEYz/1ZbWDhP
fc4fPIjODR7D1YmzG35sjzi50feXFEvgmhOrKzZj1TzUzn0rRhfebN2Zqyyvve7YEpLDTqQxWLoq
c4Lb3IZugEG5oFal5aHjn0Pll/avaVSlobunDT+kKKybzh02alCiXH24S/UCBkgfVj32X93VDdXe
7R6SW9OVAao48LhNl0nHPzdnkE+rGQGMj3UBAdGh9W+23GxJcFF7qWfXw/rc0TZLMadtgvmA6InD
rG3KHDdXMysNcrFc15zmpWD28cRVQevr6VSGzqV80FupjjBboU5NGQMs05u0E6kXKmHmtjcPA/2Q
S0qDL5VdrY7K+lAF7iBTzbm73lemlEK9aMYYtJYlz+TyLmhn53s0G03xXk2sK6Vhdy1eOCAplXTd
efOPYVyZ6iXAIMc3e8bvmZeH3Ksn/Ri3lUWLxNBbBBd5OdwhXfy8h9s4RJhLYxlSMoqTvf/SzlEL
k7yPrfwb/diNuAqJfhORqHILo3809I8WvrrdY9jPfZx4+WoXbDuNytLSLlmXTHTtTIdYhzpKrHCY
+MH45MBrRn0VHoMIpMgBkxVeuFK2MQ50TFcnj+/qeJjtpoKguUbmKZr4Jp2Kpd6e8niLmkMWTA0r
pmVl1BJtHvxSWddTKkVatzhgNRTOie4crC1RO5MBM/laNkdBQsIcItty6XPr5fbForaNmlARk4gP
yyon81kvxWNpqmZLoq4xODht99Ffsrk8jHZrrQft9B4MTaxFd4WzleIQzbO8HmUfLLeGNsevecfp
d8Bit0WHbSXPyH0mr4ljNdUMnLrLth9zJW2RmiaaPqfNleHZqyi153HW598DgiZ7rVdus2ktsDjQ
i0iV5rFwZPERdFaL77OdZ+vIdt8qT4TIlvOMd7FIaRYV8AIXHQAU3ux2SHLRrrfrsE1NSu7XwO8O
hZyOxu6JuphcKHeB5BlRBF0GmGOvw9mZg3vOdjRaPgPKuakc2Ue0kU19fYhpBSeSEIfEND1vcT+K
vI3L8yDKZSMVk1VBQt/n+sfGIlFcTxBUltNU5MFdLEtOq8k3YFNEtDhPbmtWika6jTq0cijCP6Mj
4wduTcK7KoB+fQbBsAFSHrqNVddSxdWVZ3BbpqNueIToynN+m7mcYCwq33y6IXdPOuKohaJW0JTR
aQmd4WOLB9rvonKT5mrg1HjG6+pyNmjCuWm31QI2YRZSKDm0WXSXsbL5ZUkdwgdw5tlLqnboQYbS
ZG7ODsgEMOpjSHduXAykuziCnaOzEcqlZG6dupToWk+XyeDV1Zm2N/Fc6KryT0VrKZviQb380rri
8RMFa18cRlLVwwkaQlEdmnyZw9So0KsTdkPxmtpuT3U5ZXdcRXs+CN8EP9HFVZDVdKeFixiORddb
n3bniW9zXSIAT0qJr5WnJOVeQy/l2WGtTMF82FF00y77h0mRREpsurzuHL/CDk2+IfvdWt4CpN+f
NfWGnee3wCqLoT9JNA4XIEI5PkYOfeIJoWRkDES7np6E1asjQi9igb9f5Is49FTFvQ/lRqtpp4QE
HCvmdjz53rz82DKe0w+BW4zvGX1nBLFlMX/zwk3eyaG26aIsd4P00OTqtzXyWCTgPBTxsw7mDW52
aVF36qw9dLhRDbNORb8UUaLtgqNtslrewFjFs6AJVoawvddMEQ5sKvByq95KfRp5saHgypVfcXZy
YyfVUtsU1rE5/+mDchC3bajpJjPNjttpRLRBDLHXAjz5XEc65dtVlmm9WGOUbJJHbFpPooBlFOai
wv/v6IeCIl4y2IgLMbeHMo8ZJGJ/vepWbZ90p5WThvHcjV/djIf89WQk4KK1n333ezZCtDtuntvL
B91srOkTqBRmPWIAn0GY5rVon7fW3yTMx14X1Y/QLUv9a1isIEN5JHxenzkDI9G/0yEpmu1bU9oz
0OZp1Zp1Py5pSptPEw2YGcWUSzcbJnnL6VBbKBr2qc6krri58nOHBN/ZqYUI/ujACvjODxvtzL/K
unDl1xAf9544HRXPyZA7Ca1A2TJDFAphdZyMClZAqk3ZZQd/kD34vlwN5jFz6+pG4IoJ9id8tSVZ
79W/eVwP+TFsOwO6oCg2vOMKFYqEaatpQSjn4je98FmdaHdpX216qsXJ8zf/3LBoqE8F+00KNEf+
lwNfYvdesdXhTJ14UxPBcy9PG8M96B7mUhWfVpV3nx4/2zpGdL2dRTtM85n2z0Efoo47aaJGX0bH
TC3zc10NXnC7zNL6CpmF74KXhw4I5I0UwHFWOKTjU1v5C42Vdg5vQKhqxFKvqjVVVjROp3qr8hs7
b53metRm2d67jiq2A0eGiT5qbXXkHXRYfp9wAW5kRAcOv42GtPgkeSNEOo+Io+m8rdHrUg9Nm/IK
AkEoxkVmp3wpxiIVLuSBRJSNA1bZneKXvF2pfjJB5d9apUXpmi6CJWHlWHyuUojPqmp08QabR7a0
F2/VY0EtHr9BWw433TrPNOjQHU2gNK4rboyoNJ9hvbgqdZEraFNwHF3xekdec7K9Lnpq1r7+40i1
hkQC+tFOJgKW3JwFkd2DV4XLSx2a5gdPRfdNNc5K3NLNuvy8iaoKE/wWAfvWLYDF0Azgs/BXeGcl
3fHXavWacp4iQt3MzGquVnJElCFEXv0n1hz7CToNnYadHKanxZMAJHztZL8rNxgYXUzAzb1dN/l7
iTjNjhoezJ09Eb1MR8vlYNZDDa9HZ0530zQFt0K6okNzqjkVTpZELjoIpxJ0XMXC0GzFxDMn9rZm
3CRDU0HCEZROczWAHZ71zU+HJvC0ytc/odDyZgA9Anhm3p5Hd3xSnU0HjT2a+4jVGVebvotyyaGj
+6eC7/mbmZfyD+Abd7wugrEhpTm2p0AVhLK4HDhNyjHYk+megK8HoXWqZO5yMW439WOsp/ajsrzX
hfmnIB/NpSjxxzKicmRxxJloAFh1u98OZHpamK8BpbDIW4F94BrOCDOVoGSLKntRc2ST5iGJe0fV
5vVWRZD518V582wYEdSjQxUf1oga17A90WIff4nZO97GtnbInDdk0kd7tt5M2VifypPNKzAgeqHc
znvr3Hl6niLl0hEUl98agmTMnhs5lmSpGFr3t6s7mC3aoBA5/rnMVJHkfHo+8qifX1Xswz52t+nB
8xX9GC2dudoiAxH46m1bGjqYjcKiMmx37hRM6dztfb7FtlIvYBNm48azJ9oq76NsayqdoAZ8Bea0
HK1Bxqk3t3QDZUt0TyijBIXPd8pPrIxfS8v1tQ85C8lFejfzWg7XBcI16FL7joz6bdjQtgF2LcGV
OoCA9GDYFyh8cUDgXFKam2BYcD9sJuurUC/yrPXifm6Y0RH+6upL05AGTYLcDh+3YptOMFJvlzVr
3nccEv92YuqEi7rbzItvLJYwf9apb6/nqfwaK694ELalUuPZkEBKmnKW2rc+Clu0d2vnN2+R7w0v
YO7X4DR5Wc2gOrt0fdXrcLTX6l5skzgJGX5OTJnJttrXbJf0Rzei5m51Ux1d4nzJOrX9LbNnubJt
tePPsq3C4uRBe0mLPoaSrrroasur/LDOmrYATPa3da+2P1FkiSvZ1tykJWTAmOl5m+1vgQmslzqW
2ZWbD2Dky6K8Kg0qRFJYZZXSsPukB79/8mqnfCvLoAfzPcr7Ylmsa+SI5YovH8+waf09YtA4ce44
iV8F41dkKPLoo9y7jHv5M5P5dqPZNt7Vvv7ecO9ioBBUhxvPO/TQvW5n1YBfy5V+w+jr3jRW1x/b
bIc0rUHAaxzZVKWadjpVnJ51mnlWLWgJ7qpTxSyf9HxlrjFfPVO8HN96E0bX1AuoTNi2hg9wI2f3
WARTcDDsY2/sprGg3jg3Uz1n116g5e0o/S9eJqynLXKWBKIWrRN2YfN53Bb9ERQmfAgD9yVvgvC3
qjzOhCAXT6HM/gxe/zHyO3xn6qCUWwEp/bZQOL+Dqir4WrLqX91NDTf1Ru+qsOenuhkF3xsepsna
ZhX+4kA84cLgyuUN82c5leSJNgbfZcxKokyCAYTzSDhFqgze54T5Xmd8ylX21RGrpOKIcDQxxLE3
e5ndEFDv4znbVW1ajupykQO387JbOjC7PWQ27m7jS9Ho4MAM6rxMubaXI/98vwNtiJhwGLOREnav
rS1KepAcXpbZ58YadbV7G2j0Wop8PfHV+EpvUMkD9wcebLrYvbjPTtLTZLa2Mageljxu6G9DoMio
D84pqm95t6jc4REBdrwmg8UX3kQ/HR6xkq9e4J8JqLng4aaFxqRQSu5aWS9J4pGhDmj58poMzniB
yFPEltqbiQ2kDGnNtnfyVIE+7HeMR4mquwpOuhGjcy2baB7TzefFS6x1gTk5FxPAJmkXkz4Epg6f
rKwMaNvZrNCHcyfWT6ty1yKtiGO5SW3l4kNbuaMTVhJByeznDkMCpXm+115L13DlqPhXp63+RzAM
w1NNAr8nT+hBnJh4av+EthfJA2eaEqehi1s+mLjrKK2oQrc/loH23htj8WjDRVnSuWPBVUtK7pXm
fkQ9WVM5zJLuX8ah+NCvdVsdqz7oX5tJl1ReYMMAgO/JoYByEbrf0LTga5SqC8FGzcNCb1s5+Ohg
cyORn5w88p+H1cvuh94hXNKwawIBWFbzQ+wbx+KZngM0kpAn38NhRS5utj778Hy50FrRrWV+8LiC
/Rk7SehNq8l813Jq1fVCUAdn95y54T1wUsYbyCcRTQo60/iHPclB43JGu8nItZ8ejKxtP80U8Tuo
FbE0nhCMEp60vHpubgDRR2Qs6TRajKEsx5HR/dTU0cvWTnF3UlUmA0Sdbl0O4cIIfgjhDtjX7bTl
Gz6Dbj5VhObrFDRKRQPBOPGILBuM/Ac8Hkt4jpsoIBpYd7Y6a7un/jPzP4Wv3OLo13kljzPqK5Vi
E5SbdF07GsO5ZQ/UWvPc/hK0IvudV5w86Rq0zUtUln1x53KZIym0L2iQeurol2EjOR3zcKDJe8uL
7AU+Q0R1jevCftC4PdXRKkW2pR6j1ns9ZQjYfAArRr4oD4ojBi9tEgt9uE3mXE5L4g1ex7fTXYU8
RVk83W+6YxiLpx7dyEQqbJPSbqyFMyMyUdobO2JyVOHovunIGvM/VSUlNSS1cvtrB63tvllzM77a
IKHM2dJ8pZhE2p1h0Hi8GKeIwcUgjOhJHUjKc4DYYvL9Q7mZQKdLA1AvFdls3YYhK++KvQ01YdtK
PMrpqsY+rLhCHlpJdsxZ4ooue+Bfj+6y8gAcwWOQbtqahq4ozx8exiJsykMhaotPZKGct2kM8/A8
jOvkHXDygUqtDZ7c1MshOSZTxzh20zYOb/yhLWYzBImTeSOnz2AW731g8SOfu7Zv2vsKP0/gpYVb
1xvXt5rlbyRm2uHXmqEHKoMuk0wZO0hyZcZ617HH9T0aaoueFZ51yLRBSCM8U1T1pMfa5kLc1otI
2tgFuDHklK8e42Cus/t29WGUoYb6uGzgbfbnxsgeuzrmeRdDlunnEfTQvNEOtkIp0k/hwHM08SZ/
i1K10W/wtEqnc+7ttQHNEk+DZhpR3WgjiQtAjAF2a8bQueV1ykSuwutlgkuLl4KbwseKKkghwszt
8ORrzGdNkhETsr8skHx82nQW9gC38RpWyw365TQ89b0p4V60tTu9+n3EPHUcXQG4DgmzrIKzLrOu
fatq31N8cqx5fs5WYed/Om0r66bAC2ZuosXH0seDpe1e53hyMaQZQBo/dCEM/SkwJsWoUqf0LP/s
sxBqrntuuXCEGicwTcI3r2wfSqQ+IHmxKSZHp7ZieeQkixlnbafDpg2dqEr4wR9weMuPIBtYpsQo
HP56iBEU7O40xoFNT7zQvlvQep/bM48yZW2QR5s4C9opYQi0kMjr3umD93iRYnnceiuMX8raRflx
SqL12RUUSJC/e5yaQYCblBPfeHNlBY/o5jUJ88LrLZW0TgXRLamszZcP1so9qjsKBgTrZV5ryMfa
RSpKc6u1mB39eYpLhsp1CbjoNWyZoIj3/dKT6fOr9mwKHa5HO+ys8GbOMssyiViFARXFHTBXX1S7
zCDY2mXium1xlvO3uGVhSRLq2lreMRxXBWW3lRqUlXZrrOdzn/k6flLVsK63mY7L/DZguqdfCcSU
PAg2BCWL/amrag63eJZXVt0N5oWtVOae/Eb600MduJoFfDy2JrqRGUbaLRn7JmoezaDD9nvjsOR6
XWu7VT7n3WIZ89c6+P8nE/8bzNd/WuT+T5Ha6777/rv+lyjt/gf+HqX1/xbQI7Ej+2EOY2vBQfV3
oAlRWh6CcDPJZfuoPuxh/xFNFH8jK+thHMGeSpQu4D/9I5oY/80j8xpFYBbYh/+nuOGLqeGfNqa4
/eDTEZDYvYYQ1P/dAO8Vqi/DcOiQSJeqOmx+vX3tMtU9R4u7fc30mDHzZFP/ew2F+dK41lqf8tmd
w+ewKLo2FTpwiuO6M84OG6LnqS2snva0TPkPzhBzDMlYvUHWtqng6v3NHCHYNl9s2Z1D1obNYZgE
hgafkCJta2LocSxoq9UnBCHKf7wQNBIGKr3Yd3klZiqbGCwhl8vSck5lFNHr6+gellDl3m9NNyLG
sSu0DrOnIKJP5C5QQCzd/vZ60Q+JrxbT3A6eRwIfQ4UXny2ULJd7i/L0qysyN78GbWvqIy7Z4Z6D
L9PXGYZZhz3vMHYnIcZhTfMyHjeacJ2IJoGGDeI+kvKU1zJwxithaaAdy1hF2Mnnqv2xBGNNXd/S
+GTcde2g0+ZsOg8TRv0bGUwDc+Dag00vPTuz4QkgFaeZijgiHeXvD0pIks9t12bUiy/lfK6Cmjjg
1mTxmC7j2Jfcgu2afsC5YSuIuvKlN02ozmaN12+MUiHkOtbb6VRuPBfcSPl3Yljm5hTbs9D3mRi/
sw4d5isYewWHuvI7dk5eFBaHoCpjQEx2g7Gk6gS0+jkEpvw8IGn+iq1we1EC2S5h85Nd5XnrUgsq
yuhO46lmZ6u5SqXjMhiq4Ncsup26oaGhTeUoGyYrY4h1ZGGZUMpgpetb+2xzFjkpSqJmPnepG3b8
Xg43Wm7wHb8q+g5kjnTryvg3eTpNoVmXw4qAWa9/TZP26elepfWN8RJzQx3q9Rx2A4bkOozkvYp5
mqaicayf8VD0FNehwNETjTrgnfvNj76ayTM3czUBiyrWORdwmaumeRpzUz30lT3zyRzLgb5Ri0Vv
YmeO9WddoSRDMHTWs9cW68J00mTm7HGlRVgr+5blUoV716ZhrnGGn02AXHOPI36+Lb0hz8HNZt0K
7N9ux+hAJrjNbjCCbDSF+01sn80WZsGZAXlcWG8WCGGus6H+sp1ebibWudVLJRY9wpBbG4tvzlDQ
i2o3dXHlupxWFOsZr4E9b0nW5t0c5fBJJCp7Wvll/ILvqVFXc+OuG3uizTXNnZCQPH7hS6ehYCj9
q7J1m++kTzU9cChaLgNZ62yAIx166fgkPDTlUt61AyuppAhnSgpAQ582DFVpPMXqP7OL8swi8sRZ
zsPTdojV/JtPWWkYNBZ2jZQbDeW2c0FbfbxuCd9A5/+CvvV/hoP+f44TsXt5/3dx++/yX460/f/+
15HmRRD08eTtqAcyBYCk/utIo7+D6LeHVzj4B/D5H0da+De8Yrs9Gkv9X8DnfzrS8Kz5nI8EgIPd
IPSfpO0pYfpXExCIQkI1hF73bDa+5fjf/E0huw1AvXbDk8UC1dV1MJrzxte08zbIkVlZX2WaZ/oh
p8YhYEvazcWVjyRXvLNpYnizl8IvnkOnVfINJxXjpcYzxS6Tl8VNcyZ+Gvb6nki7Guy4OoXMZvmZ
O+ySn2IGp+CGbIeiLGnrRUGba9+J9tvYKm99ybThi+uDW65vqkZa3hdvrfue6zXhS1bQgXKic4GX
4tNewJyjp442Re2dxcSTXcaW8TLCdJdxJu/20YY5iDGHPXr1FHV9XbIDahueBZehKDf7gFRchqVs
2aDi25chqrsMVPE+W0E7FfSZi2DU58leB+avaSJXfO+PoSefkY0Y0kAbcRqtbTswvWG3QE0+EFef
5xv/MuSpy8BXudyRAYfug+B8GQrjdXXeysuoOF3GRpD644P11zA5SgZLcRkyu33e7Ov1vZa+xiWw
T6KRWaZHZ9cugVdL0STyMrZG+wTr7bNs3XtVBLZsH3Gdy7ibXUbf9jIGMwkCve/80ilO/WVUzkni
MTc7lyE6Lzzw9Eg27bvXOjXH4j5mT5eJW16mb3OZxOvLVD5cJnRxmdbXsc6WY3uZ4rkaMdFPbch0
H+6DPkeGJ0/+Zf5fLlpAno/oAlyD+Ku9Jhf0gPadTVdi3pvq2t8lhS5fLEpKL0pDLnbVwfylQFh9
9sLBjC5B6AWNItrlikzCdzuKi4rRazEUdy2D/Etx0TnCXfJYonX9olY2hcd2tAaqcuMYfaRTi0Ni
Gv4kfOiLhsKB85nbtnUlLgpLdlFbONVRXlD6mJjdiyKzTguZ0kZGCClqF21wPZDAbsIlp8v5ouuI
zGzLYXS2mo/YRfuZdxlonYPwXly0ofiiE4mLZsTmFupXM/e4AFxV1I/gu3YXxC42jUwqFMheNCh8
zbvr1VftcF4uOlXu7ZpVf9Gv1ouWhem1U9dml7gwQqB2iV34isoRjd2/6GFql8aCi0rG0tq8b4WP
dpZddLR6GuaHqupiGqWdWoId3kU3tDP0NxayaHFWsetyBnJShhi825y9i3bnTUZ8g9pKSjC7qHv6
ovThZ+lfbSY0ihsvWmD9ly540Qiri144j3M/YWPadUT1l6a4y4vxRWkUEdu+tL8okONFjcSwgDI5
7iJl5uIRORSdj/rWLt7w1JTj8EPu0iYaKyqnbU/zPVcqtM9mluig5qKJ+rhlPuRFKc3lrpr2oVk/
g7JFS825e0XpWgTBU31RW+cgC3FibTE+LvuiyMq6Qp3F/YVS21xU2+Ci4PoXNRepAWW3uqi8sWdQ
fJdd/C3HmTtjedGEmQnQh0WcL82BmZ8L8+rBKrjCrbPg/eBZ/tOrd6m5vcjOZTbVGPwucrQ2veKF
v8jU4HrkQ30Rr2tSD9mptLAw5qzofrQXobvdNe/wIn9H2+jerhdRfNv1cS8Lkcqni2zuVzBPD4J8
kE7x1sBmaXaVnUam4FDW0fDSX0T4XIAwOSNQIs5TArPv1HfNfswq/CArNswpJYeLrO/DqCsO9a72
+xfhv7ksAdzLQsC7LAfqweMzJ9iNX7vRJhDYtunoVsVjw0lVuioJnIyLjCiLdyw+4jqsDQs5t3og
izXd8XbllB7Zz9LP58cirA65NCzD61y+LIF3W1dt+8S1E5B+Xz6uishTZN3qrnjNMI9yIri3w2qe
spkykrK3vDSIpiex7kS59iaQmOoRLo2tUp7/+kohBqEiB85hNm37jDpx43X2dZFzH4x7VeaJ6L9w
xkn+AdlL2ETVu1znL4bZ5GjzjwjsIpVc1n/l9nKGRv0FfMV1VhZkOiCmzHmGQJNBW4v9Hzgs3tDV
gpRoEe9I5pqrKdgMe3R5v+2BLdlbZ2yzP3Qg33sYmak1Djet23u/jbOcVgTo+4E84M3CeLcdRvyO
X728XJKgmNZ0mPr8OpiLt5af4BCQyNnbRUWeZhXWXPYmfN6TbBzbq6ITD2ygnKTD4KVsijoHCtWR
AvEH5e4jPQPRSZQqgLi/yvyICJgfMneJnmNqBq62TQacK4WFG9D+HmLQwYSvmZV6TYtWWd9ms74Z
cBqlgnplr6dxtFTP9SDvrGkdoAjSYPVr7Px7aanqdsvB1YYNJ0rQLvLAD8K1uzxUYzm+qYmVEIhz
68pbq/e5K5t73vYpidBN7zLZk/3gWXSOsLKifCL/SNt7LpB/z5MfrP45ZvB2Gyu8sjz53qq6Rgfn
5MWnwua0Gm9dL2P5rOKr1pP3GVUJrz0Lcbbgynl2RjdCIBPPS9fCMY/m5pvvsgSJVBs9ZRaS/BbY
KxoiRzXD9cMQUcaXypglycHHrfA6zab544cgrb1IU9AxFetpHe3gfrAW/Qim+Jdb5eK6tZqDXhHd
ktWSmJd8t4/TArZPr53H3oV+jejtUYO05vo1MDPVGgvqgeqbJmE1VT5V+TLlfKnq6UG3BRXihZKc
roPJMbXNT9LEqGpF8dYtxYdtBuvZQX1JySh3x7I0H9k4TUk95z/revjGdpgrzZ4aebVyW78FMPVP
WSvFr9DJ3itbbe81WYQEagn3l41N1ArCc/bKidkdoynWmbQtanmVc1oQa3axAXm/RguNJMShyEX2
WMa59RpiRqWNvQ4O/opBxamyO+PCJFiGlX9/yJ211Heynf0H7DSYS8Ry3+MDTHAlx9U5xKlyPXjx
tSVhqCL0POum2a5XC7dz3WOMwhB/ipywfhqDnC41Ub9k8/Z1dYs/5WjBrLXm9c1lEfqN+hQcldc0
dbCfLX0IUvzyjaFtVHt9cw1JkSDqkQeqC+SlLxrIh/Zq7CfY4ZO8d9ngROzMBrn4f1rsuoA/XZD5
4jBn7cB7NHp9/9INoLJu1kjT15gSsHXxcvilhEO7zVOwL2W0u5nD5i0DYi9vRThhLpQSg8vPKUL6
LI9+VUxYpeM2sBf5gDNiFKxbWwiSN+jPI9CI2lW4upMownj0XBViaF/xW1rLp69UHu5+JG5Q4iZY
N2Ka50IVmLLfOmU5LqbZQPFj73KSQMz+FBnUUf80SZpXqu9Z2+WtOvTZlP0B3hiWKsGiyz+px+D8
zQMdkLQoCxsbscBhjTV5wXIehQleKspfEmV3sj4FBvMr8/1EuOahsypLvFcEEr8K4Rr72LiFY3+Y
svCsv8MX/yOV9v+9UZWcx/96VL3R3a/vWA/+dVzlj/xdgY0RU/nEs6UAsQM/i1DIfymw7BkC8qZw
TWwwmf+iwO5AI6yGSLPk+PZA3f9QYOGgEGJx+UoTNqHv+j9BSl+4aP+swHJXB/7D389ogq7x78CO
aSljVM9xSGO2KVe+q8a7atM841jRxOEVs189pDT5Vtdej6nqZIXqgG+F/rS+84bbnOaC694RX0iN
43Qpo+XZbYfPUdN3Rpz7oZnK9d1SoXhzqbZoUgiG89mIajlhFN7uFnhuyCdmeAL90t73vgr6GzE7
cX6sF561R5ceme4UG9biN2Ephx1JIRRuT1BwZZ0GPLXveYSPA/2SQQMlOIicTP6u/d1GgrPEg2ck
4KWVSZwXkcXak5XNkfYjl3LFoVIQ2g7ay5eFPTQJD7zvDRuV2Qtv53YK2lsTFtFxMyudGQq5KRGZ
z9LS7pTCi5bnPA67eb6OdON6SYlfOnGGrQEfxu2SM0OU47GRpTPs1th5Cx5QVgs3tTnB3HMzcnV6
AU9vcKHQiUJzLX161/2wePnNvJWO3WIk5/pOWjgs8+tOmPhN9GNmz2yrgt7DH8Eu59aXoCMtx1Kf
gHmX8K5uTfPQtgs5vRwL/+OCJzmlwHl+j2zlVPdeXC3jQx0bfi6b/5CtWhP738WYd/wOhMDqNztg
p4iAcHmsDZVbGPgU+TgulP2EmvvnqbeyLDh0jV1+jE5bBLfB6Cjbx7nGsXhTjoED3r902v4Abdb/
KEWwbAd8QxE8ajxi1A5tbS5u6wBJItV+jKVRyL7fjtZoy//O3Znt1o2kW/pVCn1Pg1NwALob6M09
aZaswbJuCFm2OM+M4PBO/RT9Yv1Rdp4jbWVZ5bo7p5AoONO2uMkdjOH/1/oWSoV8Yu2ezdaknNnB
cOLIpbJsXWd61gVjWlna12zwmeasXvfAhSfhWAVD56AZpcsqmk0v64ZdWF0QjjVMSH+HBLxzMGQF
Xo06EXmGL2d+6s0USto4EqAVoAfTv6JjSaJNQRdXvzbbfII57NrhXe+p6DG3kaghsULetmLB8Dk6
pHF2TVIUUdbCmygVgwqhC6mjVqmCWE89xN91JU88Z2RZ1qR0L4Rd5wUpI5Z10UUudgV6nTQ4DYRb
pNLERXIUDp797NpW4azMpWiNwbWifv1Sy7arOmP/odnuKb0/qt2cofx9/lIDj7OBcviMkRMFrx3V
q2m0/bOM50O2CO3Bo6y1EqSAc2oDj6/m6aYV5KwGyZDJb15SE/DHEHC/x24nfQrWo34P1G26terK
JDIeImmJj5yqlCwNTApVMiHZtJuqyE7NEuHemZyAhu8AStLewOFXlicREcz9qlk6IPKlGaJeGiM9
oGPcIyglaJjYwjizVQQhYemnGHRZja1WL22WyrTVTK14UrRfPL0n3b7FMcBTcepqOyO3NDf2S+um
e2njlA6Cn3XnUSvLzOJOa5eGz+yquUb+TR9IXzpCDlrYc0cvaROx1U+2SVmiQU8TTg0b56WpZAvC
eq5giY85hgT6Tm5LyKz0STGHXa2N90lbZJ9hUyeoAkfL2IMzRI8aV2rEYMAPcreN644XyIzKvUIk
BoxhMqjZmBKzRbsToe3Z2zkcu2xrmacs1Jzv5KIc6h1viz63WOnKtaOfBuM/Wnv/mxaTl6jkf75C
n8jhMenfrM/LX/iPcrJtUS328Fq5hudSzv25PNvOJwG6kGhVlm7h6hYV6L+qyfong7/iAG59wbMu
a/pfy7NHHiuWcY/ugOXB6vyzPNYXiOGr5dkCFCmES4oh7BwX3sxi2n0FjJgyVyLZxP1iUN8FJkyR
kAJuko2QbSDC+xUp5xVZVpST8IoHrXSGcaXVekM2VNjqRsCYTIqgjDKQ515fhYCdkjg8NgFCJkGp
woYsPn9sQ2Lh4hr6hYzpD1JdicIzmTkZJTj0B+Ue5eL41EbphFUr1Bc7KkZda01szni8ODo4hinP
uILPGiFzwoCJHgFjREBBRuHIktLjaIIfpV7VtYEBVCcYBkcMNayV4TblEWWCUVsZdaufaaHnePuy
y+PTNilsdCm2SdXJHu3ksjDduTwawJ3EHKK7Vq2HsvIAsJZhv8nyKbnQ5/587jPvfKx07cz0EQxy
g62dXoGQSL5S6RScn1HOq72GcnhcCX5sPPrhHUB4HWExdae7skdpRFl1qZnznjoobRqNmC+HYNnv
vkw1scmjMneptAOQP8Z4OUTb3GmdbsN+PiTJkclxlbmhzZEvntr6PNKmSqyE8kyOyDoRA+dSxQh5
HAStzEOGv8ekYMx0rmIrvipjX1L8iqx+X9u0+y77trHkZrAQiVqR65X71Krqk7FpSvtbJzmXFkOI
5rqkbMjE7aeX1Kccyhg8ZSxiiXNNsmx+2rUpKartOE/8V9USJVB7VoknY6yf4qynhVWarn0vInPY
g8B/mWnrc2FNjyhl4W4UPMaV1QucNfZxmLf5Fzej1xGw15rR0lPSoDiqi41MTfT2ic3OkXZMsjGm
8YKAQY6Gkk0QnP6uXXx1SAXpBiL/HDPcU7u0GtsPsGqL8OGNIxsygCB0CNTGsl/mEPj29bGr2GeY
zHJdR0myXUqNO1OHeLBiZ14MdEodhX+RDeCKLqlCRQQQf1WWpbMXg1WfYGN0r2q3suHo1PFZWBpI
vZenRw1zXL+aky5/vtOvAcb2QeOIj8hndWE20j9ClXHI2bX7KdQz2IbrCL9iskpTK8wuw6TzPL7t
NBtXKcoxzDkUG3Cxm90D/RR9PLFqM/M3VtOpddaCC8CKZs/tir7k8Oz0TvRMbjKeRc0v9xoRnddm
nLHApEXLnshN0+okNktnXcbls5N6Z9bgVucVL+MW0T9d86GT2ToiefCHP4n0qq7n/qFAJUlKsCqJ
J8KPYblBFxvhXSE07ccUhdVVQzroeeHgHV2FjVVL2lX8iCBvY9RSI/yRnSwyDJIxZ4viAxSJcUiw
Wh4jSyxR2UhXfOsQrUayjauG2JRw6hLxuSpadS8b5zaLE3M/RXl/JPSIDOQ2njYNZWS8I72LVV92
l642GEcOMcG3IbW0dZar6cRj+7p1mz7bTpqpPvjK/+ajos6Bb8/sDnTSWkbEq8ndV2WMvB4D/Nya
8gtlVWr2aT1vK6mbSE+dZgupAbs7r9NHwXB/92bQDTXgArkL9Mg/oID4fht7xYR1OBqFc1Rm2AIM
2hAYx6b6xtOUcY7LFLx90hVbQPKIQatKESaBAKGa5w26mh9hEWmn9mQWVF0983jEJf4BXvQF8PR2
+fNYZXk46NOhpOsHvXYvLceicmK5zr2UJaXNu7WMuvAagwjrxzx1adAhroupq0oT/mgoN6GyiO5w
s3s/6oa9Shz7HjYdWSCNqZ23odZtDE8VeweGzH50c7mLSpPiYhzGv+izf7Th+i9X7FhCOv/5Vuqi
OMTgL3/+505K+J+YZwEaEo1AeeKFnfpzK7UUHX5tnZbwUQ9tCb3E5euk6vEfWyfD+eQI3DhM00tZ
5A8rGy/v+euhA3t+oX7AcPVd4NSHL1fS4wsvUjA3huYt6Qwg+rMthiGdYLZxMi4RI2n9kVKeas5A
p/v0d+VI6RP3CDZ1rea4vdJo1z3XWoipV9fq8Dw1KxWumkIieF+qbIuzzvDpdUHje/K6ngKb1i+t
SZxzcbmczIl6g/UjrrVSqTt9amKB46BKp5XbmqW9tv2aKd3RG/2q77X4vpxngdU49pbiPa/EuEKp
Tigmxz4z28PEJNqI8kxMGbdrx68F1st2bY4tEh/SRoFIJE3TGlshNCff9L1Rya1ZpeIYtGga7oqG
AlAwyHqegXq2iwNm6oxs49dzwRIn8iTbdlmSWDc+av2Tsc/omdh4Zfn1mCJJTyIUXUuUkjBgBEks
QiA67ZXN0U47pjBgZutsiK1rZXCTQTUBy2Z7134AlXxZtd98tYvCAkmjD6lGkLh2MHflocF8DaOU
qq5fc8SS+CJI1iqKYe+EuXOV5pW/DgVnQQq47rne6b1DTnSCjcsYXG/PDy4/gNFyfniz0fAMBCQe
UQeArm1OCwdTOQFSUREPPoo7pALnhuaMUMQGVu547I9NfOrbV6/d3+wW/uZ66Dldm4uy+JrWsvF5
tXTgEla5OTdcb+zmrezb5GtIQXtd9FX3ZFDU2P3+eoebE4rzi9aEsxDsc5M68NvrybrLPPi43po8
hREibTQcQ0pOgzAJ8w9ujQnk4FFyqYWLyqpkL6f/t5fqkFUtge7eWpvAJ+BSqJ6Sof4wnOjdZZh+
kPzw/+ZL5PHyhF89wWToCRiLEncdLVQJiO7Nlg6ju/r9cwPm+vZ2IHGTGIr4FucBl2OEvL1ONoz2
kMwkQvUhMCx/44xCIwUmGqzpGMVp0tziZtLF19ymhgdRlG5EVKZmvUGOX3khBsVW2COZV4K0XD3O
xvFiHJDo4DIgxe5rSrsRbatJjFiJ06U2aVabnAZW6aBH5R45i/bDB2tSnPmRpak9SePOF3vAZriZ
e8kAypgk6b+WNn2uFegQHO9zL0A5Dt4wF19jw2408sd8Qgq2jkiRQawqhXl9i/Q/vx4sjTmiVyhm
1mkONnFHXm9oX5UaGcoB5AJHp8VJR7dA3Kui9oQlGtUPGiSpYXGku6c8gdgUM8Qi5Y/FhHxcG0UQ
ZQ5dJ60k/HVbGkWFxKZ0VHFuzMyt696RaVkgMeeMdSJh+DISiyLTN5Fu9OlWuUmdl/Q3hik8LZTu
0LHB85Ofh4NeO7dOESoVeLgNxDcKVCWgasrBzS72uq480asyvKeBqHVrf8YZcT9C6XqaUbheiSyD
mbEiIizpL2cEVOld4cdpe2VNjVQ3uo/TeO8lWZWczVlZq1WXl0W+GFoHxA7rlCQRY2t34ST3/Vyr
BpfumGZ3UTLZ6efG7Js6Cqw2Ts5nWWomsQmjnL4hJyv5KL3X+BeKChJM+cJr4y1X9Cp6j3Az1nNi
i29Tlufwb6JpWAHcEQpWQNrV34GYZMhJ0z7y5J7KvW+tZgdfg6Bz2mraLTpkZzzKCx2hjtGzRm3H
unEVAlKOm7ddLCv7WkFoGu/ww0Tlpou8EXRJkcMrNjxtUhd5M5fRIm5o8vAea6XlHBsu+tMVBl2j
fOC7AIawj/vBNfD3AWozH81Iulq/o4leNE9zDfgGR3mP1iEoPT8BluGlvoajr8oSyuUIvpAm6Iht
O1ZIvnYFCQRrp9afiMiy0o1VN96wLuJiKI6Rrri7KJ4IBPb8OJoodQ7MVNx5v2jZUC2TSK1Z7qbn
0yNILWeCLpsWvcaezmz1dTIZmetZZkO0kr1fjmtktzQP8y4Kw02SSYhL6TDVfYDUNOyPvZ7q5Sav
qRxsbEojw8oJPVxBUxid6iXAjc1oiYQSLDfsb3qvM3ATD3aLY9utbdQ0I2JALSyp6EjafzERxBbW
47GcOAWifkbRW8YxpmWnxk5zCuEOoZ/uGWrax2YtTtI+MUv0uY3/kBCfWW+pi7rRGvtYWm+bJnGd
I6doYlKhZknfk46LhQQaNcrStvfKMzMjhvZCIS8nvC8eTW1fWVJX+En18rxTBOEyK9VVBiAkjG5s
xf0G2GNYYjxWG1rbhkytYj6b7LbONWhRvlXwkWeHr5hPnrtcZ5GgxUkxl+ejRtDcqhjRhPh70tYJ
v5vtmbrzDruJY0bNMbLdhjbUWpZ5TlXFS2giIPSuC3uXDGVoRB+dGA9naAu2H5kUhDWw4MBGPNhO
MJH0JXYecGxjSpUXD1cW2ucQZ5tsI4kmrO/GQhvmI5NGdLLTtch86Ilq9E/LqlH9aZMBx9w15ah7
gdEDVYLhBRDp9vcLycECbC+6VuoYnmGwLhIqdXASKsswipM2jTF0lfaFP+oFlexwWFmzoX2wAL+g
1l/tr16uZbksi8tyz1b8YMliT1kzPaC+11tVbuktFJixh2Ftm5W4mwAFfq6xHPHfzOg89DR9U1E/
oyIY13/GClw+iEFbkqMEil6T9La3ayeYs87qF7efCYvS2bPgRN9sZkXcDOAl/VOvDe2P+JjvRwMg
U0PoiyLY8V5yuV7vC1KKPLZm28PaaIZp3ZfMsflY/SHt02bMgVt8UQm7gpPKwX5K0RqMa4UVthqW
PBDCUXbKxxzx+0Hz/l5scjN4cuw82JkuVe/X99JU7H7yIkHAGiPeajvbPBq0zn36/VUOimy42/jh
HNgMwlpNXBkH35LVmQNNwzxdyyZ3N8Jv7EDUubH1K591YpH7w91Lfr61f3S4/m/azfB5wP/8CB48
9o/tm2bG8ud/HcHNTxy+OffSNPCg1i5JKb+O4PonOvxwS0lCtAUvNkPlP4/kBuKDRVGAF4uUEP7S
X90M+xMpXMsp46dqnjiUPxAbHIxGi5bIcuVF70DZi0/ydjS6NrOoUYfdumtr+8xwi/Q40c2rVw/j
bw5G7y7Cmyt8Slq8wMwYhxVfyaFTI+G7XS+5RscCrNC+aabwzyYm4jP48UtVCw0G9bvD+IzU67SK
matdgyDTT0YnuYkRMW4TpeVb+g7G/vc3taxArybkn5ejDcWjI6aC0Oy3T66zkxAT09QCBe2RiDb+
EMzeZEDbIQ4+NabkGG6qh5TQKnf/zpV5t3m56UMd5uFU/SKvsvR2HeYqP42A9+0sWvErAEX5upnV
gHfOno5S0U0fLMsHC97LPbtclsAa2+EUZb29ZzUhmCxyruw3cECGAWe5AoBH1lYffVBQeH8pA9Iz
q83iDFnGz9tLJaR85AreM+6+ibKFzh6q8bs2EDhi179/npQF3n2XWJvA3jII0YPjVXl7sYLTRdcl
lJhyjA1D0FSyIOfAja4xCjjlho1g++DpEfKspLGMJJggUxzlQhYPeRPCBxIx5K4UsBQWchXeoe6J
q3U7ZckzMjELi1fp3o9NVgFDGQlDo+6emh4LZmsBX6orzmLBjDz4fiIa8YutQvWgGXFyEzpUYQOR
zdIIwrDv9bWJvyEk8zg2xSa2R6xnXoTgoiC14jT2RBIGzhz2p5w1nXJlywZRgYHJ+U6woD+Fcyvt
DV7mvOO/mqzYKjb9Z3byvhY4TTel66bpiCqNSyc8cVPDDZxKn77SYAsfBpX3X1Alhc9uFak8kHld
fqds1RhHQ9qBGe/7vLhNYkQNa2hLi8JYzrcJ/rmbSUz2bdxW9KLK0Bk5dbsmrhMIadrXlIizJ6S0
RrIuxJAa7HOL9DxxBg1dXOqCBJn6mLzhiGOLXAtiBwU/RIwox0cUPBAuun4tenwdKxtzDW0NTNaP
pAhL8racGLmOGBztRPqcq9Zl3U9PtVNGP3RXa85UljZyp7dNfE8MdHKjD8QPr6xWODdzbw3sdlM3
/448FLoFhS/9DB85XLB0mje9q+PRw/NZBvMcxxdt7+vHRW3aEumIpmHKbj3O/mxwyUocEO04gDH7
YQuJMwQ8URk0BhUiFyksbY/m1jk3LBzlq8JP/e8Y1burRNdhJeqIHZGY5y31UDBt+L+ResoA7U96
F0oIZSAO+tCnRUHzhFBrNHF1nWFhwnMuTjILSt3WgKiogy2vxwuzgyC6UQY0AD3BIrmPHbtaR2FD
9AbN52zfE7T1HfIz8uFxmntiQY2cSj6WjfEZmWV1lw/p9NjRwPmi6e1c0ZebcUIwKwMZGo3aufdE
Yy6Ah0rhDnCV+YXjdx5YGCmKbcJMCa6v9TgKJuqb9Hrrc6uDAEuqWT33fYfYZTA6G5tWqV+Z0viQ
Um8uM9TbWdtfBAUeNUpBVrCHSuD17gswLe4YKqzrqaE9CmS1mbzd4N+WkYlTnnx1dP0dCEhNOkBb
r+vmabBOUH8EjX8u/NOxuMC9u56sMy+8oVxDWtd27PKfE/wf7aP+qzUpTINV/5/vkK4fy3+cPaI9
r15vk17+0s9tkmF+4gthaaH6Z7IXWeSVP7dJ/A6kNzZKtCboUlg+S8GvbZJtfaLiyjfqYbMj/WdZ
Cn9tk/gtpBm66ZG6Z3KUtO0/2iYdrBB8UBY9lgiHaiGwqWV793rcUJWC+zDYYuW6yM1KZ0x2vkcV
QJSIGSuc4TsztjahkaoLTYmd0SRHNqy9rW5mN2D7NrIcrgUQypUY4+a05cxmLaI3q5jkRvO6fBNj
bVm3ymqPnJwjZA5tbN01qtrGGYY2Vwt/5CYgVVPh160dA3ax7j67NdUI3LR7zy+/uFEOSGRkXUH3
d60cHTEFgjOgGe0Kn8HeE91XIrKPSpyHVTSginSKNZljGAjMn3bcPxrAN1XBP/9z+TtP6KvbJIr7
l43qf/7bv3ZW2P2ozh+LH93hj3rzk7v//fLb0Y9qgTG8+ReouwlMafmjnT7/6GT+81P8+pP/6m/+
48fLT7mZ6h//6388VbLsl58Gyu5NADV4ht+9BP+nffyWPP7j+lF+/3//9817sPy9X8cF6BD8D5Xx
rzHNDPXzPSBonc06NX866H+plv8SP5mfDOqULhMaRXph+VQHfr0HdPAYroKjBHHXOq/Pn7wGWHbf
zp8UojiW2PTloE0sWdkHZYhoYpR1LNyrvDEqbRdiVf+RAJz21mXrkgMpWMjNFhFEYGqmziCz+ulu
pk5tHClWTx8LUZE/w+OarqPIh6tl2n26R4mU8gLNXYYKCdpA4g5wxDBBNGhtIvrJ6dRUKzoo0XdR
Rs0RW/3bcqZI3Xp6eYL3pdcDywrbL0nKUmaWifY9ZNP+GWqmsR3EmAZMHl+pcacBTDeMsJ4cKH42
pdUd1W0WPY5m7nydoqylIubmn9mUYJcN+yw7yiIbCx1TP5/bx0dheNQEW1Sezwgl0YjmLfvtRpb2
pQAKDwOgs4M6tIYrpAXgJjIZuQmYpUrtOltJCyZrbJO31vcl9PYehibi5ILwg6aY7ZOwQ9t4nGU5
oBgvbtNrXipTgSYfp3rtdmHWn9FsSHYV5/uzlEhrzB6lK+51GqvjrQk6vzyawxSoIhX/H2Hs5PBJ
c9xksUeEJf6HJr+F05Ow/Bk+PUEICRjq9mCcwuwpa6qMbRRRBTIv7qCyT75ah0NYOM3O82YmCsUB
J4IRW7PrizE8Kdmo5yEeKXakK1P36g6boigkBIQfyOA0CZxaIB/3+cIi09+gBZdVq60Ldke1fgZT
wsuKIJopYZ8nmiRXIGB4axXaz8h0UBPYgWmUvnGGChV90KxkCz1E2mEUmCXpgwO7RD4wI+iMvXfX
Hg0NGKFAibTyTr25M4ExO0qFGwIOnC8h0HZt1TleozglYbXlAOP5jxLurbGqROafuK0S/WmNL2+G
y9DCDtmSAVXoW0XUacKQN9kQScvMzyBT2+qzYxeKoVVYpHIIgXhFzGEB/lO2yv/i+5l347HpP3fA
KcmtHvfZlesQ8P6ZLXkpjoawbrs7oHHOXTj76fdYLy37oqlU/TBOWZnsUA1Tsx2TPAqa0ed8SbC5
uPTY9WWBrLUC3Sx+9Pi2G9xs2im2U0UwuOXw5OAdi4KMuje1LCAXT12z1Nzd2uzjEyxq8xCg6mML
2gut84+JlZvve/aquESNLjqZzQEjIcKkKl+5Y2Imm7bU0GvBjh4uCE9T417VNMBnSh7+1nKn9qou
pHkrBGX6dZg009dS4jFYQ5WPq6Ajh2irAE9CVfR64xipx0Qpmr4+Akll3TTJFHYBSkX/Nl3sjRu2
88lRYohWB6lXRzSmoqEBdRhB3nrUvaEdNmToRukqdiGgHcdp1nR7PIgxyQH5cqIqI1DJeA70Zj3O
WjbfoOmhPV9NjEWo1Y1hX0ANk/1Knyz3ezuWuRNoKIsiCCNtfSPzNOqPalTDoAJkEZNfj9i/2BSZ
QwyBQaIG3TP4IJueNOgBj7ATP9ZZYe8rY4gvJkEez1aVvYtrzEpBbZS+rXXBYJh8KSGa0RP8zrz+
qZvYP2YaCJe1OZrHvhiQRFRRkz67Hozx7ZBXWNB735wkXLZYh6+m5Ul1DE62JmdDb531iP1xXwDF
XaIZovKOzo95j6OfswkM2+oLDV3xdTRkD4usdQAAYqEemlUtwk4yVNwMmD/8ux6BRRTFG2t0LIBf
CW71qbFlxAGiDon2ipoL2hT+F42JtV4N9IK9bdzbxVHl1n6y9RoD+kmxtJpWxeD7ZDGlzZxXsA0V
oUMNebrow5MyL4MpBMq4dXu2NCR+xFZygvs5co/Mxq/wfWsv+sSO5m/Zr7rOgiJ4bRquuk8I5gy3
tDTjGa1roStcI4uDAHCp58ztEGi4nJ3TunJSXC4RFVECgbBaDA9FE/mbxGwsJwmkqeObVusireoU
nT4hlVpYX7qDaWW2WuEXbhQO1qHhiXa8IgOU2XMMCHkJXVQvdcZG05rdAvaDFqTR5zOkR+oZ58Ri
Pb54VcoX30pjiabNqMBoTYrpi6z7Uzy9o6mTKGrwczdxpBZuzIR/bsWkg1/cBA8xYWzLcHru4DMT
NIGlRYauWkckY0i5gbFnDSeFiLGbrRIrc8bsUrPnEHlpbftFA1sSho2grStX7RCNzamd8nVqZWk8
gKSfsuvJ1ehaCk9OkC7ALl9TtXKrAC2X3hNUIyYn0MOib69SIknkKfFJ7rBPBW3mvRi77jlnt3tD
jH0/bnokkxEfsC5+4JOjJ0S0SNcHeP2bKahIoXqgwRjPNyDnijKIIPANKwUzWuwKKhjuBT7opD6J
bLPFBzPqOCqimn42ZkyKIXwFues4gad1Zr9rOj58uuIN7Jx1V3hK3CuSCvAzTK0z9xc95ZEFZx9h
+KxTEJ5bl8NmQrO8KWdCB1ImY8uMOXpa8+QUp7Euo6MJG/dwOhQSaSx1IQB+O71McvuctvxoXs56
WVjBiDoy2zZj6aBfgWtgrc1EmQ9RB+Qa5fRc+3SGvbQ7Hxw/23vD5F303JF/R1e38phS8ASf56hx
7eNcV6xPWZtpCr4FHZbyos8MtEneoIsLvXRBPc2yB7mcLufZp84IoyrwCjl8zRstglCLgfFcKG26
FnVI4kdsM2kC9YzBbdom6DhjZZjSfDCSNq6XKceuHoB1Jve50SdRAKvcwyaTojQ4KrSoSa5A9ZXX
xqSb4k5DQTDppO5kuXnMvOHbm7xxyJMJIsNvn+2Km7qrvKL0N1VaqBg7R98IZETS68KTNndtfZdi
up23YIMRmPch5cgiSHgjEjLOG7uxjiNbT59gVjn1BtsODeOYsThdqmKMowcJjvMhRYUBkCV1+KAp
Gia+05xA3E3Fhjc5mizViZuo1ERdgGgUfbFlZwgaqhjluK171K6nElDg/Nnw5gjAyITVZzM3le/i
M/Mb8wELJYLSYhLlJfwS9yHNbb3ZYPgwrZ0kbsFalRg92w19YFQCi64bhzAK8JE+t1Ek6kGm0NmY
HbpcbCfPlwqLOEDjYIlKgPKpR5O3ylMrvw8Z2/oZne9W7MZM5PFRakaC3r5TsxA4s5sW7grKBLdo
NUulQXR+S85CJMhcSrTJ3rLris+McTC/lPmYXpg4yW48RPUTkG3DEpu+QaoSdI5iD94bLMB6xW64
iyeKsfj40Y40uW1RqMj89ouOzbkO7FhK2K2DcLVNjjk9u8hE3WcXhiGA5cqs9PdzAjD+eIJaH5Bm
MhLahqbrOET09hgS0aUCNF3eQ7MEMK8LBo1zTVBTka31ECrMasomiYOQ7b2DrXofSo1SYoq79xmD
8HhbS2Xs1JJAt8eHW3+eeVWnrTV1DNHExebncAtHkanyjQoT/Sqk+3+R0Nh+ntt0gKtbiOqiceq4
WYprNWY1TRcMfcvuA5JMGDTaQNTDCvyqzjxBUdOHATWARUHOO0cuqr0wcrZU9O2TmdqpToYRyRPf
iwwJ3hbvWQi91gYDErhF0fnwaC3nvtKy9KTqlQUwC49fH2QAxoCjZ/r4KNpmsleW21CW69kyxiuj
yzlSYytq3VPPqeIzzQiR0FRdizYPH6UOP7qS7iUbdf8RaUwF6bafxKonwwtnO2AVDhApZd01G111
E89ELO1n0F2XjlqcHRM49z3SM8kbsPBJN1D6xm+ZnvrVUYGpKV91iChI/iOju4LTMUgQAyMmwM2A
Z7JaNSOz+wftzKVg9qqgZlKBpldK+ZM5ixb4oh19XRipyH6pmhIu9DjmzPHZLKLrtAwppefAtOPC
KTFtsFm9tBIwEgA7sSG8OkNf/rzWG5H++0+AKRdtPtnMDtmQS/fplWiMFbMhCYXZsi708By6p70N
u6l7/v1VDhvwLzdqLYgxakC2/q5HMOfLeWQAFi9GavVrt+mKOpBO4mMWGypt5YP4Q1Y1jzwFtlO8
20bjIHuOadPe2B62xw+aMQddNT6Q7S5ncE/A0KIydtDi7VOtCnM7qYJ5suyt4XCOLsMp+rPe3ctV
LIpvHjmYOg3/g6tkhG4puI7YS8jXOOKEYrPbCMsPTCFLN+ftKKIZTh4E9Qu8AkTjvv0Oxehxfks9
vIwOB2jmUqIKOT40020KSKv6oIH2/sm5WDUp5BHER0fSPLia5XFU78OhZG/k89JMaPk2elir7oOR
ubTy396VB7ITVrEn6PNbh406WmOSlYd3IwxLlW4r8rHqVTi1dCmsutxQnk8+aoIe1imJ36R/Zemo
vR3sqosS/PXL4GOdY5WDKoLzuntuExj1Io7ViR5L50afh+KJmX8MdI1x+sF4XEqgb+52mWsRiRKN
jrWe4fL20plNiqBAChgQ2czSmXGueB7FwAOmQsDsBRjNHekzE6H1wff5bvTwkGmVuzxmgctkKR2/
vunK0WvfmWxKCVlOjw73hEa1qIPKuMIeZz58MBMsQ/7gRmk023yf+AmX5v3by5l1UheJ4bHBUcQb
cUIbWRjSfJpuhYKEA49TuBByYnFH3ltY7kTrhudJnSX3v/8g74YXHVimXYP8GNN3zUU+8Pq2p05P
TUsTRZD2NDbJKpw5RxgQTKJAbzIoxbBEPxzTf/MtUxXEhWcsUyG977cXTUJkZRkADc5vQtwVFfJB
I0hSX4AgKHUV7fzIm6HTZ60fFR+Et7/7ngXmTnreiLrZ5Lyb8fDCLMfguCAyCompLma6rAnV82fA
bZxj/ujpWiYNoqUXbJiQXHjEB4Nq6hypjzbpDTlH1BMplZuRMex8zbssXROMyRD//QUPZqXlgixe
TLVIg7jDwwvWftrHJpCGoCLOZi9Todb5x/P5waChckw3hHd0qQjjn3030xKIGNe+Fgd9VtSb1k8N
oCpd7AbVYKZ70CkfLZwHA+bnBZfLMVgB0h1Otk6BP1aFNe7UyDIfck6tXwDubiiaCHxDlIKgMvGi
/v5ZHowULmohekKdR7uGvcnhjEAHr6VRuSh3teF7SBUm8Cv5PTed8YMv7W8uBOYLTTz/sKbYB3NB
PCVGbbZpFEy8FivEkVMAIijDHpb9qfhikUIsmcpoFNyl62W+ffMGfZj0hJMAbr2arILlpnK2p2t/
+dXvH987NwfXQhXEtgJhAPuMQ8VOHqIq7yzo77XFHRlEOHrUPIdenaWEp6XH4exGV0DMwvMZPOW8
op/dw/gZizncKTt38jNUxODWf/+x3j9se5EfksQN4ZUmycHDLntyENMuoUo8c7YLweaAnJLpxl9+
9eeXshg5nJPZJLx72KDp45E0vjgwGnXryuFWFfJW59d/fhk2r6xdhrEY/w7uiDBKu8ZMEAW9kSJs
MPJ8A78Sv2jf5v/Gw8OwvrjmGakMorfDJ5EYvxQQX4gcZHPEyRye450hVmb51e/v6v0rbzuIg1Cu
YYNBUnlwKaosedbiOg/YZaV7Cs6836OS8xGhZCkGPys6E5ivnn5/1YOTCO88238WBwRRDBD3cGVS
SP9DYIpRwAznY1zgwHk+CCkv/K5nnMbx8IUsH3Q7Hh0dlPvFBzvlvxmdLuMTpK1nYW87/C45MZPv
Sn4K67+qzUtXz82HKl/2BoVT8IF+f7fvr8atInjDdeMD3T089RRFXkvcZeSztQvMR6P27fS3/8Jc
8P5CdPtcdlZ4ZVgFF9/g612GkaIWhcpGtXMeX94Eemf/1pvgLGqvl+04qbSHTw8a+Jg4QtLqcIi4
TfiO/j9759UcN5Ll+6+yMU/3Rlx0wJuH+wKgfNF7viAokYT3Hp9+f6B6tsmihrWandmNie1WG7VE
MSuBzJMnz/mb23JoOzpX/OxXH51OXj47xjOdzylM3zSmr0gFj66OtvPeTsVw+/fsbRbCDN0E/UnE
Ng4eXKJpZMAlrVJTDfIdRdfnVFGzXRQ0z1/P51PigFI/lGWg2LMmBfewj29IQ9O4ihrKHZEqYe6K
XYV7fDY/GQTVDdjJ5Nrm50EaIx3DPMJwKFGy7ErVgvqVHaUuf3kq5nyLB01FiIKD/XEqaZ+DC60H
dNs6xb/gfMl2ZdMeu9N+XtLG/LxkQOWIhdCl+jgK+W0YqkHj2XKOfrOrMrduhbgN6bOF7MExMsNP
hwP9C8yWVATq2cfhPAgynkFbiOF61IyBWG3KkVJFohvD4uvn97OhwMiTSXKZ1j5tVtwMR1jTRAXU
cLzBTaww34kxF/e8DM1jPLpPS4LyA1x3hHFmyM6nuyYkNQtgGJSgyEPsVeD+txADFt/XU/o0Clmj
Ch6CezrrATWqj09PwDSxUxkGWUOWW03Z1S1G85cfHKPw0GY8L8cxZ9bHUdoi6gS9irHc4tLer9uZ
y8MtPTUuySXV8ki541MSzmjgOAhCJPykjgc7dmiV2tRxQ6apEYe3WMUBX0BV8nKUOlruke4f4ez/
7BlCiANSwklBXncwnhhFZklX3bLf6sqCjmrCYJnR+pffFPNC/47VICqfciaPqw3Ol3jcBdhAjTsx
HbgOmt5Qjr+z+IEKAcs5/3HX/qLkp8wvilKRSX5G3UgTD1B8kMZAq4cQKuW0bGM6bHKT25GZWpX9
9ZS0T6kMI82ZGWbeAGz498d1Uft9j+UfezeZY3dnxcNJ6HnytxRAwr6oFawOe4zjzwqLficUFSWB
RjpGQDzwVcXhGPSWDi2bXNXOFFHYiSNifkAcahH8VYoMC24mp23TaY9onCuCEwdJfWpI6XQbWJhY
rih8jje62qAsU3ot3SijBKJI71YNUaQhxYH5rXH5D7B98zdxrVjemibmXen1SrRNkbd9qDXo70t5
vmXdDLDjTimsY0dIBwfxCA3RrZt+Kkz/tG5SlIjoBSrnJdIgk1uDadhbgwTT3sS3a7buUHTqypCO
X6ZuwBmdWI5DrV/pA/6VY26eNmEtPUaGQLpjGi1Fn69fx+d1DNcKzyaZ2h0H6+G+qdHchA6G0nLr
k8PWsZDRfTq6jj/vTvPtLKXFSKEXFPrHd44KaoGSIccDkrSUk5Rk8E4zqyWH7AXvVBqLafNr04Iy
z0ULXNWsKAWT+2DAvOoTSkQIt2ESU78OFqy6JOuOIeoPHx6jEEipr1Iho1p+CHKPTKwPNBAfNvpo
pOIhadakCenV13M5PIEYxQJmRu2RQEBJ7iBce0kot3UgenaHKcsOrisQxDrxuAGkQNOPXDR+MiVu
aGxQUn8S4cN0IY6wxMrzVrDbXkD4L+VY8Ole/ggCf6IZj6EZ52j3tyG9Tls9TU8f8bzzn/iBYxR0
PEHgbc78TdNQRO7SfwUyCrr1G8YYZHmwLQjkb02j35GMkvwb1UwsOrg1Qvrgxf6BZJR+oyxGcwDU
toEeya/xnubs+48i7vyd4XWb5C78RTHlcOmMoQiEY9IhFRsVh0faV9ICSENd7gCoi+u4k3U31w2s
2AvojNkkPkyAFHcdCD26/lPpYfak02A1cwl8CZ3EixCBCWcCWNXbal9ngaOCh7vypa5aYn9q4ZCJ
ctVaCqw6WWeSo7x2UBU2E3pv2gLXIsdAZ3LRRcS/kyYId3E1FxzZsw+mWlbwGKy+NhazCXU8KcXa
grKsrn2lwooWy+wqcID5+8uh8dojTJyP4XB+UvNehlLFTYbC62GZGUfPwEoyZM/xbdpysp/3Q32D
YSmlAywNl29L6Jf22n8OFvwvB5DXCJVf7Kawjn6iWkxR+K87StF+Q4qMxJEEn33zRhf8D2Qw7vai
RkZkko1SP/4PhLwCrJ6jhbYIJT24yhq/9TsyWJF+U/hakYLJfP7Mu/AXiIRk5B92FEgycj6ESLgh
skfpjswnw7s+rM6VrQhCuuOSFW87T71t8I85L8JBddsi9td6OYEBQm9gNjybduY0nGPimi9xyjQc
ZHeNCr1CH6UdUd+3IuRzUcDt14qV6RwD0AFielSCdRlkdUXdykVkdtx1YisuUfYFLQYTy64b7AZk
pCAQpY1zQPeQbSxdMGw0R3azv42ryGWuLZWgEU77ybgVWstcCF0ogC3To1cPZs6Z3EjZXSwgR5S3
inABVak6b/tQ3Bp6n+61jsK5nWdjp2BkVQV3nVwaO7DPqJELHY7sY3TGJrb70XT1Qb7M0mk5Vj2q
XTpurKFS3espX5ZZDYDMJpjNbJA4NfZwFTdykq60sd6owSZ+8iSZKtlwruXZE/6Xj9lUfquqbJvL
7QI5wR3w0X1uDEt0WM4NXz+X/Ow8zQREb5Vp3XvS9QCeUdCLle7hiHuOI8NVUBVXmfHm5mucyn66
8EMJAoy0ALe7i5PhvDfvI9RXFHhkVZWszAHYcz3sO1xf+qwtcPkRHstGx2xFTi+a2r+yxqqyMVh5
bIbyEkzOHeCdfRAbO2hwD3E+3fV1svGkZjXmNd0xeYH+wJLe5wUenUtDx7wOVwLDNvKHGpACuq22
JnhneLbB/hKQqBcfFBiO5QtkJLR7ItTu80vEk3IbDeGdkVtLvDNDx/TlHYUePklongRS+graTwGK
g9aFdVpU1bqszTO5ZEQzJ96P0do3I6QeNAd6lttEZ0hRc+E7a31tUVbeUxpnz5kxuUJzIcjRGXrC
SEjuYiSb/VmO+7wFRSdUy2l66LINyOrbQJpmFEfldqNwlYryE+q861g5U6GBOpNarSwrWdWCmNmC
0dwLibCshGlZ+/mN5l3nykpVk8tKwmWvRRdejlaC4ERBeB4K/kaw1FUFKNbq5VNkHk+pgZ/Kmbks
89upvvOydqNW1SN2cG6Ramu1iBe5r5+M3bQ1UvUxrPzzwEO4QkzORoQsEK1iJDT23BJyF+qQuAM8
1p20pfu91orYMXBrGEZEBOnP2J25KmX5hAPePzUHCYJb8KjJT6yg3VTVS6kTH2IZCt+lFPCeSuAH
Xgl+vH8NheQCO2iMrlH5NwPMb0sstHAwye4RoZHhz2g71RQWZtHsld7aIrpxE7aaWzeFMxgntaI5
JkdLJV1y3b+T0LZW+xNTOWm1HfktEFRjXGHHuudCtKt0YK/RVvSTJWrVC5XLppEpKzlsFnXtP1rY
BsPS8S7GpL8y5q0XmNa11K3L9lItX9IRf+JoCSHBxaeK45MrUQ6Yy9zoVQlYqN4rebTUC+skR5LV
jtcVgss9gv45bQiQgSi9IlqSYBGspGeaUN3jZrseZe/GyATk/4s9dhVIsgjWBeovO0G/6KAvGJm8
yi1/I/f+op9WWVotxqxb11q90ILHUdXO66auXR9iWT+It17ZnVLKuqOo+V0y6TUVYb+Ysiq3u2Yx
lCca5lvM2V81ddGD8l6jVc5NUe2E27pR7VaWfVCQg2ljbnkjWuK5YlW0jmav5DrMnCpssB2Q0FWW
vo3muBp0LDUtYzlVq5LlW2FHAVD4VhZ9n6jgvQa4XiOL4DlNHu+sKN6AcjZscNq7IsueC9J04rgH
AqHV1qKsbqupW+pBf6UnyMEk1FUWtO1CB7Ma687EFYeAXzxaXlDt1SAqTqomKfEiEne0F84UYdpT
PrDIqIRoNwqdedZ67FYIX8FKDQHNt90Z0mN73cLzA/mzaAdy7kLT4VblksTiMNYpf9TGi6yxG0l+
iLPpqtGSpzbvTmswSrsSEB+ybJm41mKp2zeFjDgtYIJTlQPnUktr+bwfFelUFu+5Ams1vCxAAW4f
4Q8c3gS+HrpF7UPWwiVjZYbIsFsnvRU+JUll2XGRTqi7cIP26zVFwIsmrYtVNOaU7CfEcYtVEqfN
LlsJsamdYf+2abDVsg0fukFdeZore/3OSkRrjboIuK4yX5R+eEfMx3ULbDTobCBIq0TMd3Jk3pdB
d5OrHiI9lXFThaWHGhuejNAD0IFo92l2DoouAYvtqQ52fp1Tp9hFyvlz33Xfp1a5DqoOgdW+dDwf
QGsmnoFcB9cmifeFXnhPRWVAPgX/3oTsjmGbUWkG7lT7AS4CaJ85QVv4VB07RPgyNkjfVndVq5So
SFUDyHt9IYrRnagPzUZQIn9jSsNJND0ZcnDfY0YmIqFXRas0NZFBijETi4RnMZYXiJsCi5yQ3yx7
BPQVLGKayafpmJxmBe1JqHO2noAz66Z7sVVehRGE9CRB12kQHOVA9PEgGIDdtIO65x65RyH3Wpq8
x7j3ZhzsaZdZ973aP/WWfA7lfgmm8DkYNqV86ee96AaWsG84lK77Us1WkSiik6514rYPBJOirhiu
+hy+dVCALhYiQbKjuM1dYegVwndyhULKYCt9GTodxR386MuVWmvl0pufWIJmiiNbibfEBbYl8zfZ
02Nzm5U4pNBKRSsLpxLbUA1/HwbxSahzfmOoUtxrXsIBr5bdiyo06CplrIahhRWA7JGJ9GDYbEkw
njOdOhnWoXu6CDM9PKQ5LaXdBhZ1vA9qPUYVdhRXoSo1S7Nq0TOrGxOkMAJmbbWW06qwW4mnjMce
6E6rw81hcLhS1atez1YJimOO2N4Xw0MZqnsfXLaTWt65YgARUXxxS3qhEafMa4SWcMOpNgNhRBH7
dQXtIB+aCjS0eOrH31Am0XGP8duFrI2nZl9eQc0FCS7AQhFj4SJGbQdNKRTj42w7SpFrBl6FHnQX
LAsluyqHYD9lkURga5LEjqpiSzvJ3CFgBUG+QVvqtKB6dNKYQ3IO9p3oOWNkwM5Y6jKH73VBRYSn
pmwLUbsw/dHc9EFxjyqVj8vTGqyNcDlR/LzhbgoDVLEK7CfEAZY4sv4eFsa88b5s0hVs7noVlMpd
VhjGoquF1//3hz1pqBhgZpvNSHHUNoUGDoLQbkpBZ1mrCYbp44lcyd8QeHXlTn5uyS/VwnMgT6z+
vGc14+b5//8FTstX9yxS86ewevnAvpz/xB9VC4R5TAOFFY2fcOv9o2ph/ob/NgxM+h0H/Mu5aiHR
6Qa7A2iCtgtlkL/yL+XfOORoKiApasxXsF/iIX8sR/+4i4Plmt3rwSVRKPl4x6oSH1MMT5bcusPF
Gr7VbK0BQx36DmlFlDeLFEDYj7XyN6vtyseb3duotHgoynBNBEszM73f3+zyUY7E0SRFKqAZ3MEq
pFgRzyR61AqEPSzO/Myb4nSBB4eDv1d5O1d4ripsIDY1RoI75IfwuRQxD+/V1qnKGOqXKNXed8rg
IN5bgM5k/wmUnV5TcObsEDdECrYlyRGb76oc6zctbsuJ3VeD9RAngFH8VNVf8GY1A7dtmtZFV1U6
GdAOP+lHXQeeD7BohLu15IXI5HN57z0YtTT9qHb+Wa74Cyv8q2308JK+fKQ+z1//O4VZ/U1DHVoH
iPGDls96+lGoUKXfUF4QQYoD8T0o/P1RmGA3gUvj3MNliQoy8JFfqEv8QA78UemjjsjfMsoCfE9r
1lQ6WL0FdghaqMW6nQN7E1b481TF+RSr2NsVfmP5GLsliMlFtl/WQriXNT/VVpqRTmfGZCT+RjfG
eO6AyEK5kpWsRO49mprChcXARjTSLEWesENxfSZZ3kF2NB7MPJ5CiGpxfmfiCq5Rn8aGvbDpjgkY
r7dIBpmPsApQ7ba9ylRhkVaVlqEAYMXjyDcJvK67kXQ/j5d+UgYKlQOUjYXXOJmtJxy1C5B45/gJ
whi5SSGSpS3KhHLNPdZHW9lBKD+P96YXtcqypBa5b8RW6E+SPswCXCBEuV8ayRhRrlAmsz7XRCS5
N/4YBPj0jVOF4mcxQl19MnHy4X4d6Aoq8RnX64COlRCjb2LEmuyMUEQDeRX1CM7sAzaihzOEGCJs
AvdAe/KwXhevyde1QcT9UZkUaBxaKGTBLqqiHJKxAhn3cRzqobqp4n6QnKIa0jEDy+ql0LQD8EKu
ZeVw2hxj1JXxFH6ZHFxYk2c9Dmk6FBs8hrrgZAhzXSc+4B4SVSRnwuhpS58pRLIT/RAoBJY6yxWm
b9qFnk8BYVlRDZJRNcx7k5VB0lBUfkpNQ4pUjnjPMHJwZjbeu9yOX3HHGbVgARmulVWIlEUQ3Ag/
2NHgXRu40r6SZkZnwyEelAbLpzc6df7GrYbVAmtWA0cn0wiBLZKu4TlV4WvZqoJ8RQqRrabQoIqr
wbu98bAgfMoMHYXMN/q2hfmFgLM8zO4yoVe9QfuySk+MoBfJ5mYGOCKKlbL2Lfik26xPJX9dBxgV
OfmkosneWslFDw7BbVSrvChahKLwYeIKa9e9Ll2QwzWbRu76BQ7G7Y1c9NZ9I6bFt0iHe1QVxp3o
Rwjy6LGiXuRKlX6XTd8sHVVpVYDWYlvdK2UYVmdDpCb3hTiIV6XfDW7WFdbD5Mv+ie/LBjavBUUa
p9RmhxQkFpZ9KFwpsxdJV+bJbgwT6njqqDWPUPaLi4R+/6OsVtHgyIFKOy5rZwZrMilLszcluxFI
MdNeplSeicKS8oqjQETZeMDNbejrUOgH7qLs5ldKMPmi6WQqDJN4jZJRvTBbWd/DmeBbwG679PEo
7WoIuHKiDq/QQ6vdOObyAmUo1WFzxODyxDa+qtMa2VvsG1BvFeWyGGwvxrFskWSxqFORSmBcxqDe
4m2phVTpwlCyFNekAGguO8ur8aoVpQFxVIhM6T3rIOqfZ88Ey0kxMBZPuy5NSqSQfEF/8KN65PWO
AwoCbQ6eyMGeBGZNNmEveToNXg0ZFuEN48ziAqAv5KanQJpPcfAaAyXF28rTi8tO76xzyFzVN1PC
VmHuFGPUYuKj2PCdwvzGEsxKX0Wy0PEhKlrR93Cbs2xRiZ0kLmQ8SAoUTtRIPq/7JoBsFUnUjkRf
lO97mhtAeSWF+xakcXB1cRXFxjJQ8zB7SrF2rbaQZvJojR2OLy1AvHjpMp0CX4EdbPVBd6fopTlQ
IOpy2cHuLMK5ujDBQ3hDVU+NXXmlnrwYfSZH52pRFsWyUfKKBs0E7m26IutqBFyBSznZVRkN7Axu
ooKnq9J1Vm6/O+H+E6gDhdYmLJVZBRuZB06mj2lQAMwg1ozWs0FbAaDOjEjM3aKomu9/xzhz6wxP
QRpUSHZ8SLe0XhomQ0HUHmxt+a0I+vGbVAWd8/UoH1NJaFvMRgMMQpuWxFTWD1LJCZRiogMHAJlp
KWtUt0LqC0l2yY0Qu8oirk/wOcsuvx5UmpEm7w/jedQZ5wdAE8rWW6fifSqZ9Jll8oZm5EYmcy0b
UPRPRb9ZqMYULcBghStZVDBPzUurXIh5gWhYIarG7defY+5FHH6MuYeIdiuKQ3S4Pj5iwBoGUFFg
HX7mU1eLfIw9Y5oN5lhtvh7pc4sax/EZtgxF442o8XEkk7gZ5tIkgNPIrGsEIqTlVI/S/utRPs8H
6sAsOg8FB07GIcg+Q7exm2qgN7rFfqgtGY8/P/P2YzMUv7wL6EnBMkJalLvQJ5XUCcsZH4NWz9Yq
D1jjKD0Hvez/aAP+zSvHT+YDygNqG3glGlrq3JN810tKMKWgEhIhzyV4JD++6lFu9MzmXI4TGidf
P7yfvCJkKVmLsoHWIJiVj4NFdaB3voXJEAnDvSDiFTX5cXhkHfxsRuShmF5A1qFJdjCjQisV1A16
y56UKA9ssW2beBd32URelddIkvz6nIBJIZrLXZYGLsn5+weojxA22YRUIPUav4kKlWtPmI5hyucP
/X4bgcOSANHSXFRnxMchHof7l9WrmWrZgUYJuu4ox+uz624ldO02z8Tnryf1k+G4FnCJfkNRosj1
cVJGY0KsrnW405EQ3g1UyHZCYsm7qrXyU2Uc1SMwvc8hkus+9WoqAURj8AIfx/MnirxlPdKfsgLd
Thr/CTIYXTCMeEa9yhDjSo+M+HmVzAUGKLWz8iu2UwdAPT/EXx4PJ8Mu5Rw3RaOkcMhzoAiPPsDX
D/Onk5uDBmJr0E+1g1WvqVndJRD/cS0ZhmUc9/2SwkZ7bSDzt/SlKLwx6l45pn78swmy+NkFMLjg
VhwE3kqngjFqiJAD9OpWQhHWC7mIy2VdUDX7eoLzBN4vzvmo4crHiQ0xGeWsg2dJDT1DvWhEpoCu
8i5Erpw8s+6OgB4P1+Q8CsxYMJX8h51wkBRkaMfHg4FYR5V0wbdZ4GFlSWm2aMakO0vpZi6/ntVP
xzNU+IewHOYA/HFNRjgHjGZEr9syIoRp1CpetaE63qMLlyM+afjHqj+f1wm5AbADaLkc3EDvPg4Y
tpOA1bZl2lKPfJ2cId1ny4ERX6sQHhD2t2iLjnrZi0ei8k/HJaqI8zxV5EQ+jtsMnVQhSckR0Kfq
dVKMkpMlVn6RVVrzfZTE7krIw2N4z89rRoasCzEYrPYMQz9YnmpooZFSA6WnwUGrsE5E5ZuMjoj7
9Uv8vAso3oGRBYcHCw9oxse50Q/o3vgWNKgDZYOdxjMxKF9FFsj3v2MkXgkFFwZDOv7jSF0kVjRD
JMvOKbjRraUubqtTra61TqLW//Vgn9cmuTGFEPB48J6hq30cbND9qpV0RDUhpq/kZEJVCWHz3lco
iCvFEVjS51cFmHGmZ2KCAjZ3Rp69P+EiI6+8CQI3tZUOd9/Bo+Oi5daRKb0FpI9RZB4G6UeRNBnm
1MEDRFFiSILMoCPiTb3ntnpP/7kd5XZ0dSHPLKcbTZ5pBEn+nvZkNbkI5OOfOHuwFMuR7aE5sheo
GKP4mWgcWUg/fQhzSgHkGh3xGSz0/iFo3DS9WmHWRqGXDj4u4nLUveHIQ/i8FQGpwxnjtAdtTez5
OArOoV6AXYRpB0Bu95gU5+e+qMSuZNbF1Wg05X2Ih8MvYtY5duecWQP5j6gh8/s4aC8YXttBNUbT
AhwCJjS4CFtJcOSQmMPzh9cL0pdB4MSxwxALPZiaytW3ifoWB05pMnWoYzFFqBBYeelWnqwJp0EZ
peoeLg8GHaFSxC+/uGWQQ6cpABIS8ijI3IMXaEx1iMNwwfhFWu1bf6JsoVYSaKdsBDQxNeiOfT3i
/B0PZgyHZ2ZukESDAj7YpGjkFGFAmLdLNISyG9XLgTJydvjqZoLsZR05Hz+tUGlulsBRgx/LuIcC
83KhNOjOY2wjNUDFLa8J7RxvoCOv8dMKnUeZ5V65XZJcH6KOMXyHGhooGK3Gcb1UslxaabGKhlcu
g7SE6fxcojV3ZFt8vsxKxAP6wTR9NIY/NCnJpsaDm+LPzVYftyYJF2pdus0s49QM6mst7b6pIJxU
o7sOckBTX7/HQ0EScnrETlB5gAaIsqdyuEGaZmp6aUw0G/vcaiHQX9kEftQiUaMN53pJGQ2PzOii
rNt+hZBWvcakmAb289cf4+D9kj9KaH7MYhPc5+dE6OM2jaQ8w4Mb1YfIyEy7aKA7Ugs/RrP+2Shw
OwkEQBZncYmPo6DxMk5FaM3iK+iLhWVQuOYUS0ce6cEqmmlMuIHNGQApKmzug2AQZnJPIOorx5o6
C4srJHaeGnThE8Qs2qoV7SqACL1EVMEsj4hKHOzKeWgI8nO2QybONXH+aO8uvBooWzOY8C8CFiFc
cmh06BUqAAiXAgCK5tcuo4wGIFskhYS5DtfpMPfXqY752aA3TjMrccU89YDiboSukG70ZuR+vUTe
VuK7kMNwKv0eNgrIVYU4dxDkBqAWFTz5zhEVU8ByWeqsDEemqjb6VSeigbRFQc+S3Vqq9PG6tPhA
Cz2jKL/SrQTJdbWyJqxGW5oi+lMlepLhqh14G9eQUfrq9DwNwI4Wg6VfYE4wdhv8kXptG8VSYS11
T0JCyW7IlHMQPKIaPb1N788e4F9mrt3fRixv6uSp/jcnp0v7b/9n9/KShJn/f9/31ec//qMjaOm/
UfVAUoCOOocBMeOvHUF+B6lvCIsz1B9WDUvjdyaAINEspAREWJ17tOIsNfx7Tx2g4m8goGd2DowA
WIiG8SstwpmJ8O5IpFFJ/YK7KDJWXIRZqwcxbFKjKBkQXV5hZmdr3S7y12G1M+WzNN00lYumV5pd
oW5iI0ZMH3s9NGtd2cFTtsdMwXR0m5H1JU7o2X3gonTRTWsRuzR9W5lLtV3o6sJUnbpwy/qqi1aK
sBK8dRUvMsPRyn0qR7ZkuoG+NKIt+r1Kv/d0sCcLj3iduHqzSocdlKMwX3rdOhyvU4BM9UmwM27r
6/QZHbLX4QkAmXo6phdh9DCqm9Q7UpZ4q7f9sYM/P6GDyouMHmRFEiuvAG3Wj+OLcZc/lo+y7mh3
4guKhsY3NEmNb0gOPrYvGeovsT19w6QhuEKUx1u248sYurlsY4aRY+OQr/to10bfaSjZoKGiCcin
M0bLMd808YrmldY+JMLrSIRP+8AeIiB4R4LSmwjBF1M6ZE0bycze83npvXFfVBdmshZBKgg3UPdV
3T6dXoUL8x7M3PV0Gz8oC9qD8QNY47KDDGJbM6TNQf65uARdRY0hQBQaqhh/8N2WOv/xed4zHY9+
zIMa1P/Qxzy2QEz54/n1L7BAjkUF8yDn+N8XFT5e99+CAjUvNGJ+UEgO/W5NMSlRttCV1SD3GqjD
IgL8jTw4sNVAn8zF1zvh2GgHQfq/ONqBy/mPyQGzmhlnUNu5VXxc0JU65b7aheqqdfTV6PQL1YFo
5bLpHfheDrbr/MA42vWXvuu72pHwBKrq86FEf+4/PsBhKThN4qkAy6yu1FW/EBdlYk+to1bUpNBF
tbV7NEz2aKth/Nhdm0/DM9B7+QaoUzvY/BseiCDa8ba4skR0jhFZX1WmrXwLt+mAHL0r8as36Yt/
0UjIkzioJ8Y3wimYkmYX3qDbP6NLUHN86daJ+Pv/qHhOYI8DSCuyB2w4gSkvQJ9U3gLYfQS6GnTp
tb9vXgNsJW6Ek+iypyeAeOrWP/cfpqdicFvVyU57t7v0VQdqzt6z2311qycO2K49/B/9Xrqtn7tV
fDbe9TvfTS9LgL12eEn1W9VQtLSvlSV6rD5iuYlDJom8ch8sp4doIwUuisDhKzKX/mvxPftefMcK
HLtQ/qbHqJ8+i6cKx263gO8S145S3KD6DZg+iVe54FSaOwCVN+3sUd6FNJGBoNg437RXzcor3DBx
AjT07MT5elEff80H8f3P1/yv+JqPRZNDLZh/dDT5eLH9PZjN6hkIxVBxPizMlt0gmcGYqKtC9l96
WT0fB+pMjVFPawsQlCMo6Pd+vbKPDXlwof1HDHlQEfl9mvpc2NIA4iJS8zFmg0jDcFfJ1FW9gMXk
1s713bQITp1fLL18HujgcPi7B3prBBwkqRw986VE5XbC1eTjjEI5D2SstVSEk+mAY3Dbg8KLckee
hYBD+nZ1Mfhrw6p1sE/etBQmjMcrPdbsqhrNhSYJJXYoY4p8doBTAkUiRw0TYAJTUC51dLqc6rQs
ugLRaEJy5OEY7sXXUCyTpRjjr/z1mniDJ381nYMXlNWxHlZonq0sxUkdvBNEGNPcmia7rPgI6Do6
PsrBocthBr4KyNv9EDpDec7B4eHwltnGcJI9JaltuHnsHDt0f7pN3z/ug/fq421oRems3kFmv4Hn
Ar4Qi5fMia6qM/NeX5tr+b7gbmCe9d+6k2FVnYQ/rJP+JvLh2Cs/bFv+i79y7eB8++9+5fOK+2JF
Hqqb5UGaiRh6qKvyCRKRH9vFU93awUl25KA/trS0g9vEP2NpHZvrXGR9V2P8u+f6Bpg5fKi0UOna
UJjmr4OoBQ4kiaY+Vlf396Jzdubbjf3wcHN1daQq8fZyvhrnIJyA2QTbOI8zbv3LZgMh0xa33spf
N5tvxabaqKTtukOCvKntwV6B/XY8G4V4u98Xp5n99LR1F8JqsdX5RbrLp4V9p9q6ndmnjdPb1tGk
/q3Z8dUHPowv1QD6OCe+5FRdL4l/OBm1F9YyOMdPKcZ31BE3sJWy0Mkuim15hm+jqDpGacMn3RyJ
xfON/IvP8tbceLca/H/iZzm2YN4O9nef5e9dMD9NEN4tzENZUw22JkLFLJhuCZ5Y39aPGw6ZfAWC
qUgWQ39s0x97xgebHqvIWhQr3nfjDt/TwbXOEuyOHE12FUzjQ5fzrkCJybCjtRI6lnIddxQPndIF
35FwXaqPfKBjO+YQ6vY/vmOOvrGD1sF/9Y29rYCvdsVBd7TWW6uLQ1ZIljr5SuRa7HhrFbz/q+Lg
S5MiCvBfXiUH4fKfvkqOPoSDuPqPeAg/KyDCnMSocG72A/s5CI0KzZqprwt15bqPuf1YLPvVySM2
Vu79MnLtF39h41HummcPzkW9UOz11dWp4oDKcNe70blfu+ubyF5/HSIBtf4sRv7xoQ7xjUkLuiuf
+FDiyrArl4PG0S9ouC6Da33VYnPrBhjlLuttvqu3bOR7/aRaihf5KwglR8ejZD2y9ZulYt8Ky+dy
rTygee1Ya88p14j7LMwbj8vJhbe4uE0c6VxfjFvqJeuN4AgO8iEbaKHOsDbdcNXYhsM/i8Zenfs2
QgW7YPmCh/Bicmq3WLxUO1Wx1etzSlPCgtz5JT/xXPW8sV8EZ7WJVzBReYC67SweGjvm28eO+Wy6
L1gy2wunsre16y2DbxzV3/xVvQz5rrotrULn+7l2Yqf7c9M1Ftpig4HjxnAKPgc8Y3tRLzFR23SO
wS+rfEW9tJxw5e2zu5AhdVe7NE7ncpm0Ejd30SuNvuVd5wxb5vM9dr7r7v6hd+9OTfuO8pZzd36Z
OiuV4TI73/RuxmG8uuO39hCbtO12Ydp8ubJN5tqbuMw3mb09vbq4wOrLbpaarS929WL+cd87sb17
Hs5iu1rCOHTrRePuWuf5Vib0A8XhcI+cZ40/R8tzgTP0HlL18n7X2ifJBikPlwPC7Z37k120QStj
QXXoLNjvsv38zQq3Wgabftvdl69jhX+33TvjNtpHm7bip3R+7HYbOTgDn8uUD6P9uFXO5mHnT+g5
Hv/cxrbCj9h+Pn3QVt6ZaT+tX1v79la8CF3UJUTbLveJXfKMi0XtiveLB6QBFrrdLfLNQ+22bu9O
W0hcJzxmwRnsjW+vYDza68xZ98zvyE6YU8NPYfHdRjjI4rFNDnRp3p2aXS8SZsoETpabfBXaZyeD
Oy2zfb9wz40Vrifbh3qzkLZ8xOW4XDjukazvWKRQ50P3XbLw3xIpjj2fg4O+asqyGaq35zMvKu/E
OOsXJ7hN2qXziMK+a9mps30a984Cs6nlXWaLS/98v91eXRx5PMeD1kGa/2fQ+jNo/e8MWge54z9z
Ux6LDwdp5T8zfsozpuJTMKetBXBMJt3SD/t2AlxKnFMIVvNhVrniaj4f60W37Ja4TC6m5cR/09th
OSzpPTnz743bklOyefu6uSM1/96/s/ddy5EjyZa/UjZPuw8ogxZmd9ZsIgJAasGkKr7AkiKhtcbf
7Lfsj+2JrBbs7Grm9t6e2912y1hMFlOAgRAujrsfH+nk5MdsLjmSYy4mJlOJaY5sBzS1Yzu0IybY
3cy46WbdTKA6g0HDLPwMYVFre0R8ZLRaq5zsvmUD1cmqZXZna4vOPqIMmpk216SoS5z3tnAYoUU7
hl7OeLagKUOcBj47LAa0PGOQphs0gyV3R4UeCzzPXXwYDe4bSIh2ObTjTezublTWwDDqyE1OV3JL
4pW1KV8Ud6IraNqMrHarhy86QIGAzJDwRe5zgmKds9aGmn5d3muwFYBnGAQWIPrwkX1LXvncnPiA
Dieob7ze43VuVLy+viY0WtDIRgW3k7hIXmUqGZ3WKWw+LeiheAf2SEd3Ula43ChAk3eWuB/rbazn
lbW+MOVDcwgyv8qB/GP1WsxeS01885VXoMr5Si47xiOcfBnVRW8Xc3CaucV8YKOtOCJCj0jGogWs
8NDWZonj24ET4TdUWmKhAxZjwRWGmk8sP3+udANHAJgROaFd0wSv491OTkN7mqVujFeHWbyGz1tY
TEQfXpg0ooNGuwSdNlfjo1AR/FO3klvZvVPPJ3tksPQ9WyayM9gaBR0LKWCD4WbwJWFUoe3hNnR8
jzasN2bA4i7tlqbL0la2uis5IoCgZN45BfMoPgnguMIGi53caag8KyjNkE9jBzNS3orzaaPs81U5
l1eNSwPbZxkFAEwmDEdaZLOQEJjndulmTmo7/bzZNBvREVm2wJXWewYCQxosUnwK1XHYwtz0bJhI
ExiSMAxpeN/h98TO2YArdogmNySkKvZxYzeYiiVwJxigYAizTVvHt4EbgtHODw+AgZmxslahM0Pi
OdFvx23rkHDuz2lAIvdacvR1UXHhlX0XFX9bUfG189Oljf9OLVw6ux6YCOLQhKjonBqCorZ1t4PA
HxxvP/ygGDycJRkygr+iPXoulw8SE+0RJ9BzRToiSyJjkZO6An3p4LBi09pztOLNH2u4Ay2b7JSF
2M8GDmFCE3fBsnWz7uf644D9rBIUa9FpMW6RdsBwKnw7cxRYz/AvcHpHiuA/LqluRbKRH4ObhiYL
a964jYvD5ygusq/mwSafI6hPzfPJgbS7loZyTsn/aJ4ufKGqQ5/CoAc/qQJIgJ/olsKTX/eUq8fW
1l4mBy0KoBYnR3tM5qD/xKwoTGFcTvIvnUpEp62bsBSzV1N022W1GzkB5s3H/31ISt/2GOi88NO3
c9dfhHbi1G7pSs9c9saQrBnka8RyNzjwzyH/Gp/z7XAfQvkipY6Va3wOsld65leQZpFT4vMBw9rY
KfWYgAnvlqnL3/X1nfUbf0eOr8Dhj/4iccKFNCtd/MRfDG0Q87kpxh1iXRKnpAkeY4wstlO7cDAm
3CP4CVjitBgBl/oeC3AfqYvvdery++HIhb+I2DTL+Xgc/hPjxJ3keBf/y+fvLdcT/HMQtptulkLk
crFrwIAwACiEdBfPU9gMq4ly+yEh1l5b1PPkJrpRH/M5xDd0a7Opb6VFzwbHdAHYnI2cAZ49N2aQ
qMQk1roZVkGlYG2AlmttaAzIb/A5uPlZRues2Uw2pDvl2kXGevkzvh8HrIGIU+LZBW1oRUXmEbAF
UgkBhZgFtrALndgJ7MBm0T6AcSIwAeqdq64SCqFyPHucJS4Im22w2TE0z3MbB0gCNyhUjLVzuKoO
XI5TmNhfBovs7GZkEl2ZTnHSYFh4NFh7MBpGou0Q21347JAj68dNgPJkrnkTuSGDmveg1zwKo2TE
2bIrzJyGmURIxgIKlFNhbbgatdxyXq/qleEe1iVUZQU1tu6hQ2UMvKIxe5QcDTddY4Jqu8C25+fL
s0MkP8WOQtF0iS1nS2vek3t+hyYmBkPG8NmsnSGeC5Xb4oBgtKyywbgCaKuwjb2FEViuZROovo4Q
A6jBRO9moLYCwrOaAQqf13NlUa8kV35UX/SXmo0vPnZmzUBvs+pmc/jV6IDKHW0iU5hfKVkCymHr
yXl0OltYY2lhefqu4oY7YTG4iU1PGeTD6ZTQ/SvC6fRwtzlG5O6uJ6+w+jwsGG1n0Z2+YUtu7Ulk
IjccYqnJLf8rJf4D0hNqwTw0APdwW+/emlUMMAjj26y0+5m1Q0d0zBCfCy4AdFiynaMxE2+vHOBN
bj/LlzkWhstCPlselgbEH1jNkCEuBKtnhcQrwHu9oyyC2QIryc3xHNOPbvfYTIiWYwt5NKIwlrEd
RuzXFAK2hJ1JDTefG66EiVMW+qMAaAi8hdhQG5lpdMTErGgw4/AesS3XVux0629PuQ22EdfD3s/w
hbw23AIX1AqetbCEBtPtAJcRrkAWKJj52Eq9hHTUwgyLbqgRJzmjdaUtn30SfmC5hcoPBSIoZ/9k
eOS+Bz/Q+QbKx/Fnsq05E6tuNUdiKpVWEgRsuwE9MH5v5qKthMSfqZSfXZ2uuZmqrQrnWSLtHaQY
y7ZnSxVSjcsxWKxO5sSL1i0h72C97se71q0OCWvXtSsRSDu8D5LQlZa5CzkNyQxiZUg6LrGRg2bH
wDZjniWIL7gZFjpvb4e9fJAP4ar9Im20dbzy59qme8jdgQj4lGVziBTI6s6Cb8BlIZfDEsHYuJSF
ZojdGOdWhyz8em0Bv/krlVTwmFTYsNg2M98xccj4KnGAEbb1UrIHGtz3Dt4FOLfDZ/pdR/X5sIRk
dpODb/MxNjMAtgzAXWPDgs3uwN8JGxu49EP/ULktK2F3hpBvMa6PXWBHrgnxAq4ONkJpT9hNx4pS
mNWguUfiDV/BwK2fEzg1BZP38ONw/rkLFLnSHGgodiHgUm7d4mfn8JWuALVy1clFM0fX+f8AM0Ll
l0jkAasyfuuwEWEzuOF2BMYp4Iogn8S5MSEe8WVHENolNjBXyi0mI8CuloCPgxoORvXILLeHu1Wc
NsiFdIwVB2mNsxjzYbvjJYZ6GzzC3XC4Jd4CYh0wa/zjgw2qVseCz4GWqjhr/LhaENgW3FQfM5Jg
zhOq7NIHiLm5R1O4M1gr7IQUoo07vHA8kTHKAxgNrs/dnXYuEgoJjuNknFXReWZmAi5pfOmXwjzA
YT5/OcmicxtqzbONiGTJ7L5baGssFwfdSXAU9lDktnfQERzAVtp4zJzj+7wVTaSrflWoAykeYgyB
OxHaxmQKvrlyBdXUXLiBYl6md91sWHLFzDccvwJ4dXBFblTAKHEyFs64MzjhED3D867nNcofQgI9
hC++GiDHpbKzkh3DfuEbOYRR0Lvon4qxpJiCdDWt223hzkInozR5awFUm1jdFoGQEutnsRBbuXED
kpWEvmIfY4L4bKs3gct3NfeQywc+29CKcHaw12+5GhJu+Xv5syatZ/z/2jxy5RuuObk3GLhwo+AN
4t0U2+6KQXjVx74sTvvuY3/3sdt0B8arpv7nP6QraNxlI0dQ0jRTAu4sGMyBwxVHDSPvyMWkvL6W
lAlK3yualr/+Lnjy3Xn57rx8d16+Oy/fnZffakXIEdCP0KCLyI4kpKlvcfGNVANg0nPXgE18pQjw
2t+4SBD6//ob152wi1DBdyfsuxP23QmD3fXdCfvznbCrVvRFoOo/ZUVfdDr7Wv7zLlJyWaIhimWc
WgMiJT1Vz3GPYs4D59lK2fLAKs8cQ/yRAKxAdFc7xxDBVwIPFaF1ptogugWYGtsTcBiOb39FjZCn
Z7KXN47LxvQNlE7i68O0ALyNeklbc3vABi1AnAFJjznzkf7GARmOeXzFWZfcP76W93X1Ti9iHX/f
O70a/jpH0t95Rv9Nw19gvvyWwaMrvDWGKKL78kV6WV91IAnsGr75gdYBr+OY2/396/1InwGqopUm
uccTBQOavkSaYI9HhUPrHO8DDjWf2PPNRLYl3lpTgOq3AtkilWCRbbNt7Zq75kHeKRtlPezV28Iu
AGiXyBwxEK6qAS2R3W73kiBUuAOqmZAdoKhpMS3EOXJSF5NbMg1Qf+vkQEfR/IHm8xHJrCXjKSED
nOvAIfh0R6bFl4QY+9PpEJADwgAYq8BeQ7Y/IQag4B5iBPZS5Hnc87RNwVneLwF8r1ri0dfXiCL3
A5E/oP/3FbtHaAO4oMZvGCmcyApBoyHMCF7hd7+/x1yc5whXbhw84B08qWD/+nGyx7dR9Hcrc+Hb
J2FsxWibpiJXmX8tEfKhT709sJw8GsS5RSHOQ0d8cjOQ23Mtu4vkZWKvCPJfVsiguUONjO0Tj4UI
efCwXYfgioO+RgD5QgQmcC8RMNf7V6TajOdZOyH3JbJPVwl5uVj5lVH97k4ujOpBGQVtkBEP0J+K
R+8NadZuvzAO4VHfi3t5P+xq28jIEDAZKZY6Bc0tWNuEiRhr84DiQBV9pCJeTTM85y86gnxMQC52
RGvwPccUhYPyXrc7NKP88vEKKDzN86NxXxjqVlsbXeHhbIwbKUSc9o2HQFP6IiFmxHwSrkOf3oEA
3UlsgcWH+BCsZcIjdyEiQhzT5vnBH4/pXGD30ZguzPqm8lUlLnhsBREqlSIShVCI4jQrE3lcPJ6H
hBhSz865JrThTdLsHJlA0kPvLJC7hIopRDYRBQRRK6B6BXse/Ql5TgxiRD1CmMkaMSNYTZmrfUGJ
6pXMY3ABXZnTC80eZYFohALGz6MFJsbLg7SIG6x5ys+IkC2PDvD4UIbEpd72b3j6UodInHeP2A/y
0Zotz0ar7xL85OFtHmQGxfOMh9N5OhMPf/Mke77fQ5oi+u5Whe2jL+Dev62sZamyUiEZgOdxFiH9
ukYEs2bhagBKd9S3kz3jKT8mLaDuEfjFKpoInNaI+3XOOZwGEJqPOJkP57Qki8XIX1O3PF+hs5WF
CBMhQ6D4VLj98vXVs0+nu9Vb6t7ssphkGcH5g4wKGR7QbJ4cTharkaHG0XGOeXO9zx97IN+IWyNQ
0M747zwKxLFyhBcBrlfneDJCtv/J7SVfcKa1ahZ6o4ItnxLxnIOAet0Zn97+TpmVhEfPQhJQdL2g
ELyLBSTGoaAjKeidSO5Sdnd3yFnqnO8QMnH/+or+imcZ+fE5+LaF+LNMORdovtPv4pCFndJioOVN
slV1WF3INHM7N+dZYG6FRZpW8sOVP3pNW54rAt/91e/a8r9KW17dDxcp+3/IfrgmjOUL4+nPOy3X
xO45ifjdxv0udv9aYvfCQvqLafVrhtKZKOLd7vqvMJQ4n+BHxttlD42/itF5zeyXLwykv67Zb3xz
BQxD5oxiGgoTLqQjGi/7IB2BqWfunzpk7mzzYTbfZod6Lc2Q5M3ekElhJ+QtXvuw5JB7wNo7pNHT
cAHzYpYukNtDkOwD9+5loJpbI5cMnFWu7kzrHEhMRJCo163jc15FRnmVQXBnwfIOYxrsCzfPSLSv
SrJP4OmhWPOKKXv19i78s7/Z7enfDC2jPwe6Aeso5b2kADTTOg0bbmCJI81uW6TIqA8Ge+SmOc+F
HRiMcVrdwv2AAxLP0CrknCta0nbN80Ajh5eJdGCvIejw0hpItELeHi8eYNEWSVZOurbg8vOUoxYR
cp5wiVQeqmBNfYoOUqggyCXS664mOVZrf2zIXb25C2vhb3VzCncBf+Uivlu5i3M3irGfyWoHvg4D
YMdyfw9c4/4RfjRy70SgIK67U4G4dPSMTu7c3b5AuYxE4Y9ccSe42vpoJBdHpPTAZJRoGMnWmS8O
H6/h1du80Jn/xts8Eyx/dJ8XQIGm5KEORmk4IzbPJY03E0AaJ4T0eubgy/N8I5Pjl5Xro340XMw3
gGzAToNXts9IdsTbcgoMjcMKo/2kuPVcddKdvNJn+tKcpQcfrZVnH88eH9FHI76AEdBw0cjNASMG
t62zBKD38eXVb7r57/bghRZr4lzNZQPSA13T0U0uRiu5+2deTCatVCriZ4YMTG3GMzR5JnrCpJkj
LXnaOPfgAydgNzU6Tp8qVOUDsehXCgXzO9ALhSY3k10RJKeRrre9m48HfmVerEv/d9BFIZgwL+n+
C0rH9tcc7G9rjZ8nxrqA4As0tm4UtIl0lw2qiCdkhYIti+bA9gChCuSW74wJvvczcFVnTlxUsmV4
QnOeJ6B7b/j3tgPXzV1FvhSwaSuCUaKgjSOEAbzwRUVuoAtR4HQAjndCT2uk5Z2urK7CZ+GD3WPx
BOB39h66/wmRGOAmIFVGDP7RIo8lAGCOFj+t+TMdK3k6KxR8Y6++8MUT3Iqwjxfr2rn7VWu9v/y5
u+xe+3vP3bXteyFw2z98+14I3b/n9r0Q1/+u7XtFO172m/hd2vGaAD4jWe+O6F9GAH+TMM80EYgy
RFUB8+OFBM5iQao1vVfd5wDlSbWbg7gHYOMDZB09wES5g7xjqKXgQaorlQuSyO2+Xwu2n//4hXRO
pkbOBWVAfW1Ky02EiqIJtbCjvT4ze21TW5llSLbn6fwWiqkGkE0hz/OgoRDqeVkdfPQtKEkQQZEj
8Ro1XVzCg1NDmXXM+4KUdGezQdsJKrNThLvoXHMpIvwLomVU5eRMoQcR/x3ng8tLjSIA9qEjziLw
h/ioIkGQhgOtkS3PYvg/qRPZKVKs8SKqP2QY0DITmcyO3I4u8cLHwha8m1cm50Lqj2UIFkr0fHeZ
gUrqEcU0XOIvc6ieEWYl/1WE6F8/iedqGl5bg2pjPGOQxx+jWLwKe0BtueJwHZETXhvwZOGTJZ7m
VhOvxOH1iPxqTyXBa1+/gh1/D/iD4RTeogQMSfw8zR+tmnjI0JYRHERPM3gTA8q7eJQdlFv8d6T7
oyIJZeEGKga6c4FFj0+hdiojlvs1e19aSFBQA/hoPp6y39BPP28nvt3eHcLUl9I2j7GdRHhJJXn2
ybykN7c+TD2YhjXJmMOf4HsktbP509PDyB4UCua6AkbP8fgKBhvo8Ii87k+LELu+oOg1iS1ybW2v
bvwLn+G/08b/Jm3Ue4l0oVTLykPn6xSreDbnOVLBv/iicfMtcm7nt6ghQi0RCsjPRn+I9b19fi5h
mO1P9/egHnh7M8H9FMMf9ubcwkM97WpxOp1QS3iY0ZOAcCxf3IVM+HmmB5TohSjRQZ944BkocOPx
2mhxCOyRXJF5V+/uQqP/ve7uutC60PXfhdZVoXXhGv5pQuuqpXDhY/6hlsI3DW1LEtE1mTfKOoMT
7yS75+lhMg7QhdBSNY67Dxce2iqHSFgcdUckyeKKjP4m5az57k9e3G4oC40eyfiTgSG9DqIJVgqz
QgOW5lkNUH7aoQFrGkkVi+M0dbIJHKmqBKpRNSaWqD72PYj2yzSrqSAWu7ST0Ym8pGhOW7maEdfE
4m0XP1Z/316gn0esXphyaRTHmldDcIKJpEMdLlJyAlrMFTKugQ82KOydFaABuTvypITFxgc//xUN
fEb5f2XQvRvChUGXVoY66iqGAMeai+gb3+aFcpzOLiGcFobXDfrIE9rDujqcEuRCXJkEbhV9NIIL
qykd2joOSoxgzb3j1/2aEyJuHXD6NZzV5m4Rkf2VP/lNQ+3dTV+aHX/8vJ+ZzD+66wt7oi7aphcE
3LXklLDkkBdWUmBfgDpKpBWU7oTzwokRwOTTkZ5tUMfHTcOU7DNkE4QMCRLjDEvCrV8NsD9QDiQp
ne4/nqlvy7p3M3Wh2gezEwQ5wzDvoa2fuYUJqwxmJyANbtI+Mrej4CMqyI6TLL6oIBbitI3upuJ+
CC/sns1uuSXAh95zPIaiEP3+/nQ4fTzSqxv5Qk3/8Rv56pJeaNI/aUmviUnetey9zf3ni8lrp/VC
rqd+rPRxgT2YkvVudQXnvXLxy9zm33fxc6OJD075OT/inRaMBvRh9XqoJJyWGgdYAk0JiElovI4e
GrLiVfAhTTY5UqpaUI6BXwN0XwXZgJyBZzy98ojDF/vjk3LtTF9m/v55Z1q6YkRcksj/EUbEFW10
nrx3K/YHaKOrm+RCxqZTqBtFxTeJSEEl5iORF9YSNEBNOfUt1wkCeRoYfH5XQxLdCAAkdrwNchFd
5DIeUJtPr1gmV8d0KU3/CmO6kK9/5GH6NzTD/FdbN9UxCY/ZJ9JWb8f2U376dGiOTVg34Uv9H/xP
vuTFWIV+0PyvX/5af/3df8vZsTn+4hc7a8Jm3Ldv1XjzVrcJPvq19wZ/5//ri5/ezle5HYu3f/7j
JW+zhl/ND/PsfX9LNJl5J2n49X/43OaY4nO34VtVHT+9vn3Kjq/h26f/4WNQ1fF//uoSX3tkKtpn
SQQfIxolo3OCqXE0rX+rm3/+Q1E/o0EmeuuqaMtsoVcyXvmhSaYifbZ0w0SvBUkxdePc+PiHJpl4
yZSQRWEqBvquahrU849TsfsqkjGLv9mWBE01f2GWore4qGFMommhbTS6uZ7x43eCIOn6VpC1eKCj
1M6jcFVWysYv8ue8kJEtLoMhwgt36JJ913rmolCShTG1a7SES9R4KSmFTiZR/GIUkkEFvSaBMrz5
k+KMKXhMqCHqgPJMz5HCY93IT4InjVQNc3QZG5OC1mVWOVNdrzJNi4hvGuh/Ux5l1ZXlWXSwom0d
I2WX9SBYLBwPmcyAgBcWGElqVzMXpbnbNjqsMGMtA/gMVgPcBrdU7VShPVhbQAGIvIEWLdOcMSKk
NuwxspOMdwYYCltUWdHurHgftizMb7xoGRYOUss1kGegpiE2SOnK8aayHEudJ4fkwDPrk63nn8o7
Rbwp1xrgN5/iUUFXnmRacc4s7UHw2FiS9Mkc3eJQZSSNya2ArAY4hT6tw7dAuskO6Nh2W0IbCvdy
3BDNnIgPqJYICmc8SuRiXUauWJnuhNR2YXA9P6RFCKMSLPXzZFhVVjnT230uuEHrlK2x7MEpkyW0
jqB4kR2TNTIdAto+ji/Ck/A0vojnn+L5J38Mjs3p62NwlF+ak/zy41d3io4ahK/60p3UFwhhi/SC
jJ6+46arHW90QCgVr2QjIqoVE1BqEKUF4fUiKdKnZBPVjthbRM6/lDKZDJZ2RH5MjqpCO7S2i4HW
BjeDOI8bO5BdIK/5PAAsm7Ledy0wbHvbOKWS5qDZapcQPd9WJR2mra5QRd7jWobk4rEFRJpvzWpm
KHCyR6KTVMZDpjmBgFYP7AsqqTqLVAlRwGS6KPFp/IwPAx0q0gJDfurA3IOYJN5nHnPVzkZiPLlp
NYuKF9ncakVMAlBkiq4PHlPwkg2OkrBxh/sMwO+e0bhh6i0aNqm34y549kTHqndpuDSyxQCenaWn
sGKGkCg1azA5Jje+8OLX21RfyfOkdXwXH8+D+2G4GZQnLVvsdNGJhEdsVV9F42PVoJIPlsgeTZUj
jHDMnUFAI8LAIKkhsLabxzEbwbqpLiutIsqwC9qZ0rniRE2wqAh2hhvONQcN/8r1EIhUMGNCC9/V
vLXirYtVwont1UWOOoH9kzZVxAK7UkCtbdUsArBi5jjUdJRva2FXdyiVmQSCVrmRuIvgnp2C23Cz
Zg4zk4V5ckqUoAib/ghCbI17PrFFM5VOkxMi7QrMRGiOCy6nAPw4k20pq6ojya2w7QIbV5RHW/Pt
erQHGU2cvUUir+L05IUPZiAjS8BWBXD5qM1xEDy7VlKqioorawVRBY1oMshVpYCUYUarUGTGJMys
YJk0EZXCZ98ExU+9qKJV3KwyvyUFKGEr4OiCyMdmNXaxE49o7B76RL63YHbcpOUpNlXiw9VLBttA
fOZm0hsaFC0TJ1KYEDBbWV1EtTjLXsN8KaP7O23QMTZEl5HGohK2FG3M163jJxgaVhStFOcSS1Bx
JFLJeIq9kQbGm9ULD03kJOBbLdC6a5laNhrBEtO/DaQH1dRwp26GCsDsPhPvxcQuuuW4MY9yhIaL
QU0Mgcpgh0+WihwTEdUIOnjOnDbZieNtJFO1cDp/1a6Nhx7yUCL5Pt2jSyT+jSrvGon/ZFvQXa3P
T+O5r6+IEK+gnOLJBRBobf7DPw0JGeg2EA607ucQjNNyehj7AnIqHkQypRIzUXlCzF2pbjSPSuMz
tr0SMmF4rlGrk9UbbURphfwgiLzoImxxpkrkgKG3paAYJBGfJbRXRlN0oxKo78/9QiAqRmFk8zpC
taQGErYeRL/jwpOdAG1/tLvU9sANCwB9RGeVqQXjnac/1iLkKtqcFzeY1QztflpsjJ5oPubm2eRV
Ty2zUjJZMjXbHHlolpvXJGmRROFZxWPS65wszIk7oyDoeGwd9VX03KLSE80k1XId5Bvdv8+hEz2f
WNkMXdQNRL3Ab7gpRpKqVEOkSX7MKtAQT2iK3AnUGwY7NHF2RCgSGcxTsbxrDDAViai3KY+VZNnZ
QsOhDZsHVRvsQgVTWAOKZWOyo9xzwBpz8jU0z4wgYtWURC0QkaZnsXznSfEztPmXKFERPhMGoprg
TNRihi72u7Sp0FwaZVPqSKZpL+YKM310XrPA6tdKtFWleZ3p6HhcLBMd1Skj+KIEkFXmYOTtT72/
MuuHWOhdXZdiEopI3bN2gtKCDFhSEeLwIShG8FBqmWoLpmUP4WTRyhJUItXdUra26XCQ/AFNr9E/
VFZtMUPRnoh6LrnwgYl06GIXu60wPGlSt4kjaTVoydZIhvs00V/lTF356jbIjmfT7HfZrdviLTs0
1dtbsz4WvzQ4/5L2J5qia/D9f7tD+7+SBr3ZX9+ST26e/J///Qvj9YcP/2R7mpYmSmjPDhPzJ7tT
+4xm7YpkKehBaMi/sDuVz4qi6TBTkakrS6oJuO5Hu1P+rJsoATWtczv3CxvzI5tT5vb0OyiU25wQ
ZoolanjkzdkvwNiwKAVNUS2RIvUBWU+prtLEiipImnbemYkTyeZqMqQHrUl3lQqj3m/tMTfWOq5m
50291FJ9lqLgr5/SrSDoi7xTN5JmLM0+vg+LYCMG01036AO0oLFI2t7tqnomxR1OsPw8iv6iUsWb
XI3B3xlbGVVT7TUNYEl0cUoU6YSuiSGS8NLeTZIECcRR9GzEsf5WdF0dEXmSpbshs1pX08psowk5
2M1NA73FIkmZD0HqETHR2/smLjWiyMnwJI6ezAYlRbWiJJj7INOf4/rox0W+9asIhkWhvxRiOLAg
0iQ2VnW6APlI52SaEWwVyQhmalSjZUghq7A1G9+c60qEHo9Npd8MY3zwRS1/MYK84caDxARZVDdN
1GpOnihZy6rSKAMalGi1GGemNhMz46FMIQXH1kKtuY/WR0WN/lWjViEgj6hA5RtzJRpwatMG5Hy6
AF1YJTmrxFb6oiXgtMzxptroF3Fa+3srLeZNmcPuhVgNq456eexaXQqDvV1GaU6jVJ8HfTEz4mXd
x0szQi2fgs7q6X3dNPPcVIgnZo5Q5cTUpk0YlqQYYWxFXnA/+h3ekG8CFerGqho4HkX9rPmGk8nt
Dmv/ZSiQAVD4VDIfizx2JqskoZrNp8StYQsJxsFIQYmagaIeRXcWbkptahpZ+koKBJTNDu0uK8fs
SxHpmGKlMxqEcTy/eKmVSWORBhNVUot6LslZfK80Mji+M2+TFjE6uiWVM2Ti06Aq0p03FofaH8XZ
4EXRtozXipAvNC96U7tlHUQOTptjREJMBHlCWxtfO3RRbGAHv1Rxnexg22izug0XUafR2MMQ07IT
WN/2MVW60YmlWMXWzF6xEQQ6GYPEMKzYkUWvWKZJsk08I10bMtyeutRWQyWnc0UdVRqKKnIeytog
ZuNv1WnKUCwbZDDg+0cvgM/1+wXuOnyp8hrdkC6FLdzSn13/v5tYRvq7JBk8T/O3JfNtmz5/Wh/H
vPo0flq/wZt/jwr8fIWv4lnTPisy2pBDCEu6YekmIOqv0ABekRRLFSEnZckwDAVy+AdoQNY/Iwdf
VC2MRTQMyOifRDR/SVENw1I0jFOUACj8DjHN8fGfMV1DMTRdkxSuPGRIfOWykaAkpzhKWov2T2JD
UX5ekz4PHiMlfk7boHKtXBqcpFy9m64f8IlP2W/S5n39q4YuI1VG4Y0mzYtQIZ4I9TEKwOFcNDlp
0KUemEKyiMYwXXRquBmrHMalrrhRmux8LTBoncL7iqvgLoJIZlA66CGVRarz+/f133THfohm/eu5
/bRua5hVX7Gx+Su4DL/udHzup30qoq+IZZiqpmqmxa2Cn/apKFqSDojK0GRLtoAu/bhPtc+mZSi6
pZgqx7a4/fGDKSHjJVxGFSXoK5wpyfo9+/QSwcJGNUQFAJpqKLisalyEGIV2ynshDxRWNv5CGWFe
jxGKwT1lgvcmS7YWRLHda8HBkuB7THo/60T42IoWO6oWxI42SeNs8PV5NmGn15qZf5eJwGL5TgFi
+dvC8F/J8zELf7Gz8P6vW0qWPouaAaEiIbnTELEJftxSkvVZ1lXwBejYTpYi6T+LPhUmqC5apijL
Kn5i4X/aUor1GYakBeNUUjheipd+h+jjkYh3ok+W0Jnb4oCtKquyLsvcfn2HiZZtGZZZg1RPLwq6
fZw1SUmMLhLsPCmGjLyblG+IPPkiCAHhD0FuaWgDDqgX45cvNnCpoTW1P8YBbdDR5XGymvBZhMVW
kqRu87UpqG3j9GYWohIqlftnwCGmTxJf7jZjNOrKLM0SD7HnVou2gzf6ie0HdQsW47aI9mqrgikj
aPRQpJ5ipctabWCRpVnRz7tWzJBSZmmxRJAwbj7Gnp97RB09bSCdLlcj9T0pj4ghR+m9FlQp8iVh
r+5jvcp3Vp92GEsJcMKPQwMQSJOoHRPgkj5WXuHPe2AbYBmZzNSktRr1E/HCotCIWGUy+KljT36y
FMEo6TgawX1taTqAUimxEjJk6WASTRM4ZCM0SsqgPwWDmnHRbXxYog/14KXLvC+iGz8zqmgWKaMK
3hgpK1rS9GXrUbFTwSIitGW56zpD9m2pGaXuLTLiUrcbaWqe/NzS/i93X9JcK49t+YvIEBKNmMLh
tLaP+25C+DYGCSSQ6IR+fS1nvoh6lYMXlcOqiG/kz772ATV7r2ava1M1P3C1s/E7H+cALhPb0STP
OromGD2izStZQyeOjg49Rs+QrLpJ20kjB2bDVwo+BOaDRln1JjKHChktTwezlSbjivhzImghA0++
IiLGMKdNyN/otjgIX9ykfim1iXXfR9sk8tmMIxBiwjm8cHUWPqxBrdgxmuIRs459OD/IlSUBoI1Z
TQWbBQcwl0YLOawumedCr5ZfsGoHknO7Zc+c02bAekFBndd60MAigzT5bFyCKSpqotFXoMaAFp2X
rC6TdmsQ2WQ3c7+t0/JL2nWOgJb6ac57Mbu4UNG4mDwinL5EJLa+aL3j+8UY3xymet0g+F3X7WUa
VlTZgAjkkCdRslyXqunA8C0KYG7V9JinE2So3RNUDweMl7B/xUB6XUb0nwAHlswNt82KEeuWJ39q
Gcgw37qNPOuajhC+NtYCUBkWIHEhsSOgiW6Z36M1bpOcbg2VOQOPRMuuTdfPunEOwieXsDG3vcXh
XpsUqF80bzSGIGrN1EltY9SdkqjbMNF6UeF3S5OtLpKJaszH14K+xpVQLx3xQF2Q8ex2us+GNCdN
Jaddy7eRYUhNh4iHLNnMUy04t0AWIffdz/gNbUnbiLoiEAL4kl148m1ESCGUruoW4jDXiyxfPDP4
eRE2GEQetX4AZzGNKuc+Zt9TNasmr4esq4sgSgHn0mFy/S4RDSgNNOwRpF/BNjTFSrYsKFhXS3Ga
ejIg7VJXiS8hWmtv07gfGGC71p7x+0NVqkF4oDpsmX3BKstc3oQtaYthCPiTTcX0NSQ8xWx5Uvdp
2fC1+1y3CTUZnYcK8RP4QHUZ+Zr9XVmspls5bOm4d4MdQek2oYjPWeABbALNWkvqtNX7WJjpd9f8
QKvzogi7nbaxhefJLRw6ANvMdc5GD0w6Srrk0yeBxRNuhd6KoVv0Y501wOSI7Zb7OOvisPSGU2BM
LUvV7j+v9v7/7GJQ5f8PN7b+04PK/O+1IL7/Xzd2+I+UEwaVI1qPFNVbiEboX0Vg+I/oJ9sXF2aK
K5txCpnZfxWBPzd2zFNc8ulPLch+1Ez/VQTif8HWAd4xDHHl8R986j+4sf/pNPvvVzZalPRnraco
HEJCo3+7Q2mmA5wmrcyrqie/xCLT+8j1Lt8SD+yazCofcW+cKgCxL0vaTcdqNsFLZYYbwwj4py4A
BrsVOMNPUm3LNY1WDPNZnHh1FjeLiCNe1lhwoAMBGEm3/FbEfvq6W3ZLsD1UWKGHlCmkjc9ZU3ja
t6cu8XNBRg2DQx3ZTxuKT+P4x7B6pKz17LK56oUkDdvracPUe2MvIVdBYZx+GZJwvvOr/FvhNjS9
V3kPDJ10q3oz27KUo9nSM6X9dGB02spQhWkpg5FjypObfkcBecSfom6XFkN3+tWW2epgMoicyO2w
0WvtOUYYhqBFNfZb0WYCl/CawJsS9MgmXqfLZMNgv9WzLj1P/H5abV0OPfvTRx6I+srhWonVYebN
8iy74ZHVw5+qDd6ipaJ40iL+Dlx45k40z1VroyNO42PW0+4IuM0Ugxow223h+l8S9v8I7H3uFf77
H4GH/7uNffjb//D9/y8IFn5m9f0Pm/pHkPF/luE/P/Bfuzr9B8h/FMyAE3iUJNif/9rU2T9i9FRI
7I5pir2Nevh/b+rsHyQENkDQ+v1bZxcl/2A4JkDGhSyl0BOw/2RT0+TfhmCkhLJ/tpdhDJECutJ/
lynJWkwN95j6RrKlOo+zKrIOnOGavlfgRPcsNecMcgCQg2wgR+GiqYzcZyrkXCy0S34qwuY5i7d5
A3PYtC+r7MvAYLWDqFib540i/L1pENUM7j1TDCiiiJMiawcBIt7thXgeN4aY+Gg6QVddWly2Sd/A
t4OSDeTKCQBqTtv3aYz7G5b9snY+bxQplk3V5pGz7S5C1dLX7U6iLKjdcHYJuG10HLda0yIe+YMB
DK6jN5jd8inbii5IT0aB+UfFcW3WFfndHsxnRU2xOvBpKfKy7O0agOH2wU618ky67cOF65RL2x5M
CBUDRuJZDZxzrN6XLThCZNBgcN5cCogbbP3Za+g01nM4fE5Tlg+CvydtCSwxn9nHrP8MQ5hr97YE
M92BumLHNFO7ZQTlOCagVWfyYjp10OP6MrfRb9+gXMGAwpfenykYJZG12Z6Dee1GSCOkRhIVc5es
DY7pAqA9zPZz1NbnlaKEzCSA7fWRueq8Ntq9psBrR/6cZtfUWHzOmBezgh+rd1crG1ZouKgOrW5y
L9PmwchkbxtyBJt4MFTdEPfZLDJ76NBuvfYDN89hIOZbUvWv04S8Kzt9qqwvycrfwmkAAflTuA9n
GCTz3j7JBojriOLQ12uXq2aqd0kddXll+2PX0zLNfnke3Lajv0ydQxAcNCSjX88xjX4ISXZCoZsv
3IhXOyMsc1XK55LYksvmUfvtaY2k+eXNvP7lwxtKujx22xfuq11d8ftZdveWrkVnHnBP5kGFEWYd
Ul+Yq3dKoc1QA5qcPFUYZeYRjWqj5zTKxlc365etg2jfKa2Oot+guZQVpMkELOvchwfHwiJjiPHU
SxHrlzhFbE94K3z3QJPhklTBAoa/B3WNOC2JkJmQ5JWqd8Chj0oizDWrXvsejxSalrY9Rx3Nx7YD
k5wc1l6dKiXzpL4dklOVyIIpmMyb6OgCzLEN5hwI9AtH6Runf2SNNK/+0qbqOqqmzxnG5saXmM57
XGYXmqD4zcZn2mRPovvt60u9yRcKWLvpQfm0c0mXaJcsn179ysaHJJJn1oDj7w8zxEBNCB9Ve4GS
Kndzj78/3C5rMP0KKxTpzrgiah4qiq8zMKkwORV2tHjJOt8CBNsZ8WI2cm+9fNtqfkd8tPcUfsEE
qpEszBtnoKs4d1x3N5kAVZUNzyapHwbwI647pdVCdyoOj2rsk6J28HxSaWBlWH5kB8wdgzH4diIV
l5jL+7C1t3D8f69CfCo7N6Xf5Htf+/TQNKQ0C7vLKJjvORBmp2W8/Q69qd/9MPCHtesRi1RpBI7i
3Cg1C5+baFnO6MHGK3DaeR8MS4DHH6yn1UL8IwO+5Dqz93SMnyzrH1u+3raZPchO6u/Wb/Frl64Q
Ds11lBtaPccMQwmzIMcLG8T42NZiH48YYUnG49IEt3NLdhZCJZuOn7i5AVWoZIAQ41fY2WNXTRe7
BU/VxBF7JD8ihWGStUbCEl+QIAQUAzKULSzrma+7KIDcxGC4g/mq3JzXvU6LfqFXzb5XAy2QTNz7
HF161CXdMC9vnE11uSR182etVpezOAwgLkKLC8wOOhFS8bFgqdVDrjz5XOc2vQktyKNG876EJnEq
05Zkh1FjmRqeIiB4jDH10lxbOW47WUcEo1GnWuTMvCvKocSw5CCzYMQ94cnvxXBWZH0HLYs3CHyL
09KYN5qad5l2aCKrd6vOgc34oxF/hhEpj1WXFq2RaFsfqDwu2ByDA2K9C9KrIOdogvgtO0zsd2+L
qcbWACnIzGVD4anq5TORCiNaeXXsanZuR4hBsAyHHkuWfaHjy5taI/lsK6Dky9u121U/nbeLbrtV
5K7yNVRSDSb1vEMvUtA0+CAoNlOjarCZUXuIPXq5Lu3Rf/L1MYSmTq72hnJ/Myj52MTJEyA7yM1I
13eXQfG7dBCfo3MQn80O+oBuB3gEEMmToDfAJeakgjDlTAmiE/kDj+oPJRAKtuqiEnw3jzdR9GRw
vhpKiobUn2AxdxQsbDC1h7p3xZpl1yyROcf0TXsz1u/VZD6DEZvanBeIRGLgbrOy+YLyNlMInErh
agrqO7NMh7QPbmPXfYjUnRLzojr7zocNlpF+u0BY2eVrzbZSkxRW7AoY1pB0+yab0rtkqCHfgdKk
WazJ/RSu+bguN8HaPlD87lPkBySv1bU/Ds4XKr3T9XpIGyjY6+auizCme8Fb3rI/0Wb3taE7dPw8
l/EE0U3XHeZFXJw0pxm6pnpAmQGypoj7ZTlleoToqJMwK0ftRx/0z9Wqf0WQYzibYqSwQpgmZDwK
Kxgo9b6f+uVp1uG+afkf6tpkR+voz5Rkb1OYDfh40znCzs/rEUJNr2yy32gYXKogqqCGw1LJNC9I
6nGVfLgkwIHnPBIBQWBHa/ce1ps7OTNiL1IOGU/gYT7HhyHLs3Hy1GcZMrsCsQcLVcrUvsdMQchY
PYTGw8kzDXvQyUAuhEFz7jtxiHBUNZPfh7jh2x7wnmeXAdq5yh1mJot+hl/9hxNPllOqIjz8wcy5
F97lhKIy8Qgp5Ije66FQkicIZuF1Xyk5mBRPx0Dlp9uzThEfC2EmYJWLwFhapH7NTJxwiWHSzljt
ZZcevMp2iRPX3tJ8JsHfhdl8yDBPFcqVUJmngamHLZivNHGPQdOXjlXqg8Ea183JU2umD0K+lcKk
6f473Nh5HS9h/VXHyL5jmEJL5sIFGMhqOsj4IFfAtiEo65AyPdwu/LOiZ7K8htjRFXRwAjFpwzne
3nSmS0O2YyuPGahfHcLZ1AAozV7Z1hZ8/RoVL2Pr9tCbCvzg4uoCrxPvLto5EqPBwiBZjExbwwbX
hfqUPwXeRDR9s128o1Vc9IznHP1qzN12pCvQYZTal9BjTuwichLMT3LlSSlsk/eV/CYcW2luL3W0
3giQ63lqlzvZnDCK4eK6bacTRe4AnUE6Ff22sykyRyJUMv0xnII9AV4I0vk4dGiE6SB2JtYhtvBD
0lKUb+6XHsxx9bMG3BWAladnKpJTV3d5T7zbx0n/wiWmh3HzGI631GIZNPRhFt8paXc+RFRWT85j
Q8/M63t4LsXOKw5D1QQiPJ1fTY2RC8lUVqIKc2arUsfrfhDZa7TYk0DpdBd0AlMbxiosxhYHJ2s2
fGPUtGW9KJfkgOkKAg+kw7uQvOf7iSDifTyz+HZWjuDQYd9J5V/6FR8hZFFRN3P6mElWHRM0yUUn
6X2PRj5f1EM82F8JJ1AmOLyTxPUXIYPHTmefbptKHwZXasPrtLWntf+DQXG7KkbjoJqoP3dkRR8A
dV0sn2b/oiPIyyweaI9g1BYT7DyFI7Hnt6Qbz6G1r1PkjyLb3uJmfW1TetuJ8IJ7oljRcMueXABj
7ATF4Om+P9KAQofl54sbDS2GaMFMbItQyiSFIZRG+6aRFAcxxRh22VxMQqBBg67WJxtmNIWF6udn
OfpjFrQ7NDrPGx55sCLqXuFQkV7fLJry3Th1UOku0wtXDrXuTJpylf4gI+jiSB3vBjl9jQJdwDqT
3yhd7Ueicf63LiR3NSQ/ODwWffAtnYoqsRvypbMAQZdSRxaqDbrlQWAuaTWIY023gxlCdgRAFZ86
ibnaU/UEeKW+71ygi2W0w4v1Fidu06s1vQaba6/OS6RKh1BjRgvw+gziUe9JhFr6UIWAw8OE7xKd
7dO5+xFb4GE0OnhzvK/uA4pWb2EUuu4J+cAVO3nLIF+Z42cXBHecmwwLnmNFDj1QcBusIZTgCeTO
GrHHHG1fv8wlT5vgreFoB6ROq88gye4lCSxk06jYQ9peN5n6PV1bxBu3E4dOFYom8JsAWvpzm1VQ
RjJMBemHu0b0Q6G1vrdLhdkB0KDKuOzsRHdJNLDSiDaAxkZ/hYmU90LW458w9pj93fGuoCQsVoHS
zTCGcRiQoBx4H4w3IA90AckLKgOBSfpizm6SCReZrYOcOxKcMa7tmQZds2MJGNEOnVas9S519Guh
I8Z26NkcBTiW3Wog+vZjgskfi2Un1D+HIYSmcBhksRFQQGPmOV7SftAWCdn+Opn2JFL7MBKIBlH+
NQL54O3yJ/UmXyM/54mtd5X50WF1N9on13Q2qDWxWegMj4BC9TiFAbo/TFsr/Kqbq4PN+dBH6HGn
Ca+t8jophliN+80yCk35ptATjZ+Dpe+rDR/ZQI/bmN70BqHNTF8dVvalFd8m4h/QOB3XLP3WAnnc
uv1rlzgXY/XF0+xI1W+evdZr+MrC8cl20XPsVHOutuY3yJWv2I6fvRo/0mB+FAyfPojoVUE5VVqf
fA01tgIR5ZY1KJnddBopkkehmhLij0ITf2mSXux4FWLQ5cKSHMQPPFBzm/dANf2IQkLO/s2SuN73
gUDVvmHmBB/uggAT8kf/QAfXHFn3OYTA0Wuy9LmIp2ufgu6KIWPbJfN467uxuUslqA2oPwvF+72v
EZpAyOuIKwS6Xei+0RKK+Vfj9Aotrh9w0CQOWl8kb7rp3Nf1W6ebp153d1U83g203cUdiqnB/1kE
0hNw8UIrFla5aRsQ8riuXYKibVvLjRMgmEiLDcRjNyz7qY1a4BnbFzDdc2qr5Sbl9bdAmRPW8tKZ
5V6T5U82JWaHN4umPwXp6fU79+kesOlQAHFG0a5Lbfm7lQoPiPAp10MGiV5aFynd1TL8FHK6F011
jH2Ss5+LhCZIwuayK9Pop1lFLi5E1dDTHuwYY+WHZx2yC1lniPjmF0jNAxgv0kPl0v3Cw10brjsh
2jwVrIhRSuYZTqo22Y52cnmKmfxAUeibl5AfiwjwRjiizQbzs06nZk5QSqVfjCl893yeBW7CCRkz
DJCGqwJknc8tRqtn3U2NEnVbqvCeDexu4ohZZcErbExL0QcDgjNiyUneoGw91uMw36T9Bi+dcael
28AzNnKa3lARzTeZob8Bg+dT4HfhitKPNyOwtKVGTvG2OvAtgwtPDdvE3Zr+FCcBayAq9wN3D+la
d5g2hBFMD3KEMhpoxhMzcP5Iwrb3aaDndYAC02VhnE9Lo4tZjr9MEpeZ+yNdtGvV9NwId7cI9rfX
0YQTczV3NRsQ2hBHdnupq2SFchlcGd0Z3LxROW9kQ+ZGZxHlC7LtCEgbVptKX/BnT4Uk45Pe8AY9
Nkk5rZA/O+auS4+McYwziBc8QZYM1w5vPsgUkG/Itwny2lXSH8jE9Q7KgmQXTT/P3GMM6WqKWoBD
7JrXKkaCbARYZl7j+CYGmHO3+B7afbTITG7vQ8dPgM6jvY5GUE7DGp2TsX+0c4v0581tZSo0OPqQ
HtTkzp7hUm5d6sCEyvbZ2MHuQCqQPFybFqEVLXc7QEG5UO43dJhlDLHTvZy3ffqDUug0QidyXCdE
3i7LPlQEWcagC00pHJb9tNTJHQ759o1TAHsSvQDO6495wxyFekX9MiXqYGNo4uGi2+7meHQvmxLb
V9CR+rvVADvnO6OCozD1b9AH4lAPrMrnNgad3aDZAigCQw9mNUJYu3SvcYg+uq+KeligZ5/jpzlt
CjI5gPoJBjSxEwY7fDMB7KPdglLF4sH1es8kchKqGg1ZZvxtMw9vASMnFdjHFZs4X0zzOJIFs16r
+HuCnOynRmEJ5jiSm0ZegpDseqiCo3g8hLZ75uw3g98CPGuZRfNjppdtpwy7Tef1D10NblHTnxbb
XkSquiP11aOEdt/Q8EAcoKltwVeXCUu/+3kuTScerSK3Ks0wCLVe4I4wTLx11cco3Q2dHjP1aBJ9
7L09wZtbXwFMJXENnLM7DNLFsJyZ8NOPGywSMtblQuRugKErGt2tqH4N7GmD2L5Y4jth2fs2lDZ+
p4DlAOk5eAT4Iu+Eg4gTt1IwNQh911UZmXFBKeLfgXmc0xT0dggEBAqac9rj9utC9AKheVqqAP2b
iD8CouZct0mbJyjQob+CZ40/Csgr5JR8bi6GwClBSrWloggnlQJYMRcZP481cqlxlk24YmdgCboW
l64HV5MA7BEAgEYijzVG/UIekFO1AkWg0QkS4eMGBwV8SRvG+PI3iFwxerPisIfBodDgshkC6AP0
9DEG1xGg9FbnfKBlgotni90BXFeejHIXpR7HEaYf1jtSu/VdR+F3kNbfP7sqWQYo98whsOR96nAA
L9o/DhqfFwLAVe+sPgEHPY9pfEoakgexKORyWLK3FmvHVeRhVv1nC3VCsSxVSYfulE04jtfpqf85
KoLnPsl2vY+LFQ9euul2wUBaQ34O5+yg3W/Q+J9j1ux89Z4AlJiX/brxvxIdTgDws50xac03RbKR
Q5LO59ZN+wbDumaYHZ4a95eqr46/b/BXVc0fHNmXzC5lONMiaT9G8QJEgyhxGAC1Q5C7A6ZwN3bx
fhzRMoThXZQFsKDACxTr8aLq76HHrRKqW1thtFxNDhzOtWrbbN4gtkTHDAVbXCAMK68GyfdB85Ym
iDLfgNygkTjT5rOh7KQ7dQqW+y4Egtwm89Gq6CigQDZxch/rJ86+OrjaIJsol54+qg4NvY2Cw4wY
KFhx2uso2kuFng06CISuJx0k7HanPRBqE8wPiV9/qaj+04e4Bd043Hec7qSpH+KFnz1OPKPFqeMe
xIRq9NkS+vZj2krMm1nuNFiQan0NmdgP9bcDl2DawtI3vV7XKc4z9dpvDg8XHpzEq3sfzOS8QtUd
uMd2ARXhxuSQOEwNb/k5EssNsT0A4Xq3sHfhp5MY1ueOfnYrpmUt6eOC2eNy03mCaKGwutTxRyT4
UQ+LBOeSvswx7Hyon2+iVhyE6S79dK2yuX8ORQO8KTgameYhyGQ1Isa9ehKyukDlVWgXgH/d9hJO
Nt+uRUspLn1eTPreQJjqYQZt1eMaPevZwwlE1W0iynr6nOl5A9g7nQJ4lVILde0qi4WcwfGE9gZ9
VBRe1HALNWIuAU4255afRuFPQX3WqI4bWbYoFEWp9Wvnr12i9jH5DHCFy5uhP7s6PUrUD417jhZ5
u2KoLsF4u6rC2oF7luWirXfcmF2HJfPTFkZBfxT+T8XcLpPuoYPA1rg3HkH9Rcd86cZb4Mv9+gM7
e7gs0EKubE90fU8zCG1CSHHZsYE018IUi/m+HQbdFTJCmQRkTfBlF8X0lJr4alAsVW84/vMq1SUx
l1hf4u42QfEZHPsJUNGeiTDvh79Ov7LxjValoLj/hvQR84ouuIduKwE4BDRytyT7wMO+oYJXG8py
EiA6FgUvX0RL7g/bwI5QhxUchoTe3lmKdVsfTLZ+MPngx92mAZanGH4thxutD1zMBeDhieFgETij
6D7KUDCRkcO1p+vcqvsfVSJYCnAfPM7DLL0ENDC7WinwfxGY9k5muebDdzWsMw6Z+dii90LtVLa9
P0H+nYMm2I2hhB4OCYKmn7HgSFpyVqXHDWyGHHwF/xmnOO1mkDUNbp4uzA3h6hRtI3qz7mYIgdd2
883op/6og+E6NdXXmvSfLEBvO81vECmYN7l0+gyhBirCsB1ut8x+tO7dEz/mZBx/9524sQqan7kF
0DMXYh5K3uwmwvcquMJ5kP/g49m2HWwa4CxO4MW4VgQfevsk3aMY4eAOhnI2vXiJInLd0uhmM5Xa
u/Hg6CbyDZTtD+L73IKHMH6MSyVFqeAAVgO+c/tadamy1y18NfKO0SpHhZ77ABOzsUQ31u0reqPY
ch+Ov1cWnERvT5R/QRT5KAHCUnFfQcjFU1umfjvU8VSiTlhbeIm70zaXTfVO14uOnwBy31nFUH5P
vqAxrfOYAIMazfTkO9kUkBV+ZPG667IPvgw3Q8J22QCSzVQiTw3HaaJOsvO3ZGN/dI3RWtm0g9K4
zCg0ZU2Vir1J9R3gAgYoanBFGy03C8EfORIBNV58VPHYXnVl24/EV8m+3eg9ttdUStAkJVRzHIBE
FnygzcaOSkECjfNH63XRtB6OY4RUKQj4SCL+VqNBa0Zvs6X2Z+F0ObX10Yww0GROH2seDDspsZgN
vAJwuQJZ3NLjkgY/btwWBK8NfvVBdqc9aNwAzqCuzfiFi2l5Xnz0lRBscp25xxDgkMvs9zyZEwTU
Qb619QTWC4B/BnQSbiNQIs49ZJkkX1McJMfRz/ycWHSUfipM/LWBZ8+zKHRAioCw1EuiTmm23Y4z
M2WY1slOV7UDJNiYhyCuHv2M5mOOEdZAa7iWOUCOphoIdtVYH6UK2YMK91XGGlTX17UxWFvBuuZK
sK+s8fArNfWGjtNFV4MjCf6WDePPIMbEwUVE9Ya+MMMSypDHCVvUga9ZcFZmDuMSCr92nwJ530Xw
fQ+pe6sd3oZZI1dG9m1d+TFo4i/4LPZtEoHHjuhrTTw6MLofO6QKUtjSF3MCQbyvudnbsTkNlNxM
GblLG9icZZDkPXXuLD3GOUIRdONaS3adD8ghw0q6T5PtEvb1wuHch/lVt3G3J0O6wYMqu+4NGrsI
410BkhzGMaLNjlCZzuiSGA1wqtTPop0HmqdjA+yybfB7d3KThzXpynFg0zlgcVKCxGGXOcJnGkE6
AKKF5BbpYlzE+6oa+sNI9GPMqH7sQ/Cj2Val16Gm5sC0nMo2EfQlHYfbdlWsRKcJFVW62jwc0Nos
A3HwjQKp8A2ZngxAlxKAfni/dqRBasOWTEfmO1DVs1MekgkqtgezGFDkESThe/jYmiOE4TxXLHxq
q+H3zOewvdMVZVnR1T37WFVqvpcfjLemIfxpK4CmrjX22wvYarPaz3+xBxfcJWy++t6mJWstwBXM
mrtkEOXeKvwchAwbvFPwh+OfABkTLTn4CVeCyfyzDBtswE1H722Svi4ZELJoqI4Syo19M2v2AcYd
vHQ/zNeZ+qCEmwGnh17DHRkIRj14kb3DSIU6t5vWT8ht/zbaRNNRJ2t8Y8aVfdkanHcNucNfFLEr
BqQbVPYE3tpmhV+9mhTsaN78L/bOLDluJFvTK0IaJofDX2PmFJxEUtQLTBQlzJPDHdOO7jp6Y/1F
VmV3Ztrt6lv91mb3tapUohgB+PF/+A5CW5RZRo+1OU1u2NxGDppTm5z4LAzvxllcN73+aUavuxcq
4+KIG8mRO8tt561I/akzhox2k3uVAfLgHT/Zs1ct4uvYKHrb3jCoX3QLoSWErjMe/UtpzUknsc+L
dtllXGiOXeYg+ybZpSWWYmdxDa6W6qcOZflsTdI9jc084J+sLdmv9ZtJmvrg1mv1UxVtrncDOhFO
7NgFHMh5UzwONpU0LZjeLo0qPmTF5W6MS2aDGq5vP/nvXmP9+95N/HfDveaqI052508r0A0t/HPN
/YEhp2Ooajlg/F1QeB6R8T7coH9TpnerpI94rr32tiho/Ikpi49AyfN9GDf0CJXGT0nKLqJPf0dK
18FInMP4sxPUEjG0Xb2LCLfckz1WH5V2vGOxOnI/dlrcJeyxObiMCNcI1MxRnKf3w+jMb3KcF4LJ
fvQweMtwiAilolV2IrrROlDnuAzkbuwMQRhKlJtAOQgScz/13Cii8aOaUqGPueNwbUkqd6sD3bjX
eog5P/3Ue/IMNWnmM9nuE4WbywVs2bW50yLMleSw08AMdyRCQmoA7ZI+WPTfPffM8aGMZv59JnYw
pT05sSbFZHfCwwxOgxLYYZRzlUNnP5ZBKkgRd+5bnCSrPvR1Pp/Cuoq/jaWhKu6W9drvOMWcJ78k
9SOl8+kmNWCVYkk+a32Jjjd4TtSNvX1OlqpBoUjUWaWIJrqifmUKGfOx5OIKePfDnPQ1p2bjseWn
K1OUjcjjpthS7Q2rJHhA3wH8MURd5Z2jsrTOpkiSmitC521LMiR7x4kLj2fWb2+RNpC/CwEdKhS7
2G+dXbAU8aPs0uU4J1Nx4+pi3LcTiaFURvIUt9o8JdWcP3ZcMXpf1ueCWZLMx5T8yju9QO3r0/iu
a/OHWXXLMSMt6TWafcwywMdNVkTizve3+dilX6dSAoCYxNvUNv19aJr5wffNyuvaD/b8s3x+10ly
QkMyN32ZeF8vr8KDUFyj/K5ZXiZ35EPgO/GUlr44Lrrjz84536JQu1dh2C5fIhshusy1x1RIhiZH
nnh0tW8fEao6B+edtsAmdkcV7bKp0DAQnFB0u8rULxlGQhIDyiH1Od0k5WKu42noeSJSZzfHXvwz
zAtMGhGbQ9th+vIM4an0XHg2HpP+ZzFlyx163EdrMcyHuDuqdcRINiVqTDWvzVm2ihtUMTDhm7IO
rzJduqdo9vkKT8FxUQRnBhVfScm6pSGm1dG6/XXPVfuxa0JWATlU8rx+Xu6CZVj2jql4xgrd7Oj0
UGJOmujOjyd7v4xiptrdl69xWyA4dcoPLSmF2Z4DTBLi/LmbMO+M5cNsZjZzXsRY42dPS62D+4XP
lgKIcIK9k/ryVGXza17E1aOIlL0dQ5m8kZV3EdzKrx46w7Z2BtDu89yedFsf1BhOB2+EOZQwNb4o
Yb8qH9BGN1200Xap7Gs8BbBY2GhFubyPDGrSKk130j0dCTGX/l1RhBj/aeseGH+wkaoFwyXEp1zx
R++l8Ehl1ahAGMk3czkF56GPqEKX6zeEHvSZdpo/kiRwtyHF8WGeIkgVES22udPruDEY6dXlafT3
3VyTDXbcBLO4bkllNDLfy6lqdgwMhkODQaQph+6wQI2pEfMq0sFcYtbkm5+WHoCGMWqAgHRzsqMK
U373Gj66xCdXENRQBTZlfolf9PNElSMlcmL6OvnZpF58u6D69URrdmsAx60vqp2rWrl13cm95gta
npQ/yY+6VCQz8STvyXAE/EVaHqs1izB5PN85u37Gv7stT4mx4Fl0OkdXLpgIAPBByu15MQkAqIWr
eT70FVGnJH8y5BoZMeOx3Redn58M88eGvzZ+qyoa/j3BumUT5yMfSxp7ctwNg0+vH1VwvvdLa1CN
CLGdpVt5D3pq5qvCTwrynpYSRCiH4q3jjkDkq899CDPp/Guq+/w+rNZo20Yj0nSZEaROJjVfE37F
0Mn4/wN9I9bRu43jrn8oaU99DLPkV9dGlutR5fSfi2nXX2VVQa9a3aXcy9TBKAjGiwE7p98IYIh7
hzf5wUeDuvbHMW/Jxojs0VkaEtipZ24mi0o+ZcY7rfM4vJt0hQqkBNN0QP5a0Vi7Q8Zq9/XkM0Vn
83vF/YEnsXUQDA0Zjy82mddfVVmwbytJRtAAK1gU33dgy1Cw3FqX4N/aznq/LKgWyqcayXy0rDu9
9oRY6ynW9zSTTnMBpqnjSLqK4sa79ukjk0Sam7t+6JpdXizL/dyS5tG5fEqwJw+zDIr3LKZ3ReB1
NTfWsS2YmGiv2bDzrU/m7stgFOmsosVxlbN5dQe+VJs5dzUanZE3gCnIJ06PQZSiGA5kEdxFn6u+
CI4GDMD9DHyy3uWlVC86st2pjSqQD7XX753WDo+BczkY5rHiFJI1b1KzrkTZ4ob00rrE57Uhc8Uz
49xmgRd+6JRfZhb4IILStMdlb1DyYpyhTZKu0+NaFAOfXQQZKO2iotnOYNX2pSi8N14mHxZT8QpX
WG1C1AXIKs5yaPK5uEuWgmckSQuehUms0/dILeoxTu+qBOcju1HiIakzyA9aDZ/9HHI6Jbd9uR6R
szcyMowAOlkP0ruc5qtz06dIlSEJfTXfiJHQoTYb1wtJ1NY3bO81O6OV4DqZrDMPfRykGhsItYEB
RfzAkgjfOTmSI1HFipZPK8UP1TvJq62b7FQhZ2Ce49DPFHNch8G+iHay88JwV1U0GtywZ3tFnB1r
T5+o/726KIB2G69e+hAH17F0bmzSIO7pCe+41etVJStkmhQhJsfz9Jfu3QqYZ+V6m8T21Wn5b4KM
v81HyBfLz98T7//dDPi/oAx9Sjr/52bA5n/8R5XmP/7S97n8iX9UA6LfiPHH1Gn+QL78sxng/ybC
Sz9XuX4MY4Cg//9qBgjvN9AuEcgAFQdx/Huc/4+6j/otpLGLJ+tiGFAnCP+dZsDfoIW/Fw9ozCq4
iiKiafC3to8bFnMFNkbQQuE0J0bHbdS+2Sq8SUZtDj5pgD/9Yv6zki6/hj9Xgv/xN0aklcKYegM9
+L9WgmEWtlNBP54DkQakVxLGRFt2ii/YrM++YkjrLIyxKXhTVvxwA/1U5N3HUvdUD53goK34mTEk
Ux3dRv3wtQ0WrurEWvfhEJ//9c9Kd+NvP6zn01yOoY5E8CFdAoZ//WHtgrWK4OtzqE4ofUDNGLL7
khwJ2YMNn2nD2JkVJxMb/4vm6vlY5qAWMz1xDVpflraJ6Bc3eIFBkm8JVvHCm/GGqEoP5yrI3kVO
3pZEFLTfoA++4U486jDAcVoJd1uyW2t8TxXS7PsyOAwTLzNtZLAfbTq+NGg1OyFrLjdJfqJYxssZ
o/Bj9s15ZkTj4nOJsToQ7OGdgDxDlEvhID75vLO2VgdAwxVWtvbn9JYGsNy5DM5bLdtv9Qr7bVwr
xKch88B6RUO8y3gzP/ZmdB5BeEUH5fNaUg0Csb3cnvtVAh+y7l455izJBB2SmsmJAPYS/KTSVP4c
SB8cbOrMO+PjhQjr7F2uWkiQ+fMQa1KldfOWmVBdyVh+XcPuWZAwbzm0t8NcYRwxeh+JR5VH2a/r
LY04dVVMyas3E71wZ96z/cwvyFW8AcGB4L9oUJRu2w8E1pxrNfYv6VK7T+tIkbJex2bvOaNzpxb3
uijK5g1DlHX0S3DkM1Snvm3tferC++F2Ku5yJvU6Kz6n3KkfKpXkt3STrbdrUNWOOQrApqyz8ojJ
dSQQEJQ707viSihUoo2jkvAmXugz54xtz71P8rxNBr3tcSAMl49N7ickwRGxeArDl7yscVlKdaVW
/zvZc1rbrbduF8RFCnFNvfeq4AHdRO+tWZtdMxD9yzPdQlDCQRrLFgm4u1yLSszLrLJET+hKb5s4
+VVEWfqJRvd9WEyFvVfVxTaPMnPqorp9XCki7FhXQc024ltaxF676wlPbVMvLHZ6zNIDJcUfjVzz
737svE5ZFdwHuFu3FFWHo985wU1GzlOubfW1jwb3uVwQPDNXItakbC7YdUEa3mnLtOv/HpMQRTZt
G9lhayXdWRGHpNrH2cr1O8MGSC9ZOVleOTkTkbN41Gt0Pm11F91nMKK+mFwW/HIE9WNN/qmjV3xO
EkK1ZaXEh6SfQfh8EVvXzvoQzqw8EhU5dgGqsqiVQjor0pfenZ9IVBY8pGl10Gahp5Kc8owwVhfp
aac9Q3lId+AA0uykdc1eI65HT1VIzlTYThz9JmzPjqvW98WX07tdk/CxWi7RLZ3hpSxjlhx9spQb
LqJDM9gbHeFA1mKZ7hBZQ4s1FZOekcnRWJpcm8CxHxWjbOQRZOwqvXdN1nKjWO7ySb6ECOlhMIS3
qpnkcWhjuxflxZWg9GAexzqB1Ol0h0DHrEmKSLNOk+x7mEf+sB/ykDU4du4/xxldO9Vh9J4kw2tN
dR77pCF0nneKQbYjEZZOVH7Cxn5f/bo7e5AdT1JHb0XgFy/c24bHIbDJuR289I7XUE77YPD2ZRo3
+8ETFBGMarmXINdTPIu/LU5THHO+q49d3+ET5A2wpqIct7Jlb0YSiQWdtiSVlwMf9JPuO1IfWbSi
Nb8Q1NjvtMj0XoT08sNcWuKapv3ad9m3pZ75XVrzZBbXO2aDCG9qMUrqH+49hfovjh++zcJ9FRjP
Eff1Lr0rqz47lSEC1NYvRu9pCNz5WlS+d0W9ZNhVvCR/enND8pcH+NR5CRETZjaUgqarFaGLIvWu
0FX5Jo4WYin20bKT5CtOgex4rocawg4OSXBygwZ5oHCQNfqkzAV3376773rhZpwEfbdr+86+S1qi
+aFKbEi6MCNRvG0S435pl3bmN6ubX2Fn6xOr1IK9Sx2nuJWpdzQyIeSWV58UV/1d3sftTdhN7WlW
YYn+JRP5Iby0PQROnuxGpTJ/M1cISLUJ9DUKGoTHKjK7pE3FXRwU3WOiq5IrWrWc0jl0rlLuzsEm
tf6PFZDYvBexTb4M0no4Xdno7dqlm84J2zevzTo0j2lhPfwAfeXFqmAzE/L5Br7BcnDcdt3ZbPYP
aRRw36yFFLtaoQSbTKiHVidMwENdXdti2hE6E8R6SWEEikTxCIjgrqQ99atvw/FBI6yog9cwhvPU
HFzrcJP3C6wMP8RkIeBnsXpodqlbm2S/JlSx11YPau9wzn83o4Q4akOu4T2aKvDRrOzOnY26I1M5
Il3rUY1Y67G+74ok/HAWMrdJMK2nORyf/b5JrrNFWlzvINx3yED7TtmfWZ1W52Gu230kJ+/ialzT
7Sn38J3Mw4CJchhE/aa5nyM/gPPmNGiz05I37jaFibdr5ri4q1w3xUsdI14TywT3oVIuXGIf+wA4
JaTQGGhb0PWXz9CZ3wXg50qAqrUVWOW6v8+GNT+XE9m4sUxuY04gapETXY1ZII5XIwel5YzbVbqa
nrm6dQfH5GTG4nEdzokqn0wdUvDSfnLrGBW8Bcwe1BGa5l7EfXhaLC7cWGrqUGYi5WAcN8MWlvFt
XwXeVRl6yS8rKbfEnBg3zkAu0ws7jYdU/MqHOLiiC9re9CBJXvOBLymvbGeGTjzYpdfXbtGN8xN3
VOL5ceqiuAVhfFrMbOHGBFm1rZoBUWzNih3h2Pku7BFp/egXAnxIRq9d1aGq54dFDM0l3zNIPNj0
Tmceea7KV7shIvzl1AXN1d+V0U5Q0nMjcZ60wLy3Tvd1zefk1K8kvodwSm6yOdG36TgXb6mTr4eB
DuS25Pi70eNsiH0oOx/iXhfXBBc6iid5cjOV0fDTmS+q61Sn7d6v2+luSpfoGMB7eQoJ/5nJZrum
SZ+nwWuuRlS67Rq6/lEFlzgidUHEd+HuAgTmU8zrZ29TA8m4aIub1nOCe4oJ0TY2QXgbRvFw3ajF
HFchH/B28Hpm6IBhXP4UYZ8chIOmKLMG85xgiKUJt0lNhY+pFx5Ab2l3NpiW7TT2zWkscu/szRXp
H5HfZiF2YqPllwnblfYRFng4+p9NO7XXEG82kaiD1w4x4TEd14ssCErc1Z8aDhQpL27241RuwF8w
wmfFo8RS2efdaB/xpQB8BGscnzlJi9fRcngOQcrqx6Lvbwwk7MIFndqoIvqZBPhlw6z91zxP1Vts
MLRFsagtnVISf13RRA+Z30wPE8WPHCoAcZQ1kopWxmQR6/KiuxEKdaHNi68kYhkgfSpeAXIU0nGl
z96SMhQ6VcG7u31IvPpLONBi9L3GxWgoxDGw4tp3lvwZ5+OurwYiCL7eG+lUtwGhzWJADKNBVF0V
HvGmVkNUV+54EJ0kwkRSrJa52gvJSTZmxa9O2xV9NvgsbfS9TsyXpe0eV+5jd8RufuCYf6cPkX1p
VUZ+O/XxWeovHYP2dZ1nX6twNuxobGglKK/codGxBcSpmCZrvnwTtJtD2Y8TyPmk3xKA7LZVJewp
TyDh1stS79rCL7eyn7v7tV6fddvEBzYKwH8cZroxVBKaPHzgk7zIofquq9zuCbWe3GzNCRraDlZ0
m3w6UZ5vuoEm18i4ucRES8slI3LppsW25wAjL0eQGvGenG8zdF8iqKC3JdXYoyAfk5LcEGk/XhGd
qO8qQaIKOP6wWW3fbAI6dQyjsf/g5lW4QfgND9BzyNyv5pRenJiim+IDSpx4mubuk0Ae2fQFwGQR
SBo8BSxuQc9qigKClsY9eyqEWoxjikIov8nOGU6zzuf7sIYLOVXmkBbxetNQ1iAl6ujsdsGMaaaQ
S9egwUZWDsU06RHh4R3ZRqD7aFvedjqoH7IcKLNniEEURWWuUSgtubESlJIZoCw1+XpbznNM3rp9
W6vmw+3XaRf0XHI2AerphjLW+JGWyOBgvapnHyRruyHxxRd1FposlY4t+Ys23LYocrulMpekIFkW
umipPdlenZR1TksDRWIjXYtzVhdTx1ePa+aamF/gcMSehQi8jvM2yrerwZH3YWvs9OC+9wOA4pmA
cx3HgFDz+X2aRnU/Z776gYa0Ina1eIVMSBs10FD2EG8Pc9nWx1yET0MNcgYp8lGX6gOH57kyWXod
thdpeOUqaRb5nJOaPvk4W1/nJsqPPdfyuY5ejIpb5Doau1W/nN3Lm04qii9ZQbNNKWn3dR0S0Aaa
gvTMqN/eqtq7ipeu2ha+xN/w28/BrvVzmV4q9I1wj2Fa3qOJRTtOFvZfaUE9qLbJBpb5c9Vbdc3P
9B4tr9WSoh167T0Xdv9Jy/li8DdguuflSbTENeJCDu+tX3JTjtMIy6qk+wnmilzT5bo5s1XBKFx6
vXJf4ucbDy44EJIWPLAdYZednxugtJQa671Oi+uuLusDX6B9BDLvqGZGYHe+nfyqOAzcxbcyeVJL
Wd5NTcKRpUhfRH700srqFKaGDx3a0C1Uoe6wuoq8N+/FdXTC56DNnFdmbhyYIFqu6KonPyS1gC39
DnsduGK3duXwpkt7LUsCaV2bsVRWwa9uuaPvHDF110WE4L8Ng859GTDkjjiozt2KxnGFMz4cpG4h
43KX/bkGS/djDXRx0AXFwf/WEf8rK1Eu8MZ/oSO2A5w/iKenn3r9mbZcdf6qKfKn/4kbAdPnKS8A
CQQ55ILq+4M34onfpB9LWKgBHBLIQPyZPyBC4jdfCiikgR/KC1MEuesPVRExMgp8SaEXZc6/7En5
NyBCxHb+Kpz5ngxYrRIAHnQF5D8BDuXP4D94CrSGxrD4XfMCqTeHHAsJBvmd56684tGN8F6Y8MrN
CoOYvohebUR7LL2ULGYzFYcC6XMF+2Gn76mZvJchgxxITXtt6GnWWhf7eZ1AZ5mRaw4NeQNQUPhV
H1/RUCY76I9IQiwwqMm2zBFyy1m4cwMMYljcX2RQJmT0MUrmvR2rijht6VSvDjMko0bkp+u2EZcs
WIIYey19wzs1Jwv4CqY9f9NpVrI9xCos9SoWz9OUQZRLBBPypl1ngA407ongCznxH5CfOXn56LOl
r1H4ejTG9Z1RNfHK2h/0TTwSzwN5UUX7VFp9k4eVenZrBV9iSagboQJwWWzi8TzZhMQ70b6ejsiI
ngB1rMbmt8Q9TOn6e376EqBLqm+qGsMKYxUw2DYvJwFKe11yCB09aD/aKUX/RNvO/BoyXiI3Vcjv
fdeXDvknVecq3wVTpWNYCoMKTms4uMltqct8BG3tJnuvdxkmKRtm6Iudyr9NoStZa2EgjgRZKYgr
mkko4uxVeucUQ/TN0XU8bSz4jB9t6cofTtitCwW8ktFPAPxDX8nlKU0K7J4grhEExirJXiT5Kxaa
yGYmEOKW5bmOa3Me/MEFsBCPcFxklvAty2IzjRtSLP5tVHb4stomNNgv1DlfO2xKKToC/d4CY6GO
pNA0tlZr2GbS2Gjj1WH+Qu6UI4/nonspZJ1+NNR3SF0lrYzhqtfrG6tBOQDqtKudvVzC3/9q1+Xt
TbeNNJTriod1zNnm0HZgeVFMMeAOZEz85CaKLCgMbheEq+Ik8m6w9og7dTpHEOiKghUTFw3umRQh
P1ovLdtgFlVcVUzrxVW39KhBRT2dZbSWH/nsIu9GEUZ1Pabe7TpVpKWtiJJno3QaYV8PVJfQfxEt
Ku0FNYOsJXQcmajKeMLwLU3j8PY30oR8Xbvp25BeUtjrPMCSCZt6Yct3PGTPjvKDlT0xS/wjL0bn
LYYjxgxvyTb7LZ0qO7sh40DhjxmnMw/dIeIPH5tMlt2uligru0AlEaJFUgQreerIexU9DtymHAfz
JfYTgGA6XJZ5R21VetuwzpDVSV22BRsPGIXgDDppCyFznlmmwlT3SfGNcqcCifdQQpx/y+fK/6GS
Wv9EDe893OyaX9xSorNN01eywtPXyvXLp2CinHUEd9jQFKb9Mx3bsaT75cNueEpGINKEqb2BHQxi
Jj40ewtp8KCKtaJ06hqiiF7SPE7Rgt88pau7lSba6OBSxxnM+iMbJA096+aaKp5HAJH0dQNWSIzj
MUtG7uvGDcNrM3QVnIO+CT/pfIXvRqVdtveXxLN8nycpOJi12s1VnYRblZnlRRceF+4iLrN1F3Ho
h4d4sYihg+M1H9VSe8ySXIIAas7uuJ9Dy8WdWFk87HEMm/hGJMp71ZYhFETZZYRPuCa91kEEwixK
SurFDhR9im8opMyml6t1QQT/B+eE0+wE8tRCIxeGjKMIB255CEAZ+lFRZeyu8Oa3oeUehm+fs5PD
MLay5WWac8JkjB6CXG1AnMOZC5ijJDhNfa5T3dD9jAt/s0yTfZwV2SkYmEP05Mve/TnM5SWysa5e
sYvi4NJxMatPfEKtUORzYk7lNezGbN7KLikcKq8AizeNu6KwxR1BvK1CQuKdnkbOaeQiOW77OYIq
WfOOevWUolSbScC5pyZI42enKjW5OoJT4uDErnvmi1VDuNcGQazPwfHs5DDkmn0AqfcLhcavYK7U
VM1XaA3VtV5Wx3lBLOd/DtM0VFvp9MbbS1+a+IZcQcrarc5Tzt5yaH9TkwSh6U0ImJtSSiMPDkvD
zm5Urk9ty2e6Uw4leYAj0fxhm6Z6i2zY2lPbJvImCb2KWmY+2B8my6f70THRJfsvYfAwwpNgbYjJ
OBm7nfKhBJWV2Cz79qd55D+x7y7n9p/pgJ5klUUcRAFrLWCM+39brRmSx+ZNTqpCmWJ4qJ00u+Lc
ljBZgMv4RSN2iE3NzUJZ5P9hYvyvAef+f6OLX36J/2ImzH9yhYF19Vfy3OUP/WMUDPzfOFAAQMJ5
D2Dg/2+ouB/8BoyOISyMfkffX3Zq/3MUFBH/le+Jy6j4x8q8f46CeM8+t42YpXgwakQY/VtQcZ+p
76/fGTxeQJL8Lcyd4C7jv8+CIymkMk98SPQJDFfgGYiW3tyTYbIrZz7qGsAENlWSXGb9jhNfiSq9
H6c+vywKW6ubvsrlsQmbbz3sWCojdMfWVlBjXRwcMg5iv6OWgleuNnZwH9lUtZxoZFfPWJ9AeijC
Xwg1131ZM2YWjqWZx0EMZ4LYMqTinUAMuibselxGcymMjXbX2NDd0ZWmIOdB7VDBQVX0MDFJOkv8
G2+tlryyMynqxxlR6jTW3XsXDjijBUvX7MDDx7KyplqxHaZwp5PMvZUJGKM0SFnuJg3dH/2ee7J/
6OEnXXFyT5tU0l9eQKUoEX+rhGFnUszOp1b+spyAezG6sC8KciJx0D9XmYFEo9SdX438+NnyLvkn
d6H33bQlm8KoJkxe8rUQ1bRzwrE++0Rgt42bAbMobcAaOZllhxh759hOCcQHHawOZw6eCDif4tWL
uZoua91+LiGIgKmY9CkToTyiGd96nZPtaqe29M5pteLlhfTScoB8VbR8CSJvwWGQ8VVdOzbeINpf
OZFlkoM807EWC46TglP30pfhpypzjfw3tAeixhF9N4goyaq+C2e9h/MzboHK+IeRlg5B6BKpG9mB
+oS4iAmQsDHKAyAG+mEOxvLOwbtGF1HLpgoqdbX0LQboUMgtnqKim2WvAlwWuh2ohGObT7uOheqg
s9ih2Jv8JtfeN5Wx/K1zgA2CHYT9gdK0kIlancyB30EHnhFVf/PcaoVj1FenbOopwvXisskxySaU
MZbImeh7QdH0wgJZPOc2rVj5VPUweBkEZhsg1gy3EwH/3otuYTlfp039FuED8y2i0kRcAEZJob2X
ebi0NgU1oDqjR9JjdKXhaQTgDu+BJKGnvfVE1bnfu4JwdTPn9BBbqwXfdLjwPHHh8GrmSsQYQtBg
qnzqbzInGb90dr1KeFLg74Cv4LdO9BodA0A2VSMyY4X1jyPmZzYQIcYDiE9cXeN7FNvgR+Hw1XNw
AbdDaod96NruELos7aEYt5ht6zvm1nPn4HoQfYiOxNqcfUttZV9f2g5mutiTLMYq5gkYWDDmd0US
RI+VGcjdqiz6nMrlrGqzpwd/bPOg3TUVJ2MX++POFYULqYerEtSS+iVsiUHXRJ6o0afFQ911Pf1A
sVxPgCe3yUgwcgrsfCxXi8BsLc3xVZj5IUTploNvn9c0ZekhCKlhTxSCcvFwqSKbkykssDoV4FQs
yRHHgd52H9O1ZAGjuLbA3JlZyOJX03TMkJ83VMLZ7TMWZD7ldxn18mYcezT4vGRcwgS/4xUPPHGR
MaCUkAHOepr6RbQ6j7k/ELUdC94siNrbbJrZC5RHLxHP9Dpk3P38+KjKOrlKRzaCNTFZ+Vg9Qf4e
CcCzy46QabPD6ZEH0BC8KgvyHPng0G6ME3Xd01Hhjph64tx2CYH0jPcA+5GSh5YFT5IEHAMejfU8
cmAXqV8demPdwS4b8/Kb0FFwtxJeAwke3bmSOtZAMYe/dxS3DvYji4HYe0b8ohGbcLT2fgQScEuZ
25yymbWCY09aHCl7B5iwP2exqF6Ik8ZbxwPAPUMRxtDqsMyU7PY9bJhjEAxcanwhjy4nB3U86Bb7
kfVJjNch5IqsCvdhEaD2jnCy803TtpeS7cja0GSAAEUUc6r3Zebd16p+XxbLbsz1S8kbP9Xyeu7c
Pe7B1lPjPrSSw2i5rDDC12Jl4ZxBV4mGjY2Gj4i7P0Uefuz8NiHxZ0P/XM3xQ6rya8GSxn60PIxs
Bixjve8XssnEXLnhjmyqMva9zp17M75NYfaMlwfqaHkM6Rn8wA2vUHsdgHf822bF6hXJstEJ8w3+
DncCrg+WW07R4Sx8jEV8t6CB09UwJGYobmWPMgvce9W2wS0DKBTvCpd4G/jW7JYZXKCaW+p7vHG/
dGn82dZsBUW7eAGdNx1Fr0bK5qwb2DSTT5dc9OPN6I1I2SOLXo2b/eLLFZ+UKEp/J/ouh4ni1nuk
ZHDQJlwI7ZgZOHHRkRwvdXIPNJ5tjwM/+TDj23IBu1kac+dn3PrYZjelp/9J3ZnrRq60W/Zdrt38
EWRwNK6T8yCllJpVDiFVqTgzggzOT39Xnr+7gW6jgWu2c4wDVEmVSUZ8w95rl12R3TsgVsCth5CO
05m9XzA24ZNWYfJl+YX95odom1d4g7u921YZS1fWJ/eTtItTxID0fpHC/ugwx07dLL/TAKx8YnL/
uy3wyRhWvnt8MVz8csJ5YjrHO3DbcB4XgosH1958aOqyeQGoH13mQOgHY3IOipSpNm+gX+8LXTU8
brf/x+jnR7WYjDKEtG0fsZXrwtR/LHLQA5Zh6Op7bADD4ZRC/P1UvXHB0pJrMLO3J6YUeUOLJWFr
BDoLaCG/lwUNM4dSi1I97as7hDLMSzjsd8DGnhXIG5xk3XdcJ5g3a2hzVVnMzOsX+5igg94FKmq3
lu9X38OQRvc8WL8UM5gVX1HCwAJ9+bHJSrTTrRc+pVUfXEoQnuvZLP4BA8olDtPPKna6I/Fen7VX
3Yg5Le9CL1ZtS4s2zoV4GXPiZLsiKg89Qmni0ib1XlXKW5OHEfGlp829NQ4Slm+2xFT8Y0hIsGCv
rrnEQKpaO9bWHT1uCt267pa7hAndflwQTve+fsgjKLqYLQX5tf3or1wm3uuc4UcO9+tAjAZ9Dnv/
gpFRJYnVgmWTDbH6rDFN7lwdTqe4o0XbhAbOm0lhHuQSZ2MfeeXWkeG16IJ015qKWERYm6zlI6zC
ZZ3te3us3irbwQfccWcNI4C4bGhjsJW6Iiu33ECSpFpr701C54tQo9+MrndvdSC9l44BlID56njP
jap+oWZ7LskayATUhw4cgGHsmPrxY2LH0PNC7PbIejHGAxrZpmJ+WZbCe/8n82HO5n1Uqvx3iG6G
qUBfn0ydDo/KhA/+rJBaFR6urirrvvMlHi+Lsa2RxAC73Ho6rIFGJY9dOxTvgeV6rxLH4IOvURaF
toTlpPG3kxKuXko+xbsoIVot8xhNqSEoSLqd0f05IztALyIJj7C2TTfE058iDoGdhdZOLqzRO/IF
MA1VvxMCDDomOisv0rugGC9t5EBlgzrhj5iGfbBcPKSe1k/BtBzdYgallxz9XqbUAO7W+OEa9t7J
ycOPbJreR0/DUBFQcTxKuSlBkTRI3kwq3XC+GTxgeM6pGg4VGXU50JsZVitUk/469hi8Y3hyXhad
7FkgdhnjzYiUer8s/VOofbTiJaJIa9vUv0UfbEwqzkU9M7aTafurssJfvYqxM0POGkL1OoTV33B2
dhgV0JbxttZjeIEuxRreWPf1QI5G2J1YLW5TBYegVs85FjOm8CCwFhvgn/OUjEn1M4ylv1FTMJ2a
vvfudIHoETdGfjaAEC9mxHtahu6Gfew/JlRKpSSgNApSc28lfsaoBhBXIj4tw9U7VRijXJcJh+Ks
41fKygOI+ndCajAr25xiC3Yh7mJIZrbaYysjfNab4bXBu5og52rwBaLGOZCaZFPkc3nP5EEeBp3Z
j5pN+AF1HRYfglZ7UBkWnsoCnxiHI0qLa+e5F7aB2QpfkLNHNV/wINWkNdoyeaqwQn6NM8LMpciB
V4r+R6bYyxnG3milSb+x2x6+ZByMD6gV522Uk+ocLZ58YJV3kSHTHZTxTMJy+yvISlJ1+zL9ybMM
x9Uk8m9YY5epHjjAAt6dYXgnbqx+jSBvA3kGKZfugY7fMAgrbgXUESCj1owWpwvSqz9+bWsSOdoO
PzZXqRTYl5jEsn/zfNLBcUDMA/hMocnBbti0z6oM2WTr5sZLjuUpq9VP3CMWWebZuY9k8mocZu+x
SyZ0b77zHOsXXnt4HXrGbWgX906XJ18RpDBylkFALWuFG2kd28QNl0wLvxgfGQwEbbYbwmVbyGzc
UnY666EoAauZYDcGFWsC7r3qMMPyB3V+7wfL+AyO5OqH2JGCurkqL31Ok/SDaIV7xlCE6ybZNxaS
Bg9FtoVXfrBydeJ+I3JTEHNIiod7DwlHHzmPsnMqmQaFpvM3ohI+tPLyLjZUbVFTL3t3AHyAjUu+
x+0kNpWr/C9yrrtPhDQb2UGNlNYmH8B8UqxuFUjSVHtvFSk3azofDBHyUDLcr/s2OrRcQPvS460e
I+zA/U1+NiavBNlYpymcr06ZfftuDJ+iCos9SJqvQSEPQb4desVXNwLE0ZMMMGA7Yud5lNBGcxbh
Ul+5PcYGG6bTHYMxHwBa+Ugkw0Mci2DldPJgW19DZSF/QHAxuv4hc8DBV9ajx9D9q5sGBrNOXh5D
d6SStUoulMRDfbDgp8pGT754AQ+w7bXhzpcAlw1uCkgFOO+1LdYstX73WXuUwH7PjhD5xV3Iso6C
omcS3NNVO+1zVNDNoGeNVirQv8Ixjg4hkTQHJtLkAHe3rInc5nCNlkdpVa+snbHEupqFDlYq/j0n
mTVvTPaydWsNQOxQHrCmoY87L+gqty71fY3+2oVjwuu5itjCAiYVFYVy5b6Gnl1iKbcN9ZdjHTtT
GmygQX1nBQiaWsPsrQsq3m7kVTjzlwUq0pCCjMlu9KPSRthTV076mGmcOY2dKfxQ1BydVw93inv+
J8L9jQBLQCUX2XxXef4rjAZ9IIO1+o6V3b7ggnO2zZLVPy2z5NPgzvUumFwi1Z24WlcSH1CEh2wj
HRlz6MhipyDPfjTYYT61rPovVpGMKTPvJ3d69jNhyTYGxN6OQeotkjtKUIOTzDSk4qbJAlcfTFw7
akz1SdzC3ONSFlv0LMt3kWpr31g+gHQUifEqLi39xFeDZ62MiNmOMyhbsz8N675voJXUQ/CM0ps5
N9L9K95b+dTJAPd1a03VoRtgOs39RCC6Nbfw1bz+UQ6NfqQBD+9ULUYE5jipJovVOnuGcl2EpEbN
Oa6mZjJUIAq5o5XqZFsvqB/LwM+OYWaJF6B32X1cOsCJraC4z+GxMr6HwBHn5pTHCSzw1qqGj2bg
a+imaD66QonjLDxg7jhQ/fCv16GJRKCgeXVGTtZ6guDb186D0yKX9gb8AWiUEPqtxEx8rWbq/+0G
jd5TwtTwclHtBVBenvp0+ZCiuk/GvrmIUodbqQoezOSmjFCd/aeJ23hc2TnXv++BdiDuFmb6Wk2m
fJ7K6VsXFqkDbGufSyNvEGdiNDdREn/CFAcRDTx23Di01bd2nl89tYhJqtXMoM8wdMFkHFxmF1mC
UySfThYimssCCPA0OPcRo2S04pa8ubNz5zOGKnpI/G7ggNJ8bG4GFl1j6I/Fd+zNxCjx6ZypNxmd
uejSO10+I8f9tOBx48+zGRMN1aYZgHMk/nyyYO9shAkkpehgE0TWwAKZq/AG+sixcxcWmyB3shHH
tJY7HZuxTKLViPZuFROisbFRO2+mmaFFN4jwQDBv+S57Oz3U7P74xOzl3PJsn2NG9A9F4iJsJHHh
PSzFQ9to2LRGx5zLzcK2OjTC33RJnW0tT8dmpQG2jGIZeAiX+eIFhUdPV6dXpZrqJBbYcm6CBSZF
CYN6KMrZ3o3dD7OZGNzvtJwI5nCI47HaTY4n1s+ltReg2x5m2Ns4I9cNyi8pC0BY0xS/6Fr9RaAZ
siagTljnY4GVLyLCo12cHIIg+FIGhTA6hLGOrU3PG8gbacLHqbJ2rAS/nok1FE6bRhIzJ4qYjFAJ
D31+1oUjKR7RLm59cgLwUORwOBsRUG8XEOCbiHx71GvTM1u15I4MOmfXW3FyXByWiJo+5NOHbFx2
cjm0ddqeqxHLNKXvoy/sS5EG5Yv2DP2Szpic6JEYZ6+k8MQgife6kWfHjbk9JyNOXTfDkiuz+UHN
FJI0oQ4+ha7a5E4Sr9CAHxARdzORrMHOA4SxsavhSzjBH2KIP8s0o8JFE1iRcYHpwjroCLVwMJHQ
0KQ2IwkTw8/KB8hxZVEiWnbTX5PjIV+H8Z2ROHJKRrVBoEDo65Qv9tWd1A0WvuxgO4WruomivbQR
Rhm7uUZZx4S5e4CYdy8W/TBGVMJkbG/dhthClykLvkKHY0v3W7/q33ik6R1T71qxCVrFkfigMTtF
I0U4CmtOm2GvWNX8ZXzBONh6rqsgoW5tkj8xCLIMvcGuTl2Is0vrrEZO8HdbRKducJ+Eh3gb5s1f
+MYR1qOqfoOhE8C9IIreX3AFNXL6tus83sVj8QSMhsVTGY/vUPKKS+cgD1jnJQyMASusb6efmknK
qN0nK0TsV52UBWTA4oOMygiggNoxG1mjPnMwaviIu1NzDnzZ0tbr4eJ3ts82OKhOsm1ZTHt3wBUB
U+Q9EU/9/Dwvdredk/nDbT0oY6L+a7cGV66I95kmBq+cHdzFY7gfGT4fsrxuzhO72e2g0xPU1P5+
Jp/8gOCZMwWQ37mIgs/AH+M/DrPNEX41PvbmJfFLvNAZcucztoRvWnMbOg1zAlMEXCVzBszdm9eK
8pd0lgFFZQt8oqKczlLotJZXz3emF0XLuDYH09KTtIogsMseRLZw5LSzLQ05bkLtDIAC0FYslJnB
FT3m21kPafWNS5jYNlWxWiWTpIfHO7PC9PnhS3AbQSODBbGQLWTweBZdwRh78XppSv3H7yL3ovLE
Kk5xmAP3xZUUftoDMluCF2z1G1xRFG4ap82+u7yeTo5JxvVg2Vjzpp7IR0105xtUIuR5y/SrS6DI
8qy8C9bGN/lonp5CSyKlW1aUSag+hWHMxsL7TtCaPNdBk6zdSYo9NjDBu9pFlyQx1fNYF+l5QW/S
oYr32CinsdgM8dAzIXYB/tRFbu96wCXgy2nzQpGkZ6Eh6GIX9o9knm6IpMV7BsX32uPk9QL3l069
kokKuVgiwsBDps0c/Omg6rPTV8zC5p8+y6t3jdf4rnPjE39Ve5J9Hew0pviVPwNOjGZovPGCQWa5
2Y2iVIfrmbSDPUyYX/jJr5095MdFI/pP5jF5AlACvJe2xrM4hax6KV7jOKcU0Wx4YzZdDvUXh+uY
I9g22yLA7lS45WkoaPRsFLh9kw8b5F7z1o4h+04OS42yYradd3G48RDr2I3PyC292pOIfg+Dmb7M
bCEGWrj+2Nh7A7saIpkQYCQbZ+wWqOp13F+rfn5kW82pIW+lSuFf5q4dt64aeYlHVY5Ucs5eZkt6
NEn+SnfzyjPqrFsYPUqKzxR2HDThlz5cjm0dXet0lH+ZeTV8Yx5sUdHwAqV1UW57FPYpGqj2JZwn
Ul2E+JOMUMzKAYz3apT5QbkZ/6oYcsIU6As8nh934TIGgSgfWvY5ro/naAQcwOR+gZayIltq3ZO7
+Yt5O2a9CStNTIrNRlGMrIyDPsHvU3Y0he0deriFyjeYzVwYAxCBkTd1x9jELIYiemZOe4B9AyCJ
oWhsPIMyfJhV2h8bFfqPXTX26yqu+p0/JIRv6ASA+NSSazwF/kdkKZ8TRmByQBnMFV5ZH3kJ23Rx
ZzQuKCLqp6Lpyw/2aPVmoZilPa4RsGd/FzQsTWn9hhyJKCHRaHKdcjdQbCWFto+oWfDtx/1eq/pP
yHPOBY+hxVotDaR/J2N7UtSqOcSKhrpbmmjPEOAlslkBuC1FkMrCP1yEJRp76BX2Ao85ru9z6c0g
Smv4TMK0zy68jPvbl9kF0Ay9VrpwDMonIcQtLXVxQY8yoBxLbK5I4smZgo9M1MfyUOW63mtjzCYY
AC5CuD4an5RaVRW/0Re9+lN9GtNlVVoFe02PwXaK86gDlg4Qp30L2Q5hBwNPg3Gy2SEFYtXaWI+B
C7yId8OtHpypGui5swOI8XkF9HkmkSYcf1GeX7tsKC8ZEV5vgbjJvSVZ1O7oqacaHgalSeHeBun5
FkhHejfiwXpq5hyhBmuqq3AkdL9OBfDjo5uVM9rVU2Kvy0xYzH4WXb4YykbQtzFqmyqyjmEX5c/E
7pgdj2Hf3VjF0xqp5LyrsMtsOAUl0nufrAe/6TaUub+5Ox3MCyO3fcsi80ZpzcFc4eFrsmcZWv5Z
VohK/La40+kAq0OnVLeleUuW2ywOZjlW4h/H7o42dPzdXGX6tU3De/jqEtE51QzuTSyVuHvJXvCc
r95HStVOIeEmiX1xEqF+116PkRod+Rr4ADbdgMaw00Id5ziqL6GfeWdyjNuNFmSBVslTzC9+Sky0
novbMstAw9uIAl/msNTuOSI6lCubkBGdv3dQR9lqBdxmsrtXk+WeGr8ZDxrWlTV19Qs9IlDR0Xmx
iDdZaU891rYB/gzOaJVExiPACIV6P7O2SgGYuS1aHiljJr1VT7A4hS0XTkzDZE2/EchlSFuIir76
ClKrtmqxb5kAF771x+qxgdb8bWw2c0ieecPSu26bf1CgLvvh5uYJYo9LqsRb1/c/3YhJR9U07Kak
QVDqI0ymmSKAuaxTSvOYLtN6atNTFI/bzsRbfIussxkgr1XjvDRpta67/Nw0fgTVh7zla7Lk/oUS
QG0XBztsLkjWKUboZHa2ymyO17i9qd+rBMJiH28Cn6es6NhOID7kHpUGcXVJp9Zfo8EvTplRd9kA
w7vxs/sMShab0aqA/Q6eaDeOFYvgwH0dWJ0cktHKH+IGLRkYNQa5VtEyI61leOomJswRzdKUzZ8V
C4yEt/TIJ4RRCGhyAKabFkWuM6eK4IWyA3RZ2RxGE7t7O837P3MO/dJMSfdURIumggUXsc3VxPzU
ibutVysyb0Y7n9D2B788poNnG6c98w1/ZwDeTDwyjLklGixqkVC17nOo0pzt9aQPbqd8hHL1DTne
5xeyejvqJcSokPvydTXX9ko0TIIJkE4OurIf0ca2537m+kpJI9pEWKX5EslxJnPN7bAyFu4Bb9Dn
eDvuipi4BT/oWV/4LB6r2gHuqTDKBraTnOOgPdlLbaFEZFpZhJ8GVAe/FTpLZLNQH+OeqAdOWjjb
8n7EJAyP+JCk7R8D6sjAJuumZp935VPgo9Mazkzb1qmDsKHhFc/Y+9o+ZCP9YfMF3cJ/o7y8J6+a
hBD7o9RMl8Pm2QLhuspmnk/L0K0xC+78hTl8vhsdRq2Ns++QcPqDfemmkPDqATCgE42kp7WnUcDW
DKFVg806Mq5lujZsxTxsKkzrOe9R3RRbDYdsGsXt9WcrjB6v7ooZRrtkrJBRl2pO6gVvSVM5R03C
TGbZ30GOtZY3JQ9ZFSZ4UAkZxhjsbRsM2gREgPTuoAKM4KCiAcO4PNIcMGywTqkdBCyiKyb9rAvj
cm9Tdh4X5doPDuZbnpkKjqkKJtIP8RZuYfSINVPTRyKJw31RlNMl7YBJj7o/5B67ImZMfIZCvC6j
tU/VVD/itevWdh9yXLlh+uBARt3oCNcYopp543Q9mKyYwVTBjPHeHp1fQZAhClF2ceTdcIs70qKb
R2yX7rqDLHzsmp4+QHGjCWO+J99jRyvUw4IqeGOxIuUed1+7kDWKztLyg9sCtUCtUH7ncbRPW6Kl
DBtCXJcl5F+9oAQUP2Htzg9ZgIUim0xPK5nNG5egCObXgf++VD0vcMmWj8E6eXh7HJ+rFrJCbslP
ScNCLtM+coguoduoQ8YRctSbvgFwzxR6XXAsbj1lH+Kg2bg+Xhs7zP7QxWzbRpGKO0eHJDMn4GvN
NiymBbN2j7rdxKRd+ZKkTMmQ7COa7aPMMBwP4yZXiIm9m4rVdqYjLOpHld3OxfxnbqJdSnDEOPgp
R222EO4r7wMix0IwOpVB/4sKBW87uAKir7Lh3vfdnScY88O4DmzLvhp6PHqd8KkA2G25MAbLiREt
skN8aCxvckjDNEDRI9+E9aBpGz6lbWi7u7gN9z1sHbTuJnMu6CH5LRhnadFvAkRc+q+kyWOhSHz9
YRiEWVvz7CLjBq/kpawBpijD6Yw+lr342SRs8x2bay2XN3JtGSZ3OOSeo5Fs+z72sMX5hNsxqqFT
izOLSgZctCzPCf2+yom4z/1HBLEPQdY8LVb2BoJ9P5lkH7b+Y+YGT05W3SK/U4vEBwhOiR09J07D
8goDwdbOAfxlXoqfzG0giQm+L+xoqfgb2CHONNsK2ndbgTgX5JJHa0+G+StmJGATQ5om+Y61dB+h
bGcEvjQSa5SA1ZkEV0WOfQwesdI94xmbWw+LYUI2EOFz8Jh84jlSTzCRDhqVIlx2Ili4A2/kBsHs
4r9EtywglYJUbYdEvE6wk/INXb8XbfjhvM6eQvvslVjwa+HjIOsWdcV6mJyoJomWj+RtoiU4lwZc
YD8p0TtwJsPV3C4b1ZXOkRaVHLvGrbbBbcoJvpwksZmCCL3ZxTNBuTbCfggUfkHkOBqnHWEEUXzz
VN6OWIkt03WSY5Am7X0agDXBNElyNPSwKptTsNrdOxptOgSJWEm1VXKdS67mkBVEDvgacdePAHe/
jE4Gezuct5I4Z9ILJaDUaNDb0M+hnhgtgCt5eC7TR8ExhLnkmvPAAXRqT7pUFzGBkyvU620aujPo
2Y4uNpm1HKGTCsmqIALdCQAsi17naWpJ7rEubeFwKPgMHAhxwEratk/IzFhuLtuJ2ftKlcnOTZaH
sEjWi39bFJNNv1G2fLKtGTs6ACtPlC9ksOq98BRg/XhhZ0xGXADQF5Nqw8CLBr7lDmd8Bv3GumjT
pXsrjXoLJhuO11TN3xXa6g242whsMHZpmTJny7vmbgioV+tmIavLoI8eg1k9UU/656AXPbdPbd1B
IfX2pfPPK0W6pHYbhyyiPFn30fRczzRznWj2WThN2yAWOE5SwIu4lgeqs4SN+IDYWfUYXEq7Rw4v
MwiKi3R2czadqEuas9bK2reF6ohIqmCfyLL6TGDarANiUe7qjIqv0eMH9tfxkLuC+MbYqI1IwI33
S7vsWd2Fl8w0PwObBcgLybgdpix7tAbDmcb5DLRebE0U/67qnpouTcAiG3OwhmjcVcOtcnWpyhjX
xHeRGH+xhjUHxJpcn/hKNpYcIuzYIiFjzWdQv4zJY890lvgs29sUPcuXWLnigpgOg52jpxdD1XLi
Z71mMsNqhxB1DyhDkNFZNzFofbfdejnnA5R0sfODoXih0p/WM4NkoAQyemzTrL02CtfjDPeNbxXK
QNKK8YzCfrkHIIjtyIcito3C2Du6vqY0inogtXYP4wNnw1WWnnOmHRrvtYOheDWhdiGxYg66TejD
UWAONl8rU3R/xsrTtNN5HL54g/NIGYkDsO6gw1AwdmxMAfThfJ/TFpR2gcKt3ICqFRuLFTG7Cxai
G4vfHlom5scZxOpfpZ20+aVjILDrEp3vX2doPA41NF2rNJol8ZqeizgXaJ59NtIo6iNt7tsuHbJd
N980IBiTkxBbqkweC0ctV+3UDGnwsVGMKZh4KYaPVN8w2kBlKTcyCplsqQT5i7mPOrVttlrqYMf7
3G6wBPzWHiZ4b4HQ2FYo70GDULVBZDIH4M5gxsNHpwYsFNCvZP0SXXvfNhukreLstizLtm5Wg2As
3NGO6CZRh1hM+zZRMZ1j6bxoFZW37OiMeN3ibnQjfbUHwnbzsv9SjfsA8F/iVmZlXIVOc8L0aR0g
cPK+KqIknYQhWuryN/uMFCEX2veEwBEBomC5hPajzAkZHJTayjp4qEMG8cHwkVLTEpmwlSSqmG44
C76dLG++VJS851zjIk3NhmnAXexHx6kvt8JhykdtuIU/jLPGHqxi13M7Qlf0ZXJqEiD4GFgzmpzZ
Oi8AATd5l7p7qqCQVJFRnpPc42dObMzZIA2/HDPvtBIxWZhjsLNT8BN+QgkEbkCciFT0npqUbehK
pbH9ZYIcWteg4+FtweRxM7TmXx12q006gyLctDImtEuS99hR3KYISNr4zi5190EBdsWQTzQgqhAw
4YkZ9mTr4v6uVM7N1uc/fpXB0fD1k5IuoVTe/JA64kd5MAy1dcT1fSdyRdjjdGn0sDZji5zPvbNU
+xzX3jcBcFzRtUvf2EaSrL4wtnZTbulX32FRvEKcfSnyDNd/g+8XJzhwqcrbwqLg0kY3j4mrD6cy
/CrbgDWBBJuybpcaHDVmts+po7JLkww7UOsMuNet8ijH2ts6DkRbVdsP/dj2Iyj81LvzRwbRK5r7
5DMF0L9yS+W/YcpbVsVUl0emJsB8M8KcY+7EYOweqlQ4r1VRUtinGdKfBqwhyamEbwx2vJOW5Xwy
dH0SbIZOQcnrQYNg/al6z0LTnqnotdI8JoWaMX/pMD9MXo1fr5LLR5o5jD1YIP8gp1D3bjXnLxm6
WZYUlnWsnYbPQ9tfg+f81hHVbwiG+oHMnc++7N172pX5XThOfEBC3V5npEB7g6bl26dHOPa6aR6E
0O7jmPnOGZdQfmf4cB84ldlktCXEqYJvsmjr8RjkRfENWRFVMDKNaMLv4/YM/eTc9ne1s6SXypqr
bVK1m9lP8m3b2hHhFpF4z6fgO0+H7jyMTJ/9ElU3QUn2JffmiEge91p1STEeCtgkv5LaTJsAj9Az
7+uanSk+8swXR9TRd0U1/iXz8rh0SXeeyVBCYjLk0J96DafSc6efsUYPlpVzzZBp3qm4bzdeP/+x
gqHbmkyra9RrQuSKLuPGsstrMMyMGkUIbF9BcKFNm/3nXPEXg6wm8FIoYnuDAi6A8X51blGQYEuW
j+nC/k/AAYfGw1t6MkpvMbtDypDKLLbeZ4HjXDTksa0t82+VWKwVRpfEgNT8GOAj3YEBVLVTVh88
04E5RMwkQCkA8rBh17/ygYXjaGW8NiHRcbqaX5WFsS9iPLSOPO/oWKG6MA9yz8zYOI5v7/6cL5/E
LhKLJObIoF+sn4F4cRUYFP4HM/q/0j6K7qrb0iOc6vq1Kn2XOHCAvMvAl1oX6FCCIOH8zoYf5Uvc
nk6FfVYxE15q4exkd4s07IGH72XcZZtaWstuNALVfZWWwaFTHuOXSZoaYNdQHeQweGzX8XmNwRJ8
0nuwP+78oy37c9fAwWR/6vYHX3jx2QZwvg86i3hEGlmmH3Z8nCuMov0N19FEOSEoQYglApNWmBJy
WtxIWnUYwO90tuA48UBM3EB+noaP8dLZ6E4I8eCtWFhKLfGLAwLudx1GwGpShJaUDOVhWUjtHjFe
7wVF1xeqQLSRDgPggEE7tZ893zUIqLYeUDCogPb7QCQWuTcR+t6RSSNnN9HOzE0ojvxWPFes89eJ
lURr4/vmqTTRKZJSgZiY7lWQ/s4WQKGsJ/M71qM0eDCQtznyCSjDNT2PhNV1AOELpgidxHqYit94
Qd4IJf+++a4RzjX90WC+PXQWZOhp8eydMtCz7XB+m1LrATk2g2lQsH3mAKxW4nPAAwiaEfR5Jm5y
4iY6+nV9qUv3OYqAB4yBASBZVAb3Lkk92eBhjZPJvq5jsR0a9eRwVV9HU5h9Rbry1k7JyJKWT9p8
iDaKkJ9yfHVqfUV/4JF8HgEsE7ed7MxEVgCAuXHYL2wVtmNDZmTzzwNS1x7uTk75zMzLVqVUa47D
FIqgWTbmXRjeAsLMuBFQqi1BC5sBjIh6SRKRLbojqs7sQL3N0eMv4RsGKwJVdcNIT1nNoSHxcx35
BZF3MSTY1LK8g9fm3l3a8VyGCV4DNLjdP/FDsv6NoCY4ZBg7E4Ls14Mq7oWViUvfW/Y6bdyYz4UI
1or7ZxdhWVwrj6oGnQg73q7nzEGUO8mm2CR4HXlS6XOB6IHIsPXj6DTywYTI7mUy30yV3dS/ISQf
D+2gpzvKr5Ydm/V7GdLbfMiWZNBBGjMN9c6cV8yWbvVWUgHbWOR4R4bY/G9c5n+LDfv/m/dO/r95
DH2ZfLX/p/Hu9if+bbxzwn/5AskDL90/PjmYCf+L7Or8C1ao7Ua249quhzfvfxvvXPdfju3R4wvH
BfwqXfin/9N452K8k57PnxLhjflq/7eMd6HzfzMYYD/wtNr8jvwgV/zDaPj99ZTVifnP/7D/hztm
McAAHqIxSfKHAa7UxrOo0DHxKgFDM0USNXP38H70yrEJ5SOyd13IHhN7JujC/bDxbfbkXnFp3Sw2
6xndFGTqpbJjmCzd8mG71i2+s1UYMQiedQwrk24J1sXkOYqSb2oR4JMw8bRICn2u3sSFOPfPpiRN
7fDaW15grezJ8YnnAhWIJtcp0YbLKEGEZPPtUJJNb3k6x3ddvPBjWXIXAF40+9tj4JUB6W4xSxQo
UH1BMAn75wYp+Fi/DxXRGoH34MjqIfW6Dwv48zSG95bHfpqZdlQZxMTF7rZt9rB8Ocm0jZ1qm+rp
ENe4FYxN0PiEij+XwxYaIzLVkP4MjZ3sHqdIyG/PeWsjxepVpODqmVuiV1/ruN3irTwwxPpquuAS
W1Dtwvysm4jV6kTN5KuVRTDMYvMn+2BEHqwBN5R8DLQ5E4EVBuXl7T9bBFktSXWhAG4gbznYADHi
1FprPMtBLz/wjuzmujp2YaTtndUwYw6h1WXcJRYjFqexrZ95wS5hT9VbxqipK9pr5qvvBC3OytfM
gMHcH294Mx8gkyZnLCxe3KXZZb2bomRMr2YRO/Kpj54eroQcrPl4P1r/Lceloaz/4u68luNWsiz6
RehIAIlMYB4LZVj0RpQovSBESoT3Hl8/C+qJadEMGfd1njq6722iYNKds/fa30PX3idtiTjJ2mY2
wW2dukD8xUOa0C2XoE/tMXxwmc73Tkv6Eni3u0jfgvy9H6xVTh4dQpJlEF5QPKB3sEVLh/6H2G5V
EJWWwhujhBE7iP4CKB2b2jor5+SYz/JaBt5utWG5Mt6VKPAya6Qdqm6VyM70aGIvWMseXs+Tiwtk
oLlPp3cba4RJLcY0k/OSs1+SryLL9qbCOo99Ku6te5q0Z20nD6GXIQw0fqhSX5QVPKC0fqI1CUJI
UZBmceOtxbq9bsNmNzXOLQ2t557EbSgKXyW7fUlzbetSs4cZtoOGd0UBY9si80zI/ZmQL8jc07vZ
so/UpGgKry6vW5c+hcEJcAhug9EAoliEtDazaw/4xX00Igmf8ItkQXai0oGmKbJ0LaqdJYxTFcT1
96a+6OnIbFBUOTinmq8G/5plIA6cg/4qLyOfWHrigeWXLB/o3rsJdOEBMDoByUZIMOQscBeKCtxB
DR0+HwEImwraQJbvzTg+c2py0nuAugGlDByUdOAzfXQAzaE2ugDaydkaXZOI3cuR+skQxhdEeJyI
KjsF0QH8qlPXupqOZNBvSzGz5AZ4F9hh0gxqfW9ML/HDHIFVnVCuf55gcdKo2A98IZaRH8WIBhF6
m6XG+io1Ou/aXhCzteCQ8tOJzg8Ufms7zNFdqhZNkay6wZZyBjAJlEcyihODtlzYZL9VU+MeDvzV
5tBlMyFtoqT3nX6fRQNhucf+KNdQaCXQGUDjpIl5Etk80Yz+Mo20Eo03DsNDESKT4pCXefJqRDXR
RaTBo12eMlQJcd7jR0bwrev0LjHVXd7x/QXWvUM8SpA2hyzg1t3wVJs5LZF2Exs1xx9aimdUW66n
PLycp+UC5tO56Cf8ylSraotStncEbUjpVJ5YBPZEKXnhoz2Q08TEwJafgfs8YZYhHwefYHdisnvF
/+ib+Q1bn2JD45RyaRkRsTmeyWC+str6VBWEoEVo9UwBqRiZmIO6VCZHep68nlSdoJKG0zDXyJC7
GUOmQOA+EFMtUIK4pfNI254qkMsteZw2lGouRIbQI4lPtWFeCLNGvUWUsE5/N6mqvlU2eXhpEO4t
1AX0eM4DkfyQqz00jo459YhaLndYKi8iGfpK40kh1oKS7Cmifj6novZl7+wzqcjIam5EZj8vZHA7
s5NvWdamk1mxWWLrNLXuznWmbzrt9l5eUiWIxnPdq6MtOlTPC12BUfu8gdjHMX0IDH3a6f6mlPX5
Oh1NQbR10to6TvK3EXgk0VL/tvWvibKzAJar42ugQsMeKBF+Vgjlut6AA8OpbDxPwQXti1OJx713
k3NaEzTXyeDrHV67PV2OxNpwJEqvpmCm6EKS6sK5ANjE9QjsJJQAhMrlNq4e8rqannREwFB55zbY
GbyYZBpxUXcGeOQgRznqmfnsnuqpBMfoTiUuKYy+THu6A+5GGTMof3VUhx6isau+IRbuichqCGHA
eWh7FBWTEQdQ2bK0eMqE5ojg/Ou0eNk31FZkqWL2dK4nKv3w+kBS/aCZAWVszp3HueDSGxwSMwe4
pC3OHTuhrVinKyAP1aSDah/pWDU2prEhRXQhEyeyKKR7+WD6ea7XEMssah+9Rht3dt86Gf1eU5zb
5YyfPwkaq9yh0fXifcZhbPDjyhvJ+OqScTdNAqi41DgJqM4SlDHKQPhY+nkIg5iZXbKKEX5eZjL/
TWN4fNJ2I6JLT7kKE90MTdX3qIgearzLGDa0UfWHyMWovVLQAvcE2Rp6+WKmo4iXTwbN2dTO9kOn
Ou6WHRJKxZru0maeJASrmFMCtYZxyMvzLO+T+IgWUbXHstOpe2EWuQNSakmBCvYNbk1owBwRLGW4
iJA1aPfNTP/W4DgEaeR8SfDjHsapy8GFMNnixKD0EWAM43yIVEEYcjchwwu2BiYLZgMcKZgRzGGG
S9mkKPxdF3Dwpkkro/ejJRA5Rl3UL7ukn+Yc8cYqhnWxwJ/oYbEwF7VjCnbICzL3fEiSMfYnM9dq
R+unHC/HKaLE6pmVKvzO7br2oIc2Ca6qXDbqAa4xMHFyDIh+g+LAQaYdQqTO1WBC10ydhYNw3oKI
ucDxETGLdIq+NNWL4oGokqlDrlW3w5YvQLIOU6WnZj6kKtotcYmHAEciReJWlOxxoLVCuXM8epy+
tKSznNA4mZLd4IHG8s0S2xOV4AWTOONHjPuRKv2zKW2VX42uQGrAy+9WJTPmkCPC0bb38eMbp5R0
nP6KYrt9H5RrISatmqrYVxWVwhM18qcQIwYzhC4ZMGKUa8ThsQvitVJS0K1dMYdO9D3LCbYhWYke
JUX5qVdbw6VitNFlUFzzzS7VKRKcGcMLPqPTjr6swVmtpMBEg7KrzuxlTr4BRAJQv7C4NCcOepNv
+BSH86Am0mdjeYD+IA4rYoCEjQJchzxlytMtNpdlomBM14U6B6FujMtWdPHkdw1VmiNorz5bRbYa
dYma4E9RHpE/miKR4S4JB0H2kJiBD2UFnmE7GdRZP1WIVEcjVecjAzPZiiCCnsChAsOPYfYphqFh
oqAXWg0KH/rbmGicmNKj77Ht5X/BzVlt60l3JNK6o0V5JWrc1ZICCHoDWqz9Mfca/7FXBSOBUTEW
YN9NglRvWXxIVgok6t4N4rMImZYdUY9UgUKgokuw9LswW8pfeVsPj71NhRs1cK9WmGjgnMdU5n63
dYibdCCBY8aTOAT9VlL9bk3rrvb442Ye0SMQSQSm3rF5S1GW5ScglR2bujX7JHpF4zeJbopo2m5C
Y98m5bZNRuvRoUBOSHwwrgiJ0YxRcobtGSCONkOCGRTZIS/zOCavyjFuZitf8ISFZfjd0V9DvhA/
ymX/q6N571w6UdzfpENjU80KEZxvXBV6TxIpumTz281XeMu73I9AeOGPNJsAGY1mdTaynk46D1jd
6UoS61522Ims0YEfiUulenKBQDU74NqlfcgD2rybUQSA5uhKi2OEV2XB8Z5TiEeJrX02Ssy3Hlrr
p7Jy7WcnGKHMQ0/ttkY92T+s0XYIK5CaYAimZmzf4F1HZj2ScnJata75TOOO8r1dDdRKKSumbNeX
knSvCr8MmwSnpgG0pKW+LVsMFkQ2pu3T1K4ENj32vL6uVuRlU2fiJdnKYkki0qLbEQyNgwewNKam
LLu1m7rOfWrJqOJKIhxrn8y2gK9Jeyy8SACRN1j5WnFri2kNDVlMeTpUNuYTFE2hAuOQjvu50mB0
FSnw03a0y/omQheA76RPoh+1arxfpkHzZ8ujruABQrulyRdCkdnYahwScjej6TYjZPKG83P/05hH
BICkD1CZ6rFX0wljzta7KArKI7KkZoDMatFRI9cMLKfjOnAPdY4zd0OfbJG7RVCe3piYc7Eo0im7
qkrlINNQFMf8LG+QnnswtqT/hyT0jyo2/z+ZSgq05f/NVNrC1cx/Ni8De9b/y78LO6bzL0o08FEU
+dOO8PT/wjXdfwntWpQApfBMzVrxn8KOo/+lHYt/ZllgsST/8b+FHUf+iz9ned7q2yO2V5r/BK5J
vekvBBeTlWtzZa5kSa0ko5V//ldZB10jPX9EaJSq1zC4GlgjiReYBOK6PPnrqbxD+1ppXv+hff25
lGtCgIIWapq27a4Vpr8ulcY6IBiL5diyOTlxOQuff5ueT3ooziMRAs5v8uw+qZDzVPEQHT++/Fpa
e3N9TRVrBYgSX7jWyv6+PuKCGSw6mcixTMPo2rQiFxgF3oU9NRlg74aEZruxEW5czHCRfocm4BX6
z6F5p+1BP4WJDq6pwzUYWrOZGRubfY3hxWSfTqipQSqytZBXf9CoPJ/rsSZNpFARgova5bE2RpYj
NRlKSgtRUxds6UvWuZwIYc7dujPvQjCeIQjDOngEWjB8o0Vh3eOXKsiYZtrejUUW3X/8UAh2fe+p
SHCtkoxD21brU/vrrcyVwFaFeNMfY4+9dk/l72cxOACm58qBf2JgbPzG6cv8mbUKGQjQV/IuqxJl
PSuKXf9ayLbDERAFyJOjDCBBSzHjqTUnhEvoZvLAd4rE1fQoQic5sJe1nyjROeaBtav7EnQWCI+I
dOVHp4/qbG+g8J9O3K4qH6bepUERq2C+dZCAY9x2o2nNXTSINvRcAChJPyOkSHWb74hEn0dQ7H10
OXCgsuDL0yy9YouRpKTi6rw9coAo2GokBD1ucq9S/XZSFviKdEQgAL9CRs02IntV+x4OlZ8iQ0a7
KdSMhqftLa0uOBVqY9u2tvsjMJn5T2icjNWOmdxc9nEzaQ0jyYvZbyx9d4fXMQyviW2eLHZQbvRT
N9pSJ1ZpORgjsX0NviLcweKUViz1Lu1WiEvVosDfigWxvh81hCpvEydmU0+xDmlGvQyy55yMxkuy
q51Eve2WMbXPB86T+qwlfAWdiVQEwqM2FjvERYW5tfDqs1txaT2fxObkWU/csHLOkHUrtDasy/EN
/AY9XgQh6UL7JXareB/THQaDw1dBQ0tQST0Gto0sPBjS1tp1KEaKq8QE74iCn/It5pkxs1njzObK
UgWZxHamR88fgeBilw6GNnjsFxnFe9nZOvR5STPRpwYycDRXHqQLnXoo9kUB2xXNRNJUMHUw8Blp
QKCoAEY0bD/++N+bkGjNkjhp4/QTDlP2359+S4s3HQTkVqBo3kFFHM9a1VIMAvEBqXTspt0yGOV+
AKBD+EMfPH98ffV26HlSS0HsmvoD1Xt5/c40whh7w+BXSUh8fFPKM+BN8aklc/NQml5y/vH1zHdm
QM8x3T9yA1YPZ2Xr/TXWFS5Djj2SuJsC3VInkYQ2UwGnoCndn309YSezFrntHGRgxGKLY1ZX9mM5
0vrfTzOlyhyt7n7BTntGeGP4P1DGp+m/oNy8s0CYL3sM6wpBQoVLfhzSNJoMtnj5+6xceFNdY94m
8ZA/6M20aDmW7EaR4i+Ai0MhFjzWSTHkmvPpZJm+3Unsj7nRHVoOc5+sWOuK8HLFYr0WDrZsj7Xb
Xhsvfz+vwmgLQUNY+Gh7KZYNyRhSKl/7X5+8mLeTsMMeQbImeSAxHefVJGySsz1iRBd+VI7DNalS
Rrurg8H4nctW/zaowdC7ThyFHIA4OHMDfJnVWqoI0bfZjwia02YeH2pnsbG4UZAEh08EKn1RKjrb
vsw5wn/8k99+u5SmaQih/OPBsA95+WhcRzt6CNZfPCzVo2mX7SGYgnwfQx28i1GvHT6+nrm++/+8
Cy2EdFxLWQiQLOEyZF4NVkzuJWlv1mqAyORXtG4eKQGNGkm3DBFDqnqE8JHT5IEPlKZfx7FBvDii
dNx//ENefhNsXdi8CIK0CZ9xBFKr9VX+NYaixanMykwoGbrGeJO5rrUhWnf+8vFVzPcuAz927fYp
VzMyXl4G6CELYxrVvlFO3u2MFJgCV52r27jP5qdeVsG+A7B8P7fSOJvbJLT9CeAJcVYJkd17jPJp
vuO/R7fI2rPbj3/dy4lzfQZ0G9k5SstyIXB6r+aRyk2sVhKj5YO2Co614xo7wqCiA8SU+7BPk50L
G2Qb1Pgx0ZK1d//86pwqXeEoJRQx8y8fTdzgJ5WAoFB+drDau4ws4jKNDYonUdhul6k0Lugeglk0
UYDvGqAon3BrXw7Xf98/xX/kujbzNjXyl7/A1SJij8c3MICYWfyuCuh1dUmNVAtaPNb+DBHA3A67
j2/81fy4XtcRgEctiJ3MFYywl9e161JZTYWiFWRdSXg7QJH7LKzZGRE2B68yUXpntOCcnFwlFAin
aJz2sYNLnhJ8tlR75CzRtP34V72cCf78KK30enwhX1Ra3qtJm29E2JjZe38JMqRuRE4ce4GaQGZy
OYOZ6H77+Hrrl//3RMBDALqIQeTPNv5Py/vvAWhPC5DBlEXMLGxvm6Kh2KUm5QGjcbu7nJP4Dnn8
jGbKU588/7dj8u8rO/b6JP4a+miyisylo+3XCTtFEgjTXaAhxn58f69W6T8PdM1aYJLzeK74Xl9e
Bkewypy6GfysivKTEEnWhd3YKQUps/jSZ7pZl7rHvjX1XuYt+TixDu+9LhQXEqj5aZuX6TFpZPHT
GRz3k7Enxdtvn3PCqisQirRZ4b76BrGKI+n0VO231Xgd1vDSYoOQYaDZGUE+OGi3GkEmCuVuZSKS
aJjvoE3iOiZvPUqn1EfHl54BrwfgGnJKFBuwSyxv9gJrgQCETj3lKKnooEQIYreAOG2NPc6MHhQB
b8kOsdt0AOuaHfjwFyyu3rckFOG5ZskIdqnhIlCHnK6vI2KBYDmyb3t2Ii96kMZESaeApLHshFNh
h8hB94Knm6r5Ca94TRLZ6FpHqkc55bkcdgtldQArTaEoVrlkx3yX9SiujMp0c1Rlaqg3HRJ3MGEg
mtasGXPQW0Ed98oyRhTvbWVaRwrNXovtyoIabsG1X5viFSEPJX4Svx8h+2waSby7X8zzAFBGK1xZ
HA4AFhTY3NpTgPbdPo9LglPZPbvPbm0Y88adVP1VmaB8NzXntmkbtinYDKerm9/Ef+rct53cWbZV
ZsSn9FLYTIdYyQFq992XybHLhyyI299uaNcL3tAc1rbTNsnvyOQEcOTblLSm2hkAJbjR8ZFdW0wg
EBuiL0Ii+9kr+jnIWGnTu0RtgX7fJxD4UV+U5nxV9Jn5G7nr9OiaUXTJ2XiwvwBvib/FWs+cAMht
u0DFRM+rKSGIouorCcBpJuQVPpBflHpBl0OvtIgnSHdKI8jcVCFz2GasFn4ZK0PtXmaVHT9E9mJe
6pHCAsasmQot2EBEax3yyno7WZF3AAcNkYQMU6q+ZjEvQLYc+1g0GYZE2AgIAQBIpr/mPl2+SqJr
BGQ/JzhS7jPpvY2wb/y0mges1w5pe0CJ2+Sri7rkZzJAQvBpUYnvFnvTXxwl5hoUa748K5BOD1EK
VRmGxGROxzmbHQjUAGO+NEZaf8frQCafZXo3RoY1ZEufPTlFqxxWeLR58Kt7j8CRQi3TJQCXEs8S
VUdNl6DXT6tInvJqTh9yY5XSPnVSVwW4ua3VhFfafbOzKicczkI5cEQ0yNu1Du1EL2hPXnsC0Kke
y2qboOu9whdK4gQ0k5ITKFlTxwSlF6E9mBm5l94V8amtSOvYxkOKJwSCJikNSxBxPjVVWf9Uedq1
vqMD9B+UBlCqT5SzSSqrpvpZZlP00y1tZIvOtPRwD2KswvhToTZvQlzfSCFpYKW7FHe3ezo3SkLE
T1PjOMwW/cM0ykAndqz4jwEMh2mjsbJXp9w+3LZ+dgiuTKOZLVhPXBFlmWqiV9Ohz6TMv9gc4tER
4RM9yKpdW18O/opVVSLbbR+IuTjELR/LJjXa0N4Tce7xiXel9cDJfUxg2Ab2ZcoYpF0Mgzk/sdRA
nxeYv6p2K1PA2kpMjV+8HokwrZPUuyx5Ue6WA7VAxs4wr3iNcXdeGytEO1S4A0B5SZc/mIfWA1HM
KI3QHQLmXJxEfR1xUA9b1fVrTjDa9wdpA2TdaMPtjSM8Sw2OmrB4RAlt/iubdX1jDDV9v56QC3Uw
YgO4J/EPxVmDJy3fUYehPK6amE6Ni5poAwLH+24ZtvvceV5AnkWxfCnzrF+f67QOQNtrv8zzYvG7
cdWslARIGhsnDllrWu0a300nZOPV2UB1iORzbGiVCLj2LIgOMV22aV10IYjNnVp4NJhMMpo01VBT
TaggwUDYnBysx26L54uTXrSx0n68q2jOIgAazHbeyTlBtmhZTsMHsgz5eRybDqw/t6OYnXilOEMk
sFxj3cnuBBKOeVNluALwRzcO9RzQliXG3g7vZ49ejmxdp6IL2hVD5LeTMi+rMrGn1YUfnpjL+uUX
7J1/OaYMM39KJ3Ea80V425ysE3lhgpXKaGPkXk/I1mAYe7dTbLnaTHIcTdvlxhit4jcwpeQbf0E+
t0aAgCOZ6uK7mzcjLpAljenuBjHaj9CmmbWdXYktiV4RvaVIAEElGie+NQHELmcAN7EJ2JZdXLlW
1QV+WcM+80XjqdspqOev0FQGBAaWO30bsnKqTlHc9fUJsUZzCtG9gZ8HONR0t201Z9nJZC5ksjpY
Snp68+PyzBxqXnpJwFG+bgkCgzCM62C7JHYHlLgSOL5HIugggddAIjaiRA6PirpM0cIRPpFaVz0z
7XgeRaol5A9cEX2sUiGEQEBNH6WZgH1XxNr+KJZFIz4LBNUon7hSjxnBbOR8iAm8sC9MDNor4KpM
HGynUhs726L758+R40JKwAIS7EvRD2s+nAlIeTYjsGaSuADCXtVwk5ZOv0enp76i1TZuFxKtu+OS
5XAVp5Y1MbIisXKi+r4/AHrfZWNpnNNqrOITGaQ1rPHmljwOlgtAN4jM6/aCKN72d06I6jezHq+b
geYfu5tTRK50wj7Z4r09QBFi4NrCpK1q2hxVX27xspLhGTfZCLghhY1SYP8IfeCYVenjD0ufYifp
1zThZLlKLFrnME7WLQJsLRrnfFLjmk7IjLnBWOby83XU/yAIE69TVxuSpBVPQMtuxYxrm5JN1n+y
53/nJMJRfP3plHtX1eqr03g9IVzKJih50FBIoXdtKDozGdjbvjK7X0LXdzJ2aMtHZtocqS6JJ9xc
05fYnigbDwK48mePVNhvzgXUIxCmooaV1rqLfvlMUUsBRkzp13kes/LpIOjqnUxjaf9EoUEJ1qti
D12ghSMXWg9YmKpJa9cnPiX5mgsbV+zomsONV5DejcNCUDhlICt3Q3HmD6vejH47loryrUeKIorw
yG1mznrWQEqMV8xsfFGE/UKUBhUAdj8gfKu3GA+hXWWPdYNt4HQpPGKeY2SqJz0yNhYJ06BROAxz
cIdQFnPsWM7hl4DP/ScpWZMN0K23nynXiu/ZEhIDnXp1n/8B6GFEB+M1bdtRj+m6C8HjGeA8Eyc4
rZB9qZCcxCye8E9Hgd18j2gl3UHBRjmSF0ONvhTg4gF3s8VOr+swgUuq7MaZXSYIQ0mHxFCkFDnI
Gd4FgneTWq22IjwcI5sKZyttiT+5hT8Hl4mlyR2a5SeOlwSLFvbacqNbTxjbInSICMtHYwCCk2GG
B9sSd0TU9iMSqwK2K8qeMthlYV9/6z1isba9oyvbzzuKs37RetmPEGgHc4lTEsBuOYN5cHWbPiNV
CST+mkHuO7aPTEWgW6ONzbUrP05I7vJxl3RX3rI6+ykQZWgVDazbtaiqlu4pdukNB9rqgp2qYyJs
MlJjM3pR6W0+Hu9vj8i42aUCGMXjdzgmv/w0mxDEjmiDAUwIujLzD6sgsVkLSIVjukS89vH1XtZ5
12+fqgRlVIuuomWpPz2fvw6qeDWFMzYu07JVOGceRJVvsP0QXUJqCj+51tupzKGjxjUoW1r6Tc22
Lw3gGkHZ+amJXIE7naiELCFFEW2cUdwudlaHETRNEnGpis7af3yrbx8t53DaqpQeaJZKe50V/rpV
EwI+cCfSdhtMo5dLFFQHSJsSllOPa1ZBLP74eu8cf23KHczdehXq61ezTDUt7pi2bC+QA6BFrkBy
FOYa4MyG5R7NADl91EFuPr6ouU6nr2oezKGKaqBFVJI0X60XNIiaAQ0NaRJeXJ1nHtj8pBXD6Uwb
fzM1nFDGAOsXaU8B/dOC/olBunPkVc2/XRn/Z4n+ndtf7epg0GlVecy2Lx+3AQ6JegSSnLbEDd8C
b9l54zgg88W5pSOUpOg7xfHj27ff+cb4nK0/FSaUZq8bNakcNEDaofXtrB1+kdXqSN8cGpabMQYQ
v+8MTKKQptDZHQo1gX8OvGj+GXWgmSnWdDEcLVJ9Ctz0S7ivTQerWpD1/YVnocjyLd1wQJFgObs9
HC3ju7BbtsgWXKdlrvDPRInEkpfOu7T07AvPgT2M+RkbMGSdplS+0w4lyvDCnaoNxrAMuZVVhFuX
Vjb5cDUBrNuQbmJ7wLDW0poTBuJlQUr4DjlfYH8yIt8pU2nbEoqOJL4Q+gkv3xHNA50TBzIiiMyt
ZzAR1IbtFmHWJ9d5pxCnqcCSMUKTRFAMfXkdgyuTaxb0ADpNDIBsbDlSmHg8gNbeBJITps+OviEk
uxk/u8e3w14xILC10BdwFe6Wl9deQs9y1ISCU1mRefCcaURLl7h+5a0YlMQbP9nwvHM9iR5DUu+W
lpCvO0FiaMpFNnnnB6G3XLKi17jGiim46hj8BHTToDE+ebxvXyNNQY8nbNMOU2qN6Pp7ZtM9wQy6
6v7kUDcINl0kCnzPaII/Hl1vBxe1HACYNuu/NhncL69j9mXbNpIJXM+ohRnzCWx3zn6h2RgPfU7F
w2FPfqRYOezs3EiuP778O2sVOU+a+3PYh3FEfHl5gQpwEQOqjGHq3H3fAzYw+2rycyHKh48v9c5L
BMbt0VVhwSIz+tUsKkDIZczQ3Kle5ruoD62APFUNZczj+AMVvf36zy8I1W19ebSuUO28vDdGojCa
cqUy43XdI/vKT4ieyL/UWuHeVGPyyfWsdfV5uU7AW1EWPSp6Roy/V0OyLGbVKsE30+Scr7DXFHa3
YRootjXRbQezJe/skI79/KUCYIS7u/Ykro4Ec6qja1BaKk2iingy1V9GVHnhhCUhNhRE7/1t0hkO
qs0KTPVmLr1KbMewNT9rcrzzOSK45dNnptDEB796ZnkfteZsU2NCsDqfNv2Uwv/HH2TVDtg57YTh
6TQaNh6nBLOLNS3OJ+Ph7RLHpCZRxDhrl4Fuw8uXFlJa6wuIv75uAyDabm4fJjFXz12AccHuwgmM
ORKNj7+UdwY7M6klHBt9jWO9nrMrD3Rs2xBDNGGHJ9w1peoWJcvFP78KCiw6t4z1tcHw6tZKVEZ4
jTsfG9Jy07BZgg6hq7OPr2K+cxLTnq01nUubadp6NaQZV5r6CkwwKhk/qC83ZxhHqYxz7DjGVYeZ
GIrRNUVhquhdDSUujqzLgbDXfSoU9vZwyBrxyVt90z9mT+yaitHP4Q6tk2O9vPdhabw6TifQEaER
XJFUV524c1J+7cxq7n0lRrVzqyAXROjGyXc+gjX/GSfYJ89mvcyrEUpzhx4eazMaG/1qcS66EM36
QNSd19dSQ5SV1n2b5oiIyQ0k51X3XUQTQGLxFYC1f7vN4JHPEUfmE/togo3K1HXDTxpb73zyLo1m
c20rWjyjV8+mHVo3J0oUXYgR/CxkOB9txKKnYpiWnRdzShwRQnzyJN7uHlYBCg0kanm08uSrjbub
GW42hRGe82LBGRSE2daUoDipE9e+ZjHYLaAGziPotE8fv4N37hYrLeuqzTaeX/BqhgknJuXEg0g3
Eh59HdFzvTIs/B0hJZWT2Wm6R46p5c+PL2q9vSox6trkTt11oXs99so4D9d6GWNPlQ1YX6e3uks2
NoCOWhZYkFBp1y/4uj3aOAGbwx7mMcCGc4hp3Tc4DAln5kpGhT9jECXIKJTEwki3z6YNle4xobRZ
mZdo0eabPnXl76hzmL9sM6BAEzoT9sRa5sT+seVVh2iMLcxuYTtf5EvQfrLQvl3TkT2wqgvUMYz1
16UYIyMcpXSpI5KMCAFeAvRlZ4WxKIjL48fP9c2l/hw9NZszTyOFXSW0f++S0iABFFy6qM+t7stS
G9OBtADHr6LI+acfLMs4R+u1n00fxX09SGI3J2BhpORFdT/ejmYdHHGSFL4wTIiurRlAFqvaW9sq
2v3H9/hWDMLH6pqrRMyxHclveHmT5F3bToDBCj9VJu7QdWOGmKmNN7h/T5Z5UddZgSzQWGjw0VSx
L1tstDdmhAq870IN6a5uL9tynT4+/mVvli3FL6OOzhheFcnq1YIivNwmxcFcfGhBwUXk9uoMMbp9
+vFVrD/n2xezJlt8dNKrUFnTC5Dr4PrrlO+kvZXXpQVnFZ+nu4+JQCaYWhN/vcOU5j6g5S8fxATx
wG+diSCuoEhGGqh2SYoeHml4rSPNywxXImWaDRCp5oc3pe5jiWPI3EUF4dYYThcCZsZUiDvDqIer
3G27GsCDSMINW6Qat7QFfoUSooDRZBISEh3lWFvQ1cuwW23KNIXQYy52tJvavG725tC7F+QYBWRi
aireG5FGFBdnGQtyY/HM2WtWNYVDKIrfW9NEC2rlDRonqXMCAWkyLr/7ugdkXUYZcVRNRMrLaViv
UXNj07fDyukX7XFMFTE1ilTZ+Vh5Bm5dYllcAzMJHriTnmapvs3dmaSyJeSDeLbr0bn36mn45bjl
UpxEeZ7g39J2hfiwabAWMv9U9p6TK82zBqEyII5hIFcOrPMPukq4wwYjzNlb9hM1eoAqNdRrQIzA
XvMABbQ2wt+ODsmaagVwVBq2tXyKa2mVGNPq/ntaBvKZNrR1tkwWElKjSStvp0itKsC5ZsUFzSAz
OV2SFJuHQpGFrscOuzuagFDyBMc8yuPzH8Iwqpd+I9Sc2WhHW45HOlZsXKfRhtnWyqq5KxywaECx
USNvnaFD2zp2xfK1qApxX3bSBbQ8rRIEkOfYjenwUElFeloH274dqytiN8YnkDWTAGTWzD+6JVh5
mHWV3xt9TchYlK7Yg0ilNk4vznQ5cRqWCJDGjcAuR2S/JKUsZgqd2AqLE4EsqTmhegDZOq0ruOcy
WY2v2pjISkIvvjpP0hnfIYoW6xkIWdP6QQOAnTMSUxy0asMFziZMInCL1SLmjVZ5gVQPNC/sM5qf
eZ6OIb6gYm0d5KVRHeuuIkQGWds4ox7qe4n1vxC4RIJQ2wfi2qbHis6vfQ6j3dsLQivlrp+bOiHD
RxEBlMSyeWiY5a5LFbklGXJ1f4EMqfiWRFCOe3r25a7NJmxRPZwfGEVW4916BAN9SbyJTEwczsEj
zv7qsV2GEXoQ4uOHnM0aZvHaXFDTozhFxRNDn9nUbu2soRPk4mzIBTG2jUkJGPmpYd0DvajgNy31
EyeA/pinto03Lcfjt42gCD1RXcWr3A7EXBRyofbcOZIHM7QgTiAdabfeR3SGecWzUWbAKumrbjwX
jTSmPIbkJspr75dTqvohW1ZsTxfZEn2LZVZnJhiy3/M4hMwFKhoY0K2KMJ/3oMc2Q1wAsKIODGXb
RicFMdl1BrEHhe/EZxm7z0v2/3iaG6O0sF4T5259ska9nY/X4q+FalUh0SEm5+U8GXcwb+KRwi/W
tGF1meKkMKrls/Xozd6NugveFI/SC9JPlGgvL9MFiKvoYNIw7kdaqA2fy4/MxFsXBYZ7yrfUXluZ
i3tQVvMhi8r6O+IDvhlC08BWrVIxmKIn04yMBqhHcqCr/B28o3Ff8hqaT9ao91ZPTTo5PheX7tCb
U3hL4W2g0ysw1Etd7EOr0PeFcmleJLTczmgCJiRNqGm6ZeIJbmtazUeQyPHNWIRpf7aqodR/s3cm
zXErZ9b+K1943biBxIyFN4UqFmeRlCiK2iDEKwkzkIkxgV/fD6j+wmSRzQp73Qs7HNbVRQFI5PC+
5zwHWLhoH2iJkKv78eL2zgaGUy7sEH6dCFnnXz9L9qBljVMEfEWV20/9Cv1onLp7bJr0yBb07RGI
18aGFzEzmV5rA/L1pVBUNCVUTDCCtH7JPUbJz64zyH9RFvE+DTpU+2aYg4jOUXKVZrq5GOn2Hjkd
rluC10u5T/2M0sS6lRG0QF//CLyONosmrU+Kk8Z+mskJCJR+tN3euR4HKY4cbd69HK0QGhOCEXt4
z3qkDBn4FEPHdLSvE7OqnrSzFJCmVs9TmMXHvo03JRgeMo0XDy27569Untf3R8wAemlNAcuDD3OK
Tld+aQSsphI8F6j7sD+Nw9g/JQomuOtoTe0kuvtjNYz37pojLtslywp5yAcbRrJw5wl0CFaruB0f
7Xbxf7h5/gsxOLmzSywe/t0xzD2zLaNg41gobQ7uORBl4RfsBCPaTd1ZCRAVVV3lnfrAM45c6e3n
4gsBjBTxJ+c3y1///MVOMA5nI3Xov0b0t7IsytCx6M3QOqDcp9Af4BqO3SN1hzLZO7lLlZbMuexy
iWNWdj5s546M2eEhM3Lrc0/qVL/BhbIM+9GV4t4zRAxuI3Ov16SpW5Ome7VRpi5LUosmYiyMRZpP
QBsdzJ4ID/clpbb7WobpD3JIEtRaHJMvprEOr5ZsDNITyxmh8sx9Xt2QywZ3xMOh6m+lUMteu2GZ
bfOS0J2davP6x+yLNNtVhi2fXAKWIOHqyeG85iCW6Q1QbCA9KtMix9VI3b1vJ+Nvas+EElodyK+o
n8I2uYKUptXtWKWoAsAekhRP8aySNx+/hXeGl2BkeZxnLV7D4XmEpkPvubbiKKRLwgI861JX3Jcx
TuixkHnUR+bId67HZEFJkxMe7afn/tCLlx7YYbYgUGLnEsI85ZHEBuosH9IeGanlVqeOeWyufGec
4QomgYwbDMFzHkxTuLhcQ/ANIcJdlmvNSrZJpN1cI5fpfjR9isS+6QTZDGI+oRjWIjpGe+4X3jcZ
mvMp4rVgN+bk/eYk2bRHJrV3fxwrPDQwjtlBcFDBMNREoqPDcUgJnT3YaViAaR59aleetxw5YL+p
W3DyCkw+arQeNFgPjQj9UE2pYftcK4RkmimlLuWwmBeITsmMhRW+j5FbH7lB6703zhEbysNar/eD
gxllaHJy5V3ucExDDFKQL734oobi4JxIxyI2YuhIMj3xp9J6SJWBmZJMCnMjoGPA1QMSST5WjS8D
8iSVLHAvhMzIILZLWoC5ekCn1X8mlgx8WUv8kD5ZKhV84t/p+DsqcsNuJLScqEGZN79RCtMdHIyx
D47s1t6qaDjRW5YIMIE5ns2rfD2ZjXyymkBJEQXe0H7NKEUBj3IIVJeiDndJTMo3HXcjSgjrjtIS
zzxaRWhSMSC/y1aF7enH3/U720d+TwArjsO2aR56W1oh4xAtNVKtWhYZ21c6MxuaRsmRAz0W5cNN
wDNEDoszkwca84Ovq8WNGspumiIzmbPTQZgNoWtIZm9nv8apDz+IBXQC0fIDwATBNYLFFDLKUIFw
06gYNmVsp2fQf10c7o1X3ZlsKvxz5bDv5jTeCQDj/qxvKRnph6w0TEha2QR72IFKk6G6SoGIxLQX
L4qkWBxCtrzmJ0de8auwtM8p3HTrOwy9+aU/h+lNUSIq3ngG6S4nASGugp1jrB7EIhFvFT5itggt
kfcbNl25nMwQZvg0rNw91hJ8rpy/2jwh7aMJybpOD8vBO/56wCS9D88ik4QEpSH5Yx5YgRVFZ0/o
YpYR+aEvHqjKWXegHMN+i0pWV+eyCpyvmRvbgCGcOrmNQSU4J4RlNMOlEevqRz3jjd5KgsQQFfPr
h53fwUL47Pu58nespVn7x4n4f6iAf3hsqv93VMBZW/6of7IW/aqRoM5nP//5/Bf+gAIM96/1LMWJ
isq4h9jBYd6ffnX9P/9hCPMvSKnMgwLnFw2MdRquG+pU//yH6/7FKuVSzF73X5jF+Fv/w4B0xV90
q1eD/9oq5++7/w4q4PWc7LKdXRvSFl1i2sV0CQ6ODwKUTkc/X0bKsh494S4noYRvmy+VsXdrv9q+
eDI3f0b1/6uHioyQul8Zkq9Xnj/X45evZn30Y2ymXw/2wgoWYp24Xgf+l1i+GI+FtBLrZES2cdKD
99ijqUNnZoNvD4um/NYCk2cldJoz2dXzeT9pYgokCUnlILbGYMH/LukbHtmdvF6Nn3+nS8OVhiF8
TDTk63N7sTsJQaEudV6iOfPb74pQ4fPUViEMFKWOzJtv3wDHRI72Ji8aP+rzqvniSmLohLl0rEZj
mKr9pLW3J3KVMOg8aL77Gqn2x6/g7RvwaVGtogBGF43DgzcORzCjHNmAwC2o2ABxdiJKJxnBEMV8
NUx1SwyDERx57+/cJDV9riYE3RLKDK8fZ5mXFfrqrI1q2zcioAmrKR44UEv+9KndGL8/vseVpPHi
QLq+PsYWiWd8WD7HtcOzEi7KhBmuwNC51FhRugwTI7JVpMEN9cRvOWc99uKDACjmSxGS5Nh6n1UZ
uD99Ey73ZrIlG6NkbkkVxIrYrBhGE7Yl97DobS4y474LRft3OtXmd5W5NfQEawk+Q6YX6vTjm3nv
2TFAbKpAaCmcw951m0E5dVOpIk2c8GXdtsW+6vRyWSVFs6sH65gj7u3QpwLEmroOEGoLzxucFwPS
zRuJF5ImiGtm6sJoYv/MKnNz1yo4BB/f2uu9yfqasFWyCWXba/Ife/3zF5cCia0DrG0SmXRubzjq
56c0QusjVzlQ2nEZpljaO2zyVjc2arvXl6ETZ1hly2Vw5+ldLonFEaRePOnRFsi/MEG58Ai2deou
O7ds+v0gm2WD0Mz7t5R2zz+ErSGNeho/wUotef1DEt9rYXdW5JiM1CQDciYjSbX3otQtHcMMabCd
hOLIZn/9oP+1v/hzUZo5MIjXwzU+/NcX9acWrwblyagu7Tyy+fo3sTKsyIGBT0YmgPHRhDtZZvKo
JP71lvDPpTnNoHHkuIS79+B+EcWuObPcb+rY/gYvH/lLeQo426isy9ZgUzqhdb3Ovda6GEZ0z0Hu
JwRLWsf8rG8mPURzjDGTmdy2BCfO189ADDFqwiaXUVER50B85WWFQGGTduQjJ0loEAUbHNt4v33u
q4qNvhZzu8nifrCv82pOYLXCkgiEWO7n0VLR0psuxj147bGP+wsTFc3hMamPvPF3BrzLhpLV3OW+
EQ4dDPgeSKWaUq+JGs/PSWFv5UU/4OW26yT7Cn2q2KL3wVVnFOku81o4aQOIrqG1kv3HH/ibuSTg
h9AXQV5LG5dm3+vnrvOgqNqK1sJayNgQ6qDpK8FxzSfKxB9f6s1cwqVs4dHEhWqNePhgXSsnNVq9
6zdRUQNxUdC/dghzjh1i316FUbSClWBHsP0KD24IDX/qUKCp0Zub7Z7Ur+xOgzvZfnwvbx+bx4y1
kiMQmgnzcFfWi0kDQOjqCIh1wHG5KvYEscFRGWtr9/Gl3n4ZrCluSCGAbj3e5IMvI87VmA42lzLa
FGP9JB3jpM8Cb1flWIDCBTx4VOJDPaJaevtxsKCt3nKBIItqx7rovZj5M9ViO7XwRnQ+aTTzSh/R
ZVxfjmLilN/j16yaAbZzf2w2BArFv/rVfOizrKHTWV0ubBOeP54Xl15cr7eJvC4iTlbdeZzka5Yt
Hd+bLDPxciF5zyiZm8TOwAlNzjz8sN9GupgXDUk5vAOnsvNrZ4azD481JwLVCWrCZSzDy1CpJt4M
9Nlj06Hwj/yyASt+U4MDmzhxkvQq7aqEoPfCcrq9JKAKqiZm6B3Z3vVXvr8el5MLEAnIaBAQ2Urr
44oGVtPtfGT259Juk1sCOOjddb6HG8gJUqC6WE5RWAVzk9/pYVmR/qP5QwWzw65ElC31xrDNyOic
u/CuJ33c2mGeIwkBSzbNspF0s2CjnV59DdnVtztY1vTNRJORg8F6wiG5BdBHJzVW7qkzSOPvONPu
V3bs2J/ZStFTk0t3Uwyd20TKz3ywqKZzC2JzAruJ6+a0Y58BcVFXJS0QKENkxpiKxnMb3Dtt6C9g
xBN037atDdTXMTBVPaBO3E5TbP492cp6dDCblDfKSlfj+NxpeuUNLFSgN5oGexUvJCYl8BSZ073W
BI9NJR/brHAFjFz82GonZKqIPZBTeuXXvnXfghUAgp6NVFsJcRJUEGobOfg8T7je5tIFBG+Rv7RZ
xiJFxFUmAVWNURo+UX5F1u6cnPLvJuz84X6yJIeDlEgMiTgjcx47yC94oqQ5g8Tv5Eggaze23yuE
212UJU3H8UVjfE9HuJ8n1EMoRWSWYDVaUiWvJWBGnoQFeTNiJifCM6kXxznp8PRMJzlM0ozupp+U
WIJteueG8DLo5exWv8KbHFeVep5XWw9aKQBI7FL8b8esH0Ipl2nbhq3xWIKbggymE7zedj3QOCGx
yb7sK9x15Lvk+gEoxZrfFmBOQpliTo/QRRlFbZjrH77EzrMBtq1uUrebPYmhUsJ2JQQ8SU8cRy3X
c0pDc2f2FE23EGXLfTqQiwylshqXCNO7JtWyT1K89MBeb6SrfHyBWSfoMoZJtivGHvlCHKdzshvS
bLrKprL4DZeGoHhbjOUD0XrTjbeYQ8XGGOYwuO4iubYQzRTRzIiG4FiCttqAlpg+YZ4S94tpUAbB
WSzP0soGA5Z0SDYqKnbjSUgxKt9Ove89TfVIMDKdCBJLZS3cDQxohmyCNqPDU11nP/1xEHBsFfnH
O7tV1o2YGnBeJsmJyS4oUwzjKahgjFR0wc6GZIEoB+vVrcnpCrAJQOU1YWEC5Ir6XmLoX+ZJ/J4J
cjKx645Q4XqAMOF28Ze22bmF7SEtdIVxgWBc1FsgxsQd69pcUEilmRturLHmW0/BP156bgGyfCRI
uNsajgfJoq9KfN1DYhr9tiKhC7+3a0zk7xilS8JpL+en3HZR87eGym56Y6Ww94gkeuJSKqi2XtB4
3yysXi1wvLKttzW0u51fKuKSiCgOfw5i4MfGFHe/rAGzt9XEAWI/SjLBoklWpxI9+N36VTt7b66V
FzE/jY+GI8OHbuFT2ogEEsJm8IyEnElJtA+Yuir8FdLbWTgikn6HN9FNgIfPFijkVGH9miaL0kGX
JM3njGCUNSCgaQwGqtVdUtpziaAezBIdgtd6t109MScQRl7gKerS5p4ICnLIc9N0f5Jp2X/vORE3
+2nsXBLh+bC3IjERm/UEAGJVp+pIojOsojuvzmoZJX2tsdCOeW0RCQedNpombY5naafiT4WTAcEe
JYE/OOhTU23IgGSSFumU70nItHsczYn9YNHs+iJn6PZ7d7aG77QNFQFh/URwr5gMh9y9xvKAt1du
u6ss0oo3KCvVVT+3cPzqpSvI20zDK75H+T0d5+ZvD4LPBPGhQb0kBWV0VE2Ep9MuNeYLzmLpJzNQ
ZbEzKcVa8BAS9yfYrzYn91da34eiTZGXdKH8lPfKRvpQr1IfQRnrSgyYvoDfEht4MnpuZ+MrcHTw
m9c51XdkabuQgcCf9OTzwCZmUCXWzxz5JzAGxs0WFoV/3xlG+X1JfXPZpoYAGqLLaTDPG2pgMPv7
teHRV/n0jRNgEbOOLC5BvC3kj1r6VXMajxlckQz2UIkvzIbcTq1cX0oS4SqQ+7H79xiQsryLZz6G
DZVbrPyZtMYAC6jmfF6NFaq5oGpozBJEh5oFBbhxpsZmxrijNAEHSjSwCUmOQ1MX50t9mXtTZ+4o
kuG2Vz6geSJ8F+LsO9Ixjb3lNMUnVQBn3yr8+AZ11ji+n6m+dJGG2ZxDtLXLB5aunvl3cuVOUgjB
wSzj5QkUeJfuGKHz52owFU+jAre+mcVIXtjiNfDsVQOWg0myDFv+1GvwlFaFQl7WV/D15trPziC7
e+gcqsJ/Cvy4ILJSTLLYYNRhchdpuxAWIS3rEn2P1UZdud4ClZH2q3Lo8hBc5hfFJktjdEmhMfNR
JnRENn3XLN9sb5F8Tw7ARFQ1vv27GmNim6xUYqjETgtGcjDK+hHPkpFHRdkEf4swSdNLnKry+ygG
VaFMm507B25iuekzO8f3b2KesuJR/O0r3/zlgc7Y+ibbKEQ3Y/w7GYExboi9k8WJ1y7NTWtavAsc
gtLdTlURX2bBYP+0l6nfleAIv1fwIj7FKSoHHNR2e1MWhnUFXStvWfDKR1LW9U2QGQhsXULQKODD
HtmFY12c0MBjkTHt9IQWRXOWNUS0h36DZkPZNZDhhKy0X43MlkfXTZ0vRuNMF5aP7I1KadcSpU0I
8ePUQUmPSIMftlWMhunKsWunO80Xd3qYFsF5kwdnXjW0H+ZI5MGAw18uP/QQduIsJXv1Cyo8i3nV
YrmhCVzO8KzLXl0q1wcU4cbULEKF9tRSKyyvr4syQ0nPbneDeZYPyyyAfbfSx2neDFSgtsH6z0Qs
vfPveECNsamELSHsjQo+Zp+P4vPSzLG9VdW8PICegsbTaXe+zgEle7DgyTQGYCPRbOe9Dts77ZB3
vRnjxv+iJjnWaHs6D3+in7pEhXQi6cKTvI5hX1MZi38Mlk1EOvFdXzwyjCSSxcEiRzRvuvsqXcs7
cde63xi0/pcU5tU56xzEQaAn2tgSboOnhU2hCreOmXn+RpVNprb+FJBPYVqqT0/iXMp4l0OEc/Fq
o6A/N4kkOlOdqbO9kRugF6zSsr7BzmBB9Cr4KpGCFeCzoljpJQABe/WbFNYTZQIJQMEkfHqXhVX+
pALdIU9rZ3A1CABxPWaVyi6cGa3ADtt5eGciDAzhMlgNMSKm233uY/4iPvF0uhewPrB/j5BNOiev
HmcyKO/WLu9PWZnzF+H3MzJeMnE0UKWsYBMm8StxBDHjRxBbwLJZCAiftkvDSk6zcIIbnTVokku/
AvIB883+pNLOwdGM6gBk4EQuzzYYk+k+q1dWvk5ndmt9Pih+HBsBRXJYaNy0EB1Xn7RVn41NwpRE
MmTx0ylMtn2gw+XtLGILjit0zHN49rO58YcxoPVsQ//faz8nEGOsaIwR5uEE5IuEcrnJCfAp2R34
8idAKZZrIvfiLII9tIDuSEZxFiSed+o1ZbdHkGuBKZrrIhrF7JHPOMBVw8k73hBUwx4diCghfyiO
nWJrWt38yfCmkdgpi7LMLbYXXIjxkk4EGo6L+EW8FN2V1GixWYAWhAWVKGrnuoor8jUcbLxbd2rS
6bQpJr3rHOj2O68saTj4AxLVtvVnOzJHc6URMZn+IrDJR149CFI58mIhxM2vSFFsKpF5J944pP42
qWM6FUSyzG3UW0XNWGrjBld8URIzFRcckEULPi8SGbqvCP2qf4U2u7BP/FFr5gEvQ53sm3qODNHq
gmLzWoiD8W/ekpk1u4hbVWNHSzDQxijnfna2k1L9lW/PhLIkYcsyWqALLmzWe/bm/NNEYblTTB3N
Hn95iWMDJCCxs2ZnXPEKdbu0p/lKuTnh6+3ZpslSnY/eqL/kpOVcku5VEAzMhv+sEFi/NiNA6TNV
j4y3uJTO3TDq6Zy8PvEwChOiy8CXCUi6V/p7bBFOZFHbAm+j2A7SQZDWSeeqvuUUx0q9k4ajb2Mf
5TSy28L/QpvfGDe6gc9OxWtYCPWjnwJeCEmmFxlsC6Ae5KO+c+aaiQ1KrrhJmsX91YueHb6K03zT
2lX1O7T77m8M/oG+zrtFPoIgHtZkDLDr5EOiqAWt0sjqdugq+9uA+Ncn+ilFbhOgMKmjrA1BpKRm
x4eTwCEpdilLbkqqZA5PKe7k8tD1raMvALDTkOpybV9Dh3PLiBgFJuKS9ODTpZ050mlGvUfOpU9C
YceWl2iUjDCxKWitgqDSJdcbQ8/tV2O2wjW1whSfYM+QuQLOZdyWQ5cD8TI795yen+fABBlTbrwO
08uwg+ZCbreH1Jd/XcHWRDT1l8JNvWBb9SQ0qlKEVzqvycyWgEU3SrXeElHbLB9RJevbKYmNXywL
MQm5k2kaZ/ZYEGAzVSM67YaN69WSrFPKFOeT2LFNCoEV4y0hm0fJYG8pv3sM/brsTpFMZ2e93emf
xCPY8x6xOXEV3RpssaVLTl0htN3kyRlskxfWoPL22BzBrFQBuNexFFNBLvjCA1V4wzgvr2ZEp+iJ
5uE3QWdiQQzNLdVDg9wx+IinKZhsYj9cp/ix8BG729kYqsvSSHjaxItk14ivnN95Ozu/usxqL9AL
+eMpezcOcxrh31dr8V3iIROmC4/YmxjPCOG0SECXMOLFlV1UqzolXCpr0NZDwf7t2LpZtnYn+SIW
Oir2BuiVY+zBODjUoy3y+7Zj15rnFCvcABBXQkANODB2kRoDwVmjNGD/pIPCeDLm5PBEDViNcs8i
C1e5R0oLMGUBSE56TGtcaJTf3CHuc6ahbOTgTLpLtrCbk3/3VpqrrYu94bqwi+W77vv+sstm47vS
lfGdMAGKgY5uLBZ4EgBsTAPKZoPAItpHxiRbdV7kw5yccHiUP9q6j/11KpitSPYNKKRBklNx7Yga
uwk5GvNuDCbYGjQETLJ/AoeUHtPUaeSIpf3sGo1f7d1+cr51fMX6DFef82vOpuVOIWJIorAkRJvT
1MqOanLh9puG6COqMIoTyKakOHNRMAnzfxdNcI8WqQr3meOgcLAbWFicJoaO+FQhVpyUg9L7bLLH
4DKsi4zHPKbpmd2CwYgcJyVSqq8H+8n3cpoXwNG6mmQ/3yU5jSil866oBxnVgAKIBW9Kn2Z2rE2A
3T0EYOREFN42XZ7T1ilDr4oGvAXVtiV66JoWGEAywn+AEqt+6b7Gftd+UplNidosJGlXc+nVzkml
qNNEdWW1P7OZjeZmYbOXbyptDrfVkhjp1kuK4ht9H06mgHxC+6zla2aNafD078xBFuo8zfGEsZlt
OV9u3E4QwDqz2Exb/jToP5FP6j5lgmbNRvazwWJYD/mDBW0upB3vAKj3qricNkmCxJ1xCH5sLyj3
/aZ3FlwubO07AOhZ9cQSpy87UXnpdi1MEnBtTm7KwM9jIkP5r10ChbXeOn2DhJ55KSbbA+7KjWrx
vFCcsAJ1Ti0lJ0LKnjvS5jhQRoS9eculQaqADaScmsKmGGXXQ+ABhkaVZQxF8Vlzb/XJNBgrysEn
WaO3PQ5HdjAQU2uP6bTzZmt8Yv0dCNvyrfSKqMbEPYOR59dneQMic0MrocF+kax1nNwD/Vs2uf72
X9AMhVn3Bi+XWuIN/LHlbgqS/vq/6rjALVVNNHtLiOZbk0X7tC2pkZx8XCp/p3DMgLDpLT+rcA+p
+p5qu3iZ1jiRAhTyRI3l0jDsgQDvxrnMOldz9rYINIzbcB/nXnekwXEg9aabhvsWDpJr0tXGoeUf
1MwdVQG7qiDUhk6PQTAw52kz5WWLGU/lO9Mo4zNhgWUrKQ2Tb6Gtk7YL53+3NcGPoHu5siEc2gbe
QVfLcIOusRMgeIserPNMDYJate1el66uP338vN/0WtZLrQBauLA0pA+bR9bQekbrMMMRBhRcECbT
bFQ6yLP/4CqrNx3hK/2cQ+JF5+JNVz7bfTsRy67sG+Nz3RTtEZXH23thNxpyqMChveov1o7Pi6ZD
YI8xuaPsdJRj6pPajsHxkcpFpM/Hd/OmcwSyh/cisKU6nhUcOqLrFBHdlPZNhBRZnKr1RpoERWS1
BpJ9fKk3naO1jyJs+DUrTZ1be31LcxFT+lBrC9v0kvNlwYNgJGV+IfyKAuvSh7sBl9SRXv6bvhEX
talVo2Zc22/OQUfZRrgqBSsCxW5OcsPILn0CYrVv3fpJxWLednRbyU70yyN9sgNd5/PXx0OlYWQj
18O3efAGTSNea4t8fTYYarFJyqlMN3RW+zOrmR+wf9mXhraolXmoulvZDhcNPRozUgtxVgsJrkee
xHOKy2EfC0y34Ct0iZyxDhqeLqCehsMGxuqEoNpOk4KtE10BlNPxZtK4DMdpvER7DtgHzx2g1348
G522PA0dXARFynFupYhcmFWrngAwxndeXFJIIDDqyMz5ZvTD8Hv+tlCi0oBf9XQvR7+AhhoH/dBA
OdT6C6gjMFm2WZx+PCDfu8oqu0Vo8GxcOBgbbgyy2JNVEzmVFVzVjf9N54a8/Q8u4gOTpb+O488/
mP/Gge+KmDSOMnbhnE5ClTeQXINjo+3Nd8wTC5Au4Spf4wMOx/lg63asiAmjPzo41/YaQzwywVyy
2TY2HS2BjQhbYFidk94CxcyjhRRSWDJubhG8ktenlWtlFwEWrXvih4MfHz+EA/vVKuzwUOO4OHeh
pZvWIfHAAtUJtiZvIlm5v80sUY+DVHfetDQXNsCs87Kbm2hxB8oh/uQPVxB4AI/6w3TtJThRG2LI
9xaJOg8f/643s8Pzz0J1gVgKzY95IHVpw2F2qLk3USVFdZI0GdWtEfhcWHnF+aJGTFE1xLQ5/Pnx
dd95W846JFbJJvXO4GBu4CiC5UAwKAqPPegYB2wiY2qvk0lk/ceXersLYETgTkPA50I0oYf2+lui
yjsai8pYSYqK9qqEw1aVs72rSvrIPaCuNVMXai2mlGs3xINZhsuxvIRnTfKruYcfAdIEIBNKQpbp
g7m/DGe23D3tgdGxIF5bhbUrUftsfBPnc8lrPxOzDs/Jdax+hLnT3xeEduPHq5KzMJHyd9m1HRnY
qXVTtSX9Jpzg3ud0XuGSNodrIP+Cvh5Zcg/adMITMu3aJvKUeUyP+s6AgfSP0T0ITHQjhy+uQgg1
xXKoeXGJfnSB997hEql2bo9WfPFjAz042gcjpIP78XtcX9PBE3R9SArrSsKoOZTo4G7ppUlZJaqE
MzxNQWzusRtZd2h3zDs1h8c+jXcmR2hFWDuxCfKVPCsmX2xAanqvgKStKirRE94hbRs+zbVjH1mU
3vkQ8PJboAtcNO3wA18PTmQdWS5gJ0d1qtRnkKCKGSvJPoFHF0d2hwdEmuc5CKcFDgvEK2DrDgFy
GgswMwx2irYXaSTsChIA2JcLgYsdtBYcyH4yBZV9k28ls+QeVNNXkcWX7FTiC2tURyaft0+YJrKJ
yE08b7wO4SeU2HCWkikfwXnJ906HtgtCdXJkKX07bhDqoNxlD8k0gEbo9RMOrYS2ttGiDSmxCdW4
JbZA86bTGtXudVNTPvl4nL59o1wPZykTjY0O/ZlO9WLcOEYBmM/ieo5VZycdLlZ4ySJenVLH6DHv
XoqQINY7PIAo517fGkmpZanIpY78YWjP3FWUtBRQyiC15kfG6TvvatWloa5flZHi0LAaFrS1/JIR
M5YZxNLKc/Yp2NYjV3n3XcG3YJiirHK8gxuCk28WeuKGYrqMvCa3vaipBEW9dujRrfns/8G7enG9
9QG/eFe+VsSqt4q7aofls/KCcYO4PD9JdXVMufveu7JZ61hobYha3sFeqw070ucFt4aPKtg4+Imi
ri/bCxz9zpED2nuXYqFzOXaGuAUPeSSJNUktRirrueydM9D28cbWlbhuzN7YfvwAD5gk65yCJJ5T
BVFH1Jb+BGW8eILA02kf9wgLamGJJ+U1iGNBEN5IIHf5SdO0XjQQzMpyttDr7toZb1cubwgEjKPc
lYpIdBUH2x69OQ2SXpIli4b8yCf5dvCuP5JBJdCxETV7sAU1e/aNcmCS9XQBpUaA1U4oNB+ZaN4+
dhzsGCBAwLCpJsfr9WCidI9eG0YnSA5Z7dO4Ks+U8patQ0DikUu9OUkGqx+T/S7r8HpsPRhMTTZ4
JW6EkibtUhdb+ir+Vx3Qg5zh9Ncbs8StFo3BfGwX+/b7XMGP3CKMLGSyh/QffMfL7LCZjkaibeNN
nSQdVX7Rn44ivuDBN3e8/O6cob5cW6MzXmBna/Zp2iU7CZymj3J/zO61KG5Md/S/CDUtR17125ew
sn7ZaxERxF7h8MkkYa8lCc0oHqxg+GyYSXM1mFQRUnI/jkxWb1/Cyi9jTCH95yX4B+9bVQWJHzor
otIIw++WVQSbke414bemY2xjv6XQPqfHyklvxzK2RKwGrmCWhCFwsGPP4VsRXo9ImXTb7j6Y7Pku
aBevPXJz649/vdtid/fHlshIe2M2li6c6aDQyN8pvJ4vukLSNlD/RHEG2xjtGv3EEVbsGWFk3iYs
aZZ/PLO8c5+UZdguOz6ET6Cjr78mYgUA8OI9jNhLh7uwGfJdkerk88dXeWe4sJ2kBLQeRFao7uur
MFGiRuv6nAK4Pd7183iLJ6L65pasNx9f6b37CTGkCLw8rNTeOppeTJSzSoC6GCPCD5NwyVhW45Nv
hvLLx1cR791QiHUB5T7lHuuQzLw0EpNOOeSRNlrYaVZP8wQwj976UIy2WREmO68r561j9fSdynnY
aW/6WxC7eYKpwdrRLEdEmM99JHCY/AeDimG1nsJg7HGCeP0MkLVQ6Z26FVKcdp869FNRXdDf4MhQ
0quz6BpbXkxEvFeiv8MkceT6b94Bz4VRw9SM14k3cTBtMkO28QB8ZpPnY3GfGmFxBd7yaI7hO5eB
j7YaGFcPB7vO17dZENPesSoTWYGmYUaSnaZ7rLIo9uqSGj/JdAHpHAGSGYFYbVelyw9HpOO+QJe3
M7Kh35GS69+ndGO2z8Pj/xyn/1gH+v/uOKWn3NQZq92/HKfrX/jjOLWCv1jLYIrjqFqbBKsF84/h
1BJ/+WtJif0u24a1FP0vv2n41+pPZRRTV2Dns/oy/7/f1P8L9BDebUqMzNQ0Gf8dv+lB5YgNC0e2
YL0+PZSVPnD40VjS6tdD4rambHXhL903mXjd3kBAc9kvc3ieiaq+WBeNPRUVfw8wluauj9xU0kf1
Q/qj8XBe10l+/+IR3vxZDF5aU19vBp5/WECdjR/GHpOjwcEP8+PcyKfSMbccQdRFDSOBz7eb+KF8
ZpEL2fLfmkLXCzKt+ZysYJ9jkFqNwS+nUMec2qzTpUUTEwqY2QbteWsb/dePb+t1hYPdOeAarkVg
PIe3twXzRXVacygItkuggd7GC/BgsFUmfSrbus9tSz3EJbEWrimHI6vRwQl9vTZnHw+PAs2b9U4P
7jAObM49vk529uIV38lcKc+7Wi4cF1wEu21p13tg8xPi65xM6i6A3LKkg7WvHNO7Zm7xPvXw1x8/
fiAHa8qfX8XmjZoLJUK2Vvbr5+5LKC92nMRbojiME9hS/inCz67f1MaaPBQu6V2up0+0troLOfvF
JsX1c+p5o/lQ1MQIcSi/RZaAcqS1ffrRR37eOmv/a6vyPz+P4u9zDCunjPXPX6ysweKjoQcMRzE/
DE568pO3Zu60P3QzaOA7hUBQajTZxqOwsReCkO+wdQF2aK8ByZv0R9BOr7eFzz9nLRhBacGuw/bw
4Gl5C5zFdBU8ukiHSOtOZr3rV5GoR0bQ9yrQ5YmuEFcfeQqHXyNDh/IYMxGsEMtjQLx+CigtSwx6
oH7WmmuUl6O9JRa8vNWlPdP9Jhg3SusMgIZcxFXrBtPeULzShWUpyq2w2xN0XuwwxshzI06Ne5OG
yJE39c6TYXive2aX2YI61OufqDtET1bpEdmJF/m27WO9Q646bp0k1pRjSDbw2yo88jpeL8a8DmGu
MQ3EO7GHpO92MDqsQdoDxNV81/hxsg/sbtwvWFaP1NbeuYqzzoUAJf+bvfNYkhvZsu2/9Bxl0MKs
uwdQoTNSZ5ITWDKZhNZwqH96X/F+7C2wbrddkvcVu+ZtNWJRREaEw/34OXuvTV+UXsyPb61i7uqk
zPeCOYeXzZGfmV4htPL+r7/lXz5BzF/AL5ghMBzCAr/9/j8t9Spl6yBDxPRzSI8XQgP1Q8UISpCA
NES7FUbmDtKOefvXr/p92vTDE8bLcgby1mj/gMj/6d0NeuUYdEp0vy5XKdpDXpK+6cqcVGG9tElY
Tgoi2EUrDGDoUrd0QVTVKJ+7dVKJw7Ohv/sS5+W4jWCGh1xqKYhqDY3V5sAygJWqE9YjfWnuO5xG
sCsJubvPMiM+b2X7lbA+5a6lvWUEzcAcw4XI2Z/JO1ZmLxPGUrhIRjfwalTPO4E/e9fLmVrf8DEa
hgs1hgew0poQD++IHWdWUXXGTk+CEGnnw3PSzOaNLJVTFY6JWh9ZJ7BOZ4tK1ct1KAZenuak66rC
Kh56XC6yayttrPrVJJoR+johWXcz4v99g4DT3mkKOYIgTcfi82DQ0A8cbSmeCZxPIxD4kjT668Dh
4WHkQAOq6L3Z7rqWC4cp2kPfONHDlEbtc6FnyEzKrur/LAL/x+klfAB8m5v1kweDe+RPLWeCG1e6
2SoRdGop+TW5NTvMoWZgtqh8tLUYb5KC5IO/XkPbs/3LEsKbCUyKfwtc1o8rdwLcK7QYUTqRnmaw
AukM2qppfBXozN/dZtgFiU7nlRT+o7n840v1fZxTSTm8FA8EsEqmflGS5F6jNfqRJb6QiCP9Lq/2
XzyZKK80U4aSReH/i5k2jsdoXnPTV2pnuMAtRWRvkVWqRGjOLcoVc+jkv/+Z0nKDfsX4Dnut9tN+
SuRlIuEX4I2mqR4y+MYolNpVqLWx9ZtG6S+nC90GmujcWraeAHXRj58pxRwK17Fmzawk5eGdafdT
3CDUyiaULHPX/+b1fuorbts28z+a9hsaiTLb+Gm9FJbR1gIboV+aGPic0na+OQKZGMi5Gey3XYlp
J9edghOyQ9gkE0Hc7OTc0Cxvbex6Z246Ql/NOvm2jXEyElLZL4e+wqz1m8fpX6xsUPqQDg2mRJzA
29HwT3tyhP9nkoYa9Rxs47MQm6+wiWTPbPrfmfL/1UtRmqK+Vei7omr68aVGKPCYG9BfKwni7Qld
6SGTJGiibMa/+QL+xXqmG7I9rZuAg5H1jy+1JGpvZ2Nm+RjOojMa5N5dKV8b1+5TEuUHZCsE4v29
fvz3bx3cwharTodkkyT8+Kq146RYQlfLF1Ze0e8BMdihcMe7Mau7v96Qfl3RXCbQ/NCIgA2JaurH
l0rm1SqwmJqomSHIZ0RdBO0qOniJzIfphxS/8W9vP/qPGyC9B7QWSNG+Ez9/WtBRouVkNjLdBqlr
hL20DGeHg/U3i/FfvSsEdwACt52dsdqP76pN0fshVjH81Fwc1POp2JGdKW4002EcTNLfb16Pf/LX
98WuYLL18X1BcftpTRa543Alq0B+m6ME6C+dK2LBFH1kCI0hpkJgqiURXf2kOfZzu5K2OQ1YsKJe
AQVp202G09EmsrUHsgLF0DTLR4zUWYWUWYtyb0Li6NX9TPUwtoO2d9ZhfaSAb8n5W5riPY3qZZek
2vStJx76GmOdUsOW3KDJLbRkEiGZeKLFWEpmSoCiLL1B/Nx9JiKXaoX0JshMTefELszO4lObQRNy
dTkGs5zJnfhI6g12gsMMG9GkqdOXqKbq8hzsPQO366w9cV+T3/UOxpjHV18+9UK0Tznf9rc86aMb
yBxIx8dxjXLX7gZ5owVKVUkojVUmPEyKnrmGPNdfjFofoqNjFcb2IUbLrSGloLt1vBhR2OcppoOl
TLobXepmmL2SsNDQ54R9utKQWidNoB2G4B3PH+rQ4mBJYrN8M5uhLYMZo9MjV4bxBZHxEmM9m5T4
LAptjnHgLfOXaOxMvLcNoawuEwvk2TC7hxe81lUTDqvGlQ4RdQmoO2371VMSJL27dLYMKqZZGzSX
H4oNCeR8+b4uvXSPHSrL/LqNNs/z5v12cReY4NYwL8GqQxzwvjkJvpnqOPG+8jQWYZdO8X2xFBGx
uzinrmgZm2cqtmFAIJoSw5iOa2XDuG5JV24Ju4OunUta7KY1rnOc/3ic4Qv0g+SOwwy4CKSxbJ2h
V0fiIEx7eCpqJL74qUkgdrV2qY6DipXBzVcbRjfkEWfX0gw9yXgYyDRDNLd4jeOguXbSvieeG9vW
iW9wVjyKzgmGOyr6yl1iySLOvBv4g6CRUmIAIk3cCBvjDh7BznrM5EpqfLwutn0B41EfJKNKvqq1
6uS7rNaiwzpMQBDIJ6gOqVah9h81Ob4bzVV95IVkMnn7rn6e5mq9Z12nmFmSZvxoa+Q7u7ye+WnV
kkPOJUCjvZJ0/Fst34/TgG1fpnjYutc2jQQb29KP2wrwAqUAVKX6LXTGXQsn0OcIVi84kKeAkqN0
NXmafCuaOroUv5tn/toW4eWhh4CfAEXEBfenhirQ8bZVy1r1mwpnoku0eOt3xWbeW5ChlgPRyEJv
Yr/HHuk3JAhdHb22ripfuG8bJPUSZ7f8psr89SzeRMXcZqlQNgTpT0fVIJX2BBvR9FubSwUy/fxW
srGtt6A67/76qPqlBcjHv7XyefObstf6ucSA6qYJ3Ro0HwhSdRJ6snqABIZQHbv5YQGn+5YYVoVb
Dlec0uHG4t5RewsGVx5n4k8soGGnEUVZ+Nc/2K9FAiMaRE3cehE3/zKGTAvcvkoG81bu6uEsi4nM
YQ3we1jbzeCSFFU9I6Gcgr9+1Z+EpdtqhPGCjBNJ1YZg+fmQkx3RrflI1GmBCOnYpGz48Dr7vZ0K
Ea5kggCpzK1bKx2sA9HNfbklyfSfQcCXr/0A3Pivfx4aYT+fgfSOoRIyqNKUTWb2U3WMR23GV6bF
VBCjOOpJsRphbnIbdFuNsGUPJ1uq7jpUGjcxKIPcUxuWDy49GUsKa/jruNA+hR1TWYc5xwbqlQWT
AVdbyUEJ2o760ouMvGsO3JTZ6ypwz8e4sR1BJABkFq+JNeM5F7K8V80NUlcpLVj+sle6vZolMRaL
qC5qVyA1Ii1DZZP0psUwXxIjrkxPXhYFF2CuahEPk0hvMIQmqPJUaL5uaedyj0BUMt/rpQcAnCj9
gLklKRoTY2g3PdV6q+GIkggc8Bp9ig8KRI9XrdEw2WgT6A6/a8nd4A+DR3hv45poyHIRMox8GlSc
a6lkK+hrrRlBoB5qqaVeDa3pn8x1WodQWbX2Kth3NY/YOCUO9WzBEZ/OZvfYW3QQAqGibthPtirB
iDbkC451s7oFVQaDZZ4tTSE4RC6eW0EEZDLDoNoxJKfPlTR9TyYcfiLNrdMBTsa8bPZkTbTD7VwP
xtestitpx7lYlB/luMjDY7qyPp9WJzFUprt1QmDS0sF60/DciyMHd39YMX/ebMra8QzS3tG9XAM2
6i/FXOuHbBrabrckQw63F3ObcsfcWITgvLUWnpQtR6C37Q62CvpQfEJFn1w3ZgSpw0M2PcrxjKfK
TJg98G3Gm6tddGQn12mjtBjDIHCHnSb370kUTWTfLPE7WAASk4nLNr5Q9IIB3mKaVRSlUvOKUIWD
ssLi94m7JGHbRdZFmZfgIo4O9jKlAIX6aaRFh5V8B0w1zdw07yU9mNpkeOx7c9v656XYDUtt94RB
ltZj3U4WcLaumMMmxSbu1RYJ5PjVozwPBmkmknatWKb4YfOGoAk0E9dsSW3VIx+wXHCIDgkpFOrQ
A/hZetklyTK23bpLy4WmPF3QkKDw+nPL6HBx9Tkbjh1Npozc58mg0pPG5oP4jDrZw6sWIPaRphDP
aeawTQrRYf9oi8Q4Z2ShFUS8xLaKh2p7SWuR+n016wkoB5QcEDKWJdo10QAkZ1ixr/isx7k5k8Uh
A0esWItMR6QvRBhalls5ZW/53Yo8Yl/jvXiNyePcS6VDUFkaObPsWwpgpJV0wk9iEDA6BxFtXsac
EYO/9Bhj3WHG8L9dYCWsTou8tKyuav48SbQSfW0u5tdVWsGixQ6LzmXMXO/abt6KnNh+lWppTl08
Yk7lo93csjiaXn4SsCVA6LC+jvOqZx+G1Ut3cY/z2m2KdPwC2LGTvckq5E9560iPKJXBZVBgSnfl
oEE5SenWPAxlGw3+ZI7FpzyzzddRdcSjoWT5t2k0x0sXN+AApL4BDVHCan8iUDr+UgxE4LiQoZDe
ZPmgwzLrEjV2eeREGYDCIMq6aBUmofTgWgLEbYMISpsQitqLosUy3Am2uuNu46dA1XGMkdewgYc0
USjXgvoaygTm3nIHs1L7DPA9t7wib5ejPU4QaISBN+uwxRhVgcDnz3wKNdk7/v14IuJoyOcTkbr6
GK5cMm+juZ1e57IydabQlf2Uixi/adsqmq8W40wcTbLGF2UkiMpV4B0vHgEOduE3U69i38pLq2Va
s2jGnoOG0fZUT5jIUR3K6aERViuB6CnTm7LqSD/vhs1Zp9mFrQSdGa+lXynQ9pumrp9BpqGpSB1s
joGqjv1XLOhsbXacSdeRDTMO6AKI0Rv4YPGZdRn59tKcy8/TIDnAiXhAu51DOixfu6onz3IEvZjT
BYedV8+EkdSpXLfIVHKGWrFd5/nV0ofK9EkAnZfd6jiEIy0tQY9TLaQXvumuZTKgwSBtk4mK24gL
UGfo/9LNCa04r1BQBxfQUAZb1s7oEhTA0JLAyYX5NEYVx1cs6uJrqqwylmvJyl8GOW7vWjwiia+I
qjq3S4oRFs6HbkAR0+cILTPMI39u0WL4a7l2kFHsev4Smyopwyol9GtEgsCXLpGicZ/UFQfqMGo5
IcdqL84zuA4mT3hbZBeH0mIFEZMG/L4AD+xhK9QEYSavZYeSZZ9UGrEUMuyXyIcsPYHCJiKEHnDJ
+MD7Xi387wj+37j8/1Ph5L8Nb/8Yt9+8lR//8W8PbxX/5yze/+//+WEQ//2v/YP9bMp/0HVC1OYg
m7BkjtL/GsVLpvIHTV2FYTxDdUruTVXxD/azov+Bjph2jozP6fvk7b9n8Yr2BwMBVJDgUumG4Cf9
O7P4nyK4+cEYxdNbwa674TGd7cf7515ftxhD1ESIVdJFC80lA4WBYaQJ5To5kiTGrdY02ocpcYZz
oXST4S5aX+zypT6lFOgfRWpww7YGa7mr1hYAllHq69tgx8l5mKbqvJpyVvhrDcuAkONEXNW5O2ul
oxMTqjpvVZSmt/ESrfdSmipebBtJe6GxQjyHPZhs/Tz4d1HbJ583qEFYSpSVXAXa8Xm1q7s0x8Hv
yUVU7uch/rMP9LdW9bX5qB6G7uNjuLw1/7791fe6Idk6Tob//PGX/Z+/jj/qbZX88IvgOxL8Tnx0
y/1Hjw/7P//9z8HG9if/p7/5j3X3uDSsu/dawODjX4OJVf2gAOFK9/+XjHjJB5lyP6zUTR3250JV
7D9wTGGwhIxKnI66cXj/lIwo6h80L9GFcPgSPvzd7vlfiHJWMMNxpncoR74rZ/97mer2HwaDGBY9
4uBteKv9nWWKp+rnrhwcZ0SoGBu5llER/dK+jXNbIn91YzjU9kONpR8AsrPHcPmUVVJ/wC9BkkAm
A4rgakCClfXWkl3jSkv30lVy66Wtlh8QNmZ+Z3+R9fwuZbS8meUmYFoeLVxSBOS0osQAAEAaw2Wt
jeqG/PqTVWYEAThccqSl2mFtP6wU9/qokR3Sz6eCWUGTKCClcGkbWeE6NdVDfZFAeZBhSa58+dks
5fd6ivb60EHzdxBpaUe5se4TdQyFHiTFc+J81PNpdJ6HVd4b0TGeoMSmZ4VTu9UIfpQXt9XhUKBP
iJadAy+l1Yx3p/mCvBy7z0WGJuVG2FfJhbkdnJnNPw9sztGUwdtYHZZ8DijLUT2ceoO5tL542fqw
FheVXhaC6sk1pPcsl59WokYmwtBtp3HnttxLzuNEY4/x2jXrPq0VIZycQA2V3EqiRZwc47m+LLrX
mekOdJ6Or088x2XDPNTdEFROeoGioQ7HVl69wQYl1BsfUiw9Di3pf4sEaE3qH7v4DVcrsXWYGh5I
HvEKNdsrJHgs9GiYCN9OCWDmRIXOI18SvdmvcqxjdteNS91nuzWf37Nu3pVjV7rjDDVins6WPF2T
pYN2ZYd2Pn7Nu3DO30Bbam4ub3zHAr1H6qvqLo2h4FTK3hklDvOrPoBtAiCBr5PY9LuYl024aeXa
URtvO/U5owFKw8xrpttiOG4RPtU4hlwAK7dInOSQiPo85grlPzYUI+ruabZ6lnIbVbjaLc0vuu42
NseHzs6F2xrLrtcqY4PPkPW5lJ9mKD0YpZa7uLZP2igX0GFst7LXUB6AWGCHCptJvu8NPt0V5gDX
lcFT6Y/oq/JNkT904lJ8aorLkj3LfbkjdxkPISaZ8aWhBXQYAJ9mBnSBjCtLu6hPPVlLaDzdqVRJ
aQRusx6cYXSNoTpBEcq8sa+v5nKBQfgts+ab3in8qgOUNNS7CAylkX8qm84fxeQTOHxKRe/q1YmM
KMpCAsoHXxhviyieutjZx4APCqayhjze9pCc3NqG9SqwUirIOFNMQ18TZQ11pXgZVPEQpRXkcRrl
q83AvbshcinQU+MO7hDAt+JQ6NJ+0qbLUsvvTmF8QqfDOnh11j23dz8aVsBS3UEnDrruTmPlgyg5
bggkFB2nUZ3h5Dg4eGX9djHHvZ1Hd9FYfktig68Ft7SnT4rC+hZUYMaNWMfhzVK7d6erj8n3b4Mo
wkSGlg/gY5aAZ2ACOJI+/YkK7sWxeTwkQ/vWO/KHopK4ktqjg0eODSJKA1rtJ1UqAtHFfhaXt2iO
Anm272YhtWFprLjrc7kKwQA/QLf55Bj56pMQal2lhd6EtNqHpMbUvcTL4i+2FIdzUlwZ8aM9Hbsn
kE4eCJuLLBd7mcZuVX1amyA1jNc8v82ndN9GzL9aDXDiuxItcMHK1Sc7zZ2b5ItitzcJYFSVCyLN
5TV18wL2RQq8z5Mjfb0Wwpjv2UknX7GWs1LxTHeJbbp2DabIUk9qYbUPdSKdUxLjDmzs+q5dngT8
p1VXR8aXFpVu2bpjrT/kxLJYa5oG+gDfyAb95cpR/7CAlCohRdyVfXUlhTY+2KACQzNu1n3UgRiq
FckM14RnEktpxt0n/Zyr/QlWaSBqgsBHSJBSfrZrfXk0SvmlK5ZbhCanzDJulIrgTf0kJPIemzH9
AFB6T49D54ZifnSkwXpwXWwmPFmydxaV3kBhZ8dOL2e/NObbURjSJ21w6M6TmQlq1IC22C+wiscu
a0MTFrS18BjpUnTGN9DdpG3LJXKE+tvoxdkyonYfDQv4rYYu2Q1QlfSSlpHq5o4I7FQzXVmTxoNq
A7SVG+0JtFt5yCLZPNjcsR6kzhC+1c0JO7Z8iQAOvg4CT5Zpzukz1f8UGoym7lgYGSrSOD1DGJlP
MWF6ftzr9d4sekAmdtMGRSy1sGEhbBLEFHEYZjnRU+vF6pywXekqLIBbJZHsYsKK2M/eDXkCmAZ8
xy0NvYDHQMRrTIs+6Gj0BHHS1AfCcwr4LF+bIX5QJGmvQTwIF/UelJl2jgDO+2rXiKBjv7rl4OWZ
GR2zuuk0fQi1ZBi/IGJGA1joi3LAe8ChjCiN3VatbqDArTQsxvaKsQ6Kq/koGXNzmDOL3ZGukTdz
y9tOvVj9rFey7Ce26juTVh7zZph3he3zSTfc5tvIXeY8PwxWpQem4KqaLPmnYU7kMMnIs5ac5KWI
QZBi6I/nRhyAHz6k+VJddCvL3wemH24jTdkxYtLi1qVhe8zZGn+hSnX1lhurSAtlNwHXC/nwqQZM
9UuZZS2oMoVVa7ZFKNX9raFLY2BUReTpDcRXoykHODPbv6YJGSpaV16rSn3TyEjYGUSkuH2S7Em0
emRwdzVke/K02mjPQqY+sJ6Rfjo7cIua12Xz6kn18kXNGsEWMWMDhxXmyb297HNz1YlmEq0ntZdl
3hFc3KXrt3hIFZ/hjuwVZveyVtXX0YzvMPrIAaFz7ANqcUFA/6Sl/aGPl0tSKnerZIWaVu0HQzyq
XekrAPcwPb/PVv65JjwJqOiu42NP02KHWWFn2gL8YhjpZ4aS6Eq2Usk4pr2xc/LOS7h7Z8qEJCvy
pj45rqWd0iMTuyLaBFLtpTbyozOX19gRXjFd297YVxWOx6bZRZoZgKeFtkOp1utKIOU8H7rS3PDZ
Uz8QMJw5x4YIw08ggsbTOq4x/KKEhyCRRzovEumlfTllK/BpusMg6x3aVrIeHQBg2Ls8Vuewq8bZ
H5Ja0rCV6oB/h3bFjrxODjnoa98ArulHYx9bTDnJF0gzmkOKc2wbzTptSJAvuUTdmMgRAZydmePg
GeRd3azJHWpszkWkWkXYj0iYyH6Sd2ZcOKFa6jPD1sEItF7FYLdyKlVOu55GqGb3SuJkOzGtxl4k
uXIeuzr7TNuhva/rvg7QHVAj9UAZH3Q6U/C8TXBQgJ01HRTQPF4NFfxb2xjyPivm9qXTEUjqk2bm
rjym8PekqoLc2yyP2bogsXQMcez1wfhWKvjr62Ea7hxZejMAzAGta7Phxh7Qus1xTTVT0gq5yehf
hcKu0kdGKfJB4627YyJbd4DdLT8b4f4UitXsgXfSj5FG4rwidWD7SzTfnGbDm5SpPHapytFhtdoS
sn9o2p5O/H4GtHwcnfRV7ftZZzIvGy9KoabeOiqJ31siuwXoTIOMJqYm2KitxM2IinsyR+EcdKla
+VIxm8ddRJFC585Tyl4iiw4W+Jo52ouWldFryW33qGlcZck1XSkUUQO/rbTlXKlVMHfoVi92E6ne
l7mSslf6r/ZhVgzG0OpU0oytimb8usLT288jRCQpGT7DnpfZEDXJtyShX9Tavk8dY2fQngfslPqd
aYdtp/qYvI5tPG7Y0rnc8UlCYo2lC0JEyNTzs55jy1qmG5UePEtpnOcTVXvv0xlkXrtIgLjz6LOm
T2GB/pwWWnVOZeXsJByDi10cZFE/gs190kg2ywayePSZ7al+5HA9ar0dyBBQ/ZnJfEDL8ZMkFOLb
JCWkldoErVyvwZT1tyrsTq/FO08LBBw5+yVGlOhSEFvdKMnBYYwnrQQE51MTOGb8XOczysbo2iNc
pPwj4pw43ORIRITj5upYugRixl4Z6y/rJKuBGFU+fKvzyIz64szmyDnAtNRc0vSYLXrzqKot4YA0
gR/XIhUeyASSsvGlEIWtqCFIss5vsu5pLVbnPs9z9N3xive2MI8lNgKRWnEYRUhnW0KI3CZn4W/g
YRd5WxPMjXSMLT1UG+d+UT7XKWOUZstE73YRPT9OlMBCEkryPOwyKWji4ayiYDAzqkqw+K6Q5h0x
0x7Gt2/VkgYtiHHI2vDZCDrvskurvDDhaL86yvhV9EQA0iqu/KSQu7BgPO0phixNPGUpsZsmHwA3
gik/yasYfXRrNPesnExuilLODanErRAfMQjdxFKPN0IWt00yKW5qGfaugJrIaCLZNVIHn0pHu0Iv
E8FK1c9BgV2dawsy1ZDTwrrko5HvVjVO90aqaS9yxxbRJyZqCiXvzVBH6H1T0FoNSHNqr4mWjgH8
thT4bWyfeoLQYy5xahmqcIDCWi70PQTk5CilRfU0S5ITEASa3BbECZHbrFkvGqiInSl33Y5GVEoI
+jo7Ly3RF7cmbfinDFnwg2UIdY+/cggFo5TUswvHeFENFE3J2GaXopKch6qQEq+tC53Bnc0QGx1f
e1DktHyZaOk8btSPt9kqhi8j9cZxWIV0lBHL9qFoleGJOAVxFXmVHSVA3Z9BuUFNH/Nx3OlVx1zB
cErnxpnM4XUw1Oghh6l6r4iUg2mkZb/S20rLR6Et2ufV1EkOx8mmIB9RyZrXnGbeiwyetUpC9aOB
PS+0q3y+yY1GPq1KyoXMYqGaVqk8RGq7CVg76VIBTD2UndXeRAy6iOoxG7Z+cmUHhElra545BNYT
iQDc4Wyjq17ICI9YNMvijXKnP4BuSV7he3adr5GW8CIcY1BDZMjqM32E+dDFmR4g568DycjQa6C8
m+O0G3BCdur9rEDM5VYrDF+tlpyPZuSgtnvHY96QPBeZrgetWcW3jjom3wTaKMXtYx2SdFSvgqVl
Jai3adRBelaVcBUW90R4+MsJvx5nhJPbx34eGQ3WVUBCjhZkdAsTVm3qzAdlc2n2KxIMprgQpiZX
H8zHUupuOXd7FxJOx/QY05vQH+Qy4TKTR34Rca0hWZ4ZREvKrlatylenHE1X6yKfVlDqMfEoPxaR
DjdjkR3SqByDiut6IAxYThHBrrmTv9aRWuxUKwknRw8yjT3cIjI8I7rXJV6bMiz/VNWzwUVdfe3K
8qbZdFsCW+6jDVfJlQ3E8mPVESpgIRVvqnU8FWjBy+TbSssEayhgfvlFJNHBEUUw6Ypw1X6zwqgr
Ut4o8odCO4IOZ4g8rfy9YjrXahGOoCNdh6uY1pQ+V9PtMnlHADZOVeZ4ezMSjo/X01yfMoRFS0Hv
gbaSDVC3FsmjnA60CrS69qlYD7JV742uA7ePaoqrn9Jc1OZjUK9rTeXFjM8tspKrdmMxAzINJszg
M6SJvoaFAwsIqeOc0jbEN1TwDDFR7eX4I1OqMCutj2ZOi6eqlC79PHWBtYUfOWWk7xW1p+pWuWTl
WXPlenXgo/wqEYGIDTeSgrgfwjye30zVvGWTY8/Hg8+7/QrLPZCb10iClYwJknHGOHlI8GJ3aLeb
Wgbe3S5yY0cQBD8+sxcOKumZEWGAsorbqdOckFeIk5ybSrgJ9fvIdILOJtiZBIARXj2dQyPiu+sY
xdtnrQjjLPvUmso1zpt3KXEmH3s6ARxSvmCNxtxfVrW+4xSCUllUedDVpQiThJZKuzRgeOqyhUgK
S6JU6/4uhgLutr3N1gJeU+kfETidI2FTZeb1cxe30APtN4KAmH9VVbpT5Pwy5ntHWA+C4bKr5utF
6WQ3gSuSZM4ljmQNBMFAwlHGhJ/uvRH0WkPzxVkIVJHPuEPMG/bsKYir/qSjMkNDUztB5aiknoGI
JkvuLNMVCuAGZ2/xmrEIzbZ+Wev5mzINBrG53EblrsgCZsk3zDmPDuEsdDbeCsa5Zz02z6KXKtpo
inIVlQmNdtLmKzQEa0cwu68my6mG0i1SAIHbAUjeAIeM5VxM1gFWvgena+pnbSInXS9o6qIHmfgY
YFvOY9a5ctIw+ypm4yzRf3rQND6bmDgrb+iHmy5fd2Ya35UVJb42qs8LF3CEKs6NpsZ8XlW5yvRn
etJ90AeVY85qiZ9QHBU7pxLmyQRbBUw0OfRrHdoIvIIumW+VojQeS5qNqY0lLC4J1tCLxNrVdWuF
4N2yHbKggrCY2r6TEhi8U3yrrvqRn+SZM/GyqfdKy35zSFXZw2JgK8w4G0kzBl7CTFxB+Ts3lRxA
Vb1tI8h8UA9J7MnTHRNg1PTon4JFt08OFVBbzctnDiuFWj8NRvpCZ5Er9FJVmYQSeelux1RprpQG
F2XoT+b2XIyTrvn2lN3ljmQBLIg/lDHJAzR379DaVRehif0wFyuPfV7f0Uxjk+zIsIiJxbtDSJtT
e9RiA3mPNvLMVT02RmOcF6JYrrWkpvtecdIwnQQNmqXaKIaax8F1W5joG9PGfEawuZsW1Oiq1TS3
HDy7qpWdvYLA4ToYKA4q9mDLyK6KWT7YBkKPUfs6Nuv3U4lvJCIzhSUKfYDSxq+y9smw5nwf6+yo
yxDKzFFL0GaDaJ8183MKsuYaz7J2TcQhjmrfUu/GhOm7/CbRlHuwa2O78MAxVUBhu9zE9IdFXfKd
PazjYxUBqMUOKa5ZpUnQqPNDh3jpYiSC7KbM/iTslkIxJSWB5hjddjZehrqIwSYgVoWDQAkSAu8U
8UQmA/R2In5TqEl+SprIr+TrqBrzMZPqFqI+ly5rDNRRom3akr1R6yjBeSAyU3MoeZeCQoUWLWaZ
3IkOsiJdphiJLdOLxiYrIX3aUv0guiDQ6aQsMIwBHCwXZJqwL4wPeyKlEsPVSwvnETTOjRS+69hz
8wwJZaTbrady+9fKfQcge0blFPeveTtU5NfUxqmqe+FHqdD3le4kdBAou+qh7yFMlwYJhQvnYNZ8
S6TWn+u8RR0pJ17erFloqmCsaXlLxpHJO4MJw5LDfijf1ZgE5rY607fTDrnIX7sllk+jMLtjnk+H
soybfSaXlisiopXcsil8RhfA0kSvfNhyMewmVZyL7WNHbhJzr4ZdnhZDoCwgi1WNz7L74ihRxnwn
YrJeGdN5slnkaWQdSfHpQrKRR18jze5YKv27wEn6mEXm/6PuPJYkR84t/UROgxbbCCBkhkidVRtY
VmWlQ0uHfPr5QN4x69sztGuc3Rg3pHWzKjMCcP/FOd/5E5ewkqR16pknj3EpduDduZGkP8IE7rkk
S6XpwZQV3a/Gsz+zmkynzB/Ml9obX3gM7n0BWLU25R+qH+OBTKyTOTr2ebLFWQ5pQfA182AfnVGI
PwtiyRQR8JGhv0/BlPdiPJI2X26NhYayKsxLlk53uoabI+W76AkDKCyIy4tM901qnArJPqptqAXy
In7AmHzyzRWxaSBChwFfkAxDa4v2ZGsuU1gUcJCnyt+Y5iXuT25xcLOXMrugB7jRtgKydndIUBzu
fiffuQQx4Wnblq4gZaFFilrQDTNI3Hl1eyGM6jZY+iPx6EDBW1RO7SIobvwbbN5ps5BRu/PzP8Jj
4cuDD19LIMQospV8fTA1dSeO/dlWsN4Qq950sNTtWM0ApOZrn7E9arSvyEk46ZME9W2i5DblX7i5
PaljmaMKwIEQmzF6En7wU2u1b0rtgyu8VUOPtmz2nv0mfaCtuqmo/yqtxHzwOstHOV3UoSHt8TYL
eUahnW0IWXhX0sbiVldc3NdC5I++VBtGh9tk8U/CnA+lstJgwTLqQKwb/c4P+Phxso0EwDXz4+Bp
NyzqD6P2SrYZ5R0BLsW4L7LOC+xchkXbPfO1biiUYG8OFEld5N/ndf1Y490dYM7Los1uVrWc+xm3
N9+mlAzIiPABiRchnY7R4eAsJlTCYCqcV0dp++8u1+YGDN3VbTXEMndnndTr4r23EyecjPgGr2EO
PJOXv0+r5ZbovFKjWUVB1rv2kRnLh99Uj9XA7zJN/rHsWU3JfbOQURaDXyxs/wcBA5ueZ3o0M7ae
/deATpLstqC1d7lz9X0Yik68gpovTdTA34t3OV1j3fPe6z9yA8Ni4fyKl+Lcu3uPzlERYJOj1634
FOb24pTiYk39iUXx1tME6WnuLUmicxV5DddxmlIGJtsC+EfYMn97xm+o9lZleEHcNIzkHOwVubY8
+2x8XzCy289EtoHbgNT7YlZjSngEahwWRCQvnGmYTxbRj7RrMDA8p/85dpW97XMWc7jKxgDT2WNK
M8IM2+oCo0FZry/iSNCLxADu/fFLzkni8oCIGwvZSVXMLQ4ZaJM2LWaTQt8a1syGOPXAfNARgQ0E
iVSkgT/0N0wBlFfa7FMU5h2NkHjM+vYkcvnYpnBBPOsWizw7tXGxB6lGboWvzobhIbSwxLgj7vEd
3vhtbrOjLltUWPnkhsz23A0J3f027fKBD2o6k2HkvhLW8q1pzFtnvCZrCGFMhe4/uxyH6PIVE7Ay
t/Z4VOuzMNQhtfKgGpanwiB4j7blcSCi5DFWMbs1X/A71QmVleGLhzrudkWmbktj4HpPKXgWpJC/
ERnfNPuprKID6W0EN+Q0dS1b4rzaGZ2xJ7jhyWvrjaF8mruvjqAWavyD8jKOGc6xY5KmOyRee+iE
u4RZXCMbNt/Ozkd7VuktCU9YbdEw6sPWrc6qrIPYenGy7kYu2YOMm2tiiGACM+6aY71+a9YPHA5d
iDrQ2qo+MxBmO+TCOZLGhtBAiOZLz28H8mmXOC+xnLdZ+2bl8w7d8ZUQpJ1sjylJDNMDuNC9JX/7
9ORkCYE5X1UDqIVbY2Pn39AquHohBGU+OWzJh6Omnal+x9ZOM+sP5KWf0Szu2riqD8xADmt+H+Mh
MCgtmpnMgPH/CZN5W9N7ppzJqNwBg4cKHC82403u/CgKgliJNoDa6uOnTU5ovILaxTvUEFn0UuMb
ZLPPWC+zdHfr8DgfF4++m5gCR3tKc1c+t7Jr7mXBtLCGcXrsWuHvEXsYW8Nsk1/weaw9AX85yxwO
pW3bEfvA9h5/TcOcgc1konnnzIusVV/ArzrH86Wue6IxzXLcq4HcqqoorbcyMejkpo5zP0VzHfit
hUE8rm8w3/UftsurbNezYqqby+/OcuVRyzivU0ur3ntdDTPFK97lNvXqJ7I+nS0hEK8mS/hhk1re
fCJshkg2gyBJyoKXieJ+K8s8MPWOLZ/90fjRgRyw57QVr65CzsaI9QeeqbAmyyNwcw5TOPWPnWZ5
XFpvrNGrfTUjUIrGkhBE2oUyEVvAthhteJJPBGA3QRblv43UubPJe4PwdTTi+BuHD60GwQgK6qEC
8kzp8qQ87+RHzHvryb75MC1YVJo3oliYOCEwDGvWYnX0wWmfBATFMSs2g4I+ZrDZEWIkIc1L40UZ
40PNdsMyqhH+hnqcRwxaXlXc21EdFt+8yty6Ef70Uxj2kzmKU2oq2P7tPrXxooAjyfgWF3GQWXrP
CfelPpTPk5aeClN9WNyyHLsLN7kVI9vMxY656bjxrfi5mcx7oZEIIJhWV6a5HSeWkT3rGz27RFFF
sprb/7Kz71bvxVajyN/SrSIsYfRrkgq1oSP9VqiE+Tg53MkQQ9NQI7Hkv8wTRWpOHGos4qtl9o+e
UixjlmhvTtnP3s9SQoHqP30U/zK1ijKboFRs6yVxxOIA/l9txhhigtD3ptXssOSefId1EMgu1tzy
TN7pGwXi1dTJGSO16z5pxBbE8xX13GaObIJNi+IhNblWK9PjxWsls4L1ONaJXUORGY3zvCkRfh/I
h9E2cA0+6oULKx5OujWti8ZoU5d+oEGb2tc2rUukfs51cUujjhrAi5+12BHbhhgKZ4ieesCeWm78
LK35aKn+psp0J5lZ4GL6Niyh7aThv6z5ImPXMPR1VyqEFlh9s/dKzwThUc47VUxmuKQGoaH4kzdw
Z64TFaMqzPtQdEcnLVqSceQnzlhvozniJxGL2Ng6/TvVcUKWqXdiJY702Ovv8aTfEGRfDU3eoNkG
TqeIa+xu5dDuhDs/uf4vv9/h87+yRiQHSWUhUewJjYwf5OMacoiUVxsOADf+2KxJdXweOlefRq6h
AeRA6BcCgDdWx6ilMI4QGbZYG57m/tlzjzhBDhimHqfi2chEoJSzigNsyfrMbrFitLRvUXaU/nRu
YKmE8WgQnBKTg0Fy7or/ycNGj24pYjf2f0yvFpJctxUdLpNlilxNdejuG3efuqTgIeI9k7Ea4yCr
EekUzpdYigc0Ic92n4Ri0YtN1Q/mRmNqpzqTRU06Q79kfk7ADgFNUhFVO58QSX/JVp3K2Hpiz07a
knNh1nGibZ035sy+kz5zUzkwh+VQwCBq5sAtq5Upsie6jeSstNWDVIGqWTmROD6GmkeOzSTlWE5u
3/DQe9qXlZKkapmvTV38itziPPvDnz5vvoSI9lofyQDJZbw1+va38tJHYZM3w7X65NlU3YNzTGpy
sgz54Kcd6ylccz0JY/G3hgcptNw/ZPa8kiZ1JYdNbFU2GVe9Ms6TVt/icdG2BUFD9eAXW7/iHO0B
cxOoA3l7wmJZp/kHxe5Ra9rPvI8/xi4y93SQ52nU3+ah+S5Z8BLyVAjG4OJF49XWGUTxOhPAuoDn
qDglpeFte8/5ZIwM4iKx+hBey51r+GR4893zsJWSkrFKNtxc37HsH7FdwA9c+mwhb9ldUy8f0rK4
MbpzidQg3cEf6wdBROkasAHjUJ+/k559VkvFqkavD3KNjW3e1YEU8qHtakzqTM42naFmDrlq4bwX
R68ZNCKE+EsafTolUIeAVDO8Raii72rHv8HW1B6iLI63fDw4XJ18Wxni16IUCqn4pRfuXk+GYusO
aRyamRefk3hlltcsyqRhVjyK+rlk97Btcf9sVQvRKOI15WbAXIPWZ986g7WNjOTbTv3n2eqZT6cG
o7ti78vhp3L6wLMeypotzNzyGcdpErikA5fEWVq0CvGutuZoY9VINRz7DZtKwN7UZtDRDeE8iGQz
l/EnwZ2vNu6OcwmLI4Cvbf8yhfZNtifHqf45jrRaRV3/MBJyF3EmsZCQ62Lql+qMHxWaSJtlaqrs
rQD+g7qInNLhY/FRTow5pZNpFA9YCNA2JEcExHe+qbPw0aaxVbqniNhrciFrg7VEjgwCm+tmjm99
d/HjK3IhFWVpqBznmBr1SZJG1jTDk5fn9VGreatsPXqxlYNeokccM+vIG/3x5JjTh5020EsmAyiA
0p6XegZtUpz1abhiC37BNrknZGPnxkATGIptxsIReyWobaT5I6oeW9KZ2dktO8zWRC/0rLSK+Klh
PM1UbmPF/qOOwlHJ6V06+c9mic29GtPnTmS/BxSIkfvHpGLo2PuONsGjVPmG2otxX2fH2SYvMGER
m+WX9Y1Iq12OcxEOWW/0O79/ShgJjGFmBXNLa6ux56jTDf6qnTmjPZwZG6kiMU6lTeipN2YPsYtE
zNPC19jf6jd7XboXJVPnx4ZYvJekiaOnVuMXra1OOxmzSv5AEVgORW+S7+WS45rHQ/m8oIf8NmOP
y8XAXZZxCRVjEl+Twh7nwCB8ne3rrN6xMI9X1LWYSwiOQWTQp+dZKO84L4258+Kye5ipfh4KO4t/
RWXccpvTuppR69AwTeivI609CNiTm5E16cfoyE9Q6bCX0k+3YZ1kqKpj3YLhbiNcI0QfWD8M8dJe
ciyCV9cstKPeDW8AwDBPRQxCQ1OUb26dEexrGL150nNPstPMvlrZbjluyQASu0Vfs8CdIC71W9XF
78SuI2pz3roEramelM3aOt3d0jACUXK0AXypX5rUEY+9z+zT/KyoKeCIkCraa5e0zu5NZm9kD/aH
GcSBUZLYs2QuwoaQmUMyqHuTuE8I2pKn0akDmAjoqIxyOrUIqAnu7eKNm/fXytE/kkSdK+N32mvE
INN3sJzBXzYqVvRphkoewwVrKryaH552GSMfF/qD7sidy9pFOvfKHQ7syTcNNZ2r/xEj68VYHNJe
kI3R/DTTXzhXGCO/8d5uGQn76IeWn1TL864XDPwkCeEr1oI7Zl4+TXc1c9Pq2k7lkH8y1hSK7ols
U9w16VWmq9mSPe4sERAayXvrR2rtWRpOFdLc0i7EecYXXaLQEvfKo0/g4DOSwDKOVVHcm9VXhCM1
NHMt+iD/qNiZFTU1UVQTQSjBtFTvcUnoc3KukvkxXedJI49EGJM2e5o7n752IuS8HZ7z3n+IBs/f
SIW1i2i06WgsqQxzt/3RFu4nZwcC4Db7FWnCe2M8GO/Mxafor7Ga+qO2G8p1GYCiLaszmn/LdAPs
1qGerQVLmzjbxuNezSfH3eQ53iQ7vshs2Q2T/r6o9twp5LqlvU9miXA59b98g0OSGYv44eq44Wds
pJfUIUfTE8tZVOMel9I+E1AeRAIVN0mngSLLwNSHGX/j+tFXbLAGVEhfCQq4NH384Ko/Saeh1rGo
jyx7XrYkoH9y3/LyjEjiqumD+NqwKlG9etzn7MuzzehXNVQIqrKCfNz0d1t3iNEN/zK6FP89/8NG
RLqxqbDzulVbEgQZu+Z5ylEyemFi1vEVed2G0xm3LB4+EfVVKH35MitZhUCY3T8E1mCnY+gW4LA/
oQG4tIn2xpo73vZWPiLCtgu8+3lX8FOwq/3P3UL/3/kqsD//e1/FLinzz/Lrb84K/i//claY+j/w
dbs43QFxQmZfUQP/BePU/mHjzYVGDG0ZFYSN5+G/nBWuhunC0CHuAygkx87DG/S/YZz+PyChrLA0
gHOuDu7lP3FW6PxB/43iAt4JD4NLVIPLT8fA8L8bgHr0AzFcVhGw3rLfklKys3c6CxZiiviKOpf4
wNd5TlhRaUvPYVUl+kDru9DSy5Hf+3/wnv/ffiDHwmZiwUviIv+nEeQv9KG1qDSU4xIG3AwIjhf6
ricpTRJCrKQZP8lJn4ZtqjzL20b1aieAgVq9R5CrPwt4v8P/w8+DE57S3YdZAP30bziYuptQ6tqz
CDRhq1+6oHIIkmFEsFP7ArI+5fzy061JzEO3JlgTl2LSH4sGwQYZo0Zq/ctu929hZ38nV2j4cDz8
OWACdMfWzb8BcbRWEEZrAsSJy4Kwq6ZaahKPnZGQXKd3BiZKJW7TnQOboyWDsWKw6kdS7f/yiN//
hfn5Kyp1/Vv+Cv/R8Ht4usbAyVrRTe7fYBFda3SmV3sm7d7QvFswYcjVzFoPuak7Gz48pVE+O8KO
yaIrRzc7/Kd/vQWcAICH6fB+OOvr8VfbGmuKdPa5rgOOLzlt58bG4mjhMjcCrXcMdEE4QrbCrtCU
xzk74H+5w/7tl/B/EBsMB0IGuAZzBS3xn799C0jtuPs0dwmBG1ifXuqSMUsnXrH8adX44SWDB9Ii
mddu27FnIkV7t34ZFszyG7if3Y8h0az+P31W+amA+hIMYvLpAKX7G7YB3SFzJozZ4RhnxkcGTszY
jrVySFgvNLOkxJ+bX0j8af2bcX0+eiPPLyx2u24zuX1r/w8/ENuJvz8oJk/r+sAC+fD5xv4elrW0
LKcZpXlBWwqX6llrdW3rIyRHp0AC9fDIOSD1YPRM+Thpc/FczBOF87Tmwm+9Ope/zJF8TeakGvm0
Nvnj1gZQva1vpwUERjyXDqV21Qj9mdPJUuGABm05yTnFe+P0Sn/zuhksaJr2RrIfGeWMgUOOL1pC
1rVDUBiJ06B59sWPiXj5b9TAFXqExmMGE3P4OpvFBr+GGcCyVDAINEKIb5zaYgnhjvk7eUaUMCkV
lsByXilcNz0dcMjm2dY5Pa2cGo1u3NqUa3L5YSTkYNggy2+awKGUEaSlmiPbtwS9R+Hj+0d3MNvT
VhGf57Ezn036cHJR0C8pFRWhZ0dfqR/5jwsWZwbeeVxOG43od4KKBAtpFFpj+q2R/usEVpcQm1BJ
jx9dWY6SOwqk+Z7XUfXcTyaW6crR+vXHNzoVFBXEPx5a9kXbBNzAjFF+6AD09qhPd70yVETgMZZn
FuPLRLFi5y0iCzm2ap1auMkB2Jn2OYl+ADzUsrHZrty3jFp06LNzRNACFWHswM8Y8FgyZzE77z41
BuKdmDWcsWMQEhW4pQejD2Jgj9g0iPslBjkiroUuU7dekiFJEsrjWE0BkbikzaJsp3sdiqxvQtka
CTYrHR5V40zWH4ILfbaVi9q2Lb4K4UzwnCbDOpmNctMvTbSnkiZA3JcBySf8EQcyBCN6pAMWBn6C
nHMCkGWBLoEvRLb1PceImiBCQqhMew5viRKapgkhGzAAy+joGYXV8sBUgxqPfV/r84NMlt8gEFi2
6Q4CAIhVFO4REwaWROjwExIPoGqZ08ZhD0y0tDEZ6pl1b75DaAl3qQurRaQ/sIED5nEzCb/Lt3mA
W1RJT7HomhheBgPyT5lEvPZqHR/ZaLJgqpZBK00q27mZbpOnZkT6Y+Z1Qa57GkGvpjmgw5YGqM4K
g6Mvi8OAAZBRb/dSo3dkRpe7UZhYJe6BCMEtc+AKd26DMw8H0+QgvTJ3I3Qq8xjP1VBuANX7h6qN
1nsoNffugjB2b9WFe7PcjEGAysWF49LbCG3dg9nDax4XDHA8BgO1nSi+fn/Q2WgT4XwddWVs5Jg9
QYDT3wstXeyTTbZ4tp9wHSGvy40Dr8FeGzFHDCWDet/St3mvvQGivxCtu3xyyhWPYyO6Ty1xmeEw
0iqeujGtlyDHPfY0TJY5723pObjrxAfexvlg2lG/n4txOYmWBF/+jUuFDV+h3yoos+EG2naxjhhz
zoUSpkHkyLUL0lP+pBwwczN2QqJ0XvuBMZFHt5k/Il/hhCE1RosO3Ujs7ZLhRZjKsDHGNWnc2pA5
cWiMeT93bAJgThwYJ58Zg5Imd2wiesy8JNXeGvKmPUadITjgJzTYUeydE+wsxcpdY2ivDe5GacYY
jAzFxSVjOtdtFydNXuteF3zUeIfCRTTFM3LsgK0uODIwVFu+j+EKuI5VLHu3Rytzu4Mk4++hstzh
Z+oX5qcrDfAHfTEd88a5+7119HP3mPjLndPhQSMRWEnrBaV1Gc5dMb83OWwXuZ4Vcc48yp/2ccqJ
p9m0caOW7CTB7gHJ3ge7mLBTtlBdCvfaieK3L4y9NsT1B4HYyxUt6zKGyFotfl1L2wzT64Culnkb
mZLslbv+zujV4xH15F74oMlmEuMtOzmNdRQd5kj3ThUKv25kCsD4/AgXYhuTSLkxE9tMw1kHgvfQ
Vb4dvRfOYN/9XDa4u3pjNs6LV8z5ozZU71WEYc2p83Z50evavU5jWf5mRYOPfZI3iF703qlhJBfW
nmP/hVRQL8/kCa8DMQ2m4EeOlcANpFFxB3pDnTFBFgZwuTomRmnNTXJ2SdyxTzGdyTC31pylyb7D
2vuHz7l/0HkIapgbLCobfcA6jAkMYUcl9OHdd6um2APb8xAyYp8J8UG4u3LKFi7AIX6Vjh+D9quL
PkBmTSOpM6fYAzIc052dsf6FGDkuB1PF2iHWE828jE5RfBdR7xRBqpljIGpHEbDcESyulVju+J1H
bycTaYdp4dW7Wkzw/nDoaX5QO8TowRErn2xhTuZmmuPEC9y4wJlr9dW307slx/ESz6+IDvCnajHZ
K3uHx+8eK0hIOzPHU71hhF1f9Rb+FFYnRV3TYFdoB0b/GwxiNQ6QVFuOtbf0H/2i6+NmaTTFVNcd
U3yokd8hdUKxzZSaYd92kV0H5DOx5ec0S9Q+yo7Hp7a0FxxwmuldWFTFx8pjFYiYUiU+OWfr9hwv
whrJHVVNxkqmnwRFfrHavGg46upamXr0sURebGynZpAOtD4qvMBWto6rSZU59ixSIbFpMhGpGqv9
SlsLSX7W9u9VMrLSVpn5CC0afeeSYMFJ9aY9K90QjGjrFicZl2ASrLCYCOXdxsydBfq3SsSE6jkr
yCsgV1vciR+Zux2jQk0i9R+zsGmd9E/KpnbbxU0faMxQEHn0S7ljR8sVOB6W0aHGQnvnM80pcsfe
5BMKPANNkG1aRw7vmScfRpLW6dWxzYs7WgQuZQfTtD+QxbDT6zJbh1jsugEhQV4XST24uyoa6unR
RvK9QzXM/SQgKMJzS8Rukqlzrez6wWh+5j07wLSLi1dFtPo5NkRoZVYP3ktEYeUMZ3Qauw7eNvwS
96Uc5KePSp/Hyd+Ohb4zHOdg6tUt15H95ETd9pMdjuTH76ZleXKWWAZJPGhHpBSs5mVvPGWLNAN8
13vmTZ+OmQ5tAFZA5GdeMONKwpf27shmSVnMTFpxxLkj9aPWZVo42J0WnxqVuqhUDcQNCgPd4i4r
sdvvqFBHLwb7eEnysaqeYkgG410rtYLhko2yR4aRHk/+t07Bpt3yXNeGdz0SMg7TfImYYcYjQPAd
+KnFI7TbGbEGL8JpQxN3LxtmJSG27fil5+ZDk5Q0a1kJlHMnwEP107W0moZVfZpmvBrSytM/ePgq
LPJ9NKsnYPmACZrczVsWNYkBfCtn+5GJOH+KLPeD661DZOBbbz50tfdqmjCuKCd/cFKp7frG6G72
mKUvdedSVUcKNaGTkD+eRNluri3UoLmDLXOc6i+YVekWSfWvRhnF11TjsocctgIFvfLoDK7/aNEq
XAhcsjbuUA8sDpBZmVMj0dvMPPcxFP20Qi+tfKtHr1/F/FoTuz3L6ide2Um9WzFgUmqG6tlfMaXL
YlyT1Co5UHqdzQiMdDQn3WE0DBak+ohAQhsxPtRW4rM/G4dwQlq6p2fMz0OhRsBLURkWI5tKu5yS
50RauDdLCUZJ0x5Ma0H+Fdf2o01VEWjovD98XNq3Hu4mzK8iwrJRG9OjYwt9k/rtm1pnepSaQwhP
rMa5MqlA77Tq6JamOqdl2wU9iQK3dhyQg5bmoc5ksueIEj9ad7xyHGCw1WyWflpCUxLMaUbXExV1
/M7pep5UA9cMlzSrxTopKH3Vr37S/aBjSJK6JTG7c+3tYgNdewniaVvP2Wdd1q91mlpn7qxrswrJ
GDCNG03a3lPqlXIn1i/EqSv2rNZirdKr5D1qoruO0TWc/BRKZRU/mc7ohrNhv3AfxTvXMORjPdWr
TM9FZ21a3SdiqymMxhh5l9ZkX15mlac4Nmh7EQ5BmI00joGFK2GsT1bjlec8J8SPP2jepJ3X/qlG
VFl13BevbTJAv/f7O6x6/eqhaP+cylFu+6HSbx1T5V/UXd99aoSVlXC8ecvZnHyPEf3QneOuP9p5
4u4Ty6p+yCp+tXWFqaLHLyRLY6OrznouPD2ieZxlSNoqJgdcijNbAs87x3TJD9YqTk0r3K5a2jMX
NfrzsgwjjDR6TqvWt4nrhMNgLg/Mbn/pKXECOMPGRCte2rJ/ab2muvtepV7iCdHnaEfJqdTNT8Ma
gx6bxMWMk9tQ1zhL26x54CzMD9Q52CTcftl3CNNmU3ujXwTxijVB9LxKRZ2u30yApvwDC6uxmQGg
xCBabaO6OGxj3tF9HZCjGEFk2dVDo1s/mgnZr5e28lLKOMebPlF51d07748KARCZmyKi/NJaBNgm
2MbV02TzsbgIK61o05r1O27RICdrw29Y+XojJqtF8mmmCZ2STXoCA7kcBJuZhBMe6MCsrbMDOKQq
URP6s5Xv/FqL7o5OGYyv80isdfNs5NEbMR3FwSZpAD8LQOyob4HQNlEeev1M7OAgjN3AFn/jm0UV
Di26tHKVjxRKQ0OLhsvVrOa8tN8mv301uj+xKH5lPlYsDNhIYAAyVkIgykr1LQv6bDuBLUY8PA8/
mZcnIauxrxrUAvjJ6yTL9uh7y7hp4Ypus6kJBkOjYC1Py8y6tlmAQ1QHk3TCPrePidecbXxpCOhb
k8bT7OtzluZ4qMfsYAFzR1vVsYb+p4IW61J590fP3wK0cF5bXNvbkgXHfoias+fLJuy4S+1dVcCn
lA3qvwthC/vWYoJvy24d46PWd5si+p69qTjkJlajOW6PVTPUZ6vFO2MmjX/2kuWRuV15zKH7Kp3N
Lrs4eTccf9srxHx6NvNS+Ox9Df55ktnbSWOVOVe3pZ9urlSPDcODjecl7Wkq8mWfwH0+QU4j1DLm
eTQasCP+tDw61fJzqZy3MXLxO5cvczzcHE1xSJVrNgv5iWYLkcx2Fu+GgCW0ka0YC9bTeg47oY7I
F9GkL/1+At+IoOxIU4F9EnaxpiXxo7danYfmlDkYIS3beMxbjDL5VU2HvMlf2Z1c4qYNR5WyGv1j
zuJTGBU9X0dtLS4NfUiLdsdOUPVPqKRFEbqj4HjRQ78n/7gqhxDq8D4qwcUNk/paYu8H4YdbAkNo
IWlwB3sMF/Ms0uUy1MyQOKjEE/Itx9j47jLIq0x8GX/5y2BGt5Z9onhheJKhmBJmjmU392YUG2mB
UTjpMy/d5XjG5ofaw355JLDdNA6MaZPpwAej6r0UkcIwMjLrLHGkpmmebqYWuvpLU88O+u+l6JEU
bzqTCcHGXubavzQWUtlLncYW69aqHn2Wei5hlgiiLFc0H/ZsN/U7ji1oGHKsW+Mjiia3eNVY3XIr
CjvjiR1GA61Yb0xKHfTIKa4EDhkycJssVkdV/FMqxyq3rGkiiPv7k0S0fMrtf1qyYd3adG+W3X/x
FGzXGnpaxtchEYByzagIolKan5Mv+AzsYiyODGV0akcqimDCJfuJJv2kaWO9Z0jCxioa+rCARvbN
xLULoiIq0Rul7Au7mPC/omgfUQs4uzli64b4j9k2G6yoyf0LqRHjjTfbOGSTk99q5p6bwRGhFmvl
Z67L8sWfElmiY8jagIEYYfBSvFpQUn8alD6p9mtJ4omjPX5uR9MKZTPFIdBFXjsvUT8dmT7BUQC+
xJ33U6+7U9v57Mt159EqHZvEygRbpJseB8aMwkVPl1hoZ7L0E44icQ/IinYzxEIUpCCAFrPJ0Q3V
336dXUZKwyfTBsTDYdUZL63jH/sS7UK52o1nD9mcGpfmAG8UM3aRYE3BXpCSp32SmKoDePvZIfFw
7TiOYiojGDcbXoHYPQURuJ2Ue8oVTlcwLZRY8rfgIWO1QMuM4DGBvCm3EXzPjaPRCjei98+p431A
VUPq0LfcIOMh1fUfUNmRpuMOBRO0pNk5cYA9FGZ57+y6PvIHsgVKZ4xdquvPSpSgT3Tvbhtm8oz+
G9mJKN5lT61jzkkHbpWBaY8ycSjVvRZ5dLWGvnnI6mILJP/Ase7fIY3yPaC8KVhIi/4ENXYJfJpE
hpGChbXTDhtsoGRQw8kk6tJIPgCWAAv21IvVokFv46k/LkLNF300D7S6016vmdySp0s6vTYDU8Zj
g+1SmcAkfL+9ziIWnxBD4rA1YQfJmdI0rQYzzAGPUiqntr7P/hdzZ7ZbN9Jl6Rdq/mAwSAbj9syD
dDRYkiXfELJsc55nvk09S79Yf3T9jU7Lhowq1EXfJJDItMnDIbhj77W+Bf5g42s+8jpxUKxM0ee4
x0LY544a1rPqcKa01pdCYV6wHXbL1QQ9Vzn3qYxhJ0vH2OjMUg+S6gSAFyz4HYkJj6mnwwOvFmvy
3N8bYCjXZFJE6xAD58FsPTJlCnq8OKXPJSXXRoPiQaaelyskU8M1RAuHELMFRRK+yCDzrrDMFgca
nmCO2XWgw+yp3/0xOblxX+ybCfG5VwGWqJ0ZfzE9SVgIqXHFcygol1MbEbQVjI812BMiG+GOaNem
4pnT16ix7lqNv4YRITbywe7X5pB5h06F3cEabfAG8ffBRGRsw3M7pzqNPzctesOqjy5+Xg4ng4AP
VDb2IWV2f2WYmfEifDyXwsRPoMIbGchtn3c3Ie24dVc6eG5dG2c5Oxfq8gJ5VfbJGSx5KTMCcDvF
VRM2VLQ2p66f4iKEf7xoVBeyGBzfFzVkzqlH2L2qdUEOt0MLh5AML6N3GM1sZ5jz0xTq/eDg6OYC
z/N7ZaHxVnxpafSjdJU8HVGSffViOzz6EesPW/Er13Zs/g3pNsRTRId+kZyXBv16Kt1XZ7JpCTvq
nEfRhUioA+5/jClNoKHza5nQIEGBNkMkA3RwRXsywF2cX2feXO96e+h3OYxf9kNsaadZf66m+mao
9RMuT3dEx+5HZz9PImRtM3aOsKtRdim1z2P7lU9O9ejr/vM0MqbFcoG0XA23mtqMDuWUBgfbkGQc
+0G/zQwlsRS4b32O3h09YvrVrENz3cED3LiW12/rCSwYm4JlFOOLbWdWO3Iflmj7mjw8GqrXWQf2
DgEdM+LUPSOAsfdp3h9bN1YrN8Ia3w9TeOiHVm/9cni0reol9NSDRdYPA5SQnX483019ve3tXO55
YSmAGkEUjjtUp8xVB5tclecyMeLbtiha2LTpvurmL0VB4FKGhdgFNmIX07QfbZHtjFzzQUAbSou8
8EEjhHt6aealIoZyNdLF2NRuoZ5FLYwdY3Hk9EKJbUnIzoSYEA+xoZ80e6uNNQN4kLlt3iaEJNBT
uBkRl66ttnfXGQ77HRRkLl6qT6EwXuJAYObOQEAZvv/UZQ2U4do3g8eid24aWkvbqouGvZB+9ejV
dXyqwpFZIQke9S7hjdtVTjrsk56l2fFib5sbE7fBr+W2CNGIt5lFcAba0bpXeELjKFp3EkxSheBw
Hedp9RDnXUsxYf1IKjfeWC1ySIWnSdWyp0zKzXNWR48Fbsje6G87378qiwFGs/SMC6KA71Vg1+fS
Vo9WiD88q0/cg43jl+0xGxL1qUnbH1JEB0xQBpuVzt405CkzNiKDZKPwhK6SEWESXUAEMUG3cph7
I952xlXRTuG1FfQNIi0/O+GVy49e36nL4A9EhkT30xhihuj0WNINiA6+W1FcMjmCyb4J6J0xgxr3
Zd7ok4JWc9AB2lx4o2I9yI6np2obhLlFz2ImYwITXEs+GkErbymD7Se7Q6w10rg4USNj/6GqOdex
UVcb2wFF4YCAu2PEU52tEcV4zP9NCRJeJSbLgliQdXEEYy8NKGA9VsrSG+7FiNqXpma9mosJFEcr
CHopIqvddgHOX1pFJ3YmyW4ee5qY3NCtK02yRSzPX3UjYA34wu7FKtkqDdIHtmqaa6fDS9qi5txZ
GP2YIJvJOcW9dXRqPowmRclGO/FpjIv0gI8YrGRgfvJJRP/e1z3sbKOnSkaYtmaUmn/zSIU+q4ko
7YK5F5Ql+uVYKYmdpndoNrT7hFFcEnrJGyoyGmipmd7w2gT3Mpa73jDVYeKQp8FI9mbSBLeuXfSM
kdnR2DwriGJlaG5MY7wWaEhPI61UajHnrsNvs0kN+w4rD6UMhSeI8vrUZlgd2/i1FdONUCOTCzdj
aayp4NlKj330jfmns47S8GybaNM2Qy7ZgzGfgBml31Rr9euuS3fwHlv2rvCwrRi+X0Aw+lHVXrxF
6UdQRwHmHOPrjJw5cPx9L91rMhuuA7RwBzY4xSNgrZGtc/qWWlC3Zg/Q9BANyfWkcS4tRJd8SO/y
IFu0vtGMZNywjjVwPpGIYENv/xmqQ7xhOzUdizyp7mhQ15dCT+RMYqhepQYSEbtq1TULGe8OgdCb
LkZ5WSpkZF1isAMlLg41wNhdPHZJF7B+B8VZH+Fvu8fSpi60pffDt+Au9DmMssSCJQmIEY1o2g77
0Imq4+w74UYSL/AWo6sIN0E8EVc4+4eiN5Obws4I/k5l82B1VGxhHz9SmeD06L3yRpARvZuJbqas
wdZC1w5MFfk6a9gR+U3noBdk4ceVlGg02LaajzWrEBYK3sRuVvk+d8JFH2lU8AQbKa6aOBPA1oru
qp+bBEmumzVMpUHtb+reJu0hA8lRbLSb0iooGmf4XtDIYXWwovEqadger4pUdp+QzXQUkL6o8T8i
7RCnzJxA6jRTq2/n2A1w8cctUy1aaP2nFqLaJ4K8ypS6celwOrWb0RAxUheLb8juK5bACdZNGgTm
WtgB/S4/A2jDjpLZ2fI1L57nqo7eTHA0X5DyVJ89l8qEXCcSkAE8GFjuGGVSTtFx0GxpTflE1T4+
NxPKmxXsNJTtRpxUDSWF6ffXbZ+zn4ZSo7wNDbo6/dbQrxigXKj0G5gW1ql2qHKYIh5Q+nNTJzlT
4lhSfkcTzSyaRD7zRPBY+R0ehwW9mVnOwQHHbO6q3NE0pRpoE2vYYckL3Zyevg/su3g1TcZwznwm
wChhBkiuKp/qJ0IReFcKJwyDcwqYA4Up05Ria4EEuumlGr9AxYT1Jca87BedFcYI7HVC7oyBHvvZ
hVv0go20KQ4ZlpeveerCCDLnoPjcEfwE7JDm8bcSOe1bUIDb2uYt/GBeEhcDm85VfSIyk43+1Mzf
bAZfPC9JVn3PRSTvGJylX2D18FQqlaLHx6yexUdZz9ifq6Sy5IZ6r3wLWnxuqyyoPdo0UW1lq3rw
Eij6QbJIwcyCZACTlf1HbwwqPblV22O7mVvvYLJBsBsBmQXMAPavPaF7GXCbZllay6S9xU0BuhLh
d/oqsHniUxKdpEtdJw569oBm8HbO6aWeU5WMzkJinZ+jMIY81ZVY344hYzwFlM0eH4dw0NOBYYVP
wRj6KHpE68PlcxxFXJhXEtCx4ppWn5zKbqGuQY0DlDN5VXfUedrjwkuRD5UhypA1fc/Bo1er0Pk2
dCTGbevmKdCDGm3Fxsbe8WhKSPprUedYIAsvGvJjVy6lm6qxPmB2yHyfgM0R1lDaqHUNffwLEgUv
3vih7pGt6gxNQxAPzVfUpmB6ohy+zEo0Nq2JoEKPG3PPmvVkCaye2IXqTRC5BXBZmIDteh7HKr5H
UpZwsqZbX3o9297RsGjzSitGxj925RhsjAwZ6kri9Ei3xFS699qyeb3MdGgu3uTUxjoaRPySDABp
Q8VQHC09OJcwQFbLpMpZsKyA87Bu22GIoYaP6Mk2A5FsAcMhMfDJSkCwrEJclQOi7KeSSIOXPGIP
A224qILdXCXFj7KM8DTjfptfHInIkfc/k3fZEpiLD5DvyDAX9UOdMQlcgyRNPTYBAuNu3IIEo45R
dFQygig/j3Mu2l1at1Wyi3kiHsRY92cVGoj8NSYBhNMh0VUQnCqX/Tf2XH3FzDtacsE8d0ZyXgPW
1SJCWOE0tfiUs2O6JNq2QBiRprEQmwptbOO88L6JVlYMO4MOpw4BKYCEnKH7Obs0ogYhTNjYkGEn
89jjwQ42UCEnpuuRbgiwko74WnfxMGzh4xDeRbPW6vdjEncdu/8hjNkOttTB8LJ7nlSzaHBJ+zzv
KxLFhjeQQo21JTsOtu88ZkItwTqMkw03GegMQ00dN7oRKCyoKDGD067yGN9g+8O0P8Ras/Lm1gNN
E0NRlbryBrMda/pkJ4QpDEoAZ2nGnuFTPyaVv56rxv6Ws4s4xUC0Nj2kWWfFCUp33ZapOCXsrtQq
dAYmTfxtoCYypM7+apCNKxfUVfUU9b0gDmHWZGqMlUJk3RBs/xLVcIk3Y2NC+bNV2d3bdhx/bSo1
fq5oWTQrJ/KyeRu4yM/XaqZIZb6Ydt12FgV+AfKBzNXgt/HWNYsUFVdbGg6rUIK9XgYpHdLEdlyP
Fy52X8KAkmzXBLHJS1Br/ozXMa8M80Q808AFr6nZjbvbOMQYCgfAY7bCkBgLT06KFd9cpPy8OUVF
eobh1/EX7CpwnorY4t6jLuFZlCzWN2EzudxG4dUPUxOl4JvRiD/XroCB7zUlnUxCBsUdZG2Vnfzc
92CMhm0RI/4v7H6lgLiL41zRlVupIFpAbDhPOp4lXRtMCS26+w7xywjmPd+ZGaEnsIQhG2ZfRKUD
lwKzMsi20fgcOQvIaiuAbCnExqzR/orZJ+2IlLvebEqvZSH0U5189TrPZ8iLh36FRGhCq44cxzlB
eacDTsgik3/dOpLAimaakq1bqtg5oLMP7tzYISHE0OybtsxJFYx/7ifWXw9/owexCCNolady9b8I
Lp7KZtITY6/Ef8KJjs6tVfYY7qiRcGaRXdq/mMTUhTvwQ77NlRPybfBGfqwS0uDmWzY7DbcHo/SX
QDGxxIr+UyjLpRBKeYpALYuZnn4nyRzycgJnrlB95daEoMHQsHNkarsUpFKPTFQMQR3R4hhelDnL
dsNUChdJqcLHj0Wz75XDnApngdqbWG9yQjzg//8UzToJ1QcTZcKs0UjotSnbJGWqWMGWMfNqERjW
s9Cr3Klb+GZzAbemtwL5b0X1/1yyAirct6Kc/jNn4Tp6q4GV/mh/DVz4/zJ/QWjrH3dkyXf4JS/k
9jV/zf73f/wzseHnn/h3VIhS/xJKkraMWwVBMWnB/9coYHjyXwQQKGRlpiMVtgDk1v92Cuh/oZZ3
bHSMFtYtBMA8YP92CvD3weXwtLZBbDsmMYf/FaeA9atTwEFtzYMsl3+QWEI4Kr/1n48PGwkNYoW+
bMUeYqfJhP1kqQkNyUxol8X47mJkfXvsZ+Cmaz+39L0uXffaMXGnYEsk6ajj2xW3Zr+FBuLs2zag
gs5Gpr+6i+Ddhvw9gQv+WKkxP/7jSv9Br/5TFv//3sOfZw/+UpGvpyQ+LflOxi9SA0+Fr2nnGq53
m4W00ICbAJDLginatLnzUsSs+kCzWZlx2YWnKZ6rlSwFagLmy84+xiG361GtoXu0tyPmQ7oPWXJq
lr3DAGykCYt7HFbVM1NJPkpRrr/4qVrYP5J60xopjqtxGvcVVcw51Fjw/LlFdqsbdwuPrLiYpCkd
isJodjEC5R2DaIJfxyI+Q+wY/6Kgf+ezWC6IK9xFxu+4SLD1+3zvHCBm4MFb2nYD/wB5qx/bdJ42
1JXYrUt/hxmLYXGXYQPs+yfimJITkqu3j+/Lr/Lw5SwsudhcTDDe5B6+vy1ObWZAxxK55bswPqTo
0LrV3FXB2df4DycquGdyI6wRsWv/9eNDLyvvr08Ej7OHeUCSeGIJ+S76pgjLNunRxG6HHok1VHW6
I0P6A3/jk21lRCCE6BE/PuSywr475OK2MW3LdVyTLLpfX6G+DP2urVS79aif1xazlqyq7xsAyX85
0O+XVXmOaymsAA76wveuHrZ1Aao2t90S/jylSNhnohoKh7yCysJNqeqE7Q52d/bRzvnj3/jui7fc
UuXxfeHGOvxOab5zFPk8VAHwkHab+AREZGVVbtlfw0RtAgWerX4oc5+KM2V+IOYnVPHpf+PHcw50
hyQX4berjPTWTYCnt9vC8Z9BTr+Olfsc0+ZCl0tMZCt2ee4+fPyrF7/Luzu7xOYw9GPapWCv/3pn
I2MYzLyL2i0zP8QBETJuHDjlX77gvz8/ZI+xmGONcrAjue++4N1ok+9Ih2ALk5ScFY3kaZpaaEUJ
dMGPf9AfbiPHIrlnyaDSxG+8y0uHNjzQ4XBqbiNRCZV6rAS5LSGt2cgkDw3+ARzoKT3MIqXf3Hz+
y+F/fzs9C0INLhYbcxpR9L9e0Maeqakkh2+l9a1OiitzrL8os/3C1ohRdbYjMRHtDhz5OFSfTDo5
7EAmxtCgl8En76tA0ySHprNO1MvH5/aHu/DLqb17wFsaCUyLODXl6JOV61ttt1+5NYePD/OHFZpL
oExMNZLliaX610vg0k8fEW/W29gmBKRt9l4hn5B+ECjIVqUx4l1ohtfeAOTCSpBPDaPn/eVV+v2x
5hT4NggebFtiN/z1FKK4beOiG3kI0DJtlV3qzVDK6i+/dPn2/vryLEehrDB/Vqjmu2+zWcRpNpjM
gGiYPQaTemjT9inna1uPzfbji/qnx4oXyLNZpyxan+8WfThYqNKYbW/lTEzeHKhn5F/NygIDuO9R
7KJDsv4WrPynnyeXyk44i63RfHcfdS2EO8ZNvbXL7iHQNDYIqPza2urUh/Lbx7/vT6+tBYNPCeVw
JPaXv96xCo+y5YMf2KYTyWuZURFRCV1oHSCaWYdlPOzLlrn30HrPRTCszaq0/nI3//jcSnyrKIRJ
18bN9uspdIOPcLlFn1O79rWmuoAW3Me71kchMqHo5LZcCQHxYoyKPXXrPd554y8P7h9PgnY567/J
d8DU7240gtuissK83gLWf5bShOFuXU+ifShF+URpd8u3i5aZ8wMiBOrT4vUv92FZn94/00haWaQo
bjz2Xb9eBHqaWRc0AXPNpp+2cW9caXQp+8SHKALSb8f8fEtgRbJziShdjbr1EfRKmvsYArZtK/GL
TQLil2KQVhnJQRHStsFTZW4+PtHfH07tmWS0UZFwkuK93db0chXODp6PcrAfo056J6Z6e1KI0dLT
Wv3LV+X3pZNPibtsI5TNM/o+xa0ZLLdrUclttdMQyJVEnzDvSnq4fytv3/kOlyqEl5yDma5yQFxY
79YUYghEMiaETYuKwNS0fJ4lFrIpb25HWIyAQtHdB/WU76osP42BpTcwYYZDmaUkLzC7yBX0xjgc
vU2eKIAtXn8APo6pB536oXUoJmjF3jGPxWeSgn5xGCFuynba9LKz19g96GDnp//avVL0ENiAcat+
lszvV+Ohy0O3DKuZObyywcBm3h1hGzBaZ5j+dIP/ti6/X/3/83gYVNh5spE0l//+Dyt2mLVxD6xl
3tZsDM4IpZy7JsBW+PGver8kL0fBROx5puYppGb99SipDbYSySzJsLgcN3MZfp3H6Etrl1dNZm41
GPC/HPD9q8kBJftAvKgC/zBP468HHMsh9BykkIBCVfBcVom1Dbvq1arFm0iTmqSmiLjgws7/clzx
/l1bDkxNLJci0dasjr8e2MEzgHGdxn5agegp+QpZhXzwW5XQP23kyUIjEjvxozf/CF3vE+pECJ/5
lU8FNBfZsyWYqvcaStLHN+D9S8lpsVFgjSJVkRRH991HfsyDtsl5F+gUAjTF1mMfSz9gklNO5fHj
Q4nlkfnnssixPAcwJc+wFjQ63n0LE/CtbWpEzDaI3F3Xcx6sA1niubQWIgos9ZlO2sadxSu2zt3E
OGLNptNY2+So83iAGRqirx+f0x8eB8+xmIXwuaDOWjJf//mUdxWkvMEnHjFu3BYnXrokCDTl1lHz
qyWn57hjdhgwn959fNzfPtXKRNPEB4pL4dHTc959IujZsJ6P8YBXLvmBp2cJq1FZkm30SLgQY5v5
asi74uymksYD4kVAvVnVfvv4NNzfbwmFgiAFFqEhC+b7W9KllewDZMpb4B/ym1P6L0kf3eB56vY+
EBOcbO4DmcgwejCKB/d1XE6HNJ1xTuvwzvDqI+lw8Mn7pDiMtVoycYKACHaDxD00ZlCaaCXeKZyU
N+VsOMfEngXDL/x8pIPkLw5z+UMhZ/NLWxKw49uF3nchA4uuhuxTLREraCRW2UTuQcoE51IM+b6q
MIdbyJLX7pBbx9GOv+IuVydBK+y1acV432YFJ4lQRcdWsYMN9FRBqL+f0hl08pD0B8ttnAv4a+Lf
exJgsqad96HO1Dakq7+hGE39TTAM4zVCUPsCnY12hGvW3gJISx4TVcTOvlQt1IWPb8cfngruBOUT
ex5afr8tEsZUTbHT6QXeLx+cwH7kon4tVPkF0ukSCkGi5NwcKiW3wWS8fXzw3xcovsokvXocF1G4
/a5ym6uYxIi0RjKUdc43L638R0v4+QGi/pNT6/Evxbj1+8rD8YBr0CM3ES6+3+Fk0Zx7oZv2iCQC
ZFOiZOIGXGxDBpf/FjEpiuCzVgbzR2O8J9hn+JwaMn4Iias5B6pwf/Rxz4MYj8a5zRoyUY00Qs9Z
VwU2On9ZzcCSj/cweZm/5VUEsJ6/yMTJtS9lIS5200X7jy/h76sJwkbHsk1NQ8t03XcvdepMk64H
pIh2jeRY4Wm9rXXk3XjlyLPjkvvh9WOwbS2VWn97dLhFvy2vfFc8vl6cgZZ8tH9dy0Lht4Hv04bA
WJtHIHjzZCUcLztahYffsSzd8qWIkoYRXDCqY11GjLzdzMhufEDe30aPcWeQoyUexig65g1phyhO
cM7OSWef47KYnj03lEer7H+keI4uMUELZysR6cUbBDsn5ktA1PrQ04cWn3C/M6KpwOPvvORCXEw4
gAcL7d8ZpEK9CYfscdbZq8zzgPeuLY6yaazPtcrUl6lYIPtFkV7nOOOPqV+rQ+lY4AVTS62pWPQ9
ZPryMuC5hwRTdVm2RXwoj4ZOGSd5sfVQEHRSgGwAs8n39gB1rXwJW1PsIcHnwKHgQMu8rMDf8pl5
DlFsPNK30fDbEoshyVREUP7jAIpBQX8BkaDJhUCIXlxFTdqgB5z4d7/oi7MfDzMjtqafX42kM16p
s8VDM0jn1RmrjqQ9fKUFc3Yr28atKF/GlBjiuRrGO2az6c6TPqo7InhuiLqb7kRPglVfGv7KaCxF
nzyOxSZE4PkaWh0eV0P2JlB8z5mdbZm3hdw0VV6RdEc3eQd2319DuhyviYUqNk5ILP0uLkPGO75h
WO5+8luuhTs0D1nbgkgdArN8wW1S7poqw7vOQExfSCUqr3G6IkKqo/yLJ6vwjJyEKXgRgNoK8EF4
vY95ArhHvK2LZAG80lF+oZZxAEfX0YDs1IkP6Ryqbe4FxDWCmzhhaI4PVoRggPyR7naaPHc9YdhZ
zWIIL2k2xqfJhtOh4mhghjDHmLtjuW7MjEdtwqkdluI6hApGUm6RIJojzIn5KA5R2HGh831sGQVS
SJhBuJrZ8QZA6Ghz7SNn8uy1a6F0bvHcyOMEooEektszq7CEjTGglGkQo8L1qoOpR6KcE6CaQdxH
e7y78uhlVbS3wZ9dzAl4bRgH3gFQ+HxvGlZYg3/TPdPdIZ1Os5qCO+VStMxOqa8S2aAniaNPAnX1
FePnfA+R33yqwVejpC8drCiTv2tqU2RbAqi704gbbFORqvKUxISGjbWnvhBAUx3mnCEsKb8J9NNk
yj5HXU5UrpFP177RA/6wgPmtcJxaoAuZz6NuZiQKNHMeXYOXTET3sTXiuiuUhvFJGG0NOve+Nqgv
UDN61XU9pf6uYChb9vjKS9mKSwsRaj3TD7v23Wk7Vs1wKhKhLkVRe+sx8AQUkxaTerSIXwl1IQYW
HYJxIt+0uiAGrz/xmrx0CFE3LlbjjcGeYt/WlkLZluiTiVjgMDvwLWfHUA9R0qrtGPj6GZjCeD+G
1vwGAwYA8+I1L1k07xP6y9f44NtNnibeZcK1fK0UKqwakdpXi6/Am87Rx8PajJ9LJ7H2P+/p0CTu
Nh0b++JHBCyjrZiKsyg12GH8lvi9s5qt3wT+7xrbA9OqCFj8A0A5iobcwx3jQuqFk41fC1P0jQHf
W8tmvO0ya7wvRokiG33mrqexv7OUP20NyzPwJGsXj5XjnSt2wycYDa8ouHWH4xpeDBxXecB0fYdw
jo9RWestNJr4NmKLepvj02lW9BrNfmVh1bhpixlTPtiSYJUTWBKs4sTR4K9EAiTX6eS1Gzk9Xo50
eMyNaotFa/4UDbFAaMjzyyFq+qY9AU6kfOOBBogi1z+/gi2xQyES+d5nQxLBpYZnMfiI8fmzeePB
D+3q+AxL1/02jHm+bquhOEtg3/vMGxBhoyIFiVMnJqAWLsRzYdqcI8DOHDJtR+iI35+qtDmWoRfc
9NqrdzmpWSebdiK6+tS7M1Avb0hwre6xXmIsq5voszvZ012uQ8QyhfHdnUnig6yBzhWIxUVOBC2k
MbjzeJphP/hNKI5GACH5msyQeNFpxWI15nGpbjC91uIwo+e7p5lSEiuKVNEFIsnXmanUY696zMWj
qYHw5F3Qg6HO6+AuSu1R71Sruw1XeCC4uxPoOunSxiORC6WxGgjN7fedG6hdmIwB00DGu6jzqx4i
wSzKnV/m+R2pgkh0vcoFpxjXj+loDrg5a/eGOPiC1Cxj/ExmOMkwXYMcthej/1ka6IlwraFXGJq+
eI7pjiNU7w0XliI2sl2jIcRC0mn1uVXmt7krFFmJ7a5NoCfLnsCQdeI710BF4s+YVdI9sSixu0ot
4EJ8ZQYSmHX/RSVG8pqYWfRQoNraZbmEeq7HAYYoABoMhGFtzC8GIkvk0kBlyjV/PW7NYGa9MVNC
4mV6x3y0+DHnMkGPo3Kx4noNj+4oJ5w9KM6cYIAohBE1W5EuCOAzJCCZfNDu3LvMZJJyD/Bj2I5s
T8CDWCSzOXJ89H1dzjsCtMILxA35HU/g11KRHBG0Tv3NKFPqRNj+zuO44AuYzk7jbYmL0F0lpace
sYMzuCwc81KWcXLUkJ9oPLbjA/sgRKRlkp75pKYv3Wzqdd/j+sawDdE6ICK9CD6ZSX9mv9Os5Yho
VzdoKOsYc/cCtwHNeGWMvKx9YMojXUdPbl2iyYq9aA3G3CVWduQ8+f0EHnxviqHdhEwgv4zxnEVP
qplfJqili6hz0eGQ/U1xgSh1HzUFb2cY6tM0WqeAsv+QjTWsSMKagQnPzm06wH1DY9qygcFNzVdO
NpIl2MYKSqxSzhyBa+KNt2QfoDf9WQXpLgj3Pc71Y9GT6LQaI4LJxBidPM7xmnKluWUhXfgT6ilz
ljqmTvXZlUBCzbi/Ix0u2vHpjnGcz2ezy4JN65I+DC2KAAiz2auOktpAxrgjeenQDS1W9QgQDtu8
BlOh+pzDqxpCZlMQlZFRTdYPn2fq4DgkjZdm5my9UuFC6dxdGWbRyvMR3epieHZBoB7IGeGUh5ID
AqR94golX7MKFWaSQ0JAzBJcKl1RXXv6mDj9uPUyMAWYfl2ST2ga1XgsPrtog09IgVmBan96Ig8d
YqviVcFqux1SNHoC4/ema8Z8FYyFWqvRS46mlJhM4p4UwqEgXeAQleO0sYP4gZc5XSfBfEnK3Ftr
s0yQucrb1h1M3nxh33m+GOklEpl3HKeo27VRmN/AYp1ICyubDPcEiM5JsII6DAzvSAYp9rMrzMs8
xTd820AccGWoYCfqDYJl9HZwdbPFaQ7Hm4Xuzhk7ZqmklV3FTVTdDzLQVxiQ3nxMPHjpaWBt3M7F
A7b8B7NuiROzTdzQoggEkcA2OUQR+a7NmNQH9kAdtotqPIWk7dIPC7pH/h6SmtL+1DNtW7r2on0N
stdJRQ6EJEyHBU/tqUsmKjLph3vSJG3qZD++sjrHZcUi8kAHZIITsHgZnVxcDJtnE2kg6BErP/gN
WtmwIcLIt5ZgeHt4k8DeQDLA8w99OW8cisEj2l6cHCBXrtI8mO7BIEVHBEvmLeDeao8zm01Ogaye
HGnYDtmGgenI8gltS80goqvanh7doQRjqYv43sYkAJYJqBL2BYu4YpOM4msZ5AmStkxBlisMnvqZ
jRs0V1WdmZGgptbThNK3jgg6X3UzeKe1yM1kp8M+xJ3YBFCMyNkE4iPn727sksGXuRpR1RwQUkhE
cOveTn5IihFowuILavDgEwS58gjPAkRj4A/gjmlZ9He4MqjsYNkMl6r1h0tfkDddWUBTVsHks0wV
9Zw9dGlsXKXSdvjczxiB40JgHNP0MNHXbDp7Ju0LXSIgJnu8b8rYeR377IcRVw4xtoDkuOlIeq3I
VJgyvaHEEoN0Lt0PoA6vaEUReDvLGIJ0Ht9HKWpDUQn9EmZu/jnrsfUyE472xfLNF+ECjEojLuoM
dMZdtarw8MtTCYKMZBPWlMEN6UUtJfYcHZrCyunkEiMypkZ1GTPyC3oHZWhrAj1ryKiNUY2ue2ZB
UztP22yqyp3Qhuevmzbxt0Mk1aEnL3tLHGz5Bs+v2piBcna+RwQ5wsyW2T4Gd8KwljAWB/jHnj1C
efVTTNPatdgmczaRZEDMxWsxFtjbak+c/LglQ2AKkV3T516xwSH6bkbIGBPZF4NL2TSDQ1EnR7gf
sT+8msDXdqnFzSkG91Tp6cJoTzzNpfFN5XHw1A8y+tq3prmbuyB764wMeYeJYnptt/n9kGLcbaD1
X01kXa9wEJJRXwKHdOwFYDbkWnzSdhCNpLg4KPyXU0LquiWq8cpra1EC5anxPOreX9dGX131nrUf
JDVdi0L1UJWks+WWIm2J7vV+JAXpJGaZYi9vy43IIW8EXsnLWjNxwik0nDsWq9VY1uxfjEZf06Cf
LRhENToRmq4Hp9UjrEIjUsxDCr/l+1oF7YM1zYDh3EIM6H6xG25BVOxrWiLX2qRDW0vnJHDc7mdZ
U95CRuAqysI+DiPS0UBOLkpV2X+2rWQ4lqVRWWu/SXl+ibOD8QURhMw3vne1BfP+gSCw8GSYWI3I
jKBg9FOP8U3J9xQjVU11lwMBTeOHYIj8oy/MYJPTkljCHj4FmGhPUx9g+oaxQPpYYXdHXwrclTIj
dMrI0ViZLEk6LTL8jyYkCC5asaczUKw1tTvBd0PiEx1GIDThLh3fKCAC6goQxaWDY4QEdiRCQPZv
AZN6wCT+CyTF8YIVkmYUgr1b0gv/D3Vnshs5sm3ZXym8ORM0NkYSqFcDp/cul+TqopkQ6oJ93xq/
/i1GJi4ilHkj6g5qUEAigUSGwl1szI6ds/fakD+EYZElkUl/wHnnOQjOZNeOWCkTb2Nq5WGeiU7S
LO3z1CSHVkbvhSDtYbSWQ9xINFuXzAR+zRKYhgVbsemqg9VjSh6Den7Al4RHFUya301CP4Qi3sDr
gtKv10je02FdjmSMDhriaJ2+w6ZCc78t9RkmB86tiFHFiviBaldP6XjlJjQYDYvUrMANEvBS6kE1
kEOJZER+r0nnLEywEXZcXUHCiDdpzKNgk9OwcRXW9DyezkWC/3oOAQulLjFrMXS/qeqod6edIfVH
bsJzFyZPXKgnZaf70Wp2apKnsc/rMyrUytoMTVjVayLf2gDFHKA3VlTlEXKGjd13LW26NbOkPQoc
5+Y8J4AxDG1c1Zat4XEwM3WLjXa6gAueQMQNhXZn2WlN4lRiXLuc6N9jj1RbXRSfZmaU5cpKCdVr
Q5onXqtNhHCC1QxiEIDJ5FmvvE/4IpZlX/GwnGCvGt2qolnkh5wti8Lr0O3J2wAAEuCLwfw0CPPB
nQ1iwfO8urYR9a1QeX2KIY2uHU+l6L3EfCIJMttU3M19XBqQZDyTk5mHTxI66+hjcFiCH03vq9HO
jwQbcZTk1M4umtBoUckbzYnUr7340QC3iRgzIjYr6976INmy2vHIWRyuaW8at7YxGHADPP0cOZZ7
MZFkX8eRKNcCA8EebRzQB00cUk7J10vXm5CkcSHNuFn8FCh8apqV2tdd1BnnDHPMtY51at1hstBH
87Mbwhc1C2qHQBj2WU5Nzss1yr20E+szLPVpL/rWJ32Dv5zSAGFhN714o1bdlcmSaooZdxPMYj7S
ZmZ+IE26ZfbkVFvZ1+3eMoz8WquJlCepzHtxykYYCCtLPAxcALppGYKChmjYQmOniAgjfuxo8kja
OFNgvNqzwwaVCVkBzehN83rQLQriEAJEpffRs0NP5ARBIrk43INTiEfrhNlLuWt3dtp3T6qIj4sS
xhIKQAbM4fDGcarx2mZPfpuSRLuvGjP9FlS5upqysPrS5mZ613VAZFeOTkfLqRnYqxF0QBc4PQP/
lpwOmjUbM4x4eMrQXptN7fIqGs3n0GjVgyjiZjd56fDYzlZ54e7CuoHiEu2DgMIHm0Fy5cBC2TCq
r8juTIDlcN6Z8OkpeQqcmAihGqtRb5O/7JtROa8NPvrcgRthgtb0B4w6GX3HBOlWa7lbBSQOWeDQ
XXspMJZwUBEGYQ0QbzM0+ya2qWrcNGRcSiYixvcV56PpLhbFFGxrTC3zKhUN6NE5plGBotLbDPnE
bYL2pCUno2N5MRCev3ig/FazM5KIMdm291BLsEG1mVf+nOXWU6HM8JNGaeOUytu4aV0aK5pzGuCd
Gia+AhPr57iz/apzzKe4NWmjkcF1zxp/R0fP1y2OxIz8KU3uU7qPFGr2tpb1bjKbBMGxewhjNjBw
oGj+8bgLwWPSe9lX/KlsUOXkMITQvpkpqjLih+lw48gj6cba0NbeRwwb/CkuirXm4jJC47j16rR7
ggIE/tLsX5ueZk2Dw2ldRhJUOlLgqqzpCAYajYEotslhwLTlKNu+avDf7iLHKzfzlHXrbEi7Q0QX
e22zyb6DWSXQDgMgYe22/a4mAa8HWC/mzPCzHCIKk9EbTnFBuMYiAD3Qr9d8LTTsdTMPJSlNwxIU
jb3Mj/i5owlWruTS0emjBdve9wDGV7SvhnMVslAYeiAe0r73Nnpvyo0abNItRRFyMILJGlCdAexE
tCp5mCb3ArOCUnE5cKuoGB/DqBBXphlCzW2TboXRNtq7SWaz7Y5QSVt5NCwXLCuBLSQD07Oq0bbv
DFLa7gV2/d1gKZIYEqpCAENlsjOHzNtbYz9tDLOrviRN6Txjd08/N6Jrn+irEeg5xipM1kB3y1M+
TO1bwJTgVDBUO8AZEdeKiueqnmV164WQCgoV3iq3SCBbqejp17MeYxnm/DzNXiRk/ArSAZGCzujn
ccvIMCqNdKPeCAvOOyBe9jvhPRb4gbEH3xSBqO5tvtUjM5d3tieKFiPXHaR6ZmY/y6WcHkNX7pya
oz427EcxJuWxLaEJpnER0V/D3fbr7/wPE3ibdR4hiSkZ+DLw/vk7W3SYgtFMUW+WifWo4okAssmM
OATAx8oshFrtsuIYffkGJ3xctQwNTgm8jzO0/XY1G4g+KY6a3ygD/j43sx2U2MJ0PY6DQnwYPZo4
UEJoHPXGoOXdojRhHnWBI8R2VEfW2gpSCDUtgQC/vhzfXQsfbuFCYOVDmULCM/ow/XfsmSe6i+vN
XIrsCDOCHEdJCDmWSeehSsxnlPGP+IoG320S+HURhbrNwGDVwa67zeYqQ7VoP9N6SM8MIt3rMbYA
/dXKXINvrL7ks1Ein9WXIVUjGCZMYoLBHH1rEN+u6Gg7VGoVy4AeGq9BA46l6IHeVGID7Nfb5WSy
+zbj+StvLvJXDNngDkiVPEqPtN2OUC+O3VI+0I6JDvowD1+aVMxrMNr9Tktac42eCOhJnH9xsR4A
H0iEfJ15d1a8euXJmkP1/usr+jfl3eIsQtZveWgbgIR8VO56mO37aUQuimmOwMdGAQL0vGs68emO
wEK6QbV0CNlytZjlJn2LhdR9k3TD9Dfz0L8JGxBWGAaZ6KZkhON8ZPQP/J8q7vVy0ylTXmQQuswq
zPH2++/7H9mZ/q1J6Scr0+69vH7O39uPTqaf/tBDmfPPxz+yfJt/eaLaP81P4Xu5WIx++g+c1nGn
Lv17o+7eYeJ0/+d/85N//cn/2//5l2npQVXv//1fr2VfdMvfFpK/96N1abEn/ftQlEObPbf/a/ve
lDw+79+/1eHtv/9r+aG/7E7yD8MmRAHZL14nxFA2Mqw/c1E05w8pLbm8lAzReYC4sX+5naTxB6ss
xgieMUO32bb/5XaSgv/FWwxgHH0VKiPvP3E7fV9vflgXLN5hlKM8QGghkAUZi3ThB+1bArpQWH1h
wXiM20ubeOLARP8B3nS8GQYVHLwmhssO+fyrKfrhNHtF4xMy0B1jaJ1b0VA1VTK6d5Ub7SrRvrmj
010x8Ukvk3D+fAb/vHW3f36tH9M4Pjzp378s6mzcxHxtNqQPCq4mDlTdYpz1AUf2d5SQ6loGLNY/
3MF/+JTvZpyP14Srj7aYN1b+qT744ZqMMICScsllmALRPgVFJhxG9I37wBhJkgJuVUtTyjsYRjVC
+rcY6EQDvh66Q4k4dHHcthtsDfk2iUwXyjruzSzKOlL/vJ4kZzuel6OWIttsSjhV1Xl3ndQOyZw4
iNG4W5CCIkkMcF/O9n3lBoSEWR69N9gROX7SMtcXBtYQdI+KIHV8AFGZv5eel+Bgr6vhq5cuA+5f
X5R/eFBA+XJwdd3Fh2d9VM91YzZbiJgMvwYLbSed2haNkz1idhmuOQ+RG2lbVbgD2kkiVUAk1T4O
KQLw38CezobOJVVbWukBSNY1tOlC3xSyMi5xXTAW1xB5Qsw2/0ph+rcPjPH3JwYvoUNPBmcHOqPl
5fvx8bYEsG8+ASs3GDTCqouR1lEsUf7U2U7v5XwRSd9uzQaugBVnxk1mO3Q/PYKDx1IEqKbomJ3K
Rqk34g4xeUfA/05to5GYOt7MskE6jDQ3fujgt4Dp0SuaMtnIYb0Uypl/t4svX/fnJ9NGucj1X5JP
sPl9eAHIqWndlpfDb8xQu8ednh300jZeu8xFackhJjrqRhU8gv62yUqge7oiWbzZOoj7uP5h7TDP
M3UGBLXZPUHaJcm4J0INpB2zxbuhaqfLNNCcR7KIi3dSg6p8PFBwUkdzSr5CxQMJmwVL8rkhHGSK
mqT6F71A2dfTbS3wFWZ+Mlg2II2R0UGvOpWt22mqLvPYIdjRKo6+jqZg8o9sjw5R5J97UyT+IKP8
jujD6rnX+fKJTWjsevaqfl9MYTT5U05sGcqQZq+E2761GbPJbsrg4vVl3iBInqV3Riuk3Y6eU92U
0OzjldeJ+PLrN2FZy/92E4hswlTIFJRF4kMpBbGngXnFzKxGTfrOvAzVesJlMXGUE0AfNjLdjMQV
rLRCgrgSIfPVvrfukqUa9jWNe9Lq9Aqa4TZ2EhTOqLvFA0R15kAZEpQbSIrEDEkY9WiexzA5e6qC
xlbPQRNtRlGpcx+U+wrVPwChKuZG6RaF29T2TKYFKLWgRTphIwvkh7SOQkRF3xEV5HsVWv+UDRCT
tmlasoq0YXQu0D1HqEnS5J4gS9MFk6A4BtEJxj43hHR1p1ChULVGjbEDmE5RWRxvXaRDGzMy9Y0J
DsrnzE9uZpi3Z6cvmZAYmVFdz9qko14Zo2OJyJDXiWjzdD3DGryKINNVfi9j8xZQ943WuhPT4aKP
9nV6MSgl85U3R1ud7h2D9MBhVJ7b7VbCe7lv3GkxbcbaSTOCboRr0a6bXLhPEn4NyaJmdmfMnjv9
5v37ULyz/3BiZ//BnIu+FyXEz6tJZsyp1Mnq8GkcIQVQjY7sxZPXNZaf3Tya4PbsrH0p50g///qh
+3ic+fOjCWBCM2lg49Q/LGR5OMPOGWm+tkZVbmytmr4kiFxPjW2cWpIiD1ZH7LJt04WjIQPqEbaj
AdXrDFrA2ngVj8rY6sVvTJDGIrT7sCBJ4dkerwG/Oarvn6+ImKxycjMcHB6ziw1YhWGXVG2zCmIH
gytysa1ZwbmwU0C+NjMh3vwwewxpsvslCRAricZrRxqOuRZd7m5F3O1kZyEDS4PwatQzsLZZYb5S
QwGZRKb3m13tu/b44/fn2yNMxkjBuPPDu6z67ym07A+BZiVXktYXUG86IczvUnGfzaboVgXine2c
dzWuiYpo5h7suE/ACQ1+O5xymjYcduh+BOgQViG4hevGSoHyxf2wJERU4opXHZo/DbCIrU5EzjkJ
pnhdwGY8mIkV3NlZNl3nRczjpJMUywqyYvooThpIHg2wDoRJz4LtgfSpgsGBYnrfpCwfltmqz0ZH
bHcWJOJzHgscxDFxTwNRt7N5R8e39J3GRlfIt73Su/gR/Eb37KjMWwvmWevg+4JOLwx8+m+e2A+i
1+WJXaxuknOJs1RTHxSiycwOoVDE+k4bzw+wNoL9XOcTJ7W457wnaIEV/HaLYmHXuyrf0Q6xNxgZ
3MPIt1wRiRls8GY0V1KT1u7X38780NL4/u1w+NOmcAxoAx8VpC39P8B6OoUBiUqf6tp0T5pGqCpI
/G2RSLnNUD3sdKY/mz6SIVrb+ks9pOPRgxxNqkJMMLsO2xE5ROQX8DYO5HvA6BZkWQFJ2Qo3sh5r
NdvrdkbrFUom4/CPtI0HDhHleZlcd7mk9eH0+R4KnPYfX35rOZY6huCzXbxB5s9vphYzV8jrkV9Q
pMZtWZE1RMiNOBjZQPLp1HlXTZ4inCvhGenWGjDUAD54IyVylqK3dZJj5ZvOFvO7d+7jwdmiellc
S2xqJupv/eORo3JhHusyF7TfrOTWcqBUa6rpfeEMh9QV2T5uCm+FcU/q7FrIyaZ+9H5jSvjbw8k5
DNQEvj1P8Np/bIfEOD6nGge7X1XjK5B5uUfYKLbw0+bfLJF/f9L4KGAMHCYMfAecsn6+EVO7lESg
WBi9TNktIeveE78YYlnHSXb0Y82vbKYEBcFmqG4J4G3h6prhkwCBDZoYhRKUbls7gR+OGU17mXiB
obL3ZrLV4J1ZA8ltCtDtvHDMk9KUBUcDk46gHKr54pLq+6DXSRX4adk8F5nTIZHQ4/roEFTvbiwz
ufn1m2X/w6XF++YZNu3C5W398OBx1gQeUdS6D+4V8eJE3Asi/OIKN9L82BMvtxlKVQPENMwDYbi0
U9vRugFt6eTrqh9N8EBjdN8mjg0COh+Q2AU0qukZeeo+nhsEOk35kDdFS6FdDdjCVO42z4Qau09s
3DZkx7DsVjicqHjtoV/JcIiBeUiICxBELZ+ouhlKftzcT0PZPRsAwt7LWjmEJwAqyIgNO5ma4byM
7EPUupVMz+FQoJsRHQxb4sfKGlY3Ib9zl9WMvDJSllELya6fPleTKLKNVz5ywhvEroraEqFAcmPm
OpDWqDXiP5/j/wddmf/fwmiXbsi/77tseVZff46iXX7gz56L9wdHPZoqCAuW+FjUaf9qudh/4PKj
fMaNQR9WUk39q+diiz90yjrsj+xcQAeWLeEvwoxFzwXtIWQZaQrAB1L+Jz0X+aFmAs7iOkuzjswJ
++/9urS2gwbNpI49mln0HgXw/MTs0TsWTd5epWkPKvWHa/MPHY2/faKNqZ3qzDCo0rg0H4pH2NNV
1y4ZoVmBrsKMbJqxaIBI5yonhFpb2yBQ4dcf+beCdTmkujSXllP3cvD+sAyUtR2XgZ72kOlmlAyg
sXJiFacgYdxkzA5HCjRxzBuCZJPFWfi5t0rNIrTb+sYkK3sZK2Mo8cyZ0yevMxFF//rrfTxIgyyg
944jk1YGnvXvZ7wfWjxm2ZPuE5rNKi0VYPihaOWCqWnljS3KRe2TjThi7ZJEjF9/8Pe5w48VpyNx
gTIAsAyeNLqCHypmBO4OHivUg4ygtNIv6VzswsycEXuUUa8f4lLvgccz3r3pw6phcBv3FL+Z1XLi
bMKayZACFpbdYe3sfmsn/7h48+1sjy8niTKlRfXRJm1Rz+ejLEtgYuVkYMEQ8raxWgDHDRltlLD4
lvZao7nF2paNkjvDicpvJa47dIG51n7t0bhf8r5ItXPUxiEJ7wSkVL8p2wXOwZ9eIsyR0gQYoS8E
AAgoHMV/3lVzN5beZHMxEjsARBKi6ea3SU5pmumYyJs3Nr6ZeRUxRVE4Wi81siXQ7ux/N0hvsiuV
hPYX2SHaZIQ6tBeNjRiVNSOHVe82tTxwHrc/m7EGcrRCR6DW7WCL555dqGMyuQDdUpUiCwy9JRPe
1br5dlRehh7Di8XLHDAB2FdGAGwcQU1TpBBeiXpEsFqa5iXxmJdsTKj8cbHKS1w8K8B0JUFGXdjg
JsqEmJPbiMHZtCN3pMAcH6aQ6DsWt9BeDR1+lHsK+0pwoyb3xYEsm62bmPzHA5ED3XZQzJV23YAw
2A86zbFXnmCi79sJz5w2d2VzaFCPGzdqKAJ1QCBC/1EvO41NlfNC4ktn0Bo67eP0HDoR5fhceLwM
knosvlKxPY9oUtDKsODwN87VUoIM+kA3EpWAcWkIo13Dw7VzP6H+P1sI25tzgf5XXxn6xL+1KTNC
X0sldAZaDMvAvbG4lMj/mf/X3oS6pmSo9N2nnEw7pen6CwF8/RmG/UvHjD7xQzsn1QBA8UKPDOsj
dl5hbZEOR9nD0HbtyUWRRccrjRJ109MGJxqmrLMn4ViMob3Qc98yxax+ZTdm5OeiJ2Qr97BX6Kpp
0QtXCVjI0MqmW2l1LNWEOtknbeiWU6kWGfZKd1tWNdwg+qvbRCncTOBbZ5cgWqT3i+woDweSNjS7
cJm9e7M/92NHLJcK+4M1ayGPoUHg5dhNKIWDpI8us2u6bzHNEg0qlFw1c0uAYJsLcaEz0TVI+dKR
6iZBBvrQWwMOj8YsI2+bR67wQ8x/t5xJ6QXWRld80lhchn2Ao+G+sqtyOtiI1XOqqnC8EFgVKwiV
4ZKFgHXP3hTNUB4WbuROSztxpJ0FZV+jrS3xID3PnaUZr5UMGsaWafKGe9OuF2Ymq1VjMr7f2H2B
GhaZwQnh3AlN6vwmyChd1T1MFzM2hteFl37Wm0R/cDqc8D6R8SQaDPPUAR1ozOsOdx6hF337CSI4
M70uWJDbIl+Xk0U4VNuVW5tmUodMwlDceDfchET+5atUK4ct5jOyQfHl8fhaFfijKe/ownFcZikf
W/E6hy6oq47w2E/AgulpogAdTb8cEgQgto0ZN2Cr2OLhfCdDOHnQEsv7Vmu1rfyOn/f8ts2YalXg
aVcQt+KjaCYNX5cLtrYwcVLPbXWfWBokqrorkk9pufhrGncIaTcbDisNt9ugzZ+G+kYPUXrlbcsS
No9qPjqqt++tObFf4kkVNw3puL6swWOHfeEc6rgrUXkS4Yds2i5PWARZWIBpmgPU8TTptjIBaLil
51dtVS2099L1mnPtTFAUYBHjTiiD6DhaKjJXLoLib2U7x/4ccFLwVaQNHtZ8Lb2FD+96uwlXwbqN
m/lOJzKTgB/XOqVhm/jgXTQCZ7slQiUD1+GLIRMk9HYk5LaG3myqMW4RvepsXugMb1JPc9jYOqLC
K9PhYSXJzDwbbeRsW+hnty5mrV2SpuC4iQaCFGJ3xgXZObS4tjX3ToubjRxN+6n2KmyKsYo9/Bql
hqivMRAfxZgstz123j1xfiSz9aMVHzHYqJ1OJmt3VYaZdTALXe3Qn0NMKrSh9WFn9/ds/tmLS/Px
nIhm2AKeC4JLJ2ZY43DGiF2pZ6O+yxFDNHvi9voLs1XkNHocyJONuSc9DbDsNoOa5lsNd/vK1kc0
Qi70Xz+MWprtfTsDcWpBhALcltvZc5YNKCwRp6V0rLVLzpNeHWIy1r09e7IWHIBOI/EeW5CeNU8s
73ZqXbcOSZXeKMcNavBxnUj8euQy9muttdvjlNm3gzseLNN9KAPXuEoHpbaj1u0MZHu1I145F96R
VfreiupOlB6ht8aLCsObZh6R3sS3BBlZB7tp6xs8FqSoZK0Lf7Vf4g0iWmCVPHccGLctNB3XmOxT
ApmBvxi0txUwJhG8yI9LGjs6brq+ReUl+0ERq0DCknlgn3PWGsTj94DwTFisYQ3eqXc2qRy7l8Gq
p9PA3+6w98COBYLNGIYW+FOZ0GJfd7qGQWCe2i16WXTrttkV8bGxFQxtLBzVqU/EkK4aPauwtBjk
A1lp/5zU8xbktx6fJWHZ4xp/jb4lvaEBesy1DMJnbCFg8V1U1fdVHIZbluYoPMSJNCm0zDyzEaGF
unuGxG27MFyiFpMt6yneHsHFxRPHVKkP7ooaGb8VmsEIQgXoPc2GIDzmRUuQ5dTZV0MdzFuHnNd2
R6Ex+l6D+t9HbTJdLyDhceViI2quTFVNm3hYdLlMfJNh7dVD3W50YQ17OLj49+UCkVemBTKfQBAZ
+WpylL7SO+I/E+JmeHs12xS+FeX2l5qQGhx2OShoYmJnshqzkAQehyrqkde1vkpQV4x+obkO0ThD
AVpM5dUtClN7m4CJLWD5hNmbS7zEco3IQUSO6K7NStlk0pdx8uBQ2dOhGVHL+MrMpbFzR80CfhBD
5E689FslSJ6qe2QJmzSLi0MbIUbckBfR+KlDsiqSJeMRFaT7OTKsvD/WuKAxuZEoVTI/NZEi14Mi
CkAva0LmaFgR8uKti7humOvkRbRnI8luXLD+Xwg6q/A92M1R5bp7QRRWMAUSnwYX6ayTWsa5xPH6
ZKgxX/WR0YmvcDvskyeltw+DTHxDPQKNq29a/L1B/8qVtb90ItBP3DieGH69oFnnDaZTwhvs5pOs
S7q9cprNDZQPvJRF8zIZJVnTnOT81OyrfWukDSz7im4nrz0FAAnc5rjvw0x8hcyOAwjg/lHU4A7w
F/M90xFv+Da1BrylKXkFcxlN3O9pOuJnxHxXjylAsnIgcLIii8mh7psr6R71PKxpsFYTd7L3TIVL
1sYyTDt6vBqkeYqRAR/zgH5yMEv+pY/Oi9JhCrsVr1sfLDrxJNxZ7qzsDcvWeF0K8zSqrLwj/G+c
fYIqBgTtGIxrrXJvR7tDRRfZxSnvRH2tHLqaECss2k9Z4W3TsSxon2NVnvXpoKF6+crBFCK5hwXc
Y8PYubpL4q2TW4CeyWBc6ZC6oFMhDmczs+u3wrCCq1wM4tQ0WvvIUFfsE2URkeN10dkYy/C2JjUk
TNobZw6Kq0r1urGm/D+GjnYokib9LINyfCbZvHzEyTXuskxe9DTeUb8pFI9lu7PAdq1cB7NB09st
lghE8RG+1y02kP48a7mDNcdAQD5m47bEgQQT3esQm2scF+u8ejBHTuili+NAFYwCDJesiThOyVJV
1ZWToWnywq5HZ+ogUJYkbeDnbZCrgq0T5tTemGkaHEYJA9nsR3Uikac7VsOoPVBtEdxjFxqBdREj
OYjaFfe9JpCjjiJnrRrLeFJEdu9wZs5LxOnIyMx+ibCVUYL09Wb0cvKO0niAwGW+11ZTetseTwgu
JSs41RqD6QhTEipEZdxouSofRNQW55yGLGkDYYwrOTIppBUM87lPx63rkCWjKgdZqKbUPnU0e11p
JHTlVtE+RHP6jbzH9i0fvZT8yQmjLsoxl/BdBpZxPwa7KkyyXYbrn2I/Kry1LMqrPMrfwEUHW8ru
4mRJsvkcg/CMzqzNr6kZKD+sKsJKm7a9diZbIz8DweeM7tmPzARHSUHREcyc0wcJ6S2L012Ld+nS
u53x4FhRsp/qodhmYw3NpCpq79wn7UxbuwGcntQ8B4hltyigq1ePovAdAizGp0GwzwSBccjbQDvT
3UyJqLfcR88i0cnvumw8AdjqN9GQPblzyJqLagH+d4GjxzOaT4LYJg3D87ErPRf0nCk5WAl8GauM
YSaz6DG80pqBbiFa5w2q/fkqqKTYjl14zz2Z8CjEJnq8oN3CRXkCT174Sk0ZBjv9trXEjIeC/VmU
hdpmubOLVFxszLhDWlxXPCKDLNUazSHLCx6gbTHGLEcpJxjB3vIQx7G516iiDi6lBcc5xmqZ1InD
7sc7RKjkvDVAlz7psXabhSTDoBd8B+5qHLnb5J+wtRy8ON4xkFebpu4wf0zjibWAg9uIjJpSbd6n
Vocc1zDYS6d4McqBQi9yy839wEMX7tWZ2g1aie/SW1w6vN57Gl8AkBLjCwbZaOehXPuUJ453rtVA
UYXKmKziud86Iz6QNvVeWs+9R2ohfEQ6De17weBAZOVWIl/WeIGQ9Vvm1UQY5VuRZeOnMXe5BFM4
TQd3ZEivZuSMwI9yf3SIfApUVW2HzslpFOdkFFP0BHtCHj+jpZih15k95zC7Vys2sHxDDCnx6qYr
+4M7SZJ48r5H15N2A7ewnpEb0sXmRao5HaywlI4w2IsX+LCfsmly32rVJSd+ML9xWqZKB3Ae9tkK
MfdgQm6sz2FfWkc5lMO1BmDlmTCd5pZ5/4RwZVTwGmz72ap02fnSbaoz1mLrObP06lailj/Wlmad
G6Mwby1UQb5ecrIYSbi/cJa0j4GbFuRL9dXRFFaVr0INKzmD//6oFe547mKcJCXAmes69vjPHGET
xH7zvssnBBXKGr821iBe8hHzK+quvtnZxZg6BLakau+li8Gwpd91sKXT8i8OAS3B64hvS/lYObP+
xoB13ngM+t5MnvDdaLvTtnHKkZyQSGSEuxStb+Nl202YHXDRBUjjyfayBJJRuM6oKaYpxnqC9eAR
YurYbwD9UnTOnfepnDOBOZgs6fdBa/sOTUtdL2bD5Mmc+aR1Ug39JUB1AnTCoQ2aps1rUE/ePhXC
/ExcT3kEJPymEXN3tBTiC02azgMV+z326/iK+Uk3M6ueLyNjrU+kckcQOqZ+r+t69JJabvpekWxC
S0BSZjXdjjCq9jjks3fVNWjrVJdWD+5QuxfdaYpNwkOz9xJdX48JWvGpwoFLrpmxI6FZuzPG4jKp
KiK7q7/0GDZecQjjPsGKc06H8YvQPQRlkdAxA5aTVr14usUQnRWp8cu0DLFil5odrcjUDvbESFa4
rex6PZapdgqBIjBvibDY9Xp4JqjUWctMK2ri6RJ5xOEyklidL6IyqlhQZG7G895NCEuQNrr7jryb
4K7KVJruB5LZtC0OJHLLDCXfnVHOmxplN4L78j43g6l8jbppySIaDPyxlzB3yEco6WjcDGlmY3e0
l/nkBBHkKPoGSDqyPsOFwjeNpGJicoieanpPmBxkpb8IMOtqG2Rj/9Wj8Eq3Q1N7u4DcT55CzLAn
STv6MqQNzSXGyXTOmDVphJuEFQ410iCIF4/3JugueAPDEguPQki6J7seyGgzmlS5e68IiNsqZnot
V0SO0EgrtYAUIlHbRrIGcKqRaepywCLLLtyx8yniKEavv2U5LdLnusOdt4LAAZtheWjtz2PEUeg6
SodMfqP/lmJ1dNTQIdlhAsniCcnJ6oOtmVNyr9BWVeLGkllAVHU/tMmWKWX6htEqfzA4EKDDyPo7
Ru5TcHKsMXvq8iZ74vRUY9XADAtRIpX9Li5A5mDWKgHMYGuJICiO1nXPW8bJPDFgbxL8GucbxYH1
HJZqag85nUSgRojAbhsjCIqjY+CFWJXkPa01q8ivCtRWauW5UMN8p8wmUrLcKKbUHMJLZAcOKdQ9
HWIerXgiZ7qosm9oHRlgCtTT9iNT+C7blXHDmh4JI8s2oQG2h9JJdIRCj5j58V9aZnkt9ImIitRp
CBGBuE8UnokYAG0b1JfSL+aZ+9rmHtOTua2nW5TgvN4ylNZwF8VGZ9xMLYiTFZjaiHBrungPQcXj
uRWDrjDjj+0IfnfuBDE/YUSqpxM0dPAiyKx0huAx8EeC2tqWhLKSvGGQ/iaTFiFfKJz+E+OOcT+k
UWbfyVJDARDYWu2bNtGi7Bu8Vvd2YbpnqvLoTHAbVaLZT3m0LmMGT37LA6HjQNVrYmPCdEQM06P1
XAkXcwWiwYQe+uCRGQ4lKJ17kGBdXPkdFdjaK+PRucxmzLQc3VUsD+YQ46QrKnTeYBQ0rkyBKyOH
rlf4kvCBlmWFZj8O0mJ6IDzZoUomLitcyUGxgQwWSOnDjPiOoFcjZ82YyuotshqR+z0H7i9jE0S3
rWkWb52T9U/SGD064FV7Y7W6ACRcOiig7Bly0v8wd2Y7citZlv2hZoI00ji8FNBO+uwRHnMo9ELE
oOA8T0Z+fS/XrUJdSTclFPqlXhKJTIToTifNjp2z99ppWahpO5ihtHbSRjFLcJSt3H3VtrRzYyKb
ptU4ye7UNWTMxJRVNwKXtvSHscyfcrwO2H9pVzdB3dSeyWZayUepQ5bwQbEhI6JQdl6hSHlAtuKK
HVqV0HdAKoyggS4JPdQ7nZN8MsGnWY+8Zsh2jJQp9+k8l9CPLLajU8ReuwVFCDQiQbmmNnxq83Uc
PbSGpha6PO2zTNaDcnjyzExMB9Joki/kRrcPRGD210abRVt6DDwuaMOIQOupHaNd38slOy6YJicf
VnfiBhXZtHlAODKvMf5dU2wLpVNUaZqBTRHUn3mc85Jv3dtS5ORKAUNiIN04bNphpEKYHj1hLbFR
eEfFmFuc3VljUeuzjmzmuZcHAOxmcdBtKsQ15zQe7Cml1g9sOehfE3kpOSGNTvdWH6NijquBNwJI
WMj7NhTafgbBYq6m3KGcmENuZZUAB645ftvrLrZBonghDsfdgkLkunN7T5wRouuCZoRBWUVUN65d
DZoAryVv5OgDgeIIKL4/67obxd/IYhI2cVFmeX0B8ppBjQ3+4HbAGXzc0dVXUvLMDk69jS817Pr8
njau+5o0ffZ1FgAtUJGZ+ZOg4MQ3F2Xm06LTB1gN5YWRGEGPpKmoxrPLq5dyHCDwiFAcfP6dR2Nl
rwOJ5VD9/dFyCgERKSZEXJInGaZYk8xIv7baUr6FI/1mhF28nEPU89PFhtLjrTNJrLjJSMnNFb1C
C0zszTS4Z3JzMreick0brTgxvSTYyEOZdW2RPhQhC9T17dS3GpPNULOx45HyGyRNrcU87UDr9roQ
3bSFa2SqrS4XjGfoo5mrjOVo5RCycmSWxYisnGBulsUVi1YO9KYQzZnoStY7NuAhoMdxcSXGbVGe
LjlYpwtGnjMigJPli20V1fvsOLIjK88S81FyNlK3XUzoo1oVk2h8AuvmKQAN1jxOvUOAJUQ0xhuz
lrrj3ff51VwYRbHXl8QyCRGLjbeqm7zrMXVbsDxKuKh72R+Z13p1dJ+loxC7UTNsaEzIl1daPAD1
smBpcBZ1+zsvoWeyd9uprNYEyn/rPJH4ZhVRz1WJ5e3jkVYR8VNu/yRluKigHVrk7lUGrcWvSB9p
cUdZ0ylshIe3tiu9LR5oevs9zf1yN6KrUFsAi1G1IgbxhICPLNvM9Qr7Y3C6eL5JPZy8163d8/LK
Qi04FNSIF62nSYJ+MnNQ1FUjaeuXs7OZ7yWc6iVoWg3+TNcW7WdbkbbK4EzLnmqTPIDjpDIRvojF
XhrSHBVCbLMz2v5VT/RseRLw7TgAGJPjriVeUYf8SEdr7q2QHEt2wGxdGyCEfLtCJhbQ/UENaHf0
fLB4sl8wO0mIxOQucbSc6iHr/cJhl3izFjI7L7SYthhuaMan3S28NoHcZMFg3DWeqTbEnUUSEpMc
5HnQ0GQXZZQE7qgfs9IQd8S3ZpuWtuAz/qrlPUr08IrYDIOjr5RHwoqWZzhGCdV119050YLQeHYh
cUQ2Q5zedncZpdK5EQmEjdrQ66AMF+dEIceVBHZj4nSlc09UT/9OjljE4+MlzlaP4+aGCXb+zajb
8bNbIgSQJqsPWuCxuUvSOvWO01C4R7vGgxlo2TTB3EEK609ROD8DmgavkdbIzsGwBVm8OF+V5YUv
ne54jxplbwChr9w5WdzAKYnktyIhgmzlwYG9Gue03ztjqZ9jmG3OLka1ADsunI18lVc13IQq7Xcs
BnLHkeqCKFjS6q2Oa3zC6TBpajPrYF2wasev5mKlOy1XnP4BhAARstRBotsgYFnzDjOiZvg6mXMd
Y3Ve29ipoceRW5oFlpIWgeBskNsij5f7ONFsnfFVqVsAumluQbdWhIX3yavoO7ypjpedeYNqLXCg
GuL+j7vhfTK9nJ4hEyjG3WN66pFWCfDpPIYMpIniQYA6tZvRa7xsXTlFfF7otUbYGDqGqjKay5Vl
kJqyEk1Y3C8yjz+ZYrPYGSOntbjQ9dSnnVybflvEMDLGuJ8uwXbWmpq2PEx9bXZBQyoH0rOh4mc1
MtT+IClmD9B46rrDC1Bj2OLN0J7EskR7gnmZiRnhM1ankr1HhlrqgyOoJLTAqX2eJ+PTTaz0uh7G
R0capJSNVUaMGJHAjE3ns6rBjvma1SZ3VT9Jsp7dgYhvhylfG3by0CvkETbZqg/xbLmvcz5VJwNx
xQ2NVB78Bbf7RpetHijZ8Gx4USLIrEbxcskM9gDTVCLck1+EmDOEBL8BaWiT5lroTfxWmJ12YN7m
u2Nbt4ShYlqPl6kj/5oLgruZUns1cTL2yUu815VbnNCQVCtm1a4D2SS1doJ7xpCaQ/6NNczztCLq
vbpawtrbczjOn5g2FEGfDYIGG1ZIX4ZuYvoWwJ0juLjqq4Lb264IF68eYUQ518mSzi9e3Yg16sYB
G1FrPJeGNtHN7dlSk6qlWWFmehJvhokm1gre31Fq7OQks9nRJtJFGwAm+NQcMe5kWfd5cBEH+f8n
noyZnxrTC/5zeqKD1Ys1tx1DDMmk1GtRWB3ShIZUJ6At5e5Urn8vjvlRlYOow8XzxlkALYIgQ+Ln
lKSW9VIvEc2turRhpXZNUx6XcBjfJykYs+mFc04nQVX5+8v+KI/6fllMQmiBkaRSucnL//83MRB5
Nkouc88cG7qyuyryGc58Tr+bJRXTCTlZ5ej+4ZqoTH9WsFxE565AhGwCJre8i7T+b1dtO4CSBWGM
bELWpZOZVjozKJ3Fa4V2qG+JZp6GBxX2zG4N6mlw7W66Y9bPaW/M7KVfx7Otv815532H1+gcXJ1O
1c9S9FLb2xrdcs6FNu7JV6w1Y/leSyv9LDISM5h5u+hTQHNRH8yp0b9j02f8A9kKLbxZeSUAvLwq
b1NaGhpRywtQCUAajy4n3Mkv4I6Zt1VrGwiA9KHudzEYhGHdp9M8g8kJnSYwesloLuVQ1Lx5s3XR
joB5YhXlpaNNRkbKA0JwBqdN2mt7PZwz7DzT1FyioyELSrO075SZ5rxanBPeJjWx15FTQP+V0mpj
ahSX+D4s0wrSSFsoCzUCgum/4doJULjoxfPclfPezoHarkAx0PNA2FMfjMxG8kw5Zj7j52zKoJaQ
F4vSBYRVKuU4W+ZUyYudl0Juk3QkOcsKjfkd6Fyi+1qrhmYFGqLTSbtQKAGaeLGDvr6ws6jbFC8/
PTGoUak5NPu86LGbt15Gu9hz2vboLRkbjLtMpJYot0XkAuB5zoIaZwGnMC0pt1hoEMlVtmmC0UVW
Snz0FOc0A4zMY+FGKoPmNR/ag2UgUt+QtQaI0Zt19ZdG/n+kLf1nm+7fXbr/8f9nCv5f6Pi9pA7+
e+Xp/82/Fa/lj9LTy1/8JT015L+wO+DzRqbDuBsh9H9JT+W/cK3apKQwZ8WnJ3X+5j/dvpI/Qopq
IwrFTS5o4P238tT5l3BQqjomUaG0ShDL/5fV+T91n7ik/60d8qf1VQf8eGmCcRFWOWRzfIS/LzmL
g+PP7NF9hCR8g7Dv7HKKVr0V6innVSXbK5jf6p3hefc/wh44lytzVwSqWymxkFk/LXYOWFoWNrx6
dGdY2Z0YMVdjA4uBL8cML0DfQOON+U32rSOL9U/RDz/R5i/XZ2fBNYmiyMGU8l2k/7fFtre6uqvt
FNwVIAJ6R2nOdu/ayLOrTnmPNOTyb5yVSkHluYAp6uF9bvtO/5Pv5Ed95ffPgSUD65jOh+Hx+MkM
QABy3jTUBVioF3nUzSz+wohhOgyxYg/423P5R9Xv92uhMLagC9rof+3v3q2/fed6qqF1a6h2siK0
xgeaHqBX2N61q94UlzMn/fM/GLR/fcCop9HUgkW4uMGcnx6wTk2qH3Q0hz0C2mSFnVRm+7ynq4Xs
SlPbliW0vnaWTn/7/Xf9p/tKpAe/88VbQl3w45ONSM6ZOY5kPvTQ1saQnDKHA2xK6aRFRET//mo/
iU+5ioVGACOe6/IwIa358WrjDAUariSEzDyXx67oPlJr6IfNgkvAHI1sA4QMyXPOgPYP79E/3GBW
EN5cJIp80Z+hE8QNmu6c4ZHIlC2PY6oyqHmGHsD0/ihaA0Lo5bn6/be9/Gj/rVj+/hxRkmEkslx+
Ucv5SWqrFn0gmoMQCpRn+ttf+uiUleoPl/n1J7Tohzjo8vEtMSb6ydtcmh0x3rWCBydZHthFqQOB
hCwfyDlpAPz+Oxnily/F7eMy6NNZe5na/PgTOhravwb1mD+mVvpEKxGPV2How9YwkqFbq9q2sqBn
SkANMyCKWWFe5iw3O0pjqFXijyoAA/3Jr/7rPYBfyyoJGEa/4Bh+en8yV8e7gq3WH+LGnI96WMx+
2dPTukpo0f21v//b3eCfLoadAVsSO4KD6PvHW4BryIpVlLMm1pM80gVLtjIy0TJ01lS//P5+//oM
XTY3Ax8+KwOHbHa4v+88NitQyjtS+RNq9q2ZTqx2uM/RTP3+Or++mQ55bNiPgNwY7DY/fScorqpK
yggI9VSOVzAWcny5HBpz9FowxKUXveuaKh4K4GTpH6790zGCVcExeHwtXLqs7fQQfvyOwJWjXtV8
x5gjxxsa/WWGaG5DKgOmLbKroRZsPb//vv9wX6EbWBdPsuP++tI0hhvZZQgzF4K8utGWPH/6bl34
/VV+WXVwjbgsAXBHGPjzX3/8ZgPtMciMQMtKmF43rgWoLmxcOO/JEOKncut7g5f3D0ayn5wSrDus
rQ4mHcy9JIpzVP3xqhXoTyIgFEK93Iu9Y2heoggKWIdZFy8uTZhljrYjAodpXVYDDxTjvOiDjn+5
60AEefsUmqO5yxAJ/tHc+st954cmABaFGlisX+sZs8q8foY1eck+qLZkTkH7T20Jwd8QGCjhVKdH
RN3xTViQMEUOHxq4dIx4jZfsW+Ig8PMl/YgK7/8fo1m+bwI/LNgOlA44XSTNcOtAzPx44+C80w02
0Vf3KHef234svmKGv3RnQSLcLmmp6VcJ6VSRT51IGWgwxBXreYEaXlIgPktnKndicMZLBMYoDngD
polOwOBEQZe3IKLrpWZJzuCFqHWbDmOD+myy0Gtws1Qw12X2UbU8TP4osnHZzMQPT5uJSDmyTjQG
IyurnvHv6ZHSryaGRd/GAtDerqObn24UEv1pUwt8oisx4+VaCz3LD9FMfPYmurxbrY5vcFXHig/h
Df2dgjh1o5thuRFFAkIFUnL+7hj57OvTxKzCZQgHHpp7QpQqERI3VbZoAywP0z3SxW7K1ViPVEQc
a93sJbVTdZ3opurXv3+Nfl6cWNWp4/GeubrhXYLgfvxdVM5EuxiR92nXOZJjnFj52goqe/jDosCJ
4ac3FlMT/75wKPc9RDSu9dM6mDJk6b02dqHJQC591YSG79hQM30ekNIjAr22I20C+fV60VE3MNY2
b8KkvZgtw5EGTN+aJ1tF8tqGkVeSV+7FN0u3bPIsPplKaPQo7IvAZAIIx54W3i1ZsTSByYuHNqJY
mK+WRb4VUyFWTgiQEZlT8nURo6at6IfWfjcxbarQ2K2ZGOuvUzfvKtWkX3TGbCS/AiW5T2DyRyjt
Zxeeoauj3MYUtupmvDEB0vjby5KYbJoqtNDrOvUNkm13PKHES31yd+x2yxw0hMrjxqz98LRN9KCm
E8Sl1Sqk/tjPfaRjk46q0nVup7qVV1keI67WCLcYYg2IdOhpzcUPUdvbOGZoCBunJeFmMJZnM0r2
cDDMBb4mRBYLLotApkfg81YzTXCQHTtPu9HyYnzQ6eYiWBsI+aoRzQwwnIm/qUm07fkU89po8Ljj
6SXfBTl1FaRgJG5Dfa7vGsvJ7oWIi29QTjuQGHHTObhbZYfdo8YXEw7ReaAfaG7bHFXQSu867xMd
QVvxqmnyC5xzNfuVsbh0gU3l+HQJETW1jhpuULM3t4Yc8z2mteRUNqE8aL25sVvP3bSmMo/cfP26
nC2UVpaWbhNCSUxfM2hPkdvVWP2O5LdvcTh/xQaP3aXHqf2l5Ym6izVJYsEwQAthdl0x3jbMl15v
jB00A6R4efiEgEjcIP7AfreIDyONUMYkrosqetEMhqnAZ5D5E2SLBccRV3Nhp8eikPKu9gyUXJCn
bTxHqZmtuFj7qWancv1KozTdji5Emus8rN/Rj9wnaeeuhlZMiM9oxiNcX/IF8qtpPCHJKKNtGAmx
qdNavxUpI/JUlwrReg0lNFne2wkj4iDpeHYj8vQahe8dIs+eCZ3XbEMU7lnA8Q2jb5W6vs2D2Aes
Wp30s4E7mAJ8IcRY60ltc/tiXUL4C0lYaZ0HA49JDL8kOnBoyfdZq5txAAai2zLmkul6AZ3zjJB8
4U5mMmfFiCK2Ec3KfZVXw02xaPoWsQxMacNCyjHY6sAxG0N4m7yMSCtXyOjvQzPvV4gXkR2aJCkv
T20qn1JOjvTKsDC1WrmfVajWNItrBGOesRIxslNimbNN3gwGfXqG5B8i9ZgxFFVPdx8qqTrXGEqR
KsTRvFKZSXQgeuF1At+dEC2SlEcrsm7jJrYf3dit/FBEpj/K+LGkE7d3vOi+Jjv3dgD//xGPdrEv
q/yU9h1NQRkFdiF4ROVrrZZXtCA5wpIyG79S6Xx4Fhub0sa3FgP/F3JRHJ5ly9qrBZvEOBZ3yovO
2lyVRx1F3HMaLmepnIkwg+TFWD7aMnl0I++DZrfyF3c+zOigWKDQBw3j2sGp1CxGE3h2A6q/s16Q
cYx+LsXZ0Dpy1WS9Scvl0XToyha6QlAFCBoZOTtp9Qhf2NzKOfscZkSyrnjxZP2mx8mjJye5sm3Y
qsXQuBcQwCvW0CFFIj6/U9vR6FweXD3TN1pH70MYwFRljSK+KouGHmp0qnm+8jhcja1x10D482M2
3VNVmKvWAP4vRgw4bZVGAdq0c27N/DoLzG7im06UnrSB84oWT20LdGCzdl30oIGGgpGNgd2CK+jy
QGibHggXZUBRVLCyId83EYqc0vAu6Gk8Dr1ZO5yDkJFi71yVJNRFk729eNcoDmSzVrwjOFPRsjAU
Fibvj1tW52zWfQ+vAFVw8g2ptEVM7YJop22E1a1SQ35kFB2w6AtNffS4dr7I3igPaIrqk1XhibAY
WBp1wkdXmoeEdTxnnaH5oybUvaW1vW8U5aM+w6ajwbpuvcsBI0oGX+BPUzW9UeFeLRDCV14zfetI
rAlAnqPJB1eE5PdLmYWHDiD0NiH0Bzo5bWyLRtGFauJLCZA2apN4XY9ud507+aMDQBCigYGGPC2c
h2ZZCLXphkcCzzaajG5zai/GjqZaIaCHP+y+R/Y8+qyvqH8b2YOLjN87wWRqFKyGZQkmFdBxgR+j
k4FHwvlVWtfvIm4PTZy5B9zPTLvy8tPVEIxz7eSTo2HsW3moAyOv4g9G1eWxZYy0ISk4v7dknz/i
oeRHEcg6xlpb1noN7L8fjDiAcLxZMh0m87CtJ5LseCa+CUyPPHU0NIZuTq7w8Llk5s13sWHtjGm8
L8r61A/1Xdmp9ItSzW0SEVGkxUyGRO2+G3MerRGPwnMYW0Eva04ZFwKPMgjHBgWHvqdPQEGl9l3b
jHfM05C2g0k3OSBpizqbTQMVr7Yeq4yDhUuT28UbBnL20GjytKjxVsQNi9wwXgsru86c+iFcLupg
Oha7bBo/wVnhH6jnUxwR9NEiARjRHhP5dhHkavon+h+49kBqcESYZUWZinK5Is6hKoQgdREefBdt
EUGUkEpHZx+CQTMBtZobgxvJjJgfvOhfnGjsAkdZW7QvFt7HMs6u9QhfCc6alfDK8pGJzjunmnhl
tR0OzkxUQ9DS9ONZXBjWRc583XTzoW89xNyD98LiLf06Wb6GZPF2KyNiAzftlBoFb6iRCP3KUsx7
BdwwWTafET5H1rjPInYasOs8oLQwCvhD+UzaSVityjEc8Yz2GhrQOfRLMOmjl6yxTJAOhvMIFuqK
ocddJuAYmWX06TFr9ifNc/xsKT/QfmPJICl84w79yrXKeFVYSOi70TyX1NNQ9MIHu2xONlx6ck2Y
dBZe/RpNxhF/jjpnYTbsCPUxgjQGp20KXmO9OY+1nVzlxez4Qx2SqFaEuMaSbV6QQIM+z4l2yJuD
mVRgqyFEXY+vnBiWtduyM5dooy5B66sGPXDQh+Z6zJuPZIzfoe7t0dghp7CXB6m35WpeLGc/yTbz
kQDyFwUtuVbkBnIBwlpgJQPkSLbaxCxFtuLGRUwv9XtSQ8INgW9bZshPISe4KR18VFs30GsPRY20
z8rqgO7GB+icQ5dUx0XXtq0ukCQPmbfqpLYBG74ZHfeGDvOjXoQfaWnhVCW20LbW1pCsq8q5n2Rx
XjoJ47/IXpwWeYk5PVbEgcQDu20HaMgaLdzLyCs2ppvf0EvNN2oYK6xcoPIbM8fAU6IvNQZ+Ek8a
QVWm3TXRDRTvdoelg/UeK9rOUzwJSWluY4neNpra+wbxaKtp9calt8Yrx4coquhZ7xkPO0o/5Zp+
R0j0tYUhxLdJGcXKAJZBz/qDPUMGQpwU48GIjprFfKqSC5r7XiuBWdne14TOzzrMZobUvSkD5WEJ
mtPjQqJzBmH4eiyrd3jgmu9MaXqqXKpzKutn4EQ3DiPkM5DCeAeBgreIUA2nWFZ4rRDqzqH2mHBC
ecCR+mYPNa0jZz/qzZ1raw+oCPy+o1mobOszcdyRIykSjdFxvuoeDpHERuM+OY2xGszlKnEFBHA2
Bcrt8YVW++uArHJF1ma9tkv3wSa54qJL3VQlEB21EM/oFuZDFrn3cazBqrCaW2Y5tw7RSdcwJVoM
WstXcHiHtq9RSaBQDFrTuTOy8NPpwnBdRPWNliW5TwgQsgjb2VOvbbFMdxsPNTbzD5kH9M/PSTg6
flfZzYbJy23VpG9ZO9goB+JzVeeUXhAO1crtmk+GfbfE57EX0FJCXVw/dbooQPvVH5U53Rq1R5y1
OxMmBEltJaZe+nlIGshgdOowTuTqORJ/iojGjYxSBHTNXDgrBL2vaTGcRF5fJexnh2bRwoCYHTtg
+0oQHbJ2XPHYLUeECC99SbhHWcwse1QnCyvqyfHgfASFYYNMi6t3wK/q0Pde7ztxckZRfC675DCN
zLnrIvW2ddWzCc2OttYsFLBGWyPvdpGakLaIaFos7To17TDAyWWsvLR4akgBdlzFisbiskI7u55J
NDnlEuUsLZBgGcpH3LTfFtm4Nzp28CvdbeZD5TRiUyT8yqoySJWwp+jKHJuNjvUqngSsZlN7GUsu
jP596xUOL5CLXanMtZvULTduNz9FY/9UeQkL5BztHafdarMW6D0W5E6Zp6rvbqtBXFRPzclcQuTZ
oCGyuUQsBQ6BqUt8N3jOAwEQFlnG7U2jyy9z6Z29wdwNhW7sW5fbpBGUHuTDtE6j7hEmwKORNPqx
cSu8BtFdY1R3xYCWLFuSF31stvgEYTFI60Sas/KrTmCH9Q7LQixYU1+Re8QJhcMMO/cG8T1LVOVs
rKHd4uFb09IABNfj90d2dO3ixjdwkpTzSbRyxNvi7ZMivDUswspHR2U0T8D/1gXq9AmZSuEG+BfJ
sON8i72GQ7Px2dfq8upiR4wRWKyd3MGKCi4XvgwSG53jKywqXG+5yKqgSafJ3mhTC+srk5P3yNmx
v/f0MM79RgfVH2hofVhU0jREf2ka+nItUbdmdzZEMIApvZd3O+R08RWE9OxWRVXz2VUja5/WdlSQ
Df6pa5ETbucDErS0Q6ho/0CXkOKDpo580sZC7TQ9nq570456pJqDeiIcuzrXKLRDXzcSLd9g9xE3
Ibm07N1k1Np7DKT5upcicwmKiVwymTrsJ/VgPFQjcYknmCfOg1338Y2gwRwM5GYuInzwLhm3NPvf
lFJWgLyV5a6GMfJmtst5clpzlTQiPdgREo4ViYFpvsFP0r+A5Bl4wjoTGW5lc/iNx1spCjxQtLa0
jrNDGpOEGj0oCxtoyedWihQaztE5IZEi8m7pCWMdayf2MU+eVZzTBZmr9EooLQtJDO3CNxmn2TlG
UFel+ObRnvjhAidhbkCltAhfChFOpBEXNUt7NVn80UKWjMaz68uWTaadogMhWhEUX1Wdq7IlTG18
zgB8rLpGHx5aR7yUbv3kOGjFjBlhttKLLc4feiRlle1SbH2cRUJjxehqOSZezwnAiZ/jTDZ0JFt9
3BUsKqu8k0/57Ob3RR19EahXefhqoF8ZX87SyAQmDgai0Ijpm4zikmDYccELFEVNbAbI+okqi5AF
duNeM9EZDua5X6oEubsIj4zc36osrbZRMqv7uNaK8TSooXzlvBZBjGndm5ysqY1K3PwuwkXg4z4A
QtBr0m+n6Y6mZTBHLqFy9nKjRliLWhvNW9hCLGwpCcbQntOTXkbynjf9tWvVTUKVj5K3TSu838jc
UOdrj2iT6cKGDHvu575d9myPKKvZYB/qgrNfjjP7xnGG+eAs3vOil9rBNZybyEyf8bcMx8pCVkvO
xvKkQdVboZSOu3XXufpjXnHKH+IMamzcF4/eQlPBTgp5b0RIRJHvxNjtTXev+sZDHmdPN/Xixe8u
KKx3OcrxCXG5ucp766kxdPeIaSQ/I7ahPpcqvQJ3O1JSMFnHzKKv0kYpNC5MtSeoLKqWF3gtLvbY
YLDfqXc4MJgiGqZqU/vKtBtejaxvpwa3LllA0AY8wjkvWj6RWfGRkUm5Rq5T7Meyx22HD3eXjGG9
q2o5PppqDpH/efYXYSBSayiufUoqY+POI2WiULg7q8q7pafk+vowwEbpodne1xwstriX3t0KrkWo
oX4AiIMpwske61gLsoUsYeKUIhTRlG5JbJpBXs1duuXftav7qIWlFRTCbq/6eqFVhQhTf7QuyeEX
NGe9irz0he7ITCfF1pXPZN44Ik7WtxcaAuzfefDjfrgBJkFLTNr5fszCMuglnq5VcyH/jHrd7eZa
OoEqJvhztci1fTXb6XVb2PUhiSwioKp4rkicMyN/dqPo3tEzSRzVcNIKUQTEYeQvOQLil7JLIaYa
3TQza3P0VxFn7YYYSfObi/yK6YCpkNRHSftKDg3nMGbnZJikLaiU+tJd5pzUpAGmeCoS3o0Idp6I
Ux64GV7TaqbmoyzEqmabm3oZECoHrtOjOeuUpTm3FRRA9KiDxQO3m9uWDoVGp5r3d5KDH/Wp97ro
mFFoLS6xR2XtRjVBbnHSVnvY5nFJZ5p+7sEA4Wx9AyEy8nbiMiKrpVjK9ivKx3b6Ap+DRR8Ulhm9
QZNJ1ElfejvZ8wx20Rp+QP7UFf33SYTNsjbAwNVWqXBrpFwjZZqP4pEGijGQlw5txZR7Qzl2xXHH
jpJ7TFX2WwSo46bhoB/Beb6MENom69I9ZehsUTmU3W7Qk9q9zdHBjgfLGx1zE/ZdNu2qvuifCUQz
QIRmNv+DQjEG8HBWTPZpgDhaeoiFAraMB8AEQdQJhZ6YLIm8uDYbS93k85C2GxN20Q6qq+35rYxD
zlH0Gulht8WsvxVNofsF7IPqWy+0zgLphAVgncrCkozHJFFxTTQhYm5VNTQ7WvEFrOgYbtOagSWp
ZWxRGh2esfayg5mEvbtO6aQGrSYgoo1bY9FuZwvfBTvfW4E8zhQT1rf6Tk3Z9KVKaTl7xrs2pTQH
u3ObYadF20gvuGY58YxmBwVD3i60WAMXNeCRX/slpnxF9P/N7fVlTWLQ8tLlCXJaOpBz52KoJcaH
CFtJnwGbGiecXk12MKc0Wi6H93hjVbXDkfJrG09t5Ou2xqgo6owNp/eQxDzQVH7UfiSeiy1h+mpE
vX1d2SNxWnBKojFqCG3UrHva5NmD6Q3ySTfqdDdI9eb2Fns08vJdQ1m9Hpc8HvBvC+dQ8VnJonZc
fmLak+uOvDj6dKj7vXxr6X1l304giRwkxpDgI9XaM6700SXZpZ4Vr4jdFOZpQOH6FlnQqnyAaqN1
aLqpgHsPrSxdsBWKdNqlXcLhnTC3FnBR3HMAgAjKMYTz4TDQ1cm9bVW5s3VKmhQEd1O7knCbtr7Y
wUHnOseSmEPoQKXA/cQD4wK4H0cF0aLoNHlGUOvYO1El2FQsDVkBAfQyu8Kprttgm8jU2/PzJsvO
wNaxgCDt+dyO07BYohNh8oqCI4KM0PQiu6U0VtFDn8+5ecqUzlJgjxr/ObMAEdKuV14POaTTicor
w1OLZL/fqNLr4k0srVpndYGWdaHLVSbch2U27zNzgnpHimaX7wh0XaadW8isblZ/LRNwPYbiK97n
JrmxOjMtrrKGUU6gTwNRoCuzjnD6e3i5tSuPgIFkx7+MLhR0en40epwMPUlk58hqOUoJJ5sPsirY
8kAln3mG4aK3o9lraxNxwvQ0eCXJha3CneJpcbcDpCjgTtHGuMn0ut2hHSM5aJmemr6D/BvWnRe0
4OfXEQXm9RKVyZ7526fnLM9smZymqLSPTWvOZ9bt/gh39oi0ON8VsWdvkShc1B4TfRtT9ttCVMsa
CkTld1pr+UbjUfuU1rSPOy3GB83AfVbMsnxpD+bH4Kbahjl5+CUsRWdc2mnxl6JL4mnTwbEoOc23
bbqj9UwRObb9fCpJ6KV6S3gWJF7tY+6YNH3w7nnXBRk6O5G4HacrL5WcN8oQQ0g2pwHPMiX6/2Pv
PLbjVrIs+i89R61AwA96kkAaJpn0FM0ES6T04L0L4Ot7Q68GTymVuGreY5nMhIm4ce85+xQd8Id1
lAKpgE1YgTPhMTfc8gMo1LwdWusqCrPsXUX6fKfpnrwbu2RNgXIhwDgatoBFiAdictH5WMCFkGTY
NGxyXPMyJw1xbrxup0WDPCYsEc0R9oS2x3v3PY+0NMi8sHmQreT4QiPO5JfMy8Q5r33DjTTBUlD9
G16I1XzvwcwrzdLH64b5UFQa13ROYEuUM62spRXmYemM5Fjqobp1OJLe4puC7SeNZ7NccCkxnZXv
Od0ChmVOL6H9mPNTxnD1S5wZ1V2mOy940aF06IW7LdQY3oXhAM4nc+dbTa+tPaQJjJ6yrE9u2zo0
6XsXLBZkDNp23CdSpjImkl02XgAZAexhwzggmLDfQwTByICR7RoeDvHFdCY5ZlsSbOi62jXxF12E
xqVTD+9tJvMt8r4LJwnVFRlydsCOQdJd7xhHJEU1U6W2/uokWRIGeiPRaLfkkG2YiI/Vjgmisc2t
JkwCMJ7m+6DFEYZEWHL6tssKnrBssuevjZOlcI5CTXK+T5Nbj2HdS2zO/cuUu2wThrjT+J9Ohr7Y
N4PBNIjaolyOgmmxF8yMya4nqpBdRx7pN9NqurtyibtbrR2Oqe7QH9LtyTnQOWA0B4+PhhCUO7Bv
WbUYr8AV3E0/u83WqObyujMjcWgdZv/kN7I1+/qQZvsiBRhtI86JWHiW+C0ObXenxZXAXMwsm7Fr
DQfZdGHSFbWiPwwOCJ2ZvFyQcO91D7sshHY5+VNtCZzetWkiCYi9h2Gl0c0IKPfMHz1meHEo93Eu
OZcTMSz8aCqX3WKK5hQRePuO09y4TrPx+yBKD1hws1xwXIkwTod4l4xCExclhruLxqZpZmWedakn
tKvCRVh7s5kShPBLaN4p6UyvdVdLLwjHZj5JyLX3JTDLvdcSx7UspXtNk8aFYRoeRmsBZ7TA6RID
5kih7pGAaI8z2cR3LYMwitak2vHoo4bwRLojgdR47nSL0xnGL+MisngIN8Q1O/dhwsDfrdKc7B9y
O+t0CA8DSI53O/GC1BXVkbf1Iivj5RXxHI3saIVVpXZ7p5lhF8RU9JxauzR7GIxJf5ksGZGKBT5s
xJRNr8aWN1LhD7TXFio2w3Q/WHoSCHLaQHkkMUYmr+DY1slDlizGPowzDPY1qdB+kYc8+rH33ZhC
oDNZ+T1Pywk4+zB8HVPpXDeV2XSbekBw6nQDn8MYj9m2AoeBCMidZExNk+bH2el27oquY5a9Mxvt
oMJyhFsRLTREraOUE75uzFe+V82v2F3SLbqRp6LIPqweVUkFZ0SfaxM2ibiqrDViYcS+yJRToxyC
0QpoElf1TivW0gYTXlDOJam79OKuMk7c8FdUfE+3u7xUIr8fKZoBMyZ2UHUcIrSBCSRZC96xUoLn
1Jo5DUeFNsckzzTJzhvH6BJZR8+NYDn0Jo+9t6BPlY/LwyKmKshYP7fjFOk+UY0op4S3jQbz0RHp
ewHZdge5l5B7c9pSdulPvZ4d6KanQJbmt7rTuy3IFP27VrEVJQZBb9ir5qfFrYF11MmEQrDAQFps
EuXGR8L+vOewCAuakiT+8i90clvMERND4K78ouEHyqhZqUb5yjeqVtKRWplHcqUfQW5lN4vxbBNb
RPz0CkjqfqCSVmgSk+H40l1BSjG6zGt3hSuZdJZxeok9fUPOHyuCqVxhTIs3Ch/jUP2Y/EA1rdCm
csU3YatdUXcgneYV7lTTXzlFOsCnakU/lYne+YAwvMu+bNkAic65F6EzXy3z0DxZK02qoBv5otm4
12btCBMY5BR2neqKRrUv+vYtGazidhgs/IBpkRzlSq3CPNo9ha4JyaoRZElGTfNN5bgwQcpGlzrQ
2U1orAQFok5vEHSBxWIpY7CwsrImmha+1acF5ks0g567lovVkvCCGnjjVtaWlJrVM5qw+tvBLrVr
N2EyQXKE/ljjXLolIppFXaffBdJeLf64Mr2ErL+6RldedTk74a6bx+qA/dfeJiaeoJ4ohnevZ6if
r8QwznWszAVcDcWp6zTTyr6Ppphh8PKDOjbSzj0CQ6VNS7X4PP7AkzV6FoTCUXvaIfrRmQi8jEN+
Qdmit0r/ppzlXXe0lYK1QKySe6xWIBpz7eqNYPNQHXirvYe2yvLIT1eCWux03czwUqsOUEZZA5K8
386o0w6FM/dbpAi8bYnVts8g4skVadFEtQEs2gys16CLS9Vq5jGiXSJ9LDnOkxlJ8Vfszt6hbynH
CL8wxVNt2d3dZJraU5kM8tSWTntc+uU5bdzipDhd3RHd1x6L0K7u4WYV8aaOCuPCdpqhpVUuF3hC
zMCI34RWR9z7fKJ9n28tzoRiM9Kqry5yu2SVt8dIp0cdtaMZaNB+fdvuxeBXVl1+zEYZQ0mSS/gU
Y4UnpTX0GJuA1lOuyzSh7wWPDX6vlEceUDSm/RXHJ3+Q+RDBQelLwKhR/urdZd912Z4FjXItt0hM
XcUgEwpfR991/Qq9Zbb+gGxB0bMeqlst5qDwWEysfthW+TmhZrg3DSnaKXoZvdW/mMgoqJtSOzq6
ZRn6HMZt4yBL2guiLggnUHHFWMNUowUFbIQo4hMtF30XfToyCnVQZWHlPErSiN+NbmqOABRYHyxD
MakwlqvaY8wXEU9xqiYtfMY9+h6DemAIz7g7s1jHpiSBj+6oa0ORU+3U2lQz/VsPyGb1DTPmRS9q
4jO99FQ5w2vCQ06jUCXST6oYF1UCzLFRGLUCmCAAoBBZlTcWAqloi+aMVY9C+6CHGjQcmaCDGYy0
8SMZVns9wma9seei4jfZAGdiDXPxaDsfdOiSXduU+w7KyjYeyu6Up2MLnjIjXbTDkYAC294IHUFL
2lreLp7b4kJyXvAN5X6AGELXgHZyXzR6/5xqenRBOGfUAU9u2sMgZcMLhPaBcy5E4EZFt1xvZEPI
7y6Jj1NITSfYt0ToWrssnmkQL9wkLe7rADISAUmeWIrHseLYGdjF5JK3qZWnBbTBrYvNl847zKHl
yLrKGNZhSEzxRKuLEajJwAdcgGa6W5X05LVHJeU5fya2HYs0c+KCkId8QJXCWSQ6YKU32sAS07iN
0JLs6Oxpgw+N635ikghmTDEDckw0V8p6Gw0LrJtOFUSSDpZsDlf9y1Im00E36pzCAUgZQSrAi4zB
YlxZV6bz0loa0kCnnYsTpOD0chKK70G9FzLX4qgcDWIMtFHccrVZnLsq5R6W1XKR0Fv9VGOJWPMf
IlsUlghz7NXHa7gce90ztTfhn705ttW/1fMLYATFSN7+gaMo0fGYlAisWeuBs3fwR09u/5WZvMOs
t+9a/DAeB+DDFIYwIBpVomdlNVS3OAVdqrFUlXCBe2OQAaGpMf7EnpiLYAXHTn/bAP7f5vdJsOeK
lP/PNr99+/0sX2L9+3+b/KT3L8TuyPVcKbFqmC7qWpRD/f/+j+79y3DQgKLGx8yC/hrp9b9NfmRI
ODSwXBTZlFukz+AH7nhI4v/9H8P8F4pgiz+yLaTiBmaVM1Pfn0x+51631V7mWhZeBNAqfKRz9mS6
IUeAlAPVZtbDghmYvdx4mNkPmqIgYsA6XJvONN6RRBAGU2gA5sDVf/jHxfqN92z9jH+8HT++A5fB
RYagY/s4dxoqO5mMom1oUA+mfqgW0Vw7utZeEnH5mZP6TIr/46OYSGBtBL/kiPMkAErgzhqFp6Hw
reh+g/ReaSH4DT95443Vo/LTb/KA3KxprdwsLErGmXx7wZ1cRza/qdYASpETM1+4ptsgZAEjcj05
Rcp5IGxSY9OUtC18gWJVu2gY3HywhaWnUQHFjURuQza327rx3cX2HrNZV4hix9IiUNAeKm3XI8Am
I9AZwetXOKopxcKBFuFSh9DBCuLuQotvslW5bnTbqOmnbw7+ty3uuwgJRLqGfsUACCHtz8qat2rM
pYAguEycjIBBGCuPbfF8CnMn3oICqU02ZYku/c/PwC83Bt4fZn7X0XWy1Uxxdr2UIXOQeyLy40h9
2Gxdu5AEuOOfP+QsZ4R3TJKqxBOPfxZLhmudfUrTDJNMtIzTNf3fg0Zr9XIOmbjPPDhP3mi0W11j
ME/mIoALKzGSOxMRhJ+0CNOVKIebKXW/aQU14SfPy/krQPtJiNXoyaQE+6t35sJoZdYTTcAXW9ge
g1Cf1LwZB9Ud8HJrj3++ClKePZt8GCuSjhOF3YhgkTOHjioUPy2cNcBcY/KkQ91JfbS+xSHCcPpB
dkSN5ppD2bMj47pC4RwvH0hBVLpVjTU8mm7v1lsdbMZrSSKCsTFiEbLZZ4WNjKRF+u2neT1/dcNF
EvMrib5YhebIC0VdN+4nV269Mv980dYfY0MAcJDJ4zk6jy4blhI23oIKIRbF09LSC0tA0wZsuCea
Id/+fOl+c5s8oACgCiwXxY135kzTkBZANyAX1QQ8ewrNhVKMa3BTaqFx9eePMtdn8eyHedwivI0G
KwmIC/78H47cGO23Zg9078oxIa+7yGsv2Y2NZwMJ0rX5AHilpEYqKJM3wLYjRC2td0v4puv4aDB1
AifySDQ7c7ZSCN89sR+bGoX7e7u2fiDllGXlpzCYIiRhM0IblWb19ag5avRTFUVjAPxDAv3qAdkw
Q0UfAHhhYeWEexk7VRv6RdfL6tibdujd0P5npgEa+l1Zbk67sNfqI6N+CmS6M6xRvV0tpHAksbju
eDziw4jg+9/1yX+0Kf5IdT6/auvGuZomWH6tM2MoHKcGGx3lrxkTW+/rcvUeuVJx+Hc5azyhHG9f
IhpzzL67nj46pIp4y8jGuyGtJeXU3ZFG25tGf8cC66CXbNvlBfF+fgI1YZYbK50yucvHaf6mABOB
pGjc7Ouf771+5shhnWIVJHqKKSPsUMc825X7vAUCaXGorcoqLXbWXI7kjIVVEHkIy0UZw1C0bOnu
e6vpg87UmdyGs4e+oTD8ZSxTBsTRaB+ZiQ5Phl0bQFzYbIKiz9Ax/vnLnq/c59/1bOkK3ZYXdF1T
U4YxgZ6ib7c6J93++VPOggDXpVtS9kD0xVdoWMI9u7FdO49jjFbcn/KxeM/BYiO4kdlNodLmMWoN
7LY0Xe9MiFzXUofW7EPdgRslhTXc/vm7/Hp3+CrYpFiq+TreeR5gDQ0xCleEm07SrI+kYbg32slm
ONqWIqjBuDk0mez2k4/9daWj3HMN1gPbQQogzy40qnpLG8j2hpgG4zju0uaKeLl6Y84lqBRR6vYn
e/LvPtA2qVjXOHo8BmeXXC3lOBqii3w5x4TzzZV96G1AaJViFqHAIH+yMf36JEmBClsCwgDs84vv
t+epiYmAXm9xg0ZTH0u/oz/zXz+vfAq+Ecsi7Y236+zdgsaFT4i8DIagngn7EeMWAgfnk5r2t78F
lAICCoPc0vP6b3JLh6YRv4UwWpBIWtYEcJ7a4M9P4u8+BX4xZTsUSQJpz/aIIkzGETpn5GfQ2gOT
0Oet1Uf5J+/ebz/FJZiSqtkCJnB2xayowKoNw5bsgCEfN1Zv5IdVDXf/5x/DEelswzN4w1m2oG/w
CJwHJgupEosEA24/PLcd0EPG4PzVfUbsLAKKdv7ipUh38OIbn/xAzky/fLTOi4WQgiqM2Pqzfb2G
7tm0IWvY3PCfC1Rfj32jDbs8hi5dLR6euKwnkKkfyt1gfnS595gmVuiHYVJ98tKtF/PnDQzuCC0C
ez0rgoU5e+ksJZnDIgNfLzZqeWIffmR5EPoyq08gCvBgzj/LxLTLK858wNB/4RrgNm8VnZmQbtfi
feFt9+hwp0z8gZMyLPVl07XdfsB6d0IoT/CKm6ckLhgVsFI9GuIvKWg0/aJLiqxD9zyAjKTsRuJe
oCOD69YOBIrMS9IXEKE7wOXmOI9ANpA+4xqlvP1bvNf7HnLXNVmCKcQnb/tvfiKVGpQRQVuckne9
8/+oohRz62kOJag7mry7MiL3BDjjcFgMu/jkZfx1uaRqoGDjIA9H0BJnd07vhxyRZR9utKIW37FO
9Vf0bJGwSe+vqin7v1sx/7HU+fWXEb63Ils4MrANnfvsPaso4JXzcfPMuDMl5Ju6paeLpXW6cD65
jL/ZfvlReFPdNSFYp2vw83UskMqgekhp98tVNSyc8tij5jsudR7u8BSJ3ZQbDspfV94PnddegKsR
QaaDdPlvVwlb1yUINBoFhnS9sxtqjC5CmBX45oxz/SyjqcOLBZ1007QNwkDQwstFngtrqyMl+6Qm
//WSr8u5hMrEKRUQxtkdRsLGBHLgksPpMn1EOPh2k7bxYwIBP7ng52vu+j6aoKEserOc0c4ZGENY
xCBpV3NJOnyQfawFoSOj//IRoi1pQ5fivqKPRrl1tuzp0Av1ZhgbYvcYuEdLOuK+j7UrGq7VJx/1
4xz2z3WNu8UUiU+x116TPG+BphkK8qISePqXYqTz7HjhfkZCp22IxVITwPzMMg4LI8zlAu2yF3Ir
S20mzEfpFgxd10v8vGjc3BdZB3eubrEWMfdgMhRPanTuWG2sgRjOHG52X2oMmXIPR/jSLlN1mzAW
zIEuSO35z4/jr/eJnwU1weTdF7C31kfmH+tLapqMdhaNahPl4EFpqBeqEVTonz/ld1fP9Diu2zgJ
jXV1+flj5pimzZBjX7TKsXlVOQLwTehOWrrzRCRf63EBjyu8cXhoR+iXG92oVgkLr/JLFuXhCMPb
BPzsJRQI1o8U1dXe1zbK3WDSj1i9U2+1bNEwUDckF2I7cSvZY/BSBrJrL2+Bt/75N/3SeuSJsEAp
0ophZWY7OftN3pT0S5OSy9ETO617Rfu1mxCPmnPiHM3OZONVlrxXTIsewxgDqy1r4xNsyK93j/eM
94vPNzhp/Vj1/nH3hiJ3RsZJ2IXCES1/GNLXSJbok1/6m0+hCFwrGlPng86XLJwh+K6Qm/s6OvPV
cWGhWR3F9pPruRZ7P79heLBBllkrPMdB3/HzM5ItIwW7rlqEt930DDrc+2tIHBLSm9B9HBIjCxhG
MzLMElsESWeq0zS5wndGyz2lzjy/6f3cPPzXX2rdDNk0HIvuFnXNz19q5ZLDELGUb8j7LNzA+tqM
4ECptD55RX7zOLGOsTlZlPQ8puc80HqGyxRpICChU1rD1WJaCwNU4Et48dsY38IUjwzKW8cs520t
BxsuxFA48lYMkXz888/+5Y5TaKx55jzhMFV4tn/+1cJoizpN0Ib1fZhcYQ8HnD924+7Pn6KfV8yc
Lgw2CRLjaWXT0Du7uLWImRj32DdUnqgdJnJvR2el/cZMP3wCc8DI17KbDbo6cWqwt0CZNl3tTSBF
eMAqY+1VJcciWEJtuSRuKT7mudPtO+VaD6Y9T588oOvz99PzuX5bxOkW1QrtTtv5+aIklezcUjTE
XCUEnrHSaejUOBeRTPhZU/AcB/QDs0M/lcMENYuAC/TzZ6kuDsMZIZ0vpxDNT8hoHQua5kZmMLYE
zUV533ZQgYghXQev8dMEKVpsFdUdDGZDJLDFXdNgo9eGT4qI3zwbpG5AZWPbWB09Z2c2mS56FaYJ
MY1dmV4i3FenMG0/Ke3B955fbcNhuYGfiItCsOyc7e1DMeg9KUQkssi0Y5SDJYcsAlGP6VaWg7hQ
sckNyMm6ajYG3l+cq2wor2lfkq3F3Fx7LZJZPPWEyqButNOHAtfmVnll/pQPcsmDQpjJ13rGRrih
4cqs2Ghn/QRwFws6BTe+Q8UnPKLy0qLbRI3LN6E4xPhUlyq6tNAOnCR3D/Glrv1VGG3e+IwahhxU
cRh+6Wcg8xtZE2faQT//oLZG712MpjK2MfRrdxMVhCP7rhc78AeoppiCeEX6zlHAPUL2IqJklpVO
nZhb2vdENtPDkkKv3JoiWuRmaqwK+3SiUCSStbXsSicu3xqrm0ba1HqMH4egSIzuduuMO72ZrY/G
8XJoHYgrhgDCVUt+JWIriaLOy9H+Va4itsNi5HKlRpEnFwRrWW9WPAFOsOy4/GIy0EC9FNliPHpR
njWMVtZ3coJ2Qfxytyqr0sYT5QbhphH6PdgGMgFbd3nuyhJNK7E79f1gVO1T6zTLLfGoBIpwRKXc
wHeB153R+xeDraUOABAQM4Sx883FYH9VhR206EgMbsxgfyk/hLLLrUSaMl+YIAsQaw+V3QWtB1E/
ADWtfW96rVF+m5Q4hVItl7AKI01edACDoUFKu1/Djt0OCEJuRZmPznTRNo05Oe9YftUdilnvznIG
WFDuDObKZyw1fC2NNViFBxI3itG3+dcCpvS8gW+5nMoModh+HER/TZepfImNxXgjAA5ybwS3GtsD
vLn8FkUFRAAYAWa8U+bMgVEteM42MGy8ZF+1hacCpaQ9BMSGwS6fh6K49oqmc7dLaVBVCNy17fUw
GMUc5AiHIHXjDyKiHEwHmAa3aZAFhR2/WNiLp29l1cC6qAxyq4KiG5zv1UIysm9W4Iroz2YrHsge
bNsPzdDTb/JySh32nQ4cwuiWBCmqGXfvxmpayPwz0wKQ6Cn+O5w2SFikG2LUGBazBJHPj0VO7bXr
1YOTAT6lF+B9xELk6ZwQ60iMXnepVZ7ZoBZE20Jqcdg/1sgNGeYUafxStXXv+BM5G29FmLcgZhzV
APe2nfDE+BYLLorG+GmUfdx+GUYxa75l1FO69TIT4FBTZBEQpdgthy32zBRZBcMD248znR4I3BCv
vaQBXj8lCXMlAn0lTkrSyeu73MGut9Zu83c1us5lVncy36M3GR9RBbeEZNWU53ydonztRz3G8qGc
7irCxbEGAxM0oieW85pH8fCiahcixlqbCSYb+NU3NoBoRJqLlz0OYrYJGCaXhryaHnUfViIv3ufZ
wHQhSU1FBpsJQZplXcgu0NWgXisrJlvOqceZhcgUqC6ddjCPdc2s82i79kQgWhbyxuZyxLKuXAPa
ypiV9wm3p7qYak3ZpJmXnnGJxt+B8C5I4sQmYEo9aLre2/ca6LJNofIaCb2tcpxbjTGSaFTH1Wkm
nEfz1ZR6ICy6AVljkoa4vPRId3bYKicWRXeOv6moWRCbM5PfaXbjHO3S066kQRvRn7Wwfuc8hL4q
pGFL6N5Ye4Frs277mVvID/KJTMc3oDgRTFJCa2XtXFfYtIQqhV7X8BtFIsc2igB7Mfks03A3kBZU
X4gYECLcq7GoD0IUyVPfSzMOrLJoTWhcRgbqvtOmbEOE10oT99TCkBlhHbORmANfYPbQMXem12JT
CyW+WoCYQ4efBjG5jzjWgAlRoFs7qCYTzbYxrPLeWZr5e45GKCfytjdezH6OG6DxBpvH1CVe6hMc
gngaIxTqpqpdkLPDGxAbTnpMvcASj4CUusxcbku3jd8HB8L8leWx7R166F8Q86DIYO33OG7CXkEs
GKSDQOwqYHQj9UuWv5bKnh7Qm3P4lJEFc1vZzK30eQkizd2P6dCgj4VzTozVqUq4onM4XjoohYBF
CN7TZKs50btWO++Fpe0hn8XbNFRBwesO60BtayIcyBR+LBPnVvXlozvyzDCvxNxyQ8zLa25mF5wq
t1OWfRdJuqN+vrBQpbJB3lSWfR1Spg/YmAOXUPOCZxkTNgFHytuvnCq0q88d27tZd5doN9KHKk2u
J8A2GAXfUwdTR0tygP5aDaAJCtCBHzrHuUJ3Lkz+B8gtO6RCJLDjysiVs3M4IYN1bnWuKi67xeAE
GPf8DEJSQuMtwheKNYl+dh0KkkJyUcBAiIf7EO8bgBYS5g9MIC7pr/J30R84wtLJY+9EcRuFjgpE
0+wTp3scxmKHnjHQ4Tafwiln2QVUA2j5ziQrgFgvovNU8YDY8pla4xHrNl3HPp7eBCLLg5idfTUv
b3ZsbZvOO0XSuuT+3xuyeLLQfFoJEIusl/duHd2tJAUrA+BExG/RBgMHwU3BXnfJUwZZZ/ora6Kj
w9koLIDiF1H/pNfRyYwl5mI1LRBn4otOMViKkukBmsJ+IrVmU4MNgb31FHbpV72FKt9LiKFjvadL
uguZOMG+KHcMcV6UBhYEX1MaM7MRlXiQSR94Xlj6eLDoapPVwc/ELbnIfV/FDwbmsTh1DVRpCLyK
mIA8jeA4Y7m1C+tl1KdnrcE/AspNSz/SPv/WhVOxUSSyylRdRWm29aaYgqi4AaNDioSmX6SRbry5
CTeemETf0CaFZxJAX0gmzQIBBDbeJMW3igdoC7f/W2K8oXrfT9Z8M0XWc877tBlscjFscYgGq7mf
IAmO9LvsNZ5dTnBX0FJSt8ywOxzgaFaDotSIMOHVffsqta4izyy7zZP2UEFYctKIWPRleOfFv8GV
luNWxY88OCxxTaXuhxZKbmiQBjNk4wB+cU0g1IuWKkk5CLyr8jT1tbhq0Vzv2Jjd55hHx7wQk3VC
a3Vw5+4Axc84uHV7lY2Mnh33CmZLtekrhMO5oV0Taoj5e7XDVok6hJQz+7jLvpUQhPylaL+nsnhE
+Qh0BURK133FSKnVm67GjXIxYYgiE6g3sdGXVRUipLfUF7s0tDfpRfq3QuZANKTuzMAnqEEitO8p
aoFcx2fvubUEQ8RBnCLSIKCJJI25gUAWN95F18fghYWY4d7EnURkbrfI+zcxmnsD1WO/vJAOpmN2
WoNcA7zNXue38ZhdO25j69u5oeGVG+veAi6K8C5B3U7cgFSO5htpNY3kiVdi36eRyRyj1vTA7PTk
JvQsFPsFrwV0QZg2NrfBZp+2Zg+1awqZhzND1ZgY4brF3LoFmVIbhDURvCYS+uj3h6BSeIiMZtyQ
+FVdNEj0ne2o+paPb6o52TrM9fgPenf4ypmhvGtkrO5NexrTXRbhut/0RDGTZYK3Fr8GqbNe0LSu
+y3GEf+GbjLk6TWq5s4Zeb2CJs/A4LQuccN5v5rrp9qA+TjSMTr2JWgenp+lzIOaBEfQEXHfIvgm
/hlJM3CCxu9yBOsglxoY1YrtBesLgEt2wnglFnTbJUtwLhBRquFGaGxCtt1psBJfNxWFiKX09qOm
d8JfKVz73rMaEBsoIKALtmwoaoMGH4SasyqadzFUdWJf0SP9NYemUXCdWiJ9yWQezU0NSGkIjMnA
Z6852Lf9SWYFbCbaYeNl4yxow2Z9NO6NHP3HdcMSC2WDKo3Y5cmILiHXJHpgiAnQ46gN1l9p2eD7
rJohesZJapF95+Txu+7hLNvaWd9+0Xp9vMKgHvXcGeJliI8hpYj3sRPkfMouPTluweZOJKAGsDVy
ltgHE7ewi+upwfrtKfkOBs9rwHDqy1OeukUU0KQIvzhNV75bWiIlHr1S/yrDmDBNbRA1IrShP2Wz
oZOeNi4FJRlwIstPmnXUF5d4BqEpIoc/Vg2WksAdIo+wnK5BqCA8Q8CMcXr3QBMJN2Bke/CosM9d
ak1ePTtZPV7TaOBnz1rP9WUyqa3dXxpbm64SZPm6OB/Qyi0Mq6yqdKgxslC+sXBLzw/1hV3dHUZK
t2hxC4CQmQDr1YR1dJESofISqdJAJZwmzui7hZ2wDEljeBdmVN2KNjV4qU2QW/AHii9TBjYPjvs6
70V3Y8F0C3kTQVaU7kvqIdrZLLMLyDUv6+miM8ghpjoSxWWCBX0NfzRtPbDSMLkDQj94qC1nJrmJ
PaQ3oT3BXFvSGQk9cJjxujUKCJ1TW07vnDESFC7G0ve7esyqk+40MUf6Qovfa/7Biw3GlBjexpVN
0JBFMfh1UbnUDx056g5Xu7/VyaX+ungYIBGdafJrRSz6CeXDoPsegqA1omi2PzSK5rtELxZOBU6h
u/uiM1NyF0OXnmM7JPUQhKmMV5IDx7Bdvww6uEVT5MZOqyrcMh5im25bL2t2VlSjYrw1zLqtAyzd
wwftFtEHkJS8BwzD5S3/7fia6xXn+Ex480PsUeLC9BpwrIE46v/SmzIEGZN2rz1GlmgLeKEFn0TH
gAMQhlYoa5xB4XpPfXxosTDmxBnNUb1tK2BCGzuEDbPxvIR2xzx3ZPPhXSLIPJULOCvX05NnPYrz
5xCHBesFKHewKHXWMuIikrnViIvmvc8pJjXI5A2mFRDIYIsWeltGX0xXSavF2XacmfH6Yw/Lwjci
xfuCBTy8cCMONBwjalA1jO3FN8KMEicYQZM9V7VZ9b7sdbn4s3Di4wL2AZyCNvVu4KQ8AAQyKwWp
TBb2vgCikXYFzZN2TGN6a1inBCdUZjr0dXMxADfkGDt80IIBWVgygSfIrKRq7IRmpXSAMGJCw5nd
Goyh/PG3s/a+nErKf4T1IVVtpoYvVLNat9XNcMWE4bhnQ8EEAr2rjB7xgndPVYf9g0N6QR4v7Qqe
CcJ62LQ9GJukRmmz0+9i2yZKY9KVd8EzlynoDLA/Nu2Uzd2msqxY31uVK1aMA/uj6hzQrqmNJz2Y
iCa7hSG4MokhtTM16rMZntpocQ7pvAqO9mJq/SVCCANcY8FBJKjj0TkJkywR1IqN89qU4M83yEPF
17nh1Lob61a8Dna7fJcA5d7DKDS7i0U1zqmf7NjZGMTJ3c1xgpk6n9v+QaOKoOPSJTxiuJ7qPEhN
J2pgI6Yz4DO6CG+hPXeIsdRYZ8HU0XrauEkxvYfxhMaYNWuGXKAaLwm6CLwEtcTQ7418bIU/dSB/
t6SFg/ilMU34L9FFxBZWYZne0QowBR6YzmkDHAJ6u8dhuwQZ3tabHsMJbHARUtjE0Who22ooc4vn
ip0rqIYourXamofB7lB2QzVA1wpZaBkknoNlwX7T6vkL/DvrG5kGAIPpeRL7NRg1JxzNgYspl2TZ
m4tdvaW4LY0tEsHCn3NtaWBTAUih72+fDJX113ASeaYy6mF7Bwyu+ZLWnfNQjkt2gtXDIiYsvA6H
P/fBf9NYJpoP7bhc+/8MdH5u9o5p0ldNxZnRDS2OjD0kwnrqX7G75Z8Mn/VfB3E22mRE3dJDg8/A
4aytikF/6BFLUDt4yip5yQA71U40G36RaTnR7JLTME8+3S0fDK345oQdfQ4cdqBYDDoTsW9FkZq3
0AHcZ1uH6cMhu+2ofwuH0zGO2VBjGZl1DlgYZku6DHn8ARipsBg2lyYQJhd89IWh0ATh9myyV9pi
uIzMJJvVCdM2JxaKP5iTWFJbRWjx/3F2XjtuI1kYfiICzOFWJKVWR7vb7nb7hnBkjsX89Puxr0aU
IMK7u1gMZnZNiixWnXP+1Npcgwhxy+vSSoohC43tQ9RaixA1HawXpZvbyAUINnGnJNZGJqnQWfYr
jc0CGwKZahF1S/jadY76dx4CeitSgt9EXKP6CRgh/xXFLPD7cJLuBtxlHL2CoHMcgPGh+QOfH7c2
R7PH2sNCInXesBQowc/V1rBcR8ZxyxsLUtgZkw7xe6sW9TuHYfsp5bCaPMvQs7eoIwDbxZaqgkpC
7YccU4Af3s/aRH2nYntluErGXMkLCqN1sF3Qs28N5t5wWxoDNZk8swPfDDQaOG3SuEpuPPftUVS2
81u3mvI5nABL/Uop5newUBkaRTsXBF0SfB3h/SDqAM58H9M7LaG+WOlIKtzQqn6TFX34quplLzET
xEt9V/cmklyLsXa/G4Ciwl0zSoSgZvhs8DqQkD7qGd6MxBbOI8paPtbE7buoeEkpjygAqVbv+XXJ
37jqKQgR8/TYr+CN8zfN8u5lGtPpoQ3H6EsSahBsUrzf7gj+EzgENwzWmkCn9W7RGTcomqzsJ3rV
mZQio/9y/btTlsV+iuiQX+EYGlEuDPQBN08/vJL4XITjCJ+lEY2VWzA9frMhigQ+c7TZ8LtUU7DW
1c1RfFLmLmZjNMB0sUiRoAdZ6SixVVd9/ajOjLN2DQzyJ3WyzS/EmQuJIzqfO7Kb0/B17mVz2GBa
6eeAKZQnUCI03Yg0bGsFn0VtGcc8/CUvdaQnCHGg4mlbafOCecr4bg2if2rsUTxXVjw+0iGOX6vR
1IZDA/cacAJ6CoiaBG9sscUZbkRvV9Whzyr5b93PzUMwB5m5h88aYGSg6vmnoOkHuu5MjTGYlQyD
sbmaBt90vF0SLyT9HdsB6Ma9S4hu+6Z2SKR3XdpFrRuKcXzoRG7Yi6/9YHKGhsE93i9je8QrZESB
WdT9T7yR5194/cWL7bzOYAZNfvE1Cxldc0hQyF1fABc2XvB7mMqAdVDw16oFmopCUibYXTEJnXdI
eAKfOD7o/hIy5o1rnTGQ4FjAcCQXTLMAzTRLPV1sTuM0jXBSNHRdMo97Bfk4JtJ299eo0jI7WjXo
ElMCe6gPDUoqkqqZ9OGAg0bzTk0HqCDXf7xy/uuRKiHzgYsEi4A3fHpDqqSRV16Iym2SsHqYYNpR
swv9rRgXb+wow70ocbQnrQBSBGcufNz9v5B7zTSXGcZtrTuGR7AFAzkdo4LrN3f53rgtVDUmkoXV
MTUWpV3kDC1cYsrxaC+aaG+UwXNhJ6N//UoXQGjogyCMtmrDg4GmffoYoLklahNgjuWMA6DQJBrr
r1MC9Bl5mcD760uPBIAERbHZ7k2Wk9t2afg+k8iD8QN4PkasrXwvQg0vmDEtbjFxAZVIGA2XjRp8
3bjdC3sWuVEa9AgNMRAyoNPbHWEZZZwU2O/pES5xSd3uLAsDmbER6rGLI6I0STvBz6MBGuDmfdq+
7jaWgzeHdBYvpdF8BkgIGT9p8gNW0CqOgrkeEU9hQ6YZlXpjm1qql9Umy+iKvFFLhsNIrNbpDRN6
oQztgEyrIrZ5X8Zh6IZOyZtVzV9lJ8db73PZtFfXg2EPiWLhfGsM8E+v12Gu2aUkI7kmamecSWrq
SRys/SE3miNMO2Nfd7P8PFjkszDaLj3N6rEMFVP+j3x3PngAbLZmCzYHSSirNSwrUz5aYEuuoXTt
HykRgY+LXrE3mYkf87EwNyhqy4Nc/XAY4RD7GM7y6z+Oi/+QgcZANiLMgZYNpimeTF0U33Kzt+4H
PU024PlLl4JPzb6howCV9RUVwkY/38UDQJIchtjn492NGWxAdYjBhONs0ETOmAB8lhDe4RvYqIl4
qacvNGUgKIc1H6hsgd/E2MmRUZDO/1yEL3uhAkjBw+O3rWgNUhXjotpHlatYs+Gp4yg9xoWy5Kt3
5uv1b/j8iwD/ZuwDjQQdLCqZ0x+EhcpQZTauA3MzzDddJldHBiT5sUbpT6YA3rD/fr1lZ0M1ihr3
7HpJUAZVx+DD7YLJOGDO0y2+yo0vO7n9FM8I6DZ27/M9yoDIRV3CsQJhZk3r71tlsBTBuZohUaD1
VYOXRLXrB6tRrAOBscyRu7B9mRR7Bigo0myDonLhAWtUdlBcADIx3FotzyooKp2mIMc+ozAetYGo
iEKtm9tQwxgg1Kh0rz/gC4UkakyuhZDPNuBRrpZomRR9p3aY3njfj89/no/Hw853b4ad93nYbXx6
H93g6Wd+cq21BHgKaZHk5Vp3+y97LnQ4HP6+3H3euMz5R3d6lVVpDNyTy02/2PiIN1LmdoyvNhbJ
x8F6/kN0SlgIjLykVflaDhhY0zxUbu2Lr+N97U6f+hvjDh94F2KCK7zxAG/hCGQcegRi753362/t
fBNbmJsa68OUUa+ugy1p9Bt0w1ij6oy1dmPQ20cHe+d90872Pz9NLuUg/mKBwCIzV+ujQtJMSdnG
6DPU8E1wanEcOf/KqGeblBcmL9l4iLrQo5/uK2qdg/ZNTUw7E2df6rAwnifi6/x6Cb2//uzO2YqL
zEQlJ483R/rfEvD7X97wbA6QV4w6dscJ55wR3oXbYIPk1ZAZSGDR5PB7lku49SM5IEVGjTovVivz
4fptXHqFJKBaKjyxRWa4vgvE6YtYCndc2GI+sNVw1JPilTAweeNwPf8eOFuRkCGdRXPCIXH6exEl
JSX2gUiDpXg4QoQlamWcta2N5HznMhXWJMJ+dN5wsleXgTJi4+opUhIqyBg/WHOo44BeMb/aaaOa
+2o3Na9lm2J2Zae5/B5Xsv2So6F9GUN4VnpYO78DrKQTFxb2oJJ2N5CMhHd4227c6oVHz8iO0hwV
OnLC9QMRCQAMXBZ8bjLD8BNrwLkpaqdjndRbEW/Ldn26UeB2wHMBf1vYl+u33MmOUCYwCvDePr8P
zML6HGk9Nmz8zq+NqpkamPko/n1tKabKWId1bi2qkdM3rsy6k8Ca4o1bMfyFBO8a3OuZLtqzs1F7
LB/m6geqqAoQM7BFcI6slnGa9mVq4VbgRghjcw+UNhldovoSpgc5eS7UylWk+haW9AiXmCJ9Goaa
YPTrH9OFJa5qDqpClU9K5QA9/cFSjEXjB9G4VkR+N5WD7WeYP2ysm0tXQfzCq2Tb5d+rFV6Pauzk
MS74hjEKH2qd6puDpm78ljMdNXuhylrhKjA12N9XNRZBVjlsSihV+VQ3npDM9MfETKrZ5fB6jkzE
Yx/vRcAU2573qqLiMAFyi3NxY90lthgfWvjgbgWFCWtGEcr3iNGhJTZO5bV5095mHdFKtVTWXt4D
Vlx/Exe+LZo7zgpGdtQUayWhBpdzVPCAc1VhWfuigdcH/+gOXO3fWeeQvFWGR/RmdCp8XKcvHXks
OWWtxT6uzZTYcw/9CVVw9STRqX1OCDY7qnPUfE6b2TzCkQfRkwrn8frvVS8sCqjmFmHP7OO6tU7n
rcwRXovNaHdsU1OQbVrND0Y56VDfA1F5kh39bcZIg/1FmpOkDvFnNh/992iP6cLtUPgvTN1FmSO7
LTP92MzoLhUIHmTW9RqnO8wL7L8lCxA3ybLY72ES7+S8Tl7HSSk2Ft+F/UpbCPzIWhG84Ipx+kzb
AsIShgPkczda/BVEwX6JUzg0Od0Z8GFKogv450bNe2HNoD2VEfDZy+G/mPH890DOSgxDmR3FLs4X
kCM6JbkXXQ1dzY7kjUupH0Kx1YZl0s4zcvwgwq9nWYC8aZRHibQba1gsO0PBeHoXRYyK+ySD1CX3
Jdi1QP2HkUGepl/idHZ8OdSIlomEA4MDi1Gnk+6brogXlzusGbyCqMsvs4nmA1gJ80Dw1rrpfU1Y
an1AcqvorhyUmnEbYsTyg5AN5UdlztrPkjFS7kvtpD72sMklhvGGicw3ANtDZiVy3DSUUgZQUofw
Rx3jvIVCG+/ZnaWp0qc2UrDzVjone0RLan6T0sK6K9PKwJMqkMdH3OIZ2vV2rTzCwg5bT+9VKXKt
tq7+dHjYEFKDe3Gzy7DZbCDRSsR5VF1ifulaQ3nrwxFbL1jZ9aJJJWZs1jNdPdZSxITPymvpth0q
wD82seTWcaIJIARo9TmTQ1PfoZaHSL34fvc7phb4WZcp1h2+PMzWH2QwWXNTh1P9ENG94qIpcM3x
sBEQfEL2MDjQQPIgIhNEQSelUINae7wroc05OaQkF+E8rDjTKZiz4VuayAiucsy4c3iNeDYbRkj+
qMDayxHD9NiZZLHv8aeX3/OKPx1RVZi8NmT+Th6Qb/PDxFuaia0WpolvZVKEh1xW8Ic6BXGFHjVc
cw8VyZbIp25IssqDoq3cTmpVLJEz0pigjIG2sWoqwvxskiDbw9yEUPbgjRMTqqBJuaVNDkjkrez+
q7IMpl2JGUXtDWNSHTMjsPJ7bInL2yAHdd2lzEB+A7nMs1sL3LW9tDWjh76LzdKHKN89ZLUzqQcB
6QlyGXEytgvZ0/4TAVzxPvlp91aFjaSvZ53D+hxTYUAJ7HvoiGMtZ7txkEqIAno16v4kp/ZvBjNj
etuoU6NiuAe9xegqYnRgaY+Gb0v4o1Zj2I1uK/dD7MWM8oDmiSw1SSCMGW6oI0zIxbGfeeNARsST
3E4aREY9IO+JVTDVbqUiu/BL2cx+5X1NK1+XKS7/87A86tJU+vZA2DHZm0qqjtV+RlxY+10latzw
EXHZcJyFSFww3Hre5+agV4ttXG/ezIz1Qb+EUpFdaUdwo1h8OQPRqNTu5l7SW494pOl70yg4/xtq
1eKbnJoZOQNRpbTM0I3MQeutjNlOqgsdzI48U8OtozCdiZTAI/6mhxBRPdoYByoHoGczfVDFZH2F
9mupyPliqzjOVQ9vNuSLnfyksYeX0CpDjKt7RlG7uImHeyJHzLeeM+pHJKVl46eci/CbckTYHkxL
TFOl0CT7xOlS/KriUQ2RJcSEZWMo+WUoU7oSSyhGea+Lgb2xkTvWCpE5DhGDvU6kud0EwU99mtpX
YaUqebzDYP2pqcFAS3qiDvx0lvCdbUTXh0+9zbh8BzxKPMTUBc47FMEAvkyffDKgr3yVqNufI9In
97k8ULPB00TwJNlLKCv5j8otDu+N5qcycd4T4vWvsA7K1+vn6wU5kcV0G6UshCMZn6FVaZc7JNYK
p8vchBtFfSBwIKRJS6v0YJB/ACZvtMGPIYfnzASvhT0JVv0uRZp5O2mV3h1CtamJi4p5Ohu3dn70
WzrmQJgFLFNtRm+n51YZ2V0zYh4FT0LoXycQCfl26o0OEYWa/BK5rv/CIZx4zQyek7wzQ4VVZpSi
1D26tUYjH8Qp3giitDocVKLix/X7u1CaWOBrjg6aIYMXr6VwQGuTpfQQZZXUSEh5myCs4QkQOpE3
E3HJlqHGBoxMO7Dwt9ZEpmADZ3CGFZVktCSxaP0P5DjNp74XM/6WJgaXECXxhTZIfIaGEI38gfig
ZIVrS4bu7Ky6luqD5ETpsa1A03Y4KuBgVnd1Jbzrv+784ZsI76ECQAqguV2PYAy9jYx8ZgSCMMJ2
M5qMRwy709/Xr3JemiDvWxYg5p90F+v+LZ5YPT2xAq5kkd5a34e4XdXJ/vpFLuBrp1dZLySg2SEm
OtXNdz+fd8d31//8eeMSWz9kVWM1ldU14XIJSodd5v2Bduf/6XfF7iXdxx6Sq41C8sM58LTOOv1N
q0GmaYeYI7RccHIHf/Zar3KzB+2ImY2necW+fnAelYP0nN6MN9FecomQPpT7zFf8cm/4yKF2xcN0
Y/uNJ29U7OcLBzsKfWmysF1kZ1mVuEqrtYz7Kd0qFJG+VZONNGvOltTwwvOGJ4WKjiXqMGVavdJE
wE6M8GZyoaY0R6M15D1x9fknUZXlxpdw3oJbqgLbkWEBIzpC2063odQoaCYx1oGrTOjSzhhaGv8m
lr+1etc8EBbIdt1hNvKlJvZquCEhW9p42ReAyMXKBItVrCQN2qDV+C5xnCX4ZSTMrFWrgZFGqj0U
geh/m4PcPU7BgGFLn6sObrXYQ/0qBAvDSxIlu81CCCTeDHnxraFg9LXBsaWjoaTdc2QyA6eDXfjz
aQPKsfXZLW96tUTRaKoEvS4Qsu0sK+U/qBOzxbobHcCFbME+VWyOX2yNTKzaKtIX0XcTFFZZ+TWT
6fcdyWayn9Jezbfu4hz0AxiSgVWwxmIktbb46SoMcEIMXJigpH1wR+Qr2VoWbh6gRoYA8VRpSdxU
twp4bkTHw82v5nGgUoisz02o6X82tooL64nxqGbotGQAS2uPwj7DUo+0tcINErk/kLvk3OSihGQ9
WL0XqgQfJQRMHxW7lv20iKdPbRKNXzG7QRGjpNKTVQQYliL690GRpht6q3TvKIF5gKmiP7Qgbhsf
wLJ3rd4js3A+aQQHjGfWbgaKhNh3yNrC7VNNXwwo2iPkEmSO05x9IYZna8ZxYQcBvQYbImTdAMte
fdt9h8wwJzDUJWghf4QsW93U7TT+82QN6h5+ekxSsSG01o1qRkIQuIxN6N9kRI6n0j7V4LFt+opt
gkqRN4+2q9fCLHaIJQPdxQc//3p9LZw/WXsh6TDXU0BmccA+/UJmKxsnUDk85zun+xYrpU0SQTu9
GrOhEbSkxBvXu4AQ0QszgPigB0BsWO1lVo+zeo0ohENWsX86s5P8Zm9TPtcJXXYdZfqDYWo1XHy9
99rESI6BbQ2entqGjvt+r0KJm9JPOjZ9xyJwHDfvCnPDyfRjBnK63HAzov9f0ANQwjWC7HRkAUL6
hvPYlEpJCukwR37eOOYvU6sKddfDucDaOhXfNRBlZwdvEY6gpZX6AwSngWCdQCtJloA2Cq+wXFRY
ACP1jzBrws9FFtXfmw71F7YNwriNUMpFG9/LhXoD5jNbF2+VwQv79elrnZLGUcOIQaZISci4KVBW
UNhFMPq8oTUXeeVAUAvp3lH9LLohfMVPQRngfuv9gzM15bhxfiwfzOqJqtwRWa5Y7lg83dP7Eaos
knFS8WwAIb/BRttE+tTqd6AUW+ycM39HHYOzZb5lwwFYimL19FqqFk8IPnBKFHNi7uXRbm+L2cxe
DCuNXxSsXrodh2x44FzodqmtiKdMM8I7oZjVjVU0/RGwv3hMndbZpXFdHiUpIYGLpizdaC+Wxmb1
UBajAtxOOR3Y3lZ1ShtBBG1xonQnbZDftVG0qPfk9q5McLeyyJZCytpXRwd/l40VfukrpJSgarAx
T2eXW62PjryiZtZIU5e0rlL2keHE9Krwd0KYeqX1FKEKgIZNChc0R6t2fvZJP3x15F7IPjn2nY18
rBD3krAJXIZNUKPDIkEQT5CwUbSN1bzczPo5AaBxfuInyVRvtRtbop/nKCZ1QUvt7J7hRuiZSrM1
+7/0NpiIsgkahrLQgU6XjVPTuuMJkLp2WPYvaW4hdgVw+z1Go/mpFfW4LCW9ZXwmqRtOORdaYM40
wFGMRjDQ5ug5vbZlDNqoE8nlziKoD/S87V2Czs8VpM8jRclRMY2EEYx7BMDTU+ZAZyH/Sau/6qXN
/55BybMhIoLXrx8Ol+7LwDWccs9axv1r+llIOD0oZpm5zFAS3SP0J3wpZ+YuVupo0PDU5KfeGEht
cpVZd0NEeJfK6egbuW0dgzqvkL+F4t8p6fAY+GwATjhF+IJOnxZ+YGqVRqhj5qSbX3IGMz7jQ+OY
2uCR15/AhX2LHgKPyYV/4+D0cXopc1I0LE4C4ZZECXpN1eWeGscpuRjmVs3x4fh5usyxLrE/xgwf
qP9q34qCjpcf6S2JrZk+PSHLy30HyDU5RkpYPaK/JrkqjSrkUlLZgvU0ZoBkUzjaW5o0zG3KfI6+
1PCBlV0sd9EnzS5DWOwW/9DTLQJidnYy17eWlUxvM+YCJSmCOdRiy8ll69HuW83ct6BR32GkKW8Y
SYi3DEHkqyIpv1Snkl+RuMnfG1PcAoVm+7mv096HCp28dnVsv81tzecRtBnJrkuykrwP4lb7LBwh
G5DmZRjbbc36Z7iaOLOXKDmmBlImUQxLVU8cQy/lUb8bKyf4owzoEQ9p5oxsTqBySygtNoskKebk
s5YyhtkM9ouUOJ1MJWXdgcD2GgcNIR2IRsafQQDfeUfROI3MjPr5zSD4kSioHGEU//eYOBLRmoDB
qP3Gv5nKfnLQoeJMKDnN7IsWmuZWE7csldXrhW+pyoudKFynj3b6P70I+nJEUTpDUh5ncBSdons6
EUP7KjXUG7xCQiSEo9g4Yi5s9A5pZMCMWG/qMl5cpws4HcZuFg0FlTOhYTNg2d8b6NI/zYlsMq8l
YdUTCCfROkj9zQDO5cVK1h0yLVc/N7Iz7+Hm68cQZRSdnVw79wWTvI1+/cI280FwtzCVtizImKuV
rxlBLnWM110L8btvyU7qMaJM/AKz3u9xaPWPENsJ9UPmtNMoTJ9KUgjvs94cD3OuEkmjlCAG1798
7fzTJwRCJ7cBCzOGdev31UHp1mP0fgiX2+ZBicYEay1UT4VHCFH2B/k0KcuRsJN4n4ihKkA1ylj1
baVQQtfu0tHZYcMzRjsE8jGE6YzMv51TlUTGxIvVtyQPLIYWaixBfT22JkHVSJKnGDhaIDmmEwX2
1AbD0+sudkhPxVHQRQo6xa4dO9rveB6QVs5pmjw1kxn8Em3RdfvQMacn3JXrW3DJ6r3mq2k3Jk0X
FjL4GiREOhbct9aoLGqREF+VWrj6LHX42WjtbzpVxWvyMNglwG3gWlGyUQOcvQ2LATGckwW35C/X
DMhAxLCJ8fsgzkfKj4GViFs0cTlBRtZWrXpeQHIBsMMFsKQDZNs//WY4VwFZ2F1cu8CryQ9Gqf4N
jKF8iYMo+S4R/cp2FGLLjlXa8JIOEgEPzCiNh0idld+Nqvw1myXZcNLmL0ZtTX8iU7SfwQvmt+tr
9CxyATR6KYwYcCxVPozC0zttA2EYcV1XSBgMG2x8KnBw6oZpIEpPqaf4QUmc0vLosmrHTYoYwkSg
jgNAJ3Ub8zEsFWc3zDFvJ64gHIYncgjqja/7g9B4svFZdHn0tzK5jbiTyaubLNq24u1pCIyZNJA3
7kR/JyNH/ER4b/BmkYhludZoTr/CKkle+1nGWEioghIHtx+bwHu0mthTWlmN3kgZ8vAo9xXM5aHD
uPCIHyS1u7N0aDqRaU8QzLEFYmBmCVgqFbos7FzS3sN0iGAFFYCzQlYC4fLgaOWsbyzT88bLYlAH
XY9Xz+uAL3P6RnSrLawhHZHC97l+7BMlupdrXd/npFY/EBZpe3MKbtwp2GtFHaCCg27Vbwg++L/u
BDoYH+gyp13TPkmPk7SsYIuJuvzdBh7dqYY4RKp0G8ahclB78pfH9GhNxLPWcw7SljkbbcbHxr16
9YwtOfBgSEM1WL/6gI2qFNZyD6oYHmEzcNJEfSK/m9hbkVYV5ooLiwS/MUsGgwrxYxlkhXgSyA+f
FpaJJ6JiPg5FYBGYG8kPjg40GeC0eN+QXb6Pi6DGwWYcD1nNYGgKmO0Bssno5lMCSEu92UP2Cf28
JvB1Em29twusB0q5xTG8tNU7u2na1+sf5flOxQ8FjYHnv1DQPuyw/3POJwmiJ+EYFDXCIdhWHqmR
ys7aZ5NcP//7pehvWWiqhr2UsapOsY0h/zZGFNHpQH5KZuJT2CK8RiRY3ly/1IVXSfPF6GUZYvLL
tFXR3VrSFNbw58hFNgLiryaCnjNRHvCfVn3VCAfPwJ1B25lDAMWSStAjJE4nGocPcyAVHhMBYlfA
Ka0lbjEx6Bmk8HakDnKJ163fVA05JaJ7nW88yl6ycQyfA4opv00BuUVahZim6smdahCUO6Z5B5Db
FfJRM6f6WBDocV9PZbVFJjkbIDN4Xw65pXyCrb1u0UkWnWCZarmbWpP5R46KrPAwPJI+WVXWvDol
TBMXTmYvHTJ+CmpfhmnxDX0yJpxDVgEkYSPfURuQ4d7uCVN3PkfA0pU3Drp8Uyk2as56sEgGLKEq
vqptpf26/uKW93L6CXKSKQpDzOUjpNs/3ZA0h0Y/mj9ks338qJDr+FQnYnq3JofhyBxv7TsXlj/X
w08AHS+0qXV1gGZsdOo+yF1Z7QN9N40WQb+DiTGKkSdioz0785bHlJXudEGPqXDRKK8qRz3WwbZT
qXCRywV7uxXdXdjF0muHU88d0lx8KVPUo7tRKixvWkxjBjnCSaJTGmShha0crj/ts1HFB1DDgcyq
Yfi2bk1zuxtUJ8UaM148nWpg/4MUqdrGVS79bL56E/jJBOViJn76UomUSNO8R5hYTo19j0V8+HVS
68xFzBQdEbIbXpDm+mOJEdinSc/Bp5N+vDdGqcfUbmzer//oZQmtlhj3AQaGUhFAbB3H0M3xMGA8
hmQEW9zd0A1My8dK3QvSgG9qoTl/5dChSLl+1QuP+uSqqyoNGUca4CDC9+fAOYGEK3tDNNZbj1q7
9OMoXPCHxhCdQJLTR91mKbxTDFLcTmivTT6G3xKjjnyIUbobOHHCthtbbzEqwxfRTkTC6mWxJ7rd
YI1Nylc7CpQN7u+lH04pjLCJM5VVthoWSU1PWrEWAZkp8FtCUzJuDPzgNzb8884Rzi+yU4f6kv4R
Sf7pD7f0OVKj3oH7QJP4TeS2eI5UZXjFVjr8PQaT+q5Wapv5ZZ4XBzWfkdPiusL5QIkW7YSWZs9J
DTt5lw2T8tborWVREsfxlkbywuP4OPwg+y9YyhrAjzr2ocLiBYVgaVhROdmdmdbG8fpqu7CtMbrG
/hhbb5W/WL6B/5zq6HIm2kFoEJONU9Hcx5M/Zwmsb9NRvOuXuvSDKB/pc3T0cqjYTi9ll84Mg4M9
ZLLC+L6YMpiLeIHOL9cvcy6xpYX7AJQZmFMlrondRki6uKPjmTMSzPECrUwhVULF2vkLVJWh3ye9
KG037qMB2l9Xj7iylVblZ6aIJU/qKnJYkzxffJMIxKp2NeKOnDxXMmD+/UvXoPshhod2rJ2pSol+
wBFtCcItZ9ixYBQOUcH2VrrVhTfMmJPhL5oB5FlrhnkZlardxgwzEyUscFeTha9JJKtCzJ23PuFL
zx77ZOYdRB4w710jTI2BoU6U5TAmKlJaAYNMCLhK8VTkzHuzUsF1b9Zmzy5K60HViCxMy0Jyg1B3
nuY6lDzyVal+ydX+PML92ijbL90d+j/2cqg+GlPP1amqVJMTIZ4j6pvglm43QzX9o86h+ZNSXbEf
Juoy85jgOfBYJQT++m1W9M+mZgc4MPBpBBgkyeR529aI+a2GOL/YoVlXtkgJFz4UW4WVhWcjEAqc
j9MPpQzxzFrYSy5ziubYqehmZ20Tvb9wAFDhwVpetlto4Mu6+c+Xr5dAfMXYNW4hN3g35nwNoxMI
TyWNDzAgjj0Lq6zHpBTRY4kPLebNzhy9Y0P7NiuS5kE+qrb25mXvXZ24BDmqqLiXtUNzfXpPWJA2
8FlBi4kTHj5XeovGXa7Tvxgkz3t9mLob2CK+lOR/WtppXyfi+zAwJPM3tpClzji9D6ArnTLEYm7N
zazOCEw3ixpvWDIu4qJ+LrukPNRBkhycXq2JgLacn3qVkbptJ9Fr0k8TLPjhd2qrn1WCypF4Iq1I
FfL3NJxE96WNvm2kIfNbfVT9bk7DjZ31vFABdsZ2BgUtjC/dWK1rfGQdwr15i5IEE7Zle3vArNS5
y7SR6CHkdgcpG+wNcOd8lUL64MP4eEZMk1YFxDCEi7twR371JLcPU2noj7B09K1K+LzOB9BTEQcz
E9JViu/TJdGGcW+nvcBBKXCyn1Wrqc8l/KdvdjXoj3gn4k+Bp5rzwzQj7FqZqaiKWxhYSWHwEmSv
ZtRGPwVK/McaoybIumLEhpAEIuvt+pq5cJ+0IbRTUO6A8tbvoMw6IbVyVVO9KMFNhjxsL0W59nUo
hPYdwvpWpM2FOoYkDIS+MKiIKgLxPH0w+LtmMaUyTXKVZ+lO76FZc6IQ2Jcp+vzNVpsQZo6p5j8r
PZk+EXFizXvL6LXSZwab+qLW+BslZU7iN1FU3TZBkv6xFYNi4PqjOT+BlsMNNietpszZv6rqF6yF
nFImzgrKBaarYfQYtgwuupTZ/L9fihQ4prfInOjWVg+lN+IuiTUGMz3eQD42hKQZ2Em/m8xxC0K7
sEewbyIVAtzkBZirckYV5jTqJQhE2+kZLMtZfWZuYP+cNTW8lRx5wk0XN2lKqSSTvlW8wo1d6sJj
hbZG1baUUyY3cboAQifOMA+UMVRQmtoPRe94hU6ot6P34UaVeO5gZWEnwYVw7aBUxBHg9Fp2kUDX
0ZdrBWlhuxX86z9Fg4Jwh3152+7SUZNyF/fo2dnTGRNUb7ENzTdVZmJNL0nYSe6oM4lzNWtHwicW
jMw1czsKXRzmGvUYEhyIbXXY1b4TqjV5684QfK9MrKh3PUR6h6QBOoSNlXlh4wQABhaHkItAeC0a
iqWc5MkwQIKVTeO7Psnl0c4HnCexPP4MXwRuuzKmL9fX6IWNkywe6JtUqSBm6ywHO2Rol808S0gY
gV8xaNxpySBvdFMXip0Pu4OFD4fMjLyP01c2Kt2QCsXhMnht75oc5/+dHOEAKeE+MO9isNcjfaZx
dPSqvq1kA2jFSWIfX3UdchJeHvD35F3bN9bB7NOw3trZz9evLi/8LIW1xURl/QFZ0TJDzZDv1HJu
9zgemw7MysqAd6QqcK+TaIDeH+WFKRMWoVn7KbQGBQPLGnWtqQZWuCtEZn3HHR/biD6CAhTJ6ev1
l3W+retw2ICgQCKIhFvjjHamg09VMhojUg2+m1mETAJnE28yMXHdtZkZHa5f8Bw0pDHlP7iYsJEB
gyx39J+6LEXb07cSQaF5WWs+RkAmJt9J74pJS9/ZQIntrILG9pVEr2+NbBz2jSDhsB+18LmThXkH
5Pzv7DYwTDT7BjMZE7Bq/f1rsx0lYadKuwYwhIAUYVu/0ipK3gO++D/L52X7qKviYh/rZW7A6pDr
F4ZTebkPApsoAo4yMOxYKMGbBkkV9y8yHJLbtpc4r68/wfONGRiNHZESmkEKr+/0AQ61EIPcyBKM
up60jl5kg6v0g/QFwaOKBYCMGbscknbjBhHCrJ2iNNb++i2cL21DM+FyMFSGZceE8vQWKtxsKa/x
cRRh9cOSHOXO6bRfw1i3/+pxQGyRCXWUQxVGGMzU0wtJEYMIFhMXaobAVZQ0ASkFgbj+c853LHZ9
2hEdShXo6Fp2LrUSBqIWfY6WBpQMdYv/aIzp+r9ehT2RFYaQcNmK12JKYxpkuRVK6lqiVPYLvXCP
iWS40QSe/xZmAyYwFI9lwRdWT6ymHV7c2slYTYvijuFf7dmEB/jXf8uF3RdMkJJ1qQ6ozO1VddA6
3awpdYC4dkidh7gahz8hQ2X0Sxi/DN1kvJEmlOwQ2BL72+Helild72FaSj1dNDOmwklwl4WMmfBy
szaO8/PlSZOgwJOmaaABXOdrsSErQZBlKEn1+neQZipuZEJ7Tuy0/b7xHM47umXCwekKXGfwVa4+
Rg2XRDaLVNqRbNXulWZW0l2iqOK2w5LWbxMQRYAWQ3NNeVS9wIzEl0404SvWx+o/20lgm0BfxwiK
386hv3onScFUYADu4WCDuKDL83g01TDdKEHPXTr4vdTkbJOsHiQ+q58cSt0UpDU5XoXapF8dzvtd
bIOv4FgMC0WXEwYPuMynbd/91mgcPfxt+p/Xn/v5G4bcTM/Ev5CY4zZ3ui+gSUbIGKM963Ei20cT
LeD/KDuvLLmRbMtOpVb+oxpavPWqPgC4dg/hIckfrCAZCS0MygDMqUfRE+uNrOruYjAX2flJEeEC
gNm1e8/Zh57FANZe/Opb/ZMNa+XvEPVLuU1Q60cXB2F4rLNlXwQukt8htOqCDtqSFr12IlIE7b9M
LOv3ol6c1KdPZV40sWpiLEdUi2+S8KqjXBozUhcRnTi/2Az+ZHDN0sjChaSRcHTjo60/kX2cREbB
Ucgy0z4ggqje4YdNHhfNUr6CMoUhWQwkA0xZP96ZVUbCj0WYrr/OIv4y7WFt9vEs6KsAG9bPh8tC
REORKH1eBt00FGjSzPJgA6/+q7vPqiDE00JbkfMhOqnvL77GJ1E5j1a4MFTlS1Ok9Yk5+LJ1E0v9
q6spL4XQ3oXAa/J6H689fFCzYdpUBZ40knDMjHjHifwvd45B51r4AdnWMVPyh+8/UBUp6TRL0Odx
WjT7iQo9cFrXCX/+zPxQN9BQp/VEA4oHF3Hoh+c2LZxlggVcB4VbTU8iT40nANfxs2N06gHtsu3H
ttruJ2DmuBmW+q9fNZrAa7Ikj67Km/j+Q6bR6NWVzSmKCmttnXoV9+lAlEoNCvjnn/SHYw/Xy10F
wescf31yv38pxGFlonSkyel6TSpP6Ve6RpjTEbk0GPJf5uqtd/V33bSV5sIFVP9QncFJ+v7lOgAy
XjNyEi6xhfts/lVok+t6ELZ0mWAudqjn2biDbWcEhkuoDUYvzkQuYgbNI3ZtpQmsdOvx+vOvQfuj
pPjxnTElQALAwOnj7uRKNh1XEOtBe4DgBzkASw5U0aomggpdeoGVT4RATKUR3/IG7DqY0Yu/FS19
OMb2hvktjVEZ7hJ0Am9Lb8wnZtLDTkBJ0QOIQDpC/LJiy4sba4YswCh9Qf3jLT2bQ1GiLY614Yqg
wu4xpQjVeiATYkAqAMCgDGi/EqCVaHP7mERwjwMzliYqg15CKHZaOZdHik+EnxULcIDtm7ajGitE
LfeS5JdN1Zt5GiZ81zed4kUZoJGxOw2AqnK/7sGd+MkC3GGXiGyBZ49KFUv2aLc3zKXczO/AuUt0
o4ORBJHQlbfMSeXJS1Ds4bZPDW7SOCYQe5CO8rm2++oldiKdTLt2fh2czvgWZ7XyuVFTC52AYSW1
P+i5g9VWG5QbAnAVkAqmbKA8Ux2J87gyhsJm7KH/UluBUc7VBYIS6plMOSxqku4mE/bRroztZCGl
pIFo59YNRAEy4NRQ6XTvc4nEHEx/YeivTVdBSbSrfj5jxysz3xisqL+tYuxfga7FJuLnWWswdY6R
1J/NJiv5cCnY9li1oSnopiB9IWP2CTqADfu2Ea3e+RM1yyNaYB0rNPSCp7aSZRUOXk/iCHre1uGr
bRcRRu062bC0GWpU5zmQT+TcDM8LEYWPpeombpA1omekyl0Shy7qMWig+jItx6WhwgbcWZWMHQY2
NqIG6OGHI1jW0ecusy2SWAvGdQQBEVQ1VQ2EPc7J+hTyxusqzDFOfsuWbuLppuup+/FEOI2h1R5Y
Ks8iKAhh1vA8eOXCAT8eqTJpMOcomCdZf+OkNkwPnjqI5xz6F3JBxFUKmWMm2cltrmpBr3XItFMK
qASdlTHeVUT9ouEuJ3AIkMfjdSKaEMxC3hy0Cp6nxI8j6TyBD8nqwEg896ZZ2vFs8G1qweDQPCOm
w5TTZuFaEXcrFsnlKdasAW5GZ/aHLHc3M8TgyR86wVr886Xgz5Yoi6MipgDsfhz3v1+iUAEtjI1N
0LNq497WVTE9dJ3q/eJVfiyVWAldVnkqRHvd0D5sMfQQ9FJNMuwpsthkctlGpkesr/poxdbWqaxn
JDjnzF0AKGG/mglG9EWs3rbl+Ivu0A/1ISgoUmYxLjEQ5PD4YUnW9MbtpY7zJzLm6AsevC6s6qU7
CTuaf3EU+vGrBa5Gn8cFqcSm431o4EtTyIKyb40ubZxdYxTR703n/Cq79E9eRVtPNJS8+CkZZn9/
AU1vtpyOuI5As/t8K83YfEzTLv7FcftPvjZqEApKhh5Ixj6OlmGSE1zTwNFtozEnWaJdtgRxrVB2
5xcHpz/5PCibmFIit4Mi+hEr2BpMxh2ipQPLZX/MU2feRg2i1p/f9j8KbrgizEPRQ6wbNA2n77+2
AXdNl6UkkcPIbkn1qdBnB4uaL+5miKqogZEwDQLQCWxmX8lm+SIMW9bBZMmMrIlGDIfBGIrxFw/K
n3x6CmQGgTYHCvB/H+ZvXSIKE+w5yI62sjcY+dxNrgHS+fmn/5NXwfuNzAr1C6OJjx8+WqaszXJG
Nl5M5gXNBwpMj8SWn7/Kj62A1XSJcIpNEzgrTYfvv+PWIYOpsJ2GmjWSd3pOUI0/GizfPH9GwAwt
2cyMV++JwTRwbzRiy0TWuqER6N13pMzWdNeXdyxsWcXeWWRPP39/P5a9fMucUmmIeBaTDP37t2dm
rr0MBX0HTWAsDNIV+82jylqfpub9MlnzE4o/AFAOlsaS8drh56//J88ULUV3ZVVQkCLI+f71c110
JFjSBkZcaOzriuhWIqimQC2gevzll2KwTsudjhkHpI/SYWvI7VFmWhPgryLOEHjIhj4y7rPW+VXL
7McuwOqwp5HLbGEVkH1UWJL2WkTkqnOayObukJCz8pwt3vw0pFay14H83w2Dlt/HUZwyHNbtF3RY
WfaLe+8PqvH3BS7vwkCnjNzBw6L64eImjJ3UKEULY8MGS49ztKivST70Xwp35jNjynB6XwpZuSeo
XsZz2eZteVIZBUKBQ17/PCuW/uB2dnEH5kxvA+JHBbAVFlvDHxeLvrTRJ85NK0vT2iyLVL/lvZwM
Ujlj+vMkb5S/u5Fs9bCO60Tx6Rrav7h/f7x/wKEx6qCAByTNtvr9/dNn9tRo0QzUBQZWyOnCDCqR
6a94Id1fvNSP56a1n2viAsNpghbyw7JkqY2BTQfE8mwYqX5sVX1x/SarzRvXYCS2p//QIOiWlvgV
z/1PXnltvONOoUnIsPfDK9utmIGSEMEz6bJ/rjIyQUxt6raGI4zPepJPWzMSf3n2gfqEwaaNi55W
9g+CPGJCOu4eQK/u0jE8goVhvUDmsi5dlC6UMPmvjMN/NJK/u11XHwzrPZeRyYf3cXybc6xQIbU1
QZ5r4qEE+mkHGr5MYytidzAOc2zELWlmhoJmz8Pi5+ZN8eB41cBq2hfJXSojDhR1o0DnKjjbPDp9
aYb4IXQRTC2E3IM2CPG17qr2mrCrqWFpJeknco08eKaEddx1WJUJaqxcdSQ0Shk4NihZsWniOs/P
U5Tbik9gosDWNDRt6wtXKbUQGbCmhJx0zN8VZ+6qfUZiMvHSooONK1owhOmSz6+t0jpJ2CxZNOyn
mPLEr1ilhr+6ygE551FntIiGhpPF+sD8xwCptcCOwEsiwWvpujOtsQGPARHDJvaC8OcL6rp1fX+9
EI+uNR1+HZ6+j/PTGJOUq6bjQAvbKS65jtltZW21RHvG/X7VTOF7cPSbqM4h+/38tX/YvWmTQMKF
NoqJldnEh30Dp5aCNmQBesJc5AicVwT8gPGv3el/fJ3+K36v7/71Ybp//jd//lo3SPnipP/wx3/e
Nu/VQ9++v/eXt+a/1x/9v//1+x/85yX9SsJm/Xv/8X9990P8/n+/fvjWv333B87kkL7uh/d2vr53
Q9H/8QK80/V//v/+49/e//gtj3Pz/o/fiHOo+vW3xWld/fbvfzp8+8dvrGL/8YWvv//f/3jzVvJz
ezgj7f/6n28//Mj7W9f/4zdd/zvKMZZQUNQ0d7jXfvubfF//RbP/TiXO37PS4qlgY//tbxXH7uQf
v5nu31EhovA2VweRzaTnt791Nbkq/JP1d8bAGrsznmQ61wxa/89H/+4i/b+L9rdqKO/qtOo7XvNf
1vL/uDVV5NqsIZC2UM9CZvjI46jJ+BvIS8Ww5Cqfo2mnieIhiZZ+39WFtTf0VfLal+oW7Gyo6tEN
RFZ175Sc3DMnMbY0Ma0gJxElzPLyKdJne0v/3iR1Nit9RQJejghep2m8SExPsXFpDL3fN5b9tnaw
7pzMaY42ZEiEuzVe5cL+hHnt2+jsyiF6a4k5X6M/EPXX0XLHCF8c3TEyAp3EwZOeKsqmYVSawiyY
vCOGxfhuimu4GvBxd6weIMrwX+qadWcp3udsXrPLmuWcyumsoFfw8WQoOxhOzSYaNGU7Kopxmey1
36KIFhxaBdlxZadtiTUtd4na5dfJjtUpIFfTfYyTWmyYxOUbIqvd52l0oz15oya5oV06Sr+1U0MP
CThRHzHRw5roa+WxcY2UfLNWVIGpx+NL3k2NX6T0qghqtsjWHVrcUC40ZfClgwrI2/GUx4H/sX6d
TS83E3njm0HtLXUDuzKq/NKU0SlVMEtxKtWSQFNJ43ViO4a2mUqIzZ0F71BJqvqVptSucmplk9Rz
83nJp3hLxlDc+WS7K51vj07+YMajSUeiXgjMG0g/P85qFnsgTDtC9pYoVc7MsAiCHYtyRu6Zppuo
59IR3pardNsQkwWDhlAXQRHgpXlw9JdxnoZDlszloWrTea9G1VdjNt7rYgEWtNibglPT7wWNOT9P
FJRydZaJi1yWk9bcawAStb4MYVNkQS0KApJJRmJXGZiEOMkwv85a0p0m+vxvyqCeNLLsl4YcIPYN
Y7cIImLd2XyY47o6dKP1FbfkDp3NJ9JPDroTfanz+BZ+8K6a1D3g0WvrOXyAoueqxrN9NyCMf+8S
2/TbemmPLebpwF7DMqdenTD1aiGTMSJgxXjSM7fYDaAe78ySsE0Btt9qN3O091JnOMeNUe5cTRFh
ZbVfaH3sl8pQ3yZPMQkMTNp48Tl/ptt0VKsDrjLvxl4qHMbFoM/Psz7w6ww1J2hAr4ozTi8SMnJx
34miCVzZuI+z6Mr7aR7soBotgKoM8vf0Nccbr3VKHy0kgGLTSYLKTuZTXpH8PYFAcZAU0cuKNxkV
xaagXnpqBcK/zOrT89DgL0C4Gx1sMKQHPSrc11GpjYsca0CN2dCMgdo3T2iPPjl09rDuU/9AFcQH
TN6dEzJIVAKB9yszs9dGlrVvtELbeZnhhqUJ17m06ifCvMSNWsUxCl7cfOBIi6DuMQpOhpWeHTF+
RQE/9VioVkFiNifBMK/hfJ06kilrEuKo8Vz3KWpcr1ATUJ8aCVFFbV8iKocr8fFk13eKui8GC0Ri
4tmf0Io9YMtxgq7OHtKkOiqNQV4SM4/A8JBtGf2YXGVhqaFD4/OALY5WF/S6hE+d97Mf5XrQ9JfF
SNLQwB1xwvYjLnhDeIYf6rb0NplpEyEdxb5tosoFfkb2sqThOOrq1gIwchsJ9Tyo0t6pujkdjMVx
rqmhaf66TB8b1n7uQTPeWHBILqLviJYh1jePwehV+UZKjmaju6djfSFLdSfcasf0ihXCHg9uZVyi
nuetk1/X1lrAcXY7y4y87iFeomCJxhCG99lq7hO8zPBz2w1lXb5hiO4Ek5vb56i1QmPW3sm4RMlS
ekeCqYkGrCQBq0nR0MtlVqt29rVsyvTeI42O9mxeHBskLNvJNuiNTvQ2iyaXd5jfs71KWMcj8aub
tJrCNLfTIGmNQBnK59lkuNmOBO1Z1rEaiw25gJ9mTWXq4TqnvlDgKpOF7etm5x0mzjbY6e30MSmn
IvKrSu0PwiqPEwmAVpW5G12iF1PzKmLy5ZpzqI/O01RV/Ho3VTYYybgGK7++HrqE7590d7jrVNFF
tCda0Q6M+VunZXKnIhbd8dBN+9RYXsZxIM9UscjinsXwYnlliDx0JFxLdpKb2BvvsrZ8s+Ih3s51
32yysV8R7haxE6TCJ8TH+bDz/dlryLNe9Jt51va9ESt3GuG4d5FgxEQ44m25uA9ulJzgGfDG1Dx0
uvROiZpP0phwd/cJ4aW6SF+tuC5YcEs+JKsPKLkm0B1A4vrAzWN0uKBtBS9MMpMJudSbnC/7BgiY
sZulsVy8TJuex1j0+6JYDq7M4KyiveT2UIcQycdwNBJ1o6HbzoczvGbbJ/yaLlbiNtoumomeTgTS
oIYtmMnFPgG8jhGkeR27mVTqvnkou9Y9VrNDYqrGvhm3U3SQbdrt6qGMWMNbGRZZdV911Qa1Tk/y
TbUr667YI2Akh3VezMdeu2EQJkMUH3ZoFUu/ScxMhSzsmucu+7Rg4w1ncuodP6v7q0FU+T7C/B62
vfICXCwJuQm1vSNU727IcSZRTaLiM11zX7CEBDVkmy22lRT+NNEZO1vKCMNuqwLCUOKMnx59SrMy
XKzhopZcGgYWT0aW7gy73wizYwSgCUybya0Xl1j+nRAhA/tGEn0t+C78we0/weTn/2aTDMgBiLb2
kkavQhnlNYavewG9Z6HsnLXd4iXTGUl076ujLT4ndTvSQFraaONQiKWbjOUmXLCVlkuMaVyCX/Rq
7iZgzVuW9Rcp+u3ca7s5VU5Lk52n/DUu2TCzV68vbmyruBVzhwegBqeb8bAlxtVmEt0ZZOfMD1Vm
3cf5F69kkgjUJfYYDrVgKPKLF2FtMA55PbzqA5vr2IVjX9+ag7EXK8s+d8Gqi8ndMGxiXTT6q4wm
9SgqG3n51Poppgw7i1+waI4MQeyrGJN+n0iv9t3WuKunmK2q3igjgTM9E7dN2uwM6W1ruzia6ess
rO2geqSfldVbPhW3aqeHRaM/oHh9bdTkaJnDTdebt20t7npumEWmpEa3Xh12xtJtOgekFVRp6dPi
PyiUrQiASQiOxghGr6bFNwxg9gskARIYuEZA/oKirD67QMz9JHU/KyShbsBRz4Hbsz1AjXd9wbM2
kZntlFt2stofc4LTIiO2Dhkwv73Mq11eqZ8W0TDqZ/gdRFN0Jxwl3Zt2pYWDEjGRm8yHoeBS5uo8
bBwjFdem5XfZoom/pkr7OcEiv9H1gh27za2TNdTVzhuYNzvVHNhJG+H8SS7lrLwnnnNpLcnNpTCf
E+23OfEuOEF9b0pCr0+2+dqEwRq/MdK2C4z1bTmifaVg43eoQdyIMHWpmJQpmV8Lrec6ZmP5yo2G
b09pXopc3gyu/bUa1IeSY8yNAvqE6qw5EiitvxqtcV+qPe+q0JGvwGtXHsxSu3cRE25jDMC3Wiev
ItGudMl3MMt3XT2vX6KxHayp2oEqNvaqGtdvM5qPB6Dt0yHN3gcCbPXS3UZzX12WgqqnLWxM7t38
WSVY8OKOOdPupvFuUfTnPCuluPJM3bll8U1qAMhNNHhw79TDyFRygxZHKfyRVJGwxelzNqIOHC6m
7w0osVPddWQ7F6bz0INMITU6n+cnrCjOF8R3JILWMj9HIktCkoXJ8p4d5qbC7UNIMCzmtRhCjUae
bzlG4VNPVb6Xp2lQ2/atOpM2TYApJUacHMZab874G3Ri/8oBJkD+aYiiK9689FPUJmeHnb5vRm8D
4Sl/sJNCnEqtwxHj5m1g5rxHrWbCXMvBfDPqRt+XMKiIN9aVQ+0qLL1M7VgO45G/zKQ40aJ/VBjV
Ec+hmeVJ94rxlCKX22gO3De9tYZjLZv2YUqW7naMUHrhOC0flVnL8SwJBJ9xyddRObF3YLcUdDu9
eJs6juZrs+JtDFR3A2oI77PbpPG2j3VisVjTd4s0iSTA7B2wTo5+LOHh5l49HFHYFL4w9Tetkd63
medj9PM4u1YFnNFM4KacCKtcHdqfEhecvwJP+wBmozqW9UAWbwzh+EBtrT2ZSayGg0m+O/io9qse
jWKbd/OpamJi6qtc856IKW02o6fYYIt652gsehLWbjlvyFSZfaccZ3wVXv2sgPatA3Rgzi2ktzjQ
pebsc6cz94MtSzT1RJzuocVEgeznF3hSWhg7jVnwrRbDbeY18z7Op08J3bcqFJ6b9T7DIXGxYPLc
tnmuA/dw5t3MSrnpmUxd8qHzQm1pxG7uFuOzJ2t9CwtRHjUa4Kw1JisxY3MVRUGc+kDkA320ZUhg
8riFTS+OnecpR8Bgw0nvlidHy9UXOaIOtpj/4M7Ne2JDGKbLZQCxnFnlTiOudO/E1RDUSVpc1ckC
HATNQT1FYuhCraqmDZ397lIgyAunIdNuhafP633U/s4ERgYCT/ulNfpdqlXXyXspqoSE5r58dpy6
hiBeRpscBiA7eaTv9TWqe6nEV6/qzJ2cY6/xIwjBfhMnzc5RJ+MM8DQK7E4z79LU+oTTwXqqR60N
MDcUDNqn+AVQBAcbyybjMC6nXZQQ2b5anS8gfR+z1hqB1ZrWAcxLyd1afupL7q+onUIiq7ujXYCH
IIvADfAmuCTU8kROufeca01+PxgqLD9EC2FjpndG3P1eTT2lnVFW59qxpgun8+lOjJq3IQHudbS6
aEfUTHJuxhy4tc44ui1ieXJU9u1MRtm4KXMrSv16yZ7Uel5uinmd7yfU+p3SyB07yJJ4xEaMunmz
oilf3aEWeyii9iYdI2tLomvuq9Jx9ujzgOE4CfJ9Gw+IBbtS0fgs0YjyZcR1cmCgat8bsTfv0U5H
O0/Jc4VG/mK96gRG3CMc0K8UatYXw237m0kd0oEi0JC3gjWdlSgxvylVG9hGOR5ioyGDJYrK+9L+
mog9juA70WtfY+mFpTjo4prUfeDae6Ovvszs6Ucyo5OAgNRyD19HbD3QkJSdkmm8JyzlvtBry4+J
jHo2TLZahZi3r9yRE42EVtnjXojPypASVJ4t1wyx0CtffHaaDCd/NyNzghHSWjs394rHwppZWDN0
V0JdHvW+4rhQRNNzUmreayV7zi1SF58IDa8OMzyRz605uJRSkcayM7YTHj+nrPfzoIV5zYRlHETx
jRh7bgS0eGrHsqQtedAO5IShyK/h40cgX5NPpZGhebXj/gSfMyb/yVVUbdfjHcjJ4jOV60RRy7lu
bONX04zhf5dWMXyKJ4HLNVGn+lrZVX2X8xl3RU3ZSCT9nJ9nA5HCxqqEdttQ+h1SoyRSY3YFXnnT
SrQLeRjGi51m5c1U6HArEGsqKC4LM8F5KiP5MEyVXEKDl0QAI+wbFVDbs9Jo5qHUlOVaduAHfM0p
mgND8doLp0REj4lkOs/gqnbuzCW33qMhmcKCkphNzCVBWHZrpNFIzsIJ5EC6q/VhJvNQJG7IQVT/
YhUIuNQpUrY5Aos961KzsQSu1llbHA4LNUemzGt94lb7YxIrSFdVGvs5FnxZKwFHeO9L7C13JcKo
J3JrhmNZie5EpjEtG45WPtuc59AkswQTDMdFLSNmTtVasXQ7PXLfkEMdxsEjzBWCIKs9oQQmjYBj
ggM6MIq6uUCNmg7WMB6njANTppyqxHhsWw1ysj5jLBDbnuPIEHfRPfLVZm9SewWiqjuIDi0n92XC
z9u24ewuu9a8NKWaByk6WD3S7/kUB93qX02beI/Z3GSDm4SDLQ4umQtZvd4Gr0KOpLBpu9KTZJja
wNlcdGU3MaXrdXadLrTwN1jMNP0UcUfOto5fJQustGCLkWmlh2BlQECNWaBOz0zA75t5CfVSbtPZ
fTTVcpOKaAzktJfFew6eMRhN6dupfbWWrn7kZDiuujq6EVXNXkeS++havekPRkprZBTLyU5s+0jg
iL2G1WxdNf4q4+Td0Ob5bKb53potGaC3RLSnzyOjx+KZ7kXuNzQWoYziLfLceWdNabUjKvNUqaQn
lYl1cg3rq9utNd2YJljqXI8KXg2K9ehpsifc5/CGoY6p77NO8e3UaXllB94QNDQFWibmvYOuUbEa
+h06HcvE1LcUUbfluuBZRYboxstmPPAa8jSbOg+x5pvR5FBx9S3dvU1JlKLvIsmb2gIo5Dq6ImJo
APw4x9bVqsYwo4VSSmR5afdNn5zbxdUu6LrCtJI4QXPjpKXZLSL34aHlGLjlJn2rWzCT6z1Za1rH
S843dTxzPsEQhqqOO6Ni9m8wk7gnfm6LLi+mhkG3ZbvTpsAzSgf+wbTqDUYgdiDrNHnxZ8fdi5Q5
kxj9wvEeF2Xtj7knTUa+N5AtU1LNOs1pcUmqtxL3KWqsq1C0GOEaaVC9cksi3m6opzc1yS9xxqfu
dUKT4K+b8/TZRpZG7bCdCocNvrzJojM+1cnv0ugoi/ZKtXqTmzSK68KGqRi5n0RqyXCZ13U9vuIA
Ff5KFMQupR/muU782o3CVBIQoptLWAhlV2VG5+d4miAn00ypW2Ee2PmfM4Q3Ed3HcJy6MxbL67SE
caEfiCkGGWEA2rJqn0OeF6RMOXxrWmhzmwZ3JPaw0TnSrkHt2TosQS1DKKXK933cH20UvjQPI+BP
xN4ZCnRya4S8Ue+lU51ttdzPxh3dR0p/CfKqZkeJJAk3skLjyVdDH4wQPJhHnd01ft8BTixkNe3b
ufHnBnzwODlWQAPwTrrFtst7njfLCfrRGzE+I8TP4MrFJhZAeV0MdccILYztNyldDnttxIbufXPq
Ymdkee8X+XvTRjTtzaW/qJWu3rfdPIZO0rC8ijEPpgxxNKw75qumnu7JW8WWZ4Oh4yz0VugDj84q
o6+Vi12y6BUTcs1xDNt4E5HJog7VMRGCRDLzU9s+a24cjJ53i1ApEKm3dYTZBCP8/aUIW034hvkQ
pWcvdcN6bFNfmlFoN0dPaqEUL4327qbaGwW69DtNtBv4zXd5ZUSH2JpO+BF46EnyOk0jos1IvSt7
ccks2q4s9F8qdbrlFHIopXzppvaszi+e3l0r4bFfkp6+kfAY93BfXrI02yUcVeyGi9IkHZb09pgO
PZvupDwp+gUhFXONKWjV4aSWFjmSCwERRaCrfWiV5zmvDkrq7vH3xKeW/zfZ454kr2097pT2bNKl
ogQyjy7S76h4ouvg59GTkCSssZ44y4OmD/T5+23q7Ua6ok3PFBopZEuLZVLBWpfuhYGKnwynTLyw
EPlUHD4dCD9KWkYY15R6dDIl5sU50Bfjzrae3KELNP2TNX/JuyeGLRz1OAyyG3SEX9XLdGqRKjvN
tnNfO1UJ+kYLNLod6loq9NVNr9BxG3I/r1jROE2+TEpHSmpdnBZ1ILYTksVjZ85GODA/3+jMaoJC
dx/HxDO31aRfTWeYL6JrOYXoUR0s/bs5OccyrzemPtxiZC+3XtrmR7Nh0kD1EiqJq53qSD42TXcj
EAa3pExxP1dcrIQ47xpWVpA49XI2ozZcjNgIs8HZJyqHUB0urzq799li2htbmWXDZ+B0N9vxSdeG
z5VlpDHdssG5GGX/qKIi3Lu9NZ9pZpnFvVH072xA9D4c6hgzGc4kAqt+lq/reD+7t1HWTzuJNBY4
F20PFl7mGa9RHGNDLJfuXqpPjgKBHT14IZE5dYlhEwXu2QcG0zRwhwczpzdsc6gRWGicaSFjMYpf
+96czw7sSyprpnXja9PMPg5jB5Ncfdb1u6Vln9V3eZrPqE8mbwv+U260yXlMFjYazzipmXrbNM+S
SDu1Kx9zsP7d2IdoJly/UrWjzMytLJmvVcsfLVN9jo+pXDNXCjfa0gjP9hWgFEBwnX1jqpN9yPvm
kqoWrdwmTNTk2tDGpckSj0TPefclECFOMtbEz1KIKfTbVQMMfVTSUfJkHNQckHw1Z8rRddRZs5cV
lzg6Zbo17CGux5xCIrH3hrq91zznNUvj9NB1wA20NvVuV2nkMXXIbuVbwEnUOBdPlIcyrW+TZCsM
lNMAUL/U/JhPfKa6U5dChJYur1ULVRsebXGdokTdNU5yMt18YySuGgJa2oxxxamuqbKwrs3DaBaH
UQybxkyioDG7ZzrZj30/IzGRyfK8aj18BgpFMHlgJwXYNbwpqNqLZ3fob2Kq6Md5VbUPSEt8jnPX
KfPeSmnuNH08S9tNd4tZvcyFckNv4QmNxF6xpr3WuPcLFoiwVwdaWN5Iu986Lol7b1DnDR3D22Iw
/KQnNrQU/VMpGJQTGx0YS2/SDcbmVOZCXrSu1zeWCYgHKObvCTW1v2Ruu1/q/EsyR5SMFpvXmFNo
DWr6lrlvziLuHSvN6UHwhKnzJY3NJ5ejo0I/fgdYgbYH+qgth/uDKIBRlZOOUZuvJ2gb8RARzZcy
oFiKY4fLaed1ydfCZbaX0DzQ2BZj9QEn8aGC2wrVO7YDdeYGRLLuuxM3fFSHapyfFceYWXUkQ4VS
qZIjuQ5Hem7RVtbjvBtFZIdegb8uNo1d/b+5O68lyY1kTb/KvgC40OI2FSpLdbVm9w2s2U1CaxEA
nv58UcOZqURhE1tz9mLt0IxGs2lyIgMR4eHh/gt8BiO74d+Zyr1t40Udl7UCn39WPyMAqyGEbT9i
PEqqY1ceWiXp/YB0GeQGwPGo4lv72JU9uPo91y6O61AD915f235diD+rnppFbwNZD1JDO81tiOk1
yKRjOFnNY5oZ7+JEdAC42cZN5+bnrqny27A2CEHV2CPo2YAfag3nxta670E0V3DYNf0gmiCCr5Cf
RkX7yHl8amJqNxS2IlItqDj13NHsxb1nF6A6/7uNeAuHaRI83Zr6TmRq8stuTLQK6qi5nSGL7Mah
NynpTfop1lCxslLVOsYIGZ0aOxLnerTas2LD6fCKPIVbikhgbCTaTk8S/ARnrzsYIxrdQMBrUExU
Y3t0b45NCJpvjL8qOQleg/yNNgBC0A2Bf0yjxIfOrX4P6SE9wcWvDi7VqQ/uaBZH6kjJHtk+5SDc
XnkwZpMGRjmAtUpGmMpe8nHqm0/gD79lvaqczGb27skT4Wp39MLjBkyP1xa8VlT7oeRFHLtNgw+v
0pw1A/Ppch7QBuwr69z0FLgB9FNyntQnsHve41xl70pbL/zY68pfnWOCtNIb9R4TUe+PSbTKV5wb
x99jtZh9s+wnCqEh7YC8/q4phc3bZ36s7OjdFOkflEGXVVp+gFvO5cexNgTVUFoYiUHyN+JwDOby
V1oZh8gbiqODW9+eujSZEMazYBbIH3KS83lXJoQRM3OBEejC/hDGpn7Ineqz7ZHc4DsJ3MAMhmM7
uvNNWHjTJ8Sz4xusxtvPutI+5Joaf6erAvUMavBOa8aH3OYblkbiD3FcnZ0YJBxQ5oe+ANoSOPGw
M6r8RFXqSGPOOOZdkZ+xCUfK2hDxuYySUxlAQ6YM9lAGWfNOiP5HYLXZESwEEa2d9XYvUPPe9VXb
HryqufXU+ylUf3SUEyJFOyltdOiMQharOD2ROY/6ru8NY0dP9mOrtr1fok1yg3mj8Q8E/v87PNb/
j0grKafyv/8JZ3qFtLr9s2n/nC5wVvI/+AfOStF/k57d0JZteAC0DSXn4B9AK/4IYrSLTBW0VoRQ
pbTtP4FW3m8SngpTgYaPg0w1GMD2b6CV95sUfaeA6Eg6LIK+bwFaPaPD/w2zknwLsHcS48xPQN1n
SacHyZjG+EeyE1BN1XezUrY65YyyOvY8tHCgBaV517YTyHJ6eWyWWgPfogox/sLUk0JXA0aEPZV+
CkSfNztMfIuvjYo1R1Jm3jcsvJynWDW8jxQlbThUtfLDjJzg5/MH/x++q1jUK7vqR/G/Hn5Mf15i
/qTHzN8by/kN5J6FSAaKePCRAHL+a2N5v8Hk1cDvoT8H6Ak3kn/tLEdj+0CvQc4JaCnuoSCR/95Z
jvobYmBs039suH/u9/8L+N4z1fblroKJiXgj9iRwigF3Lz1rYjNE8gcN90MOWMgGzjKF52TQzFNr
O+lNlAUO79IhLgdSuaZH2svq4zsVEiCNjTAJsxtFiWNu1ADIIeYclhGSLYkccwLKjnAnHS/+OlgK
vm9l7IjvmRbFzinqEDPZQWGjmzNqWM/jCRyid29YOIxA3FR39FR5NKnx+Jd2V9NqGLWM/E/6jfR0
Zf0ZPksNpLcqfmAwNDs4Zyf9Rx4Qh86Z8FlP41b9THU/zInb6PgKRZ2bgxEp06mda7qb1AkE4bpp
o1thW8lPSvL0iew23yf6GN7ieDxSLrCr/gsUNi0/RChX+y2wP/rlqpb5hdd98oo4z05G1dAFGNRz
nTr5XmhW0R1z1Uj9mfD9Q6figfNz78L6rFv9x1gl3fdCusGV0LV2INz/trb5H33ALCCt/+fzte//
uMDGyn/7nyfL/I2eJLB5WNywQAzJuvo7ZLvmb4RkXUdJSJU8Q4mA/Ttm68ZvnB4sDyS7jDeNDm72
75OleZwsG/4cZwtoPLD5NxyuS9y0ZXGdACo3IH6DtZVWIJfwcLilXdp23eC3rTudGkOjbIjBw+HF
x/j7SL9E4EqQ+YsT/DwKModSCZSt98oYLeGRB2g8H3wUWn/iuOxJwCmeB/BHNyQItkaS1IkXcPdK
KZ1K2BkllGowAJeW0No1fDpixdhSXGNxlpNCtgEdVRWBdnQzF1QT1xWZmek62U2phAettJT7fBCt
1PKgA0j5qvJzsp8Tuk7tN+E1BjvoXzts5aOuLB1CPLr8qkiYIDJ4OVVcBtBAVETv271OWxu5Lt5M
xpahz9ooSFCxOYA6YBjGxn75QZE5dpVZLXo/bQ33xAshOgYRZdTrc1lZNiT+/z3KYtla6mcaMim9
r1WKgitYGd0GAcAuWMrZxl5cmZBtk32Y3E1o7S7VmAqjr0AeB52vq5ibZGbnfNSlitX1Ca2N4sBi
A3qI+iBCWZefrXcEVm5IlvpQa807aN7B+8lrx41RLhkXz6fXJnNDD5OlwcZHbtEXux0AqQv0R+8w
By+ac62ZGLfVqnvOusy5DRHigU2N52Yew8d++/zQlIEpiaSypCFdjqwmNB47TE/8nt4iTl1mdRSx
vcUWfr0tHD4eoROaLUaH1oIt7MygIutcr/wi0Mp9OdbKvTbG9NDqudkQMF0bCv0jGKA6TtzkGZcT
CjxrUttqrPxay53bGSzYOS9RP6gdqzi/9dtJIg67Dxwfa7bkyQwDstK4IJV+Tjze0QLVHuJyU3no
9Q68HIXU7OXeMOpxMrs8A4vQtTApTTBWY5hvzWXts72cyyIIdsXAey8H0+aQtx2KFgRtqeiJJEJv
WcetDgWKDTl4aUj9Kg3Mkymvw5Ch5nC6sSIdhKBi4b+s5vGbYwTf7sVQC5LuEJD9tSErFEyOe3ZC
a/btWP/z+jbYms/i8No9QLVy9hAgSnLXxxjP2UVCwQyGWuxGeJVB+vL+ZT7IfeMQzXFFNOdyL7Dd
gaaobuknrdX4YZdbN7Ha5afYzX8SDbOb6zNb3XqY3/LqRMocwtXlcHTI56RznRL1n1g5KZ1U8Vec
9M2L5CLLjAMRCZQpxYAvR6kHxSny3AGLGHVf+hER28ozxen6VF4tEro4JG9o6bmcQ3Kky0HKDspA
0KmZ39Gt2tt0O34ZEQ472JjhA3p9rFef7XksXtDoCSCNaxiXY+FfEhpeSeZOTTP9FoQB5XkIl9nG
MJr8/Be7gXGQ39EIqMChSSMvxymR78qjost81U2jR8X2pP5+K44ipS2Fv2X/TrMjqrwGOix1lurv
UiS/vvZ9wbNdU9wS24NofsDFLiLhGJM7boD2Y4Eh+oa+wqtdK38nHx3yIsQxguXl7wx02NFxF0M3
CXvve9MF1iP9e7xGoHgcEMG033qnIWoJRQy2pGSLPT9mX0ZM2pZD0YZO5uua8mVShXHIVGd8665l
EFywkTSHNow2xWJDpXMRUI+tMz+l1nai1DgcA2voNz7d8x2yWGN5ZeJPo0Gp1JfyVVkN/kvpldRv
WaYfVRbhiQznC3U1IAzVrmoTaC2VAB1bzPn4u4EKi1/DXP/E1QT0XW+rj1hK6fdQAZz73OBD7CSq
m1700M5HVGrKk6iwjQY2M1Tv33oOoBCiQ6UhEY3gxdJJXsfvvORWTHHGnICg91150yiTu3GyZXi4
/EI6+gusAoU0lWLVIkgpIZo2bt2nftBUwbepQnqmBMZ3mgY7vmuGprkPxPSnM0fdx+vTW0hAkLVh
8YsML+sDtZlgvLgzYYUXimt3ie/gwEe1fkyMj9Y8WT/KqsH3UKCAAzDfNsb3IOzS8lBXUw11ok3D
+b5y6Qsg+tR639PRrb+HEcLT+xSeUBhtxInXx4+3BfkdSmuI5fH35fHrrRzIbxhTJUBB6SCy5LsV
FQbQAxhxsM/7jeHW1sOSDxpueOBa1iKcZ15Yeo06J37aw33MC6s7WvJRgEhfHPh2Wpnf+zS1/Yoe
2ufrK/I68EJZRZgBPwyU1ihzXc400htAqVGf+GNg4/MQdTaYEPbf9VEW8irP686zg0Ir2bqLbdpi
xxUxHuhxkyU+PBMQ1JmqTUCr8vFD247mLUB+4xbKTPR5jugvlnNonkFWBOZhKLrxrMN5vrn+g1am
zbORugTawkTw5d0Wl7OmlZUd+61Eg5WC9kkT91vbaG0U1pPkHWERNPEXu72ZpxFFEVB3faSMx1DP
K8SKcWV/+1xejrJYQg2z0b7iugCJ6+THlPt8pxdA6q+PsnZ0ObmwnDVpk0RF9HKnBKVZu/1kRv40
5O/cQjU+RnHY5DsrsgA60qIa9EM0wQXGhFfX3oOuU35HWd8rTm5ig4f0bHyT3MTTf+kcqr9wpgXD
cv03rn1vONXUlQigBs+Zy5/YlTGYqsCN/KQXE2wad34yMyM5Xh/ldV6kozUGkVo3KQuwfy5HSetZ
C5N4jv04zcWt5dXUKz1qA2TuW/I/r9MVVJYQFkByAvcNOOGXQ0Uia/XU7SKf6spfY+K8a2Mz2WWd
87mqglMCfvP61BYiofKcGhTCNYtilUF1zF5c0WBKYGuOReQrXZ1C0Y4nKI9B2B1qnvDvNG0WAHTs
7o7icLmbrbAAnGVETyyl9fX6T3n9lWUkVDGVpElDhXDxSzS9VCeIFpFfDdn8iZathijw2O2MGFjI
9aFeR/vLoRZfuZxRbkmAOPo6afUJs2wgk1o/IRTrhfd2X5v/zfGWB9ZsBxVF5MhX4Xqe7LLC6zdF
XA9s57hDEdrYOLpyQ15e96yqzO1s3LO4YBbjJeQ6naeWkW/Q8L+pU2AZcLcQgNgH06A9gBZP98JB
ADAIOvdblgTaX9c/8Nq24hOb9FZIMnEGkQf3RbEmMlKlbiEf+SHV/feN6MsvDtINwGkD406wykco
Q5mf4R9764V1AJw88sCqDefrP2RtUxmq9Px9rk/JUvXF7xhLxwuzJvJHAYGo4djt+wEWRWhn6kYs
Wh2KLi9HikIpz8/LoYJxaLSwDCO/aUAFY54GNmyiy57pYJauz2pt/0KKRYkH2xV5y14O1ZXJ6PaZ
E/q1GkVwO0dB68TC9QPC4G6KsmRjP70Os7gU8IjC+YzQxKJejpcODZbuMQq36RyVdwXk3r9Upyg2
qlKvYx+jMBuqzPix0bq9HKUek6pr4W/5ahkMX6sMPkofAj7RnSGSXA/3UIHp3Vi11amxQ2VN2dBx
aLscNKT2QqpZIN5rqNXHuezF+0gzxEYAWEmHDJxgyO8puqGFtsy6FAVb0ExJQn/OTGDUSOL8DDWz
vZ0SI3jURe3ctpOD33GBAlCpYH03FM74hE1UvnNK+NTX989CjfE56tNTp5DA+UQGcWlIF9UoXulJ
zqfmEf4uJYP7UkQzfI4ZNTQvSY0Pqouowc6ajPrPMtHQz8gn8ybFCeqh0iH2G0Uabd19a0uBLwhP
dfqsEPYXZzVXNXy3IZj4TeUZf6pqMexzVMs2SwLyIC6jI9baiEqRDJIOLsaZhDG1dheFfk9X6g84
fN4xa5rqDk1Q667q7fI8AUM/e2GLGEleVSjBTYiObCzB6q+g9YzLFm6M6MZcbjz2ggd5AXVRvOBm
+C+NSd+/6A9dlLX7Gm4oJWAvhSSWJI9z7CAKgvPy79d/xMoXp+QAdAixRZd9sPgSg0PIqkxgarnq
pO8VtJOPrpc2G5tf/r8svjcNPEIr3XEmu0wx5LGL7EIop3Duvijd2D7EUX4qamskfnkfr09pbTBU
FZAb5OWJ2s7iPBtxZcwpLiLo06T9iSepcySfQC4mQ+iNqJ9+uD7e2iek60F27JgWqIBFaIyQjbH6
rGdyhjcfsEUWewV45oZo6eoodE5BnfAN0Zu63Cx9IUic+kY5OT06AXgDkQsGGA1fn4u7slDQd3j+
8hfXy+IGC7MJiuXMQyLpZhPmquju6m4Ccd2W5h+OIYKb1nUHP6jQz7k+8kroh+n275EXuR/tlWhu
auY3NFbyFE5wSrxWRh01hNRT1uIO8an47R9VNpOwsuKlxr29GDROjK5NqHyfYLaMvjoQ9RNFtP71
qa2kBWxGGh9MkBWUMJSXGQjSGJqwGpDJWg7oYgQAv7dKFBfKWEv2bx+Ke0xqArJFeENcDjUEjZaJ
qPFO0M3dzzghzHcCDsOtq+IQdH0o2a1fHmqSHOnRTLjmoC2mpXel2sxN5p3sxhhPow1N5agFCfDA
eFR/AsIuTjN4kl82EjozoqlD+LM0e+1RR2LVd+x0QOwhDZ/a3lDCHcyzRttVRMN9O8zVQ1RY7mHq
e7Gh/r5wjnu+95AfxuhSwn4oFS5eciovm8AJIFlYaVY9mpmACDprRuPGMBZ6sB/I3kVwiR11+hBn
M+AuD/Xtn6lSph90GKFP0eRAbOo04Cu7jHUHR48TGoJaAqWQp+vfeGXnSPlBvNwcQhniFJfL2aNj
lHh0ONFMaJr+4OgKSjmlUnqPgZvbx/9gMFqC1L9oMCCOfDmYKrzQbrrRRRUsHt9xW7RnXR/FQ40g
1cYqrM7rxVCLW6dOvd6GAuuelKFAfL/yYng+SnZ0mmZLKW9rqMVtMA0iCOAxuqcoddtPRdogdEa3
5r6OerFxoa+EaLyKaUzTVdV4wC4On0LZZxjx7j51VodEZOTOR08Agb2+TOujoK2KuxPag8vcJWP4
KWn4dpTvIcwWrQIdBwbl9VHWDjc16X+NsvhsqWvN6pjV7skY6vpLjXmT3weKeS+lMpGBN/AyUJrY
2qu9jQiaDbVw4z5YnSZJoLSzwjFgqU8snEzDsrJlizQ5/AnLQKEJFbmNaa6OQuoFyFQzpUXP5Z6f
Zy/V4rRiz2uxFG3B3x2UeLiR/qyPQsGVtJ8euEQUvrwA3CmZgiEv3JODADLsyyo9aQXiYteXbHWn
89SWPRD5VJO/4sWDu6eMw4uTYBHXvfkYRUr2RSiu5bcoOB3+e0MtQgVqWG4T2hwqhAnyOySWPb8z
xYyreJVvDLWSF5DuIMpBAdmlh7QYynSCxkYiwj3Zw5CdZifD3lKgjTQZ7eAb6ghRTs3zt9/YrvSU
5c6WaMxl3NVtOFpgjdzTgIzJzdShPoCuaHzwROccr3/K1flBNUav0aCBtcR8BAVkkWJIWDUBz6XG
S/02A76GtIxm7GLdbe6GIqq+Xh90JUVGopJeKBsfMXd7EX8HhBELJAcc7MBFdZQtsSOkfcVCYjtE
nq5PjXgj4q+PKJUOMF8Bx7e4yarGcwZ34ghUSWo/Qjc0TrqLRiM0e+fBiYzs7eEDWLYs9su+E+T/
y8MwpNZcIWNHLC5hl/VxV+LNJLZsHFdmxZYEfg5kEbiut8gfTYLhpA6MoqnpcBSh6h6M0ULVxtGU
TzXs7I3Yv1ZEYEDOgpS0JpNcDJiUedUMfOQTlytanLWit+/1MC7Kk90X7rc+I1aalVE8hW1lnyqE
XYadQCrmrkhD/ayQu2z8opWg49Fdp9gl4WUgFC6/s6H25jQh0oncBcpSOdyWvQp57QRw/z9ZUlJ0
ahUasv2Uay6HMkFrNilMr1OVNvH7QViILISDe75+NFZiNQ8BaO70PeAKPKMJXkRRWymF2nK5n7DF
AMevJvkhRinn7feOZwFk493IOGyTy7mE/dwmQcIolUPpN3H6HziCFBtRbG0qWPCZFrLSwA2XiJHU
GdQqw8z1FLfJfDQk26yxzC2c0uooOhGaZz2PaVv++YsP5mJShBevcE4Gggt7T0c2VLhRv7Esa/sM
WArdY1SP6UUt4oehKRlsrhbWZzu5N0IJtdsAi+n3XOnN4foOWBsKyBUoIdnGM5fv+TksMkNMkXOC
LWkf7NCOjwovkVMRqebGCq0NRY+Htye9Z5ALxuW3SyNtwHcrdE5AF6oDdKv8ptIQvwkVsZXQrdXj
6SeR0lHvAnBjLJIQTUsAXIP3OGmNdY5TJd3paMZSrf7dUTpYxKHzufBcFKULlZjR6t9FV//x9i9L
9YdOGkAHkFmLRQxEHKQpTUGiV1+cSsulvJfCmWtqT2wsopzNouIkUyENCizRmXvn8staowsHU0W4
uK10BaVhSz9Uoc7jKdC0ByvWC7iRkuXXRcN7t27D/+D6od8A2pHmN/Uaeeu/OBSh16UKRw8SNCa6
O8csuj2KeFsYgucwcTFLHFJk744iF7wUnmSXw5T4pE3xUNsnnoQmwrWRU3OjOv2DhnzvoWoD+9iU
Sfm5xzrrFBd9+2QmM1IK15f1VQTgVxAvgcuAYKLotljWudb0MR17+9S5an5n2nEGI1V9Y8qCXSdV
c3AwAIDZw8tMPZw8Ubn1MPiOW5eI8A/5vuuK+iuU0vADmrTIi1yf1fJsPg9IeRy3DNYQl5TLb1sh
kUBPG6qA3dTtMUHC9mB3A9ppTdserw8ld8PLZaRyRxKG7DeoUY7FsoftIUFr6cU80MNGM5na4S8c
sqtD3oT1TWq74c2IndWP62Mup/c8puTPkbgw8PIsRs6E8/jA9zQxdMOKDYEKNSrdPRCwaeOyW2ZJ
FIhI3pGr59zLRGmRtFhuoqAGatd+QIRHVJapoftjHni2dqh6FN4GKWJ59uV4lJtBuAAq5J+Lw6fH
5ZQPaEP5OHyjT4qPLsIfSU1eG6NapUUi2dHmtc8jVwqs4iQyNya8PBDPP4AaAAxFeSqXV2INn98N
7AwxuK5FWRCaYrLL1TGPN7bo633jmDbFc5eLkS6rszh4bq+R/+oQLzw3Dot9VejDT2Q1JCy+LOKz
q6HWkoN19N+6dRgWMo5k7HCjLIE9ZoA1gU3bwE+H7HvmuvDCqxpLUWeLR7PyHalmQAoyMOoFDrHY
OEblCqXWptIfyfbOeY0EwxQq082bpwOXAMglfXKeQstW6hwK1a6QqvEBZYqvwgiUM/2K4qAWCoLa
G2Ppr4460DtipVwwLFCXzcaiDgyvL6Lcrwr4A3ts8eL6vdlTcjyCYgmgoYuyQ3gvGtEmEgNMwB1q
1fo72a+jDh6I+Q8OLoLpCOVOkOCEbvpVBQ1v32WVc4uafYtwSlRWf1gopP1KI1CLVAzzoLtDi6Kf
Dt5sIyee09H7RRkn/iTyZjxPJRqKg6o379JENMZO0YzWPEVZU+S+cBD0BIKRDeWNUs3GF7VrRem3
1oQcGwnhYQo04zvqV5RqnNTIj5Vdqz/iAGErZUJd6eB00hPHbTz1j6hGifLYYTl7YyrWXB/1qoSY
OKQOtWHdDLHWRqNiy4/69Tbim+PxxCaCX0Fn/jKS47rceMGUFH6k5O3OdFptB0pyi2jzOsph8wbz
hRcI4VSX3NCXV75aTmoMRDX367BPYMd35p6umy9MDTchJWjeHGMYTra5OB+ymi032osMA/euKi14
+flKOXh7OgHhKUvHLYzwyqR4nGBrDE0W5t4S2s6nS2ZkwUq/t9Ovdi6lv1Lzpu1wlBSKPhyun46V
heJkUbmi3ENGvAStoOfsWGRqpd+M6vze6MrpJDz1rXhb+eCCYUveRMEPooD8FS++nBko1qCh8+vX
VWbeiwzhbKNUt0yLXt+vjMJbXYXHK9Gvi+2QTcXUZJ0JB2FWgxPUKErc2mD62Km2G0Fl7bPRfQSZ
hn2vfCNdTgh1hBq9SLX0hwrJDRVgIA38fj69fXHY3SBbKMfChFpMSKG4bWWjNJAWQtvr1dzBRNi0
pVvbcNI0HYI1KDu0MC/n4o0lobdCA0qktft7NLXasZ88+5h6iG41Th1svCvXvh3lRU9e1XTBl6aG
Wa+hFqPPhd8ndLJcR4n22AP/B4eVjUA1AfaipNosItDYV0IvRFb4yGDj8NFmAPrtcsvue2XLyb4N
eRZxiCrRYoWA4IaNFht42ooBGSUTAcKZzwYStfM2os+rlweHiIck3QfqkNTXlm20KuviHEvE0qeG
2u1cVPqt1vhK5/iPJsr+ypEljvriYzl5d1XcvLFr+zw2RBhII2AEUVW73CMIyKAg5XFhe3047RMN
hanIKbamuPY1qYxJBQnanOjdX46iExbbwCwZpcQPoOkIsEmbvUePZSvsvc5XXdI4Kg0GJAB40fLP
XwQkb65tBZZE6QOIidAr7BFPa40eGbQ2eTTmUIeo75U34EHDD3hDthv5z8oRIJ1jaCDVlNaWFA3s
CZ2q7uPSd0oclxtFx401QEbpevhYOdjsSK5gQLq48S3h9TAQc9UaoC9FndU+JbMC+jueIdyPgqQB
eWekP6+P+Do7BvxBtRkFEd5vsL4vP2uq5YUyEIf9rJ3qO7vsR8SKS/Oh0ZI52pEGodWB9lGzEY1X
jwbVWbQl2DacxsXzA5eMtlCCiBA2ImwU9LHyOWyK9NZtdPPnWJoxajGR8dRhNnmrk55/6YH/bPyI
lbkDcCdp5nHASV0+XmMzFxo6+8hEd+hKJyMCY6ZK+bu18PksE314ACqwBT5Y2UiA9+TtoCKwoi0x
gjDhu0ZUZEANkLKbCVeWnaNghXZ9WVdH4dEDawmCGmS4y2WNidaI2+u5r9ZT+H6Oqu6AQ4p6vD6K
vGcun+SofFBil3uVdVxu18hxCgSFRO4HdRe/K+dKfwf5sziMbRcdggoyZlJj6VjWfXi4PvJK3EFf
hPcBGwiq8bOr5YtogOa1nhhNnft5hSqGyusUG4apPM26KjYeyq9AgERSWCCIMbBR6ZUs+0D8r6CK
kBrzFdv+yTvj3lI63Ju8Q5I1T3o33Ngi98go3DPq54dUSY74xd80Vfn1+pxX1pQyNSVQCpMSHrYo
h+sFmtIdlxb0agxYg1yK8CNL+fadA3eXEot8vtqvKqBGAqcoC2cIh6YWky0b1im02y0Q8Eqg42Py
4pDgZwo7i2iuIjSutTnIZvPZ777IlLMCGC0K0FRxXOWtfXKWUNLr2KlkF9zDi09nBKPWd5gL+HFT
qei6YttkDmJ+vL5AK/FEvqBgckllJRbq8tDlTihiQ0sxlfHS8Xs06u1xmodmV6Lpd5vVg3abDKG2
xRB9blkvTiGRW8JlEWQAFryYXDR7CbbWSH0BVMXzQ+nTDFOZGROYzO78JAnFMcgn/f2s4UMJU4E2
tNJkJ9Ga9l6xXFTyeLD6VlA7GynIq0Ycn52rDH0IWesgFVis8oRuuQX+NfVLPIN2iRI4vLoLdEFN
7941k8cgiOOTrobvnCi/TwrxmNcujjrW+Ov6wqycHAxRKY2SXZI1L9vjSVOYg4XVECe402771qtP
09QPG9FwdRTkD+jzyYraEtlSDd2Izxbi52YNOi4z0BwMOuvn9amsBD7Ku3KpwUjLSvLlHmuLzK3M
yU78YB4qlM6jGSU8mFO912+MtHJE6e+wkWlZcniWGY8xAsqdkynx7RG5eBwv3HOLlQI6SUozf53D
dOsx+Kr5wnaBRCUFzFxaSzw0lnMTaTbEcOHcOQ5vLWPE5SIPlfij6ELLr7wxOyhj3BzazPV24zRF
d82EkvuMDPTGzl1bSrR0JMvYItlbYlFkpjRi4ISeoTrgEVbmyh57J7EB5F9bS7TBXam+Ji3jF8fD
daIwi0o1gY9bhqc+H+qDB8zmgDOYuhGaXk8IEiNZlrypeQAbixihThEi/AEQEJhZytkMxj9aYarn
63tzJaljFN4BbE0wnCAeLxdwUnEy6XQDHnNS4R3WePa3OrGUPeZ/zfsqR+tfy02X+6TRbx1Urg8a
lkP+9R/x+qPK30ARS4rh8VhYHBDeQ5k+JRYh0J7D06hj+DFWVrvrTGcrd177qA4VMzwJpcnpEmfQ
i7RXWw8dAL22cSaQFiKkmW9/eQBgI9VxoeBDVVoC4L3KwDvBazI/SgPjxsrFgMuGl27sxbW5kNzA
fgaVB79kcfbMMOWTzgKqUVV+UgdQ/5hjKBup1NravBxEXqAvsrZIn+IonRgkjXGqbxM39avYxtZQ
SbeoOKtD8aqhZyT9opdN4yKce5wthswfQml5YdfBKQDkuOvHqduY1etAKUW85C6g6gOqeHGMZ6Ak
k2pnLFBTFbdt1enZLipz/AD6pop2WTFudd1eJxqMyB1DdYH8HrTc5XdMAhSOm4QRrbo1Hhzq/ntr
Es6hcUt9LyVETkNivL1wwqAS/SerZ9QeFyEE80AKa16U+fYQi9uhNJDjhUbApYDL3PUzvLIZoUGw
4YmJlqQBXc7PHcUwF4WX+lOci4cs1+0fKVZiby8JwumQbTDal6T1S80dp81LVW2QvJssXTzqbdl+
64ow34iKK4vFieJWI9nFe36JlSHL5YKB8OAjVxmi+ltr5zpWtXEP+VfDUDS2D0PjuBtQstVRMaWg
LCMltMzFFoG719tTPaV+CIfqhAF2vde6MXm0g1Q9laGZfLFnz/Lfvm7MkRaQVP18JZZBOVSXVZLU
RwR+uEFfN8DxLH6rjJasE9OIooIHZoE0ezE1PqWptWWX+mKuw3uML3AELK2h3IiI8theptWXw8gI
8yJYTV1kmyNqdL7VucnZJu/COLbLf6J+kiI539p+lngg8ac8wnqyC8yNQ7CygtxejiFhvTzGlr3n
ttCnACObxJ8Ls8N8elL3oxni9DFgnDG0ZnNW8jz8cn0FV1J2+oiWvL9pyqKrubgH4nbKk6quUVyw
hrg+ctF4j3HVoH0ZtMZfwnWbn0OjOne054adribjTaQoum/DxcMuMg02dtRKGKcj9YyFNMkOlzCj
nNipj0qFq4KrCQxWkuxY4JF6qHFZ2DinK0EHoQmpv8Hm5bWyCDq5G0w4UPBIYGN3uySq02OR9Ftt
trUJObJYYgIFRIF/kSKZsdqoAfxAP0gjeMczgt+FmrgPhiW22lKrE5ItW/gbPBmWoFmnVAOtthgq
qr3voY2ZnBpHW+SgtV0KNILmDXegRup3eUr6MYIo4eqJb7gBbs4jXm9VMYX3ZjQpCGfb9hk84tZL
YW1mlCxRsKEmTPFg8RGTAFc8j88GBR5zNWps4sM4lPXn62dh5V6nN8UlK/H1AF0WcQYBrsDUcx5A
6N2Ld2kYNk9FEqDCgWt8t+8Cw9qIOGvTYksg1EC+R+VlkUgkU111Q9jwkNdK17cUsz0pE7r016e1
lqVLZKhJe0qyuZYalZmi5gP22ImPL6K4VSMxnkWuxfdG1adPYQixmEQmO5ddF/9oWxyOwyify/31
X7FyDvi0KIGh4/SsCHa5byCUAcWdQ+KMO5tfPCWJd7WKvEITDFuQ/5XPymGzOAFMWmZpl0P1ohcj
9oexX5Rq8cNDOvjebL3icH1Ca6OQjdHJMWBmk3NejpLoGFqVU4qkiaJ9r3NQg7iSRm8Ph+B1TJ7G
7H0YH8tB0NUL0yKK/VEaYlNmGnB2tRHq1Y1uYz5rCwQKAJi0RIe/gj7lM4YpDeYXvhYp3+pwlL5I
+pOiJMF/sBOor0rMO3Jq7rKIzO1XDZODfErpYKFeTq16xNkLA69gk0awukY8tCkFSSTesupoogsC
/V9HqcXErwB+UHEyldDdOGAriQMSSYBiHZrAhET5K14kDkljDbleSOeOUEfcAFR/EJ+cCru5I2SD
8Sgm25n2AWiMeScymAfgORRrg+fyKnjx9qEdJ9sMgHQR6L78ES2yB12IG4WP3mP5Lh7wJB1Alu7A
QDuHPC+Ct5aN5XjAzWWpD77Eswr8i0l7ndYgzFTgN+DgEOypAk8Esws39v+rBSSBJK1E/VPKc6Ga
dDkr00Zmlgd37Gue+Fkr/XBQMZXcSLyWivXEREaBP0AZiroXt9flKBSnKWnGdexj+avjmxW3ABQU
RNmyqDU+uLGXPtoiCQ662Si+k2h9vMsbPX9wdMTwQkx1cYzXhl66gbQYmqJNiqsC5BHghKfMUpRD
E0eYcOE3pewdo56elCm2NxK5V8dXzgFoADcX7zVeAJdzyNE/bPDuiX0z6nBoqOvCJEt27SzejSS0
G8Hi+UV2kSwjNsxbSiLBubu85SPHjE2MfRSBfoiuo0QQTnVydANKdrcoxbvBbeuIEnPXBu82TKvq
X808hY9eKfCfdaZS2bmB5t5CLS5+Rbah+NiUjDkOhlb5EBfO8Bil2Nn1fRA/lLNwQJdiJDbAW90X
WIecuy5x/WJQG4yBTeNcB8oPIL9brO/Xe48pShQx2fGzfN7lF401tdBo0yM5VGbW45S2yS41q3jj
HD0vzPJLot5MvoHqGd90scXtxAi1DEVlP9Bjb9fP+kmt9A9R3YHK9r60vX4H2+sJvbhsh1/uiVfx
2TOzYRdgbRoV09NYDJ8w+nZ2QhVYsYrmVEsroAlRmdIYN0ofr78JFSkqRhZwJFLmJWEJerKnmHS+
TmYx4PxTlGZe/xdzZ9acp7Kl6b9Ssa+LXcxDR51zAXyfRsuSLQ/yDSHbEjMkkCQJv74fXLv6bElu
q11XfVEVsY9sYUjIXOtd7xAjAzBeeb9e7mZcZ28AYDMgQXwO4Oc1xg6I3cNjm23O+zKouq89MHTL
4Lhp322wAV+54M9ubNccMGmDmhQ+B7/rKdBEx+QEcUfKOIsq+i5HF83vFnwUX/voPQKfYmLg78X1
3zZNj7A6BWsNvYYYlzN3lmW6+8H9T+4F4gIF+o4GPO8DfKeXm2i5l0quxZvcHMgjbuvylfbp5YZD
V4PGCZSDaovv5Nm9TLJxS7j0x9xCT5UKMrVIz5sWp45lR0Tcr6utn10Nixi+EChDgG/7C/O3J1eE
dq/qBZGEHAhy94ciVmH/0MHNeOXh/eTN22tHYD2Mv/Z5+tMLSSeXfTGF/rHL8/ViIbIIUWVAp6O8
5cOw+q/tMj+/HkOqnXq3q+WeXq90iVYYqOmO5KPJL8uM+aTfYowkMaM8LL3lffz1g/zJi75r0uBi
UiVAI3623Wx1Jy28rvxjaEv7Iiu86gBCpY+/vspPl4vCC4okiTLc29O7Ql4eYem135UDcaaAjnE6
OauOiQp/TaD/swfIycc2vZO8sHd4eilnDbHjczbUHmDN59s2OG+VhqC7XXpjJV556V8+vb1WwImN
ufLOxnu2WrL0+t7JSuc42qQsFuPIQi2Gc/jdp7cPoVDqAL0ChTwnxvWVt2kuYx/DIfq6+TWB57A+
jqM5N6+ghj+7n92PjFqcYxwa49OHJwfVsP/Y9nGMjAZivjenbd5kv73tcT/wPinDWSZ4HE+vsjq5
ueS5YzOEraq4rGfrA5mQ8+1vPzX2OkxgQCIpSp670ZMsPhTEQNpHsWIJiEtKeayEZ76fbC975VI/
eWywCnDFYm7JMficXrC5GAT3oSbEVwxnk3K9i7kNXjPH++lFWBzI99ZegTzbifSQmdj2chG/IX4N
RXBI/qLx2kzrJQC41x37uBfgkdHWc+y9Uw2+p21Lll3YjbdjIWFkcLTI4sZwaSOurWyZSMQ1RY1k
K+sEmTcojPOzMW+aElxyKQjp9D312sb48vZ5H6n798MFNPT5xmjmrVxKtBxHN/frhwa+IdNvc3hl
Tvpy9wCkp+QH9wHGfqGKidq1nRqvM3nITPPCkES0KW8IBBxE4rXN+MqX/dPLoWxkLrv7ez/ncpuV
jbKmzc0jH8x21glyoEsfv6JcEY6uzfY1r9IXD5Ent5cbVFI8R/C6p1+eykp3dDvXO7rKj2LY7N3B
3NzfJvdwFZwiUL4gdqMDeXYVYW6Yss2hd5zW8rurZJCMExHi3Sa/GYbXvtLp/uyegERoPHwHkOc5
a0CLspqG0fSOWrgE6ZaZOOSR07yy079YKe6JCRFGALCGdzj+6ZMbUO6VwnBdkir9/ERHzBxctS1n
kwhgTLrFa9aUPx7Skz5g16BS2uxKdrKCwmcH8yK04SgQyKMLKXM9bMNsDfEytqRDmGrWR8LB1+9M
QQySoIp+QNi4Vtb5EE5kQraNzsEW3NLSqVx6XJuUNCN1orype+yXoPbiSAdI48dMqAuOEeKPl9Wq
1Xs92kTQTphwHpS1t2ydZ6kuNvCcfuWB/rDFfXGDVDm8hnvSkPlsPytnpmAzJqnHasgYzIpNyYzQ
kKkZk21wEei4rhAFSL+Nqfu0NbYXD2O+fCSBw6vSwgjdD6oVwYcGSpMVh8UirUPTW4bD6Tj05HEt
EtJ1swjyCn99srzAvFkaekG46gg+0Cc9O/XnipWrrME9sufpTyTNtoe1M/zUEegD8UoKLzVinlcu
+nJj3q+K7R+kFBotaBZP38CZ7EczyGn58q1orvpVRRcRdhsXYROqU3KyCRmr/X5JvVwYHc/AD49g
q/2V21fZV+X48yud6k++O7AiKGdI6hguPHcayLF0UG6FMD/qCvdqxXopNpt1+t1agbvml2MzAizz
ks4BAinJlZEYYUgijt1F+ACDgf37ewijC2y+cSSi6H4u+46ayG3DtXGP8+ZU6UoER0KI22vq8p/s
IbDD9m1xDyuBbP10BSswJJLhQueopykPScluDZizhvle6tW5XOrQfffrF/UnS8TaIKDCrxMB1HOC
iq4DkocdylODqWwMs4OvWkbjKw/vJ59DaNsQRncJAAfnftt/68WWzp3NYTbto7ubeUcW1zngr2al
JNOT+lmy5xPz7cuPv765fQN8tn/gc8C7YSI9pld/9jR9lguLTfJsfUvn8bzq5rZadHCwxBqCD2bz
oQ8z8yYL18dfX3j/xS8vvE+e0HXwbJ91GIMVYFXuKIpke54OUrXzVY0d/dk6+9Yr39hLKBLgndKV
CD9kpPtk9umzLUXUcvebddxFR/G4ZlIk+K1N3LUWRp1m4JffCrciZTvowgMT//ngV0HlJgTTywMG
cuM5RJgtlWO7QjkfxvMmL0h6CSTmvgbTRwK0y4uBTyMuVpugnrUZzVe2rp+8hpyYsG/ZLWBCPNeS
RVhxmSwNodDe6J8auq6SjAFU+utl+elV8ApBVLgzfp6brEyta4JGSaJn/fHtOGXBtcwq65WXbn+X
n609ijg2XwTvHADP9Yv9BDCszdk6lsbGVluqr+Tn2niLqbN1AoX4H9wS1W7AdBWc4znjuyudYs4m
YR0lsSexKZ3grN6Io/r1VX7IaZ/fFIUGnRIb4B6l9PQlI909GxstzKPZeZ2XoDUf74gRA14FVQq/
GnVbfOwLuyoT7WDaBi6rl+nYKADfOK9mE71jaE2Pg6MzEY+YfD44wbTdL9mo6liHdeke0DmMZWKM
rtckI/zp8gR3O06sxp03gb125N97rYii1HVWTMz4f8iYe8dSJe1F5nRxWbndl3bJwu8RE9IHi+7+
Vrnh8kFLo3ShPznuHUENtY7Ry3uf3HxCF4C2RVqxiRQP1qodQgVs3NzUSYux7buwVmaYEGDCmAnR
Zv++KZf6Lh8HnSeO29oKz6x+GxOy1nW3K2EaGfMPX73Dv4d9EBTh1FlHlTWVH/s55N/Y7MPu6ytL
8+J1gxPL3srSw4plDv10ZaKwERskMvNo0T8cbN2IWBulIA5Kv+bS9FLmwFuGfQSCGD7R8MVWY3rz
WE/bsB0L2rwhoaPdzgAkOg7cti3HM3J4lZHUTlHNaTPn/keiRsRXu1/aC7LAszlZmwW02a27/ttv
PwWaMU5OcBacQZ8/Ba0HUfXokZBOD3YSoXRMGcSSTS6G1wYZL/d2bI322A+4Suzvz5sJS0x5NHrF
dhwzazngjeseDTNc4F6q1x74y2OTS+3QBIfYXtM9++pmUxoy7L0Vj82MjtoaMnFjbe6KvNvNjWvM
uQjdyVcHs6pfP86XGyVVCIZtDF0pvpm8Pn2pPOk1Rebq9bgu0XZe99lj5C3mK0XByweJnQXzEkIK
kD8S1vf0Ij6JQCq0Gy4C4ExlKmcsQPtwAtL0XhMhvryhH6Xxfh7vNmbPb2gGF1msSqxH4n7HJJ/d
6G2xFM33331sFIYB7s9MHmEkPS9zrFKRp752+jgq9w1uE34dRxO7wG+vDtYtNH0k3pBogFPm0wdX
rbOhhGUuRxO+JdMxaEGdub7mkfbyHNuzvSFE7Po72JzPlifc5EQiW78cI3T4b9qqaK/HNmrOrcxz
jkMfOq8Q6n/SvezTcIZFO9mdb+vZ276Vg7N5Xr4cFxevdk8VF+2o2thy9EcDsUocdoObDNjwxN4W
vM/b6qby5eU8/q6PvRegAdq5bc5ekbz4d4xSbXSRtkQpVi2ni8B0t8NN4rcXkasgb2KOxx3T3T5d
xNqGdJI7izxCYoRzPAZT2uRYgP76jXzxjbFTU4gAENB9gTo+gwj6QDdkRCpMorJFvakafEDZM7wT
qcsm+fWlXnxieN8z/+C8330UmLw8vSGppcg31bTHQQZTMhZdeT3pcnnlE/uvudrTUoS9CbcWPNAR
mzOFf3odsXVy1FY0HbN+qaPTIZKrcWhda6sPTrbqL643YAJi9rnTx76M/I+qDCuTzXPxcc8YpixL
i143Vqq8trJjDLkNNy6lM5SxZS1WcdCR8OwDzYJ2D4Wnh1sdbX2RLFmpK4xGsMU5JV0UCH9oIz0c
82bCmcLDqvzQNdnqnG5LIepET0yfYqrEZowZh1V5UmbMAa5E25KVtG5NUCWtZ+efh1WFRiJCVYRp
1InwEg5w7p76+QCVPxj7KBb1Yt+a8zzkMZadBl1LVuXqoPyxrQ9Z3pY3Pi4gpJYHeSiTH9kPaTab
OanjNr1kjP/S+CBGK2tSx1p9EdeZ3X4e/LG5RbfT3Kgw978P2Wy8hxHMSG4whPU+GCzr0+zMIeJM
0TltQtTf0MXD1Hs+ogx7eeM2lo1aw9PR246vMIujOqi8ZF15645TMTSYjgfG1l+2WIjBadl6hG2q
NOYcxkMIejOIMCqvAGtaEy/CQL3nqLOtmGQM88Ogwoawc+GoGtOhrW3jrfTaLC4djI5OBl8ULXJO
O6tSuBjWO3cZS+ewNPYkTttinD86XuHcg5xJ7JF205Zy9NWVbxhFE4c5MQIfslJMF2Wx2dthcKOl
2BWivXMiudkuCc3aT6tQt2FM0rr7GI2Z7wGqeSu8XrfIHXIEV+utWijL4rpczI8utivjkb4ljw68
KeNN0xuqJ3XDImDN2mwJSuwXkYyDtTJOpwH2R4zpq5FRGW7rXT3VAw8tNDjbi9lYydsTE8CNigTn
flkyym96rxAJKds9A558+6ryYS3Au0I6u2Wrp0tQ4s05ikk5t0pFzUy3ZhaS+iBfosS3te0TwDcX
j53Tu5e2t5TXsDUwcjGasLxu6FnfhfnQNEkTBZ1K5RAyuTQrS3wbt4V8szlo2ARnY8r6hHN2IXJg
dtR5X9Te1xoiFnQCBiDcTxtt7iGv8vVRjLX33l6UHxC5YANOrtJfl3QJgAMSwpSZvBCNVVDO9OG8
ncJsJKU+k7l5rXwDmwofklRitwWgrV6KTMdtGGrIhlUpHu3ey76gNx7uuhCFcTwtoXMzMfVzEjsC
asKGxxrfTP7bQOWXQymy20UMxmPY6KlOBjVPXYIbc/CwuHq8I5/atk7GqHHXo62ctr1ofFfKeCmr
8RsCRa8jwbIIi6M9F3UZj6GqrjpEDVUSuGt4L4ZBPZTAzDc8nQyTH14dnZh4Ij/0UTEHCXYTRhcv
ZOveE0ox367rYoqTHhN1/tcgUjJ1Wsvpkxl39yzeRF3dMkNhizahFFhxh7HG1ykCDz2sBNh66bxm
vBd142Wf+WslVNp58eM6X6oiKb0hOMC19unePSN4J/E6n8+8qg5jx5rkdeMIDPvIEA54GadiT3Uo
I9Zg6oJCxA4KgItosbPhLCMtQB35kKK3fu6GxAfqFTqSa/VjHk++DY+jxAwziJkPLLd0TRi5s4RL
RatlORdh76/vnLYyk6VyEOYv5uqeD1tk8dJaRbicT/YiULYDlMgEv+W8jbnBhRTJwJ8uDM8vbzJf
6i6tu8YjaUmZ7vusyNobvxgmnyXsLUL+fGmdekw+r/vIR/wXMC2mE8MvbDhMLiEkRiQ7OMdzeblh
U3w7kJazHf1AeMN5Rw7lkEylwn57naItSkpVF5d7rhPvhrv4+tiLNlDHTcu+O1FzJToQ/S7sTmvc
Y2HqlS00e91PnxtGmVNSQOQ4CbPcZZ8VHXEL7bR4l+E8YsnQ2IN1ZUIs9ZOlrTAWHCaM/loSUU/I
uGXz7IjaLM+JMc8lCUTFYp14vmKrHPB3uh3rqvlW2MaSn3hlqPOjVFVXnjTLZgKZ0AI7J6W3RLSz
omBHqvJSfOECmtlNQSeD/Dyy3hONU6uYBVLfB28Yv7iLM6pYu8ZaJ0UTNJ8dX/rGyTirwDwlAtou
Yo+VrFmcUtiJjlrtxc6chX2MxFl+bsPSxK6kMrG16gJ3+0x+PRGIWyvtm9CumzNnhmcVl8vQ69hx
cOE4VEFeTqcZ+7CZ2vkcGDG6Rmo5kgGgOGrfuMMBpRVnQSAMk+wAt2liu+qah6acRxegoMzvIBqN
Fz1ezhkUV2tkniMC2vZ1E+t1Fm2GIiuqa9m+x8zTcVBV2CdUhtux1Jj9nzU68+Ie8OBkHgIz2XJK
yLmYrtVieOZxo/WrYps0wIlCSSgeAa4vhALme4AtXJz52i11XsWQbPO7yTPaOfFGhe6I2Xx1bs6e
+N4Dw4P3eLNXxZVr0pDTNhsibaqOpjlb18GKc+H3ZbqugXE5t1j+Ar96xZ3jSv/Ntg5LecJu6ehU
GDZHWWFVPCjltn4ix8Gqz7Kh0tfeXE13bZ81feL0QbmyoXq4ooNkiCzdoMfVcb8snkr5aJrokLdK
3m/MYU+wm19DJkJlfTqMnB9pFdDT3tde7W+Hsl5y66zojOJLYCpXpE7h2VUqrdyPhW6tvXLsj1Mp
sE5znXqwkm4V7SXPsgK2KfupT8rNyEViy9C82hpU51/dVfcimWvp34rRcx6KyEfo7k/NYh4aGZIV
0XGzc1xZnNSxGY5sEbL3p7f1OA4PcuC0O8FgFKKsM2UrWBBb7/SQL3PI0WQyu+kyc/1En9A+qM2y
KQyGcXVva2Us3+T4vWiOVtVu30lpD+90s3XUcoIpkc4kpDgb9lYYGyrwh5R18+CBkBp7M8yh/Cbn
Rn3qMZ9r4gHp/sdSB+o7cAaFnfAtscSrPVHYuTiHNu/3yuSmmFejOFFNgS1sRDSeihFSIYMbPTkv
CUY4ukg2vSFtNKNS3Y6jHXwSoSc/12E5zVfYfHTfMACo/SScrGCM28wYrwI9lY+e7OzPtuMK2lc3
yx7Z3DifJ9sFpSViuc1jfk/3bnY760NttsF7Nawm/MPWKOYEClQzpJqtzkj5GpvojALK14e6t/SZ
v/E6IV7Y354adRaOQwXC8TCXwQ3RenUT60IUiKhxJ7wx+8bJ08WQ3Z3Iau+hxk6P8rlS0QfDswsH
Jw+vfZiyyHjbjWv3plosfSiVVa+HzhrbPdSknO/bth++rYNECdtmmdhuF4TA1nmgF/Gpoqw+7Z2p
utOR414GeW0FxJpi+BerjEElN1OvGAR0ff2BJ1erc4VN0seiN8oGQVlviCv6N8tIlclMIw3Y/EUM
1M3pVNWlF5wIy2LUgclK7tFySbsE4Jja6q25+Gv/YSrZPZJpdNwtrbUJ1ZwtQd4UehhF0kXBKuOW
d/aqG0fzZm0Mn/wZc2Gfow7r1lgwPKFnLUhSjsO5ita4jjBAjaElePmpHRH+SCikHssYiouYD7UM
84/ESkffe6busJYDXWyxhHv8vh58srKkbxpfWnKKNqrppni32BypcVmCYOvRzbbYLph8xLrP+z42
MtaV77LLu3NPWrogSEY5Vy3zA/tk8ufyUctuBpGz6yyNKt0GSGz13n5UjiUTYmTEnIwY7hrnCyl1
JQ4tYXFbBY1y2QhXQ38k53tVpxHowHpoQY8ITTX9AYoOScScOZFteAw9/Fkc/Wwru9MBPdWlPUq5
prVTMWHamqg+ZqXdT1h5Ot7jnsVOYbp0oXfWz73+DtE9EOet6+RjPBlBBqRr521SI/P67Dg9n1Qt
A06Ufpz19NYm2bs9zce5iZJx8co6tfSmP3aOnO8zKOB5Us+qmBJ7keK+jMoxT2CIB9+6aiMcee66
zcfvl/VLSsLuvdg15PhJmtAFoKq24X3TzxieYgcJTt22Xn5JNMNgHEzpW9XBmURB/CPHtBNrZDl5
2viVmafGlisez1buDql5vbUnym5RjNmBqkrSi/D1OfFJYGCv8WcGNXnVO8sVJjLdcq2mwP9gBPhI
JfbabmMq3MW+h4O3OLeBAPXjcWvjdLBXeQvyn7uJWTrN+9BYOHvBnn1mrFkIKI7/NM6iyPhWaP3A
7ImXq8E8HabGse8aQofmK2OaRJhgbda9KdZ86M+iei2uWmoLn+yCzu1iOlZ5h1WXvB6tIPdivfVe
lUQGBWzCToCqePPsOUs6X2KI1NgwcOJwWCtK/aqp3+PS1jjxrLqIhN1pnpbYx6y9S9owmpYTyVsR
npQReTlJmBcAPnbnROsF1RSJLIGwwrNmECak4Q5f5qSpgvF9Y9XzY1ezg6ZLvQ7vFtP1btq5plGo
cjrJiyqbGvYaxF/k/YleFpeGMEYN92EUirDZtsZZv9R8mLpY+jHGscu9x0FiKtLa98S11mQVnRqU
DSd1DYPl0Csz+7LWLEg6Ug7WSSgH80bMA4Wms5h9dVCzMsb90QTzDeOtPkplPcspDrdocOKqc3hw
0rFzQQ1q9jM1j+Z9A0KGPwRH2bMu6pL96bxQo+ypWHLxKTBMWZ7V6CvvQhNzknTb8nFL26jLFPyB
FUNaKi55ImeGK5iPZyT1yjXQDy0WJ+eT8uhz1UYAX4yEF8MuUwxtxq4WtooRYZ+/mZDWX4eF8G9s
I2SLt4a8NQ9rOGR2rHwqbqY0VR0AqZRFxLXmWiRREUYitrfF/BaqEUtGW2j5fagQyZ4i5M2Ovd6i
LPW7qfs2T85opv/uFKoXZBEux3rvnfvaptgcDG2+FkDzctTLxBw3NKzsgIas59JzQC23ncDrAO0a
ZjiKk8evvulM0fkbd6j04MS/RsR/Aa5hzmWGu8IQpRXz12c4bDOT5ChNDwivq+rEaisjDWD1JZhg
/7acMdgvw8gCAz24uM9vz94mb8s8uR5dUmjiksrpZIOu8wpa+ALC+3EV5DGIWphb/0Bo/zamb6q2
W2Z3YN4gjO3Acb7Fm9X/tjHXfhX+b49Nh67ynEGat8ESWLJbGZtoP/ZorI+lJL1xm4y/HLP/45v+
X/lDf/1fsOD0z//kv7/1Yh3J3ZXP/vOfb8VD916ODw/yzb34z/2v/p8/+vQv/vNN+Y3su/5RPv9T
T/4Sv/+v66f38v7JfxzI3ZXrzfwwru8e0E/JHxfgX7r/yf/XH/7bw4/fcruKh3/88Q2lqNx/W172
3R9//ejs+z/+gMz2N3h2//1//fDqvuXvXT7Qkpb3L/7Gw/0k//GHHf5Js8vwgDdxN3/cmWPLw4+f
mH8SHejAUUXb5EKesP/4t66nuP7HH174557kgWuVDz+QMAB+NPXzjx95f/oIovnzMBHgU+Nv8d93
/mSN/rVm/9bN7XVfdnL6xx/uDwj3XxAv7x74O5AI/wTYU1zpGX2i1piqB2EVpEwmusc2ktFd17rl
lvb5jGuSkT8Q9QMYOec6vMu2pp4P4TrrN+YwQbmygHE++uNWC/yXjTGIs8rPq8NK1hYmsoLktxFq
s04oFgLzYPW2NcU9nSYZztHQ32WW780Hsih9/zzSc2AldMQ2iElQQ+onuW6doZKY/dHygsy+cGTt
L0m9FPUtT03W7Jub/qbdHuEXTDxApE2EkxnnPRObxFiWtUlC1ItdXHglEqh+KK1jXeAqGHs6M8sk
a5vqs9OEbh67vuIbx3VxFAfHKRzab2U4902JhjruNHl58da7JLHZS22cYx+9xt60bNcqyrrHaSuM
87rs2zRTg34XNNt4A5QV5Km52ZPeefbNfVuDvH1arbmjuZrN6I1Eznzl2SvjpKVy14/rqj0g8VmQ
4kqkeHssx9C6WzuPMZovXBUdhy7bPo9FDhGvBr++1/U0+tjOGTbtBIHSMmWG2mRxwSFpHcJKBt9H
ToQ82WThUmWJ0nsTzDjxxAOmnHmKneP8WHh5+TF3ucyhQb5eJ90UGEFSLTkHW2MuxhsL5Go7r9Yx
/7AKMm3iqF22T3hD9SLuZnD7uFT0C3tMdjSmjZzyj9DEGNzThETDyahCc+Cs9ceRXq5f5Hk5OZmE
E4N+DSC/oGZfa8sUSQZV9WxZOzknucLte54j59wRRotOzRrzOlGqnq+mRhT2yWBzOyyv44FpomLz
jnAW5/O1tWeRjNkMNlhn5eImdKkqS+UUeHmK9EWMp6qfrc+RhL8f62CkZdxtoefeWHe60tyaMYJU
KgvTnubLWTl1hw6o49+ggiFfTmf0ol8dw+s+uwQ7886Evf5qRNkAMDJ4jZvOrluUqZxdnSVyRphO
GVBiQ21TAl+OJj6baVFOw41rBPWnytrMjvrOq78vGQSJpCgpStu2wsOoDitTsFR5VR/UQvDAAh/x
s1Q17bmbNz6O6sG+9HSZLXBiNI/DQfez8cldh9o/VfACHs2wXtYTzhpgmsWZyvqtNmuzjAnz7Ia0
02LFkADHxMTKsIoCux6Lj9mWA7FVLs42J/koojCupLN9JMcaXXi52kOZSFyOBQyScSmSoiUq92jU
7twkDIcovudqkZdT1YBPApSORuwzOvqi58H5lIXjmDEb2dwiEWLMpjcO1I8qtqIKukLtG6u46Nug
c8/yvJ/HMxTrbXUst7z9CuAMjhJSSV81lSyrt+QvzuYpJ9xmJUjjWXcOOHtK3DEbQnqraANtLPEB
TMcBqfOJETZZkMBr0YCO9rTpc20V2S2SR75mc+uXIi1FqW5CnHus89JwG+9Uj9pd3kPHqa0vE84K
1qEopdsmTLW0SIdxmz6PvAwuHkOLAjUfHVI+sLwahwQnjbUKE/rJeqxiMbFIb8u68LKbfLGDMi4y
Y1KpLcdouZxXvApPWtW5xVUN2vkoaUhVXOAhHbH9NDnrW9ZEQyh/Mz9Cmo/CQ5Dr6MHOaf2OC74M
dtp4spxP1NiE9akGhwPmQa957lPCE6Q1uk1xDFfCad9vNvZYab1MtXnq+tVcHxvGB4+9EahvE0HE
/QU99D5kE5781LVZs/JSjy5yGjVvzUFPfScALHGMShjGyH0aaPv5DU3UAQKk6A7tNGxfvazVK2M0
DpFE+8s8p8AmwHUOTKrbzYcUlMymNfdpw+xqiPtKYe9iN2Z2Lnurc2IuO30a3Gb66iw1AQNjP0xB
LDNghziz3L5LJmn0K4DPHIZpprPZOpDZ3JfwRs0ipU+1qjPDNIJHMQ3YzJdVBk2lUuzdZxkDIufg
LZAVGRYW+FojFCYpBblScAgj5bC1CNHCqCo0SZ9e4S/yFOPC8HPJtm+dGDCSv46myEa2DKyD0tE2
1HROnyG3U+CzMTqjGpffphGmOEY1w3ZrWFl2O0HbBIgJw7sfSDSa0Wo7aYrcP9+ycfnqYT13McNE
oJeZZvoPD+ITnXp/O7qhfLNMU/s4D2sUnpioS0+lUcBAxH3Z+iYqTzxqqn00zpYZcIQsjbITC8RJ
o2uvWmaATa6/sGkHPt2aX332pGstt0Zlhe82cJdP4YCRT6JKPV/DuB+XQ71ly6e6NHD1yxgjsf3y
lpwELesSF+XanG0rhFliHQq8XsfB9zfAaTCgOKtX205hBdK3WcTRuGPjve9nePBpq6C4MOttzJ62
2fABnU0zulP40QUHN8qK+3qat5BBaGU28VajLDmGGVYFiRLacdHvV9sj96PGi8wgdOtkrVToXmb4
jwzp2sE7T1HK6LfFSJsNk6zTUaK2wP5ClYcXbtkBT9EPqkifFUu2/uXy8ltV8P+1tn1SD/+yVv7/
sgqmNPyP/641X1bBJSjPizKYv/JXGez/CcEFLTqCHpzSfth+/KsMJtgY5YFlQSnDrvNfZbD/J2Xp
bmdO8w9V5O9lsPMnaZCka0JH33/g/U4V/EzljYaP/uiHAgdaG/+EH+KIvzVjbuY17LCegLaLSj4V
HbtLbHaufW8AzYIctGr9RNUBiqz1l8acssQk3b4+buXWWIfVKqCU1GhFL9RUteKwTW3Aht0boXGw
VS67w1wOKrructRcF1pbxpqOk69focNCF4KQ8bSahycHTwkmEQHhCIyfEjbCididzcDt3V+2Ijrd
ciKD8e/EqOR8WEYHN9+6Kb+X9hhdBK05PMBoDv0kH5aJbVCUeRMTZbJ/Zd42FKmyRf5BtmN57Wdu
6yQbn/CFBnZhSKFz+c7MkVzGKP788kwz6KiPg9MSWGaEYZOfGoGvh9PJlitKGdMkMJuSkgn9OvTN
52xezPOlVYCz4cQoNXbGCkOTKF/aj+4K+A+by0R7UoAvDxT0svkGPNrugZXwbNKiWbH+ARHyi3gs
JWzASkMCY1TkV96hW8K2oVBhxJhAHmEYrnbzssStjVUl4JLiunDk8r/ZO7PeyJFzTf8iNsggg8st
ydwztS8l3RBSqYr7Gtx//XlSbR+0G/DgeK5mMAPYRtsFyVkSGfF971oEHn0kIJ/O6DZbFUeEjef8
ks+z07v3NqIIyDZV6iDHSrB4jLVShd+XtqH2tofcdju4U3euOJDdI9tT1OwMJbjgwBubLzd12isH
K08ZUFCQZ1nVHSikgAF3Mgi2NIvJpda0FvjTTYzKCQgeW6GJBni3dervxqQ3h20xi3QMuTDGG3d1
uEv0oWJOEdqqAeUWjg4ZUUYz1cYLXd6+HRnZbZmOJtOqV61fUd91oOjJZP5uuZSIHamL6ckogNGC
wkzEr1i0ENkJ9ZSAWlp2YyR9Jm7ruRJnVDyThXsJW1M48YlLYGI9aJxMRzKmT+tTbsbm9EBODCrk
VJULVopWqlu9JGvON6bVSRANj8IMEfxAziocVkES1W4dXmvL462BAPmlqoX7M/0+iu3vY9nOYo5o
nOYc13wP8e58H+JkPXCge9ezHVqJY177PvLX7+Nf+74K5u9rof2+Ib4vC+/74tC/LxEeQS6U4vty
scYp+Zi+rxzzevsssLH8mbWukCbfF1QM5QT3kknrUXCBkdfPVaZ9X2swJ8SpwLFy3TFncPXp39dg
er0RefC4HKfrPcn8xZVZfF+fxfUmZQfnUqWHeLjzvq9axM79K6p49wFCbZ2eTCiuH9n3BQ3zPL1b
GIBRUGtag6mNVU0Esqrs5AA5wDXv1U3zW7ve/RhRGQPW60RQNrXrkjLoFr8rufQXNun6yWaI4FZl
nBi/R4uCt/ekX+eN8jp5yO8hJHavzDiDSf89oqzJEj0t17mFxhQeu+k6zRSN3ngHb1jUyot9HXjE
9/CjvgchPA/G5zIwYO00RROKNwxjv0++Byjve5jyvgcrBOvOpv8et7Lv0cuQEeTBQCC1ucm/xzMA
ZEY1IAbGtthgggMBYpgbr3Od++eIpzk4zNT36Kd3HWOg9j0SJrpA9q6+R8XVixVj43WCFDJXrxKu
xvTN64SJTq/Nd+X34DnABdfhiBRMXSX24qnXct7i5XtkdaCj46B3lmmBq2bzQ9BVV5toLjYZaYjx
PbJ4lW/QGABXT9+DMUPzUmzG74E503howhVU/5V639YLcpFaPaM/ggHivtFfbPqUEfmkO2W5ocTe
O8b8d1Z4oiFfUzacZYvYYoT0mNsS585QxA9om7IxIOiG4dVQblWd8PM3LSgHHgvfakk4oi0uimRQ
m+Yg/M6eVeIDQqbGXczkHG+TMgXT0Q2jpIU3b7I1rIbxWiBLA0W6BVuJb9Jubfs9W0PU+gMwonsu
ASUKn+zb6UOwJj650JFlUBW5/SUGz5o3+liM49nmJC+/bPReJKDUAs6HoVjwf2YCs1Dch8pZgz9M
oMPsEsmYqJYTC5FbhpOrzx+5mxuXdO5hxziRrZ/SEoJ11XV7f4k8zqo6JQCfhO1ePHr4mK4pEMtz
spjIqXKlqntgR5cI81zci2hWv68prJ/TWM1sl8Tnm7D20OMBIm+oZuXlwuMNAzVhsejtblNcQXxu
qiS+zUBPi6CeZGX5Nk8XXHcUG2e36dUHCz2IPdSHqn0XNYlJn1zTL0HaO/1zajkZ0AJhbWmgRkcu
+0jTVp1vheqGFWzs39tEh6FbABCQQKBzmjfRJPOfiZRyDqsROtNva4XkzgWoeUqpAoPPK/vRPfYD
jv2AlFvjzjbLWfdlrCF+bqfFXQJN9KTLMMqgpoh5xEJnmlSPPT1VVJYRrJFDENbe3QRL+DSXaNZC
2K7ojk4R+v5wExSsDOTx/yOE6/+PxYDDzGD/fizeqKIePyC2/oYP80X/GIzFH2QMQm7gm0MDTcjN
P/Fh4zoyoySGVSM5A6UvFMI/8GHL+8M2ruZTUhdNFMfXnMd/4MOW84cDiou8G807X0Nk6D9n9v8B
PswX8q3+ZaTE5g86zKNB/xhhS3+3iym15F1RNGMQdcx2b9cDGyTR06kv0UaUwEEjOlDdmCEwJVlL
Fl9uBva2DkbojEO9n9Kc1r3FiwwVaIVwdysE2vsyptUBUWL7Bh44+GkJsBUzx7yUmeJd0tcn2QDs
lXIZQjU35RNTrdxNrG3XwBcSB/omO5GbmPyYUCQ9ZF0WVi7qw9Jdtb3e0pnpUE79UzBLhlM1jy/N
qKgoaqV2HzW9dm4yx4t9F2/1VjpTuRdksgdLS0mA1Vcs9i/jFT+M36mn3WJ2+jll1Z2X3yXWS0MS
9329jrTWmuV4WLk07GGyvprYLB8tTvDbSR/SIewARm4gVuVnvIziYXDq9d7JEvuHXGJia5xsinYi
9riys8m+z4rYPnij3R8zvSvAVtz+SJJDQCTNBP4DHqsPmbtHwsmr3hQ2Zmfd3uAWbPcIj6If3iis
m8hCI4ScRJXztBvRqW/Jy9R9Mr/Wm2rNngekXoCdbVyMG1tP5jPZ1NOpFNO6Jb+nB+OJk/OAcobW
U6BAJX8aOZkjPSjJXeXI+YJcszpHuTDAA7QCJD+9c83GCHtTnwnGirJ7ZOIvmP6TgNQ2l9wNxV+h
oOfWjpU61lGHzspQR7ssm1DvrC/WK/uQdnL0Xbt60qQmL17SoLKp+5mgT7s6z6Ih6wFN9+u0Ij2d
bNkFra3s5yyVb60eyzsNOjTQWsc8Uwzd7CixAPBwF+hTt1LWbqnan9FVTjgtpbnnEtaOIimjjdmZ
9cdQvtiqWdCUZ929rQ3iMrEYBKPX/248sWi4dAfjtrxmyVd23V9mPteGmUvBvK76aZ0lcrja6gv0
vNVAGPC1xCyPUTBiFPOXJeb3gVr/xcA58jKP/ODGfNFfTbU+S53CMW79+DRWqj02XMBbIbUpjFGZ
NQ1Ia9kKpLtTe13HOu4WZMXTMZpq3KZmYr035tTuVLJ4YYIn7bImhL2afbruyF4VG1opotusdtsL
K17W+30L4xhq2fxWiXnZS1aA2xopIdz1MiPQ75dXnS9BMZXG8QEFBYFvRNPso6V39kWK7H5spXPb
ebNNbycT9QtIyhLkHXNRRZ7nhsUnCeNZOMfB06gyadZm06Vp9Fw2MU90ppaTgNvZ5prX/ewtyiQm
wCnEuL3xbMVmd6B+RDd8Ul2qY1c0xsEgDBy5Rv42YTr3q75CxF+0yNji7GH2CEKAaZ+8L56eDy9D
AwaeOxzRGdShqVzyJJdKBfpk1YHCx7BLrJl/wqqwnVf7fXXxzW30RfM2jFgsVSJLtjQ+tCe0Z96B
q5h71WlLGCUSfsLVcjiBcpzTU7Kq22pquscyTcej7tRlkNR5tmFLG0/SsMpTJCw0GZPhPdnZ1J5Y
mjRfZ/3kx3QVm9uR0A7DJDS6zBuxv7LAH0m1MteY1UoQRNwFhaGaLbKC9uSKRjxqqRCbmN5HsdYX
FFLpG4mMD6rO35BSDJsGpv/GsbTmnCRxctBy8N1lXeg0tW+TqgTIdLrKL3ilGWBnBklENGFBLKIv
WxijbqHuV0Puyuep+Q3WU36OCJwP9NhyPq18WZ5nzCW6X1rOYwVKuvqdHp8IiZCbbJgmn3wn+4xd
yeKd6FEWTwunb92M+mGx9bvYyD5TsbcsjfodR2y1wXqPtb1tl0loX6dDM3fICmk/iUqx6i2b6hkN
dU6EQplnfqWl2gMA83prukvjT415yLVpA57UbLzxmnHQx32Yp2OzSTBdbMdm6g4d1gTgg+lVy8nP
0vUSnXaGbSuSEk0UxECcMTqhsjIcLTRFPp5iQ1SHwZaJPyD923urerTc9HYxbGL65Cg2yszLmyHX
xrtpSONXHeP3ZhDaOzB3j+xIundDmZE7ZVcI8KIflXQOLTKofbcI7zhZ3h5C96hL0T86a7Y1knzY
aZNzcPp228eafnI8/ila4qXZ6LGdhiQ21tt40o6z6f02s+xOijzfdC0ehmWOP3QvbjYaDpqbLG2b
o0U8ZuiUzK1d564/gUOYGxXvaWY3KKESABSbyU/L9T7xxdVeUZqK3/7S/O5E/pY0Y7yxtFI8aVUX
b5ERBXk/T79QUM8+sWjJfrSiYr+iN3tL7dQ9I8VC9g4Nxq5hncaGzNYa4rPwB84qlI/yWHOVHzLX
wbKz5i0j83CZl245OhBNnWnc85JtDTuZchJi8sR31hu6R7LboUDKabcsdjXWgMNC6m3uM3MDAeNR
oVKZlXqL7M5AllEnv70xGp+lYTb7wpqmnbOa+k09Fe+1EuaO5GTnYKvJPNhJ93tMimLrJl6HZder
Efw1kRWgg9MD1abxSXOVtlOYqYhzQQUZRpQbPrSrtG5ib2juSB9wfGC8ZbcAQj1APes7ODP7OKx9
dAGcsbdtOzTg4UV9ShC3HZDhQHpMCuyly7RnKjxY3tEIX0O2uO36NR2Q36bW+uzFKTY7123UL8td
1tT3llaEHfN84HBPsG9Kx3e03jp6BOoFBRzhS7YOw102prBx/TJ9VY1Z5/6qWfEJ0DzGQJi7Gxsu
Ef352RGFuUXPvJeDrm+LQm8POvF1W0cMoZUlj7Kpra+c+pmtzZV9KHSzPI9mP24GxUoXEbPpQ+Bi
PSgK0uF0U4tu52yR+5Yhi9wX4cIzuvG70lZGPfdAOT0Q4XKyCeLJLW1rtxjZab8wG9kGOZt3ng6H
Nqv2nZedBtzWQbtyeBPTlmwTKv9kMwUpPttjPTYWTeuzCs3CDIklK861S95Kq6pdPsxH5E/N/YLf
5X6I7HI7lxOrbLz8hPA5RAAmq2LBnZe7BUNST2hWne7MJkOjGr9Bm8P9zPVFT6sbN55Xyo6XUy+1
LKh5kHeD7F6NfL1Q/Yhdhq3b1jvlLxNROEQnRmX/gXhPBBqq551QSFDxNjh6sS8161AsaxW6Dpn4
nvczoVo+TDIeYt6RbVrCJGvd4BGfT35qPn222nvfECDNO2rMF5erLDRXNK2dtzwsi3xwo47tn5/k
TGDatsisM1zdc06oxzbxRsg2h4krrk+EpTS7tLr1lqRDvyt3Kl4yn4bsLsgULb79opdhFY9fnSGm
ECdkE+gaFJ5ZIB403TB2mL99FAsHDFs/KWd+kfZxEcOlZOz2KxP9JTHlDziz+PzjyUSEOvb8jKOi
N3lhOGQSh7uxwNjfACr6jRetwYLE1oqNJzwXewN2KlzZJW6jpP9Kpvk0J/0Y5ktpbyYneektkB99
eDer+hGs92vs4t9R3m4mPdsnVd76zdghpmdaWfIFPFFiWImmISBJszxrut1szZHBdxiH87L0Xkhz
59GKxTYZbMsHA083amK2LvjF+3Yu3UcizjEoyhF21sy38fiaIDPwr3LlF7Jwt2OS3sTyKjUVaeAQ
1MvtXDxX6F99gJaX2BEUVIbjzHm6yLK/x6YQRkZ8gPSvj8ZV440udXoV12OTUDiv+dR684kaFa30
E8LdrxpLl0GnIbZ2mYc94vunRqZiY/RuhYFLYi0s8D1J+jY1o5L7JaEkJOCp83407Oe+KjXxu1gz
+Y7JAkUy6f5LeWTav9IO/aaNwSVMWwQESdzkPIbsFnMSok5Icb/EoOaydbpfI4jzNh5aUI6Wp1wQ
qGW2zrpBzT4yvFXaDV6/JkSA+8nf7lho2gVrgx3iGhpv9TF3n3vXRgEBDHHjkOXNULS6m1azO3j/
oQ07t5PI4gf1amQU0uK+ui0N4jqSlU7msW81vEdAys7qlZcWaeqzi5wejYjd7ETt1Ju+eViwZsjC
46BzQ2l0gcrIsBFRgiThY+wBbT0XXQNMjG4vZ3cC+lv6wLbETR1h8UkxT/txlR4VAeDLmL0tyD5v
s16iJEfNnlfXkwmeYIsVY9NP7k1KNNZJWWO7TYBELswkyOamCV+YOZNCV18WZ3in99XeWvN6UR49
I7NOyvGYFf1erVN2GFr3jitA+NoanfqpJ32nbudXiwQDRujpVzVkKGRtHKNWHx2RdVzjqonumOJx
ZOTv5l2dmBcEIg99W2Rbtkib17mxeE/SH8UIAb6WKvZLu4tuR7TRP9QCeRNxnIYOHQWbROs/CzTr
SGNi/l6F6Ww9O94qOGSrKF8qPeco9+zfo+E9ijp/4DYMMQqAbmnOwbVBwNGU68/FFVAcSov3uFjI
R6eTwE/hZ/114nM2HiqgqV/vy2nKfacqPkSMBkxQMxHmGebf3O3TjZ6u4ics1a5ii0ewUQRTJXd6
FR2rvKY9zuAIi90m3sSyKV/J99qQZmsclZShzAfMJ5rLwZo5L8KIU7ySEvcAGSGFd04ELlLEQfOh
McgtcVYOVTRYD+OCbAZn+6VwnQ0HWBQqLbH9pZDQG5GD4OwKZcM6Xzosc5sxFT97MbwwGN2i+4nu
nHW9FzI9Afm9iay1wqJi+sE7TPhgFDGVZMYuMfRXK3dc+IKKudwV0abtpopVqH6pvXVA7JzoF9OG
PWLgpcJrdZtfblouR2US9ptaA9YFWZTs9nL4GoD/eYrnhtQk5RXugeyy7McV7rxIRw07B9YeL/IK
RZY1i/NRlavYdTbeOLahvDiKrIx+aOtIkfWi0KTZqXZKs2wKyBWawiwersEtmHqWpPQOXbc2z2Lg
HYtKZeKasGku4ABnwMSJhywpW0iV8Ur5WmrFRP6Wl/5IMnTdAznfjGm6sFF668tyY7fmwrRdVc92
a73jDigPKOvLY1sLiZUYMcq4MBrTZtyhNxdxIBKnPpMNYx2qoXdCp6+de6FH0Kx5rR849dKnStrZ
lg1Pu/HWhVvX6Z3Wl5GlblB0V5nv6hopNnl/P/ReFfRWL39rJTtfvi7Gxcu8+alVcbXXYxTVQsoV
BzUvKbBn1r6m44zRTl/zAy/jeMsLJVDz2wRzw5VUkw+SHT3CQ2im3wAgb2yMmw9TV2fvg7J1Nq9O
7rGDUv+TKO0BVdt6clkFAqHY6SkakxuztGbulohCPT3Sd26mtLCv02LrGE5GoF6zJvce6hY8T2js
vNmoT4Wm5kCZyv6E7nBOxqBA/7Maq2sClxJYaMv3clW8iKNpFpuhXbnGZ6Lj003jLph0NLeZ+R2L
eTt5JtHiw+SesBG5ekDxtmKqcdLVT2YHV5LMjVs06O1mpNBVw8alxlORSvvNXkr90sV9HyyjxNXZ
5u0xjz1i8UtDHUQFFVumebSlDS97RrTzgYk+vUc2+iE10L/acrRd6yXdQUZ4tQsPcHpKOK5yMu6v
v0JrQzQwk18d2vEQQhBfCJiQYaoD0UXroUbGM/Yr1mPWe3vd5uXIh02eaAmjoz1PwmYejC85kK/K
kO+FmiPXfaq17h7PYLNLqkFHLSnNt6odgqyK8PFWJUbr2GSqBEvT7ip17ZK35jI5arpK951meT9r
vW72COa0zwbp1bavxbCzu6RJNj2Zas95VtqPhoIwz1D2HQm9RwRaxebDqoMkjcAzwTR38Z1G23rA
da+FRul2OHDm8W42JrR9OCVRSIri1Rtl+hQnkXOj6zO1GoLSgmiIOQQKQwO5xDh/WFOjeKla+wZC
SeMjzNWEAWGKpse8sBjpkL9oHvOVgDSSaVbeoD0zX7ELGxdifwgnTWOL9YusAv2A+9K4RSkzIaeJ
l/yco6JDzWnRhOqgdLsjcal+sIBswARkMbwRK4n/O01l/IOUOFBPizPhMYFHx8biaroBxmTGYmNC
82IXyew/hfD/ETXwf58WBpHKvwf9z+mvn0n/q1L9r/RvSnK+7k/cHwQfiRgtjhLgHyzfJoLlT0GM
94flIGkhdOaabQoh8Bfc3/mDphlUsUgqiFkn9uavuD/SGRf4x/hW0VjOf4L7X0U3/4L6Iz5HCoPE
/Npt/SfB8NcUwUGfiK1F0uU3ouzCwUa2svbWLUgXWoCoH7axLMybRALB9NYVeJxXJOTVQuemPthP
Tk4DDgfAcFlrMNh8HTGpxp9kFv9wSxAuAefM6y5vPTufwhzGNuvz80jHvYZ27jXHRI242xWHvEFI
43LzkR0Kr7hpTOkJv02jFsqhrBEvF01o1SPxw2URBSRerM8k2DBUYa88NBnBsBSz2H4Vu9UWWYp1
u7TM3O5YqjDTExp0UPC6Ouax3JhGrNNZuuurKsHpTf0R5l/nwWoHK/x+HP6jZ/6pLvnX3+0P/yIR
+58JyXa/6qsRQf39W/0fqSHjKf9fvDcDpqnPoYvrfzVT8EV/vjT2H0yLFg/mVQ3Gi3D1s/z50khY
L0gqenuvjU9XGdl/k2VS/4Nkc6q40YtJQo88vt0/yTLeNUxMyMgwNNFxjF7qPyDL/qxl/av8yuBN
gSi7KtzoU4fT4636i45swVgem0Ns+UJhRjBpN930ZVwh1Si6n23TeMHcQDYRMm3cw4hBbLRk2xDH
WIYJnibIgRURAH2iPtJ/avwMz31hZviUCv/Zakzs7tBMvhf3H2lpfzRO9FJ31ts6A0K3DPquTH/T
mvBEuj/2v6RAfUlOgC86swn66twn0js6S/zgaO6XZaXY4ywi0ue1dchMTJzQdtFbCFFop4pcDxbn
6LOdvemtN7olmNckfZwn3O8NMYNIrXTn0htMIba9VKALTJU0LQ2bqq+J5GkUVT2VWrduTEFgUpfW
LWORRyDBNJ+9jukkTlQWqr7aOeby7FbRe8xuecxFfp9EJjHnaDMwTMqx3WX42Y6DBmFH84gdlIPx
jqDwXiQZUcrQO04yF0evLzK/ZHSbjejkJnMHcGi6W5ylnxTGEdrQo34C32y3XLmRPymGDX0lD4Nf
TgunNir0bfEQgPfo/JXcD0ye+POmtA/R4vfHeYaqUb373iiMrfgGxCdl0TOWj86Re6rpulOSrahv
9ZqguMl5riB4GIDL5VIsPbZf6hmDDLgZkTpGiKVYD6WrnadUGQy9XXsz1cSbU26JEg/LZ4g+/wHS
QsJreApJIpO3SMWlkAp7eN2ByqVsNi2TdyCb7sVcBO4blGj8x5VQ9dpnM1topYnZ3vRBvtjDtUk4
cgNXzmtYJOMLgoV+mxvLRU7KwKc/DzciSlsfrskN+Ek3fpEsbH3ask8jlhArwvmeGOMrIdZuaIn2
URGT5y9qvPQWcGZdVfVG70qeXtLfCDLayusnyNziI8JJ10fGWeJDv2YPpEHbJjcreY2hisSnvsQ2
423GT6+pt42lvw22uXKEa6QdJiV4j3kqYAF8Wj9YKjyk1yPrVVGtt7j4n1Evb/OrFJByyt5X8rUA
KN/2Eakii3RbQmExBdTN3BF2ycpWmkP3NDX63jUTx+8i6yueCMKsq+nVVpYVZDUQYqLm2S+Y4jde
N7whnXxqkjl6lBRP7dM4MzdmkuxoDbTpBxdHodw9lzwSsaixWTEcMfPJcRulNeJPTFIgNs2sDqCp
ng/O94b4xIKldA00IE60z2gWCboeQokw8f3YmwdaKN29t5i7Rl5rvHi+XvW++8Siju26qoeQtiaA
u8SctraGjTAd3Xd9iHGLts/QtLjUAUNDt8BcovhMPklB3g6xvc1uwecsxuKGPigSEix+0LVyTvkA
SoTicz3PGIyOFJ4iCqKNPswkuVhk45CvYKQIVyB3EwBH9gqho/HOX0F5ii2VUxD+ano0ZfaWptOG
lps1dIHx0cp3BckYTe6PBhI5zkaxsxSS+1q6a+CVbYJe1SAg29X6G9kBP2GWC/rVhaAH2t7LdEi3
kN6lH1NHxk8ttx4WR8knp6rcEINJEeJKgA9cOf1Dw1hO0JcHgCLSQjU73WQF5kqRK1S4bC4MXHif
oU4zLSVR48Oa1vkBSvwQmSSvaIXThVGJQ8oj39uf4PC9ePnsoinfaf1qu4GMoq8kTk2ODP6dOs+e
lyFVagEkREymRsoEMlTO5xiV52LMeUVr8jzqrDW3UdS+FpMHlzwl+4qwgk3Z6p8raPeuIBMjUEVG
LzZirKLrMd1rw3LKHI3IKXQPvD58HgPl3j5KnV95N0DsFyCjrjleZjF/1agC8XsUGKVVfTBj7Buk
Prn/G9P6/5OTi2TU/veTy6Uuvj7Gv4l8rl/y59xiMoIgyaYBztJJO/T+W+MjbIQ8/I8ePmqHOeSq
cP+nxsf9A4OnRxk2RmSikq5a7n+OLfIPCCc4WMpk4eCvntL/YGwhePw6l/x1bpH4J4kT5IMQXEtK
xNWs/Je5pXVaa0gTKw0zrztrLrTaxgJHvc9yAnn9aTRaDfKEdVdYLuFtjkF2zTAGpGH2t7mll9ke
UZ6utt2QujXYX9ILGF7HfO3j2tvwDb9MTDo+zXDtVlcJJB/xeWGsZvmiGxzLddecMLlHPzIyHHdM
RtnDihUqxAZ2kbbm7Yo8VkdduTCcpfZbNNN8oWjzEe3GF3T7aG6BE8iIoQkWQtpQw2hwDbardUw4
q/3EEsPzWpfxjSUjFToxWQJ3Mq2hY4x4JMci0yPB8dOStfKzHlM9ebpCTMl20k1JACE++roryidi
sN6T2nNnXzMzAPYknswy9NpocbbG6Ol7ztcZS+SiDYGgLa8ln2eB8LTr5YL04aVfSq3bCZqkHwCZ
4nUzzpKk3kRzaHZI5/RgwI6T6pbRTSnzFgWi6p/JZBOvbjxY59lWEPnES/GHJM35sVl5pAmotqJl
nqDDKsdmNo0fRb5IYnBqHQ6vrZzbgtCWznfmyN4ADkW3KimbTxflBpT+9aJobGsP+RXdoo5NxmMX
e/JZliygSPgJX9wkTjQ/eZoh75VVALn3dAP81LmWQnvhl0OOR6uOERQO41Uusk2BW97xh2EaSJF2
ijOImTyOVmxpsA6yA322sk3rNiNyxy4/ZAP3S9p11TtUJ7cjITTEjnbXQc+miHPsc8lk1Wm3fd7Y
w2HyovGEZEt2ISvBc3T98INNXFOsWEZRq7Wba6T1w+LdkdMSg7VWoxfmvczeRaeS4GpKRP0gLvk4
E0LiNG2KVdFL9zPupiBj9QyW1QL70OY0tEi38mNESvuRbjqsSkCLrcpxOKnU2/bdrHxrqJetKofT
XLuvsY2SuECJ7+Na7n1ZTVsN0edWdlZIhuDFhr1iNrPsTe1k4dRMcudppGTm5Cz5vesEFaLUDhjU
WtCjucS2Ba1mw3WJe3uOnTOPV2h2wvQL8h/xZ6UGytiKrA19jUJZrW+QmQK3Kk9Dsi7LrrFMGbYW
uWq2RyYS5XdkZK8lERfSCjE1pgdm+fMEEeHl91NRyQNS9hJVBTC2ecXhq6jvj25L36NtDtqxx/1M
RZT3KJOl26Ewa32Cm3AeenO/l3PxgtsrsHrBfas1zqNpz0NgajoSoZgvLGcz94I417FoK0MDHtcP
nelejME+Zv01fyh5lXTVbCMlArDXQODRdqXxjJumfWpTz9kyjj8UmvvbIuvpxL0I/2ZlP5e1DEwS
ZwLdgJGDZnxtPPM2LzhaRJb/cq36bSGclcCkhj8u5xSiwQiKNv7MSo8ZKBG6D18rT+R2zodysH8t
uFtJCcUW6MZjmEzaetvNjXWQsGgpbiA+oqH/khCo27mb7N+tHN5LT9zMk7G+kClqwz3L+hEDNykg
cePwOXDNKt6/3xKv2pW/MdAGDOMs9jQOURRi51kVMIeOxEpiJCfY8mZdefch/WREd182WwnW+7F4
Jn6NwDHaDhoUjej2bivXDHsjPyNFjc6kPiL0V6XcEI63m80yD9CA36+jtt5jGnEDlAm/hqmpjwUM
wV4zUntX6LaG61nYzb6JneXGIPXiw8Sdf2oRGBZNkQTCaVwkL8QGXdIJoQXOmBSauLHXIsw08md6
B6u8r+FVNTmJzHiLfLr1zdYyNojvs3ueHNH4ay/eLH1x6bOGoZmn1rovlQLxLvsGbXPRNS+NVkSc
nAlnL0VMI0bXskHARnx1y1PlJgrTNhbHzdTBlU0rsXUNL8sW8ZJxgN8E615n1OX0JzD0k+RZ+72y
P3AeRdu1KayNSOBTHcIi/chF5r+SCAjNj/wl2ShpDHpQgB8xbnnljlIVFOHjHHETYq4Zc0fcNK3X
nOEdyCBkI3mIR806w0RFGySxrNHjFJ8RZHVh3FkYkgFXzYcUe1iN7iq1ZNiPTvpuL6tzS4mRt9Vl
mV9iMseRSRJex3t5UXn3Y1oOY8Enl3a3N6mFSmo7vcCL3hGRVG+6a9BdVIzrCed/cetOIO1aF3Ud
6XRzHhb4NtFIWmXoDrYg/I/s5i0hTLvewhnf9tprFcXaMdFVfVfEhiSybYnuVsUBl5rVxuZpEgN7
GqH/57SVPKtldVuO/0XdmTQ3rqRX9BehA3MCWxKcRZGaVdogpFIJMxKJMYFf78Nuh/3adnhY+i1f
TRQJ5nC/e88l8dC6RJiHBhPfiHNqnCKzLNn/6ND1wOtu5nR0KL0oNAYylW/rgeyBmXdqbVj9jUGX
PMaQMoXwnkgufGXB7ICBHEG0irDdeZpwr7XQ1rxq5zwsN4T8rzRHYctNm3s/EFfHDJujU7r9YdCG
+5SX6qcrLAaZlrxrIMCyDAw43i1VrYf8XgSo7UqSg/d48h6VwQ+9YmTxVI9MvuBMpncJsKOt6Gwc
X35e3QlHmlfu2fmRK/JwKEveeLtK1CWvq+ZqlCavvausLytAF5XQgbYmHDAV5u45E+EzJbfyl22p
dM8tkudxsF9bY1lwkDRsaFmO969zPb4SabwfYPuvBmxvDwo57IlBfvI6E1YAkIQlappAC8spvs+a
gkE0ChBMvGFa9b7/OOrm9lcO6d4WZrbz+8rZhI5XHWyYaCCO8pyJidEeVT+Za4qbunPtpXdONQXr
1GzmNdfWT7hUzbPQXgdzbmpOviVppLVrCgYajk+1lU9nxxuwl0jVH1tRt3s+JcTVerbIcxO0u4sp
g1o1pj5Khod3WNhhT3JXPPiMbw4S4vLvbrJdZuyzSVR7emmkeM2Tmpi5Mx1HCzhF54X1VYwxxDoQ
Y5s+rcXLNIXTBe9ccEG6erECLjPCwUDjIquAW3MfjZkmLDMZ5V6aoTy1rCtPAQae09JwUYe+jcfT
xtbRrQiOZb+U4xpIKnw9vF02Zw2E0rh+6gHgbFCUAM1WWCROjZVVMurbYmKkVyMn+74sQTQCyoxk
G34ubSjfrcnMzoG9BNOhRzvZGE5JpQZsCNgIc8faTzvyow/iGfyFlq/gy9zrPEBO8FOvIxwoXtCA
vL3D/n6CyY7IolPzgRgYekbTpRw4cXj8mkjA/YyOX22GfDajihEc1pfQKO6XoVL7hVDYT2PV4yPY
VG7sCrE6NsJ5k/LL35UY1BGjafpDCvJPXt1QYTDP9i3ohy2ToP7OTCb/sXc8mmhY+gGxMqGIUKOg
JCgnTtalNOz97I5ESICWGeeWL4MR+aUnnvPy9oHncNTxspaSXbf2qBcMw22N2c7b9F5L30oMy+sQ
ewH2nt5zjiBv73U2tHuXWD7vE7NgzCnLthkL535plf278BuPV4RUXvdL98OXBMqFS8prmynM8hw1
Q/fot/pNIxdg8i/+9B6LMzg0/7VXZMB5/prrFPRfOezhg050fJcLSdIAWF2kDKQ4jo/DS4PIt8XS
+UsgcW5o0RpwFI7IJ8FLwmYuXfNAm+7R80f0MSniXQrdetdMQ1QvxV014FtOZrN7rofkSUFf82V6
ZsPjNmK7mBmzqImpJRTjw40/OHnfeunWONqxm/qb2Ip/L3Hq73TdXevAHBgTLp8yMO6zsmspSLG7
bZMbtyrFgNmpyZlH2dYGLweHbnpGOpeQTtXu0mbJDjViW5s7zS4QQ7IJ2ExIH9TfTdfBsYEjTNrw
hetIsjGwc7waGL9WojRUZM720ZitOoJja13iMYkBzZgEaWFkv0n88PSqw3nHvBbuM3/MI+KW+MYc
/eUII8cCU9ew+7h0dF7JS1ms3zo0iHVYYYShEdfr4Pe7wMVNo6eNMunRMDl0YDbBZU0W61h08Q+l
EEeVYq+OuVysjZm8BPFempomK8CVmbRRVYzlsQfQvSKUFB4HMpjbIgekKeGqrpelbtbaxodRiinb
e5ATDc1T7jA/2o/M++8SScrY9bB1FWb7ZaWzu7Jw23iAMzatB2nbXnA3K1jaayW4yegqSDqOD/i7
5n76JA9H+4JhOBcW5Le6V+1TnXvENHqbA9eM20LM7p6QqI74TezrZa+ikWPzXcN7jmuvr45JQqIZ
EyZBan0dugC+5uQ+l6lt8VyH+xZDoHSGtYtnqIrJWMdtrreK1AQAUxZyw79Da8cS5I4YjwgQrNok
weMNYp2jsu6202KwjMohj7wUy2UT1l+G8nveZSOLhK6DO8t24wtdmb8CP632DJ2P6EBkBJwNO7+R
pmdvbrs9CJ5+yy1KMMh25C52oQkTK9h4BtDm1jXVXnMVAGsRtnu8QC/IhMO6Usa0D7t+G4Rp+lIa
RfkRJucsYD6Aa2sK+JdwwdcF8nXvc4aP85TwWRg/stWPW6g6d8zG97prRvabeB8mfCQW6PZRGBtF
Vsiz6hdP5ex0CGwcVdReopNuzGnglB1COeH32VYFl6qYt23hvJZ5bq36fCoOCHDDyRh6EhK9V2PE
YHzSc9AQFB0VRE60yLd2IdINBux6m6SYU2jYeK4TA2tjc9P84n07djEqd89Yoq77jYUMClayi4wp
KKEBtUWkZrvcGgZ98Es+LCvt8uJZ+Q82qXeHiAKQJNzVo5l5+4VUx0rnzHJsq75i0Gz3xTKIfVr1
cj/nXcxR218ORPMeqqXhiyk4MS8bHCzzIddQabM8A9Zt5N86da6YAVZprzZOHUGMtTgy4oycGP3v
i65/bxvLWDuV86H4ESO4jbB+WCTuiuBeZL8nrrIoFt6NoWvRno43Fas8R+33wh/12q8+iryR+LsJ
a5UTIs+IPbT2qbOsPgxhj/wRLsp2NbwUJEsoZyjvU723kolP3n9zdPBFGrFFwg3SzdiHGBXmWK+n
NoAEwKmEC3i7HJyGL+PkZAyCDSfbVNXSHyWrGQBfwI1D3b6ThWkiAxvnjfchI2YWCddhy+L7snjH
tvL9qBZyPpAS6UD7c00N1QT2MgXYRbtUgunQH6g6wHn4ZLahs7KCoSLtBFVlys/eGDwQkQGNWtcZ
G2Nq38DtKPjWZvG9TcEAcS+svt8TP3fXhc/gI+bEZhPN36dS4rEAR7usTH98T3z/ToagLVt7wynb
RCUOiYJjycBNGgj0Gz6oeKzHdV51zC1eg7AoonHspquNkMVSB2oUtPupjD3g6inOPVPNywG/rrFS
diVPVqVxuqQGp5mu5aJCt1xI7s3wHuid4Hqv8Zgq+uUAC0XaUKACukvVTJekHLj1sW0GNGzglp7W
cSymI9PyhCSo/rt2d6JSmEd/8DdZwrpLqeZz5tjnFAFn5XvpwEcwGSvI2PO6T61gk0K6wOydhSRF
9PyIR+pStuzBc7hPu6D5auy8Xdlqrs+QQfO9YeQ/vSz7da7MHP4BDp7QW5ApmLSvGy5YjOXCG1UU
MagEwJxO3C1y3iuoSsbRwst7JJyAabczflumxark0kcjbixaCnmhOki72kkL+zUYXIeYtAXq3GEI
NmS9vsSQGqOQWOHtllGcObffrqDOE//mQxAM25n2hDMmPwPxg1qP2MDJXOm8WYPgA/kan6eSDVt6
v/EX7LzceKy4gu9Vnz0yI0N8NMtHOpgZIJTzYa6Sh0DW1J1UOG/7FktE8op18tukhGNrldKJWgZ1
azLR08pt2nrjuHLi3ubfDJ1zJLs3GLIu/ev5k/abLlr86qqC+avEL+il+KIIJJvrNLVrrH8ArSyL
PdTrIJ85gLuWewDNd4kl9p1ZH5U7fQYVW8AyT+NuTvS4STV9AGM6VFHhLvWW9jUNUFRAlF+sX45l
1DvXNq5dGnyUs21wbs6TSFM70dzyDjDdci/s10utEJaG+WdUTg0Nm2F2UU2fcxnfHP6wnFomIQGB
82hQnIdsHS+7Ss54QQKHsSEDsu0wJp+lU26pn2RE4qpj2zLVyhmEji7BSB13Yj3c3HqVmTwAKGM7
DIxfRA4+QJ1cEaDdqBW3Mutk2EJLjmaQLDhNq7WR9w9GP76iNgD0Aya20nVGEbCf8GWFWLICrcf2
sxTxDkz9pR9xVYu3Wcof+GAku4RTrmKqlkKfFSGxRXkFUmNsHatUxMUQURY7iVCDSRnN3U42EPl8
Csm2rA3cHLhMphTMJ0Z7MrP+PJQk9qxC/dF2/5q03Vbn9udcFR2Bm4BLkEv7rZeJPeZaJDwI92t2
ZxUBBVvW4xxcAA1+4G35AnfIzzGIxyIkzz2KBvudppQPe3APUpcDIxOqAuYTJJOa4qSZlPiNh30g
R6TXi9U+QkCELWaqZCNvRn1QaU+QxyAJ17bczDPQYgN8AFomhjltIQCTx8XDGBt0+JTqxZjMj8Kl
jTjWYLposHjlMgYTB+wdWa38XknjSS7uR9/Xv0Wto8SCwOo7GOSsOQMYjc4CI8Ru8SyKb2EKIMV9
c8N059t2qi7+3JeRTsg4IU1nkKDrB4M/iHxrx1FTVDsSJ0dYhEih/owGxz9HJVQ+ryZXJyT2Zovk
ZkEtoizMtbMYCU98kEGvjnlulPHtxlIwKPcAEwSIj4JEwcqXOeCTGpUkteEw2C5bu8N9mysPpXU/
rgElsKedHtUMK3wVc3BPTGM/IJlyS2S5Y6zoJnQXLgEEE/hxDlEVAIZdfktZzKFCyTV+RD4eDIXa
SDDC9K1rrItDK4bPJADgbC/OayZsCTA8vcww6Vsj3Q8aR13HV26xFB0m/aTWko39UpBC2QOm5f/V
OSHeke+wqNJ5m5pBuAlRpsirSm/tYfNYC1083kjFQ8964zYHMI3+azq0J+5WX1yap11m3o163BF+
uuITfNHFTGhrTG46cXzUnJi7Er0z+w3I7Jh64/tAiM9Sn5kdvsFp+SD85b9WPd1fQiziaMHDSaQb
H3oFqN5l8SF6MBS7AgTFSnmuE3Wi3lvBstO9/+rZ7lffW69F3qV7BkkR71ZAJgKlUP4BQ243QCYT
pywiu50/eqBIK5qi3rkhYjTW1K8YChgY4lUR9Undrnn2o8l3jp3f/G7Y8rBJFPoYML7aFVCiDu6t
1YS7Az0c1kQSe2w+4ZC2karaB7rcEOLL52ByHoLGePccTNxNYciNbfZMJBqkUmzD36nZq3M8GnwO
w0cg5bimi4JpawDiUqRxAQGQpCDNBT5Z0oAJrOG2J3T0E7D/k+uEd2DirHUmll9ywdhvS1oxKH21
VpUgAbSqDPVHLBNovLhNiQx6F3qd81UXFw966BnCuNbKGpJnGbvXanCvOk+uHOn0ZuxMHJnTsq8r
79JzKqIOHLtGZzYum4w/U//RV3uQ4MCA8o4gWWZx95msh3HABlxh4HamNI9gQURenBGOxeTDzsI8
Ou0EURcf2oUZdOFjigwBr32SF2kqwAbMRf9P1rf/na/t/50pVPy35rZ7IPl/kn/GQNz+xL9OiK2/
Ud3NtPfWLe8K/9aa+A9nm/s3D0ywMLl8hpDJAID824hYWH+D/wBNLfARw29dsf82IvbE3zDChWhl
tssii+zzfxoR8xf9ZUAMvNh3UdpMQLyCl4m56p8HxFlOYrBHKNuqWRnoj7Pnf3iW9B/a2fSvTmtg
a7Emh0mUgMyFQcTqjAtpPUSw0lIzuZaS/oO/TNiv/xhP/5Vd/Hc08b9PrX2WWd+0TWF7JkXsvhf8
hxdlM5Kg+QdhEv91+JqiOrzVVInc9OqbHYn2A4s2CpFZ32MqkJVlBxORewzgtVUeC/n9P7yef25x
/MfrCV0PWgaGXoyKN5LGX6bonsc4qrGDJLIGYeWRzfwZ96nZk8nyWOeeGGJSjxG4bkPqWrbVb3dM
Umxqc8I4xZ9bySi47NA4ZMrehz9OyM+M1asiU9vI/B8eVAyk/zX6+T+/feSb+VhNU3hUDds3L/Ff
X25gYSJrA1KZ6bIs4xZT0fg6UHakV0wqs6+hqsYqqhySIuuhG1s8LgH4fj8LOdL3sd3+D2+fLcSt
h/GfPlCBcxNDpkOJuIe5gW/HX1+RbXWLmzucOjG1Z8UGDLsNL2I2s4eAnIdYt7PntLvYM3svguWT
BDtCHyYnrCwmpsfWs/jbwFnqH6/FMrQS0+1qFQ/8mKsi7bzxmMBa96DTNp7Db18sZ2PVk/k5NCJ8
VG1R3ie9N4mV0ZlklQab0PA+oP9vWrtD1/kRkVLvHdFzbM5Z3wtAFA3QN/4httn0/QY1evJdzYfO
JmeZ27HQc3HfzikxJc9CXdlya0w+dVxbmgAICNJ9aY7E0wvMgMgiicdhrLzxVtCwmh6zWd96pBQA
/PwJNYdHzo2EvY6N6VbIJH4bRgEergchKIPgpJI56GyqGDhkuJTnBF1l/64Yw+NiFHC+YRj58a2L
z9oPiPrGil2ycpnfuvEcWbEi7BoWLbpH2NXSgBo7THtz4aBLmhJ4XQR0cGKs2YLSi5ox427tci2p
duL2SKwds5udszK6sFuh+gzPgmAiQgv73NEO2hSdX03hH9OxSZROoxskO52FJpkJiwjTKoS0ttw8
kgksI8evi62WStEC06qEKodweOBaOl6Z4TQMkA3Q60THStff20Z41WkwUsOExBs75r5RzkmBvpMj
F6ehGNaBbrso9ceUxJUuSGC3OyPVxcaYBrW3W9qtGVtCccvD/E4hSRwEFC7h/w4H5xK4NZ2Cccxr
AjVcEw066iBM1jLU3a4NA6T9cK1q66PFFTKxwm/t5re0503B85reDMB5fRuZ5252NI1pPM3FkG97
r+TcgP8FfGJCA3wER1o/Fvy34yhS7nDUjl8zdJtPeiC5lIUfAl3gowoAVZLPqPk0bNNhXZBF8JXF
3rQd86r95XXdJXMbg6R/Q56EI/VFZotgYO5ocBu5433ZSVokh6C34zMy+fjdV8zmIrtuuC64I2mZ
Gy786oyzODACMrEG+rGzHmKdU71TkpStiPhbI1UmYtBMzAL7GapatqH16Vfd+J/O5BwpELOv5dC9
1bV1Fy8kdwdZZlvZjreEFE1Dp3bMnVPB8VwjJn2NYcK9YAhNgNft9NpbIDVVPnwaaBPX1qrJZAVG
QzculL4ojYlSR5Vbyo8sS+WxrVNMRXSDM/JLU8DTu5Yf9E+JyfTDHXBGwrGZufRmca7jk8sRSXFh
90aTBJKN+JsKZeBJ6PXI4CowynDX9V3RrcEsoHAYMzM6Ep4NUUo/l4O3x7LBFVBqf/CicA7cbyuA
FUbuOW3lWblMcaK27fP6geYS8ZNo0HSH5oZPsWrKblc8Juqdq3Hr7pgy6eqO7jGhdz2lUsFpSKn5
3PszcEBjHZL+7C9zoJ3sFBMiJmVI3Ft+MwQ1qnebKX4DSx9YjoB0b+BDMqpcFdvRDwrR73wPpfmL
DGIXfCUMmUCo9fHYzgElpqzMb0k/2e3eHtvGu5u8hT5SXIWBtw/mzDb3s2UR+xV0hBJG77vQmTkt
UgqJZ8Ob6SQOuX/DvbuSGQzHt1hXcAuNJiiaGW4vpqAXLrju8Cqp9ix2i2AO9JnMPD8MFJZg+Sb4
CUyGW67foPDORWL5WwSAQG682vO6QxyEcsQsvbBm75SaJh31erD0qwWj0F+HlrQmolKibfcxdyOE
1cHGJGW4eVcy4+Niz6uFdbaWQo3TY+tA9h62DUs5il/rMl7GTVPY05mPyOr5tmBM+SJk3FPAamr2
vUcA1IG4597JPJzBOneVLFxsZiAuETO97zMeknVdVJk8dbXlmZQZySGsdyh/fXXoKF58VzWv5i5u
6oBEa4s19z6fVOPuHdib8Uq0SpovQW60IRKC29b347RkEDgmWuajGfSHd2TJ8ty30JAiPfoBfddA
TnVi1isBOLn+oFjKyW82VBL8X7UX5MsF1EBFGs+1Uz5PbZkk5clSdJdgqZAHgAfiidv585CFGwYx
NciRBVsW6d5qBDdIdGdSISTERHqLWpWOW9qEE2rIK1TsIsxkqzkJpnjf+0Wf3vcVG+EfCrD8+TxM
GFOOsJMq454r2IynIOALzeXE1y30Gr6/Tv7jxEHHlGeEl9cf0jBAXoFGUt2PtkZ4bTWhPAC17thQ
aGkkBGLDWIvqhQbu1n73VSPjyww0h1GgJZYZK2LdTKSBZJ5y/1s1LrIjOVAU03PBdkb8luR5HK58
h/0YxASMGv859jNKH26PKYEgQFxTwbBJA/mg4ZCWrj1pddfey8Dr3EMhodre+aYM823jW5hK3DLg
qyCZ/tbreowLOPKq8IzngABufDHSMEm/A7GMyX1DVtZe0SOQPInBt15FYJ5N57QImBqyoqzYSGmc
Q6DT8a9WTt9VRQ8B3cU77GpEGHwMTYO9GesEDjn9wyHE/6w4NH5DsNzsotnrNviGz6aKH/zky3KD
TaLajR9Doq/U/ci7mrn3/QhUXg3FvaA66tFjR6DLc1ibcX7gEn1DtA67nOUU8/Kuw3gdz+Y1rNwf
1LVN6cbBJbQZdi463S9jnpDB1+5qSceLTNWzjsU+rLr3pmje+1AvD3FvPy6TMA58p6qVihuHMoZy
2ZmsgUc0m6NJOnFa4ncipnf4J99mGwZDT9+sh5ZBpiYjbxATM1kOvouhMJ3eRzSptO+Tq9fNyB3o
PHZYyANlUQ+iX8IT1FgagQixnOwp3GVoiG3wmIMQJspa7Udlxz+tFN/l1HMlwVa0QnDdJYXbleem
koyyobN6W0hwapNjQaWHs8UywpE4zGr/Je14OaXR1tfeGLFgJAuZfSZgIGmmYt9Nyoomz2lOUx2q
TUnDGvry2J1i0z/kBfF2bApFZz2YhN+tRR4n29x1QxsZOell3aFZlvCPD7mXXNRCdYHpXHoKPLdk
QKePeVziTTJRbp2OqHMV8nnkqfgYj/idyrBCswc5N4kPMSg4JT+B6YKa4tu89aveXLedOuf52F9i
p5KbpZicVSUrZ9uZNmC3vKg2xtCyngTa3jFKoEY37IDgTQl7dqyeDEI6hzm33vVixNd4dlFvgaYA
bE9e3MY9zVY1RwmmSeY99YNvpB7P8c06AtGHctuAYtlSYDjx6H/RYwSmimpHnK3wtr7Jh9A/SsXH
Ch2GBgqabtfCxddv+kO/cc3hLZh1ts3TiplbaCZnxflt3Vrur1jmzZ3HyJ05J/wZ2eZvIT99li3r
JXReahs0hJ+57z3i4kBZyDJJcKVDuu00TX1Z5rx2eXpUhb3wqDBPY6xf7rsWPtESj3pLacdlpKv9
bPtjJC3ndvbKj5lG9/Zaq3822HeAzU3PckzqZ06CePowUdrVFz6Q5U7FYuM11tqu41ufnT1tbXs4
BYKvjCGxfnoLtXYUF6d3JXUFpy7BFZmlWIPWM5npDVSmGCKV6z6ltuLnKMvz382WqUxfMrtqfllz
I3bwvg5zyUO2FDmUk2A5NTjeojFnmuUnP33qcJwapXVBGUzYBCf/85YjvR8C5nqNrXccmasXd9QG
hpq2+xMzq10VZY+bSwX1qU9bDr43eykmXJAHzGktuD2AfBLOvSEdJYMpEceJIWyYAfWflYB62wfD
HEGxSR8oLU23qAnPTAV4N1T+aKVsmrYxAZBR8RW72NtIcmOgZ2QUu7y6ucyqAeYUA65HVA5oYhrz
qIvjq+w69zTAOl8TIFogR3QHMOC7IjAPmTYhSxN8wKt0Y6vXHLtpObx2bUWSDo4Dfc1uR51f7G/j
0U7flLoxXMmk3uJazczxjg10XilBE2BCE26CkfOAQ93ZuFOGWNcj7NsTxXhOP3VR3SXDKdWBPCye
hjaWZgqvKyzyDg/kul6aV1UQ5Kl5fx9wUhgRpcMMejxSXZcl9Yp3KDgpFobGe7Dxtlyo4LiTohrx
uBjWzq119kTTDEgWjneb1nCmC22SFR9GPu8wgGILsFW47+zYfk11nT7xEbI35tANGTLDNEvMgVqL
nApBc7HvYR/R2xnIJ9dsbSB+vOS3xerQ5xvfznBbjeku1ZISbdlxfYHOSTXp3J4Ecxp8yBMZprCj
eeT22cg0jc+qqOMHN2DdtRp7I7L0F/M/QDx2WX/HU/8VTjiqOz9R33Ap1QWXLDJpFhdb24fE6MV9
vCZfBEM5mKjaTlMOtbcWejPAcldrTVawG5I3G4eY2/kM2ao6fi9skIr0IqfULGZA4ho6k8kjzlPO
6jew6j/OhM14ePC45n9Snq8GywRHxV3cGUSo7pMpvUFhkgW/BPcy8j7vQV32ptjiIjFsqOax124o
t55KDp3VEmwJ4gGxsMbW/MXyovawY/BvNqrT5bfy5Lh3R+/UsgpuMXHlEctG975o1rxFlJtsEqAs
utEChz8Ccoz18DYBWIvwxNKREg54/XF7BpzrGMj41UMVS57pbiofKPfgGBSKEy338YHHkcZvF+bR
qlNS3yP1Lhmrot0xrvY2lSwDgtG3nscO3UP07nbsRkkjahhY29b0Cej1ya0VPA5WQ5O9OwacvQoM
AvNx3scpFy7ORNxJvZrar5Co9J3Gsru2JGQVa0YxWiVhPZznrrzv7OwuHW+StXLbcb0Ecto1YoYJ
l/rF1nC51Dgml7M4SQcGsQAF+k4sdF65TOt8y/I2uKmXK/StO9rMgXo67nxOdX9n1ylH32aX67rn
e0GRF46cfm2EtStWIxZB2tKTAKs9AEWxm0vbf7KWhtKqkBG7VSbOFrdie4ZSUeHkrHP3aHdUCOUE
aX/lnv3pQm87mr5QX1iu+N533TdscGqBZoYfCWFz3xonCryJnx0aiObPDL9ZpkJZe0yXOM4Pz05o
Qz6l5lm2pzoeBCEyzs4wxlMeFc5CNEFO1OJufSD+kVV6INa4s+zqHJrN5P1djtGE/Cgm8hl4rMLw
k4ZTTFmzcTts87kUyXlJPA1gBrkqv1VFhqwyrW5T6k2nFTWe9CMV2SuB/y+LaipaHALwhZySNvRS
pPyNDIUqi1lBZnQMSMMj5qkfZxjOnuNmd9oNr6GY3x3Jq+bO8NSkSD3JcE3VtEdiy+BxN8wZBDBf
xrcMvbw7IhonCiF+tW7xlNXdb8Dnz56eSB4vrIdtl+wrBAE30D3MR5+zvZTc+fNh61KYjAhC/qOE
ChtCw5AVcMrJiQj3weA0L2Jgt2P2LlelnexHMxRQwUGzBMN1gUtZJNUPnS6wu4qtYJGBLb8ZQRRC
JH2GUf4nScJd3xO7tbkMrgM7ZZRxM1pRqwa+aTqkCYRJ7R8tx2IczxBExhjX7PAYF9WV8u7tbfSM
Ye6HaAofSPLQ+8a9TTGbzuZ94t0KaccH8ioACOXvLBFkA6R7kCRcSlDDxvAMmPHTG56GMXxsVXD2
Ymqzuz5lfBQUR00dXtGqp3bGORJwPoo6L+/XTDxLxealKlzXVULa2ukH42dMPFYD6GeqfiAw3Kod
2K2YX/QboZnCZ2MHd0D5zZm7Zn3KrHm8qM7hSeK069ExFnAHWUsylzeqizLMtW15OCsJKoR/IFeC
xsJXAxRpdMv4Qq6GtRpzE6o9SaoGC1tn5yffXLr2zRwD9YrUSkNQNXXtg7moWW+90JM3qpSNsukt
0oHoNPQZn89C2lCPqE87x1Q2OD238p9Nzr3MekWL1MWozAKM0kCo4LAqUOabGBwfI3iK2AjTNjr/
MJobbKGqA/9XH/YFZL94rpE9x7T44mIGn001gxabstTuCx1Y+pmMMQueNjoMxUtDd/YqloX3HmQz
B4dRuQVKhcMd5eKP5nRE1qbvL86qFi6mGM2nEuVgXHti7M5l2lcPHfzpYcsdRFcrnh0xRVOmg3vt
8NBB8vNMdef3qnwsUOJBlI61bd8HXU6ZRyDb1jsoq8L1JuccQRW35O2uOmIiKBJQXvuJ2CW7X1t1
9B6k8VOoG1bZLCnGXbOQqtk6GbVtd0ze+nvktvq9SWL3dt9T+S+8xBx7utgqinOeZFn1UlMw9zbO
ntGcced4Pwk31H7TUaZNPqJ0BXVGIW5yao/4CNlkE/CgtA9nDz0RgOW0eF7K286ZAT6QrpaHQLuo
Vl1nZPURk5L1C/0xrn6CLA3vvMoBoGgCgmQzQcoghZ/X3bytU3z7exVMPvnzmk60dWyJuIokkaNP
hw8Wm4R0aQgZdQK+w56IBvOVmoo/I3ATphgDN2foaab/YkphDBiBbIwcVtwmF5SD5NtyZk6kvjQ4
VE2UsK3IEIJ8NmNL9SdCeHh5lqIYXYJfBf4WVmDa7xZPcn2LuUTdQCRVvaZAwwVpqsOy48omxEvo
tka2dTGc0wrTTvTOUzsh7+vChd449Ka5A6doEUxKa0XwAgooC2dQ4qOXsKkiEQwpE6Nq4KxaFSkF
LkaWqk8socTil96JfyPAwwNuzETzvBTi3a5H9xH5Bp8804cZrF+tubj2Bo7+2YjtkLFCO/5J7UY+
BHm9vCQIESS34FbiHZwNj2LvTldfCjaowqBmVfWWNCPjLA+5+CUTmrV0tHuMmmaHLK9XHRWt9BRR
x0n4K6FV5qSXQb7FuK27XdDm5ZcyNX60ECPFRGVz6n2oVi75uo+dWwxPhjJ7YLLRWFub6rj2WI50
mm8t05hulFQ1/ppqfsaNI9LpQ3uu+O3208zY2pnYd4fRZYXGubpEesmX5xrNJVzzjUtQz+KgoYO8
QqF0p3+h7jx2JEfaLPsqg1knG0Ya5WI2LkNrvSEiMiIojMIojeQ7zVPMi81hdgNdldXzJ3o5mwKq
Chnp4U43+8S952rvU3E4QXKbpXnAOzTb59AkIcpriSOU26kJ4q8hQbnENLZ1gSDPYOR5cur2rO/T
gKRINiSAEwsnBUOcT4jIsNT0ZI6SBt7tZRLkyMHojZ455xI8DkUd3jDWxy1ZJ4DEABmW6967iG0E
TS6adWjmCWK9sr8batu+bUQfXS8hYpvvBVSHf0Tsmn70UA/QZ5dSvNhZynPUdioo97kNyQ7Fx7J8
YmPh9DFl70EXDMtmvPByn5M2iGQe7y1dZ/W+tCRUCdnZS8lQLKUOYuxS9lRxPPwVIur3UrjY7XBu
4B2lnO2YgxunvElWL9l2zDueOBEaNJ9Mz25TryG5I+zs3NrljikuJerE5zITJMgTuzMv23IGPXlp
1QKFbqiqu6isaPKrzruRWDteE9h7H8FUZ4gK0IodZj0yGFnb3F8GJ/xTtPLA00munp59VIu8f3SU
sP15r/kkGv6ZQ3jPNyLJWpvNGnszP6u5IcihvA1lb8ltImSDIE64jKryKh2fC1JC4lVbab+pxTQP
OpbYfTKMEf0OEwaLAcetCtoYHtunsRic9qLrZ/dRFP78MtoIBzGYOPVXuYziUztLufK+Hf3YWVX0
WvM5XCrltwKQdQd61IYVgq8iJNaIj50QlE2nsuzFFpGiL2vC5H7Ulv5C3Mb+NSAzANSDksFNB33p
NgUzDBsYXZOiAM2XdK8BNfBVT5zimeOZ/tSztc8syPacD7tqmGt74ciCWTlQ/jeAg5itAYt27k1Z
149k+PqfUR/MX2wp6AtZppMoQ0AOItkeW3h1zHx6ml1Zht2Ehj4VLQuieAnYZyRyOYyoW7GuaONe
p1bnNkdt65b9S6OD69DO8+diqssjf7XEnBOnkm2z1vGtNqBzTYe3Yh/KoP/y1OIvYEzTpkOnNof5
LocZBn9vcCKxmcKse+HSCb0jDYi6LuJefS/23FbbDDAIdc2UNu0W6W7M2mmsCqZ80eBtLFeKAb1h
7l9xQtXgZJkz5ZslE+oOIsdcbWdv9G5BmPOT2nhN/sKK+5hzvVPbhBm8DgzODPtHhMbvmWXzWeXA
r26taAy/xpzxwS7Xbb/s2B7hRS5sQ/EXDcF453sMY3bp5HoPU4doTUaETW3K2YSkiY4TTJA66zlK
7RA+9y4nVOdxIWbhAdXswEhjGMizZFHZVQenY/a0Sxli87vZoNNZLRNiCXTD4IVVpkkPQZDarN6q
PhqwLvneqw41EsQYCHPLgNlX92T8WkgtkyZjcRgKvNFmeSlThvcbgr0AUnnKL25MXGOhqYmbI9KW
9AD/0oLMGHBn0LZuY7aD405MLDLuwsBP7YuudUy3D/1OADbJTH2lVZqvbM88x7Y5T/V122Di2k8M
JX7Gi4cnb4Ea7Z/2jsWYG7sDtM6pAdt9omWbgpZwS0QQRJurdyyDtd70Y1Q/9ouaLwmCQEc2BUwR
N9g4UP83MWC/I0Ys6lMT6gatfatrse9Ifni19JCRYSRUhUoQ0dYT8vzuO2IFdt/bbnJf4QtE0meS
8DvKS3UtAn88J1/NzcDyOjJAoxha72NRixe8YyU06qCNb3KXBoEcrEHh/p+JzNBs4jaDl1cfjPGD
OxbrAYb9qYzKDWDHBHZ9XqGfLGOcYksj0nzfDo62bkpogslx/QbNJ/Qazk+Zm3pNMS76HhmkzL6W
eXA+zdz0HdCOiOm+irT7xoNDvZRrRS8oAsjlRBR4+Yc7lvW4m2KH2Xbp0L5tWKlnD/kQhOVmQG36
CxDN/WS5oXeVp3LEomnyGZalTQUeLsTZbgfk0BiDXCFgUIOG20FQhHKvvRmGiS6MPpXgP15D7WVc
EIRbtNyFZh3Pir7TW9MvDN7KFCcy+bNTwGUoQbNtRz2W7wbZHfPYYajkbigDhzV8gXD3WE4uvMnM
j2GCLuCa7vp5Etyu+SBfcOsNC/MX0j82kY4g96RunrDsdqauumGxSgYanUH5nfRyWlM5SAujFPZu
WWfNy8nUxBggAbtTGw4O5i8SqDTcKD1EzemM8gzrb1H7MO2nqrzsUYzelz02QPKjNb98pAdb8vPH
8QvBWU4Z34TLvWUzpYWtusw0Mq7qXosAZy3vQJK9Y5rL3izeYeLLRs1RYTwPrNUyDMF5FwnRMYKZ
7IJeFJPeNlqSHsT3rMPDQFPv7Ht4RZjAnTj5jJaJof9iD9lPR+v60aSGEoGNlNR720XKv2ErHZIe
m4bDCRuhFiN/MeNABshISRaETYrtTuQpa/yEkRpf6Wlcttwk5tEu1kNBenHoINZE+L2VAcj5XrA5
5lpdgwy00RB0hg4OMu4UZW5DjowXiA3ZOyWXo3eR7RT3XsjuDenw6OGPykyKCNaZmUqa2WY4l7sS
J6+w0RTFKCEPbRivt1somQ5UfGVtRilZOR2sHgd9G1Xe+YpAEujhY++NcGrPPeZ+11wPgVEPWVum
OO/EFDG2Twd2jX4mxsdcWCPMztzgzIDsSonKpP0SLyF+l8BYFnVQlTsoHTgczkLNAArQ5tRjm1+W
5hMszXSRJuWg9omchidorGSETCi+PxnnejdYBhcOg9Rk1xwd0VUJy5yqISqL947QMOsM6f7I+Iyq
63ZMyu5jIJAh2nQgd1+toqNuDxQhdxvfrearePQI6i0Fon2nn1oswUxduUwg1p8108R8aJQNlhfC
MC/9KqhunKojAwD/7fo98M2Ndvv5mru0C+EJZ+W9t+4QdxGkhZ5Oo9E/EXNDdBogFF77GQlIu0G1
DCD6Jmsr2NABjOGSg8a/VFOEFj7Ju947EUUMgcRvm/mNbW37kCPNiE8ZPa1ghmgsXhKaMowjnNw3
VcVnEs0V7V7tDtP5oH6dIinoLsLSnPp9DsamQ8jd5PEuw/F43xPBDPx5Rn1wqmwtyGYmq2Y4wM9F
qQzJ9JMuKre27ej5Ny49L0Jr6fPpokkCwoqMbbFXMWgBKjhLK9jIkZ4+XfYA7V7oPs8PgICXF7+d
y0vj+6QiUz4GJGnKgDJQWRhmL5n0DXd8vuzv5jIy1Z4kh/xmshyER6FxsFk2Q5q+gj3x9SYqMmyv
EKmwAnolVzncpr6F+F8szxlM8/iYxQGKM2eoFiwSuECgQ0cjTo+OnvmxKRMN0LsWE5V8MhSohWd3
uux6pCvI/Yf2M1UDvd6CK7jji0xtUKleP7AGTokPKWPw9wgEKsJ0lr5aU1ps49LvInQAqhzn95aM
kpcsdVjphuQ0bayR03NDJt2aYCet4okjUzGmQRv23bMLvpgpASBjBX2G/TVZ69KlRKGxDiOnK7tO
GMc42ILZXJJuRxWj4966hDIumXGaQMYHzmE2WmjH9G4Ws3r2UO1PO04MfTaUVYk4F/4VpHtsxfLQ
wOQ0G5F2PmVRRIDl9YgH586Pe0xUjmlmPCqWX15mmAFibF5l7l0JGU/iRLQhnochldZjxLgIg4zb
OM5JqqLynAu/fddzgpy6M/3a4Ylc+/tWhCsOYHCpWDKB9QG8XlXWJwECvvkGRdqal7AQ1LwJPJpt
2tc0+CQtnPfVd9LkJ16e+JhD0fhOtGeegOkgxEsqiEf8IC77/RKjajtt+4n3LoNv8pBCvntDBiFf
Mk8nz4lhWLAJy5jRskQUc+2HS/+cN57q1+kWORqeH6OZKz0woKQD1tO4thT9e9Uaeqmm9w2Xpq4Y
HYO6bZEA1HqI96jJ1/jyGTjxybqf4Sovnf7et9frcjQTPg82eyyWZnR5jKbA1byEs9NDQqJTy/Gj
1XPNyLDvEprBZVlXHmF7lpaT9T61kpisvHK7E7Bm2SPvWvbuYIMlnGvAAafHnOgYN8zRWXB9Zg9F
1rU3YTQiwy8mC7CSHeXPYUxByyDMqvnCqVGJS3T8pj5lHICz1GF8BBYE+ssJ0jkw+1LE1UtMlfut
CrRUm8ReMk0voPtXS/EqtkkQ2BWXEyXz0YM94KEuIk1+j95OvQReo8x2KOSwnOmkWBO7wiz/bAdL
XrYoVj7tapFE2ngIBHtRT299hZ5mU5M18dJXlrkr5yBFcSGyR6szo4XIp2c2mUvXfa3zSNxqr4eH
oHCR8CHRZ97HhMvTLdnMjTdTWpERgKiqeapAy90wgKteJd5eVlc0Wf7BEZH5juO0LfZlHvH9sgyJ
LaQbMr+hWB2trw452RWxlCUTc/JlfHeIDScgc4VdW9gU1DOBeT9NYpEGjGTnYfbnKEVnkRBnEY99
+kGFiWzACnmPfB357ySINa9FNDNh8Fp+y6EreI25SoqLsIoQQgiP2A5EYCWFmGKXoHCCDl63sycm
iUMQpTi/cYTx21mT/+Ka1kTAetL8kexQE18osUbjYl8XZ9ns1wcrKBIycYFQkHju5IIzxBlAfBgZ
gNesUc1S2Axe+jwSWsaFIaLsoAvIlhsrLHlYVaQ+i9hVbC6hk17gyoFQJJuANnbhVfsoPa3ldRza
+MEJ6/nNj7qp2bau53+0rC3K08xwPZC3FBDtgAIW22CKtxQPHjGV+1lPfIZ2HzSnZW9S6zKykuJJ
m0FdZ8q34MaMDtMOUntwIll5wQAU1sLcs/uaAIUPFpuxyaHJhPGdgUgB4z38bGJREBrsD+AZhSkE
GQR5TDkx5wuCgWGKp8chhpe1GwKP9FexwFtRxWKQVRkaiNwv6qfFq1K5HyZ7eG6zkHNRImwKNnnp
9QNErCz5OVqOfZ0uvp9wFyp+hDPjxt7WSgWsPGaPsRFrcLNGX5EHxsw6z69V6LXBQVEDVdsak3u4
AyczYVIa1rbI0pSGJF57bP97ytc92Ay/5SMozU3PKimjEGCgdzItdnHZIX0DD16qqDvP4Dzm1D6z
uCCOZBz3AkVph9dm9H7mIBSeZdhPnC3FlH/C768e+9iiOZ7cOYKOKHTJML1y2GKbJUqRM2ZdsY62
i3HHrHt9UIcK5bil/Q7rLPhksrNYJo3bth0iJqBOlgOtQvNkNgu9I2nBWvXfXEzTz3mY2ozBdK9f
eABxjAGBAwNbZGZ6oEVlup8BiryAvzhd1zj9gh0OlQz3niB7amNxsDJ8AypJ/qwVhG/jAhAJQSVg
GUIgPfFqk7Qzj8jc3WAh5SNilGIUQrbtOGgRkbgdEx9m1tfXUNlfuyac2NrPEvNtJ8ri0LAyHs8H
/PrI2dwh7VDIFN5VZRfzZwmq4Jj2k3p3M6t87giZJXiVRR4f6cQW/mDPUxse49rYP33Gx4gVYCAN
W06/4qP3Zg1ti2CVW7Kk0cT0ImP5VK/J3ay3k3UcHi7mdAiaRpzgjc1fpFHsU9kUoFfD5NZAZ8D/
SmbAQlrlDnVR92vvvzI+OaJn26LqSBYOsl3cUbpcCWR8l4mdE5uzLK437lF6qnRP5YYUBv22a22Z
hkwvCQTI7FSWk1OfLYW08l3K40KqItqJCLSdYcpJN8t7QdwyizRyAwOca8iU3uaFWGHKRbZF2zxC
EbK1tQK+axVFtEVwPUQnfKeWFzwBcLhSGoG7RAPWyBe3eWmXEV1L76oFjJ3wVHQAw8VZ5QKZuJfB
6PJEgs5hM4uX64rZBjqnBt3eU+7hZdiGmECf7ZYlWxErWrKAOeqGPgq5RoGIqNov+Rpe0JU5mh3o
JXlxLjqFwjqG1EIU3GhNhvcVJOI2Nb20jjPBjYRazHR1ZPSlFE0Zo5mPzEma5awoB0yyouW7RjhT
aeM0ZLuJblTN8rOZwnQ+QUIMe0dXWa7QYyxcS7Hh28vZa4UQSaTjXLepD518nKfylZJYv2WImisE
DLltbnve6RAPODILQg2ibPV/VYMiZ1i7X3Hie+5F5rb+G2g08KMMS6PvJqdw5DZlwf9ouTPeDxVN
+ePi6uEW1AirXbo68odpNYNv1WjH3iReJd9dLfHLFx2aW8SJlR9hULB47FOreVZNX3zkMSN6XLaQ
lKEmKUOvEzPZ2kjwQpdG03CdLGw+QNhFcYDWc7R8H6+oV9vbACTxhwP7FUGiz+mNQS6Php2KXDNB
ZeTkWGUDC4NNWujgqe0H8aV9CBS4TvPhGl+LebBKcnIuoL6Rel61JWAKNOvkRRa5QtFHZTEf1BAl
19xZkdz2DsB4N3QYX86Mvhluitoj3cgBtrWd5ZzaDOmZ924JXxiJtwAOxRiEizLi7QHIuu8hlGCv
60H4bdHizsMZTpjhMi/msrzL+fE36E8W4rfE1FDoR6hndx7KgeIYLxyn5JMOPDg6Dgsmb1Y4QQVk
LxIPu6Ed/Xw7sfIroOAsJQ7eVs93yiTyEY8jav4SbS5T2rQukgPaDkGeTJWcKpRbKUvzFdDEGcLY
wLWIpB6X2uHNK+pcYK5u2d5LM5QpKYDs+fbN2uexy5cN2ZOqolMHLQxKe0lUL3Zq1DzFWAvDZ9AC
DskoqHfjLUYseddwWtVbG1NEsBvE6HOQV00DOGIOUC6IrDWPLMuan97gMWvIdb/KWEFRWZupb+2n
dVTxzmIS9CB6xhREvptRGEZBz3S85W70iOHNXZA/CC2Ym41gNZlBFpgSnXS03rUD03vLSpoTPk/8
4CwnYc65aoSFt7NLxfBWmZl5BGH2sdmwU1Ko/EoR3hDpaIl3xpV4sQrQJZvRGWdWCjIgOCJnSmB2
k40H9sILUHQAFOGY3kROjo2+wTGScjvh2yWYLCjSm2he0qeWwr87MgoLPpjkCFImF3+kyssGAIuh
l6BxCpQzlSeZtIk8xPUhPxhd0MvUdlvS6aq5I+5jQNnCd7eizqIbTRA7wNHYhevIBUqBQM87rquW
Xel5NdP5AGvvdkpIGEZOqxaAekAhkTDkNM+7rAttHC+O13wT7um6l3CHQogaczUTPMlmFNsXIUAN
YilyI3eiT9wz2XmJRhfhJS4ILf55y5oOczBeX7b5Y8CblLh64fbScnzOjA+AcD0CGxyzJeYd1ede
uq+aCRPsJJsEPZLdOimZqgb/ApSliVuz8+KrvLXbG0DMyHbyTETpoWAPRutWLxkpNH5T4sFYyDjc
5rmS/KzZlgSDjXPyDUWRvojI34RQGeWysWxHk7VbT7QLptaQeLdzugKOUowQSXk6u7P1c55620YX
4zBCjDtuvB0UfomHp4wD7lKo05hlWDBTq9JCDZtg8tFHdmPmB/d14PXX/RCtg5PJsV/rdpq+7cbL
v/B1izdWNNGwYfZWkpSDSGUT1pO8ZnRAaG+vSLSPBfam/ZwkgsOjrwlqNfy5Ze/aSCI21oT+Zrui
4r5sut/5QAHD92Po04RLK25CXPT8d1hbrpPxRTIZAyf2wDki/5jNcF4Fjn03l60nAd9xaW8TDW1q
ixgFXiE6KJwkYZaAqmZbPvuoPIveX69188QohpFNKOPG+VDshrzzGOgnZKheRvZzjvi0PEnsmMVe
5wiiX8FWmfyub5q4/CoRKBmo2APaX2uRkst37IPvPFaEBUVt5PLMMRY8m5EJI7YoCvfBt92AjMhK
rysKJGYJBbgnkv0ADzLehfQEFqoXjD3bH2M2uWHa5t66YaZnx27qJ7tuhm+7/4GpgR3ttPRbNJID
7bI7rTDHUAfN9gerbSC7g6azS4b4NWz9sNkyBZ4vR8Yjt+OoCmvzg2LEhzcDEdstIa8kVLUfviz9
54p0nfMfFoodx9brhVu0VbcrYof1S8KoDHfhrG5+BHkYWejH5LYwiulDZBUcE1aQI+fPjC5e6Emy
5QAskjHvj8J0YlwCzWXZQCMiLtKl6erhmfxkWsKECg2zpm1vCCrnrBhtqAC2A6K2an191ReNzaIb
Ojjtb9p2cvejG3DiWZxHzOZ6BsJCFa2L6ggpLOdOEt2WrNyBmSu3XXZWMhh7F3vWnOxqT4NKy0vX
/qBKX0laKJHfY2gEIZiXzo93P+BRFvz8Hj1eYpb8xFYO2pjStGgXC28mLqo1QXT+I427XiFimndO
yVcDNSo3EQVOwRBMkzX6+KON8St47QAaz4oUk/b5M+2piYAYTJXe/xgNR3s8jGpfwR0DzJ+zzaQC
nUFUoNEpD8a0SGp/1BCVDV1bvMO9EL11YR5w0gs3/xiiviWV2EXq1HCCb38wncnolFy1zwIymVFa
VOi9a8CfOPmLAfKEMyy0vira29B/LkTUJO/h2Az+zmmH7q3o/ODFZ3djb/xKkrgsK5l1m8rAH9im
01Qc0BTTlHYpekgQbLpDXgu8+cwUMvqwIiabSKXL61bmNf7ByinfkbKzCWfQT0NB1EF1nvIXl9uI
FVN34jMf9rYl9oiTKuzSb6ZkxWvpWKl7cJCPnhIkLyMeIG3bOsTwiCALPNomaazmFXdHdCaUR2PW
hN5wyIj8pbNF5FHis2/kww8UpJ3lsT/ayxp4wUYQfgtAMxtewKWk9wDFWKWQmGi99OnivoD/L25Y
J6tHSLrj9w9SQVMKsG7eBzO6+i0zM8qHgFtg3P1IUE2oZpbRfnTm6RLiIYNVEcfEBw4Crn1iNf2q
PnDVDsyAELzSvjv3LEaNkLcDtNfeuuFL/HoVBNOo5JsfDfKFIZQaKXxl0P4FbJOJaJRD/fVDQr1c
bDRKB9lgvqK5BegLnS1IitUrljGwByZ7PzAYJHJPV/VDbfq2+oMb2bF/9/6i7maAHNg2QHRc7b9F
pwRq5gBIphlBpGynrSJciQu7tIyzHQZhac4Tu4x3hhyA8xHRxl3i4DVdDUmL3JaJUD9LWYiS/IlC
XoyqRUxClFwCCylZlcyZEs0LVZP3YIUiurcNzTEZpoV7/wcT+N9R6pjASX4hT8ZzfIKHnV+W/L96
mHXd905pGDMDwlp+Ke8IcRduF37BCE1I5+TTnfEvyRDcyNS0NykQrYhhnRtd/+Gl/PMtDWyf99LH
HY+9aKXO//Wl0KoOmqNr2s0+2kAihRc2x0OK5oRVsgvkBA5JHO3TcUHElU/5FB0sApOZqdeFSLZ+
ReWz/cNrWk3lf7N4h4EdkIQhpEsZ4LtA7f/6mkYHfLoxCeRYH103O8+Sa1iXgbnlHHa+hsAt78cQ
vMC+bY0me3FYzZsUae4l43KkogUtU7j/16/K+YfxPAycyHMBLAgpWAr8ZoVPm3iR1miZHUvacfrM
IUjdW0xEP3nQhi/TB/RZA70lKZZdj2MpQeRSbFvaFQ+I9dx+VJrgyyANVz+B6wi4jx36tLIIAFNV
rhK8p67H/D1Kzdph9FlxMzNfDZCf2UVIbwms+5qrLb+b47K4AOMLAzFbVAtJ18bOkIV2+/Svf2l7
/fh/+yhCARnC80Qg14XN3z+KMuuBV4LRhoEfVstFRPgQk7tyGust4NFytUIqULo+DYTaJthC8e91
AUKlhmkK1mOJxxuswWcK2ev5D6/tv3hMsJPL0HMBWPiBuz7af0EpiMVCO2BJBj5tCWI7awc0s74W
9W2qRMDXflZkKoqgyJlnVa5xaBVbMe9gUuTflraCB0aDZbn5w8v65zcqWs8nhD3UabAT1ufoLy9L
MjAsw2YZdsU04fl0ihTCSpJa0wjxwiY0xJEeOwCSRBRwIGSglAEIydDIddRRlHDzv7+i/xZN5f8/
TgrgjP93lMbN+//5391X9z8273nd/S0HLODP/TstJYB7whiBCDovsJ0wEvwf89X1/+t/yn9DLcYT
LRzh2Os5/J+0FE/+G9UsuItIuh7P/Zq18R+BGkSEcRpFDoMlYCoSqOx/h5bi/P3phahBdh+gPwys
vuDHid8eE2xZHeQHZhmdbqyHufOcNfuC5R6Dl4b8CdVz+OJQQssbpOkxdwkA21tBu9J6HPZ4lNn7
NDfOWejH0euCTeKZDXYBwL+3wuKwVKnCpkHI9oMrh/Y00gIWGOfQ4S/v+38BWPn7qfjr11jX0OBn
1u+i4/x2JQt3DhsZtiF4sUUeaEtp30SC0EUmPcG6Rdnc1UDpT2hA1alYhPjDZfHrzv/PE+o/XkAo
uEo9RzpCuH//usELJcHcEGnVxZgDWhYjl73J2Mfiss43MTpuBp3JGJ9pFVonwaDmXZpY94WfdKec
yPtxwRxPxPUJr7K7xn/XXDsrt8G0TXTUYdeesqOy3X3dkS6bVprVKDveLXdj9JojznAv3dbmzpwD
tRw8s6Yk/HqrESH+4Ve1V7TJb7+qj5cN2ZPnStdxeWz/erJUSSCAdJCmNWRKoz3Po6uOI6bDrsRG
6pDWy3RlwoghCvGuIXQmPfUwP1zgDAUwVlJGTfGOfgq+uqCy7VivkYtEEBkDIgsYaM4T96+fDnuN
1PvtNfuUJsQyg97he+jxJfzrazbSHQv8d5IJYlNc2fb0RULHArhYuljW1Hhesuw6wxt870zuchKU
7DR7CCsfM2SZ61FOVbGr2WKxNkubIzFqhb4iW2I4d5VtHkmbC38mHYukfb20pM7BImgeIRmuDqrI
nM0ZMn5IIeImnOtDHlfukY+xOVgllIhKdxK+iGo+FBfDJet2QiUdOX/XMrLQkJX4IDIg0HGsnStt
ddbWhdS/J+aVeLZWdeeEdaGunKtwXw+mug+8Mfqs4+WxZSPwVBOr8gykp3pic+fvWAOhFE2K5hzc
QrSPh2YGq1gVM5pkrBhsl6ezktrrSs+6u6yXqrpunQZrbExqs2yd+AI6DL19pO6CcemuYmzAaodD
UB9UW5h7yfwfGYAVnzaTxyp84YdtgnE2l0FgXQCAoinoluxqyrvrsYhA5XrEarGtigbxCuAudZi8
hcTYsY1MSKRzsNkW7GXtbMbtN1UjaGomUrtyCvPLhPCvnQ/1cBtH7LGMX2uMkm2tCOPVzyEOXhAT
Y3/TBJ3aKzHgp21wnk3YjP/wfP1+/NiCb4MvXYBIaxqq/9vxo/0km5iGM4wLR4PIclrbfJglGGa0
br8H4sdO5p6Bk5VnM6g31V7OfvDcW6sOs1UjnqWpsXwI5y48a18mFd6kOjtB/BAdHUQmTNYC++IP
r/rvJUIgeNXIPV2PyjsgT0n+xjCqQkaddHKsmrUlkK5KzF8MtDnUwYlAx3wMWIJ+2fFojmQvSGj2
c4fIKItf//UL+f1AWV8Hg53Qs6OIjur3s3OSVp0uATIt0H/NQ0S87w4PS4bKdUbu3zb+g8tO90+f
2T//Vi6LgMWyoEgKnF9d3l8KJGH7tGUDJsdyZo5Ma4HvEqVH8hMpkxw2PmGYBq7qUj0qVUewHom/
YAQzMFAaG+QRfRq5r83QdRdWxIJGQ0s795HDKFGS4fav3yHf/8dnhb5pvd582O5RhP707wcY4xZi
x63WZ8FJnLo3BNe8+I90XpWFyoECH6Xhzka6xeAl8+pjP/rnY8piEPUlyxpyS+ytVTnv2nXrGy8r
2ivlzMHebzFHsRcFD+DG9AbSOgHLnp2Nq9Kp8KpnOTdi69oNkEA0aPf0cOUpg1lxBHb92FoJU6Ul
jNGiMKnfpVEf3bdxGu1qk9ibzgbFTvRIMFyFgn/Zwix1NqwRUY6hT5ggXCJBBbY2zeG8WZpxeGa7
DOrWTaMbzyZ5ph1iEW9Yr4SHheHjGzvz+az2Q2hadd7uuyiJDypR7cJIrvYOyC38ewaE4sQi+++o
SDoAZOq3+wgyyAaFgPuKzQin/0LTuFly23+ZaovWt6lzRqmzMhcVkk1rG/jdWWuc9sbzmu62t6rx
000Q1HGcqSuhCc/bIXVczsp0ILU9106wg+c+YfZv5GXqObc1S82jdiR76piFSoLi5crrhuzGYpF3
lsRVvM8p/k6nvIBuX4NsmGCkkPxH8nfnt8tZy07mWKLwApY80mD5ItFwTs1KptFsyk6ILHM/usa3
9z1s7nCz+kv2Xi7H+jBInR1JIzQgJqTczq7VATIP532YqSzeVVWr3+2k1jvUL1uUXvnpavm7mpnk
7xBjThd5H56GftYfsFq+OCKW57JJn/yEkbQDYHQdiV+iMmILXq6LOASSV4Xl1ReEX+B695boo+S2
OVZ+E+LtK+pfGFVdE8OC2Qg/VHjZh+3jApn3sqv78Docl4hA2aq4DMaKUTdG/mMXiBvRWW9pl013
M3Ri9BodCxw9js4ubWAfd3He8sg7R4RNetfl8UuiZH1rjA+iFjLRxlALPcbNbD9RRjundQLJSSTq
VMolPNozvPc0VPMDwD9rmxAascqN1fnExHqrc8bAFpBJ33LNDRPY+WZkKn1mVSFU/ZJyFt/OkVwb
s9UD8UA77KGAlSD82Jt0ZCkL0Q87SVbRp3dT/8ZnaO4xLr3FusjIf52cm3HMPKxsULq45oIX2Czo
ZImCOPg+w6MyYZEuB2in1myBKcZnuGUOiCYlrwrnbGmY25akfELIiMl2aNKv2u1X+nIZZIdJwUTW
o/0QV+Bqs2RpLgdBdXpondq67fnC3Bp7UR9VnVySRwwgwW3rn9Ri5DmM0foEhX54Jt3SuXNTr8VO
3Q5kvjv3WIbdsxKtw4rcKQFIeDzIS1bnNJg67Xd40OaTgg/gqmJ8+U5vGj5b5L6c1Jw9j7AR9LXu
nPqFUjXdI+6YL8itV1TGJEDkRz+fwC7Bda/20ApSc8CYiYKpz20QvSpK4xeLWBlSFvLsqw1aOFJ9
WlaXWQefJqtdc1okjnPkGWs+rImo3aYiIaOFymAFBMsWaeQfbdLozgNk0OdZkS3XndN655DWxAYS
zrPM/O+abzySne7I1RjhCsIejW/lximGcltGoM7jwvaPQxS4ZCz6J3XEAFKgVT6hmlHBE3oqcOZj
VEUUaEtmngJnaOQOHkWx81z4kofMUv21gbXzc4bZCmc7SjeaFRhk3WpcjkPS4K/2OjKawOqdRPlM
tgWlAAYbCJO8Uca6YkdQQWis2CLA4s6OBbUD9bUgbpNwFdy5QOpGu/+/1J1JU+VKmm3/SlmNn67J
1boGOTk9PRwIIGIiA4JQ37l6/fpaIioz4RDFyTt8lo1Z3LigzuVy/76918ZbCp7kGeupPANIlF9o
kZ2US0lSLD1rUAGRM+/91ZQ9yDwACacc6xlgQXsbthoT/2itIRTIJ6+z+ovYqdSOF1pc4jzw1lT/
eTKd7WrOinp17pxitrUQALotvafcxnIUWYPyt24/Y+T5/hNrhuTTpMDXq1PBPBZTajQ03oD53S/L
EkYAYOkdycvZVZTCZ1+XtqDm1/kmjLpoyI3hW+TgXi/1PGtWA8g3TEmmLn727QRGhJYoSsK3I8V9
7FwEJsSFhT+/BiMS29OsGqmDtC0x0zSXx964URHxOT9bj7yOgjO+7AoQNMvCMvE6BtiOz1moj+S1
Vt66rhu50iebDzCsmghFXjtc9/RQ5bJyigg8wCSIcSpRYCndBJTD5NtmTpYRWSGGa8IADCZiILr2
uizp4m9qNVjmpu8gDZJMxRrlrIhaymsSVNWaBWK07aM82g40Uc75jnv3HDyt9jqWmvjZH/LAvLac
yqB3xWIkYRUsSoJtla/TnRI4QeBhZM3PDgczK5laXJZxBL9wPlWyXK0TbErYAI1e3JU6UDIbfcNl
hrhqJ1QgLnWdH/MEH2M2b0quxoZPlc9X5hynJ9jjYr76aEApmGF33CsP/h+hZxjICnj16IeDkSWQ
SX3yurG5W1qDn2Y/aJm4DCcaMTBbhPUUk3gVLMRA+X5hafjUNzEbSvKQEIxsscbxi3Qa87t6UHh+
7Rp8tmmm30vf4zywDuNd1FX53WtVg0KwQFtslB7tP6gLjVx6XcyALULrpIXxZy7rfOJp1GWMi8/Q
XKITa7qzPo8Tajfc2uE6VeyIWjBbczpYr3aqNmyowsLJl6nw0FLlOUFO6aCTfe3aYFw9LADQVZJ4
WkD9qn9ahevd02UMAQmA3wYdNA72E05O/QHVR41YBtFluSkLq7uOKYn8mqQWX6BqlBsiyVy0NNRo
23DA25GdloDfFSVw27vOvUlbkzVFuq5r9cU6cZp040UaIXDdOJO28xva3tZTagtjTkw56bWc1Kqp
zkltGsLTQJv6yxANgVjV3QQwYHD9OzjWalhbsf0C1UJgT2E3RWJZOu6QpyZXrhmXN3RXrIvJ0yFf
pDk/15iKJpeI1tAj550amUor0BrFRrq++yxqyLk0DfpiV5HadSaaEfwRgv2ftcuqozK2SajDrTRH
yUqlbLOdwFH4iyiy4SLzG53U6hDBEhpIcNEO0pBog9+5/T416M0bs4Rj0BeCL4ifwKKMMmicswRj
3KrK3FFVsRh4blmrZV5M6c5pQlihJvqRM6PiM41TWpzEqeURuFIKxd0WfstywhH+Ds8PEVW1Nryi
dq5XsOQECTak0Yi4E/vYUoazrNn57wprCi6shDeb7tp4T57rA2vMWzcMblQI11WrSnVWj7rYpm2z
p5CN7NscNxR/1HOAFntJfphN3J8bXJUDC6nRzrQbrUeijalRbdHD3YQ9kjQvZC+pIVRa1yapqynk
NXRK9nCFf6c9K4q4uKqzadhRRZA/TGKZrrPGK5Y6fegrIGn52iKOay3sKFr2owou6jTxL52hrW/y
sIq/dZr5gDcOwF8ti0szh1/Z+cU9BNfIWaID9DB+RhHhoE208/z6Pigq5zvqBG9ZI7//qSLid6dJ
1oyDBnk+bXSUZ0paWwP25QR6l29m09wQlKbXC95MSoTCdLfEzFk8ffNnlNvfPGO8mCDZ40ZS6/8X
IZ7qY9r/C7uWsOAcEgF6K12zEv2Ws+yMRv1KJwV1kQ/s2Eyhnmun2WOGeDES8ZADM15UerlXfnub
aPFdiN4nSFCzh/q3t53Y36pi3xUZ/33jiL9QUlB415u3UON//+k/w4ZvX4vLp+y1PvxV89n863fV
/yKWr56apw9/WOdN1Iw37asa969zP/6f0crzv/mf/uV/vb79lruxfP3Hf78UbQ4xav8aUO75UNE2
6bn835XwM0ABz09N9OlHfhfBCdzVgYaj/pbC8KRkPv1nFZya3F+2IdjXsgV3XJL3/sUMt/6iR8lP
wvK2LM8Q72KlNSH+onA9/2OXbfwMFP87ZfC5nv6uPsghqH6bVHHnmrqDMmv++3fFANBS1Ed4ua5H
GjRkBsxGmm782aEs/gk20T3Bm2SvCkp4i4QO6SoWdMv61rGYXFpxpDRxUJSfz4Y+KGxpW7ccXMTy
oJgsILtloT8l131KgiKYLZIMsvR+sJl0NY2Mw0zgNW4jkW1Kb2qInxQ46gUM2CnHukVbtKllRpCA
rO8GkxC0TlnVyVSg5QyH0TqrzLRfEzX8OFBSONIdPygP/z55z7QdCdAdl/rc1Xh/KwfSJlqsDvG1
XtYnaa5vyacixljU+opmRHJTKNLvIAQ1p43R8XGTItj4RpJuoS/0Zy3UzZc26+p7vGeXNtVIIV7f
jcw/9AqM+Qz+XcB+O0Nbt205N70FleyDuldXpJY1ME1cZyLV9+SEdr8ilnrLkICDtefq9pkuERVP
Oj1l0SJ2qSYXpi7fH1t65NDVOBGtzOpv8qCoL918KlhURXxCWToslA4MY0BTCZgz0K+qpg3OIX+P
ayZJZ2UPnn/29eW8dXzfX45Jl9qdG0wGqREONbSPNzxq6d4lWqmuEtPBBN7pyrQWY2tbG4kfaRVE
4UA7Jpz2NcHZgpBq/bliI3UV1aIktasbgec0QUpFp4xXgVY3l3aTALrC/g02fCq1lyzWJCYEhzCP
PtW22mDn19hC2lcWwMRBTM0ETEFnGRSVSiOqo8dRVEUzjMnKEEvyKW+WtK0RiZVpcTaMMHkWsjTT
BwcbLd2RrrokGlJ79OOkvE0hnWFnoJA8N6XC/IdPMXsljOaVR4atGzKaOS+TpHeJ6M3IVxCiyker
IczPp8HSwnQW6siQmV+4d7fYpUAqTWpbLhQI0/TMg+kBgU1VB3VU3IIZgBAzAQFuZGldfv0kD2eh
T4dhyn3/6lhm1tiyCItbuCrlVoPnsE2J9GR/jGIGhoO8YBH0g0EYLos4yO5zAmjuPJrbGTfv63N5
K/5+uGTXMjAdskx1HUP/1Na2yOCKTWyQe2peYt2aznBZTLa7cmQhz1uBPI3JXG37IdSWGELFrxE1
6Tl51ekZ9TiE1660Tq3Kc+AZzfcs7rtVhI/tClR0TuhlZeK5ZUduWD2p0j2vi3Jq0sQSsXOshq2k
SUUP+fa0S6cmeQj1brhAc1NeKYnoFlESEXxlDQM27cWe/4H8qeLqnu+a3H19K8TH2qvt8kGguajb
npAGvSNxUHsdRsf0kav5+xKjB4mxFzH3oQa7P7FUo2h26gCICZp4A/TgtmJteOT4n0bf3FYwDdPU
pYU8Rj+Yr0ojahx8DtYeBHJ1avsaWgyi0pwUL3vlwzDqdT+6jahSrmk5ygX2IYt1J9mA/HO17EWS
nicEHR4R7fzxtOgi0PN0dOm+tUTffTOjhl6xWQ/mvhDjg9MY4tKO2G59ffEHczX3nmvng0x3k44j
C4ePr8QYJr4fmZO5Dwjo2jpGT/ZLoU7Y8x15+eaH+GG8ExjCq23prsHqRIiDAxl6LGvLTIr9FGes
vYnohhikyI+o83G4zwriHb6+svkXfjwgc7VuGFyeQ5iKmG/vu9unQurdqTCbPW3qtd6NV0Mtlk3m
/OyiZIUbfkVXITtyzD8MZceWtPtZMhkIEryDRlVcYhPCU1vuBwyO/aRuw1EuJ9WCXqif3Zhivueu
54oVuIBfBvF1f/ea4bcYrm2jORCw4g4muMjJrDrEybHvNeDzHVCtmyRqsbB0TX9VN8Yzp2ScWrLt
jr3DB4OVzjz9LR3VBFouBuuhbMrKYUfR2FF4tvKJEn6EA0kAOiayZUawQFNJ62hal1AiNlOS+Q9W
GHQbe0yqXdXK9onPUXEdI5I+ckfE/HV+NwyYWmilM/ZYiAjO0pwnn3fDIEEuhn5dOFdOM7HUR4BN
pQolYZbRbpn6mmYizKPGT8xNWnpnLkI8+ur9T5l0UCbhaOzYXM5dd2x+k+722FcYR5Xt8Hkoy2nz
9QMUHzWDNiosw2NFytmiPqN8e/CakOEeCy2ZtCsiWJa1CYG1a8+FfeGZaICBTAaNsQG2QHTgdOQR
HrwvUpcwABCH2w5rdaQHB7OgH4C4Vyg74QVjpmhG8jRqZv20JyuwTImGBx8Z7yh4HJl+D2agt+Oa
gAFm2RmLAO/gikUaG4COwunK7NkT13UB3pSG8hJNTXPk7s6X8H4s0NpjgcFkYFimOfeUP46FlnTh
xkU0QhKRrl0CrTjPUZcBNeM7U8C1ISR4+H7kgX68PMlWw0MuYQu+MLpEnnQw/gj/tiIKk9MeMRI1
u6yQK5PEdzwQphI7N50ILwFocWJWrXsy1s4LRoRgU7i5ONUnhbiu12DIZrHc4iXBkPD16b3N7/++
JW+nxyIdQc3sg6BZezBL2gN1br5f4z7Lm2+FSKZ10Kpoi3HNO287015Sa6RO2OrhI631/twPovoS
CIFaJZAizghjhCkOpGiFIt8BTjTS0qmFnLOs6/C7RWvtxJjwm8eRu/QpiF9mRjxdqMSqFhDkH1s5
iQ3i4wG7BZ35ry/ubYo/vDis+vr8feP/DlOhInpcsGK6aZ/GKVkRZtSemX2frMsJOt6CdqWGEYRA
4Fg+txl+ibCcpRdtdsMg+maMfo33MJval69P6+OLxi2f98Ho1BiGBpKGQ1mAiYw+oQ1A4Qvm5U9b
tvkO8KC7rEAqkCenDd9lBvtEAI8/8qp9nKR/HxmdDsssj+6lezgX6gDICztHMA1YI92oEL39MHri
yJf+04hnDjFBUjHWbZbyh9fn0y/tRSXVnimu2yrTfkDNSmCRcLQjo/fj+zxfD45vbiZacVa7rnEw
eE1HIdkyC7W3QQk92gh0ATh7Z4YACgDyDOOe1x7VOn2+iZIRBZeJJSNr90NFn6zKoeNr0O5j9hIb
gPfGtUNUEL5xrbmNmXzW4Tj29y0u97VewzIG9McOw7GylUlu5Y6eZbzCX18fm2k+funmuzGf2PwO
mygb6St+nN2IEczNuvTbvaFbLEAiQ/yIDKs9Qxw3nRRj6Z/5CZA3vmkkn+llfsqnJaZ6kBgzef88
ZBe2SS072NpTbJymdfNcBPLVog22bPKxOzIXWx+/dL9P1+AeetasR2dEfjxdnDGQHcxS7ZXR25up
AktKwpAebN2q20gFRIiXNNtaYCA3nmyHfddBk1n0BjoFJ9Tkkt9ZnyC1Dc8BCAaX7LKaZ7tqsi3w
H/8Mi3XxCqWUGHbVmcukCqIzJHsoAenjLpPS9s5DY67ktlF5qQr9h54k1T0TgwLST+H80kxDPndT
ry5DQiT3HT4joj6negFAqj4tK6vCiJ2TzY3H8+TrGeJtMfxh4kJmCaYb4SpzM0Ps4KMhKSVjZw+r
vemD8fZGMkD9sbJOe1i/O60oiYZMQ23X9e21TUvowc+k990fu0dSk7INM29DE8OmL2grxHJeMl6O
mkVyjCny569P9eOy/u0pIlYEQcXmHf3tmzDw3fIqbvOsnUKt3GPqbnYe2eZLMzIwtw6pvWome1p/
fbzPrzyreeQE3BxW9qY5n8/74zUpJjXbL/dsM/RHEnIXhUfhQ0UelZixcU48WxlHppnPExpGDuZp
y0YahJD4YNmQuZJ6jQpmiStNJxQ9CCQaonJ4nfXV15f3h9vpYtRhgeLNA+BTcU/rOseqOZTMkHZo
cRxcFjFIlihM8lPIkMnfPp7nWCaCJ0E50aHa+/F2upkThqxBCpKCPe2uL3sPLQ3FfczqAAm0uLz4
+vo+fftYj7ueR4I62yQ00fOtfvf4aPM2Kuoiqh50w3eTUIQgRmG3cSLanqVDuFpMGsuJ0iEgfn3k
uZ7+bvHHSJ2rDGh4nbct4Sc13uC0DqoTLjXytP47HMThucR+eN/k9qVR2ea2Z1rdJESBXWpVZG8S
u7RP0lD1uM1gFSOwKFYp9amHNN5NBeyxJsErQ2DwQLrq1uE3g/T4oQm+O2Qb0Ru10A9XVqseIHME
D607LsDekL08FiA2qgYzOrXBHjlHQ8tpKo6oDz8N2vlyMf1QjiX70zz8CtPeHMHpMZICgiQXEr4Q
4cGdZI1LC/LrW/vpnTw41MEK3gePMvmCOUCWSAZw2z2W+USCT+89NGH1aKDMPDJsjT8cko0K23sq
CRaGpoNpwAIuXjjgz/eMVv10sCQgD6AWxaNTzFE8LaZREz7DGpHZdQXJAh5HP14oPb/qazT2kDWU
tdZplu+9GO5c2ZvOvqgjRel+wAxl++5i0prXeSuxdogegoqqJkDqE/72M9CEK5gSxWmT5ceu7GAD
OA9Tei3M+MxwlM4/ly1sAsZ1DDis0bDuTegvNjCqazSkdb8BCjCsvIFgmM4EoE9E46k/eEfelE9z
0HwG6No9zoPPz2ERIe07avKJShAUzGjfECftK7w6Yhg7C61HnyXbr8fPQdXk9zVLi20e28CZCXEw
wer5TKYLw3RvRpVzKjt/Y7K9JW/BwhUq1C7QCusy71SwKq0JiWYFGNoOh2O1sM/7Ba7ce2uhIZOd
bWAfZ6dWeS71kSDdq3iMECGBhkost4gX0venRVu/GsCndgYO/7Xf1XD3qKDWCObWlA/sm85X8imM
h/uv787nF5kWHvtWOlWUVaQ8uDltDZxQana+F5EtH1BNpaupd6K1nWji5utDHTgv3x4EJXh2g2yS
KZocVh88qVPAYpOwR0WGtR9oMm5juit4B2rkj12UBadEd+SbGt3EJjLG7BqO9exIDuVpTmj4TCqB
zCLzONkKQaYi/G2MDLUhloFBRD0qKxMFST7YO38WlR/5Us9L3A/rpjfLzlx+Q+lqUor7+AAtofml
FVJktGTm0MvOow3FTXlk9jmwy73dJklphunHNZiEDuXoTAfYIPqu2INqe4Vjtesj+VBU5ri0EVfv
sFlgtA4j/8bUCOXW/FZssYiO3xIqO8tUR2339XP70wsk54Rn18Igh3lxvi/vPqv+RCss8vJir+Xs
szPQb+uESLXTqHTuWPRNF/l4Vce1duZW0x2e1HbXHdt9HCznqdwwTJG7s3RhjBqHLZwAKJahNUV/
IygWrNsGZxxmx18ZSUbrzK3VNsArS15O14JBRxSedUfK5QfbH05AYl1E3U4hf46BPrgHZow4jm23
2pfIG5blRJoPKuH7PNafsI5omPBCa4XMjnqsSQrE10/gYOD9PjhWLza+jAoKaB8fgJ42duwgFtwH
Q/TT0EbrnAp4dvf1QexP93he8M73mIt0bd7Gj0dxbNVNZe+0e+qpcmtaPVQaWtILHgdO+NE0gKaX
TnEmZmAVFEp4EVHfrzXiJ+6cckr2SSGnJ8JLk8tcxsPWFAB7Rq8Mvge1Hm0t8B8bIxzaTW6O7UY2
jT3jmadNlM0mIqo0u6ZnA5LlwZXv9xRLiR46G0I32boifOycNNuag+utdXiAlw6wFTaWvbYe49E7
m6ahIPGnSsnzceO7biBmXq+NdBMaeLf9qrMWYVj8qKpNMZ51Y1RvO7CU58Hm63t4uHLgvbV0hvxM
uqAUwtfm4z3MOpHU5mBO+8qLXpBKzap5TQcghS+CkAcgj2zk5QxMMUiQIuzlRxDW35OWIjG6rei5
LLLmoitVeSPDhly+EPCWVqKz6WLpnKFblCsbs9OVHY7ojDo7X9mG76JWLEbjwux8Y1WrIN1N1aQf
ubRPY1BiRnVYzrNrpLJ0ODpMNOFZL0N9z4YBQjgWn5s8Cv3rv38D6as4dOto2LJTObiBsIB7AquV
2LfpsCqGiOxJd406femEaiNFcxtKZ6cN1jZi2ktwFXV5fi2ybR7cB/UVXCOyesYLYBMLokXWQbOD
b3aXEAoj+wh7HVmA5uz26O9tvvhHJso/PH1KsYL8RA/zLjaPeV35bqLsxz6YHMJd99D5s5WLQHKp
ZDGHuRpDejKZABFUOmJrEB2spIVBbxAqXFxcWFVtLRzwK+DB8HuUcQ+1rOtPp1C+dJ5bbjHXeacV
PewbomdYcGt6+jPxVLjhKwSK1CBRzQ5sepuG0e9gYaZHvt2HNQMG9rxeY+OIZVVieD1YvIjY6tMw
FNp+SJDE+WYBdXEMrtMJleg0deWFIpP0vnagMcKlclHvj/YsdSYIYKQdjOYMpKyOrL+ajADnqVnE
tIwGZ5XIKF19PYgO1jScq6O7pu3OrRlqeG9Nm3ePwU0KqERea+wLDf6H3hbeiSqnCIqwoR3ZnPzx
UBQJaXIaLKH0gx1uAHo/RWxs7I0Mm3gEnWProYBYJwyv/ddXdbh+/H1ZXJfBjprls36wVBvshjyP
pjT3JoCyHUmJYgUdraNOpJ+x6V2QCx2dEMQRbEfh3TfeaOw8HbZ+g4VgZQC1zfW4OLJ8dBjR75ZE
b+ckHRZznolAjHnh44i3Co+O3aTMPYL/X6ylIUdugbXdpGbvHnmqfzwUH2EeKNUg+lgfD5XYeohu
tzL3gyCp19NhZOWRs4ILCiW9CLrTI7d7Xs0dXBpxIFSZ59qMSfv+4/ECq2DEk7u0J529eHY0z1vC
L0hWeYQbFVZwQmhpb7j1Cpz1bvKl9hPuj0RFkwO7RAEbh9eQjtcWOq4HTXf9kymKyhNBxZNeWxGP
R97Qgz0rT4KCB60kWsNzZ/qw4Nl35EQ25RTfTihKwf0b/YspSnOHNghTWWq0JyqP7COrosOl4XxU
h6UhnUWIFgyAgxmPPIDJE11W3datQRhtQb8py4n2GTNtvFIN0g/E5uYT0zIxPYVHTCUo7rWF7O33
4/pbys7/TLb5/x3FYK7P/t/azesiLfLo6YN0c/6J39JNw/oLuDHCSFauLp2MuUP3m18g+BuGNytq
MVNb3uSZeaGa8B//bVt/scaWAq0Ktlj+jo/w//ILLO8viAc8dTZxrMRnJeg/VaucyBjgMj7483/l
bXZNElpT/+O/D8oRqE/mPaeBhZP1hEUs5ME7rRNbSPhEp8MfI+VobU6x3mz0xsN63faU4RcJa3tS
+8BeX7NJhtUSoaPeGqT2HNt2fZzJ304FkRDiM0u3Wb0desw7q+oJvwMt0KZqXAep669bpfajDP5e
wffzkQ7eGbeojLEtgfVkQ2avFZA3ENsqBvVv6Ot3Q+F/b/ixGwx+wqPljwLH+1QRTV1BBm0m9GWA
dHcLc7VfQkUk9SFiA0NcUruCfUCugTESdkePZzPj775/fRJ/urPvz2Ge2N99jieCv2L2NPoydAk+
Ns3Kwx/XdnuXlNwjK7CP34jftxacLHoM1uCsxA7GE/jWrMczpEMgH1uib02YpI7kuw9J2BNEk2ZD
X2+/vryPE+/vY0LKtHkdZgmIPLg8m2QVyw65vJinGC60SuvXhgYCHK2Bdqkl+L78MDqmp3hjYvz7
8/T7sMy6c0GFpaY43GmMQTXmCSLiZWZ0xYMUbXtOOuoU4yrpHX9TmMBhlsrNDWIXpMLpgVFKP1Gj
kh3kXj1zdqAhSZ7JdEdV0BHyaQ49jLXbupm063x2rF6VKiFPIM5gle1NSwE1/vrW/Wlk0NxBnYn3
XojDRlSaIENhuw831sLPvCgSP9nFQ4jNeBr85PHrgx3oM7ljHm16WixQJBgcvA8fxyGYMocwMJxA
aT7oewi8OGe1PMmWtlf0a3r58a7hpsZrIkKIP4IXt2k78hlmEudFTeag2Hx9Rp9GKyc0d5rY7CCU
Z+P98YQiz66TJAnCFbyI7x1c6o1bFIDz2iBau9OkH9lb/eFwFlp95gODGo4Q89N49x4SGKWcdiCy
3MMLvwJOJ1ZkYUY7Kh+/5gXekffi4/rp7XbzJgrkauh+kMPMG8p3h7OMHKabbkf06QANPlUFBcx7
bPnFGj2ONv4wutxMCaFJM7i3jXNk0oGrxe8/eEHox9BTY2bj2R967qGoepiBpYclqSHKhiSvwcOM
HuY33B0olth6SniEFkmyyz4w3HPXroxu0ZQEQkDE8h13QWXYxyI81GGyEGFTnguNEhk+rsatSIrK
zWbXoTvKV5UieGAZT81wR3FCiAVvWfGNKsSQfZvY+4RLMnezaBmTX0voS2B1HRXKsvplYL6EjSlk
fp2HWTKsbJF3ub2CCj2SJiA1kmdKyoE7LD4KomxcdeVKJw4rulYFdrJdSWBmuMxVBaWSwTz9yIsB
L2FGupV9oWSriM9pQNUou8MeSn5FyeYtJ5GlThDMLM2qx8Hol0h/sKnJF0GCL9vVSpByUstK7sUg
UVm4rY2iRtQhWbwhonhW3WHTrtlsasmK2NPksdEr77qFxQp6TFnlNxs1tntB4lJxYycEsGzHoi1c
QGUTiZlNGQwUM1PjylV19Z3bRDdZ9kb7E9U/dCEA+JFaZZNPWYRAb/u1hymA4lF0PjT4NK1fHGt0
iXFpnUeEHyC7yQZxTku7mV6QtE/0wkRhPtoJYkEV98GrwCx50xXKZWap/ORHgjxZrlSODQquz9jc
NMlAYFBWlPb9WHvkCHQ0gG5jlRctxb5Cv0XJFQRr6RfdLXgSuZ/wupO90Bng/4ZYAv6j2jTtgLOn
xNADDCc8CR8CADGJ+RQltFuRy+m5QbHgprgvRH/58XaCFP+riaHck5GnJeeWX2XNAtMtKP5p1N3u
yg5q4xSAOUGZGcMffSsssrVDl5haBo5Fa7of/AAljENRxDkNySq3TiPZGbDcJlp0+LJNGX/LfUV4
kgysup3F3AlBMoWrvtVsKUyoxp5V7nDrWPaJhTSg2Lhd7VDeg99KIlEU2y1QsaIK0bLHVh0Zlz1B
5tg+RT0L2xXS3DXInOEm0PXcwKsZQtrGzKlDhPeRnsN7KdIXk7lmWE8K9sNCEWjFKzl2eOv7qIWl
o2mTvmw6Fwf6WE82r4rlYiGIG7f5ZrJuGRFYAeIhnaajNTVBrHPRg7n1U1r5gTivqFsv+jIhtqCb
Ypz/nWdolwE+HHtnwNPLF8pBOHQBbl4B7aHy0m8tIsmGjcxKMD6VSZV7Qc4OUrZFzDckP7N7246/
FZULU69BzGKtcgcz8XaEizRe+HiQtQuIo+P4MFA979Z5WWE+L3Pooq9+TafmhGh4/rNwXYqqy9Fw
h/TZ4CUD49un9SXUzKylYuKH3ZXRGEl4pase5z8r8eLMwoPLztIPWv0GtJf5YOsNQesTnyK1pXWn
LfWG0Rku9bbMshUcWFK4qKchrGYIeA86BCD2Y1UPws7N7SReQvfzppNhwDo8U24ZwY4/pCv6mNYt
qFpCu1s3h7rvlsq87qCOAhsHZQn3lKyBeFFUntbuYA/hauyEzgzCpFnY4sHWzPDaLYP+Wdjt1D2S
EBaRY5Xkvl/9KBxoGM2yIMIj1y9Co6tIizME4NAzH2axuyucyOlciNiAysDnq8ooBb5h4VpXWaK1
I9ltOrHAKcvkiAL0iQ/7GydCEDl3aWu33cIbJloANXlWEC9ZOfQXRptk2ba3SgZha4ArXflwhEEf
iqG5q5A2h7ssFgMoXDISmiXIVcw/ljskD6OtT/5CAP8ullrTAivozDbYEvGdZBcWQYbGrh6buriF
kwDvO49z5z5pne6O7GbvXBMqvOAzhPZvSEAug8og5rxQ7bCBokbAc4CSZNCp/oXUy77VhenfWiEQ
RFiwHeZgbCktyTxZ/uSHqb8ZetwyYJPGfR2W9TdoOsV5R1LMCidSd+9rYLxlMJNMXHZFBoQ3lLTk
TlfDZRynT4Xlp4BRoHStcxCuq7pRE7aylEiE0Os25E26dI6CWWqiUT4OgB/e1VHX6cR7CP1sJNOq
ArZMNBcG0Z4s1xh4M9Z6qePdaewdecXRRlOe95i0UD7BfN90JXTrXWbK88Tz/AtdNe66CDEUeWEG
CiY3T4dM/0Fh3yGrr1ff6AaSnDqqfoePunuyuxjLuKU6vrjk0DEKJKlYVtjVGyI0wg2ZJzvfrR6q
KaTnZ5WDfKqzWrJkSrMdtsj2JFF++t0bjGHX49HeZg1TFLgpOeNqmD/cOW+ztIYXfOAPSeKnO1WE
6xFiPuh4UAqJ9LtyA04ivoCDVy4i16yxFZcmcCXh/7B6S0Dy6Atv0WKYfhZefwJwx98lufEicb/h
j8rEDxDu2rIhlmbh1nQp20wRSVHEAMkQpz/4Q+88+PVU3pnMb0v2DuSPjpO5zrqCbqbb/opDhK6a
F57VdfWC01utqCneFLl9gl893mpG/ICf7Lr3aLBgM0RNPt+rJE2bdYASHYDB2Hozbpz03zTvTogz
0jeRDZcmEndGapI3iwt7SbJbtenj2t3Flm+fjskc5RdV5jLSEKa3rALII7Us/RH7BmEQZGiPJPsa
5mUsc5Kgq5F0KpR1CSlgnZEuAN79sMi4vc2Nro0WUm8qe6X8gVxCNyiv4blguao6/4Qdyh2VW3HZ
RzbfFqPKr1CUniKw2mWlAd6iLp7D3rgkWuLUUBMRT3g1T2RDnmYRuFcRRbklPGPEdcC6fdfDvZTP
E0gfBmO8YltzXnZ5+Is1oXxmCa2tMm/yl6HjDUtds6azeHJqtLqtMS7JpIca5LrBkpJcRlwibQ1e
LYPoic5fjKnlr60sOUGUNd7avXmFUe9Vb/kZ5IrGzq5Jki30X33ubFiONVdAuKje53JLLEC9LLXs
xZcQbqxJVgssfVdhH3SPg11rJ9YU3iRTxZqyisHOGEYEkNuUxPo6U7oxa1dtspwwBglW2a2rdesM
WKnm+My+NhYE2QIVr/yTyO4NnP2yW0f5eFNY6LpDN/sR1J28JX/5NJHQ3TUyczNaaAvPlxc+2WWN
Wz5ZXseeVKtvtS4+oU68rIPwkaTxu5E20rKr1Bn2cmNVhsFTFvMBm323kBD9yyzV1k5UVgBeqvBs
tvRrPsuathEvdUV0QYWCcOlWQt+GCeth009pV8kB/+hIGItXG/zLXWD52yCOzfmWR85jgatspY/j
Lz1FoB/m46pus4mIiOcywylowG1f1U60LEoidCJ3/GHpIY50p11Pmtecm7CcUR3RQmHFSx+M1BaY
uEH/TQ5R5KybUVPbXJndsNId4qZ6vPAd6xGl5YxySD5s/ppkWjUsDh8DOzD5ZVY4PsN9wUM6NCNo
gMqPIXskismt1aYbAk6D2xGiyUPYO4a/II2x4q5lQebR1oBJtOh6Q391mxAUfOy0czAwQ60i58iB
+eITyZ0v+FZy6/O0t1csQJz8RIS1IUnXsaf20auIhdzqkV15J+XkNpdxN/oWkm3gX4lOsN+SuFxz
h1UkPDX4xLJx952UVpIyhhNA8jiJBwJzltPUgvbJa4IUF4BqzOdAOGlKygJmmXVsmuoXtzGF7d7k
+qqmo/hTjVIAsPFbq18klRtEiymwemDefeP+8P6HvTNZjhvJuvSrtNUeaYBjXvybQEycGZxEcQMT
RRGjY4bDgXfqp+gX6w+qrGqJmS1ZbdrarHuTVTmIACMA9+v3nvOdUTswbKrZVWcNos3rntYdH6Nh
xg+5KRlBlakv7oI5I2sU8np+bQ5zjxsKZ8YXYGLWch/TWhQ81G6fgSXzYAfxWxLpBYCjxbkQmuQs
AySjtBUuYigSSZlbbBXK2ic6GfeNbBLYIPTkMA1MbQlyq0pzBSu04f8rR4XWhjia9L0hPLtAGOIQ
MNH0RjMcgCBgW/XI1DyzoGy9wJeZd5MbCwYlLq6XfDT6T1Pod91WzxWfkk+OdLyZwAItURMk3mVW
2kSpLEJ1/GOy5HjSld/7HN5GYiL8OXsi+IQHFVOr/2AFmt0LZWdA0q2XKFQ1cdy99E2f81nNkjFB
bIxt1Mw+8bdzGzo4I+KULSEpNBcng+rFz1vIdArhy5GM1nk8G4TTfouFn73IqVInPMXTS1DjDS/H
ZrZ5tqvW3vll6H4aOtCOUVm1y6HorXqgml58HTUTHdCNIPYa5/AyWq8qzcJPDpD/NbdwBYQNhcGw
yCZ85xFVg0elzoOpwEWV053jt/VboSRgSD9pwe6Mup0vieqlaeosneI8MsKe3oVh71QHo7bqb4Rh
OC8mHLIH20NiRiIuADtMy24TE3UZduPWH7Fd7/G1I+11w2p6I/+JsJAFlXG/GTxl3TmlP5yS2JXZ
ec9F7sqJmmBDn89QB3L9CnbJySMcNe0BgmR2sLzG0q1PswFyDScVCXJxLdqvqjQXPNYOKU28ZQ3B
UsCaHmQuCNcYvNSdti0g9XxLwFUptglQ1hyqm0eU27Asib0NY9d58ap4zVzSxHgYPZg/NtpYwnxX
bk82LtEI71Wm7RMINw45zuD3BKM3RGAFS92Cxgl8Eiv7Qc3VoRdN+aip2n1i3GX1Zoyjk7MQd+2d
KjUHUHOpyMwOWGmTXYkR/61FfLSQwGpOhN6KxHOwi9b1stPzTMm5LNM8RIs7z5cZ6VbTtnG18blU
ASYfazGaOurKVWamAoDfIMYMXW9Q8gR8yMPMqcmNO6PYpRMUoWgoA+xqSrBdpFOeQLYVpXtnAwMF
VEcJ/1jOvsOP7QOyR5hIptYGnK0cjqlnVu3OEF1zpkaCXvYz4WwThzjPIoh2TjDjpPmg9wvTMVBz
SoTzlQtrheByT+RPRh2CE/RzJz351KWEvbhTV+9cfHTNtsXzgWjMRh5Ch2E9+hhdsXwL7H5MD2Ed
Q4elq2LcIVHQwcbsifVh8+iw/rtNNz160BcJ1Qr5Namgq/ZEciWR3ug2i/64kvblwSRg4dQNOiTM
UPdmvMM/SqTlkAoGAqpY8w38qWc5j9m5OY8pgIIh6XJYk4JPMdhGFfk1O9Q+IWxk3BNGVTC2+fdk
52/a+X/TL+UQTn3EidrxHfdDw7AyZU1HicnBzOu8ygaR5QyeeTAqSHW/vtRfmoXYPE2B1sg2cTog
3/65e0d0VYE/gkvpbl72rbSLrZ0DALOIOj22VZnsfn29v/nV1l9KoJ5h6ERyz8/X80m+NN21cy/8
bk2hSPUFjwAvpWHo3zQm/3Kp1SsHmIOEvnWO/NFUYDOa7pCDcqkk8CLfZH+rXApEe7Hcf9Id/v9U
8h+YR374gldizZ8kmhWJ81//uIVqM9T/7S77Wv84mfz+p/6EyngubHW4qEzzbeZtiIv+NZo0PP8P
1G6McbAbr8EBayv/z9mkFfzBf8qwhbYLgzpgof+eTVr+HwHCK2tVKqLGYHD5n8wmv/en/1f/2GWG
hOkLjAuTJOadLGg/P5FVpti2817u6tgzMPWN09bp4TOCqaLWGquUbCcMt+c0du4Dc7wngavaNXae
npflAmjG8bKjn3WEVQ5BgH7LCC69Mn2lgTOeE9kFjalqL6yx0JT0KrxJhGWet0CbfvNi/Tyecl10
O+h10Hwz/kNi93HqMTU0F2Mrkzuksh1pK2O/lXF261I9gnHg0DHmLNE/fNe/XafWazI/pn6zxKrw
Rrr580eXuASKVnOV7GIEv5R15bvwq5fQlL9bpdYZwo/f0ccLfVilRro/WRCzGDlO+dIB1YgCGT78
+pf5u2vw25g+gmW6iB89rAMMsoqdPdmR9hBsuqkn2Hvomt98TR+UFN8/s+8iGibrYl3/PvwqXkrm
xLJGO9G0D7dJWV7UMly3lQOIvGcAvY9db+0g+gPaW6yTDPR/NB768wZQd2H0A0iDpunnL82rlRXC
GTS2YVFflvVUAPgSa38Bf4WasO78+mP9MPv/83pQ/y10vY7A3/Xz9TJ3sfuFLiGgaM5PdZu9ppLu
eE/ODv5z/wYHH/gx1zlxVHpXXnv/6+sz2v/rw0MfYAUJ2Wj2EHX/fAN2RWDb4sTZLgsbZgctFNxF
7Bwvf0/GZjlhcTtlKAwPUpHECzP+1bHzdzsrLxtBKZBSz26LGacOqUbp3iZ+6XZ0gmvMPSfpy8vA
8K5JK3w3e8wFGbqhekaIQ9NYUyaTfUv6XXwuwz69LUiG2mCghldlZFFn8pc5tk8Qd+i6L9m9a7Uv
Rew99IEDfsk90TiDcucnjzkplJHn5q9+44O7WLp+u16N+IBqs94GMvaeGHT/YaprNEDaOhGw/hoz
Nv8ObA9mGuxq/VduIdx7M9YDg4Wy2xB01R29XosozblU2ZP368yi2BqzuZyAzQYEE/KjGyUvs1yc
8h5F6/ffTOTO1QzS8sJp1zUPWuoODq8+N/22uMqK/pmJL7+Vn2tE48uK15yCrVEPYodd5Lq1J0kJ
633GoV99GsIphl3ZY563+OQMmaL/L5TNb9SDVY+psKtWvnqlf61VcO3mQ30s+nq5KmlJ7mc3ePBi
TwMwxhEO7YfiLE05Y9gJYMKsUlt2nmuLGd5GzFAFteFr2pj2qSnkK7GuT0xYxDb0exraKYHgPrdg
0Wh5XL/X2K+gLPt0GsgSugFBuitzn4hRkh4Ax0tzSy/UYMzZUZP2AFL1+iF//xi1Qy89Z7DGoTuZ
H/3EFjuz5kOY7TrcV1bFfCGFF0Ay8HWYluEBi+V8aGe4ME2avTrky0Z2MTR7hAjBJgnBncHPXfZT
by/HunZPdem5F3XAo0B8rnsx8TGknlz2XcGV8oWCO05iTQAyBR2DOfJLJX8bV2xxbVu+08h8Fql/
9v3ey8SvDmblnzHtUURUL18mJd692Hho9dhgV+V1hSJA7mibvntzskDzhn2R9GiTPctX38ZMDbsg
n9tjocoTh+P6ENRa7DKb+wa6tezhEz4vZHJuEbgXKwRNb0qy9rYkcTKRJJZtb+cwIivasMwxhufF
5QEw3OzdSDhj1jPB8NovdjogdWIiwS/yJV8mgdRsr2HWRGVonUKrITeapkwEgYo/HVeX60tjKn4w
Xq4mYhALhp3XfUwLKmpFEqIynJ7mc8yPHsNgM8vi3eW0T2tJvmadh2nXuhLxdNOa4QOzvhyoR19c
tTYP/MK6fchiBh3j5JyWmAjRttfBFiXddVVZoNvKzKeJGF5bs30qc14k4SWvNp3r3VxbXCPunl0B
j9tong1iyXazn33ye2Pc0vMQkbXwa4owRZiQefMVopoZZlCcwXFaX1F/+aqYiUaEdzyYy1JsY2k8
YDXRm/Wf2En9zhjgtQIzufEd/6FH07tbF99h8Itt23fPuRSwdRteWsHLUa0PPuV4vbG6GGihAbUX
R/W2hQm9sR2WjMXv9HmTDZr+PgRd6RlETifmsGGIk17bw0gD1kn4Ov2er8bF+rM1DcipJh0JRp0B
r2hTvqIA4DcgkprG+5LsjbYdo07V8qtc0rPCCbIoXM/Ufd49d376ymDmuZPdc1mvn71TC6DvHYuy
z3MSpNw37qL3MmuX/ff31Gj8B0kD4DDmNGSStUXe1V19bOj37vLE5XNTPCSBMh7I0+HhMsLzsCib
fVDPxZ1y8vJJ+fFcRGacz4cyjL+ZEx+tIPyAFBL+VGyKU1lIEkpEG3/pc+Z47lr2QbtlaWy1dWn7
NfONQrrWwe6ndkfQyXRjAUcloxceb2CzCObAnnYdDrYzp0rCzcTpdRe3A+xZvhTjyFA82Jad8WXW
SXprB1JEOev3cRQs+IWLPTGrHF4bOupMkvtmbyWLuOOgG68P9NxdKH9mpbUL2t1DaphY/FKXP2mN
xpHUML1hAjXjpJm5iVmx0kt7BaOyLupRRUSuEAbENLj/1CEFvymMqty5nfsFCiQJgRYxF1PYB1vC
s81njZnlAtgNagPInp8tgpEPQRXPV0bpBO7KJ3rtEwMboml8sVp0TFGWr99fbgKhjRuIuWKyxE5N
rfPWNEV9zOjaRUXCy6JKnzc8YSaoCbrcElfIEKhV5vOUl6+EF1026+LU1DzBNht2oPm5jeqev2+L
1K2neeoEHWyi6Xtz3ReLuLsg/5KeUuBe2wvPYeXzGjQsGEye+YWk21041oDJp8d5oYbshU5bsP2+
RhSZd232TXVvVPkrGHoighL6IUMtsj1L/LqnlA8l0EJawX6yXddjwAMgAursHRHgbWOPVyg5vjpp
+bnyi4tiBofO4II5sE6pLSoZ7nNlCjzovHCCJY5xQ4JWyiw90hGQZxH8O1/o1iwuZ+1zUImDbluj
NyagtT8ThbrPe4I4RWmSKaddfSsm9pB+6vV5tcajUlE+B9X6awqz56K8j0RtLi9jFgIdTV+zhM+P
5vd7k/BfW+360q4FxvdyobK659krXtucTzPIesjACF9+Uyn+LCRaC0WEiz7eJMSqDgOZtY77QUhE
pivhO3pJd2XAWuX5OMm5Eotm/j5lnYiWzM8iAFLZb677IbWDC6+iWeSgyPthSFgfC0T6wP3Yk625
9RFipJm/HYYUrr46QbrwN40F6SKpMnNjdiVyqvrKG4wny2+faWAd/AJ5iHTYzxfHpmRjAm92DE7Q
OuTdcp9MwCYSDm4RPMoz8Mlf3WAAjRsbn5j/39OyumgBge/J4TkHpPJo9eNbLsqjlay4bR5rVcbv
TZeDBKUv6iWEfZVwhq/xBhbncuZdrmIWbtv3zqa1dp8yXpr1mXNzB2Qwqw54QGMnS1ZIQmBv5qAh
8rDL2DeJjaJqLFGlZlO/RFMAXUs2BdbrhkHlaIjfCO3/ckD9jr4E28YZ24W5suq4fvh668ZvvD4L
aMsJihBVSoo0yztjpPyeN6yebKzvvy79/b88UVwS8zpECUHeD2iony8J+K5inFUaW2YZmmll4ZyB
lltOdhomwOKXz0x4z9qcXUWWzkHFwfVaToqFBV0yO4uGtRdoLey5a81kTpRA67fcUQzMdvG6eta2
hLs/Mw48I3Ye2qDfndWifAcw/Ww3VDrjwrkmt0+avMxN2AP2xxxAFcS2L9Ks3KnBOQmH0nEtN42F
yoHEbNYr3k7IK8UOTcRMVIU5ULVxaPle06muCaNFBA9BzyuCLHWLINU4WmBo6TW41yisWVG99lkz
U32oYYRlm37KQXAm7MlLzDb+z52RM1cysTFMs2nstE6Jkwv7LozE1LCwSvbiUrArhEA/18Kuh+xe
vI4eUVJruYXL+rnw4NpSPMfnSe4uL9+/vv+oqfb/JMR5tbz8u13815Yb4v0x+VL+2G9D8vovJ4Dh
/QGZCeyHR3cBKA4W/H/322zrD94HekOgHBBrrojKP9ttjlj9A/ThaOT8sxX373abbf5BcxiHnuu5
RLSvnbgP0v9fWQHWw/YPnRw8k9wdDC0RrmmLQEp+fiWZXZUL6YQ+p4fCv4aEk53wwLf7QCXZuawy
NtDGceJNWxXZlTl66f0Pn9XftKzEeoGfbsCxVlcDDQFaAWtj8sMNNAltnrVw5k6NRzi6DMNG4XDV
Sp8p5G2bpp4ZjjpDn127uCEZDyOA2S2BoqTEabZcaNdrnuTsfY6zhnlQq+3pQSQ5uSCQc1217yp/
V2nSSX5969Zfbx0587o/cajCnv2x3dYiCsNnweje82Ytj7OZQbglToMh7kx38nkmaYLIAW2ggB/i
RWRnqMOt4mLWoo+jX9/Mh6WVrVj4K7kKQKQLMdz70PozirAvW6F1pF2XMjOpRss7epxKg6ipKdQR
hiUix0mVhdOWRAEGU7++gY8Ea5pJAMjYrz14M3jlPjbS2nnuyU63p6gGtLjsQjUy5HLmsTD32krz
V8Sa7t63nDwgXV0uNUAjpeJjF8rBPOhGZuk5NEY17wWpFgTPGGZe7sopQfrnZH3WXwhzmtrfjFs+
mPt4w/DmrKwqSKlsgvSkfn78EC0WnjXkExPLNJYs7UuVYBDhPFzYJSAAQq5CWstmzGnjVjpz6KC6
GWudDHh/vfiuEBybdwNqZm9nk/RLRH0OxPnpNx/uh2boept8wB5k5rVvBtPn59sMwgyHLjk1EW8S
nWvYEeO9SWbfvhlNkpxN0Q5W1ImxFsd8MUTKpgMD8KCThomvMJdWk2zRWfbWo4IeNtRxk/gNUdv+
y+sAXMNjRoYVmzO1/xEzwWMu5q4WdRTWbtLdlK3ddFGeDqtya568Zes25DhKFTrI7LG6t1hESjRx
BvzgYzU2DLIT0gzOF6CNr306tXvUZsV00brla97mRr3xdNHd1e6A29+zXUUdwZjK2XbGFJu7uSOi
BdFODoMAQWfsHjrmbPEj+Q3To48Gx8WSuk6GvVEGye+eo7Va+mkZQ/2FwwErHkoKpicfviB/KUU1
jz4C2CQHmMG7kowbaZrMLCdTJgg545bQo2ly8t00C/NTGij7sgNAhRYeQj7aEpETiPbr54b+8Yf7
wpnIKIXpnkPEKrm467rxQ5XXhsOEoIlKgvZhCZC/ntozcKA634ZocqrXXEh0FeSNVONFKYezKhvr
nAOxjRRrCG7DChgytmk9nflNqRGMGnt6Ad3TaI4TRVf4HFaufVbG2YScXhITFA2y8Xd91+nLcKhQ
BlRUer6objILQxJV1FCdd4EcDrbZ5Tvk4OZDraq3qoor4D7lY4mV+3ruugyNyjznOyOuV+kMHcq4
nXZos2lLOsN949vTHlP3u2o99KZN9aLNjkgfgZb8YjI6oqBk45hH0TEvYrYpL7qA+F0M3Cb5KMMC
XCxM0jcKNajbiv7L+qj6wa43NYAFAB/AWeey3xNMkzAbHcfzWes70NXuIYHxelwa3dwThniPqNDa
JDwRx1LT8XR02YJpj6tiL5O2OTTaC74YbWlFeWKnV7HMrK0gxZWpTHje252zXcMdjqTvJeQJiepc
tygSVeLDaNEDDHvyBBMlt4R0uZ9aD/1+4Rv3S46iqwcJflZac3KwBlPuZeZ323YuR4wH03TX1OIx
jNviRjSYJqwMPcJs0PCne3MwsupyTgyfVo42XjrlJCnPao7o2MyHxTx3J29yz0OvGL/psW3fJEm0
ru53gd0Xh57m660RDHrXBrG8J8AMIGGo9+ZYfbO1aPsdNNkk2GqIDISnm95yQqJL36+DyxVphOQu
gpg4f++H3n9rGbvfhs7ofep0HHxruqUaIiRjCidvalw7uUdsVH9F3SEcOZ55/gJXs66njWtWF6bb
o9RC+MNxmu+BaZSwESMCDCEKNcX1QMLoaRqG6SxZuvjMrqWsD1Ned9cKrgONMlCTmyVExK+m+oxY
F49We1MdhPLSJ3tGL1ct9kWexBPimsk5J3SNUdS0Hk5GlVZng1qZD3OjWPVdjCdNq76qIumgVrlV
9wUuUfcqJptpDi3JZR9korp3B8QuA8IObzNR2aAWA5r9JawQeo7pGsk24AkJ+mb4ZHBmQ6oqOekK
rJzImgS9owiJwHQbkPw6REwUgk07lmQceoUz5rxJRdXvC+1x7kl7De0odxCYy+w5MVz7PkCftDPU
3L6ysBbHyRHtSzrV5S3MgykKTHQN1pwreCoZeWwSn0rBAvvQ5ngxCZzyEKoA9SXRS+TdxhCFeHTp
72KAT1jLPc0rG6LAPpPtSFOEZsZVgowJw45ZRJyurkoX4lqYOuFxjTq7sJVfRZk2nUM7ja+NuYyP
luCJ3WC90OcTCZR7FSD3lNIpz8t4usVW8XkYHbXXZkAoNsQGN0Ky4e4WYU2f66XITqGKY2T+hXUK
8K7cJb0yzoSaKgLUEP900g+P/ZR2DxohCQNZv3COFDW3/F32lJtVfix85apNpQz/DH168lD6vn5V
KLKeB4IXRVT1Mt9Iv6mvZ2UtR6sY+ItOMcuCZuverLroM+YsefV5KGZ1nEE/0y5S85FjHjqaoYyR
DdpVVz4Wiz7ZZS5vtOHNr+GSDFE7D680BL+FbTsV0DKM9MLuzPJedm1xPYpcveuMzveaAVhfGk5C
vmpupMc+WMA6LzZfn11MwbRF7lxFMfvco+yXty7LxmcHis+dtOS0cUo7OCfBRGPQWj8EYkRTsiqm
5cyXMo0IagnCLaBiudM50iawjARpOp1Dh9JKk53lIIG0hJHRYlMZDdUe6N2TKAL7piAuY+P6Ul/a
de8dLTMtzkVMauYQqxP+jPwcuZY+IOj3955rFNed9sxdM0GzHKuuf4qrJr5Eoi7OZoYX+GvWFOKy
LwBWcLWJ/zrZKQ7PhVQp+mc973zU9oekx4NFBTZ9yopquC46qdyDR8qYu4/L3lv2c5G1NwFemE3W
TUO3kW6SfDMziEKbxmTdL2R27fUcJCZvCHcGNRT/S8ryUn6jQ6auZFBVu0x63e2YKxmleCej3iP7
FC/oE8YTYDD1EG/qXnvPK5Zxj7IPtRRh38wiQOrUNBByG1P17FocrNQp6URx5ao0vbMm0WHfjwky
JLIapRQa4ewMX5b51HIwu4xrw7tEQulHaZxCLeHS4lBiwNp1buYfrVobXzsmPllYi7M4E8E5Ff+s
N57iL37MirahUdttQwZYmCg4B3SEGu4KfAmkSAfigemkQezE6LwZvR1eBqkkct0ZRnVD/tt+1dPn
RjM+9jDxDq4yvYemdsV+0M14thS1ePFDue8DH8lfOizWN7cJefxnUd3GZF4dKEL1Z9rCyzXK0PEa
jBYWMVjTZ16DO2LTNoUZ0RTTF3a2zDdDx8RKDe3q+LHEhhXAvsjQt2Loaz6pJQzPDTvBmQfjpL5s
YseE7V2isSWglWBKTl0Lz8kB41l17lS2OkqtoNzGJRQlhorfGs+ZkF5P5d5Z1xaE33kUtDp4cC3b
gxijSu8waWHtZeDU97zZ5cWCwbCPug6gTEAFviGNnaxsY3GYGLnG0+DO5nVWF/5nbUv/iDiTlDcb
BBqDZI1STxUchFpUyA9mXHdPbWLaz4xlWeUJipu+WRxMb71qQdveyxExhR7qNQx7+SKUc0+/Bz07
m5D2h/A+LnT3MqoyuVfYTN8nYom+JWGTnrIsJmVnMLxj0KP73mCBIvZzHbAwscr0mecNjHaa9G3w
1olO4XbcoZlvMqbv27pLi6th/c6EkxgzotdVeZA12ZGuub8pcl4Rezbb+zqre04WDtUFWEb7wCDZ
ilB3M0G3VZachOjqgReryN6whooLIVDZbJrKcL82ZoYA2aazthumeH6aVENeW0OBDy1DAgxqwtl9
xuziRpJ5370Cpf2prTOc8b0M3lLhmgzxGHltWNGx0enKnG/duuk5asvGPp9xx9wYeFXwkVUpukBe
rHJLk6zI9qOe00upQMeNGMItTE3z2wgsO9toOXdij4Tc/ywSurQb00JDuKH8Cx4dXEQkcdphvuYA
cUnbpeO7Dw2p9TnKzDx4cjFu761yDNkxUfTxtk8oCEMW7Y6Ioz3H8RC9Iq5moo00Hq4ToJiZlOll
8Jr02CbYX6FjicY7oiCfb3k6CgKPIPtM+7z1vHA7mbNy9wKXloSxFzBs6ofw0UpH+SbsoSHjXIzv
SQvoldoCdpUel+SWzBkSJdU4Yn3AjTmy7oQjNgzfY4Q3VhVDy7EmW9oK3ypzCNQmtxUlT+K3n9l5
08vGt8yjmeVhEuUa3MphNB3iAM1+YN9AQuwdYiNr2MXsJr3MQ4sA1S4fnagYqG+27Dz1Z9kmvt6R
UBg/el3Qj3vMmEsTVQJly5YYRZ9n3/BasU9CVb4Nkx08El1kXOup4wePq02An1kbX2K2rTKixCSY
Pg/85AGCYfyFhEgGIbNtyAOuI11HJTP9x+m7XgQpo/+5AnHZRxpc4XCwwjnsthlleReZWep/CXM8
NTiuqAi9Fw/5F+ZOfzBx89V9cW2MKTaEGSgj4n1sqcHeQwZ7pym2qUngV2HNMYiN3E4tKjkCw0WK
XkcZJKC6aRmt23UZzRNstvMiroJHq7W1i9UUIvYFMmNgdcVYhPlLhQMaCn9ZGeemaYzDgfJgXA75
7NZgSbnMiPa168qLCQd1HuEUBk01ElL6lDELJEsHK55gGTV4XgWBQTa1ewupi8ACo9s4VYOF1KZu
yS5sU/pPuH7ItDE03+iOiFN32vttQHFcTeBSo7geQqpys/RPTmNl1/MEoMILc76tsjQRqjSFO29c
DENXxqiDz2mngZXGI2GUlVd5d/VC99pLvdvWjMV5I3KD+EBmkpsBpqfc5Cj5jFWpa4BOnNKDQmZ/
j+aZrUF6FkCuzgk/NatdIqi9Fs2fZlw6Esr9RbN4X9clKWMhvUiH18iosZQ6A0semNee0azkzDl2
dMcPZHuOQ0R8KlL6JcC+uOfWbW+vHdVUkdEblYGthtjo36jHvrP1fzz2w8T3OVRAu4L/Qyf3g5ap
RancqxjxgN82mKKWlNMPkzt8mHnYHEKZ69UWY4QM9Mfc+6Jy0K8RYc3dzBYtwiHyyyEZbsjqMpyd
FbgJUaDW4uIqdAUOoCUbxs8jEDMCJotJXphz0vg8HQoWWc3jD7zMwMMaKbMtz6eydIwDS0tIZrk9
lskGFG44kCTG0GWtFwo3ymSJIuDXTYa/9NCIG6K1TdMRpozLtOiDYrOFTlmbnKHh6ObJV1IWZBWp
uK+/zRP+RG5likyCSE9wMij42dCJCfQW0s0Gt7CuMKnlN1aZOTy1maN/E1vwlyYtNwdyG54wjbMQ
4eqHmzPbYBoawtTYTNr8MYktDn6duYSYwGUr1eWUBPmhhPmd7YYld2sC3VqFRNMhIPg3LdK1B/vT
wxKg7EbvBpbBouu9zgh+7MUkjRC4ZpTkkDUjrFfr+HvUu8SzB9Jzcvc3D6f7N5cDH0fXEC25BVL4
58sxA+3JXjGZ68/OFwQkzdPgMVisBy/88usn4G+vFIaIyK0Q8e7HUSLyQXJ+EuaVBqbTKJtDFLUy
naKBEOyz75f6PzaEWi/0f1lIqFiHLv/7+dLdKL9U/+O/85X8M3L07O2//vH9j/xJmgr/8DEK2IQt
AAm0rPXD/ydpSph/CDrGPP9QmBnfrwraf42XAv4V74IPASUUsEL4Rv9FmrL/8Cze55VN7CHYx+zw
H4yXgKD99BSS3sE9rH1hAO0wcyxv7Rr/0IAsy8Ao8xQhRQbTpvksGDSDH8JAYyCkQG5UxjciMC15
kkuWIr/w6Vc1I/sVm9dDUAH+uO5cOqOvuLcGkKKeEzdY4PM0RpJjsmrWQe+GXzAyZQxiiMhub3xQ
bNblbOrFOA651CXFT9Il6UNRxqNxhYfaCRNCe8q6vqw8Ozfv0G2U7i2aHov58ySG+2CcyDZGBn9r
j1m/nGVj4XxiEGg0W9RWLg6bZJI3HLDQo4xUPC3HgsqqJXqqxSKdZLCrKb6M/aKbTECBljYfTQrV
+LoNzLk5OGEZVHs7CWfUnO7MPsBHZK2m+7T67KQy9hCOKKWPVcC3jhk3LOPdTCWP1Wi0B6bGGv45
RzM2uw3qRa9gYB0AzpHelBj7JPHrZlshm0muSo6yV9LWdOoI/2YY1vbTpVlOtaDQV+m44VfIXoZh
Ge4ImS9JV856bUUGlJj93OVesJO0U529kxdZuqXWtmaMqclqNwYupcorR9TTMxiQxmP97vxsVyZd
ZuFnN1Y9A/aqb9k8zE9FGmyTOJzltst6h8sm3qnUXX1JmeCzvQ9eQg88s5K3inh0HNexcYd0zJ23
pdP3X0CSlAwWUJoTlOtcppQXn2Zc8X7b0gPC7HwuZCyoZxg4XORGTxgbfqjyMbULXJNNUF5p4jup
yS1BLiy29dfEXmZ4XLj+lLTLr6ZbUY+0spK0WNm9b/zCtVBozlMxbC1rJN401/lLCee1ixDSxtj6
JMLxbTfp4D3htIwgxUjIGROdUaYH18Bbs7UX0d9jMk/NXRcqeKKhM+WbtrArPhue0CsUR4r+8ZKu
NMUwH8ONm7vQ4eFxIwxxBanujGaTebe0TSrwhg9GG5HtNBw76CA0GoUc7jg30lmzsqD+1I1dO3CG
5O43iWjkjd0zvqU9ogpSp3yvuq4zY71VHYx0JFPVPVRtlr0FInOHqLBz9WlKsxR6ZWPPD2Pv+ZjR
6Fdbm6ltB+M4Z4MrNz3G9DdA6uljZy0+IKVYi/oQ63TMt3qam3eCP/Egy7jLTxXVz7BJsIOe2srN
/V1OIc+hvfdKk49XlZ8npYp+Q83JFyDwL17IIe/xxVPhvuEhHObLIS0mQSCD7Z2svEge2fCdbu2E
xocUfhPl+RDbz2Imk2sDv8BQO9No85uSqVyBIFC67xI1Dz3LkX+34ZxA1GPjq+kyAUH5kJV5fdeN
/jjgS+/FWVGFwBAA9/SfDDby4dJvx/moILwYmAbj8Ioqinq77Nsce7McOxPaZKGKyJGeeQM7KEY7
NhTAXqDUNOO5aAnO3eC4/J/kncly3Ei6pV+lrdcXaRjdgUVvAog5OFMkpQ2MoijHPA8OPH1/kVVp
N1N1u8qqe3d7k1VmkhgRDAD+D+d8p//RkHb7WTvdWhyrIQ/Uvde0Zb5ZLXOJtwGuvfa7s/Q9wQCk
v3+tZYOjJZ5WVfGAMzpUS06Zf/iqdPWOcXojwGgY8sugp1KGNs3AuEGZ2JXbFiDyF0sYSxwN5Vi+
6sCZWBDiJPzocIjc+wTSZ5vCa4HrYPdx2MuNCRsYg57uGyM/6uslKJpnOTCl2pizbxY7I7ZJN5Qa
q2EOE+dNKDX0J9pItgO0OvGFYF/t7xrPWrHuCgYR236JTX83YDhG4tY77O38bOY7Yljsf3Fs2J4o
npay33nWVN5e79Vgl6CnPcQ6QwOgLJ3dt41k6IL+P35AOlR2oetU7X07tOpN2ENN8+YGgTrwopMO
FxrW+NgnDqABjy9siCYnWNJtC/g2iVzER++lOTsy7GaealHLLeyGTeJnxU7Oc8wY28TAGTkIux4o
UTO1IeJd4E1O8FOEboZwbWM1hXFqXISOIbfx+iFj5X+p7XH4XEsfGby0WVb1gcq/9dnksj2rRR0T
AWzx3gX6IBV1pcqfeoJTR2AObtNFV5gnZKy8WZ5AtnjZfmY8inQRl3IX4fHOrq7LCZS1HVRxuXNq
vyRtKgmqF761qcO9XMc//Okqfy28dWKY5fAoDSXvEpJORUuV+hw1pV4p0obZzxKWKrn5qNbK11u/
dLoK+LE7HqnYCUQR9jI9rpSP3QZaUr9ulo6sE5SM6k4CDqHLBfTOyoihkB+aul7vXMC/JlMaNXc8
neb1R6HUfEolw0OWv72lQ0svAzQeXPgPhiFATnCiyre20s5XSwzKCVmMILhNQJEHGwBOLgErpKkZ
ZqV5KkDRQMg8NUD5rYoJZZN5ThuZdq0IcTRE0YZzYLhpaFaO+W5Kl21XT2Yl2OmqFPfVIjli1rF1
e/ZeBVplp3KXeyPn7YQdApkxqpXdv4xuYj+wJveNHWeWmTJoSK0vHEx1fvKm0eZUg9W+TZMU/XHQ
5XGzqcp+NIFlgUnY1apbkgjm3MhfJBrrDY3KWG6ZOxq3AUCMktWRz1VTts28RKT0+D9ZILHLSlrK
oY2zjkyRPaMfP/gZcbFFBmR/VW6S3rPlTx3EEI3N/ZWs1qnUedKGfpNISDS+lz5Bdk1iLvm+87cu
JUIXEdDXkxK2CJwbfUDbmCwF9xuYmfz7Cm3lttW2jaixbl06MZdvMWqyaniwAI0sJzC70z4rYJGF
ixati7B7ERy3sZ3VGz+zr+sDBSvQcmKdRiTZt5diRN+9iSVT2LDEQ0opwb781avBE1Fr9M6XOg+s
dY/5cGXCMhgrZt1ZX1cnC/mmW3fFFbzRDa8U4ldmnji6ZNAc6qqR5CZz06A6TmbvWaQr+mFAHlSC
OkuCe3r9dNpSNqbuRSPq11uPZpXYuM7wl80sKH3hP0z299HQlUUFEQOxyZX6NsBQa0+5B0+A07wY
4OEj4nuEYtblUeJDENhkQGXGnZVnrr+xCZ99SBKjU6e1RYp0LFlcTpdu9a+30mI1UcNhkF2sxWVc
iQvDM0M8IQtMN7ZFjzMTwEeBDvzbLJk7gaTvs703jmW2Q91X9GEKhl7clxrrRahGz0nRD1ueNndm
nc8wLQMnac9tuaTwrnrfS74W62gIZj6LEsGDBc0eED/YMzTg3KVj9TJNM0lHgIlMs9sQbmqvL+Z1
5/tdm6zAb5BGtu2zNmNKz4Frq/qhJ5BJW49AS+frCBPf/vqn1uW/kHtdZRD/2QLTDbgoWPjde3Qr
1jWQ5q/dQJzZBnlNRL6U/PGN2+VQEWtZfvzzV/ml6f/9ZXwPjq5Ho+Tycr+oHoKuqXqqvTxqXNTE
FA6FfrLkwOORmjHDE2TZzUVgbMjCxaHWMzuURTGu0ed/v1v970lHRon0p+/kH0SRCGHr6fMXPvLv
/+ZvXaslfvOI7YKjiprJvbatf3StlvMbqscrNJdpGjFFV1XdH12r+M2/etR9OlNUEX/pWr3fQJK4
dL9XQddVBPfvdK2sJP4qZsLHzLOVcY0Ery48myrwrxfqyjuYxAgPb2nM8sVh4Pnd8TuKxxYZJVeU
Mtw5hAK/+GCAgqyJCoubJvTQI4P1Ig3yowcghSYmwO6SLJwdW6eS9q3pUu5EA4iyj15VCee6XI1b
kD6siM0ihgw2Nn1r7zFMMERd0G3ASRqw5peOAiaVXVeKtrN3G6g++wq03xflD1a95aQfkt1ctjFP
RreJ3+0mAxs4dUT1bJrVRTY5USDV0Vpp7USpkCJjQVG7ZEoUDhKgXJf4v3Inzu9G1Rs8Rzynt0BL
xIh4nMrhrVeZLSKe9G2I32QtTk6NQSNXDhrNuZ2Db13uCzykXpYy/6uLK/Yu16riEcjapbN6DbUq
7q33DNrqTRYP86Ut9HSRVr0sm2EaOVP6pSrVBnIpxz08T0Num4Wa/ezQswR7OU5lt6FC6+2t7rCl
ZUqhrWQoMalDyxk3RaQZ6zebxPdHfKY9KDb0cdz1Sw4hj56q3PbgT95K5blfpaW8F6n0/C1vg/Yu
FrjmIksLqjevcxIDL0udVGHLUemg8E4J0OKRPeEtgjfJ/oa9GcC6ofZfAtWfa0K1HAO6UmWlrIpM
lpsGA4K3Ut93bnGOGyx/i4qSwD3wLqpWhK2bHtFSAWhyoyW1dzyk3vFQPZjWpYahB9P+dYVgd7Dr
dcDSypNS0Vx6YM7sUlIclN9R+n3x2fpi4AKXyeQDPh4igvHG8oY97sM7PY6sHgOsDNZL0X/irblv
1Ush0k+XLjFT5hs54izIUgyv/t04DMguaVXS+GhNhhnOrrOPk/6tzQs0EVQM87LvXBgeNhiXGXmn
E1R7zqPQsuvtLE+1zltafixvwt6VHWwzP072LC0uq4/syMb7mGHRHUycfal8YgV1zOIgRa462M/o
nZ0nQWrhR2b2R0dzCfqz1hFJhgbyOcd6jidZAJS2sCeZ8in30mYKG1Yl68ZgDAoecTHehAspwG3H
n3be3Qg/u8dd3pyr37FhWMife5Lbr3CSMYYGoKbuVk5oixXM2amFyXUhBzLy3fFe9ODbnDWCZvsa
WO8mWZuuH+ZBZLmMn8xXpNRbKyY2MHe3Zcd3Kq/MrPsFucdKX0ugEHUigyRRMkseS0AtbNJxfg3r
N/JGHuJ1eHIki8KMUCMa07ZhXlHqaM5uMZLufLaHplR3PTsFHpYRSN1dPrS71BdnQCtACgeF0PTM
2GGzVsauzbwLUpkIWzNJVNXBc/Jx6/JeaC4O9QA50fiSFB/2GJ8dmYVqecPFs26C9kPSWpjpOY2L
HbdsGGgcX+ojEdRDKkGmOeB+Svvpa+KiMWJCI5OnObAwolb1HiXPd8MI3rnqzlO5cHMk08Zr7TIy
8ocZURc0sfZZtsUUmizWmcA7ofSbh1LLXSyqZNOKGRN09SaG4TK5rC4XEYS5znYl1ciRVSlh9+se
6Qobp6mNJj6ZMAE7UMONmR2KeP70xgWPpDva9kPaAROynaUNa5Xfpy5xbnNx0WV7uF7TfjHH+9jL
C9Jt8nJnpV5+1gUBtJqXmdvpq2TyQGU73SyZwI6WvzLU3NcYHkNpG/s+H4/e6j+VK8wxMvvsAKTt
emem6Sko1l0NGbR2uZKnvriFqPY9SCDcWgCCmLp5mMXaAl8SD/lg10pxyifC59eYu7h/ozH/1pb6
IKsye6rmdo/IOLpaABuZ3gHW81LzonJ/30zFs67lLS2h66EloRsKm7Z7ktn0aBvz0fWHrdXfG2Bc
w1Q9ztfCtM1P1fA+TWS/B/3YPRVyvZmMn0yTvyxO92jPp2BGZdUxQmgolkq9KWN2tcNez9jF02bW
Z7Verll5ncFz2crSO7ahF2C4F4CkBxfXYz0jkmxZ6DPUFcbFK5F+F7eFDZGyu8yJL7HcQWDuARu6
yBojmTHFwhy6raVJXscyg63aBKyzWXxjY3WahUcNM+JwzZwdDsufvfaOmZ8f0lnG56oKuvfSw8kD
RvAgG4a9EyMe8rIASU7TF3eGBpe04A/AgKp8W+eCXnze64yNIyDpAemeh8COc3Yd7phlXfr4oyvM
CyKZ0K/I15rKbX5lk2d6240lEa02K9zxO77+i7mIezqDje2sOxdmvwcZz/a+r/YxWKs7qRn9qM3a
35ulzf7+7LJgFw6eajb+QV2iBBbE9b476+CgF2S1TAvc3+XYwIk+CCWAqXf8Cxfahe9u1vxEKXoe
F6yfjrsiX3PR45LlAzWKVrrbyZJBdbUdlXie3cJ+9WfrqlO9YA5l0t7cMZXi8Qu26cvYeV/9lfjc
Vny00mCcMHxfuxHrulHjuI/TE/ANtIV0zLGPAHZxyWlkPg73+o1WZ4761LxfViWiZb0PAErR5KFn
4uaqQQgQmsQJtjj64JQrT8H0HW3Nuw1AbmP2d6tv39iDPrQ8zC2LDnMQLvNadVGBwdx8Dg5KmigS
cb+Z6VtnSL6k/KLm1nowCn788mKaAwtk4se8WxDGHP6thyZ42Hn4ojhLrxNyj7vTA0O3FofFeeuZ
xpy7FeHL7N1o2f30OOFyC1eWbm220ridiWetr8dqTkPj31ndq1uWGx5MX1Ztn1VdskJegochvveV
fNVZfmzRdJVxsdH6u2+luBpqfcZeuwXQHBoq2bdOekI08ZyNTbax9RSC7NqNLn3wCHFms1TztsvM
Vyw4HyU08clcDl3X38JvhEHD7VMPx3zBOrA63s4Jxh9KYNvwvPQGmf+pHtR91niIeN0cq+9iPQuF
80Ukk3Oc03ZmnMDApPcuykHiKs896BIeH6h/OuMm4/MJM2LUuB+tybxnNY0Dcdyk1nbNftQxi2VC
oCN1VZ5laIgH/V4KAV/7at14KjK1a9kat/k3J/PBoFdfG6Sg4HAffdGGzvLtGq2VrujN1ukh7RGO
g5mr8q+kMG00oWtoDth4UA2ilGD6k4oqNP2D8Kwfo1AHaNDHfLIQUVDZlipKaccQ04TEn6DndVDn
VDuvtLYWq4XM0PeGxdRkQmEFv3BAq7u69Yuor6FuX9fmNcl6Yq66tLxLDUZfDMtn4e7UwjABdV1B
/hePifp2LkfphxNx4XxtxJImaJ/dsifB3W6PmW1Gy8QHXc6pjzy69Z5m24xf4dYxK88OVCbM3a1N
bKPLxjWZgLZV8cfo9ktUVtOuUT8m242Q3qBPBK9JT389YDXRXTT/iJ/rbRXDTRSCS5RATbgeX+iN
EHQql3T0h5lS/AEEvYgmUohBYXqIhGG0D61zAwb5ZWo/kX3CdL+bzHPZ4PWLsREWIO4yd1c0332t
tyK5yOld19slwGnTe1xiAHRxp1SfsTcd8/Kub5KTN9Tn3izUGxJzhTXbWT/HgaU0PNsagyTfHn4J
VastS6pkk48VwZvTVSBVvDkAkh2juk+zGRKIPbygAm2PqLTCwIZOy08GDGoi4rPA1MnBeWIER1EU
VXl7mOUQMn8Ik7ZK9nXmvcueTUmwwRpdaVjjs/zRM25dDPPZYxwfrA0ysjYZOJSv9AU5MDdk5Ia7
u/8OtSLUtvMDseL8UDFFd9DpXIGdi4pPrvx0/eVb252chco7NzfldM785GaxvEO6jN5DpXHTrGe2
IZ+lpDipjUh3CFjxdIZVQKNg2ty/3Bjg+w54QiGWtdsWz8K1lLHR2FylpWNi7+Y2e041v3+vPCb6
+1zoQ5E5N1nS7WUToJf39lP3qcxq66UYcOIPhlh3A/YFhVkqK9wwG4uQhJ+zksVOMP3MErRl0yOQ
4LJ85L0GGypgwo29F8EhAjn0wQ7KyB6tsLarGxAFVzLywVX5bp0A5dA62Mtz14ubSZkXn+fgLdL5
PSOZaJy7ezKWw6zMMCk42bZIHCfqLeNhEck7PIJNy3Q88jort6/CvoFBMr6BAF3RGhtPDnO7RnoX
9KnfNJkvB5XJA7CB+JgLRQDdatwFcqSSYVBoZW+FfASTC53UDKHuRNIw2o3pFd27A+a5lf59pZgU
5icr60gZMuV2AgRjbgrCKk5V0UW+qm7wEKEcGlVoiWXHX/y5KviETLFR+oM2BF2Qm7exesEzHs0g
hZyiYaOZ3Shw0Cw9ty0z3/0E9h4JqAQxP87fEp9HtV11h5XKr6QBVuY7Gz/ubqdgTWeDAzdGyhmn
era5gUtai6WzkORZ9C1JOp0KZBwbGpeL3XFrDWl6SL2xP4AygOHqIddesrjdCiKzOVbZL7jaitay
K3ZNZ7o7maOnrpu4O11j5c54S5ywQEHxaQR+t00t45Ln7Ufbx3sWJB5fvd4Hs5NshZ8s0BjVOXNi
d8MuijEpSmqMkK2+GH67lV1R7SdmlVf3xKids7eaRxeoVd77N6PbvVbLcihzuBg+aSeAkBWHlwHS
pH8v1bSXrY1ICm/ids6mcIF3MwcrNft6xLkyPbZOJjageTSZjlIe8BxEVSf2i38Z8MZtJKh9m7LT
rUxxTJuHpsfOAFKb9ckmqI9iGX+u6fH63Y271W/4IZkLRIBlabYQwqyEfknAl0P9hI35NW1xJGzS
MR5+xrYb2wdkaeitXYJg4x2ZLj7KMjiJPovHhpgAQ48G1RRODpyXc41yNGcEe3cdYAJYtYeS3wGC
9gjn2RrfVu51GspTTN8Mi+BGNhyzBx9B4lRYUo6+xbGl1UF5Ojb3ohYWLMq2be6mUjdGVK+FdYlh
blNMcOOmm9myGuza1iLvSf+m4nezEfY4+yD7W2ZJJY794KATnXoHPkGMd4X1g5NZD9RCtLfLOtFR
5sGavGVlys/zFXDRXDRB97fs+H9LOvPfdBhpM577PytonsZ0/at85vr3/z6INH8jgQpTtsNEzQkA
D/4xiPR+A2gI6xOJP8RD277+yR+DSIiHpvcnEzbTyz/kM95vVxEcIgSPIXdgCvvfGUT+TRP2p4G5
aSH4NE3eBSBEQoh/lc84aa9aC/U68luukByJMWbPTIkNRloaX7MFJxjkCFwnm2t9SmQbWbMh70uE
NcdkbfFXJIG5cUntvg36oXlKHP2t6cf6OBBgfUdCSHDOjQLx8VJNN8wSa+xyPdGoVcrqLl2FezMF
3dYj9fPYqID5XoXi8aTT1T8SednzmGt4uNqTNZ89xxj3YyzyU9YNw84CCkbGTGZFevL8/lgHZAAr
5N1nK9NPpAGkN5p/zT6ocwJ+LPcFSgfIUrGnGaoO/c5umocCdTVpE+xBJYoYH9h/ovaEgHB29Zxd
uTum1wUSBOouofJl0YsyhRtJP2SN6fJcYqSgcEdQ+rfu3qGzOslhmPeFQuBS2nL64MAed53jfnZE
rEAFS1naQIMNbcS6J2KS2CAZlEWG0003JK9MJ6toczZ/FG7HebJluaXNRUpsOVh4dNEnb2ZFD2cb
K+PEBk34VCKb96x0Oen+et5IC0Qwa0b7ewnc/jAMToaTXbTBV2WBEenSpXnqR0eRETcVh6nPi59a
2YrEA6xPsYO8I/ldj1BVRzIZYhlVlbMfOqYjftk0X+aOCQBdn7pB4kI/kHitd+0dpkMN9GTd2GkB
qkwS0TZitzsSemPcOilJ4xuBPS6ozSxa6gxBSfo79Hc1UrFpqdE39dL00eh5P2uE5+epg/u8xvX6
wBPMe7Ar7CmCPdaxHp1g77cA4Gnt+/O0srcenVycBNAK+Ma6OkgWoRvFl/rFLoDNMhTOdxbrg30L
cSzEPZhFnh9DuwJn/my5JmRol9WWXaZqIzzCQhot90uXWCH8tYqavtlDU5HfZ4lcxYbHxq+uMCOp
5WtglyQuDNRxOXItRg+tPLlqdm+qPvawU2NQK2RKanDMjBNMFEs9f6WQK9vh0ARexqAzAEU4mS9o
LP1nV8TDjgmYZYSEvMLGEYW/HdgCbpM6c9/qYkwOyMSY1HrKrs4YgagVzB4tfklKN11Wn1lvCQGn
e4x20wdq3SWM1dUiSA4TKdL4cY40c8CxTWKe96rocCEWV0FwhbQKk9fVxSQ9TG4L0wfHzkHD1CP/
d+G7nDaLYNEw6Jkaxiv0N6IczLAfqEorO/Gep5VZN2bMsIDsd2t107nAWwrK0AKOZXjWXeBiEOyL
xdjPopy2dcOssSr5FQ2TsG5aqDhhVZXNQWi0PziyejZqvZegJm8wnr6wBGCkE9smozdvfDPEsH6B
294wvcMU0dflztS6PlRGjwnW6Exodfkb+j1zO7syfuVWHS+4K0DWJfpFxoE8jMTcbGFUczVSQTl3
2s0eixTo/DJoglDQFN7H4xgTSj+Q95DPerxt2SqN26DOcGUSnpS/CFsznfDnkaJ7kp+tTqzz4mNb
KC3RO2Fm06c7bUycFzK94VK6pja2yOgYXYxDOW1KNfdtpEVQ3SZ5m52TpPSQGeXdnrSXbhOP63em
ORDhmnr90ZKLwgC6FMu+weOCW0ZoDFLGDLemCD5Z6wP65OftER8MVLnlfLZzUqzw8e6A6X/JDddr
onTOOgj3DI7nk88eObhL68VZAceO+StiZvOW6ZmZhZlRrQ8Q4W58hZPYoYI5cpQlWP41Updw7kla
KaRbMTgUbnMEFVDtgeuB9c5sdB/IDTdpaZxsqWZ8gOmwQdyFQ4uwszVKJ7vY+qnxAihcnNe8zJ7t
UezKYPaZ0JBTJjH742S9OoZYfuy1QIpQxyzpJyNQR4odkhFxjCH9ct293QwuhNPpw2lxVAVjVh6d
kWmoZdlYehauoEQT5VJIuJNeUWSMjnFTpyKbtlNa7uuyZ6viVh8i774WfXmUwfQmi+KWVIongewY
3L8iyA9LAjYtG70eRnzdHNg9vE+Ytm6MpVYXz7peJI7TYXIp+i0yCacJlVbWAUaPJKSkv12CEY9W
bCmiSN3ylPgVjZCOG7LMycBICRXe0p5rRiI0be049WjG1vqrXbRvwbTc5nNw5w88oLqp+zF0bbcb
7JE2WDRbnhaYe3Kpb9H6E83N13osvP48SDsBLO5jBrUU8Iv5ezUb8etAlx6BNk4jTMgrx3ZQMchM
syj1g5GHWTK6xzjjbDTYNTyq2FZ34OPdaJxy/6EoUsbPuHDHXKGN8TiAUW0Yc3lw08B8aiaZv4Pg
oKQumHGFRHbER1yy7Z7hkeZpNxavC44zjProNXzBSN3s0ziMfVm/jU1duUTzjDa9YC2OrNId4Kbo
XyxR4RdkvCnP3tJ7P+qEpLmgKM2HDqFKtjF4q3e0qQv01P5k4/E8YRCIX+pJe9k5rdviXsfxh4UF
5cSicA1FTbYZG+Qnw7El3jygIaofPHrHRh4D0uUjmCLJ13ZJveC6QjG+EqPQHCsv1tXWJLtHEgoa
8Vz2+Y9HG058dZTVnj57thZ3+WIuc6gKq3lQxFm9Y1K6nxiXTTvKqtXaJGVf3fAVxyQVSERzM3Od
Fyc3QYVxR2m/VywFi9qH04dOZFTFru4aHLLl6HyxY+wqioApQgIpPfHSuWZLXiFFBIY3o4i8ohFv
TQraSjVOd47NNr4RdtHcJh0D/U71+mj1eRslRruit/KXJqwJIEcBhuWT91i4G+sq4gzLyZe3V+vh
WSUIlwK1sNJF0mN74PYcVcaXNRHOPikMWvnZLsCH5AFG37GN4YAC8TfA6B3qqbxBF2aR/Mvw9zS5
kiwu+mZa5mUVDIDcfEu0Cp3rhO5pO8ej+20AE00UiI9qu8osJMigv35USIMOfhUst3XcJPsVrPBJ
d1b3nE3+yBFCJOBmIqYjpJ1u76fWaIZDIYVHYyky75BkwmlDxH7WN8aAOc25b82hbZT+vk6V2snY
N57yRPPguvLBEbPB/mEy3H7tHOGzlvDn+LNw2tF6Qs9IgE/SyOt6huHoFVj3rUuZE28s3G32jvED
bEHZVntPZNj+6v5n5xg/MUg4LLliXIcl3MOEY79ERNqU74HTEEViFlm7z5Gr3XauxGPnlP7LKlYj
i/hT4yRta2/5SUFFktRPrtszBqJl2LVTvj6yVkBk7KeEgs0Tgx9suCYqa59aC6JMXbI7Awg57Aa+
8DvPEK8uteROe2YMTkIm21Xr7NMvVwnW1HaOV2ldhC8/P5h021u+ifagp3X9Ardv2E7lt5Y4SkRb
FQZ8mX1i0cguVUAlxoCaUtXbW+VXCdlpI9P04nrw8TpBONhgTO/Z4N1m+dDd90WujtQpD2x+d4Vo
brsu+bTrYOsv1SNu9E8IUo/Mvz6c3CZ9xESiV6/2xaNYwhF4LAp5HxeNBTXSOuqV2Z2scPr1qLEB
vYpjpwRnj0azxYMQKodHTY9mvqBXtpdi/a6zOOGxOSMcl8GQZbs4Ef3jolsrOMRpPTfHjD7feKiR
98gHI08/MCNlDzYOwGdoQ8y6k4E8lcomUshQPdsHxO9hLW2iYbRTPsWlk8GA0Gs0toN/yiG8bed1
Xu8CMj3MjQg6hgqgPFm8rsIQnHpKRZ4y5ocZPeSyCwrTiBIgqI9q5K/EMykZ1nJjzo1x6IMsPfjN
SreQFJyupekmR0MVxr1ca0b89Tist24xpZ8mMVK0XDUhLV5X3yaxmqChpN69a3cdyjY2i5W2VpOH
sSP2I1WOxupMIidsXPbj/TYZcdxAJuqSreMyA1tLtk75HFfbIs6u+32+YNyuncPZ67TnDJhsaPlK
35SDezUtvokavCEpQ9o4VpAOqLUFFssRjesIJoEOK7Pum4XDNbP9x4Jo16ga3xBrhBwm41OZruZW
jmt5EGAIdr5Pup7y5Kkqh/nEjHHYz10xPSStfSnc9l6047rtwSe+mkbnPLY5k3v4Bj1gQDu5EWTN
bd25rRieFxg9M6mOnm3E+9pkq75Qgt/JlM1SYml715aClV4xsmbJZPuQlVzeqz3Px7HHtKoXfTN5
6YP02DO4w2wc8Z0XN/HSYuY0Ee4wLsd0vBvSqXxcB/1jRIV+mEdzjhbLsGsUoCqh4h6N6rraJLIv
7ntsdIlOv6Dz5ZZVKni0MAm8jrrI7S2oAyhE82z2zx3UJtqH8oqMSvklXlTq8p8cuzSY4gpUl6ia
K7ZojRKLJ4JBEmGoElTCiVu9KeRRt+TecrVNiNYvmJb9PlKN8dbVfrYtS1wtGL7Nk89e7bROKw1r
4RxIH6vAeXSSNjJT9+scB1uecOWj563DjlC6NWwFYtCyEvp7B8IiygaDy24xm/ZH05T1qzd4xbwZ
NM+hjbru1vF+J+Hsxc6Lbn2Lqb3ApN0uZjSzrNkNa1cctURNmGbuMxcDxc84LOZpxYRRbrvGLUMo
BYgrRpDv0lxqzueM7zdpe3IXebBcPwtDuFjruxLm0FOHUY4gqrT330oujHM/+wPzjqa5GR1phg5k
7md/9WBOjygZ45XFSl/16U9rEP4bkvfsmJu9fv6P2ivbdSAIepN6VnK9u/qQ6GHn4AWzFabSfLdQ
o5//Y5TZSj6dCx+KPNGD2YJLXlSgbzG13GYMIUMpAkW1kD7Qdma3FrO++39fJ/j/I1oRd9g/G9w9
fqZV/T++VOmPv6aZXP/V38d3v/G7x6MWWHTqls3o94/xneH/diXRmUzOcCUiAb2mnP99fifM32Ax
Y8X0HHxzpJr8aX4X8EdcRr4bCGB2GOP+DffbL2pXos75EZAVrw5MBHXeLyLCEpsOhh28MywzatM8
iE4d/vT7+Nd62r+9AoWNwzkOUDX4RU/bUyF2IwS7TdttulUeTJX9P77C1fv58f6YVqr/X//T+o+g
GWeHpDxrU1KW8Rnk0P/fvIKL1hJ3LOw074ow+9MrWKsCpsL0YTPKyPDcQ5t1/+IVfoFMol3wrkw6
7JEIP5jL/v7nf3oJ1ZgJ+wvO5mKoXX2TjI35tEKXeE2Va1hns2spgSVObIZ+fnVTuWm8xYdYIKRT
Xouvoc/ErtVXI01LiHnYK3NZ3zo26uUBKVRnoSxKTX0xgRaWkVVg0w//+Rf9Vxsln4CrhzB1SWa9
jzhWcjH/+ZfUAlVsRcsGK1itizn88IP85Nbmtp7df/FKfzXz/u2VrulMUMxQ2v5DTJPhEjduFqSA
2UvzDNQ6A1++PpCSvkb//CP91y+EXJZHq00D98uVtRaVKGF/2qi3RFSmHQun+gU85ds/f5l//M1J
28NXB6CP7/4fbkIt6NCWa9dhCmKXJwhaReV/1ZU4GHP+L17reqn+57T++ruTZHJK8/ofmK7OLzd8
CtTbNVMw+KOvj1WGLq/G0LCGdn9O5O6ff65fkmt+fzE+FGcSEmr+17p+8D9d1LmoetfXBEhr1B6F
eDGdSMlzACex9d/ltYc8+eXF6avNv3jhwON5++vn9PmAUuDu5Qr59WqckRWqhnjPTWt7I2X2xG6w
ogZIo4p95uV/U3ZmO24r2bb9oUsggj1fJapLKTtlZ/uFyHTDNtgEe379GawCLrbtfWycp0IVXElJ
ZARXrDXnmOUYTNaW4BXvG/3d4ibuyuVqjUO162DTI2ekVV8dC3tO77MK//qWcRfBcjSz6Sq6Tm98
qoGsHQYH7TW2NqM8026oX+bA5GkhlqZ7juZUfo6WNvgS+S7d89bHVIMYq4nSkLBNqkEDog7UJsvF
amPHtTa2GWF5l6xeulPll/xr1IfDR1GvSbJebI4vbu1PGMMa6e7oy/hXh+5be407+mfbuLEBXSgR
CescE+f4ATA9uI3NQto0YCJCE0bXWG5E7bXgvWhHXa0+/k7QOaE6jHKJq4ynoOasP3e01ny6tE9k
TlH1OmPp+4fer033hlC75qlZUIadptrR+7nGMQgTpntwyqQ6KTMpj8oDwG93SiKDzJA+0jEeTM3Y
17VuLXtsh22jiO2E+eJXAhZMBR+zg+WDZrSS9Qc5Q7Qnl36pgdDNuZru6wWGeR2ZjbpVpA+8R4QL
npsY/6wESkHJX1QPUmMKq5idXTjgIFkf3JQGFsOLLLQcUd2bAe2D/TB0on+KJ9rpm6xpyMx1yYWZ
blujjcdz7MJiY4wfQcnaZnTr+0NrJr1DGqLnzSFEs/GpLr042QIlzz8HS3CTsesdnWqK9omvrUf8
mMHTWLKTH2Qc7Ulh9ohhN4j44oX+argyugAGRtesoj6+1MDAxhtuqblvgeeHEzHTN4RmIh0Qmp4f
0tisfB5ZOzujyWnSloB17UtPj7Jizp0gc+jisTgsvmu81ibR4YT39O0O0ymt42p2NQlCK46yackL
3bsYoIkoTit923d4xFqiNlZQjk5PZk2Mx3WtiWvGNzQYzxie3XsUoqA4I9K5jmU5j/NzzhNkHUb+
HLajRKocAUzROH7wjGqt2PVmvJx1V7rh1OIfIwm54olG1lD5qJyqlbtVpHTZO+EVN8040JJ1mKLj
6K5SU5j3I9O67OsgLFfuoilavbxOUIxPDD+zd9QvQXWm0emdinIpEcsFsIPpOwXYrfJSpxcc7S2j
/HRWjGU47n6hts7qLrT7NgBhyrv9YHtzQ0xJ1hXI4KX2OElq4eKtq9DYlXmAizw1ifGymGHtMeAF
T6iKyYlkzNViJje7d5NjP0DYfjwaM1KVCbgpymO7/gHgz0Z9pVDJE+h2zLTu3320KjsHQBOmsWkV
msBIXHk/abMGkvbRAPDMN15aTEfmSrsR3oZA+uRbRbLMFeIp7l+8P/CnEtM8Ipb2D9oi2WkD6HR5
D5IMkq0TiRJj6ODctGa9xpqzC+9pCHafXBKH31nAkjiXqbcOzDq6h6HP+ETE5NCm0426SV0tDSRO
AACI0kkN5JpGkCNhj6YirM0pJlaBBva4Tdj0hkO+FO3FXuY3HG/Ju9KqvMgyW76SNxP5h1GpoNpR
1ALxtFUiELWSSp5sySVOX2Z8InCAWoZujopwtorABrMrCqF+jPByw7xGznEdKJDdgwjAYp/hdU7m
feKlxJtJq07nEDZYt1wcOxWIRQ3s6WhfpgD5dMoYaYMRZHqMsL00t1pmTHsULCHkZ43gRJ+GHdzr
kJmVBkjFlr3HiC8m8I7m9MznLsMk0kQoLNA/rU+dp4Jtr2x2kdIdEzLKh2zG5JF5pX1MEN+IjVbZ
cCgbOZI4Ncrm4HlZ9Y0eRTFDVzT1jWq0MW772Vh2NCxTezMIjHuJ8FS8F9DuXhbSaF/KfnJ2c1bW
N0ENvDCseo7TAJDnV7+23OUi0bYyGiBn5bnRIgdSkZblQ2fgj+0ti3liL5Fa9nDWzL2bL7XFeDjx
rZfCZ2aEMbU+F+AAPCT2ti9P9GBHvcureQlcRudzPT6VOsuWmwKZeLX3usW0H7yONENm3M3KN07N
Pn0kf0PtsJGLG6YilfzCCFGWoU8Mtf0wUlBeGknrJIbQaB8ldIroaI5xEsaDGd9JGwZTWQNM36Jm
Qunmy2iIEDsxgix3DdbN+N3V3Ng7z+5xwoHQtopthgymuA8GVxC27aVTedEuUm8Pl++xausgJkyM
afYWAqM+zVjyn1RNGDSLqEuLc+z0zhD6ogoeing0g91kzqqGj6sKvEpegChLdjHa6T7SLVSgiBe2
IAg94KOSs83wLqur6DoErJEjfkMTUHk76COE2Urd6aBqD6mInTcVmwk6H9jq4z6SQ3dcRqne6Lwt
RFdp7e1jG4Foiw4KvJWRDaemcCVrw3WAB+RmIonU0f1Dt6SDd6EdBtXCHv4ThttOumGaHVhXu4Mn
axKHdqiZt7zHXapXKEGUPll5KzgYRIwfMzPaITZiMjZTWxw8lc24uqFBSGSeDi0xB886fbhF4olY
gO6BfPKskxaDlJc8cMeuxQQelVe7woe1y/tBPKHmM0gjDrjZqKl14N051hxfGV+w49Cjsl8W8JBs
0zILXTVF7dEhFcx9E9jlzVsFUwWJbNnc4TKy/Usat3DJKl3o/oyVtyTZ28h4GrrS4lMvQs+8TAUw
SFVnxnZmmn2QIB0RM1FgTZAO1RdjIgAM8i3c1M3cjnmxK62UubKEu7ajn152eD0auVPjIhAMW7U4
2rTd8ouKQPcdU58MrhDOrxypP5F31xsjaGb9kEinpWsWMV2h3KFeGrPXsZOpixqrMqdj79IjvOrJ
Z761dA0WGeGjdssiwZ/AbQ0aMBAwM/y4qw6DFGbODqtzeYzbMnUA+/Z5edOi3wv9ZuzofiqcvVdq
l578D1LvcEkzOQ6VUcZ7LEYLFVRN/4iO0fAkEBvLNM1u/LjR8FLwZ42xdWyEk9wl9pIfojFI9nHH
CC2SbryPWfJqtZQxr6UTf4Rdiyvbd/SCf9z1kZkXov3RGHj5zYGZMeCvN+K9ISWOajrIDNwbAXlQ
FVc0pxoeBzU2JE0NKE2OvUPgPI5+AUJvqnO2kb7eGcswnxtzSY6VN5BtTONiQkrstnbxaawzYHoN
MwPYCkQkXMyu1dTAqT3gVCAI6TbIbZMWaB/AT+clS4GwDmbL3CUDB0Oxe56G0X3IokU9QPet/Pcx
H+L4NRBljQYIRBYvNNf7jCBW7xOrXogyHUeKCkN8NiYbCCpNl/Zxsswy3yjVumdTSZ8WhJ9Vu6js
Mg+IS2uiABCM4v3IsLYJiLbptDKL9KHuxkCd7MWIPpQJYFMqszQ+c7Lql60NLdF48krsI2sUo6pw
I/TZR6fKcQqbxFPJrQlisPmQusJu13tqTWkrUq2eHIzxK0SUgINek2R3MiflhVXuo//DMRbsIEEg
z26HieG82VrPPUMRFEO1mG/m2YhOhkyxAPh2RHAsb45hW5BOA3zAbpofpY2Q2C99rADYAuY8h1VH
Z34uLXvHXCVpkfNpAzF/k++9KomPGQzJ+ykVxTO8yo7qvqVltEkDLEQgWKxO3QN7QzYq8wAZJKXl
Qgr8EkecQ/LFexzNrLE249L6d36TlTuOH85dD0kIs5HqCVpzihdWoY/QOPfPuPzNvYGB/YeMWWxb
tuj5NApgJjdxW3vjaTEmyUmkzkCT8DaIvyIK6A8NgEbjBYWONW2yygdyXGWyJEsL9vAehuiMSFFm
zvBaBzYEkipgXJVPXbHTsAoyjPWtRvXt1M/CAn2/8zwff1bXVOYB5nEEO2mBoX4qjATvBbuOOCgm
zQNAjGHMToYLceKksyYuLz4AXPxgPMWfUu1hZOmLqR7BsgGtvOT9MmKyxN91Yr9MTpy5UDigAQPc
JoGKfOU1kZXbfFEQgieAUzfxmmU3pq3iqiXmWLcYvGMWd0x/RO22xzqLk/HqT7ZH7wyNyQMa8+aj
8drh1qJ1eIg87H5RBaIN438eVZfeSMdPYugGzQxrGnuTEYjbGeh3CENkaMRc8FKREOjddFGdqeeu
9AmzT0pKDcby3OyNxaEZ4nekhus0FNajwcb+xW8Z5O6SyV2Y4IruPDiF/U7cOJyh2FaivF3GUTBn
TTudXC0HY8ImzROLGMDemM/GEM/jrkG0cpd7XYkMfGSEP2AmHOATu8j/CWH7WsP1v+/NhcMvwAH/
sx1jAIVtEnZOGdR72AURROImWT47kso9NDvNNMhKic5b5jZ7yzppMpHihQwuaU3x3jQD5tTVtcvf
YZUHISACHSKXxafXmPMVHnOW7xshE2LF57hsD1mwDlpah2oi6ItwLnL+axAM+zQfuj2RBMW1Rni7
E6Lx0Gb4fMOxFP4hGJL4S0Yj7jkGGIC7T7fiVaO6/SgXkd87NKt2xYRhE3F2FX02de3RwZPN2TdT
fZcsFReb6riBD5+Mw1vg1umPoipGinRyPg6Bncx38JI5uHeung625HUZlm7a3c+VbTLpdWX7UtnO
fJO0SRou8EKWPUvPibeFbbtoht2vbmsat/nQkIqoUPo/UqJWn/tB2iQe8JU3amkpiGwrIhWiBOII
ardzOITWoFBOlmMDrB6m9pKDsb3wTMtwrOxsz0dvHi2zkqvH6ykqy2tU2msEVulSAEYZELcQ7cT8
iQ1H4kAaAxtjZTKeZgp6cseWsnxrdc8Ynr9m3/HQ5CjeNTNDDrnWV1+QczjqpjqNi8eUvazbkXm/
5nASeXbw2W+UcaymmiaWMbV9srVaGCubwoqWaUfIZI3msavasGFHeDVg3u5NDpmfXOBcDHmIiH5K
0t56Foi5wTQpkaLJcfNHI/WnzzA01NVtMK05QLPOhTEXl1Gv4bKW9ORd5bvqOBDqddURXkHR+CjP
vKK679o0OLo5lOyNz7F+Q3BDr0K3c8cvfe+okCEy6HEQU4DDeAYc1Oa5leo9LylqA94uxmac+ADb
tAFR28AhOiwS4burI/kjWmc8LkEc5wTo2zFOpuxEpGkP2xuGVTgufXAEdeu+MhvOHhMpEQaw2iJ3
l4IiXsHixhIO9Omf+mJ0D8vQTiVTvgEeZpPO+bEyI3oZFRa4Jupbd1P1ctwj1+X9480VQRv8zwMR
Zgl6UVuL2duOc4BfEk7IOsIt5PRomD6yoKjRF7vHYeTXkESjZE4PzsjG5sh5hduY6/+pDZR6LebM
zA8M1PN5I52CWNcad+nID4HFyjWHSykD3W6HTjvf4zavUM0QpdE76PBTP7sizLSGWzLYnXAtq1/8
OfeeFPN2aGOV1+dfFz+o32ZNFuceFp0oHvg5WD1TPcyAkqaq3na9j3OnW5RxL6EqZMBg6R1uQWf5
4gA7zpuPKeeDGXqUdN6r1JbsxvRNQ21xztinKRbEDZUtytw5F0EIdRgHM0gyNpcEplXSNYQuALvH
Ru8+2CCbmm0Lm5dPaIwDnF1WjmfAHyTiwX4gj83/7s70rCijR2vbmclChElkf4raebzSHuNoGSCr
OvuFbDHYgDD2cTnlHKmT3rRANTHQ2Y0pDzccgAzdcOrtAqhg6Z4gCkROqCo4k0K06UlE9ZLG2Rqp
9C6k2BrF1rd0/OjqGfFOzRiKupgnD3/gZhqeokVv6lcctLGXqYOQtTi1FROufY5lo29h9tWgApTx
rZv7aNlozuffo941JBEpSq7UpWQPWReKvfYwxXXSF8lxhKv/7tnKPgivssOmh6t9nDvJpcfWmlnY
YtCIJWp5PwGlRaEn+h3yoDEUKgWvq2D33zEBDnBhNbYpACy1i3Nbp+1zVffvno8mGpMn2/0QpJdl
thc22ZXdcOMcksecx+84R12Bj8imUj94GlnokpaedyM6aNoH6EPVLT37eRcEFcepyYyTk4TuVnKy
atxXV/jjzehjoISENw3HuC+6bzVlZgdZw1cEPvNobCRSjNCnb0WaHuEwtFPy4bWjMv4oKpf7sEwj
gAIhVA7/wvMFxrKgH6fb0q/K4Kg1Q96NXrOGNj0oiAsMKjbf2hXRlp6r2JqiI0UpW+byJUAMK0M4
PcX9lAwBOP3eYgsBoVQhAQuawbuzIG7sgaJ57bZqOX9sytoZP8weFusBvUZ/MpOiJbmBY8B7DhT4
kJAf8m4Q3VOH3mjKmwiEhdhzwJjHQ9oE9yzQR1hf7iZBEkCYxOREp0D3trMP2rQgk5XyOdhjeLTw
CHYgneKoJgAFrAD6ssHe6rbFflIEKnrTHIvIE+wBK2wqbt6rS6PWY6aUtdbVqjwPpW5mn1zF59+L
0VBRiDiJCsoaTCyOaRKNkJ0Lm+ahNbqaTOvZ/0bT83tlqscIGgnM9sk372cnreR+SUYoVjHK6ier
s/sDfp/0h1Xkc03FEFmoSw1lMzeoasJn5zlQlzkDg8uiSOK1be6UTDTcan6Pa18JfOT99Ao6EEdg
5OfZWVolELKszgt1KswgFod+MQjM9ccWAh4SXLiAvd13OURKpbM9URlrwq5UTDIRag3RM2J93YVe
SsIq2DkzmjeMDiPEtAGKlxbSeXvIy8K6GGlnkt2u4jk4JopJwF0i3WDexNqZGmYPc/pV0kAnKJe0
lktml40TRnY8e0eLCCPjwOTafR9xro2EepgJR9+46A/oKJf8MZaN/1y7ML23Pc/4pfd6PodXxyI/
EWRigFh36L7EG4WdKnsAK2Yg/hqqnvEAPxmKnbYZ31XSEpvbWE3zPtDAW751HMJQM1ICn0p2Q3zS
UAwQBtam+SjjCgN9hCXq2VgL32MMhgf/WoVGruvIurANQ90DfWyfeox79NYp474vqZXswWdNxiZw
SgSE7WTVWCjdJLsU/O77ydIuXWop9o7Tp7f2QObdoQC7+NjGZo8qzMk4VyF3ue8ikT5Q1Y13pdUO
yRZDRE3TQXj8K3eKvpGkRS6HkTm5tWWqG7cbXWZUtaJSo322HGjeiMCiV5SVItS5LdNbAksmJK4d
nfprjzqtAzTtD69qKeEtg9c0KBJkrF41lvp5lxOag5huMEa6lTGd1U1vxNlrqmkZsEu7QC+KIgoR
hbQX0JJs0V7eVLyBfWZF1fQ+WBUiSIHr7slYDP1CeKrDDI5313dbZdlDoUi5W4Xz3WFwMdUXpDBw
RvbbRJ0r+ohP3bzADyqq3DIvmAeDH0XHUZZw3x5FToLGaDxYYpnRPHsxkIVkIdABSkpQHKcS/yCK
Gi8hHj6HSKnLoTrkcd58xg/p3EK4RehN7NeTsFCIN1kxEDXwPahr41EZrd5nwTd8vHPgaBkyErWL
7UQliiS3FJXByEaK760cAZAME37ZDcFcmXXOE5W8ocSrcSj2Bac0iFlLzPQ5eKFdeE/iwjMQMbZX
y02Qy46cN7mLGNk6EGsnJevsrJK5O7aV690C2Zz781zSLLkQrBfEe97KdUYHcQ2s6LOyZKzArb6z
u6YcyO4Fm07/MId6r83FiM/Cs5klqnLpyNsmugxORIUtn7l7XtyLEixsXTI8gjAAJpgPmcS07mcm
W5sEhe5RMF28NuvrN+58njw3qHPoD6zuL4wEJSnNiFjTDU+qvUs1WlGO/Iv5TPJPeU9mETVhTm+S
n4pzHCkq8MwPmVfwXiBbj4PamCKWu5EQHT9ho03PyK7b+Z58jB4s4GQRJV8m8iYOsjENFSFsK4g3
bT5yCUh9r0GDjm81pm+qwQAU60HXIOOFhrEOchACzo7GefXeNJyBkyCb8kfipBu+md/FxYPsHJ9I
kDVkrchmLM2q9IyXpa3FvYjjpdkIRUfJyRsldqVYQBwu8JspeQIXKWC9eG8WqsY4jI3ORT1cFu6F
ZynaU1GJfQDBkYCyTtof1J78Qo4j4cswD3upWrR/3ACrwyIOu3Q5mMr3uxBAU2auAVKN3JoWCAgg
SEvP9SDxbRkuQZVoBIk1G9c32K4LdzBeqwgVa+bxSl19XPMHN07epl6b5V/yGmsrLiDTeBrhxzJ2
GfJkobnnodjtfGNtTEZQrCTKOBAeeszW+dRwwgEa58clrmtNXJCzPGcOyu2wgC/00gF5xPcaW5eZ
PvYj83YiGrpGH9OqVJpQJNAox0SX1oecHHOXFwF9TBXNnt7ZwPSfSjk3hIIRlo6EdBkZamUTSZuj
GxM4UttTOjx1VeSRKukjm4Tm6mP1QPJQ44XSYELDsYzxHeed5/4wEMkUp26sO4Y5il1yawVFe0p6
KomPmiHP/GK4pUyubaSoVpCl0c2fZ5uOv+Pr8YVYM5US/5SWL+04BdTMrU+/nWm8YSABpcGORTww
EuAWXc2QLM3bz1YcqxPpW8nRTioLvV9WLK/QGu0fUzvlT2nt9+bJpFd3B3sNKwN9Dxg8hFxOekt7
phaXboxJjsgdwjGuCawzzpA8YJgAeG+flAJidpMxjuaEmnALsB+b/bvt+t2dzEfE7VYbuI+pyWa8
HZtOrdSN9sni6L+mGwx1ehNBAnqE9DX1FzxS5b7Iq/izSzVEUB4e3c9GBh1zk44WWAkkjeYWgFk6
bGPNGwbpeNpNZ6irab+Vdjy1YTX16YMVFxbeNwcE2hvMsPGuSF3B2TzOi7dSIFjYCNl2z53j6ufZ
9QgGsd3aYCqQVjf+wuKD2WqYcJ0seK0bUgLRlagmR1VLXawutPmKRz67IUOQiJ39NZ97fR5KRz9I
l+rEtJvltW7m5JY4Jag3zOZDDELDjUsXBT+lw4iBnHltkO43uw7JfGvMjS4x4mXedM2yjhGpJ7T5
mJW9+c0WdZCEYEmHfV60vvk5pRCkIzojo9gwmfSOLYvmBEi9vzCS877IuvfPlm87d67UGBOCsony
w6hFqjgXptbehHX7OFTmcCCDBuudSmf7JWoLttmhZ1fyuganW88RmaGmAhRn9jZnLlh4XbNbxjjY
OUwxfvDekmG31BoUhZMV722v9W2hmJ1DYcJcN0ZGiTuGfmAVlkaGvrZEad9fG7MxH9q0T/fkRUx3
8PvMT1J38uJO0tk1NX+qYcwPqSFtHbVLGyaMBUkg+7mtZp4SG9wQlDBsedZgZP4NM6Lpjb5Ruad8
FstGzXV31lYS33pO7b2K3gVcrc3+rh4546eIdOGOM6zm+CJjOv3FPJEKE6EQ+MZSinZD3YId1YQ2
Ae3jA5HhsI+VFPdW2gMNrosO+jV7ylsvqPAFZNudjhx/Igc4MdWPKKYAvKQj6TY3pNG3NHMKNuUj
lXqRb4kYEidwVeqJwPDxi1WmMTYfd2wp7eNAWw9JGtXtEdlfeZN1tnucAord1fBX8UQLQ11nhBAM
O0lN/S7MaPlstg4jFIEcXR9pX84vzSI6cZswH+S3sBUEh9HqbXwdMLa/WyzDQwRJWYdWh5V3UwIj
vsaxTxOiq2t5xU6ZhSogMg1tgQGtglhEi7NRR8IpqXn+i8IX6uzcoffIh8tSNHGDUn2oMtyapwh4
YhKCYamNPWUFIbEFE8RjSfJn8TyvNBm6l+PFpLgLNgCQqA8q3mtnZIK9PBSLKh8cn0pnjnBm0InF
k8sZR0QUL+uN20ctlfU9bU8//jIsjclC0WTYLIIJQxgTP3IL0t8ow15MtvUKruc/ppkW1ntjONQf
IBvoQvsNT29gNJwpEWaHHrskZpHWNcGhe8el6IadC8mf/QIL4uTl6U0ed/k1IWbpQqcFi5HjLS8M
4zFep0JGGd1EKz4yHY2fayNlXY19dhdLl6Y1ur4Y6QnFerb3SoMTLWd81sXCDwZhiBI6JMuggWM4
JfqrJlYM02bVDV9WVjxo2yZRDy1BPhPJ83mG7y8rq53PrKK89lz1CkZXnSEBe3ecY1w4f5N+xI6M
Ot0UJXOMAQJ3EBkcWvwuH7ZLXwdrYV/Y+6xqbW+XmI46qsQOoJA4TnVlwkYfGKu1i8zfsaPTzLtm
uOlct78fEZ9zl3AaxHsNqCHfTDQaFExBNzeRaPTVg5XZ5u1UGol1RopXTSfLTel4+VpUD0ZX5gx+
BpYKOoCUA0ej72NtO6yNsTxkFDlnGSUL+VD5+KTxijOfX5zxooN+aXe1ImNg63hUWfs6QBO60rqH
E41s89Wl/H4zzHSmY+9YjCHsRr73RO/AuiRfoXqYaAHsbCcffOq02b4Z81QHb8Uk9KV0lgnKfOLb
46GlAqfDQRZEs/H6jLGYKPL7bOj9aE+tIKELjWXrbiukQ+UjU4lkfkJnUOhP1D66RZnWJEdHJ/mP
VgjfOKjAGpIHkLXCxMDtxx+CCB9vo20o37t10ovhzfUn2vUoda5sADniJlHx5phr3BFLZ754khyZ
iA7Xjt9afEYDSCQovoduMolxiqj3eWePnGEXh24EY9WCDVkNWcS8qGXsi+nb31lTZ0Cl7Hjzw9Zw
Lllq2pccwzR3HQXdi1XH9qttCS/MPTMhMYCPctT2VMOB7PEkcFiUtKj4xFOCwbad3nADp+4+DVwI
+SPavHibI8muXwGd+N/ieTHzU4lZyLlFxqjLHfX7lG+dupK3BHdR00h/nD91pZ19oFGw3ht/aA30
YqX/JUH81OHarXFL2PCwviXMMQI2dyYx9FJHryEwqYPKHBuagVFCzCYg57jaSfQaWHS8uV6OeeYH
j/QykYeYILWegIuK+i6PEEmwADOHUsUe6+Fe2clykxCC/FXwRv1uVU0CBDDH4kdf2Fyf8MyfPpm1
tJ/mxpAQBskui45rXeYxPaTHtKex7cIRMEuZXZCrYSqNlC9FmJIBhaEjj84E1ub6VJEm5TEswuMA
yZ95czgqc92j44HmATgTOv613cT4uQjOzXcLEEH8fLHRvlr9ZH8kJfX91iow+W4TXqrdTRp1mDQZ
r0+PXW701eH/ddNSkrc5AHxLc6sKvU4azzaZHNEmoRV9BfbkH6TbZ5d5isd3M+samrFC/AUF/bv8
1/N9Dz2IdKmfhP2Lorka5bByDCzg7lfwp7eKJRt4y3/zgkjxib9X/yKQ/xdFLlNJ4TMYxY1o27/E
z4g6i4y5yxjY47IVxpWAIng0d8x2a/u/Jo7/9VI/q/3/o8cNCNohi4esbejBv3whhFs1zmRau4R5
bEn+fs6r6PHP0tt/+c0CT7g0eSy+D+E8P0t+WTugbnIuYUHY8Z5L3FDBX1TZv8ulfQEAx0J45uCC
WEkpP6mKkwq5TALwHSV22BjU1flBoKddEusvOmL/NxGxLxxb8h4PPF86q3Xjn1cqG3KacfAhN1m7
q3T1xlRwOAAu8FWRUIsL588/3i9U8PUG8ZOZhCX5PnJzdzWE/POCFUY8LeLZBmK2bAd6h0LelPqQ
BrdZeksQxsDg1/2LSvv3O7bqo+01GQ37q/hV5G7GjDRJJmCEMVzNqj8OZbe3+t2fv9l/dOU/685X
NIyPHBuTAKiY4OdvNsEuHZuU6hmU6RYmy2EIp9DYEFeySXfVlvIyDLa0HbcMZ7fdDvNtKLf86Bs6
JVsjZA6x80In7P9iJfh9RfCxJF0AZOKea//6uJK606fa5WPJABTxa+f/l2j0v64463cdOhfglzVN
4DgSb8TP3xtuDU1qPxg3zW793kM4hObW3NIK2lCa/v/v7W0BkIakg+xhjfznWyPC3MYhzq7Q39Z/
WUFy/bV/uhurKh9rjucKy/+vu+ifz5kc6yLyFeFB/nwCTiMJ/ADq1m7dp3Yv76Kjoc7upucOvCSb
p29/+9HN31bwL5df190/fAGDIAImyrg8ObPARc1HGKzl6cs9rOoNORs+QN9TtK+PX5G2bMpNvbmb
Nz/gcW2zv9x+ue4VP/8QvmSjwrmCE8plp//5k7R03b1Jw5O0237bSAEV/C1z3K2eEQWYNkrymtiL
4d1sX1vaKXSkT2nm3f55cfy2zeBiwfLDO8Z0fUkK2c8fQlYK20Cw0PK0nPsqqan7uyuM33Y7GvLB
bLKQUdTfUgd/vwdclNgyl9BNn4X/y4J0gZ8DApKMVjJs4s1bPVI+kkjyCHT1MpfmjinyHQNdOtsO
5A5cYg+Tb21bK7+UzXJs4/i2jqfrn3+Jf7sffCqL1A3Bj4E/5eefQrczU09sYpuo+6hq+ywo2p3M
BhhY3foA3OLJ3xhl/xKYxT0xqEyWrA/Tln8xyfzrDQkEHZ6A17Lp/3JDPJNpbzyhxm4UCl4HHkpQ
AJDH5+rLY07jDj3Z1z9/89+qgPUZ+Mclf1kSpp7Rf5RcEnxc7dAhA3wyMqztNSjY5C9b/m+73i8X
++XeTw64qWLkYgPyKuo8BuEe588/f6Pf3itchJXlOabNy4yb+fOtRF87Z30JV0LMzo5R0wE8KM0h
6y972e/PMR5IDxsk+3fgB7+mZ8ae0XVGZ0Uc8/yHuRQ/XN+hmabaF4Ap1ev/9TsFtqBWoyBwbZcq
6ufvVCsLKIDjRRsjRZ9KjR1bwytP8V/qtN+fPy4TWAQ8WJaLK2z9zv/YH+HpmkO3BBEcrtcO1jha
C2ghDWr3/pNXO3/ZBH9/9Kg/JSat1RKGO+yXLzUC0eiCJqb9ylU3dtqfhmjYkbbwCPNvB9/8L9f7
lztGTWXzSEjBf/66utLUpzVMmjO+7Q+gTXfF1F0x9JMLHJ//fLt+uxIVFc8EXyrgRySP4+ff0Vhn
myU54Zuk9R75l/BOBlj8TWb5YQIn489X++2lykueoN21LsW0iwXy56sJPekeQSdLGOSG/SSdHyMO
o1IwM/Z2avgEP2735yuud+ant9d6RdvjEQl4iTu/LjGACiqPSTDZAJDZOqne9c73aM7/rwvZNzmV
ODzvLGW8kL98L/qSM6FerrXR091Uf3Z09D+knely20qyrZ8IEZiHvwBHUbNlyfYfhC3ZmIl5fPr7
QX3OMQkiiHDf3dredsitZFVlZVVlrlyLJM7CETizUtgwWSuVy684FTOh/JmZaBxwlxduTbI+anFj
wPBTv16fsFECZjpjDIS6IjdQ2dS1yWOrqZTelGKE2wCKSbeKCGYqN/JuH3dKeIBz94+rQJmQeyQn
s+a4i3ra+Qrkeddy6HYL3nmx76CHkXSS67BYsR30MUqf7PK2zGOrMyQNvgpyNgYA862ZIPanwKm3
HyqoHTwVZvDrM8D+upwCuvfGNmaw2Pjp5IjNAfo1Sk475Gq1OqxWd6vDHb/bjF+bjb3Z722b/9xt
Nht+Z+/tbWXvt1v7ecsv//uPTqfFL/vZ3vLtPf995u/xd9fj9/nFGb8c/lmNvziOvXKenlY7vg47
bK3GX/jX4Wv8K+NfHf+w+ji8Pr0ePg6oVPGnw4Gvj8P4f+FzHhZ266XHKapIF71mWHQkkdQ5n321
Jg9KoRDMSmXZUfEui8PGjW5d/eX6hF+usqIqOnuHzlswueIkunq9lg9FJQOlw+uarKEDTzskAJey
wMmsP9eNzQ2KTaqKumqo2J0MKlGaFs5pkmlRnD3SJL2ntxgAbXvbyMLuuqlLN1LgJNVlkYHpdK2P
4z7xXkR1wlH10bCTOFql7muZwwRVUmKSy/Wxeqemft3eZaxTNI5uOAp0qrBsnHN7vhQpmRLCwgaX
Y3EQ3SReUXRPbzoBGsDrpi4DOaYsSxNpK0Za6VN56WRoAbQvqlZGNOM1ZrSXyJzbQQO7T9frcExS
ytNvPKNvDgBLXg1wJQvxdtz351Fd0fCUMRyiE3bhMV3TR2B8atQWGwgvBbpB85vrA7zMM3DFPjUx
mcxMMmsDckUWL5BGZi2hX2l9Wu8L0JNODr/8WpGOH5HQoFp4jB+UWsz/9RIwfgILOgXyHdwCPp+I
J3OcxK7rqw2fQKLAAkMYikIjw/+xh5M7//etTg+qNtLUcoTJ015w8PY9SXCuu3GF+KFwIyI3jNYH
fNzXp3Vm953ZGQ+fkzGhvUUrsIQd6sWrVrpzAYXAEePk8cJpOechljSy9/JiGHOH54YgToy8WgLI
kKfSU5557yGqGdfHMrPd6GflvJd4FkvEx3MTrR8BGI15HhagOu1SaRxN7qAa0/IFb5fGJ/bE3c8s
TXyxo3Pc9CHlsmuVxrbgccDx/N+VAHucliAqSp6v/lmC4YZL7foYpZkYhmmNA4DkLr+ZDBJCvL4C
lcbDW3oJPBgsb1Rxl5ePrbwVKUurATJXN2K3zej/LJ794hasTG1tkPIY0p8Ln2V+wv9+lsk0qGEV
uMHoPHyWPt161X0q/nAhBFG0W7p7UfoJui+xe4ArC3jBWo82fb9wN5hxK65GugxIk5SVMj0SpUZX
UJJlOrICVj2lzjiwgCBdH+jMJtFhs0bAfXRgAMfnjlWDtoZ4gBoInWV/5FTbAIT/TUPqOofn/J9N
jSQ5CmFG5vI/cvKc7sfca3M1ixTY143irQn6p6zUDsAl390oqxdsXS4fV2SdG52qaqRup7UCoZXz
HAIdvFgRtnlujlxzNPNb3/91SJjhRSiL5PElUJnnQ+obcHa9hhmjam79Di4+FWh/2q95hi9kiD4/
8vnGHEPLyEkIwMOgG/vclqVCj5U1vsmJ14s/26BqX2lsRp4HTtgbtbDAUmZU0vaerAjtW1xlebhR
0GAv1lSczDdVqdDJgpSFEwwa3LZ3yGwHe0Pw1IeYhXHv3SJrf8eovw239PXQa2LoaZms0mTUP6oG
inQbatPxn96lk3Clw9L8Giut+VSYqNngRl3FJb1tXjK/oEmsU6BWhTPhGG/hievAevlB8dXQB++l
DKqQhqKs2odoavx2jbDa0xDUhQtB83IDcZlXLDAWhkFnoThZHVkrmlILI6jC0++Kegj1/+Ln85gl
O8ZycjeZXO8yi+ZUL6W5rR/SXxVYh6E1Xv/ZwSDx+WtisuhCKDT0vWBCpPWKGrUdtoZj1KNG98KO
+bwhTvwL8VNcjLerMj7Uz/0L4tGj2MXQbGt2av/4Tz5ceQDtbPdrblzbZgPJxCpxfrcbOgWVtfuF
PvVtewADb79mK9H+82E68G2u+pul029mIalTkPpTxqNPQavzLHIMNFmERglvaq1AXChD/KMsDf8y
Do6lkL8mJvG+Gpq2pc3QpG0YrtUEGUonTMV2N8A6sS5TsXu5vrCfxarJdJNQkrjZ4pwGlbPzMaVH
sNw1tKd0Fui2rmQ3WQRXKkyTAnQiNGkcQFm9wM3xrIadY/o0LiH4ktLFNepwSnL4dP3zXL6LdIqQ
kA7QzUDaSZtk3i2U3uPAEFxaxdRnVfVobi7gLih3ISoC5iAtPB8uj/rPOp6MghXFHk2cTLeWxb2S
B8Agk/xXAEokND/yoHSG/D4M94a8cEG7HNyY4TKppskGR8/n/fvkJsh7UwEcWJGrNoedorhPgFRs
qW7uRh0vZXD/+TKtQunE2lLBI5dnTjatqEOLIZUW2i8lnMCoSiPdYwww2RwXDF3uC7yHPirKhaQP
OBjOfciLMl2QaxERHj1wb8PS+INAzLBw8FwepWN5iKcyaaCxQDG5IVB/dFMPDChqfD+DVKSzxNgI
SrqwHy6XCCs6LTjk0EyO0kksjTLIA7oAhZmslN6r7Lh1abrvBMOym6I90pBrbq87/NywFI5uclxE
Pa4/53M31Me+ESTayI305ZjRSR8YSAYtrdDnO/h8m5PrVMeEEmk0kpGTJYrlrkhSIfadwze0wm2P
3Mz2/c1ZO08L6Svp0hkQHjFUMkk0CCjYOh+Qz+3OBdPiO/K2WJEv2m5vy1Vsk8q5PnGfMzMZ0pmh
iXu3itzR9gitEw0Kn/Xjghpy6OhrhT8pDHL8N+F/h2/fVnfW+u5hY++7ceDbx3fVvlXtfKWts7W2
frcf6aG1wVrYb9v1F2f39PFxWMqXXkb283mZrADtj5FXoEmGcHIDS3x9DLZHKYMYx4ueDa2VFm7t
F35l8X4GncL7ReXoNifL0LU0EIV6GjhFKKPppMFIRRgN1l7LReT6SshjevRsJbBF8MSaqRMAlMnQ
/NDUwMQgN9R7m0HieD4C0h9eEabYldFrHXfA6W/pIzz4cQOw30mAS3ZbfZSPj8S9UN8X7m/D2Gvt
QnSXL3xx/GCmClEfZFD8fjIJQwG/ba7qgTMcaX4mMxQS+6xjCVocAGNyF/VpoDtAl2mjCAS9rnZp
KmuPfiwLazEoaneXBCby1QWO2CN+5CIxFuXyUwu0tlkVDRrbG0nohIMJeZ6KWFhMVz1cE1xa8yRX
vtVGAAiUQmVYr67P+czyap8KPyQuxtUdk1UnR4ns+hYJaFBnbXmrjewZ6IgKwcIWm5k+HmXcWSWe
wZB0TmJTHuWZqBzbiJtevdNA4hM1d/88Dp00j8J1T6RfYnp3rQevVuKCcQxu8+qj2lFS+hFjYyEq
jdNx5qHIsqO/jiEdirqLtGTsCkZl5sQK33Rtxf1G08c6KrlW1ShssCF0LZZs3df+fZU+c7zII5G0
Q47kfJXyrjrWoWIAaasQYK5vBqSODLNfsHIRWcCSjJnk/7UyeV/0MGsOTYiVpqcFGXQC5NdVD4bG
EBd2+ozXUejh8OX9TJlk6nWwGkq9mQUxUPtoLwDbVekkdqtg4Uy8uJWNA7LGxBy4NJg8J9tWKZBh
rSo/dly1UJCDABgryzcQ0NFFykRmebWq6z/XHfHy4D/3kMk9GHQ+VG0AdOG2725oWNhA5nBjwhnW
wWrPlXzBIS9mkswjFLsSjm+SupYn5iC+OsJs4aPQ1tU3ZS5CetC3h0wWFmrGM3a4Z5LrgPQSzKIy
8UDV1cpcGn0CJWJbow28Fm+j+Nv1ubtYr7HAfmJk4oAwCPR9TKIGPQ6ChYSSRV3GjtpykSbtEbt/
/K74ct3kTH7QAoTJfZOrhipdZKWaIGtpTelQxZWDJ7+VNyrd9V0hvkvIgnbReM6Ib/RtUbXLV4Ea
LYTGC3dhF0A+iAIbbxSgKZP4W8NNFDcjMUwrNqhstMa7dTS0n7mCuKUEBGUV58f+6/UxX0zz57ag
OgcCEJeZJqwrt3B7tBQQOw94Cje3SbvPpKciJaIlj/D7XLc2E1UU3JOdLoKjuEC7xK7cdIJYhE5G
pvyW3NWwylo3Q3q0EXdS4Om7/8Ie1Q38iALLxWETFUMjlTqYbcuPb+TquxfI8FZtRHXhEXaxI4gn
rBoXFYIL6fJxZU9OTjSY4J9D8tfJ+vweR3mH0m7rCebLvw9nLORysZe5ghkTB+FGMfjc6kInDn9I
2kfTbHTlI/MXdt7cIsncrrjlkNE0p8iTIICmpg7o2vPEfTV8DJA6ed1j0HxcH8zcnKmkr0Cf8Pwi
lpzPWRhXHKCuFTghQWsrBFoCj6EaBNBqhunCO08eQ9LZWc0CjbksAiNP14vbZEhpNDWCKHRkvxVf
IcGyEFb30Z3sepHekp7WFjiRBVn8VR5bY3Ok5eRrTCs8+yEUjUdYYLLEQbwNuT1QJiK9DmLpfpRw
Or0Mvhe/G0ap7eB6ovumR4Lmu4pyws9/ny8SzCIRQpQoTk7wBHnNja8VXWR41X7l+vTgWekOIsF/
P/iVUzOT4H6U3YhyGmbA6sNDtPMq0dGiCDKJ1+vjmXMzMLpgSUB8gQqa7BlLzWERVblf1okBAu3Y
qeqbZEb5M0kL5X3Qfa7Y1y1exnfgx2OZSeIS8Hm6nLtcAYNp1B+jyIFUPYRXSPIhityLSHIPG0OG
vbOG17ZY+8eFOZ1xdeyqJMgJe5AhT+YUddmjKyBo5sBm4iio/6alAD21tL4+vjkvB2wvkUkkQ4NE
4GRL6WVnaUmBvg1CTDCb+STDnyy0fODhhIWFWlIVrHP3RvG2TfoKA0uHvgTsyM3PLDuoY5PUuqsf
yPRf/1jq5d4jWwQIeHw0AjKb3LygH8m1gJZgOCu2NLhDUFIuLezMY/HMxPgRTuJv3eUE5RIT2Tvw
JCiqg9Rubvpv7a/u+1JFdOaU1sZbJEUl6le8Ts5tWUPeIQCJLZPA2NOFWz5Usgot0apcgirN+Q0X
cFEieo2BaxLvPUPXPdhmeMh4qLe5w8qLtD1U1gvTN29mzJGOz3ttenoNnloqZocZxHYdHZCBFum2
qTxcd4OZeWOX81SieMXJMr2AI/+jEEY7tM2HCB4DsRHuCJ2/umNZ0SKNIHhLEW0hYTETY/5THyEX
TSr6MyCc+IWAPlZO8pSerRa287x1EhKKvZns3DZZuBQvmZq4hTlQCMoj0r1R+ppBFUGDHm2J33x1
YTfNLNbZkCa7CdWJSlOO2KHjbeWV5dqogl2NsPb11Zozg7YCKTcyAlxGJ9FZDMRCLWjUZObMVS0V
9y70VRAab66bmYkNqkUs1mlH4mFmTMwoTYHuXj1yeIRvrV7wmvhy3cDMOEZwjckrhQIjQJTz3Zq5
WeTraR05MMH9Capkg24ccuX/nIUfTxaiAskGSN4vwP0iFPm+oHtkNeL0dtR4DUoYjI8fYHsgFugX
FmdmK6FyMr6OxhcfBfTzQVEv0vRUiWJHMfWDSLoraYyVXjM+0OtGs7BGM1M4aqrwKDFJyaMuc24t
d03a7jR6XL3BvBFR+5RMbS2XC1e0mf1D3VwiuUudhkflZEy1Br2PJUA4I6b6dnwvh0lmt1D5QLT8
77f1M1PjRzmJCoEKR4KlY0oprJcYSpHYzrShXxV6X/y47n4z/o0pxqTgE6zYZFRBkwYMGlMQxe7N
3niAjHDhTbVkYjKaXvMbL3MxAWmX9Tx4Rciz3/Oerw9kfnn+DmSyUf2edpLBworZCvZA6FYp+zwr
wtJRPuvaRB3Sy6S2gP2drw10beJwpHcQSkL1ywjaaix3N8g+9N3RnSKYS2/uuffvGOX+x54xuVX3
0CvHnpvy/s1oei8LP3XSxoMXVs6/uy5iAoG39dNoc302Z62OSkykDnkNT69EbexppRfksTOk8Q3F
tCz+LdOjRBdmoqBEbS6YuwTh8cqnDPR/9kYfOvF4Gb3kUsixB0+608OSKEDDKami4/VfWu0hIYGp
wToXrq8P8xIDPbE7cX9VgrkLtaGY+uCwhTFLzZ96Bf7ObcVogR6lZY8QJZRF5R4hhuvGZz3pZMyT
faG7o+gJyu+QZll4DuSvSBk/9rGHjhEihlqycL8ZxzJ5Yp7N8WSHqJ1FtEK2lQL2rSfBjF3CsgvR
xPVRze7Dk1GNnnWykkiVeHUxek5vwTWvVT/asqad0gsB+S5pEl0W+MblIxtGpybXazDM58biCkW6
UiXtVmnwj/s1nIy58X4cSy2B+xLu0tpW4aqE/EgR9yIkh+FPV9chNv3WpAvxZ3Z2TUsdK+pgcqfn
eCODQayzijdLUP5OTEh0ahhAEOxdOBtm5/fEzsRrFHhUycMxZEGGd3aQHaGComr4AfnvwiE+G7dp
GCFlSxofsMD55Ho5N9OsQzjZFHrLVlJYJdGGWDAyN21jbgpIKrX0i4wmubguQVMD9miY6iCDv4O7
+lBX5uu/eyX5Q4ucMJgAxFbPx2JkjeCDOYidKNSPL7rYx/sCdt9bX7aUVy2J3q6bm3vI6xaPL2Bp
3IAQtDq356OCnRUB0skxPPtNtSdZlTbfdZL7/U0twMds3MXtqnQ31+2OP3a6xXmOjXcv1ozG83Oz
KepITe2JHE5CcAu9nrqNyl60xVQrH83qxo9fuzqFD3sRsSlPDIOzp9WH9yat7jRuT7u0AqgIUrlg
GYWde5f+FEq7ex5f9bftSnuEHSRZ6ladboP/GERsg84wjczpdKSidtRViQnWjJ+h8qfrU1h6H0p9
AR0+/pjTCf00g1Ihj05K+NaUJaAu6xZiqo5zSbitvb0o38dIwKdPtb5wD7vwmKmlcYZP4qaYaGnt
V1iypGw7FBair1ZlK5BqWnJG+3FDoT7NtzKKNF1ZfmTaPyZV/2OfHk/wlCJ1u8mE1oUJ3bg1TmgB
4wY6VF6+rkxH8/5cd9Hphp/amZwPpiDECmxVzKh5YKtD3SosYc8/M3OXq/Z3LJPdR71uaEsIuhzx
SX+S9j4sdE8EZUoWO/1LhW7hVxdxGydYCStzfX140x04GZ4yua5FnZ4p/rjxu+YNWhQ776C3hntU
AbkZbOT+XlR21y3O7oSxb1viTUCZd/L6obIqU8JjQpP0Q1V7R5f++Dy85aXjYHYrUIUhe2yI7LmJ
naQP0PzVcNBo2BXhzyx4Edp1mT1o0kIQmx0Qb1SF8dD5MYUPx/DBpfAQshNiYa8Xf0yrebfiAFbF
pd6PJUuTPVfAtdO7BZZamTTkRk3elJLuey9acIoLjoFPrzgZ0uT4EfOY1JYrMaTcvBvAGCp64TTH
8GtWqs9FBLmYmDmd/yJnr8fAfyRPSWZ0WLdQ/5Mo7eHxHEg2G3m4Vxt//1/4z8lnm1y961jLdbiV
uBbmq9JaZ+qd6K8KYeF6NG7riy051kuh86CSNy3JerBjyhJaCY7ZIZn0p4G3KtzTzNNnTvtxfUAX
6M7P2T6xNVlWPxkPKIQ24Jg4fpO3xwe/2ZSOufKqlfdireBZJW2U/lqicpjel/5jlmc0eRx1TOic
R3AVze3WjMYN0j2k0kNZafb1gc2660jM8D8GJisVKULWRzkGcjrZQhgwKwquygZi+et2ZkP0iZ3x
+ydHkSGjD6gjkE0b7Y8gGWxNepKiX9dtzEaTExvjWE9sCCqKZfFooydJHUbfkHxwIsodYf1sFguw
g9l5M8jcjIwyFHQmR1vrNfBb9tgCMuRjqrRF0enEBSuzHn5iZXKw+UXZAhYj8vtsWT1EW5x71roW
HyEaU5cKrbPHzImxyQknenGrSDXGUERzzbVRrot2Y0kvYDjLYpcH36+v1sIMTluFYaUFcdd/Xg6+
QUrVZVtfefGWmsbnz21r1H8eUysXuRU16xWIi8ZzOzkYm+abuPZs6DWRmegfj3b5iO7Gl3r1s7fN
f3yFfG7dv4anSRYQidBopRhGnwyFiYgGq+oOKYuFUDsbIU7MTI5QyODjjEY4XASKpsA/2vLb9XW6
yKNMBzIJfbmiwDJdY2GQ/6i1aEOM21qvqvos52++zKki3Zjp0uk2u5dPhjUJfFDr04OLHCJkcJxm
UENxG19FgW/Td7lSjI860DY+5Ibwe0bWd4DGjlC/peLxpYHOeRTdDdX26/WJmHXYk480CZVCjSRd
BkOl04Qt4LMvWbYp4udC2F43M7eg9FKC5KMPVwG1dR7FkqxKYG3jWVfJq6BvnGRYIoi4yFCNK3pi
4mLraYFnpr7Bffk+Wnc21LbuBr3Ebb2JPhoUlJYeVosGJ06qp56IJg4Gw9v6D/yfN80BAF9X2MMf
0ZY9W9hcn8O5pTod4MRloXqGYjcwmcPmrRNXnfEkGd9IgP3/WZn4qAs/oKfkjKqPf8ObA/7Yrrof
1VLT+dzRSQcPhHLwXFE2mjiE3iL+0uUMBtUCgweHpm6GcCmhPv6Q6V3qxMg0WplyJtKHg5E8QfPD
+2LBCBw+mYVdhgeYFmkEW0p6z51tpxYnPiFCHok0LRZ1ZDA9pA/Y4zJKKLftR3RcaodemENj4hCm
VTdy32JMSF+ietU1X5Xv153hIm/4uanIB0H3RMPrRcMDLDlq0dck67SifDH0vNzB67ExctRlUimy
o9ZEr7VEYSUgH31j6uj3pTk6QOHaCt6BWN1qSbtRuqFauEPMRVJdHnl1xqw70knn8cSSa9UXU9JU
ZgMFDUA7T4dfJ/4JQwW6StcnYW6aT21NprnwUriHS2xlOZRvhuwMxbva/mN9e5zoUyOTbceVyDP7
Me927OFw8qRVGjf3iUDTsCIvxJG5WEy5ggwU+SBw7+N4T26UXPtMv0TP2oH/V4O/yz/+vD5hs4tz
YmAMZCcGxHBUGkkw4AGwhJ7VUeoAgvjXVF1LEFhfNzY3mhHpOZJuSqSeJqOpTbUXgw65h7T7kbXv
ebswW3Orf/rzJ4PJ/Vo1PFRdHGvwYW4qV77xUnXJwr1qbspOrYzfP5myo0L3QBKOowj3DRp94lqV
4LEzeeF+uT5fs+OBB5hKPacxpfpzS3GbpKaZchL3KjIaJayN7kY2FuLG7KL8NTJtZTtqiH+WMC07
LhTvprH16Wm5Poxx2qehHfou2ixxZdOYAihR4G7TDnkKyHJ3Q0nXBrCz5/C/2SonVsxJkgrMLuI2
MuOQvU0i/encpW7zi36ocd9TOBgB8/TpXwCDEHcjvvRY0EtYC9U9uQXYpoNuG4kr091nxRs7NKq2
GcIZLfuVV+Z/M5H/9wGmYMQQieEC5OiYTkV027RdHdWLb12zv25m3u3+mpkEbE8MpBQAL8kTybdN
zob4i7V0dZndRHATAbimLYAO4XPXdnullJuQBM1RftWKL1oAIBDq4XW4lLucO+Xpbf8/Q9OYIKc9
Eiykw8giyu1d237thZ0K43GyU4+76xMnj8fLhaefGJuEBhWlzsLKMVbVNuDGL+is2n1IO4r9eGu/
vQ2Ovb5dr3V7p2QLrjG7i08sTx7qbUrTfm9gOYTJcEhSJwsWjvGLFqxP9z8xMYlGIaBcy+swoTyg
d1g+C45wLzggru+Mdb7K95mztru196VdHb+qtx60ptdnd/YlfbKUU/c/moXuD5BbO+YP6Yt3n74i
bgKK7ctv4Uf5KD3d1CuaZu709XWzCw40betEIFotR04xR07Al0XbPLo161saV9ToR6wv4NnmjMEx
Qb8l5YqxEe98Wwyepcb1GIy7KN0EMjoihravh2JXSpYTUL6vimyhgj4b1iBwpJ8ZplyZTs9zm0rl
QhUeczWlxdBVoOOl3xIB20p4cPO9ZkKbj4ID0nL5fSTfGtGq6rbXZ3j2gX/6CUbnPjlRBST8pKDh
E3jpvdytBm+ltZssvkMbo8C/EIHkwfvf2CRvNhbAxsa7yag1y6+qgN4PJ3FJM6kOkg5B9igUB2S9
HFcHSZBGKBwu+fD4Y6cRwhINTg+4iKHXmkSI2DSPyVHHrHVUhI8sGuiHB8NwoFKc7I9lCBGCMcTb
3Mg6xwhDhQeJ3PJINQeRT1aZ26Zuo4WdPRfvx2IgXAUGIPRpEQTqpDQqZC9x3OK5VN5iOrUCN12Y
8LlLwKmRMXSerLF8HPoqcX0UaIW16d/o5gPXpbBdmN+5MHhqZbKqcT8YjSAyFN4ZtpErqJwvxPil
cUx81UXCQzwi4wY8/6lNyBpiA3i1v0Q1MndA0tYCCASSprGP/Xy+IpSz86wIIUjyildkdh8LSbhX
9O5g6vW2lKuFYc1O3F9z09gaJUGoDS7SO40G0woqrwOB5/qWm3Uz4M7ABwA0gpU/H5FOM3njJZgo
s3cF9qfIB3z8/bqNiwZmDikD9kOewQQ0/HmyvxI9LhoxzxOndYaNdas63o33u9j5b95T9ouUj/Js
0mL7AXRhrJYenfS4X8JJzHjI2UcYY/yJp9d66YE7pHNFLHsXAaksyp78VFB+ybzJa7vtNBTkrw97
dmrB6HBm8PqguefcZE7S/GgN9BYIrmL37n1u/oGsZ2EHz7rIXyPTh0JHAVhtLciREaR1CmBsPEqu
D+OCr2u8YkBTCy0usCd8f+Iiqde6Hk0b5JKRnqPh/4/wEBy6Q7Y5HniaBrdInHPQD2v93r9Zcs9Z
sAJIGqAtqF3DmD2ZRIk0l5mX7OzUdyDm43pxG93l7ZdoH63Cbe0tTOfsBv8bdadpVoQlVcmr2A59
7Nup914LuR1ZH8fsMV+qFc26x19T03SrpPYm0q+MDJHFVRAOCHD5K7lrF3Alc1lWVBRGTDnVDjI+
k+UTldhVGpXNhwKlHSKvZ2i37hF9S2MdZXQfRraJYpcUPypFtQmrpT7HmcvTmfnJESM2chjpUUGA
UTcC9SlYbpqVFeeOIj6IwsKhOXdpObM2OWrKMkkjuLAQplWeK3IOQ7UuAMcZ/mutcLqThbt10cO+
vkNm9uCZ0fH7J7FF6+l3qmRm2M8eMg9A5eIbc+4Nc2ZidKYTE55ipujnMC5BeHK1TYkqj++tVPFO
c79Fwjo4ovf5oSTCJvTXfvDmhzXd6mtSO6DwkQY+IEUvet/7/MVs3PX10c/POYydbM7Rx7RJdFeC
KBlF/xKnzl4TxIuan9qwaTNzmxQv6rDC+VaIOS0E17nS+4gmpxwyVtjNKemqEmhp7KNE7/Q34m/1
ew7cfwfhiBO9aE59kPYoP0BsuDTWmfjAWx6OesjPKfBOU39+iA6VIHOMdJt+Lf90f8jr4d2yk3Tj
/T7e65vkAYFUZR8+LUXhmWiBYXoeIbMh4z8NwiKaQbmko7iMckOovOrpXVhtri/k7Nh434y01nQ+
TVGYsSAqnWLU7FRZ2Rrduxxveq90uuO2C7fXTc2cxiZcuf9narJjchhATFpR2DHSKhZWYr2zjtve
WBjQ3L48tTLZNFmXw7BeYsWMtp38UKJwcX0Ys4tyMoxxmCe7sg21VM4CDISyo3tfA9Sig4VekLkD
0KKfhpoIiNKxcffchu8XQoEmKZwQgbiGpNY2pXUS/YrcVQCVNrKS0QZBQhtEwMLg5vb1meXJlUlQ
4gwULZb9/KmmNp6AZ/lFhpD2kCBbFVTqlnJcsyYRhgHdCXSHDOtksJIVurHSUC0hVRMjJQ9AvRbI
3o26d3YIGZ7Q84hYCCUzq0gH41+j03GKZthHI576ODym+qMo/UFp6LqjzByCZyYmtxgAwIMCW8kI
RXTE3i4MW997tzAKmguL9gmenDxlTy1NK3ZlU2mtJGJJydoXrc5vQlTDQ7D3ZdYzkcqqUv4U8Tdd
+iLC3aDfJp2/lkzAN3APRqFtav4+aPRNnxRIrH+VXdQP5PcAdlKQlHajHR87miRCIVj43DMB4exj
Ty8pQeNLWsnHhjzAltNNK71agCaP6/9iHWCcBVgInh9o4flm8lQfgcweSHuvD+prYFnJD5j8abaD
Ad7nNqsR2aujPipuR4goLwzyMh5BKw2TDO8gdG8IfufW2zhPjpUXANuKv6Ti4RgvjO7Skfn5BocT
JjTjglg3QVcWdTx+PqKuNtoSTihGG0v8dn0OZyCGmAG9S7qEYh22zocxoj60VKPlLg6ei8ppo42o
bDtvpaOmXboP2rDKG9uwbisnf9Eg/nIc2dayzbAUGueGS9c8HSAMGfWuic9UfiaFvcxw8/R3Gum3
cPJs+1pegktfHovwFvIPrPVwoNOifz7cKj5KeVzlZOJ6W3sRkdASX5Mb99a40wqnso275APKrUN8
YyzEpZlLH5YNWvRB2dMVMQVKD6JYC5lIAKa6YMmOn1TFY4/0bmSLcVXdF1U+NLR3K+VT2sVHXs6J
VCgrKQjSR4nUFMrecRmgO2yV+kppXXndlkUDQl6vE3Rj5dhL7SqP/BfXqMuXdkhZNkWMzJ3shv9+
FI+4T24W6tjmxf3ifBITN4Ut2B9jrKFvLNVd5cVCt8rcMp1amJzFfU4dP4uw0KVPjXsY2i9ieLCi
EiXmL9c3wGUwZywwTkEnSFqOX87HUrtNgWRpS1Z/uAd0LeY7118fW1szHX8Rzzs+WM7j+ZmxKSt+
ztFRHCWMFfkqke/afpvkazNaS95OVzedAn/CA9LeqbszlSVKvXEgU9uUBjmL0Rbkmj05jfM6iXU1
LEhgqB4Jtcyo1zFkuI4hoJ+ay8ltX8Q8qeLQ3XEvXsKgXlA4jCz8Ou9Vem1hvaR1+XyeJTemOaAg
WId7+Yf7E9rBW4HCguWoe3eVfmuoK+xahKHtm+RBvfd//ztc6Mz+52Xl5HYnINBXoNDMxo//ePrB
hRvXfdOS7XVvmo1if0f5ef87saJFWRNqDVbM8hluEQmRX1X6et3G7N5A5pDOGRXqiSkstS6NsMyU
hrQ6iQy51u58S9nq7sCVKrVNwV0IXHPnHMcPGgMjMTNSb+cLV+aK4EkjRVVxNB2rkG3Z/3l9QJ/8
XVPXPNmD00ZsGhoRPVTZFvl9+SQiaffVcvp1u/2I77TVXeVDYWxs36Sd7e0zujvtOHN6++iYTrtO
QOYuHOxza3j6aeTzAYuqBuJrjAhifltQ0bR23pJ42NxePDUxmdPMt1xXGjBRx6u628tAHodVW1FZ
3AimU6a76xM8U38a4w7HO1lTwtw0a9RBDaMeQZE6XrYpq0dx+CaHO7N86H3HqH6byj5Wf2RCCzIL
wgLxZ6ktpK3mfIh9zz0GhDtvgcmB4ea6F9YK40VO3DEo7TfywsabtWCMAGCoC+lEmlgQhwxpNH2E
yCroQiZ3YqAuuMVM6o1NwCzCJQKpO/Jl535R5IKYuxENMy0a8foh6Z8laydEd161TvWVZ0V0xgJ0
42uhfDh3RJ0Ynp4akdF4VdNgmGY1S9hKyq+wupf6r2V2I/07hv9skNOtGPYcktk4yMxLN2X/Mxvk
G8EPFmLK0oimWyw/xno/NnP5imLrw0N8PPAIcfVfYrUD6LxgbW5Dn87fZLfVwPbKSBzHBPbK+FFW
N2H7/foOm4vJdLrCT4iQHiD0iW9kmVYUeTX2vLoqkJUi+B0gF2Qje92v/c6DpEgvZee6zblJHDN0
FFhBvV90DncoqwfWCMRLoi9V5SSmI4hfU8nuLTTNX67bmplCWE0N5E5huoG2ZzI+tW6kVNCxVVnk
fGVVf8kqfdjERrAkeTj+pMlZAJuESoWRN50hTXP2nujy5jUJVcExsKU+uPfSR5qZ7gUJtnXl3heV
jalxPb4+vpmyCH1wf81e5O+7msNPI34EnbVLj7GNrNjKC16VXt4Jgn5TZi+F5x8av1xx4XVcMN1O
DyF5OByBWH5VQ3+n1jA0Se8LH2zqWdTORZMWPYs04dibNH7/5EaRWxR1A6XWbK+0IPEaKuNW8Ltv
QqnI64jMm53U5puAjtRb1Wb9qgp71Smj4NlTlB+t5L0qZhHdC3o/bCM0Y20PsceFNP009PIJ4R2D
DQT35yU8fdiQaSyFUZbTzpWXKntrj9+uT8HUz6c/f/z+yQwck9JXE59jP5W2kfBqyC9d/BQnW81c
Zd5SM9bU0afGpo4eHtUhExmMG69Ez7djxdvwXl04Dy/OktEMD24QmpYJ7nd6GZfLqoEvU1ZtynW2
arxq0Q9F+SocOzvXbiP5a94eymYjundytMhuPrNeI1clu3kUU4agcDKfRpPS/sUNX5a+07ISu7SV
N2tD/WNoNJhQYWkdTWvXVvvVjcqNa90tMmZ9buLTTc7w+QgkvwmYEDJPXUbQU93sGpza6LO1lK0i
N7fz4KZSEYpA0k14qLnVNSGN7rrT5ZJzTDcdufl6LXBNUh/l/8fZly23jSzbfhEiMBSmV0wkRVES
NdsvCNmSMRfm8evPKvW5p8kiLivc3m63OxzbiZqysjJXrlW5bbytQQozhw4eb26XbgYIpU9PY+Np
MpOAz9xaj4PRIu4chugEeiLNdoZHmQB3p+0HdDK9TDp01c+CfLXNk23dE3uTzvImArk8iBLz4qk3
bygVPTcvkqL80LndnCRmuNAcQ6+jzIuN3JlAqhTNTkwgnu1pfeXN6aPei+QNVg7R2Yxzi55OExqo
R5gd5qAfwf2KeXxCyIbNFqGIJsoA8l6cGyXfzryMY2a1EcyVM/zjPCPHcZNNwFYNrgrEozF/ypZI
kXvl6J4OkW8VTapuMCQ66I4+GQh0F0eFak6yiK6Ki0TOP2PD1QSQqsZk+87PTzjPoZH1sDMvk5vb
BeSGn2j+Zes3Sn80TWS4bW/JvGp+G5vMM5RA1T4BCnNG3XDUYnQkYFkq7TBOm1bOHEmq/Ov+8puU
4vJ0/fuBzAGcOMywiIheKph8PcLkWzfpgj1PCpjDmTdB4/2Vz4rT5KpvRg9L8rOsoOhUOJ1MPTrh
WkuoI9tHyLZANe/eGiJkuO/U1hC8+i5qft/zCCkmgPE0lF34SiP4vOR5bjGP0aJ6kuna2UsS72po
IQAeDRykR0z0dPoxGEHt+q2vnH76JKUIvLq6a06+gjuPah1OZhbiK2RowZHws4b8B0UR6PqarDl8
EOn+O1ju/MlW2ad5iJfD2NjaI10UmXFY6/tJXxpoWIKyoWd9hFmogmqNFrHf9yGKJH2KXnktsQQv
iotGlu+5N4ASwnsQEhd8DmGQ7aWiyqQ7eX0s1CBudhrJnTgpkOr1evvdLH/IWH9wR+GfD30qfdn+
MTZgwxYElt+u/mKznnwJN/9QLATcpsWXtAMyGPW2R1BFs3pvqTd2CJaaxlM05KzUe7l9lOUgWu6m
+YUgyxGl2x7Ujmk6O2p/04CAFHX0QscjOtGciXQQ1Xw3DYCDy0rw1ryo4v0ze8jMf1fyQEh6fsCk
LB9Ne5x1aMW8h+rGNH9IWuw0LdlMEDYIhwU9aR7KQtAXFMSpq7sVS4YUHir0F4yWkTUY5ZAsutPn
Y+n0XVt6hTR8kg6Anus7lq/h/DPGfy1x6xJZYUi0BpZQOQeTD7AKcdDp087oDcGYRJa4o6EWWLQw
g6VIk70QN/dCQdKdP5A+uD6kizwTNyb+ViK0tsw5hhdM6tCziLOo+G1+U/WLVyTHXkp9Fa4yUtxF
ulPkjardRMkegX7cv+b2u1a9mtaC//g5zgfwejpNf09tlItrv1RfEfnO9vH6B6+7SMaxBylTdKh8
H+MTT24A7QMCZnywIYV3Uwxdr8Y8RoqJd9ikBZmKnLG8gOvM9Arb/pmFv5tGghoPkpuLPXhlJ1J1
Xd/5Jx/EvUaWmNQTRHN0h+L1V4KEAdVJJ7Zv21hFaqIC59m+lR/GznBMUc5gZeuD7IIpA2I+0OLG
bZNCLaQxKeAoaBeD0U06hEPud3kl6DxbGyLsmGhBQYguX/T4IVUAUIyJC2HSpRTQ0Hh00jmuvGLu
gNoOWynA/zfchFDPdaFRQ50im8G5DWy1J1j9lUAdUE5wlQKhCj/Ng2JyLZzTuICbSZv2Y4pQHbCV
V60zgCtDIqjUn8Jo3FlydmvLaCEm8dEYlfuEkEAfsr8FLuDoYBMyBks8GjRog5y7vDIF12OV45Cm
mdreq6ixo1DX/dZsqEDiDzKUn4vkNYpSuo/nJXGlUb634j4X+IrvbDN3XSCHyTA7CL5QeuI2oNmX
SkhQXUYXblX4sYUeVlVr5FslhKzwoEe2k9NxdImdPsV5UbjGiD61LNFVLB0YIxQzfBSsEqsYcl90
tkpctNVndo4KK/ZlzwjV9M3Q7GTjUC6mY0f3gHQ0cnEDkF5fCJzD6nk42R3sz098Q1hDIZem2B0Q
Ztzl5hgkC/XL7u9JrtE5pLJtiGsHNNfchOdgmVUSNrwsvTGUyLU7UUl2dQJPLHA3DRiq5kSmGEhh
30Xm26Tt2mKbjW/adCzKGwgPEfV2LEWHi/WqXSzbiVXOnYAMPoqJhXHp5ouyvIVSuMnlG4k+NMmf
vANtP8QURFRIq0umMZ57tJsCE8PNpd6RlBozRkoMeIyQbAupc0pqC7ILbMIuhnZihpvQRm7i2WRm
JuBRq3GDOmZIfW16LDUDxN6C9M/akYTywL+j4mYSzyG1kyq4hgyV6iKQ0gMEYZLoK49tpIT8giJm
AAj8UwE7UTFurh+/61MKgqnzU5CnRa50OS4krQXW3ZbvB608DLn1Xw7b/40RJYBzM0ueoazC3F+l
P7bdfWq8LyJHsurtT0yo5ybKRI7lfsKqZYvkyGPtDiIuJdFccQ/XrOxkHaoo8FRxvNEmZAGm6MZG
R+D1JWG7mN9+0ANAoxNEb5nmzPlAohp9NhYqNCCd1fwEGPnQOih1B2aqvWSIKN7X3g9nFxMb9Ikb
jIhV6W2KlamVm2H+o8fqlnbbupxcI00RmtzLS+/WE6I1YGclcyOb7caanux+2+ufNgGv2mdpfkqa
R9QHu6NeW5YeGfeS+WGBayvrVMENtjI7Z9/LzQ5Sb3j3lvjeuEZqRDUA0U7rfthlBfiNQR5fOVGX
tgJvx44gtyRnRjmPEBWqlXQSjBaLT5FaGylgawn1oX/h9ilxZO3FMkV4yrVICl5OQdYaWT5V4ZuS
STlp1JiwEfQRHBM3aW5hT0OxxrPucvOezs0fYhSPjSHtrm/Atcf2qWG+TzkagHPELLPX7XM//lDU
P5Ete5X1XDa7LoX223KszH3dT04vqnSunLGz+ISb6VjtWyQ2YdrQC7cYfoyQmhuoIOa4AFN8R2Mn
URDncsGdUA/hDCspPPqQtZtkfoX+N5y7p1kfaFtWQBKE3KlZdthT7pLF3kIB+pyfqrQDxU5Qdu+o
a9eskXV5F8z+yn2OKWDc00z42ubzcC2lVVHNCNHK/mWa97m20/JggJrWtGyjGdoy+4K4GRUs+lpa
7sws5z+zBfJZNsWLbrSRZMz8DAFhkid+Bym+pvUsxXLL8GNIN0rcQLMXPKqmC3UcZ442ufRYqJ5q
uui8SZGe7Kx9K/o+tvAXRxD9iLj5gVW8gN+UULarYwmzYpDRS+cE8M3BsfuH0Ny12Y95EWyRi4LW
9xY5scdtRKmM8jJpMR1pMm2RTFGS0YmVoKp2uXSTVC+D9aTrh27cxhOAuOQwm5mTRl/pBCTy0ahq
gdtbP5Mn38NtWWMxCmVI2fLo77Rfdk2+BApcXp+8qJKb9a8zUZHVeK5nfJHgRlpLujOFpP83+TyO
lgCDP4GHSUe2tcMVfpuHVWCEhxAFsQLPperTjn8LUXL/H6tAPgNyBXWBb/94cjVJuIQas9N0Z8l/
2Lns6PQ9ynLHrF8Ma1dPQEKYTyC0EwyW32iQyUNNGHArvNRUXMHcLT/IIKGpJQtM7/JOT2dwVN5G
+q2mvDbDY1kKQs1LZIliA23BlC4Yje9FEZqJIA2LhHau9+BXsPt6+O3fPUWeqCp3sZtBY4+2adwl
6CIGMQTfPxtJldbHS5G4r7oDmVzHuYUwreP6W0Ewa/PJKGYINJN44kPC0ARg7TycUEM1L9WoSlzv
AD3e98M/P4LgEBwcmMVP/PD/9x/8ZuPsHPyEWO7//pnj+45Pndtb19sej9s/x623P74eXz9ftwI/
y07MqUfBp0JBB7JD7CfYVbkTVdSdTsKyh6qe27pBECTu94+tiJTjsuGTGULDAjRuGMyaL8mDWqTI
ihmT7+09L/ACDNp3BOnGtRUGATVS5JBONZBl4OKiRrMLNB7VCQSK9/vXvXf4GWzefhPnzRcs8UVY
8j1vJ5Y4zyjTSAntGJb2hwOWDbLO/2FhUGBFcyzIPNGDzg0lKe0ybRMkQfYHz3s/BF/OBtvB3QqC
um+9On4DnNrhBqIMRRlnJewcfv789fz8DMyw8wzN5sUp3QW/x3/BNOgw3O3Tn8p9+vM0Oux/f2YH
9Ub2L8Er6bt0fPlFGnjL0RCkwauen54GkGEK/XTsFHZcdvc7TC8Ts3a3W9cVDP/7L7tmjEtJjSaV
J71mxjzsfid43OBkwpK39QSmLtSz2ZZRCERnAO5hOt3c80+e2mjubMCvPbgFnIBgx449cwQYHsbn
sZ/Xd9H6XJ7Y5OIZ4Mmmvq072ITcvYNfMih1F84rRpu5ifu1eds83D7c3vqCRbxIOvOD5S6Qvh7U
WM5gGB6wdILgefPDvRM5ldXzfjql5HyrmJGigumeDc87IFUG7/mwwU59EW2Ti8CDHw63J40kbxT5
29C7F+w2zp3Iwnce9mIjAqCKcBcAcshXng9FS0sqZUDpsJXam877EPS+F0A3vfJ/f7tKd8vOgODq
XT/+J2a545+BIqtYFJhl+yNz3nv3/bX1R1wHs9t5rT94nolT4eCmZILtHQTbnc0bAAdu56Nw7RgA
W1OcTk9wMX3jEa/NB3cxWTSGvgT5Z2nZNeodvn/BwWGHh92ouEbZYWW/4Ff8uMW/vw8TjhN+eOwY
Xz9PBjsvV76KR3hJdVj38tlXfX9b4P1ze7OvYN+Cn7gR2A/RF2hsS/NfoMrIn0NHVWHdDef7pCyR
KSYNAC7MMCKK7x9wkY/OG0Z/594wN+kdA1FQcxHTIDeno+EEamGI1UD5fm5Xa9pYGyzYHXpoXvcG
CqZ279iZ7mu5SE7pu3X1bJCcMc4rdymV0tjScPmVzn3kRA6ewe7gfOF3izPh14hFbj7G62DYm9sH
93H3uNn5Pob/58/xE9OyC9hBej3ut0fv+Pq6P25750/kjc6nCOrNTib3sdB/wZqglIA6OC8Gp2dj
QVFqylyVymGDnqCsrP1F0WiLlFHYm5vFXJIdejZygZNdWRIDOswqXskE1SR+SaxQqueFQP95UlCH
xMOl91D/f9dnPb3JaKMIXl/MFXDjRGMVeJ+BAIeb+o56T14idqZpWTNgnFqH/EvldmQzWqAOKFyz
8U1bUCy6CEyR3z61xvnD0qaZrjcyBrc8oKWD2HeGcYvGY/SZZt0NyqvXT/YlaRVnj3OENSSQ0l6C
PWo7y3v4p3W07fIr/xXtyl36WDnNJnuevfGXLnAp7NzwswqJX6gvMs7WC+5AQ6vzJixtiHNWx2T8
iMDymYrShQIb32/Mk5Xr1UwpxgE26iwERCUD1mE7otBzfQrXtuPJSPiXqorC/mjUsFLk2rM6an7f
efIwZo6iCaLvCx8INCuYt1gjEmFi9VwkBceQV/ZcUHdGWnZO+7spIoKztW4Cyk7gcQZolqedUkvU
P4hOqVvP6Bdp0S2bDNXvv5wwDAOcehD4hfwy018+d6kRdKQtElbUXfRf1oRs4o8GiW55FJi5WH1m
RmHVTgAm2aXBmenTbERDK2aL7MvaPhTE9JRWROohssKdH3scRk1JYKWp6GZJmttUJ58F/VshUeAC
kAYGEB9dFHjK8xjyLtFTuxxgJjLeE/prykM0THjt/Ov60ly+787s4MY7n7TK6Eo9HWEnp60n1Ztl
+qmVN0usOrGRObp9ByUjkA/non73CyfL2eW2topsajSEzC7pfEvqXAqKGyS9/WECxld7lKkk8HwX
x9aSGcmTDiImqDbhvXk+UjqFSTd1QAgD5utGU4lS8OiE2ms4CUARIkPsyJ14ISOBCpY2w1CrARhr
Jpq6Qw9vuZ+b6mdmxo1gXCszCbEKXMloGALig+eu6KUi6xUNTgLKx69yDVR71PeOjD7XVKYHrTCd
kIi6KdaGCAV1cKgiPsPrlVu9zFQkK0l76mpAj47D4AyxZ6NMEorEY1ZOG0uZgTkL+BITfK3nc5kM
YwMYElyHLtk3VgHuHgOkg6Vmip5YayNC/Q3dUIasEqQFzw3Zs1zBhWNEc4ZMuPo82Ect95NGE6zW
6oBO7HCbI5YllLMTcMovoblJABFQzcLL2iUQnGv2vWfXLXb76XjYd5xsQrDNAoxbYDwAUHtZtrja
GLSmb8xuZdyAfXuqYreWIFYNYNyyTzTBGVgdJuj6sUPQZ6bz1Sxql/WiKRgmLnlfkTJfnUHgrIr0
AC9CUjbKf83wtauQ9Eou5TATxbFLwp+jVj8RufQ6VdmWlWgzrlpjFzFAoGjs0bgnSTKhWDtaIGmz
sS3kqtzL5FeSfEUDiJ1zUWF45WJm5F+ahkcr+lb5DalIrVy3A4amJfRBKrRbs/64vkdW1+jEArcV
a3luosKGBTMdoMc0OHgfP5IsF2zF1YEAFQM9HeSFLnqUuoTOBfLs8E9WdJTN6UkTMcFegCpwWSIR
DdAVEq74N4/9AhpAV4tSx2afwsewXBxaPpvF4pHKsZ4o9dXhaJKD+SUjmqdFt7k+j2uuAwJ5qFqw
EAftjudHjZK2DqHbQt3UAtahcen4O+n9EFjD63bWHL3GAOAYJqRqefHLBnT4ipoosKOZhwUdAVNp
OCFocWw73wyW4gDwJzjG35hJ3o0gX45mVEwsEws7H1u+jJSOhFDwMGhvJAKiNSn6n2au7atOP9C+
NdyFxM9GYz4m4wQigCxWdg0Z5ZuwAFkrabSg6sCcFynay/XZuHg3Yc1RpEJIaYEDEOQK51/WVLoy
QliscJtRAZ4FHNhOVAdV8RXqgDHbz72oDXltmQGj04DRAJnchRZ6hDaUxACEEQzRkAfpf5lmQCvo
24m0iFcHdmKHCzAhPRpLVgkMcTi8dNPDQHcAzHmFvq3sg1IFlYglb80NIE2Lmhs7PUDfnU8k0L26
FI4xXgBW6pKR8ayNQKOIHp4iM2x6Ty4k0gGooViYPsN+GE3Qb4BV17Kfr2+KtSPCnhqggcF+vRCs
tJK2KOw+oa4y3YXxoWgIGOS3thx01I9nQU5xdUQnxriFiuWmbIs8hdch0ACq92qyadFsf31Ea3fO
6Yi4A5i1UdtK8KHQaw4ks3epQp24vO1QCBYpvK9u8H/HQ7inwLAQGZLUMBUpPyprO2XHRn2uq931
AYmscN7SsMdsanVYsa2dDRh4dT9IziBCuq0eIrw0sQ8QGkPxmtttUT6kSYEYPNIiz+5BGJ1A2/vN
bEunAloRhSLXmkXxwdqGgBoNlouRo4Cf79xoAnXWAq0V1EVw5YPnEVDkyLfM4/UJvMzgwPMB5I58
AFjkwMXLzWCWl6hZa7jt6rp19FhzRgOsrkPTOOMEvpAyDPSRNI5U944O/I5Cfxc6PWSTHQzAoA8Q
Iqn1P3pdC67BtSnHO8ZUGWUC4AGcH8HFH45pjEwChfhnV5Xw+X+yqt2UygtdIDNzqERo27X5NiFp
jPI9MkoX5OSVKYEGCCRFEFUs0m0t50DKaPF0KLXc8K5P+qopzDuejbasIAY8X1oCzxJSG4Mrm+Vg
o5FynORnwxyfrpu5RAjABrQHAUVAqGRckAUB8WgUMnuOLwBHm1n8MnTJoR2+5vBTG4Ffj8Hvofey
q5PxSUkmX1ebypNUxk/WC/Oga970dD9zAWKn1MgU2tjPEnprXvpMH6pt2AJB7Q+6OT+RcFLCAJ3O
FCryKtgTvUqxhw/szNGbbSWqXNMacsBVYkUpHy1V6iCMrCSpI4WtbXq11MCnzfFY7u2mNH8V82I/
DkaTV0g4KNZTGqb2cTLAszsUYfujxt8CElc0IbzntTVturiMsiCSyNA50GoCQZ7SzlN8pHbOWh7m
sJ3Q7lSXlquC2SkgQDxVfm/UebZtG7N6qMJ6QcdjmoN1BpLipmtOYOqqO2Tgo04Csz5hje1T3Fe2
A4al+s5uOmVxDGOin1JvJu8zK/s5iVnLiVNFBG+piYCUirY1+qxJWqnGTTaYGpBSkfw01sOUHnoy
Gw9KXNiT3w3VGPkm5AvuMzXpPbXSIgN9rUa+IbligGRIksNXMlhZf6N2bRH56aiZ90pTNLs4asxg
SgfEBKEV4bzXrVXInj2n5suY1hHa46AGtFGargwKQD5pkNpofnLVBFjNIWqnj1BmNKnjhHbKWFcr
UTPGmo8/3TicK2iWcWmGFN63UEvwot314aOJjJIlIlq4AA2xwB8t/4BvIUUKyD1nqE1l1t6AYzlP
97TcxqafysFcv1gW6r/pHnAxTdpeP6JrnuDUJBfHTNbQmlRCuqUBd3yl1mikiKsjOmh/XLezOocg
fwGvAyiScKWcexy7BcMZzWGnm8D1FJNNWacvQDA+Vv0ocG7r0/ivLT5vPs10TBSWZ16MrWL9kudj
RxJ3tj5I5S+L32bHtOkFVZaVpwWyVnjhGkyIB4Ul/hqT+6hJ2hoZQPsQ1Q/leGim31H8Ad6WVA/m
NjAhfkwGR0HyoALyH+J/2XuXCxKgl7fW+Veo59M8Ko0VdjG+YsgGRw6fmjnzAJVww9gbq7c4cZNW
kNS/3ECwCBIS8INAeNngx031LIU6YwdVQV2HLJgUkMTajaHIzEpmF3ZwGwN/z6B8PHNBOA4GepBK
BFqj8UTs4QiiyWbbxfaNoSWlU6jZCEYZPO26pNklUF7zgUO3BFvrMnwFCwcuMyTVLJUB3M+nd7Ey
u0pYmjdp2wPilXgTFlbvga+wAz3HjFQvMOjP10/O2gSb4JgEmpZB+76hACcvjWqwKzuR8xKp8yl3
miJv3ageQ7+vlK/rllYODptjoPkYQgoNcFzEFypTXigZhlfUoNT8yuLZ0RrsGemHVHwM892s3s7L
37a1IhV6ZpS7luUizKOGYMuiHXqbKsZ7F/dB2RBBPLc+OFZJQareRBsjNzgZvF5hSVrkG4B8Loq7
xn4uEDYX91brksYv2kMRimDwl14PYwNyCNMJ/CJSe+f7paizHpJFOBxt8dW0aFgu70KwuFJJsHJr
e+TUDnfsQ9su59zE2Jr2psx/dYWvjII4nS3DeerkfCjc9DWp3etKgaF0zXEB4+w0izSWRJPFbQRL
bU09phhEVqEbAnotWWIdzRzd4L2o9r/qJk/Whc3nyZkqKitFpQiDoda9hA6Q1nCWaachEA6V21EJ
nbYTFXPXRocThVMMwAGKoPwFqKHlYLSQwVY74sXFPdiN6JBAEPKvn/GIGf+1w8Odx7jVZjmGnVih
e0OhPqRmvSWPvOu+Ym3HnZrhd/aUD6SXYaaXBrhky4/BM1wVrWA0K7lQ1ocLpwTxDcYwxNkZ67FK
ZAtZ3SoZF9SCxpAE9RChsUDvLWXy2iZN/EztkZizaukukZPB15qZ/rTGYtirLdUgFtfMk+C6X9tA
oG/HqUaCFqKb3AaSqAW4sgQdMDvVhnd5XtDlEo6KCdqMllgfpTG391DhBa2fhHoCIjk4Xf8/rMDJ
zHBn3tQagkcKZsYKh6cyVD5bk3hmKXjCrQ30dP65Y6/QdqnmEOtsjm92BwbGUoGS4XFhbFwLQuD3
afkv47KQ7sKrmwVxnEXgr7MqVpFgTxKooKe1rN+UGphywZcjIiZd82kKy64hFQyIOQ8B6tq8i0pm
qu+1W8A5HhJquNdXafXaQcmP7WIoYWl8YjcOs7RbZFRZavRaRI2rzVtV3nZDoHW+Yj+oEK/regHF
x5qvwfQxfQMEDRe0nZJky3M1IbWuT1DMUDo3X+ZdQYhv0E6wWpePanDDoUigA/MMa3xEZGZ23SyJ
SlE2LZxF8pYhchTjR6Me6HhDm5frs7k6sBNrXI7SLMZuKQpYi5G0tuhGk8FAULZOmQhm8BI5iqgE
9zUiemitwPtw7lpamrylbFyzDvVJvQuAUfeSvnW6VnJTU/HG+Q36xu5cT4cwN4MQ3RZ/P1Z8AJLY
gJay3cPdUUVZRdOI6zAmYOIqfvdW7BVyvZPtRLCGa2cchCIIUlD/BqaAO3HJYkA1LZEYaOZ+sMZA
BgNe96Bbt1q6GycIfZmNwH2u7RpUfizofuASQUHmfGyWEU1KmyelO1kfi4IA86FoidOi/cqcvKiN
BVO5ErZjIvE4YQuKyh03lWpdVmBwqJEy6K16X88EvEhSA3KHieD20JAK2XSd1YaCUa64FxCdacgh
6gZBipObV2MayqlkTxI91TfSYgVgdReMbNUEo4dA1gekbgY3kYMBAgpzNnH8lmhXq8gOoXr71/tQ
YaQbBqjacAtfxM39DB7CXscNXBRbtYaY+3TbQKfCjkWaLCunG33gqHsqQICABp6frzLNwUhmwPND
uC4dI3Be3OjlMVIF+331LQkpPgPNSzL4j/igQocuQjRlmLWSsc1oI5ALT7XtTPSnPt8n2X1F7g1j
s9QiXRa2GnwMje4/tuPhlGV+tRTL7Ek0YoCd9CERdU+RuqKR4EG+knRF0y1KqjhW6A4Cm+b54TKa
sFD1AofLVEFMNG/K8mFKj0aBNOdmbO9aY69C+iMh7ojwU/mBVNtfbhgWFkF7EU9ViygAn5zbb/rS
bIZlQu+r9JMgoSSVPpFrVxGxd12mXJghXN1IlAGSAQ92bigaE1kLmSGlQcrWcHt1AnNo7CxgtdOC
WHqPwpeWBhN9U80NkD0lmtAn3zJEL8uLQ8h9B9vXJ6+JDrUIuQ/xHUYaOpYaBrkdmMUDej1Jdaih
I0xvTSD1Fb+mAwR/b21JALq9cKfcB3BpiXaRqnxW8QFEiSN3tCJHl8FkpiMvQuXMLyJocKq64BRd
OFXOKHcXh1rVA2oHox2ER9LqppkKJ48DadhK04/rO2rVFNqKWfYDro6vxbSh3QNhBwizLZVg5dlU
qp83iacOXhgKHhwXR5SNCsA6QybAXAJcd76WVlaaJGpAxDbZ90u3K4a3RUR6sm4COhCI+dm1xJlA
knegtYre8Hiuken1ZuVPHr1fn7HL+OV7HP8a4V4HcROHS2PMmSu3ptyC3E5ufUmL+vdisHPfsFKy
jbJFfqJTngZ5VY23CqC5pW8i4rjJ8kT/a6/EfRDnlepYXaqEAKgdq54pI90MmlXL08O9OTyF8dFO
drUdQDHWM8xDoruNIvoAZuDM+X5/wL84eG7a1S4ji1ngA0Ch73aKW0i+RnYGhNdatwTIopQ8u8Ez
B6Sjv4lQ/ZCnnEHYcYaL59ZDmsmszzW2cClv4u5uMUNHTX5ZgKaPb7IV5E3Q/rUsIWeSm3FUpusB
4vAA/oc/8+xxrgAh/nN9m60ezJPeAuYZTzxfWcuLUjETYJKUm99WclNY98MCQta/xilzg+F8PSlK
2cpL1sWQzndl/xNPnECNqeDqWnOkyO8i0oGiOQJ/bsrA2UkaOwYNHWgxowY69/fJ/N4nPbgi9mO4
uT55a37g1Bg3eUquI0IEmNAdw9E3omNKZq8Zfl03chFTYd5OjXDzFmLf4S6GERPORh0OhRHkoB2W
w911O5edg8wQqrwQEmO6FPxzxepotMwtHGelG075exqgKKAXnq74Ta1CkvgpB8OfUqITCM/txpu1
+3j6aHrBZ6wO99+v+G5nPtmQ4P0dEqnCV9D0thg/Jv1Gy59CSbBN1qyg7xptQ0xwADH++ba3bXhO
IyvBxLfckcyzrTtp8iwRvc3a/kBQwwgjIBoHTMC5FaMC4fhYQHyjjSZnsH+0Uu6MqeChe9lJi3Wz
8IIHcZ3CKHS5DTKPSirbzIoig/Kuz+ucgICxtLaZWoNmEqcuQ7VqyRs/yqz+YFlL5cvpOJeHyTBb
5DOs3Kq/Rgkt0WBtLiPIGy1p3HtWlKtfcpvrKThyIzA4A9Ao15AVACenT6yi626HQZvkTV7oE+6D
hlTEQ/E9+i/hqAVYBZrf0MELhcnzacypqkh9AjmhWlE9GvqFgmef5fSzAFzIjit/vyDiZrBQ9ozm
+zWqStFqCfoWbt1EfVCl5p+80kVCFKtGWK8B4BTgpOdj+7AnsQSpFoSaZbtPwFEe0VhwUa5tbgsl
YRB0AxwIAffz+TKGuK+XBWJcSadm3jT9bJTGMSZ99iag8a97jbXhAKKFt7ENyn+dJ5gLQS9QzzO8
UzYXjgW5p/zhPxhAYy7gOsDcA+tyPhjLHnQpzzEYnXGe97u0+/1fDDCgIZMsQMh4bsCO0imySQx9
2tH8BNGHa4GATZBHuHyv4oxCtxm0h2ifAkiU8zdloxZ1k6ZQxGrDjZL4top3ROFJEAPTX6N0BPjk
llqyY0sCy6vrc2KY/fmJOx2qaIAyFATizJp+DIPpkkgVHJu17XY6Nu54Ig0EsEeMsUXqD6TCPG3y
JQsFc11w2zJvyR9PkO2jTo1yHMJ7bqFAHGla6QLezsZUQghh/p4aPJXGNyA7HuwpMlxC81s5E/UJ
rg4POURIv7FsLE9eUoBlpAsHmJ0HIwayS/Oy1PyVl9orlT6vb8XV+0IDmFeDjAvEOliwdrJYdUzU
cmbKi1Jt342J6iqjdttFIiGztRGh2/3/zHDvvrwlfdkZ8HMz1KgdbZzcAvjXBISXaZ9vrw9JZIu7
AkkGNlKJSWoN9IeV72l2yKu7XiQycZmjZ3cgOmPRKoUU/QVZWVQkc6vhrnLRTPrVt6lby71jQje8
BxSxiJuHjOZeWf9ifXLXB7h+tHG3A/8OZUKIPp4vmow+fmqU0CQcIFBjQIuwvJ8hv57sVO2rrLe6
fpTUZ3MQzCv7Wy8OA8I1hBUgXcFL99wqScoZgRx2pdHEDyqqWPSzBiU91HXJGFwf4aoLgeYi3Dty
QRcFvJIMsQmFOVyLHRqQW6XZhlEqooYVGeFeV6lsUux9GEnG7HUMZbRLiEysThnuKqJ+R7k8zkWa
TXtaJNwks9R/1VGyq8YZcnr21hp/1o0IvLz2ELFPrHED0mQ8rUbkQ90eUmHOLKMBY0ED/fhhxdJb
ONh3iv52fZ0u04bskgHGGKsEviwUFs/3BGpkEooAMFkCADYuhatUyYtpla8UOrcjJFF0qngdrSp0
Gb5r9uypPfF6q/JNiKxe/5b1uf73UzgXEw7pnOc1rh1bH9HWBedy19V+r3d+Lirkrkw08r9ouWD0
xgp+PR9126hLXXzTOU+QlGk3qenF+tZAF1tk/ZRE+vIia9yyJr3VDUtBce7Q0W0sL3X0PkVIpWd4
MgHIRLfX53HFfUIfF4xKYIoChIjHHLRVoy/qCGUqNIFskG3ppU+9e7SW2rtuZ+VuhaYqylS4FsD9
w5dsydRISVNAISoDv1vzbIxbXbqhZKvkrdOoeD1Xgizd2jwqyNCpTD4HfdjcvYBOQIgYhPCa+fIw
1W5Mp73q73ogebv2b9VIVUTC2B8aZOJtSNRysZcsoUlGZprSbW/tJ8QVztRDvEUv0DWTmQ8GkIXX
J3PlGodBaM2hVw4dSnyxaonKKcwkXEbpqG56yXI6JJJHnLPrZtb2xokZXliuadVKhzZa7oZ4FqXt
oWrdsFIhtSPw/2s3HPSF0faKVnYb9R3uhNW23ncV0ztcqgZE8ZGUZ05H1Xo/5+QoTW1ytJJZ+w2d
wC6YKUTQ49ToY4fEBhq1r4957aJHJQt1eNaNzujT/oe0K2uSE2aSv0gR3Mcr0NDdc9+eeSHsGVsg
7lvw6zfxfrum1WwT9s6DHzwRU0gqlaSqrMzT3U4iS8laS8a3sOvSQrsBABpTON/dUQbyiYSAhiy2
vdWauOquC7Pz8bW4mYEKPeN9pOD+zskDMNxeFxmvRWQFxJ7uK5OBk3WL43ptSy5HKsy6RDLZHAeY
jPlHLH0Mip9CrazujrrkUrtx4q2GqK0xCqFtasIqLgwYLEYCLse3anrJwlkBnLlD9iFHG6HtHBg0
78vFnArvBh29kSrQPRD2U37ycsf7QNEO1L427YOp3dntS5f5lZ6iZwRo1I0n8sr5ZOJVZIDRABpe
qkj61AGFUNACbtRKKIc2+9ZU/R568MA+oMC24bOzTwp3NWTTVJSQTQuhTjyhEsrDnsSYWNUoJbC3
xOB5GkZwm2Za5nRy+KlRVkIOblCOiiQ/kVBWvcFsDRcUJTYO8Sg7XP6itdED0QL9Z/Qj4WktBF97
KCum5xpmPrR2pl5eaSxgjW+RJKiyKbhs7IzaFYnzWdPzf6yJGT1wp9K2jHXkp/K7Dt1ipKor0O0/
IHi5UaF5Q8a8HHCTKvJL2VNcEz2dzyW7RpAm2aNkOuyee8ST2caHrVw58V1z9RHpM9Dki6FEbQhS
apgFjmpUUpV3OBo2JnotRANjjL5p5BfQJiu4uJ2EUU3aOVolsZl4Y5+AvXY0h4NST1XsQ62wfbo8
22sWgZEAdyGk2ZCSEaJGX6FOYeVgwgUTCLvraIM8mTQlN1Uvx15I22bjordmD71OkNNCfmMmDT4N
jOiktjte4XAtc/D3yJR8TOl0jGXlLo220BirwX85nfPHLKKw1rWJgms17tQ2c4vqe9+9GNNukFEp
fuPKTRbhPv9+eT5XnQTxAY6AvaLZwgpmEqEJq7GC6WA7YdZcD+EW6fTaFKLtAO+4GVUA+szTUcmh
nEygsYIybXMtpVcmfyRKYG+hf1f3PNZophsBOkPEO1qFWldGMe95mt8nKjlWUfU0WvEO5By3aODZ
uFCuzhsaRQy03qEhTsQHScB5thlI9121q5qrxijsa2OyXi8vzjz5YmDF7vpfI4I/lAy5gKiHER0N
yXZSOYQlXqV8v2xl3e2AZ5wxgOjqEQ+LFHfKnCUGXvha9oDubuDPy0M8RHsSQjMn0fZoyboa9J+m
/U/XHWQ9ZxoQOJ96BqgBIacdxjbu/53qtfG7TNCTVSt+H4Uu77Ig0z+GggfgRN0IjmtTizwKmOeA
QYRUlhAckTbRCYiIkWxriBd2hwknUfRzY2LnYCSu39LI7ETL/cynRhoiGOmJDfBOyVxOyS7VMVQ2
OEXPgwkZ0nxuuzPt2Jnir//nBwi7u0DdjaQZPoCSzNfywJzeaXirjUHb0F1XPyjSs6X+QqHyst21
zbEct+C3Td2qVqYiSOus8IkaWAb3LltYu8upYBVCyAJjOV5ZpzNbU5mqTTNi+wEbq8o7uX9hJNDI
vkuYm0Ji7bK5+YPFhUQiCq3GM1U28kSn5vQJirpWhBAmy0AhAPrVQsaWfRRkC+i4NnNLQ8IdtSkh
Hgw4ROpqZf7UTfmzmk8bY1nzfFQ/Z5Yr3AvQ1Hw6llgLU9XqcVuL2m8W6g3Vff4vSYSliXmUC7/X
pTatst9X++EFp5cJyUa8X92Oum11X8kb8Wt1cRYDEpzcTmypikMszpgc5bp3iVk6g8UcvnWh2jIk
uDUnTOn6BDPHwqNsvfTpTd2gz3LjTrW2PigjoEYGdZJZXet08jibrMkILezZ1CqcnryXZbUfaP5w
2aXXPM0A+BqwSfBzgRr21EwYSfqkmQgNVsK0KymUgf1uZfZy2cpazg5dEUAqAOutGACyn5qRWmbm
3YB8UtyRj65SA4Wo0FqRgFqG0AeProfmhzpYXoXWZLujO4otZZXUTTtrw+9Xn/kWZBFn2hjQmIjQ
CbU0BuTXM4T8qYWKY9xzJ+Go/WoFpCcKdyA28HcVFCVjB5ItbjFtSQmuQZ5QkJdx3OAmiUkXJiOa
SbeYhURDhpHWkLwYIJqNDmmng7xxSg6amihODkgAheRKqMiubm3hms9nwdIQwmYOfhM9ZkBEnC5I
Jg8kRmdG42atcRNTVATR7yx1gQQdJpZAZRmqcpCANVGKLKQtErozp5uNAweMQgIYZs+qqRi9qg4V
jJcj82OmPyb9tPHyPds+ggnhwq4wziBg0zRuZyS+Gcp7KUVlJNpKTp1fmgQ7wgkEGACZ0g52WHqt
Ri9DFDnceGgUL6mORoRDSPpG0Bh+eTudRaDfRlWceAYOo7NicV7Zmd00Lch3QKxvZKGfsy4wC8Uh
VrQBu9gyJZxEnQ4pMKrBVGQZO85HyAwOTt3bd7jMbZTAzw7z36MC7s0yZmSTeJdOUm73VMdUIhpl
7LXN/bxvnNB8qbMfOqCi/zKHf6wJUbymSaOlDAML5RsD+6tkBzuC4MnWs+fsQSKMSojjIIuTzHTE
qEaaBRxQ/rjETas58uitJ1u5rfXV+jMoweuLqKggDYFBkXYXo787MX+04XDXbLn97NUnFyFhUILX
K3mMJyqaTNx+jG2vomGCR2P70JrDN6oMt904xBD81Kar1GDa1sqtGkcLCOSY8SY663jpcR2U5AzG
dfA3ENBx8U/SHOwMyMjmKS1/Ueb/g6v8MWgIBD0lVYeSVzBYyMFQfQftrJ28AaC54ZG/81Fns7qw
I5zFVLcroF8HgD69+a6+i/eh10Fb3gH5cvCd3IxeczftUPB5ItfG7vIYV+Plwrawz3sbpSyzmG0r
SaADaovG9kOmbhUnz9F3s+cs7AjnzqRDEAI3gcZNvqPL66gAYbXTH8vd6OePVelE3IkC6WoL3HCO
wBfMCldROgDXY5Wz2ddil0Ye2Yc77WZ41X5mQb7HA2Ls3PoXQ6J9I6itziuiNCI1WBnPGqtxIYqL
MIRhS7mx5RZMnd5obmUhzm8U8/AWVoTVI0obq/LsOawOdDR00hFYB7TaNJ6EZlda7OgYVMx2cCDZ
/fNlz1mNOQvbwormmdnHJYFt2moolcCIVF2D7CmoY2N/2dRqLF2YElYxS3OJlRSmcjIEBClcZWSQ
dIVmlgHFIk1/uWxua+3m3y/eL7wMyw5CrY0r2++l/ADidWfYCmZbszf/fmFDT+0ROKx59mqQ2pQP
Wbun5tH669fe7CCzJLKEbh70kwunUANIQ2QlEk6h/ColXl1+RtpW/n8Og2fhywIRIyRV8HgVESJV
25eZpeBWp7dvstUdh6GsvWF6n0hzg7Lbrp/Kb7n8nORbrb+rF4eFYeHUi5scf3O+OMSq3yA5VUwI
JC24olDWMVByYIa+gQVbdcSFReH8y3RUAg1rvqpIJRRMFdNn1jvKHw9yRSByLG1M7ep9+Y858QCK
cimK+vmuwlBLKDsKiotpixdmy4Zw+OR1ndoZw5A0rBpeBiByH4GnuLyjVr19MRAhTo1pq2tdAyNd
V3pxL+luqFi7yZRx/UK/9mVj55W32ekhyGUCNvxbnvx0b1VNJY/KiGmr2L6Ygri4Z+F72Fxr9LlV
0dUxvik6avH3ZXRoovcN4/N8ne+GP8aFjT0MbZHHHYxr6S7RrzTlhhpvOtujwz9Nn6LqWtYdq984
bVavRigYAxqDbBiSqacjnqoSTHsxjIKV4o1HcmCx2BsUZTcDfBuQR5Qmc6WM+P8y2IVdYbC8iSxu
zPfOKb6exjgBXRdQB9a448Wr2QChM77mEfR1rVc92YJNrz9lF8aF2NY1qWpO82uoBZUQRAKL/NbU
P0fGvNg8Qh6jCj0KMNcWH+CqLy/MClGH0InaEWAcLlF2DbMeqs5w9LDyZfP18uyuHkMLQ0KwAVxh
qNsIhiIkmUY8Ji2S+1pi/8ve/GPm90t3cRKxVmccSAuY4TZI7wf+FqkTOOMqR+42pfJWd8fCmBBt
okSjZVLBGFN+ySiKq25ID8DbgX7Ndkd0dnc+b5wee+TyXK5fBMGqO+PegWLUBMNFBpY5k+Iu39aD
AyZ8N+HU05A0tlQoFNXFXklH/H990CS20zDRZDKfUp44qf06qj/LbKsR5P9w3z9fJMTEss7INNY9
3lLlA4jUhv4O+KS8io46iGtMNSBoODfanU03LlPq6nm9mArh4gbOVAhQWJiKqXqvqRq0huJwbtwZ
o+YWmbkrCRgS2EObjcfe4q7EINWIGr0qPalpdLT18LkyfgzWe94ortQpcJPo2JsJ0llKFLSF/LOZ
ezFo4lSFDKLEBokuFI/doTIfLy/q6mm8GIhwLVQMqASNOgaS9vd9e6Dss1JkR5M8ysfDZVPrAfbP
YgkBtg7BchXOb89KuWqVpybkgVQ+yO2dhjcFMR3FfL5scH3z/zEoRFZaSym0WOEdpRY62PT7RpJd
g2+Kj65vyD92xCCaa+Au6ed9AZ4pc1dZLi1AHy25Q32A/nLWdV4/OYO8RRi7ckiDKVbSLfQo2Saq
tsKMlja4TRQJF+Ayvm7COAi1owGPx/OlYz8SpLU4A6j6mmde3fWgrtkIrisPUtiH/DMwzWinRZP9
6ZFJjF5t1PllSCtQozXIb/mJdKXFihdWFuifR+gT39fo+wHf6dQ86hDhTqM7acz9ywt97sSn3yEc
J2DprLuowndE7VT6SK4MDuOR5Gl5fRcWLHZyxRw3bJ47F2wCL4tcHYpZELo7HTsE0BKa6CquY/Zt
ij7b6jkpNqLM/Nmn1yCYAMgfdX+8sEFodmqin0A+zUcDaTajRGsBDSS92HUWGOJl9Nfa4XUToaPm
8lSuDUsGYyzEHS1k+MVGKgJSPmnQMCw+3kKXxslGn/Kfl22cX5dxgixsCPuSGzZVKNXwoIpci8Bt
NqHiW6MQZi4eqzTk8+JkkdsjRz/eVum3y4OYP1JcnOUgBJ/rkBmwCYEJMwe7WOekIdo7r9vmr3PI
p3MlXGAGrIc8bzM0LN+o/KsY3sLswVI38K/rK/Ibg4SqGVRxTz0tG42BAqkJZ1YGp6V+0m4s+fps
/a8BkbAsjEcL3LMwUI5PdR1k5msUPin9Fvzn/IjBbAFrASwM5L7PaaXM2ABrJGYr7KlaOCioIfBO
Zah/GVB+eaM6Sb4mrWyfp5BFutOkSbjxilBWpxI4p5mJRgOUT3C9iRmKNU60dWu/uK2C8EA/dOo0
upsddumr7oJM/vZq+lKfTG/4ZkGnlbn1Nd/q6TovGmL0MjpdVCR5cT6IgEK1UicDLFstnlCecoTm
94fxjobFfehk19BPyXf2M9ni9lsf+h+bwm3MIr0WVXbUzseR0T8rWwo+q7t6MSYh5NYtYTIL8fcj
EHmVe8N+sZl3eVdvmZiHuLjIZ7E9EMAUWtdAu69+oODk1bZYTlf3AuDJszTQnPARNltvxWgsZrCB
fj+X5t/xvOQFcxrLvzyWNTsAgwK0D1XneVOcjkVKOg4vT1q368HQbE1J/5SGVgQG1RLvTCeMRjjm
ZZNrBzFytWgOmOkJ8UQ4NYl8QqK2NWlcOy1wp/1FDclhBdze7B1d42+Xra35m4amTNTx5obJM4yq
rVaD2iGoaLwIMsvAs2eL23N1QLOII7Qz4HkiTt+cJKZmBo5gWeFebuzmkjvEGzP1U9uCZf5ed/FE
MVTwDYL+RId+mrheTcnStGnh3gd7335TblSopTj823CbgNrXUT5BuetPt4bzkt8Yd+P9ePdeu+Pe
3gPX7rRusfv72V1+jrCbqwGEdlGJz5kXkYfoEh9fL1v4zbNyacTCho6LTFXCFiZUX78Nb4pAum89
c2/eZsfunXj9sbwxHOjEYJTZNUguw40L1toOWQ5RcNdWaSrUw2BfK/BITa+t+DYEQ0iBl9blka4U
GUCKraLf2kQ2bV7f043BUlSim6FvXeyabwTX4WTMPYNrx9gI0Rxv7AFcZSALkXZV+hMpbU8quq3K
9zkLAM4E+BU6oPSZelEsEo+62Y4GRzeE+WQExU7+JHcoPkJYDq2Izjh4spd6cSAdrM6ZRkf7RoPp
aH1Kn9Gr5cfe5Rk5h3z//ph5X4FVEL2Rwtq3sUmNKSowI4HuF0EYHDLXkB3Tl28rAMMcutO85lr9
KR9o6uQBC4wXYyM1vBbsfwO7//MJwvLzKRzrWM8RINkROXbFOFh1cHmYax4GqjMTKDu0YAJMf7ru
ILyTK6mYR1l+dfUvW+udeHoy+l9/bwZ9WQiGCLugPBOOlJxBvajQEAkVGrlddcgkpzETJ9MOl+2s
zRgwJ+BNmvnugE87HQ43q2xsJhNliujDgoSeFabOaDxcNrIWc5dGhMBjRCap2tmIhlMrvp+Gp7R/
xVMXCgFb0PS1E2RpSnDCggLzBggXKozhtQHKpLzLNnb+6o10MWOCj4UKN0rSw8KgfcviPY9BNnMr
ly8Ntjz7Vgwb0J21JyNO/JlFF/d45WxX8aYumG4jnVM852riEEV16ugrKj818yPON9xhdfoW1sTB
hXYKADCsGeO+Sn+QcqNUtDp5ABcjSKD6hv7FU3dL1IQOtMd1Qu/fWnqtSrdJiYSe/W5q30DFWf29
Gut8af5zdxeidN5LY2bNd3fWa7sKlRUcybtM3UpXrO6ihZk5aCwumbWZ2dlQwkyqHzSboisNT5Gt
h/za2ixvf8IumiqVEpoxiJQOb315lOyXy7t0LbIt/76wdaZELrNewd+Xm33Z/xpAwWyPQQ9Nk8t2
1qLBzOQAWzi6wON7OlkjFFQgfwkfkLgnD1CSUfY9jqihwYt74zqwti5LU4I7kyhPtRBSJG6pIn8+
JZ4avVXW1sm3ZWX+/WL1SW+0lLWwYknHTAavdvJmkK3m6nUjUJJCLyukKsTe/6kDnLS156EoX2Hl
mlBTbSO2sTSrLjDLlv3HiJACqSlQkDSCERDvOJMae4YCEFgiO1H3fNkJVi2Z6MOCCoWENiIhECgl
yilMxlPG1FrQ3N0xvg+lHWixL5tZQSQiZ4DEASC9aBzFQ+Z0bXgyxkqMgpjbm5pb6eYr00wo+061
Y0Orb8K9bczArxlS32jIt8vG1zbs0rbgfdbYqgVYDXCGQ3qq0+v7yZY30jxr8XTWpEfsQREH7V+n
w6PRFOXwlxlPRxFyurz3tIYqyNQSPQilONy1dZh4ilW/5drQ/cN1C+kIOMx8GTrTxe1NJTSnGKcF
tDsdaAC5Q2ldh1a7kYFZ8xUVKSyQu80tlaKMa5cSW8Opi0Mp3ClpioIUtFWpW9qVf3nB1vbYwpAo
5FqNxRCV89sQrCLy4Mh12D7lWTlIyKJl2BGXra375p9xiRkd1IBAflHgJmHEQF3HkpMyaW9xHPKp
Cdk2qNO1duSZ/K4rp6170tq1ApnuWXEdJEvIep86jpqjA43H0NAIkejX7MeyjHy1q66jRPE0+asN
txgb1qL+MpEgGDTRMai1+Rz19aF2pBaMpxQCfKAmVu5Zj/J8tbH7VqcXGH480JABRc5MCDFpKE+V
BqEwl0G9CnqchwyCVqzu/E4ZHZ5Spx/vWZR5cvR1eWHX3GhpWIiiAFpUSN/BMKe508X7nFROyzdu
amubAhwKOshOcZMCle7pAkqlXSeGgdOamMEUBhJDQ9EPfdqaxHlZxAc9ECMqPhhtAmguPTWTdNBd
7aT5UkDvDQg4F6MEsdF038vNoU/afayPT0b5nsi1O9FZA08+Knm0wRuxOtaZ6A5IaKg1iclsQhSF
AFjeugN6ToG8Bl+dk9U76I1cXri1TfGbUO+/7Yg5bZ5LjQX0FDwmZ49qzHaVXH5MoeT14K0vq68x
3oJirsVvCyegpIEHHOB1IX5rU5b2Mi9bN4xVBh69KdvXBZ5gjIf3qgqyvqGPXKUgoQst+WJjWte2
JJodNGS2oQKAAtHp2o48a1g94imr6j/YcN9nPyfQqDY+FHT/fl7BQA6ZAXRFI/8ijDKWORpqFWRl
DOutbA6MvTfxZ1K+d9Jn+HjZ1AqAYKbRAt2PDuA3bkHCoNiQdyMiDGYU5YKu90fUKwdfju5k3bdk
31Ii3KDelK1X4Wp6fmlXOOx5gvZaqW+QF9D8L+4+EAj8+dbHI3m16h2a/+vXjSizunog0IbDgsQO
xdrT1TOmFJU2pcOtM51cS7/WJEeVv0vsJdrSplnbftbCkhDPUn0orHi2hCuWYytOKX0fQFodbtxl
VovfSzuCm1Buqtya7UDuQn+U972DPNFRfWhRbfHQIxe6+vNlb9kY2e8jZHFzh1Tof+YwRjKiDe/q
4q1IQMiXbXnl6mItEnVCmmVqzKLXCo68ZGC48l5+9gtXUx3rTv6gT5PLguoeouCDs6Xft3YULROE
yqmTtGlIWgi1wiubH7Q/9PSG2v7lOfw/8n5/kpDCjuulVC0SAhu9nyqO8lodQ48frEPjhU/Fszx4
aEZ1JUf36PfUvUJvifsvL8rlKIW9lzKTqCTF7E6Kcg+SVwhwT2B1f2gn676v6sPlAc9ueHIkokdl
2TInWDPsKs3MfGaDQuN53vmJeZVj6ODPpZm064oCbCLuZZNnfiqYFE5hHY5KUZ4Gs1bN/bj90cRB
Maje1P64bOc8qy0Ymj9ksSH03B5jU8bYRh0KIjnPnXIwPcOsjxRvXKDKbc9sf6hTEgxDvmN4Habq
VoXmPIQLHyFENi3pFQuK7+BuykInVUBulzma9XPSPwGxGqOblnduogVNt3Eenh3/v+2CGQaxbqad
FWbZUkcg8VTYjWQG3Lnt2EV4rbCn1vKY8YP13uXJPosJgjlhroEDIwYBfaWLV9xbPla7XjOOJTKi
9cxSJdu/Lptb9SFkDpC7RvcFEuSnSxu3MbOtpgTbV2d5Y+UV5e0kBWws/2VYoD1BK6OEjLL44o7i
qei0GHaq7GneFH0VcBkq69WNtUWyszqDvzWXQdKpQArndEgAC0ZGzSo0rwIGJtG9Srys8Mfwe6xu
PEHXXGMme4SgO4RAkLs8tQSwA287cKq6crtrdc+QH/rkTjIGHInXOPMvr9RZ0IZjLI0J560MJS0a
mTCGjr886KE2jFZGrT0ondpuLNaWKeHITRI8kTIZptTh1hw/U3IP3pgNG2uOZ8MTZmCLZoLh9HTu
5FkWuGBwiLKrnKQrXJCUOqVCoFa0YWl1NAtLwmnHQK0z2QUs0bZ1CCCscnjb9++XV2ct/C+HI+wj
VvWaVOQwomuxU6mPTRU7sh7I8nM2Vk7D76Bhetni6gQu6HYE58NhQ7t8xNOHR7da4ZfSIU6fFbbh
dSsujj5sJJEAEUN2VnRxXoLSuZz7sE3tl2LuerRK6Ye+wFvd/Ow3udhXtu5MVonCKQqGEmSaT51C
aXiBspOE3lYdxeCY+GhdeNYMvodWyFVGUTe8PIca/p5waM/d5SiizPyc0Ak4tTfJNe9UFXMIpMZu
MKwdumEuW1hxvpmQHYxfoGwBvk9Ypbxp0rFWgVaOyEdJbzO0NrB0oxi0ZUOIDFoaS2ZWwcaEHEpu
fSQmuQai0L88khV/OxmJsDZDDBQkLeEJNQPiCpWn6hCrT3JrbszYZTtARgprQnv0bkwYDaRVnEK6
A31ux0qXbrW+/AapiIuP3AG42PDP3Ph1akgBJ2UFdUlMWw3qdKerxxLChNC08uYkWAQlAPQK77Ku
snchnuqHaODDgYP09khjNd9r0DdBed8wceXD+9FLYtIEUxQxH9a6n9Dqgfh6Dfnme6sFHnqX1AyU
TjGfqAm0ZQKZiBa7ztx34L0D03jRqLskLRVHJxN/C4HKeGe0odd2XI4fnKZm+JAPNki7NMamx0Ey
aWBBjP0rjJPp3kyVTPEIpDWDsizxYjA4HZg78boLA+Qrzf4aiSFS+WqTyFFQd6b1aseN8kbqSlXd
vCii93JEdsohNITWttUq/R4Mkrk/MIjFbgTktZgC3nOk30GrgjyjEPqnEidCJoN/Ksxbr9WDGje5
UttztERqu8x6vOy3a7tjaU05XWbKunhkCqyZ1QDyUkhYtZFjgZnmspk1t12aEbypSSZ4zggzsvol
Zw9J+Nh3n9UWE+TaLRh4XaBL0MoKdTUxwVeHemSrUM90m+qzVD0lC1TtLkHPqlpeEQaCgzu7uje2
SvWbZufRL14AAxKz6CACvVavfvW97hTZY9qghanf6Tq0ybW7huza2CWbnR8rqwcKDgBKbURnuMv8
+4Vhq5pa5PnbzO3M+FMrPqae++DRpv1LlzRHg447dGc4QGgfOIR4Ev0BVCIH4E2Oo2oGl1d45XA6
+RRhDtraSkHgh0/RBmQ81EL3iF4iO4eiQ1ckB6XINvbJyp0CA58r/NCHAKRIiLihEeaxlg0ZivzG
U5EWO8sqE1fPwtuOFL9A1rZvxuap1KyvywOVzzcomNqQPwagEGbPiE9MqpsNt4GRMMYXvZT8SM5e
7SGHJEj6ZDfQqYA8SgqpYLmpAVHn9zG4Mls9fkK3h9axm1B+5mbpElU/XP6w8xXAVRHJXtWGNIcO
XYtTZ9D1Ls4HU8pdIpdBw7+TDHo7wAPGUebgpb+xo1etzeh4PFdQkxZFBlA6AKqyhvBqywtvzE1H
N8BePRaeQsH3v7Wzf6cgT48jXIVnNK+Ogh2y2sJqTxkEza04y1yfPWU3pXPr7q8errxftrffyrye
I8QUqLv+8SyxpKVDGH4gYBlw+2I6hJAIlamFbpKWaO2NZPR8AIdjwq7YnKE6JhEJr0DQEcdov2qi
X+GoSgSNhIYMKrqsv5fQYb5nmSUXjkYSJHvGLmzfo0Tnrz0Fba3DABc+RkOvH0dJSu/RJGXsclps
PMbWYhRu4KjoqmARMCHbcuodjKLBMeo5OilJ37sh9G0kC3hss9LeNdVOdnWdPIMv6V5PoQaZqI7M
u1+X/fPsDFARICC1gh8cbrg2n35BONEpMwFrciLQeKF4bA8dBDa9aguedXZt/W1nxpnhKgEumNlz
F0ERDKtNhPo1ceryOVUzty4/Lg/kLOoKBoSNZiTtOKEGCQP8CX4hyw/RVjfV1hgEd2/1UWVJCxNW
RH29C50JqerLo9gwIbJiFzJD8JynqYkMR6Ovkr0Rj9anCUy+igSFMYiRnK5DyBWjB+cExgBWDHPw
6/pRMf7++gKm8pkqAL00YBAX7hVQOpmIGksZHhDZm6pGgd2Yr4a8VXY+c905Ivym+0K2Dowx4p1s
YNzQK0SEcZgcA6ySQA90UZCBvPvyoqwcLjOVGoA+KByinU3EFqKEDmiWNWZupbxzJGi0byjc17KX
TcdeetE6P+ycKNqrFZrAoZUlqXdpfIjoXlJdBf93+WvOVhC3fF1G9gslU1xIDcHRpZRNBDEJV3g9
g1bCvhtzd/MgWQm3WDlcPIBTQMEUNCenfkLAGjDyaEpdz7+5e55/HgPHcY/u0+jsI2e/33gQni8m
oPnAyaOAh9Ia+IZP7XVRj5oJ+LJdCppwkP1y/UNRXvmW9uXZ/oJa2tKM4P4zwL1qCpjJoIY+aLej
vUX3s3IEwwLSAQYqkdKZpruejrGc6bBQqN1ulF7yyYN6S5BOu/CvMY6z9BtiNlCBuPVgO5/OmWFM
IVwBd57EZu19m8fg922zLbTeyiE1A7UMEHJqECYFRPvUDPiYVa2WqgwNIUAEVmqruAAi3YGCzwmL
aFdOaKQYf/A+89MGNPr602V/P4c/YJhL+8KaMUp0ANPqDPSStt9XvVONZESJMLqdwl91E/sjARnV
zPDPt1LNa4sJYlBcZXGfwvkszHBRgMx8ysF0YKDLOe5vlMybHy4hv5qSLS6XtR2wsCUSjccDisBR
DFvqBNi3DPYbfqXGV9ZWEmF1TMA5gbUIRFuKmD5PIgMlGANvAkjgObJUQGjI78bbtP3ISbCxdHMI
Pr0gYukWtoQownut6RITtpBTwnv5pyTjvbw3QtQMzR8T6jCx5hfgrufPlw2vjBEZEjQyYRuCtkbs
aYC2d9yYWgFZ8uwXzYmj5LhUQXWSHU2b7f7BFrJ/cA8ku/Fzuj3IUGfg6Stz11YaEKEGioLecd2N
ms5p/56pFhQgwDfAig7tEfFpWbZjpdCxgq0mMOSbCWwRDZedaQvUeA4CQFBZGhL2XKmOtZFyGOqy
qyS6mcqAq1/gdOHI5aOjtM+vUBqUlNeiOFjNrkseLs/pvK8Ev9Fw2ZctnLpoEBNTuLlupxQPxdwN
9QE0+mhfjw3IheNkMJ/ypnQV9SvZEmhb2X8nNoVzVUU0VTINNict9W3my1m4N9Wj3m5RlW4NTggq
ZQVKjpJDyktVmWMZ4J03R6dLPmU99Fqtd2PJj633yxM6f/yFCdWEDCXuEqNlKRhcbiIVfmwbb9I+
pkZDAs7lbKuwvGZt+eidt+fisj9yqYesHZ6hVhHvVAi/JvU1QQI+qbhfoQOel1uFc/DgnI1wfovi
JYW0KJreVWH5pqSNJrmTI5eUOegM+rQMv0206bhvFLVp+cOYNr2Tl8QmwZik9lVNaFN4SR3Jr3IG
OQOLlNohlUIzvp0Gav3KC1n50dUkPJLYoIcxHU2fZ2b8bNEB1CZNkdZP0zTxwMyr8l4ilnFljIr2
LQcFalDYpZY4eluGoVvoo/QR8xZ9rjKDEPtQEuMNGfw89CwtVyRH4bzqvSpN6tGpYqtXAwOtnk9D
wjr7LrHzgnntxNrcmUzOwXqj9mV/sGlmyH6WMOub0oE6xiuQAK13XQoOKd8IM/tnWYRQQmqpDqK4
MCSaurNHSeZBnUjMdMcGqXPIXDcof+d9VVY+rTKuH4ip9dajYkcN+jABeOIHLcxM0437JkuOEjiF
MX0drSB8ofKARZrd3oVxStuDkVZ039rGCBM2z94jqLbeDRP6Ity4aEzdz60UrCToQQ690iIouWfl
CEVg3Qqh0TLRNHHTLOVmkKlauAuVOoqAJKHmNSsqs3CR70DeGmxcuOrrOFigxp5q41c7STqK66UB
xcayL8z6PhpCuT2MTGoH0CyYdu3EZEyfisE27hSl5PGOQ+bnRhkJsKF6lHLZVyqb9I4Ra/l7r+ox
xOTtctDdcZpkH0Tk6g/k0AzrIbUHEBkDrY4P1pum3WkT+Jp8lkrINLVJVN6Zk5Z3z1PBi87N7DKv
djZaKppDW7bSD0nuxkAKozx29JFRJLFrZg5XNaut90ijZgLqaToE0tSMKAGjk/UF1Z64cllWtA/9
UKq11xVG/Gy3Jho9TYXkn0OpD199ZFTfinGQbjSkPPaVTs2rjiQZdHBob6KZ2+6tDPx9xnSw0/K/
SLuuJclxJPlFNKMEyVdQpCwtu19oVd1d1Frz689RZ7udieQlbObWxvZhcqyCAAIBIMLDXXpO7TZ/
tKeh7l0IuZiulkf1Qe/DJKRxZqpPVZY3flCr8+J1cwkB3XYMQbCoNPV9U2oZoYE9tlsrGSz0ckH+
M6HFMgQfRh5Pv8paai0H9fllAwCJHFDNhDKXm0w2gYJaYtYRyukQwLSkufjIlyTdkkTSXmultw03
s4LyD/LFre5Av5YMNCrzBRwdo/kRRoa6gAs+KB/ixqg2jWWotadEpnlX2wVwsKhdLAkdYhs5nV4O
zdAr8mxEnlMLkg9LUtQeNQS4JrwbET0lfTH6oxEximglLm6yHIyqFA+QsaOLHKJiSPBMuJGAu5f9
Alv2k8xKGtI0H5RKkLW7CJdIXaCtVsMrC69YvOrOw2UwquPQ94oEomoHuGIlKmhEVCeRb6zkAenS
60fBxROIWWMtyUjSombJ3/8itBW2gBRLVLI/2hwapLogE/N9Uz07bDgL3K0viPSuLhPUxclm+RVv
s52/bP+A8WhfvcbO50ChHkxlgKk6PxIg7y6O1u8k0N9sFjskTg6eAWEmrjOkTwoII6FGOnS3bfma
gE4ynSaaox1oFGVsRCa5xcvyEWlCFQmVcP6ZAW0jFxQd80UGNaCPwTIcW6R0fvH+58bIza7aL91Q
oF4KUqdbS/U1Fe3ssejizr6aX0JGEoEsIwPW8hfNkUQEFDowQl7Uzfvgpq/Zbhw3yibdFZt2W2+v
++Qlfxcb1Ik97r5ZF0YvqxXsDb7ypLwP76rziNby1lXvj+NRPZquvDFdgdGLKwNnlLum6N2SRpBR
QC4sTN2wNpymcRf7MPQO660h5l0kNbTu0TiEpudaMMVr2xCCOXgz2NCrB6HguasqYUpSs8GIzeCm
BjnTP6Zy+B7c37/P3YfCYRiSPsffl2ZoC2uDN1tUXm4yEfBbNA7uNlsTLTRm5o5lk9FcQfOTCEX0
fzjHf4fCo9kbvZcS3AMk9ME7Zuj+jB+W47D9Be3A6Au8p5T4uV+91IKMlNAs97CLAztephFmISk/
Pz7kX2gYoDmu54fxx9vs5rsXG+1JguzeJVs0Wzf8o4A7FUcC/5zs5V6SUW+X6GLTem/8Ujfzxrqp
vzr3+R5kRPNdhL0Qug1NXuSDiC76MtfCWecCaG23wFEF2BKzQZfIK1872jWgWPCkjfoWCbbAtyL0
RZSxje+EHFBvPE6xzGMFd0SMNTnWX/Wr6qBueCA7ZTM9lu/TvqHA3h0AYxb57OowmToQmMnwP7BY
nW8+CHFPyzhhmBMIZ4gB4VUaJreN5mjzrjLcJLitRRiR1cEy6iodHTUog/A5iTYNhr6SMNg893pP
RkM3rTfFwXjM6Hicfcu3H8YtbtSeCA918bDFmp4a5mIraeuuHnBxpylkbGU6K886qEJqQxDD1wLB
qRkuoGEtcflUYUZWf5gjK7T/uR6vV+8Vpxa4kCaZQaAGUDVBt6NTU3Vf+fp9R2l4bEOXUIu+tNti
86DtjHvRvliZQg24D/AkoKQNehxubOpURcbSQFiybl8UFLXB9q3vJvv1+gBXTnZYwWHA4GQgR+IC
jpYwybFmQZzTvQJFyKhJAfGJnOtWVtYJGSQiowBEFDB0cQFbDhpT6wvQOiUgKTIf5EjQS/nNtXm2
q5GOBkkMI/1T0MHCN/oPSm20uLhHzmFywTe4te/QH7BJ3MBH95gfH1KvO+QP4PbwJgdI99f7cWOA
OiZ1QOl2394h1hzA4n57u2wKp9ypNHRfMsEcXMw094lsjk7uiZEVdxJkayJHl27T8ZASTxN1bF9M
M0xgDVHyZz0tts5N8xBCx64ZCzTpJNDFe9Q1wXZjLsfPMkFKnjDldnRccfdOaZDDOB/LyOm0L6V5
Grv9GOGh4kaxwNCF77OBnBji5iq0A+yLsGLdW2CKDPax+RPcx3IjWJJvrUV+QN93IfRXod2J32MZ
VF3Qf9FjQC55nSiISo+pp93+rFyAz5xw0x3j/QCqsogmt8ZD9ggdAxc3gI30XHoi1MbK4qEVUWUi
Njqc+DuWn/iHlhdy3hRjBG6lry52+0GE4lyZ1DMDXCjLu0QhM0T4HMO8WwIf/KsVUOwigNeKj6AE
C98zWDrXMjgfTAO8tI2OWalvsqAF1+S2G0r0WaG85l6PKis76tQUz2WuTHapKRNMTcu9Xm76FuSy
ggvZ2mjwckUjOrjJoIbNPuFkUbIyQuN3p2FR9F96Ra3iELQQTQSmJxW4/Nryn1piq3diqVAJkkoE
lkoDAKICaBBddM27eHtA+uvUBHei2AX6Q8tKx3z5pkrjlqoesmJeG25m6P0gbi6/ry/QZVMaZ5Fz
udAGDjSbYLGR/PhVssGuVDvFITzWuGrpvwzLETVQXFYROJOc/3XSgiNCh8l+X0g3Fernzh/bAefw
e5w7xkyVHMq48+b6QFc8EWUD+DuQ30Dh8ZXkbhwHsDkakZMjm5K+6OiybQS4nUs+NB1y8yiL2xpc
EQxRnCtqElmGYiJg8HTr25Ca1Nqbd/njRJHd9ZMv4oa0dDqaHovbL80b6S2gwdS6zekH2Kk/r4/3
8sXAfQznrVaTt0ZXmpEzO0hLUnTa6zPt3OWoO9Fn50FGikKjvnTRektJSQPBeb8Sys7mgvNkAIlB
lBBgLjLtj6VTpM5onTyWrQiWfglJ4MbJOXCSlmrdLjA0exrNaXvb+KqXPZdO/thtle2yeRkc3c+o
Bnqu7tbe2Pt+i0qZgPhndbiahSMduCmknLlz17JGuzQrG3UGyU00J8HV07oTshqsRCBAB0Aqg1KG
CpIUzkofa2pMFsiAGWhYl57j/EXgNCvB9MwA+4CTENeEQGTFHQx0v1oEOZtmu/gQetYu+lxu5Ttj
E4Kg1vPsnUhU+hsuwJ3zZ5Yv9k5cq/UAy61XZnR417/6zXLX0giCeDfSz/rYxjjXRTd40YRym2RQ
+yLKFVitUr/N77vq6/qEXroFMHzAecJHAfu4uO7F0WhrbRMCmZ+o3dYOultWFPGHoApA7N+JCDQv
gxwyxgxkDAeE5jLPdz/kSWNbNXp3guJ+AcKkfuhFic2VuAIbjNMGR913V9q5i5hdLVWDjCwL+Tnd
oYGi3gw+rvDDNtyYtoMKoueNLiOJzV1ROW/dNt5CAJXqEILlHykWaSYltpDBTbdJT6enwoeArzN6
jEfbkZzatf8sxFluQn9aaHsQChmszu9f+3zKSU7iStMn2O+d4AGS7g1OS8sFa8Rm9HaLM0au4jxd
96DLBAHy8YBz/WfMPMosnpCwi3SW1SppskPWcW++g33pM3XqXxMG70be5AVv1Y0oQXDZLMtgIAho
lmaDF9jkc5GVWvaVNYcpFDLfzMCR4109bKdww+T5Sul+gJZ93dECZJtpKzitLx/1GDVjblHQPSXj
wObCgTwPKAAtEWRXj5qb7HJv9GwPBxgS6lTbJF/hs3kzWM5MTXf61Tti6kl2CTmPR+cfwEWG2CYQ
MzbxARCK8KXtgia4o/XVHd9/W/4MeuLwMB3QSOah3QbkxIf0WQc82JH3t93i1AHYTUXOvxpKTmaE
O1DxFJsWO4mR45g90paO2fgxbuyhJHhxXR4BgI+B6RdhC5dp1M7P93ebLX3Q90HqxNOdErVoz/DH
6r5XW78aP6779tocI04RcP0CDnTBlJbWBgDVOkxZZW8/pIU8PYxZe1jmtNmWQxs76jx+au08HVLU
EK/bvoz8iCEyiLlAiU8AU+ccbAy1SWosTKcB9b3ALLxWJFHMLh68B+l4BCPtga5DQPLOJzJMapIV
JAHkz+g9U8IVzOwOaRW/debsDEBzmaj4/otBoXyHjYsLKIZ2bjLR+hgEuMiHx/V9YlW0E3WOrO5L
ViD8jwVuW2TZUqX9AAuRhriLFlTMXueOHwu13C73Gjr7CX1Nn5GTDp3foOEVUXav+QxAXLgEsRNA
17kh6tYkpWjfQREvxm2WXaf1u/B+hJDg9alceaXAQU4McSOtdXAbqzEMGU/ZERCDhUKztzqAZsl5
U3+pvmXTQLD1Vi5B5za5vZfmxWK0BDbRRvYs72VHBwV6Qv9Yd7HT0JHmnyICubXpRCqD0aPauNvx
HgOKszz5JkQwagMNeV4RuZN9j2YkOQF0ZERN370+r2x9zncFhIAZBYEGimrgtLn1mys0WQC3mTpq
p7ukfMkJcsKW4KW+MpHnVrjFS9pRb2XSpFCAtI/6w+TafrDTbsYf3SHws/3wONNF8Pq7nMlzk9za
BbISm9DpTZ0w2cpI0TbtzTze1ARIAuIWysbW/OszuW4Q+SIwBCBlywdqpQetmpH1qbOAcBtgqmN6
v+w1J367bmbtGgACQyS50eKOHgC+Ua9K5pSRZKWOGR/jfB9Md5kF5mflDTCiHqA0neqKA+JTiBeI
8mGrzoJ2Y/RWyuCi5jd7MS1pUiUwHbX7AjlA2U6gaina6WxlLlzyxArnLENipkbErACy6C1PKHH5
8b56KyovJE5zmHf1U/IijVR/FL16ROPjfGbQi1kiMjaDjUy4ucGTnaqdwC8vDzr45cnouPdxXcSL
sRiwMQHVUbDiVi/Y0iILzFFPHo3AvVWxJMEClpEGUukMhiAwXraUgX0RZzVYLjWT0XtwUSMPbHUp
uil1IFG0iR8z1/BrZ9mSV/AM2c5wQ95jP9oDN+m3x5eZtlvBB1xWfbkP4HxkMmKrJCE+YHJvAtf+
FR+a3Z/0SHbJLaTtXVLQvYjOfnV/n4yZc47SwJugzMFEVVjJc2InBkqEY3tESyhxTMAngWSZHwGI
/ZCHdCfY82w4l1vi73xzToM0w9SRGrbJTTRQVNftu8Qnm/iheDNukFOSNpCLV7zY/+foC0w0KFxY
Ck3FzYlnjKvTEfJ6bKVjI3zILc2p7eexrb04qY5DazrFJD800+fSvVYW02z7x+1DzL5qoaGB5Qqh
oHruzKOUj2qjYOQ56FvRAW/O8lYfJOM3MHLp0bJK5eX6XK/tHoBskYZHIzRaajjXJvZSkNrGgGuw
EUnTcSh/XzewFmSgA4HFxGuKdWWejyhV9XqStRnxO1g2BvpuK0n2w9ASbJE1M7ABtVn0mOJQ4sxM
8aiwpkXEsogqaUVJcbeEIknRtVB9aoTbhrA9xZUOI5H2Kzb9rNxmRoVq6HPbv16ftbUdcGqJ233A
3s7h0GPWKvBu9QByRsniqMCca92P65ZEE8fttVIbSdaAR8Hp7I8w3Jrpk2l6101cNuswr0ZqCG1O
aDYGfOvcB3QSGq3EwldtsgywR9z8KP0x9uNzfxDdnNfiFqvDoC2IoHDN21LVum5jAHydIvgwY9CH
VU5cVbSW6Wh/aJJfi1Ld6xP4X4M8it3K+gr9vTColppHJjw6SOfnsejlsXoROhkYn11Lp1hV5prZ
2TeD89wmrvq7sZxhg+w9emYSt/GvL9u6D/4dGKsWnRysVWkojVowH0x9Uni67hbZk6b/i+P7dFhc
xDMK9Pv3NaxozXuebIZKUAlYC3Cnf5/9fjIKKFwtE5jjgNubIGkc0jERXRNXPY5dT1GTRbLM4NoY
hqTN0GSv4AJnPjUd6h3TayPr1EbZQdrF85uMt+L1lVmNQ0znjoC5QkG+9XxMIQorgV7Coq0c42Bw
isQvwpGOPRj4Y4EXrM7fiS3OC1SQNRhGg/mLIGIqkYdce70+mJWnLqLDiQXOAwprLvRmgoWauHOy
r5qnMnxsdOiSbvrkmCsgytkroY9Ge6oQpxC9Qdc3lvHNBfIt4scdHcGInoU+gAdKkQLYODTm5xc9
lhqbNolV4h0aFKDrmOrHzCT5HQnTtHRAix7dKMaig7hBD//Nzjs9M9nOPPFZWcss9AxgRlRTpj34
vPrc75Mn6H5en/q1HX5qhztllFIBxhtCV04Af42nHEDyj1rpHIMITue1LXJqiDtkYisgYNnGFJfo
LEnsD1TK9eyp0+960y3KeNtaArLB1aAMPQ/0ugJTdMFhYKrhWLeBhjUdnhJoJo/7zhacaiIT3CJp
uT3XcabjUZCYt2kPooIiuS0aUafr2tSBZPu/I+HWCMczE0CDmXbIuoNhjiiWSso+mWLitkayt+ws
QuokPOh1KeK3WH13nBrn1m1sKqiam5jGx8ymxh3gAD9a2hVb+aA9QCTVUx9x/GxFuYzV8HYyZDYl
J+4/ogJoDGhVclqQDMuq36RPZbQBqmipBX65Gtz+WvrON55YSpJ2sMIGlqLOoA2IEzrVv77FBF7C
h2pTK02zKWEBapFUhdjqhKpNLugwEA2Di9H2pFQEdEapMyiv6CpTp6frg1hdEIb7xdsEBxx/uS6S
pJiMOsGrCLzuMqQZJzdBG0pwD12J65ZWACEq47JCxgUnAqo/3FDSTEkyjZS4dFgzDbTDMHxlAZoX
biXQKHalN2pbM/8xBzeVca+I3GGl2gXr7BxnTHMg2eQ8r9DTaInLGmw4D7avb8rHZQulM33XecfZ
NQ1a0WPj9JBhF9Tv1yYYjz6gLHWw9aHkdO7xwDYXiRRUWMCk/WgiySfTz6iy7ybjWUtbQeBaiyiA
i1q4iFuafkHEigYo3bAWZCdVXQYy6pAnn5NmUaN0ouIwpG4rEjNdNQjUAMBr6CaCvOb56KQKl7wq
6JAOtcrD3P5oURuwptvIGp0lCJ+XfHbDVFQ/XNt4TMhThjeBxJvX7jCRuTMLZYBRHT0GoJUaDrMQ
MbdqBKVoVAlBpXRBh25bU59oDbKujd76bbDs6kjetKEIJ7D6gEIvN1gaAfsD/o+78DWjyhozWFog
zm7m5m5B+2rUtLcA7Hp5p/tRHd1DfexxTpiUpKBOtjpIUI0QuAxB7zq3Kaqxt+WmxqYI0/28vMtk
qzSC7qw1Ezak2IBkZiSwfJSUNFSrEgk5UDtJHHNClxwisqhPfS1KnhrhQgv0FVDvK2AEXZP3Mukf
7OLxevQSWeBusppW5NAcgc/VIHNTpjsjE1xrVu+qNq4zENdEGhLivOdbKZXnOBwbvKRb600ub+3+
MKtPUv+SRA/obI5upBtkwRfR23PtnnhilX/hRLhhZQbLe4zQqAis164xaWW5QmoGdp3g836ndjg3
Dxt5hEoE7Cg1KTaxOj8M01uz2Pdk+ZXLqk3N9PP6iq063t/5NHifKFKwq5e4mKaG7BDGc9E/pv+Y
YRbpj9NhcW6Rq60aNgGGNdgbdHfRhVB0cmgijLtolZh3nlxmIHUzapMJMxVeatk005x8duO2kgWQ
18tGFW48bFJPDOmzgobcEYbApO2E88cSYMFuguoRLLCgEAQTgqHi/BbVJ1d2F8pNwGWgGsR0dbhp
tJMwaVUWBLNB3neFeTsIGSbYcnMOyCpaDB0PANMFT05glONkB8yEWd/W7DldLTSOeponGhQ/a6SR
9qZWuKPxPoXvahUKrj8rSwjAMrEIeDR0Hb0K5zNLhl7JYxUPMhnF+bHcJPp7JP80RJ2UK15/ZoZ9
xskCosIR6qkJM13Xb4Nuuut09HIVsnt9c61s5zMz3K2m65d6iNHP6GRtcgNCQ2oCP/QwmfYNVFio
jWf1dXsr9wwTrz0QqQA1hP/n7CWKJNdJi2dzQupXXS29qP+KgnAjjU9wKYhGf9rxuLluc3WMJzbZ
7ydTKenSaNSdykKW2yxPTfpAqVbFNOkEwvara4bbIW4zwJ8pPAFy1TZ5GDND4wwkuxX5w5Lv6yUU
3ERFZrjxaFMTmqMMM1O3qcl90vpZtL0+ZWwZLjYZGFdx4UUnISoD51PWBTVIEaF87QyjTYvYsxtk
eygIB2knKq6ujgYMjQZ62xi+kztQoEOALcVMTdHo9mSrQdsgE72S142gpwb3FyRk+B6RFoKX5mBY
yDWMID1TX2YN5MOh4ORf8zNFJmiQxxVaBSjufNLCcFKlEPwJjp4omyBCRSDRAYDTZ9cebKcDhp7a
cSlYqbWRKWhxBUAJVz8Uic6NJui4XuIK+NGoA1Op3eS1a9rD6MfaIhjeWuA7tcRFpGUxyUJSDC+y
QbPQ68disHch4CA4aXbX3W9tUCoAIBb4ikBXwfd3DpkUZHaK5Gk1gascyl5NAp3yxhbknde8HOKY
mD3QvzLR5vO5q80emu4xHv52WoDtdKNjFq0DMemc+NcHtDZ3p5a4cx98hhBmnjCgQvKXCXB683Ow
vUF7um5m7fg9NcM5gyKpcojhwoyx3JmjvSlLEefE+kgYIA5bydD5AA6iFRMlUeQx8uJrnpCyezN7
bxT1Ua06AGDy/7HChbg4VbQ6YrnBvrov+90MBOskOBXUtZGAcQ/vebBZYvG5yapAPAdCGwMjoYg4
v6tj/DjvnyV0Ek9bw2+A4zL3qOfeqbS4DX3p8CADtJy/XV+xtYGefgT7yJOzCRy4dj+yj+jm28l4
lQA0h1zm/88G2wYnNpppbHDiwoal+3r4PioTjUTshWuxDwV5JqGtmQDecZM5ZWo6QUUP6adk+azy
6DhoIADTEj9j+LjaohaQovT6uNbuEuj5Q+Mra3e4aNgxyiYZwVIEm0PlKvJtgmOjzksKOL1DKq9X
UUgSTOVaxDg1yS3XUKlZWMmIGHVu3uqgo1HH/NdQKV5uW/5g5oLgLhoht3J6YyZaQDCrc1kByKhP
H0EltbtsaN/LQf4h24yhKbZvcyjCCSZ3fUH/Ti63A0EPmU5ZhcldTFA/yRWSJoYlDy6YIT6mMvgh
l8oNepsFUKTVPQmVU4bksmxU5M5dFZzC6lxJLCKPBzxetCmlC4CNwdd1z1lL1gBeCBgJYZKqgMed
29GnupzA04O9r5IbOSXOnBEXpLGbWkoOefqjs/KdMYWeEc7b0Oh/XTe/6kUMZ4HsHbRjedwvAcVG
A9AznhDlry7N4Tixr4YDDtaPXBJJOq5O6Ykx7uhBh0YctK2J1JAaPFbkNV3Snd2Ch1j6N3d7/Ln/
DoubVKOsu4Q0GNYc6Q6O3YNZmLidQvZhKu+STnabqKPWIuJRXKuAALnw1y63KQv8hO4q2I2Saqtm
jZMYPTVqdJzY2c00z06UKvchlJVVqMsGffeUV+TOjEHYJHXZpk57qgyiJpjVJSayTkCviuwmD4lM
5yFrxp5tH2RNs8i30e6luwFKGPPndWda3agnlrjRj2Zjl0qE0evTTx39bdk2QwUAWIMgLMClIHDd
1fPqxBoXkSB+Cuw3G1esgRZzfg9Q+VTAx3l9TCIrXPCJxhTqzRnzJIPGo6cbDcWdUGBkNbieDIX9
fnIsap3RR8rMlqjv3jW7O0Y9cYfgNWgiTyexF0cfRVEI3ttrlXRGovAfx+D7nZMhSuqKWQUy19fi
eAd5W0cZCm8wuy3u8EjtJ+5SQ1Jj0PxIqjwr/JCl8D6Ldv+vOeZZsNGkRYIpx4cEMgSPI9WxoKlX
SSISnrUrKXqv8TzR0FEOotPzWTaztjLsFC+vEER+Y0K2yZJt/s1I/ppQz00MTROjyQURrh3CfWJG
R6JHr8GyCMysBtKTkWjnZkoNOpLdjJHoc7hr2upGGR6VwgJohQg8c63CBhgregt0dHACJcVNGqgR
W0mLbNwKQzSxTXQB2UtLDe3V1N+nxe+DO2OkBTSD+t5rI//6dAqtc/MZ4b7c6g0GqiLDVeoPJNpH
FtgnD2rjZf0nwZdAwxL9FSowb6N33fpqODsZOjfLrTnWfcNe6mXc4NnnLGQTxr0b5i8FOs9FrUxr
edKzmeZOxzCMqijHW9OJlltj8CqA8Y1hs8QN7lWPmvSYqe6UCErBq47EQMpsQ2gqfzZIdjbKdgmb
VRDtigb8kagfFpa06THE67O5egxZoKIAjwN0v/jdN8xGPgcq3uxGBH5Y3FOlXt9keGEs+juOLUFI
WRsYa9uAFC+IxcGCcb5D5jLUDUmHSCfeCBBxTLPfYN4eHDUkMUVH/8v1sa0VWlBvk0GtDwYo9OFw
rhKWYIuUDZgDkg9imGl17FqoEBldOO2GZCabnmi/urhu6WT1pQtpXWhYB8tTTioRB/DagYWgjpo4
RFsgosJ9ipp32oRbFpoRM3uv97Wj1+ZNJnxlrbgr6m/sUcwq32Bw586sLoFimKUNSGXGj1bxUQ0P
5QQuTlBZEFSGvVYC05CIgOpyVWETCTpgrjU0VfHoYAmCX3EZwGYCuZH2KbYaWpJdOQYCXxXZYb+f
nMem2icgQURif4Y6S/80Fz7I4hv97brXiKywHXNipUpGg0QWRmNkoAm1QB2kPOkyqrLP1+1cegSb
NbgnEMdM+oHziDqOyk7u2Giyp3F4KOS7WhccSJeb+9wEF7sio1psm5mYzM/Q3CmNG5YopX8tolrE
5RmOVizIs6NGz/iZeOhD13aGNDPg9lQ9hI39KFu9IHO+agG9pDqyfawTkvNrTUmiIA5QFugbp0ve
dO0fh1yMAPlRyNriZYkE8Pmq91E1t9N3CcB8aTVfC0qaBndF3P0LHz61w11c1akASmxEAo7kbpih
w9F8CTOUpHTBeNbmCwUwRuWOXAsqbdx4OlzcKoL8WGPfqeWfbFSd6+77nf06rwDgSYXkCqOJAkk9
TxNFJLOSpwFX8OqIvo7dTxVsJW7tBT/bzezlVKavN+pe8w0PXXMLfcuBdB72oYsHHsUTFhjNj8AL
Ue2eN6Lr3goCCJ+GRYSGL5I+ePqdD75Bj1cxF7i59kYFGvtnGYo6kZlTQNhpU97Y9pfOpK81CFMn
D/LQblEBeu5VzZWVxiFhifBVi14sK3vRAJidMeSivgWWIe6betAkmSruoAHJDsHSH5pY2Wi14c/Y
lvMiKu+umQM/E3YlkqTwaG4KyjJL09GEnzXtUv2YzSC1aL5AvMcpswySCcms6KOT9CDrK6AcFlJd
H0y6TOa4D+tw8Ox+yRiZ8VyCf7q3AHiTk6F9gQxidm9AqF3E8rT2vSgkEYg46cCO8Oi0ADTPSLRj
emY8dWiQyi6UH/dWXB4nqftdxEIeBgbo5t0XJRioPevYJahIn6/HDGmqKbTYHVZqYopWT3fU+qNN
GtdcZrepbWSYcl+qxw2ghaLVuTCOlobvQxocLKg78giQWI5aqS+rBpfKDNQ+GUQYx1k6WnH8J40A
DjKjykWgKjwcd6Fbm2PzdX33Xhw++AD8ATRHyQDJafwOKedJrbIOH6DUkKvDf4w0IRrlA6kdvOuW
Lq7r35aQPUc1HpfM7716cpyyRFqCynTj2HrwVmQQI7PrpPI6ZAcmkEXqQCVBzduc3etmL/yJM8vF
2QTp0EBTYLYGzEUfPJCR62lGoyKg4eBft3URazlb3NlUNA0wvBImE9IgNCuwoNX2uoX15frvJPIQ
16pBUjeBHSe2bglyZCO43UUomot7z/koePiW1cv2EnSYsbD4ihuI+0UqFGfDO1B8CqpqbD7Oth6z
hIIkDg2oTQFOeL71ZBJHRqC3WJtkP2ayW5EjcKl0VpwJbABa5UddLliiVXc4Mcl+P/FCORohpDzA
pD6oblUqNFb6p7SoXdmAel8pOoFW5/LEHOd9cd8MQNLDXAYuMi3YkeGhbmdHE2HVVu2omETcXdBV
rXPDAoqgUOYZVyIry27sKHKNIfckKPeSQgSrXZ3BE1PckNBjbw/G0CFitOgm/YAMdZxOSCkWTkNE
CYZ1W3hPMNFNDeH5fLV61RqrvIArGlpv0bn8AInKvlahK4yH3LbRhYBlFuwvPJI9YP7XoMZ1/xim
1BeDjB0MWPFOrvQ9idtDG8q7on/vovoO6FFoe5JjCXwefFvgnKu7m+WnLdMCLooPkfWUlUGGpAZk
RCs3qSF+tXwGkGy5HkNWfeXECreAZQ4uni6BldGGxMNQH2WoM/dgKc6MUgAEuHyFsh0Ohg94JHpy
Ll6EVluNTZjDltR56pC5KSQ5kgxaoW4FlIgVgnNGo7qo23l1Hg1wSgF0hUOdP1XVntQQZhgRV+bA
n8hYUUVLXCJ1AnjNavz6a4dHUs6RNAa5NDROmdrgpvvZFt4IzuUBDfjo4zKaX1DH+jen6IlJ7rYy
WdCZkjSYzLBg4OHDyQl5wrb+CS0cKhPB+jFXuNgOJ9a4/N5iVehXszCR+kjV4CmUHol9E+lPSCCE
ooeKaDK5e/FICqIXMmyRofYWkDYWfrfgWvBaDGhnVtwUL4XrG0FkkR3nJ2dBWkkMxAKLClAcnQEJ
ETv0xkVxwz7bIeP9koG2CK1Ov6+bXb0lnEwq894Ts0qhxINVwmyIJoi8ztxIF1K8ry4cLnWg1tFR
uOTrhmoBKJ8Zz7gnSMdoeG3q9649aKGrqFvQrDXFNtf9ZclokDxYckQJWgeMg9nvtMppwljwQlzd
jicfw81zE+ftMGcY8EAe8372qhTCuabAyOqsnhjhZjXTgI0Ya4w4TfdaM3n13LnX1201bqKdn+VH
wcXEN9ebWKqsGxbEMkyhMvxu9YBCisOqRUn91fk6McQ+5MRBUl0LqqSGobHqaDkkTqi9KkQQuy6N
6KDoQQ5FBV88UjZcIGkyRc0A/0IgwfNPGuJN2UMozxZJAV4uy7kZLoJIZhxqqYa1B4HPgNS1HHhz
3GX/eGnOrXCxQ0I7aDd0GIy1qG6evDZZTOvgczR+/lMXYHaQ3kRzCG4JfPLWmiojyQjuPnpHNkNg
7Be84Kg2dpuRqIPAoy/DE4yx1iU4mwLP5lZItdKlmvQJLUpwg2h+0hLHMt1I0qmReHgFYNcKAuLq
Yp1Y5BYrjzSShpmM84wst2bb0M4OH67P4KrbsRLf/yYjbM63B3NCL+yMQUla9lkUo/6W6mawCaAv
Kpi+y7sjqiaAXQNeCz4M9KKc7yKoUC2TMuuo8aflXo22Q6fd6q1K6x9IUF0f1CWuAJ1eUFVi4KJv
OUhuqfq2VFMrJ7g2zo7y7stPE1UfSqc6ACoCHQR3fIdK1Kci6uT4Tnaen8/ndrkFU9o4tWZiNI5J
n619dlzuW2+5G/wHxYGOCe1psenxr82Q2vTZABn+8NZuJM9yDa/xum3yqjhMJ8l2ymPpdt74pv2+
PjMq+4JrX8jtTKssm77S2BfeRZvouXozvQg0l7aHLzhUYPeEFtbeouojSG+ijUaFdD+XJ+H5FDGf
Pwmmi1y3fT/hA2Jl3zRvCnlWkp2e388aTgqBc69cd8+NcYdQLKthKS0wpmauot9ohhdKMZUB+ILa
WfXUBN4iEiVfdfMT1+M21DyCPTyO4XqsSgHOPij4eQR3wwHSkqITcG0uoeggo1qB/XuhHgHAaDCU
koktVdJJ0ii6K+g8gDwpHNy+OYgQj5fYK2yrU3ucexexqaPvD/aK9KXTaSbf5hU0myPHLm+gzztN
vtU7rYhVbi3uIisHlC9eDhDH5ALHVE1SlGYBPGa6C5KdFIO5OIQOnE1TgIbkF0tUDF2LiTorgiIH
iLrZN1PtiYvaMfhG5hoGu9Qfm59m+ToFgn14WanHVJ7Y4BNHtaFWatdIOLkaaEpCMbrvP4Y0/qnn
IW1m5V6p9ENlZO7/cHZlO3LbwPaLBEiiJEqv2nqZnn3zzAthe2ztO6nt6+9RcK/dw9FtIUGCIIiR
LpEsFovFU+eo9oBOgSjI5leAdzdC8td3WOkrpDiZ5qCU1DlGOgy1V5s/GlbeF2MVaugeSfQXiGLi
KnNSlGTX9gJF6Hzj8Whts5zPguRQWaWZhVNiFqBQHzQgkpmN11k7mekdHTfwiWtedG5KCnxV2dcN
7TBUFXXHtm7xwOMT8UG6EMl21u1p/1+Cz7lFKdJVJklpN8NiNj2lzW6EokUFTk1a+7x/7qBWGEPn
UP33Nc/PjiWFvBH9zca8WB3pcwUiL2Mr59qaSCnA2YUGHcwaBrpyjt0IjffK0LtdmQA4XAWEsJdS
gW5paT5cPrrWgt35dEphQOlYXduQ9kT/EXMH68rIuEs59er4Vwru5H9flVnmETUSCqgH5Nokf5k5
mp1yFa4ZFb8H3qMY45YQ/9piCFuPNX/NSE6iN6zX6LIDIPe6Z910bXAjUPVm43axLIp87J+PRvIK
M+GR2hGYUbuHclgOJRKWtUeB6rq8Sv9PSPk7IMk9SMOgc6rAUhvX3pjzwExerdnX6Y6gId0Mlyu8
6c2xD6lyd8P2Eq6+jnIhtUYfNzglpXBmQ+6imo2o84bcHH4VmTHulr7kQ1lTW4DmhfUPUPztXufe
aPy+FdXRMOshaNNCCS9/ympg00C0jI4yvJqpizOfHSFQTBUJbcGwXPSGH6dPNVp7cUswjABaw5dN
fRVJWIL4ma1lw57ZYqPZJ1mHUdNW+CDngk0Ym9PnBujo1nkryORjmFfczHaNbr3ROnZVAIn6cTip
/W/FLkK4P3SQfzrQUkZz3A70ybs0YQ9Nm15x0FHnzr9uE8I3g2LegZ8sVwIZmQIjEXr+OfrpUU8C
ZCtRLZdE/YYzbq2CtIeVuM6AX8TMKOqvsTwMbVgrV1WhupAKvbwIW5akbew4BknjApZsJ/IqGpT1
U6V+ixro6YF34rKt1QB8tt7SXo5QJjNEDd+C4ihv0Z/uoVEN7J+1W5iJp4hXLXm5bHE1jz53MWlT
I0dS6GxhU5t0l0IwGmJ2BsAClsdavxf3zoQq1hYn+nqKdDZOKeA7DUsEp5hTUt9TAZ81r/LuNZ+1
oANhVdlyVyyFyXuoXLbOMZs2tvA/PvglmoDu0AS1nqN+IdZoyMRox5POM7UTjlVvsIRrxPs5vUEw
qdt3O+rQV/mgjZ41PA3O0VLRUFVtOJa+7ll/v0KaeiObRD3o+Ap6e2u9ARG/a8GZD4yeCn0CjhzR
HXz1UHk/azd2f+N5UA0zXwnzwPHnt8tusHoCn02ItCBaM/ct4lrnjQqInfXhHaWSxCXl5Au1OZhG
54/C3MKwrd5YjTOrUijNowjC5BqsAgDglmEcu7/enRsolX/EuKwCx4oJ4K7lonUIrREHZb9JS756
Rp99gRRgE73IqjzGF2Sti+a2RQqiqseNhSb62uH114ojPXVVKLOnuQkr4DiBXORe3yWudfjR+sUP
0yUfE8Tz6lcG5Vo/OZTHPuDu6A1v5OGn5iVhdcihFpFtq3J8RRP9c7r88T+56iU6Tux++axaZICG
mnkzeejKm/csg3zLXBsTytWxnt1paJsdPDrE/NiBqr5z0yIRvwxtUdLK2OT8AO9AetV3mnOt8sLm
blQ6xnQ/j4y/VX3WnLS+Y+j8oGb3AB1PEU5xCoS0PmQOprsATCZq1Jl6cdywKCjsvDlGqcn3YJQj
VxWFLoPaKNr9qArrEUWOBDVhSo09i2v7teigYpe10QRxi4EJH3sKhXUyzDcQi893aUvNnd3MSdAo
CnrPbFGeCrS/+KhhAwNUtPy5VUxcOC0nSo45BBBvK3R4fYcUlX1diLkWbocWOqD/4wJvTrymzSuJ
xyw0GYXqNdCG7pgoBurHHXlLeCbuKnh04TtjVOORey79mRfxk5L2lpvHhX3H836ibgakCsoxEyM7
XtsmumD4ZP1UMWNXcROVHOVHyJ7j2bBWids48bgHGIwdIHpAQSaYNvwoHKd9sed+egKXT3Nnj2N8
26lgmgGMUjs0qKwG+dCrv6HPAzxq1apvPdedQ1/G+EUGmamwnigWfJ40fmjx0nWMMkO9VxkkFnw8
fdnPvdrz67iZrNpvGrX8YDNVQhZbgi1tA2Sv2UUNzFmUt8ZRANtkuXrMnTJEncwQbsuYWeAlKxMj
9LsHaLrbqQ6inbGL7g2mx6h81jm76RxLv0MVICau1djFO20jSNtVaQQqgI62CvBQDXX2qlEadyrL
+DEuiHLtWDznXq2CSri12PSb1IYDebBpILvLcfGf2vyFk8JZtvZZBmbMKENmKvaIfp08INF8T/27
7Mj8n+hN3um31SHxX4crepjC2FW2io5fZRukHSplOUXcVU6/BEh790OgYrePH9EqP9+Xrv42B3aQ
3qOBip7oLbuhS7jcaiBdzUcgjWVYQE8bADd/Hv2UYx8bUYbR88pw+dRcW8ZsB0wM34vU/pm14kRL
LJpZTYfLE/+1JUdKI6XDceRONlhQE/Fs5SeHuC49xbjy2qzxFK1H14Xb0kcAx9Q00OP3qBlBw0U3
nmQXE/Lan2ey0qE4kjjP0xifQJvCV2MzzIyHyRjvWrFVT1i93SyUpIgvaK6X+QKShtCiHsFSnGtd
yAh4sSrb+Z7FjRG2pMfpZylI3xUUuNW8SVxFQ0muqsqNks3aeFGG+/MV0pRT3la2ihdED697N0wZ
d4ZymItdkw7+5cVdTXzODEkT2wM+qeCZsvNEI4RLpvx7PWa/TVV5E4nt9ps0TKtJLtCpZEHeQZVA
vj0qeeaYowGOLz5cERyqk+3DfTQacB7hjuj343W6Rd68Nkh0+C60E8h0UWv4vHcMPukiX3jF1PZH
SZHKmK9Wa7q2eDW3IEnr40NJ09IhxwP0sbRPo5iqvGsxoZb6FI3o0L0y0WSpCN8G/o4aYdL4iaYF
l1dxLXcCiS6kTwgB3ER+9emdJKp7XnYeTjnXFOlVzJOgRp3jP5hZhELReQVDujw2MRVNz3BXqOZ9
m+GgVq51/vuyjeUOJ+90iDT/sSHd8VBEIA7RYSOidRNqLe8PTRaxjQlb21/nVpYJPTtL2DQR0Wiw
0g9o1coad0DHw6D77Rh5l8ez7hBQ3gXACa0OeET4bCqxyjpVFJgyhzaYB9wkcF4iDfKarjqAd8dy
SxQs49b2jZpsHVtrjgHUNf4yENAMmfcuRZdaaS7vQJVy6sb7jF2X0cbxsLZgZyZkRbdIlE0lBEw0
5QSYee0PAPRfnsO1sw8R488UStFw1pxMNAPu4plywmb2QcX/DeD851TJ3zWGIJIbbs23nlLXV86A
thZwf8sj5/JZZ05iZrhwoeENSXm7Z8TNtF0PRk3dm3XPmke3AY6s2KLKXVswoGQcgj4McL//c1E9
s2mISUGLBIbqkAcT/lhMrkU2VmzVBpCFQJsDfQ00xOdxjUUzO1WNceVWdNXoO72v93X96/KarT5j
mWdWpI2ccrvN+QArCTrQNNxfqip7aKB90xm2pzHwvxdt6xv94A+t+eS0peJf/oLVqH/2Acs0nE0l
qzVLqwpkbDybvlkj6qRz8lMh9V4VwFzzrRrCakg5Myc5qVlo/dAzjLeMd7x/ScZXnrz0YqPYpq2V
B4DxQ9kV5S5Q/0hOyQqobVYCeeAsso9ZtT/ACBGYNHNJF51642fftG4CyhRXkORo6IVrF1nilk03
uI4Vp249ftS2dp0kQP3zrbRl4+Ns6XZdUosnEcOUD9D6Sq5meyegLmN2XgoxrHaLT2Hdj0Hni74r
aqPh7/MC6+gCZtEyFaBfd+tS81ulOhhluVHVX40+C2vw/5qRHHk0tAFCMjCT9q+8vhVz6k9GaOfQ
TqzQrY3y/ha77dbAJM+duMaauIdFtZg9bke5awMdXvFxK7BuGZJ8Noqt2tC6ZQbpc2bejCDgr8ES
eHkfrs4fULBLBwRA2vIZhK6WOtE65LIM+KQuex3Sm2hK/Y59RyMeDkC3w7X2ssnVvQjqZVsD2yse
BqSEL6+FsJheIfaYod3Yu6GD2s71JLTwsp3V+QNsGdKLwE7jgPrsgRkSyxncmzjbAW+fjUOMsikI
zoLLVlYD2ZkVaZUKe+G5mTGBjVmfym7Kw4grb5Tbs6vr4r6KQP512eLauM7PdGn+oG4/KPmSNpip
ij7lyo+mqzj+ddnI6vkKIrhF7Xup4cipshppeaLYsJJn8Rv+fae19r6ldZCy+bo0CeBl9yUIvVGt
qTaec744CCCiaMn5I8wqlTtrPmo8IdGiTjAeRi0YNCsY+4d5CzvytbwuGZLCNYfgCStnGKpP5KMN
52/F0YCMHhr3zQCXgdLdOiC+Fio+W5TzsZR30F1E9clTJ894r/bgOb+drqOHfp+7xfXoQQ3aK++h
OvesQfv1WO82VvWLt0r2Jd8pU42pCRQmvPig3DqP0Ut+aF5SH0xhT1MUzFDncUuvedJv5i3Cki9e
K1mWCkQa0o2RazEIS+wcnAGvcVmHXNkY35doJhmRDp2WJchpBgxv1kB8Jjq30+uHzhldtDO/RBp3
CzDXdoOzdY3Y8Fgqn0IYV8YWj1V3/UlN947beMmvyXEFQOq3gz8e9Ss7dHzydHk9VycVrZTYK5Aw
tOU7Xz10mTobmFQG1hwdTIPVC9tiB1gdG7jRHPytmo58QujouFT6xUbjWP1+MJ1f2azdcmVCrkb/
dcxeFvCvMXl/9NAYUNHiDv8kv+bioBS/o63G86+RTbIh7QEaI8W3CGwYyokZfm+dUgoccEHCVj92
GvBwP3Xl2+WF2phEKnk/xLWcSWOw6SR66bd5em32Ex4FnEoJKqL3G0fsql+cTaO0DwqVlSOtoKeg
kvuY3TW9h4f+yyPaMiG5fOyk8UyjBCtl/7ANl6C2QbfYir+CWJelAn5x4SFAe5PMdAb5G9MYTIzD
dK4VPLU010t5FawyZM/yg5k8UQVFPxXv5mFj3hq5n6K4zjeOo6+XJekrlsU9u6s4JcETwICvGNsD
HgX0GFDaNqDZ93i8LQRqBsy34sDZpOFadZqz0S/B/Mwuqg6WVnewO6WPuuXp2X6uE99KNoLI6oaA
GccEuhBtznI/djeL1CwZ7CgGwJoGxqFZuFSzytfB+wmcd+E1quYrHTnG7QYmbe1AMpbqHwXN2dKZ
9XmMTcLMSdNhO2vso0EVP1e5N4zk3aroIdo6f1eX8q85gNk/mwPLY1NNegbGaNzi6a8aTTwRQ4f1
A9QW0YPS+nEVFuVwwPvm5e2ytpbnhqWgYyVqN+lQdoKUVuc3xDpESRtSkNr1UbyR0n/FH8FfUUvV
UaeD9PgXYftcdKMoE9iyO0ApezAc2GJ2S0ApJwtPAvUYLP+97chNpuV7eIY/2xvFyPWJPvsGKYdr
xMDLfMA3KDRlTy1VhqvCQhUhnSvIiam15g9KNO+i0Z6OdaK3t8XY7jiY8Dbuh//PZKBos7AbgEpo
iWNnm0iLc6D1CD5EtVKPcWA19in9qfAwM8PIAJsCKGgwSVA0HrfC1xICP1VLl3X4pzIGcDJBe9Nn
0w1JE/CKQWomjqYbojQBILwbmceqW0H3BG+XS5+trG+tT45TDFaDaU7e7WyXkQ9HCfItfdq1WA8R
ZtS90BLzlSAoVUaigBFgSTPMo7CqfQyu9WGLC3A1HbcWaRxQY2C65PmiOa6idoosSu8RYkfoQJRU
KVyT1yoIooX1MkFcB/IQw4+xrr6BFvK+MZjjaQV5ZtwgG5FpNSxaKOOAxBkf5BAp/IKzD4dSWyA0
AYzACHtI6LznkIhSBu5nLLk3RBGYYxFE+Ua2sEISomO6AQyz4bawLzmtnhVDT/Aa42X1XWuNu6Q1
fuRT5hb8Yda4r0XxLxuA+tR57gc0d9Zv4K6Mg6HVD52ZIUcDR7PzdjmALRtWdmasCUR9oOOKLFBy
5ol2TcMnOHMypsesvwekbpfjeZGx8QbI4pBlW13da759blHKmWoQYE4TbvAe5C8bdKobfqfmb4kJ
+Til2gjPax5+bktKmDSFg9h6gK0MibQDdCitX+phf3kK1866cyNLvDgLRa2pAMXjwMiE8JumjZtA
OsA5MvBDbzFbrF2Ezk1JDlTlXMQVsH9ex3WglAMHz1vJO8sioFDBZgBivlpshPx1k2CkVRc1brTG
fx5dOtRJ1i/CWiprYCn12kw/TA70BS3nhi28e8Vtpswbb7H/tL9/8UvQhoGfZsnbZRhlzoSlgDYV
2fwueTW8CW/75am6Jm7uXSnB5LGDcxp94MT84rr2Z5c9fQPB2WE8Jk/sW/NhbKzxWsynoLQx8caI
B0aZlV0pWnOKNQRkYoyuSu2bJNrM11ad1aFgUELLH84XKTBVZTGbZo7Hb3YPzfawOkZB7/ijp4fm
LgL0rR5c9Fr9e99dFhWPtNCiArT48+pWNcoGVQeJrdKiU31XTP1QoHXeIaaf5DXYeiJuPnQdOuk2
spm1wULIAfTMaEdBUUgabFsXSCVUPAAW021GQl7ihfi/nKJQKsMZCpgG3l0k11X5OJSJOYCTSXxX
5psofk6cZ8sOL0/h6kigiIYlw3Mf/vF5Cmc6TjmOUmwQO3kUon9J29i1hzm4bGY147FxhkLNCx6C
m9NnO9xhLFLHCTmuc23G6Ly6GspwAh+luFPNoNICgkuSBazZ02XDq+M7syvF63jURDzE8xJDy9DJ
0gNpHqpNWPnaOXQ+OskR0yiZo2LALMboxAKAjf5ajO6dxAA4rC5pmNRC85uy3OizXbeLd0aQyAGt
LYc3cygb0i1aM3NSeElhX/UUarKzcsvQ6lFqUNSzfl+ez7VQggjyfxYN6a7CeJH0pAStHKkiz06h
xbVV/F9Ncc5NSK6C252BziqYsCGmBAjfwII4uouG1xo6uPpeB2iBbbHMrZ0ToHdCe8LCtP/lnGBm
bXbzIhqQ9VVgm29DWXljNvik5zdJC1EGozipwxZOasOqPJkGzves72HVHm/n+jYVd3r80ip3nbFv
G6DHN7xlbS+cDVLW0kZNXWQKgbkhfazyqxiMUmKLiWbNI89tSPutGtvKinTYwPOXu7RgG9BpTVKv
rI4TD+b/Upo7NydtvKmw0RGowhyNv+dl6pZj0IrDZZdfuwKgYQTnONweEFr51ZBkEW86JBKemPI8
CTW9j97wTG79TObMCcEVXj6OlZ3d0JG3sze1kXJblKoFQHIWDacYdAjo8bCHaeP0W1lOHOcUlMa4
YoELRxq7XTpJzXF9RwXqwKJjR0fX7rcoRNd2IxS5DBU3dqQPjgxpaPO5rUiPIuEwNOZJsRv9LirM
q6zRxn2miuPU64OPHO56BEGsG6fV/B+GCSgWGBNtsN1BWObzydFS2tUFyPlwx3q0jbvK3mvDhomv
T+SGDhLOvzakkEP6ei4dlMs9DlfNsjkw8Nif4fExM6Y968cnnVM3Bgo4gfpqRhwvK3pwWmhuBi3Y
qcz9keguV98p6oGXnW/lvvHpy6T9ZNOsYd1SNG2jwCEvg8AeOkbd7rKVlagO5wb6zFoUgr7wJ1t9
3qFKgVul3v7O2qe4fb78+6ujWHIMNBeBYVXGqHSm2rGpQz5coJ20cXmbu1Pj2+UW+fTalgDsB2ku
hC40xPHPvjLoKbZphhsGYUdd+dX0OzvfuFFsmVim8uy+pJoTIJUjTAj70YHGvQCMddqoD23ZWP78
zEaVgQ3NsHFrsavfTRZk1e1YP/yXFfk7U8uKnZloNVuAcwrDqEnsNuarXb2zwhvarUx51bPOVkTK
lBNNjyPLhJ1SHE3gr/qNM23t94lmgrwKhDPoB5V2LhRHgB+g8NwZO3ACvhqp5OWZWo2AaHyDxAA2
BuhFpCFEkA7gZoQhVNaVw/djF9hovaNvBvqELXM3DqgVbvFdrg/rr83lmD1fnti0tN4p4ciPIB+b
dqarucZbtXNu5slNX7qT4xsbLwprTgfkAyArYBPFbEpOl1sEmrpAXHng1cytnYJyQLn1uL2S8Czo
ij82vnidylTOl2E1kBdCcdOfi2uWPKtoqtBdsXW5WY3reLmzIK6NKweKZp+nMWUx1boRF1/h9b76
PCZu7+JxzbPRjZVAiGrRn1KueJjvBvey16zOJiF4HkIYQu1BcpqumyJLEEQ80GkY8bEe3+1ko8qw
mpeAsuqPDclJqjIzRBnhyq3uqJvso0B/YycROjt0/jyAw2qj9rg+JDQTLNVQtOgsi3vmk0VjJHG8
KGjbGvKNn0NxPfENE+gHxo9IlRNA1WxQZ4DHfxF6+WyEp2M7ZYkChRclaZ5VZD4/TDXrXwz0q+xF
zfT3vCudA0tSBV0TKT+mhVYEKTre9qxS40OUtvzNGJn6vUkrtle1aA5TxYxQ17Iqsqv6CEx3kS6O
qoVuY/Rbl/NbNnGo60Qjzvt+NNTaVRob7V1TKq55ArrNCXAjUJUK/bqbqHLbApLIQVYyzbtGa6Lv
eqrl11Yh6ntWd+PJSBN+lyutQL0TaubIIQpnDBPRRX6k6j/sORNpUBod010dCdyTEEmCfKNPbqp+
Rv1iLCO8NtXAirduGdPOdudq6l64lRk7TNzwgGQlOmhmowUQbY1nKFbYxj6ux6rGg2fTnhJCli8D
JUcPQShfb0RZupMRp37pVEPYgAcnBE2ug+YArQA1yDSoJ4sVSeSpc0zArj3bx8HqFgbjsSRJwIx8
ql2jUI2TXqtsHw3OCFRgp3adKzCJ4VDkxDfbWXkbNatQ9r3IE09QE9jX1AJjVjE71reCxwCyqKry
lCJ5ep+ZzW5xAhmBosVEeAnA/7mbcDoZPskjENBOaqa9kll3/NwU05E2nHwTeav/MqpEvRtongZV
qyWoVjC9yH2lrPLXIrOGxoucKv8omTkeU6IUL6nW9wfwfs5eO0zFNf53cR3bdgn9SEqumTJpv5BJ
xAd71NNrPTEhaVpBANJt8Nj46qAz+34oIyd1HdGS2q0NOx9CVkRRvkO3r36o9I7fZylpQnBlOtxL
CZmOEMUc3mkfqwGsdaVnJqzcDRrIe3EbMvM7O4+6m5yB2NetnCWBRsvZY5QV5UNVzlblp3VcH0TV
NG+RYcUOwKcsfkur2BpdDSxK+VWi1c5zmqGpC+ov9ZEJlTyVYBBiB2PIkr3I9PleG0gZFtlkegpT
6L2JXrwD15CM7XoDwJCgEQ3TwHyKVz8IbEJgaZd3gHzndT/17pg77DSYSrG3mAK93ATtzS4FOfEP
XqYUrWaLaoEVM/MxAvFE6UMNNH+qUmN81COuvTs1iKqifGmUgyZ9+VSSvvlu5qhpu3ppcRt6eXHz
2g9N92gKE9QxZU3ITihGcWUPkAmbRT+GedUNT3oz6WAFUdrq99gPY6ABRvOkW0urS24DquCCp3Os
gyJx4keSsfRUJGY8oCmRdE/6pCthxQRyHLVSc3RZsXF4IW00HFhetLA6WNbVUOvsJiIcG7hSzRG7
aAIwr6j7q2HI1LepIpqrZ42BTzdtVvhTX9GbokVJ1dXgZQc0RIO9qLfabNol9dwejVbJ7qZ0Rtex
Y8TNIaMxGqNNoQfMnNE8B/b/8aQgq/+AyMjwXFNHHNA46eQewxPUbYkCWRlNTQzyz6r9HtksvkE0
FL4CcPcPWuhNOBtEQXGiHGM02tWgGZqnKbpK+gR1A2ey2K4x0uJxRLgOVehH9y4MRYfKQYMEWIaz
a6Ou0geFTfHeiomJ7ZCBfMAGU3IQkXK8yqe5Dytok74VTqe46CUVQTFldD+otB8XWvjeb1u0IKKf
S++akAqAHYyJ2rdgcBiCJC2NAL2j5rCrLat1PLswzNl1iNY5EHhOGu7rcZfHqIi1wESZNaW62xuk
DARNOPFoRLPA0rL8yU4JivRlNyozQpjZAjPZGXMNeoIu+x1bpRNB4LjhL03lgDCPtPUbNRjf93Ge
hZORd28kUvi+Qf+L1yqCBy1tax+dJMMzCCLqB1udgXceDDSxUppV90AA0lPEne4KMtnzQYMnPotC
ibeQ32tH6fk9RTq5lQYxlBnItZoiaOLc68wXzX759xnIuQ3puE4znfR5jbSVd8dUvLbOY8buL5tY
y1LPTPyTOZ9lBNCyhmpzCxM6FLvRwyHaf4/nQb4BNgoUOHBDlx8VJkgmTmqB/K3QjskYKAVIwthW
rr0kgXLKcW5EWoye5OC65jBi3Rffm5voZt4rnuWLEPQ5wqu/q/vLs/a1O3KpNpyNSlqZLDftSF9G
NXgaQtDdvL/rr4C7uiO7Z8dXT1u56FpOZcJ1VTSy4Zn0C2rWVvTG4UjcpgJ4kuHOVu6FeR3Zt7O1
Ua3YsrQ4zJlDNAgecRkvltQdKBmi1nYN637OdtUW+djqrQxva4aBZxi0lqnSJKZ5YVp9AVPsPr1F
v7QJvMSRgx0rIB9s47K8ul3/2pL9XNdq1pQpbPWabxs3sxH2w3/ZSpCxw+sZSo2anFy3o6XnGsPj
Oq+vTadyebExhtUSzF8DplRGy0teWXa8lHj653IIrfiqYjuLbPj26kwBMQW6VMD3sTSfHYCqCfpG
xHLBo7sBEr9N5qZb1Tp9bSjndwT9sxFi5GM7ZLgjmC4w0mH7jR9uhyCyPWuX3lk+qAhyd/jGj5br
7OrfpYfj4tnQ3P2A8l2wsZeX+4gcPM6/RbphxokyZcRmqdeThzkJVWCaNPqmO68qYKnYX2grBwOK
8a/ZxBBCCCC2pmbhDfLLxbYVZVxpCyRV6XYNNORzSB1cHtmyf74M7MyCtJUjUeuRswBSHTG919pH
DiylozL0luFdNfnp5PmdwbfINlZ3NfiwwCMBzI35RfyiSzvSaek/S6t7IGrEri73oHXhXnSb/Lg8
wk1jUuBvOpqKUYGxzEYFNzmYfShwwtggw4r3Y/LKjI+0+b1hdHFOeV7PRyjFLSgs44kJmrReDIqW
fftRHPF44Rk/VT8Nxl35vGFuGcNXc7h4gFYeqFW5DmGoTRMxZYEv3bcn4ueHH4kXXYOhrXATT79j
YXfAU5d9E91uUW2tORDAhX8sS7PrtHMcscVF2zysD/nv6KT+bF/SHd0oln5lecBeODckzWjpZAkE
RmEI9ODOY/USzmBoKVwo9LjWR3FtPsQ/cPW7WbRbb9pne2OfrFYsgKkDDSYoswCpkyoWHVVa3aix
oNfVA7+174zatXcNKtCe40Ve+l7dTVfDwQJH3et/Wdszy1IcNJ24cuLFlfg323RvkSJrO8sn1K1+
2rE7hWjr87ur5Ee6A9GEdtiwvurIZ9alyJcoRMFhD+vNCzqio/2tBi2Xl8Gvj8ouCbfkh9Yyi0VY
GjpQwA+gogY/P8sski7OdWvBqlfsBo2IgxXyGk1a12zrAXPtBDs3JMW9fmonp18g5Er7JNpvJDoI
dcNl1tLmcxPSIZmCwjROltA60wP0YneRRv5D3gwwB14tCRhaIW/4ebZAT456+QK2hej3MO2oEzjm
Rrl47RA+ezKTOzCW9jxV6/Ewpcz2abDzI08yX6sSj6S6f9nV1kxZloOuL8AcoCwurX1Vz3YcDcCO
xDHEBQEmsiY3rwJtU/Z6zaXPDUlrryppaxR8MdTx+oS6XXYsUTcKKO+6O9pS5oFuFVRIlvU+qlrn
W+BNzK2EeMJIto7CNYfHaxxuCmiJBkmRFFZyTuZq1nFJoFmo6mjCih8iFax/uTdqG4XkNX88NyXF
kbLWG8RxmFoadhJyP8RbWKZ1C9BxA6oZtILyKUTyvKDpUg3n3a6ubki/kT2vegheqP/v9+WzpkRf
Zzvi95vyIxWpH0FlunRoQJKtPtG1Zjk8JyDjAkwEKBVZlg6OCMxGC1N2b/no2kGioIRmVEC+d4AQ
BwWWm7p6lARRVp3QkHQz2cNh7gSKj72bLnJNswoFbmcvtBvBHNQWN+Zi7dw9/0DJiXlfiVkscyGU
V9u6i61jEQdx5YF2qqn3ZAthuTr1Z/MhBTOUdXEOJXiEyAD46CD/aNWTp1f7CDW4y2FgLTKfD2z5
krMjoHRSMGhNGFiKjgjyzJUbVQ0um1j1UxtSsMiU8Aom++mglCaekQAoTPUTJO7x6L6Jblqfr78m
JFedrMpAnRnzJdBd4sWFJ27KMApo0PjWrTgoPsTEnsSjvRGuV4sO1tnQpCOhnymkz5d1ggJ1csPv
dMVFfdz9UE+6r/gaLklb/FOrEeyvRZk4LylzpwI8E5C/RPXy7qmjYZl/y7uTUmy1lq0+9J2NToYx
soHxLHbgG/lhPpEr4qMMeuN4dZAcup/qT92lp2kPbUv7Yd54stpwGZljjDlWOzQ6XCaG0laVJpBK
z/eXvXLd8f+4jJz7dESfxpRhIh1L7CoyoEBcujnNN5x/a72kwNH0WWuAZQPFmxFsleicK3u3ycC3
8ThAiurykL7YAkEYUuY/bfDLn5/t5YowvR9rIPlASBdW4q0xU69TQaAooiMarzZy1WVPfboESdak
PQckb2qJBtb65qBoz2l7NIf4fm4Hv6pSl9hb6r5bo5P2GqDQfZq0sJd3Y1hQclejiI13oyDh6c1Y
6flGZPwSUz6PTybRsDkkamgCUoFe4x4bn9rud0M/RuXh8qJ97Z+S7Eg5Cbfx7FqXsMMd/b3L0tht
01K50oBy0wsgorRxtKBdM1aeWhdFwHWwGPM62/CdrdFK6UqXgNpCW0bbKqFu+zXVPZFDaIFu1RhX
lxGpMmgaoAlMZPQAwDPF/5B2Xb2R68zyFwmQRCrwVWGCxzmvXwR7vVbOWb/+lnxxdjUcYYjdDzjA
eTCwNaSazWaHKpWN+IxBcZWWmyG+U2alwOol8AQnfNVAF0jc0eslg2XTACSmPjeYdBw2kEebsspq
UZlA6Psv9gKpF0j9gj7X4McTqARCqbCbv2MJpFBx0sy3mkm90pNekF1f/VgLqPnvi4OOpGkhFwRQ
haE8mGr/I9LAidzr+0pIM37iJmfrXEBxPqWOpCxTZ0oz6rM7TAuV1tB+ULMWrGj9FCxwOG8SUT9D
3b0ABYrvksnJ0HSkQn42g22UyWNj2mlzO5m2JmqeEW0l51VQRBzavMJWlmjcbVQkiZOqteI+d3qM
UQpM5NsGTnwmwmZ0XELCCRt7/OHKFNMVTAGaFg2/kkKxodlyYw7+Hh3gr16G7iC1br8iDT2QLLsM
TBm9nzXEGD0n1ZMXCqGV885nxjvze3Quf91JRlb07feuZ5YC7SWTgvw/0F0t30i6kzC3qEVUh2s7
PuchMc0io9WWH7aTcsySDVmFLy3nPa5Ew6X56ExFBY5VkazfaTYS5rsE48wq6aTc7IYS1PTlgXQH
WbdpeIl+kNx4CkFowl4QYAg86XfzLr+pS0zuI4PWqzEkKP/YVLnIwpu0wUZCBiN6iMHo2jo0v/Ll
XQwVrcrymqtxbr29CJp7IwRz6wEMggKjWzvBi5/D98NL0kgCkuDn1Jr/1sf1p67G22LwBNmR2Zue
rnquGuE5IZv8aLlS+DkJc8BERrsd9OyHYk6CR9ja1QFu5t8QnNtjPtG9Vp03NsKriB5qXP6TdKvE
z+hMOn8wRFCc20PLiWk0Cg5GVStWkN7VUrkpjIMmZXb91/wK3zb6Z1mcjTZ14KWJiWXBEdny4Phg
ZR6pIKG7bgUmaJ90FJcVnVtQPDAzrCWcurhGUTQK7NT3DgURvZPX7lwdT/j/YLi1VCFEZMupBi1a
djVUj7pUv9bZNYYUITwDfgHUUQXWvXpxLBG50zYR6HaCbAe7lw12kO/YLyyOXKO56iKUwOVst122
+QfjwNguKkUoLIJE9diLN4hDGyQDwAvmN5dR60PmpneT5popj5B5O491+sScrWMBxkUxReJnPhjJ
waFVEHfAvCqS03YJkWCv2HQ+mmU6lyrPObsrKzDqPbeKlYjmQdb3ePEbZuNaxBt+Bn14VmHBOqp/
3ttA75FnTRuXojNfLlwPqWqT3tTGD8Ha59D3xKcscLkDjw6WwOhr4FZTbCWJLYO3u7JKdVOgBCol
SA/pBVpcHAWRwXno1eOyQOaOS5Z2UpSNQC5aN5G7iwmj2Wi6Ow+y6jJVsPmgbwEj93xbptRPci75
LbikJ9lB+xJeTU37eh7jtJ/1237+gKjH365nVWOwAeIjCrvxCoQ4L4xtK+kypdddCAaoF6Zu6+ba
zH82IrKkVWewWB93TlCnplIHdkCbgGq11WRrCh+lAO1+FXq82a6QDJH07Fo8g15oDY1XBphkTkb3
iiyS/QmIUvE4dlcNwyw0tO96KyFopGl2pkjseT3A+IPI366dqSb1mAGxM7aN6uooTMUYPe5yJwsa
yEVUVl2Aotp0z3/W1a1dcLZxXmGq0nQK0RwHeuznAv1qDGXdPmz3rfeD9G91Oe3O461u7AKP8wBl
oGhR381MdGzakmnYqr3sFrlqpay78Ut9O5N5honinIcVLZNzAOnQDUSeYVUmPUveR5eUgdWQcZOT
NwUi871aiB4iqyefgk0FvMSY/uTzQm1AU9ZM2NlQHTeqOjwpU3GFxlC0CU/XkfIUKuMu70GNNaIL
wQNbtsWkFxkszGbtbXO9F9w1qz6CYgQc2p6MaTxrDh3CEZw9ZoV5tGGbqO39EIh4aGdfduJlf0Po
PFNOV+ChMwWAIBgL1a4RFEfx1qQbMghCxPlrnQPiMh0S9FLQtQ1FRU/37NAbcCIDsD5PuywQcTWu
f8X/tg1DJsdeTzUT9DPPX7FD36J+Z/YvjSJyNutnf7FxnH9Dx+0kjw3WY6Q+skTE6msfA24XoYeG
ZShjGK6K+rhSixodhcDc6c/QO1wECoA7uXExA25NxC3orotKuxqsUd+R8ro0BNG3aEs5F2B2eWxG
s/5mpjoGhlA9f2vUnSCcWwXRkBWaM0Mg6eZASJakgzl/tyw2UQQqtnTUXXAUCK73VZNfwHB+Be3n
oxmhiRYtr7rVFh9VHlt+btpytAHLiQBs1ewXYFwsobDGyKsRYOWIkYHkuuhAXuG/1/kk8JYioNmb
LsI03VcqxN4ACrPbqN8qWJQBdlzRiIzoG3ERt1bA/8cRDEE28K7204dAHjcpes7P+/51GPSnYmAF
pMJ8C0hZ5NCXmeCWFILWBDIiP/owqMo/GdwfFM5RZHFR+UipQ0Gy0XYKCx7HMtxGGRM8v1YvMu0P
DOcqoI+X+K0JPUd0YllTsKVeBq3AXYNnSol5LdGrSLR3nIMwK6+nbQ44P78OVLtAr3oUikpRojVx
ZxVJgIDpA7YuRcbLqUCXHlnhlL6HiTm5jRzjkV6mPXFJMrWP521j/UWCqwrMKDpiPX6AmrZS0PQ9
dDkraC5Wh6l1UTK1SH5d5BescSLIT5fonxlEa5437uQK+4P7XcheHLEMc4tjF2PNM+1oAnpvbxAF
IHPO7RwEd0uOndQkiQIIMwsdCasojJ0OR6uipW5AHand6OMm8SPBQRCtjDsIRpYVctLBZDQJDTRF
+zxVieC9s2qVi83jDoGmY2oHM8vwuvlVlUJ0N380YJ3nTWM1Ul2AcKZvgNlMGkesA6lNC3ItNbxg
pRKrxgfTh/smvpik3XlI0dZxByHp5TRrVUBmnofMYnLh5SJOklXXvlgVd2HpxEMtyoTPLTHlnVVX
mZdvW/0qBIvj+bWsAxE03alkpmbmvhHIxXoPYzCYXTL6WyWNfBvCV243ZFZu0pfzWKu3sP4Hi/tU
VVknjc5gD6A+wNtpUCqHNA4JbFn5l0Q3OCZ+L4v7RDWmA2g26/gqpL0k/mhH9H5IUbWXW/+jq5I9
8Se3xySkYDvXTf4PLvfdqByDwSHGdqrw8W3sDrr/5A+9YHx+1RMvVsdFGCRmvUfm1ZnUaZL7goZQ
esjtRtsUFXN9UTefyEbmn7Nwgpgia5mSYlFQJu9QJuiKLanfKBQjz9uHCIcLNBSotZmljGWpJfT/
5qdfGaI0ET+0eSTyuquppt9bqPCPoMyUUgzfAYuBEqrfYziJxJkdtPbUe1YSP0zsa5Afc9oIfMdp
p+ucn1kAc+4e6pKJPqUADmsT2l1ftcf8jTnIVoOApIylbVo8dN1osc50egxQFp23UUGRoGL8Tu2M
e/D63I6pLJIXPm9SmDo4/sZZY9AavIiQao6emu6gmXdNHlxEyTPa9OJKF3zpdaetg4wEXagY2OS8
DlHGoqgS3HlVgj6uwu7yAT1zmFFT9kP2PmKGmAWCe2LVuKAiD3Yi9ECe6AENsaeqYQWnjfSNZQRu
3fyoya9SF7x51/NvCxzOA0jtGEU11AUhmbYvsn0a2rX0M6l2aXc3KltFxV37WbVPZXI3UpGs9+pH
XGBzfoGCV6bR5zudlDu0VFpe/FyjsglKgNZ35FY0QyLaUs4v6AWmDJQGcH76qwyvQdpVmmircc57
hdXbdrEozivULNKTggCli6e9prWfSqsKovXzC0E569j4EzliRRYCIizRFQe/JkFcT7pNys35paze
Duac3ldkShnPWGuyTm2iWUhZHfIriRIMvMvPemXcn4dZj5YXOJwNNqCHbEFrCjvoX1AiUYgbhRvM
34KBw5UrB5PIUJkPWllwqtdtf4HL2Z86SnXdTsCt0KpTdeWFNxELj0cHpOVWFlduwN7rLPhZRI1V
lBC8betLw4BG0fn1r37Oxc/g7JJ4U0b6ZvZlSXtR0OJQo1koHcDtje7+81CrIc0CijPOlGlFj9dX
ZbfppwbDgZLeRItN3b9ohrk7jyVY1jdf5uIajuvYy8j8pvSrjR+ENrDYaMsigrNVJzJfUuBmN+e3
+PFhoHTQI6OHkZbjlta/0AFS5KkTyo4GoVi5Fpzu1ZtggcZ9K9YacWMM+FZy/6ZWT3p3UNlz7wWQ
xjlAR2JsWsEZFAFyXyyuPQkELfPywHTmgwxPulIq1ary65S4mu4SUTpo1X/9WSHfwakFAZiAMalt
Q4rFGpFpmKLm8bxlrLcgLDC4oMKr0UaSDViUnMh3DI3RVp3knZWn0B9QkuG67KMbual/zqrAEDie
nmpv2kuzlGgV3oSVEtgVlAvcPMHATdZBZbQfIY4XMU/ELXVKYYlfacjglUJDGMiyTghyPKmRUwNS
VQlBubj2tzJqRVqSFzs1ktG1EV8EXbOlGIcu4IulqN9DB/VfkkDLH8H5R4p8IEqp+BFKftdLJSTO
KyvNROm5VTe8hOFPUpNKJI1n/bxpX5mbur6c+mdd0iGc91pHT3K+08p9OQm8//ol8/v8nvbSQmwB
Csqz+Nd0IaFOlBT02i/jfxGx0hc2x8VwhimDkwJzWzbStjvi5W5p1JaC8bHztr3ujkCUg/F1iA7x
I8qJTnP0R2E5hv7U6ZNVp07bdJYxuspwJ+uZAG71o0FxBTM/YKpijH8Q+70xeDHFR8MYcWJAZLa9
TFFMHILHIbjqsx1Ds6sEYrtMRMW+6icWwPPfF+7dD5mU5LMWORghttLQb3uRMt/qBbJA4B7FEN/W
EDthKwcI9WTTptA9B3QUORXJ2q/eihiR10FyztC8zptGFLEh72EaWXCvlW6Iyr2MMJS6YSe661et
fQHF7Zo3qJ2cZTNUeQfFOEuvZUw3RYJLQ4TC7VzqBxRimECRwkuGCjP015NMpEG5ejOhSxZS8Rgx
P2koDXo0HUFNEF5JQXUivBwjO5d9CAzesMSNIGNbkrfzZ+tUheXbG2OOTUYrJsgJucuwSLo4jQ1A
NpkVY8hzvNUf6+t5olV25NfKGhHF7f0vRHHngdcONUqc/+HyoYxaxdCr+s46TXvTcDV0YEa3qn8A
v+8Y3Z3HOh1tPV4kX1gIMz3uEPnictwyC0Mi/jzVak+WfptepNviwCbrRbaSp3LjO3FjUc+WBO+L
tfOwXK56fLRRNSahTmE+07CBSvA4Ig31CHYsXXk/v9bVSuESiTt5WsoytQfNj61GB7jkdmwdIh80
8MZ4mJPWN2Wq26UoP3Q6OMLtMHcITbPz1W7W2oVu/dWEuP5BjsBLZ6HaEbw0T979oZlZ20Pn3QM1
zv78monImLjDqU5xKHcRPDazgo33qN9GL7VjuOADs8etjw96FzlQ+bWrvXZfOtIbpqv22/q1gHUX
dr1DnMQc0472O/IDRD930iEUPYzWXLsBYVlDZyrEoikXCCT6OMVRCo1SY7j2wsEehdfWmoNahhrc
d6+ytEnkEZdH5lka5CSkdOsJO95X33dLFO47V4kW0mm+oqC/K5uDZSRXRWrT4JO06J1IpA1T3FJ+
muRtzzbaKBosW7u/lvDcW0GCPnyjz8qytJQu4sk49MmXpCQv9Sh9nrcp0XZyfrHq5DzLTJiUMd5q
ytPYPTTe1/8EwT8LojZpM6hs4VkQT7YaqmCtmjZTkjnnYVbjmcWm8UNdk8kCre3nTaNgErkAYxco
IveVetNpkF/8jJRDrjiyngpOpWAH+SjUD4ZOkTHSaPvaa4W6WafcaerL+bWtH/zfbwk+VNPMCKTG
Bb5S2KNxrwNdQC+9QmjoUGnqR2Q+1Ga4O4+4fpD/IHIHYGRxlVAPiFV5BRLO3Er1ShQGrGKAdxei
BYhDTxqSstqsoXw7G0YbXOesR3qE0bz9eX4lq3unUAYK3JmmlN87GR1AfaLOKCXI7iVrlK+8ZHRU
CVN/+o2Pat3/hsftXOpPYxzNstRxeV/RGy/exONlZP5IvbsBHI3nwVaNb7G4+e+LUBoEOlEMUSiE
0t2EJuR9FdegyhN06q56owXI/PcFSOx3PUreAPH60oVSsi2HDO9v8waNHgKzE30s7v7Q/SxSY1DQ
2TlanRlaVtxm+hiHB6IepEZQW1rdO1UxNX0WhTxJzWNKfywSD3e54Tva2F8ophOWuWBB6zHZAoUz
h4yqBUSQcJDMq+Cm2k07VK/2kHHJUPa2ULjNwbpB9pktXaUbGcw8V6arCr7ft4QmX3g3Fr+Bs5Km
pRKtYhyB7ucNQVD4jJ6+z9dHVbNNpwS/rbY1bDDRv5hua5OLSbObjYgueHVAaPkbOCNCbnRIax/7
0I5W5qS9rd0Ph3rb7aKP8mdwR9y4cFEGEzIurVrUYu2cRSWZOup1CVywHpqShcG/Q7NTP71PKFGg
tiRvVKv8QJX0pkCTsuGmovLb6uFZ4M+/b3F4PErjmIXA1x6uWIooETSZkYtvL29GzBe3B+9evfYm
y/847xlEuNzFHul1oekZvnkEHiukEOjVJLm1qAgkQPmO0herM0BmpQwEqwurj8g7aIkdR501lYLn
2/xjzxjw99W/gFG12iMRmzfRTyF7aPwiCLOZAppO8jUFMiJ/GXlbUceswHS+M3wLVJpNVdCNQG2L
TwnSXUm888AVNpqPOvKGYb05/8XU+XF0bpVcaOsXKZPaOX862qVtGHi6Ga/4H4YFjWutthr3h/zR
2PK9dJltmycK0uM76XLcnv8VAq/4PbWxWHQz0ywXEuymVHBWekgzgewYJEH/GwrnkXIVL6lgtpuy
yixPL225/dW29F+u4j9n7zspsFhLUmVzmwJQ5OgnRHHr1imDn1rsjkgRRpFzfkmn8SclaC1BkRfC
EDPDPJeaHqa4ltpJgsQqlKyqXt5JMtsYcm6DJn4jteRpCnvMulQWCGm7wv9rYgGgM0hm4hegxZSv
uGWIsVBsZ5CZ9T/6wMS4paiUfXLWsT6iQMmPGJB+QOfbsSdLOn8oSeeBysRzabAvlcMABtbsVbCN
J11iHMx8ShYfDaQFkiyBEdeWnwvV9Z/IBzh1HVW/onhm/62xc1jciRuyQEG+BFidsa/wjA/LGyYa
aDh9S36DzExUho4JP8LZel1N4VTVfmJn2rCJk7awfJ8pNqbwxm3DYmi9QbbLSXII2w1RM1wjVwvS
IETGF3Xa3nXNNLrnt3i+8o78zPyDQJoHlnPMdEPN63iHSYgeSmS0E7tSv8AEYKXmtSdLty3rt3k+
/MuxwHlAMYRC5Qb2yaF1dVKjzx9lDsWD8HAKMQLQFrtBmZc/ulCPNtA1v2n8ybiGdtpVZEoGBFZj
welYs12qIcxDRwq6KnmGqx4Z4SIcqsROWoa5qn1YvEXmq24IXPjazmLCgkJeaz4rOndE+rwibdqW
iU3N3lWHBDxusRNgLjEhP/xB5N5OXDW+4xKNOylTp3ZRVAGtmaAWpqpuYtyWgyCj922eJ9bCoBuE
vnU4NX6+0tNMvHBx79lDofcNeIxSItu+ntLHVhmjbdgO9Tsb4iw4VGUJ14AXCUbcFRBh7Q0jqh4H
EoPlspEM+o7sGXGgKTW1VknT+EJG33jgxpMEuvS60evHKlAgl2HGoKWus2Z0/UlPn1S90Vwo7CiP
ckOlL6/KjV2CoasnzfPQ/dGMqRMFdLoMQpo+S63nBZYPeuzb1q+Gvx45/t5yKAKaGnprUNg7NmY1
iAffYCE2I+1/9oM+3JpG95RHTS6I2Vdvk1k6FQKqKoaceSHZqGnaqqd5Aga7HpoAHzUapbzDhLzu
gGY4VzUuurS2CtFE5EmkNS+QEbCxYihnnnY9XqBJG8PTU9iU3jxN7cNQXPgReKmsWHqSq50iGhQ8
rZICT0Nf1Cw1qZo6X4Nv87ZIVR8HkzZP4PkZiC2jiSJ0G3T4R68kQQvATtGvzULg+ednF2/VS1wu
LI9UcBH2JtZp1s02NIZdP4pqr2vOAGrkUDBSdJAB8PmoqulBtAKZAduPdkW9L/vdWKa2pkMYRtSc
seYJllCcJ4hzXzfMHFCmD+VxX9+ZYHiQ0+Qf3NsShnPlfjSWCIkB4ynUKobbIX5laW5742cA7vrz
l9RJ8D0bxkzgBxUo8Djq3EnTWriCrG9w0sjOYPcsYhbT7irvoQWZgy5KHqpr9qDLyASA9hS6Vt/N
jIuoQymlrqzIfEkH1tQoFise1AlfzpXKu9p7ZuZWolet/47m09TckfirLq4Do7CUaGuCfYF+VlJp
oaExwcyX7oSZiI95zZiWv4+zV72sSaz58MIQiIlkqwNdp3FH6o8mFNyUpwkLbLwOnXFQJ0Kj8mR2
l1TIygUadqJSAysLt8l4m+BhHlRWE9+V+ugECrHiJnMTTCy3yVtBQA1tJ+VPjVzEwzP4fNCNDqXy
u8G3z5vEaiS1/GmcmbdqQbRh3oQyPYDoHZvvQlQV3UGEPUbpRo+cLt7lkpP4qZOpAuNfM0i4RZQP
YY8Y25m/0MJC4gFc3GqX4Yyp/l2qGreZ9rPpCidWsA0m2Qz5p2C5c7TA+yj0dROYJaKW/xe/WSBG
nU771sBxa0eXmXfEd7L2JTMeg+69ZXeh6lAExRjMOw+75kvQI68YJqbPIJjDHTzkSkcNMuaJ3QdQ
r1I8i9bxjV79NW3DbGagHEXflQYac/69UpZR4JldnNh4v9s5VOw9aveictTabbYEmcPCxQ7GdcEy
PwZIr/xoGktrtka6IcFjr+1S7wZzJ+e3bv7n+A+2hONMpCxHzQ9HwOngJzN1i5LrgUDUQ/QSW3MG
UMWToTGpyiCW5MLMdpRwgnNcXiTu8LbdV9N9AOE3qrwnIua1FatH9MEUZeaHhbYwZw2GB2GQkAIq
jB50H81DBoaP8hvQM8TEhiLF+Q1c+V5HaNz36iPVT6QBaFDencrc6llghQGImTGOTd8gGtJjKvk8
5Iq5H0Fy3yzSqJppHSDVirhy0zp9fiWLDGPlgx2BcN576qPIq+ZI3e9TsD5dYDYI22qhMN6Vgnhd
Xf1iOE+gXQFTACRIj20+zSKa0HHew+QhHPY92BszYje5g5ZYmj2GEbWD7rPOPkP90pt2BqmcnuoW
kTcmdJXCfeNvKi9xlNatetUekhZKlhsEaDG18uAG5c7z+7+6NYufy20Nrps2Q7s6rhuwTrPKt5Vq
a5QfvWS6hsihiraGC24rs2/ZNAd9XvmRa04tvYRkQ1hjxcFeHt0q3BTkEpVdNb9twIM6gkRCvWfa
a5IG20J0o6/dZhjf/u9DqXwvdi0nXi/L+DUM2ww6cv9KQyo+lq2620NlyfL617Yatpp2m6VOP4ik
WlecFeAhsP09ogGt2mM7gRIPqYc50vfK24E9qhN4yfKLIRDEE6vn6w8MP1coTZ7E6hAwWf0agkLR
L3ZZKeplE4FwDlGjUjDQ2W8w6a2GyE8burqIhnvNN0HCHZK2MjXA9cqdK6UdetRxkGAL9I/E20+J
0/v7yoAUQHzI85fh+fy5WFuSoYJYliFnRFX+88iNXLTUH3HuRlcyd5r5MIkiGgEE/2kKtddkowAE
aryJ/6PUXUlEKLQOgWYQTZaRa+JTTdDCmhoC/kA7nHYjfZGjyyq7/4eNQlISDZMmwjON+y5BpyrV
ZGAV3fBgqPsxvmSd4Fo6bTZChx/mK39jcE5q1CDcB41G2Ff1Or1RbTOCiEX7pYZvbXeX4FrU2lSA
ubpzBM9GKCLgQc5nDcsCVbt87BJbq/a+/xUiBULez+/cmjs0FhDcbespsplqOSBqz+2lHd40mhNl
1xNz1VqQzhCthvtIbPSTgLaAYmjI9JVdH75pk4CXfO0mWS6H+0hxO/a1IgOjDEcwtljUeB7NFGWi
AxGN4q75ziUU5zsVo6w8pQBUn/9UpIuk/ioGvLu357/PWnIEoT8ayKlBESTzb+Ap6iHrCBVxe0R0
B9lS6E8qltd2B6PUbU+t8DAurjHasB017yow/Lvgrwtvs+EvfgFnIsWQFHVn4hcQc9+Nv/TuUSVo
270o/Y/c3ISyaMUrTx5DRvszNHIgTglhoONLqWNTgJoTyohtBU3IwErCJyN3E+9ioJM1sBeCDHKD
p7ggCDwdK0CCBuqgJs44ejUp36xvpNJYebme2KlVP7fvqUs+iBN85nZfWCG6Kiz/M7Dyl+bKPIjY
VVeOBqBBGanOeT71+z2+fKNUTelBLODbRZqmkzbbbnDPG9LK1WUoUMf51mVnJt9ZXqRGMZShhHdJ
GdqNCca6bUAsDPtYWuggyItE2cuV87EE5MvCugqhPhAxwmxoZCVRAX6s/dReRkRQXV/bu8XC+Lpw
J/u+CVYjvMkl3zYNpIAHq/6H4OJoMeqxTRpFq2UZQmI7wLQJ89CX8tKLlOtWfBfaoJFR1pBZgCXM
f18agS5NKYlhfwqjl3WONowyOjR96OYg4PE70VDwiuc/guNcZSgh1SXJsLlE/YxLMLyDfSSR3NK8
MLGXIjkHERrnLSutRaCTAU3VnSp6j9AaT6sdhuU09S5uv87b+sr7h6JKCa+HuBaHmq9XGFrCSpBX
xfahuISUzQYyo9vxotqjsLBntvQU2vTGv8ys6Fp6q6zcLbbRpQOHY9Wu75z/LafmefxTuG2WZU/P
WgOaN0ZdIil20dDOyvLNeZDTswYQKCzLKEjMCRs+9p1SVJ2HWbKpxp2HEjfERVPj3pD253FOnQhw
CDQsUFDXDQwWH5toNPm5XITAUZSvGFoZIHcpX1SMloGFKjV6O9AELwcyH6zjdMoxIrd9yP9GCjig
oA538wahmNfafYj24bZ1H38ya3oN73+mtYupYxtD4wW6n53wsrCSi/zB30wucZGh24qKuafn9Pgn
caacyH2ujOm82Z5bZbuOXWC6GqrJQunzlfrPEgkNLMfbjZa1os9mM9aqhu71NJN3KG2FG6Px/CuF
RNEmZBADKtIq/6SB7t8Hihls9ZbFj+e/++noBD3+JZyBySMI23sdv6S3K6Rk3MBmbvOBcfbb0QHJ
jxPi6ByknSE4PKtbTTE4B1JpZLr4PKSHCXaSyiFEYMqrGgItiXpnGj8GzSkrwS2yatkLpPmELZxv
qkVylRlAivvCYYjsSx1a1oOVQye7f+noHW0E4fDqmV0gcmfJpB4dQf70rXuY9+6kGtYwgMTyH4rv
+HZIIaNwi258BFTHS6NDkA0gGUAzhWGHuq0ptdV1voVEa9V+efReDh8Hdq2IemHWv91vWMoZr+fL
kY/mM6xPcaIEetTSrc7cjLlyL0h3rbrYPwvkm24UHwPYaQ4kibpactVPt8r4KjgA86898UMLDC4A
UCSpMNpZMa7WIFqQuykKr81UQ089tLTuqcOY3LjvZIFVilbGhcJyaMjdqGBlnTo5Erg6huHNm0Ss
OCIUemwgHstSrZgNJCSHIHpA/zwEKAVP2VVrx7UBkUYT+Wp+KKSo0tybGDBKDcN4kWWayNCAfFrI
kLRqdgsg7sIAs3zjKfNBHlC6otJPv7xixJ1ArCsS1FxxGbqi4Z2CllYNYQb3cSSvTdhk+Ajae1fL
brrQaYyHLr9GO0ucO0b691auK3CBVENhDnU5zl9EAfE7Mw6RRIsuDeU20V7Tv49AUfVcQHB7F+pE
j9CBj3xTdtuot1X3VOYgmb5RW8G1vlJqPUbifNJQIo2Tzz0U1Wv8jmEliNNY3bNv9xv/klxbZW9T
K3i/QAx8U1+QyPr6kt8SgUmetiPTucgLt4i4CT00fHplxKCAObTogVIUi7QW3ZoX8nuZWPFzvk0O
WWBPF8PXUKM7+LwzWTHRI1zurilbFFeNDrimd5vID+C1NE2boik7GnfnkVaSVsdL5IyGdqjwFTr2
2Uy+GulV/xX0dl6MVt1eKeWzEl353l/zGnG7yhlRIlGamRFWh7pNr7xiPKpil5moR2X+Vzh/fLSH
nAF1Y1xPo4mFMeVz7N4hbe+x+zK4T8Kd99eEKfOKTBW5Sxk8EWh+PfaPoJKpg75HSY8iI9+h2IrO
WD+5JK3ga6344SMczg/HfaeSuAGOP92omuMVj50odp3/CX7bYPDwIHN9HyoVx0vJGjPIVQ+KgJ6a
W7n8RUT55HWAb40EGVlrPs1ATGSLjAls5lCodPVYfZg0kaLAKgTSyHNHDWY2+AnXGGzNPRY9e6nP
vLjX/X+x4DlP/R8Ad9cHjaIOU5Yi7Zreybin1PjGSO4DkTjL2udewnBmVUVlh6gF6wjq/ZQ9G+hH
FokErXmaJQRnUYGPaYshxkrM/FkKf7DcNSVUujAymZQCb7r6VfSZ5AKtwaAu4FZjxrRXahmNClp4
SRuMmqYiCgYRAreYGIFrns/dcA2uBOQFC5E+6eoHWSxh/vviDVA1BYplDN0dEljS6CMZBwxO/MMZ
R7cDxt6R5VNxDI8xfLD1lPGAzop8uJEkx8wvSfp13umvxSVLCO56SSq/jmkBiGK8bkyrZQ5FL3Fx
VUq7tiidzPhrNjX4RxCcYL4dOvSywd+jMwkZqheovAXjptRrR83xBB8dSb+EfwYZyz9cn0s4bn2N
xqCbMNdMzeqyV3ah8WwQZ6x2Rfz30ffRujhnOfPzdeEEoHZ406NtiXqFaCRq9YCiA0YBp//c4cZd
Y2bJUiYbqHyT4rEvnsJgT320gT9EkSDiEgAZ3GusbPs2BYsxVCbGXZc+4gWTgIgO3bX6307Uzcbw
Z0UGlynwQbHUKOj3tvXgBRQfVlWFLhMxKsyf+OQaA2E8xXCqDk/NnSK5UJMo7GYTJxZFrbcCuWD7
DGKq8ydp1eMsYDhLU5ooUgIfMCoG5aXXUkRRshqeYRoAn3hWyUBgf+wN8kiPIAyGBsdySt1SCg5m
FDskVHdK0B/k/nrIMvTAqllpZawWlMpWeg8oOtRR4DPmGBhakcfgUUZCw2wmuKJr5ZBuUQJwZMlC
h9SWDJbn4pE2CCC/q8n8d1tCcrEhPEVbRjUg1W22D+8fs70PFp0XZpdO8YVM0ja4Vu6UN2JLTiVZ
ojn3NashCHsYxG3m/7jdbkjKCBTy0E5q3uRgGNGiXS+hlW9/3mrWrhH0j87xAzL1JuXOdNB0ZMJY
M/ZV2arer268GQ1RPWItNYjX2G8QjTvPVTq2ZWoApIUKa+47qnnlGT+osWWaraBxKruP2LZOBId7
7UAsUfnDPRJ0R82odXYIMRBeiEhzVz8RuFnwjcDSgr7fY5us1G4qpgIHogF1aAua3qjektFTS7s0
Yh3cWa3MUuf891pzjWh0R4MbzoCp8SErqLV90ugDnhLouzGaawwedOYjOt07769HteEcv/vcUThW
0ErH+S09NseQpD0aHrUOw669W0JfSVWfzy9o1QD/bCKfeUPnVx2b8yaW+Xtq7EvzRyvilVv3XAsM
zhLKvvPKYgKGou8DsL73lYYm3NsEOoYoQdRgipZcWXXPL2z++ifuA+kjdCJilA3zNcfWMZAJLH76
/5H2ZbuN5MCyX1RA7csra5NkybYst5d+Idrd49r3vb7+RBn3TktUHRGeM4MBGhigU2Qlk8nMyAgY
pa2aTwQDNhg0bUpwmhlRa/raIMtO2ZTRQWgpqvJTJvm3f8CqqyBUoxcPWkuA6y5/QJoKptKl+AEq
csNUcStEEWqlUGt6kXNOprh6FJYWOFpYaGOJjK+ImdL1ltWhvFRHzgzFjUBoKxKmMhJf7duzmHDM
r377/zO2/Jiz1Hcu8pSOFcAMYvk4gWZ5+JGY3n/YOwuSYhhQFNGbY462EIRGmqfwfanKfVD/Qr3h
FyoFGIYogL3jEamtuspfayzhSKVXLdCzWNAUqafQfJ/rt8Caj2ih3Img/E6hvJmrvGmP9fvtzCpz
KurcrNR0Xs73gxjawVPe20s96d5y5/vIjrbBs+WbXj84gxO69L7Y8p6uqwH67AcwT9c0qAQ5kPAD
MswwLHl4zyvrr8Ak4CpnJphDCPHHTBhj7OzoSZ52Cp/D0OkddVeBXKqKIf9gGzs7eF8ItTAC+5+c
SDM0jCziucGW+rOsjBU9hHE1/lRmgcwDUTRi5T803pTX6lEHkuz/W2J2Er1xDA0vJ6ITMYPZEN2y
lejY9wBPvN8+GNeUTijpQtpaAVfzgrX/qlOeHb46iPvCyMXllS404KsNQAupFaJsp1YUv8hUnN9N
K7W2kdINm1idEqfuoA9BykVDPGhnSqo5CV/zuhQfcyrH1BGHVks30P/uANgdxnaXj8oYkWLSFceA
8uyfLu6DAfwn2fgnBVj4n5AC+Nqo4zRiqF2XP4y+1rb5MCV3U2B2o00D4Ms7q5aeS2hfvNOmgjPX
YQOKrajJ9kLeWYdE7AvOq2XJBy8DvrZww2gYnFrwluzOBJ2oYsJNT21jEiJf0GdokFXWFnTa9VZR
QNQ6mSYlU6H23ya2XsrsYOsGdzbwA1cTMFFWYgjKsJCpHjtQZQAMJJPQEbfzrvDAoSU+N5xwf31y
Lw0y/qYVy2S3DoNWcwTwgxg65/K8vk8uDTDntlWD1hTgRxAJcDE9VCwCX5EIqQBOOnWdfcAORocW
GAv+wIJWhaqvukgCR4OpV27XJfc5autdX3PeEivVe5waXCPL8wWJG4uZKlUagykIMLG4swe39PIN
aimxXd7RTSATy0dEyH3pFLzePq1r23hulvlOadxKaljCrNTs5t4WlD9TcUihPXjbzDVzPhxQwnzH
V1aKRzNzlQDW37dVqMIf+joX7TAM+wOO+fAZdUKzEdUOhUk9KccPM1e7+3wc8BQWexCo0I4KuwKy
jI9pUqBY3QJW9KOO1OSxSoXuo7SEmXNKV1wXLzeUeCQD2e3VtAHkJKt4SIbM7szBiQSEJx6r8HUw
XsYAgTkBTymGUNi8eQgldehr+JQ82TWw+bnbdzJQXj2puepZKx9YQ2auL3MTmLxlX4m9qIIokgIo
B5WEPv9Zjw9tAUJKzp6tfd8LM8umngX9fhiqMZ6AKJt86xSkRLaLJ+MufaCPuGE+0WhIoILgoa3s
VJyy1jXHiIrdBHgEpXMU60yNcS0VTQaaJFihdNJO6k51BTf+UI8f2j1gAb2dbM2cdJspI8hYgPTc
xP7Am7hZcZmLn8CcokSzItmclk3O33XzEPOGYVfex5drZKJdLEa9tnDM2tpvCGy1lESkX9BBMhFD
t/vQOWCOa1JIZk+ZzxlGaQhWRnhouO0OhQ56I7qffbUj8w4ieUfBn147EtsvyjMvfbjW0GVMMw8F
QUiVVJWx1Pot3qKsYjr9q0owOSUtjmS3T4n3/bvq4ustR+jMd0MQjfVptIR4KOeIghuMPAI1nn8w
D61YjPU2W9aUy8lW7+MNKLNvB9j1Y/73ECypx9kaqjJMq3nCGqo88CwFDYvxVW9Jy2tUrtpBJ1kC
4SwYWdjpB62XyrCHjpydScdZG0lg/mqVewsyzrfXs3LtaiAY/9cO44AgmWgmsCFldiA8QhwWnPxC
x0lU1w/VmQ3G0xKdys3Yw8YcPMU0IW3m5gZ45YdNOx/k+hjlW9H6BU3D20vjbSHjbjpAj0JkLsFC
hdAuyA9RQKzoQeF9Kt4Wsk4XFlNrdVgeNU9a+VAHI2RynNtr4dlg3G4qZprJLWzUwdNsQmvV7lQe
S/R6RLBk9PZFkFKjF3Tp250pR4HaYMMqK8COORaa4iA3TnPbEH+Aj1eNXur01FDQLoHgqUufBV4S
uFIfQvy1IMcOUkcdbTMm/hZNlTV9AbfvKk8xjn3m5VLgjZVNMxCuWQPAdfuUB4NdywnBurRwBcBL
UaFhvmCrhXo9Rchxa2d06Lb8mDMCnifLxsDJg2aXB/FpFEjJ+aYrlXTtwizzUWNBibELgE3rvuH1
m9ELCKnvRrt7q07VncEBAq0dh/NFMoUUQ0/mqZYMFIayTake0PUwG6fuOYdu+c3M0+t8TTpbYLYy
E41wWNHqt7x01Plg9iVJwHo8ejR7u30qVlOSszWxpDmSUI1zJcNaQwJ/dCA7bMcPxj1SoJiA3Lck
8lvglE74dFJ2UOaKnQEKObzG4uolfv4rmKykGLuypSHcZwbYGBTh86axw5Pl/iNvG4+S2i+hs313
N3Li6lpMwGmVVN3EgJzFThXOpZQUpohUMK2dugbHgmEbwtPtHf5ffPSvEcZHh1kCpc6EtbVe72ib
7j6zhV/ZfnAo6f1hgzo0x+CSRV470F+DjJt2tWTJjQSDsi+lHvXH5+BYvI0zKsZEJLz5gtU9RJVU
Qur+JVp8GfKg4KFa1ZLvRTmS532L1g7vxbluAi8CMGahUGMwCyqGOh6iESFNzWLUYTGvG2BMl3ON
ryU+lvKvEZM5dqMZGvE8w0hbPtNcgE4YT+STswyWwm3AG26KM9xAQoW5JmmvdzvK+xpr7zULkHFZ
x+SYiqLW5dfIJgP30hBjFdJeHJ2uf+8NT0m20/DC8bLV1ajg4sBknKiAseLSUqfERjBRnJ3OHn+3
CBEZMTyEfCKfMG5kl8fRbjjvp9XrFRQg/9pkjpKZy22vB/C10VM/k7vBNZ3ZL/bpfbVt7cDTtrxP
tnjW1VE6M8h4Xqq1tW70MCj6wVP2I9on29EtwQJ5ezNXQ/5fM+wssFZGoT7UMNN7Bpj7SeNpWE7/
/n+zwrw+4zwE7L1adu/37ARHugcSTQD97W0rnC37unDO0nszkGmbDrAS7yFcb4cgye9dTE5w7uLV
POfMF9g8p5PUNohH2FGPEq7+9q52UZB8S/3heHtBHEf/QtSeLQjjARma+DCki5uZOkG9pfKP2ybW
8vulrYVhUwW1TeQ0zGEqWkiuz1FmS+l7KexQ9HWK3p30J2p4puUn8qcheoXBaSqv5DOwCiYYxAvJ
uNKJ08KO6kqaIu3G0LYctSSimwrV54J3bldupCUnhK6yDAiAwk5JSWmXNnKWZHajd26hVISar4X4
NkCO0aCSa4LhjoC+02+GzAnm5OP27q5E9gvr8uXm9kkiCmYE6wUGFHPzXuLVdVb3UUdVB7EQpWI2
sKdG37SDiX1skF4nwuc4PgnhIeSl9iuOCAN/zTDraEOlhbIkzCjBHrxwfbjRqPcfturMBPN4mGXB
rIIky4Dhn50BGjdl8HzbAm8Ry8c6O01CjZkRZdkr9F1IYX1ChotoJYexeC3n0heeKABBMKR91dgB
CiQRAFXK7DgAVxrkTRfq4FwheX6Pki7sYZIJMyRl8WPsftDvEx9hXvzM+uIvZ2sEx2IfCyIcLutj
v7GMk9hXdwsUJVB0t25SJx4zOGLj397albv/wixzI0dpHKCuikXPylND96l2GKV3pf6pzJxU6fob
oiRsAE6xiEuCr42JVlkzAGwoGjGUtsWQJF11n+kCScWQE5+urxJwEkLKBGhjGeXgqwpO21VtPukJ
eqoNhisP5XgaqskelK2IOW1MGA6c5tPawkB4pwKKouIUsJ3yscygAVoaUOQCFFX6kYRPQvN++yNx
TLDtca3Tc4sWMFFqnV+rb0qnO83k3Daykigtog6WIgOuiSkZlt+LSlaL4hdoX2eJZJ9maWefFoFA
pULamhg/hYN+Shwe2/51nL00yrj9hEGtYRhhtDIGF7IIzsDL0VdeqzABYBdcQjIxEMCkMMtocRhV
YEGu3PwZ08V25sUAtFn7dNvopLDzjQI8t1/ax4FYGEC29tr29tZex/rLX8AE4UwV9FyM8AuMnpTC
VpPdXgEUpn/5thnwSC9dPGhjLqf6MoTgeGW91UVYYPdDs+6UEVzWz53EOcgrkAITzMjgOdFk8OpI
X+/ys0glNrJVZWmGWgPJnpIXqYdwVSzZKNiTaBf51EmJEtjxoXcDLzuBKPb2KqWV03Bhn4kkVTrL
jYUUxO52syc5qae+S/fQ+IFMlnn4Y/i//nAMLhfYZUJ/sWA20+7Euc5iEwbpTw3YKdFOXvo7EE66
2qEDrOIzJgNvjddhGY1S6wukjaCpKcydGouTUGsQ+0NpTDjFj9V9f4oNR9/rwIiQ2bd+SnbiVGA2
0LjvihVnRSlywSpqmHcF5vTSizRh0qWEBvCilKYQBqBPqdjdD7PQbCWRCpvbm7u20HNrzPlPDC2e
BQV83nlUJUQtf415+iwH7+Ysb6b287axFc/BsMMiKoO8FbMo7K7GZUirCh/SKgJ7FH+NU0f08nTb
yEpEA508Ig3IPzFqyHY/R2lsC2NBgo06yv8EObpxRApocrxyzQwoLXGnAp2ITiv7mSIzg8LlgOIp
WrgREhYuCcTKTfo1aAeKFbCsXr0vptDKpKoHfM6gXjK/hfVA4mhb4pUheeCHRLuVJy8EyuLro4ZI
jb6xjhCGqUkmVoezkFlhgKEOpTSbmYgqneyMivRxVAz4hxGit0BCrYTQgtl3jjWEAxRITJRe0AwA
n6uANhTkpAYBPdBobobtMAjqS0YbZPFQYis3cakks9MrSETETG9DvxtSjDz3SEr2TT10e2AX6vtK
moLurjQi9VGfdUTseZo9uZ3CO13OxJ/yVJh3Y2Q22w4OHGEiMUNOo86qBL1W9GoxvhpY+mcmFqM3
q+b0EQmTdiwamp1CoUley8Ts7lQrGT0NNo6lGeh3ZZ7LoZONVr9TU11/66uw8uVkCnEZaxEEYJu+
Eg5FZPbOLKZNYE+12P9aoPUYeQwkgNP0GRlPPRjZ45DX7XwHgvCBPlqCqDzEo2X29gAEb0tAoV9s
DS2cXsquDj0j6gHJL6RWdgAL0P0wUjCyTE3MHToBBOMHMsuh8JDKufiWVDM9Fm0TUZsa0IfNeiF2
1KyW9F0T5x1Bgy7MIY2cFDt8RiVwFSuZ/pErGYK985BkzxEIYdFQwOSelzdN9Nm0VSp7glHnKIsb
RpegARF0b0EcVx+yMZeffWjGHxgZV9w66FQM+OepsocCKtqMrU4FTthdiw9g9UETZJn1Qb/9MvRF
VgT/SQDtwk46svFiAUkW8jTjV40ADINUEbYwE3FpRDXSqBzA9mwL5rFvvLRzNMW5HYJWQjgKq39N
MPmGleXYHEjTo/r/M9F0J+5Kp84HwF94GEreYpiIKhZdUQ4CFtNMG6neNUi2ecxdKzeEibIkbiQD
w84Yu7jcr6if5B65N+6jJPfAfuZlvn4KMYGhUh5g+Lqkhp6suMBdoXS6cFgwpmAmFCrMrMnZbKug
opeF1p9j0Y8wIkf77J9Y4BXeV2arYRPJFFjjAdPECi9t9llVhUGL60I4oWOT798K25hJdlCfn4P7
/i6y9ZN2n7iV0z1mH6FrInuVIbzK8fy12wQdwIVfHbK4UNi6/BUaDQx10WkEP62nBwrpRm7atuaU
5yaYm14Z6FiYLUxY1IOoqnyY7A80Vg0iP1q5oxyrbbQHCHXLq5PylsYc6jJPjQLE7phxBbGvkE5k
yDnpPc8CU2FuJ6lTp6+LEuG1ie5H+Xj7PK+UJoCgByu9CUYwYBzZUl+LZ1sBdQWk3IUs/DR6w3jP
wwBdtcrMAYOwgOL3ICUT4BLKdOjKtSEF2XSbyNmfOlAg+dBGzV0ZDX3FiTRrSz/PQpjznwZ0HAIV
WcjQ/RDwEtBDDnBwzWvODSw/4OyxYdZtUsgVxj2qQX5JZGDRQfeiTeUulzmWeHGGCZpjIWbJJKCp
SctoA6LQPEVzoHVa8RCG3096L0Ias2ujZAR9QtGBLkbqtHrkAMSfFi+qiHlPSLDfdp61oIZBGQwC
gcwDFBiMsSoo+q6xED+H0o4a8C5Bp0/dgKqHaOAajnk3wtoHOzfHfLBGStQpF2BuygDj6p1J/KQ9
6dOX26ta6f5i2AJtJAAHUHeBIuClY/SWVofDQujYuZ1rbKzTPwAH/UbohOglwHiKL26GO2tTvg2W
w+vwrN16yPFRtYUExjVoVu/GTks12A4xnw1otwkAoDQX7u0lcqywz84pD0Q9mnAzxGFOzPBRV590
3mTQ2tc6WwlbG8nmeq6SL87SUtP9QUlqID+kwwxue+CFaHy6vSSeOeaMRRN4yZsUG6cov1Pjd45E
v6QjCePX23bWagQYxfn3C7GNnrjKTEn4Gsf5ZT2LKDWSeY+aGS6BveECqdAT8x5smB8cs0u/l6kU
mOAbBlxzkaXAYM+lU9YIITXtJPTkcBNkmm1pT518kiZUcSMnLLx24kPW1s73gqvWlkKBLLMEnFaI
6dOgULGnRV4CbQVxh64DLVCZuVJ93wM9JFgcOOxaqLQwNowliotEFrNMJPSDYgwycpZB7VxBedSS
jhIzysVtaVZvGKXjgaRWLaKNv2CkIGTGzpLpXas2VYI8s5hSA0AvCezEyRBJP+WECqFdqRVN/Wzs
Mk5TYOV+szBQAC0WFHYx5sjUmvCJ80Qf0LDOQ21bdAeDVv5tn1k55RameuGqGLsHFIoJzwLanqba
oYsnJknmarMYOnrdYKQ3Mv65bWml+7lMR1gAXGA6ARPsy085u0ujrJ8EvQdHetv6gxsQ4ZfVO6BV
JLnNe+SsHMBLW0skOLMlQFRcDmvYysFteJ8dzD+hpzudJ3vygx2S8CB+iJxvtVLAvrTJuCX0FSZ5
wGGzCzd8Fv2C4PXmgCfLVg7hfUt2wOBzdvT6411aZDI/QZTGPu7Aw24AOvxbfEkCuyXTFow9juXS
k2Snu277fZq9S6OMTw6NDF6NaVmmdZqFO7W0B91WWnSHJp4KwkrieWFLYQAuRdZrejvClpCDbVPE
wmzDVk/5Xew8GsfmFDi3d3R1Q0GoCi8F6ORqYsxU+xztHTG3626yZ0SYWH2uRt53u7aCII0iICa+
LURMduZ7Li0d7V3kKHGBhgNmhlD9lyv39lK+jhNzGSwlcgy+iiI4wdk7CFlCEGYK0K8o2Uyueggd
eas4+d3kpQ4wKFDyDZ3RRkkDnNRO7ju/drbpcppTa8X6ix/BpGORUWq1KuLlMPmYvEG1+sO6o05z
iLbF1jqYpPqT/LOXSfJQOubT7Q1Yi53n61++wlkIkGYzrJMa69f0iYyiQhQePcvXFt7aYibKKFVt
9qaE1eF5h+Fe9efP2NPff2s78wFoQKIf2330MzsWz+39/KFHJFBtyaW/bq9z5W662GIm7BgzWHtE
BT+iRgYaP8aiJymbLNsXE/cNzdtSJt4EqZgDTwBTBknfUQ/VR1J+ZD/2/YvwaW7UpzYBh+rt1a2a
hEipgTIFUI9fgf7sKyb5mE/mhJpYKAXE6Cy7DH/ftvBFlXz1Fc9MsF8xisRcQFHTLiBi8lCRKPNb
BxPHD8+xQX6LJPzUn19rIlh27WZ+5YDh2wxJh/RNv+/uYl4VcCVJxaMCqD5oHAFYw06tJkNslEqp
ACQk7eRhl6vuZH4WGq/YLV/X1xe0NUbuMCFv4F8mjmtp1k3RUthqpqLwqi6BEFlv1TMxck0PHMMK
zUMkZuF9YEGszamLrLofhhQaMbMS7dJMzgqf1pIQk6rqoC+o0/S0YDH2cjyOE5Ehr7EZg9Go9kVZ
Wj6ux7IhzTA0lMRFLEBwI4omGZX2SDullhADqdvI+jZumgqbnUoCT7JtdcGGgvxNBMDCZAMinZIA
mjpYMITRRHcacmqrTSNsh3YxWEE9UpYH1dembvDrvjLt2352HfWx0+bCngK1RFR5mXMKxuMhSkqA
NSNZrrzWSII3c8IoSU7r74towBQSR/TwMH14TX1gxVKcx0Btpl0/EUPKo21Y6iap+5HXKrz2VkzF
gNdykUhVZBTvLqMs+hlCMaQNRpmmsrlT9Do6Woll/q6VYtpNELzkxIOVdjp0C4DeRC4uYxCaJT4f
oxYMe2WFW8vOn62HYjM6muR0KWa2mpgk+9ZFu2gf+KajuamLuPSa+7xy5cqnvPgNTByUEkxUBwN+
Qx/vNe0lNN6TnLexPBvMxk6JGHSFCRtz/kC7B7RK4ojzHL6OrRdbyWZX9Tg3mPeECXWePElKN5Au
d247/ZoJiJ+qFoDQC90Xcwkbg5pXKoUJITa8SDfQG0o4q1hLEiH6+NcGE7/7FrMqrQAblZuGbvyY
/TD34lYOXGln+SGRICbA+zi8ZTFnuYmMEK0CmEzBFWtBmKvnPSaub3XkbGeLYlwsEFW9EBYL9d44
hdAag7i79qQ6Osm8wQE+1TYfjF1ui9+fTbw0zPidkBqRNYZ1bpvH9LF3UEww37U7GYOm5tZwU5i3
XqSX/kC5j7ZlSZf3MCyjoKXjiY0LiW0C6FrfthHk3W29iAiEx+I3YI5QJXSgfiqOnFrJymUA4T3o
J0AxCbGSlalDeLHSrm7xipEeph4szWPgiOjK645J/YnqPkRDbx+FtQONBYIQBgPaQHQol5Gyi8PC
KgtoluXIBMVxl8W/uoZjYyUaY1V/bSx+e5Yt1Uot4JEPG3gvRZ998yoGkDrmHbjl1cV8KAPtw4Vn
HRVd+etAnllptNaUNRVjnPSHuCtP+uIWsleZBGk+B4a78pkuTDELCgeZjrUAeehMuxN0jPeEJwxt
2aFFJP0OLELVzMFor+wgjhYKKxqef+AVZtp9KKtaetNDnKksHyoF0FjokfSTr5bC9z8V4EsYVAcX
tK7ILJFUIOuVkSc9BkQwsDRFwPPMEQRiB7dRq2+/hBYFsn9NfRVmzr4XLdVCnFuYmvSKjE3+MHXl
+7edGx4hY0IcyAnr6kkLcW7kdSVMDH3gZFR5TMBQHCaTf9vMWqwXAdBYAMUgP8GqLh28w5T2EKQT
8KKD181PUXonxC+BvNVUx4ww/17dzdBViu/LFAQGz7eNf1WjGb9HpQzfCqh3bQG9XxqHqriRhFQF
scBxmEhBxr25dRM/8VHomcjkWUcBz1ogFjryQ/B5YzIrdw6Yp6GKhhMOcCn7EhIFweijRAPeHgov
WYcjEXm3F7gSoWABlHuo4oKRgw3AWqcVVMdLw47KFxDxzvKRmy6uFckW/mxQ3aHsCKUy5nyp6Kfr
maTjqardJYNjkdzryXiMDvOxTUkleL/kTbW5vS557VCjsw4WIBNyJOiYXH64udSKVquwMIg1kW4H
XZAWKkMRQdWsIxl56B3Zt+7LjXJPN/UE2ZfMBlhSI1DS8Xg/ZqVzZIFP4++PkS9/TDJndZk2+DHo
QksWiXuMtwXoEbWPsYfXpfhmPEV2gEdSZN//4WzE8ndfefCZbfYOMvNISnLY7t+Sz2nnSIFbEfWx
e/9t/pn9EROM7WbY6waJj4ZfLKQA3PHXVSc7+wlMRO8qNS7r5VsUrnVS3npSoT6q+XA6e3SFw1E+
lhxI9lrhGTxiFgpucG3lahavw2U/BDVwFVLrT6E9uc0BZbCHpnGTx5FjbGV5y6MdvcEF8gtRocuv
OwVJUc91iUCYbMB9ReZ5E6GOePs7roQCtFoA+EYURGrNXsCmVlRRaUpwoUmyu8RVVI1jYa2ADgQS
WKZwUNG9ZXEhlOZhkxcG5kPuGz98VQeC2auOiKfH5C10IVCP+kRDbi9r7WhcGF3O8dlFJQthlpsZ
jA524wcbCZ1Nu9407+WrcZA38oMWk9oLD9mdhOjHyTRWSpUW9EdAraUvsEPkf5fGDWseS5qZGEN0
qF8d4q25wyDG+CE/Ii085i+Ro22j9+Q1OsU+j5ZjJUDp0IYAmBLDAzDN1LmzSqqVkIbIDfMDDe+j
6mBYn4PMiYMrboPpeoxOIfKi5sN2W6EHkbdJnuDpDDZ/9U3nEX6u+D5qDdCWQq0O0F22S5Y3XTsl
ap7bZVeRIXHk/EHpOPnZSkKI98FCPLgAT3EXXn4lOaWqDhwJHnuSL2XPg+kXxquqb0XtiWrgVtS/
zcKpieCmsjDJgUE3nGgm44AklzgjNcOscJsQCbSzUk6MiJPXXO0cY4R57VUlhh/oCCMaBasILYiS
/wc+VhgxVWQueHwA7cWmtqKEasw4QjEglpGwKFCjLTlR48qNvyzABvCzYHVnS5dtV5ZRLwPgPFaW
k1eOaT1JqWWLH7fjxMpuIe5BGgbKLQuGcfn/Z2GCFnWJ7LlE5bJqwU0PFrrpNfh2MqSh1SuB5xUa
SIClsbslNEWo1QsnZB4qR7BrOloOht6A885fW8q5FSYZmNKBdjFdrGDgWRdFX4q6B8XgjVmtmlGw
XygsqyhAMqemH1GO1GfAmPpU27ejcjAwCiJn3ffdGFAYRLJlAApqC4yZaRZkvdYWOCbgPQjjRqUQ
wMNvf/2rMgE+DJjWcfbRrcb4B3tJFFWOWqaO2VZN8wYLiofzBM6pBV4Rg7ADZJmQqrxt8iroMCaZ
GBCbZWWMLbBZULa3C9GNyl8BbZ0ELIkq5j9qX4s4t9HyN14kaqiVoXS7dP2B4VfYVNyYC73UFrSi
aTZIJZCQDaWrJaWvz+ZTTzPOzXA9zLvYW1BakrwA/dirIaRKR7uFa3gAwqBL3RJq5pZfxHZh/Egw
ZCMdw/DNCjjtwbVVgsYSOmMoH2sYfLw8yLhLhgjwbVTk610QAo624BfvmtEiRc+pa62EJrQ4kF0A
MgVuOIv1mjxJ56qAKVz920yh+y5NOrwXPzurPd72ljVTCyxLxLQXrgz2jarmRTNoPbxF03tos0tl
dzDDqd2XTQXG9GD6D5EKpIYW2hoA2C1F/8tdHGSzkaiMA1HLugtsOTFBs4ThnNurWvtWGPdeyCxQ
xr1KbC1A6eE96J4UUmI4iREYZE7zYySlYA2FRuWU52//xSJGARWQeapXIiGVUfdpXQGmaPbaP+k0
+jKkKeagbkhsJl6j82jS11f41x7zMmnGBpMzIeyVWfQphi14y8fdoknbCNVRr3nghpWYDJGgv+aY
W2xCdl2lCTbUzAevFJ6hXeAVkXt7D1eNIOcDdAhzBYgml76RF5NlAuWJGzmRt5VybHvNxXwVxzdW
Pf7MCrNzQdbVSbwAGsZQ9sSavnWQYFTm30FUc9o/a+tBm2kZDkMyg67T5XqUeYrjOZ4QifundLDA
XyaQkBd8V24Y1OTQbMY/6BWyV78K1tyaCgv6Q5ScUHwVo1eK3lJOm2MVgSSdEy9WzWGkcBl0AuEA
yxM+jSGGNRaS0GYud0ayT5U/9VC5+j8lYMC9crrtEVePgEV0xTCQBCCxwS4yMbcWh05semQciWX9
FlLTVfKI8wZecwekZwoK3UjToBt8+ZFwiCBo0yDW4vG6Fbvc6YbpJyq5oPLSOPfkmj8gfzJQUF+a
nWwZP5IwKpUb6N3HwOAqCga6N42ccq7/66IV9uzcCnN56GqU5VaFBbWpmv0RZk3f0VGpHwu5n35I
wmyAYlUvfbTuU5QkjeYuLtEhJHkdWw+yNfQnPXPlod9+/0sus4R4sULM94oKo0vLOU8X0lfJoo9K
VD6O1Y/bFlY/JEg/oZy1AKJY7LYcaLk11YsFTEdGu17MpNgfFakKSVxq9Fcb9rz60JpJlBtU5Dwo
bsCFLn2HtopCGw1BOEqzt0F8nRPlWKKLaKO47N1e3ZrvoBmD4ghuMyATmdhoVH1OAwzW2kmlJeDJ
Vz+tNtuhyP1ttSu4D1rk2D8DDWuJxYpHrZIX80L7AsTFe1FB6k6ZDM5irotcjI8ykdGKJo2GOk6C
UG1oOvhgLdFnO9BCosdOUSm2GvoNLylYC13AqSDv0FH0l7/SyrOXmCQEtTFrwKqUdbuFIuR2jro9
TcfNhLhM626XqPX30/8FGvOvScZB+kKfaB7AZF1XpFV1Mpq/Wwx9B9QFji6P/kNwxmNZW+ajAJT5
QtGcrbCfpl4NlgmzNoeQtCG+5WK5K0q01Qz50E6RI2SGe9sv144AWPOXMXo0C3U2QofVPGoxSDFs
Az0UdRa9Kcvv1AKlclPjVFNW834Ej+UygEH8d3ncZCNOtKLDGQABEvgrB6IiVzACL05+jwYRlPuK
ngzZUw1OSF07e6hcIhkH7HiRU7m0GwIAOSfqAnJqDCLl2SMGbTza8cRq11K6MzPsDENjToHcLf4p
1oEbtC8C6s5V4YXTDK0DzlW09tk0GRk4XjQQmWLf2IEmSLGcLgnyiImThpp/rGowbKEdQzJZiX/b
SVbP+3mgZO7xwOpN4G7wtfROuY/qp8I0II1RDH6qBZ48p+/jrL3V2UOs8yhOVhcKyms8onDl4jdc
fru4GzMIjSOc5Qam2SAxUsSYZlZlkumc9+HqIvHWR4kHJw9EQowpSBxM8zADyKS3rSntJj0dAIJv
K1kkqjpYGBfu48Yk+iAn9yoIPZ/kUO7uTAwWc+o012vGcw6HEb8EJZQrbQFNGSAjiSzARv3WHXQy
0cIJWqgT50+3v+u1x8IQhjjQh1veWWzupPSD1ikW6pu02ef6zzELSJpv8FQFjubbZ/DS1LLms9Cm
SVapjCpMSVNNGsu1CqRRvBTi+qBfGmGupV7TmkpaAEAZdYPmwxJ6kvD4TdZsLMJruILgkwhllwvB
THotjgFAAgnYAfS032RG6ikCr0iyYgb4U1wC4KZA1sCWnicJN2wpARyeN8YvdNx9g+LIBWXACSQc
O6z6niKgUjRAe8zWs4mEpeA1wuhSjTdtvGoGggFL/MVNww6CCxbGMZpKx65NtLdFszCJpRc5aTv6
/WMM5T0kqqjbodIDbOvlBwqqGmc4tXIoypckM13TsJP4YBaRY9Y/9TL0TDAXQKDl9lG6Tk6WJgde
cijiAv/OamDrURPGNIJVcKc8QwTkRS5xsYnozItgKtBA+pEFlnvb5kqcWKg3dAurhKoF6yO9EsRp
N0cFCApEr1c+0mnwZ6QnkzZ4ty1d1yThiH8tsV5CoyJoxhGWWvMH5p5x67gC1dx5/KnJuM3ditfd
4RlkLpy0LSjwszAIpRtiDMgJ7uMBTByvEAZ0G+HN4E2Oru4l1DrAU7KgEtgLtTPU/yHtu3bk1plu
n0iAcrhVaHWcnpxuhPHYVpaoHJ7+LPp82FvNFprw/mHAczHAlKpYLJIV1uq0sUlLYMCiuyJ6GOXJ
FQFAy4NlXPMTtIH9Tw6S7JfeWZdEJIEOxRJJQU73TbVmJ0gcAZzp1psplBy3vIrwKP4DWQQOgv4V
1LHo5yzCbjoCTV6syhaEPcBg+iEOu6A8lfJoT2LLEfUHMeIijfxHFk4RPN/+dOcwsuZ0nKMAssIx
8bPu56zqh1b+akPN0dHGLumDA6Ql1PnTX3QO2AAWvKU17lyrJyExN0J2P4bp823HvT7UmY9izh21
yYOgF6vWwavM69LGE3LHwtRS7Cr6+1xtTfFO6ThCr7IeVCbI4BQ6d4ZjggbDhdHF2ppKRW5aJzfF
hzTXnzL09t/W68qNGBGMWkqUCuNU1a0jF4ALSZxB8sXUFUi4m4R9BHiS2+KuwjcjjompDfLWQtRA
nBKL9tATJ8oae0aG9LaYVW9dGI7x1kEn0tgFMJyeStuw2ZSJ6IILyRFGl/ASGqsq4alloA5Pe5CY
czwc+ijpCRxDQoTRKt1WW2/kva5W3Q+98chP4fWB9B5jOB2cnu2YQ6Na+o0qaJPh4aNugCkjaL2d
J06kg2Rxe9uKa+6HRw62IEoCFNjq0v2MedQrU8NikZw4ba3cZUP9twUO+MNShHwpQgAgulnFUEuI
Ebuic4aEZajbCnm5rcqaQyzlMIuERBCsSiCnQHOu2ZyLBmdOYUel1wqcBBdPFLXqYtMCt0dKGxWi
ALzgRqZNahkJX6duj1n8fVuraxwUxnxMgKgxZzvlYgvzbTtMSaOIcmp3qmc58pkAnD8HqlyK4a3Z
x2xX9PiSOC+hy5taXYsgS9MyESSvO+RmW+qZXeHlhTfM5WboLFuTDkLoCjyGW555mY1Q9WMMICmI
A878syBjIjBR0eUNQKc5ST2N2+RwdZ5TE8uABkTVFnuBvY9JQzUrQte1jlptZuUINgIz/Jp5TrNq
xIUUJmBZFhKHcte3IDzwB7PfCoIGjODD2OQeMe9DHoLBddsQoxWTySiqihhBD63KyTZ/G6Gdvyuu
+KC8YWIrBN5i6AivuLds5TsM/WyCU/h023PXgiZCpWagUYHONjGO2ysauAcB/4IJCzytQhBHqo7O
QzFfjV8LIYxnhpMeCX+MGuDOLuLKhwaf22pIND6xVxXU+VDUBww8kqRMXJnTrJ7HAHYshHNV3hfh
Rx36xvgdqz/r/qwne52cQsFPxefbglftt5DLBJlAlkCHSDd+M4eu1ES2ZuBilD/elnJ1eaZespDC
rJJQ93k/B5BSFXdq+Uud0EyX27qK52MBnozMK/W/zVgwEpklG0tSWQWhftHsreQj7k9h86HxjuyV
PQ2cLwwxi8D7wo2WWbVeJOgslyGFBAJqMMomG5CFMs+9FHMOg+uORHQILEUxCxWmmTwYxdA6I3rl
nwD2g87K0+wLJ/W+ru18B0i6g/UhcQqOK+EEjyx0zAAADKkFttWSAOJbCYekBcXCyQRWiF67cwec
I6l0htDrSs5TecUbL8QxSrbKkBlDCnFEPubCo5RsJS65B08lxhdHnQxmJUJGrT0OjSPUbt6fuszt
0bkXxJ7U/27VTW0eRPOh7g9acd/E5yZ0OwS2iGPd62k+2vahA10Kvayow7BtplIjagKg+aCvG94p
5w4rW36pzmN87I/tNnrsNuihDbbpsbjT7X300vCq8CuH4MUHMNukCASSaSk+YAw2wbghkRtZHz2a
wSPDuR0CuLoy521diXEWaxClhG6VbEX0l9sqcCl+pcfvZJO8lZILntR71A2PnR0/E/+LN7bGU5Y5
G020AhiVhZXvcndQXTUEYGPuxeGnkrzeVpYniTkVgXk2tYUOXdXJ6YNDle2n7LGZnoKYd3DQHcGc
G8sFZKmHMJuqqEkNSbV8rNXPNuXcq69LJHBRVH8ofBXyKKAPu7yFNiqRA1XNWmcaz1pwthp7zDaV
spnRQz66UE5B69Ks8jip1ZVtKqNtHd1faHNDvyPzZojCpiHZqLaO1Spujfg2jo6Y+Elr2fLgZaCy
TUDoa+nbnBzC/iREB3RCTtpBV+4G7V0fQLAGRqQpRJzy08BNQM4wN/YgHtJ5A8QHY8YDSLEndZeY
waED5Vdsjl7faKh0CU4zvvYR8dr2S+78LNcdA7lIAoLf+my04maMHAvvJlCnxrwIuOI5MoZb0KIF
NBpK9XBpbiRMyhIVdtwDEAHDGigjpzR1LNGrtL8uJQJSYCmKCbbloIKTXqai4mOM/kEgkw2JHQuu
Gbo64UT2teXERD86r/E/BqWZqBvOQ5flCoRlvWWP+bwRBR1oTO/CcCy7u4S0m9s7cOVkpoL+kccE
tq6ZihhPUTyehFfRqFxFfg4bfTN33m05PL2YqCaZgUIaneqlBXbe5BtT/i41X5kjnxjmzpx53Rgr
AgFa8P8bPuhYB+MgghyZ6HYzO0eqPTEku3j+nNqTUFTnGOAanKC9YkUKSA84Tg1982jou/TGvDCq
2QqtzpG1wJnIyxTMSBBshoLjHSvn/oUcxhWJpEQq6Ak6p7DOY3rKpOeYB8++EigvRDAOqMyKFSsV
7NYGqiMrg6OrnCvaqhLIo2IKEOEKCPCXxpJnRQ+LCMZSo+6tBWZwT6LHIuHcGVb1WEih/rHICvSS
KejAreicFPGN4g6VPFIAnh5MxE+EyJLJDAlV/otUnjIh5YVs6e19wxHCDt+rWqmE2CAAxUHzSavt
BlNF5OXU9zm2YgffzLzqDXQOdI7Yaeeol110rbq39VjLMSs0e/6/VVfow26xHnWdVhiMhIypmE+x
ftSmFIhCqCNNikvi4ghYV7uIBjzGRbudDa+SCvQJorGuL2xtEP1geGpTHsUuXSLmVnDxUcy+Lfqk
ACA3rAsuArN8qqa7MDxkzaEPT1Lq9d3DbSOshomFDeg6LGyQBGJfJDL1yXjw+9iyhfgtk/0g5YCE
8taT2cNdb5kNsegeTpP7rq4OefF8WxOeBObYKIEcbo4iJAzqe1D4citx/H4t/3qxNEyU0ONsLtIa
tso08dlMksQ258G0O2u6H3vBs1Jzg7KW3TaPVshDzuQKZ4JHFM6SZmLmwhHF5zyo7QibvDvn832j
78fEcgbhUAgyR+VVZ0TWC0c/Sg9XxYemNvVQFaIenDCANi+8GDPlQ+UYY2dnX/qj2P66vYZr3qhg
yocCJlGyG8bC5qg2ZLQgr7P633ldPo/IhXVS4YpcfsC1tA26hv6VxRh0ABRAjt7A3pGOTe7WYCI/
ki/jFDy9yI/1N5eVi6caE5rNQM0SwNn0Tv8t3sWvxlN6N/2qKE+MMTmKhxG9V+2Bhwq36jULJTWm
QkgMOQubDFLxOvWG331uayd1B3qmyCaJ+39aPHZA2pRIKRYjZE117BYJ6uKo0CePpurflrN2/ix1
YsJ2pCVZ2iaQkyvWTs/UQzTEzjDxEkQ8MUwg7qSoVvKWitFExxz2ALeyecn7a1QATK4sdaFBbRF+
ARBmTB0VImxRk/BBbf5cHCVg3ZXv6lOi2zEnDK+eeUuBTBymras9pn96jAi8hl+GrX+2bmMLXuz3
DrqChF/kID/3gIZ54AEP8+zJxGfEzayOa0gGhO1gvspKY1fiy23X4KrHBJB+SiVBpL6hn5QWtDMA
4z3Ee402ckOl8n3ej/epqwGg3jd5z23qd+zJvTQtE1BwauvRWEE2yuNVbktn1REJaFLsMvQ+RLvw
eeX/6+5u9E8DkAuE6Og6BiEss5jBlMcWaSXwdpAYb/tznu3TxMsUV84bN06epupUBNuu86vJFaq7
hNvKR1/ylyrTD/hD34V2yCsI3XmcQysr1MaxhtpO+8zNieZMoo21nQInSXZTpHtz4OXE4y00teYt
0czOKc3QjNFC0zipfggNlCYxtGcC2nYXpyfBOuflsa7eS8WvwUYBMhk5toXSU8RfkvSl442iAcgm
fbDq1LZC0VNaLx5OZhVs5x74CeQZWRJZeM/L2rUIGEJJDyqvT4w7AAH2HM4F+Ha2ihyhTrnr1WZT
I33RHJs5RaHm05wFT2hVZwQylbxNZo/kO63al0LhVcOuQBNPstMLQM3nu9n09cmv+6d0PAXKWQsB
d5wAhaT4GcaHEOBMOm4Veela832WnAvZ1eXNVAPgZTsW5yTfJdNGbHFfLV5z0xGDLUYJTOu1JA9K
i4xAccimB8D2G1KKbqWtUT2Z7SZPFZv0R8wBJOGDXh6F/iUy3izU/edjWh9KdJxW6c4oH/PUL5qv
YHhG3aSwnox+W+q2Mfmpci6wf8Q+tPX4u1GdqD0P86Y3ZC8OgKL/LjYfpRE7KInYuBSl+ikyAQj4
UiRPQvmlTAB4DcCHYzmtHsJcE2pq6r4RQN7+LZeao4Yf4nSXJ2eBxE6HQorcJ9vc3MD9ADr6ElTb
PNjM7e+2chLrKAZnpLH65sVMfwyg2YmqIyasYZCDNnuFNTppvwlVrxGbndBVR4yw+Zp8zhTwspem
b6bvmB/Y5LGXW7y600p1TQcOCXpyMKmCshBLiZFraDkC5ydqlMSRdsau3rRu58V2dmzsVrTFe4yy
vtQePOxJDO2Jc3FbEw/IetqiLKF57Wp8qsrQHF3LEJ8cM1cGLAGIos41CKnttyf9GLrF/huFo7fG
49Fz/gEjZDbmhWRmY+rlpBs1DrU/XUKBJ+8x+vYWVnaOq6vzCBDxE/Ga47SNgO9L3MQXRlt0Q5d3
EqzEh4vPYGJj1DdlGw74DBmcySVEB67uIxgPm/L9pbBxwrnGMbXfrZ+3I9P1PQ9Fl4XhmWOuB0XR
JBqolwGWK8o/iew1hNidwtOPfv8tMzMnHQgvh8oA8BiQYfI71VEO0SaFnpXb+wASPDTbzuGllFYK
WZe6MSdcHmHArTVh0/y1sqNdsalUu/aQf3S/2tNd5mvO8LcdpZjPWFqTuTVnChDyGurGhrVXND8Y
7xQekdraKbqQYbFddIB/NPW0hoxED3+I2nYWix1JKOLnFypOrpWNX+0g20BQSkHvVDuTNNhD3D+k
Ke+FeV1oAcAmsv6YVkW3NuCamTun0QWZngsgHDI/w8mu8CDfFBs0HgOc15WAIX2eXMMXdolfbX+P
jvFJ9sIx4czA0f154Vj0Gyg8GmYr8B1ss0OdkcYslQT9ddlRlX6b3a/bG2RdyYUAxotQQh/ysI0H
px11dLWVNoB1MLBoPhYd2nE6YqGwh5pFndnJpOKtHdnBiGz+EG1DkjiSotlAbAXoWHUeyLBLTcWW
hvrJ1Hq8aYSYF0mvIZguXPAKfAIEIKDeom0SuKA/0AmoTbFL3PQucH+k/ujOj7hpgMcQMN8b0wZX
2KZ1BncPwJen23a7CixYF5VOD1EcLyA8MAFtEKIpE2U0POtTvZHNyqlw4DWAl5kebwu6iizUAdCS
AVZ7iobA5vutbM4IBgcHJENlwJIUsKqnyJvbQq53HSOFiZNyD4DvsYGUOrbN2p5xZ8Y4hl9sg6dy
pzgFKMtQUORh5fB0Y6JmQYbcCCs4t1A+tMkzAQ4Dj+bz6uBhFGPcG1lkoRE7KCYkorjL0ip/s7TE
PEs5STHzVU7lyeiS7LfQJSMnwbzmIgB8MDBvAn4XVP+wtRevyTRB/1I/ZwPqtL7YlLYovw71QVbe
OWvHk8O8wGdV7mMChjvHwoXblcaN7od7+QM40+HRfCoeyUE7pTvNwYQURzINgFfBCWP1CJFAewPQ
xKWGoTFbAM5IByfbYevtDNF+q+3eU/xml3i4PnfO/1Egs5pdWHVx3UGgfgIkOlL2vuVoD8bnsBn9
aG/ecfNENCNzS0PmxBO0qRiMCAIrbTO6pQO0E8mucYXeFE4T8uy56qz/2vNP/mjhMV2Rlf0kQtoI
AHHT77/LzG4AJ+3Qh/Ps62fwHmWR037Bm6Yt70KxuhvxSAOEhohzl+2hmKSyLOQ5H9DxhpbjfjvQ
9KKm85RcdVdApUkqgB5BYso4jd6aBrFgVtyCu9+dLzq6JxyrPfkR3BtejTzVXX4fbtrhP/nO4jRn
tmNnzl2oAyMBF1DpW32gjLsY9/whP88O8D/P3Q+Or8prrrOQR3+/WEwNg/9tFJWDY8hoMWqBMGQr
Tuw3rugOot3hWc6x7PVdn8a6xVHOOGufmmklyjSc6jv9c/ia7VLfRE9k+0jsZmt+55t5cJO9sh8x
CgHOhsl9+us2mMtPYAHIFEEd60xDuM3nXSV+Ct2DGTsWsLMx3nfbvqsXI2RZABAFH5LZ2JP0WhUn
DfbKjIJXMZO7cRT92yKkVVcFIDkGZICagfn1yyUcCwNvVLr7Ae8IyuT8rrvbaAclt6eP1g6ftX3r
12iU3NSb24J5cplHWxLUqQKYMET0WN6pZD6iVO2E5eRFPNKCdSv+qyFzjemTSZvbEJJM6y2OX1Ue
bshaREOrC/peKIMIxi8vLWg0BPx+YQWXDDW/QeYDTK7j41D4UpHd5byejzVtltKYLZfrZI6aDNIm
660LN+BL/A9OtxTAOIRuxNooUQG6+aRKP9t+e3vhaexjjxskfXWUeMDrLLHIsJI8KYre14PTGz/w
2lB6t4k3mGyxQl40XDXVv5JMphRRjoATNlJIihWxBzZZhLQzZuny8GcYpJtQVtBhmrUumBzehrhQ
HLFoX8Uekw2aWd4FWcPx+Ov6DwKHBTgR4KShvRW93ZeOMoVqpfQFvif9LQHO1G3RWdTY5fEOnUrI
irQi5ym7tsXocCyFwAWkDcuioMaKakZVMwAhtXMn40gUoEVKHoh0bq/o1aEKOAWQj2OCUDSMa14D
LSadaQGP0knr9gUAOsQO5MQtFDJwBF0XlyAJ1GkUMo+i+xrMVk40KcrMCuP+SAvsFTNBCS2svKCJ
PoN++Dlb8itofBy5LO4l7nTPlTdhNAwgvBbCJDUq2x9gzNEQhTVGWiv9IE/EVkLe3ejajiioUjpb
DM1SOFTm1jBWGeBgOkyZEgwZYcRtSLy0zfFMMUjh3V6yNWWA8KWDE05Bx+4fQqTlwa2YmZDJBkD5
Q2Jr2j0XY+MPXMDFNqeTdGjFg6djYhavg0tn72qQpNUBJkpHrcGDLtAORq61G2FKzpEonPNG1faB
PBwlQdibZr0T5PKlquYTkUPMbxSYCG2ieyD9qRjS7/el3G4DQZXtUFT6v96X9FNBBEiZrHC5YOHF
h7pHN2MalU4t6Bsi5VsxAjq7Lrqkt5wY/XtVEjji+B3OmptIoWP1f413TwHdaMcRRqwAa8SCuzUk
AE7kJFCE/X3YG3ZYP2Lqi3PUr7gXhCA7i4kPwIGyM6J5llc5mUIMpWLzBI3o6zKaagtOeP/TjMMs
vE4nBzFCiMneKwSXJlNntHdgRBSU6Rvh7sfo5l/onXVNp2psf/qu3x4pIUNxOKbn2s5en4TnaE8+
DZcLgH71sKFWRS8qZtcw8XEFvtAlVSEpKRQux9Qruhdjoow97bidq9qta8TEoH6USG3aWsMLVavG
BpwGlY5JezYZD3CESok1yFYT62sakZwl0iGLeBD8K/sYKv4rhh4By31c1JaldxATl8ADzPS7Noo/
bocKeqNm1xMQkkBZAceSJrNEmWZF5jQXsJ56/agGd33xjs6Idnw0m3dV3XYB59C67iHGqi3l0evW
QqV2as1gipPSmSu3rO9SNNsCLE1yh3mvCp+WYrfDi8C7lFwnh6hUiuyCNz5aidmzMu2JVZE6K5Fg
AJG4+SB6pSN/oD6tu6qb73o//f55265rHrKUyOipYPI9J4DAxpyjeJ6Uci+H40ky/h6TlxJXAe0L
2VUKhM3cTvXKAg9AlpeOlk1e3U67qm5ctIVwuueuLzcwIB1FRd838OBQxWKWzRrS0RxLLNs5Oo6b
foc6qSN9lkf1O7G5zCv0lss65VIa4/eiJAYAM4O0FkUuYav7sS8d6sN8l9lkBFb97aVa22WKBZh/
EYcl0FoZGw4JrlGAXcAuAz2s0vwCxMhtAdd1Dmq9hQSq78LpDYNonZhDAsh8s137LjvgcQECpq1L
bnrs97PzBZgv3kt2zQVVHDkykN4BasEOEcsJiP96vUGQEp8lba/I3pDx/IK6MbtSuOaDfwp09fT6
dqlZoNVyUI9D6SCHfTZPz/pPeWfdzXvxKXUdE+ybtGlHiN3bBl3VDDEL8RfQ14hdjNR0ikrgtCJo
5bVb1LodKgCi4QKJXd2wsWwYxvlHDHWcxbKB99mIatIjapwx0ti7uBKWjvkM8PfUN05I07/q2+pg
7WZO7LgmpGMEM7tNI+B5ITn0k/3PEYLnc3EcELY2yhNmyn6RI6plLgrmLZDgAXD6Juy9Dl2EX5M7
2dqOy9OwdkYs7cBsR11AIUvU8Tlt42lb46lx+oPuEk9+IqXbbEbPctVtdYzP6ZuT8pAbVoUDqxv4
k/Ay5DEuFwEJr9ICmBN2p37oQC3cgJpweEgjtwh+1YPLfYGveDTmTFCuwotHoeOkl/Kyvq5VK20J
RRMAm+yIEZOHtryPTSQukxi8HJwTccWXMVBHkXhFsFyhsn4pT5iQBqrFsUQTd48mDvO7D3FXVeS/
fvjj6NPAHYlEN+7AKONfyikUiQRRLFKUlFrYz4OMqmuvjbxX+cpygYcaZxKASfGUUpmtmURGqOfD
hK35Yn4ax9Y1wFSLlElso+Q4Op0775F/Fk7mBtn121FhLcxeyGb2a5XUU9VVkC07ze/8tT5m98oh
r2wTTmoRZ3aUyiYv4tttsfSvMiHwQirjMMhYwmEySG3yw9i/ljLHpKsWxWAXvN9ApY6dfpI7Iy2B
mlyiiukRtH2ZKVB/n6XmGKWeHPoTjzlr7bJkIH/zj0DmtCJparWEUIEH3W+P0tE4zAfLE3417uSC
nklEM8BtE66qSPF/AXCjU67PS98E9Ls2tCJ80yjHfWeNPnANbd36rRg/8NC0A8nwMZnPaV1cXbc/
vTS4wONRxqzb0BfVkOJdijt8uzXC4S4XVPe2XqseCbUkcMHCnGAWv1RM7ZSo1PDPCYFeJqivWbyL
xVMLWIrOqfsXGYPy872MF2H8lXV+j8sV7+q7puXyC5jFTLWxH6tCxZ4IZmGvGJ18Vivt+7ae1zET
2WuMBskgTv8zpnepZi5oQThiSA8MLE9iAZjNfTseWvUsiHtV/XVbFvWFy+12KYtZNiDLCmVO4/PU
fRmqX2D4bzxK8cnitR/zlGJOPQrU1aklBLXooDPvkuDFCkCo9VgWx1HmDD2tpL5QiQckKkDBADOE
msClBS0RZFop4PydKDZ3ZfQmKpqT5JOjGyCrLjR/Gr/FMHsKLJ6LUnNdmhOQwQsPZeJ1raDBFX1y
gHxKRU/Az6Zvd0bMO8VXrlJ/5tTAVIa2f1wWL/WbLHGKR4uePngst8R0pDF1pRj4BuXmtn+sKUQh
kP8nia1AavUcx1GOofRMmbe5CgpUK/HmQX+8LWZNIVCWA38VlQGgPzJ2y1KpSjpgHzohkCUNK/wx
1vEJg4wb9ONwbgjXRRx6+UHfBFBzDZQgWOOBnj3PlBCy5IQcui68nyfdN2r03pvmBhPbW1G5l4wU
BCCybY13svSk6/UxbDS7Un7UacpRfe0Nv/we1sRtBci1psP3zFrwVvaSp9bSXiPFPkmj+waodhnY
YQxkZYAlG9lj8dfRBubADCKSFTLeHuxpMfTylA4tKFuKxrJzaTdKDhjVMzl2cgG5i4/bC73iTybu
M5QWBDMkqDNdeu6sh/WUkxjS5hHTaf6Ufc095yjiyWCCtBaUaWYFEUHvSmHPgV9MmIvnkpavuOyF
JozLhhUZRamBJmrqm+2HAJLFzI0S77a9eFLogbR4NEXE6lq1gy765BQhINx3SLPK5vNtKesWQyZC
QUkO5QImnpjSnBhwQ+JkEnht1a0FDrvJ4oSSdVX+EcIOu0RjN4hzTZdeOBXqOTe2yeSMHac/7vqc
gTsjT492BVpBYh84VWEEyWjAYEKj4F7e7ohSHTuVZHafodFWCnx54HX6r5mPFjpAUIXHgMw6NSDf
0trKcdyYZgLUSzQ+54VvtdLL7VVauXyYEkIWDfkQxHKpVGmVSBOp4Au6fJpmEOkFP25LuL4N0Gwe
7o0WclPyVXNhNDSdXCt4PRlmDCSHPgKGTDTkXpnNT5IUk0fJCHkINtduQc9qjEqgLmaATYK5rWp6
o3UzHuhOHIu7UbAOlaU8JLV+6qOIh+lwrZ+MeQzk9YCBCxB4toFzxtWqtVTcxdvY7a0PVfGCbj+o
n53o/K0hIQg5fWT3AM1+VSWJA0npmhK3YdK9j/pHUO/C7rWW9zOPkf3aJy4EsYdHU6aGlg04n6X6
HS2w9jj6tzW5fkwA3BBAKjSZh0F1tvjVqP1ctq2OG814mNt7vfCF6K0Ot9VwIPIhbDhjOmsrtBRH
vWUR78qwSLq6g7iMTBhV2c1T7QfxpzBu24Q38L8qC5ynaLACmQQwkS9l9TMGBLCrcfCKr62ZbFVt
fiiV2hPqzgaCMefecR0kaMcDpUoBAgV+0q9ZaKYJbRKW9FQahtw2jM1gvgS8uZu1vURZ7EA/jR+q
xsTxMunNqRxSvBzKX9r0WCXHaAKgPCdNueZzFE4L9ycUAjX2GSZJVV6gVwBSpAc9iFFjeLjtc9cx
HI8SBHC8Iv9EIcZUnViRglQJccoCeBkvcvAdqmcl2eVTaqe8vO6aFyyFMW8F5JGjrstwLJmzasfo
izQeNEzQGOKu4eUC1lzAQG4KDIO4fl7xhbaDORRaBMNVFWhia99KARccJfZt661KUUBljPMPWP9/
hvAWjhbVpYaScEYcS3iYLMzSWY8COjFvC1nzNFwX/hHCWM2sBgGRFkJmbM5y18Tfs7QXJd5c9eri
oH8Ad1PkjQHyd7lpCkIaI40hxky1Qw6q4i0yGI2thuOn0eknOQxy77ZiqxIp6B3CnQgmG2YLRVpU
aGKA4yjIf9LjvDGcStgJA0EHin9b1KoN/xGFHo1L5Xq1aJukLOEO07ZJdxWgICwNV0iOmFV/WIhh
wpweaFXXDRATZJ7ef3TRI4lfb2uyajTUZAwUzwwD0+iXmlhJpNaARySOLD/0yabV9qIVoF/c0Xm0
GavKIPigIRUgM1czlRFIzQclhzIDGqHIpDgJ6FxGgEHdVmh1aRZi6O8XeyjLB1NPqJgUaHpZ4oyx
N0mA1Sn/QyjFtecfdahhF3Ji3chkKYUcDKPtlM58Lebwvyz/QgSzU5GoDgsUd4jTh49afI6t8zxy
8i3ry/+vFszyN6rVVRp15EZKN1F46FK/CnMnUku75z7fqbteplhwOPyrD/uMqK1saCoVwroCEz/a
QFnbgNanfeqd6bZG7vWz6lZ6h6GVst+ms/V/syd7a9AN0GpWIeQjvHYYxlb9oOFVFzherjEvWDkD
IbtJICOrMQcXnUVgcxnqfwnhC0MysbXSywHQixAiha7Ver250eS9wUsgrfoGKCDRiIaMi8lyFCni
FEUSQCOdgXwHhV1NXp89ZEHoGCnvPreSH4ZrLGQxrh5JQzwaPWTJvrTp9vFdeVe+oKK2NWYbjMu4
PNx3W+Ov385UKLCJYSyKQsuYMVKNBjlIgvAqPiuVl+W/DF4Ep9995fILEfRCtogSSZi1ihlAL714
NYsfo/SVWk5vPpmYewNdxO3Qt5KPulSIOudCWhC1GVpaoRABfjuQ3j6KQ20bJ8GPXctXft6Wtu4e
/1qPCbRGL2SAS8ObthYUW4k7NwIaHe7fg/aj1Din1J8H8i070o9ZaJa2Y6M1EYSJ0zb3RAf9zU7o
GXf9vt6mO+tFsC2v99q94GMw/TF2MVt+W1veQjIO2oRhD4R+mDaqtS0aGPrxTQORg6R8yOTUy//h
xbH0TCYso9cwrUMV0uRC/ZEZEwbWZRUT6tLutlY8j2Ehp0AnRdC9CLu2oVcHz8BzMND2NCfbsXNL
fVtiMCeLtoFocMxJFbixnmyX6SyNkUZA2OygP/61t5KdNT5raN8tdTCwWhhGRGmoqv/L4+TfzcjC
UpXB3ERhCqHdUG9y+YGg+xuUtnLzMeSlnQ/ft427ehQsxDHhBWxWVSrS8FIAHXYC93HdksdMMDha
8UzJhBhZaLW5zyFGLL+1xCHtHtOuyAFuI9o8bze89wNPLSbIhBmJhFGBvGAC79JdWT7L1dNty9FP
vuUdTGjpq4wglQQR8/A0Tj+UiXPrWa0yLfbXVQuyGYQ6eAXwOBnb13kCqq6V2ESKHkJ0j026doiL
M8nA6JbrvB133a15EaMVJpDUpgyg3RiidbV8VfLumGThwTCmfabG+9oSnRnwz6Wkexp3CGY9huGW
b+B5hEIv85woQOfcKS0Oo0TA+K/4LSaRHwF2UpoDN6+TEximOTmhVV/BBQLsVXg0K2zJXgGh25gl
dMdpg6dXg1dIqj2k/yU5CGbsf8Qwly61M2srmWBTAP5sctN06iE+97Hs5sqvyOIxp6+UobCEiyov
Y0cdL79YzVEQDT6FyI4/8wd9V53qLbDd5R1OoH0y2tJHsuN1B6yu30Iuo6Zet0oPEmJc+wDB1uaA
QO18DFfU4mzL5Vvac2L06gG/EMfEL1VL5kYWUMwOylcBzcPmW1O6c7NReGfrWgRb5pGZLSEJRQGA
K/jlKKd+FLpD+dDNW2RaPEuwwwj3PxC63Y4wa7otRdJPWtwn1DwkVRYjV9Bkv3PzIHS/x/YljQIn
EhT3tqi1VaMPXgnd2WD8NBhvqbu+HbOOBrN0YwSgJv6UzWMwlRtZBqosjzBiNbQtxTFOkpeGQjog
YyBThWKAusvorLn5YKLLaLaOZgnUnF+drnOUpBGZjdhLqayvRFlrEIUuITqaRr8vcWNHw4oub28b
cy2gLOUwh51Sgp2yRW7JKYfPVHTE6D6dOHevtcOH5sxlE2OCwHllzjeUTzBcWiFmlRiP6knwiDOc
cwjwRDDnW1EKxCzbGkc2CY5ohvCqhvd4WzUUJQwU8XrDOA/j4Ej0VHEBZEhHAZaoFH004mgnmnN7
NVY37j9CrmiykJyKzWZEQDKm6XNun2Mr2sVIwo4/GuEpiaUHMy04IldNh05UlDsNC7MszOoUaDYw
gwark06ftXWv/j3ZMGpai7/PLM0oFlP//0i7rh25dWX7RQKUqPCq0GGmJyfbL4JnvK2cM7/+Lvqe
a6s5vE1sH2AAPxjoUpHFYrHCWgoL2lLLAuZTegcOp9yLayWMVlk+QnhoUOhE9R69iIbB7ZGVTOkM
umrsEUh6PVvv79d5PHRmum8BiHV5q8T28FuWyWUsR3sp9JxAltog0m/e/pfZUeJVJQrx172KcMZO
8QBFEz7oTgvPAeHQ+JImkhP6GYMJhUCG74edQtcJuGrPvTfKwbozoSPZXx8YiMlDsHzUV1bmRbvy
WL3F++Wq2q9Bfoy84krWBCx05xvZnH+tlH5YHQM6rmyiJsYMf1KmGC5bgMzlLgBELw4zHjGXd09w
XYEfB2QTBOPLGITh3GtRkSzBjBuaroswnQJzekD7YVcHivt6WZDoQYgmdlC1owMXYyJ812++VpVV
Wi6aAckYmmu5Vwq6i3JQjnaYfDf/QcX8liCvla3WKSOyFgCRnuglQrsx48zFv+cba1F1ruYMDTXm
2I6BUehVqM256405COtwjoBXmgDS/rLOgqPBRgOBy4JKBXw+Z01VEjkDWo1htTagl2KwVVdIZowy
kj+ZGM5wLK1aaW0j5ECXZaeXnjnG3iybsPuM0wg28a0ynKXQ3KVxzC5iclfeFnfDzvXS8L7aLYNH
Y0AtIZHWv083IMomMtACgWvGcB8GLdDmgMlOvo9Ur8ZqjTTU/opoLAAj9D6vQPW5vFeCnlwdAxys
hgCiYRbzn1vIRElvlSMKcdZq3pcTer8gbbh2NKe6UtYV2YNFuUfazb7WEMr5Os2+g4IZXWLWlHtp
DAamLJa8JkVGi+ELgAjZqHTpfJ29WXW1XAzoPZEP0j7lcR7kYAM3gBAYWe6/9+PQ/48w7n4aUeVW
GwvClnhBfxRQTXzd6oAvmqzvl5dacLlDEgrFeLhhnXmfU7XIxbg97LVbAd1YJHjdFCmYELRVObZr
SnZd4Wpev/T/DEv9fFm2wMmeWTEztU14Xk1Wa6WsUkDWe0339elh6B/1/JR0x0pWyJHJ4iyqmFqN
Lj1kxct8qkbL6zLgfk59OGXJfTa5+0afJJsouCfPlpZTb6jWsV4G1EYVamEcH7AiQTMYoVmHl5dR
bJl/tpBTbc2Qmu0Zv2C89rc2YvK22htN5ysOJuRlEPkieyHExhg0MLTQp8MJSwba6cUCpca+n/zW
ADAoms6X17rCeKFqVj/SIl/3dTdlL2o3lpJMg2hJ0UXpYLoRM+suPzI/LHkKlDMFbai06byMdsM9
Gfo2SEnV+5Quo0SeaGkxUU4wAegaqGpxNxUIfKfYzKFtCxaUaXx1+6sxOmjxTTpIjEX0osOA729R
PK0vrUuTpCZcnrmAT0MjwIGuky9ksECCGL3lY3dEu+3H2ujHVZU9zYXCGVEyoAgMDLjzMBZdO9Rr
ywoYaMmKjsVqlDtcXF/sMj5m7VJ4qpGZaH+dX2vXvVLbtdldNmHR6dwqz1/OPUHiHTlHNIFn95MG
cm2i3Sl1BwBSzEBS2/YmotxflimyJdgR1AXcJKAKOJlO1jrNzNowRvxZIDaNXrQ0D9ZY4mGFum3k
cBEBqvv9lBmQ40RzcFMFdYWh+/ZeyUGYIvEEQlGIcNCjDUxjtLmfO1RbGfPRIHDmdVP4MbDfY9tr
h2DotAMxrx3ZOKRQHAvMsYa4QvhG7Yg0JflVOhzVOD201NJ8pUUX2FrW661bukBsSqObppj/PbYE
RvHBjwTUEbybP3XQGC2mMNMV0XlT3sFReFpxUNv9ZfMQKreRwf5/czlleWVE6gwZS2a/D1N+HaVA
1HWiJ0TwRwxKeoZiB/9epA2iKRUs8yAr5rsfJ0CSAvOKdaBpz4riu/FXmx77+blEGVGasBI58q0w
7naqRz1KbKSoUecF9e30wwQfQ4nuYtX4XiDfGc3XKfnXfd86a2VHpIF/GBvo+ZI2STqpGROpaHS3
aMMVHdLdOFsSZyKY3oYcnQ0XgpkQiGWcHIqhuL5l0ZM+j55lPIEbE8XzZMWwQqDHHyh9ITumOAEp
ZfOAokV1sHdoKMVxAKHxuYaZmmFQo8FZV1ElVRwgI6cvqv06Wlex/VgZKVpuni/bjMiLOYwjHcOH
yJXwneGAS4izXsGaaon+NAJxYyz1MMGgY1cpsqhcUNTAUf8ti+/scJYELVE51tXMfyRr5YPOu/LR
JfjSxWmYVvVRH5bWUxv3zlHj18t6im5iB8CFaJ3UgOHJV/FRXJv6UcX16BYA3IgeXQQeaKLzXCX2
q0bS9SMTxp0NSjEpmmkQNhkfbgwulCIosre2DReMVF7Wi/0Ul1LFmv7Ri4unOtoDWYb1ak7aq158
BwDQX/w+yvfoEMawGiZ3zi0yVofYaVz8fu+WT1oyveulEvyNCECGIVGjauavPM7GUzZqZ7g1inn+
nAcF8E7VJpEERwL8HZxowE39R8Sv/9+IqBq1VIscIa59V6d+c1qO+X69b7+YO+vJ8r43P0EAFtZh
Hzp7ZfaM42UF2R582iO0GiO3D0QjRGnnawj61glEoLhWbXXwSQWwehc4W4fLQkT3Detn/j8hXJjQ
TYXhdKzN3nBfWvtYAnacOhiMNvxyuSs/LgsTWt1GmHGuUb1Ea0sqCNMXxdPqwjc1id0J1wyIZGil
BtDUp/lrFHtSW++QYV1j9OUBcyj14+JFy/q/kgPQBzgFMLvze1POPQ4r655znGTeq3gHhDnGIgJN
62XpOeEOgX8OlJB4K0Or80UDMUZe9ATuz1W7cAADQBqQ4R/S5J5aPRvR47/fIrg6YD6APwgROSfN
pUliVDZMvlnfBmRZFVkWTrRDfwRgSPFcnbWlTlk4EGDN320o0dpXiezKkMngTk6C6ndfZZCxWjs3
ezDILQLty+skugC3anDnplFHFZUwiJinU5L5Zn9sxsDsJW5apgh3YEiFJ+loQEpn9DvwHu1WdPyV
QyexZtHFs8nr8e9bWwFA/MycgA7OcMdL3JccTce59VG5Py8vm1ChP+lQmy3rxqNm7rgitIakJgIu
Sxv5pbUveknAJ8zjbfXh4qEWo4srMKNxu6X0gTgK2K9wbYMDzjLzl0kbwLkLuO9pxWwRoInoMHlV
ne6KIrvt2kX2MbLF5SL6Qi36ymRJ0/FKuXOf1ocp0Lzc9DTbc/fqMTqsQRVmL86bIzHR/+d5/Tv3
zF/Cq0l6fc2w2Av4RWZM0Ka03hUtUkJ1crWYpgfntQdGBRgP/qI18SzHxp3yBG/c0WRNpHF6syzv
LdAG5xAocCtgVrSnyzYlcJB4u+DxgisSk938e3ByosSo0f4E5NMEh+Njrh1srk/mvTldZTLfIlpV
iGOs8QSpaNQyzk0YqJ6Za2V4vTuJcmtqCEvJgMRM6g8KxuIAocjYc1a199S1OFzWVHB6zkRzp6cw
u6HvCmhaajdZExbtK4iCLosQWCtEoGnVYMUKzAqda1dZTZQurC8jax+yMVDMMHN30XQ9GJLEtlAX
sOFi5AUpNYfHTWKcTyS1sYyTddDXq6R+zebnv9BlI4KFIxtnUyhWnEcpRFRpmI03LeAslSWky8GV
sY4JbgPM2/1Rhls12s3ukjfYmCEHMc3V2nxbYkw8vF/Wh929XEAIRhqE03iNWETjH7JFqUy9nlPc
OYWnTZ7rV9+NcDzpngzhW/SUBQwZHs0mEJMxgM9FATnq00WdMNu+Wa/ix/U2BeigcoyPJaSNsoqr
ICzcSvvUJ1q7jZooKmo7p2SfnZpTsktvnJO6i/d0T/bdXjZtLhSImXZXZXCVn/oX7LzqEmpDPUD8
exPqj8MsOUYi68YG/UfCp+aFXE/dRRshQVXup+Xk9McyCi5bg3iTNjK4KMdRqD1HE2SsDzRYbwtA
gvzownUXvSXflN1fPLcYvTMwlOD8GOjQ+WEC4p8+UVaaJkYXITGNIW1EwaUk4BEdpI0UPh1tN6Oh
NjPi99H8AjauUr+usreB7i8vnejG2ErhVs6MylFJUuiSuR6I0Lx6uS6ynZKBUeu2og+XhYlMgUFY
INGMcVnCnyVnBIYE0IvQ3L12OlJeFkjRaZOENuZMJasnsmtk0tGWA0now+T0AlkWIMFbuKElnoOe
DterKmsrES0dqnZ41gOD2YWBn5sBcZKp1AFP7CetgSBu8cGMsdeR0cpq98FM3h2jPF5eP9GNxPiw
2eQ+6i98BX1AADzH7KnVgmdmmFpPVx5JEXtkVbyUSGACZML0c/VaA21HhcYi4Sqsgfa2Llc9zXar
Fo4y4Du2Urw33+rFxfasTcvJ2UThtNyqwELu9dqLsrAsgz4aMAlwryAUv7yUIlPcimT2s7kQuzmf
1mlAXIyeyKu8cr8MQAwwzERWSBcZCWwEyXlGo4bmknM5E8UTJVZwihf0kur5aws2P7Tm2kctPUSJ
JMAWr+NvYXySph7KtbZ1CGvi5DAXFWabx4M7RMfUrDzFpv/oFohvHUWVTWOJfNVGSx53IVGz2cpY
x39NQCfcviwxCBxScDfK6g6aZD1/cTNt9m2MMOQ+MRVnvfmeaGbnqT3x63w92c0SlqoRZGpytzhf
VSsKaucFd+k+63VvsOY7vXmOFxOlptRTx0lyBwkNSkO4CMhX5Cc+NcwZSmE0Ns7mYsWHHrSCZTr8
bGkn8dfCU4n8q0PQAgFz4vya1qMx2VDgQi31uY+eBuOuq/b0R7y+/cX50BGLaCbyzZ8m2Ge3nZSW
wn/mqDuueBa6NiZ9Zb0PQm0QdGi2xpC9+TCuLfoyaU1IUa38Ad/i50X2GAGpqSzqq0GTXQqiriu0
m/6Rx/k0WlMKV4YwGI9b3evUHzT5Vi8lONrNHapBN1RbnyP1xe473ypaySNUeEg2wjkvly/KVOTx
BIeqFtcOeSrV6ClP6M7Gyv7F5m0kcc6tMTSqGQ6Wtc4P6MlZs2+jbBpGqAzYB34BuhgAgTj3a80y
gze0gjJp8qMzAqfapT1wL2QwXuId+yOHj4JiHHd9Rls3sHJDbReHfeahoHNPorAAB04ja3sVnuKN
OO54NXlakg7ozb7aYzyrAeo4G136G1exEcJZoTu4YHPt2GNsfmrnQ9E/ZvHxLyxgI4KzNaUuwC6L
yRtfI1Cg3q16Ami3v7hDXRD9/ULbUQHacW4DcZmPkVFDSN2eShtERKfEDi/rIUwxoLIGh8dQp4Fp
fC4jbVB1sBcVQZbzMa7PcWJ7C6avEvN2hF9aMk/PnhxAbl4Wyw4IH5BspTK/tbll8MBdXTuBVFTx
60H1LQxIXJYgOD9QCI0e6BBXUeRmhriR0KJ7AL4Aftxc9JfcwOMrNeL3cSHoqRlkLZECN4tGQRPk
KHDoDJr5XNi8WtQaevgDRfsBeILAWvOjUq2BQ3rPyD4uayY4QmfCOOu2l1jTkxnCQOY8LmAWtL15
lpQHhau3UYgz76Kh1NAmpGYoOpGo/qIXjzlGzBPlx2VdBAHVmS6cI517Re0b/Pmpvrxggn9nD5iL
ddugc9ybdTRe4rkKrUxmfrIl5IzDoro7zWzwSUGN1UI/R1kD0l3iIgQ2fqYbd7IcZ4y1poNuMdBJ
Sqf15kHWvCXTgztGI1oLlyKGHtliXGM8BwNGLhQpJNedICY804T9/+YsJZWLsJeNRwDwyxpOIIle
Op2dJ48MpV9LbEK8bgCsBUginmH8zTeUWkncHt4biLWB0V+3qSzn9KuUzrkfKPRbBH/pFY3SV4sC
EWRnHDBdGoKM26uulZdb9W7+Gp/Qb/uM9pebZh+FOXjL38ufuewjRDfv2UdwToP0ncOmQJAZSjxG
Pq+dFuIDCsoG/QqAAkbNR2XUkokVu6o/qnPeI3EnZdBqSC1a4vXGQ1l+bZbTlCxevEiciGQjbc6J
GEua9y1Lu1qMVXndO4osehG7jz/KsC/YGGatAGmhd5kEPGid2VvicM72ZY7uOhBHa/tZxpYiWz3O
caSoIi60hECQXWDYlNL7dM79MQ1m49tlzyg+2n9U47zHXLllV6qQBOKXdURWT/MqTZYNFbS7nJkg
5z9as+qHMWXR2IoW3sBK37rq24DR1kn9VmXBqnuTDMxNZhScLwEKHzrvTehlaK9j9E2aqpStGxcz
ae0EbqMFvz+4yXdlnQ8AQnwbQON6eXtEcdN26XiyssFqkoky425iE3OJO4C39TEgaoHnndxYVVDp
V0SGtCcqNp4J5VxG2llLOVpwxDB055iGauNph+o6PcJ/mDoYI5Vn+JBqCC4rK4wGgFYOAH2CjmS+
UG/niHwiHWKdOQ7SUj0ayIfZyoeNoaHLkoTW8VvSp1x2p6VqOY6QtHYYuuxqr+n/5lxtJHBLWNv2
OKrsLusAu25PHyTexTKQNeF9uZHB+1in7bPOYLZRfm3dJxrfojNgAXWdbaDNWbJkQpfESItstOIz
Tt9zH6gps91iIh1nWH8wNFRrnGDpT2N61yj7y5sjPFobSZxLUt1sHHOTeYv+USUBUUO3kXkksQH8
0YbzSEaspzWdoc2sIGCaQsUYwkoPtWbwWs2vQWhdYljNQLfja15+rcGmPUpOtuwLOAcFdFPE1gO0
7OsflvGBEarLqyi8szaryDkoWrg0KhemYfUaz4+uFvbKfTTi4AZlDwa5RtZ3LzEQnv+U0CoyqwQK
xcCXtFU/ov4cA84w8SdZKUomijtc1tzpdNSYLSI/qbD9+pKuX6b8isjKajJJ3BEzMEc32z2TNCvo
U75OlcTXes9aPhZZb4PQ+wHxH+3KgNdFnvn8gLV0BT42y5CozpsygNLOeh/IfS/rxhaero0Y/nTp
adHHLCFI7e+YtprmkxVJ0tdC096I4A7X4EzaaLOX4+w8JcPP1TxeNm2ZCtzRIVlrAdUcK6VX4JDK
40Ad90b0878Twp2f1WydeWLrpE8WSCtLYGXsjfjLfyWEv93LrssG5AnwLsU9lOkhVYhnpzJoScl6
8WmDbsLMSc+ypZr9kpjf0nhfyHDxfuXrPz11/uy5wx0U8Fa2Rc40sTXPPQD3ldx90+9B7XSv3bZB
9gaM0aAYPDPoTy/x4FWt114rEpcqPKybb+AeAq2DBmCHxXzAVvbJ9JpOrd/Vpzw9aZg0vrxzolI1
RP0+rg47BJs3gZLqSW63EBY33yN9DaJhDmjzM1qe86TbqZkRjLMaDq4btG25I1b59fIHSFec8xdJ
VFcabkpEoDvtpGHm2KM7MHX9LP1sDqwj3den6LoLq1d19xC/91evl+ULg4+N/pwfGQbNKih7Psfz
N7N5UUCaMHXWrtA0lDQtx6vyPJWsOfvJSzbG+ZU6maLZYfHO0IBOKfHcKAR6oKfIxg1l54XzL7ZV
ddrCVNPXowOeyvlNSvAiE8F5l6GjporrH6bq7uzlsSrepUMGv+DELywXfyGvgOqrXQo1slPv13vt
MfXQsHaPeLSjQXxD9pXmN2/6LnrM3qw31ZsP+u3ou8GLsS+DUpYQkGjMF7zaylHWMf61ec/FeO/2
j2YquXfEIjC7wQrreEZw9jEUxtyq7ESsIC1PskMevWBu/LLZi33MHxmcbYyWHi2aAxlpsb6k5eCl
i7nLl8hrmvprZcpaVISnDL0pAFwEHD5SVedepu3Ak1caiD9sDBQBx9Jzx93UpUHbXCXZUZVVNMTJ
IrRamGiUxvgVP/BTWlVfLuWKpO9j/4peaZhIesKIHfHKe/O2l5WBhSd6I467NboI8/erDfVS9au5
XjntMan90pHECyIAKrCK/dGKuxgAjVE5cw2tlIPzsIbqTXpl1EHx1nzrPO0Imu2r/J74UXjZVITm
uJHK3RAkL9BqX0HqYJzQ2qgub4ki0Yy5iU9HHPN7GmoBgHfnH2VzV+hWGaO+UWCcVj1oedgDxVdf
gj7em/bi0fztL3TaCOS8fjfqSm4o0KlwVv1kITr2o5GgNKmuMjgtQRQJFH6UrRkkNshaOBepRaXS
GVpf+uO0TJ6aWf1+aOr+3/dsosn2zwpyPoM6TZ4tFA2Io5s/0Crx09i+LhbJ9LPQzjdSOK+hw0H0
8QgpVrF3DPAw3JfqLZENvohQYc+U4ZZssMAHs7ism5LGAea4C7XzrOS2bcKlfgUdpZNeY4wuja6n
/nHNAHW0c//q8W6zmUsgFzOM7HOHNZsAyJ4tVnFDKcxYTmT9Zsl8sNDqNzK41TTQgmMSFD1YgiAx
grJ8t4fvAw216Edrhq1sUF+4eRtx3Kr2SjyoXQSVTPMLWT80/dlyr6WZPoG5GygVYJrTNlHj49GD
nbUgdcX2rl8Xf2rfk0hig0J3tBHArdpsJmba2BDQDfu8vALUn5RIUXRbIR8F7GN2QeLonm8+ZvKV
xInhzo21rh6bZLhyCfrM6JiRqwFjc7exCgoh3ezLw2W3JNoi4Jw4aErEbAB4288F60u1ELda4Jas
R9t+QNvjol/nspSNaAUNcIQYwC1BAzHfAwbmS6VpE4MdLz2IwOESEwpOemN/WRmBJaCxEsPYMAfk
2fh6Rg93qKQOKXwV0+6AbItUD/ieMv62T3sF14q5bzQhsoFGm+9zsqsZeIV0xOzpUHhdFCTJY7/G
PrxETj6SSVa6/rRDv8ShAd8CZQ968Tm/sMa9U+j2XPlZrHjFdNvMaFNOH0guY71kP3R2JTJBREe0
xJrwXR6MgEYTw5eBoL54I+WNUuw69OVUbtjOsveIcAk3orjopWoW114MiFqVk5rrnl6OYVFcxSDD
yfMTkfW0fLILTjPudBmpAUwrDDb6mdrugL14Hc+yxNrntjxOBvuGzau2TN0yNUfIWNzvrfGwIreG
kp2zXg3ZVUd3+YxKIawRFDUHBqVjpS+z+2gN96uVe73yfPkgfH5jc1/DHetMH+taNfE13eSP3bVJ
Js92R29CHNpY127Uebq6a/vrpArHZCcRzkLrT4YE4g8AedhE/TSrqlhtHjs9hrMjR/+ag4Bbb+db
BdDEjoaRWbf2aNUFS/etYhRiTSRzaZ9DcaY8pvsJJrV1TOBz2z0RdZ1TBSzYo2YdDWPyOgXx+Pii
WpNnlsZBAUXeVEbfTav7Yqr3Eu1Fxsaw01hjNPrgf33dxhBqY5wsxHiVP81vc2UFkd4FK2BwSNy+
Rq5+tGs7ZOVjZ13CmORfZjRQRCjad2Uto+cVuY7tp3DHjETEQFEDC1G5HhpiQ9X9x0hu1DaWXCLC
Fd8K4lZ8cEq1SWcIam3cJPmr4ex1lL76+tmaMDdU7dsJFAzNvSFvj/tUIcVm488CkhwmvlD9Oj93
rjrkU+tiuYFF5hlNSKwfhvpQamG2kDDP7pL1FmgEl/dYvK5/ZDL3ttliauJkAeAB6qIW0oZ6io6O
AFwg874r0uXr5Dbz42WJIoe51ZKLpBKaNuWkQSIxf2TKdd54SlR7yQKwnJusoN5laZ+u67M1/VTk
izQwIeoNttNGaziIJw9NH8F//HNZiui++aMTJknOV3Gi3ViYTKd1Gf06ag/Ifd9U6VPpQk26Bpel
CV0iwNmA/aGCbPwTSgU4VKx6VIGBRRJMtVJfVR+ICWQf+9mx3rPZL0A4n5pf6uhulDUliO3lt2ge
tKJfFJI7K0QP7bKb9R0qqACMjsEkJfP7wtOAN5+DTXPwiuBOg90tCsCxIKmsX5No1wGzLb7R0e2u
GVdFFtjUp9K3k8jdOxuZ3GmwKS0qDbDKvgVuudzeFaoJIKOTgyEacm21exqFlgIW6++SDWVOhb9m
tnK5M5FOjoLxDMitysnv3GM33BILzt0f5lM5eqoyBFGxS+rdiKE4S3ZGhHuKSUUEzRhtAI/8ufVq
fbbmbmlWsJvuZZyzh3Se/Tl5BXDN7rKiwtO4kcS+ZONthmUq1GWGpDoqgiZJAmMCrZFShZfFiBRy
Ncx0AVoR/ax81qDWpgWpeQ0KoXfWt7Ms9pwYfrQyzW+5JmuME0qzQD+OllYLDOucoTptV2qKqlRo
8EPIFBmeOyQgk20fIlNWfxetn7sRxdmn0ehFbMQQlShlF+QGQOIKJ7OCxiL7y0v4OY0Af7YVxZmk
TVDGnUqIqqvrXv+mu/dWczuiK7j5yGlg0G+q9qpFB316q/NHbUHXgeQL2LLxZ2LzAfz8S7W0Vj84
+ICx/lGWV6pz0szMd/T7MpVNvIiupK0o3n23kdm7cQz6amr/zJPXvAK0kDUFjQLDaZLdZBYS5YQb
6TLrxDgbEk+cRCWzlLyfgPcD+rUjGhBfxiYJ2kmWfRSa5kYMFzUZTlKkmgkxiCKvh9rcUYhIF3Lo
Sl0yYSZYQ4LbCBOUePkDdoXXKC3+s12mQhCerW0dzmrZ+V1s32eDogakWxI0wfSdJJ4QBKlI9TPo
XbzKQZrHlnrjU6pmtJKyRMqY1KnyiBFjNxh1uJXL54GZO2eNxGTjyb/QPT+B7NLWiOrSwMO4bF+t
MVDT00q9PvrmuKtXFKWndZI6hi7SCwjXQCsBsgyQcji92npSrK4F6XnqNJ4xAUx4nLyR2qCuJ747
k4Or0zDVTS8nCrjUNJBsxiFBgXqgmdfF821azUFkzSG17Ge11oCKUOwLN99lbh40lQsgxFwSmAjM
DaRXLpwgm49DWuF8K9ZlLtqlATtr1fdBEyEaAe9j9qMcHi5vhsjWiGUACgdpYWSZmOvYbLk9VUqa
TyYGOoY90RcvSo7x/KyDzMEcDjbO8X8njvO6tdZR1aZMXPxSo4FWc2+z6S6JXqp5AjCDJGL93O3H
sPot4D3oAOVkqdxz7cqmTZdeBScshl0Lx+vcwctyLej119TxenKk9U0dSYSKds7GthkYAcKDk+8O
iPWRLEkxg6KpCwb0dFfFP9X6PKsyqGWBUydbOZxDikt3tloNx4g4h8m9siyPKIAMoeC/lSWINUFQ
xTwrsJUBW4cXDreOa7x0gIWHLFu7X8x7ZUGPM8hGADuICTiCkqsW1M2ucyI/M/bO9M9loxFuI4iM
gKrI0OQAIs9tI5jzrHJdfhnpoH7k7Teb7PTp0Li+CkRlOqIBQ3IuRC5jK5Iz1GSIlqq3sIsWZt4o
dZ9KQ5F4W+EGbrTiwoLEMtaZTBChtMmpJd1OiVtWjLxBpettSqSkQ+za4P3uRiW+fq1bRd84wEr2
7Xb+0SV3doFEaBLfIQd21RjjkxI7OxeJysH80juywFj00IKD+b2HfL3ard1hbVxom/THvA1bcNTM
zaMy/ojiVyc51c2T5oSd8dyYkjy92Hg3krmDkiq6Xq2oV2K4MQuUzvLokJyIld11Fjj+mmK3zo+r
keyVeAry7Gk1XrWpkLhzUS7kTH0uF5IbFuiVGyx+3v4oooexnYPB9cvsDj01xXSsKN5ib72sSUDo
iwAlC5g9kMRqPJ79usbqUpmQCmCjaniy+/to3mWVxJBFd4j9RwrP7ZBn0VgrBFIIpnvbEbfrjmoH
nXzTe6+TIbYIogckBVA00DF9C8B87tSk9lqZmgpX5GKIucr3VvO6uspTp2KSu2acALpXEBnjg0Qo
/1Q3MQeszAOETnVQTy8kusb075AQ5EtPdoxZpEpiL8yhcmcVpSsQi4MKHlS1fFBroTwd6x0illJ7
aNC8qHfHdZLN4Aus40wIdzBIaZXRYEAIXe4HvNILF3zCiMFkNC0yZTjbTxVHq+2GyXHek25GRS7y
HBkOmsCbApBOddkbFcUe3tSrdnUxEYmACYUes3h169Ch4YqiadbINke4bsDAx/WOZApexufXEQA+
o7xWIaqJ7uj0Tzs/2fETEJ4u33qCUwWF/khhN9QmMqM5KkqFAimKjURp4bVOaEVhO36NjdafpVAx
ghyRhUkBAgoB+Eqwc5+L6xyUlHQmzi7vuvh9NtDHrb9a5MGmB20O5xFEuf5lDUVbhpw8hqVdoNIi
Y3IuktToMClYMFiQIUjRxejaYR3fds6pNVPJgRKdYBteEFVUhGSEb8Rx+qTWIwey6jLxalB2ai9J
/cVZFszCfVAj7OCBL2snshKGJ+zYCJgwWs8t6NpaRZzNkIj6o6cMka+Y8YlR3emF9t+J4t/3qDmA
WidnopTZz5f8oOhvBqEerR1ZHUOsFZ5QLpinURPkQrE+1qNmiUkN7IOu+AEgi/rdaTTly6z3zVNv
6xEJVwxZX88kKU4FpfbJWvVy2AOyITn2EQBlPdWdbONhqkptDFOatFMA4p5JEr+JTg/CDQZbD0Qd
lV/9hizoOFztGhFqAUPeWf09qcEgASQnAxhwc/f18m6LbBkIypjEBhQrAGE5XxpbYzOBcR437dB6
eR0a7tcF4bil3jtpIrFloW4o+zLkLYCw8W82xezq0WC60bbTUJlP1lC3m5submgA3KDbvKjTA5SX
jOCIwnDbUEEw4gLPw0Wy5fy8Rg2w6uccTZZozdPNG90tAmI9NPqDjg6pBDA4Zoj63eV1Feh6JpPZ
48YLmjbtJpPxiIHt16MFDcr1O0vYkaLwBjCcDKh9X5b4eVoLsO1bNTkTX9Y5XmyTiexCtd7V5r6k
e1aw1OxDo6FDsTm68Y3pBkO7q5qHRsaBJFbZxXtVZQeM98S455ti+jW4oN40ddAPjw4m3w0aonBb
xavEd4iSIxhBQmEWdVl0MPBeOCmMNkVaF0O1nRWBJFpdH+3Y1J5ouuiab0zF8HW2jPygmyX52ZLR
/e4CbjvspxFEjAsqeUeMI5Iv8OP4NmsonUcny0m+V2pzRuN0OyVJ2E1W/kbA2xqUltEHmdJpP2Nq
IIulabH2N89V7ODvFeTDtTxt8ybSYKjAvAFQ8aF2b9fpOLa+Uhb+uJRI/L826gGlrNL6sXQyevT/
56D8kc9eYhujrVXHLR3WmxvTY5b7ZvrWZH6s+mv6khiHhXxp4kyyjYIY60xlzv/MKaJ/nRmNrj8k
0z8qvTXHn5cPhuAKPRPBXdfNNBV0QZe1n4ASs0Z/hqrtCMqrbnkoKVhAYazhZYkCpwoKDEyToxMT
gBB874kya+5MDbRYUfdqdQJ1cjy3e0+jvS3dM5EoZFM08PqZYI/iD53blWa0slarRflWVwGh6NLI
QwP9zguVtdQI7lB0A2uoxRkICz5liMwBTa56j+6qoUTFrzoh0g+z7GOSUcWJ7NCx2csM7hphDw/6
r00Ae5oKNPaZI7GRibJNEGOZhZkEcz/UFHDhqp54i6tWJ0txMHBRZuNcBG28lJIUrHB5N1/CfN7m
RPTFYKoTcPsAi7M89PSjTr8MqDmuOaou9F9zKKKgi9qbCaJhMAGh2fVcGNqT4y4boTYGKgCYZmPa
AOxnX2rX/qIUaEW4bKSik6ehsxaYqBby2vwiTzH426o1Y3B31W0d16eiMrzIsSViBCsIfQCqiN4R
3Az8o0MFAP2gUcDlozOooJGn6k+on7r5uzFLQifROUe/HFiFGL6V/guFYbNXU1UltZkCAg7YF1H1
2qwYCuuv/oe061qOXNe1X6QqJSq8UqGD22k84zAvqrFnrByp/PV3yXXPGTVbt1l73wc/uaohkgAI
AgsLzYhC3LjLy+gA7399C7eyI3gEgO7KBpsUpmpysbIlNU1VKyAJI/KnnO4QrVOli2mWO/2Y+qn9
VpbPofacFAKqg8txdbjrV4J5Romx6lK5XZiXdXS9YOTfzCQ3sUGj9EvFCMl68OPgaNc7Mu9j22H6
Q2O+xuHbXN4xkdJuhh3rT+G0dmynvO8MfIokNQ6BXQ4KMFI5+nV/JSZztGav5qdwdouJhpJDMBa5
EDVhbakyUipgj0XNAeUf7hNMLdBCfSHwDCzbS8h9FBlULgWR8pZXwksMJoNxQIgYeXok1WzVPDAg
pUehZfAz9VeQ76xFkRs/mY5N0oOSSUSRf2E+GH28BoFyr+ners2xM5AbAMzuoapyWGvmm1b8xCzk
eMHdcV2jL3YS4pAYgDuABcHxcndl1GaZbo3wuWYXeWXDPrR2dAxJFujvphgcFubxAQpq87UGE34C
s/+szOmT6rXowWKuNA+2KPt1qZrLavBQB3YEGSmIOneoZmzkRI+kDHpREM+q0+TbmAGj1g54wWnd
KQ/w6EiMlxK6Q/vZuA3CXKNyO9d0DGr7kDLyj3MH+CRErBq+ySQGijznn5STSonnOoKD0GApUULT
+Y60jpIec/v79bO8uK4XURrij2V4tgwA4bmoAnOBIpYmuQPCcpBqd2EA00OjhjKlAdo1mNSK6lZb
vYiArQOtA4pt2MhXzL5ywQDjFlES9jn6WGntmRQT6zFo7O213OU0BIdvuTNNB4zpUOfT7BzJ72mv
HK6vejGIswwkVg3cL176KAljbhC36g5TUAFIxyc0M1KDnYpEWpe8XJexpb5rGdwhhrhQeoBQc+gV
CCFlOI2DyqJ3M2dsd13SlvkjkWos/LAWgi7OHvterVm/qMtC5zzYiH2K1oD7QWeiE5Ahoks7zL8Q
uczwxjzCpZjPOdNoNMO6UPLcGUff7o4BafD3cyKqU4nwHZcudTHQlSwu+tdjo08MHbKmIHTyaF/0
CWWxg1dAC4AJcMeYvdhI3vUFqluGsZbKbaoRhEnJRlzSQ54uA5dHM7lVlZL9DAJrurXaWLtXAoP8
CYbRqvyw7VhBM0MODqGs9I/DlBVg4lGVGvxko4yMXA9YMmsYwg6Uo74gR7byEbHQ8IY4RJtAC1r9
kWaqVu2DNA5/RIU+IVqVWpCBBz0RZB4uDABIXZQ8oTMIhABXWFRqZYOIRqo4D0usTtZezIk9Mrjz
6zu4JUIlyH4uhVWMOOREAL/VjXY64TIC8sLRarV1pPCfJ8Yx/Qi6QeC5NHgwTg+bGOSrSFzljoJ6
nzV814rWCck3SdecWRPkTr7wbbzXQO5kifSXGXh8IDdPSU+0LswdzQfkLjigLuzodPQ+FDcET2X3
GHra0ZwooNeqRZNjckjg4PI9MnOH8Wbyil1HO+9JPdVPQCsJLuWLxMriyP9+HB/saUo5SFKNj5tJ
TGvtqbMP+MhI3w1AmPaC9P2Wb1sL47Z9COGLpGUnMI9NVekgNfIfBWP0vnVSnAlCqgtDhKoSE+Pd
kNg2EcBxehQHeW9PmQ5VtZ6M4FNS3Hx+6Mbn69q6JQUYGmDYkQG8RAdNZBhYXBKwwobjY6K9g8Tu
tiostzZEqfONku1CKLW4alUGBS4/+aHWQyMvTIhqMEJ17I69Bovf2yVwnDcKccbZM9A3kQxviXkj
RI1srRMzKnFNkAVxYHFuze4wt6/q8wKTcZHONXemdcBcRBpLIh6JzbhqrSOc267y2TTyRSGNxyby
lBvVs1x0ZgAx509+cRd4svt5/QxFWsmtbcIiSvRhwD7Db61+qJRdkAqc2le14YoPMBevt3KcOimN
ig2QYT69xt58QFX9J1jt70+K8zDvHwKKCox+in3NC/3rqxNu6LL8lWgy21AYFaK7T/P7/Nrfv49U
2VmUHB/y3egAIH9d4PZ24mGBdDjMjvetaoVyAOkQVmTkcywe1O4mFsWCmyKQWUBbmYqpmDwktrPL
JB7QqgKky7RLBxkZU3QwVCIS5kt8xuIc8f6E4i/DXXitR+4wVbsvzYhLOk36e1h85F12Uhk88pT9
bhTTWVCjJE/3c5XRMI1FtaVF+S4UZxXTc6eXZnKrNNqinO1geWbavMi2NPjExqieOkukXUD0J7mx
MPVXjm9GEktvZpJ9Qx3J8DAVXBIo8oUfWHYE8ET4OhCL4yF3rkyyVQyptsT9ifanVbwB0Px63hsi
ILJIDOcEgi6pB6WCmLS8CxJg/W67BCcgGnG6fcAEfhVYP6yLrxohsZfGrE5zJ0zNxO+rkiZ2ckqm
6bvdvURFdttknVPL8UtnSH6RzQeivl63lstuuGVHV5/AZQEVJYnCXMcnmKEbfQcWMwHo4HPyau9e
lejL4IZPykTZwT70A00EF/JyCV5o13J7LSxl6ITgXF8fshyPDcTIrf7bsp6hbHQsd038Oxex8Iok
cQ5QU3FPVks03rQEGbpXGaaD0uAx7oZDFQyC1OpFELls6sITDwJGGyM9uHVJ4dQ3aOjKHfTYjjRP
x8ltOl2EJNpyQwDtom0OLBbEvjCGKdZbtMlg98A+lP4YwWUhz65APy4wCFiKrsvLdCkLbVv8mxO8
+qZeS0jOyCHmwx/H6bmz/GY+WfKI+bSgW3JN0TDDTZ1cy1zMc3VlhHFQEsmGTBXP3DJ1FbiZ6lev
3WmBX6vubNxHNTDfPpFea9XJMLe3lN02PxjlwRa25m3enRjiiEHEaO1AAwkXydkFW3gA8DVDeRPa
lOh/gvGxStDXhSI2Yjs6I4wuXKO5J+kNODcCNC3Vx67zquEti70yEdyoW85Jx/MByUCcOuAT57tj
jyVSPlmHPkX5z8xeKwOY6crCUE4RZ7q+KQkZYB21F8CRL1JZdhBGjQFJzMvccq/vEDr4mNN96sFm
uif+K7qVfPM+pvadRNkOAO6Cls5b5GEMqWPR8Ubx0kNxZ7lDSfft64QAo3+edwF9rNzgNvKer+vq
lj3gRQWcjA4WmYunW5cyNhJ9QOiGlys0Z44fLNEAyW0ZiIFRlQJ0ha9jsNgqO4wgyp1iInuT1Ldm
qewlhQkc45Jc5x0jDA+5QqAzl+nX52c8AC4QZjYYoQdW2DGdB0W+74sBDcpynbta08qPfad2x3xq
ZcOZ8qh4ub6Xl1l4iF/acvHexkcgw3j+BfIMYEg54QuqCB2ix77xIvu2kAAm3IWZCya0XSMfjaqh
TP8ILC/S36LmEHQPsSyI575gIRd7sfoSTt/TJIzDZIQWps/ALqKq+V67tTM7f7odCp7SAcDRh8iz
vG5v3E0CEs0tC0CKClUeGQ3SiCbPd4HU4G4nFmRLKCYpZI/afxw+27Mgr7GlVQho0IW8pPWUCxeD
xoJJKWNobq7smlHxUW3xpkDzBIe65cyNBaoJxVUWrqXz5YTE6NnQLK4MyLzey4eIfEp906V0CtQk
8O24C7yA1e23DIlVEx5PinUQJJmasLSy+SnmAv+S8VK+yF8jiJMaZIyxs/vgp9TR8X000ETjYwRa
QTVBGLu1v+vcLRfPKUnbmUGKpOY8+Lb2s8jRcyhif9jKZKxlcCabgmC6jubFLYfujPSwulfROJOU
PiZ3GiJC/K0FoRVlwc6pJoAi3J2UYzr8bHSwTqk+hP2bHOxykfffWs9aBBcY1pU2oewAETXehugS
nQ0gw9ywl8GQj7YNEa5gc0UrK+csTatTjVnNIq5XHT23byN0hU/x/O26CWyuaiWG04Suro26rXFK
c/KLla7ZNLSQXgz23ZYOlXAiyPJr11wXpxNqGKuzPkAa0pRt9jqHJo3yHwjvo+qltTwwP1Drj1wf
skR0elvx7jqNzykISJJMKSxwF2bfWXlntPfjfCsn9/HTP9/OtRhOSXJrqDF0AgsM0qeQ6TRDk6Hu
StJ+1ncI7Ol1aVu3IoCT2jJJE+kufsCK3o+FGvYjgvjXHExPEVXfkmPwbQqpqLNwSxtN5A9QYUL4
g9bXc0fZkNZoMwWSZHJjJbtMfTREvUJbV8tKxFf9YBXkqpPW1EO9nNDwMg+/VeYqjZOLZnBtvUTW
UjizUmM11boBC2mB9VY7RjHK9/qhbG0VEoOYMGkYOBuV0zSSVijkEAURkXYimPUH3JEhogvaOvgv
tiA8y/Cg4uEPNlBvOgMNHGDqqNbsZgAh8qijahXSsdq1Reomg3d9WZv1m7VMLgAyilQxcGHCxYYz
1YtTGza07W/k3B8mh4V3A5o/RZ26G1ZroTEOU3Y0IFeQZj1XO6kNkwYjQvDwwRCGXs6A4/qTTOC4
a9410cjgrxop55wgDGkHXCEEI4M5HY+Bu+3iJkCBytGd/mnQaZ7TCRDzZzTTHjQ/P85O8c3O6Aig
+4N9sHddQW3XoImnM0eUCtjKE64/x1gChpU9GGWA+a4S1l6crJ3hFN9DL70N9lS6jW60Y/wkC24C
oUBus8Nhqqsywfpjg2ICALXc8BH9lRA1PgdOdqh2vwUqtbj7KztucJfPPOSB1qeQOIBpmUo0dcZj
4j/MqL8UjroT9atuvVzPtpS7fqJuGDBvCvJatz1pp7l3bJrSkhb3uiP/Ku9C+mI07h2OGKOqgO9R
fcGCN7zP2QdwNlRETWmw8usD2C1TfeiY4X+ExxcUmgITaATaUUkQsm/oNSouSKeZQJjDJfHICBJm
XWH2wLJ0AOTEGK1oWD2dUq83Db8lv60E1WbAPZHVssMIz2Yf1T6a2p9aMt/mSLR2bK+PJ9t8auWD
YX0Lu8KTmsw1mZ+Lphtc2vvyqbYFQhwTFX3ed8qxPVVzjk/NmBcP35T8DVmWXkYyYfxz/SguTsJC
kgLwHrwvACO6SJwyW5oNFhmA2pYlQtJZb2kKlJ/AaV7cBYsUe6ELAzB0KROd2zCm6FZGEQP7guG5
85GV7MeINu6dVBg//vlyUFUD1h5wjCUxcy6o19ogtWc8mOQo/JUj6TyroXNdxEWkiLVYaFAHSgAM
dQrfVVG0kpYhNYliYfU2aU/t7FhgG1XCkBbxMzH+xc6hLoGsDsC1qsmPG9aKakpn0qDsHDfPRAlP
VtQ822ElACd9VT/OXBDeW0BfoukeUQFabvjbWhqb3ETS2cFQcjqZDmkfMGQtBvdTx9yodGEzGBz2
HIf/XDXOBXORotrVskTyiDltt1OTmzH7M0aaID68PLJzGdyN1oKSUclryLBR3J1fh/yALgErKLzG
VP3ZEOzlRVByvpV8hw+Zmhi0rZCWW54E0BVoE4rfUpAcZrV3JvtmFPGOfiWXrhwen3yqrEqK4waH
lx2CkarHHKRIp/bG9jIa3zIf+BLN+Tb5P7JdfxwoaPbd6yZx6UTO9pcfaEswbiOqUqxYSlsvBNyp
FY3luXCIX3sKPwEXomNUJ2/XnUQA4EsYhnc9d9HBtG/a+jnKPFMTLEUkaFnqKtogo1SXeQBB1eRH
4299vCtGROJuZ4gQDhdxPrekxWeuJBmYjheNOiTJ5Uc5UGRrs9qkZXn8N2eDDBIAgcA985DnKUFE
mRkpAjOmYLBL6liikRTb1vVXAmfBkxyps2VA+2YloVOMQDEuncDUT30JusuQuGwQtTd9oVsvNf6v
TM6iLRJFNupfzImL+iVVzZLmWVGDHi/L9yardLARhblKaJyk01vc6UgSsry+MTJTGuCnJe1d7Wb2
0Y2ldGqA/jzJw1j91Nso+9ZLiX4bx0h+U8vuY/RLsNZNKgREdddan9kgB88dOJ/fdVWLnKoedTfU
ojhwm7FWD5FaZR9WZae3Zh/2tybaug+xbIzPSdvesjYmKp1KfXRrW4s/emuqDlZqk/1sMv1PJNeJ
ow5pXgN+SrxEG5/kysx3aU2eNMx12OulSrxGih9KOxbRaW8qvgZIN2qOYA7lQZpSoZpNp4I4OVTe
9JpOUkxNjerpaRRmPy5SfIvmr0Rxd43RDLYlSQia7EQ9GFJCIwv0EG8SKtaKeZNGFZV1LzME9/aW
W16GHdpo00KDvcqpaQ2GL6nQYQgTmooaBiqBIkUiszs0pNhFGNwz5QwNXPLLdfvb2lc8gxcmNxBK
Ajx2buZF35vdZGUM4FNYuPnYkwTMkRV7TwL7VlZEOJXLSAt505U4zn8FkUkkeYS4VH4cED0y60eC
ftbra9qy+LUQznWZmBw6lz2EhOWfogQJnttnj+hvRJrnRg0MgUu+rIZj2yz4fYCH0U5xEbjH2Qw2
BrtiX/R0WfBrsGjV2K4W0HT43kkaZWhHBtTenloaKO/X17q5oSjwLdKB3OLRqJmkV4lVtswx1d9A
yDvx/NLWgjT/5n6uZHCHVudEa9KxwaFFwC7NuyFUXTNB2PCmdr91JngIba8I3EroHwQ0jKeJszDY
KSQDLL3QAPzGuGP9fSSlIAhaPpl30CgM/0cIP90nHQCEB36JOXXJnsH25ReN7f2bk/krgntUGNUs
FZ2EdbAq9iJLovXUOkb/+7qUTfu15aU7GccPjPe5/dpaa8dxgrPplec2dVQjgQokrlUhjBJSj2wq
wkrYEjOsYgKt1Wa1TCHM7p8C40GxKncg71ZWusQ8RK0AjbClCHD4S6oHvOUYTn0uLeiKygyUDv0q
arULzYYuhKtFKjCgrThnLYVLbiRyQkrCYEDo7AzSFoEOynMPSSYQ83+8YP4bEvAaNwWz2RgMIUER
elK108eZokXOIdprLVMb2Pvyhzl5di9yhlu7uERX/xtg8cXwYooUcDUjjisCEMOMEg1wdaWivL1I
CreLkpkVc5ni9qonj5DOCXo/Cv5cV/XtLdTg5wBgW7p9lo9YqV9Y23paTBDSJU/hvJOHHzPZpZi+
EoS7PPYl9t5EP/4FDeESDvyVyim9Lqkla0ZIDdivuH6OlcTV+xupP2jpUyqsFWxu5EoaF3xkZozq
tgZpkvQWax96atNZGOEslsN7v/WSuFgD9FdJGNgQklSPQXev2nejjARSeZwijCfBCLAS8wHdtBLB
4Lac1Tqy4g6wiuwsm1tEVmYT7OYRbYBxdNcN4Okwp18my/3rCrMVUq1Nm4ttUD+YJ32GaYdzsUfb
6A6N5rTRLL9CAb5Do1Yx3suKaFTq1gmupXK3pZ0GoT10i1T1ze4+1fao/uM2IkQcaxHcPsboWGWq
AhFdiyT3ZE8RrcCEDn6mG6Z8u76Jm8tB+yZyPCiWYHbIudEVZpa3vd4zZ4D3BdoKE1LIWxOLCPs3
3TA6I76ufHAHcGKqtkwmpYMYgveaM1r2Q1fpn1qINqVRNIB4Qw0XGtrlXoEtXTDrNkms10XaoDXS
2t+rDYZG9HdanNHrG7cRYpxJ4fxGMellpBBQvmXNvppb2ojCsg31hgCUW0DHZaLHllPvyZhitI1B
AEkZ2q1NOiu6X3bf54ZQOZDQ7pJTZgUCiM9GDKAstR59mUG1lBrP9cEOQDYXNm0DJnZETXJAR0N/
NCu0PaHWdMJomcfr27ihGGfyeF8VIvEYSJAn9b7W0YSV+yw/zCwVrOuyrgIs/nph3Ju9iAyw2kUQ
pNSHSgdk1WmNXcq81H5Ga6lao+Eo3Y8JGng72nYWHoGiXoUNU1t/Ad9UgocRGSoVXzBNtxnYs1Rr
n4qYwi/rg+fL5HPdedjhdbScXypNXoAKq57YmJTGThgCg7gg8Tp4k0gZnko8eQQm8X8IB/QcbAUq
Qf3gXHnS2ZynQe0aR0MwQtBJhrHZWfxS6E8MwJbAPAC0ThNJIHbTUMD1+B+pnMpKVaYOstk36KD1
FUxfUh08Dn0ZiDBMl87RFJ4IHqDbB/lXIKezQ6AVuTRjmQ27ra17e3TqUfCA2dxKdAUDwwRAvw2g
5/lWTroZVGGFaq4ix+3daEejK9cTYFCKlrujXYCd1lA7akdotyT6bFAws2qCdW64uOXhgSE1wIFf
1hqYCS+q2DpzGln6bVW1GzLMAblu/1syAEdG8yqaZjW4nfN1dmnP2sk2EFmCFYkqE/GJmQp8zNZ5
KbB+wLlsoIV5suLcaCcpHebGCfFMD0LVUee7qPx1fSFbt85aCKf7UoYewbmfGqeoQ2dMXzN1Jweu
DbSaCDxxCYKEja9FcbrRYhZNE2RYj4EJIIYzVo8xeYmqJxDz2hgMMlRelt5G2bsm7+ZuP2To3qNx
7Krm2/Ulb/nu9XdwdtDGgNBlDb5DykOn0p5BCOQi9kS3wD+nG8CKCUa+olII3CefBklVCznXWsWK
NeJM6HlSJVBL+deXczmscNnXlRQutIvsKsr0DFISkrsKc8fp3QLGVL6JajSU3PRm7gfqKU5vgdIf
uzeSfgbzOxPR9W/dwOuvWLR59QyaKlke2g6oGy32zAnHCWaymtAWxXCjQf5VND180zrQrYcJKLoC
HnHuYgRgOcgkE/LAXVu5GSMoTpnqL9IS0StS2zB2ADyRx8BsHxt8iJyoLKmjtIqwwYTObu2NLqEo
9zkpTe8whPkwo8Fz8OJjBwLrz2Y/+fEpeflTefm9ehe7S3eW/JI50Unei3Cf23vw3w/TeJRHM9Td
OODDauspDSJQaB1STZDv2HIQKtgLly7hJZPDneusoY0ZhC8Lmuq5RkF9TPbtdCQYnqfW/9ypos79
VxTni+LJVsZZw3Ja5skouqSqqKa5dZJrCZwLyus2G9IZEsocbThozE5FpbDNG3AtgvMuyThiIFYP
EXFyIM1NpHtD/iuS94nuddIxYCdFNEp7SwtUFO9R57aNZZLeueV1TZFPibJoge7LllfHJ1sk4hL8
Ah8Dohxk89DNi35eTgsCPcILKIEWlLQ+Mp/twJzPPuLdy+R2fkVzF5QRFGVUAGfZvvQkQVyx5bLX
4jnNkMqcZNOyxLhqHBl+GhG+qR/j+d/IwZsFOBs0CELfz7fSMgY5YTGWOY33seHqybtR3hP16brH
3jywlRTOYcuqNAD2ASlJIlND2hvgpmOi2YMbLcYg+wI75AJVARbi6/8rhzyg4dHsS9QbbCu/k+Rd
AypQ6xlk1N1MNVLepPZDDvk6OLEzzxZZ2pZ4zFhAKhu0Kigc8XnSbDLCSCkn5qjjPdMHdzQfzeiF
jB9q8V0CI8LsMuNowSi0e8Dzrm/wxl0E+A9S9bhyUX3gOwDkQTHSpo/ar5lHM/psZp021mcXe2xs
aGwJbuAN7TwTx5m8EU25DJ5PcBsMiR9I1q0mjbTpEdOTcX99ZV8unUuSLdNjwC4Ejix0zHJ3UWTp
fRPYWesMRwzC8kHP4paUYACR2x3LXZ84My29d/SsU/KtdzBEw0lo6H7kbnrCaEhqvjWCxW/t9eqD
+DtIsjN9mHV80Nw5avxnMiMXri5qMtqHt1Uz/YsHMTZAR2/HF9ktH1P1oGbVzQLyQB5lU7TQ6C5W
/cFeo72d0rchpyX6BSbBm+KrIf9y3/+K5WxWbXqUBMDy5jzn3ijTsKbdDhTdNDjoD/Fp3tt+fwNw
J7U9+ydSvzn9ZR9+sX0ANlYa+uz9rpzd1p+EM6O3oj/sB7g1wKMNjecz6WEby6hV4sOCH5JfnUK3
/ehqwC+DExrpGlrRieLuBgvFdUXcuEnPxKrnnjIIwdw8axAbMg3M7j21Xq4L+IIhX+7434VxvliT
MTugNiFh/Ohdba978V15l7yyH7ETPBHUXWj4pL9WCMOAQXCPkZfSz//nJ3CHnlcp8I9h3gLUy8Da
0b4rJ90tfzzktx9v1S3ZDS+Bg5OWXDTgu9ONJVC6LYjS2SZzt66thiFqq9gCaX873uefllPuMevL
OnyAKElOQF5HpZ/6k/Vk78zHif6+vvytB9uZ+MXvrW4Q8IaqCXjy4Ebv7y3H2PXvios+VRo+figO
2GrQmdiMVFBo/Wqbujh3MA2ogILgHc97ODutMPRvTlsH3VOs8okaIzueOWhoQmFUbm+lEPwqnozx
Tq0j/4wjbxQV3zbvLnDForqiyvjjX95TZaIPdMC+zy0epRrQnfLCdIy20HqnaYfSvge7e4gxOnlx
N1t3lejduHWhaJiptfCdAHnLZxekUZ1LMFnCyS8NE26YHAobDcP98/UDFonhbBikt7LKZJxvIMGF
1eUJswI/pCb6prSBAFD1Bb69ONWlz9b6AsjzUw+jImoVsuiSfR8AQR3tgkfLAyXOd+u7stP2/c34
TbotPp/Ib+RrfFwlPnMnOjrsRWRV2x5z9SncspuEmUMoYXfTCWbb4+2IJ13io1kKdL/O2Djox93J
/nw0D9f3e+ttsGSLFKDHbMzu5IfnjZMiR6CYwCa0kzOb405SbadtcLRjPtMonu6RYP3VtpqnskHg
TLYcNlLjoNuHaYGMnnslZFKj1fUEs8JkxED+04v6zDeCWvS4LlEJTAaPEO735QksFuFyQYKtG00W
YVWaoT8qYZY4LA9r7/pWLr/Gq9NaGhdyJWHNpnqEtKxtD0UDLDrTvMnqnRQtllP0dl3a5t5haYAC
gtIWeMBzR8hMJRy6oWzhcmIXpd7TKGeCl8dWoh9De8ENigryVwb1XAaYxibAs6vWKZeBnJhSMy/T
ARvLS4PyBpSlx2AIqaTH+4UaeGYYHapkSNJpjkqIyFi3HAOAj2B1hAsCJTJ39ap9Hmp917ROIVle
NbaObgc3+ZTtxmDcK5nqFwW4JYcnpTScXNZ2WTcdClWhtVXRhiQnUNZj6mB56LoBXvxnUvxKUdQi
IG8u0ux2iq0B8wIygBpEHLKbFgZCccTHGqhqEa6d72Kqq5EUyvhypX41h5NiU7V9q6xdFz2Qio7F
jYE2ievKsYW0Utcyl91cXZMGiO9kmUFmyFIaAxFSaBLmcXkYqOTL5f1o3yrgcrc7oNh84dTprfB7
LZxTzSgL1DGZILwbpB8tS46G9Z0prZegXRbUlFSf3gXL3TK9tUTe9AqLsLFdllsBk7eQ2xVvKRJ+
BkiIQ4MONTrq9zL4vzUdz9qWZvIulpYhYcN0Ixymu3lVr7+Gew+hfpKF8oivMRPm2uMJjQYYcueq
ozcHqWcGD3XxKks5LdKXOvsjWU+C3diAZYIRGa4IDh28DnzGgKRKU0dqh/1XvzeIhvToGa9bVT0Q
gzamj/F5YPARaNzmma9kcmGpHitKNep9i4n1T1HvW/Fxkgxqa34/VrQMBZ5p47wxkAxPaVQBF75p
zqQwoi0qTBmwjByUKK1kP9WN5cQko1b8s69EBc/lvDjHfiaNM6YmUBojjBeYaxFCaW4xFTIITLc0
vqUDoym71UXd39sSkRs2wccCFA+3Pkzv1YsU3TWOGWcea5DK0l8SNO91ufY0dJ8ZCCf7VIRf2HL3
IEZHQAXvijoZ72ITPelbgwCHp+AYyZ2KCfWY4kV1TGQYDmrmSTOm/EjAvfwiXUmb9FBr++uqu3Gp
nX0Bp0XRNGhSaGOnNbN8LViFoQ+t2giukk3lWS2T21w9HqSwXGCTcR8ewjB2MG+nMUDcaWV+q4s6
PjcMA0tCucxehgHALZx7YjNpzXyccZR2LHumiiaj+EWJ4+9taflTAq1VqsP1TVy+/0Jd/0rkBzEg
bFOSvlsQm8DzYuLuPmChk2b/IjOOhQFco8M4FFA8nS9MAjv7UCYA80p4ktFKwkRdWVAI3N67vyKW
/69usQCko4O6YE/lpNgjoUiN0V9gB0XojlHsqNLr9Z3b1AwbpMvomkWlmM/jaGMM0GZZY0kF7SXN
Z8F9E+/Q7aYVwhnom6q+ksWpel/YU8PQXO+Ycyk/TG11a8fGYzfbu6oHtY2mSk+qHjOKHmUECSyb
HgLke7yaRMcuwwi71srzH9eXv3VxLeyP/10/Zxl2Xw29HeObgjx51sApm8vVXZalH8HwnKNwlgaB
O0jBjqQJnfUCj/3wQzVC0V2yEeqdfQbnb8uSdIm1wMRZcdfb5KiAdyAYn81uf32923IIoDnL3AKL
70WaWVGivgM5cehY8s4M00OJZishum4raYEF/RXEnTXYlkcwdmNfe+tDjrqdMbVIiQbmjzAq9lr2
hgbSvWKNVJtaN2cvTO0fOmK/VNhhpUjvkkl2YzsXuIlN41p9FHfYJQrfoxzho2RM1DNPOuJEZoFl
5Dlghg9guSBA2PRKK3HcoUqS1EmNis3uJuS+W3fs3RJ4mn9zojhNwO/Q18CXnQYMXmzGBHA/dNxG
ZuUHIAsjAF+liuAO2d68v4KW/688U5lgxseUMAD9i986mR/M+BGsaaRwu+lDCwbBUW0r6l9p3B3S
DBGLAe+GQWgaXq5UttlOUpo7W3av79/yQxdXh/1fQfzVUeZoYiY5YOtR/MaQNc9kNwdjS0te6sg1
rfRmHHbXJW6l1nA1Il61EHqA9JG7RlJMPyi/wP9zPu7HGg24gAEUcUUzvbxLtdGRjMq3yO+u+yTF
HxWk7HgJUrkAT0GXCz5mS0fX38Kd6kzUOi1y3DdsSAoMLtYUd6i1yNXjKN1fX/fWka5FcUdakRKD
73WISofwkPUKDePukMygrRlFk28Eq+LbWKeuGtUR0GyHKNJtWSPjj+lMhilABm1Gj6sV8b2r0Jqs
NAOICaRs18X6i1Siy4K0nhRqNGtVJ1WAZBuM3Wiiltknngm2IabrNAbv6PXN3bJOeHVwhqANGqlS
5dw6LXnoJMz2xTmGg5OVDSZkgQzSJqehfY+V8WkoZtGdtRU6YKAiEAmgnlc0vrQ4IEppIgveVJu0
H3YDOmFWJhmEFuAy09TJDUNFYKzb5/pXpHq+yqAKgE3PINK0atMJpRmjfONhpFFPRAWuJbly7hcW
kjhdX2ZBYzYBzyRSJipijrzGYPTJH/X7gdDe7kDM2uMZQuXu1iZOZ31a4FoyiekqRBRrXi4V8tE5
Dw+hI1lrc9YSSEhffI2CzdXjEH/o9WMU/r6uMxspk7UMTeaAK5NJAmI0GDfLbB3D9Tqad7ozyh8J
SU/ob9xrcfGzDae3pJOo2imHCnnL659wqbbnX8CpLSjrWyOz8AVlmTn2GFDG7qqovTFawHuGpSU3
ERjKRsSHyN0AFz62Fq1RPO9OnWlpBzA05p1W4Wxg2ujQvHZzGDAqT0P7LSJ99fjV1++rpAK5UEDM
EAM1Qz3dm1XZa36X6fIxsa1B1Bxw6SABzIMp/Q9pV7YbNw5sv0iAFmp71dLqxW23dzsvQmIn2hdK
oravv0e+uJNuhmghuTODeQmQ6qKKZLHq1DmgX0aREwicy+i2cou0AMWV4D6WD4r8IVO6bVHjdFJ9
TVNB+OkJyDahOIJEECOKl7ZUSatJbGYQ/rVuw+F5hIqnHKOomLlFdSdVzwY7MH1f9M+xscLdL/rk
55aXPz/LI/pSbRL0pStXno4mPSrlTlWgM6TdmvGzMm+vx5dgLAigPAzNYjbhS8mZC7CUgAl4kito
6NrkBjPID1P/hKTfj6JqU6ed02nDUZazG0uy9q0Svl83L/JVB70qJE4Ahges+dLXhHU6oyMmZgAa
epmAD1ArbWPjCRw38luTqIcuIitHpNhjFF4hWg0MNRSKL21KIzTGIZcKEftMfxpBcylN6BcqmP/L
jOjGUAbwxth7udZcPfwsyBrph+BSxPbCWkNtAJJzUNq6tK+FsWKiqFK6VXuDQnTX7qwB2ak1gUd/
C70nyw7scJNrmEpwR32TVWuf/M9aIH4AATEM2CeBPeFB7I2dhC2T9dId0p1SAI8PFQYi/YoTdUH5
5NOOhMdxra8j+tJfctAgfEbLkE/D56SJaLwcZIBLpDdZ16Duqy8v3MJ+nFlya6bh9z6zu5WkXHRk
AKQEe6h+AN/DhbeiNWWeqB3ELygG3sFlZRrTXTIO0Ez8+wIkUIHKokQNdhpUdpYL62zfhjVpZLMC
41qvf9gtCzTL8Lqqdeyu2ZnNGnZI0EKAOUMFLfpiFECbS3MsDxnL7IUSr2keR+RMllq4lZz5ikWD
oT31tuz2LNxEIG64vmkFa3phmTsaoe6e0kGC5TY8DWEKQpAGOiLRBk2jtb267H8uyYApAEYIROkQ
rtyaStMM1ZYC50M3a3uSpA5umBu0TjytbvysAHtZHW8q62E24sOMPLKV12buhc5+FV0XSWHUnS6X
uZwTqsZ4ALiz9K3Tj63UOnX30Kbl31/0aNgBJYwCNrC7Jucps4qwxZ5EOqWwfWP1PublXYMqH1LZ
baVi3OXh2iSXoAaBEFpyU/S7Qcj6lQmcRSypTbO0JNjMkp1ebROUVaKgybdE9ktrC+hbYb7q0k1p
b9T0WQK6vxu2unnHpJXPLDgb8DtQOcSBDC13vh7KNAjZShN+Rxp7RRYQ7cnUj1YTYmT+YOf65h/C
97c1/kHbjxN0dinO/7LqwZD4StvYG0fi1GtH3p/5P7CoFmbL0CdFFsE/OcJcnQbGZsCv5M4Fi4+b
2uyhVOpDrGUPo93cX/dLlLIAv6hBF1oBixVoLC9DtZVHOQEIvXIVG9KESu3U7SZjgE7WR/DFp7Uf
Jg/QkUws1LWTp+vGiWCjntvmLvKsB1l1U6iwjX7IHKY3StwF100sO4A/CzDKAvAwQcSC0PjSvR6l
/9gKoRKYo9trLdPf8oQsMNldNyO6n8GXBqQy2FKWYjZ3P+sMtTnSTTjeGrsKkihGH5sU0T2UhG2v
18c8iFl1TE0DxrXIaycCkpNoQmIY6c8SLptdD9j2yhYRxBI+LJg2vxDUyF4unc/rlhSTiaS8ylpI
VCHZDsEWls2lZ6s5jRyz0bKDDiKqNez+4i236guPBC40cCQs45KXho0kM1ilgM64iXy1uR0M6qmz
4YKHx82t72BV6fq1DyA49C9Mch86YSWERkaYNC1w6dR4OsuuPBY+OCdOptY4VdzFDjKbRYJMDnLb
dodQXYF3CTBtmLFb/lNQowWlDHceFxOSNGjXVm6jJQ60e50BivVU/wQL3YHIC/ctLjzyHQV6p9ab
gGBeTVHKbVKcGsvYZjrYSkArmBrJIbSMIIasxliviVuKQxXQqwX+AMEG/qnWtyyNJhu7ruwtZHN7
lr2lQJxrHto7zympdyR5UwB8VI3hSS3yTZo2TiP/fTFJUbEdLXw0VASgk3gZItgASpLNSHwSTerc
hCjjttEh26S1zcrTSHQE4KYywZq+yGx9pfZnF5ZitjRny9M0JerWUuJt2+c+eJ9WThrRnQ/KYV0B
RSqmqvkTYJQ1KQUtH4R3YxWH6DbJPhMQKJI1amPhiQ3gN4hYbYLXD79y5ZToaZeiMF3RMFT9OAHR
rL7AQnom9c9gkDJfFaYo2wKF65vWbJUby2iUAylrCPEodrRyg4j2+sITuKilggCZv0CqrlaMOetB
XR6/GvnJCn+p4y5p/Tk/xcWj0f+8ftIKlhkqab/NcXdG2iWqnCzm4vBojVAV8+fmZVUwRZgo20sV
BQOKYN7kgQGVVGNgJASop22cPrkJq08mgVjAN8mbrga0DPK1w1owhoKC1JnJxfOzOE1SVvVmBpOT
q3jNKwBRDz9QpcYr2mGHGIIZp338Uzox1/SKlYNLsKgXppeL5Mz0FNdNa6d97ablO5XdXM2dZrob
tDU4keBCurCz5HRndsIilKuWwY6k5huJSm6GQV1pbHeswvCsFK/cf6IU8XxFuUt5AAnbmAxY0bx7
m4FfmevHIXmQJa8KK6eyN9cjU9EFdxCKxEin0DHCuCB/384pKAFKDUnigoVjGCobxyZoaWuBdYvm
xr7pVArdNBAwbaaia17kulFPkm5P2h7N/T7BmKgybowM3E9Q7TKnaEPmabpXp0o2XW3WtPyE45wG
9VASc5uE2fg9U0bg1PQp0vx4jnCvRFaUHVpqQw9ebWICBVqjr4Aj1qVmn8uV5CfLOaCVaojxAiYr
n3Ynt1u1HbLJkwtbSrw+TktUucfQutUlmurQLLPqE7Sl5SeqKvmbLhcQS5EUa8YztZUj2QVoJ1Sd
uOrSHSsGDQ+vCdggxYwb/AaL3fZmqEEqXpai70qT1B7Kw82jRrWh9iZGB5+lnfyN6BoOTyInRgWF
nig2Nst46T4aKrCzdfXQ5QDpDHoctIVUQPvOXsi2lZx4WTvLW5ti4NzpcqbOjg1uMJT3xpLirJcn
MFxmsQ11rCi1PisFzLYTM+1fWVQru0KzkwBlrsmzc9As7IESAtV/B1Emh1ZYZCdq0yn1qMmYK2ed
EbpMJsVPWk/saMw2mhRKloYMCqYMLONNk+q/CjvsvitJN1luFrXNB2uV8rFKKqi+63SyvM6S7F+5
juV9MAEjvW2UEXjvaMorzRnIfEMgvOz3TZZCtxB5awlqvKAvgYSDzmi3KzqW7udhKHdsArmg3I3W
dzrWQ+KoZVxUGyjoaSAhHrVyr+uTVhxLvbJ8VeqTyINEWAnZoT48ymotYZgTch3gnFFl6VgwxC54
CNXqTW0mQO9DyLwTt5lmSr3B1O3qvh7T+GA0k0bQFJ0pNHhHSjNQXlWtDph6HG3SeGhvJX1WHkkz
Jpgcpf1cOKpWqcqp1vuy9tmgsOgIagntBqOdra/hFfcD6pc0AD9zqTs1IqNYeSML70sbpUBgW3Ga
g3Xv8tBpmg7RU9S4/yGAE6pBTI/q8J4lt1rmlOlWq35BKmbSbgxrjV1CZBrPchQpl6a9rvD1q6rv
bNpmSLVA83jT9v2tHn1mauGACj9QYW4a+k2lDgdaoM2TV05H1gaoBUcgdGfAEA+mYHCv8A2XUpLn
IkYy7jIJevRuoN+wgWBXyujM/j0lK/pVS+sKgDrw0vM1UkXKdaAzJdRImWMYt3VhuEm7ncKnUEtW
PqrILVTnMMKgYggOh+3lN62nAccmxWhh2BLUYymp9oo8MrDbzhQEUThFmDdHSlY6MzOGNSiW4LpE
dR/vdAMYF/zDRRTKz32Tzk3p5sn0lkC5y5aaYyfJO6s1nOuXypop7sbMpV7VJAOm6Ei3FtU9Cd+y
GzM3WlO+ESwpVIugLAh8MW4g/u2ijRMA2dNQumlf+iEEdzxVqh6lcfBTs/CtXPLHsVpJzQUFgAub
i/dn+YAZpUbcp7CZM5CwNhpeIY/X10+Q/J+ni7ykcVjbCWmntnRrPYQ2Q+6AVdEJrW/XrQjX7iwp
5d67kHtn/TywEnOCNu5v6SXJ7NukNFywtG3MiAR9tEbxLHBsmUwEKRtCELRK3A4Ag3WbzAN2ANEx
hCAz5DThLk+Uv88MIRoEMV3AzVGS4mupHdoqVh3XyAyBu270bRoTJG9P5lrZS/R01iyCtyB2M3JE
/qCajLHW6igBih779Y2OmYnGwjSXutv1uVQ7A+BrwOKAvXd2jIGEhjMh3/kW9qyn4BSOspsyAlds
3Pb2No6M2If6nXFQm0HzFZKDwrxujSz0sm6oTmNuQKYcY4/xmnyuMKDPAoGruCQ6StzaEgiNiXLa
ACSsk8XayjcRZNHnMc1L9FYoRiqDDSOk6xwVQwvssyH3evJh6P71uBaePsugFqZxMRzPA9tYyjpT
qfDY6lGpSuXO05KtgdHU8OW6HeH+ObOzLOvZOZC2NkOHBB5py35hGfiSZXdQ0k2W2+96SPZ1lp2u
mxS98BDXKFB9EWuZNmcTRM6lLjNQkdUGatQxRpTy0s/nb7FWOkr8DXI7au4V5O/BFhhcPzPL7dus
LQu1SWGW6YNfF0/aNGHExLvunCgMgacFchayBwvJzuV6drnWTr2MEkGP7ii4qO8g4LKyfmsmuKNb
qRqkARFMFEWGvRjG92qXrFwPy8/ky4goqEDlABKWS9/z0o2GgkIqbzuUVOT6oWyl74CpbIqw/ocK
xrkZrqTAkrwxOgtm6hz/3VUAqsXJEZjC3Pa1/rUwgutfR7R/ZR0uga7KgBgr93UKip5VoaMW2oH8
saq6uxR8k91I9moXemYxbf7BHDiWQJiMXpHOH+HpbFCDKXh0h+jxKXPu69Tw1BoaRVp8rNdYw0Vb
GQib/6xxcUH7cZTSCdYa6W7GVIOqfoI4rtM3MXAB5dq1ISo+gb1m4ePCcBl6xJcRQjLIpsXDDGvG
T2L6thmMw688fbKHEOTsnyN4y/9+MTEVAkZ0kGigesob1EZ0a6OMukky+noV1s6ck9FhIDSbYnNy
oQrw47pF0SYAsMYGagfTuho/9QVJgMquzBqd/ypylNG4w9x0AE74+B88w5sOo2U46BdtlsultKbJ
TLDXSrds/X4+QNTTsUdwHeBFp/yTqf/aA3xSpoWon885klqzeatk2amS58kAoWa4nda6hEu4cUeI
vcx5A5GErswfwuhygi6tVaUU/JbFq1V3/VZNrMY3h2VWIw7lla0t+Fh4EoBDRsasqA4C4MtFjKM+
saiN8JDTGWU7oEDBDqdmztiReOUJJPIMRzyUL3TUnMFhf2kqyaPejuWGuopWB3FT+iCW342Jue1Y
uzIlJTjrMf2Fhg5esHjh8crOEIcy+7aFKSvttgVGe2OzXbmxRAuHyAO8AVOoyh9V5DCWZGpoJXVT
qOmBXaP9NGOJoWtk/ry+nUT3Psrz4M7D7DnecDy3FkXdrq6bAbqwyGuIzA59Li8k0LtaNgO5a24z
le6VrN4oofW5Yns5HfhoBMUQRqIsGZ+OT9qVvmJpbM7UVcPJ78LZr7ocaJp+Y9DmOBjxzo5ap5CA
4in0ADzS6coqC26e5SN+QQVUQNS4gmjDyg5lN5mCEXtG/7EGSloDE2s0NrFPUkwSyiZT/OtOi77s
mU2+c46eBIKyV6gbxx7SvG+ygbJLrkYrZ4poO2CkF2kCKi04xJZ76SyFLJApSGaoLgezDZ7q8YNC
hFefmy1GnzfXPfrqGPGfEQKGS3plgg6LryglDXhhZl2jbjWoblnaDukh+VEaHsp+Xiajz8ioV/Qv
GWqjfR+tnDGCOw86YL+tc55aY6FFEYX1lkGJoygqPGyTYTPUhN7EiTS5cq/dTUAWuXOnrAH7hdsH
nWSwEwPejwYedwEiV5pNe9ARQnF6MvR0cIZm3Ngh/a5M6j4NtYBl2Q2L7cjBsbHyzhZ9ZDxEloYM
oJzIoi8/cmk1k9XYJnUJMY5DOz4AbPqAmeg3Otvv1z+yKGzPTH2tw1k8TRBKzyBQBlNdjcf1VBZ3
aW/ErtGQcGVXEsGpYCEZ1HVQI6N0xp3k6tRZWtTCFJIcX6P1+0D0j+veCAhnlIVADaBNnK6qznfp
CsD15ilTaxBm7SgBb+lhnj5Zts1zzSnBL9QZByN6hvhMOD5S5TO1a5fmR6neFPPWLAMyuWDFq6MA
ol/D2pDqn18V0qkoZCho0YL5iMc2tqMekarH018BTADYfgbqykn9SO2H64sgtGPougWw1ALK4kJ3
tHutbyjkuasctfgpBHSSOTkgYijU/IMluIRiGtq0gPZdxmks1U04JDlaeXPpdPMDuoZTeDcW36+b
+TNwUGpAWdkC/glDL7wZe9Gwt8IMD4kBCgNU6lDfDsO1moZo2bATALEEsccyYHPpTAulLYwk4HnU
12N+sOUSwx+NiifEEL9E07AmaP/nxlsIbsFPgxwU4Dk+UpUQPY05xMOyMcF0DQ04HfLiRrXWrhet
HUYQFjCrhrSXfxWhl6JlOSaD3dHcFuGnmr9d/zZ/voPgBt6t8GUBVvGz82YW95NR4B1U6MAdgjQL
Ven4AOyIk5IdYT+vWxN789va8udnp5WihImWZ7CWDLo/y0Ak52uSbn9eO3AItXZwAejoo/C7FPJU
UzRXY+3KTLuVcstXqnd7fDDVFxVa5o7OfiQhGLuv+3XdKHLDS7+03KKG3g3gi5e2YBGM9WBC63Es
ggRz1gzDMXivXLcoCD/AYyEdDFlQtG74K8Ya49TuRw3FgJY69ryRZtnLyMoVLhhWgxEDs84GASoN
++rSr3AcqglyodSFcKRnVCNQS6DVmCH2NaWvU2o89dWLLuVeFt6Dr/JjkusDWIQxSOZR9Oaveyzo
Ul3+GPXyx7RDHFrgz6aubd9LM455SPZFiZfhCnQ667Vk4GjJqG/Pkp8Px3GcVo4xwZJD7wOYdlx+
qDTy09Lg+CBxWo0UWDjrCe+1CPLTkCXI2nwtc1uOqsvETcUoCPh7gCoGvSBfLqhqDMxLJALT50QS
t5egrVvP8oma0YdusLuMZuZKrVZdFo83iYQfyKMFr4OC/eXiKnZTWoOJYfPyRv02g7su8T/eU69z
Ej9z403jq07ps+3zosJ4v/amVwSnEDbsUuHEmwr/485uYkmxrg6AmbWghG2c6LY8zTDr6X50BArg
RQOtXxDfFk9bEMNv/j6uAIlENQHQoGUqmgvyaDBGCcPf4Jw61jeaY+2tXea+Vm/VLtusybCLgliX
NfR4sR/wtONRbaMWMpJ0WGfpEbqDW9stAoid7GYfhZPtqgS14KteWOPO2zg3MeVkwzXqG/toLznx
Xe5BocO4eyeHcu3ZJki6sTHOnOOCyLRzqig9nJvuG6/uHeqMjgmh4QCT8yvn3xdIhQvYC1tLOnB2
lRhKiq3KYGvYM//HeMgC9kbfDEdGgIx3a7mf6CS8MMdFqEIY+smLa90b8yFJc+idfl/hZe7U4EDs
gub5fg3tJEBaXS4n94IqwSM2KBVsWvfFFvo7TuNN4LC2nY1WONTrfLIZg/fYlzdl8LKyKbQ/zwN9
gYYCw4YHFECYl8s75LbUgtIIwM8P+zP7vgmPUL1w2AYX67yvdqufU3DkXdjjIlVPmJzVy+ckR7zv
7zDG6mL44o26UTCDluVu8MAzdrTcMrjuqODmvrDLhWw3THYhUdhlLsauU+fHgx6g1PeP/i3kzdBl
UP844XJFrWPFhtJEu1cD9rM4al7sSQ7EmN3G778nu+/guThAt/u6ewIULWII1dL/s8vFkA2pPHT3
IAbRvGXfUdKInPCm+dH4ijv6aDM/37OVjSlI8fQFVQEsB3CfKg8u0ztNx5AfFnSQ5hvgTw8d5E2v
O6UJj7UzG1yw9DMkfMoE18XkEte+af07ZTe5dw9voRduRg+I8Vt1d0yef6Lj8z546C1tgviQeOTW
fnpe4zJcIuSPg8gGlyG4qpFv8oW6IdETK1XBi61UT/X0kJfBtBY9gqcNyn3I9gDPwRgNn9POupXR
MNMhGAQB1hF9P0xDYY4t6teuQqEhzFigVotamM5XUKUqVaqsJCCrjd1pn2xnR30njn6PqjeUfluP
3oC+2JtPTF6JGuHVgRQTz+svQT++FRgTCr6QSW7ccdNDVPUUIe3wjTspSOQVJ4U+nlla/vzs4gAM
OVGKEZYAXyMuRsyc0l7xRmgCs4AoYEJwHdqfnAmW99GQ43tRjNBihDfUtjTZWWuZi9AMmjx4fi54
bj6XaEoUqvsJkRdJN0b5oNLtnLjTmi6Q8BpaJpIBgVExNaJyC5ZZBWlD08DV9zF6gwtm58D0I8fY
WTdx7sx+t4+d28GptuHR3Kkro/ii3YV3BwgUZZSE/mSiBeZ3pCYi0rTYaTKsLevsTTKQlS8mdvK3
HZ5CGxxSBWUj7Ex7tfB6za1VEFsrAc7IhyGw/Vl3YsmHlz5g86lrT74KzuuV01qALkFWaH/NGmAW
Bm20y8BhZRIrWYXAMY7td+shwqPrJvEtb/owN802/q6BNv5b40dP8hY94I9kY/crCyGMKbw4FuYD
9H5N7hdkESlAHopfUMy7Ybw3QV8IuAbGL1dcXbPDHeFTgZngKoadsNA28TJpbxrPQHeWTjWttIVE
VzxKAv+5xF3xSaZrqcVgagL8zVDCzaDbXgVyB1XpXxrjI2/qTb0GSBLmp+dWuV0jdaU29w2szn3l
AShtqz8nsHNSvBcrxyQ7gJ3Rw+jAE2KpO2BMr1+RglsYQw62JqMJjPuCL383yPnLtAwRSGbqFmHn
tOHff0ATciQLTQb+hRTrZagWaDvh3SThwQiZzcmAFuV7mj+C4uS6I6J1RPkLGcVyMQAswn29Wo0w
UsqgjlrkjrKp78gu3OhH+bPzex9Aq6O6Ope7FGu4C/3CIvflTHVidlvCYuvnHqLkNJxsUI9jDbeA
/l13T/Sdzr3jnhW9ikGKarGVUDBcQ/EJxcTrFgQH6IU3XAKo9i10NSNYqO2dDvZIqfXKNe4KQacJ
Q71nH2nZgmd3alGPBmvsGNxagXEfe8xPPSn3B+9xCszP6/6IMgWIgqD1rmGCAXHBBd4MCky5WWRr
lQ98FckBdhsXEcQeAuM4v68YU0WxgNQOVzle7H/AF8fEoHWkQ8BDDew72Z8P4cZ2gUlJv0OrKkAS
cd2eMBzOzHGhR7VaGzBd1rp5r3lt2ruKtbafBKUW5Km/PeIiLgtJCX2fRWkViPl7EsQY5Ns0pgON
JI/ZDgjl75cnCUhMb5Jf+tN1/0TPkQvrXDSO0UCNuYR1cCcvpaXbH/1GdsOT5cmP1Wfjxj+vGxQ8
Ky/scYEpjUweaY0FHewTqEXBc6hqTpqF4AdeAYGJLC2MBSoBI8NC8n25BbRxxGmPsSF3Kg5Nh645
SqCfVeJ14fa6S4rgPjPPLXEnoiqpdF6kh5EkpJIz7I1A9+9OdzJmorcg/Q5yZ6+CpMgJfbbWvRZu
9HPbXIDOTWOq3TJPUt33DhCWbniXBb3/i5kOXfFTFKjnprhApVmk5kMMAj3yrbyJ70AUcJTu2xUj
a19t+RFnB1fHijhpKvhj4xYbICZQoLPptZ03zGuCAqLkDt8NqowyGETRyeEc6sxOTZQM/FXk27xp
3Q6sbg5xMn/cNdt3MD282Uf1KX6YDgBK77Mfq/opohrWxQ/gnI1pianvhYLTCgcnat5odWtImKb5
0CcPQ/Td8EHIx9zeonOs6Y3Tqi8QM70evKr4q/5eBG5DNsXMRlteFuGY7qZ7I1AOVjAejJ38Wex6
p/HjTe+MfrhR9lAJ2pgBJiiD8c52XszdGluN6LQ9+yAG17WhRcPkacJvme3O6Y17Uq3otn3VrflU
AuzCJsb68TwDEdBleGVNQudEBjFbj7IEUpgAlMa3MXKYCPSCAdkmHtvOJzlY2zuiMjNg0L8Nc5+6
lDDKDJ0luAYJx52Mt64MVSLbpcsZD7LBOLj+XZd9f81R7rNKcgXBz4VIsVNUZ0DnogkdVQENu+1f
NyQ8/H47xo/sW9LUsmzhnZMn11TA0nIgyX5pkKM5rpONFn9ctye8sc5Wku/zAuKVpn0Fz75Fe7Ta
fuIGwa6dIeuEQUSHOaAxvW5xzcMlJTk7kqpKUvrIgIcs3Za11xD0fTaF7ioSJGl/mWvmRPnhuX9c
OmXpcqbr3RIpIEuSvbH5EXUrGGxhynZug7sb9ZEWTFdgI72RXfYzfMoP0rfUMW61f2iLnsc9P3Te
dlpLOgWL14FCY3wplNu8X4lAgXYJRsjPQpC7A3ODdNH/rtgm3sWuui+9IgCOqENEZLt20zjDVn0l
D9fD4qua8+cWWwR5gBpSQBt0GRc6zTHYacI1+9HYmwft1Ub1uHVOPWoxxJE3tfuKk9PNUdqVt7Kn
vP9DuQl+//4B3FccaJolZYKvqGBEj96wyI+1YFyj6BMeymgBomgNmCVmlC/dbLvKhEAy3BwhjIen
i2Ovak0vK/XHSoKTYPEGMyM85iG2x1xmFhwxAvTF3PQzjh3lNjlJXu7nwbCLvOufTpw1nRnkVg7s
zmkY2zCoI8HANKXz+q467eO0rbZrM3/iMDmzxWWHLUUprwlhq/Ll0Dd8Bk0u2YUowq5Dx94xnCJ2
TuHpo36I/A7Nqy9NurU8UfARAeO3wBGDsgsUjLibNcsgMkzViboGmtdgWzYXbpnWvb6sglTCshYq
CyDBUYngi2XEzOYutQlaRLTxJCNosjdAcee+cGp2F5crH1HkEhBZaMhbQOT+AS+iOTHmhfHUNXJ5
fjQ6+jzhk/59tRMQpt9GuGubdX0JLkwAB4ekcUCnte+gtJ5mxvavVw4ofYCKgFRZ4MXcbU3TUEnL
PsYtjWLfhvYmGDcyu3bKsrqjjW09hITSpySn+ophwd0GQBvyIAAbgG7ghWy7Pg6ZJUFPIpF3keUz
+9QgA0yPNPvWQgsqu7/upyC7vzDHnSUkgvsmgblmwkaQ/Uyq/ZRC4L71QCS3Eo6CAAGNmwE8mLkA
N/hxmYjYNSuWDt9Md32RuTkEZ667I0iyLixw7ph5roMeFeJYTa0sROlumz6Q4li140qsi9bt3BUu
bY0HHJtZCkOGfN8OlVNGtT/Tg1KB4QCaNv8/r7iYrzGrP1YyOpRsluhdEWcjRHppdF/P9r1cduqK
b4J8BxtsQV6bX51RLvYnsNzWE2hf3d6+L4tdk3yu1tBFy4fiK04JgoPpDyrXnmZjMakQN2+rU6I7
A4TUM6+YHvtyJScQpSJLt+A/S9zajaDbzOcalqYgDIpf86Y7/JjRtzB9/YE8Rqc6IBEKY9c/2PKX
ctfnhVFuBUM1NJezF7CEdAuWwlQ+mb1HmDfFD3G/8oISbarfDqIGd5kNWKxPy7iCrW58TIa9tdZK
Fr2JgRFfsgCAU2X769F+lm1HpTmHSgYd4PmuslzZL45DMCKX0/GgwN04IMe3PeT4dAVwJQrDc7vq
pWNTFI+omcJuEjUYZ3hNw9yTpRUjosQD3qEzDSwMgQYx96mGLqYz6mM4MSIvHKGyV3iR4bTyi9q9
dblvjTdlfT/bv64HiNi3/6zybzQIR/Zqu/hmVZ91rr+qjepbbfn2/7PCwbaGKrfrYoBveG4GWY0k
PK/2mrU2mSWKdh2je6jXAJGOgZzLDxXaZd9GBM6Y8q8q3w7Fw1xlDohXZjTE5R/XfRK9Nu1za9wR
r8YEXL0JrGGCxPgWZ8NkOqNa5p8jNtypUyLdhWBRdWOO3bTDZBBE2qU8cUdMju/itDC8oeksv8vq
z+s/TNQfBS7fgkwSZnV19LQvlyGpIAlTGBP2Sab6fffK8ORmseqlqb0Z6Idq2g7tmTvWGPSS+yPm
/okzUNS52PtsnfK42UkK2aNXdKfLoVfbzcotIjwKz38gt6HGpjLRCMMPNI7jJj0NQbTFXHRAoKy5
JY/FrtyD6zANAAG+vjKiE+rcLvcsG2JTpWGKTkCVvXbkWKyVckTxd/73L/bPDqiKpCQjBCegioNC
A1Kw6z0z3qfpKewdu1jplYq27rk1LtrBuSSlKsaRXDp9m5qlWv6i2y/XV2yJYf7+OLfBxbjBrHmg
NVZMAmlf9qShapN56vRw3Yqo6IC5BgMatjj3ME/CfZgIZDpjkcOVWX0ZItNt6K5ROihT7ww9MNo9
AYiArpU6RL6dG+W+Vmtr1Ap1ROHQP+fZk57jjXw01t4iwlsLtxWk0gxguwBzvwwKEFkVyTQrONc9
bLzZu2uDxPTxtfz6GPpg7LEHhzysNStFwWEieUcbDCS+wHZdWk1M1hegA4JzdeYnFH23tn+Zy7/n
iAcY98wMt5OtwgrljCI+wLI6Vx72tNPPs0vNyQFZu0O0lRxDHClnBrlIkRqjHeSvgJygdJ1hTg76
mXgf3RRa6g0LqVkOboIKxEc27VeSqbU15QJGjaEHo8lY01C+T9h7xoJmXKEJF6Wj5+vJBYukmtUs
QyPRTcb8obdUZ7LKoDWbpybufeCHVhphwjvs3B63vwEL6Kwwhz3t0SN7EGW8abYXPrab2Z126Cpu
2jVOQtEZDInUZUzBwrgqf0ejHaYnLVQL8TaXfk7p8KME39rKcSJcxTMbnFfVrMiZLSEq5aB9ACGp
3x8UtC0gF7gNb3qXebInH4B/WjnGhPGx6E9bYM8Bmozbc0MU9qCqQ5aTUOs1CYst9F6PVqyvubfE
OH8o49X6nx1u0ymgX6NNDjtxkTy39Dlh9s6Ycq9VJ0i8vI6zFKg9e2yTwY9Al1B3iWtN+fP1RRY5
iwmEZWITKSvQR5cHjJbkpBtsIM1IcRqy29x8kuWV9RS1ZDCE/tvGct+e3acaHmdtX8KGqbrjASPU
D5Kb+MYOeiPzPdv1+2IDjd135TNc2RdC5yxAchTMpKqY7b403Ft5ZGUFUjt9bjdhnyVO1dZOEYYr
NSRRjeX8S3KnGTELJRnkxc6k3bEwBmltCylaciMZ0R6YL18Hs1qFb/j33+7cLHeQ9Zmqg8YCZrNG
c1CHd2oFU7/G7rqVNeeWRT7/eknVgU8AVprcteDG+KwlG03D2OL3PDuEGD66bk94n59tC27Xy5WR
0dhc7BE/Dj0M1pb2q7yWqwitgLoK+3uhw+EhLWUey8W0FHZK7UYeAz3yBnbUlJUHkzhrODPDfaJp
xmxrsZghx/nNZI72AyV26TbZd6/GrruvHwwwd/xce0AJH6Em4MQLBF39U5U8icwW01JYw6R6aYjq
JPvml2l4pnoHhW2Mh4z992lNB0R4Wp/Z5HZ5BClyc6phE0SlWfpr1JkzTK92etvFa2SxogQd6FhQ
aWC+FYOH3L4GYbeJxidOTt06NuWRxceG3HX1izbfY9z+78Px3BbnFlOleWIVbJE8dmLDr0OPgJJW
WhPgW/OJqxskCkkqA6ysbsxyvxr/h7QrWZJTh7JfRAQgxi1DJjnVPHpDuMplZiFAjF/fB0f3c6ZM
J/H8vKiFK6IuV7qS7niOBZTRH4mhblLKHYMSFz68/580E+EXABHXVnU0ryK7LaMvs3tOAP2wSvi3
ZBfzaAKGngFRA5/v8v6oaS73komuTN0EcXZ+Y/T7Se+ckB9Utr2u0dJ9fy5K2KtBy4cSQ0O4ENNd
WH6XzZ0eff03EcI20RJYCsj/wCFXBldFAYt9VkheXReydDmd6SFmc+xGy4pQmW0uaTU/lWntKQ2w
dhI0gN4qdrg2CrBoe+iaR6ob1GtI/l1ukcGZhbHt2QkY1JcpTUG5YAxeDeZyOafO2JBXgHC5f6Hj
DLMCD/JX1fFSpq3FSlT3aJctytrL5oeEAyfJy7XHv5EDjBqCzqZ5supSTlQqtQYUoBrM2v0OdFsp
mBhsKXLZuGJ88x8S3Tnc5gjUMNY/j0JfCkKDPMg6Jyxi1X1vGKbhiUPK7ZABsdcj1FfW6FYWz9WZ
POGdLBiNenWAPHUKMClCVC/i76ZyomwFWmOp+w0zNqhOIH2PBmexi6pWkx43O5awP9k3gORUXrOA
BckJsNHP6AeRHHBc34V++GW3QfaxVgNffMzOxQunmjRxI9uzeCDi3gDItUod+oF2hm3iNUFc/mu7
RPFUUUBUB9gEUAkK26gWkpLzBL2upYKIze/5KQQGsLr7t1YJKSCdUxE8oXhlCTFGoWW6Ok5ocq3S
YNCPANioB09aS/ssVKYx04y6Ptx7cDsBKOzSJsdemYaiI+iQxCBq4qv42aD9i9yoe3uDbrhyCzYH
eZNWTrw3d5jWalzMbK0l3v+0VHwFCp8zJxyKnyJOmarZaaG0+Nt57YEFCHDDBdvE5R2rVyz1z/v/
UpBwJHorijHVAnUH8hlh0g9pu+bj+sb9+tjLY34pY1b2zB02OtniUgZl5Ht+RGl6Z23ItsOyJi4P
2k20jV3mZ1uKOr/kpb6+k7eWr53WgtQFzxKTBioAHAEXhYUVfSBtnEJwEVuNG73Un4avtM50a2xB
DfBl+jRIX/WTsl8b61iYDLgUKhzFRLfBXz4L5Z+jyzzTmYL6CLY3tOBI3+qbMbi+2Ev7ea6jYL6K
BcQkqYO4dDw2yk+j+yzzFfdubR1FL6hlqlo1E2S8sJ11Mp3iXnIUTKMeX+198shPyun+PymlC0d/
sNuMq7NAddyl+o7IW/APXRfx51N0sU2/2AjObHQswJIb5hBhPpJXuI8ec5InujVXMtcLFYpLOULc
O8joBmnHeX92IKRTjl3mKpt8oz3hLPjlbtwAvcDy6a8G6TDZrI2BLnS2XsoXoqvIiEKtmc2x90NM
aWs3fJO+Fz6iq8Pw0AVzr42Jsyjvkt3Nz+FOvVW9yU8+Qhjq2gzu6loI70Yp05SEHN8SvbQ+Jo2P
KSimHbqx/eyYfjRv7EXapjeP8al30+1a7LWQYrlcCeHms/VR17N5J8a94YdbK3fsw+grgeJ8HVXH
+szepXsrWJvbmddXvAuBYzS/LiBB1kX8HyZVo8wVC4mdBMRJHF34UbmSWlm6As5FCDdORFJ5mADt
hdnmLmAsChKclqql/zphi5cJhLyotQFOGIMul7e6SXLOSw5vNCXF10SQ1GiAZnjCuNxDTGTQJKjo
1fn3hxRD/oBnQtuWhtf5UqQ2hhbKWHPAhz74PLqZbGPbdeDq2MUxcXjtFGu9OX+GFVDyt0Rx4DKs
wHDWdnN4VL5EZeUPVfIN/BHHyejWICjnbfnDMnS0OWF6FXzO4uuktlaWhHNEoejGIYv4g1Eg+yZV
xtPQhw+t3HmlMT5fX9DFQ4DS+j9CBVtp5KqqCxmOIiA47jrWe0ZhfVrp5Nrmt9E0QbqRbMYaZ6Mc
pXujbG6Adb+VzWc5Dz1b6/ZUNzcsix6uf9aiBZ99lbDPFUbNwrDAVyl82oRtfTMAtKiMqxXtF1cc
Phbq5gQhleika1bSttaAg1IM3wyuOdoYAWoU7UR30xA0prRivUs+HTJMc3VeR2ggsudxuZ7k1IJW
efHOCd1YSnVfTD9pRw5MX7voF3U7E6ZeHpXKNiITLXOo2DTgG6BZkDU72Qat1KHhO8WKV3yCxR07
EydcBnVUJ3pdYymnMHT6DjQHOto5k7VWkTWthNerlQxZ6kKckYHbjkS+x4knyd+V9LWzDqb047oV
Lp79M51mnc9cgg78kHaCChQQ7lQHTpxX8R/RQHc5aor/TZLwFDUSrRN5joMN+rPM0FimOlnzRFeb
9pd3aZ6Qx1iiDXjiS40A36qZKUCU3IpoDsrSN3zInbjJguvqLL5xuMD+T4ywS4CeRZDI8DIwnsle
WCZKMPbgVLouZdkWfksRtocmmtxYLZQxQOIsmxtivnX9jvGtIbmV9X5d2LItgDUZkwbgmxLPrj7Q
yQ4l2DcHtJjUIkoyGodUphPTNSyBRb0stM7PTSxzqHu5SZUxKCQ0sHoqyHZr44FUr+aAAdLyIaOK
C07R65ot3UpI1gJCB+iAmPoSl5FMaCqKEbzTWney+qZugaLB7sfurdZWaktLiwh0BAKwUQAg/kHq
RzU4vilFBF9GgJPt6gjepZomW8r0uzxK+dN1zZbMcO6HMkEfic5rsRloblLWCh41LqlTv1CjmzEa
NtdFLCweusehDAARwNkn7lWpR7U1pRhbtqX7pDulxFFM5hlIPVvJirkv5HR+DRLLKE4oqDuKybK6
xEtWMmxUnIZuOn3aTPIARO+wZNwkSEGbpFQcuR9RwJgeqL428YBUCwxPcFAAEgsgSeDLEUMXGyvS
0ipGPcswmIfs1l5P0/jdBOmqr/BenkAEmmVPNJR6H5Ss5U5KSPHJS8twOxKWj0wf5KeEFdNNNKId
LKMSB45RoiOTY0nHntTdTcuVHqAxegmLYCSrPgEy3rxl+QAW+EZhb0AXsWJ3UJgE7P1y+JAlSX9o
Ksu8qXM7dIuqiAPMJA1fSWsU5MZOAV9gTWEnOfkkGz9R7y8bj+SxumPTAJCMaMp3kxybhcftTMeE
VhanxyoEl6aj2G0lO3rH1dEbh9Ew0fSo0d7JjNLGiDUI64BBORVa7KcKA8NFI5sN4og+7v1cNjof
oWT3s8MIYePEZhonrp22NnHDfqK7USHDIVWk4tjkRf9kZRN7aaTqGQjTdxDVBUNJTYxtydPUOdy0
S6DcgDjUqUOVbJKuz7+1JrfcSWH5Q4sCaRA1tgJAFbUDq+GAujv6GZOa+ZqR9R3GfGVjq+k58Y1U
Btd8TlU/V5CkM4C9v8ehkYB0Xjc7qe6qvd511g5kpmqHosMQ+7yTWv6Zha0S7bUcM3r4amaBeM9I
Sr/SapPs+3gA4lZWFrZDBrs3gH9QZwxkCCN71Ookhd+a4Y0GG9xLwWpQg0i2vRm6EM2JlWlgLk1r
5G/DmKLO1+blaHiaHQ2Y3UnDdAOAasDLVqyLHtup4dZjng/tCBYOqr7SnhcB0wYGhu6pyDa9oow/
ZDNCB3MNRHK/kLLuebSxXZ5CQ6PcTmC1ysBSo8evILGtrL0WVfYTnO4iGIHxroZOpBvJMxt01jsW
WMisADTg/DiozKR7tG1omjfi/31ayRhGL200UDmEgtzOKaltAmc3YcjukL7sNi2l2ktSRFnoNjml
e6mQ5YCFWR0MwNEGW/zEcLPnTEMJOlNN6mRR+KR3RPG6QeanlvBhg4Y9dd/EtApCidtH0ueJCtlR
lnqmzKOA5336UFvhtMMsPsqV05AofhlyEPANgCKrmd2BgVrX+8hjudntwIEnUXhkg+JVE1F+kqSL
UqfpEjhRnTqEjhEN4ZFIUv4om2X/ZU9t4o/2lN2PfcmDKKqHJyXPU5zA1JoOGU1DD2zL5L5qFLQm
FMiBOwQ6b/SqyzASJUX1t6iwE9UxCxa9q2mKOhZLmNXfhZQWe4zeSKhtyTy/1/rGfuRqFd0VaN98
78dmNDdyRuzt1KshDSZTao5oITfxzOtJ5Bc8M+47hukor7ekXDlyOWcPOrBMDqpkpD9LHS6i009A
FQO0ddP7VkQxT2pkVtc/8p4Csy2t+N6YzNHTiyL1M8AWjWvX9cJjp+AfYkeQ+4E4RvC1etssdKsB
hsDYUtmTwEE+DIVrlrGLtO4Gb/uzXn1p4G1wYlycrZPtP8ao9Gh50uXh4/ozpczevnh1n3+M4JE1
ssyaKJtf3hxjeN1TQQsvNb8NA/GmNvpZVp9VpB/jEE4nB5hmsxbbLj5e5x8geBk56OwsOszJe3Ak
p7T12op6tFEx26M5UqgEmsZBIwzyeZRyLWK/rizA0tuFzUCmwp77k0RCLAnUm2j+xdtl1B9ZrHlx
E28Ibb4x5ccUTQlYLkOPG2Xk5SyeKS9XXJFFY0C+woTji+hPTOej6Z0MGJiCeF7dggn3A0dl39E9
RbV6RdN51uCPrT4TNX/KWdRSSu1k8haTdRKrvMT25bTykdt0QFI4di9Gsh0A4aeuePwLPivgfecY
GvQg2h+g45mcayFKeXAi8QTqU/+iq2YwTbLl2GA/ZXX2IK3h3C65XkCxAPsD8KbnEclLPeNIkqa8
hcikSdwe1DSRGruStAtzl6fb64u64EkqBK6/KiuIXYhIRNLRuNEYOOLcmHzyqHdM7l0XsGQf5wLm
9T3bNFyDalVaENDyKgFQmlbc0D58y0HQhpgwr1bEzadNtBECCC8doG9zvU7Ir6BxFK83GrxAWv5Y
9y9x+hoZK9nBxSX7LUJELYhHaWRSDxEDGTxjaLxmbcBnRQnRvafhpPWGCglt/WF1QWs+/0V9mgBu
XoeDP99df8BhEnRsjlmmIIJIYvQRt3jrq8aRFOWNquzYxfx+wlAuq/q1boal84SOadQ6gXGsaiJa
Y0ZygFTLKhAZGgVo5x9y4cNdk+LJb/KnQV4bwFl6HvBOgfpwDmWAqXZpflIxjJLKUaAzvlGPq05+
W78qN/CiduUPID6NK/KWrF2boalnjgJgcs1H+8zaaVu1DZmfxkx5qkrQxH1I5mFYuwmXpAAMFzSL
Nu4HZDYupbQxwlqZwD5Settg9izEeBSBC/Hvm+/ACXsmRzi7OgM7dJLJ0AYzy3JpBs2UH0s4qjmV
V4q1S4cK7FwWiCrnkys2nQxS3etpDLOAu3HMrekIEorg+k20dKqAEYxbYU4KIGy+XDUQ3WlwFWAK
UmtGgBuhplcNSehSFWX366J+BYziNYQuGJyrXxwktrByiDQqSS/seQh8eEPMYxT+gWPYHVwrB7ZJ
XOMx3Ji++YzaO/BfnHpP/32lBJxxvz9AsPverrM8N+cPyBsnGfaUfmWr0HDziv3/WgJS+3JFAWWD
2sgEIVIAt7/yT4XPPxo33OYbY1d+hk/NXf9af0vd66u7VHiGcjquL4TqqOELOwnykramEupbTe18
A+9I4STfYsWNdo+IbdUAs7+rbSfLqv4WKWwoiaapz0KoCqaenRJErWfcddyxAfYgvRuB9pDu1Rvp
Tg7WqrcLc1XAYEDHDTKYNujrxGKUqrMxJjwEYM92OKrPSJSlXrINA/QUbIGEWTnJY73tDy/X13jx
PJ5JnX9/dpGNSt5Wdipha4e7TNadUF0Z+pgN8E/b+a2W4DZPFthJ0wgC6iONne6Q/qQvgNNkjvLj
uiaLEcL5As636ZkqlBpNlmhYwKJ2shv+RoHoKaGpcqNv7T3fZq/X5S1eM2crJxhnFEdJx0eIi9Co
BxwRR6t6J++frktZGPK4NAvBIBEfM1PpIIZ7xY0OhInKfwPygrwLH+XN9yZIVtRaGNK5FCjcKJox
JF1nQiD5RDNvcZpkV+2d9q15iiaPrKm35OvP48CoFqLV7A+Yfk0vgS9fwTwwAsHfmq36jlaWk3Wr
7/U1+1h6TTFaikM2O/gIYi7to0mbyp6KiLvxLnogj52HLkd+TN+sXfygaX57sDb8e7q1V96IxYN9
LlewS9A+kyxCNRQ4ipkfv1AvGRwkFUCVYni6q95o34AuJ2/j0xqu/aLtgKBvZkHDDzTjXmpsJEkV
l5kxIxzJVdDQDCl5nY+jJ8WptIvLHupPFcpdjOgF7lVLSx+nSm6ey95UvLBQhqAkEz2xmsmlf92w
tYV74fzbBLvmk1VT8GTgXqAdRi6HXSn1m+siFk0ZeV6w7SCyA72HYMqVnCakt0z4NZOG9B95VKr3
Xo2DrOhcRtFZUHwxJt+DFHclW7Gs3D+CbfHBxLc0yYiFD1Nl05vxhir5dkW5RXP+rZxIGRMbyPyN
OZTr9+yo/GiQfsEzKT9bQGH/Okqn6Xv+U3bIWgl46T4/W1N7dsTPblk+lbHCDB0wVlR+4UwNorDZ
Tib630xAIGRV5FqVcdcw7f26vkvX7blcIRmVkxpdPzKWtJDuqvyjkvYme74uYnFFNVmFN2UpCvnD
qa/GwTJDrCiATEzkL/VbA73k8tt1KYu2cSZFMPwWhDNZOc77lvyw2K5da4df9JpQugRlEbpZUX8T
rJ6mVS8nEbwmcgsl3KoCSr98V3nGZ7Wxd20wrNXfFjVCiAm/fh4M/JU5OzOJyaBww0u8GJ36IvXH
bA1IfnHrwW2P8SAVgChizbfGHIE5qFCorUs0Hg/OWN13k+xc35dlKaYpg6VtppgWlq3vY9yEPbQY
m4ey96vxrs5WosZFESh7IS5B5kIWDSxSLN7xHo9dBf4JxOI3mGcH6VzzN3Z8JkawMGsq8HfnF7xK
d7qWYfQt0IwXuVgJPRaPy5kYYcHsXEZqfn5PxzEo2DEzd63kgff4+rbMHyv6j3Op8H/XTBOu0t5O
6JRHkKKa7gRYu/obmMxsZWcNvjKumMDyg4mwERTSNt5NkZxJyvVO66uYu+13q/Wrzh/2FnXINt8n
nuUDht7qPLDEkpW7bfnInsmdl/rsBCm0ThUDnHpuu++35q30gHjuVLYuPwHg1uXvbXB9URe3DkNU
+IdGcQwuXMoDy60xkCbhbqockwlQF2m2S+sfgG1aqZcvOuWguvo/SeL26SjvWHiHsX3gwgbxi3HQ
2asyvsZ0l9ESyYYdT+8L5jQA6ryu47LfdSZaSK+SWulNuYWS9icKovZr/Kg8FKcscmgwADbAzSQ3
PsmH0pPNFTtatNkzycIb2aE2EXGaAWgrBiXsQ8GPpH0Z2psiPQ7VKgPr4q0CqCX4d9YMnzL//sx4
5DRu+rqCno3pNSd5H6JItp/88c7csgAlxxPB9Ovtaiv6Uj0CNNNApDfRBQpA5kuxpKRVpk+wWe51
r7j7nfAx2r3HJxtAqys7ubiev0WJRpT2lh2FEzRk4IQCluCN/pF9lafxdqidcaNt9LtsI3+L3uN1
zrLZrfjj+jkTLRrR2JOynbXsPKAwO8U2P5g3NHh/Dt3ysGo4yzZ7Jk6wHKWbOAh150Xd2I4S3HVu
cuoc0yUPuRO55jE/FR9rTcxzFHBNRdGzAnabQTFdiYnb21o6ZPJd3TuSga4n//o+LhsqMpkzNjMK
WIKhIj5OizTENiY25t01xentjy7eXRey6IzM6dL/FSJcpZlR89ZOceFIeugowwOqlNcFLC3X3NsE
mgt5HpsTLCJjXVFYEQ73hGoNH2N3ivJTOdhuxJotNeuVKsTSVX0uTrCIiBOM6TGIa9PQybVo09a/
aHjXRqOX+mjh9v7WSzADtR7SKFGxcMOG7NISMOO6AxKkA8C66wNaCPVv7UECjCa9H9bO99qSznt6
doOxwc6RUYdobat/okegBNJK5tu+dluDoPheA1BABOa+0Kdr0cyaZMEkZavmpC2wurb1vYj3AEIY
czQ/BG26uW41S7Z/vrqCWdptr/ecQ5COJkzQopbxVgUSwnUhS2Mt4PCZkS3n/g7wWl4uZNIUrcVn
H7aifiSV6IE5RPlrre1AcNymBzl+kDQHzHKJdkzVp4y6YbyS7lta0PMvmK/ys62UQ+A09XMWkxe3
+fiIDgIHvSwoujp2mqyou7SmaOXBSZ8LP39S6spZMVkDXMNkvFWlH1WxIWtl0zURgmVKddOp0ixi
LJV7miIBZoQbDl7dlY1bekzPVRHsMOtowVoKOdze2vn3VvIB5RaVP4kOhC/qxaNb2LdDt+IGLryr
MBNwZKrAGJrf8svNmgZwZ1kypCp15SjKR9c2M26upjwOIZrw2pUzsHCVXYgTrrKuTNB9oyD8IVGN
bsnKw4Bg0GFQFsHdyoIuvAIXooTLbEK0aPXGHGl1hV/zbB81a6D2a9oIplF3kklGDhFdcTspr6Py
aE2P9C9CRihiGMRCIQRbJXhZVa/ZRjk7BEP/iCYcPdlRvrItS2mycxnihIgi8ZByhnd5tHIPU9Ke
HRUO5krfuVk6alT5HGxDUzKAW228XzH85Y36Rz8RdmdU1cHWe8iWtbeU+X22z1lQJi9T5Tfxc6QH
nDyO1a5nnibfE2PlBlm4rS40FywyI7GmVQNWt4g0N5Z/gFrHyWJQN5byS8nWAM3XpIlGaedxns1R
F+B4FfKldalr0c6RiwOaOVfWdf5ywalDzhOu2wzKpmHY+PJok5SpnRVCM32Eu1xJRxml3Z5HdxX6
34Az8F5S9Jpy5QHVrltLSxwre7v+CQtX58UXCC9BWViSrWTQNh260rfAsIoGt1oBmUC1Bqq0uLBn
ygqHBBjyRStTKNsm+iGWog3T9D2xOydTc+As/fgbxdB8MmPCYSxY2EY5muKcKlBMr3agiZxKNC1u
r4tYVui3COFuyZOuCqUBIhT0hQ6mw7IJ+dZj1m3T7OW6qKWcB/bptyzh6VHUGIACCpyvcY/CWXhS
Ns3J+oFKzB0o+fS9FuT3a6+qunjq5zZs4FsCPEY89bYyZEqXQCZ/mimsSocHaIOVIicBVbPpk23h
DX6xAX3G3rjBL46w3QO5a9aaVBZADvD6nX2IcAFUGcyyz/Eh+m3uvmQHoL0UhqtyzzqiLd0dg++Z
xypHeqLPZBevuPaLz++ZcNGQ0PGb1Dp2ecyDundlcuChq6l+Qh+YUa1cdUu+4YWqgk2VQ53ZfTmv
+YZ5ADfYvjWD2wWpZz8oD9yPHRPYxu7fGBfY5DBdAFZVUyxSYHWrXpVzPF8G4HAxVFUacz/05KRj
d8r1xtExkKcakW8kkQvuXqdUM6/VPzGrsBIXLh6psy8RdjqOlaGZujmOwqRcf9JsClwrTEnXXh+v
PajzffPH5XsmS9jYxGIZU0ZoDSDW4wlVme4uveOB8YRAKnMMh7jJpv0hefcp5navr/iamsIuy2pv
cyOGaMlE14KBaRueeXXdOmn3BbjxNaOas6/XNBUuD5bSxNIZxI3S6xDrTgvsTzMoQuBbaU+2cQdI
DSdZw5Je9LwsMB5Y+lxuEMdIpEk12rKG0LDNnBHpestg90CWUEq6ot/iG3Ymaf6Ss2hG1yvgTWmQ
FKHwlAC+AqMYsrlyDSwLAcqKBqZlDKUIr1diNTzT5YK7PYcrbLFN2libWG6865axvGr/iBG9vKwZ
pCkzIWYAGqzk0fAO6Py9vVLiWJMihBQWsOniIadYsSzQx5/cvkupF9nTysasiRFOs4WJhlEBZAvY
Yzu+k5vkU+po9Uqz9EvpSLxyqNakCee5yLllZyGWLsx+GqNvJ0+Atc2jzfUNWnwUbdTrZtRX9HkL
Z0k3G8uOR1zQeRQTX2NG5GljsnZBLOpyJmX+/ZlJJ4MdY/AA92AyWmhVt7YqBW+p5OoYQbmuz+Lz
ZmvIk83dzQAKuJRU5kVClPnGNUyGZw3teOCg/c5hGvathLHX/yZNcDcnrY1Rh4BFDDU/NF31lZuY
BmSdgiktIo+O0RuJU9h2+TeWeKalcHrbTEPD/pwOrMdHVgCtC3MadNrmKll5S5ceFeDy26C0IwTT
9cJyambXcprgZFELoy7c9MsycUZV8jPUweSp8QrLdnuSB/9+XYElBFBUzMyBZFuw/SrRIkDawvb5
cGMXblw/RsouKj5iNjp1aq4ouRiLnosT3q8SPBSd3EGcGYNGRL8xaeqUchCSO71/TpJN0bo0+wvT
OZcpHLyOgVUuzyEz4qWLkTta586g38Arkc17a63p+1c5XHwzFaylOZP2zOhal+diGDRE+3qJnGPy
jBFzwreNhGJY5KTkOBPOg4dpsDwz+itn91ywePT7KjQkBsFdSOdCamp9L9nz3Hwl5ZNnVTgfRNqN
PHNag2FGsPZKvd12Bdk2mBez7XYTstSTKdkY0hov+Kz0tUURrJtXTUSJBOueUHxQwwdqvKXDinEt
+UboggcoFjri0WIpyKjrGjPJI2RIMYA2RhvZ5CbuO7QI562PGacbEOH2K2g5ytIteC5UuJe6wpzk
IWLwkMzyOR1Q3o1bj2ESM0nKDXpe3U7DLGz1zuTkkOo/STadNOU5lyWHgO2DgjFSI9OxDun2+rle
NsOz1RAuLtmI2qED74tLUEVrpFe1RS5um4+fmg4EG6APs5OJCZ92d13u4kYrmjnTm9m4VIRNQHfK
EGPkFOsx0EA3eaBaEVrTVrtgljzTuY8HdxY62/9IDmP4r8AwFQ51V49u2IGdUe98DjwQHbgLYHx6
0uLS60wMB05rHI1LD/m5aOEO03qkWu35DmuNbp9U1Y7oa4/B8ir+1k64Q2g/81ln2Dwbg5ZDreEK
yRyGktr1zVqMj89VEa6M3qCymo5Qpaod7mVBs21/JoHkFsc6oAG13Dv1ERNSaHx122CtJLWmpGAq
jGJQKUdq0k0ykHraqZ8bjd+D9ve6kosP65mlCCcUjTKt2cwPq5Xs9GljlQ82nh7gN7VeLQftGh7P
mlbiueNAVS7nJc0Vr+lPhnE0hh/XNVoxQHFyKU3D3mazdyyVTwO5XfUhF/8+SJ10oPphukfsOAD1
I3zVaVaB3vL6sVprmV28MzWQnwAPAKNqoqtjFF1p5g3uCC6DGShDwKykjzp7MjQW1EZ+6IY1gL/Z
lP54fs4kCjZQFYZc2SokGuPOKBHN3lVSoJc/gFd7fWsWd/9MkLD7vS1H6P6DoNi6bRvd1VpMbaxB
hC9qgxFNwFTM/XLiQ5f1k5RqpMIF1ON5K/JhJ48gVYjlNxlUgXySg+tKzbfAH6tnocMYlIfo0xMB
OLS2DMOyqGelgkZ7tRTPANBkt/JyLFoFGlzg+po2aozC0kllWESI9OdgPPdq3jtpXuHtxqh9FNC4
dqRyJYBZXMbfAsUu3piXLCl6CKzKraXe1LXPyy/ZelLWwNbXBAlBcyRZVTRUs2ZSBdfeAxFHln2o
imtPK+XZXwjn4lbNZJy/mu11hCaXzmdhjlE0xhwuH6a2XXlv7A0U/I3RSYLEQcJ8p5/6zU26f78D
Opbbvj02h9bLD/q22lAHS+4yd+3+Vedg/co3ie09TO7rmhiYg51u3yQ/2pOAH8r7/JWc2GG6SV8T
1P7vMZGv31WHyBsjOOcrnuFiEhyAIGCE0hSACokJ6axmlBR2i+bPGEk7sK16sdczpwOiYepkd8RR
0Z9//dAsYQdi1Pi3TCGHMeZhVxsWZH5Ek6sch1f5bryT3yrvnbqmN7rou/DivXbAqgf6yllaajS6
EC6Edb1NUntm3ELWvwy0bemj4JttJbff9Hf6FmHsMb+xVrEbF/2Jc50F1yhCeBuyDGKlYPIqX3fK
fZaBLrv5PFZP2q0F9FTjBKwST12l6l4sOpzLFnwmPqIveiRYb3KrbCbnxUR79MeD4bQbw1P28p18
a7tkC4wMJ3t9bDfw0Nd6WReDgfNPENypjvK6N0J8ggrWAZgY9x8mZ9hI7q+jRzfFG9uae+KvQTYu
r7upIobHxADQqoXtHjptbKIO6246KUyrQbq/dbo3suGeiTFFdkhHh2LIzC02QPxYizyX/AVyJl3c
9Sa3K9OC9FAFRF3nq/Za5+6SBHSywqRnflp4DZfXGgM3G8wZsCvoMHAnBnyMtVncxSUEbBECdiyf
oonjQwoFXEkiQwTy+UAgCXBJ8w9YzuGTvjDnC2jYT6MT71o3f7HWFnDpgT2XLdiN1ihkUkLItrPO
jXqMnHkxUgdS/zf+voaSHB5xDFFbIkGG0dV1Vk0QRIAs/Gk7YFK+Lb5jrsPV71ENBLWE27nlOxIk
vTNuV2+lJe/oXLxgKH2VJIUxzGs8Ovrn8JadUnCxMTdCldyx3Ow7QaBR3P64fhMvJp0wQwCNAQqP
6fH5fT7Liaa8S8OqJ1he5cXMUQr/MkzA2j5l6kuqe3G279YKJ4tv3rlIweE0MZgUdylE1omT3XeA
bDVvASdyYLss6HXHAAzXjQ76QzfF3OfwkvoR3utnFKyuqz4/98LTqyM2BmMIUrQIlQXPA/TVRQzS
eIb63HMJiPzilmlb5BQtTBG11a215pkubDAS2+hMA5O0bv1RD1RVUGIZSgVyp6rotuj7Q7dRmHYI
hPK1jruFKwEYqwSFbSTaMEIsbGqesKQDvh5A6Gx5Y7Hx+6TJK97UojZnIoRNpEkHV1uHCKWpHF5O
Hu9vuzWGgYWzb4FDQzYRh8vANxS2yKjalCQMQiaCVGgEbEWok23QwnHdFJZOAQQhMQZKZWTtxagu
UgrSAC1rJrnYD3AP0QvTaVsCWCnJoRi4yE8sfrwuc2mPUF7DsQOmKGAUBN2A88vSrGtB4GsVGxqy
HZL2m+silvJcUOu3DMHNmvQY8CMZZGQMMKmyP5MalXQG+NrU3JsAMTV5Md/E0b8v62G6AmwCNiYs
ELCIT5JNWWJbPdjZxpsw/EqGx7L9eV23RdPAaAzAG3Co/sjNy0M50hENdC5nT5WtOBH5NPMUL+zL
dTlLdg7uw3/kCNdyTBOATHHIKZmbkRutvVG4e13E0qAIQCFUA2lxDKti/v3yDpbMJB9Ceba+oryf
0pAFIQCL64m0LsDwo2DEZP62lhk9lkq8q23ybveYGaZTVDxc/xRtcVkBLAN4Z4yCIRt/+SmKRgmo
igdQT+RDlDuNbTYvfRlHd2Y+MMySUADGpT0DHAFG4jKva6h1E2exgUcTuGwuLjQa4I+XW5qZQCet
4JccgVfem04NTNvSSabpLrIjVMYlNmz/h7rvaK4cR7P9KxW1Rw0JQzMxNQua6+VNmg1DUipB0IMk
aPDr37nVVd2Zak3mdL/NexG1ydLVpUgC+NwxcNrSpy6X48PZhbIHhbybnciRQl1DlWW4yYlX3gWh
BRNopZh1Lqv/qMLZ7ZIcRjE3KitdrOIe7rVLASdHWly15ty3yro1iKie1KYt1/brnBNUTtBrcVIJ
a5Zrt9Eon7Vr6IFCQ/hn2Nz3lDHCswIoKCkQLgneCvTMZDwLeMOgs4GYadA+4DmDi19vbGh3Q+BG
bIX0XqGepfjq6PEuWGmUUxgYCEwlBSRdAVdr+s8lhdjXMO86+HJUdPpJc/6ddQ3pDAen6tmXAzpC
37/oCtwWRwu8aDqq4wx0RNsuh8X/8OP19E6M/e4q5+X2TXahbNAYCKLBi2bo5ksOtydYSgUlGyLH
U3bvNEN5WzrhVvpZHXfL/BN0/TurOYQ2KoI8miaQ0Xhz/kETCFZCBGffCLJhu04xn+9YkK7DT67z
ThPju+u82TUkC9i61AjtQS9T327asEwsirz5DpqMP0lb3nlxOCygDIJmkPPPaSoMMlrpBDiQAJ09
wQFz65DmlEn5b8R3LF+4tQQh/ErephBikbXXFfbszuVfdZAvXwHhjATPf9IUfC/0htCQwYzccQKI
tb95dla78+TXuJ+lmOQGCMlsM62eTrQ/6bteIhu2sqUxrdw58uDwnVKAxe9/vEx/tk7eHPINUAHT
WPZ4prWKTLhEeQeZ71QPP7nZd68DFVbgUkEY5m9Vz4wMR0YHrBM25knbJL246HgQ+e5PmpLvrUfg
KMCBBnD6XFR8v+3ybOkq2AjAUbBFD5TdFV0ZwUN7mh8WuW7+9Wf37bXe7rEsR4G94lokPIT9VuTj
hSNPlU9+0rZ579lBxu1cpaAHCrXj7++pmICIshLrROU0uFkp6gFB4JESepA8tp5oHn58X+/kZ/C0
wsQUcQHR5w9M4TdHV7OUCtKk56OrlsAWgMo4/6z7985W/u4S51v+5hLTCGe19WwnPusWPgzuJnTX
ZJyGf+Ooh8ApFCWQikEk7M2Tkypw2/W8lXn/3NdgSGZ3BXn98dN6j8aLe/nHRd4sg1rmYijOy0D7
fwyTINS1lB8bZ++6D6zaCqihdxNgXpcGLI+frY132uO4OAo5x/dBiXm7r2xOqqb8w4bbGyKf7+ah
jmd5WaLDmycDpHV/fLPvRTUYrMKNCA0RRPjzz795b/Wkybj25yXfzfus4Ft3WT4DKHJs5XTivIkd
y/eCzY8/vux7K5JiC/yh4OLiqPz+sl0mCQRN8B6LZdiOtL1k4t+o6hCv/3GJNwdhNRU1885LRTjq
ZnLq2yKf4zMF4sd38t7Cx9s6SxgiyRRv9djRkCutbxoUj30IELnd0M7uw3r9yWX899YFyjpkN7Cj
8NjbJ6Z9tJkpb/vY5K5uoyrEC4MUs5gTpy57sZly4W2CSS93gemmy66qyqSCRwk+RPBHRspR4xr5
Tj5AhWoZtR/B2RSkadGTNe7zorwWpGIXUCvGcLatsis6FvkSZY6znLLJtwdeZDV8jWkhIx1m+sOY
hfBzyOGQGo3eqE7z0NubkM/d/VCE9jABv5dMY2eDCM0gaKq18BuS6AJ1RRGjBgKjDELr0wsTlZzS
lrbtjjRumMglz66DmWrESerPm4ovTSw6Pm2ZXsIiokOAmXWeX/cTrGwdxNg9abJ92RK694lIre+2
IJAFWWLnLgT0LlyvYEZqt1wQfhIaJWSUV6atU+NqOL8PcxO81Atnu9UO9nHtPbeOZr/orpnF0D+C
/PSYRSvU4lPI+E33S7W4W6NrmPJI5UJTV3kAUiFtyn6yM9/NJgKOhAIHnUB29OasoyEZmspHxnc2
EDupTHeXZu7HPUeL9hFwvQzSzY1Zko4swaUbmKKJFuCxf5I8vRerwEo/l94o7iGq8v1O1dMKieLu
XNChsTSZrz3Eq7lIl+zrj/fRz67z5tDtW1DnmI+8xaXVJvT0yRHZY1EFhzm0PxMB/tm13pw+stbr
AMkdHA1h9uyhjookkERDXwXR3Pq3P76x9466b1/jmxurMMXrZoHXiBs5LaUP8wSz/fEl3jvEAw92
hBC7cBl9q3cxo2YcOHq+wBS6sTU5GkydRHHSbUjVPrdOCwGjYN95PxsYv5ebBfDCFLBcBPvwLQgo
DOHrxM45YOOeqIpbMD8oGpxFtcMw8Cfb4b139u213jTpalMstT/hMXa+hkS7qeoNPFjux0r3t0NI
2P/lsn8TPVbmhhp6DOdUEErukDH3yrSj91n+s/t67919u7/O8eWbANzStawMx4XKpYl8s6Swyomc
8NEyzHdUeV33HUxc9d+6Wv/xsvynfG2v/9YbHv77v/Dvl7ZbeyUxDP7+n/991b02v1xXTy+vw3+d
f/HvH3zzue1re/lU//OHvvsdfPmfF0+exqfv/pE2I0LLjXnt19vXwVTjH9+PP/P8yf/tD395/eNb
7tfu9fdfX1qDERu+Taq2+fXPH+2//P4rsBLf7Jzz9//5w/MN/P4ruK5fnr788uW1+uXxaVQvT037
T7/9+jSMv//q0t/QKIP1ZujA/QQjBSzH+fWvn8CgiYborJ4lM7AnmrYf899/5e5vZy/HM7ABfKjz
Pvz1l6E1f/8R+hP4PMBeoNEEv/71EL57V/94d780pr5uAVca8MXfg+JA8hXQDvdhyXwWgcao7LxX
vlkzY0eonBcGJQsnj3o0j/hNNj5lGSSixmRodquz9Zc7x0OhtLva1N1tqK4ok2mW00SwMoJ5woZJ
LyKhjoL+vtGPrHsU60M+Pzj2MtfXEH9OIKEHgnuxbL0MjFJYbr3A4EIuJz+7Fe7dH6/hX1qO922N
/364Ei/US98O7dfx7af+X1yKZ+Pn//jrLf/TUrwABPq1eZX99yvw/Et/W4HU+Q1yqRiCwuABuv1w
fP/7Cgx+Q2vBA/oQMB30ps+4qr+WIPsNzRTAyiHuiuoITJRvlyAcg84nzVk7Ee2y8F9ZgqgNsMb+
MXLCGsQwIwAh9VwvC9hPn9foN2uQCEKFYfBkrtjkqGhoewdAJdSBcBrJl0VHy9gtnzmOBpqaaaUF
0r2p8qKlqWAaAY5YATv2dRnSqe7OZhbABJ2GYRxsWqh1VImF8PQ9p7aE4azX+19KFswAGNR1WJ0E
HecEpPe6TjSt0Kodef/qw/962XIS+pt6HUUCDbhexybLKxtpOU9XvIGLR7SsWd2AG1+sD9Ui4BWq
tIWqgtbAjwaGB5t2Qh6I7lrHHuqaTDpqlAFSBS4oRRGhKvy8whbvgjOJ2Vo7+MMDQ+mrYo4nQGI/
45kb8a4lBboutopAEqkNhLpFByKiJM6uYITdtGgOvHq6akns8r49cE2AUiB5q+rEBir4NMIjBqMb
Bl/DKCt8WPk0M7TYo1mI7oRDqzwETteZy2odabD1dZvvWF/VSxRaiCju+ErlfWWZPCjH2CUaIC5c
xn7JahSS1kMnDI/7E6lG8WEYGIWwtlnbo28XWHV0Bu1TCBgUnU67sE3dmXYrNMjOaLfOqQGr4zOd
rp2g08B9cD0Beu7BlyyXKzrTUmQguobZgFzf+AFuouNr+bU0gl8sYimv5MTZs2gMM1sIsIgxCloT
eklr6rC/WGXtHqiaaIHXa9xdWLtV4gfhctPyCVJeDRyR9xREBsy05tyDLTKkHa4biMPq0GByomVe
ngLC1QftduGjR0dHpCZz2ME3xuMR4AWodnQ1kjWqRXjrl6R6xAJHO9BMXrakAeqfKiVZE8poyAQK
iLFHM+0Swbm/tmNvjyjvgiUJVTuZhGPxBXvid+5jjaYelr9wZVrNMzgHUmiNcW82SMy9iXxyABgp
EjLM7gP3yPSkUI3bZFjGudhUwI21UTnx0YtXIX0QXtaQFGjd+f0nx7EVj+xolgtZEhhiAGHf26hs
y/EWcqTZxVxAoh1sHK4aJIB5PccUEg37uvEqdJj8wguj3FhbRyQw5fUAH4QuDvylGWB60rU8Diys
gaKR9hx6WrIlqI8Iajm0pHCURDVi42XQEL9IXc3HK15MLUnR34bgg14c9ZpTm7fwL+qmC1Qs8gA9
b3fnU1JUkdeOsPfA3KKvDy1n3X5o/VpvIFJaNLB0lwx25M5UiMgadrHCEhkUM73c+HMwCKCR0ZqI
VsVrAeOhwbmpleM0e6ubMk+KrAeXmmJaxu/H2kf2jgN0+lNX4F8KS/9jzPkuYzrnUndj//o6Xjx1
/19EJ9Rx/3N0unvtn9XTd7nRuUn5Z2RivyEoUWw7eEci1JwhNn/mRsFv4HFCoBXii+gKByh1/gpM
3m9uCH0StPkxjEELHmnuX7kR/Q0OXxyFLhqhiHNItf6Kmv+L3AgSf98XXGcJFGhGgYKJZpbHQ+eP
SfI3kUnBhiP0Jc5+ry8A3M9Lkk5VKw7El+0TrMnMB9rPFUp6L4/GdfnMQhzDOR174CSy7KRmxZ9R
bMN5tFDBvsrX/ENeWLsRxvITgoCqIx+2aB/doh22HZDt+VH4YXMd0rE6ze2gvs4SKhfAMok95n3k
UsBw6RY7X1+6RQHvLjWba8fl48XiGVhuwaEobua8SGdhREIXH1ywUQ1pH1LyUIyaJ93oyP3orhDY
m1U/RKCi6JtArBzOVp3dMlIWz60fmMjP1bxn0PqFOmg93szrbI/L6MHcbMzpyeauTdvB1hvh4Zxs
AVsHMPxaUjeVi39buRl4+9S9w3kZxGe7hGgdF4PHwLKnMMhV5LQuCn+TRVydBbM6+iWba/ztUqWq
MjHsnQ597eutKOHl7CL6MS8/UFZdefJhXttbIqp+l0sxXxtE4U0dzjLEiHSePzT9tJ6aJpD46834
GszAr0Bmpt65lgIshBQhctZ5fXaL3LnjptZ7svL71jbzJ8i8s7PwB9nOrgQLnF0WcGvZWrdvbrK6
pRe2DbqHuXHW1PeMt/NbMt1LaCyhpuukicBrnw+5hmPYWA7mcWSLgI1LXi0YsOrwKjT5C9o9qVvU
bVQju4+qrGYxCQDjaPwxezH5lG9rzcYbxjqQBitJtl0GY8au41eCZDyh7XjtD+NHMgHplWsWzytF
QrGAolbLZOE6mUVuLrVZHmWH03pdHPBuzbPP1K0omUqXsrxwMtodgrVwIMlkYRnECwhWCHscp+Wo
CQxncExWXf+cUxg5SQOASVNPDxMNAKkepMlPRA8EcAkNM5RocHuT0MZrE78M9oH2zaPxi/Lo5sF8
zAI8nUjO6I15tQbBtGYbZ+rqRBZ9UqgmnfUXqoMa0yU7R+ws+uzrQwbQYiwHNqR6acm29+YkGC0e
b55lh9bk6dJM5UUfzga6cUGReEOwDQrGz1lR8OIiu9m0mmcUXC4/SCbXNdcrRrnck1svaELwrtat
clYSibUCnEoAWdWT1OHTpsptxEYauY3lSORaCNxQpQ90Cl/73t2jO2ZivxiPriiWaGErABYj7KHz
aenSXsjNdBYumObiOFGDWScylaRj+ZTOvDyyTrmHqdJ5tBBnI3o4sEDIie1Vx9jl0HaXwxTwmwWZ
VFT6+mUg/YM/ze0VmEw3DXVUXI2YV60Tup2Dy23q++RpgQvRafBgSdc7BRj9K4NlIm9jyhcFVreH
JNn31iDGdLSPsBH6Jzty79jnAd+Wq+NHkyBxOWbyahxxRx3cD2lVO9sJY8VHg9bxxrTa3BkK0amA
4FnloIl3zcEfZjA92NeiVvue5+oCRmv8sWwshTHb1TiEOgnWs9NnwPOEzfNLs2YqktphjwIT4cT0
gTqGmmyYWpdo5ORjqJWzaRCJE6fP7zMLAf1RAS+x1jsfggVDAgNAdC6V6h75imBftP1LlRc3ohHm
Wg08ykN+QZi7R8b/2PoUxhCywJocu7ssV1+a1X/yDXRvpqq79FUOX46qqqK6zXZ5pYqD6EaOpe71
e1KV06MmdX0BjACJch+4J2q1v8mWqnxhU9iflKydaF4q+7Uv2jJpWAUVi8qTx1L5oEOV0DaCeyIY
xgUM5eLO5eQwgnyzGYpliQoo/sDzrptBgAYruF8DJ8rnQmyWPMRpGGaAmSt/3qlqwIBtKPPUq9tL
O3Mv8ryp2UiM7xMJP7DjitztGE4kv119n35WLQf0xM9H93Ly6v5qyBT8AMubjOquSasqVPhde1HB
fSkLg4YBweXlXzwMT+AwGRYfAS9ZL/1+6F/DshavC17bARYfN+5UILEL5uVZFCR4WrtSRz2sJXEj
1k8qSROp5R4+33M6aeHu+0BWd7Wvvoyj6ye81Swho9s8tqOdbju4Pj4Oa20j6sHgvMc8TEra3JB2
Ovs9FiEdosJ6H8kipqjBVOBc+a1+85DVvE3mwhIW4xi4nHT5MucOzP7UWMea+FXi5GDJY29r+tTl
auhiOA4PjyrIPei7ulnuRIpJtlnKylcRbbS+bawHJAqAhiTYDiuBsyZZyCc2dc0J6UcZJGXX+Pfc
IYGIVNOZTz4hdIeyqLkeYZe7D8OyPWHaQJKBF+eGpaoptIExjT2xYgAo1816+tA1CFKTojgGVG2m
Z+MEcxBlzZTt3FJ3jxR8qnvutiOQVF1uUSxUjRfuxjYjT9oocztR2t8RFjS3tMuHO6QiQPHMjRdX
nhngTy+zKHOZjgrM1+DhKJYreOHYi0kP5pCXVbcVmS0fWu4+tlphiZm6PcINjh2U7ZcnPI8cAdjT
7etqO4g8rrn5KvGhNanUwB78dQHWtpCAgDpwV1Q4K9l12WxbNwziZWimW2pEqgMggVnoqERm4V1R
TNFQOJe6z25J6SMSt1lszuWJCasHDzyHrwqw983KyG4Y1m0lvgRBA9drfzvyKcGI+dmhmynzyyTP
FQffIszWK1W12SkoDQicxbzn7vQUTGSpoxoHBXyFSfd8ThePDEXgdS2HEX0DC9nBIIcPZ2baJz1l
BFwR052X74XQZhv62KOzQvwKx2lLrBQP3DVzgjSCXTgVjmOnXOTmbF0aUGZTUKmHmwnCzA9wZ0Xu
JsdF3xWYvaZBwcPrXDbDk+qNQPMQYSbDzCw1FmS1GkaRewzVAPRiyP7k2PWbEcaiABUPz1Dstw+V
NjMeTt1vO8fwL2IVeYrca0AE7WuonCNJG7R7FK2t7mBXC4R+pvukX7zt3FoDBrH77BfOI6p8UBQH
0Vy2Yc93stA41dts+VRlagem15ZiXwogY2TQbml2ts8BRj6ylDuPCu+4jxqU+xAfq5rXqYA9UW3n
Hj/u5NbJ1MzQjy/kFz2UTz58o69o7aYF3EVPjJXNreggZcM5zSFl5tBPup+mY0Om9gHsLHY1m3HY
edXaJIO3uHE3L3yL6rl4mZowS6cBnQNbMvYwy6pFKtDo4CurK4atKrS3pR3S2RZWhoJDccCt4Fo7
Xa3y4JQG9pL1Vsw+alXuQWjGU2lB8upatn1+sC2FQSl8VqMQbYQrIIRMnQLB0KU+hTa5KzOTQllI
7Buqboxd/Q+C5eHlbDU6PaJd80hNbvvgB97Qxm09GHCO8hVeNTDAZSTlbYFtJ/H/aEKKz/Na7hgZ
U9/N7tBbUoHVLJKLh10xWr01RQDBcFD9s31RTe7Xkg8DHCfyI7Df46GXih1Nju/uV2/Zlfla7/u+
M3trfPpBB24dT0iEVURoG1axUB4IULUegiiwSqXG76s1Rm00RFMlspM0Q1kgvS9kmFKVuQfU5OOQ
csuB3/VBc8Yu5QTJGV2BO/xjnSvQED/3MLhPOzFupWraj/OIoWlkVzXXCRa+TBxnVAAcNW4e4ym7
CR2a7FhjozWRKXvuoPKAVEmPlsCc0nkOa1jihuQ+xGjYor3hAz3prE2AdrJgu27QIO1VA/wHeGfN
h7nXTawD+EjG3OtXEfnKOPeNLCnFheATHNmiAk2mmp0MD84JHt1xgINK3uo0w8jvfvWkc244yfJ2
KVi9JUHmb2RjMZxeOSawq0cY3nxN46kLWNytSkNoHF2F+2qG/4LHivoK57/cFBKJ3DD2TmohWnKV
Ea3Q5hb9Ey0WbGhSlO1XSgb7VMIuOxqlN2+WVt9P6NxJiBhDu8s2SDT4iGyOFi4G0JlmlyTfCbt6
p1ogJrGyry95b3pYh3bVPUUZgIMJRR0CCI8BOJDpXEn+GU/H7HVeekmOpmfcDnBF6TpfnMBS/tQx
RyRVMJIyDiF1txPQi96bOsOR1zhec4WZMt0tuRkxLZdhPPYFUhVGpgOE/vyDHj3oksDJNwn6lhxn
EkgwSDy7MUPgHDNEvrTOerZvilzvCsFJmhe6IZibmfrjsHZiX3SBTUwwhIggQOkAAbvu8L8QUJ0e
Rct2mEv3gzdPtkxQsN6CUvtcY/1GdEVLcprhnTzWMiWjrmIP7TAUXxplUb44OHpGvl7lgWQxbGkI
nG4JOU5e0g13Nme3c88PwVCIdPTcaxQMn034hS1yT4thO5k53KtaIcd1FdAK822Lii+a2AwsVs78
aMm42mN9lPE4zuNH/KGfsqkRcTG2H8isQpiWFOOTV/LXuciPU6O82FZz5NZ2g+H6xaJhXQ88ch0N
fg5BVuwI4nRezA1FwRBOIvUL4BsgSXRauHkMB0JTkPNlFNbZhc1B2ClnU1/2jDc4gapgZ2EzAnJl
kIsLf8RZtWYCTrbEeeioQsmFoiIC+qVJnMXPkhXZ5dIArk6Q9Q4WEiHcNFvVuM0RHeyY9eVmsY24
621NNiRr7Rb+zJ+mLA8+4iAEl0SVnxun8fI4hO8ejwvlkkenWW3a0VZs8erbJKMDdDaz8n6eUCHi
aFNIL8IRtQIK+ogiQ7oFwRe+G1w2EAeZXafaYk6cFal2Jj+WTpslbuYVW/yiTm243CmYu6+BHJOc
jBxAXlDpi6nLrrWPvm2p/UemGijx+CIr9hzO4s/F5DqxcEcgf7F1UtYtG4lGcgRfZ3Lp+1N4S0NM
C+I+Cy40CqPAjBeqrKsrga7NkWnlbfRqvI038lSIHuN4X3fJwlAdsWG9yFa/ikKBBFOPl6EOXwoT
eEh+oL5ZV0O6EHpkStOk9HSYrIF+MILc9QSgGaqFRggaPo2jN8NGQ2K9CrwOHYZAdk/etNNcBrhD
BCSgrTKYcB4msdord6k+g3EyxT6b/N04oQBF8eLEpsbkQqtLSnq5X1Av+x2+gwZqC85uHrkrJK/R
XKFpIestICJJJ1YkPI4bIAHB1afBfVIjBN2clX4uhA7SZlZxYVmfdJPJ4hB9pRRvjyEjRvs3gA4F
2Dy6jNrK3rimudOu3muIS0VwBg0TVggcwtztNq4EygWTgoxkdyV9JnSettwR62ZYevW8SHSJ0OY6
VJP/2R+m44h0XUOCazv3CMZt6d4hVgxXpjLdofZbtCkaihpr5scso3bvwwUbyBMZCw5saz9e6yZM
V7Rf6zlcIbIwYaAye1Hvwoq7k02zz9Hvi/Uopi2Wm7jpPa62VZatm3Du1sQrhg9zKMzVUDYOBi3B
x5DjVGnaYguzdxsXZXYBtysKz3L0slcracTq4WGuiw3rixPI6l+6IPBTp4XYCbxysu26KHtoBv2R
wY3jph78+zETdSSqFnksRPW2DQ+mywr9AiiJkJ3hetijRO/LyG/XJOM99Au59DZt4Y0RDC/W1NT0
JuyVj7OUuM8o355hGAUD97mm+64C/JsOkDk/229JtGA40ui0LjvsJ5nDYmRy4BKmoQ+TL6GOCcJz
NEkgCSHVD/FwiMXQWl5BZjCC+hTGJ32N5p9SMingA3bRVXWGgW3xsGTs0hkk7Ap7w7Hz0OIJpx4l
vbdCuXSq8xflAFYCJadRPEmmQlhWNHcdXZ5GBglKDM1ARW8ACJbSlpHqMJ5zC3Qx+rHfaw/CMV2T
gSXoklvq6YMElDPOPF7GLZM7CbvorVNSlRQdstd10TuvbVdMepxPLgLPFa+DCweJNXzek2J0dVw6
5XFumg+md4sdQBpq44lendygxrIx6YwT5ZJmQBWf10mzYwtWeV5n4XYdgxskHk7qGVBLJ3BGatfH
sEWHh2WF/cXUosA02KARUsCvOZKy12DNX5hqvWgqV4zHZNBDIhHClK0TrFdas50OsDmRT6mtNg1J
8nC8FUDeehb0XRzZ4209Ymqmqo+MFnpvaV1j2oDRXu+eHNLdeI237RnxvgYZ8mSVbcvOfurPYhYK
WEyoZ3AWWzQsMPRU/ZZ4/OMoqPwchhN8HmwWM1qduil/8REUI8Pw3HykZB/dGg9+QrPAq0Rs3Wm6
aZfiSMdhw7uqj/pSwDVmYVvJweqFEl8i/aa55zB23S58OQ5yCBA41nljV/akAQ6ts/HkZp/9CeuK
Leq1qluFgSJWIJ/QrBy71O075OhCNONRGM9P+oCVR5t7N8uE1xXOfZoNEOuydb3NRmvT3O8QassC
M0QLpHq2UV59r7xw75aY9rUV6j6wdDHWXMYVNT3IwOzBy9lXMHLcU766PNK5YBuSe/3JmJacguGz
o6ePhI9Qpi5YInr9xdfNtOmGEbozqAVTaos6yYHbyyM+N8+Is/ApFSUwy6zflc3yabEYhebjAry5
fu0hsup6yyWa0JFfVi9mWD7SQnjAI2J859U52xW9LC7UnNuTq6m4txKHO+Ecq4V/IKZ4aunEduF0
YWprdrqTL2Vbw3NFA/Q4r8OSAHUEmUWWIW0ZotCfTq5yjrNBMFmGNV5LCK7bzrusa+8iN5AUzEuL
p9chTM8UUFDhOZ8UZg3BQjGH7LJhx9Y6Xsjr0KYD1r9ergH0SGdQH2j5dbWPxvk0tTRRiI22rJqk
ZuXrKhoQHyskkGNTXHt2qBIDl9/IG+sJLaz8w1BUBBBEz2I9nnyc5vcO4TaCEFf1JTfUS+qGOQef
Ap+JdiZLCjKeVUR6iCl1pDkgHc1OM3aWIs2dX2SXI/Hm7US1uqh8TC+7YXmYM2ToIj/mUuLsN4Qk
ATyAI4wMPlJe74wthrS1JD/ysqgu8PjBhjdilxlQN3HONfd9uOCk6jzz0ZCPkFXa0HVJ+8r3IofB
xs+D11Wycre/4/W5mRbQg3TtvsRO3CIlefGISrNSHp2exsZMX5qsvQRnINugPPoSYg5DWz1FVeUc
SSu3VSjxxGyR1rRDg8NLSUXBGnDbhDu5PXhWBHGmKraxvrM1S+Ye80WYtHU7/mFFohTpYJ6wAjFK
HXLwxFvr2AuZtcFuyYZug3KqQqLdDTd0ggGjwsRAR7xq0L31IP0L5b/XQVSY5ALMuCwvoBaCDNLx
5VOJzY4CBNT2+W6FKLqnsAihmlxtjSr3bqGgTAIXJ4kC1v8Es5AI4WjjG88c5JyvFxaTog2kEAGZ
KKPx/7B3ZktyG1uW/ZWyfm7IMDvwCiDmjIicM8kXWDKTxOiY5/f+sv6xXqCkuhRLJZn6rcrKrpns
ihSJjADgfnyftfdJhK/OKCrI4jr1L897f9sLYzu76UPTM+OgKSL5ucUSlYYK2td433dWHRjhyK7c
tE8FVVMyUzc3TT34kknMx2mgbVE4DXJ/It6n3LR9m1JiVltlx3hP69TY7FSIYM3JnBlNMfYEMpYI
CLXgRXBr81QjzBrseknJUCix2Co7Y0GPubGK1Q696DPs3iBKbZX/qvO0NA2TaoYF3WRkURlQ57ww
as8IpN/KCqpaCWsWXo3Kb7O0WnvtBtXe5LGieLPJNgkng6fQIXGVYu1R9AqhI4qs94qiJZFXadQ9
puaMwRSPa0hw6Z7besBk0acu73VhxaysaZj7NeNLn8TEPj32ruuXlFOHgda59JfajuNAgnifQ61k
YWIPIlGw7pxdOnN01uqMQZyKRkIq2vsXRa1LqjunVXy1BLMSTMvBg1+qb2bZ3yiSeTxOkRzc1ohf
dKvTg8FlmR+mut8OJoPeyNEP/XDiErM2PHTsy1+5ufVmKBzmjJC+EHkyS9UXJW/VD8hkq/LCMI+/
lnWccJpEEXP6vvIXvsh3qzXVmzgX6luTLPbOLrrxtRTT9JyhPft5aZTbLqvyY4xFqa8T31qTu41P
xE9oZyQha5c2FJo9C+E1JORQLl0IwOoWdzDk9pdBhfyEN3GnwAJGD+beiJ+7tMTunqXDcilgpM85
w1K2RDbXjCizkvM89sx+Eot7HBUZblGnWqravAuMNtTPxdQ0gVyKt6hubs2E/kGsoiW15N4f4jYV
Fx6Ifqu59BO4YWr5QNlXnfpEWp90orgGSvpofAYST4+9NMkCyULzOsOzEHzgjurRLRfzZGXa8jCl
1CN2rk3UHUU3s9Xq0ZWsquGUl5G963KHCBPROC+jOTUfg9X2gQydcluG5MaOjbpshyU1Pc3o2RbH
BUBUavdm5pQHXa/a10K35hsmB5anMlnCj0ZHOkEDKiLNRkdsTJ5qWXyMAiHbTIQRVEv71CmaynKj
RMtHn5TAGokW7pBKjVNJbkCbKW9i6kJORjZZe1Lt75iNHgXOMtGTK5J8N2Vw9XbrNqc2bCe2MIqL
rB3Xl6eeobTk5LcDdRE1Xq2Ht0k4jHtV18yTFvWCFD+roEIQ+XvFF3BcClqvSAzd5CsLmaQODMp9
wwl/879NXuRGOqi3SzoITw5ucQqX1kLXXKKNEUVOkCtRzBJjNrf/nBL8rwZaaIQAg2f+56jFoc3f
IFL/7fz2B5L1tz/3K3GhmL9ASAgSwLTvwB0u19+RC34L1ytTO0lHMGxwF5Wr/QZdWOYvGOZcR6Bz
f8/u/ReQym8BCDoW2RWmaX+PI/gH0MUfWUCLIaUE2uKu5KiFpGGpP8HSTTmW+tKRLyApH5Ag3qam
Wg/qqkOcQmLdiSjdOSQWb8qqsv6GC7dWfv5fIOL3i4OfM1UU8ZGP8nNqmaorrtRH9FHHLCXTzupp
mzVtHHm0b9xtooKuMxUdJr5qq/DQ1mpueFlfW+vWZY8eqAatOaVwbloKYgb9yQzHFecUYEM7y0/d
yC8Sofc6zDTr4ziu1RNkJD1TQ2g0ljPeJU1O7+OolFMQqqXpyVYNN1FjdS+Nqiez56Sy28s50T8S
bRgn1EBjiLeM58YUrSQ6UzXyuUK1aOabMIzdOznL5HO3kGxJZgPtJfr34/S8NnZtRlu+KSrvOymz
XU97Gbk9XnfexW90UX6bO806O9bo/pZ08j8o1P/CHb4GPP3nb+gZQv6jLJL1Nc3/7QLsjaHwVxx9
Zc5/+/P/YqMMUwUc/+7sBNz9/UWF5wXHtaGgVEMH3XW55u9wlP6LIfDXYO3CnszLzfvzOxyl/kKa
AsZ72CnDXLGpf/Ca8ur/4V3BF0QUAt5CDHdMLsYRvb7IP6BR6mzXOqennLEC5eDQXIq1m3TWvybV
BXzzNY1gDlMONhTIn7W2eo1j5WATuf22KMq8I53vw4qAkEAxb7W6yzAs0FneG1J4FLtQtO4nI1L0
rcy0nRNqd9rcBoZV3/ISv1Z4uK5hYo0fC2XFWnRS3TdeYlFPT+2lzL8ZxuTJKm/DTa66yUPH2KLr
ErOLH9o5kw9ZbGVMwIQWTBdJJCbKLGTpfVk3G+qRIHPkrrTTazRxvNSmjqGBpb6dHWU5x1S550QW
SH24ZPwYq77XFU952TzXcjl30DXaGEc7VH5axso2tclST2gz9mVhbGbRZsFUlvbVomN0FtG8U4vs
IF2K5i489E3+1EWGu2tN3U8S893o+ALDpgEzkVF6bcv6q+ui+EmoYipnX9G66qar+xvktY840T5q
R9lXFpRyqsoXMagbdlftESDZ2PaRA/JVmA+GBtHQ91S9slG2+TS+NHBEhGk81ln11YiV4Yb232NW
ik+LFEdL0gE1Uv2jmCSVF068aVbuiiQ8qW7V3g5Wbx4qs9uAZpRI0pb5oDipe2x03evzZadozZfW
xkfghF+lpqhBHWIFXNr6vESzp+UyfjRs2AaDUd4b0Vu61zV1YE168SEkUpo9puI+1vPHuLnPdX4h
zEOOOQnmxITZ3H7uto9CN966nDObmdKFgUlKG35MqXXI9SB2vlEulWc5M5J50lzaRu+ugj5YMMzU
uInkFBRqdhW0VcSglz7ax01u0+nINkbZYdutiWCkseH6iZpru2kE+J2IC/Yg7euNDh3gKQVwslr3
CPNj/HlOUAnpseReNYpbKuENHXTnpDiKg9oMUcUH3mj6onu6oXa8AdIMZJlGflnJLwkA7Kgt7Z5s
mn2YOBeBctzDIXuaPuzmmhGWUR/uRyYzevYkUO9tEqMk6zvpv56q49EShROYTKTzmoU43kE2IR9r
CO1PjED7JGKFkHhzNoMwb9sJrTBEvy7FXdqin7IHwBKYntH2pzkk+g4yt1HxT5oifbRNY+blyOsv
9MwBi8rFDiKckJ+UGMBYlOZmqpUHxMCBOSNKPzHgL+tg18AifEWRt1Z5zWPGTOWtF7oAaMU2XV76
TA/cON64oeTU2utBq4j4YsXLXZub8z50tPCaNntqFTDffjnMRbJR3QbiTpZfFSZxWB43ZCPgPcjI
/xwJFRquCzRLobedfLKGhBUqQivjriDVqZm5YfMPsk7nHGFO895m3dlblhhvDQ6uu3KqokC2db4z
Bu0BEmPTu6o3xfG+mGx1ozbim7kYZ1cvMVKny5s1h+ISVxbt/vLiZBFbNm1/346awByj7cSrEA4Q
Q7qxV0nd2KSS8r5fagWDJQwdB1oArmwMaf3xfrmTG2SRcQBRR1ga+/caSKk3lWxbNdbOdjHEFxTa
Xik1h/9H9IweGwGJkZ2Xq1+HJjn22Fljfow9CS80CaY3t4sLwJPcj4jRv+LECExNOWE+w8CM0Or2
DNxpeGdo5PDQajvFxbRd02F39GWKPcPpELNqRDlGrHD0MDLfbMcXJ11u0rEG3FvUwpsXDvwhQvkU
79SVQV3S+R4VlduaKXu7SDWPX01ORanvHHsiKC4n6DbPEPLoj3IoGwO8FstnNYOUMsTnWTIATY2S
C778dCMsOW6whX3SEhFY3XQT5aBoszm9u5HqZWZJY0ijZFvOShzLwMpRzJvS2kdde5v0yBkGnKpf
9cOjGg7eWC9+ZX+OKo34NHwHZ2HvxKK8TrFAOp6WfU1bK1bbN6d2dl2NS1ejuTRPL0rpDhzWp09z
P5zpa0G45V6ZMLQQo717jsSIh8IslCMSKbPxVkBwKIqgq8dkYxVF8Q7ipNDSQM1t5PiWLNBKhPjc
CQiYwJYJsRdXjtkf2mB0p7Au9ACM7b2dJsOzo+cxmtOzQZv+c9IPbtCUaMnsdUk8sPG1oa8zRsZ3
RsJ8G0fUpkeqyF06RW+YGU6D2u0TmzaFVmoHAQu/o/MxvqZ5jKCmwAcUJtuhbddX2tFeOX3JLTAS
uk2fhIu8L8Qn2o20fhLaac6y6Tp1cH2d2dKKmlwSrbrVlPaEcP4tqurZV+0BYcc1j0nKY43gnjAC
no42Xa33KqGpn1QuOdQqs/xEp+1q236f6bRv3RVCxiJe30Umu2r/nVHWOjjebAWXjbBSnvIVZu4L
Tfle/gepJZJNsz5wrhlXz3TaunMbZv2tpSqDtySyvtgrME3JrlwiCURdDtD/0ejE38IVse7subit
v3PXDIlrd4bbiddCm2Lp2SuirbXtspUrtl2R1HJwV5S7Xhbji7vi3TnbCWVFBkMG+w3bSrNuxcGF
KPqXyAERb2rFPNassTTGkN7a9djrrgfgSOUoHBXrqVhdD8itnub32RLqV0dRElpqTpDqxexDOVt7
JpZXWzeho+4Zcdl+c53S9VVM2r5JK+HNNtMJ81JrHU0pkbVko5+wfL4pbth9ZC7jzadU1o9k2fYB
6wWr7wRzYM9jUNOkvFun121GVYIfT2MIqUsg7qGeO0EHpl7ZFhCPszrG1QliAYDEqtUrHyE+Rrzc
LO8NrTtLJvVZbe3JL/Icuv2NYAtOSgO4mIqjdIOp6Cr1uL/ifdfkhhBlBAeraZq7cXKVY1t1hJ5C
me60JUYuTW1zvKyuIU/JILjcJYmOChqF66UJ7adRSRwm2epxuenzxH6dCeHa5IPqbudCz3dmT/t4
tHSFIw+RW100I0inupLBhcbqVstBjdPacVKPVCzKhqSnuuNsZn3Kah0ymzWyzVGwl12Ei+rEn7Fp
I16g0aCx2q0RBjY7mtu+DdqE5tvJd/xlvjLbAb2ckyC4xOXHOBTd0D0RYYaxagwsZ/ycyvykzKhQ
dj4e8A2k176XFohqBGYbVSxR1vfvF5sWCG6o5zqOIfWmjOlbjYtxNLHAeGODK6lNAxSc8k6UZX+q
8oUPH6cnrZUzbc6cJSzvuQpvkd9PIn+aw+G5DZfeNzIDWGWJCSyQuLyKItqWpUs+h1Zsa7r/V8Ut
z4xp3OOIeMILowvfHOq7aRw32WDfufFp1HkBl1AhR8GCPigK9WK2MYSbW22lM93WRIyrzVkrM+rQ
MQzqhBo/wTrut4ZSPlkKYDeKranPB9BGr1LFtsqrZBcqyT3RZqaH34lGPwqbTMLnZemYyFCLQOU8
rNXqc2hXF7kIdoCGVbHoNro17ic7k97Ql+7dFEF32Xq4MzN1jVh4NuymvhH4W70KaIwbXsyvNP1f
2b5PqV3RlOksxk18q23LvQo9o/9etrwN/LdvnONXiyH7B9IiktQcNHb3Dp+yHHv3ccqiG7CULZxO
u3GndkQshg0L461SxSP0CuTTAteftS+TW8R+QpmYt4RIuO6tDp9B1AZ1fFlfQ2c8ik7QTqvD5Ks7
kiAQuum57tZtp3vWYiZ1Gk52Lqxk2fRjCHoWna32yYDToNk4nNUuu5nN5WgsfeEvJeKgnmcPrgXI
73bHuebwIQhVIhDjmGszO6faoQd/zXuAlpGEFhpPCW395aTlikedVvmjwyPVd26xaZo422aS9iSi
3tEcKMvZ1ZQIUqKAIqjIlUnaZmKv4K9QSLabyLzwi8K+tDmXN5dru0D3i4If0+22kYWdLktAVpq5
huX476/p4XsyMeX+lWZwwqY8/MHa++9/6DehQPtlNVAZrsOAQYEblzP/ryYqhALMPzq/rK35NY79
B3vvam0y1O+2X9uy0cJ+Fwo0hAJyUl0DGxUCvan9E6VgVQR+kgoQDkmzsRiOaoFoMOnkj1JBnoap
XGxmi3Najm+n1iBhnJPfITYr4SH4ZkGZB3EBzBzNpYqJos2fhVV9RGX+eSAUUO+7N2pnd2MBjuP0
rTqe6MGgfYJtkzaucReVMcH/rTkGQoaPUyMYNtCOb31VNTRM6eAq9XglI2bZGkX4PDJGJ7KpW/Mm
vC2EIvexMxN0zjlnXik5NdKuej/dSnUm3HhYcVRFOztNoj8047F0CEOlGXxslPiJiaxf9e8bFU6s
S6HPC4fBIQxI9BaerdHAoEboPTsOv2juuKc9cingZSeRvWJh442S0QlvkBF0sj9oFSzc4GY3IX5o
RsVU97qqy12R5j3tiwgbU6fdcXTWD6GSn4BVX3WjLC8JsmhP7VQsocN2uw6rcMtyW2coBtWUbOzK
jreY4W+lYihHk525b+Z9OijWjqCvYuemhO9k7U6UQoNuagd8NJxkdfu5a1VvaVy/4TzopXg9U5fi
fTKMhyiaLjXJVa5Z3qvuvKn7as+ZnGKsOSQTZUBlHBwCzwbV2DhJfzOyvU012LuklyBTVNG0eswz
WsFFLZ7clvytJDSeZ+GWPipBjj1A24FDP+mTvuWMpey7RS/Os2nmmxQsEVcpXVyDH2ak0d7QfBHL
rlqLlqyI9UNcVxRQ7XIo4vBBop8U0lo8M1sMH1tvULSEWVtms0mxygkpJNk7ORhldlA4/uMN2NeW
fU5yZ5tk6a7AE43jIoPizdpTVUensQqxbaWG6ykcvan3yldN49TB+J3OUwZqcLozFMhfEydsQVvD
DXNGqaxrjtd9InZh2r8PJnrZWpxp7cw2wVZbyWxn1kBVvBw7VYerE0u8T2uGQquUc7k6f8bltgNG
a7fMprqBTH1WWmI97P5KeRlk7fCITcILzTzAZIzEQFWld92mTbVdQmoh8fVseaPpfKlzuZucDBW4
0OkuagWGmjFJvLQvj6NguJrW3U+DflAN+8YopwMukdEbZs4vWQ8AWJlGuuX5eQ4LcaEW5CzU2/ea
w2S2bCxvlKSONkVT77OJpO6QU++8ZJGffC9oezeQHaBKqlMHmtFDVWTbqCo3Yg5fRrAsvoruC2PF
vWqJ301deZ6Loj4aESn8g/m+CPHWtN0p0uFgVBzMGEUe9bXZ1NvJA8LhYRLajUHPzABRyuZ6r3/v
Sc2rMS7ZpbZ2bZgsJbLpzlUgD53ZvSnz6Smu07uoZtBuaTzUenRX0dtKCp4Wyk19bXq5dvGoE0bn
Ea66RWTf2eqS+mbuvhglLU+sgmYbvi1rq2wx6rsGiLIKu3NXVfslRchXU5emqLrX0mE1tsAzVOWH
6PJD6nzoORuq2pYPo0YtHIJ1UxJG64zWYesULBCr58Fau3X52BQADib5Gc1wIMuJicjTs6FGpzAq
AxINODE0PFN6oT/yL5mf9YJcz94fF/0Tj2jIoVu/SGHKTVrjuddYbGpFOXI42YbwRdc61YqDTQaY
XfaPNb1E2LTroIFucNrcZSVIVqd29EaYKLBjZEQEsxI/OcpITZz4dea+sLsHjl6eB7zbgTMke3ka
s8C1n93iKXaeKBIXf6ZdXGkxze7RuBuSjoV/oULgdC4n/Tlrml3nhkHrzO8l1XRnAqi7c21uE0Y+
7Vs6rBsNEnrtEllTclHTiSnVZkF9m9gnwxZniRxXgkP7Bq8uDo8loMvyZIniVli8bCAmvCWYaQBt
OxvozjhYff8pEda9mS/oKnhFDftWN/uXfu3XhgbSURg1rieBoZHrLvFsMPdkGT7a0qh2RiQNzyjT
O8anfZZr13ds3fX+OU/NWNy5FR6KOQTHsC35NmIc8EzZ3JW1upULGpBuseSKeXgZe/6tNckDVosy
oaB0OcYwcrvHqzOqxS1LweTxXb/Ya+N5mOLn1iy+2JF94xY1KcT6bSTzV5bzQxOqh3xgxmrOPNxU
65/Vpt/rfasyILc5UA7yNtO2xTCob/MKkIK9gwrUhpysjaGEBpmOdp18UWwFp1zMgX4RI9a+7jzr
zns+AE2hTiHvNMZzYUsRxHbebcK0uk6jeYMwAq4Sud9GMua3s75OaCRWmGI6iTapsIebso4+T6P6
6qT5cTHlrimBR9jYcIO54p3siFPZV9fEUEkrIKkWUgWLgMvK4ImoeCm0tN7aUXKbGPOzVJWvgxYj
No7kmc3afTcz1rOxxT50xd0osjPnpluZ12+owPf6Al7ugG2SRIL9EutP104n3G3ruHuxL0diCpQV
JZATFiyBDNyTVTEictAl0z9Eqt9yO59YuJqbLKv2mUGZPYQOaFPV34uxGrhB6sLrzpIx22Cw/fR1
irSHLkxLv1NWSra6sHVkXl59J73VTUO3XXYtNbVebhNlvssbxKOxdeqtWWa3mmMeZeXcJWXGNOWl
J6pnQBVcTDCLZIy+tJOTe4OrXA0ze29154iPMPLmYknPVDMZi43GPXQFAIKVMuqpxZIxzpsyZs5A
lZT3SSVfNYNzW1Hp+6bUsQC4WbUh2mPjaAM8GiVX19/oeU6bo/2muMa+XGrymPF/ynLaKI1zGpx4
OchK8m6N6s40hyEwIg1NWu+1c1J9ssFBerLXEvCQORsOnaVess7dxd1YB263TJ7QFpaHdjvKeZuv
TAl05cGKkBu1bPmc2M6XmXhAX0S945GdfJ0FoULwk2XIfbK1lL+6xMA6ptyS7K3VSeQlfPhECyr2
dXe4N3AXeF0qd0blkFo4tzzOhXGDd9v0TaUyPLeHdZlKZhAU3/kXab3hfs+DLhnPebGom8FGRiCj
eScxA3EuBh2tl/TJcuRhrov3euDk07jJmQAOZmzLkfmvXbK3jWLcal1sIlZlj0qi3ugg7jsWsn4T
DiYI9wSSEzG5lWZSg5wCp7htTPpLTg7q0lnmTS2JfZlbVo1UO85DE/pxGL2MK+ezzLWxw4Cgo/9g
LZKY+7exxTkOegUGKgagJTqWz+34LRJGIfQ3rYJVB5attu3cXVjnToMx3LCSzyyJyVk4xZuAuuDQ
bmJyXeGjZKbe6tKgV3EaKl3HoTdLCsicCd9fiyN/NsxNbjlPnT7f233yaVzmsy4TMnjSN9GLzmsE
nmpoHua8xHDnVtcaBCcnyOR1RSkQYlxSizUVJBJfK6O3N6yLMMLZfB3ZcWGZVrgayj9U14nxV0U3
CHWpjbtuWrk4NIixWV3E6KbOxBhcmMIHOU4A3N1J6sYR+b/EAWh8VMLUTmIaH5bKeWpNZ9Mozrdx
MV3fXnmtvNriutzGdoV325IlfJDBq6WIDQgsTRGnxG9fZJM/MIwuaNWSRWceP81d5PemCLEgjzdz
o4YeiymjYKohSOx59XqF9+NMFgxzG9AKmvQtm/obTUO0Z0zlGCz6eLEhNvwWR5ZvxKvkGBX7TIWa
zur+jqeP83eof3R1+RSGxSGdUWelsalQin0TWA2aIkSbrx8LImI22WycWn1+VQScsGLgAkO8eNTD
5gZP1CMGuauTLfdtgTA8RpLbOj5qztoO0awvLQBrp2JdiJTpaJC+N1vjyYyNQwSt4Q3keNLvtTZz
SkEFhXY75HgjIc2/Ak2eZUExzKgdeOvUvUZWJ+ERB/jtMvP1FcojKjEgRMgKYA86P8vCvaUgh1Tu
oWujb6ER9ztLGBvEnedUQZ8PW7I2ajm+ZA7YRw6DSJz+xmrcg2JCWahOJ3eyy/ojUfsXXCP5hm/P
Yy3aRll6Rtyn5+JiHYlXVo1VR8VJpTLWd8+s7QECQl1BXQL4PTW2Vn/m6LtlwtTKnrZfxbJ6ZC6a
uulCUh0MEPnFmp7C2sR4jVBVJ+7b0FO4tnlHgeu2gRDWserpOxV5q2wTzBaUKbjArQSRsXN5VNsO
+hwRf+uYOGXVcX5t8wpvmGrdxoz96+c2pbmlcwJFNjI6ibk4eXbq4pQQpb4JS0MguTDypuJtNEnp
8MXaYmrccW2JUQYOltcYRcMwd9qZSgpuWTf57bAkjKqPQxJyGKdzR0DrF02Pl5PZW0dpGZE/1CyJ
k6HsyFAnOD3FMxLaHEVFpF6MWN7GsfXWWShuJABB9JrYXJpyq0CqlusVR6gcUXvZ4lxAdKm3Ov4S
PD6NUm9Up3zVwfU4+EV03GMUsdRyC6rn+bM9ELYhkyde13fy7q40sDlfNFKnKm8+3Ao0T1niB7t4
n438xTYauW0MuTWprTnBYtCcp2zcdArxjVm2aJ9jrSxw+1Y45jWdfPQKr/gMlHiju9qbFpP3GGr8
KZnYKppL/NCtHRji+BZvyZ0AQEcN7FnhAOGi1qeaL80kqOwb+v6vaYz/g1ohx4JbaAQwJMXjgvGc
YwhCayPw7AkatBExi8OHU26WOWXCLCWIcQjN7rYaMtbmCvaUxlw8ZPe2cXWZe+vXaDeeLkAV5/ZQ
VTMab320meLh4TnH44sdBHX15Ko06DS9eS2iGLO3brEo9uCDtkJUJnTPXae+TsxyPuiVuS045C7S
ONgFrj/TqV+mgRSSsF6ea2FTxeB9YvUOx/kCPNRsQ2Hg47X80hU7t5AIoONdkYXQxV1yWcrylLTq
GWrs3FGCMTjlCYvjo6ysB8zvz9qo7ds4JnNcayG3TayY8yMyAlEcbnsrQMSpTHSqIH3MN7n+KSw7
zevXsOZK9q9peqHT+tRIi7SmuM2wA80fzULHpOVoalKBheN6jKcbk1U9/iYr1vxwsXXfqiY/b3A5
qUZxJLwAYyhhVF7Ee+wZ5B50+ugp4buhv4wsiMNS3yXDHO+GKH89Sds902k/DwNY58RwMHUIr3Ez
5AfLCY8F12nkbPjk2nxtBXM4VIe2MVbStUehWsjJPe5UAT5hJ6+LxKJ/a1Vv8Hb+BMUSCGXYdhU1
Cd1ev28hh4EvD7IDO+gF+nB5P/U9QH1C4Jw1xQ+zIZSTOvZd0Flztq2HgVpfqJdZmI9l5iDzIrlK
/gNvhgPZZ8taUm5yo/ywFiZhiGK5YCgia6cfd31T7VVbu1TYMbVw2NtN+whP0GyL+c1KrTdRC3HI
pm8p4z9TlARZqNe66peLtQgAFeVD4yd6MXFg0D18Leql3Pdd9lGGfApnmIfLTKKYBwRItzFGaqst
oLwk1Tf5Gh5ZuaG2FRnZLvR9OWaBRdi2SdZvr+w0ND4DLd3Hwk2kW5Ho35p4jPjKVpBG78IdedTp
ebAc5Wi1Ij3ZnUE+kIYMMOpZFpihsvhtb/1/ZEX+9wzlIgadVEXQMVRfrIGG+dca8//9P/lb8fEj
ivanf8G/682ats4HIyeYgS7qOjH0t9AuF7jUAODUgSeJPLUJ+voNTLPVNU7SsWyCtLQ/Jppa7i+O
0DWNrEHDss01afIfkGlrYOm/GE7wUYYSmTp6MxgcAxHMVYz+gUszm6zWkoFsdr2cXK/r+xHFwD7W
aTMgEtjT9gct/rfQsB8DVP/scnwF8KJkAIBerJjcD5fr7Np0LDdegpRj1qYq2UmH1fTd0FBFeNPF
3zCqq1b+88djfIVukNhp2KqJov/j9bKWfO/aYqsSCv8YR607k2LU36o5Daq5bRmfFpZzd3BJQ9m6
HHf3f/15f9Lyv3+9ADK2KfgJGOLz8/Vln2hOhWPcjiv7UKu14heple/++ip/TML/fhN1nivLtAUf
Ef7rp0/ZgGfopB0EejUWdMLbctsXNoNm1WTe/PWl/uQLpb6yCYujtCSI7Kcb2FRt6hjVjO/SBHXp
XGXZSKt2qUHKfK8l7DiW61qbblSW1fBS/s0n/WmI5K8flYff4LF3if3/PgXrhwfIdEgeqy0kqprM
CRKWsBLc2/xIK1nMy4YRgVCQGhcOq3JdpWdpxoSMco974kSVOn6Y7BF3Y5aZ2dPCTKqU0Yj4ogPZ
K9EtwR7zRxL24l2twBD/5lnU/uw26WSE62tfhxVh/f0ffnay+eNeYmHgNFK5GzuWzLnou2jjpo5y
KyeY7UlVzmERMtk0ThvPJqDxAOha7NtSwantxgndV6R3BTP54a/v60986vqg6gTOqJrNe8Jy9dM6
MCVOV1RhuASKxplgrEW1i+CkEGsGP2kpueoEM31T69PfTHn7kxWBC3M/cWDzvxXb/fFLKcnOxGJk
LEFITMJWdORedOggwdg339Sh/XULIxHyzwOc1/ftD+uBTWPNsC2GRrgmvTXaeD9eTR0B+Yt8Qh0n
M3o7jNYLTqWvBIG7p3SkYwNj/neD2f7DXf9+SR56y7Idk1r6j5dkakIMsQo/SYTNUQ5Dfu01gqwY
sfCPgtN5NbjQ94WOXGo8CatT4cfPtoQVKSAxqXdTx9yEqm3l2ZVQrAwyWPyFURl/sxT8hzv3/Xrs
GSwI7GE/ew8UrW/ToWG+51CG4+34/6g7syW3jS7PPxE6sCUSuCVBsliLtlLJlm8QluUP+77jbeZZ
5sXml5K6p4jCkGHfTUdH6LNVrgQSmSdPnvNfiqx+GmwohF7aQI8pjPbz9SW6MiL89YI2YQ5XOSR2
1h8vT3sU+xwGjPN0piBYpEDDwtjnmIn9bk6/tkM4PfRO3T3nbK67nMbVQRNFeiOobz8I1vAS8DgN
YX0109x8cyQoNNsXi7bcUaaon+BqWwiQINuW05e813qN/n2LZzy34PrcpGOBFjOH6/Upebuc6Yer
DMFVYeWNo7tTVVUE2Uv4VQ1wxIn14FQCLnZthAtAQFU7gJvhrRD8JlQ4DKrkREmUuHB5qwXtFBYd
HnrYvonZ5T51A6TzQIwiVzBDqk5QYhrt4hQq8QTPhbCXgydJ+ahHK1oQjVHmfsNY6z4IwndWXTcP
lBQsH5JJd2PBbMyORz7H0yqCDtrvlxuir22s88Dj+3gWfHIc5BtCK8g/ZZXztexi6rl15kY3xnxz
PsIzUNCCH5NDwX11FNtOHAYucQ7t3bp+AD6ncQtC0QjDzOCzHk1/lRoLxXMxKAthzeyvr4e3xyPD
c6MA3oDnGsek+navjhjHLKO5QI2GBniLaEZVm59dRJ73Cej2cwbMExC1oG+XacYhdlMP6RKoO11i
l6dZRwuJxSYOYmrNY1/BmGzwo7lLy6o/OGis7qjl5/71J96aL+X3hKAxWQUJxeUDz3NZUe9ZdJ9+
AQ2jUWu4RVOghZhf+WkZn+vQ3edt9jd5Y3rDSG1jIXu2xF4U9IZOur06egbOeCiEfCuRu9kjahfR
PkUU4sHNza+hEdJo5VD8XPTpdCNyvj0S+EqewRciE+BisFqYLS0ks6uh6OIqkx5ci1StL4bkoHHz
vD69W1tA6BBlWBUqBV2th7oUOUWcXveRCOoOdVORWkzSPYSGEZ2Eacb3aIvYN1bh1jd9PehqXlFq
87pCMmjsIiplAFu5K4Lir0W3PzjUlGkdUQ4F5C8RQaj+aTrBBiDfZrEgQ+axAS/XU9/LFukS9nyJ
TqhfE14ehRKvTgv0Sgs9FjfW0NanJBWVpBTYKXImXI5HY8TJalPqvp0XUnHS0lOQOt9wk/R21z/l
xqnDq5GeucpwE1uiVWjRUBYoG0nxp8BL1o/TEMZ4MdAhamkJejOAxdopJUCFofAnDUW8xKOdXeiR
eWOOVzZt6iDmSajPksRKE0jU6gMLW6dlHJm637hw9FEAE3to60Ds8U87yLJy32v9gNR5btOdEoX0
FRHj3kpBK1G9mIAzGfr5xuyoPXOZ2bHKHWaG2yzBz1vNTjT3dpyA0fIHQf87AtXSuNVHEEYmXl0L
YI45H9HEiUGQigBfjQb2ktcQ/ArDGm/s77eZEc9CcuBQT2ANKrDY6yhsZU2DWn8Pu9HMUHKUSXwM
lpCEXsD1MConebn+8lu7/PV4qyCasIVrgEiGHzd1gsklBIKwqBDTdar4Lpk1+bFZ5u5Gurm1yx0P
+JxLect6E8ScfoikRC3YzxOHiwwuAXdOPj9pHbpUQs/iQyEAd/dNr8HU79JbWcjWHEvq3FDzKJ7g
YXo5x268cBPCC9kPy8I5w1KtHg1dc472CIJSg5h/EDTekeXnagjZoIEpEUzv+LEFRrZHOxM/tCOW
nc7Zae2KjnuV3AiDW0+oaLmeTmQQQq58OkzpOG2WIjFcGKn4e/AyfZ/JrNvXQOSOc+M6N1bd2+MM
fJuwCfSQlR2YxZczMpIKzSl3ZiQXIpArtG/AFhfTOYD7AyrHeAKUs89aI/xyffWpEHe58xiXCgf3
G2whWfGX46Ic7VD75NIqZjP+FHqYXg0smBsf/O1yYxTPZHNDpXSJqJejmLVWoXwlDOTzhPzgVo7c
e1af7qPM7s5BCoEQ1HwOjDr47k6ueyPMv/2WanSVodhcH611zttjaTiWOnPraZFH5ipMP6LL9pKB
3EPQN9FuBPutb2kZFAyhoDqMuprToJ2DEMYZ7CMvLzjGIm8nkEgk084TH8JceOgKxNfpEo43Vu3W
17TJTjARcB3AqerAe5VBWoHZ5EnEyHphj08h6Yvf4pN1YxT1W9ZrRnB66B64JueNf1lPHw0X3h4y
G3eFgyFKcFfoz9H8RSDx+vLcHMogvcOdgPVjrRaOBVIPTWdeKKqS2TdyqDnTond+X/7z6iZ1XHXL
pzxFZkdecTl3bYjAiZ3B+hvwrDmOWfotGoKQtnZHRWyGyfQv3owyBt5CCnm8dhBdnGDpBgHzqU5Q
tmlr7qKmBzHSRDrqxlArd3l15HPQW9y6berk3P4oVb9eFqZW1V7eIZDUjnrvD27l7nFYwgmuG+H4
pJN34E0jP9asPxyu47+r64lf5RP41KYRt55GjbZePmoXSke6Ury55iAwnjaWGEx/Ijs/jkE5HCKA
RP5kuFAXxxzBI0jf6C6XFcYmCDI71Wzuu0jT8xsb9e3Ra7LtDdtiZWEItQ66peYguQPr2h9zd7gr
0TEG8LfDN/kpyWV6l2dBdyPMb61nYPAG1V6Seqq+l1+iSHKgIIFn+IEHvg1S8QLUMy58tyY0XF9g
W1HIU7UyHcIoR+1qqNgxgAcHtorsM7KjpVbdmwhzn0rLbj7SORh2VPH1k1Mj2nJ95K14SwjiDS1u
L1QlL1+yjqzeFlVi+klFf78EgX3IR6MAOVpGhyEsbq3vzUnFxZESJHdRbg6X443dlNijxhlm4Z90
sPKedrIooqMhWfLXX21rxZC8//dQzipIuHNKoy5gqH6O47OlT8GBVULyDoIFnWYbFo0e3zIbNjZG
NXSLcIugARnbD2O7V2E9jXO9CiOT9Bhm0WPuzT3id9gH4BBbnycgob63tN2xsnCDCEBwHpHIQ6cJ
ftSZ8hZypjW2URlK3PuhGZBORfb8EAHiOl6fnI3vcPGYqzAzDIWZLhMrLhrz1Hcqs/1IMaJkqHA5
XB9qY4kxFIQNizkB+7taYsiNN2lVcWEYqdfcw+H5jN9U+qWj3EcwWZb4ny9pBM8x6CFYuIJgcbnE
dBkOga4SGMVG/kiPurtrA08cmyo0T8tiNjfW2eZUspKFcuQhbTIvx9PCwvU6RzP8tjHCp2TOwIdQ
WEU7HOXK61O5tbi4AUCb4SagCsKXQy0oxOAW0eqqkKTUAp3fFaXuYPU1mGaYLIj+gce7Pqa79X4I
zVnkEMQHlHYuB23boOEj4VzVo9oy7KPF0j5hg0CbvNaSBKEpw34yx/7zmE6Djwh8fGcFmvcuzurq
98qAtFybfyd9azw1kweBsYqS6HEZStDVtdUI+GGJK/2gi1rrvqomD+WoMqIiVXWwtPXG1yavG/ej
NCZExvKJVkkQVKNAiC4YUGXQigVZ2LqSXyCtmhyRUSDu0cVGg8DQctyPzaUdP0xe3Nx7WYHBA/Ce
/rmWlCl2lCvxe8ShUKFTsuh9lpmZvsM6wvlTZNaEF56wjAGEfpnVJwN5SnGMJEoM0NMN8J4CLzdQ
gzLtvnpBloJfMBpFahOgUGs79n6zTQpbviyc+ffcpCOxQ7KkOVaiL+FEa535W458IlbAyE31BMSq
teDjJd0fIyD4Z30WxhHuD/9Za2Q2ymCy+urNMUjinrxqNy7BgQIMCFCIwXOx7xwL1i7O7u33UPQx
7k/k2MgrgplGunco299cPEMoFjTt8HJ9iWyuEApsCDjRMHAs9fevYp5ICg12LstSL5BCsBoP4FEb
zZhkRPW/2AE2bV66NvjHcwlbDVXXgWsOHWWnnmBSVHoL/xsDg0m474XdaY/LwrRdf70fh+AqC1Ji
VRxZhBTD+VGmefV+JnIqoHAH3W+9VPqQscWDnkdI9obeI35vPdxmiEIgcuqjN4fGobFmbw+UTtwD
0ir2YYwRS51ZyzlR9KE+jrrT9SfcigvkwfilwrSzfji2vv4Ai9tOJt9Z94MwL0Eyo3vJbQBR9g7d
4iRIx8chkTdyQ1Pt+9WsqCzfsExQoOpCevkpcig8dWUE6B8ucQ/EbABotAPF7GGlwMZ4x7kWO3uA
rvTi4WAm7yLLYmfQPoh/L4C9/Qdcf/4Yxg6EByi2+rtlQkfFlLL9GtnC+wjRJkb6zwnHb7XWypep
iu3vvYV9+Y032TiguO5KaIWCLIhAd/kiwKuqtsgnCiwYARxlPP/RVr29n1xkfb1WmDc+1kZVz0SV
wrYJ4IRVCnyX4429jQPa0Bo+h5H5mMql/wuzDwkOMUtYypWVpC/CxdAKPsYUvgyJO32Z5zx4Hmvw
qZiMhu0DhlYQu/7xKqJr7rKp+AMJz1Wlh2+PCGW+GPDQdJDTcqrBtesI+AaR8wFzD2VPw66+PuhG
7MAbj2or28tzXKUk93rpNos71JiMcYep45CqZdki2e+BvAVafWOorbsVnTQTPM+PqqFrXY4FGhTn
05gXBB+CKuYMBi9wCeFyBP5naWbgyxJtJm9cuNfk7gNUkOKo1XOCjjiGoddffKPOwlIjI6LPqiZ9
NdtJix1DIDIysMKriSwwWlC5Xu6ruMD9RR8L2AtAMUG0AfcUya1u+VuQhMOiByBJPZNSy5uy4igT
YXYRZUULUsr33Ojj58VeBNqKYwrFUVgf086lwJvCdnSxt3mulqq5rzol5B2hKodU7wSG2OHW0Orz
jZC7tSXp7akrMHcinE4uv9QyIQ6PzibuJXlt4D2TPNnNdDI1N7rPwmS+keJsVPxZFeRkKmmkn78W
2IPQaSGmTT1haoPKp2FkguzEGSXW8xadcQW4pYayk50Fjdb0YQ3ZYP/M8Mbhpg6vVURV8ce1OUN1
hWC7fGtTQLQFN49zlQo9qCqbcPwH8+4fLzyLGwpoV1oLCsBwOYoj8XhpsxGf7MwxPpaziT9GCNcq
G7rpCHql8JGrbc4F4rPnvh6zGy+5NdkAhEhV+X+TRuTqCkivJMoGeCOoulOSCpZp8Qu9RNYjyNOj
jUmMX+p9iOdd/TvUXBpYXf+9MzTzxv7b2gAW0UBKOrE2sLzV/RC/M6nHPfWqGOzuLqsz56FHQQZX
BSM/doM736mqNUW5yUW+EJFsIRNEvAMU+pPRUUqPGejRWHxyq7G6MUk/+sfrpQB6j/YKmAMEJ1cf
yQp0E45dTBmo1aanqqthCWhIBjUxPNU6avBbriAkFWcvMzwIVbr32Jjui+5W2pESdPIY1q19V7sd
9mzhiA0dRdVdZCDHuiBHZy1TcjfSMznpWen4gxW/6EFo3Skk84sJuv0hrlC1FR3vWuALdgrQAcMA
zAOJ1gJBKHTJL+9lfM7NpXkQowt5UsIbCy2jvxEKNnIbLlbMAqgpYJ32aiZiBekpQ8v0ZwlzJVpM
40PD2j6jnsQuteAwzMtyq0yxNShppnKh95A6XKML0HwBLOXgnhTijtA06TurL5YjQrbxXdYv8mHu
/nmrDzQs6QcqqLztmyZGYnvKrZERvdGCkgsM/2gCuKfchVRIJCNLNR3xmoT4cFqQy1Bclulz6jV/
ZgpnrgmcC67HiY0YbNFshQupVE/xY7+MExnuyn2J/AoI6RijN+n0J22oXtqqwfcqR8L/+nAbiQAT
TgIAKo6LtFxlRWlIscbCvNGPDexPkkpwgetJqx2vd29s/a2v62Ciq1NSJOav7ysVFhJZV6NuACs0
3evzMu6avsGeutTep3qGOHqGhsD11zNUOFnvaO4tFqoTWM2T+11OpyDuZaGXWT6N7O4BUUi6N1GX
7MfJQBd+gO5RjqiPJY1GyRwh6nMFq+Ff7CX6ZOCX+Khgg9U3eHWRiUPRtgXqsP4CM5f4W+J6tciX
ApoO3LsEQ5Ok/Hb9vTfnmsIOjD2wAnTjL4dMjLic8HPgtFmi7l1hjDgqBQ0QF6zefPQ55mjXjbCU
ro+6GdwBbyv4KhojIDsuhy0bO25SI2DxplZwrjOYo1Y/N/eNVyLxV0MASYfSPXDTRFw2gIh4XID0
YVxT4PA5o+mhY09yGCFqQyzjA11/vK2txX3DEarQj1vOalK6bOG6DOvIhxicHpzG+gvlqND3RKw9
oJrl3Qouam2t1x6oFN1FbgUg+7rKawnZ2otyK+MjuLhbUCdxEiM9IvhdnQKr+hvTtuk+Rc3zfZWW
7Rn7X29fDW6BYLkY8bpHarguxvP1Wdja8fRmkSemOaWat5ffSFRjX1C+sv3Fbr6jMQaWrc1mv5NW
cWO+txYh+QaNIgkWlabt5Uih1yIDCnDQr7VQPkobq9MhXJSr45T7NazfBxxlrBuDbr2eC/6eb0yv
ynFWm83GWSYK6s72nczDIceI4V7mPZqaBtJM12dy6/1eD7V6vwSIdhzaDAX/cDzgjHlaOvy2uLOb
QEfKz6ZwP18fcfPlYDNwdZC8oa6e6FUkmYwhS4omAfoQymw/1rYBq6hGJaONlxsHw49kf716idKs
W4+5pP5yOVZsRaFAwA47lVSn6xUi3gBO9qFPQpy7q54QSqfmEHFPPqG4Ye4n0huctmf96Iq+Y0Mh
PAshoDpX3GUOxWJkfjGQQs1ldCPIqxX79kk5LzlVSB7E+juEbZimbYfShDZLoADhn0VvNPcRUsDw
7tL0vhfLsDPKCGlXkyLg9W+iLkVvRqekoJgJ6tOoKPDqm6DZWfRhiSJJ6M54RndEd6QVBphdbXWC
aQBfLkcu1Z3mf7GRFRqSMEua9qZ9FY3UG0WQMXAkqH7pbgibGe0N7ordjaF+HJNvXtJlL9OKVeOt
pjhyMygYE9uoxMv2nQH/DsR8uxw8nKsit6if8CtO7qFt/4k4kCBpEmiP4OBwyhYTfGOPkZaGip0r
Qr9zrexYURI2skZHtdbVQStl40PIaXEKnVyHqR6MaMTW9r/Yr6QAXP6hKHBIrSLf3GjZEiI+qXr/
0zFCrOdgFXZ9X8u62fdhO5AVoA50fXlsZSA2/WVORAq1gk725fqwtLlPi3Zk6vDvfaADZu3yAPDK
JEtUPjt99q3M/tLn+JGXJf4vQ4kk3vVn2AgbRAz05vmC9Gd+9BpeLdGILl+QSgJVpSFmYQCmfl+5
8ms8Qcu/PtLWNfNiqNVCQd5+6JFuIfwOCfraBoaNEn+b3SBGqFett3zA/kt7pErSo/KAqzLupImf
x3gxX3+SjaBAN18qpBDwaEUju9iWU2fQxQdO53e1537N3P4Fyyvt6KRld5L91O/1fKYK42gaCDaU
sK6PvlX0Uk1lCx4YeCVQ/ZfDl/kcaXFKwaKwev0OJApCemYn/IJzfyeGAe0xErTDSIX7nFkWFFhE
3XDkgsVp57N9YzLUrK+2r61T2SGzU/jR9bnhRfg2NyFPg+hPcbcYhIplLrUn8Owatqpwpq+//taC
M3Qk5VAHhWzori75dTyhXgFC3s/oxaDNqaXnJMKmdmys9F8NxYUd4BKVZHd1JLahnIvRbGwfqQVC
h4iIggK5a9SnzRtRUO3U9SwiqPc/Q63KY8WYzXTJ2EaJsuuBYaMfzBbJkutzt1WopmurU6wGbsM7
rYaRuNS2SNBA4ilmfEcpw+2Foae7Vnj6uR1SYiPudmc9RK3NRdYEeW1K1XEP4hO/swifHkQebjzT
BiJFdWEwAwGdiwXBKohFU9PWkzpreF4HwBZowsiqKNOYTX00MZj/Kw5mGzXRYnkay6pURlDRKRk7
80YM31rJ1OgoztDnFwBhL/dVYiE0hB8GK7mAQo9nNX5zVrAodYL4rFlkRTfeXMWJNx9dNdkoVBIu
1n3YyhKBqCf4TZX+wbbwfRXF9EeojXijwmrm4rgUT5XyGMSayDnKDOra2ET4g0xt+iVqxugGLnVz
AohntL5V+2f9PGKGudiUbOUoqSC653XyZPXYzUakGpycqbgRyTbHA+AJtgLreY6xywlHEwgHgbJl
0S/YgngBHsFtVtd+3cryKCLZZzfW2lbsoPLGnYl6LMFztfy1eSgrNDAtX8fz5z7PihGfRuQyZFzf
Opt/FBvXH9ek5ULeZrqQFlYvh+5/OOJJAMaRGvxBh/i0j3ClO0SZaHZDEba+U9IhQLne85GNMfdZ
nxuo6gbascGQCzWCMTyYKebJoquqM9p0+aNrw8V0kas/4lCm+SPdht2AX+/dGGENY4YjOhR2Vp5q
kUf7YrLcY6TJ+n0Gq/MYxYUJMkfeKmxu5KgIf8KiUth60KzqI79KABYbMb4epXqcBZAWR8rd880o
ck5ItGELm3UU+XEYPzf90t2IZlvLh84WR48L1JPb4OXIMKc8t7ERPOpd2Z5QSGk/hI6mtKCSgIuC
rv+L7UGpBS8UtUWM9epBmFjGpl2zPVo57814QtGtRCpaVIGBPrvl3F2PD1sz+3q8VTyyKn0RERBr
GFA9qkNDg925Fj1Sue3OKJCm7/oGIfAS29531wfeym/QIbYo3KmLh7W6nkUioXuqg38Bnpz+xxWF
e48MT7N3lxlFMtS4n3JW0z6uZXgcE+8Wgm2rO2+T2AAFlYI6wroPnWDg3dsznsiLbSZ3zlB8t6Z6
PoBnbE8UwZFAk+64C2bUPVE9M49uR18FFrX+2JoOqt1Idj2NdWW900Mu5oOQxvP1CdpMRZWvFf+n
oDtrwqjRarWBpqJqHGGPizRsZh/KHK8k5NCPY1MtCM3W7m9ZmDpHS6Oa60gne68HUXPjzNr6VFTF
uHJIXdHKV9mQSDujm5Qsl21wP0WfLN3nWmqf3SUI753ecU79YH9dOl0/xvNEZ/T6RGwF1NfDr1ZK
HolmxqaWNtvU2i8B1/EDjuCoSAGke7k+1I+m/TqgknIr2QZ4Zz99gl4FmnhIdE9EJaizNDT90ZwR
Fx91mNW2KM89/JRPoWu2j8ivKdh3Mp9CvYjOlbuk+6kIxCey8++5mTx7XNHuRaoJ+A+T/WCPUfNI
YwsZ+8wBCp84AYI8FhbJY9o9Rv1ifEXz1vUXfej2San0s0VaniZvqE4IeBaPAU3fI4II7hGpautR
kC7ci96sj31m9gfTQOzp+kxs4TSYP7Cz9DUNqAOrj8402IXRg4PkFOg/RhFEXi82JADjMNgL17Ye
h6qX92Y+10+kDtURraLxYYk7Zx9bSGWXEr9nemW47tZS+j3KLF/q0THfh31VnCwnKQwUXOe/l9Qx
D2KQN1sjW5Ht9Quslo3WNFqe8m7+kvQedNvI9enjDnhvKOGgzNA+lFTYzhH+kfuuNTEim7DuHu3O
vMN7t/4zwBtg1+ZYlOpi6JVsutyPY5O9G+K0uBGFt5a4C5qfEj8dRWLF5SlDg3k0zByJ0S5gnuc8
wvZWd9ITJaPmxgGzUfTD8s71YIeDhJL66ihFsxyTqoH+5ZynOFCCN9ppSZ+/qyji7+TUF7gqaP3T
9dW0+X5QrRRwhTxlfSVAOyE37J6mkJBZf7QGkX8ZR/mnAXTuxgV+eyQYvkR2QQd0legbueQapTFS
06CgqTv2PThs80MqrVuZwdZIHv0JxFYV7H4NuYeKW0MY5gAZu6w6m3mBUNZgBAdTjtqNzbg5FOck
KjgQCbg1XC6PpaZ+BqiQb2aXQBGdOjvKlkSINV3fSJc3lociCnH3pe0iIRJeDpXPgrIjjvZ+04bd
Gf+u8CSMstkDSYYEjofxftZudtY23g8CFvrtlLWgLRqrj+bZbegWlWf6zuh6hyq0M3BwYsI62LtV
a92qBEIlxlKO2z1KJeurfYvqiRfMNFEGrylOswPUNAa/c9AxxnjSYqvB98kGv6M1eFxERb2LXCWa
4CK0TQOWFNDJRx9o8oiuAUI5vI84YoDkPgKedD82NMVpqVvl35XZUaTAjOVEyyg8xW31x/U9tYUZ
B1Ki0yRjYHAoq09lYEX1E+0C9am8i2FZ7CqtDR+bDDn3IajIkXFV2ckWDU68eBF5nvT0MSWp2M8j
3Dt9TDof8x7ryYKDdpCu2xzCDPnr68+58XEdytpAnLmkcPdWcfrVkYpocjLqJYu3LyPtPorQKLOp
29ylEeKC14dS62R1el8MtZoRKneGYhcDf8AA7mBL5QwT4eF9fZStiigVa1uJFzAcX+DyjbIR752O
Ii3YExTEQpkOSP72H0xaNCc44hiBNJH+SH6bfPIKqzqDUs5vbNOtSeUixKeHbmcShC4fQe9nz3Nm
dBmmpomZ2ThBebj7Sxub9nT9bbdHYsfQslEqDasLkNFZIHoUpioqw/IZ0cbx1PQR5XMLvfofQ/0j
K83/32xsVWf6/+2Quf+z+PP7//5fr6XI1H/wU3lME+Z/IX3hKvSY4ouj1vHf0mMamOH/ERtzrf/i
GFYnGvVP/teluQVJPb4XdArVX/wjF8wfJJP/u33QeCAr4CD7USCjYrLGGmAMr2vknuEzd4Blmb+h
hVhw8x1a0qEOrXPRIy4q62lMtV0Gf7pCxDuMvLrzsySs2vE4QL+bi11nDknS7vMFXy77bId0T/VT
52Ag82fW0SiOTxADuqp87w34uJt3ll4ZXkvZKRZJ/mSFQeoifbmgCWZ+dMzFjUG1GzbDkFDP1fIc
FL3dHoOmNxvjXTKCB4zQ4ZQG/xQO0ZTG+1+P1c6tVydHlIYbC0cETfOa5hlzDNMkXa/7GqMOo2gT
VE2bwmttpdFqBG4iD8niLsg+cu3Sm+BGLvSj8fhqmiU1ZYxNDFXTpxbLKXS5d3MspKrCdsPfDCcs
Rm9XLe2gzPhU46fAdaEOw2KnYY5Tf8MPALoNcqdmVuDeiyp3/GWInRGtXgwAXKaky42gQPa2MwMS
kJCPk8znQeuU1H9jofuLnkPXu16jlGAsJtvBxpcvgGFwLaFVZMT/ah+GstQnOAx9jdlBEo0ZzxUi
8cNzUSs0I1w8w8QCZuzVeWAO9/nEPQx/XtqD8qM15qGLXwRGPPJ7U6ZG+WIzjzxdQZGJX4i/vM7Q
UxQOOQwDBxtxieVSHpJr4/kQyGeEfWWL6GwddLqB39dS9PJEmaq0xVEllChcQplPqu8NUKh+PC7d
WE6A/+w+QF0bdP/A76/rWBuGR3fKCiYhRWaJf7KTEqbIvuY6w2sDPdd5hKauJ1s7ZRMirYBl0YLm
R+K+j3ntKDFF/e3VrueeMMNif62rpw6ey08uFY0WdLQiBkKJv/zkTdrB2EjG5stiNVMoz0ALg2W8
R5oYHW6/jkqniw5muKTzeC57pN2XZ61Lxy65M/JAOLcUki6vRtAgwfyjv6HUqKiIAu+4fJxYRJ3p
TVPw0tItYGlMiR5Okc8tctbwsXAmNVXDGOVV9FEzEeQZHqe4L8L4Rl67SmHUgxD9yPegzdHOpL53
+SALbYKkr1r5IssULZR3Q0OsSU5A52LH/oiIeRw4OISyHmnGQz2rSyCM9YBggR/Prj3OCDf06o9h
nL0Rl9S+Ep3xnqvnbGnv8wnnuW+l1fVh+jSVgZU+gds2nI/XP+5liZCXUAxflP1UX8qhYbZKB+hY
EZtENb9MZp0g2eoMcJ3yg92PpTefIqutreHe0wrA4OXu+tA0idYrSxrEN5joRBVEBtcxGzcYu4db
Fb44GKfMwed+yFNZHxHgr/mGQOPU4JK6BgvcLuGOm3tdawevfioW0RbWu4pqKjsiwvqRnYqMbASu
rW9LQ62LUIsacsTIkEhgl31uYmrn9DDXmv04RCW/E0uymcK9aSxS1QmHZfC+gshNpupTVSALL082
BrQF3pyi15TIFCcAm6ytksCpcVMohdq4KD3ymPME+Qi/OavqiTtow/c8Ud66aldqIHH4I9Amh4+v
Q77iJ5thSjvUoKUbNWhc173a25YpZ/4OKQn1W4baUb9a75KY95psWO1osFRRzr90sYxTrzcV6p0x
42Pf45gGkPtgo4FiR38FMcZi80NrTcFY7UocJepvBFE8dI5Fi9JheFiwbTEr7Gfh6NCdjHUEnnaN
lytPhI7rXBWf5xAfBixpqxiYy6moFNPwY5UiAan9CapATXsmw5qPN9Ud5n9fB6PL+JfWXDDfv+mp
2yXGY5aYZZreJSBAkqnBgZTdQIBdho4fHatMPbVrBxXvBcl80J7toVNRDXdl9ZyUEEftuahadY6W
1I+QVjRnxASM45yNeksxpncy4QHSxe1JP3CcW/U3J+k0PtOvXxV2+Jbi9vwzok4dpa1Pea630JTw
Ehq4KWIQ2JmfwX+qjxtz00uy37phhAiwS+VoJAHa5oV64bFD9qp/gH7UEmMKQPFM6fW98QMIdhF0
qSuz9ziCOGrZHKtbZeQEerssuM6VaM9QoENmxquL/a+Yp9WNssB1hnRh0Yy4uvJHWdQjT/frR6w4
hlvrW7jUax+BC6rD2irNhq/YjbIZn3EvAOrv91mTsqq8yFS7DKAr9wCRw7epd1NqNcJ+ToxJxCH2
kV5bleK5I5/ulk/6lLThp3FKxOQ81nKZdWPZCbOqZf9g/TxATasV6RMo7JABfv4DBTu1vkFjqNVu
DLPKexI3UTFb2IM2UzzEBpp10MyibrUPlUHVunJ2RQt9Mvrt12lnTBQ3s50WVpTH4GR6+ghosZoL
vgfHI2nVrpGopXX70E5CSrtFEvUmZoU9VMC/dKGNbFyjEzANHy1j6SsNHfyubh3KnnYYeAesgZdi
OuXCKCznCKpSbUdRaYt5s7urIuyrL+0iS8mhyu2SEgLiB2sIU0UplZgk0mfpgPrGiCYYZrJAkwZD
a+5/pYaBbecJAuOQRDAAdo0kMgSuGtZIVF6wr4lv6WytTzdUb8CB0+Kldk838E2it8TYrMZz3LxQ
Ox95eZCz6g+cMILWw0xpENUngq9bEq87vZ3Gv7zMk9V8mkx3jLS/Zh3d7fzJg8NqAZ4ey6FGxCnI
Bk6XfCo6fFXqJkhs+YRJuWOfmzAhub4hrXJZEOJSQEPc0wFNeUgyIOC02kUAOTUKd7X5TAuoDvHP
GKYljLHGIrclty6CRNTW2dTGbqxOzUwL2vx8fSOvshWegH1soOCFFrPazOskoWkMFGXr8ZkkLJXi
t1GfJjEfNc/IWfJU9tJhRsu9oYi7576svq6UOcCCwz99Ds+kNsYDUFkEErWaCexUbdj4dfX8MzZi
dKQCMjufY//YBfrEZ4F846kNwa4nHeHer/Le64+xSje4LNIbVM1IqJtUONeLPUn7rokcq+WDtFqZ
NzTnPM3Cj6jsC8w/nS7J2/QBN3ApwxtXlzdfgoHJdKRNmVrNwipvBHLTpGW6VM9ggxxufwQLyXEy
BJ7GH7+Cj1UgB1GerWgY5i8IKYisvDEDpM6rDU+9CxAFAGC6UmSy6zkYM7dsU1xan8uoB/L2zvq5
waKk4OvdZV1HOD+5admw3X4lMRiIFePwGJUB5ahdSgMJ1zcjjVTITjWd3DDuY468qBPqQLAr8eOd
fv5i+CJuxA01mwMs0cZoEo0LQ73SuulzrGlln7zvAvRXtIMuU7QYzy4tY+xzzWJQicaIVHf9TWiu
ShwaCXKpAVlkh3GDHpOrVnGlo4k833NDygaMjLSApPNI7QrGxC7+eR3r8IlXiZAzjvzLX+E/GVh9
39pmUUlO641IzTwOYrLi4JQaujo0DBNsmoPUJxA/72gO7VK+FNPScMYYBcJk336dgKXeYDgItqtO
O/4uxceZh7VLwVXrYVnUNfGoGwEiHL9pQmTpu0LZH0xPQSZMjqMuCXnHo7A67jSPDfhIBDy7OQig
pAVuEAzeDtZEhR4evfwpwVgqw/OhwznP0aoXZUrISbvE6mMfuU+mPMIigGfUR9AUKmcZsdIQ2i5e
OhnNewJ+zN8tZqfKCWNpq/OqQqiSR4mxbuDBMldg3H523AaQx4OY5ogfMX9eVTV2Fz/56z8w2NYs
lIIzl8skOZua4MCaQ3412X9MjphHBinV0NmqkKCDwZzQsmoclVkVI+kCuSgiBPwBDkGtqLagPcDt
fHIyztOs4oTXD4YICKEHEgJ1VhuTBnF4b0+R2TTHJWauoqOVF3OIz2aR22k2/D7h4juHDz0Fvq5X
ynEyqA84PJOP6HiwLOmxHYpu/E8dyB/Zu9HNzJGWlCXtYJdaqI7pXzH8H8rOq0luI1jWvwgR8OYV
43bWkUuzkviC4FIU0HAN2zC//n49gO45JCOoOHph7IqcgemursrKyhwophCcYI37jsjDHiHE29ZY
AWWIT8NaOM1gxklWqRD1EbTwYPYzXb20Jq4/Ro7BeEU9YKv4NpnXv7glLlcBYxGRztvy2l2D9K4K
ayy1mNFQgtjxiuPSqtp7A3NRBO/K2sxJsvHdc0zc+foqXR98mRYCC+RkmaPlIztmxYrrWCVuEmWM
mPlCp6+QIVaBpDalbHW1tv1kBsPA88SEpfLUMVeO5D5J05g5Py7CwVYCZ7VOFwp7dbO/b8vPdHrE
HJreGa4X6E/ZT2UkgXXkjoLF4JFsKfTvA/cv0TMEsWXwndNUC0T+XKq1ZWuhpiWzD9v5AWJAaudw
R/OLN8205MDFp4xrd40Ck5pYBoq9/ftr+OXwgL/AsUGzAFoj8vD6Gv8XGI9KuMxVZ6gX0x7L+SUz
pV88LTXFxKsB05NKukZrn2Pt91/7U9eFU4Mvg3q9cb4iMPMfvzenaeKJaOg+ZCJBdfhiwb2PciAP
u5mN0+TOU9Y/WW3WR+YB7dM2kCf2YrF4D1GRDOv6OcqMDjfTCZtCR56qtgzC5mylE4nrXQ8di3ed
rQynCBy0ViZz4BiWrfqAW3oHaNnmZpZPF7txGe85p1mg+f8Mjbd4kwpCFypxpYNjk/kfNchtNOp/
Z6Y0B7TsJV0P5Lno3f2UM1h+O02pX440Albf6r7mMxPJ0zfR9SPv25EWXxpjm4W3yqUWi62xS+mu
VnfEGt4OPw2ztmrFvsXTlapl9ryohpqLvyCbmWnso7kwLVJQA48adMi3D3aNLM/RVByt2Z0guXcA
rLFfmOyvBwR3/YrBhyElf7n6CV6U+blSfcvDHmpDn0aWYxTC/d4Ghj97D9YquJK0aeasO/YCiGW6
n5sJVfaTaRQdrm/WxCmUaPavNTcY8iVmNIqXuUHFoLmjwo+UcQ44fS07bvtohL4be5w38MrjeVn0
W26GZL3d+yAs88zerfz6P7CSnxNZCkCEArSUsRkievEz7Jr3s6DxN0YvNDSUav6kosc3dc2Yt/Fi
nbMQvbNceTyN2XY1ivz7PfDz1gMJpYUC1EVbFYz95/RRtsTapajCFwDmcn1FpVzvdcygApaAzXAz
30gCT0z4P3+v7qvS8kS5BRrkT0kb81K+mFxslUyX+YFXF70YcNzJljo+9rMDlB6UDH/9Jzb1EzQV
ar6QFek7pm0EzPdTrCmhb83dtK4viuGcjnsc2soRhz1dJUBltryXFfQnA3XBbm68921JzYbfZZ4t
jNDL1s2D7irpslswD3vyoD+BGMJp+i+t/FuH+Yd9akP35rVQazBGSpj+MT5Fs4kViOtkL3MSjlSJ
YZHpheB2fh9+IQfIU7qpeZV0n3PVg9kc6nSZ82/UfyO57l6KIDAUrZgUiIEpp6PjNPh0H7sm0A/6
9+/0Jzw5RAmEdA1BigAuh9aW//Fy+9ZE3QMX6Pcov80EEl+g1o6tnuss/NTcDg4xtVF+9OwRis7F
7ETKaits2t/Zf1zMLwsbpjdilFSJ+j8G43+8GJ0mDBKs/YXJX8FeMtGGYy85Xh/wXX2I/NJLX09i
ff39Q/hJTZ0aiJklPfuM1DFb65eyP0rndO0Y2XyZg9YYrnWnNPxa13ObYNE3eBo+xPNrVKHOPTNZ
vOw5V9qjKUN2FvUJ6cAUoj0Mw9ISK5e9I3JV0/p0ckNr1kCorZZ0FM9Wmq3DegzmSpI4uHIqPPHP
72/qRlD5YSXSYuWg5N3CjdbAwY9PM3KXbPVUrl52RDZqZOS/G612CbOTCFZMBe4UYCYEtLqAOpne
wbnth+bgm6VuxaUw+rmbocOozogVdUspWcfAVR/WBl9H4wAq6zv4ZA89pWvs4ExmY9UFOQCnzQC2
XTFembXxC+eCMhLJ72eFWB4u5VuygMCABmmFm+nOQQeoc/uDYhgBnjX0IR6viHynMx7YZlM6F98Q
zOvGSe2bqj6VRQbZ9n5s1WB8REoeedi3/XWsi9KI1DpiBgMGh8WnQ/niWhK/Zj8tGbdC9e6GS4Ow
VazmHUsuZz0weRxpEjGo0xgNZ8ojnmL6+lqUQpbpQp0XMhwdN0Xo1sY1RW2PISV8s8mGD4HCGOe/
5tJ/OW1ox2r1Op98C2mQnw9+nzmO1UXj60XVjt6hmoLevpVZErFPgYL1Mwws5CevvSi8/wy+v369
3hSwRuHucZ6HP+Ud5FoiB+ZvXnYoE/62yflSjKHP9+NyBtTteoXDVaCMwkuPf7+M7V8uAMcIuL1Q
a1H3sn65/2xw89xaWwVbOtVVVV6Sv4GROumYjwdvQsAjOnI5+J48tEAOvEBkslkjJyNqJUXFXpsZ
aMTxy5GAzC+TxtAwPhYKuiewp/OLjFhLSe91JuzUGpXXHGGD27fuK6tyS93j6NJxqLy7JVB1hTam
OYy5fxzgtGJUTY1K1BBxKeqsMv4jQv4Srn2wQMcBMNFterRiftzTc+kXdk/z9v0eoihHXF753qx2
KFfbt4KBq+HqY9/BakFEop5fEHH4zwLgRzoHkwJI8bEeaBmhzq0Vm368lMSaSy9dyvlTVQ9G6sH4
q/iOqRhLQnUUsh5/vxB+IsvwhYHOAALkUOmSQQH86WSdDM9PZTKmnzI3EY5zQISRgi22FtArUkaZ
RerrhPV7Eg/9kLQ0oYl15XwoTDCKLs6Q0OGP31/UL0wHmnY8Ap0P0hv49cjq53JYpKyyT6jP6kiy
MO/PcV/QQyP93RK0iSbR/NIYI88E9yedIK23c4ZjzS2evGyZ9MkLRsFj9FeP6roXhn57W6CsUqda
X4O8t/PmssL9tD+0E07z1QFbM91u3RLQltyZXdj7CI++7H0t4TAPDZ+7qlgSKLWQecRZr/D9jSoc
TNq4geUYPLZRzfgl5rZB4x17ZGHY2m2Aqpp9V4+o3hbayOWGc3SRzmctt7K4vHA0dLE5b+Dd75/s
z7kAm56mMg15i4wAYdqfltc4WMKM6BN83CvLqgsGdZYCV8ozpemC7xcSFnq3//57wYNZuP9zbkJ+
JMyRYaMQS+SBD/NTxDOxQmG1K/s8eNlqhHGQpzUyHQmiiy19mIHSpwUqFRFq+OsUzUl6gpSTyXf2
1gjx0UHkwYmgs4w3awRpAFlNQ1Cfva+ztyyVpPZRcRUMVZcd6f6xbQ9ZhvfDU5cG02IeqiDLXIw4
B1N3Ypm6G/HXLIFryudyGge0wmuKpqXSLAQNW5UpY1lR7KpGEYiirOgwyRx1o/NtB7YkZkrI4U11
tFrq0oAJ9Rhs573XPEkL6gR+npHd21/pkJdSnhavcoLXYk08DuPANca+wJ17hW3z0NrJiiQwo1BR
8jyZtIDSIxqWTVPGtVcIiS/xEtXJk6VPCMoDL4JSdiwS1UTL89L1dFVJm8TK+gHOXNPiblF07Jer
2bNH5qMzJQJTY2jwGu1BNyScjT+WBfxLHnqng1rAjFcpjU/uhOcZfTcZdUt5xnqCpOgiQsSlzNO0
hMOqFdWHpUxPQiFm9DGcBuJUlY/6yILhGwXfwIuy/JKWydQiUlTUbOJj1w7THMbr1kkWPlAiX+LN
Bg72trGQwh7V3AdtehicJUvrAyl9ljtXlBiXsfuUUpPlzr3ZRhS9L6vMc9EC98nA7OGrjE3xdcyQ
d3uLGM4Mr2PTWVZ6KBgsHLNDYzP4GBz29vNwCxIizEZeSFck41I8MtCr8b8Ndt178tHW0DZ4pUSe
oU2AoNUqdSI0FI1GstTIQdWT1zAvX8UAS536e+sEpnnN8swCf+IQ9Rdg++44OZKZgQ7Luvy/0m3K
xR/3GCc5RAdI6tDVqCQpPH48PNjaNeM8jXdVMhOOissmSmX+yQqSgMZuhRj1HbMs6PRn8MPqMuoY
Y13sJLibSnr5yH/PoniQA1Hw2IDvPU7T0IDljlb6qSzx6TpEbpVOT3ZQ9f0hm13/3uQZoJnKQLyb
FvdhO8sS+20UpZANHTv+X3ap7MKQ7/ICytm90QDbXpB4aAR8RaG+Jn2x5GfHE1OFY6/VfaBcEvLU
AneWB1QESUwb6dvTlTFVtLqkk0QouSVpMBzEMAeoIlhDMVsPUVQ3z0ZA6hCbXsp6Gys8Y6cw9XC/
zcIGR0BPRveppxjRcPM6eKS4QA8Gw94m5GaL4GOJqMPT2LlqQlnAsb+g7yLuy9nrfVrvWFF3VTQy
Ty+s1xn9RqzBuq9+lrWvhmUXz6VrzFa8Dq5AANdOzaRS4NUZnfXHluPKDo+z564iOuROV/XmI3ic
8XekUudCg646Lkm2npqGxcp4U3jHvVpgNxTZsaQf8AmlesZzI3cEaY7Wx2FNXNRqy2D5bJbueh5a
10V2yCr7d0q0zXtGwLuntEjXc7EM3ochNJxLgq/ESeaNbsV5HgrUSVFf8M1G0h8PdQ1BBU+w8tK7
ho78J7PxvL8WO8w+J/3QvSxGlzym4OfXsu+QA0WsmIE0IS2Au2k9+ah/c/St+Xw1nWF8kLmY30m7
t07r1OWnIndxHS9Uw+h5YC1/N+FUfGyhBb2vXHO4B2XPnqfAZC7J6PL2VFbd+mAuZfQR2Li8t9LE
ex/aK9O/OXSEuEjL8MEcc/dz6Y3d54i+zAXehnFQXofDezc2nCa1X2mdYIOJ4TF071zl1x+bAWt4
pC87GhiLMr6mtpCP6AaJA+To4aPFnMtxajrnMiFn8GQ7KbOVq1q/F10i31JfgOEtiXGUqujifk2s
N4sWwF0gl+IOubjl3Wobw5OfIsph0Vq7ZrC3cYdel4eyEWF+EJ1030O1CecTRJ2ab2EWwQAfeGga
F2lI2N3BOSyL5J+wmF8jVMHeLI63S7XkEbrmjhH3g0c8FIX5ySUAn4y5QBw3DYI7ZxUSfL3nBtLK
9z6F1J2k2BOD5kcZyvrrWOWYopNByUeWpjgonMjYJ7aWWAZVj82wsB5TgKivs3CN+9buwgPqoNHV
I5y8SCnamDOzfgWLQs9qVfnXrC4E4/Z2Pb9vvak+JHr8MaroZcTTpJzhUE1l/UZArZzY5o885uAp
8LeD9BYzwNL+ia3OePbWJr8WzB4RM7K1eKHHNrxAl3fiFSbQZYQCGoezU3/0J9Ha2LpLqygOhlAZ
chrx3MwIoqRV/xdzePVzRn/wZEyVQndaIQIYpwXTs8Abr1NOQ2se5R/ozDE0UVnfkHF/9ctqhrxW
zGdjDIrDGjGuhQFMY1ytgcHVx8hNqjturHQOtGuaZzIK5q5LaiN1bFubIzlD1jmLEZolvNYupE/b
ys2vnWHMhynycDF2G+MvAxYlftWdcOH6m6L822c67i7PDPdBrkv7JaqkcV/kg2JzufNT6jrT/Sj6
vIlr36uOVMDtXxNnx4O1eP5n+iztS5W0JsoPWTGc/WXyX22rr7ojrqbdfTB4AXRTksDvRlZliPqN
zQAOYEOyPWVeL57a2UGWGqH+5tgUXlDHURAlWfinW03hwe67he4WT/gephouJpIpnWz1+w+SLsSJ
qdpMnBVCAR/SAmpJXIdVwg1JYgksgA+k7caLRRPju3QWwk8knEf4ELmIefDm/QRXGL+2sfoE0O/F
87yGXxNHpp+L1Gz7WEJ6XWOeQvPRinLvnM8WtEKRdOUllaH44pL93wXGkr25vdNf3WQIQE6m7DD6
q13GM9avbE3o/2c6VO29sLF1AIynveAWyTEXjfg7RLv6UGJw89JZMoI67aZ3eKbg76764QROmz5U
q2oeWrE8c+Hf8t6vvrWrhWBdSptL4kf0aLXOcOrCVfCvvCa6L9wBXfQAtY1FeN3Zaae0ir1JNMfc
M7xHt2FGOGjML2Bw7sNczDjvZAShasRYLTbYu/hONeWfzLlmkNc82cdVMUR3jau6Tz5YJR0X5Nef
jRSxTA5h+aHuZnXn4x2MRkPnXqZlSe5cvjs/Bso1PmShUnSn6sgoz3NeCCZc0jDLvxuk4Mz49YlP
I2IVIRVlsVoaWxBrq4E2v0A75alZSdTEQUCRI4u0o1Sk47sWux4NFt4q0KZVFMQ7PLHXQv2EXoLz
YQx73eMpCCgwY7YSLRyKjFonqyw6/KeB9lUZ4cSTTqt4DUrW8nDMITHzV7wN+ya50qVScMPh0XXq
xjo2m1G7lloDPcjXWQxp+0fiRdXMTM2NCRetNa5JpP1hm1+j2qvdb+xNjTfOxkAv+9BX0DKOy6jU
+gRPJO3uusQwGlDstFmamF3n1895NQ7MEqaRN+SnEaJ7djL6zkGu3qh1Cy6pl/C7CWcguYdzaVUP
tluQ4hkQdKdzG7hN/eJObZL/OXipRD/CAHYTH+hGJ5Z1aJqitM0HANrZ8y9gUmkr4hFOBGydCQbo
ckr8OvMfZ6RU63hdEgi952TKObhiinSvB16baT+UW7GbI3yfHUfUFLMjbDX+d3TrmLTr2ixRTAlS
Dd9hzBTjEA/4WXp//9usspuQxqYDmnevaLQvcYjpHL57iVOVh8EtVv/rVOKxge7YahbQtvExeb/T
ShGS1u0J3DDq9XWrkKNmbUNqkIzHGGTK6v+hatKcf3OZdLkwe5UG1QqkHqCCbKmxMA2N2+6soKqY
cL6NQx0FXvZW086jihKXidxT4nD4dc/kUizhiUKLmp7pRI2mO6O9VvlhDQ2mii50Ahq+UyiHct1Y
aTVeEaMjaS+YWgPnvqX9deloNvLSQizIz6xzXc3TYQIPqNqx5AdYwfp3dFw1a2lnL0vsoihBM3PS
XUGz5Oh42eqIZq41M1vzPOZ/EcVW1CACV6ogzLau5gbLBhnuUEDwHa5fMt6upmCOqT/XG/TfU9Lx
4Vt5PihLf2yXVkld6uATztY1C5SnjGvpMsoGShbwaOSF6nvp7HeJkp38Z0Anu8sfqItbBcQ80alo
7lc0v2d1sNHCbRiahkjJPt1I1zgN2D3UkmwObyxVGTRsRkBDfakJ4B9vakksAz4bHANpo1DhFRbc
6cr19OORbchqu7TZlI7XVMAteR17pnPzs28isftSbEMog11lwCqpTXWAya5WcvwOAzGVwNpJWHsB
q8fP11eop8AqbZQOqBpSrNMrjyWU9x56/oTfKJ6YshvxRtifVYvw+myeusBQNu0z0Hbe2MaTVra9
Zu53Q6L2nMW1Q05knvJ2wDf1Gk3pbfnUnYaOsDryb28EA6cs9rbXtPcAU3cK6bxXiVyZBlBZpF8o
Fnlr6T3mhYu+RVwJOlfM5zoVjyD3W40fUVnonqE/Z9acXzBAG3Nyn6ToFrJB2sdcCgOyJc/YqsOF
fz31BrAvkxJ66WmT4PZt2TqdiNMOgTyYrNq00sBU636mZaj7ywPNHDM7iJzK4WlOvTkcafCiCYwG
xjLo27ZyV7d9/FYpapQZSVqziUv6L/PrTP+gf5OLySDLg4wE4b/0Kz3z0KOwLLiKib5zf0i8VeNU
Gez8/IK/h298xszCMj+ZUFAaonOU5dV5ZMBEfaFqE1/R6Uu9CfWayCo+mFk5wpmZnY592Hdt7r5m
CKWVjwI3YxxcqMf8ly2WDH6n+8zydsIMaWWIr4aHVDAq6oMJ5GooE5hh23StEvqZjy1ijfz/Eu4U
WnBK6Cdql6hxvu7N22KAh07WeyvemeRiSdbNqCkcEGRA4GIQGh/wLhSeXTx17FrvyxTQWPqG3g0o
T+ENutDvbFjZ3r+b9kZJ21CgPjE9TjvGfjONETSuPXyoFplUXxubVgYa3Ms4L2a8uDCCBBovOh7t
kGV++wEOjr6c0gBVvyxVGC2HBC+Thnrwhv82+Ly1b9sj6oqiqdrYS8IlYS1QPs5/BqLmI60emUBk
FzZy43prJ28Y5XZiF0zd8qRq5ug57TGH1Oc8Ri0Ov5wSUzcgpzolqG0xej/mEdIAZo2Kxfnee9JF
wsaErT+/RNTr/Pt6w6mVm/JY7SXQjNgSBoc9H3E4K71PWyiDWZOzJ3YUtEQJfX3tNwBFt1GN4d20
dDrQVEOv/yIS5QC2CVMn7dtoN3ojgXvpS8QWRe/URtGFGt8lNBq4/K6i2SHjZCYJyGKAH80v3pYJ
sJn+G2ge65vfuDRQdvXxs06U68Sv2p6lvObKrmYo+1sg9k0DKaQjviO6gWYxAKfRR5UILi6KFv26
tvUyuIyOiEsupomQ6DA9tr76aoGMecXAhUmZQ1pgSFaRz8si94NT6VUL4aSdc+aArsovdSQAGtQ5
T1qaxL6lQYiSmMTpI1vOOSmI9JXv6wW+9Wv/5WMsie6JKqSuibZTKG7zQbfNE2SmXvT7y/ah96yv
UpOJZdx2qQ43/pTo41lUvSY6BBI9FTKJWvOdGIy4cY1oBhrwKVcYpCS/I2H/qbudcejOqrG7SwQe
8ThZMfRQlvfAn2HbXayeca36fR3580xn269Y/BdQ/sKE/xuA5qj7osoUrBIFBQH63ejC00RBBtlv
4ed3zMhpMg1+ETqIOW6ndzlDd3q1+kwqZ82hrMtm+NaXlgTKdjq3QsvfM9USTGfLWnSrwKSFzJNx
Knh+b1JFmmjOiIbueNPNcfgD/Vbu1L8dOUbZ387vG8ifUoBycRUaHoSrjR6wNyDoWuoHOLfI7FHT
+YLjKimUx+vcu+rb4cXvfSeNHRBcstu9uafkWgcZEu+mKZs7QH6aTnj5zi6XxiA678cdzNVwvLiq
Src8KoOS8jhNLUNEz5C6KU2PqZPNQYFy243YS8tOj1hGYRAZ9ud8CNcyOmOTpbfJvoy3DV1nCv/W
p1QY85odWlr3sv3SW/PUniTTDGo5tkzscBd7puNs719gneIMb1D2b8vr1nBJU4lS1bWIlEdq4ge9
4FmZbqejbgYxlsRs9l3FVmh8cKAXsWXhZptoxvX+AIsu12RMHG71yYQ/nd6heZLB6ojFTBPdOzYb
W6BHdZBH2Bk5RDg61n2eUKcggAa/90bGGd1oSoKXDlM77pqBWH1QdRylfGJVUqrCDqhd/RlC+TMf
vDeGjB5+QnbcORHU+noTNCZjkeCRrknp8lLgQd87z5Kkj+nOOjf0Z1ocwfy7VFYr7h0ILoxA9DOk
Wj5aabl9dT9U1FDyWjMA3sHAH8iO6OrMNkzkw1qUyFOdunqdcKHe0ui9SV93EOnCqzIcEfTad/HW
+WKai/dibfNRLUkLFyZvafB2IqpI6cPb8MB/vOMQQubBQLivdHd9YZilgWu+uIXdfS0KT5Nh9nQX
EAYBlhO9rWy8ym7B5ux5XzNdY+tG7wRpmV8OSQf98xJGKBYsF0E/sXjKlFOTjpGV6W0z2wn7ICxN
vcn25wpFUO+UiAEOLmROBr17zYlw4sVRH/gjbpMdRN7qsJ1tQOmaSLcARk6nwDHXWh5zH88c6vNt
0+2VB2zVWwHS0y2+7mFfbG1zb+NlQow2uaq9TFqg+2DKU5eio/+xVaSphN7HSZ1nA89sO+T3Pc1A
43bv1MTIMmyNucUKmJ+IFeNbqjhL/AXH6x6wjXLSJFVuHk+Px338rWryjHUw5mAMyyXYuErh4uio
u7f83IW5FNqK29G2tZjrQeojZw/Z+RbbRzMb+WWuplvukOeSn7b+s8BcsrmM0+pMFrryOvsOc3fl
S4zGYfTnIRMWke80ogXAzWwPeltyEZkhz2j7lY2GsT4BeAQcAOiW8iL+fZtYJvCk0q7XL990Z/Cm
GCo5Z/3aGzqaYiKss6Ku5qheQPFGw8e6IQoLEEYHrfsmTulsAeMDOZkpivw3Qsr2Hpwh1C/d9HpO
+S5M9aUHt6bqnnLvBzlKKLpei4pZn8X7T8AH+hXtlAMKQn1AW72XIZuJEHvqQVXYNkXbN/r+/6US
ZoM++7G108u1nmedxWRWp8NHB+tSZ8xgLXzfPjqyX/LQzEAAXS31KexkXba+Zgm0Ps2koslHCnVL
gaDp6qW+nQP+BmiAUd6G0taVAYBz77T62ePshXQTE/qung2gtNOL1txKUs3Q5XmnttSV2D6FqaxA
4yjRMjWE3LVjYBkaBvAGVCM1zvplLNvgpATB5ot20mIVBprhshe9q1fqymzn5I5jo/fnCFOez9Tl
mr6WWw6zZ4sqmmBCHjX5R3rxkEwQmOJ9b1Grko0zEaGD/3DL2DbQJnVCEMyDBzoYpHHAccO7oRi9
YUPbSq4Mli1F0q1/P8227kduye5+dDNcTpbpdvOtGsoYgCIN25i4G1OyBdVgwfg3aMS+UW9pE+gk
b8uienciLFVbpp+6jWbW5VukKPJRNWCjpDeJcW9tc2h21VP/jCkjezp4b1w5x7uhZdta35+dkTkz
X7zBLfuO23LNWdzI7cjX3PbENrjqDAu9CFB/nT4lCXOhb3XRUvIHBDL9eje4yxTNDSbbztCdL2w2
hapJ8IreWHuICdlYPCOJaa7ToTVnXGxp8bMXZd5plsOWatNT6Fk83vbknDVsljN8ahMrDIge+iQM
pkmnsZZd6kbxjs95Tn7bFwm+pq/8fS6Wg3zR/K+UoaJXJ8p18N4pEIxz6fi+lQLhFuX3Rw3d6gZh
tIV+64Hfay5NMCeZPT+FwIm+e/C3EWwkv3XAA7ObOePcrRJfbVOyFvcABCVa5yUb/rUVQMYMceBJ
y58h7UPDeZLhfohUvS3agt7Wrfz9gZRti+q26Ux6QyYJ66AfUe8UblDW9PfKaKlP0A11ObAjmntJ
Ty2mc/39JyRMNbywjyQX28wv25QqcVsOO4TJPPLSda/QiaHvVh3z1i875NKk+RDYUJhn85yhDs0j
pQt3o6rcFvJGOmMSEZeeu3qLVeCVZLHkiciUCsfo+8u2U7o5nPqnivAtXyjbqwWVTxigYewilt++
Qb7UM1LQ6AM2xX46bgMNO5G6ZwaUYCBayhTr5Gf92ql7C99pW5yhaHeKkQ4j7Vmke9wLJqnPgzms
9KnXuqZOezq/0RlOc8vRUvYr8W/HUyRFnU4rO6W36l4qOf6k0wZEjvUkwx6sgjrRA3pdUuritN4y
N+mFmjWfVeA98mpDieQnBsscLMzUxFhbQ5Z5U0Mo7FaP8llemOGX6fkJgv2n/Wp7ZhkoMP3Z0BOR
dJb1DaX+goj0BQ5waC1HMDrNvyutwGFfwozjB18X/zw+NolepDdwPJSwhd+c1bC4Kzax5uZPN+Bw
w/J2Um1x20RBDvRPUdq6Os3oTF8nx5rnrLdgVdPeOQ6T0fAHDvUmz3PsJ50kM3WjeUDgpSu3662d
Xgp7YqI2gH3dMqmdGE7mePtME+oQKOSW1tRVoGOqweg7+n6MXMBtOjh0bQASVh+U6W7yhoDUca8l
HdrCXMqWH1i3En8crcpOT1lruUPxEXRZJ+Zws/QS0CbJ3Jy10BgBDGUKPkxgeTDnBB3gBlpkpeG3
/MXhxml0oZly31vNLF33hpAVjFHKWMCwIbjvTKt9UwRpRZMhAtNl97kMd/Jg4Kjq3K93W13adtgW
BuzMwukL8qoNgNgOgH1QJ5r7dDxV4dCJnr7TLRXdIWdzA499OJq8wmzL+sI5qGliMAihi4Ea9w3q
0FlWGlOYRid1zYOc6n5Rr0YGbZSKMqwta75fLcY/yJn8Chupp4apl9l7HiIMSiKNla5JU2bf584k
hzoHRW3nHwaUD0v/ktm+8kJGqqx0RIIngHpF7t6t43jI/WFpvzN/I9V8NBh6xHrTGTG58BtQuPGP
ngkKFCkZmMty0KAVF+FTkwAOXVYVoJyt0Sjrqc+Dun1QLaSo7BKVVOLvl0yNzrVealm+1iyjfzyD
tu5r6Y+ROvt5v9LXzKvFB46HOnUvp3b802zaTj4HlpNUl0RxfbConH7J5aWwQ2PxTrh2uRcwv2x8
P3esrXNlJ4t5aaQ5rQ/2miusf3MbZpC0A/KClPAL3cSNcB0b8GAej+Y0w//CX3a67zzlS5Aa6jvr
ER9gBJobyF3+eaCtN8aRvU7yIRTlanZnt4+GAQwwZIBPnN1yMpgCFRKBRAP2cLmQx9pLwhKjBTgb
aGtjg+gwqGfWDk4eliF9uodrNy2wkMIc8fOYFnbnzgcpmAjKY4Hmkk+pSXzwjybbALOZEO27x4QM
3ybRzgoVRPdWJxDWjB1lmfjeKXpW0zss2Kruq/RqWC2RyrzpwbKCUZ4Xd8GMbxWleSdy1GtZe516
16AF0VxbEE/3KSp7aTx4Uo3Nt5Cg3HxrTN/PwTgNd1i+VCt8p+LEZK3C7bgfGQ4EGTbD4M0vUcEw
ICr+kfEm0uRfHLtxUppELBHd2vA4uLMBrNHHo3saA0d+0f5BLPFunMnD9+GaDTgMrDQ1HmHG2P57
SDI8mbhzo0WiaN0XZAhQgqkZxFJ57h0Opg0ml/Q1QVHlFpYNSCxs1WY7KPZEeUvx7VsoEhJtoD9C
kHaKgy1FkikSgMslvyGs9jaCtfE3MR4EA57R9i6e6ASSQm0fglOOPjSIfjo33z7Fsm6KJ8xe0Y7Y
exl55UwhO4x9kCzH+TZWtx84G+S5tUgTx25vsdmBbXaAQq03/iiBssUhqHKDgRIbQ+LPiWpxRXk3
u2tthKdisEg3hQh0ibRaMP2+90yTSTycb4no/6/ZdHI0Wy3RrQ+llJ+GJkzqNzEUfvL3hMTReJ1N
ZVYvQzm48p+tvbnd7bLjTr3W/piMiIJPLJMAYfZKc7BpBvXlK9NNxXKSoItjeGZeNJ2do5Ml+qAu
tr6XuGUlKTdpw+FAXEXUj96YN+FlmQeomYlpMzL6rrXGtFwuCNYMTM2MHuVEj76GNfWkFGNdvPOd
Oln/HEk80OvyIVKqQ1EU4AUnZyhQxPpql3ZuGRfZl0jUqQ9Bz8cH7R1UHytSDxnola+MAwd+JpG3
OwqRMnV9aBuU0eO5Mr3mNHZt18aQpmzj0FJxyudmjjAkoghKc1IALyzOgrQIU8MpKy/RsEBPguQd
IJBvZvbHwjRa8xn/qf7I5NhMy6gs/yoG4WFU35B72OH4jcNnaI7BatKAjbxkOMI85EvLIBseABFh
xnaqmb4rAQZ3R10nP2B44j9X0KTvw1yp0zhFbMQBfNn9u0F+A6dkJqu7S6bK+VvnQimLw9WexGHq
x+atTRu7e1zgAB0DwJSPnRd2DxPGZI8MrDg0fiemq862V7XPvjfnbwuT1++IbiVvOXezs6gq53PW
dMZdkBDnPVcu6s4urQlPaIps8wszX0S1spHDH6Qh6X3Py8fXL5GjE+B8CD3QBv3+Gwx6vkcCP4P1
0aGHHNOC4OEVTW+/0YIovCebMq+Gyzzl1iGjod3GiBmCkFu+8i9pQKYXC9pa/tXzVlEwDxumOWQw
u39ba3wDYhzXHTPG+IBePKXLdFhs4cZ2brZPUKzpFtf4OhXHnAKJvl0rr0GFXVduOdNjnvw/zs5r
OY4jzfevMqH7mi1vNlZz0RbeECQo8aaCpKDy3tcbnec4L7a/7EzuEs0TwO6JmJAGArrLZWV++f1d
ZPzh65X3ZZiM5HsSZ8MVzEfrnlw9RlnghoegNnX4S7l9ZU5d5m97+vbzxtTD9oqArOpP1jZWhnHt
sj81A8fQOOK9Y6v3iSic+I+Q/RB2KlP6QEwewaBmHxwJKZgPljXrX8zCjJ/DxHG3TpAlh0lbww9x
CnfHI14TJHYw561Wus1daVtMqYkWjzsYdkVztAov+WuuNOOp87t43mej3n6H+4oZGsxGGoB2TNzi
ps4iZpawNuZt007hBo3WAlKtZfWd3xOGsdcHsyh2Y1BaEE31ZDx6rjd9TQP2YjtyA/StaYcjxBDM
q3G51G4d1vjrNRrgDcaL82SUeNAOKbG3YTEHl05ZRHAi+2kKL+FuDtGeeal68ocluqka5Br7mgru
cYqS6S+z7iMA6BFb1Y2V1l2740KsJ0vI9h/0WQSSgGOQqlRHc3jLYfNNF4XrAcVQ8T3XMML9mPoj
ljV84uALfODvhDXzK15zZXiha6M7fAoWyEzOrT/Nnhfv2X6vgfuRcGy62yQ38idJdMztGEIvTg8A
qFq11XD3HuhiVKFh7deFVjCK8r6Y79csyvpbc4KGfwk9pzYu6aNlxrdl6YM53frB5DvP0QijQyQC
8bYxt5i0jKns8H8p7nXdLDIWfl5Indy4bNHcYLU2HLTo0vskWzOYRL0AutbkCroy63veLtOuKMPB
u531VAeJrlDe3UxLBLRbjpikHM0lWR+qvp28jZ453UOSBnaFba6BV18LQRFK2ibVAdgvFrRq1bYm
9ZU7bbHAH5l3G/2SYZBbD+mQO+u7sufXPGHMljB7tWgvYF+PnuMXpbvbLIYDk+vCMlBmf1MbxJ4V
7j09+xkjWdg72Q48Q1QtEFqgtrxmJJv1ksC6ruaHRdODuX4Bwuua/BlTpCL7+o7E4CxtwzFhPJu8
BiQwom0VPjCvD2bPq+lXSOke4gqUqdlkOJ4wAcVOXTMnO7E9ztUFAfcmwrvM0aGGRFFtpA7w9iD+
VedhxR8qSNHS2xlxwcmrazSsRfzd6QcnxMTR2QIM4leJusN23S+uOVj8txR1ETswbEgEPjT0Nsy6
axsRKqT1fmJmwWUXaIS/RBK3cho+fRTtyeAFEt2tdBjGZ+a7dJ33Ywo3Eh6lZrdWuEnkiWr0grkw
bzbFh8NI9/K7GKoOQ7+YWoevr9dVF5fHBmbWYdhZHbbNyvCrxNCoDQ9OGwVB/qmUN2KiXpiXz8wS
eFtvTaMfdOsex7YxWa4K6G/ucOA9cuzm2p07zMoeI2xOuACCzWAB7902i7lnSVeILX0cUCSUG6Mh
kH2+WPRU7OtGdLtuceHMXW3HOEyxx4h4EXQ9T2Dc0YbFu9YMmyEj3XhqeGArgt5Ev4yR/63hQ267
iZEeqtHOw3ULxiUcW+J8wgzkMaQScr+EuS9OJbFKB9+mjKYCug71DHh9O/GVtU3t9EE1rwI9czFD
KbOpi+s93fHVsu6g8fv1vA3Y8WJ2amXGShGqtZE4vxV3Dvw3jQByYXgptts8cm0Wl4xdx8QGjES+
lRIm7jLRCvbRHXLllVNh6iaHkIZCkgdjlkYwaPuwZxtQ7CpMsdp4X1d2w020DbJhqotuyK1Cu8hC
4KMSx/mTcRG7R0MPrxKCSbz5AgM/nJx20aB5XXSrjyZOeZs2jKDXHrMlGQfvrtabeY4/As0WIDWm
mzkcvcaehbtRewOQ5SXuYYzMy6QG/EMR4LO70TejtQT2ticp2rjppP0kTn9IJW/nPm2cC42A4mgf
mXbnJvcpvEDOkZzAmo++8z6fpGc/SYYQ5CNV4q22bFQNLrY8r99njo495ZxXDyMKQLsFizctzQLr
h+FfbpqympGMWr1LU30r3QHpWohusS8NQ5d4MJwCj5LKFEaHplujDHjWsEv0oz+mkKFD/4KEtgAV
uHRKyYCKSK2BfV6EW7grZVcRE6RrpbdhOaIEu5zrTufujhhRgY3hHSmOpwxZ4eEAUs5OSHsSzoFw
c12lhazDV/B3MeoD194YkAiMZh/bMIWLTW2OWPORE5Th3kXzl9IWqndtIdrxw0Xs2AptFDYued8J
PxvlKNekZY772wZOXcBYTkHSQ2+Pa9pU99e5YVhF8OODi5ljgL4Ne0ZsQck0ekuzQ8JDvMqOmrX3
C/Yr3lR+VlhKZNVjUR9myylG9EAaox5nRyntjE10BZAwTtZEygkSYY1we6RRFbb3a53hngopOqtx
TCzToKHZCsPmZLtTdXFSFddUxDMpnYu7CNGo0o52axRqSb/VikG0XZg7iyq6d110XIzOOhh7TIOU
blS5FKZOZ6/NA5iXYzQXSHSEa5LZLKLribjZasOdM+JkATsDExs+rswWQ/MkWm1IR+IhKkcppR8z
a2SSAHMA1mTqsXHCLZYKrHHTPztD7HD3ZuewubssM4SLnhAUiN5bwJBbLLyCNYz03jETf63VxRtC
J9GeqD8TGz3PMM9Tj1uhCM2iYL2LUI/RuqxP/gGSf6jgB+WPoUgfb7+Ir9WxHN6klcRwpb0TOPQK
z17DEXy5Kmx/vlM4uiJcKZGsRPmjpBDdQPRH4qVSrcf/ianAWe4JZwORB5New7It5PfWuYIRCxZP
AI4pj80eFrhGPYOUmjRhNtDJWiw6K532Y11VvCvBJFRpcQKojDOXZEuo0Yr1U+ilDzHlROFuYj7H
6xqAzvDeydYDakGhThuAiJKvQ+VHxfghy0qxpCnLr4QF2C32ERM31fvbdx3jk9dVGgifhRcK8zk2
atjUnCtzbcBphLZ9dF9GFV5me8oRv6wOlCIM+32H9QTvBc0OsdLAO3WRL8opPKjiuvBhALOCFZem
32ROCrVhGIabnr1CeQhdJ+WzvC4zVtrWCN1YApoKD5Doz5DDmHB2ipclua2ejQ0prpxBIY6qWBNG
mIpOMxtOQJZtpyEZXvY0r8Sd8odWfIk71DgSkCMcGwAZZk9PprCLTGAILB60dksJUqaYHGBch7Wx
wUsFDUlgqc2UCnBTm3TBD1HUTshB9J9SnSn+nunRdLpNiSnCcmNChqGr7ZMQwQKej/nJaHeOrAUS
OFuWZNiA/aKnPihemYSf9SnG2eHRggCVPaEghYYlNb9zAbYARiJsMsXQzqx2PQxwcqtiH0iD9Kw/
EQyXQesmii4eQ30tRcqq8YXAUUAPftG6SXU1Tqx31Q50hW5WpWV+PM0ktmNeMVxHayEIHF0aCOaK
ZOTben3ia+VwdyFiSDqB4ja2DehPdtEZeQQpVTFP+9kUYLIE9NOKmI6LMgCrXq5SiXOrE/YaQ9Bd
+tYXZuDdQqZCC7svE9hYbnahZ2+KMs9bAURVS2hvHfbhGjGAKX2D4d4hWykajz7Ni9w8mE1sg9tN
mS0gG/QQhCaDbZ5u3lDSRvEesySbSXeG/bEQlWomtGWwVao8QcftYVPzBpL+PAXRYzJOddRemrAd
4ssYf3QKu5q2OAdQNB5ds1M+zYrfUA8uAVjDt7HmXWYzleiRBvqmcClVxfjWWAIOLl5YcmJGxaJq
XqibaWo48LR7fzDqtT8wpftM8O2qiRJQfdzUhw4E1eKXdrJFixBV96HXYjAYSCIk8QwCylHQWD8L
Q6Ht3MPa+rAkxUz/WJIeFNDFIskQUz8ojAlvA/HUe3uGOKUI8Mo1KzM06PEXhumv/Qyz16jrmO4e
XjlPNc4pGTW0Y5I59hS6pvBRrDT29da1ExlgiFvFwFYvo56U3uht6iYytHqn2L+RfGBAvmKQSQQn
qDEBA/sbcroRy6aTY22Aj3s5LWlX+OgfBJS00BGITtWIqhJyifHLruWY60xIB1x9EqfZdsh5wydk
l8akXzVmCdKwBwObJvoaKG4YOs7U1mWPXmvGg/muqkoBUaL8z3p6u+4wlN/y0zQy8VoyH7D21zMy
tGT1RFgka/Qa+ojuqFrmoxdH5AlsEr2Is6va1Oym3uWVHo3BXc8mlDHZ0xlgGkp9t4FZNUk3EG2B
rMDr7TAW8WCQ+LRsDuv9ilQw3ipjrnEk6wNSFWYflBKKf8DCJWoCgwkFT7EyaMRMvUyDwBEVwy5r
B8Fp1TICHUDiuUZOQt29tdc6LjmqG324XOvOf8AP0omQIUjdg+RzT6c6swhr8UmoOINBgQnaY+r7
ysihKuESHo6wEAutTUr0o6QopvUTmtmVD2TUGUDe2TBE3nAFZUBQRIQVDOcdAulwTVnYCqKJcqJS
oLpV5sZCD9Kdg682Svjs1jYz6Keb3l2aaNykXYfa+NGY45GE5q16zSZtCgWxMZnaFf3cZk7bxMgf
aH/F+A/Atzm9y6MP/bO4TapMjGDL7QQ/NpGiBEy8day3W5Otm/7DANpbcfIzM7rfseDQ1mMgSFhV
qrMSHbwEb4Mo2Ei6VuMMsDmRVgoGUYbyg6kg4mqZQiTS0SYII7JrlzocVk4YwHn1HhvyjDmjmQ0z
v1PluC1JPRp99pHwwdFMc/95IWgUpZwkb6jzUcQbSU2ZQ82urQ/qeRELJ6AKAx0r+2LaAJqYsGPs
50R4A1Godn8A2cME5FZZ1oKRNmKalNvBsY7FAJ1KQEXrQxWg43SA8bHQfokE6fRbmAinMnh60Lnn
k09JLDnm8EnFHNNJvifT8+kmM/UDaPspbfrppiiAxNKLemafi0O756LX2DrEFE3T0ZXKiFpy7yOR
+/Etpx+AVCFYKz/EsfokM1MXqPiIliSVgQkIYF3ShtQUI6ldilyilstQkuocM7C5+2rGLoZJUHH0
kzEiYiJRgDRSYgGzUhcsAxeb6/JhlFTzUeK2QHNiw5JL6EMJdQa5QCpSAxJrUb8oSlTSovHHpwkf
Bp6Q6hg0WS0aO045CqApcvoTo8eFt8ZrnhYCjlbSN5AsAR5ncgZcT0Yx7YlXrFhBq418mlHniczs
TTMAMvkHU/MFR8CReiNVzadmJAQF9HghKpvTyYKykHw1pWHJsYZg2SdXUtCplRxHcr2TOexC57Jj
1tTnKxOvUdwz1XWrQaRuxg+6DGxj8XAk4VlB4ery1SQceLyG1qanEHPTXTRh2kQZY2Cd7m1jEzvb
S3OEZ0lKnyz+ysFZWbgXx0yL6nrua83Lb5wWuRcwrtOE0wvWO0yWuzyEeWOzs2o894vNf6SWlT20
Zgwtq9tnLbiStyl7R3S3Iip/PkVXW7TSfN8Q/QvGhc/HwkE8GmLBaQx1lg+Ut1mLFtbDZvS9iYMw
qluaFXYVln1wi644Ff0rWHt8Y+vk4l+BnWCli+GNHc5frRG44cuEwTUXpmh6dJE5RWzJON3eGthg
w1Cm0jQ3bmpm9SckHqJPZ7W+6NN16yxGrmwbUUB0/KAaRZFsA9ZtLV7KIQHL0qDJhEIL8PZ+4nw3
Aa8E4xXMhdg0sZs77TZ+chaN87ZFqlFZd1PCMlPxQngz+WKSEGLLcdeZ01oleP6OqZVey3H39ln8
spcUVqO447n0v3gq5y4wnh5rrq115q1/UkqpVyeLGQ0QVE/72nQeRQWi6IqFVGPEsjJ6+2TOLGlM
A3M+PIZg1pDjy0Jx1i9Ow6pvOiccb2NnFsKweaTKYoY50VGVNgT2Ae4Cx7cP/MuzcMDrDYsqn7Y4
6XBnO2qz98lMCezh1pELroc8G09wZd022A0+hqoWGJMhQMEWybr97dM4v34aC2J29wxuAhvpc5dC
kLWxixDq3xKHIbuWseD508IWLDq2/UIQovbybx/5LDsXyzUIAwArNhZsoALe+d4W6VaEyXSo3cRS
fZJ7IfuevZ82dYtc9aTUUjSoWeqCBr8R87Fi49jwSsOPRg2B4j3zqfMhahoe98KhUREYluWctztc
qCxYt4X6jdphK95cf1IlyiEqRRU/eIJSl+NIvc0790mMhJ9boCYWcZhUEiSHSVvAOb1ugbYuQn7H
Bi8GoSJfGynRiRoGc27UPyxR39gDEuDe07/mmSva0YbVlsbXZsCKP9oGDckMtKEjL0BX44w5nJV3
TPfPQhQcelLQLUzCdVy4zmAEZ2dImidFe7PaN1Ph+2v82XLavs4u8RexcQViPmdC80gYK/4wuUP0
ZOYxDShy+miGwXA3e/gOTPuS5oo3/HBcmnJkX6SWCZewL9RqiP2VGghoK9T6w9t3+fx1FOGHjm+6
Jj4sjv2LuSiz5ogLfuDd/kiakS9bjesJ07AUW/gnbSDJT/A5jbVwuNVvn4Tz2o6VG2mKFGnfYzrC
zfUXO1ZWtlF0pJfbFNkcS83YdJXf3gZjkIfP0TxruPb02gKR63Flfue5ZjIxLJEuShnuZfZd7zlL
nR2RZOtwR8I+yr7GmkFEiLVxO2PEJtIfqDgJGFsAsNkqRMJCazLIjadU7mLQKCixYjFSxWhT0F0j
7EYnhDPBH7AW/Z8qmkfYaqzHMOu/Ba4T0AltJbVfddsYEhVfOUzEH8FC9BFJZSzVuAtVUKgaEzpA
pgvDB8a071NUqQnPRSypPUV+4CR4Nlmj1457+uRW55dQ/dKY1vCYLVDzj/rYaHXEucTDUBwzqRKJ
/E4U1jnx87G+9xxKs3qnowPo+6u2iXHa3bOpj/Xnt5+e8csYIn+DeUN3YKuh5jtfSzyfWRpefnKr
Ot21vHwqGfZ3V7QJURYRrjTlAUikZGY70t9ctRQbmfMEM120zfQ1E3b4ZEYu/CTJSeqyC6C16pM+
4zI0QRz13fA9IPV1XAsjERAViziBuxgYnJ6b7VrkuNHE1tsb9ja1U35Hexdb5UGykFcZbKS80WA+
nSzSTlo5OW3HI+wY/b2342we9HCodMkZcQOXOHr33K5zhCbeekBtN96qAarT2wwLK9pp80nv+f9V
HXikL4OSgyZ7Ij/sZGj3U8EEZgIBKnWKGwUoqmKukaUawXYJdWPjYqBjvtP6Pe/3MwUg8g98wHda
77+UatnYCMPGqb5J4tRjoinYh7lffhw/9zCIfvCCTiBvoYHf3Xv5Hb8c36KNBBdPNNltmAJnU3qZ
L3G/+EZ8rbz6JyYEsb16FSNSGI7QSTRSFP322/TLCfCYIQW7eOxS/jM9v171XDqJLhl73RUOuqfZ
wz7tt9TiF8GGFfOywyY+OTpwe73Pbx9fXODPq64PE5O6RPiBssX8ZUHI5skmGylarlMml/Wj7w+4
hsWdG7Lf56RbrTu4JulV7wxykwzRs+MCaHgBDqRUhoy5s+vOHGu01qJqr4m6iJvhzrPrankOijZd
LxWYXmZGZX3ujVag2qA1Yuej+BtJaKaiFdqkA3uYzsOgd92S3UD359CahWh8KLQefEPM8GCTBWMI
BZIQG40WSwscMsjA1SdQVcGIePu2nldWGEIzsG0WA3buYq17/VhD+E4z7hHpdR+MWI1sIHUnmbch
p67NGiwpstFBzyXDSJyFjvm3gVSXEWsHKHKD+85Dds5vNveax+yLswLaOt+KTDkEbZhn6bWkoyYn
UZus7GRH6O2L//VwzFwAOZDvPJ3l+ezZponjgGGuzlUktLvffmiR85ECtpeE9ncO+EtpxqLL5oZJ
jCxJnfDYs0N2XTgLF43mSomZpNfAHCFPxaBjErCLCHYb8+t4gRJpwKh3MV+6MwcIn/mB1K5Qb69x
1MjoqqnGlUr4cCJdyGmkenQ+iZel+AjbA8i7RBkSNfLgrEOfo9flW8E0HOFoQVRLuAg0o5YSXVZ5
jyGsXCfikDY+qSAngquUkimpmTOMQjHgJYUA0vs4ammX+IMk/JaTaAalOAXTpatCfL0eE1nDIbTC
L6gbC5ErUowInp49IxFl3Y9qpR2TVYeD2oD2bMn1gBWUSAxmLDWh7lu9UmyOSLQQWp2WsBYOojYF
VVQ6dKjGehCXxPvDkeV96FJXtI5hZ4qmivLPgOssBFeKcix3FLnYAn5bMG7rDn6r2VG/mVqtXdxj
V5DEEVymzUoCmtyn6/qEmwvC2AnR58GJyHx7kDdLbVbUdJziHM5OTvVQVN+4wkhtfVYYMi2uk9z/
RMKWbUL6LKJlePKe1ktHX9JjSFzNYmylVa7aCfpmIG6m14xCcKNgMXwhROhkcuo3yjsgP6RKaru0
E/sxRxU64nNCs8umqqGjVf9NdemnG1w/0vmrJEqD8edJv4m43QSKFLiAprTJktNwLQ0hv9KkKhV+
QFseal6rwL0qzHoKrnFq7IaPKaGFZNPQanbWYCfLkkBYN5cHnBm7AmiMvLrIwp/EtukZ4Z9YfIX4
lHjbnt672+xHvRaqL2VmI31UUJVpESb6GDKPG9fAbtTaV3lGFMeG/0Qzq89S3TkqJXpJSyGAGmkQ
0fHHKhvcSL976z7K3ClfdqofqwB8JNSiB6k6kuGAHfE3XAAQ2W9I5sjsu1bHsQft/jpk6ycpObIa
ZEgvBaI+8hvjdI2dZynFBmYdhu80Mwz7GXx0HO7Jay1q84DhlbY8e/aKavQecyMhT3YQXgOIZc60
dtgYp6vR5btOQoKqWUzcndBL44or5PrKZsKjdclgZa/sGuzc6rSise8BQa0HhQszGwoi/1rg6Ts+
en7Wa8AQstmqRJGtnAVUARcsrp18hp1upI9yWA/uzCubnV7cEQ+rBjvc0Te7ao/6XQxDiVuHGq3v
i1ozMVXYjpLZI7fqGSlFDEypHExNM3V0PJgJWlx3NZYEtIuVF5Myx3JTTAPbPTpcZ6CblyOkgGfa
huOdl1nRBNFL+TiXc8xiq65UDjF/cdFJKmWRlOApAyn5qmd+4Guf8akcrX0gpy4FAyntlXxx+pNH
lX7qc6vb9EOJnGKmiy5ZSoZlA52un3BLkpJH6auihFQ2ruHMPeSrRvrz3FNdIHyEb8gLhKqj6Z/q
woR9W1nOWNDNlf1uCVa4/ixGI9JyhJFHZbSzzuQrAFRzZ4JoJwEVJda0ZdNbmWcF9LKZDgVNsPmm
kmeV0K2F58QEj+ksWgnpWqPHhui3N0bsxLdOUrkrmjs5USZl6DOJFnPlMO6yKtYz+LWBRhbkJtBs
FNiNtH2Y5PedTE5aa1n8T4RW83Q3ISp6ZMtkeBnwvdUWUz6aH2P7NOt13AUmeaX8kzOleSLHGn4r
6EgssmIVUJ5yEsn9oXs8aWWVejXCAXd9HgdX/LVaJRTsKr1I1PQgm4zKIUDJ25RAsYXRwrgscerL
8wjbuCRZn4NGwzEb0hsb4GFbaq3wfTGkcF+KYDDGs6nSid4T269Y7oN/ZC6dxDL/NdjQKsa7aYEa
jwU5wn3+3pKbfoXQlDTiOX+po1YPSJfSWRM76jX5kKL+gjailjnb66lpJn8V6Ijqm2TVyWO6k/ZM
ixQfodIDC7i1KDPALZR+tpfzSo1qikVrEGCktoeT6OgVgHcvYC/qdLCdP2qpX0bRuIgyQf5kSHuP
WR5d1m5QS8TGQdGSMpIKGUcZE6pYjIeSwUcWleCWeDKVgx1nYdymmr/oNw2SK1CXGl3Ol5ZUlfhz
BM6I5TctBu0lT9GDyeivXIpUFT5VQ0NjQVQtbWkGIN10yhS3UgK7zZERa8nYlQCwRiP+hQAeGnVh
FJSZddBcOIAVEoGTHrizT8ZCdj0JAIuesZ37W0z7wqjcuTQAh24/6DrpsPteGtbLYRtYp2A8VQmo
5Z4EX2aAy6QxB5iABJevZbCNGkQA8RZptKWthxxJAANB6ijVhKwKRzXQpeLIyBZRWyioDoMjtM1q
h6icjRSpItBI2cPjTDqyqRp3kEWVovuYpiWYJ7iaCAExWUNi1pH+WE5pOhRahMqLeRaq/8CAWTs3
np96oMge10wZ1tFKkmpospurNqmBJR15jSfFm6IhKA9vW30j9SHfiDOa6I0WUmGtaELS8grNoJB6
6SwFnFUHXMm7INcjqUDTTi5ksZydZPHUyvJQeRcpEDCSkKt0Z5QgoBqeUloqLRNcWZDKJk8nK1t4
xy5x7mOMABe2JeQU7iSTPD2jyxRbG170RPNFTK0czcq1IJXvXCoIzsIibLTgdrYdNCLv0u/LpkqQ
RYWu/a2QD7s6ORj1KTF9ROvF0M0eLVcXqK81RlE3fgyjsXQqsghEAl3ue4IZxBZAYM+S3KGlp4a0
I9FJOjRFDqcMhw0Tpzebanqr4NilczCCPSQhuS9oLqU/IPi2KKpTyZ8yKC94/k2HQ0X1oE+JZUBA
ks56rnTxkjdJvWPQ5td22Pl+subupWpWaNHUZ8Y2QvkWu5smHU/NZlbJDCHeyGSEDEkH0wOwlfw2
K3cErYzjYN6w8ZYox89PnfQPnf+sibFosCQzctRNVtFDrNBVY28F8yie7zrJJsG1HtufPZuQuap3
NgLnLv3z7e3deY8i8E2PRAZQK8cnYPW8Sbc67lwlUZlfFXkNOVsZtCpXmkUiWcpr5n91YAsqIpIO
kDOQB8Cr81Zcnll941drfJXmceN/W9gpeJD8ayJBiUZstLko9yUuC0zzbx/41Pb5qS1De5wNrW+D
m4F6ECJxFlWiab7V8u3xRTkttW9f0pTs3egqIPQUCjdo9+D5R4TIrQGlYh3iLi+3drJYxKu6rKmt
eZOd3PZ6vfCRL2JaMEz1w9snec5PhZSKI5XB9gHvE/3XDN4F4oPn1aN1VLwxyUybVX55m4p2qe7P
da4dEFTVsZfiWud7/tPcj3VdH6t8hte2MbE80J7aKtGqaAt/Cq7xpmAYWMXelsHxTVzkOfKoJNdK
WKpOi63xJqZSteJ9gWE1TXv5tjinjvrpMv/t+/zv0Uv1IO9696//4OfvVY3fSxT3Zz/+6/hS3X0t
Xrr/EJ/6r796/Zl/fawK/vfmn9wm39uqw5b0/K9efS9HV2e3+9p/ffXDvhTB9o/DS7t8eEEd0Z/O
gesQf/k//eU/Xk7f8nGpX37/7TtZzL34tiipyt/Ury7/+v03w+U9/Lefv1/9UtyJ33+7/b//Z06+
V7984uVr1//+m+a7//RMQWCm6YQ6H3Dvt3/gAi5+ZRj+PxkzNg0b0a5xbHqiZdX28e+/WeY/6T6L
GBz0EAAJOqfQVQSRcDr2P+lQ0xWHIEyzlpH1249ze/UM//uZ/qMciocqKfvu99/OMAwdmjfvgi6w
abaXDN7X/bkW+XqCnLu5BXpIvF1TmYtxn9lNZn4HCjNdNOM0Lq+xL3G0Q5jTlXz+6WapE/r5BM5h
YQQfeHUCCIvJBXbAOdyZTDgJZX0Nh6vDYX1njtRfT3ZkGcPl4gRxfTUvluk8hC05tdomTWErXrGa
91WxVQi52xWiu/POeZ1hczowPRcFukNr/v9xXiJxozem3Lgxpz7vdj7rZrRtE39Ci4pF2Si2za17
J9MaM7RUMVK+YiGuqhuT9AEv12za2naseVf4eyPSfOf8zpqLBNk7jgDV6drTLWewvH5yGCfaEHMc
EAM3WTFTwEF/ubZqzX/QZr2gyZLBa72m4kUyP5ptMmED65VM3lk8tFjNOVgUwAQbryNBzcbjHibd
w1SOifPO9HgWN4UmziTJmoWD1r7h8k+xrP2EqhgVjDFtNo3rFWXPfEk6ch1eNsKCfRM1c2+yQy3K
l4rccOz32mzZMZF1zkVjz31y/fZdE4f6aTlBVQHCwuLJKsrA4/+8PpWS+hGmkTFdk4Ay9tuGuPr8
VjTW4JRmyOH/TOhFxtE7z+qsCS6O6nHZLllIjmv65+t2uVaaWxJzcF2RlDTuYNo1ROmQ/YqlBru0
5uPqtKm+0WiYzceKtr2+XUh4Hj+8ffFnI4bTCKADAbLwxhN8dj5iitIuR/QZzbU+pyaRDxay3Eu7
SOd109REe9y8fbhzHSiH4+0xGJ2BaRuBL+7KT4/dWnBAQcOAYXoLWXnZDkLy1mxIyIrn49uHYqJ8
9Vgd5kPeAdrdPFgxNb4+FOEwLlslcyZTQVuGXS1voRG7FpaeUK8+tYR3g6f0FZ4V/8tDCzaLT4Yt
T5bTOKUN/3SVUJtgGS5dc+VqRjof8YOZdtDBTPe+SlYuVKMb0e6xrdXad0bV+eN0gEcBMcBI4YoA
lJ6XRjp7vtYq66suwpZ525Cj1x3kdBSTnfHePTZQ1p3dZtYwQ7BS2FVRigGYvb7NXVLPYYVf8bGr
tKXaR7iv/91b2MRdWBEF5J73GuuLNChWhHSpu09z4q0KeD4ONOdmube8vt1Aaglwu13yndfAIS6S
yr8O28TckywybSHXuxv4QONVbhfW5yZwp4tG19wPU+DiXQ7RZW8N/R2Cu/gJtu5U25s8CJtAOzQJ
SUb2la6tOE68jHmOd1rbDH8HmFN8q4duPETkT1NArs4dw+FbMdTa0dHRkROQjJuYQ7MoMEPjIl/9
AjfpxvSvsSvvjz7Ohh+Rl/j3SRWQxhJVNm3/yjvoSG5uqPYRImk6hkio8zJuChErLKqfIM8QrU1Y
/GbBTuNQDU565ZZVRPpP8Un4Kj2OkznvCdJod6MxhEfSidwLAqDjr/XQ/+31ULbxF8yabTBl6ybE
kGBXuH12DIIZwww6isGR22DhaAd+g44VkaGWGuxaa+Oit9CnTnjAP4cGMUumS3AM/dqy/dpmgyl6
/N6hdMLqY9RgBLDqIUpUhJnf/MlcoK037bJfqmi5JfDhoUNT/uj4/QDfuzcefTJIPoyVPv49ps68
9VMnKK8Cz8LLdyEW5hF03Yb9kxpwvCPMW7dYTOkIown/++JgelRtcYNsbkwM34is7lcEJmF/dPDG
PA5u/ZQWpXVVxS6ROXYD5FARYo1Jxboth65v9ig3Le3ajLr1Bh7Y8DGk8fBnOpZ5iHIoSO+zfnGf
DEgy91oUjwiODNJr4jHYozXWrhuIiJs58Zdgi+LVgIpb+MZxxIprr+UF1hGt4KfsgnFJv2cIikz6
4p27gwUSpcHB0xq4AU9NpDG47mZ7doarKly+O8RvbWeoNps8XbpLrYzm6xFZ3x/jpCUz9XmRXsSa
NkSbPvH6C1K2nyFy5H8h6sLDEy3xMbUauvkweu8aT0vAyWDkeWK7im3GgEFLxEN1yk8LcVI7QWVh
r7p6h9xMMD9nl4ojnpdtTLMbt9gakXURVsWOOXncG6YZIjd14ievNW6AefLt4lV/uU0VblDbXCJi
K54MJ/68GFm3yfwUJUxrwbUwZv1PI/GPI7l12z4a6hvSdnW2Vthvwxc/mhV6dSvP0osZXtA+Mcno
MbRwYdTZ/nQYDa3bTujZ76beC4704OsLs6irh5I05Cd3DYu7pEmihySMlpsUmvu+bebhGlGIhmLL
Gx0Lo27yyTY9HLl2e9LL7h0SKQnPW/J6JKoonl+sGu7sthqyYJMQonlrxH0KZZ9M6vyPOAtz7c9E
9M74En8i2G4JvDS+rYO6TP9Cv2b83fDkzOe1tNoPeGM5qHXKpu/v/BQu6+fAa5Pwua1ZzgvSUpI0
uRpdbI7+9qtxHLaauXTuE1Gz+l8ohwB043RoV4jofjQfzcQnDM2KkGgdZGFWaoRp5BvX70f7co5t
zopuqrWf4VXraEKgH2Am1o1tcli0keg6aE9Udd0wEIEWpJUZX05dHvpbYuj4htHSwO21JQG8g+nl
bce5HvwbFOsrary5TDL0HdyCcltlc9XekKpjA2cwE9v2vql8ITE2WuaV5wHJfbYpQtPTN6VO1NjW
orPY7W3mUXdbedVk3zg1/ZLbJqia9cHWG1ZYxFNr+LIuvB+3RZ3ZX00wVeeK7fX6qQwYYhHQbEt5
LJ06vSYJnT+IDOfeYICkjygG8/5qxesURo8VugAM6GgtsoQL4unWfIV2bfTe+KEoGkLmhtit14e+
nH33Y+H6VQ7nMZgCQmtp6zmbZvJrH7lwHZo+rzTeTC8lLeti10ACrK7NLmnjSz0gjSzFXIGcWvew
6jyheO+VSdC2Bwycylu3n0zrQBvc+mCxGUqTm0YvF9vdatCC6GyQtZZn0TWJf5jXI1CcR+YuZnl9
i83vpPNwsXuEMgUfoDwmOp6xvPtwlfR96evpvBsbXPzdzRqDB5c7AynxX5Bw/ZjAN1BsGv3w6xZt
Tzrp6B2RuxN9l8QRcQ/2aGfDEe7W5G+AGPzqxsmFyU8AkdJ+DqDsti8F/ZFhp/l6PXY76q6U1XLi
H/OR7SdxUnuyaZL0BtOAbPiCJ0yZMPmRtQaKuIxhZb/YhQ6xb2ORUInhGdomPfqb6qOtH9GF6Osl
k6TdfYhCJkxsUSjbLxB4Rcmnujc7927slpU7hdLTCv8s26VkygqHIgk/NKAw5LgBsOa2t5nYVJGJ
BduoSbGI4d0uN7hHwOoj9dFuKuFcSau5wbN/HtKPWhPEn72IGCstwegn94NmPM5d9p/cndly3EiW
bX+lfgBpcMAxvQIRgRhIiuIo8QVGShTmecbX94KU3VcMqUTLbrtmbf1QlWWpykRgchw/Z++160PY
ZEHr9fUqfwQo8WQUbXAv5sE5VuTpeGMsqo2dCfOBsvyxbsP4wOkVu7FgDwShejRdxrgnUwZjtqt7
dQ5ckqq7a6efnuuhQ5yA488P7MS+VDq4AKOcec60qj2YmHpuVYwEdJ0qvi3gvjykWyWHnNSPiOiS
DcZFC5zGoHtAKM2N6CNjE6EscxsgF6SrOFa/rZeh3KWK4RyBcvdbQhtR+pp4VD27nFIGnmqX3cCt
yTa2sjCVZOqbTZvaSbJjZEPspflTl5cWY/P04CxSPWiYl/YEzIq9LoZom+RjsMOy/CDmPLZchAkk
OUIvYpQngfBPzXyUjOpOGkpc8HAyOw0FTzXEHCLDiF+03aKojBctrDJfhzYE/rdf3Dbvi0NXEEdW
LmJybb2csUwCWiza5FXiubipQ4MJEdC7TbkEvSfw/N+U6/ikFaF1D4VN2GBE7OqiUYuCaJSosj4k
Y+NQJejY3Xp1EZ7TdACfDKUf7pexajCWduXEN48u1+zphHSiDupG8Y0moH0B6Fx/0AI2w24G3hAv
C/QvgqSTeNfHLUYz9lYN4IUoMB5Soc3GzoKybn+WjRMmVzTVE6xYLL7sOo02oQQkPXZTGHahuVVh
NxRDWt+QZUZ5AJQs66tbkjzSYxjGGsldZXBK9VGDrpWVgzc4WGP1CjuEi/J+3qddOCubpiTd3U2G
pj9OYTc+QggqrzuDmZ7L2ds3XU0ErstsLL0r8qScNnM4aI8xY5L7mByOY9SQ/9UhYDlE68Z+I/Ht
HdR6otXQgJjeEssAQSmODblTzaoyt/MwdoHXE4D2tetn58EQwJg87NidirN95p+jweMUbqNA/3Zr
AneZvyQdeWIToKR6ILAOmpnsvWmyOrHrmz48wl913ErX+W6RWkU3X4ubuPdkX/UXc9w0Txj50luR
TUHgOnW/PILCMPmgVFmys8rJ0WFcKWrrEuVTjx5zp+TSQPSoHNEBt/cdG/6PLOgZtC41Sz40xLfu
u36sNtOkZvOuHYcx3obYfsk4ZG7jyVkFUuPkM+F5OgGM+8SJxpHrix7eJVgZCUUwJ9lJm0NlC9lz
ekZrbuEDisUtQzTHQ3RXeFFqhLu2mRBwBGG5Q18a36VF9izKVO45QWPwSrZYj1zaGgA7tsyNVsbC
2qzsqp2iReC6o5ZgTfZNvm72TMh1SyeLkmSE4QqCTo9FVR3vzRjSBstxMN6jx+kgyNUpfek0v6yK
/FIBA/ZlrLvg0sxq+wMTw24HnsfYY1cyc1cfrcaf4/CIkiChx5SSrOmkSXOxqAmPWKu17KnUTtlX
sCc/GPBjn202KgTVEYX1hZdVy+GZmMXnLJ6rZxDKoy97+6tWUGByOr3db8Fy4ylA6sDmCvfvXuJJ
QoFqK/VGxOErYh3zCBw92jRFLHy4bgTWDAJDYVO0l1qXNVthVC99l472brKNdEN+j7g12QVvhjyP
9uzJq20xG6944jG+tvkJA2q4Q7zufFQDTb3r2AMcGWtaHli68aobQ0m4F+GKAcoAgr0S65PRBu2V
kgAnsZUu8kuZauQoV9bBUAnXzWVrbEUeq5vM7moPz+/F6sGh+mlrjwFd63Wlxj+amhl004B3pC7E
ZxiNKkPNUD1kBbjHLs4Yv9ntPsCLRTVGwLK+09HKUIuGcmfHebAhHO1Lo1uRl2SKs12HYhQ63bwv
zCDbzGbPdhSoyzZfNXj+JPTxyzzKe0g26TFtGVwYyEtdqqwbJBrWN/ZY5e3APvIqYefRbqGjpMV2
tJXxJpAUyGDY+uqD1qqFdTnnvF2ugsvthORMjWOEN7bRkzeHNNZViBG4jgtDuTPYXtm+TWpNsif0
NiEtz+6CJ2ofAQDGWUJ3NvMbCDfap7mpW7+MK7MD/JqyKRMifbCnTN90RkbEdBEYN5DMQFumTnaI
S+1zPw7VzRjBWMvrYLguqno8Qv7HdtJY4hSYc+cF1Am3gWoPXlLCOwR7Q0ln6PZjbRIx2uqZ8iFO
tAfmhdrejGaagGoWmZvCyS57lTXMbjrrhBqYHzFU+ReWshZMoTI9lj1JDJ5k7nxYCtbruaMK8kg/
VraZPUxXU2PNF7zbmasP0rmY6sg8JkH6wtY4+ZiyDfEmpdY+FrLjWecLtZ8KzdwRkUZRxnMS0YCo
00MORXOLuS++TZxquCI2Ra32gzpjC7Wt/IlhF5KEuq6vCJXSPbjZ9T6La+WZximL+JKtcjPNSve2
xnydlvVCGLweiG/NKDt0hVa2rQAhbzP6WNvWaWLTFWmjuyw5FoHSFSvjVpbFwMMYkUqfkl/aNem1
lmbNjWnqqcdknK2iMiNOYEB76cTUZmoxtvuqGr7G2LOZvtatWfptEcOmsdLqabESSfRrzAYVebDg
+Zt65G5V+Gzwr83JuI2Fm6jimjCp8his31q11tqTLmv7cho0eUVbUf/Y4noGVZlb2n6IglNehLL2
yiWzPHY1EfQ8KI5+FyvjtDUoAG+h/xQfel3Ezw4YI05oUb9FNDSo7AO2q+NUhRsadcGtVDv1qjQH
DasXNeFFASxk18TVQAqmKMxjFagWtGFn9EOpHJDpCVQqiopZvjVyuEligT1kqd1rT6983U0O5GkM
pZ+VcsFOkWAKTVXteaEX07oWIWAb6n0umN1aO8BQ9ZYL8JpJ57EKU8VLc+ncyEVUWzFaMeFtebYX
Yy08UaetP9ZNcghlU3sh/pyZQbuYLxTEA4I62jAe8WF3H6fBQiZG/5mfYJ3Y0hr3qDunZ7Ntix0d
4BxHKkQRdlFW9Zl07fnaJophcEFDGZPrtIBmN7QbexeyafaULdnYfp5n3nKqI4DNosAXRmB9Kb8Q
vzu98rEcvJgbe9EO6Et0wKq2i3pf3vYyJhIcxXB5kYELYMXU+gHCkR2OwHMYiJ9oGQXhRWDawYZo
rkq8qKTNWHuyHHJcZpFpPGoGXzAmwISuknYdOUrhoLgwu/qi58Huu8fJFAydScyWg6bXxGAIuyMD
eDPFwDAnSsNpvJxFJB4J22IOWsnHhi/tpdqk+Su9EkqOKlQGeZ12oiaccAPQLy0rRPf8tuPwfQ/T
RHQGrn4kKERDl0mfDgzwZXOZHD4NFmXSCWH5Cgdmnlpc1qnd4AGeA/7ODAu1UKgbjYW82YrB9ZC5
Tak6V0tvxcumqEEq34VOJ+EK4Y+6rMZGNZ/6QtdgHY/jHJDRiQwCHbLaFXhUbQSHLvGX/FNzndFE
jLBOEh1cc8NvZk3HrugVKqhYL+aHsUeIKz2SfvV9+8zCHUxfwOWkXecGAYbo+yY1W333Q1phj6Gd
v8ZO2y030GkzmnqEc7PFTOHtN/7S5010spdwSU4wHQbrWlc6ENu5HsV02MtZi/iLFPXMFopErprF
EKiuFR7sOe6TPaN26yozdPbxS2IE8dNS5jotzWBh89jPektWVam1ln3sEkWbPvwYJqeI27VTDbkB
NKeeAcnUMOOUtCfAiQBktR1SRK/HRanUXWnhJbgewF8mB2I15xwoD2CWreqQZ7yHAcO5sOEMp0cj
TApbemIAuEb4O9s/3xad1vmUpjQLyKRTBQIPmw0DUyGE+640SC9VaS/0G6wUANfGYiqTbwpRumyC
Bir0QwUEVeyWXjUV8Ecz2cTfFtR8C2EU4WKb3wjDS8rEm/qW50mIaB2ZlSVPia40/HfgQLC4MdRM
Y1/amQvGPzOQbXyRRWqdnHI4TP2msChtP7EYJ9o1tVDSUCGL+iNxaOI5jXTTqN2c3VrDHh7twjYO
2Rrz5lRMSIK1llHNeVvH6FJo7DZGH7g6IJtvdauI4W5MHZ1blw22yl8sMg14WIxZGsA2DFFSPOVW
wG6kCkJ0uwEl5l0riMhDTzDbRLECEj5qbWTJXRMkLFKCfCn9Yx8uZbmrg0oDicsTnWzlpBWGq4Tk
Ul8nScJ5Rm2Z0lhcSHsujrCbBbhcq5snQK+jEVHHMSXzTB6NPZ/A0blYKHWV7Tr4kpfF0sp6zTxY
tI+RBAZFtm3DgDTITTaDs+3s0rTPu12tLpw1zQ7nJJoe6YL8boWIELeml6atiWKFJC7TLtbNMWc4
lhTBZiRdOPLGuqK2YuGbsDYMkn6btAbLpuZj5nZskSHaRwNdVHSg4iHvd/tjKiq/39ZGnxpxq2W9
AwoPtkV9CABn1t6cKsNyobSZObhlXnXDDkSzrW0BgYzF1djWqKKTqVdOPFz4VvtGlgfSk63mRiIl
rJ6dVijKZrZMzJfdklRHtprafGIG11u7pLHNYp9pfa7eRClR2hsWQmPZIGUdkqt6MQ2HtoJoi8tJ
Fs6G+K4q2C0U+9Sw5Og5F2yMCAu21XQitIn+cXI0Oi2muYsP9HFwYNG6eAx5amnTdA7hRkvZfpGE
k2YbIQf8Bb0xXIc5t4g0IcxDXx0spClFacnthreXzxu80NrjmsdsfCqris2UtoTVV51b/UyPKNX3
YEDLeQf4xS43Gtx2fTOzMATb9Q1jibbZ1O+zYn00uiSbX368nF0D7ZAf3jhwv7uFBCO30dpx2ReD
WEXwpkZjMO9LzF4IQ41xl1Eogvpv6CQyFEI7uE2TNjmJISx6N9b1rthEJNnOR3PWmvCDrgZlfUqQ
wAB6nZK+o5calQn7yi4WhKFtinGh/2iWVrxNeHCtndU5ae+FpZKchhmW+MFSRfXNagGAfcNDKhY6
z1oA30JISWenVjTdOjIUyfNPsul552PE/g1EinwNzQrLjNGct+ic3LWmDdyCypJZ6mtLHvqj1mjh
ps0GsKVuHqZ15hsEuc5HduyMh1H56EXyLaG3kx75DECPNAY7KeeNofKY7hj/0llXjMrE5pA480M9
FwDO5pShOIOIhvXT0QWr15RCBsLNgOgHOLZl5kdjAbO962S8iuS7qtSCh9iKjNp3FMNWBI1yKm3W
6TwgqUDSE/vgTHFUgoBxeCK0rot1f8oG5lnAEfq+9QhNUTiHKlfS3E3jNe8RAJRibUbVTvaL5sTG
XkRZlxzYbjj3Upbw3niDq3kT2mrH+5qUBHDnS1u/qEPMthudpjDIa+yjT01tB+NGkqZHHNH3b8SP
UemUR1myLeNE3BqxWYaXXCSj/FhKwrHdhmFq91BhVjSvfqyYVq2l4n5o1DLZTUKNDW9mZ6EvriKB
3PlK23PjYGQw+JWRFOsKDMJsj/N2SQ4at/JQDZFMvLnXu/ar2WjA4Ae+eKw+Jimd/kwddp/KxpYb
tcjaz5Ww1GE7zPZSQDUrq1HrvGjqTSplbjJY/jmsE2VfWB2PhSBCWfcV0ZfV9SgZX9D57CbFV4t4
cj4odD7B/JZhbz9lKO+ySzml5hfaDPV80SqdlBsYlpQZVETGcBNS+S7XgTbow50V9jWv71QOB5ko
5nCRFaG63DTAT4Y7E2lRTxuEJyk+BLBPYbETTKgKhKB8JE/6shAzwvckS/mgqHEek4ShZoty1TLP
r/wxIdZvb8h2bQjju8Hdt2ELDQLZi4awNr8EeROmLnlrUXlhN0ZOcgfLlFg2irqqBDflRMaWuhEO
A4XxhAR1rgbXsMtxpjuv58PWHPjSPzU5BnGSjUmTQZxSY0/+NMUOOhRX0DanHm4IRR9u2yYbqo9s
JmYU2qIz7Asr60fpJYmW5/sqyJPP5CujD3XT3m7WHvbElGMPjt4WV/Sf8nrLTq/TjyFDU5rtTcLY
4+8ayVB7wn/sOTTlvo3Tgk8Xqgyr4y3Oc+Cb4J6+inhmBVBMQTSKZ1NUVk+NoXWSXsA4ZJdholTT
rY1kP9zEYc9zVtgFN00F51ceaF1U1V4h86nxMgO62e2iUtPs1Yxdz35YLOWBQVO7H0d1rjzZJUVy
EQyrzdYLzWGekO4o4atlMft8Zs+qFJ9CLDYvlqIl9Rd1xnFZsJOKTAsLWU2Yd+Uys8Qz4XYwjV+c
oR2jT6Mz1cGzMQc8GwHtTecbA5ap3mNxCoYD0dTxhnSjdKGHHTGKOOno0tPLNqSQ35Ih0aq3M/0s
Qv3WC7snJV3pLsDw1MVVgBaj2i15p6WPBnN+FvoUgTyI3Sgy2wx0jiTcoQspur5GUWwOyOiD0ja9
Yq4ZKWYJsVZ836OQ65pf6zWSJ+aTZAeSSoG7KnZ7PU2Wj8S48VktiVtpX/IVlISwKhxjNDtMofpT
U5GYs2/Q2Il1yBIvF8QnadoVhjAAAvCHhnl2y5HtWeAuStnNn0ojq2O6I4UxXuZ1V8ibAXKN3JO6
ytpcs0MHM0kI3nIchgzg4bYCFG3B/4c3Gx/iNiid6wRUonUFmi/QGLVQsZg0RSqxvvWdrswn9gx9
v1UFPZFHC+iLs6UNnCPgz5JSRWPej0ZDr5CcwKDe9B2tl4bOaWmG2TZHU6FUH3Rl6IRzqZQ6pnAS
kyh0++3CYePiHbHbmQpw3b4bGrW/hCsCcPZc32tQUzfm0Ew+AC1Tv+3k7LSPRSKr9HkiBWLyHcHE
/XrJuEOfnIww9KvvKpp/pC39t5rQN1LT/4EC9X+hthSn+09yo1W7+kZbemiz5/Zft89oN/91Hb82
zeu/5n9dxnX/mr3VqH7/9/ytODXMv9BxypVzxSBS0u77L8UpfyRh5JtoFwUNBBRFf+tNpfUX+mXH
UiWQDZWVFunP33pTiYAVsZy0VmoSklRT+yd6U4adb0VEuqbxFgM8YWlCQfSLQ1kq0M/igk9ztOjt
3hrjR465q9v8wooZsUh9Ud1kmWmRiS7yrIjcrOm04LvY2UPiRxl/wgoQ7THhAkcRiEpGmmgoJbay
sHsXZ8tJ5ssxaMJ19H7bl9nT2GTfZCU9VC8nXFrHcCrUzUCblODh5GufaIfRkQ/MQZCsBFO31fry
k4NvxxGV463/IwlpapOxxgo9hS95a8f72FoGBn/25A669YKB8jVPHSDvIOK3NUaEbaoyvBNSfOSE
r3RZPMWqtgfQp26SIKBApB/nRjrMFUldBCQP6jhK/stlXpZ9kqWAaSimmFTyC+Lkmw1Ch0g0OoWh
UX/KqvzJgUVbiODY8QVzmS0c58Ha8Y2atnmXvqhG4/jIYsPtIIrqx8+KW43OR01Xaigqr0zCe0f5
MFX6NRHE6Xawy6dxNq+ikBCBtou/RoF9h/+IJog6Aeo0mRjFnfqQ8ym4lnXALJq0eW8a7dbVmPf1
VvI1mJiwl+lLk4c5HWJJuHzVX8lSPOatQpze+DSY80Pbcufi1JzcOY9exgWPD5RKL9CaajtnceW1
AbraBc4+xrdtXmTXirM8LiPXSSMhy7VtTNZ9/7HvqutUrVsvIRubGnhhQ4UMlTIcQYQtkGb13RH/
1FwTmppb9qeOJn+Z9cMuG0yw/FCBAwUj+CQ/U9O51sjXX7DcE3gUvwTtNNO7yKpt2GvK1pkl5Tqx
PAQuaSGtJfnRVGM3MZnYxtgEj0070SIPoo69od7twIxrHt2G6UjU0WVHI3djYY7ZpKuyaWZS6hZk
k2lKPpCcy9eAYn72FKfvtpQk7V0wc3WKGgoe5DqQmgbj/ExlUFfI4Jg0quqGk/TB/fFdkFSY2QDr
J++uZou2khHxaBKLRjjowsNuMiSwKrEddYGt1Tmsw1kpiqelGkYmneYuqsVRyPSGVsa1pXL3o7q7
zsXVHJInW6dPP61gvxF8n0lwoZo76M0lkA0D2aJxzlgxC7WUYW+Fvp1VtDhKw58Tc2/EKbWmzN7R
oJ5rj38cTWeszocNvfy59njoBVv0KAh9CwyRa4aODy/eV8rik5bwLU2vQCJ4XYdDPU7bT38+03Np
+4+Ds6iaSOcMyuQzWWpBv4jmkhb66F9fVmvjxlRmT6Opkiwja833G5EzmA+yC7vILxREXX/+CWfC
2O+/AJ44S/pqImBW8VaxKSEO56icQj8dBqit+UUYmYe6zr1ZZtsySN+53NaZQnQ9nkUgC8dbkxw4
57fHK3S1bZBlhn5AleF2DZKQ+aFJP9AQBr+AB5HutnOHqNEhXWp8SKR52VUvWt3sAd57aceILiCG
tCtOlPAPTqls8v6EoevBLu1dr6V7vaqvcqf2l69Kh9WnzojVnGnVw/91i17/WMy2TVloHRA0Pycj
arywPQXo+1iNtqodvZr1ZCOryp6mjNizShcXc12S56y2ErVOt01qAQwXcVUUjc+17tzlIatmquoN
OuZFAcgrv1p18ylZ4VTg2Vq/6gVdL9kiRG1iPwurxC3n5UGrWT5t7SGd7btoUR/mOuYha+wrTAe0
au3oWBCWVFbr4Fb9G7vy/6Ge+j9m1lmfuH/v1XFfs/jL689WnfX//59OHesvVM2sFQ4afRw3a3n0
t1PHdv7SNKAGzrpumbb1/wonLDwSKSf2Lw23+FpV/VfhJIy/KKnxOwAHcyw4ef+kbuIIPyvcqdD5
F6iAuXTeMAdzytsXq9foyJKs1vqdEh3syIZe2rChXf7ZevHjMIKSEbMd9gixvt8/qdnnpXbI2pxb
v1eUU9mp4EReAv2rPkVk8qTvmDFW69OvJ2WoHMmwdZCHZ0dLOSURaEvr2411FQr2hXE9fooVvIUA
ehyvkdV24gvvyllsGju6TgblSQT5bWHFoOGjw0QnlsjeHQlTLxhm7sgKfvjp+fjN1+oc8vbjitgg
TAFzQeuzzlY0MerYqJ2pZUUj+44MLU+v0DpXbOw2aABumR/e1YyyjVC5qQDfs8Pks6Yk07VMnAtV
mw6pEjF3MjJw7XXJvH7K37lp31fxn1wt338jz5hg3TUp740zXX6EyHHB/Nv6uiWpaerZFX2zGxJ2
jRS3R0WWn/DSuDbjGkCvSGYiSTxLbfmTnu+bqDfIX+s/R039NBbF7RIW+xJ5r2sxyd7++XL+7o6j
FOIJ5k3jw7jSsH56vhTwaxYQ2paYe5n7VT632xgNsKsjjk5Lx9pLU6BDbgp0W6O6+fPB11v1y2Uy
VbYT7IosNrpvD672dmWmQdX6Ges0gg3eI+Xznw9x/poa1BhAd3meMbLhzTg7BAYKIi/0pPVz1T71
c7uPjdQXpfnOd/a8rGEDxXGwE+oqbw7mqrOnEh0+GOQiav3GaV7Dwq4u2zSO4XpkoAZzK/ORctOO
mjPYKTG9OoDH75iJTBa2N1dz/QmEcagsfyqQPrn++U+30shJcoSE0/j4OVAzxSSw0MAfsBDM866D
aEbp2Y3zY1zFijsogfgcEs7mthk6ZdVIK3D6eRa/DlWWVjRoCXRHzDsdlhnHh6BRV+3AiLZPUxNc
4u+4qmorvzQKxOQiHQ4LSWkb2rmuGjcJ4O1K+KI3P/SV0vvkVKibMbQ+DGm5g2kS3JdlJ9wuCS8c
VdP3/IwLRQUxyfjH2AViCu9kp0pvQl7FRIY8AfTzH+xKs7YyxpZlpEnijQ2SBRTDF2OqZNvRgspO
Q9UdNRXUlRV6UZcqjwog+Z3qhAXxMNOLzKvQFSYingAEp4lJRhu1rT50zgW+xndeLP2MI/f9iQBk
6uCmxGXHkvD2dpR5bzNMaxs/AxmwZYqXen0yRh5Lw43FqlWM8U0XObFP/TMVG6Iket8qGhzVxK+9
glp66Ht9/EDkNUxQnmwPOacFj4q0ZgbJCkPb8BKnuwvfgAWZU1Yep4Y/rJqQjFCU3U/Mc2c3Tvo9
HxFjg6Z/cUPV/vbPXzCDfRODGB5AcG5vT3MO1clYWoarodYq91kYd5fh0t4xan7984HOW2Lr471y
PdFB8R+83W8PNOImaTDkkhavZum+qBeMCUijlJlWA6sWHehuO7TZ54Tn4J1u3O8WEVODxMmLjV7Q
PjtHVSffq+qqxm+JRXjFoHPJplF8DlA9vXOks+3B+tAgR1+Neqyr+i9HCpbW6DI1qPylsK6NvsY8
lMnbkDJDLhJzRvX1H19UczXOWmwPUMGuFdbPa4ZQhgCwldr4ahcjf2LIJjAfxoZJAEUlLiUQB7gm
75zkby4nB2ViYwk2QNzNtwdVyjbJJlIofOhk6QYq8oUk98fV5PReG/V3yzJ5lNw4hs74EfWzZdmA
cubUad34mlW9EuD1rFvj4pN1jjS4CTfGOB1GvF212pIfmqdf/nx1f3uiWBCppCy4xuePrFnbkHMd
npuGjlBuGJdkfu/aenrnev7moTHxO0JPtx3gA+fNYqfPzC4IisYvF23YaUvxEDfk42L3hJ0l7pBg
ON6fT0ycf7l5TiE1G3yz2Uoz0z5/bkTdLFOj1L7WOcYjLXJvleJHscPqO2c3wIOIitLN6mCOoba1
tSb5bLfVduzMcmeY43KI5v9sWdNs/r1z/vc3G/gL23sNucn5c2X2SmUXYcTNDtRdZ/WOW9vzc+V8
gSCSIcUAaCTV/hpmBP25zm7fqfp+exscjLza9909bdk375IVED7ajGyFjTG56RDHBTlzYrO4mhn8
MIwPN3++Cd/v68/lEzeBTz0mfUgGfGjUs5uQDkSBGkVU+cPipAeptMhFOWnZGi8kjoTklc6ma0/5
S2x2exbpDZlLJzGbg6fQzPNSy6m3lCb5DsEbBOgG4Ifbgf3YKmW2CZvki5Qo+0alxUOJYJdYOcMT
bXNrpcYLcqnPFgYhsk7FvZ72htsLBFxWqvit4jB+XF2TuoZamqBRvtg2Kd724KKBjzaJk0bbpq1t
17Iabbe2aTdDXN/++fJo6/X+5fKsLFc2kDB85dn9MMgsrRz8sfhT8sRTLYXYa0avu6pVQR2WxlHO
qELQMh5nLqIXKVr9RADwLkVOfatGctNBL9laZX4wwOVthYXNFHAac85YfjbtJN8kYezsCMd673vz
mycJVzjzH7ASjA3OLcxdCJAzbarSL80p9CZ+j9sXi0B5M4UXNjlkbo/C/T2yy1qQvL1eRARTudIO
JOcTwcXb5zfLJsKrFqP0V2Xsrsdr4BE+Hm0q0vZYSNCSxUuee46hBLsqiwWyNln6SVLg7gj0e+bl
L9PYPfSg/5heLx+TCjDEVGf1Vi2xA//57p638vhSCiAvuo6hz4JjIM++yVXbhbXVy8LHu+o2XXKn
F0RcxiWtoxppyvq3+ZkYhwTuRLYzdb4fyad+5x38zTUjwII+ABeNDd/32cpPNfdEVIII7LHwlTk9
ZbN6pao4Bdt520WoXmbnYoxnzyC7+50l/9e1DgSQzRCIUgGMLc/K25u10sshS8Voagn1w4zk+FW0
YB3rbE8NXxrM2DylyLx7NJTvnPMvX7WzQ58VtuTmiChXs5K1H7tDMB3mkiq8Gt65w+8c5rywtMFN
Ekya8hI4w2WR9ZQoLS7X91btX75k69mAWrFYR1esyPrnP93BUM1NUqO5kOMkm0OAEZfgVvlesMDv
75dm0/C26BnZmvn2MNpio0gRSUm1n6LskbeRKa/MOHoZHOe6D2nGsjU81U2913p7+867sr4Lb97s
9RzX8SMxIyRZ6mcfigrpUwRRk4NXynFtyvZB8nVO8TthQKk7zHtJlHl2c1dA+Xvn2L9sg86OfXbi
iaLEURRy7JDmquFk28Zc+x0wlmY8BsNwV8vk02Qrd1NbXUA6eOdF+WUpXQ9PdDG7f+oU9g5vr3tY
WNOChrPwB/slmjWXQdhprD9oGdpb6bxzsPVcfrnOPx3srLAloBp44GgVfl4A47JBlw79ZjQ0ar/s
f3ios8c2UNmC66Fd+FhRkFKA3mH1E8ONRmn75zv4+5MyCBZZkURgk95eQYxIVQ0dr/T7zpLbCoLv
uuGaNoa1zFewxof/zpnRsGFcAcWYrKS3x8vZ1zNx48wIXeh3+NgJ1R6yahc0OSHqk56984T+9vx+
Ot7ZE2KN6UCwIjeNePdrS4yXQCoOtd15qtbt/xuXknWGKY/B236+G8Gmp4ksQc8I4ml1Ackrpy29
JsthDqfvtaR+2S+vT/73QRcNXUKWzu5bC/YicJz1vGZGISYRuTEqz97ptm29HJKMrp6i3//5BH/9
KtP/MhA/f29EITU4ewNkoypqF6w3r49X9bsCES566WpIhWF1UGR+UUdoaMNs3haddZsNzQ/dyr/d
BPzmq/HmB5y9Fz2qglGdeN/rmOZ1Zu4ldX5mjzd/PtHffDV4ZDTSfW0Geb+M8TJiRbFyc3FbNOtH
avPaDdP+vUeTscWvK4pcA9YRiEiCQM5TIHAdsGyn1LCmpjzFYCMZZufmjooALWixbUc1+jhX07id
9fnLXCW0QOiibFIt1jf1pN6mSv3NLul/x7Y2MHJNGjJeJ4LU6+oWC465s5YGMXJ7qkv9Mpm0jwzu
4XfGJlQoEQ07NF0KUzi4H/0wqR41voIsoLoP7bi9wCzn4C9CHg4CXJ4CQJJr4xhWgtmlcGf6gOec
lpPTMNZLYx8CvP2thFi+x45pEGwSA75Vrodez08pR9qAHUZcQSSp6HUby7V+Csa02w2t018vhbId
BwdWbiM0vyBYYZvmy9eqA8uN6fxTmDfjZqJzgqYwdK28IxNXKvd6kmUX3KQnIzOBlppwLEqs3a6m
VwukjAbJ2hxYe7MqCxcYR30YBwVtodKVHoDVU79M+7KC8OeAKXCROdYfo0Tafl9YwQcJrtZn1sQ0
0qRTKQ12TaYgtTAyYjcO1M9V29+NJFe7eqF9sAJxSMF7VOyQNWPXYHiga6dZn6MVAkKyUXuRW3rn
6eF/MHdezY0j6bb9ReiATQCvAEmQlKNMydQLQuXgvcevvws1p7sliiOenhNxY14mJkpdlQKQSOSX
395rS9PVlJArEyazf4tNunfzKK73HDlZbsUbhgFZFg6kHFSiYZL8xC0K7Uidymu5Zuu5yK8n5OTI
21pjLWD9XloGlBc503e1HBprXbTyjpCFS2QSzdbI0mEXLWwSAi/u4da++kCjnXi4j3BL7nHXZk5f
1oXbWsn3XE/L636uvxWQfrlse6UB+3FsfW49TUMmPIALHjihA1cxZnwDk8lZjsu3xHwBRImVbQ/a
x0Yn5Qp70nAQx8aKwxdtC5AL9fPMsxt8tEjR2JrO3BXG81TqtnDQsXQXHHGT1mhp/gb2LHbhWC0G
bLHhfiB/5IvCUTHajapHEZKpnpIFYmWSALTXu2bcgrBH1RhX9Zp8zefCQgyJCjJBoDIMt0BAfKpD
rdtJjX9VIs19GmCi7gM1SA61X2rSesn4dhobw+ek+5fCkvSVr+sDnIM69nJufLNGnz5omx66TrXt
R0W6EmD76lU71FjwFX9CAExCohmQGazNzW2XA/5BtJSwOIvERaY5uqR45Y4xl+VFRrdmJ8lY95om
9mJ40vz14tFEpKpkQ/FqdKLY+bFxRx2NR9Rk6+OAQ7F3VS/a11ArUesQbOM7+dQMP40wVHHC6kNf
7W0VPMdKAmgG06R7iCZlayK2Rwcfuq0/rktpwL9kt5sUUfd+VI0XMxyVi0pW6F6VKcwI05xvaK3V
7hAA0Kx5JrPWUSFXDSA7paNio+Hup26+CEdTpSLpMJaG4VINgtdWHgSmEr6vmWbE2gr/wIwagSaN
R0owTTrKnmsza+A/aHWXOKUyNYGrZbO6keeCvEkrqGf4Mw0H/QDUVU8CeRq7ZT2aRE3FRXkjSXl/
ZWZ2v1+4/8pGibt8nQmpuY/IM9npuBAxO2Z69B1z240JpNud+0asix7iS0+W2i1oYaE5Q8FKNuGY
ufTjYdcPzbUWBgN22vyH0YGfcsswQoha2XPtSpGBVM5PfbFTGiPAxJvUw7WRG3eJhmu0pYK2OYW5
SEiUQr/v6ysYra6c6DdA7g40/G4HRd+EfvlU1vGPeipJHLClCyNNr5fEaTMa9vpcTo6JAH9lmiHw
3lp5wk/OsYzMQWZnxclaYAeYOKz25qa4IBvzdpYxEFlEJK1n8C4r6o9nTvWalchFu0lkBRksXwyw
P6U7BdoBbnAI86RTvDFsD61S/MB7Q05wMw0kJsMmIl3L5ZPzqKb8sd2avxiogx3gX7VVf+GX0Ze8
01eD9tS3M/3MuntqRPYEUH/ZDUsUyXIJNqy9TyztSsqIQ05a9OqRuR4kndZBdde3+jd4IJEziGGN
B+6yE9E24M4ok30rtT6v2KPd1Y0jQUdGkbkhFegqx8VtWrinFHtQMO92kAGqOHJEHV76ueH6bfYz
7rmB9mNY2MTV2l/yPNoQe7TDHvHLjwMvzpqrIA0vQqNbj1b3U07zL+hKVuGgDPs5UfeJteziBa2X
WLs3FemCr7+rUJROkeGBo73WghdlbEm+9sOnvhQkkJmLojiu3CHJD9gftrZgLRiDNL+TFN70ZM4e
tX5yhsnyFKO4wRfqir41Fhna97D3e1bX4FpXMsjFyoukN7c64KAd64wDuesr79TXpJ9c00zW7ajk
32wO/IIwu5Dr2vIC+074ABGU0XrNiuSqzcQVDI/UjXumI9Em2ynV961vACfhD0bNLw5xEKarSjfG
lQngKTFgSLEhwQbeAryZROvq1uzpVXOX5OPPYWr6fZXLsBPSZgjE6IUCP8nzFI59dGtkgPiLW78w
x3BNpxFTd5TMe04wf32+DTtVVi/yEA0tBo4RQz8qFvzRR4I/cVIWE89o9iFdNbpl1os63EyqfENP
+zHQh21nRedq6hOFpc0UwVxicOCMkv19mVJhaJaYRti6GxglobXFq+om0n2RDte2Lw6AP3e+HODQ
gySWiJ8KNCZCNG9bxbyYm1c5lVbteKZU+7Ar5VReYzvKmTBdKk4z3v9Ok5ACdn/4i9LZ3qtV8YRQ
68wQHy57GYI+ER0NqI7Kccs+EHGX+vNQecFylKq3fe6qWKk3gzI949y/6KQzA37QpCythjcjmkcH
fYEd8tHHnuAFRemvY1/qb0qCTlZZ3r82Rgmxrzbz2NMLy1iRLbw1aO53InkhgfA6FeXWBorn+Wbz
2mfqVVABTa9NbdzGZvTz88n4ofTgF9UJlBWUP4ss6GhGTI3C+9B3lZdI8aOZjleDVl0bcXj7fxvm
qF4lLD4Uousrj5klr6Q2cYMUQJGPde6fVuJHF3Q0nQjAtNncc0ER3BLWp3XWSzdpJx7b7NzM/fgi
L2MtnU9EirxXv3/+5hhuMGU11NOmgrxXpIhqobGw6wP3eE0A/ZVspTspSbdkjhQejKV/Ws0xuKDj
ypGDDjJ00dq/PQMcxiga5JIplqk5cDBh9d+abCyfP39wp97Ot6MclabgvkY1DOTKm0BxoB5bQ7k/
I0P5UC5S8suaYqBLA93MPXt/ISN7cR9cWulh5r3qi+GFHfWd0sQHM/TvidNJV4YdnOtZn3x2oOC5
c4wKXfjoQJh8CnWcS7P0fNJpPCkfg/U83RFZMO9Gk3YY4BNXFo2CvyfVdr6iP3x+Yz+eOvD86PBy
3Qrkad7A95cdj5M/qmPG8yuVr0WVPkk4mF2O4sjYyb6MVfKil9GvllyVNbEEmZNBY/z8V7BPvPyo
pzjZ4ZAM0Zc4WqWKiOmVlDnHmkbte3Od/oT/cNfn1Nq1IZlOH040Asz0thpqbZ+Rvu61PaDlSAeC
hHJphbwuuW0mP/SUKt8HDealounTDU7flVYKUGNjkuxSfSIgjm5VXczXOPOCTUtybFOHzYUSDI+T
VPdsIIyLcbQTr20bYl6VOPGoAyJX0XqZYkTapVU+PxNzjsoniHxybBpSXXliQponBNEKtgIVv7BZ
JhgCtOR+CNN0JQr9UNYEX4RFiE0Wn6Bh6oobDtlVHpTtpb6Uo+ocUX4GD2MPAKNMtP1Yj5ecFWhe
Am+N0tbCkjVj7sbAKq901GZYUucGX0GUbqh97kU0qfAWA7HzZ+0mHMFAN4DU1xxf5y/KbKsOpLeL
ilrfa2bIUo1lXfaYxzYTSFpXlJj3VQWgClZJZZ8ATFqka78yw/wWNcm1lk+7SIop0xsb3GJRGxeL
HH1XABP6fD6c+ExaMrIDxVSXNpV89K77MT2zDAOh1w55DK0IyA/1563cRIfAju/4W2fW6lMDIsGh
h0H7eVGPvH8FSKkYpTisSi/v8C2UqQW6jexdX0n21tzjh2vzM5f4QeTIh9mik4ElnZ4CZ35HQ+o1
1h8QSjRoZjDxFcmCa6SQ8X2B1dbp8+i1q/ih6BN7XdrGbZZlP8uiveRXy68CFZCGX4bpTrFjirpo
nG4QmeffdJzem04RjRNbKYj0zx/LqZWCNgjLBKsUMQLK0QI5WVky2XZQeg2kYMss990ogb3MwhtL
Kxu3tkw4ZfEMMrBSf/WSda/XQ3dmrTixVFiGzA7BZO+IZG95lG8+dfoAqKHtzIKvTeYaKXXj0Bpu
OJvWmatdJtm7dgQPCKU66yHRBGjQjtYkrSlL0uVGGnVJ9lXExgYJypnj1mVp/zDE4lzTabKAvD66
n+jXqi6uQfskg/rYDHXjhnn+mBYhyDJKsGX3IwLt1myM5szFnfrUcVrHnsEwaG19+OhgU7e1UWbn
30RLefYzLf0HmA2HKcwPRmFMbh73Z1rky4z+cLWc3BuLwAQV4dGTg2FjzTJ1sZckRu1O/nxfGcQY
Rom9gVt5ZrBTtxZpOQrhRf/+Qe/WTSngJ8suvdQQBynuIG11iDY0cVGaxYWkm/daJe7jUD5jBzp1
Y204FfQoFZMN0dGsMQYRFpKO67xXCFhs1hwNxU5aRAtcRgEktVjWkuTp8xfzwzvBC6kK3kza2Utj
ZPml3rwTg15IQWB1uRf4vTsAWpqz3JVQg34+zIdrYxiDJRLrMGpd2iLvh0kS1bd9DMSU7HDRIiie
Eucb810/pI7c45OHVPn5iB8vTKZWIjdE5eWgMlh+/ubCdDms0AbT9x0MsbOgaNImuJol48ya8mFm
Ln2XRQ6k873RtGPtRhhHMtQeqtG+6fZESXhZKKGGrDdypZ65oo/bvd9joUuRCR4imPtou6cXYohb
k7HMrODo0t+I6VXNH/WmBFWcNywBmr4i3d2Bu3lm7A/vxPuhj4WYRVb7edRyN6d0uiAX1OshVHJo
We4GuLm4JiHQhuYe5vPu88d4+v7+dc3HtV0jjVKdYcb3NN9+AN2yMfJy02G4J9Ft//lQp2YMzU+L
swUaPxRE72fMOBvJWOY0zKWcJpmm3NJcwZ3U3Xw+zPLPvFvLllupKASy8TG0kJG9HyZQC0XMbOa8
bugcYT+pKR7+TtuGTbJOJPNMYXJq0uACXTxvWHDR7Ry94MBBTbVMW96DqdkLud9nRS9tayv5Ntcl
4gduL4BQ7UtQhXsBEfjziz1xTxmUfYqFp5rfQn1/sUmYJhjpCx4fOajkUE0Q2k0cnHWn6GfexI9L
jIz3aFEaqGwA8bi8H2oqCZsZ66rwQnKmL0qDJJcsU3tkU0NEvisl+9zAkwFTIO4/v8gPn3vt7ciY
DN+PXEo5a4PJRZqNtVu+Fb6le58PceI1WLrXPEabdRpr1vshghloNOD1gnSA9iIXWwsjNY0QSNhn
BjoxOxffOzs0FK1kER0t1BmpgCG4icKzkvpZre7qKflRSNa6aoILsxFn3u5T0wMPLPofXCKoKY9O
bmbJGmsoTdw5SHF1KzY1pNPFz/v53TvxgJbOloqGnIgSthHv714dpTM8OF45NqBf6+UgytDPHA6d
HAIxEzIj3Fm84e+HGLGtyyW2ZG+MpisBq91RW+vhP7iMN2Msk+TNJy1QyZULbRYoUFEugkmnTc7J
pU48ECJqWAANtq58047eV2qcoaQRm3utLeM0jX70pb4N5ek/+Drz7y9+QFpsaIaPblc/WoBbBePk
5vxIAO+3XsNtjmp8/fktO309f49zdMtMPegro0SVQGEmAW/tV4NlPVRokT4f5/Tj/3uc5bV682ik
YdI4ceF6sPjdEjV2K2XhOZHTyTHIKvrtp7KNY8tAN4la2NCZabz5685Xt1V9botxegg0lUgfTBab
o/O40pqskU0o0pVW2sdtftn351KCTqxkiCTYwmMjNLiWo8VS7m3OomyEKvBSf+l+B803/FbBvJjt
c0Lkk1djoixkW6sRPLf8/M1DUUiaFzz+3BvZn/wmAMR4vz9/8Kcuh1pII3qI6t88tnkrdpHYfSJy
j6rz2paKyumtfqMD/yRr4EzNd+p6ls0fljrIRqZ5/HKSvmbYhcxYrXw7LxEE51aYU6+Ljj0E/M1y
lvlhm6fUUHeMnoczZZdLP2wxxmdmdKbSOTUM4nmbakcFtnJc6aRI363A5yOjkf+oFyPiCk4NIYB8
/mzUE7tWPpcmu3N0Xwqdk/cTYEbFY/kpEwD5zE0xoYMIN6piAheuVmZpbKSY8wbbXLW1sTNoRCuB
CoTphdR0JxeKE1W5m3zPQEjYxky4ZwYT0vYSMk3ZD+/zQb8HIryWQBzXWuco2jVcpTMfyBOf43dX
cPTdb8IGDbOt5V7aauhivrW66sVycUXM51pX6zPfyZOjGRxcYKjk+RzXTIHdyZEJbs+DaA/Z/QZC
viOFUNyLXxERI58/nVOTgJ3GX4MdLc3ZiH3PihhMJqmW74ETdqZjiqfPRzl9SUvkHBtDzsyOdhgk
NLWNBWreG43J4YVxRzkEnnzJkbFbCPOfb3dZOv8e7egN7XvUMmXBaDOhWKY2eYb0GKpntpunbxwK
dPASfD0XbtLbZc3vzSrNSgT4ljStpfxWtotVUldnLuXUwsaO/a9Rlhv7ZvFM+1luTKEiKIyha9oX
828ixbhW9P/j5RxN8ZKj8H7SGKjXipWVfU/VF6NSz0y2k9MAj4Vm4RFCtnRUHPCts/qsU5Z9QONJ
wy9NVF4BvpFGvUu0ypmi6+S9+3u0484pquuoawZGC/RmPQb2asYPOlkqU/wfHzVyAGcvX1ME7hx6
H08GUcmlJouJySCrLo2nTWaZZ+7dyfn2ZoijmdB0ECx7aWQmmOoKPYxVdKsQXtvnL+rJe4Zhl80n
Hzc6Ou/nG0q0yEeXlVOnXhmhTJ+uWJcyVfE5E+Tpgchw49MD2+G4zA/0ycwFifZei1hwNAlAUFq3
VUGYZA//9JI4WyPOls0BStUPR1C5Wi7hK2x1FrSQplW7pkHbVXU3MYX350N9/NIxFOIAGgPab6fu
+7vXq2WodFjePF8yNyDUHxFue6ESXktJ6GXaJULTPG7PDPpxYjAoZ2zghDiWReX/ftBktlPiSmd2
C8m8ls0nu0ivs2Y4M/0+vrqMApOPOpF9I0XJ+1FsCKmzmfG8hngm2jlDupiBFHuKepVTBXHmmZ28
JspmTkRxBH/oU1RICAic4n1qpWQFL8xLJZSOgPw/f14nhlGwUvPCcnZIn+rootBPQhyNp4yNluqy
477kyp2qy88sRMs/8/6sCaUQqj+4pEuv6LhkIAJNguVpZV7QyAnpfcAbH4gwic/1BE5dDuoB0zZp
rQh6K++fUZD3adTacCyyQr/XjXKlDMaBVuY/3gAvzRSNzhd1PMr6ozVCmZNUS00tw/uW1K5l4O6K
JOPM9+jEfIOPCcAGQx6n/8cGr9aK+3Js58xT7WltqMVlJtuX/VStVRgsBMd++3wmnBvu6JoorQcf
QUHmVcO0QUx1Y6mEvaBfsgk9ITn85T8YDuII/B4Oq5G3v39SeVjIKmR3hitBPVm25xuzF5I/lUYW
LK7mzMt7Yl1CrM8KKOiDUe8fTQzgmSEZAlnmwVp2RoWcjbkiwQyaoXENTBYMvrldgLCfX+THJf43
ZOyvUdX3F9kJMkWnIs88dNRuGc34c0DNNUBzM/GvF/kf4aX+VyDO/x3T8zSD6r8Q12mw1Px7uhQK
Cfidd9H317eEqeXv/EmYUv/gJAMZG7AF9Gy0Sv8mTJl/oKIBh4fDFHwAS83/kDkV5Q/+AnpqOres
NAg//wJMGaCn2Nth9l+6yyZdrH8QBP+7F/121aS65mzCoL8OK4FC+GjDI2Uw3dPJTjZDwQcCoDMw
tAFR1p4AvLFwydpC3RGm6nWN4XAtSSJcIW3GbEBm2bcEf8GZd/ZD85yzEnBLBk0myEuASZfl981e
fA7orCW9Za6n0VIewsbSdrVo7FWolMMh7/rI60VkXxaLn6GaZP8pJ8PylmDD+eHNUzz86x68jajH
d8ZQ7+4Ngs/l88j5EFnmH7q/ApFPAxRRXbewHBzygSXHIGFml0+BQkis/SOs05F04hr/tCUmFM1j
0RBE2ptr/Mny5WzkysFAyu1Os6Y9q75keFUNCGomeWciGHTThW2briJkOVetGYybBlMAtnH5rjLa
777aBOsi7btLcOnWFda08JqcRHlPKdMSqaRlcJXrqD406AvuzLCgUZSZxoXdlYSMYAKho0rT95c2
6sLLks6/IM8zv0JkYQKFTy+KAa8rHurCjaSs8wZN/561COr7IvnKL4JbwginH6isc9zhEnL4Rtfc
wAzu9DS9GO1Af0xbUZHakI2viaKHmzG8TgnicitZ+25KyYuI5eshLL8MfWtuwHJT1efRVVKE6TPk
T8jYpRLeYikMHRMPMYxAxSAgMCDwhiiT9dDUzdVckZ2gDf64SUKj+ZIPeULwSN7sQGui2kkVbWcT
HQHRVZ/IRFbLBG22dmMPpOTgt4jWRjkKDBvxd7jgY0lhIsk3ficNSOFjzDaF5of4dOSJ6NAAV0gm
h6lDRI5KqIDRgHoPRa2/pkMVpXv4JpeSEkb+trYVNxlmNjLFlvAd2ZX6x9KQn4XJ4ysDYt6zsBHo
x7Nv0lTvtSb8Rd8W0VjYrvmsA3iNW3kbAGHB9FLUF7HciO2EHXE1ivS7bS1pkgqBInYx7MhnmByr
N9qrXNdarzOi0uknPXYMY7iANh5+IXY2cRO9lVbxjA+7J0sxLLRvse1vmlGRd1h/shWHnEhANDV9
MPEIOCilLsM0hFFeTj9iTCxrjsKxcg+QnUh5ld1ahD8V4ntJsHhOmlnBVuO3pE0lg9MkpAb6iXEf
jIDN9LTampKMxcm0Mvij5o2GgyJ1JMuqdkQ8yWs6jXd+V6uDQ7fcBXMjH8oUeMems3wbf4zQD4Ef
TNtp7uwvfOx4pBURj3MpE4pcNX609yNZuSlEMh4iUiEyklfNkiyRRhxyUkQvc8wvy0wGKbAm+gqa
eKeWWBE6ScwJ0Y5DeFGwmhDnYIE+zcsADVk3vUaynNxKlfAkY5mDc6JLJvzzQgOaaibCvxBkx4Y3
RU8r2o3wdnBU1hBTsaRyT3h0RnzzFmGO1ajcyoUxztu6qKdiYxojv44+AKFHRZ/cEMk5GkHyDOx3
B774QY5KY9X2AZlJfucTXJD6DgETGESMWeY/Dcu9pg/G3RTPrUuGS75RK5CxjlTVkIgL9TU1beWV
BQ/XkBGmheOThkJAlqmHNP4n42um+9JPOTS7WyJJ5AeJQI0rzc9wYvu+Wf2QCn92CzWpNhLMNjJP
J5j7chletcpAPOw4qvCZG1TQBEjtfD8KV2bazp42pBnRu2MYbYncnp8wrXTOMMrNlykixduy+62q
NMNWHSLzV9Ly+VjJCieMxJpV92EOW9it+0xcDHUZxWTZKEjYY0xYPVvtxIE63q8ig7MDSLGcYFU4
FYyJiVar9SA7FlHmdzkzjDWN6XrIRqN9DBMMJ87cA5bedIYU72QDGP0jkWHCeog1JbOIPSFYbnas
0KjLn7NVjYtVKVb860jX441tNxyUxi2h9RwTyvBlSD8lnVG23QyfoXg0C1l58M2cJA4fFw1V+8Ey
hrp26iAmxybRledJJXWmKjCt1HndfR9ShXxMxdR2sZYPK6IGAYsp+ASL0i41vljxQLiMMazjrlFc
C63xTitNdmt5F2fM9pHEHtsf951PVOXiDlIekOgQIVERtoslxQw425PrcTwERvBVG32y6WtiKVgn
cv+ySsz0C8c/CDG7qFM1Ny/i+PtkGvdRzckKdD1rPORwHQ5MmfFgIq26zIsyLJ0qD8lrappSeVh6
lw9Q58eDbaXGbvDxHlQ9C4YcUFbraEvuQ6sethyqZ/fBlKX3qpAOvO/DLuT+X3V6R79u9uX6KjDM
YB2RcQROGcMXERMpabWkVKRxzv646CJvrHsmeD9nd0L0/UqrgGaTuGpal3as7cpBg7esgXp7qOdK
e5kQGnRuNtpKex8tmJRWmYJNUPRxAq6kxeEWFlYtYwvSyysz1MVTyTo0OqIjerTnFrtSkAaxk5sG
+LA2C/pV1ZFXzP+rvKEmfC/KSfUaijK5JbMTg1Quq90S2SRuaUgqnYMDo1bIrcitdVCV8w3puibm
VXDMipC0dC0SLb0j4GytWmXyxSgyI9gaU8Ey0I/tQzaZl6PeaxsmobzkXBW8+n22tlMQ5Cu5H8iT
lYaue5jIqzgEcT3f5n2hOTaxMx7RJPNlppTSI8LClCxy2ZN8mI54o4y9MswDALqkeklJKVtNfqG9
qG0xuHIX29vCl8iuS8L8oanj6iWoZHEFX6M8TPDjrmOptjci0HEaTSNxLQrvXWBZYjPx2YhwE2q9
6iKkNSFhdle5H2usWlH8TI8uucMpgKZJHup1MNf+xZxY7b1McmHsik6WF7aYRIZt0WmYRuNuwMZi
NpVDRVq+2M1oXfpD9SDncfka6R3zcDRth5fBek0mlU+dFBchwWJsUnFCNtWGJLV0Ow1h8EUoeY87
NFfFrVZXHXGV5I49xajDsQanmbE3SE9a9b7m47wzC779orXqlYBK5PNBDeu90UDgX2mN1vxoxyBY
Ja1YV2adbHTi8Q71rFuboTQaV1G0/NYmlu1KBsD1IwQlJK9+v4PqnDJZwlxACdTxX5KtAcadz9VF
7HfxygomeaumVepqlULCb9ine7JOypffC0QQRd1lbNv+C1F/1iptbf+6VIhKYQcn86b5SR7tJkUK
dZeZVax9IN2CRGFdDvbzoHX6lVyk6kPdZqCN+0h9SLuGDFcSWsrRXtmxpbX3PqjkH1FPRJ8rxMAy
Y7XjAbtFE30JQfw07ERCEtp6SfCuaRBCVplVM+FHPJpgAH12dSJXx8Pvz3KlNmDa+qayf5GOQfYd
BtcfeSPbXeFoga48JLHMvVUGot4du66VYqWZSr9EA7dk0gPwi8dNFgTToW5aa4Vya3jmHAeYTB/4
hzATyGbw4gFK1NryRSMp6sq3lR5TWKWPh99/yE6DCRkbGv8rsMxqvC1D+YJUvO5XRWdYkcuhFhdA
cBDrm12xWwjHUnwPjSz5RZKmvkO+wF/TBUZlixzFYD2MynhA2V2+YCQunxtYVAvvPYaFpLSCH4m+
fJnmXj707Py9cqwYPEqtym27ylacJuY7dJ8ROXVRFz1Cc11mYQqmjj+19C442DGS1d+3P7B7+0Y3
qn+VKv+oMD9dTb8L0fi3Zfl/Yc29NHz/fc29TonHSPvXH0X9tuhe/tKfRbf5B6wkDjY5i9bQwSxQ
g//BOtvyHyjSKOvwri0HyG/Lbv0P6s7FZgJmbNHpaH+V3Yr2xzLJIZTIC8kHKfA/Kbs/HCJyHkp3
BjEIRS67AcZ5W+WqmPomI+qNTR8COQ2IL6oEsTFtss8idS+WBLQkT7DkWnw/TVByZdIBDQOeU1RP
Sc5xmbDm5vDmHp6oeEH1HFW88PIpLIinMFTsfR+Oak19HifOmY1N3PsPHe24+2SUileS2+Zt2aj2
rsmNlKCNmnRe2TfadWcT4eg0xA5qbt8v6QtKVh9aArZcEVmp6hC+wNvSqBJJQjlRji+F0pCSIyDD
Ey4RjDeBZfqhK6PdRqXfjiuypnOqgDT66gstv2uENoPyIKHoFuQCxbGtJBdlQby0GQQgBQx1FE42
YlYx0cOtssI0v9WtHa9UIyKqMp96Ea/9mrDqbtF00mqRtacwkjSTAiqZnvO4IbeMfAb5KvQbUHPV
nEm3cT21t5mSGT/KKK/0lT2Haul0TQXzj1x4HWxxT+QrpLkmwJI+p8VWSymzXJ/rMFepEZn2NmZd
aYm+UkXpKEC8XurCnC9HVUk2FeKKr1HLQY/bSikWIqLlCKhk804cLanTr0lmTHs/zZZk63z4Srni
E8TeaAX/HvlgkNXI4rTKH6ThzWiJtAnobFIucAgeQAYYLGhvUlWrufRRu1JoBMdrwHzyHoSWlw/t
nl2OWM3C+iUHRvsQEE8XOy3dd8pHUlj4DKvgbxGQZldKKsXXeZkddHhGPwDRjXAbahHPdEoLFmds
9MR+GFIqfwnYC/ioDbritRgbGd99b4fbNsflJk/t85hUJRv9XNqmWVI6bQkzv22GeuXH6kumt1qw
gkonsbxL176xuIzIdAx++ZplYHfkOKOKlS+JUhNY1spXtd8RFl3b+te+Dr9ieSeNkMAlk/088H9T
qsLA6VOY4tUA0qdij61F5Z7KJt8MbO6v2NpcTaK7DhbynZlkZPtl1thwUxA5IBeB+ZpJ6XTrL3sl
MsJMZ+GRPNCfSb4bLQY3YxqyyDPIgGyZQJb1NM+KxjlVzPawnB7msAg24MXKbau1PoF6uYXpSSO0
ipyVZlwHdctJQBwaYDrS+L5H4e+NluGS3cgBgdUugVD5LzHAB5BGtV8HjST9NBS4gmPTvdZ5HDty
1z4P6nSbFkATiWJDyqFwXBRSzRYxUahq2H0VY1ZSsDb5Kle0b6RxZ64eCsJMVHB5ZsNRVUXR7vhk
BRJA0007cKkAjMOy2eR2U68GwCVja982fsJ/Hyv5Q1LZPzmqoQwv1GzdFfWhNNpkVbB3cYqGeSop
UjBjgIVBPLc0ot1MMvWewG9JWpe6Mm6HJIi+klcsP9e6Om8CdRjYX05l7iVCTThSUG8LOSnckoRE
0suVaK2O8nDT6pydpZl4JDslJdp91L4hHRKG0yuN9kwZazCB/LoD2G4lpVvlsS1T7gmqOVU51J3B
25RIOnN1ItHSKCBISvh5W/DZxDxDQKnF1JNAL6n7AO78OvH11IlJIEVxrtp3JocYjlkVyrqedJtD
s9p2Jj1oNoWvFAEWfCH5DoWu/aiOy1GRVS6xsYSfrolqtrSVBqP5QYfxYqzmioX9WiZEZ6NPNCUk
LdIaonjNO72cc3pXpt8eOAmAo1FVzRPcBP9+nMiUP8CpA6agAJEIpegbidA4GeQp2dvDMB7SNBb3
KFgN4qAHtkxJFJJuGSjAN+amKe6D0vYf2t6ct3rSUrLXbbNKdBP3llw2q5hVY4MSP3KziQNFTu0S
TOUj2mLIiLGAeoKzIJ9yGxRoPN707JsuizEtJ/I4qBr4cQ6VFJCDUwqcOLMx+nvOesfDFMfwvGI2
Rz+NbnnDoLARfkVijmuPuf+rsymVDj7BxU81jljeYFGK+7wyG+UyNVuMrJ9/534L1d4e7BpLN5Lu
OzE01LLYqd9/fbUYXVgIVGHTSaHmjpJPjN3wOBeDcMqo0qASzQ/KTJ3d5d81HrtTpUUDcUd6SCIC
hDXB5ryI2WQugC27sFe6kWUOYXEPGpgtNrrdL3TgswNUZb88ps9//d9O0+NfX0GvTH8Qbxfi1fe/
vqjNpgx8nV+fQtuzEbOjd78K4LX8zotaPErCLg4ppwlOqUYewY46J08jEYnVGte6F/R+tgU3cEYf
+HH3oNGCRXyB/FgYJtEX7zY1uiRsu0UFtTHTsnXxFzymYaY5rUHZHCA+0Np++/tW/H/b+L7bHv+7
1tZ/4e54Efz/+92x1722P7PX9F1Davkrf+6NLZpL7C1wM7PVRZJO4+PPvbG6RJ4g51k0HDSGlx/9
2ZIy/8Au8v/YO5PluJEtTb9L73EN87DoDQIxcZ5JaQMjJRHumGfA8fT1Oauu9U2pqtKq15UbLTJT
DEYE3M/5R5xN2s+BvUKTxf9RFsdsTBQEGloPkQlEK1my/4PhmIDnv46hWAlRW9kcNT7uKfQkv3FA
xVIVhBfVBUkgq9zXXxeLvmK4tu/o0WS+0ddPkWefob6QKHc3tEX5nqCOU56rPrH19UXSd0Y7kK3O
qVdkZ7sIuOdCbrwUnchCzVZGayuhhuTef9gb6fjKbRny1PK9yWURZxoTrr2J7BiXy94IvB00830R
zm80BFNplC7vcFIEBBUMKcEazvtOKbGzl+7TYyREu+FTVedQGYzJ+UjjAQUmmM1I8uaCHyZFpkQ4
NPEkUALFw9eMYOlxoUaFdBgX8ynTo4QjAycp9XgxRp05JmXm1vQN9RgfWa6LH2rEF60s5Rz41/61
Pa/qvs1b0sccEtBPqb5Ywq/pZkk5knBk3wStdbPqESjUw5DLVDR/jUchDts87UEb9OzkLO1wCazK
RFVTYXKktc773umhq9fjV84c1jKPmSmJTVVR+KTJG9ln9DW3tVF002REYU0Ea2VgETa7dTkkFqns
caGHP6nHwEUPhEW2kKtGw/XQbwe3cr1nValnjxz5U7eY2XUtpoq9I7Tfm76m2aJTlLBKLsfv5UKA
Wm1tNsxGMQ8X3lp+I/hJ/fSCbriSbumfCWei97Mzhg+76d7NTdWunpPFGAdO55lkNa/zEQJ94nAM
omWDAVqCXb728rx4RnSL84vVzGu6iwAIjbK1unsabUPuWn8wYgn4OrR2+ba5aXUOC2tKZrqPL8Nh
8X8yQkxx3fvFT8lIwqTbEQF5L/zaMa7HpQNiG1eb/laKDitAsNHI954niott9nJvN6/p3MMtYopH
WJrupjXr6tPcGKQ3pWFZ5MgJ7PpBZNz5Mf4wyJUlANaHGrzaMs+5IvjrgTWPaK9ZJ9bUASD/JsBa
+vDVX8qbiA5DZTiK9tLy1R4XdifVvjC+DYnTq0ewVfcRrqq4DBpRs8B0BcvIRHbAtINaUOq1JU2w
e5uNsrn2Oic8jT2TiVdPw+tqLPIgLRn8CNc8bxPwsu3RH4qU5ZYPMMt89Woykh7WpRofc1zjV1Xl
pU9mU0XH3AhqPNKrF9K8RafslKMxD1BJPhRNX96ug6zeHMUjW06NeRWYW+7s5aTy5tZWi8H3oXLk
oV5C45VS0/Vuqm0D6I9ljWefgCbBZ2jkR0i75gS2dw95+2mms7lTS2PtgjEKYj+cymSzLIsSFWe6
kID01IJVt2WavhXmmhhzYJ6M5bZraHKjG7c4Y1aQOBSqX9O6rGTOOfWhm81DlRP+SpHhlDi1UcTY
7KKdW7vrE33oMSjqbgh6e19X2WHK6RFKZXZj58PP1HTGX6Po8f7JiKLtmF5aAmkuXep1jWfM8KGQ
V31mlOVw07qF9NQ+W4YtV/sBYp2wcN9LbXSyw9JOL8hELzc26R8Oftqf0Lv+m9fU/h2NwO5F11GQ
0o80QRpwZtkYkrdFA6ERbuWp69zq1G49VJ7Ox77PpfdjHKEg8jXydzYZiLWYo33pWvBhmZhfBpE6
N7XxQCOR8nepH7QJBt/leurWJi5ZV66isBDf8mhMb2kJma9TWWXXEzQ4ciNytQ+iN3RB/DB2+8Fw
DiR7XK2LvBrT4DKc+iZe1/rDVrCDJoP7PNRExLbTzpYrdddp/0jqlZUMkXnvbSsxYTV95axmO8fr
it2Qr+vBKLrioum+davYSV00neEVvCT0J7zry5RMCdHOt1FeFbHBNvwCQzIBXmN5BerQHRlWbhrx
iH7+wKpVxI25BmucBgHSG6tp5J5Ew2Trtx8lhqu1HcCETWeZz23V2qAawvmcA1LvibahXXtW9/rM
RBrkX9NbOZOcb13yeUGR+7Bukqbw2Os6GDs8Kk8+XB2hbNZtWBr1qV7N9aftFeVhGaBAo0xZF+so
HweXUIYABvLJ8aHxG7pKdi0DZEIi1ILDus9OZOtke76/7c6S+PjiejQfy95oHuYBGEWu3ZtphOXl
2OXBHnzlJ+fUYe0aA0qfJ65Zad0JpqiiuFJ02yM1xS9kPgaHuhYHpoOCNM3yNWtJVGhcdjHmZIUG
XfV32Ln4Pq7ruCuhT/s+vfLoDfiO8oyeHDzZsZOW5sHfliNVAXXSrOMxtZZyL6qItc/CL2cXz245
Z8euniXFM916CN0iPAzclU/BmD2nbtfzMQ9h0hTB47xsb9u8FI/zkHcQBwtV6bNXndx5ELtmncRh
IkcxYQYhL8Ul+Y94RWJEm5tsnW4GKtT3VmeHl1He0nRAbMQZzay6FMhsT1TA9DuoCLZvMtlJRda6
A9DivVTgXGgg2TtnEz+FcR+aE/DDqGoKONPbIrVuCr1wN9MwHwoXqXkYzPQL+ukKo8XB1G+cVGMB
8rZuh3xy3zYKFBxJZEn3QNk8DdyxP9he7l7Qce/ONJYKQLzYVlYr9lBvZvBilFnBNhnOdmKDSYzv
MHr1rYqa29qyDzYwRFHWLxzdXuz6NFiP82jtV2mQWdOLnIABG7hmdl+t0faOyyBOaxRd20F339Q5
QTezunYaFzFdJrgB/WsMQQfSVJKadECw/5hl54yTuI+JqqkpY60P+UI4q3zlWn0HyyEtcoUaiAq2
Sb4WId3yvep6Zi2kyeZI/WsKTJgKqHd1roXcryRSDnP/Y2ozcZ3N0fpoLOKOUfRBEh17EOxIJ6No
zMQeClqmHG47PymJF6RFHru9E6bFj64R1mM7Fqwlek4TOXXBS+o9e0srEuQ5KsmaKXpcbPQ09hL9
8qKpvp7oU4/n1f2xwhcdmjXo741+mrlE0rEllzK/wudpQqlP7rzYIomUkvl+Khm89+1EitwYN42Q
23XfZ/aUjOHaFDcuoh3vupggVvLY8dY8OBvRuCwxohJlnF0l8vm1iBYZ/VBqUOQf/u+6VI9yVE+q
/fV//8+PZqrHXj38yuRfe7JZSf67fenU1D+n/n34Vyrh63/5574E9O+4EakOIX/8ZV+iIhLlHBJ+
AhFQz/1rubZFsSRKNheDtl5iAgvZ3z/3Jfsf6Mm4p0DQvzgI93+yL/2JB+Djwh2jqTIHUON3TzaG
wKkUhe8fVrWoPVhwDBfpXY5mfu8YhB8RSpxMqU+nWQhC2L3CuPoXW1bZ55nEgb1FL/XG2HSoLPnw
L+/jf8IofAmI/wJVkNsDUsFaSKg7FRq/yQtlMCz26HJub4uVfivTOkUsVRVZvYO7K47tMmTrHi6+
OoMWmuUVzCWJnT7VJGczNdTjJql57ZxpeDLEPOicpsFNXMNieIPwvrPH0aIVIhPyLm+2sdVMhAuE
11Q2fTQ569LUpOkvtHoRkbyih6tIOYevDJcahv/+V/1K1PntV0W4zvLGJ2ARVfPb0jqI3iH+d2WO
gUt8WutpXA4p1zdZrhbZz3KSZB0b2zk0CuPYG5P8VnmtMceDEiwK9OrJa2O081tJYOYRZVT4E1Wo
xVjW7v/mlf5BPjno5JEo6+QV/vjdJybY82YzkuKYL9t6l1dB9Rx60b4nReQCYmy5nVGUPK9i7Q9b
P7u3W9SG53wLsF41Yzbt0ol+yzFt5KW/qeXwN69Oq7L/8j7ygvB24JcEa4DA++199Bs0cOwN3qFt
h/GxGbsVrssMd4tVVqdKFvMLeOctsrOU6F0YJw/30d9YCUih+fNFAGLp4hNeB9jG79LxocEK0mcO
CLlvlNekzWXORVaF7T53i7cMtVKinFLtoLT7BGWii5SnKeIge97gh7Co1dZl0W02I/liXhkexSLd
suyceQP9z+bmgc279eLGUCcfewQku2ffOdJbjqtrsV3m39XQWwSwmfkLMUOlFp4VL4PqAWcD4o4X
2931xvKE9qK97sBLYhch0kyWziSfhLMIRoXMxtw6N8E7Lg8L2W5hl4fUoEt9h9CmTvx0Es+V2ZVH
szevqEDYwhgNIGhvTU94TEb3fG76qDDiTI3mLsed+TqlzCCY5DBoojQFFinnNjpEs7mPrPyJmNg1
YXQndwyY/cdC0+P30Cq6k+xIehsg0xkJM5MmnW0NeJYhHvZL6YGBtGKpfhlGae06q/CI1Of9XcY+
JR4uhz6c8Qe8IIlQbBr0RG6k8H2PEGbeGJWOaMHKfRztKd23KXu78NbmZLjd8J6S1JJXsr4KCcI4
dGquLqbCJiYaZCQmz60/V0Nzs9ZFxWzaeegI55w2pNJncaZ4qZ0Nmul9JGpCWfUV3U/iVzSWBcqe
bj5bRvvo0KOXVD2AEFTbASJzOZqT2t6Csmmx7/jRbdlFPT6yWYIlDVH0fVzSbwil7jZlzt1unjzn
qYEN2aHZepLL2paJCFX0lFMp95mVbS4uVyPyb9D6rggZLSsObKRFs0FyUawK3nuU/utNZgsIEaO3
q0dfoaNTteUfvb5BXbWOj6pqm0MRdCgzBlob0aqXY4z/9UmIPErYmtS0Iy1yjcuqofJe8iGudiMO
SFasM2u6/AVl6+0is6Y8fAmRQjQ6q2n5VorI+EXNLUne6yAQaDTfVwHd4ze8yRvh8ns/99MjgNcP
Q8FapGuE+mLpb1M1fjBg27s1ar1dGDjGrkFh1OTZvPcMwuPpmuv2W14PieSLVA2rfTlvxr3o8vsy
9Ya7gjnf7f3pXBabs+NpTA/ulI4/i9K786x0Oy6duKnabDkIvB5k1wc/jBkBIgHTOiQ9hOCWFVWZ
keQTs2W/swnOjFORWmSnD/blOqfiExhkuOGsMWG0JmF/WzaaBxqr8A9W2swnueED2jVbb1FJmqlz
v/Ssd230i6t6iMnnHnd8J5fbVhXbocjl+KRKGKOs6dy7jv6zGsKE9PxyTtreI+RIguFdeV1fVLFX
SxOSJ1i/k0UffThV556RSvpvyHTc71RlubGKXHmVVpCsu6ks6PaQZNievGF7aOxou0H3WJHp5fi3
YVfT2aBeswFihvPOu0Ljl52oKkoPRtu4L72zDY9CpBdbWm4XTVWl98UKUT1Wi64x8E+WjvbLU+WT
yWXZ+amIctAMLw8llHQjps+CZ/S7TcRFSDi5DVCCquak46oO5biwXKmc9qalTKxsy49jT5g/mpm1
fZ1qFH55tfC4ERQ9lWr6NL1tuWHD6Pfe1tcbZfUlvG/mF/ldNAzGDtz4LW/VVZ9S9i4GjjGC+rsY
4Wd3IfyK9NgCyEoNRnETbpn/KtH20xe/rPVlQ1INS6P8NkQw7b0hHmjy627cLCtP7K2TiKulvrAC
6P4gXKKnpSYkiXPXehjQ0SWmPQwH3xeMUCaqywhKX7SJl8nbTEzOoQnka4PHTibUXQ5tUs0T5WQu
js4xmw07dmurP+YbauMmGPsL0xlwneslie9EtcPO1mQx0kT0XSPxnXKoEppvxbmyuvxtyS35bBa1
+Qmsu1yznn7gR5SXgRe1Z7S+3tOKsDKps8g+W0v+Gfnd41RGhE9G09v2NVGJrK0PgqiW64wG4XOB
KxTtextcdwHkTN3P6W3uV/fVNr7kbsM+bvmPXFPiwnFW5NAkvZ7LKDqYdtNe+P1ylfvDbaA8Z8/6
e9MCU8XG0Hi7Qvb9OWgrcDG3s06F3IJLN9suANju66mcaAhZ2phsLwzWfT8a9zOlfQRXq3TnrBIB
ZC/FIc3Tj5q+jESg/d5VnV+eMpWBJc/ta99lzbvVde2ztPNyj2SwiSNn7pNicr0jShkapEs3JzbI
XXcOef8nv4gyHlDX3q/RLM6u6IJ7dwxFIrauPFQlimP7S5Ea9u7tVOWI9TqX7zc333wi5L+4bJj4
nlVUE4NXBT9X2yDlXD5POXZqS6V33Ty3+x6946dyK9SRKMuu8zRAJb16Net/uqBDoEjtVz3I8jPI
puWmm7ss6dsRHSpUK/R1bd6tedQOhGIZVZPYlMuhSTBaFsRhTlc0ytnI8WVh+Z7iMFtnAklZWvuD
MdVDeNnLmeKSOsygWbtZmS7U9WxYhL+uDVv5NKyl86hk0APry7SsyY7tOpEshqzt2JtG+jBKAPfy
OLVO9aPmciqvuzlfgku/cvCnWyH5qT8piwDMlaRLmTuTL1BzqqkddRHEVWPxCOBWXVlpOXE+RQDG
s++N4w1Nj41/yrpBqymQa2Vn01w7/2AvTr9QTqEgAAxqOBh5ggGkEvLp2nKX7HPqFUR0JMTyaDfM
Vzd8zScWmJ5UzVXUdCkPKw0OK++HjWiVUjoU0wsDWD5f0dVoV8lmq+HVtUrreerhX9x5Lm/aOuTQ
VZ6RBLKK3s1idE7oFJx9nYcBsSmo9wIe2FYUe5gf2snpkYEqICRj50zC3U+bQtM0D5kiHNcJiPy2
IKx3hjmv0CJ2szV7QZMEVRVNALM0jmP+HBD6ZNxV7uRSNeJnd5OQxWFGO7LnlDEv8V85147vQHUv
TfotQKjd70c7KNpkDuZG7YWQnE1Rn0Pxri2KBACI9MKozPSiAJkxE98d6nNb+8ujM7vdhT1NFM7Y
JliFkFTU9+6kPngHmNOmOm2ZQXP/oema9ELImdlsq0gJtqmwoGl4/kDlJS+mzbD6XZ9KeWfbqfPa
ABh9Z9Z29vwn2wfiqW2fBllNCr7RBL8QSotgF8jBfQyq5bHXHMLU1C9V1zdJGslXyftGUBgybDu/
oX77ddBMxOY6DKyancByve7tYniYu9m5amoFh6HZjEnSCTTWZgHF4Xf1A1n/Mj/l9hZCgixWU5/a
dE7RbmRlkhv0PO1qcqA9pCFeflGJMc33bjDN1VVbbmPspamg16SYLAOt1zjY93KLBFYE2Rc/l8id
QPQy/yfIendphpSqAZlV517zOwKip9GMz7oFkhodv30yGh8CiD6Ji3YmMVgns9wacw5vNPYwSKqF
TMq/iCVLc0z+F92Uf1FPKKygoWy7fl+WZfgIcSG8kUvun90A3mooevWzzPNvq+a0mi96SzQt0jUS
mL/7smEB3voiI7RktN9zRGJn6I3sesS/d5LpTLpd7z07mk1bpux60OorS+uw6i9Jlq/VWcaohVqu
1mzV9J9THuIL0GL5JetC547EC6tQ/rNC9oVsJ7/h+a2u2y9R2MTLz5A9OE5iWADlMXQTsw1SMjpW
/aRCXDYjMgPeNi9QLCM8i7QGrdBqNOF1422nFWq8E4jV3C/hWvolYlu1ng0nCZE1SNwarXWrnMZA
Da4VcJHWwpnheO+kGVq3Gho2MfM6fS2+lHNGHY5HqJg2CdapulUNNKo26hC/48c0PIJI5thswnk2
dvSpEssLXEzqtZFAA1s7q4+M2G2NX7jt1ttiyM/cu5xyaT1+yi8ZXxvMYXSafHcMkt4Yffos6rE5
jV8CwLJccIQFqqA/wBq34dy67XDNe/5ZmxL4N1LeyWkGcwf3t+8Nt4lD9PvL4Iiz4UUj2vLqfhll
mRRF+Jp13bZD6s4w6fTv2ZAtiOB5vrwZXUe6lvdFXljXK2Vyz6G9EdTjah1j9iVpLCM3xQcRVQdq
WtYPTpSNsM4igdRGOgl0embHand5u3hx5LOjDlMozhkHcJIStAxRlYUAR/gN+fKDEWc+rTpRJMCQ
tMRS5kH+Ui4i33kdIyfD93zVaC0mI11x6Wp9ZjeuyxNF9edyHRGDduWjwngZ22Wl9mnrs8yhA6qf
261ZE7EG84wCbvB8WoMM53FcCw0V05SHVtSs+njF/XMpqNCN7Y7TPFKWd7Pmrq3bCJz9YFOIwo0D
+poTkNBjZT80kvxx0kODd8D3l7b0gxu/SPOPqqiGy2qJlj18kGBkHc4ZqjvXCItvKd1j3tEs8+wc
9U7+A/3g8CrWcDlIf8leGGyNyyaarKu2mpf3aRv62011Q2I6RProV1aIcztKh27z2mF8wP/2w1wy
AHpLteGh6v1g3plcBtQCIQzT6T0JFq7mUuZ2/usLPvlfRczfQbw6bvO/lsTcYM/mYZn+IomhGP7/
aWJsJCxIwQn4j0xU0Dpv4T80MSFScp12Zmq5FUCYDqT8pybG+wdqJzrtiVxEMxbqmNp/YrzmPwKq
Hlio/r80Mb/jUahxSDUFjuLno4z5DUcNShrugbyGA0tRB3LieY+ItceDk9bF34Bff6i40MWblNy4
pO+hAvo936LxndbLZdQflqA5d9VIxXJxhPp6cnH3jIHx7xKu/7JL8c8fx1sOXmr7Luk+f9RQF60Z
Kmr5+oM/OU9uGu4dtDMswzkFHaq83vIy+xuE8Q/4U3/IfMK6XB4H/e9A7dwPXq8mfqLgCuIU7vbr
3O0Zi/8uxPDP8Hp+Esg/xn++Cdr+z6f6L152D29vXoeqP3RZOpw0A0/dETJnXL+Z4moXxaUXDOMT
RscWEnWmsH555G/6PrvtW6X8Y83QYcfBEm24l/pb003bvW+n55pD7MGbqu5voh3/TNAlZMs2I7As
vmOanfjrK85tQn7KKCsPuTFe+013parhLsgiRTIei4ow52QG8Y8rdpY9ntVl/y9P5X9CGPzJZegX
QHkxD5uOrvqjXIRlmryYkOhcCwfcroY2u2ygJQ8Rd5QMjDomFfQcWcYupAVoq4Ir0rYv1sx7N83l
sslWYzea2w+Ch/8u1l//6n/BpSEwopAwATSrMBm/JyXIUKDVDqrqkNoFDV6IKljZMwffwjjVJqBX
S2SP0wJaLrZHrRexZc7fGDT88HdcmoOIWATOFKgeh4eGA+xfv1EahMfiFclDxWz3aeS4fTelPEFQ
g27yw4/WxEI7g2tZVt+MtH9Kl21LUgyJNfb4Zd7P7cb7ZofeA/9bewHgYh5ofHAPTjA/TdqQPGlr
csgTkkRt88ROc1bavgyzYc9O+ORStmrswWFd6FlChxdig/LA3ucqp+yDEvZtukJsBQ8KFWN++O0Y
zA+ZU1ofYV3iJEiJVeBiNKJvfSfH14F/XrEkmx/giksLBdxvQVKzYqD4UB38RC0rm3kzVYehzREf
Tz2zROYPWk5m1vQ1VvVNsCjGBUGZCZUorGp0u01ptwuGvngf6HR76QtqOTiGCmePw3k71mOpDhhp
jCMxgM36ih7Pyo8qNZXmQOYIHD4vzoHf66WSmMAbeuua/VwY7a+KH/bkUPXpx3UYlleis7Q/xxw/
bYXNIy6sML0ph7FBtz30V3QYmi7Dpeq8uGRssGM5b5QZoF8qr5w+GD+FvUADGE30Wkf4reNgNaq3
OvDTG7oNl2sroLlhtkr7XI6y6GKjdeekbh1UYiN+vmLXk4h0IcQI2DS7jTrVZQrZP2D7I7CimuiB
K+mpZzbzo+UoYOCn47CEICJh1s47yEX/KtoGmlXy0h4+WimM22zyWnUWdM0oqizRUu8RToIr9Ku/
bbvUycV44L3UqjEXYP6i6sz+TLpdyy/phQUkPOqTTp1ZRaziDECEyUOOwtvBiQcHPA/Fbu5aVDUU
l1XhrS2lApOkTS1NZqcACJj8ZtuhnrP62HXGZzfzcjNJnWF9t90OBp9sgrmjfMWK/P28jSq73obM
yNkJcmIMiiK/Twu3jRAgVsZT1oQgBD2zaVJ3DLb7qZiRZXtbCPAA3eQTn007ZUP9c+DdrwYFOedQ
AzWNhmz6QLm/wi8cZ+iAtwsN7mzgcdedF47XvHH5Z69BIE+Fd6lCAeaU2XMURteFBow2kKNWQ0hB
XRWXRhlNJ+kQJI8/ui2xnAA7pUAoMVEGKpYalFpmB0ctjO290pAVSnR772kYy9WAFrkI605pkEto
uKvUwFeoITChwTAmSmQzW9Q8DxoqoyPm1YC82tmOKk9lC5BRaWgNJcOHmYUYVDTsVmoAbrPA/QYN
yhEdiXI811Adbn/ea+XeN/N6QXtJcLloYM8QYkpKDfblje+iOiSdl9yEGwoWnL1hT7f4hK8sDRZW
oIZZXq3n3Oyt/SbG7bRZ4SNBoogt8CTEs4G8oi6NW7Nx2NGtTOzXYbTOyxRU57EJ2+tyxd/vQJiR
aQqgaft0RtSdfWcDdeKiBvOU7P+exkEN02phKsFG17z46DRaatbO9rlqBLXi3HzrNapKkWuVzGN9
Txuhj/Cz4iSvNA5raUR24D1JWo3SEnLjE8U29Uc4O0BcqfFc2tc2lMaqb5P2C/BdqvLV9UwHB7W8
tTUqPLQNALH372Axi8eh1whyD5S8SAmoDAMUPYHduAmBJlixLKTG3hcOzdJzgyBLPBRVvgsAq93C
dhmNmvrS9wqgbDPfvNcO/dlNSlvHpdSYN6k+3cUsxilpJKuTsTTB2VHLVbsQKVM3pbypK3m/SExo
sf8Fq7caYQ+HdrmZNeoujJAWpVEOkCFLGI9f4PwXTm9ryN5vLXxlWXmuNJzPwhocsnb4Ce0S7EK7
726tom9rti7TOCK2mT5H9LxRXH7xBJvqS/IkGCviFlktxtyXFffw3gzX7cpd/ei+riJ1YfljRw2k
m18EeeC8CA6LY5Y1NK8CwFxZ4wrABJNRaEpj0eQG/ooNQc32EFHqcQoNFD9TQyKF7axQQpumRzpN
lGQBlEm1teqtJDvkotSEit+P63eiarZ9RDlpFUujca5GkkW4PCX3Skg+ybGlOvaua5gKc03eEKm7
HSxN6IRlScZN4OT7GQElnnvInwUH8k7aJvm+tiaHMpyfh3Edmr2Vb06cOuIb4CsNVcO0ISnTzBJX
MuoiGTWxR6LplVmVwz6UNr7mNeXvF2I7Sk1SuU73Mdfbxdxs70ULb4pytNy1/ArACOnHwPG0D6v6
IRqcjSXWuXMme1cK0b9XVIMeaa+FvG0bQIk+21uz7O824d/CuD7WmlfrWvtH5mCMnwET9qLWVclp
Qdu2Ze1AfZD+zThyvLwssHF1H0rzd71m8lIs+VTvXrjofOGu0mNdTDB+knu79Jd6x9v5vVJCwHXW
JJO1o/HLDvKHjA7VLCLZpA1FuW8t7jZDc4x+11rnUeP/MhLR/US0EtK7cKX6FX8QEq3RJQaBxtvY
bDmoStefDjnAgI9F/AMAbHoXXyyo8gCGN02NCoqeEZ/ZvfvGtOHfbJtJ+fBs88ic1ikvn6Uxdsir
oV5bzcGixnee5jKcOiKGprt09KeWTjC3J/EKKrfPCFcDLikf6amZv0e9IRHV9cVEYFIj5SVbP1oU
JaJvW7H5LjSjS77PSErDC0+CPKMkJzgEAWf3q/BCvkKR8Ma3TZGBZBnLepRtmgWkLVOxErdTYdGZ
5rjY5uXs4Im0thHLPCk2HbOEdJjpZEuQDBY/lEeU7kaEBNpF1lW7VvX2rSe85s7A6I/Gs+qbl9Q3
VjNpvdXuoM+juotVJ+VTI3NEA6S24IwdWj9/caraBQcP++FzmCYCkxZjJWjJKULZxL03tE+lVjUg
pSmJM6qnxNtKTqHWsK5gCtwbCfjhXhROFqRQifk6HP2q967DUOY/kXWU2R6a0jkP/uhc0akdntrM
HR8iVZGJLLmfX3POgN3gjvXjOjV7p3LXyxb2po99c6w5ssz0myooTYCmXC4xOCwn5D/ttcQU8IHg
kQkz9oY6+g7+Gn6WVbce+ZZv90uQpaeaLm4raYfOOeIaxrjPc28daMFVEW1DZUC4R70BH0/llu1D
Vai73M78+UFGoRLJJM2KK9D3kiwYHf7agd7TdQqiFsV3RRshU067m2wOmWbMi6siCPP1aLb1+mYt
BHyZ3eSJKEnH0XTiHtCViFyKAKpnMMr1R8Bq9audQvVoAftGyVi2PVU+XeQl3pqBa9q9adIvt3KG
MyY1j11WlyRj4LxG6htNyttxbnALqybis0xV89CVfCGOCvnuDSIaYMiuWksUmEu9ty0xvBnCjt4G
/m6xRw1XJf5YzvcWO8KFbMT4UMvNOJaqHK+CBQ/igFtQMlBvHcpX+I6XVhE7w1A10SKM33P1EAlH
TXN2HZrumDs3Z9tV6Tr7L6X0GMT6zbu2v1J2MGL7e416FzEfbX6ovhJ5YBsVgg/hkdTDCa9je+RX
ho/T4kZ6ModSlC84fCGTvxJ/ojUi/afUQUDFVyTQVzpQoIOCOltnBrk6PmjRQUKVjhRCZ0rCd0bG
zJaPaRGv0iZ8yDa4A3udSOSUkXeZfeUUsYp3j5sOL8q/cowsHWlkR8VyKtR06kzFFqKDj1YdgRTo
MKRRtpLkI52Q5OuwJDusRTJnUXP2dZRSq0OVhLH1McODuAbhn7kTgLqzuu8OqQ5kinQ0k/1v7J3Z
buRWlq5fpR6gaXAegEYDzWAEFZJSSuVkZ94Qsp3Jeebm9PTno8o+pWCEgyWfq9PomyoY6fQO7mHt
tdf6h3+qNC2CTbaNdNMcIeL0vwXCfwcDerU8+N/8FygO/mP6h/vc/Cp+PykT/qtIaCo/AWLEZQHK
mmoaL2jPP4qE/BFVM4B1GuQ5PB0W6d4/i4TWT5aKxLxt6tisyS/1wz+LhOZP1Lw0RBf4b0F6Q6Xi
DcS5s3rTQmbFKNr4p0oxr9nT6oBQ6W9WaBd4WZ9bH2Mg47fdZE/lbgFX/qpVDt1So0+DwyArdKpR
NJzcbpi4UtI+so49Hu0f4nQYbrhU6t+pnIXOLqptp3Fjiiq/YmyWYb9Kz5knarHl+KCtaxtQChUg
tOBYZcpl8prWKslIRk0lnp841U/Pw6ipH1PTmOC7O+QUERDOL0ofEeIga9DvzVUPUCWenINKzKeo
e0Ra0YmRyLKVcjdQ4DRcIaW4PUXKHvKS9WAp9vRedNrwi9Yok+HWsya9pzU/HyB3zXvTyhrhJrlU
/DKHELcfsVFvIlemgvdkJgk+72qRIjfYZDhdcjHFLhZPtd/Gcr/lTbIuUb5MBTKyFCgRuaYid7qQ
CqDyPAMJCYPGCHYV7VVXjLK0cyrZ3CBDr+uvy1DoaFt4IIFiptJzOlRc5siT5WC+EC9s9llRybet
FEg71elt12oDyw9F8Tdi0F+K0Zxwch+r78XHrvn+vXv3XP3nCRP3v07/sf3nP4ffS++5ez75h/1L
fHgS3xdseCuy7s8ztvyb/+4f/uP7vxNlFFbyr7sQ/12EIj6l5S5/4Q+YuQkqXKWyh+0V/tQ0Gv5F
yzW1n1QihEr8QMtd1hRi0p/RBTIvjg8yhiy2QQ9Ce9WCsJGsQTGfjgFBZglKb4kuC179pACKHA5R
TOflojCQ8yIe86qaPec95D5UwrwSqTzPkOOfQwfBs6kqfyud7lc7tp9EjdRApKbVbduDnph0+n2v
JuxSgXgND7YJvljp6Is6OnB3Y1VThwSE9RrVK09osnwn7P7WLvLvbZJ8GqWWjpoE7ySxEPEsynuo
G4O/Mf7ZeWF8i1m2OS0ArNadGI5/pbSCp3uu21LsUaLVdrDw6scqNyL4YHTlc1eT0O+mZG/JAGbs
WkIds02Hw5AVMMhy2h1uWIdOBTE3iTyzFghSoh15k2VVVXpvv+//vztFdNj++hQtVzTKT6d0Df7G
H8fIcH5CngkskQqCm72wnJU/Lmn+CHC+rToaIkdwcHQW989jpP0E92ZhnjsUPA3+lX918rSfqPlT
r+NsahCqbOstx+jskuZHOfzXUJ7gFNEfWmL/q2OEKEmLTq0u7RJDuZcdcKJeoofxfk6NQOxhImf9
fvEY7NHGwe56B+xRlXb0qprOzU21uY1gYf4wZtjEu6hxZBrSPV4YUad1MchU23AbnnKfS6NI3jUo
Bv7hmvemDvP/zOC9dFP+etvdP7dkh9FzfkoUWv7SHzvPooeM7w7UDwdLQUgMZDh/9pDln9iNbEpc
1pHZR0Hh/+481fqJK96hv+uQk9CU5I/+SA9V+SdHwUGWEI7lxEuw+fPq+iNUcuv9Zad1yf5eN7AW
fw55sQejb8RGN5f869XGM5qhnTgYle9EfbkzNDAgFNirw6tJuRCg1/Hxn6PYKuoRHBh17fag5ijU
TI6KmQSiX4RDqqqQAQYXkoCz47kDsLV6qyPdy5jQWWSdiUS+bZX3zmUEJkk3Kz/X1XI/NQiWSoui
zfUvO2uO4jqik3DpBAEYz7q6unrQVIliEuPSx8vRvNUVdfwajz3Ck3I5fWmJ/tBH5eh2TvTfR7sA
HiWP+laDlt21WkRVR6WNNJkIAnh5uaRfLSKAHkcIh/YRzvT6e4kGhbxoZFIlC3rjix139tMEOeTD
DP3+mNR1vbeEjCGAUpC1S7U1bEzK+aYixirMBZ7Kyy5dRbPekVDGKCwcS8K0AV0k6a7kNN3u+tQv
/5WTrQveGFiMIvN/tgl86PSrJYyH5XAIM4pk/bSzEai/BZVDFRARpo0POtu/HE8eeQrHkVY0thin
Q+lGp6KxVUS+jtbDXT5Sk+pgtBSuDWxJHkfpdyVs+uTNHwhOgGSGtVV4W75I0b9a1qBOzK4vHco1
sW49ou6BnXknrG80M7PjG+eSN4WpKBpTulyP6xULVauvlU6p/ZjlBAPapfvMnpK7Lqvtja862xwv
Q6G+SOwiP33JKF9/VeWk+tgOtS91bfIpCvS7VrKaDY/h9bNRZhDWCmkavBVQF1o9YJJCzQYtqSo/
DhwYCmDIbtRu7B9p6DTvMmFYbw1wFmgfYgCJBOYM8OFON0hMiHfMacRTCx6PqsX3s56Ad5XgHmAi
aIxgn68v2IVZdPCChxYHpVgDpHQ6IA7iw1yYNtHNNkPad0lAe5xW6t8ZxUHnGtyPzIvhdBRLFGpu
alblK4XquLMq2r2iBPnfGYUJ5LUJngn24WqUuAOCBbsLreU62E/J8OuoWFtGLGcvFbYE9ylwDciN
5Nj2aokCpFZqdiXfolOEHBS6ESoFdHhnypdcmcx7FPbTm1qdUevJRHyoF1JVOcjmRiy5tHLWUtRY
NopMmDz9WhWrIEMNWDmkdCq4go52QFEo2NiQy5PxNDryuXAUOdGLXBKX0+kwcZ2adqvwuU6wvCk6
VGWSqN+rYLGnvP8U1RV6tZrmanLph3F9DCrl2xhSSA4bAFClgrCNEzYbv+ritxPMmH+Q4Tg/nf4o
9B9SiKzkAZMmPkmBKh30etpKNi4NAiSHQM2uJQtYYsOrAAP4JjblhkFoLxW+JPUQLnT0HK4fjUvz
S1Jh8+YEdMNqno7StnZaJvVY+UFTyDcireJPKVHtdmytZAMNx7PlbClhJ+D+ReMa2unq9plYDPAt
As/5EvHxoEDrypaNwqvUhN7CCBnTyPHGaGQICNc/8vzQ2LKMESpFSmplix3N6VcGZhjQ0S0rn4p1
/zURBp1pIBV+JaAzaUVs3AlrKL+37OB3EE6z20xHWtsMjHhj5yyLdnLZY/uq4fhKfDDJt9amVBIw
yLKji+GrYf1DltFFqqY+2wddoLmp6FPv+oefXfjMMjxoOMTgDxltNeVtYIdtTlvOT/QcxFlT1CEU
D7bvAzxXKv55GUz7vNenz9fHPdu7jEvdl2sLYz6O7qrG1xnm0CSDIHPiN73Dpwchdyc0Nm7HC6Pg
iYhTkLXYiOHWebqqktPCFbaQCYyAiXlUQQevTvqv1z/lDLUn87CQQQxiXPfyylnN4aDC3aUtV/jY
EP+GAMzjaJp0LuOYkiUtZy/ti/eRJn1EDXOfKCh2DoHpR8icqVoKIbOoEJKkOTrikbBxeZ6d3eWX
WTaQRh5eFLBWZ9eo0UEXA456+YAyo+iNAe7AZHl5THvx+iycnd3VUKtJgBvdl3aNRSAiJ+I4K03j
zZXmQPRIFPBbIXtJ5TzpsWJvbOGLi7xI+aFbDbL1LKXrZ3WQxYAxJrpZexwJol1tRsbGVF4cxUGY
nyhBIdBaBYhUq7QgofjvD61QfC1nXbU5+HJ9Ei8Noi6MeyqMWLOvmwCyZNSxDP7NbxS79mahwlMc
BmVjwi4tFY9TaqoUTEEfrz7F1Boa1FXCruDuPEAMTX+JgsHwpnYo3yXJYN4OYde7sEQxo3j7By6V
Q50EcsmzVhuyT1H9B4SSY0Snx1+ACBSe1AzGzcYo6zLpciIpVbFMHHpFfgGSvroZR4QcYcJgupgJ
qftc2/ZE5yITN7hISXdTVfc7u5sw7MijCPtHK3uwcNraQxC1d2FUYGUgmRByUbIezMpL7Nn2cDlw
PltC/yXXUUVOJTJfHvYwm9SWuJzW9dFJhs4bmxD/Gkl0GLmMwpOg7T1plt7v07BBAy3r5buCHugd
8LfOsykQIwuqRTta97HfdaQhaSgCP8/G9KHKZ9ObZlKZ65Nz4YIhEHLLUAuhX7duecx0xwH6x7ge
Qi69A3c3PDA1QO7CGFWFUI+er493YbexmylPLDVErtdlz79aCxVRuFo1k9yX+lbyDQ2B4qYHDJSU
CH8AHhae2gPiyYup2dhsS5K1ukp1Um3isoJ6DQ4vpyM7IC4WS5HMn4HHegbyQ7tZzI2npU3y0WTH
70OraLywjWu3rKotHY0Lh/lk+NUxE5ywShJt5qMmiMZViRLbaDbjRuZyYTmXgu+Csqc5Akfi9CNT
YA8VuuuM4ujGzUjWeZOESomGtSoOhtZ0G9vnfFK5SejyOrQBFhnV1cU9SyMZNSZmfonEj1ck5S80
Gw1kHRJz5wiTw1BG+qMUWSW6CL19vL6ZztMVKtcErsWfAJmU9Ttt0EK5L0258pM6fTR0PfCySi+f
JAhVd+wv+QGVq41o+RKTTrfRUi3HmQ9iAA2gNSVEAL5qRdBWfqnkMJf1GJKzp6hqHyEuXcroDdFe
vwcqAst3RpjwVsPfAFlzpTaOtYyWvCuy/FfesQ5KnUUptI+UOzThqxUQRxfGrHQ/RYWkvheKEaq4
zqBT8WEK4+jT9bk7azHzZKd8tGTWDgYPlGNPt4qi1UMYh0HpWxYInA/UxIbvetxUw92Y1dp3nnGj
8zi1QgSeGgqw1rTjqswdwIWXe8xCnJ/HbLZ3whq5F8ypMb82rdJbHnVD6Rl3IysBLDuNDRBKGxIu
+ux4clnz1H2QUwnmaAWmCi5rGCjhbkRgWzmodtJ+KYxOHJFdL7+J0IoBy9kVSrTh0NqPvNOgg0um
/RVqno1geTkgdm/nzffrU2OcRQqF24L3I/kb2tJLZ+R1jMqNOS1mAGU+WPLgriUlc8fQ1L5o1DU3
ttOFHQw5lMaHRh0KisdqKBjEGkjCrvQlqjRBON4rg4NyhFZ8gioDoq21t4g455VbmtxUvXhVUcIw
6J6cfl0txy2YtrjwwU6Io5kPwe0EVtPjoIe3jooaW5ACi0IqP6CE1KDC1FpwJa5P8fl3Lz9iqeVT
fsNiZBWn0EgpU7UNch85G54YmQOAXdSzfVTGELHx3MJVEk3B+ffrw176eNIcmCMcXpn28urjTTOI
wtnAsLiLLXg1VSk/kOBJns4Z8MYBln4cJfa3oIMBb5UoAid1MvvXf8R5zITSw8OSuhL5FqnP6QI4
EtpbcoTRsFRoYAg1C53AuOv2QMsSJK4iGN6U7ZO7JEI1S09Ta2N8/Wx7n46/yrqCbpKtYMJNuY7F
c9gV9gdDn9uNe/7yTL/6ytULAM5y3teBmvtCG8unupuTpxF27j7uB8wZDaO6C01UUQCl4LKpl4uA
sGpuXPmXvpQeBe1xSpTE/9Xp6lrq9L2Kx3KPzPT7ttdlFxq7dnN9PS+PQg/8ZUVJ10/XMwrTQVTg
bXwr0GUPhU71fRNM9saJOa9sYQAN8dJQcYUmWzOWqPUqc9J6HCh0uyZZTnCxyPUh+oi/QOdBIUNE
2YjBNIqxf18E1CQKWOQk8GP63dYzlApG1GTR2EoRDxGph+FBskGUvDQHr3/c6mktzKhMHKVlT9nQ
rFXoG09SgCTw9Zk+D8xMwQvkADIhNsKr9UQAQ6sFrmB+oVfZZ02ri/u5TmN0yKKNUsF5HsVIaLcD
PsETnGfk6WQH4MNRUclyf8Kfdmc3GGVHlhPtq7j51lnF1ktva7hVOJRUrra4KRlOzpB/QWXFQ3Et
OPKIT45OgHfb9Ym8OB412AWERzti3UNquxAX1x57brkPws9ICyi+1EamhyBMR2m9DN6cljKdlq2R
f3ONWC8Sc6/27hDkJv5vjBcUQkLcI7T26aRXO8duJ18Nhi1Xiwvfp1FRZzDSQwoBqxBbYMQWDRM9
MuwwZ+zGRLS3jfJ5VmbccOa8PFyfzgtJoaqRBMMWBWihwLs43S4S5Iw0KKXUp1yAjkeS/ugqHo8d
HPyweJTkGJoruD0lTu8Tqb6NA9uDaIM/UXqQyvC+pImKak8Cx74AYF8dtKz0MZbyokzeyjiWnXua
v6oU2Bb4Ei/h8w6K0taA/jB/81OMt25A7fa7IDAO0fBtDoG721PnoB9iWxuh+OKwtBC5fMk2qYyd
zhACykrUOfhtaHIz+JolLY/uOMXsKnmHVI95G1qzTJXMbDfi5oXIRAOTViJoF+BKzuq2QxoILf5y
TP1pgMWJjFDttUC6Nz7vhb68mlaQWFDclxMFL3V9ghFfR7ImSv0uLexdRn/uYBVR+4hdkHUzNHN8
qwbW/AxrUcPPWMgPwMadI7p7Kcyp3n6IMxTTru/KC9GS9wkR7AVSa79cKK8OXes0RZDPSepbpSEf
FwdPT5djBe8d+80tW5AeSzgB78GbkwbE6erWWW9Tpubr006P/UJOeMaHHZy11Pn5+kddWE6CFs1h
MliqfOsrPUcOSrdbO/HrOshB39XNAeJn8vapI+0j9lMS45Doq9Vs5UlflAITP+/ZOXavOB9tzY4/
F3i/frr+QRdWySE90ZdVQh1hjRHB6qpX+QmJ74QKYtZGOyJv3ky3tij+gL/9Jejl4lA0iGje4LMH
dOB0lYRU5gD9u8SP8h4x+DJCm2nS1KMpEn3j/jwTDV1e45Yi87YhbaHlrZ2OlbdKKUTvYLijK8Mn
fHn0ndOnJRZhsDPR9WtvGrmRb+ZiwlWzNvV3s2QWMPWS4U6zo+ApwpQYpIZd/65h8wvRdzSAtGJR
W0Cc8+QeMhhaJvTxIFzfmWlm7vD87R/TWQ2gP2LBhD5otgE4ubD36C2CouOths7/GjQkZLTnWwiV
/kjHxjP7CuVuQ6Qbd+WSxJxGEo3imGLqPIyWS3OV5Ch5ANG2r2K/xBjgUBoVpF7DFgsJu/RNfLUO
KF7IGzfY+dbgUuB2pgJIngyY5nS5tCnqQFlHsU/ZKD3g2Gfs65IyhQUR/vp+v/AwWKrMKl2mBaRg
r58/IwI+mGZokY+PgeQPAiVCRevUW1HWSOhFCLHXJcpIxkBNdBgcdWeiou5d/xHnKwlsGOwXqYgG
4GydS2OB2wI0xbGuodJyMMoMt44RMdjro7z0tFdLCfGAEj4oYSBv6zRECAnQB5JBfgYMjhQgxPy5
SeB1S3Mw0nEOtJtsaju0dMriGAVNiDp98S0MKgPNr15z0T1v7rRprv2NH7bctusfxjJTeiDkcEJX
l6JCNRmkPZwf0UjBUUJtdVePYXsDU0l1p6IYHwoVB5M86XMPlwILojXMt7mJ0TpD8G3j8ry0+SgF
29ybhHVlXbQ0zBEiNWaKftiaxtdgmuRDT1RBEyk1Hq5/+XkawqqTh9J1IF+jTHq6z42Wm1nrjNSX
2d6UfltMGAW1+AkpUtcsoFV24Vi4FEC2CoeX9j1vF0SxX3RQSElOh1ZFF/eTVqe+mjjSHhIUBGRq
qtRd+uGmm6t7fZLeBUaQu0iUqr4NRfLj9Y+/MM+8adCHtrlAiWDrHGwQAu1WTBGCooZPSNcBJS4E
bxtyh40DdiGIqVw0oBAB5DPXq3nW4iQyp5dbTVXbWyky7Vsg853Lb0v3rdHXrujKNwNqeKlxogGO
okwiU9k8nWHLRKEhSblKJxUV3QbdPo+2y99I9TCLJZdkiIXetMYgaUWNBGStJz450cM8Jvaj3SXS
5CVVN8AXVkjf8Xk9mq02QZQkpy6CsOZf5Lq1cyM/KpVSfXn7ylomsvxwhhao6erOiDTUUuGQJz6+
3w+prdf3OAVV8IQgoF4f6ULkRA+FRA/MNjhHZ7WLdfj5lZnlia/Vi+2pmWMUYekCg4jr4ywZ4ypC
wROjQ2TzWMDUdPVFpF/SrKDzjZzDpOAxYoZQfdvviPI8Eq6yjdEubVf6g2CkQLQiX7W6/rpGlSMD
HBRMVjk4zK1OlhzXyErreY2xBpIKvcj0jevh0nEEZEHZHJtlqhqrT0wQka2H0SHJLMoYhXcTx0mH
fFbrMTi/PpsvgJX1dAKwwN4OEAnoudWDGIV7JRrkgA0iKR+jDn+bpnsg77wPDHUP3+0mMepjm1IS
DRRX660Pcl27Y9k+YPOKmC4V96F50IPxs1X94Vv4l1npwkE4W2oIV4hsoebDoq9iBUrp0kSOl/gZ
FU9kc3VrZ44V8t5KPHhmnhqHIWmqh9lQyyOfGO5FMPe+JQkTKFC4VTr4i5/zgtSyTOoVq71Qt6RC
acNZSnr8FmKoL3dj3jxnAl/OobBCBP4MDHuB3O5SsxtvJ90qDphUN36EqdLGHjmvFfOUNOQFCgto
jjbbaUgraFwjQ0GsSWgPHelXOy6stHoXFGh9oMoALCByzJ9LNepvphnhiev75tJpd+hNOHBI0EBb
QPyva469heGZjAeb7wwIn2kKXu4lebF/fZSLH8ljAUtMoil1idNRghKBph5PYx9EJjwOipxfEEJT
PGrDyARx5HdIsstuMuj5Q1vq2sYcX/xI3pQvTeHFIP10eACsKgrVyEPY4dwgW9i2uyEL843M4+Jp
t2h4LzUwQJDLr3j1Grc0EdbDwLaKiqbBc2vEE62LYk90jvPp+nxe/CAUaBmNvFNfJ/PoaMzCSZfb
QFJsP3IwYwpF9ma0+0tdVGccmmXgp1erViN9Dh5MTny0tuvbwRSOa0pq+TfuG+jCpE08+GGFrE/j
iJc4EhqJrwtl9sJATjwJ6v7x+oxdWBy2Fgk6SnjUDNc+G9WIg1hBO9KncKWDVKom106xYUurrd7i
hXuNkfgO+hIouq1PlNE3epTAxvcnTOvveynVMasu7aNWojOapFW5se0u7AVIM+ik8azjdbfO9HNj
xItD5stGmDoe3AEL+4Mp9q7P3+VROPmUXHlNrImIvIRFLpMK+TmCZG6WG+Y+RBBm45a+OApaeHDL
WaSzLMci1RqyZe4Kc6rvzNjpPR4t+Ubp4uJeoG4GN4mdQFPn9KBy/8yqFonER9U8POhdPnk4JaBo
ZVXhxrW8RJbVrbyUxF+gC4xmLR/8KiZIjRLUpWzEfm5Qa6oc+7vQ2tC1m+S93FTitmxtfSPWXppD
7nWQUAs6jg1/OmSDzAYCIxTprC6XvLGV5n0Um9FGpeSlP7L+suWZv9jXUClZP/L7Xo4HqYM5giwN
Pht0G3KUZJDFHm4aHNoeBdLu8z5G2htBSDNC+GYm4x5uGz23E7eJgvnOkmS9dutRK2OPSzD9uYnU
+hNi/78bwTzvpbEzvig02mRXtrpYR5mocRZ9LkAIbo1EMS4KRqUabmzW3cdQHoTkRsqARN84mQlJ
uaVM4U7n4fWbBeL1kMYOJDA51J3illhWK0+B2jj6vu/z/heziRNoRQ2Czn5t9MJClDOvBwxXe9PP
SjDMu6Ap1a8yz+rEFaWe41YAE35hm/8G8MUYXS2n4F9YZf7Y1NNBLWBe7tpRoKNTyogrDTaQCdCf
avat6hx1+X3TeGMiOdW6nYNQwa61c/OXrJLlD52J8KFrd13z86K39+s808XdBTn4rp2N2++zmY4+
f7NA4QADxj0UZUO42IskCO2ovflVSxPtQ8N7xQBtNaRIS/YmbqB1immNO1lm+dQAN7sRuVIlXjuj
9sucifm2qZLwc53a9RHFgfp9bkbNXkxRSat8VrHeUcRBNqb8xomtWEZbWh0Rk6kUio2WWc8/o1iH
f7kdSFHuXY8/F571S10OHAH/Y0MaOt3VyF3KQ2uwq6u6QMAGsDKxe2nFSBXS31rQ9K5e8uofcvvz
9ZEvHWF4Q5CgoRPib7a6n4o+n6mIjLGPxVZ3QPLN/iAVEzXcfBr8mnfFryjqBRtx49IlAm0E4jWF
xuWWP/3cTKh9EFeABIthVG+Z5f6IKU7pl8mIB7Ijb8SMCxGRSqQBcII7ZGEEnw7XBMJSCrPlzVch
j+6kRulVVfz7DFFn48MuJd8MRROB8icd9XUvHRHvpk0RS/JNu8k/BRie+LKNq0wNXmMX67XlKvSa
95gWYdmAQv1do+IUEc6AKMNe3uJtXFjck1+zCpZyGRpSEHIVsIQUyND67iep9KIOVE6dSvkxS+Qf
1/fTxbnWwIcsjcSFFnQ61whjo7bacBug3eDsdWRJPVFNxgGxU23j0FwqT6Jtu9CvIcsAGFxl94Od
iBHz2sS3ZgBaYTICNwn1ch/HTbQz7bTe1zmANovi3K4atd6lwyUdy6QoDmqFIU6XWc4e+tdGynJh
d5/8rGVVXt2KxNTQ5u4gU55T5PIAtKOamCCiVuvtXm6pT1+f8gvPD2q0dCqgoFs8QNbTgF6KmSoZ
Ow1ShNc3XUUdtPimZqO8TxwLh/VWr325SaUbtRJbh+uMA08NCVgyPdGFhEgbeZVvAIIZCzRjiSAy
qo5IjKEbi8NbWt8juvZ9tsy9PsUHM22+BENyBAJxT7qFLpfjSV31dVTKXyxUkDMzf7RkRLgy8UkV
zrQRAi6kDXSo6KeDLYWrsU4jeyhFIeJ3sT+YuGuh5OzsU1FuyQpfGAVBDeYBrhRYOG31pEjB0ssY
p1OWn7CTFagf+ylO4hvfcoHds3B0gSHbvDhliqGnGwxdQBjRsRIcGpwHyU2cfG+mXXqTz2NwXPCA
946UVB9Q4gz2coMFl2o2sp+38Y/rG+98o1NHA0nKllvI4etcTBZq2CByGRysKZk8PQHMM85puK8j
FMwqtanf/T+Nt35nD4FoJyuoKXBFanmfYjZ3U+NQ5y/Ci891rVk318e7AFmi/LtA3cwFQsPmPp1o
VcoS4ECWc0ga9ZhqQpNcSW8c/N9LLdnp2N7u03JCe9jGqkFpU1xadLVi4eMYr64A8TUUlJEfQmPE
Q1BzK/6dh3d6INSoVQsZCnQIlu34KtDgbK92MZJOh9bCD6wO5R2gqtLVCsMrI0vZkSh/oNWvU6cf
0NimTWBUgi/AvGb6YOLFFQTtXWUVH6dmCx95YWtQzdXpGwFjoT64iklWVU9KQDw6WF10P8yaNWFZ
IT+lgTN+Rooq21ipsxBI9kJZQkFigwoc7/nTmQgxuY5wsY59PUSfMpCwmJzx331n64W2G5OQlm3Q
7uNU+TpWc7exDmfLsAwOCYQ6L1052Pyng+NgqIk+amMfPjTGY1r4HsnML0qK+Vslqh+G3r+/vi8v
DvhScV1khLgATweMpdmuh6onmGEj4mdp0WEVCPTfmWR7r9c4cAi72yLinsU2AMWAX4j0TPJyJE4H
LSTYUFHPV8rC5NYcMmdXYHS8MZdn+2YZhXuMeKIBeVnvGycdLTRg+bQ6RP03NOR0N0sZjtjtJPZD
kKZvfZIv41FagE5BnRK6/ulX1X3YIPtIJoq3pOzmc9gfgr7dwv0tC3LymlyNsoojxahaShbVLJhh
PdQlvEyKDfa7wEQl2hqEtevVyngftsNWbfrCdBKdF9IQ9g/QXlcX0mjqba/GE33SshC+NKfWoZvH
eG/K0/guRVh0YzrPryYyvoWkxGFc2qHrs4B8r6QmQR35QaWqN9COtA9VOGq36HoGfmvH1bGbROZP
PcB0JcSFNoi1yE1QF/50/YycuRXL/BL6LyQ/IMVRMFm9MUJAYY1kw4gKoiZ2gcgkO1Vqv/MwBLRP
ZHcp0x4dvOeTUNtN1Eu8qZzQaSaYuU6Q7EiSmz34JN0bUnmP4zLskCnaT7F9TOOyc0dZfhra5H2X
O48a6CckT63GpZ5wR0HE3Ldd125M7oUTePJFq71aoUcvRUUYkedNvxWGFj7EAICO1+ft0o6h47n0
MmgwE9BWB0JUfWBhN+8jVaS7g1HgY2fKn0HD9B5qJlukpvMH07JMmLjB+uEBTOZ0Ot5o5VIyd1bo
49vzuxVnqpdMuvY+ha7r5YHxwdCmdA9UJbonAHeUloLsgBaXdNdrbyczLL9lQU3RgCXErU9Lodld
CUs69B0E+XFsGkJkX1ok8tWBB3FmYjmZIZh7fcIvxIalZgtfe8HMAEw5nQAeLWGudKxq3HZPRZio
n5xQ5B8xSE4+KZFe7wpBOc/NKivYWOoXuPEqLDE0j3ASOGr6+mpDES5mZYrxjsYd5i5U5shNAww4
0wET48SiNNKleIxn4y+jJQiQwVNmIUZu1r/xwv29RswwHWpE6/P+hxmltJQy2N1S/0yd+iaEauW1
jXgHcjtBq6Z+toyy3Yu86PZhJe2uz+GFk7EQgbiZ+BQUPZYL81UiJBALNyaHORwLtTs4FqLmjgLJ
/W+MwgOCdaKpCwPwdBSqoDwswyBEHqfucerD81bqJ3vjlF+43KnZ4kwCw5kkf53kijRNpXRAPYZu
/LyD0yl7UZopR+TCOoJ3kbhLTWVjK1ycQODiiFaBgtfWSkSpjINib2mh3+LvW3eKsscMNd/Y6S9V
rLP9ZnERUf9e3qmrCSzxc09sWp6w5JPqUa+RbUaxxnK5hY1bBJ0x/kMWYQ/qSPosVTXC6U0m74GM
xR/BxAy7oR91Knm68djPne51RoaBdTlhTWum9i1+D/NdUhUZlhGC/5WyTT2si9NkkyVQeobtu04z
0Y6Pg06SWRvhDK6pohODpfSPv7HNKMkxAlsK+5zTbValZdDYmIb6stl2vpbkxt5sisp7+yikyyC+
FwwIy346imZ16UA7ghWfofwWk9XsxJIeXB/lvERDorj07Gn+LqKX61Q1FykudlZHSA1xP3faKLsF
dTM+mHOMjgkPdk+x7IrK+hBiKTd2u56KjpsCwL0ZRoSV0YinpV4U9caD4VKigoiRzAgLrp/s6PT7
1bAy8xAK74ELRTwDadHQb87mnZzPNUY6mIq3aEAu2Gb8mc0MmpMwD0lStVsztAy0OhTQ7wHXoXFD
/2mNopjnMi5E2kmHCbW1R+z77utQsvEkyfWDkWj5Y1HhPho5wQ8qm/mPQMeRNJ778akySuXp+nJd
2N/YnpHeQ6pY3pOrPDV02qFp7VI64JlQeygUKW4UAOt/6yhL94uUG9gIHN91ObYtFYDdM9I5ZqaO
rtwlzTHK0i0dhfM4yigm5BfCKGdpXYnVMf9JC2XGTBwMC34d07QYamKRo8bjjZorA7636rhxqogD
Z8vJsNxAXKyUm6Fpn+6rNp60xhgp32cCNZ4Yn0Etr36bB6rFe1lPB78CE4nXtlM2uH3nbfbBCKyx
dxs6nYo7yDM3cWXJH0D7TE+AVSRuYvnRTBwHD2c9/YaCv63vkS/nzaLNao7xu6b+ZtM8UHZ6haHo
Th216ZvIMLP1at2eJLdPu1w/js2IgKtDOyqDMJGqeL5oc/IJhekM91C6RxjW5FEQupYGcMlrlcQZ
MQguw8BDjU5ydrakNhi2mln4rp+6+L7JRfB1HCRET7F+f45DMWVumkCiclVwek+9qPTPyjDmP4pO
LX5NqrCOYRTLxkDPxejZzk7M4wDvnlTvnIcYhRjTawuZoQLqnSO73BxJw6yhAmlgwrid+zT6LbFr
TkCZtvGzNDhK7sLhRr1WLcUXE4vWowbw/ItSzhV69hp7wE8itUAbvhNwccHU/Tbqing04wIfNjS8
m5sJCu1TDhTccHE1lu6VRo+DvRYN+g1m4DTgVEnOvmGrMvxcVHr7lOnK7GLB1D7ZNBV2kZHfpyKX
UKRC5R3P5rmi6lIMwSezr407oov1KaNo9VQnSbDPqRm1XlM4E/5m8uDcdFJC7y9FT0ryMK2o5F8r
K+1sVx+cOKaC46DFn0uBMxzglYbflGLua08oinjARD6d/MaoJH33HxkuBSNGOrSNYiuC+1npzpOU
4nXVy4XxGSm/IndRDAzej7XTfQjhgGG8aqegNZUc30yXl3b42c5MCW+ZPP9y/cQvOexpjAPMAVGW
zgjFoDO4ctg41hikSXAIcdPZBVGR70SpqL7Vmp/fPhLKP2ROtFspIqyyaVIK/ALCnNIoKg13VRv9
6KB+P8hOG2/knJe+CSE8VcZVkX7HOhsskzCM+jFiJN4EhzrMm7u5CoxdK6Rfrn/TS8q3mj7gZcCY
qPa90N1PY0pqV7YtsSkPVdgi/qPN+SfJonVJPNBuuDwm7KJaWpcgG70Ip/eFn7AVTpULgY0fwQ+A
V8LjUF0FtqHSRqJO4BzyEIutbDRz1xid8VDqxWd1EncQMzH2COxhZwTtMx7clFOEU95hsPs9dL4l
0nDXdcHX2DbvzEgzf4hqDm/a5P+Qdl49diLhuv5DG4kcboFFr062x3HGN8iTSEUs8q8/Dy0dyYtG
zfbsm5Ele1SrigpfeIPRnLzsB9+FChI0JlJY6kjeLsicW2c11Zq91ityvMOW5G8hy+ECIDb23/4u
By+MCRsMRA1IdOLZXarsYq1V4BEbR7Fl1+FYWvSWBscJcQlRYZ4LA9MbWtu/vu+otG8aSJtKE6nz
7WZI4gyDl2GrSTuJ+vvYawu2OPl05d/a/2EpYVVQOOLgUrnYHSZH600vrRjKK1LVH7Ii9YFAtIjw
9evJrA73uMaBZX+D6Yceezstz8JwCO0ALxq7ib5/DRrggh6pvMhV9y5Ct8b7iQf3oljaGLZuU91j
iXL2fG9rtz9oaI+Q3CEaysnerS2eX8miOaYXrbkmIs3DeX7EOzjCB8kIERPtPrczaYmwqrOvejjy
BvreMr9N+vZ2+hZuRpieUy/Hmm68VDiJ+CZuDQ+4kMuwyKbky1LnHb7qln7ykV/HfGCeHIJuiyYO
HLjdyG6CfEOXQPcbgNciAN8QRyzemYbR0anUCLj5uIjtEuzezm9qi0HNsOuKKiXOQpnb8Q/YJU8A
oZyT7uvhfMg6AFNAFeCQ3I5kEvi0otC9yAQ4844WVc3Ozc5gSNuqvNopVIhAcRGngP29HcWieY7p
88ooFRo4Y2fIyNBm8axi2fFcUXI9uWuObl992xeANCgKGLujOKJwMjfct5FSpe17b0FkI2l6LDrr
EdPwddSxwDPQqseG/H3VTWdN3qPtyW1KbsBeocWxu1SnRotB0TC8nIX6l7Tj/BGnvSyCglNibIit
Vm10Zqg49ue379iTgffXAjK6xFQtA6ORpUa6mYhveu4o/qCjP5HmdRq2Rir+LMr4BLd5dLnDxEA7
ESgHSfj29z+VlHobwzFgKnxgmmcIFXR16BpCXNUes/mlT+tP6Bf99fZkX97Q/a6iN00FnevHptty
O+hgW3mMhowXzZb4c7Ht8jLjgbT6pTBirMkqU4+cPKkeOjRO/USR+Nf2Ftczxr7gs5SFhonzzVK6
9oO0evudvmpeULI7IriO9rU1vSkYx7aMaKNiQEpBDYgZWpRg0Cr+V2P4q6vK5OPbkzrcuRuDGawY
1ay9wpLscTHtehaSZk5e+SVyTveGshT3g2ph34T3YqAPOM4rrY6DJmnN/dvjv1QydotKRZevQZ+U
Ht0eJYKDrkNyxcvS113/rKqZeM5md3juHLMMVqOqn/kh5ZPbO54vey/227SdPiikbWGlFWpoFw5u
icOMv5lMq8dRBQ7Wry6OZehR+e40wZpPTAC3iBT7bEv7ORMa3mh4g32x3HH2ZSOd0EMn7qImMg1V
HdzBzOiBveraIyp1aEtpBg1k3GuCYrgMBq0SEw0hOutm2rd3brlWz+aQLb9rWlKcrc/rmwzxvE0K
amuBQeS43XPqIFpF7dhFVl+Oz407ehc1S42T++vgHG9IbvpQaAJv3MnbUdLSymLdbYkekRi/JOWM
Nlyj5WHSSepASyFCvewxD6VYE739/V+gHfvvT/aBdCRX9ZaX3w5dZ9o4jVgUkUDl5X2TGu34CAtW
HwLXntUYCclm+T7rvRG6Zoc15WoVxVcxOxf4JvMSZNNg/lFl3fCpx23ZDJB6UZ9cNa0rhHbj9iti
ENpHBQ+mT8ibTh/S1Zl+mUSxweDpRyBhzvaF8Xk7g2IpXMTYt8XD7/aqJPgNOjp+fl3a1uGqm0No
Wwagf8p8keINZyiyg7eb3AMgBBSKrZa3uwoTTZjz0tWEZiWQ20WPTb9vpLhaWnxy278AKl59K1gi
RO8aEuP7C1AsajGsq+1GizPIz8ZQj4+t0uZfQSQWmMS0veeTeHV/wnHUf4f4MXW+HLwfSkcFgTJy
trxf4CX+FYNJ6kJznp9zCqmln1pZ/oeuaIi6LagDfhOFhUtrV6MbGCxxrP9exLl2xgA7CEQourBw
fDE0BfbFtEy6DvJhfDUtG5Mocy0ZJGqinhysgwor7wWe3mxt1KJJY243x5yVWYnPNkFqN02YhsjM
xVZzkjMSrESbuIum2WZnV8Xf8SxOPknPWh+mWGTimikio38DXJFcrl76wu9nL/t0cv4OXtKt2Acx
CsI0CLTd9qk9R8ljR3jR1Nthq3jf57zb5NTKS5VY1wZP+LEW77yY+k5ifiwn9c9iXJ+bpXxIugYX
oukyNVlgqdWnkYJ+0xtB4cxXRasvutUEigcdOeEIDAavyYC9mY4ax8kiH01hs0ni6qIySj3xdo0z
YQ8FqHo3ItEDvDkAsCmbYfO2tJ40r+9DZwM7vr1uB+8mRVK6JYi44UO3zwjmAcnvtFrcqPd+CFGu
j0iplvdVAxTYHVH+7dTC9tO2Ky5GAoj77cEP2rIIe20UUdoD3Ll7WDCm47HTgOyJclrAvpO3j1os
75S8+4zTNC11rYqUQXyqPO1jaiv/mvAZ9EyeSbserrtDt4jMCCTWvnugIeybFG3vRmvivdOmdKvW
rzyeVZZcvLjtfSf+5+2JHx1aINgkQi+x336zToMQMOv40o02IXRSug4u55zct0c5KqYQkNBmp2VJ
FXxP2aozFc2IgbeuT5bv8AS304uSUEOv5H4uqu46C7oyaintz248Q5LLHPPO1pL2bsWjNcqzarrS
rk6fFsTgHpEgMyI8RvPrbKfiHarXv96URNsDgMyG+3G3esftAZCY61WyMdyoHfXikTaeHkHrw1w2
0bs7b82V50RR5pNTd/gtCIVhVaJMQ3ByOyjl7hUi6OpGFGFyipUt9t51a53EB0fnjJqkY4F2cKgc
7R5XPLSbzognNxKaW0cwLmwqoJMXYX6bf7GsTD5la+Y9ltXofuoEju5vb4Xtet6/eMDvAcxAft7s
YG4nCbK/9YTC8F2x9dCFjbDCiOsLvQEvfYAz8e/b4x0u6obickmO8ZzZLarSZCCpRmoabmpqPvbx
5rWHuB/+n0bZB/0W8MOZGrgbKUYnnwZZQUD2lP5k7Q7ngg6CRp0PxPWefkQtZqFsItmV2oDq+qA5
YeIiBfEf5gI0BdUUYlfAVLdfSFgFzsXDyDbMsDo3EvsTxsJnmN6jXUiWCWELXhMN2d0gWMz2qI9y
081ppb/HzTx7t3oEWsri5ldDOCgPzBIeeVvrF49++ckcj8JzQksaonSt6LjuzjeYg7QZW8FKlnp1
tfJBI87iAoQyNl1zssdLbwxWMKvOchIeHF3xG2kRSR9OHz2C29UtdL216RJz4a5J+qFDNTps7eJ3
res+uYP7MXXw3nv7ex6duJ9H3B14U7jAN1SuXARKQ3oFfwlHX68wXYJ1WpWTLfpaV2tjrW8IJ7Qy
LVA+uw/bdkM2FAMPipjwIsW+e279BtXfSythgqc8sk+rRNKxWpSvqd17DxOSb+FsuEUwuMPfreak
J9/64NQAiOPO4fBv5hS7b915ijuQr7hRgpTStarM8eF/EZcefNebUXbzXse0S5LtnllmFKiyJDYj
VLZs2mVSfiiSJUNV7ix9OJwZF5u2VW0sekC3e8mqlUnxtlvHqNeJKHFdAntL49/eP0ctXqAyNJap
itMV3HMJYscoatMcgJ1oqYOyUzuZ94pKpxSggH3n9syrt738d9Mo5trHj0nF/Vq1lCIgDZmtBysf
V9fH9adJMOip4n+Hkcqz7yn16Ibg7Bzpl5WF3qe2cO6TttYa3+g8qMnDurQUfijLb0ZlGJUHxsB/
faVotyai45UfiSWSj4Yn5Pe3Z32UZ5B/4iYCuhpm9t7NxEbZWavBOFI80sffrMFLA7qvbTinWnqR
ieZ+7fJ+iRYZd6E0F+OhNirzB63F8T2+t+IhLRQlWAdQFG//sIObE5zpBvTkVwHK2l0gCE+auG2h
epGududzU8pg7GOSB+pLQVmU9MVw8IxGy/jmqt345e3RXwtToAUPfASpDyCkFoLUt3uuJE9d6VPE
EVnU2AVenkzPaWyNTZB58MyqWdO8sHBl8lFrNz2GYu2nzNdi8UGnnpD62SjpVLsVCWyo0AS+5O0s
0iivM7HdANwpfuEK8+RnH9z3MGjJGTfqH8i57ST9VN10Zh3v9WmrL3n69Ey78C9lsvs7T6SoFozI
MDiUuSJVxvYJhePgiL7gDV+KcbRpd9eCl4t8tFfXibQFFS/fcxtD+pbZlCeX/Ovrh5YsqMaNGIU7
wh5EpQqnM2o5OlEsPRGqSpF+TPMuDyxzdu5mEg6/9OLi49ub4WDQrcEBiocUkWh597KwT5qm0DCh
MGNdtv7qesuH2tO+xbbePdXNWv3VOfOp57PFt7qNIOlAAEqEigPpG2Dd7besKmNugGwATh2IlcJY
LTC4i93ecPwVAfLhnWzG5rPaTVkSNNKqP2exNHpC6XgwiJycDVGIE+4ICbYyHvtUugtl2TSRYZPY
k3tZqIPJYEgBcgbSsEoVQEmsfYwb6Fy+kNmcB56oc/3J7Za2RXxmyBM/HTpVhnKYjR8D56AHTfXi
v93F9d9eVUw/HOrQv2dO3UMyRl2y9jsz78awX+V638GiaaNcclSw7p5cEZgFIgq+pigr74lQP1Jl
UPESF+SGWAbHRXmNrbr1goya0tOY9WIIE1sp4bwr1upTwLKaDaWyjoHVJrUIQSg2gFXL2S5Csknx
21w4Q3ZZluxbYSmyuahxPIvAgUny+xKP5m+zm7WNT2d3Fo+oiM1uiLrh5IxSiwTZexna3mojkDqW
8zO/Pn8au7Izg2KpCmCyg2qAFBzy6mTDHUQXVG7hPxI44ZgFGOX22+PCkVH5S50IceTkgSq3/LhY
1EDcRDOQzURVsNWa+F3ngeuZZ9t7h7JGE9U2TWPpghYwnebXszYd1QEqF8Tj1BD2WVs6uHHiSsOO
hBeLq1G0wx1mpe3l7aP2OohjFDim6K2BnSOFvp14I8w0w2DLjrBlE9eO0DZEZCPEKWQmU6zP9EHP
httdW9LwZM+NYkfQrexAqk138Uag0qqzuQtk46/nT9TIybjpYGJtQD/8dnqZUDplVRY7mo2mu5t7
et6iUaaTSPD1K8AoW+pEWo+m0p442knbQLJf2pEd60VoxHL+bTQSA5ijwni42z45IDyCNZvPmHUH
dxZSHhQ/uKWRE9lDJ0TSeKVYGhsX7UIJFiGROzNFe58Vzviryt4UczySGmD99C2BoO6WMrdWxyom
K7JWr7vneonvR0dXz7zMD2a0aeNggwBaYuPx3w5D4aZMqqy2IpEqyWOR5fp1BLYV1a1Tn7yhB0NB
YcWdmExxU0HeXfjmkKJWUKVwqjOlRiNtbQPsJbywqdezAtzhUJuC2UtFngbA7axSmWaymzwzqqys
jogR6BNO+nSncSmebMaDxxNnL5qevJ9UHvdak3Qvuz5dTTPC0BhSaxEj7pcm1jt1zYpvWqepdxRK
15Mw4aAQxzJyCkzoy5tX5g4toGqE5xgNG+iUUp5oJzTM5oZHVDjmwyiKDp3D0fw4JfpfuWdknwoD
qCaGH1k0r56HYJalPayIUYS2MPsocQsRrWh90JkpEiQw4y9v33oHa/RSmiR1AyhMBef2c5Acx6Qc
K10eDOu57LgbosAE+Xftyji9vj3YwZ3noemL4iMfA4jy9mN+ihFpjHouykhmhMG18UhAaN0pizIi
aIfBxaKU0y/TK5AVAk4FehbpReK22/Em0UwcYVDP8Qo0ttOg+JZumZ3M6mBHv7DCiNT57MDfb0dx
8jFvG5Exir2YH21PLJdErD1y7lznby/g61iXi2BjxdO2Q15jDwXGY0dURu5Qml067X3syQTFgews
/3nNv+crbfRT5AwBDuD4cjujtnRmC0lOPUJXUXlQPDf+KIukoR+IpEjhZ6ZSX9y2me+xyZr/Ketu
iarZnO87tBneOxBaHz2bjrSVtfWKaosQQUsQi+1FlvqDk64yWDXF/mCJdIl+dYEoiFBT3mRsyaj3
WUhvtHVvN66O1AmtDdHEf7lul/yXQSjpQ+xidTg3t8ujtWs5IJKrRxhPj0ASa/ndTtrq89tTeX1Y
0F1DB2GLwOmW7GlzZpkUOcx/CvqrFlPFHdJg7XtyN7AyqABnp0TL12/37YC7XEOZiFjz2XYivVH6
h0V0dVQsafnPVBfZQ/qUQqrUhjGgreygsjKQHmdzGqErNP1RYmdEaOt4H3MbSRAXeHFEGOBeZVPq
92+vy+vjxs+k/bfV8Lc21u5nGtnaApJ0HHygijZoBwLBZlIHHwCGcfKhDygdjAWDglI6vBlUB2+/
NL40Hpg5PKKzRCsCOH5dqNW1FtBAnqO4amhXIM98rza1DJH6WcKxMJXArtrq5I55ffD5IejWbzV2
suxXm8Ejb4ZR40TzgKzhFKMdbizeWR3zADLJMMyTngyEJOA1t/NNqlXIGOAArZ+E3AVW2DWJ08Fv
3ZbM2mpQXln0KRBYTT02IM7vJ4rcJ9/3aKrEqJQRoaZCg9/OxU+PRJ2npLzALqI0cUxcAtM6MNTB
/OWblECfpHpDkJBaqNth+GkUtXG1enP9ibJ+csJ4mZZrjk/95e29enSkNhNB1Hs2dY39/lGHboal
pG/cQQfQpavNV211/plSh1KIrsEom4ryQScGOAl9jg7Ji4w16inkNPvqO9qhfSxak0VcG+exl1Z8
kbHAz1qrzoY6uqeAYhF6U7wEDrXbM2jmG0qz8L2mYa7CMaetqGlZjvVvz6Numb+eyLykaPTpQCwT
fe++nIaSsVTmyYlsfanv9SETvhhT9yR0OJwV9/vmHc8FvA8dRm3BDVyZqSpVjhvQz2oowWTVNSun
L8bcig9vb5QX6MZtyYVZbd1QYjDCx33aXdAkVOPUtaOlrytkvgcvcKxsDlMk/YMkMRpfwpC5ov9p
XyfCgwjyCbrkU5e+X4XowpSKoa9A6CApwcpDDOYULCpkklGWmo+U9/g8YDfylA5ksksv0VyO7ebJ
tccpHNYN+zkly71DQhMAElNr39Na89p0MSa8GAsYcpp9u3Z9JNhdu55x/cmtO30x8sd6Rtzgfxqt
65Os69BSLCFSNsoqH5CCGuDSTO63txfr6NtsHPzN7x407r51bLSD0SwrlTilE3okRBFHlCzAwsDf
oH9saCf436NTzI24+UfSzTL2eOZGa1NhZVTnpae3fteXxlert7T3bZwbQYsA9x1CZ1bgAeM6OcYH
dyHNACTNPDJAQBO7u3BOas+UTsYtNVrt0zCjKa0JKa9vr+fBZQFejxfOoVkIqHEX7gHSnQsbVnU0
ih6XO2E118yon2Zrlien6nW2QRXzp5F2b3dZGkg8i4RTlSRWYOjVhAMAGHFlBSnkKFiddqrS/ZdF
hLpBSLjFbHuBewU6Sd/KnEvYqua7ymsUujn5GZz6BQW+O8G8I5uuKIJQZB27WCGjiZSCqObtBAt6
qYEYB7E3kLiJJY70xEjuV2NUry51ZOD+2fygg1uFGteIazkjn0yq14ea2pv3am4gsFOOIuyV7O+m
n/RnABEaJAmrvmq91jz0xfjHKiCheRooqDEuh/czghFPSh/bQa+B3EvyuIIRtaZ3b++V1wJG6HJh
Tswy4iG31QxuH85+rLysL0snMpJ00SPNaJQmSBTD/VM09Aj9rFZt34X6heZFNi3v8VUwOz+2Wvno
TmYjwxbB/au91CC20Ddqfy96dT6r5R3taNo3dJG3Pqm1b0imbZo0ZkMRs+gGZIpUpQqmetIfesU6
Q1IeDsVttEGqEKhzd89fqnRZYmnCIRAu2rD19E8wPPOrrIGxnCz90W2wKeT+/6G2v/8pZqlLMRRO
atuRYlvOs+ekTSTjungy4eNFsxc33ysyhs+ZS/g5VJ3jJ1Tj7tZe+y1PlDXsUVC6F7A/TgK2g3QR
8u3Waydg1CBj7H4XlXoWd2QJzNT2JyuNGsxmV8/5rnnr+1QBBqlqJC8mLMM0/2AM83XU0+dpg5gP
RfZhaZR7W6u+1lYfLIb6TjpKMK3dmS7IyxO6P6AE0HDgedO5zHd5OmUOZ5WCAq+rKDFd1GFaHj0r
GS991lOIxzEnKnXZXBO8GfxmrSFApQgu6ek6gorLy8syG9NFQeb8UpRLflWEMN95Q74+2ZMNbt6k
s5Hbq/btf3TkBqaaWCma9GK5ojA8XQALmbTpO/fkdjvA1W3UZyLMrbLCvHbx0LK2S+IUjLXpsv21
NLL20eMZw1w1q3t6Dn2gGKN+p+jl+iH1KjCOXkYOX5YWhvOEpv9hk1Jso3nEc4WDyW4zYBM6L3nu
2VG6gWdkV6JHpCfmnRWbpZ+LFeFTV8kgoKJppwr7n26sRjjqovAJUNFT7NQh6mC8nizT9nFffXxq
AgDj4LuAF789O54CbEjwyEcyjZ8InapPdpG0n/oRUddGVf+xM6e5lrCDI2NF1fDtRTk6uCQbdCjR
9UKGYze4Po1FbuexHZHxLKGWwb8gWPJOUpqDsIj6PnjqbdmRD9sFC4MWT5IaLr3CGidTKx6mp2oR
X0w4Hpe8934dKgWrDm1GwJw0Q9GavV3RjeYxZJ1jR0MaO5d4NrKw1VEUfnvpDvpRDIOKjUltDbDv
y/b/6dIrZWpoykSfpCqKwUejSARUjr+teuuFC3/+Pi0oc3Sd9WAkNfq77rOrWGE6zF/f/iGvVxdr
tc3RjY6nw223m26nS81OxKRH8yL+IOfSA0uBN51gog7mrepP9uvrZ4XhQHi/eDW+VoZprRGHNLvS
I3NVlMEH4jX4oyjTR92uzV/uZ9yM9VIV+GmJSaM66ZQF9axYnZ8qUfwbN/VZUfFw/TBIoepLmEmT
5na7iDourM4G5bksUFvdwVMvxtLUF6frSa2c5SzBP1pAADugS8B7Ak7cBbU4hy4b2liLZqfp/Rp9
u/eEf9VFWtp8eXtrHA0FMgl1Tqp0ED23v/9p/Sq1RHwC4SygD5V6GTIwN2rv4hDlxMXJUEeraG/T
ovcEw3K/ikjRwjtH95+sxzTfG3XTPHRx21wScIaPcVO1J9tw29W31yYuA+T2oMXhdKINejs1ruul
SLOaqa0qla2J6tQlw5ySzLAvL7HalqECmTGchXd2Al5fmgytU+qGwEu7aI/rAK2e6TIRWoQfd3dX
40XmV9AmTxb0eBSuFtTCUOvbVy9WPOlbzc00TEc1M+gHCiXIJJzZMB3tEFp5pHDIFBGUbp/1px3S
DF0DpIDPtqmjwxBbVhwGmyVozbY7mdDRDsFLgSoeCQ/oqt2+L02kv+qu1SI1l8LPk9kOu3TQw6Qd
Rr+He3yS0h3EH2CNocZDkIdATnHydm6tl9P8r2I1yqbMDcpOKZ4UF3EhU00sv0Ch/lKyi1LfQJYa
TEOsX9VWXe/BY7RBVzlnQPjXS83PoTyM4gyhP3Cd259TqbU28mPxS5MupCa1zaKJBywCMfH57WP/
eqVvR9p+yU8fNZYksnAZ1IjEzb4stTuAwCzwu0rV8gJF7Mfbw73eqRawKrQQEZchLtt7bEkEGMqy
YmKbNMid18bTRWhVe0JSPVg+zeLloWxInkeIejspV1bAXmpvRZxOVveZJZKoAlB7T/551ik9mBBA
VnSciMq222X3okpgqb1eW2u0Wqg1o288BCBz8pOs6eArMQrtMpcO8BYX7SYUq9bg2PoaWTJtKc2L
57iI32mjtNkcyxl06vWcqL2BH4GHAamfp+52tGaIWTJj1qNBN9oIJRWBao9Uvry9FV6+9e21TFES
bv0L2NZ6JVPuVW2ZCLVTo2GQsRFM6hx/XyvdMsJ2Ql7JHxUZF+Ek4pV4FtvsxxzQcxMlXZ0OD/wT
pLEGJIWqRwi0YvUHtdQ+aQ7uj6HOZRGCRE1+y/Olmu7jam2+4vJgo4vWeNnym+p1/wI3bb7gB5Vr
ftwM67d8jbvJ77sBQmo6KjrNiXwS4n3qTnYbllreauCYFLZS0QHAnp36iyombcAfbivjzVuXJXx7
iQ4+BJkyemqgQVAN3ZcpVJyuK8Me1WiWZX/XzZlKdpqmf7w9ygGEdUPUoG+3KcPgV7KrhqTE8rDl
UImPZ4Vubzal76pq7dAnRHsif7KaRcm3hfOyMJYcXh/6h7MEea5bd0kdmx8zW20+92sRQ8IEWHWy
+V8/38A5CH8QcCLieqVRPqlFps9VsUTGbFePGzc1NKa0fNf1CqgI6CDQuGX1HnOMM33a1+vPyDT5
qbsRttv7+jmWivQSPfq7HZ4TVx3AaWi41Xgyv4NRyNnwEQVxBJFibw1AiGcqU87h7od8Qvh1Raze
nO0T+5uDVaTXvokMUtjTwAHeHuq6w52SY71GSG937wxsowdQihtzUNWroHKlclHKZQiNZjxTSTig
r254nE0fECAQG3lbgZ8emVZ0xtguOg12cyA9TudSfOvIC7oHoehr60tFtE9yVpPqUSk6GMSpMeG1
kahLrfi5obj2pV/N/kfTpOMT2Xoa35nx0n7xqLimQdcoMMEaOHEIV7We4nvdOsx+W1f6uz6GZBmO
rZaflcyOvho9bYI1ALWIn+zWs2jjPjE6XEjatR3Csl3qyDPgoL19Ns9G2QVCmtU6bqv2a5TUffZo
Aw8LMrt0T3bg6/eS78MXskAbgGjah1uTW0wKkl/swKJq/brLDN8sqjVIuIBOUuGjCfHuW8irAs8A
dnq7FUQ15Tia5AyVmGoocmjuuTur4a8vG6gZ2A7Uy4Fy75YtARzqZIu7RKQhFOyscgoVIz4L7l+/
yhvkn2zpBd5g7VOmTu3KWR9MwP2LkX5drbG/A+wm7mpUe4ISFvzJrA4o+9TX6GhzFdEwegXSmVZb
dAMNvagEOv0oen2sAy1bvyVGjD4328Sfm6YKZsWqfo85Wu8J5wAty0b5s6tWeY/xyYgXEUBmZVSR
aMtqMDGT3l7NrlVpl+d/m72afuEkVye3z+ul2g4KFykhBW3v/RNjy8YZ1Naco87UpiiH7/A46ML4
HFuzjgPoYJ/EmQegh60VRNZHFMMH2gNhAQcImW5LtbSN96HMs+RBnetvg1HJaNbVL/Zs5BGiIvBh
0Ca8EuuXqNY2Z7prR7+DSvcW7W6dXt7y2/3eLnFuq3M/AXismt+B/Qh4TrTLPtRN0v2rKFRDaDJP
ZXUx2mn5rdKczsGQyvlRmVN5pjbx+pyTVG3abAQUYJH3gd0sMmsEurZpe9OEMzpneLIQhgvLRegn
V8rrcw7chFrCRlCm0LSvXDh5it+PYKhxnJLv2OsMoQT+cRLoHy0vZWNCFro5NBf3bycWRp492mKK
qCx/RnknDsRIe3NZUXmZxdPaWw+zM5mBoo/3Vp//SZ5/BqQ6yB3J0chmtnyGNd2jD/XFckaxpFM0
FWgeWVptYl+nJ++FabQ+RbX6mmWeEc3VUAb9tMiHOMd0oc6SPiiz0Ty5JA4WHuFWJJjotSMvsEfB
Fg01h1GxxqjMbONjA4smnIY6OaE9Hewk2O9Eizzn9ARf1uSnF11rXeD1klGQp2lRzE/kp34Fye+r
iiFPZvTS27xNFDZAAfVKelPgCvYiKSvSFKJrtJ4G5Ixzj92kAYAXFzePyV3ncK5NZfUtBVbaXTsK
/Lc1ga95YI0KfHgZT2YferCzHukzxT8s2WUl3r+iF/eNHRvl1fF6qml53xqAWTN5saSDAL/RNtkP
kIGjd5dkFgOk2DOsvjQarUA4w3VyvwZsX/mU/SvNB3PatIEp6/hq9PS50RfS9Xew6denzJHOR9Wc
cTdW276SYewsauIj/5tWATruw0XTUQMMtNjyZj+v1RENjlGXT0veiCBHIwY9nrKofkirwq1dqor2
R0Yp7zmr8Wi7LuVi/yXw79EvLs46NRhhOHBBnOP04cu0M+dQuNYwPhleKelNGCmChCn4M7AVdHHf
fnhfAYcJ8yAeg2jYhHK577aH4KeNoTaVYiJeBk0FBNZF5yn8I43H9g4NIu8dlGHcBvrU/U3Elvju
KkVyb9aT82zSf/URkKYflaG03Zhj99iVjr74eaF6XzuuxSvA1PyJzmH+ixHJ9os9AHIb3B/ixB6h
3jWNArl8aKPJrJwgXVeHMHJaTwK5V407htm0E2jnMlXSCud2YaYJcQL2WBtpk6pjDJn3KOmpepr5
yD5WCECRumK4N2V9GrrJxlUa7Xp4FFr7XS/LAbc/HdRssEyg5/0kNWfh942BoVff4lR3beigQZPP
pf0+G7AgRbIpHb86aT39LcYaX6nKLu/zUeX6w4HM/tUUktmBGGAFqRtsDbxdwCWAfqYjQX5Up3b6
zlna7MkQqfeb3tvdvaZQiLd67PpwtOjqjzBfl4+5U2/dgAXMSW7mjR6ssjZ+Wz3zTF59fyFuP40H
gkIagTpUoN3CV0tO7aHB73vGbhrqoJFGRZ2cmVDs0ytGoZfBKODmKTzt973TqljL0HGI0qUT72Cj
yWc4YWMwZJX13MSV/YyUbXFJ0eY9O3JbyPzz9bgNjQUNOpZsXvLkXYgRlzpifpi1RMIqv5Z2zfYw
1Knyu0IdPs3YP72LJVRjU8Z/NIWNwHMxTyfv8P45sHjn6Z67PDdQZl5F9dj3WvrkGGM0rkYdZJ0t
H9ouVe6GmeDy7RvmcKitg8VjYAAo2j73TxcMkqpK1rtot62F+48sFuN+qbNvdtmc4fxf4Ui3Sdm0
o6FMwyoAGng7EnLjddk45Ri1MVauaoq9j1MUxid76fDyKtB/mZH+C+NJdJ8LtVovpvHLWHl+A/nl
Fjl6ZBkwU29/g51sqz16Q7S6AAuMrOyDte3PrsCDNd2yWIxwSAKRStqNAhXIgxMaD9BrqwKcoIwD
OMXDY0ld4uQxPxoKzpHFum6QlhcYxk+fL5XA+ZzaHoBXCDXUEC58qOulfZinM4G9/Ynclg7aKeeC
KrqBhvzt0q2WMU9pQiM+ddQKcA/9l8G1imtn4ERrrIb8iLtpH7kzCmdvb9EX7PzPJ3IbGl0nStCI
T70W0YdcaXRT0w1Rki0D5mOG5lvNgHyBh0S3lq5V7fP2t5+wpKemoa539gCSbNC65nFJveYa66kT
ctysyDDKAq88c/3cxlV+kpQdfQuS8A2FCD2LP92u0EhbI04R4o7UCaiCjcr9XZc04wUsrHWyJNup
vF0RjSeA77BFpFQbd2eJVGMZsBVvI69vsH03V9RHp3g+uRte4Gm7YSzeVhVs/RYy7sPStkiKeMzq
JtK6trXCYpHLn4bKLvCTxXEfZox6IH1gxflOzFJ2/mLaoGNzw5o8H/PhpvYLQ1pZ1FS2HorUNDp0
1k3nkoGfxXFGw431Lq5VYr9cW4x/mqxqa19aluT9xtHhgeaR8jzFpvoPdGEFto5Ik+8GPRxeedEO
lO5VvHX9xZskIKP8/7F3HstxY+mef5WK2kMX3kzc6gVMOjKTzKQTtUGQIgXvPd5mXmO298XmB6nU
Laaqi6PdjYkbvahmiEkggXO+85m/qaPGSfXcfOmzRHzV1K69K1UlCNy4b/rc67DCQCax18yDiecx
wuRaOD5GQqj5dlOq8T0sSwzuZL3vw5Xla0YDYV7qjlov4ecaKMkiD4S+vxhm822W+GCaKMbo+imZ
g7fxfDfISrSK1Uo2bAGtvcChRWiCu9XL5lr14cX8YqoFoIbh2pIjLAxHsPlvF1xqtqlWN1q50rKQ
sDphFd3Eav7OVZYD/WwRMCVZnOVJt5aGydurINgyAU7OyhWo1trNLNl3EQ5OQOUw3S4NwXfBPr53
/n+dKb296gIhWXpOKtUXbnBvr9oUKQQ59FMWloXa2yVSpJObq5GgulMoqNelLCVXaZk1gzOzRlVU
Fmvxs2aEkmfOE8SMSJ/8T+gDzYM36dF0qLqk0NZq0TbhSpWR1PVrX08YaVHceCPC/NNWt+roNMFU
xRA5hMbsRVXry3aOgYTnWyEKfwoNhtERYmXEsWgRk3LpDSMwYGRtAC040NtuhcdIlCBfIYnI3SsV
ZqXYkI34h+fTIK2HUvF1u6kMWkoTO1ZdWOqTiLUX11G7W4Ftr9nqgEKyQyCW2nfe5k+JM14RMLQg
p32dRv3kpplXrZgJZZPQreF1xkLMtDXruvk6msskg1ZRJLYs1krOTZi9eV1lCa3jvMEYZ05Rx9qK
c1+8Kt0cgY+DWGx3GXvVUSMxrpy4whWbLTanlIhz03pxWSIviyxV+wAMzjp0HL+RTSVsDe6QT0V2
/c5ZsazGN+uGiTPgAkp2XOGgFJ6t1jDslDbp6mjVYsYMPadXu9lVFaG69idLwATIDHGbKk0L2n4K
b6x2+7G0kITloQAR0uP7wcI95utd/cfn8X8Fr8X1t+s3//hPfv5clBPozrA9+/EfV+VrftPWr6/t
/qn8z+Wj//zVtx/8xz76XBdN8aU9/603H+Lv/3l996l9evODl4NOnI7daz2dXik/2q8X4E6X3/x/
/cffXr/+ldupfP3j989FhzIUfy2Iivz3P/9p+/LH74uk3H/8+Of//LfDU8bHtk361PzmPEXZf/3v
nz72+tS0f/wuGNYHgFGEQ9Jt1iRNid9/G16//pMpfWBEhR41sGIOIKLQ77/lqOeGf/wu8Sma0eST
JgA6ch8+BUH0z3+C5scCYEBC4YwXxO/fb/DNm/rXm/uNVtE1/jdt88fvP+8X6i+mSAh/LXfxU5DN
x37I8zJE2iVK2nUeyNlVUt4nWFTadSCH61BH/LJVpOgRIPiLOcjBtSGOOGbMjStW0uyUSe8TGgpr
I7ZTYQf1FCt2GZmyt5iiI1IkTg4yFZuwVz/j4tG8Rj4qG8kMEvaHZ//nV3vzVZbz4M3e4KuYjMVo
OKNYAsPpbUwNESyPaoUJ8aywNoPkzigpcuVqQHFfH8PuME3TOqymVnbksCSristRcYqg6Dc0OaKr
Qp7LdSqN+mUljMpOFGm5lWY+AtpO++6mNpPyNM7lg5i+J4zwVYbyza0Do16QWZDAuHf+/9tbl80k
qgLwrqtG5sj3JLW+RexmfCzUCg0cC962o49l8VRMan4qq+EOG0xxnwcYmERZnimOquTxdS9m5X1c
zSmnfGP5ra3rHbmMlQ2vISLc2zxsHwG+KdtMDPsn0KEyKcCU5cfW7ApHECe6TYiTbWsLBWHbCsn2
7KIFN6ymebmawuhB1FM/cJkY+pwhkxZathLRJ/31cPJvg8SbwPK3Qee/YTjRea//PpycXsv/+j/P
afT56Te3yKKc/5M//RiNlo//GVZ08wPNCRAkzILpmy9R4HtYMeQPIk01+Aq0mDUq7DdhhVRDReyA
uS5q4ss6/B5WjA/APEGe0daCrI7E7C+Fla/D7h9XNB1FUmsgbAwx4Av/BP8S6KxOSgoIvKX7eRF3
tTitICqP8ypJ0vhWZlg+eKbaYJ5GRyruV43R1pUNtzW9aCSxkF2Fhl+xa7R04hctsV930tjSL+jC
6GnGkkBx57RQXsrMLzM34SDEKbhUu7s8hrXu4NIDVkNuA9AIRRXV+Rb95UJ34aKYd1EuYeDEgq8n
B8l/WHtRbqrgsdFozZzcmITGTvTGTPZ5mjUBDdbB6myrM7A0jWJ1wvCtQEDfMUpDPOTSMN4aSSPX
jtTBtccLaBQYNM+NUXp+YfSvVqcZzHGEfLytxcjINgmo0RFbNF3tD1WYdQHuUA0dYcEKxefQsvyX
OA/TDveKVlbdXh7aG3CBqb7Ppaa0nEQsuv1gUenv4nam7wkEnkw8q8csW3X5DMS9oYWIjXLQTJkj
Ba1cr1owf9mBE3DRA8p6pbMnsQOLJ2GcxT7Ou/q61+aAxKWd4ycJDAWStTqfRFQkHxuPdAQasKL7
ggz6Bu1UtxjbLvwUtrl4JWDtWuI1ZRakW6qZ9Ydhgo+3bqKhfmgyrW9G28pRYPGoGSprU0F4vZWt
MVGdPrKyS2jyaLz70ZjtfUQSngbDjK+MRDOekzxQG8g0UyI6Y9HByZOCeBHd7KaYoYnV3peVlZiO
UprIkeQjvT039AXleTbGAIGeMZ7vAksbBnsw/FG0JR0xwVVVhYVkx8jDYA9VNHIPLkAuGZwrUJ+P
sQGxbcnzem09C0Wl7FSQNDIetgOKHQUHNzZQmtSchDileQ1Ww9+XWt+SL5e18Wqm5ZweGJ7Lp7ZX
RPMyVnvcPEt8sBJ3VsHlOhZOTplrZiNgs9Q3jOyiAOc+bHOhriunl6EcuwL7onWbdiwDJ0Xiltm3
VLWRI/UVWiJiRaHgdpmWJm6Jdq2/FipT3at6FrdO0CJm7eDcqynrkb5xhqEV9ZMTFk13aqCFdFAP
jOGzlA1IcegCHAI7EEPwEnlrVY+x3OJcB6DcHx2rhZxsG3Jtao6ApvS2U5sGYVV9EA231pVecluw
kJEDFRZ8Ov7oxY0/IH1lV1D5cU4IFuW9CXlI87HTBN/0JFrzua2NifDQNnWYUhKPwn0d9cPgRpmh
3eMGID5Y/ZD5OJTJucEbzzSVbeWzWiPDsBVzrD5bzEgZBscijMs8jqaK9d8/G3nSXwvjSAUz9Qza
IVxl2Zc6K3rLmRI5jmAIWdLN0Gavk1/X3XrU52lR50GNy+4tsHjYzakAd7Q6c9J0ZDafoOL1ue1p
2TpDOpuXZYBzCMqeFdvGQBDgNuwS7UA7bxrsKbcqyaXhkK2MhfqHGjfjDa8hH9lmKd/Wldp2Mbdv
xy5zizIBjJLFQlm4slYz9hOkNilBA5gqeoRqDX/GUtM6IPTMzeQVY2rsa7GXUOw2NOB81shA08n7
aBztGdCwciEHmuhWmSh+zmS/e8prVZ89bQit1DZVANSoK86dtB4jI75T4zhvHDnXpBuNRVge9EU2
E38FreOkp+eFSCITCqeWp1F0UvATpRv1LF17UMNY5g8OdKgiXoHkakEQPEOcV/dim2gDyuSyIhA3
EzAoAHLFyjYLoQhWao8EIyJrSvIe6vGnDqzOkYaxLCZplPH8QM78ptdbi2GHYPvgjRRQrc3bFXRH
bFmm1H/xPozF2tHx1f5EQqhdSHNuAvtr53L1w6H9F3noefPq622g1YBuFxNPKPBvb0OJoIXMMK28
uStgEdOoZR1Jvwqv1vnr5P/MEBhoc86fZYxhAwCg0pXK04tM2pld3D9qZdzcVVGufv77L7Q09t4e
5SijkXyCBcDgASzO2y+EtqYlNWlUemnRARMHbYahVCINvGX6c6Z0WVepZblhJldonYj8z2lQXhS9
/0kL22mpMhe1zX+fFq5r0sCXN4ng8oHviaD0gfXOvJvih5wOANM/E0Fd+kD1iMw4Cd3ih7Xwd77X
l/IHoLSLxNbyaiGIUed+TwSlD7TB0E4G/wckY/Er+4X6clmGP64dEPmKzjDimwI/U9u3a2eiwM1L
o4pdhVYMSv+V7gkAkTcgcY13msY/edUv1zJE0mK+NLDx8wa1VGQh5lFN7FaaJezTrhds31f1ZZr/
CS92Il2Shl4IUnkagvK6Hod2PcQSHIsRWQpVC2InwSdm6GYoR0mueno2N6spELr1kBWrrC9iTlrs
aSZZwNXGTBp7RmrLUdBcYiwLJCi1ipmMsVWOP7zwvwgp58MJvhnsam3RcAcSCUDo7VPEZVK3Ep/L
zwKOai05vyONzWLdQMasCET1FGSLPZMN/GIw+3Zl0BTLEkN94Cymkq73mPnksStJeeBpfZa7sGLe
I5LL1B3ny2TBxDNWgkxEt5f1/WPojnq9jIsaxHAU9PFLWcsCXhqmwJEsItW/b6MyKh1se/zPrR8H
j1M5P1RDPBmOlAj6jSHMO4PDfV1mWVvbGlXBl3AwoyNalS2TzUxQVFdakhGrxhmolDuGOF2RJR6E
zqK2s0JXLoR2yjeJatG/+5+49S1uSTJn378PXLun7Ika9scK9usnvnfG9A+IPKFSRriBdAGq4p+R
y6C6JZItDo1LE5iO578il0nkAivGeUR7jFkrK/J75DI+MFBmXEAkRCOFLOBXIhfCOGeLkjUPyJUs
nQKbFtm5vKLcJm1nYa+0miWxIkse5AXio5IWDaqq0mUt8nJJXnHvKOiGd6SaOZb2cGn7yU7FCY9D
VexpMWVZg0AoQBx1tLtw9gkRoXHZwprNGDjo8eyNCsllp6fCxojSLreHrp/ucsuafdgGVSc7U9Mn
D2VrBLkHS24X+mF2mtJYKZ2qNfTJ1gOTrtSgpaNqoz6gpk6K7VJO98sA1TTDUPRtSPvKPfZaouLm
jCUuU18uPlZpiWFX6evcoKz4V2Za5D1uTr2KUJ3eWfG60hrpuhnEzNqETLTudWyUCqy0W6DYFaCB
zMnQ7hZsLBGM3lYF81CgHDVStUrjayBZWCxFVTbeSZiZbkYpSTNHnKVky4/ISsv5JD1gTyI/G0tp
anOMRU+drEOuqOQkkBwt0OTIazsZF2Np7sR7RvrqAzBMRO2GObGe8dKsLtRh0Bi8GTnKDGKJDJDt
dyMgO4bH/rPQWszgogJFfNqwKlVWPKEvNnchL6dhwPuxNBowW0xTVc2eZbGR7UryfWjcrVQEzDol
4ZM1xj3cj8jXVDywetOj1Wg8FeDImOYBMvgoZ0r4eTlwTLvQS/9KHnCutv1JrhU3nK32k1QBxyBN
l5mUlbQB58t+SOKP4NUth6GM2buRlMQdRVqrYRoNHu1TrQplYguZ1qhOhHb3a191Y+TAmUITvY/q
eNUwgPzYy76SenpAZS4gGq7bo49V0UptkwwxDsEafKf3wzpc+V2vHvVGGbH9a8Nhp07q0FJpZPP4
Hvv8/OSH3I+EGykjOxVDjnNB5bhodJG/G600Ocy9iJdos7HlFePU99qny/H3Y5IBPBcgAigPKJPE
jfPGb4oeUlBLRrwqtepaMOaYJs+ABoZWC14TWpPbVlF/ie+cdS3F4vBNSPTP6cOfp/PZuOPsx7+f
fvw3bER+FVv695H7tqb7+PL08tv0223x/BQUP8bwr5/9nn2KH0CNMjvl+S+cjaXN9+d0g+xz6TUu
rwXoDQA/wvv37JOcFWsy8kKorpA2l/D+PYaLH6Avg4VYIi7tTf1XQjhXeLMu6GQu2HdKJeQvOBDO
aiSWTDBWgWY54TB0675vFG8Yx9b94VD78/X/OHf4Knfyw/IDogDiBzATXDMEwVDb4TZ+AKnovTzP
XYNmlcBBtjfmfpy8lDn8YmtYh49JqAowySIBY3ZxikfJm5m10Ihqx/Fq0vJoWs1AhkRbL8WeNttc
6GSdUUf7TtFp9zShKI+XpaJ2VxnD6tSbTXN8VjO/3Q0CPdJ1MGbt/dyoaL8A+hM1CCzyVDrofjSP
s1bW1/WkBsFFo8++sTTSlGMadcCeu7SrWwbLyJbbmiRkmYOZRqxt/ZR5wDY2qv46VpoUpYG+HA89
bTsd15TEEtajPuHfWflqfpnlBG87zvOOWQFdH52GBV8PWqM1fxmMoQocRH+Kq0QIo/uIVw6ks9G7
e3wqkeuisxjVnBn5dNmlRgw6q6nVrRwn824aIgC0eib3s1fOWjXYONL2iW1GIF2cIqFf6GgJAxEa
iEgO9ZKa32azOQtuoan6IVRAO9gV0izHhTCV2MmMxzTQSawf/FH1TUdtMYjhaErA3alCIh+EPpGf
k8BUEodsMvhFJzvw1QZpCfktxwVDv/OAmGRjKxtTLTjK3FibZpxl21LC7p2E/bwL8u0y1HSMD0G0
AGZ8uxqnHNF6C/4lKQNcRnzsT00vyW4BTuvCVBA0jXzfv5Bwv3bYtvHl6MfRO/ewLPg3G4JvuhDU
mGgxp4aY/fYWgrj0RysraY9rYbNPx1rZRE0k27MalmgFAJb5+x14dtR8/coEGa66IAp/Uo1uVYU+
shgLDlL0paPOWuumbZM4eW685zB0Pi9drkVGylCF8QaP+CdyWhn6eBLGvlP2ifRC2RWiDi9HzUdh
6nXU6UKhxRVAybXZFYoY5Vhda66LALmVgZlPslJI2i7HOQlNZ8yL/qrqufm1T35g2arSR2D+W7B7
vhJUiItM+dzatRlWD1CLylMtadJlmFvGPtaL+pvk2y+dY/9/jt3QH/hhQS0ogb8Y4++f6ibEA/DH
o+7rB78ddRQh9EXAA0P7B77xwxwfqvUHqo6lgAE0TAOC4vX7Qad+wMZiwcjQQKd4XsC2fx506gcK
C4ZtHJvfh/+/0GZ5u+NQoIBTQTH1tUEH6fscUD1IWYrlY5Sd6pEmp1RJGNuYN/2gK9Anq/cIgG/b
Ed+uBpONto4O3OYnwryOO8uYCmV2MiKANtlRnoOrQWHMprT7QgkjGxDce4rTf3HNhaSynOcGLchz
yacs9kO5y8bk1E8Gwm9WsRnbcV02kYcNlLGOMNSLLOkdsPRfPFZ4ziB6FwWyRfDzbSDrdSZshZSm
J3nW5k3fmlusPR9awbxAgfo9WQ5UAN7ETZ4r/WI0+7jg8lx/YlYTbXIzxjHgZF3BlYGxgr6QmbyI
jLzGwG7il0jX7Dz/2AU3UnwVdwezvVIwGkvs2nfEwJWB+0pP1mxDYu3CFzN4MYu7sXoIu2ux37b9
F0XdmrHXtW4brpjBqs2VHl6kplNpXtQ7eGTV2dokaaAkyIMSe2VHvu3qLXbL6mV8xLRzUl6m4lbt
b8L8kCLDaTzqwhrUhImbpXZSDLeUj6J6MjW4JFJABSfbQ3lsRWGdhG5nbKL1KMP6Dl0BS0jlZPpb
DDZ2CmDFMLML48q6n5/00M2IgGO6A3PykDzLpZMI17P2ORWyfaSXThnB1r0emshRs1dTfJzMG818
qmKfiQ+joPIoV89VnLiMaAHWvfb+pxYIZA7QvVs1yraHMRyDR1Oqj/589HMXxJw4xDakF74xQ67p
oxGntqQ8CNFFPe50fbYB0dmWdCGWO8qx5jqnBPMZmwEeCZzAWrEWAlzQkgvVd43hEf09XV0HghsV
WyN/Z02eHfDfVgmuOByx4Fw438/mCxXOvUE2WPppiDIgojr+dmoz+e4kqjCBKEBXZhMpl/lQMQIT
qltO/vdcBn7aFwtLdsEtQZaEwHFOgpmMtk2SSVdPrfnUYuPOodXMjl6CiwXz+N7x/ldXk0BHse0Z
uzHfebsLoWq1qDrW+onT9s4Py5CxdFcy9SJ5qcN30/nzTQiYYrFq5Yrse874t1fzsaMROmVMb0eq
bBvdW2ZEBlAif9sO2YVuRXdTjdnPDwfOX9QQZxhwXipXJV2jYKIyQszsrFSZ/CAX1cRIbutJe2yN
TZj15p3V+qIdmUnlSdj4YIegjx5qKxtYhazlMryNsv6oD7lpNxBVtlmbFN4ig4ek2+nv7+8MzsH9
QREEjcDMgINwseh6+1QinK5Qywqsm7zcG92at20oTmtuNNm1FFjFtipupmSD9NRWHLwSEr1hk+wJ
r6ARGZYyou2Bfd60G7K0eJXt6wtpV221nbHGBqFDy5eRON6TfEeHX6xrm89Jg0vbTXKAXCrIRu+Q
+7Nj1a5EW3gRLptdsdFKWz80z8FNuJMv6k/pLliFa9+r6Os6uWADYsIc3T9pj3//NL5OEv+V4H5/
GpS21CsUfV/RvT9UfEFJCTJRCd2Yd8PkKJ8DoKEy5Y+Ddxoy5f4X46K4S1tbvk4veBBjZvuiW9ar
yrI7PJruKx+/O6e6KffDRfxaPPM9jNLu31tV1k8Hyte39q/7PEvE60AchrkPrZt4W17StR9MJ9zW
q+Ki2AibnDD6hemH8jE5zCv/2H+UrvLLadd5VIn+gXa6Hzr+PtxaCKI78knZQtaZQCwXG6vzsH9i
dJ2GbhnS8QTh4JjjHWS0XLGHyh5p5DU0YNzetKExDbaxQatrO1xLx/E0CXYLHCbjF13AdVGIPuoa
YyplvlIR0dRQ+NxbxfXkP4nFY9ueUPhSKBI/pgfwACsUmtfxsdwXV3LiFDf1Pl6/Zze5jNN+KGC+
vV98DhgmL6YtP0nPJ8iZ4gSCVW10L+6kK2k7X8WXzSE7WLa2ER7Ue7wF8dRmtdpJYgejrbU2Dg+9
xfzeAX4xfMpGL80ds3CacVsP13W9TgUYAU6NB1hlpwu5xDOi1awBSPRQjoJeGXXuFK+pbX3gATk6
WR4Kos1lfKElbv6Jc8cwPSHcVSWbbpV+qm6EXbc1H+JP+oO07w/ZSrjm4FEoxo/x6GSmPRA8bgAA
auqN1W9DzWU/VMWGWYiAC028HmbX6r008USgQzgdvGOw87UUOt8llNoo0fAsF9PjtzFjgnsrw2s1
b/y9v4/uu52yDe8onNz0sgodcfQE0S6gwDVIFDlWZmd7fdut0ov8IlpXrnUstqOHGOBKpI39MEE0
2Bebv9/IQAPO3jQzNSb1JiENwWmZ+vztPZYqTqKzX03H1FxH2bqQdrFlm/VKZz8GqUz8v0hK+BOW
lwXbINiV0TY1jnp/jPOtaO304aIpH1Xrzmx3TeMZwV6bHPrrk7+JI6f6XOIPigRZsWu/TFeh7wq1
rRxzSjrRliVbfaF1Yj0F1+UXWfe64i6YPpr1FfRi/l1BMhlCawiH00FmSzMcIEyo0tWFG8k3c+E2
lTsNuyI+KJlXpyjBrHE8jIJNa+TkNqEjse0s5Sotdr14Z2SSM8WHOdmX1Rq7iiUaN1dRjLtdfmhV
0DuG5cr5na4cGOWzMfvulZuv2rUhevHJRLb2uZFoSN0k3QWKhkVy7IW1Pj1P5Ipo46EX4XZ6bleG
4iUdeYhm2SkoLZWbURmxmTWZYOz4mS0QIxVYnKOTh4ktxvOmNQNbc3VgdkMo2bVxmY0nI7zuu31j
RqvevI+MWzkf7Szmab3n3nWeXNAa1Enw2eoKfBPznDIHHZK+2ByKJ7wja3sY4y3MYcWr8B6EO2e8
c3L8dLVFChzpL7aFRZg5Ty7ELFb1IkrqU2CaL01N6qYkCTT4ygg5LuV3RC7PpJpMhlcLrwx46FIe
wohfGqQ/nFNtBH0OO93gJtYz+n24uLhRnn9WdHXJ83dhrIpOZGzzvlcug6pykyFw1TmoN1Zp7OpC
8d/LXd92ZJcbohOMsAc3hbLoT4NsCIIQKcJRPEmm/1APuG+RONqhoV8GCg3EMPDXrcKhKmRHKxEO
GKUeNQAuVCPiEb3MdP33+/+8qOR2SGuYm5B1MQI7b8kRm8YgE+X5hJbXWp0ZvTAOsXVo1xZOCO6c
FT5DCwgwf3/Zt/2q5SkwWoQSCYIfEgedsrevZYyUlrlzJ566qGw8MWlEp5eCxhlLVt7fX+rnb8hQ
HSa5RjedB38+wxQCLP6CIutObdUKduF77QjvC78EaOPJJ/p/upsAx//7i5Iqn4fVhe5Af9/ie3LZ
8y7ZWMulAlVePiXJrkAhMd6G6ouVKk5SHGaMKONNZx2M4Akcqq0Ao4tngoJ4MMW9hsNLWTxq1a3a
4o55n4vX43iRjzdTeT81z1XLKhlvwvRyaJ8j/UJtL8mWk/wimTfmtMmr/TRvSsGWVC9ewH8MayM1
cz5mhtvS5423RoUENIh2hCIl82quvQjX6hglnKMRseuv826v6ZtMfERFkTNYOFTzRp32ifCloOaY
Zc1pmGT5wsrg6FU/6sGps6CG3lcGldDG4EbMK1TfZOVzWtxrC2Tv0ATuoG8443rjmIpbS0OswJXy
LwwlyQcudevKNPjSyIqmazHq0bzdEflnwbOEBzO+k+eDHJ6osA3d9flOEU9R2Mnqq9+ttf5JKg65
coyq25TyVm93sbQOh9Ltpy2aARC9HDhAhnAZtZ1bZkwtTfTQtD36U93nsGBIlj9JoF9C7RMudY4V
2KUOB8IJG7tojvlEsbOpI6fQtqXpyeqW+lk3bvvuNuRXo0R3auWmmZzRvO+slaR4srKhRxH5FM5L
rMYDFLuMQXuHQP7TqU1aJqM2yGgRTXP209sNBMZtQP0VKbkwClIKdj1zyhLIX15gGjJp2ClEUmm8
s2t/yqaBAmiLdhcAI5XLnucKIdhoMK6icpr1F2bkWT07UBJFBgpmcZFUXxrhACdOZT7bBUel3QXK
zs/Xkr9Xq/s2WxFQmvFRwMPc2ONvKmeHSBbtRDsCB6604yR98gMHKE9JP4Gksd4NqRfQ2tF3U3zd
qAuEiic77api1Vtuv5ONSybPyh1Z3Xzt+0ypj1bfeWKIaAdwzFWvrOAyioLTmLu5z+1S3OXibmxe
AybDmtemXvHi62uRZyfurGOf7A+zYtfDVRh/LCYNGE1tV1FmS93lrB5LA7mJ+t5QdkEPZf8qVVYG
JqHRO9Kq32jEP2aNy1P+KglCMQx8TT+rWcymKoMpV+RTpOySaKmo+st0q137XuoMX/reLvaI09cf
VcOVOocZfRDY8aTbvX8U591YVPYqoyQdjX0ZXqbq8/JDAOw3yu593cmw5MztuXRlxS4AN5Ox30yH
Yt7Fxj7M91cFvTaGV0AwNFXdqpzNyvQ69jjbKR87k0dQ8J/LYtxmUrlSettKP1nR0xTvLXo+yKgU
6ym6CSNPHjfCc3ktNXtDcKXgIujdXL/3p7seOzEzqGx5egrUI/J5FEp7dQZrcVUqtkIeIIIVzRhY
lfXVND2Z3aVViBRMJyHqqKMve7eoHL89iQI9O1g73S43gSuMLtKz/Qwiex0q4P5v8Sj2/O5ZigZY
kFA161uRSTiPDJTDTZdsRI6Beo+0th1Tw8M4DnCsw/DGcKd76bKT95WylsG1iQc1OtVPgxtI10Pq
lHNnw1pOdQDjyEv7Bx8Vwqhfa/WLQmwL9zJeB1HbO/6gXeb1daPdA9vaJAHleHlVtd6Thgif1j2j
bnzZtdGWQZ0NnNsux+dYcjPjFQKUXWWY/8zhSirWeQ3MrloZ7WcpcozMJ66vFKNYSiG/Xk+z7Om4
LvfJBF76Nit3/rQdQcTDn2+67jpQJjvTn8v0RVNuwUL0rjCuNXz5InLmTTy5gclZQJq/wujnjpe5
zj/dy89CiYvUOvNXoujGJ+GuQ3zgJYhXJsVLtcISwSoc9DnqcZ+Ea86D/tgexpkSeIWJbeNy0KTr
cDuhGWasC2gJRYYEBP5ybnnXJhe0VRGztoH9qBw8NjYpontZpusBsIuTs+ubfdR5jHP1jeU22A46
TJEDu/gUXGCFekiehGuQtngc9afR67bDBi3D5qqjl6pvQcdj0v0pQG5CsMVNdRPF3B1T0goEyba8
iB9UW/Sd6VirrvqQv1PzfRUuOdu9BpuW3iR68FTQZ32iglweumwun7AJN70+KvGXrvCLVjm4wIlE
bidZXizmMhuUvlaAxbRVWBepTmMnqhjbqtJdIxiXjZi8c2b8lHrSPzShTCJasSgtnDsqW1WdRQKg
oFMMscYBVFS4CcD5X80o+eoKVYQBjog5oXl2Milt5FdmPImnGHAOlJ/uHmnka2BgFPnzUyvO10Ns
vRMzIVSdp1v0KmlaLj4IPHlmCG/PQzAxgox2rXTKUjg4Doj3TNzQiIpmIsGqyl3636Pi6dIGkctY
WIes0/k+JcbShS+35qsUuc+EnxI4QOF06YUhnYK4QBrw0UCyeuwPkUbMQG7itdOv5+FVyj4azYWY
PvfddRVfF/F93n+ZzZWp0MVypNphdF8JNpOGJHY7fBIbW6ILb0OWYQ3E4SqfHKhX1ugVZFLxLqq3
ueGOgyt3Tho57JghIvIiSOXCVjZpK680R93IFzQ0NiQix8ajmHToF7q0rtbSCl1xDwqZFxzMo/+p
+OLfJV/Kj4WH6tcFcxR+j6nRCrS81z8mD9mz9FhdSFv503QU+K92DUIKBIYpMkaxBzzJCzcPNrME
T/XUC5sp3yrG5Tgc87WpbMrsuU8+T9l+lC9ENM36vRhftcNWQNdBYvoVlZteu4mrS7H4mLl5dbn4
IMmYXu+k5MKiiRNs02iTKysrWcPb4MCGxyJC4wjY0OJt9ZiU9v9l7zyS48bWPb+VF2/UPUAFvJnC
pE+aTJIiNUFIJQnee+zpraI31j9QXX3JpJoZN3r6KqquIVUJJHDO+dzfZC/IhxuFY9DvlDjZOALt
dLSNl+j757k6he7HxWMsphYIEiwe4JfVyNRCEjLTbj6FkqtUm1HfxPEBB2EJu0fLI6nk56Co5WjL
CM4WS4eFrX61KrdWvb58yI3vXXFDL96cjy2J9WSr0hoQbQnUGgVq+DaUb7EdAEg5pS/CMzDp4gYU
gkMzlENQP7fIz0suXjPyrX+envUUv/cVwmTavfrcP0m/wlP+BKlOuQ8O5YYb2lVHNJn4AOtrOrhj
bRcH/xZdAo973OZP5TftqV/j45nbguYkZ477X0BxUCCmqyzpYOzcDkQiN7gJb41NWtriN3ivxkbf
lrVdSw/6rb4qd+HXvHBSgNVes21/0QkkcEp286IdE27tqBw1z3IEL1sna91tVsFBtwkmjrjC0xzE
3reYBg0bKnaUr/RaxLN/8B9EaDE8ux/iD3kbrGN6PPiGxnZ1LHbDjbLpN/qPhtPaK1byd/lLvIfx
pd3ntD4fFvTLM3sqL714dpPEG6adRg8VLFG+EZlZ9T9K437qt5NyDst5rY0HhI7jxuF3kWovQQEy
30l8yb8kR/2lG2zE94Jj9liB4axoPnv8XfuuLmz0YjVKDsIM0IvCxKkKZ+Byw8Zq9r2wN/tjMYh0
656baYf5j8H5/r3fGGsTtcKZrr03hOtIcfv7BIm6x+GH9rM/yi1TDLvmk0x7kSRKPDpIQr+pdScN
HMRIy2TdYK3X3iTpUTRXhuryhyHP5Kod/gxxxKxsPXbG2EWLFIkeX9v5llvHe0VaIdLhK1tJWpnF
LhzuE1qswUbvfqkR+dRZYUTcb6Jq3ajHwsfS73agNIm9tnX5YWfYZrkuCrcdOOrsmeXiOzS2GSLC
5LIY3zGJvFJFfOzJ6DBpJJluE2hHvNsv8ls0ZTLAuNl8yjqjQ8GNHQ7tMbWTnnlHmBgYnZ2k+qDL
3R3GRaaWya7AX04mwikTlORKxP7QkeJ2CBuYqSCVDe3jImADYh2LoQulk/Rs4W7qiRrKHGXBWGM0
r8QpRn0fjhqQ2QtUEJAO2oyX3Qgx9RVQM+V8Gt1sU+26m/EwPOHUs7K84Y6tEVX2LDlZuOvGhzJx
atmTaBE/ynfqwxTb5h1d8hhQWuLEdMwF6hEq4RWmQk3uyNHaDG3z7/lxEm1H+waaTdFsvXVSw04L
l15mw9q+kw0va29TbJ17z8iWANXF3li4NWVZa4t38a9lo99OL12/UeKHQL2Zek/heL6b7sq9/FJv
4PEdWm/eBetobZ2SteC1++lOdRFeOqINcDfdcrw/5d+GQ3kjr0AgewrcQLuKbwyWpO82safNkNN2
U7Ruk+Pc3o3JMVO5D1e9G2MUHB1cwzgOfZTtocsa9xIhR3LQFWIzD3fC43I2HsU7bj/4WpCGP4p3
zNfEZ+WXwBmZ7ukTG4DcXubZZQ5DQcQZo98pJ93VXRSAbSzvD+S3K9Um3rryav5VozVp2cJj/t2K
HSBi3G/yOLDvTLv6yYNejprNvNOfwxNWW9FD8UApJOzKe+Rpw599vkRN64d1B+hWxSl4sPl5873n
0GKUlFBg2N2vwsuP1W30TNtkZ950O2ujn+KfAfF52NWH9AEfr518TL5bCo1j27ijKcx/C+MufgQ1
LVso9FNC26201wBRa86sH9L+vvH3ZnMzWK6ATN8u7TfTeBj7+669i9RjoK6ietXpqDm7pbSKTA4d
jgc3xUuiWVuKK3SbOVpH4WowHLoYKrJWX2lY6w0Ht5s1jhazWuzki4W8IoeCYON50d6V3VGWNxPY
9ekkq8cEaWTdafje+UHojml7iyWhk2hHK3oqgx0oRONKX/cPe3YhOADUh/mnI/j2Pt2DPGlYmJzN
p3nOyltBifJ9n0nQp/tR9apWm/7tMwKdQrSREftmVsLmfX89zE6meBiE5OTTUHbayOTErKtdISY/
JhOO5ecZyYL+fTd9W5o75ByyuAh+c05coG6suFT6LjSTU4xEojtP2XdNzrs7xUhqbFz/FhcUPjDY
IGwLzwL4YIRj7qR5TkjVCVdthgwW0Qpcq7Bu+yh0SqtrVxYk3s9v9PI18OTpBi3dddSRIbJcdNer
sRPjNs6iUzlbBaOdjmWq661LsePMg9xtP7/cq/jz29pquR6EUmaSCwwCRt3715Ag5z6XEDFPZjQP
+7SaDmPsm6sEaV03iua/K52KCvUVXKzNmUFLaGI6CizWKaAQ7/uampHvU9tCrPob3RI62nqlcSij
a57ar37V7+4U+TYJ/CksXPRKsOp7f6dNJlR+UivzWf7acT0Jt2I7fRBuscQ7+2tzl3nFPfPS8Bzs
0Fr6wlHPUDT6miYOvC/yFfSN9PhOhXNHApZzmngInSDRhf6YEKEfARHf03xXpvUjRcT/c6feqP3G
OmXxPpD2ue9o1Z4sr0IQt0bUjIHTyjIdkMSaiaFAukUduKtJIlaMPq2B/BrK9DGXad7eC/5pIN2P
Ucfy6AmQiEx7/idk5uh74U33FdR/w+5BHiARAVpBoUWCwDDwLMckHn1pOf3AWBnoRDhh7NYkgZpT
DtfSiAX0cvmIF+EPKk0D3Kt6cQagzGnQfk3F81zWBwSAElcxRs1JQwJlKYwyysD6tz4nfpYJ2VUm
3iLa8iu2kmLLUOTu86V5uWNB2KPRD8GUpQ30WLzIaSiFQ50tm59lOZKY4qS3qjr0az/6W5I7stbH
qS828TBeEzNdPvf9Q+C6KhQTljF01dfS5s18K1dK6FNNlJ97S0DfAlBXidyDHem+nWGlRTNLb7zP
v+qHTc9XtZBKomBiwvEKEH07UhNUqW0kpcrOcRH3Xm3sodugGFeRzcfZNT+HP1xs2UiolYO/Qcr6
4uAdg1GLSk3jucbVcxTmJNiK+RMl3McJcfYrS+oyOePjaSIAbSAdXMLKRSaoVIpIczsYzv6c0HLL
G3JtRPevnO6vweLinSHPBhOCdQIs9hXe9uadxYC1G6nS+7N5pOlG69VGQCG2Bx2qJ9ufpM8xKXoj
XIPvtMYNRA8XNA1Aa/7YRdsi38fhSbBuy3Ffal7sL/YJjoblkObJmVu2Xje6Q3Wj1A9Yb6WBKzXr
UXAtddMkbgsZyd+3kmdQKFr7QPUm1avnjeV7lsaI2pV+UU4ytcZAjMxRD9zoIXuQnozREXVPiZzy
htyL36cIZNkYhldINVVOQPaJdG/rFIwM05tCwV11M2Y32C8Pr0X8HDim4PRAb6pVpWBct473bbYR
/XUyrPtjvu6uPOTLqR+vcsHLIRHH8bCI6r8/f1WIV2GUit1ZTGbH0vtbZnz2bMkjYjf1c6cVtyHt
/M83xgdcImQexAEYNSO/x2K9lNrNjXDIUxD6Z03TY8rA0Z0yI/SwEQLb1Teqi08oLaF+3ORCiyRu
UV4bL3/82qjvIiCoMtJF/u81LL1ZWmIwB+Ggjfk5FdSnFIIg/JLQR7Uvr7w2lmU3Ln51RnHNpOTj
LuUIBo+5OJ0Cvr7U0G+6CfWwvqzPk143u9ZcC2DxtFBzMikQrvQX//CUkQaCTs8RBLQGnNn7Vyu0
YucPdcHFBvNcidKmydOYkQCE57tCyNFFl7rUmS1GSGlZXEkE/3B1kKc4S5F+kJotDNt3gAJc7yDz
RVN9FnLRYmYxu30eHJVOq1wtio7TYajimCFg8MRk7vnzBfbxMaNHgGy2jOqhSL16cW1ZjcqgN/P6
3GTNvmogMKEbynnRQXe0mqvn1IfQwtVoi6lIXgA5v2xkW4NYA/HTmjPQinZDI2tot6MwBzbc1CdF
DkN0U8qJAXNiXttIH6IabH+6ccsQTAaVosjvH3LItzGEkglYlk2A3GrxIQQPnXfnrhX2ea2wi2VG
0igoYF5EQHBAiJqeGm11KwCCWabiqp1FhDpV/dwwZ//8NXxIz0Go462lEO0Z7GP/eRHscRkQAOMG
4gmCs4m2y/Qr7KtmpRdlY8uwrMCRM0RSIkaZVjJyMrcU0VX4pY1khl1qpq6glxVeppPulcpJ1tLO
qzMQb2V85VY/rBjgqrASEWRhY5KpX9xpn8+DPuZ6ebZK8Ntzw8TEKivJ8eXk70UH8MqL+xBAF0y2
ztxDAxdNarakbG+OH6vpGkQSjOI8GaMCpBzcSup36ZU9qC2Z3bsAKmO+RmqNbDwqzLyK95cZtFpB
sCqNzhVgtchGsfZFkcZTE85bVAGLg66CVgummSGwWpV7XeM+LCFVjmOn3/piYN0VvoU+6gy8ZzS0
Xa8nw02pRco+kegp6PMz+l2MdutYv7VCAdwQgkGrWf7bBMgrhP53KwiFLbdBt5SmsJyON1al0e3O
LRUvmgm0gUii0qrCTkC04mShGREr2I3PqGWsEUxr7ju6o35r9vez4cFCt07ACiatLe6Mqp1u2uhK
evqHJbt4YLMYFiQUwenizTQRFgtdk8bnuc1iJ0D+xOnFqnCNVCogo9PyS+JedcQG0yc1M0HtKkXG
0FW0foqteExk31NGtf+CoIoz17QCatmqVwhRqlcC9ys77/LlUtmBqCEVM6nv37/cCh3gzjLz6KwN
QrRWhl65xdtU8ALExeypZUV1fgGgoKQqgpnuKwwYxZrtH3aV4JaKlLhC0wMI9DMk7+doO1vRITP6
dotA3jpKm+agCsG+9SV58/m58CH4shahBOApAC4D85WLql3p8hqp6aFfoF3WWmF1HBiyoSoGhh05
XMznzauOe3+6JiflknjAquS0fP+0BlkDqmv29UmO27/ntPmZhemX1E+2mekTDRmACWK4+vx74sPx
YQMuxGVWEskOFOfL0JAoSi3raTue8shV8qOung3EAaXxCV+OoO7sQHrWsiOEpLbaZTgLhYA0I5un
QrEaOENVeVEU2AHEHrT5RMgZkdm4CiVbg36q4c92MIPJQBChBQf8XYfpXyj7ms4fJCC5v+3lhM7Y
Bgm1KTvJEHOB+ZTJxp/u2tQ1Ji9PKDqpiJ6aFCW58jGTvg8okDHH67Staq2s8Bf4X6TGbdAfPq31
TH3Ui435JdfRLH5WlP0A40aygUs1d5rpdRMjMZA/zEt1T+8cK47tbvwllKeENnlWufm4TTBl0W+N
+tGnkad/QWjMM5PbgBuuT6hQ9MUKDTvsjhTtZirdybSFF45fJl8RdGNjZSx4Uz7KS3JYFsR1EJFr
VOM+f3MfwwFUdTaXjDomMMzLrBhFDjQJdZmjUlGAUIx0Of3oJgBfW+BW735+MQ7jPyyTZSfAQtcs
rrz8/k04iLQsE6NKHU6duhrk+0JHM/62aXh5YuWgoKUh2GFqz4b5zSqPPi+x8M9h+4xbaaO8KOpP
Sf05Dovb6F1Q/kyFY+jbFa4RyZcZPaKWodveFxnGPErm4zQhFRl/CXrZQbLEtnx9FTEvQ3Gp9Rlt
gK6AI43Tz9bvTkN4LOR1YD6jbYJu5A+5qXFnppHBG2o61AWRgW+rkvX8xfJ3Uwg3HFrPoGvOlNNg
p6UyNu22DwVPGXJncgaQdOrQ0UPBIailw5y07tSDk2CoZhUQG2LsCyaak6IKUJilk6E3ofyUtB+R
UNq5dGc9j1RVNQQwAUQ/fpl+8FwV2brn1ica2zW/leEyDb5Io/UJeIwtRpMtNoSVhEk3wmdf4RAM
NOVxjHnqQS2ljmze1+UpTn6oTJET2aIxsDWRGrSCByu4j+qXQj+JQGfC5wIQj76vLEpemEUg3rL4
hLqKrVpbq1h35Qs4KvDM2CIpwChYsd0avwMTgDot6WprQmt+Kgh+DoqHluXQcGGg1j3Kv6TziNof
bEwsUJPkIENZUDHKcLPQ68p74Z7xYP9d2Y/YNQHLXRe5o9bewInQ2oj/NTRugLEtxO3dEi1FNzG/
D/KTYHlF4DEUykK3H9wu8QLFqUJX79ZGvEnztUWR7O8i8IzDV6uhN7mVjW01reJ6NSy0PMj+o3CI
X388TrdtDRodolwzfhHDicHcS1e8jAx0geMOoWs8DT9mw2Wu15lrWIZMamv5wUp2furk8i5onwNz
m85fjf7bzMo0YbGY5B3L0LoLPQTXS9YJ41FrXXSeYrrmuAcYz1HI33l/qIVzAkQq2VKcjfIuSUEQ
HLIOXfUbHcRI3nxPlsHyaCfNNpfuVW5eKH/00n2fnv3xHDN1bDQP1ohZbxG+ZGb4mIfH3L9RpLUc
rMNspwZrPz4kCKWmu6pb6nxl3gCTzOdbCXtYCdH9VaadpuELjD6lf+zSVbbtitvJXI/qqowe6gSO
4Enq7joQAP4Xme0xj1vN8izzAKI90zZyvrGYlYKH2ulMJosrHSd1ifnvcwJUaQhzCxwOjZNLRFyf
F20RtVN/glIu4D5opHFrG3mLk6QknuM4HbZzpQ+3aovsTZMFh3yU8d61fNS7Rdop6AfRIE5Gi40A
dA7BA8k2egWncD0D0JD5zFLszuofzDh/aP1lkCsXXmqIwCAWRBia+l6bheO6GgNaMX25GI0TplJL
TBwt/GK1ioSgTVYBm+0hoJiejvRRlOoAP+dijWaofOWRfKxDyYygHi4FIeaEiCq8P1vRsm9iKRTS
s+yLw50e9m6l5K6sIks99xhFST2sFjP4PnZNYyPk3V0rwz+8E25gIQouJMilDL9ov2qd1BuzpqVn
qjj1gJocbYFpVbbqr6gBQ9i2HX65NV3iehoHJ0/mH7DHX0Vmr7EjP1SLy52gJiEzB1r0+i5y22HG
OCuN++w8p+JLoGHNkkyUXgU571qXbzSLc/3z0PaaVr1bkMsldWVxIX6VFbyoxNEbT5tZVumBNkPr
mkU+OG1i/K2UlnmXqQEMik7e6nWeAYxtfM9X69t6lB8UguGuMtFkb/TsMZBr/jVzqkmB8t5psdyw
5J/GSNCCBj1eCcev8K739wzdADki5CgYoYiXiXU0+1EyIfYBHo710Ut5uO5HESVjJJFcCR81r0z7
2ZYD6iYd2G5sZcFdC9YiYO7Y5Wm/UgNLWk+oza5xcbW1qimcpAukVeA3+JXlhbU2jYUMk8WgMpq2
WTdSqW8mVGrdMIz+nnKjOUxSth4m+d8zsEXCEasnuJm8Ek2Fz7EIPb5NNZqpHP1CnZOzDLvCHszm
YRLjzZW3/iGfubjIxVv3Ay2R5cQHUdOITDxmI1tFUo0i7PIfqgn1zwjklY5C/LpI9cjTG+u56m7z
MS1XsSHWq5TSWxrk29GEKDT0YL8YPzkimAZ3jicAr8B9/RESU6arsPwEc1OqAfyEUjBWlsvbVa6l
8h938dJVl2lnYU0JjPxiF+NSoIdaOAsnvQXhVBjh7FWo69qWGQzbsKRowebI7oKDNi593iCo4dea
OkitwbyyQF97+RcLlBGGDmpymWVQrr5/h62FRzVlknDqqnSttUq/rlqeojCr20KTYSvIJUJBwPPU
RHNk/IRuraglSYAw4QUaSRi2xf06Nq4hGv94Y/jiAiJkuyuoVby/sbwc8jita+FUWdPstMFwUuZq
S36QupxtsIDz9qXvfHf0eYdZKOxFGgoo6ACX6oWxcRQhPBfZ+HxlOX6owpi/UCCzk3lvVPUXtV/d
9VE8BWVwTn0zv5mpZ3WlW/upOezn3N/qvlWj1mkGzqgiXqzypxx8hfU9qjVeLOzH4qAwLlXFXNgE
TYseWqb/yhf3dkRXUBqHIPF6w/8tr/KfYALevLsP8irnb/l/PEV/47fyEz2xxTHlt6JthAXpW7GV
14/5R1dM+muZI+DBuJDl0LZh0f1LVwyxSIAPFh0w+t/LnOEfuRXlL9puBEN04NDhWlhH/8iKoXfL
FkdsDMIXNnJotPwbaiuvk/1/7VXmG+AkF0Yd6mUareHL6O9bQm0KMxMlqc8ZA+PHrAOgZ8hRgDXA
wMCOm0R+FPQR6Egok82HRWjeUag3j2Jb2eIgUwSpheyv0LJs4nUsCdZx6rQNSqsWeFkjgS7ehuX3
fBigimtT+DS1RTYxVpbNTdxcIwpeRPTfX0imsatKi6oR59D7PR5hHWSoMZ2DIWqYuU1mdqcux18M
icrRJpIov2mMh8ZqGeNMRXpU6ka970yAeyGzEduqLOTmg+hYJNrjaAgT8iIFIvGh9Jjogeb5qJdv
WqD8V4LS++Tn9b5VQAasBVqvgFMuDk2zRsBTmAAETArOB+0wj14wZE/DTEaBOgaVp4+D1pvVe/f7
Nb/Ve7tIPn9fFDNCZWklwv2/HILEGURC1PoxxOpj+TGJp6cSOXlb6ugOFoZ6q2gBlltyo7gpja8V
VISriO/3rYzft4DqM+WAvIhFvMpJvOktGFU5ILbJLZR5DfB10dyZVCl/HiUFALUWGkexYZ6Jy9e8
loRY8JKJ4Z81tYKn61O4DyMJskmZ/F1mg2DHiiBeeUh/EGPmybA9dfAAKAW9FjVv7nBGiZOevsFD
Up6i/thBVamF0e5bokLe2RW4ijS+ZXjvzOK4kzPQXMoPYhCeDBkwTM2d5LUQZNDmqY87E3RD7ioW
Wi8xnYYv5QiVvVmwf+eaZOzzF/yHh7v4G9JdZ6q3QG7eb4YqRM0uo85zG6Fg7jzC1iuYbkL4mAdC
2lxuP7/ea4r+/jhZKMj0oJkhouClX1zQ1HrV6iykKlSZnTOY6R6nwL8HaQ42BS4IXoobH7wa5XvX
QtguCaZel8KjMBtdX7d+n165oY8PgPthWS0CblBHL5EANKBrhsfcj1WPvSOE1JAZnMINB2zh4s3+
fyy7/zs0/idUwTdr4UNo/G0g9vS//qsOfuY/m/8A2NRiJYZocvMuMi6f8k9kVP9iURLECH7KMoQl
yP0TGdW/iH4oZxKaQBcvQe7/RkbzL6YfiL2TJCsiBQK/+ic0orWMtjHJFNXsEjv/rdB4uXQWuVey
c10kipBRixfJ4jTXdYnDILQltUaKbyD/yzGv7Od1l06/3jyrPxzEy2e93TbLtRjrYXWELC99/osM
UGzSOe0btK7aXOvsOQhiGg9i6Vlh8/T5lS7GMuBilksRGjVkTNHBuSwUxhktZj/ia81D6OSKtUeV
IM/gq0iTigJaXUf22PdbPfEFHH7LZyaA7uyLd0zBi6+Z8qsPTqg/g/wVMtGFs9iQ66MSmMi4KSDf
AE7s8xu+jIvL/XLocpgs/hAgzd8fYbFZZ9owSOQSkxIx+axERxmWZuwwL6wBf0KAS1a9zy960aji
Kb3CovAFRrWbnvdr4Hxz5qdgktJuyiy3jE3NMaviPqj6X6lspff6WON0CgkBk+DiGEbC6IyK5KmT
bh17FQl+BvFuBeo2isz7EOFih7UMXr/HUa46lv3TKCQD9aY0OQvyxZ5mA3JEhjSMGVhfJ02306Qs
zkOt3499M3pMHxXEGGfV6XQz9DTKokQTQ9fPEMKWSn9hg1iNmxGp8WZJvzSLLufYR1eQutL7CvP1
kSzKlL8pZ0j4X6zRehiDAWM93DFMgEm1kWmOMiU/cJWCJwSGxe2a4DlrW92RGv8g+tYuxSAQH6tA
v9ayWqLIu+0CYoRKFwEGMiXy44s1MRWJoWZ9abmiFSEePWSNS98AiZGMLupc0VNMUxFTUNlNQuBC
UtO2zqTWiIpXX4Zer6+wAT6cFBe3c3FSWGpXGElfWK61SFzjuxS4vVJbjtI91cN8TSJ6+XKXX551
qZAqItELVOf9hojQeVCV3jLdqsLUzhraHsU2vb+yA/SlYfDhMhyinBRgODgI318mU8splbDIAWKe
wmJtLBWoeLPTzHk9jaayKzFLtn1J201GObnI2xqhtmmAcSL6bTRrfcxOAD9y6KP9BvXSH7hyNbgS
HQn3/nEexMARFPgvudx7ZRGtBVXQ7XBqwIH0N8qMhl8VWo+1Jt0ifqvuS1yEXcoUgLABEDsrKguv
ROkOvnx7I02uKUXdtgqyzPXDAu9bwVjLImaJqImF8NgZDBmp/00Q4x9M+l6CQKwOZsqYxgpmGvki
kyGL4ySJHjFRnm1Tp+mvF0iDcTF6/7nZgPuCw/L5KfMhW+KUQU+cZWxg2L2AFt8/43BMq0FPUovp
fTp5eDcVcTDjX6YVm1YTHsI+LPYS/usrEl04IgHTqAnNnD7ZyW36/fObed8T+729OesA4JLp0hVd
FvmbE8+wyq41fd90DURabaUBxZiJ0LXFv0EVl80AkSBsr+XWf7zogsdHLhKrk0ufE3EeMs4HLpoH
1JSttQr0nplRXR3nqIbShIa8HcQvn3/TP55kOISic017SlQvE/p8EA21ryhPG63bNhaHtzmhXNsn
DC57AS5c033FIl1g2Gt8ncQk2me9tjEbFCiu3Mnygi83GbuLJIjWwNL7ef/Q/ZapQtkFlhvUg+pM
y9DBF5kWhcYyPatCZDroKDhVMALxruPRrZoWzqgh3JQkJDsTPkiBDNs41td6pNqHuMvaZFkS/F6V
jxfrxbfrIUGIHtADx4yVvShGld6m082UIIY2IF5nWjA5LRHGmYqWGhwB3Z+OaofGQK/B945RvaTd
THiSxB6PGRAURWm9NBlqSWkTZk6snCIZAbGwia011iZ8mgz23Mh1RzE72B/xsTLh5JWZ8DJGsBGt
GpR68k0XUVgRJlbHmB6SId7gB8CsSwC32hXQw1uBce+gh98oTUQ7nKdVU0jzwQhusXHGDjrDRCAP
mr0gVp07ZDToUx50EMDHQwfccKM5SNCcTe+jRL3iOf+nIAGeiuHJMtngCb1/nloI0KXzDdOFNd27
Cvpmgdl6chs9RrJc/z5Z/rsMoQwhL/l/y/1fliH/w/P+4/Hxf74vQfiEf5UgRDcNr6VllkJGTJT7
pwTR/qLmB3pr/LYmXprF/zTnzL+YwFj0TEhIoS8tJkb/lCDGX6gIw/d5JeaTv8n/TnfuQ6hfzigL
WDENiKVBuOzRN2cyia08BDnSJ1bSr+RoWk+m/3ul4C37Z9fkDyfQxSWWE/rNJRYjZUsZuMQYEuDL
cR0x5kYs+PzmLdz9PtLedpo+rP7Xy9C0hEMDJ+oS3tQiSB+0oui7fjqsCjU7FMXkJpr1xPm1/fxS
F8INvysccFTMl+FxwDa42GmWVtSVOMOmMvt+H0otfpS5nUh4CfrTGpd3J1L6fYHxqRomuygDpTep
mylQNsvTtYZpLWLE9Pk9fYhzfH16rHRgGM1wb0tC++YpS7EqpcU8+m4RCqRF6SYcAnznun2wvFhc
XAOgh/9/l7zI31Q5mGBhDT76CcGXfOKyGDCMeQf6NnaEGJ260bpSIvxpub79lstae/MtWzPRcfHi
W5bggWIx3IVqsvn8W10g1n6/XOpxhraU/guq+P01YgP+jRm0vFy/uJvF/CtmtxugcTvA3kc9U4+9
3u2bNsbss7gj9l+7/ocqiDeJAx1dCbRBiNoXW7JWtU5OkoVf3n8tmQYDw3SnJkW3yzqYfrSbgmgX
a9ZpsNJNlZmPYdNeCSSv4Nt3ScNyC/Cc8ZqCk0ZP+v0jsPzJDJQ+QyYZRQx9jl/kOjuU8GQl0XxE
m8MtwOSJuDYqyDYhu4wzthztgAy5neR7ebVIhvB+2HgshUNqdXtkTuxeTDY95C6tK+4+f2fLfvt4
v4viPKkl2/LilVV1metqWPDKJv3YQi5LhcBTZUwbBussNM2ensgxF5vvn1/2TyebiRYiPG3KRETt
3z+mzDfYcEPOasyH71ad3ZUFLCc9PH1+mQtt0N8rkvbwwiVQAUtfsuCVwJT8uqV3k4gPRVLe5SoS
k9mseGVbrMRY24HH3VVBsBIT4bAcMTHq4xA6D/JkHeCZ3Jf5vJ5nzRYiWM5GcM/MEa6uRjKD+qSC
0bs4jWszDlZCkSJnWN2WFC1YvYITy1xxVHYiXsRcHBPzK4W2/DqqvXx3NNPopmFiw4Ty4t3NoWkm
QougZi5ZD6GR3cljvw80BI4b30193cWzJrFlpV/NEawCHfnzNvlGJ8CzsngXK9Cei+hlHGESqr5X
Av4fxtuK5TcCaS0noAi+5vQCCiGIL3lGnW1yo1+l2GyECM3Nc3yaatZlXdh4kXlGgh+nNK1lI92M
FI6jMrtBE6xztA2gQ3rLkxQhK/oyJysinFIzfDcaXFQrbVPzRAN+HlrDjVZVt372tTJGzFWabTxm
B4wQV9hsgZ5SUZOyZtdHahAlA4wUg+xgGb3nN5pjVfHLaAbeckE1Q7ndSg+AShGFUW+CMXVbPX0B
jb/PDPPHoAirpgFqFOkIVcW7GVSY4OdAJ2dXVORNDu1aE+tvsEF2UZzf9VGQLR3qWzphRzOY1r0e
rjWEuosmXRuBf56t6htkCsUp6/FGHti2qvmUSdHJSNrbqEo1t5yTh34qgSDm6V0MU8xSAzRaQOkF
7a1pCtsuiX6YeQrgel4XQeSlZY/TmPwlinmjuvkUL3FBg+0wWV5rODqKAtpaU45JbQI08b3lICn0
XyHPdjl3l2ddTpBZc0+tvtJOLZ0o50eK9mMMVCQMEUkl7G0MvTxJcXao/dTNZuMsDJB+I2FV58Jh
+ayCpmowN7dWEu6M0PeaNoX6HuyyARkWQ5vW+KQ9RHyPPgh3DQoiCSbNmTA/+uj/6dornWWrMJtp
gw7bsPRQWuM6l61DnOubSrDul1NHiMR1IClHM0XnSoe1FWubAC0qtQuhydKdA/STO7S5vk+ZsIrN
fvkHAioK+WODiVBqLXSwxwbjzbFFE7DH883GruIQV+K67DQUAti3UrNtKrx6fQgEcbgT2mGVJzFo
usAbjB4wfk97bHJLv92mqKnQH3IbZGMYnm6joDv5mAqZVX2LabJXqJOrILQVVEjvDPw7AYvQGAC7
WdLfTZ4ldiEONnXUtmvU3fKqw5T/r5NYmcKTAFB+UAdYfQikIXSXVovTuwD2B8WkENn1xmId9x0o
5eBEcrxLJkSUZ/91DQDX2OG09GtK5nUFZSANZ9eQg7Mehp6aEl0IrLr8YKLBVkjxTpMG9K/Cdb28
mv/N3ZntyLEk6flVBF1JF9GIfQGkC+VeWVkkq8jiUjeBIk8x9n2Pd9JT6MX0eZ3Tzcyo6AwdDgQI
AmYw08MhLd3D3Nzc7Lf/Fy+oMvhWCbrcBFQ1ftImycFQ3EfG2Rci1FyQBy1PyQLkEH2eyXU8loUZ
2zWUChpswxbKg17a7xtjaSJAfVMN484VbXgB0mPS85Ul9Cy1CV09zgtAfJvOiX76nGLGhmBVzj7E
xrCpFP0YDMmhEb3zAXRoIaUfEHv/Ku5U2XC/wL/dAktNHky7/mLxdHXhvwj7YXP9KnpbT3r9lTS9
aaiSaGuTNLPWQj9NXBsKCWUwKI7LMdwv44/OAGOvasee/yk5ylExm++jpt7pRg/SNqVkmS0VKd/W
WMRPcSzRvuHWeNM0ZRSqi7WYNsPQ+Q9BbX/S0/F7Ew37mhqdafHy1epbhB2eA6teFxbBQpe217dj
1jfOfsJkN/o2kZKKYYuNofXvrMILwS7kzyHN/+t25pxDKLyh12RaYCStiRO2cREg7KCJlkr8LZf1
O0jMtjzrDvXovJ6RtHW3ljVQIQ/XheZ/Hcr3OmPeGlHIccsbCeqt0nFOWRkck4Zj6zcLFeq5tJn7
mxbKq+ITs3iXyZDpDWVslaKLkoFZhwjGLwk8krQNI4gRgQQqpbttJOdR8ig/JYtcQTPvPyEnBCGm
QUuF2vWlfSm0NL/oZWeTKE995W9tV/0RkAfF6dLzb+apRfMPRIOh6GKsb2op160sigsowMObpIEp
Dk5IuCWQcxn2Wq4TkZ8WPv+rZvEkScKkQ7uSd78FjOZycbFZ9kkdYDLXScS4OBqDnlHp7USiWzJn
urIKaSv+ULw6qTHtGg14udtFB+ERA48yvaCQDhnjoLe7ZFQPxhAfwB+eRsc4ViO6NbX3laLXLs/k
fZO02wLSH5iwNz1/J+khACILKj3vzjaTE+SAnymcfewjfxsW1XtlgCTddk5BxOXnG8e6BFHiGUeE
R49VIm31MrxPQph2KHIWZkjFM30aeuuzHBenkh8t/n7dt7uBUnida4ea28bOQJ/D5d7p3HG9/1Vk
Yw320qq5NZglz2MGK5in7UM49Jr6vT6425YscBj1oyKPe5tntjglqLJyH5bvZSKmwyiQSJa6rlk3
kffV0yXKm7xY6vDo+dHP1o4OGm9lHebDwhk/NGnPOELY7kxmhtqggjqr3YpMy+KyrVt4Ctv44DLd
4cvSgx15e0Px9tx2SIX2P3S1vh29/p2I30OpH131KSjchzGPGfeRbisH4k0XqVuRiritfdJCuJD6
O9NPn5QGIL4E61vmfpYrUnDTPlGGWA+tsRbZqDvW6yrHC5zg3iP7LMh6LSYdqto5DXBkxaV/7MCs
iz1s6+K9nHgPDsV/+Az24u8FI4khN6rcG4e21+4kh//upI+o4Pzs2b8sbG4T+1PZDrz04BJ0ml0t
B+uAC1+NaMW40X3EHCDQsofRcrZlTf4EwrGTh71IZPTQ+WzrFEJNV7urpH7jeNajy3vEder3Vjq8
a4P2Vo+48GGFEL7mOTAERMnJMPt3RoJSUgglJkl39URLY110yQdRM7LB6KtGx6yTduyS9iYf/KPG
LVTr48YPovtxCNZe1t2mPE4zI7oHYrsKndKGbYZtEwD/NiRJzmFSoRYifMTsh71HmGo7whM+KK7Y
xKluBis6DdW412WYt0wITPUaJmekUV38E8IFtRz3JTPr4tuUUoP2uckgr/TRytggqGK0ID4YPePF
JZlc94kj/Xg9Iry9/ARogHoiw+0OJPnW5OlJOzlsWDsNQU/6KN4Dqt7cjmSVwg3SUD8EkffRssZ9
oA/7yiUN1JyFZ+mbgMtPYDYM7gumrgmEk/JPJhdyKWs9PY7Y27Yp5GEq7GxGfBigrbu+XF66BLiL
ACiKMYBqGUcT4ILpepXUkdJU8uyNboRHaXQGOnlIEASV/2DJ40YbSeMrPbqXDH9bEIfDQvlc+P1T
UfgP+VA08KmqRzeXTi06xzxk4MrqvptIOUBqb671jCcnsUEBwYcuFpm6ZDL2EwXHdoybVW2LNEds
Lo80ukkQ4hoHZeBRQG/YVrt9x6SfKHaNJllYP/Z7Mx/2XacjwZIwbOg2t2jxHjNLA/KnHQ2N+pEV
PPD+eKg4OknZvXPAnpUD+EWfkb7RLkj+B1j4Yi/dBL7JoIo1AhD0voT2CDesOb5LleFdV4sXaEyM
0tS6X/UpUXBMTnpp3nW1/zXVgnspyj7UZZLCGuxuS4NHRU68bBKLGIuv0g0ZVPehVFzYL0yY/CBo
69vX1dcDL+pU+ihx2a7VxH9oVI+pWjk+6Hr9XSr9l6E3oT6D49NM8w+22dy0HF+JUkTlSQ9RGNE6
at2PGcNwcMDQZSukUxJ5X0BrbwNejmkLQaMLaxuR4OihJ9IF4RF48gcEyBC057ryeaypKW/grN0B
jujXlec9FLW8IyJrEXddbZ8k1fkYYZOS2b3i1jt5RDBF1o6MNN7ZvKdjZsDEuag0ZqtSHU1tZq7x
hYHHvmZyRHlnNAjI1bl/zMNuF5XegwizVm49Kh08kHWzbkvaS3oubV7/cSc80BtiMpH5PzHDYBTx
oVa5FMfyYFb8AfK268KuP6q5Ia7gcE15/w/LrL1NYxs3ik8HuvYL7QAAwYaFPaJN8xNBVyY9cj6u
7vrHWIoOUdW/06BwNGpY9OX0OYrg1Sybd1osACLRwaqzk3h4hwTlkYdULtff/TJmWjRBOCWSxuFI
f/2+rq3PiEo/VKr9UBCct07DyJgJZtWr3EfxxPZDuAV6K1hLJaRxRDS1p3NuRghTeVsT+t8mM9ZN
123tnLc149Vpbt3IvJNXTvNkBjzjybdB2AHqJWZCTOPeZop2pOR/jC3zU1WRnRRj/y6y0C/KLDTe
wgKJKpTEvzlp6++0MEHtTmMAipu+TL2F3HkmcsCxRM5Ml5XsaVqrrylvJUMFyy/wUrIjNpOLF/T7
bYUgb0R14nqoemsOqhFK1BxoCp+8UC4zNTkw0UmvUx5IcXMr8hOfV7Odps/C0/O+WzA3cxHookdq
C9lMoBTTSfIBiBsYs87aZAT9mAd2GVgt+r3ynpoNzP7Rkzz4Hzs7OgV+grJss+6d8P51zf8XeoGf
soT/+m/iX/6R5UNJRaV+xZb/+k//VlX14i+hKf7XzxM4wYv/QLbGgN9981IODy9VE/9pgF6V+P/8
P/3DvzRPPw35y3//zz+yJq3Fv+YFWXrR6BNQ+3/fKhRg/m1T1c9FE1yqgou/988GoYogKroMtMFV
Cz8VE/L/bBBq/5Dh+VGEigIdRPCLvxqE1j9oC4ovbwrQqSKYo341CAXoDv47wXtIfvC3MIqvqIzL
mxdQnANAkhc/zYjpNU+qP0RhqiibvHCt9WC5a71/9nqvPqQO9PyVAQyNh0UZfKHRLeKt+VE1PMYL
Ae+F1D1J3/SvSmdD7z5a370YmHIZVx+UDsqIJkOAGhT4CnpXD0Go7D7rmJqBnfvPBOJveej7/CX9
WJcvL/Xdcz51wf8HnUuEK3Ku6+6FEG/9v/5n+p/+y658Tn8Ez//13D3/+hfOHA2aDFRhZWYx6BTy
j/9yNJjaRDpJ+wSwrACo/+pEK8A06KjS20EbnpfnP/3M/odAd4L0hOvydbTx7zSi38ZNQ2D0Af3R
xIGoTjy6z8pfUR9Vdc9p2ASS6e/yHFCdlKJlk5egpxJ1r6VBvzrbrZmO8duqiglwG4v0cUWknuIN
NWN0lD6E2hTBSIQiq21SMqaiokG/1tC78DprYO7aQ3jGdNJNXpNzQtFjl/wSShH6vv4ZyB41mGh0
NrbOVIPMaL1epidGUozd9R/72sO6PIdC6QMwEbN7QKimVQfVrq2q5Rui1Gp99qIxAkRrxyfbhqIA
/FSftwzT5/ajGRvSBuEeWR4YzOwZtE8qOCIMSWvXeQNVRaHZ3yMkcCxuinVeQ5ZsFRBTG422Ue0Q
Nl1U4SPy1B3qmPXe8y3kc8we3Xkergb6mRvBL67mTO8o+h8JehL3RWrc2HJ4WzIGoAXBH4lLk4Yf
lVNodo+Gmxl/3nr/Xx9ncXP/+7P8P7gmyuc4eD4/v+Kv/Hl4gcT+g/CPhqzGUaS6xZ/8eXbhVfkH
ZxNZWaIFE60i4fjr6Er8HZ3yKBSF0NEKai4O3V+HV9I1QO6g09CPgTlWEUf+bwx5XZbERPsOCQfu
B6HIyujYawfz7PR6SWbVjt+pJ+s9vC5QXwT9uvua5Zs0+vPT/1s0iciffh2Dt5a4987jxOi5KL8a
rXqKbGUVyFua4SbqIDQJ3pXFraQvET1evnLf2hN/fraynrkSOdawV1vvV4V90yIe2C9pj84ZIbQy
psdjnkRg8prPdT00pGJQTrKib8L4SU1+lEq49zNtIeSJ3ZnuHhGezIGoR49hspqEM98Praee0sq+
KQIOqO2vo3yhSzBjhXxdp0xNMZi7QcT6sz2LW1ANWZIx6t+33ad6cPN1LAcQY8SVdjg7JTMxXBQZ
JgvCFO0omvCUI6atcQtYYurFpX4qOtWGMCSmwQ2N4QKN2Mz3EerRIgAr3HnmpNTRZmpONRjuAqET
vdFa41Pjdf52zO38boCtceErvU4JT1fFoxDwhZjTY1j9cgNb25MKMbsJPZncqIAKreQx6+iDrXrA
2QG7iQgFdEAl0hF218rHKPLK56ZE8p3rwYHlw+sMV1D1jmW8bnnLPjdhl3s7xaglfzX6YfgpgxMb
nJIc/vSLsgvQOlTbbx6t2uZDO3TOIYQK19hGPX+4sLxJq+D1TAmkkhgQsZilmRJSNFUn697Y6CeN
CfxtrRTv9CjwNr4kGr6jte5d6X2iN0+0MMdjXEkVE3BQnVz3nMlk4uuvEOqS/BJSIQbbJ5HEzN3C
rFs2WdUkhUevDItNfRfaCElUiBEB4Nwa3PmpI9/Qylg68nOb4NhC+gYOWROGJRHozg6JnlmyW2uj
cdKZxVhrXj7cp8pDVVbQFtWUhIOQ6VFbhjrHDG8iqdTeG1ZvLuj8zPwKGE9Feq8TeXC2ya+omcyk
sdAYJ1WJiq9mk7oHCnHf2jaMDqBGaRfEcnTXDNAoSUWdbxU3gEWzj6Wb61/jzTnmToOXg7QJpwci
zv12vhu5BillZ2fSrYlU+n5wrP7jaAAtu27l7TfHjAFkj4SWbJahsEszPNkrrVIb6RZie8jDjr2V
/+FQK0GrlamC0AfaqzA0WZTBnffxuu25FUL7LB5RPNahB7g03WdK1JXeiCqIciwREezMhS7RmyAl
1vbLwJTkekCKVI7UTrpV1ftkOLblunFuZGMhFF7m6ZwacnOILAElMbJB2jGB62SxpTRO5Ti3davB
UIHUkS6VKAcwXhuGbnTwAD9sr+/czMIuTE58g9ncMqkiy7m13sfFN0V9tKPHSnu8buTNnTVZ18Qz
usj3qPuaEB3LT10Kuvumi/8sk/zb1GVmHeIdBfcMjUMurcktD01rFUl64J8kaVyHnr12QKj13n0L
tun6YmZ87cLS5CN1FQ92FdnSE3C8XWbYFKz7L9dNzPiByERhuhAjcyAVL925sFu1T4rQP3V5AzsM
JBf0v6pt6pm3kZsPdwhkygv3xtyquOyp/4uKCECJS5NtPDR1waT/qfPKfTF030rT+nB9VUsmJq7W
lt5QZAUmygG5cs0qPThDllJKcdIvbndqORY/nxgkmrlTaQJldJsydxv/xEF1vfZoS6Cu4xV18R3D
73bxsba1zfV1zbkebWOdgUx0dN9UJRt5KGAnx6Sn3skeenLevdTdB7QPrtuZ3b9fdqYuruROSI+3
809mVO71TkE/YIAe9bqRN48NsX/klcDjBZ3EFCmDME4ZGC1GlPdmCoZp1Qzx+zYcYOdaScVSMjb7
tc6sTRw9iSJrDLLBPyVUrtQmOSql/EfiDzxwtY0bosFd5WujsxaC3pSDSQTai1VOckBlMFsYYbFb
+g9yUe8rpwGnRY9i5avq17YAg4WIpaLQBGuadRLd+vGL5x+SCnE26akr75LgR9fCZO7Vd17XItRG
O5/xW3TUKs3Y91m9SW3aRzC6lMNvRLrzLzQp5tSyVdhJLPunvEOWkpyCLdz0DJkayfN1X5gLQ+eW
JrdqZ9RmYwAAOvnNfSnnCBD7f3jlFy/w1RWz9+vr1iajza+3nyVI4kFiQKuCLPUkBDmN1Fmj5p8Y
QqJNd6iyn071pIzlahyab1prf/J4kPbFVwlJHGPlxvch5LM+PL8ZxIBNClL33qS6qTFYi+CIZyzR
q89cYxc/cLLzbtjAYmc7RP4sdnYyCea7ppdRSRqHpWt57qyLYQOAg9QWKN1d7kUg96aSNwq6sVlc
wsOiw4un68nN9S2fi1znViY7PgBRZYat5xgEz1XDXLT0xDDFMVGThagyuxwhEUTyyYNgmo+HcWVE
PI79EzhnP882rTouWJj7NszT/GWBmsl0w8KxK1uWUksomDklIgr3v5PHwNoqSN8BhMiqNvkqTVZD
KxCM/slV7r1BO9CmZww2X3h2zy4FXQpIPxj3hyXhcilZkCMnAhriJFxfaj/n41OXL7xNZm3AmkdN
RGYKYyqkhNiubAah6QOxvYN/ex1V+xDq/Ovu9fYBRJil4v0vK5P90jRUyu3CD069msoI7unqpjI9
/2Z0mXYPQvXO1PKveYA6t2d8M+C+gkIUftPrv2Iuip3/iImT94anuZDX+KexpzlcxDqgRoTvV8FA
y9QG4iVnqJT/hk1AZUxgUmp4OxgaDHIRNXzCm2RAEhgeRhsCAF19PzxcNzR7gs8MqZe+YvRmU7aW
CEnQFkvas0FdiEtqHLqFFS0ZmqTwoXi1tL3tnzLnY93mq94GlaEd7TzfXl/RrGdCkQ8TiGjZTec+
uNsYaKOQckqlRy+0tuXwKAVLCcDsahhcZgYfuiZnimds1ELrSikMTqH602JmOwrfOXa80evFEWGd
DzDNR20hPwUluRicm3ygvkklq6yC4NRq5gos0cZO9kV3l36PfMof6QFBF2hcoUJIdxVdfmnhs83s
JsI2kJII0nn6MRPzUReHgdWLhTqPtfbo8/5aCiVz7/4LGxPXUEu5TnsDG6aOoO/Js47mEGzzXQ0I
ciiqvRT/wSjkgpvM7CsdM2KxQomFqsMktEA/1pGoegFTW919WBgb1Bf81d92RaoJeLaKhgwQ9Ukg
di1kLgDqBye3MXY8jeGHhM6+WMh7ZldyZmXy8mpMKax7OnAnHz6IxipWUBn8hgmqUAxNQxePH4qf
cFYOy4rWB7xbB6fRvoMdf+e1S1J5MweKhyrVdXqWjg1H46UFp/Vjr06r4FTKnwP1ruuzB1+90+R4
obA458+EBpVhXzDCnOBLO4HmVn5cGPiz+aInD1L3WCPde/2zzzxKaLb8sjE5M1lF9yOM9eCk+2Nz
9CIo2ptMz5kEyo9Jbn0JnSq6l+3ivgshJb5ue2l9k31ELaWQmhbblf3BaT+Hxrfa+XndxGTM4DXP
vljfxBtGO1B6mJGCEzhZxdwbB3OAq3jlgrDXXpKhWFnKXkeYl6eXhYz3detzjnK+uWIDzlyxVjU0
XjstgAgb2F8KuvZLgMCFE/34DTukzxbMeCx5SkSr540dyb5BEvXV7J+BW+vFJ1l++A0jguWHtjED
ndZkJ7NeRy1eXIqaddCjPZT11i3a2P8xI5MdM1NF8rXR4kKElXVrVMGDWaoQN5WRtg563V6IFbMf
iBkUW9y99D4n5qxIl5JCJbBakNRXXo7+2DGGOTiA+fX6wmYSMzoEKP0aMGaJqftLV+h1vWhKi3uj
VJgfVO7VsFubQbPRkT5LFkco5sLsubVJ5FAG1y2aEGsjCuxfBIyvjO+VEWDryq9umxB1xP6xQ6PW
sbZirmwYliRVZuMKXTQZoK2mwg96ud60zyNXsYiRMDFlDNBY5rpBO2tVyi0y04rjIi/JRGQ5oMWW
uXm14KyzoeXM/CS0OIWq1IrYbgmAbxOghys9LpZhX/OZSb5DHUxQLRJBgVZNPuqY+LYkN6UI0PVK
kt4XLdD2/i5MvgaC7qj8AvIzuyEr2tBPW3jUzNSubF1hTgXWYjo/Uz6eRjYpivlNcPo8ZNXKBz8c
tz5M/LdCBUmzfuOddmFOnKSzUJYxbZnEJebkHs5j6z4uX8bw8/UzMvfRzpc0ebwwQ9Fbao+NvD1m
2XPQ3A/Gwq7NHcNzE5Oqhi35flG0wgSsj0iPMv52sIeXSlkILLN5oo5cG6SuHHpwLZf75bpKC+YW
/6985oCDYJV5D14OkK2R/mj8HOWK0UV146aOogUyhXnTKn4J2ZjIgCamc4bZlExc6UnuaTfmCMrG
6aBBC5Tc3lsyorCeW5R76nvKSSurbm8mibewz7P3Lu8aOoGgulBVm2x0KMUBMnky6xcaLNA6Rw2k
WK32RxKUKNcFJ00ab0TZUMvlLcrQbXcTpPJCi2nWoc5+xKSmJ9cl5Lh6H5wK5c4BeS1X94vNstlz
CPWiBUBS4HUnMcA2qqiNUYoALK+go+I65o1heilUoaNxE+UNsrrDcIu+u75w6c+6sk5WqFP5J2Of
3Mdmx1B3G2O4RnruqLQ6fMbKuLZTs91YnmFvgqIfFmpo858VRgkeIUT1N3z+DWPwYdwUhHVDumuK
x6g9qBrw+RqR8I1DPbKxP7uRvg2UmFkXedt+ux4i5i42aMgomgJSUgDbXR6rDtqvxmzFKyV07yxo
kWlPLRzdWac5MzFxGjsMTLPseKLI2ecxLyDKvdPMYiEdmPWaX0amZa/S92XVQtPxJCX5V7LTEH5/
Cy2mKrhvgx9xvOAr4si/uahMRfBTGih7T7OP0UUMYnBy1pQcx2GAcvBItdlPFm7dWZeEHBSNCvBF
9PQuv06rMG/imrhkbw8rYFxry3iKjXSjBMvnbnZJzOzC7khVA1e8tKXEYTnEPbbC3l4HARJM2U/m
JgEWLoWyWYcAKCmrfDBC+uSgOV2c13lFKM/iatW7f0BWrzY727gdY3d949j5mmZbUDNCbq7h/0O5
pd11wx/XHX/pR4g/P7t/09riMlE4eGH47JcBcvDHMfh+3casU1IlEkUAAHhT3ePEzn0ZCEdwgnV1
ZdiHPlTWfvHB83dWDuZ6wdr8in5ZmziL50ajUZS80w2mOkp4ECvkbPz760uajRdnS5qmFKkeww7H
t6vVYm26T17+Wyf5zMIkIlka8KasYtOYjK3NBy9xt74/7mKGjJzPJRrE1xc01YUQ3TwITn5t2yQ8
Nb0Vlr0LZWobumu1fx9FBbz377PgRrSCmuCY91m0MuSH0Eigw2g2flavPDwyWoL8LOztNKighd6F
QcLKfUGhZN277pKi/ayLwIgLzAaA1Rtt43GUHN+KB6Jk0PysGmu8GU3ja9pr2ULONBtMzgxNTlfR
FUYfm2xqHz0rSbRGRW3lJwnkftXq+vdbsjTxeuh3dDByWEpHJpjV7EjrBpjDJs2erxua/TpnS5p4
PoNCTa7VHQFj9ATTxksUlEu+v/R9Jr4/wJmRlQ02Rusx8TUmqr8rUbK9vpAlIxOHF1K4mi/jZjYf
JXJ/gjhYTOLmv4rgTtbJKyDKu4yucqhXid7jaIkS7zsE36Xk5yD3pzpYcLT5xfwyNPn8mpf6kJ+w
Y1Zh3ibaiz3YW1QtFpxs9h5GTlUHOstQ12sWd3ZZ5HVnZYNK8t17hgWKS7MQeVLQlVCMbRkHyq3t
KUssGvMr+2VT+OOZzQx62JbZjoDmzLOsDFs8Lu/zheg3e0OBcgTiLOZOprXdXPZ8XvYjr4rsZxRr
K7M96MFLKzNXsetT+ebve56hcuEDfUdzZOoVzPI3odOj5MokvbwvUDZlzj7s9hUj6wumXpsw0wyN
BiITWJTv4GScVGyqJkJRAUwkkKTxUEFZanNpRfG28rN9lu+deicekV1UbSNm6a3x3rCaj3XDiKxc
ryNJjlYjA8DX1z93KgwdNDmoLKDk00kaJF5HJ4O+6BQE/YZUTkl/prW06pvtdTtzoQr2SmBFNE/B
M04ORRcOed3bMfxuTMx6P2mCXf/357zm/N+fhMLQd6k8SUl4yoTunrlCrhfqny/50KxLLkj0V67b
m32Bg+0GnglprKC9uzwLfoQE9FiLBTldsSuLSEcVmBHnsM+sg5ejJFvFjrcuzAiFTK9Pvg4OGN3r
P2LuPAp8G9Awyo5v5FI0hjYzA1W0k+J9Vj15TStMMj9ftzH34eDJQ6aKSRLCjPjzszMfpWMjRAvD
E8TqjxWv/RXwsCX92LlgRkhmlow6Aizi2qWRIiiGIRvS8FRUKbzyst+uZdBAmzbPf1R5y2XtmP1v
xBlasiaZFhV1dCAvbVIXLgc5G8LTIN951WNrxOso+6Yg0pgkd4OTLcRrcYVND78lkNsqrxldnk5t
BLFDj8KH4NAOrc+5tlKbb6F66FPGw90PSv6B9+eCd8xahOkI7R4gpDzVLheYaXIAV7oZntpqS84D
6yjvlqFeZ7pHydRixL7/Whj27rq/TMV5SV5hjxY6gDYxldrlNMoZeZL7vUej4oe10+NNkdwq8br5
7r5QoemVtdOfimGPpC2TCDCHjya0y8BbvMVy/FvP5YfwpnNAb7Pf0/JUB5gwzr3CPznDqZE3Srrg
QDOlYQy80kiyWAFxvtzgwZcLSBjBSUYdT4462IwHqXQ/wNwMkvqx61+GNF93ZYFOm/sOfeQFj3ob
8jBPZ1LQlTOMOR1JKHILGvax8k/cNWhel6uOjnyLLC6aovo3+ooL9t4eUkbAyCOENCjlaGOyXDgH
0jJtEv9UWBXsLk9V3q/b7kds7vwk3F/3ojlbENMCGqIbztU8qbjFuZT4mQcMRGvzrYoC5yfJGoFC
o6j9t+uHKHOhzUXewjaCUL78iE7jW36UkQBI+s8oJImKjwpqideX8/YoIt9O9AQwgYwMsfrSSKLU
kGkmlILqgPZI8lj0EMI+D+azlL6oX5xu4UU84xmYg+xZYK1FX/nSXAmvnYEaMdWMLqYrIm0094vu
7tToxs4cEqo/rq9u7iBc2FMv7UkgUoK04pmvmPEudxUUr42b2Lf2ttJ+1sANe/3PsX6SbuKgXi1V
NGbqlWJzf612srmlb/edPVA2kXzpYNk9FI/uzrXyI3xSIfJOTmNsq9w+uF29U+Vsk0PYwRtg4XTM
JAT8DNEgYlYJ+u43w2WyC4GSqKyYTn+j1upal5+G8PMQB/sqRqtR+zY03qrVlu7Ot0kAh9JxQGtT
LyWvFEfp7IJ2E1nxnCwmzMF8asONRAuHPveSC88UJYDRA3YUAwnUF6c+TLk2gAUMtPs4/CEjf7zJ
/WEd6f7a1xX4blaPxo25HxHXkFZZtcAXNxMOGPSm+C4kAXFo4fBnaxQBooDJmKqV9UPpq1UcfirL
Fyf8EIY/FnxZRJbLe5pveGZKHOUzU7bV6LbUYaronsPhJTPeBQlipd4D9Ei6CeXMLsu+LNgU5+OK
zWmVRR8tJaeZwnmNqlX1DuGSILsN3X3/vS4ffPhP+S/doYK2XzA8t1haSFRdKHryyJ7sq+eWbHfP
0fHjk96+yMVz9FKhDuRBbGvXn3Tb20FauL1uVUTU6WoRmSDpEhOSPAYud9jNlLJB3pSXa7kVhV0I
IhnIHddquhAGX6u21yxNclc7QkvZE3W0ZGzWTDFK1Ze0VLc8uTSHmdl1JsXrQb71c/+DqqJT6jy4
Q/+3AT5gMQVOiUkUzulr2Djzpx4571AWq20lSUGor4PlxwIgYmphtr6+sbNHlDeJGOwmHDJuc7mz
g1uNfqIMAaO0iNlq9SHO33uwI1mHQtejFfS8is50reVu0Cvaii6hGkcnPxy3peo+Xv8xM1ce6/71
WyZ7b6ptqDUZfbmUkmGeCln658gqoaOyVmOTrEIffcKlu2AuFp4bFX9+ttkOY1niOU8MVqJHJ0fc
IrV2dvfyG0tDnEFQbPIAnG4zUrcGQyQOx3VUDqW91xpng84UrA7lS2hvRl1bh418uG50JpvlaUR7
h8kvUs1pxzeDGteUfYXaS8yYRJvrUDFoWrNwi82dzXMrk8tEzWBNKzqKL6oU72tfPTTFvdZReFjC
AcwaUgjcQlfPoZl0+aWS3kDYuJFwDwppW+B8aLcY1k+UmntopTx7Icub3T2SZeTzmAGi3nNprh4N
uysynSmqAYTMeA8r7ub695ldkJg8JD02mPiYuF7UVCApJWJ4UqC0ZdwpcgbV9XGxujiXZ6iiG/ZP
Q5OdawYpHXthSPGNk5XAYOerkPe2N3QJNkrVmqtg7HeyE/6g7PDtP7bIiXv06K+WtbiHzfEQjlDj
fcizcKV4w4Ibzn4u6PkpSdEH1qc0ynbOrKBrMDlDPrVmWEdLxu31lcykyMxWMIkoHk+CqvnSIbS4
7GJGRZh8UBGRTx5cMmVT+RrXwS6n3Wz9PWJogVFkMF/Q8YKqg5Zj+hjX4iLi/8zkQFhvBxNILEQw
C5smPGx6252bmDjGAGdLyBhncBrqh7DtN5UXr9RhaRR91s/PFjJxAc1IZRUWVOYqf2YswbLuGecY
8+frn0f8K9fWMklMcpJdGAdYS69CTxcX26K/jfp3fdis83DBFZZWNHGFxElpCAMrPzV5dWeHwzHz
X/riixqWD9cXNWsIHhXBhInQ1+sz6ux2aiKpVWBGJbWUh41efFYGCE/lTe+VC4nArCecGZrkAcC4
SsMTz81KycnNFfECdIwnN0V34PqSZr8T86nAoBwxKSoO8tmSyiRXnDTiO8ELsB4gbadL+KkOaavp
mf/zuq3ZI3tmS6z6zJYCcLQfQ3Ahll6N71HSkPfJYL+vLeWlhCET1YXhuymP2f662dmvBusNnO4k
rIwcTMxWaqL7qHmdLLnOoB1jViRL3Y8p3KIrBI37hVM8G/qEwKuFUjChb7LKapQHvTAwF1vUWo0s
4rJnxnDB5+c8hMo1eiSCHoj/5XJRY+nmVp7Hf0L9OMO1dr8cxZeMTA5WENlJawuUTaQcawPNNUQd
siV+kLn9EoMTVPoo4ZAYXa7EzQuw+Q61jsrSio9KWxSwV4XZwgN0pnejA+r9ZWbyWUKv0esh7bl1
HSc7pGEB95gSP8VlmOzi2EGvrYYrFHrgZts7jbl1VYTmW1fyNyn0att2jJJVF5vaQfEDh+R3hPbZ
NBdHV0QeM42b5z9z4qy9p5p/goAQls7MDtRAve09iCpgf7f1Y+Peak605rVXL9a45r+2oN3VoRHE
sS4/hIL6p+MEdLSqLYPW9rBLH68fxLlYQ6XuXwYma9MMiGyCkSoTCc8tEEN7W+rp1jLahPKOD5lt
sHDyZ1MtkZ/aCkFbVHovl9QNtOy8gWzYyHNnmzdStkk6Gb7ftIu2kVpGq6JB6i+1edShrpN/K41s
qco8u61EAjI+aJOJCpe/IQ47s/FdldtJeWJ20gnLlR99v76zc5GVaj3jmYCMLduYnKHUgwlEdSOa
gNZGVo+FVm0kXv6IWWXPXrXQHp8ZouQonVmb7KriZKacasSeQJV3METKw0CmPNzTBNq2db6TSnSd
B5KyBn2X6ub6UmfDhQGXC9VYuA3syVIdJcj9VCcmpe2+tNf974RvvtW//v3J4twWjlXI40lc3GSj
qOgEBUvJsQibb874mYmJR0j9KA1Wxw2hFzAQq8FOVW6roTmE6D1pnw3oBpeS19mTd2ZR/PnZzVsb
XShpI4sK9R9xL9krx4eOPoI+avBfQmV3/RPNevyZtcndlMiSancj3hgCXh4RnxGXRuOVv1GY4U6H
A0+hKsPRulyUq9itHL5OL0TPRfgdsvffmQjB1SkKQ7bLhARzBJc2uBiiphwIWaO/oQX3CT7EovrU
L7FOzB4pXkoAwkUZmMTh0k4DjCL2ZQpdMVz8dZatw+TTaALYrVHvhjHV1jroFHxKFEGzHxJ7qTg8
98ko5NG9hYCW/t/kkylmoQdZx2veUH/GIJ1oojSYvu4X/5u0K1tuW1e2X8QqgjNfOUiyLHnIjp3E
LywncTiB4Dx+/V3wqbMjwbhkJaeSN1epCaDRALpXryWJUvh1LBVXUUMpVRikrhepykoYaQaU1HQI
APd7moGHkvPCJqU3so1YIdlonE8X2pkueHORe7meVcBGQGBLUJUGBM7PouzegL5RpoFGcHafTTM9
9uqxs7fKtnz7CtsbSFd05XOGU1DVCRGqUaym7q06OzUucneWpXxu0/wMJdkoYKpN//ypgGAFSDsA
oeAtEVlNSyOfqDHl77gMihJlRc6js5GHlYSPKxuaMI8ZQxNAlGWnDgXK2YiOOahSk+k8Qo88dYK/
8BJepwBbGoohYpUyGnGH0+MhO4Hcntfxi86rTSPZaZFKdxCoelXquMT73npbtyvZAsDT/rYrLFtn
OHRxlCo7KZ1vxGfVeW23CEVkJjAsyDxyCqUPL5ESbyzVpWN2ckfnHEeQcWCPw7QBhebfKbofOHzR
cICiCjrmhHG01tCrbgwjtgaUzltpb3WQy/wbzQVoeIX2IkSmhW08kdZEg6SdnfgtERQN6c4CApNF
n9bXQ+Z0l2aEU7LVWYSHG9APKQV9Dd1pzo12SJsiMLKv65ZkcenSknA6Iu1W682MAdnzThka5lFV
/TqZNYp9BLJ0IdX/vKXRAHvb7ykUAhOkqcYK3L/ZSXdfTftspeFQJx4abf63gfH4eHHsu/bctbgt
ZqeY3BgjmJOU8sSTPflzXjcerZqNeCv179/DEksl2aCbnR3p8O8FVVo7av2Wczz2xa/1ccmOS8wf
ColoXEI6TgTiLRD6zZkSARnDgNCyi2+art2oY3OXld2PetgN6lvzZiZICS6lukXsInUXIBuAQQUd
GkAH17PaREMTQV8CSDXoNdhtxQKLMLThZ9SrbDSrLeBw+rE+4C2TQj4IRFvRwtXFTyMh97THXQRi
GiQDk0fb3kBJLkxApr5uUrr9LkYphBHwdbJqgMzGKbcgwJhY8a4p9NIrR6J4TUIPxTjkGyal7sN1
lvFQB5eNWFesFhDGNhxErNGwR5k9Q3qytTYKCVIj6MHmzVHo8RUVGyalheKlijKM0b8Cs5n0T5tl
S+lq4dnJ+59AmGQJu5tW0NgYVLz40lHz8xnNZer3CCKaCmCN2kGLNm4A8t1wYU/Y5rlSJozVsFel
2WNcQ1GmOjrLmaS7QWtDNdK8Qr/JoSS39b6WzuVvw2JbnavUKogcdCSsyQ0z0KNoOSGK/w/rnii3
AmghPzKx34TpdLoiatPJAvYG+XC7PDa08Xpjv25EdmqCqlHlnUo4OsXGedD32WlXwEhmklPe0NvB
iF7XTcjGwQF1SLaC9gQM2tdxw9KSEVkXmMiBkZ/ZqwFxvC3gkNQGCJTQU4Av/lCsZmZR9maa4sbb
HRV0+hVz42XIvq+PRHYDAN74XyvkeiROPICrxooR55tHpi+QLwWzXHE0FXPjQHlvFRQvM5eWhFhr
TTQC23iHgzKJoWtIzcKbACQ7dH0yhU0KuYBY7+xHVQGjYm0U1kOm0cd2HL/Zo514SgxxppLEqVcZ
Thkkc1pDsKZfvCmBvhltnC+OFaPNvkRnfavH7k2dpejvS6E8ak9df+oA3Qd1Jx5CQ9xusazIl4rr
F4LMGnA84WkZVTqoaJB/Pi2QaLJpF+Lmntpbh9U7eujDDKK9Fu9XtDgD+3e9Vnq04D0WA+Zs0h3g
zkdXn32otfE+ECuctexJo/9oBkc9A+XVPCZW9kyy2h+sB51977MEGpTlTQvJKvWmcLgO3E7VnmJF
800WdvQOIrioH1rpbt3DZOlayIwBLgRsFMAQ4iugyMAwoSa4jVvVbTYWj+kAdO9S3phJFqjzcoJ2
4LkrgBFndeJ6QwIa5bLf120LzaE0gC71cU416E3N6ka0lS7bxYcJuzjXraxqTUC2rX7yp6zyoHlo
RIf14W8Z4X+/vLhxmQqqA7PdUgg1PdfTG3M2sifSgIfOZK7CDUyC2DBZ13MNf2lwN5w+ZRBNVNWN
cCcNEhcGhDEkbd3OSgoDIw1AfQr30rR/8vh5faZk1xTI0f07DP4VFzNVZkPJ2gyP7cm5YcNxnI7g
dKB3WbfhkLIz/dKO8EZoiOPCmRCINPPOViCr7sUgBG0UF3WDn/DA9VHJEtfAA4MYALAjbABxdfrF
gexBDS/DVUjXFn+00T8LdZ1S+dS2QdaQWzzyB2XrwcCDwYdgcWFWWLMyUki5jEiYQMnQAY2lgQut
Vy2Qkkxsr9Vd35qI15N6C1svXcULu8IqpmPqUGjCIMxH9yqQTxgYQUOcCbFJ3KjX51Zqi2vOoImH
kzMKh9fcotNkNrGSg32kXR55OUFXPh0ObZQi4btF/8un7MOUXpgTTrDMNtPBaOCgbvyKuhKIBp7K
4nF9SNIbIBohQG0IbCe0HoQg7zaFYZYTehO0aLJ8AnG7xfHJ8hqh47oAi0vc7SHg+gzSXNZkT+vG
5fP5r23xHGNLXUCIFbZH+hDN7aEzWh9IIK9y3tz0b7JdFwPVhMVLBqUpKxs9H9BbS/AsoeW+B2z2
keVL8Re4XGh0gEuJdzyh0io8ugySlE05IhF1W5m1r0Hj0VGnjVqKdPIubAinydKDXbAYCQK9CuHJ
zvHn4tVqsgACWh7KfesrJXXFC2P87xexEtthLkGknZ0Ku/pClDSMTPun6lrBuhl58EL3MzhVwDKg
OsJutvo67pIGLWmV3nizSe+ryLytiuNQljdKvtxV7Fi5fvF9wyxf+w87DYpWFqTVVDwVhJ029Sqz
iwVm66iFPp7tF9UTOLa64fNUQYAQMp86SoD7BeKU65alRymqBEgw412JdrLreVVwgckWqGxAVaGw
fTudppsxUtv9/2ZFGF5E0OfcaNwK+Gp9xa7mIMoRvtatSH0ESBBOkwrtArGSCNRnT6cGB48Nzlou
Hwmy6WWjFs/X/8NCXdgQ/NCo0d1QTHikQF5e47l501+oikNuTvwJPUn/45AEd+yQZ7OsFkPSo6Mz
vpIgz7daXuUjApEWKs3I7lp8m1/srLyfzESfYUKFnIn+ywRRWfc5Y8VfuABPxANPh5q27QiONluG
nY4jzhLaLYAq3MyJEf758l9aEJxMizM917QWrwX7R9kC8RDd1/Xm7Ua2YYAYBYoKGBlwLwvHlZJO
ClVGHPdNe0Qn8hQHTpYHKO0GBl5jsz/RMykOitrsWPypYHcsajZ8QhZ30eKG4hBoSEGUI8TdOV8G
qLxgwQw4OBjswT/WG2FvmQFLrWAx86e/mNcLe6LLU7dzIZyKc6twbtC77ut9dVbKeePdIGulQeue
bqBLGZxDqHldO2Id05QWEx4O/VAFjX12x9mr6iOSamACHECkmDhegfebzgJlAj35Z8jA/c1If3+B
4KNpplYDm/EFDnvuG3O3FK7vZFucvFIPuhin4KdlnuYTJHHxCjN3II5z1I1zma+HGKIu51E4+/Vq
aQAz4PPY3KH7H2fkqLANH5SPAZg00GaYSHIIPjhog2LmHZ64TqR/T2LL8ZOKLH+1HL+NCI4HhWuV
RbwxFwmhtNaOjvmji9iG28ln67cRIcLmZsv0ceF33LQ6RJDtriZy2EScS628o8RAzwg+BP5Euwiy
zlBnpaPi7ldaNVg/elDotQPILRdFKXbrTiwND2iq58IdgK87wjaqCNRs4wymEmKF9ldoonpTeTDH
ODT+au4AuIIzc3k+kdKXJqWJtNbCa9Sqz+IXDjtvi42kt+x84qiu/xoRNqVudCYOL9z8XC21PLKM
UJsbZ3unGwUDN5i+hciVzh+0PUHsqwH6JDKApbbTQA5MhWtbCkECsst8dNAkO4XkTcBcAyWTdCw2
MjOyxmUdndL/WhWOFSMpqqVrUH5a2uaotYtvEXU/E1BblSxcBvfGnodAezUGF2KX7k90h9zZZnyy
soclz4668sjRSpxRZt2ZpH6LHljUG4A/hXLztd8CClBri+vg2o3sW27vGyP2HVRM/zcrwuBN2raz
Wbs40VS89VApdZ+seStLLvUj4AzetSnRBisYGWOmFrjp5qdScyDl+xqpoF5zZ38ZNhxWPmf/NQTR
sus5i0o0Cc2Kkr3nynMIvqt250Fk8G+i47/jASzl2gwekWrWDhhP5U6BFrsHy8gDukkxzFf4w2ly
YUY4rYw2UzjwBewIkbZDQfYBbfNulvp9d+YNg+j5+IvjC7SS4HsAWwFaWYXjq4jyTFVy7PdEvZs+
EQi2/41TX1oQDq9qHJN6URG2kvGfZHmbh3OfbuWuZU6A7hEumId2HJR7r1dHK6vcAdk1LqMsOySl
cUCfdWYmGz4gWxxgM9F/jIs7J3e4tqIodhv3eQbF9Hb2wEMd5kAAoJpBFOYr9eJl2cbiyIKjyVUs
eS+ubRp82BfnmI5uX32Juhz9P33qsX6OfsYLxHmdenD8yoW0gBaRv4nIwHVBj4S344Cr/NpoNFHX
GcYiPxnG14rtcJjulWcz8dOm2q8HIul8XlgSPAOawc3E4iY/RcO44z2oSbRrnAH0FYh5bj3GB1Xf
8ka5TTy/0ImGBn2RBGeoR63UlzE/9TUw0yjMlvuq0+nN4ubQpMonNcTjPUzzzNrIoktzHaCt+dey
EBHnMpoqBnrR09zMaPElMRDF87nvCaQFfaDDEk+DklOTfQeye+O8k20PXE54DhPEUGh6vl5SRtEa
q5VmDpWD/MvE5vnGmPOv6WzFG8FYOkj03bkgWoEkMbCQ15bmOnFKmuKmqo9VWEa4cif+kJc783ur
W7dD9VyMbtA6P9cdSbZPLqyKFBLaHDlDYeDqWpJz0kEbXAHS+J8pPgKouTGVsnPt0pRwDhSjBjJM
XkUoABlpAWmrm3ObxigKPq2P6V3sVDwKLi0JR4GCMak5R2c1pcdSGtYpAEZT8QaAWx4hQ2UPu1yl
njGjDhmNX/sCot7HcnxdyuFu3NqqfCt++BjgaEB7AH4VwB6u17W348JOSqRuraYKoG81FdVufbwy
H4XSyL8WhIlNURoDmQwsgHM06HM7xMRuPgzk/ok+QJQJcdf80MSkRjbulOmEO3Ri7ik60ksVzUS4
c0ZRMC6DV+qT5nV9f6vQrZZtqZNemBY2odOQtIwWvBQauiOI3/HkuUUD8vjOH61Nah6+IB8X7PdA
hbPKsQsTV3ncqxP3CfhV34rTXdfm0C7U1H1r7McJhJauet9lysb1UuoqaLZE5VQHu+UHgHCU2Vps
cmhX/OpEv+J4Y2NId+DF7wshpkqhSpM3QMRB/6Zqmnub7c2kDMEOvTEQuSEuZQm0JyrvwkGYzbk7
0RkZd0Mrw4kuEKwj+4XtFODx131f6hq4gYExirPFiXgP08hws+Tou65QfV7Ihfp2mLZOWOtm0Gy1
gEh32oU1wRETvc1RoMQEKu45coD8AJe+9bI+IvGYhfo8MOoQ1DU5TgbtJtfxglKLQgoAI6rsX4U2
+A4d/OUZXPZeUYD+YXH/MCz/xx6n91HBlASr1/bmdnK6WLPhdDnc3dkB4g/xLr/fwjeLc/duB+9v
nopBm6DBV/LiRhanLZIWoHfjFEKQpQ56O/M6TQnXZ09qBcgBpHsAXEQ/sWDFyMdu6BgeTy09m/0b
tKR28fK2bkR0uvehXBjhH3ExlLku6rpfKtzzwPE0179QTW2Nh6UI2NgE66bEkCCaEoIRsi711E4Y
D0DVgQOGrq3XGd/zl9FONCAsC2vzFO+zEhecUf9CEui1WWjOa4wbm1Z+oho3TjRBtA2cFOsDE0OE
aJdvg4s5jNCOOMUMA4Nw2c/OBlFvOv1cLOV2UaG8s27rw4Xg3Ri6wwyU3xw0cAk+3uCFYMcOjA1d
aCSPKuS3rAdW4IZ+zxBqIQIPKJ8NMFNlnWP1a1zgOFNGpMi3GLuk7nnxIcJRbVauNhojPgQoQh/a
UhrYiKplvz5cqc+gZZ9fWjWQgwlL6kL8fIwHuCeJIcldJF5Ct8qP0tW7MCGs3rwMs6UM8Jq4Te4a
ZPShdrZLbONn0W5pTEmn7MKUcGhFIKQYBz6atP2lVmghTN6qLWE4uQ3T4OKLlgER82tnhCQBGdUR
r8VGZb6jvDVO6aV/2qP47oRAof3XiLD2qE4UVY/9dnKWRwV0L+pwHuYtzS9paLowIpweYwEBmxRK
VScNJQFAbyvlM0Gn0zKUfhl/W/cz+ayhOxDEDXj0imqlmjrMcdfACRoo5tbNU4UeqmaLQlRqhFNc
4D+Onw8J/BQY6KTq85PdRqPHzHE4OFMZ7boqdzdi7ZYp/veLkDSWlJAIOmCniD2Dwi8Y68c534Kq
SDfnu9ItOBdRuxeMgG+O9RHIYk5tYz+Ni/OmQLhxfV0+MBy9e5qrgT0BCoBACAjXL7w3LKNo5xwY
hLj38mS4I0ZxywoaxF2/S4vuocM2BffQWalyvx7QihynYZsmQa7Hp9GKNt620om9+B4+JxcTq5F8
iBJr4mOGxvP42JpvVf68PmhJREJeH1dw0P44yDkLQa9hA8bZw09Y3x8m1cn2lgbJ2YSii2pUi43q
+ocaIKb4ypwQACvNLYd4wjIW1bhjeGem43eyqE+OOoI9C4LS9Ca3b5RW9/SiCBn6F9ItZR3JRRGQ
QkA/0JWG5J2I5FemyLDYPOCqg25nFXVkUwGNr7qEiZY/ZNNjstXgKnHdK4PCMuZWos5us+SQENBt
b6rtOTQi5mycXpIIdmVF2CCtXlCDGRjWXP5ysqDaEXM/WhCNz8N1j/lAyPi+hhcTyF3qwi1xz+iz
rsQazv2nxHqEIm3Q6+flkJsPOfaKUXpRc+5YMPXDxuXn/zGNOgpK8yoADcIONVTqqHmr41Cz/slx
OsfVzgZncL7PSYp+r9k3y+jszJ8mS7vDDXDDvGQ/YopBVYyqEzhRxcobmzJ1ZrmWn5ahCPLuCGiF
p9BP69MruViiNQ5IKA5AgHcK57ZTUU5RiKxE+gstGc1jZNxSCFzQ5aThtldsdRZqUu/8be9DVb4t
40YdgCRLih2aXME3e0geexr0470KDgKaoOP7pdU+z4x6pAxjA3woP4l5H1GfmQGAkNUUkntlT8hG
rNj8MuHgB5sA6XITM2GhVUrz9G/RHkdZegAZ5T/VZwDn+73zSJJQcT219mmFHuRQVR8YSJYPzIu/
uTfrKyOdKWh/cWETFY27wvdAN6NzB47vq4xfk/VSOm/rvy/dweDbR7pXA+ZezL0roHUjiBV4/U/k
NhmfUzDoJUFs/oI+1v26qQ/lyPc9jKIrZ/dGU7dYhKm0mHRaitcyIV6ufBlBJ2A8a93izU2L0PtZ
00lADfvklDHg9js23Sfmrm76QMH137Jepoe/+SC8bkFDgTwuMCLXQSXFhyaTiw9C27M77K0qyO/K
CuKr2kvPPlF6W9uA0jsBq/ap8aQFVf+yGIeEZkhpbbGtShcaeUG01INwBaQV199iq0m+zCnqR5NV
+qb5zU03Dl3pHr8wIJyCS6MT5k7wpKh97p15P9bTje4czfpHYzjfJv2ZgrN6fYKlsevCpBBWSAY/
qAaYZPTJSI9xNngp3cLXfEh2vrsVeh5RyQH3Dwj4rmcOMbMkWYFyMquyMgQSzApzUNqBGTfBWetC
5StKIY4Rq1MepIYS7QeSDhsHoXRy0ZoNiVE0AVuWsE0La6zHJEFBM61e9S/wohDvVgZ9g1aHuJn9
uD6v0tsE9hFI+Sy05omS0YOqowkowohnw7xHtAomqGO148Ec2DF/mNTuTwGd/5ni3waFjRKpZdLo
E/JBQ3eOFzwgNsmGpRPIQSwmeki55uj1IuZpRczcSXMo7OXAR7wWvU9an3238jAC57hibt3t5QbB
EMCTaRZ2+rXBrMrwUNKx920U/WhlQJELLTMZDeNC8TMzgAxcAlzC+sJ9wKW/TySeR0DSYKBQj7i2
WncZcv8x6utJhy6QuiApGvcrK+g1Gu2LfnK9boHAqEKBijDd7KDZc/NpduM/bVTk30HAVQtwMDpd
kE28/g6dQWo67/EdBZhMvdjXvqwP9P09KaSqrgwImzLWlZFA5wypqr0eFK9xOO7J1+Jg75Ifnert
P4PQYwnnk7lPPpmgvvDqML/LoDzotfd0A+UtDRCXgxXujhCPbCnIWXOu2WXtSamGRP81mOOuaB6b
/oVEIAveCLbSS+OlTWGhp2VQWEQwwecZXdBfz5C0nZeQpcGI9xzCQsL/r8+57AQhwDjg6Y1cEhAC
12s6Rm5nTCrob9Eq4yX1L836tm7gA/vwf7zmtwVhk5aNolugxkNV2U92000fdLkPNc50lx7Tgxvq
6Bjx0jndGNeGWQDorwfWzWrfOC06r6vBywz2qo3hdKv2wzdWDjdTdw+dhXh6jtlTDKm7RVXD1toI
uPLlhMY8ku4uQobY2GvULY4YpDFOVle95QOrPHsmOwrCY6Wb7qlN95BhNkEArMSHNtaOGtMOG5PP
j5APOwr3NEdHkQawDMGj5oxOVdwi96+Q5JllIFLJEBsXkOZa6KFuVF/VJs9kjd9nym4y/iZeQnPj
X/OCd6F/GxPg4AgAt4xvRJVfm7Wn/SSJ4YNeW20C3c6C9SHLrg+XJgV3I1lm1lPFD9X+lYHIq0Qi
Llb/lHzq3akRkF2iQR6ciNeHlHWlOpMIfX8LQOrqEOJ234xf9fhFLU+FWQMT2GzkWKQRCVVDdFUD
PYBrrRB+89zNzaRVEZFs0KPrX7vJDfLsa1pEwQIsNJ6y0bg8FsO4cf7IQgTYESH8inVEb7Vg104G
rZ5tG6ng3PKcCbfarecqj6WilwL9gXwLSI1QoxL26jCSuc0VBKHKPYMSAr3Dz/1Ue1P8a903uLev
2REvXInWJUqM5DwzpoB2Uerz/lDf1HocKzhh8Z7It4gZZdeuy7FpQhxaqkZ1KuRQl3zn1M/TT6d8
6QOtGSFivcWMI1spXA/ACoUCPtJGwjzG4JYAPBWgob78pUS1Z5kbpUvZ5sK7B/+A8nOhBH49GGj3
NOgbRxp9+SdrzwpaDtJuC4L53ur2YZUAi+TMD6C5EmGvmcri2KVIXnRpBwQmyrDBnJYdEK+D4reK
Tg7zGCvhxFIwTA+0D+yxA6W8WZue5jTVCwWlRu4CWRlHkZ/YI78tzU04lSC6i1ql8F0a6xt7RDYx
uBThToivJsi7XE9M3usJkMcKrkbd5OftjeNAX2SL+UtqhF/BuNY8Mr9CaFNc0xjSvKanBa34BZ66
L0b3sL5DZB6EAwt7UFNxJ9CFHZL2EXCQSUpPFBl/Mvxi5RY9s2w/4BWPSAJKMbiocCJNbVsZUAyC
BVyhFbw9ihYIIeuMcN1DLawaN8KmdNIu7AlHkMHwfnWQEjrF2iMaPHdDOfqbuWnZoHDzR7cIaj8G
kv/Xy5+Yg8k0u6XAXYDaK0dIIUtoqlPoovumL7OD0ZaHP1+pS5PCSpmD0qJtu6GnKn5FnjpQnS1Q
jvT+cmlCcGpXpWbXgBEceMDB3kMpWvNTNRlv3bqO9wwvO78pu2VfqaATUdIKyRcd7lIklDzWHXDr
G3tM5puXn6NfTzJdqNLbJkac4LWXO7m3ydDGN5AYeWwkzQzEHX6wc1+6yBeDHN+o7bIDLWz5iOMn
Ckh2tk7lSTH9aAO+KnNLXAnBgglgLtgXhedFZzkRLYaKnswBqpWPpAfEUXladxHZsWpDUha1A3Rh
fJCQzBOzaSLC1690/YGBtE+/6YkbbO4x6bzh0OG0LyhWiNGvb3SIpUN/+IQt4i8TFGLUl8x8SZh5
jJIyACtYmORbuS+pe+KYgGAj7g1QdxPuJZAeUpSK2PSktdRTR/OxZKOfUuNY6p/HYQn1+Uth576d
oU6ajEHkghxsfYJl9wlgqoF3wfMJDS5CQMYxNERkifi4kwXsJtPoWQvL/G5yjrPNQqVlwbpFSaAB
raUK+kcwGkDYSohmizGWpTYBgNwoi1/TW7sKBuN+XnLfoi/p1nEvGR9IQ3DacHkPC2w71/shYn0N
9i+sKxpMtfwLm340r1V5B+az9VHJ7NgcEAVBNQI2GGFUOcvtIS0sehrZrRGBK8u8n9v2yQTHjKWR
13VjsnQKLhbQ+gR8iEtuCLs8d1PHHri11i40bxlIFVTtXAGxnrkob7ufqVuAA4Pa0Ah0IXSuJiBl
ymmj7Nc/RLI9LWxPKNcBRIdrjjDquiKNSvqiOCnQxhuqH0sfOLiNQhRm3Y5kd4IsmtMYAkGHgpTg
pR0pczZNVXFqDCQ5x85rnZv6BjQUZPEM443lW9d56XL+Nii+e8eyBZ0M4QZBa1iGqLAvX9TuSGi4
PjBZbcCC1yDEoS0IJVLhDMRe5yxymME2O7DUA+bxITKCLvEdzaOfYqQaviz76ZcFAnn/QLNgqxYg
XcEL+8IBWaHpekpN2M8svB3Uf5QK3Bfu4HXZVhOHbN87qOMh048Rf1D+0mMy2gzanKcyChU12+WZ
xjzTSnZj6XIa9gI5a21ro/ADVTgOwYaBVDyXNYA4iBBgNaYksRN1xcmG/Pnd1KqQBbUAnnAjULWM
tKx8p8qLXUQd866Pl2qvORN7mnKWBG42LmGlEzy+19dccm5C4BVwUM7x+1HTzxgjpjlRXpxYPBRo
i6W9nyYISPagbcF5ZG6MS+p78AOUQ0RZNXnVZEnm0pO9vFnNfIRQ5xjgMbcfwFezPioZfg1nCFiL
iQkAm2sInlwRPSVDyooTaZrxbkjsKIzQdw3sYRKHpkbSQ8lKJ0yBCPBnMgLzgVMiBGFIFdKxaUMy
sgFQCHW8nRYG2Zv2j8llcLOFhCgiNAiWAWsRz4JOZwUYypsC1dey3Odlpe9NKHzv8tKi4WIa6YMR
RVvUw7INxvt6OZoU8VpMPUBLUYfWc11Adb2/i239YZ6/Nhao51Wg/NeXgDuz6Ow4y21gmbnAnyuc
CgS6c/HI4OxVczStR1pubWHJWMAShQYpAtAqjm7+94vLJdNjp1tiLHFlfhrST0qE3hbi18ZhfRwS
r+VyvqDUxHrZ8IJrM10aI5FCZqwT5A1G5446i2dOijdr3U09/Vg3Jpk0yPjgVocisA4uT8FtCSvc
2EoIdiO7z7pzwdQ/XxWQl4FjALcP1FpFBNrUspyCoRMRvqycMNdBm9m1nf3nJzGsAFSn8TcvqizX
cwZuTmYOEay8AEnnFl6ceXRLpFq2Lpc2hOW3WJVCaZiPBGghpLjysGB+CxwA/fMH79Vg+Idc+NkM
N55pD0M9Sgb6tPhkekICc2NhtoYjXF7UdpiLqIQVpd9P1bGJPcO5WUo/LTcKMVuGhNtLpFm1Mhow
NM77RfX1X9XLOAfW1u6UeTL2JjjccENCWoL//WLWBvC4QdPJKU6ugUp9g0diiCqatjFrshhgIgK8
03VAyUIYTFtMUNBZsvKkttGrGz1Eib0bc+cQ062mJMk5CVgOsql4JoCFRqTC7/Qm1evFwPpUtX3b
GG0L1gqjOKRGrIfrQUAyKK4czCMbl3wQARF140wJU9zi5Cg0mOunqvilt5k3NBvJR9mDD8VeqNah
kqGD3l/YQmbBKjuvtOLE846fFOO5t743C6TzVG9Ubh1/0f2xe1C6YH18ssQ76OPARq+j6RNjFKJc
MkX8dqEXJ7XsDnOSh8bwyWXj7Yg+RWuKz1FFfEc925ayYVk2s8B3A7yO8AdWde3aKePejVDCglPy
F25n6F5cfoNUB6gj10cotWMj+qH1i0AoXdjMldJYU02wgnGdeSOUg0Eo05zZFh5P5pNQf0DTECL5
x6MpbgHNrvqUnaj2qx7P7vRCko1oITfBqcagNmGiEeB6xsD4F3WqXbDTpLww+yUBLmykj+uzJQkV
XJEABx7kcFAGF9wwKSYnyazyfRgmyoht8TfLcWFAiOBlpU6NldUM0gdnILyXBQI7zXmzGiJbdV7B
wp4CCAXSXtdzVcWkYplesRME6YHZ1e0AL7RoKxDJrCCHAGk0HbiBD4p/TJ2HxiIZO5HhtnJSz8i/
D/HXtPy6vihSM0jzIgePrDKwYteDUWZNbeq+Zyegh/dQQooxZ1rnu/VGBP9AqYp7MNjR/jX0Hiwu
DorZzvNGKQd4WO96utOFMLijefqIS2M7gGV1CdOx9qj5OaMg9V9i6+S07nGZOg/Kwu7nPx424Dzv
12PgmHARux62uZBq7hJUzhh7MYZvkfVJsR5Sc79uRbKrrqwI8SGu+rEkDIVs6o5HNzTzGeTY6kaw
k4VZ0HGhfQJ4dnilqCeLzjIttQ1Ur4C4KGfbG/eYy1pV/YgeTXO/gHNF09lGe6F0aCja8MgHVJQm
+E0G5b460wBGTiHmXdVepjyQbuPgkvgm519AloKAHgEpH2GR7Na2QVDAWQPmYBhjfy7LHRcBjvIt
Ggb+ucIr5sqUEP/cBvD02oGpWT1b2XCb0g6XmRvkvHyFvSUtO8QkXHcOyQXtyiQf/cWGiHSmtlMH
7L8zPdUBK2/BF+q15hKQeYtLcmt0greDawyimzZMVWYYPc91+ZBZt6x/aayHOv8WudWWS/IQKE4n
EsyodMIzIJAkHMDYFFEzEwDil/YxUzWvURJvruoQ2sbBnCSekXpj6Ws2HgxF7fx5iQBdxr+NC/UO
vFELolVYS439GsHnR/RHq/+5vniyO9WVEcE37S4xE8fhI0T+DPJ9r1DntmMkszwn8VzVmxWP0X1t
2htxlP/u2swKjopHcjyPDIMjQxkMVR/EVr0xfzwqrZkQHHPulihWI+Al2sQf9wAgWn4btDdbBf6t
kQhOaRMLOLGY5KfxuPtTFRocNlgd3JfwAoaSg1hgQAdlW0YuZgk5Wu20dXjIzrLLn3eFXEHZWgOJ
eKWd3sxPxr54K46uT/8BguW+CY+l4s+he9P5W4k1+Yz9OypRdyQr+rYaDWQSla5p79o4asOIKPbN
hmvzr/+4/r/NCJu3cFva0AKjA07c64LJox5IkT0abtHpysISx++a0NtALk5sfFaY2pE4B4VIdEbB
R7lNFEAAApT/kX3x1we1ZUo4iVGm0VnTwxSoWjzdHf04cQLScMrlr213k/efwBq4sVW3bPK/XwR4
RZ2bpq1hs0Qtuxl3ALV5TbbjWnvMve3VN1e5WR+l1EF+T6iYw4q1REFcNDBKss+7PRp1139flm4F
DBoXDTxEQCYmPnhA/dpGLEJ3jq377ulTdZsfldD+Xu5b74dee90n9WDs0mDdquyqcWlUmEeHjUo/
2DAKuYXwU7cxJtkxDI4EpC65MAb6oK9XSUvxclYMF2BD7RspzxDpOFjFEx4/NHtYH4fsOnNpSfDB
yE4ISTJgXaD5VqaT971GbDW2yAOlXncxHmG28MAacDRE/GCa/HGs/Mm8XdrbOIfSDEHfFsdZbCW1
Pvodcpn8fo/3Hd6iIgES0+LUUUygX1oAHnaEjI9jo265gaT+yK1wUmcIFQJnI7y7rJnWk04pRXls
gi6hsssGH2QWew06WW38Y+7RBTult8NztCUE8nHlYBlp9PdkKiDswpzifm31DgP2ZiCut9NQMdGz
INnIP24YEZnMrbZKcZ8GssHQziOFoAhIgPSnyNgwI+mBvRqMWPyjU6rSRQOwh9bqoYy/Zn2FxyUE
aQErbbovWv1EkDVxp9P8OSv2A7OBfyDVYVaqjfYvqdcgo4eavIpeqw99cEqjW1AApyeruNNRfDSX
p/UNt2FAbHzTC7epaloCx2HXXsResq2+T8nTC3PJyUE4xJOXxa+DR+7ofdHYmEstMf6PtOvajRxZ
ll9EgN68VpFsL68ZSS+Exojee379jdKec6e7RHRh52AX2AUEdLJcVlZmROQ2bQ2/au8K+TQUdwkk
lJpin00yCedEcLN8jdBgluHOkXbHzcm74dlwWAQywWzm4QnW/FKluzzOvU62XSF2cXUWTSQ8ABlh
x487dlOiFOkwMWPowmBJd3hMC4bz1cFjOKz4AqIa61rJBexJYKjREsFCGpmIoKGGDB5kWYpSECIz
bKBn9zESaIB5MjM5IFZMMKEtTrPR/9VgGHKViW4iBXlpBc0xVKMPFtSQcnSDGe9Bp5RCQbZuhWQN
mWxsOYNlNwH94GcsQ9lTl1MM5UbPCUgPTotn403Sb3T1zWg1ivaONJpT6JOEgKoLztWqCzk3z81k
CuBxHOQ4WFD6wRv9Jjcf1RgKQ/JJyhSSD65UQS6lf7MTw+vUemuVEckl8E1MoaTH1+ubCYYjY48M
FtOa5K5vuy3tADJt8JqbuvkZxg3o5L8TMMvFk/41Lr40xd3fU5ihM3yNUSdNsQlqPwpv5jj1yxFy
R7Fb2jlRRlr8/Pc+7Hx8nIepArMb5jnPWGLW0p/LQXR3sx+4jPbZqGywHBD94A7nRlU3cinLC9CB
MppS2ZBIix8grxXqW3MzPUsiIa81zwWNRPh7B7Qz0J8vT0e2yFWhz7AWh0PkKxXUN4JZmmG4TXdm
b2Vk6EHQt6zMvT6PAsM8tsZqtMKwQxjOWb1jG45upvycjI2RPkZAgV43xvb/lzn9M0reZdqNWiUm
2rgdx/iXnZ+CWfD7a6HC2SzycHK0VKvDNmfxSGkTQ38OjRAt3aAbWvjXB7LuaNCDmuGzUX/g0QsW
1GsseRqy44ws4th95GF3U0Wn9mcp7VXtp6RtVC3w5Liig7Y3RVjd1UVDIy7oOCATjqzR5W5hqL28
7+GxNXBZwx2SKcpD63a0Hn9fH+eqFzkzxHmRIZH0KjWA+Gym34NOzWNSeG2PzjUiepXIEHfaknye
+qXDiJLXyIfu/+zGIKEInjRrFx3AGEibopDpWHyTerW2kkqrMJopfwONPW5PRfRxfcJWdyCKlgxS
jwuIl2mwy2iqnFxFxO9JJKcKFYU4qxN1ZoAdsbPLegBYJp1UGKh2ijuANBlTWRB/ftJjvhzTMxvc
VS2hHfZUarBR7k3yrJN0D6D2/s7xqu1vNKilAelJ6zX0V4HXLaU2fdH82vvQt5LgS1YX7OxDuH0O
IWM0Ip/xIZqxS7obefTl+vH6gn2+Ua4NltvikL5qkraEjeaogr98qA/pe/RT+2gngl6GXuUP1GhI
9SA92tva7QVyBJ/KOtfMcxu/T+0oVxaY7z3Lx76nC8n3ECXIK7ocdCIRi5Y+EHMhSb5VXkNiHIzG
VW5jX9kU78s39Uf+Q/GUnYq/XJ+ZVScDCA6TAQCEgdcC6HNoPPeSBmf9rrkGII9HZWvurHj7v5nh
JsBM5FANa5hJs30enbTxo4FUTLHV6l9A1f6NBzgbE3fNLlNjLwEDlhtTSLqADJDMHTVBeWZ111pg
4aNPjwE9JW7X6oGTSXYPI1b0DNoeMaVvbTP416dtJdGO+OTMCrdvlRy07UQFWh2tzEjcu32w1fTj
aLwO1htKrzW6VkEWLwVsNRIVhVadnCPbCmprOtCT3MtHK4MilgIsWaz00yZcNJ3MkFx1lbypC1Lb
mggAvEK+xWBRgsdr+PO+5byebofdCElevM31xe1rMIlI5qa9a2inseoJok/aINg37tMQxZsUKApd
sHNWT8PZF3A+UYFIWij1+AKZjsb3JsV5LDbZHuANS6jquj6/f0bLbSDHjEa8JAK4pAUaJdHvKX2U
AmiAJN+u76G1EBdCHwoT9WF4EP40oM2ChCYQ+dF4iepdabmt9b2I5zsjvFW7zlNryb9ucIWQD3lX
3IosTQVVYF6hYlIN6CRlEQAoTqPv2xGS453WJV48DCPkxNIc+lDm4uOJH+/6uYw8kPekrdO1/e2Y
VhpVyqHaj10gPZVO8I7GYj3K5chYG/UMnQbwSkkBYQdvyHvwi4re3qdRowOjNDknW4mdA2Cs4e76
mNYWC92vIFcEULP6RSkyC0upBYQ0O0p26yMbS6oupp2ceo3975VMMHvoMvXJ8cErV+XufiMeUxNq
r0cDl5PaeGFRE0kWrNFq7oYhIxnLR4MiJLcrGCkwaCM4luln/wZuPUTba29ChAlN2VbgKlcn748t
XlcKLYT1OFVxqpCYL+q9Ue4NZScbotTe2gsVEFnEZHjPsX7VlxMn64tphQxXv4To872Mc+hW9vCq
F0tMHch4J2kPnegmo7qeQ5BymL3re2Q1RXv2AV/GWQ0deCFAmVdok0vAf3lSqfN9+BEORBpddIC6
bm/tBoK0kc1atmMV+VyLatd6GcoYb55tgUCdfbTsvG5hfZcAQw0BGNBqUVO8nNJYN6u2HiX4KLSO
sTfLocv9TD9F2r39PS3I8Hrd3lrYyyDb/zXH3XbJlMXAc8Mlokj/q8me0XZvE6qVZ+aJ23WCoIxt
Bz4mA8sNnB4osphfRA6mrqsax8JqaRJlGtQ/s3a6SeydYSe3QKl+n0pDcOhWhweaLOptwDYh4r2c
zTmw6qGNhvyY5p0b1gezB70MFBBU/6JUcJOtbg4AjkA1gjyH/JnEOntBNH2qzkoKDHxZN34tVZ5c
OvuyEt3Z60P6Y4bbINaCrFSe9MwMGEJltBmgcwJkkasGyz5e7E6w51fPGEMsMdKgxUpWl3MoRwG0
Pi2whNTy29RtEwhYNkWz1UPg1WXaFOUGxauofulaXWB6LTY4t8xm/GxG1SxCCdUs8+MQuq2RuXLu
GuG06Vppj21H0R/l+mFYW0E0x1NRHUZApH4mJ87sKZmUqLUO6oTS3hdmTIv4FJciCeS19Ts3wk2n
ObGGigG2SWahywvaRSWlO/bUSTd9LsL0rQ4I16cOrh6YBjxbRTGbUu8jA4hfM9fpoMwFXSTIX6Ix
l2hYq6ZMNOT9lMH8Iv9mLa1i9Wi5ciy1wTwkyjK7pWzvVAD2BWeabXDei4DGwBiIeAmgUHu5K0pt
Npe5CoDytSsi9ZPbR99kSJCloq57a0PCpsdYsBfgtbRLQ1WRRT2YTflxTvclBHXlnajv++pQzixw
e6Hri86eNQCloxatkbyhoXmwK0TZ+7VjdD4ONs6zbZ2k8gBpSIwjNnxpSd1xeJB1Uj/bQeHZ/fB0
/RCJxsT+fmYtgiJ8bzFAO56Ck7fEGoiSPfqEVlbko6Fn7143tzI47AMF1VmQe9F4gDNnJiPaJem4
U9poIvOyH80fELlUu31R3+SpwEGsjA1Jf+A3AaRD6poXYXLKvqzGnjmkeju3R/DBIzOgg+1dH9PK
xkMlB7c/8JWf3uhyClPQH8ICqLKjDDa0YdO63xuS6MCu+KELI9zEobgwGRpjA6SF1zcULa0gtV3U
kFwRePE1Q6izmRB+g3wfNEkuR6PNxjI7Kc4rKodRqHvS9GZKGenNN6CNBbthbYEAsgXgG8U9AKa5
ra6qcy4lgQQSirIJUi8p9xB4FLZrE1nhps6qjFRpF1jJlb1RQFaIqPV9Igo2V8AvrE4CUqcK9wNS
Kdv6Zyepl2popTRpccxVFHW1J9tGxqrXcetb5dFp9aPWfkgAnMmoZYe6/ZHK+ibaBChpRMpBK0RF
gLXMCLRkgLeAuBATXVAvv6cr5q7QQWBEPcqLpgiNpwAjlZqTUoYkCu/0jGqO2w8voVOQIFN+Xz8U
n3IynN+HeeByAT4GH9vgnKUudfMUtgB0F2m8qYL9OO5q6dBEEkp+wz1uHT9sZ+RnWtqgOTY1iudR
rtE94IQe8UNxMKTfgeX36WbsbwpgekdlP2i/CyQ1JPUQq5u829kinZ8ViRzIOTCwAZiRMjDF3JQ1
uSz10dICum+5WYzaiRluM0enIPhE1PqVG6QKZ09SFmpJA8FXDTIp45t0PClTQtrF2uC5eju2ohcv
m6svc6lqqOeDlg2pKG5ryZM54M0LkLaklqE3IUjeVHrdCcrGKyfflpGvB5VdY0QP9vezDRxOehM5
VQxAWraXIWysveO95Fh3ohL4Cr8cOH8kztg7hulvc4Z6JWh1o4HagvMYjfsh+mkVrwWEcUotoZns
NuNymNrw1nlPmt9d/juKh8debQjuPktOt6CmC54CKw6CFUJASQZ4CLQu7ntGbAULUHKmx5/SLus/
+kXdLIn1MFYiN75mCgqP4MOiZKZhEi7neAjiJahZL4M8Tl072qlGQsopoU4hQk2sW8LDBoQdLOkX
0Sp9iW29Auz/pXM2Y31TmS+zCPi0VjWAYucfI1xwhxKuVIx9DZg/Wm5mgUOl7IdkF9QIjRtr+tVu
EgPZhHnwba17jND5Pgq2nTb4IfLBWE4gwaRj9++BdGi0xVitKG0x2gq3nIlko2PYAkDg0rwogR+P
e7N6nUT0tZUzeWGFO5OFXBkdOIKgBGyqrWBDsi/kzrsNOjhiWJPR13mKvKEM7dIFgNh27R5E0Hxv
OIfGPnxcd9ErcQvcHNjfeCSCncvnr2fIK6G2DwE61AHtpSLAcpHg4S9s4Dp0NOQ5gbTmgnKzAdIf
/WqQI1efjOWYh2ABi+gEazudsUv/a4O7aWY5y4O6gQ0kdwGY1GmS+jjrUL903OujWVtz1lkKYn24
HNC+4/L0wlEMlRkBDBqXN3oM/fFQpL6zEh+j3fYfC9yuChzg9/McFuZlK08AVDk+VKBAGwAxwjAE
w1mdONCyIdcCUit4NJfD0aYGEzcAJhQ/GLE360im7iPv+pStbWWoDOD3WbYbAr+XNoDqadArETaU
F8v+UT9Y/XMdgvEpiFpX5+3MDJfatAo8Pa2eIe3eJKA9iRlADV5+kq2HVhQlrKTFECOg8RHD3QDz
yW23Ui1CeymA2y6y9tbS20cnlG8yE/UXOzGfFEnegLsPAks+Cc7rynJdGOaiZbQHrNDnEh5HDSe3
1VXk99Ge1zSILjcCB7Q2RoSxKutBACg3nykO9cUKpQH6pgtixkXZOeOv6hZNJZRnTW5pZqr+9V2y
QpmA9sUfg/yro0lSFBA1EO7UTjs2/bRs+1QBUSJAu6fUQMmjdWrwDZYo34eNPZO4KtHdDX3RtvEg
G9TurDF1JQd9FX386ecSxtoWAuXTTvCd7EhwnvniO/kjA9VVzQ6hvGrnGutzGNXxXRJAbjc4xA5p
UbRJ8tDtp5nYxv1122vLz3wOdjLQWF/6QqSgJKZqhKjJwBOwU2YyKD9sGXVVUxI4bZV55S+jRKDJ
FNThF/hO2kFR1FalIkrRWmgL156ddGQybBcqqVutPWj5IUQTOhQDaWsXmyQiiuUX9c8i3naB48rV
xjFpOSFvDHXyuSOJU71ovejIrz1wWHOj/3zlF1nObm7DLCh7EFFyb2hfkSoj83w7aL0vQR0XCPDv
0bi8FM0OHay1Pr27vhwrHgdgdrQcBO4I4t08YkxdKqmOUsRXGZMMuzcDNGSuqDLMJAw0F3jW/9Ee
t/OyakylZcSadPER5CKijfoudHZVl5MBVT/pr8wBhgdpdBTvP1+7Z4+BWIrsKbUwudAmJZL9LGkt
Ma2RSOj2IalPfdgKLqNPYPmXTfepeMJ4+bjQL2+KCl6sMGZ0lTFGlHuHFFzEJCaR1u0byXQr6Oxp
xXYunpuk2Waj7McB60q9POdzsAuUh3w5VpoGNeTktiv90vFDzf52fcnXTqCGfBLuZ1Qn0FTr8gtt
sw6tJgZ/Rh0GADMkMPpVq/MrdfbMRZsFPLs1H4ypZ9OPGBvgk0trUWX1aok+Cce0LD0909DDC4cd
ZDItvKtbg7St+nspzO31Ma4EhWzNgUxGxowVES6tdl0BGSZAg6GY9CRZBVmmrbW8XLexOo/g6zJi
F0DxfKaklGsQ8WsEnlby3nUmozIwjdJY1JphzQ5eANCCYwARoAQvxxLkYfOPeqya7CtnJrIW0qL3
zVCUx2I/xG/dc0NsKc8Oi6S2WhGaiEDbqPfzOnya7Hu0Lhn0bjM1gae14eb6DK5EVRCzAoIPJHWG
vOf2BlAt5dB9wn6D5ynUT4V+kgda2dY+V0U6d6u2IL+KUjgUlqBadjm4Uh6HsFPAw7BjHeLuY++V
0CmtnJsujbdo2SUSKl6rYLHsw/8b5LZgE3TZnJsAUsf5r0Xys0h/VuQfaNXglj2dwvsl0d0Axxwy
xH8xqyZqj0yHAt1LuMdKkTlDO/XgRumFiy7XGp0jNxe9IdYwsw6eXcjigGwHoVJu7aDBbLSJDoxn
YznhdpAYHr6tF9daeh11JVvaFGaQHYq0Dg+mWU9eYg/3kRI6j3GtGicFoggC17t25tE0l+VhgaUC
Y+RyhVtriJw6GwGSb0GucD7s5n4KRSHl6rKiTseyWPgPmG6XVurOModeUwAd0sebEZ0Iy8lyjSHf
K6GJ/3YbNUafdknfG/192i3+9bVdn3bI6DDiBbwpzyYtFq2wptHCCyHM0PItUAe3ntHjXK4ivBrH
eqBwfR3V0yJwk36yQXaaCtqZeLEOfSUd5QU9ha9/0+q8A7yG5JKJ5Df/nJTzCY3rDQYg6zOSJhZZ
5re0F8lbr51frKytQGmQdfnjzq/tFG1fjkxttK3dBagPT04qhwRxn2zqPr9p8/vrw1oziOwW9hHT
b8VNfrnQjgmV4mEAEa9NzFM+vioyOM8nfWn2ZpwKAnL28bznPbfFbarFMYNpYQyrNmIdYdVA8sJZ
twSX4ureRUNIvEHw8Mdzmd00Zw6+1O1sDNGa+5g4deVDqSbxosgOfIjBoYXrPE5bQ+5nT5uUwjOz
xVFIUQTNcbZzc3N9cteuGsaFQuMAlJuwnpdfopXNbA4gYB/1pYIA7wCkYQhFbH8I04lmWtShd4Hz
NMbdIHASa5cpwkAoX4EEa+EVcmm4COtITwLM9KB9NMjUO/qp7RPX/guwMxJfDswgKWF+aQFRqWk7
6QEGCKwQghxbT7coENRuN4eil/zqkJBiM4ExlCEPyfn7ecAl0Fa42QwNuN6mO6Uaev6mH3j3C7zP
2klHlhQYJNaXCl7/cvL0Sg/GljEV8uYB7HwSo72Xms9/4U/QsUmD5C92BpLMl1bAJYdC7IDiaoko
/YTnwnOnRdZ2ccKAXN+FazOHGBFJbPUTi8cdcbWMnNCwUVlNmDuviVXeTNlPI/r3wHekb/+Y4U73
vBRDnNnQdkTpVo0/wtEgjqjcvjoUlv5H1QcdBnjKERD+afcJXHSa+yioXOjtWWgoF+Xv16dsdQv8
scO/F1GlKxq7wPUXtw3rYB2h60eVCrzDmjvEkx31W6Z/bvDydHBMVYqLBO5Q0aCRlLsBNtv1cazP
1x8T7O9nrnCcpULqCqAvq2BTBLarq3dgEMp/gR7Hw+CPGW4v24j/GrXBSDJALJTn3tk1we/rIxFN
FudKp6bpyxBUsqMS2USqaxrKlsBpri/6n1Fw5z4AJEXSa6aJrVgQcWwi1wbLDILxf+NgHAQ3uHJN
cB355h6AnTuhFcBQr6e+pr5rKYgx9sf1CVtbekTmEDaDlCPSHmxCz5a+NKMiTEdgoXAcHeutNSQC
no87JZ1gG7Np4W91JjeGx68DiDTvLmOzmoPFgTKgicgwu4+HdxDrS7QYiaTvzRR6yvSvQxYAwAGF
AmIO/34BItQp4B3WiMOZTuB2zHeL3RI5BIhfTXdj8/pvpxGMNcj5Q01PY+Bvbt+lUw2lkQJAgbZA
h8uPuTxW41sIkazrZr5GCtByRqqCCQsrWC3OeUqZuixqgwSVuok9bG6v8hSaCc7Q15WCEYTz4D+g
eY3OS4rIpZU7TgOoyAhhD1N2bTn3m6HCBTdD78ikuEHQXnneXh/aSjzGdKoh4QhxWQtpY+5cGdo4
j3mEHDw0a5N4Y2gf2hgkBKg2KkH7JtVTMsUlTZf5KAf/+kzDNhKPONWYWtC1L09BnMnIAmUo0eBy
3VUa9KHHCZxR0Rn4etguzXB+Vi/jTrcr9hhF4jvJ/Q7JflN5MG3/+lwyR3p51i7tcI7WNGqlWMC+
Ptpj7qU1cLfjadQ6Os1PoyzqD/rVHzJjrM0hNgxiBy7iUuolSaQxQsRV3GbZrdJ2kD8QSM/x9HOb
qc4xZU9WbWLpJW6BgkprkS4Lxid7Y4AP5gFG2Rf0VSX7BPyg7yOxPVsQefHMnP/YRMsR6PMDwGlz
hy0HmBMPR9gcqdXT4ANkpOg19e6y96I65G7mPf6rVftij5vIOZLTYIhgrzN+IS37XL2hVdnw7HS1
wBD/bv5iiXP6EdgRaTFE09PLjxAJT3qnu6/Zdty2W5HsP7cTv1ji1s0p4iSyE2d8co3vMXqIPwS0
FUBceLz+FxvcqUIwW+qdHE5P8kf6HHWkILLbH0JX+nV9fXgP9cUQd6zypEEz5RnTFn+8QJna30E5
fnZVchB4o/URoUSD3jps4/E0u1mWwUMLyumJNUwOt7cW/Z4/JUTgcfns/D/jOTPDjWfQQr1LbJjp
DUjYUSPzJVJuzKfv6a/Oy19aiZhH8NnJsJH2H8Ds1wdRax/uqvnyBdy1OSyNGjYGviApITk3kRbU
T5u8h6IJZW+XM4f4xQ53tyRJWHV2XbEJjWjiB3eIcXev2f24FZV0BCPii56KnSZa0MISuqrfRPQh
2KY7qFcKfJPICvdWW8osSfoGVrTH6MmkiVu7sr98fAg2PPMDV6aN94DgHSTVksJM8Fu7LdGaPf/t
eLYb+NJ95lWnvUgfcN0x/dmRPLSkzKs2NHMYHHyL3JanbhtutP3NTJzdQdldH51oDtngzyJfOZVH
pQ9hy9mCFo3NZ3hH/UWkyi+ywjlAI4bGgsWOsnqSeuKQkMiP1skmpWCLc7fw5w4HLhrq4tAlYjfx
5WhGpWs1fU7np04eNAg7BY07xHG5GarREQShPNbvP7YgQwRSDxCMfKRWGMuQydB2frJIeBjuqluo
iSauTqyN4pUBCYjpR+Rgo6Pgm6inyaprRFb7v7Z5OhG69ui6nsG2n91Gt0F0N3j9d9lxbS8ovesb
ZDUAOLfFnTLDnOPWqWCrLw/68pYFJIvdud9lnh24qXxnAjaR7lpXxenTN/+jcS766AJkQCHLCEfy
EZwOrgldzhCM+QzUfVSgPEfwWuKhzvyi8mHcLCfZoOew17h4jb3EnkTlnXFfHLKANt5rSD/KgIrU
PlbjOoZlBKARglCoUl5u29pmKeuMXUEPJz9GkyX6YJJ4oKr7+Pgh0ohf3zxn1rhIIUbPUoSnsAbx
/Zsqpe0m3ARkv8yikISFarzjPB8Wd7M2ZZikpllMTy6ajTeeSlSy3X4EnnkjBN6yfXDNFHfwKxny
U3GLMb0UR4ukN/q7lrs2GTzRBhGNiXm6M3+ZmnEELwNDBz+iw3frEO+6t60bUICk/uJ6O5s+XsUN
TU0hiDzDVPgtrEl7lFxXOG9rjvncBne45zbK4myEjW8jfTmkN2+a60du/Gx4eUXo42NPvl0/0Z8N
Qa+slM6daCCbzKwf4E4Oty1NvR8/arI7+W9a5D3pbjJ7/RF6J4+hu6XTiW4Lem/sfokaQ4oOnM5W
+WwVA4CNtEBhq3iq/DSk4Q64Jrrdhv6v7SBSpVmNmM8nmbtjm7rRmn7BkGf6YpHs1nRNwoRjLFdU
ghUtJ+dIjCDr5LqGpZS48Y3uhjub/NIENx9PgPjHSVomRHZYdkTnqcH2WGVZ3Sg41/p7d5upXv86
/ADX6YgH6INGTG/rPra3j3Q8RCSF5slIMK+CBPr6Ep59BOdcuqlRSgiLYue6p+YY3Sm+37/XZNg9
fM9zGooqyatBmXlmj/MwaTlAESqBvcr99oIKK61/3lB6LxoX+5kvxwP4eSQ8HYiL8HObz3OrVbmB
uUVg4Y27iFBR6nZ96s5scFNXpUk8l6BdPbn5e255w9bxTPeoPO97cjiVCRU9fz8LsdcGxc2d0znN
JMcwKL+9WUTdp6EfkoeHh4Uge7fPN7e7p8itwdnf148f2/vyx/028ugz9aaPwQvp85Y+3sP3iTYy
G+e1z+J8eZbaSGDXOi4NSL4d5t11T8ej+P45Jn+m+fMePnMyWVQaVl7h58HwCDf6436/vb+/F0S8
qyf+zAjnwPPBUtBPB0bcvKa6C5EUil15fSTMP/HzhD66KIiB4YjCGDdPcqMA42gu2PrRg5YqbpWq
gquOhRxfLACojUy1hkZn/K4Py7TSkymfn4ox8dE8gho1lKpNgHCEN97aoluqhQaQ4B+AG8DtxQRU
WjsbJCz64U0GmBPgO4/eO+5HhRSyu5031+du9b47t8dNXiBrZTtoARboZfZQXMbL4Nt4ytzdw+7B
onfe91cLV49Bs+2+28wkL8g2vN3a3i/BdzD+zZcpRqdUxk1F5zVeC6ZMg9os7HF+enkpycviam5L
n5ZtirbF0DEjR+K9JwRNmDaPFa02H6EbuiM5CHbS58PkylfwWXUIuPStaeArTj80cxMTqyP57weU
P3zH0+82G+o9yt8/mrf0J202ifeBnklouOr9EpyaT8bXte/gjk3fRUNfD8gEv7inktTkNt1DZEkn
+BRJpmRDG/KIzg345yM7jWQaPNFUrDw1THBT0EkH1DdE/nwMMqIF6KAH3fiEFhHA7uyHI8RxElId
4mPnOXjcADe0BdpacNS+OoxLs+ywn3mlwGyGZTRg1iABFsDeHQEo9kSByGeLkssJhhn4JVyZaANs
8EhIBVRBLejn8cncoNtWsA8LzyHFI/ZdRh3i/EjQgMPVaXUsHNeEVNd7+LMISdMSvT4N3xJRX4QV
Z3z5PdwxlLqlg/pzgodk6hiDW1q1s1N6Y/yo5EqHIq5iTSVplLp+cubBhhKdZsVEHns1JoFeAi46
6nkhuoB4cgCuCPZVJkBzcKys08vlYuRWogYgLo5PGimJ5ECIrwEh5ka9bd2bj4I+D6fH5FR+v+4K
voYYl0a54FfWQFENLGV8Ujf1c+sHt48IRLfXbaztss+umFDMZxch80Znu8xR7VECEJbtstlLvcg1
NuhiQ0TbbCW0Nv/pvvkfO9w5zvIubusKdnra+fG3xW++Kzf5riIdFaXl9K/JpUtb3GIp6YzO4CVs
jfvi+ISuj7c1LRHEQyJM273AfewPITEgn9ijtVznmns1d2evfNhtwshN3hdP9xfqxUfHSwLXuh+P
MwHEyoXPPbnCDNHXO/vyY7lF7qdUz2bsb+ysbFd7pyfbtTx1Z5J9tQmowJ2u7ajz1eZ8SiMvRgZ0
EFttdrOc3gsqHBCbXd6hnNvgnjZB0i+OpGP22TpDSwxl325rUekk7Sv67zPLl7PHpUhqC210x/Fz
9kpy2x0C34Pyi+AJ8zXouTTCIpWzM4L7uAQgAUbqk7Kh1k5Egls/gxb65iE7aeGXLn8/C8duhAzB
+ISdGv723j/ag+AxL7LATVPfTtKcTrBg4ZQnbrW1SY64Qegm2Wb9uvZ/RsLN1NybViPZqAka/u1L
RhHA+Pbr8C33hU8j5i+uWeKiwzCIjGbKPkd0G28SN6eIxwo6boUpiPUD+mdM3IXUynKiOehU+tR6
yVNN8BQaif5oElrRZBO69UFEJl3J+7H99v8W+aQxuiJXRuJgFr+19zX9vdCb/DZ0BeHF6kV7boXz
yEmkp4Njog6JJu7+j8iVX4OjQp9jrFUquMiEI+I8cmwWkRyw1cpJ7/moh/+6kdx++3czx3odIFxj
skycMzVlKWwNNWZv/7fwHvdzRYCrQvKbWP++xI9FOjPFudKxmKw6VT5NIVfklzT6DtS2L92EO1ps
8pbWgpt6/Qo9s8i5idaEPGtVoJ6b7Cb3R3qa9guNkLG5Fz29Vr3FmSHOW1hBW7R6itx67b2AAExS
F0Idu+txB/MEX87vmQ3eU0hDEydOOgGt8JLhNGV7wXSJBsE5CKMEdC+okNM+ZLtlO5B0h7qcSHfn
k79zbRicc1C0xeilHlNVvDT+TN+ix1NLB0QJlpsTeS9TZYeWSm5Jqt1C1F/6q0VNovu2772aPf6n
dee7dLc3dmNIrk8wG9+VL+OTGr1iRmVdY7ec9P2CtAbT8Rb1rPpMKFwzwvkQZ+r6Ltdh5NtQkNNb
QDPELAZkkU/2XaC7E5VJ5N3sH4jjxRv5yS1+ZxvhoRes9KejO7ueGysOstT5dGQOkU8nVC2Bw9++
5rubZ1pCgst8EEXmKyaZoDDIM0xY5qusUza1UEvux6eXxUd5odu2bvkoiDpWsn+o5iGwQEAAWR+o
aGCFz8ZlQbMgDhiICG0bfCRz/OGAu4BKm8yLyEdAf13fMLySBnvjQNoFxgCnYx2sucWs00KX5gJ7
+dCaNMeT8+SXZHARkIagtfoKzd1iYz/kHZEfrpv+lJXj9tGFaW6oklrERqHDmdYfoCIh2TgdQfVm
X/ASneDLaxoT6aYm+J/Itejoq3f640Tf08fpRj9QWh73zo7tvNDPNtadIHpaqSBfzgx3rajG0ECz
FDMj05oqeDpAAujG8MaE9P6jfePdBDfGTlTwX8G7MKugWoMcANoDz3orjBYizjE8mAaLECVHtczP
0GAMEjUWRfl6/4h2UnvJhSQQXmyi3bAS9lxY524bI8dDuwlQoZA36uakesoWUbw37StivRWb8nsp
2u5sjfk9gO6+ABEhCmYIvcvtngbV0Ac6hmuQBor6/QbvBmLspT2740TvBpXdYV+sgTTNpDdxkRuc
426yfhpSC4UlPLmsg+9rvrq3SHLbHGKa3EibyvO298UmIh59nQnkw8n1Lb96uhlr+z8fwA8XQWUZ
dayy1eHtqSByyDdoVod2zeQGSnTgVhNUX/8i5gMu3wCLCKR1CI5yR3xazDyqNBs5TnUPrpDvI7F3
c4eacvjz+vBWSk/mhSXuRLcAziYxy6am2wlInAxX4OLXSGBqIYlp+FSQ9G6hd7HnSW8JDV01JDlJ
6NZ6Uu6EyIi1rXU+bO78GrM8F/rQzE+GEuX+pBfv9WBY3/S01onRztNGsaxjJivQL3fawB/kvNno
VaVvgzFdBGugfs3vXs4MFziCrxYPYY010B4TZ5eB4DcQdPQY/N5wM8MPkGamNukzWn3LXQesPB+y
BzKc27C7vkarDv98Wrgj3qualfW9hfpV7UpHfaKltrHKrZ5S05Wn/SmJ6DzfWOEu7g4ZVTcynX9Y
miv4ipVI8GKncNFm06kgHCoOAhXsSNd0B48cAzTUGKh5QCRxLypyrd3d56PmIs8ib/TEBhETB69E
ZPT9dUA2XzSolejrYlBc9Fkgb4vXAQalqQS8eVWpyDh48a61KHph5XlK9OVOcb73zq9k8M34Ie6e
ZNmtu/vcEHW2+D/Svqu3cWXp9hcJYBTJ12ZUtBVsy34hZhwo5iyK/PV3tb5ztukejvpiHwwGmP2w
WaruquqKqyZy6D8ljrF1MQbP1CSjWj/kZJOSoTXfwm202GSLaFF9BLZmF5oVLjS3tTLyin2Flq2n
psXLc0yLPmo5GMEFxpv6xzyA3wi+Ggb98fl6etM3b+hgMH4l7tYi8IqpZxyilPFvxGtEk9H9wo+0
ixCBprBTYWDEwyb0FBtw949nq/E6XM+2QlqKlzaYco0VbUSXUfNZ1/9HrDXgq2m1NzM87aBlb4BC
U4BAWznoX72gVdVJY7NMVnrmyDqppCdZXM4iIqcvc/Rv147REWFYaUVNymbTxIuiMoPD/SOaVEA6
lIw9fQZFw/v58NbCHBWWMuyPsqOYM9NYbnnZGh4FRhuGokYdrzv3x9SLLOwh3prGx30epp5zoEj9
wwMj4iJGXw2hojwQ+bd5dXliNGk0/vk+er9+npEfCbnU9ODAGnBIxUNDXk3/930ebg4d45NgCJQW
cDHkC2gnxh4nJWo0CAj6Y72UXMVWQWkPhELzc44mxcuO64JMXMsPeozlHZRGVaQZ6BkHmpVHlrxG
b+58EbidY7hAknQENKUc73M5YRkBuoEFDWi0Qchxq7SMoppYBLxr1aOg10q7bFaTxNgqlUjaxssC
5NkLzl6DiYv7QY4RvbIOcqOJQE6GGs50jSjZDoVlMxJzYqQvvtGaRfh8n8Wp1NoPoow0BmI5P6Px
pkcaKn9u3XaTIkR8r9fyU4jOz/vEqB1hhWZ0njebOzrPftakRhKjUHsOqmOcn62qP3v/GwnGa1Ta
XsLqJ5BIW0CcV7+jZPEvCIiAGsQQNPKeLC6DoeV10FKZ0GM4pFoOlHrrPgWqOn+c0ogC8wros1AL
Q7/vjwFGBs5Wx1Fd3ufpJY0uIZH1Vr7KYCAE+JsUWwYe2lDjKeyUvoojJhj7UM/aItDoPagJpt7b
jEg+wEIzwzQw+FxzVi/Ik4I1osZYh0RMtHBIxf64Wm1upXfkvo/J+zE3yYK8ry/2Ol6T187ampm9
PFSbzMw2H8gdcx5w3tEyr5M/k655FOJnCMOF1PJ7h/2STcmLB3nMMmaiTtRsXiZCf0TPOiqDQedc
5xJHSG5bYe4JIWMWIiPEJh3EImhm3DjdPsTmpIAY2yuJDvu9XCMuWmdkSQ5hRtKHw5e+/1oZx48V
r9NlKhuvfsvRH6hl2qzButwU0irszo/XRbq/PIhe+hEgWc5DSJs8VyAa0w5E4EfdjmSkGEqYtoIk
4fb8KiO6/HFuuY7W5IMyIsGothrp4TztQQIuFYrzm4dhccyc43WFHKDr2uvOKtDP3CCUPxiLrw+O
rZ8UzxF1RvPPGEZWIw13alQntXzJMjut3fu2a5JBnB4Sgei7wtakn8bl2kfqNbyEwxFg5e9SFFqt
cTWDa/3RlkJjizFgn31seL1PdJIvrLScI0dBd84zaqeUaLcbwng4VuXGj7dV8ygCSu9/o8Ew1uaN
GOZ1Mhwj/XfeXoghLWcBb00jjxFG6RQj8RPBiGC6qospy4tLIdol3P/7rEz6bkCtxug2kH2A4yH9
vKRBK4ZWHPLhVk1b6e6MiGRm+k5GZm5uAdOIQ3AqgUU32t3QYBBJsShpSEz0mn4tBni8mwvSOdhK
tq6O0vPvh3znkNJaaxV5rfbpY0X6xSEzvd19jqcyPD9+APM+KOq1KdOkHo6r0zUkATy5x97e/C4c
JzX3oVladmsVpZn9speSVaFSFT6gOMvL7dyK438Y1dE5MIJaK0MwlwFedXx+3hTrt5r87nMzIO7M
dDFaGTxuJbTKxdYZzc0RwgKO+k/q5og6I8L6MJsBOr4ajpdipwSHDusQhOLJVwtbusCp9UWbc+r0
VO+xy4jzVTD8XmjA7gotHL399mA4v+vNlSw+Q9O1I+SiKzM/HHYza8d7ieVJVfpmlsUPUdu4TSWD
0l6ddPct+nhTngb4Uwvi2he7s16Xvw7LzvtaCsR8vdj2U0R4RZHJ9+QGB4ndTHSx/E81a5QuOKd9
hvOWPvPZvlKO98+X9316BKP3Kgg7ZYaVzzBJ6VusP8150EJT35ewcp1aCgwQsTWWKpJq8drMh6M2
z0/yuToZ+fVfWG4gVlAcGTT1AaPpJwtdfBmG8iwMR78MidEvWvU57637xzTVD4fz/yZC+Ryd06AY
dRSpA7ROdeamkGActjocX1LJCh4bu3PQldmmRDtyyNLfzko/hb9EeV8xgLrAKLugRamUt3jru+g6
i8zOQBe+GQRGkwM/TSl9ogkFcDOUXI8VknZJH7nz3jA2YSRicXdzRR8nacMiccokx0bH+79Oojae
+XUAp8JqTLqBA+P2zK8L512VoaFCxBswk8wzGrqccpNujgPqCrMnFGAjsjSWFamWntd6z9598lNR
JxqysdkG+Hn4BwtZIuthmgbRIKKBeaNgTTBwk+3l145j8abaEMZk2P0BpR5XujqAy9JOCTp80jfs
P3zl991QS/bHaX6zw6qKrybnPu1AZ+bBq9s8/L4S9GEPrg0TRw47j/eSTD3haBxBUwd91oBuzCiO
HARlfylV8Ygm0pycHxYuTOpacOwlR0P/fDQ0SAdmQtGjj8UoAqM8OsCry7DF8Kvl1KR/XZsDz+mZ
cPF/kmDsmK/32bWrErj4y2FF7PVye+g54j4hCD9pMA5AUIbDDBCqmOFFnbg0F2TdWzbnqCaE+icR
RqekEE7GGWicx9WMKK9bNBSYFhpeeG8b98CYh3wmoGURvihS0xsZM0PZnoeSwLt05uH2+yYv2ope
er3rT4f5nmOSOd+/MTiyyAYWtAxDju/XCCgzYjbugWNfqPz/VMgfV3GThxGFUL6gP+ACCiqhqASh
efY874N3Ezw+qJEdUQmKIUVxDhcR/zJ+hc4Xbw5novD6kw3K5ojAOQI094AeYUThqpe7OKolpKon
O49zIxOt9T8pMXquRjmy0gooDQ+bU2ueTm9n03vIzd8PG6fAYNUVk68P8NU4njlPZ9g8slAEVa1S
5RdPb48XQta2HZEnjmb+aZ4pc5iJAMgb3aDDKEwWzZvQr3IMiKA1A4YZYQYZXu+LHIsCj/zwTyKM
0gxGKc1qMbtZyqf9wzGyrt5+H2zaxtqvd/FgGQWhAzDI7XIoc9hTmIT/+UIxCSRQPq/bPTpg1nVJ
zk7oNp6OIxX3a/Ji5wuMSj+h61R7/QqwDRsjIDJXHyaKZj/O4NY7M5LXYiZpRiXgoJ/1p+cNXgxn
QR41c13ZL/bW5AntXwzhP/fKjv3Wem0E5wzkyhI1DhTkVjuLoxjTKv5NgtHAqzLHlCFNj1sliXPz
xczMiLdDbqK4/fPYGOUzGmz+67CB7LixHMf5lB7dx7VNR+4i8znl9K5w74h5bq/aWdP6AoeGzN7g
PDgiLsmtvMxbo3JToB+Uj/f0ZzD2kz/m9b0ISdUVqKQch1XrmMbxvvz/xUp+3xHz7qqXDPvg0hoc
neLtBhPgRxRoydkrtha3K+XPmPYnK4wpidFpF0k5Ts/aXIHMETkYgTCJfQjRb2ZYvAdgohz+kxxj
VPJIqX1BgWSsVimxNriuxeLxYrqfjbeHd7nEsLeBcQ/ew/YXf+mfI2VHbXqhxmTSDGymgam+LSGK
OtrGao8jjBztYnt8cixYUzEyj3xoToTF/MHyOl57g0QrPn+6At+sMI90n/ZhZZypvFsnpzbR24qM
y9witm0eChfTs7ygg8cUYzLU/tzFfVn2x/mTiljTWaTmp2K5GIl7xfgx7wi5V8UYD3kuNlquQkSy
nERWsKlPSyAd7Hacq5poLPwhiiyisXiWiyCgdCCGsBmoBqBP1rVN2zMW2IzIy1bx3lOVMRqRVg6G
kBR4S1K0697ekuMneUeWHDGV6QWW9cGxI392O/3kkLEjxllRwnkAijHZWN2mdvCmPFgcIpzHmt2K
EflIyLYFpONkoaPtSBbI/GO8GnPcK93m6fFE5vUnS4z9qONa6kQdLK1A7g30zs6efPqOa2foFoRe
f+0+PgTOKo5Jcy9JOpaSCMDJvwWvIy8AI1U1/HtIitaS/OQTjjc3rdGj7zMvWNH1mY9lbLSB4hnz
DG9vDwuk9RSCliAdR+l5PI2mGvuHCRkRZETxCgQHEel/qBiKYECMo4G96eg2b189VdV7dBgBTFRA
8V9aHJzqKVb3wpE8+n/f+zrzdBXzKtWwFYsem6X/wmD0WlzK5tIzHjvCdQUnjeDoyBjBa7W+nmNZ
A4rYCdIGKBXyEhPT9uibAttMELTBLNcisFMgh/QAs/5JzRGSB4B34dm+ScswosV0FVzkHq2QPi7G
cKKHwkPN80x2HzzngqM3t5zdSG+a5L/XLx8A0urev/6JGghMwYgH5lkKauHSJtRZfl79X3/rW+w5
x9JduEjHrwezs+ztNrVSx0OUx2NtIt/4kzrzSml63zSSgRNcoYV5WCQiZtIrjMI7jWnWvwFd6X14
hydhxR0Q4kg9O7CYJhVWlNLgKGrNxH9tSIWlV5JzljlGjyPwN0s8ujwjm2VxkMPSag/6QkXWlCOD
03776P4ooyMClTjM4ianJ2ihogEv9wGxVYNyRmeZy97jVS8m0uY/b4wxF9UlE4I4Br0GgIEbx/k/
I2vZqrm0/lUWYMQbYy1UI1O0TKdQHZgZ0EzRfTWXu13zel8FpuPFbzLssGIFdOQipkcYYq80RKED
eiQm4iWNE5FP4Pr8OLsbfsforjqj/I/QrSzBVj1/+VCeni5vGGrivvCT7u2IJ8a9vYZiLqYlFYuU
PJekWTvqGl6FhnQwwLbs+LTkht30k3ceEjb53CeND1x13BayUsSqyXVVHQxsVKKbJDk3Ri/+HinG
bNSl1KZqBK1C9EODn08gy8F5sU3va7Xj4QtMJ8FGZ8k4FoIeDZLqgzELtYKNk9poIFrsa8t9XdrL
nhw8hCerj/ssTvu5yEoBQEXRscCWeVuky3XeFCKiVxkYlg/F4bhAfCItiI3r8zAk/PXV3TJ+HLLT
j803WUZuirM8K3TpRvZ0egBmjSkBFokYprqlTr35hW7eAt3mgoeyDK+0OFG/oAryTZ15jEK08idS
1aA4Zjbr6Pi2WZCrCfrH7ZaHlPYXd/GbFiNDETZWBOoAWqvnVWPR/rCQOHu3QakBttOG433/aKfT
OSPmGDEqA6UUKho804gTZhOQuHPLRf5rN99yaHGlh3FN5dSoARpPX3XBPWHCb0OdYd95ce3tLxve
sG15HO7oF/9Uye/jZN6hi36Joiv1vvGSkxQigwYO91flelzTNm1nvikxL1CZClg3M4Npe27eNSJD
OxZu5g3w9F/WqK6ZigMILw57f3lmv4kyT5F2rv+TTK3txlqd0aeir4mLydfWND/UxS6wPp55fWEc
dUC1/efb3jRn5WJQX7ayrJNgbjTvAd3UtXV1Ww5/f3nW/8ufxu5Tk85amqY0lnkzHnxrQRTk3M1b
RM1rN5Onjfc3KcbENGEH4IMzDT4tx3qgLvo+dZ1w9YYkJzIw4G+9tj3RNA+eBcw7L7R2yRMvhTad
HfxHGzV2zh4mXUsrjT6Q0H3nGBLkY8iwRP6Ae7bTb/E3w4ylucy0maxVVGCBU4Cxy8xDgK1vOS/G
nEeGsS+6HMhd1YGMHhPjjFm0U2/K7ylprCTEf9FBWIyv1WSR6fgZi3fXXb8ul4iLDrZNFmfHt97f
XzDGckJXrLHL1+aHj6B5ubQRPmPvLCdcn05QjS6AMVGzuV9HPs1uW4A4LBaYeZ7BbdhxzNJ0iPZ9
9oxZCjGTefVp0iHHAK45exMcc+fxIL6oxfm77dPYdWKamOV6QEPoYVFaPqG4s/fZmE7YjA6LMT+X
QGqk+go2YoLk4e6EjhWKY7jHrBlpoKpb2wwfAfN52K24iMHTaY5/jpAty0aFioXqNELcgGptGrbw
bi6DhuPT/SUU/CbDODyxXscRNi9BS5BJhI8Fb9W9UKw4uzIPgIjglXA4Jh3r4H5a17y/IvKNkHJb
vZV0MBsO1v5xDjwniXwtsefiELn3b5En8rf4YOT/t8UVTU23WuB86XdE3MEOqB3iDet/JMRYnOYs
FH1Dw+rc9V/x3GPThHfgCsZ9X1Fji7QR1urq8hWC8bwqgIhibIXX8JCYu5tveJ+jWzx+R8VuCHej
o7vMpCBUZ1Q6njcbEU9+Cvx4NzYzD7Xhg+nJrxpPQDjvFNsLFat6JxoZDnF1RmOvWVvBccczT/e9
Jqxa+SmDAbYKNHEKtjZW6CH18ZCevsoXLDpBSMGFIpapsbt3iIwVOTdyl4kZJP7qWG8rTE9uHo6L
fbj5PCYPe/Qm9TL5/CTErNFoDlwxY706xIfe83gny3GFNTZJF9WITjOqepW1Or09OMfHS4p7RIpJ
WyQmxxnmqd0tEhjJTi+HQ1JStmeeU5yJ7wGFk+IEcy6T8wqweTo1jLBDkla5AUt8sZSNXpAhsQSe
bvPIMDFS1Pr/Kbg4juqhkG6Ye2L+WqKGD93juaAcHbiFxqOjG4L/GpLVBpVu/xHwcfcVm+d4som4
S4MsTz2HlvWuhYTSwyJymtU7rD4dd+B1fHMsFpuNuyaFOuhXSEK4/MTA+AeHF97VMM6GWmCreElr
6BaauOlzgiZy16Y3g8rbM4cYR5lvid3R1ZyvSYfXErwAl+DtiLypv17fyhyr9Dcv5vpL5uqfx5mF
5e0LI5QLKtttagkqwcL0SPWS6zoxDnIJWS8VN2v2PcbeeOtFOWfKJueySywKFxFsrrov6bXafnG0
dmLKeZxz0NikXNuGSZRRtzn9tUEPemy6C2ejuA5EcR+4KD+TrY1xpo58ocGKI/1c4owPUszQAV3V
4C63TyhXHN8ca6VsxNLqzKGw/XanP5j9i7Xzvg7JJsphtlb/o3Vk03ZNG80HHZ0StP4DgGx4yWj3
SPCHw+tf0qz/yNBtWm8ksFUmi9daoTcZ/kIbmWZKJ3StcajwxIUJghDVRTmW1qH3JzcLb07yY8/r
HOfYRJkJXPqzpodCjLYVROXhUnM9npXixf23d3x0UmJmRGpQg8Jpk24F840UyEkBnN2dLThGhGMQ
2Ra4Vlaadk5hRToTW0jWAYndvfu4rfao3HNIUf/9jvNxSwuMmAriNu46PCdHy+rmZEAPOfmFTOaZ
42RzBEBhcibJrGybcABHCCZzgNwiWFE4NR1Odg2Qyj+9NnmGFv2kR5K0MwFzYz2cMaVDPhFPE8yS
bqNbG0KNFXk8wP7pkEXGdjxDxSidfhOc0RlKgehrATXDhvfsxPZxbn0iUWOjak+zJfye4kn3dESP
0Sb/OjvXUYY7U8nq6hlP8e/7QjEd9I0IMLrUYEAiwZw5JB2zQM7bbwR9qDomhLxuUSvbrf6dFI4I
Mk90Jmux3vr0BMli4foOuqaIb/f7+3xNqtWIChXS0T3pRZpd85C69YMF1DieyZ5Maow+z/rxQZKc
sUIdqjTfhW5CbiUBjiHlyRrro2O7x3+ChdMKmF20Of4T4fjarEzvgMwQj6fJLMM3T6yT3g2yfu5o
dvy8/o2r0SqzWs2B6GJY4mvNq8RNmvARMebZVQUjk6T/I2ZtEkd49yweP5PmbkSCcdOTeWwY4S3L
qZji/gVZfgSoPPf8Fvb+YVRHVJSfgtYmlzoNZZxaYr1htdLnFWBYBCA9aOEJCvu+UHOJMdagDLq+
l3UQs06nap2SVWcq6Ax1lFdBfygXXt06HIr0599jjzUPZSYBVA8UY+Dm5y5BdpigYOKpC560866L
sQvYfwZXmjb0ooiOQR20RLkqSs5rFEsQlhqLDuOvz/e54wkhYyRmaB7J8oZqsVKRWYzZE27JiXd+
jKGQQ6O4GFQIs0W4ua4M84r+4S/q3EX4yxH56RzNtzCyrno7XOelYYDa8wZ5fRwhEGWtPWCw8AeV
J4qzgCUDLRFQkr5/lNMl2hFp5kWOpXgW9QYEpQJoKYUtxcJk0pnGoXgISP/43jmX5bCUN0EMF9rz
7lOfnlYYUWfNSVzml5T2q67e0s/aUSGhO91+5oFnTCcyRnQYm6IMfSDlAw5YJj4A7rdph0VIS+8Q
8pKx0wmaESXGroRSY3SRQmVzQ9sDgSsfQxeWqKthXQjn9CY9thEtxqwoqZyqwhk+QGWdWhtlLjzM
DcFiCozJoQTEocbRuj+89zzAMl5q+i20Pv4O4Lgt9iiEoHWgMFdc+8x5qVlPXp2r/qzpQa01NyUJ
bNHFsiGO3k2XskYHyBgSDQy1Jc2ct0vshCb9l7xSUxJgeeIW+4y+uD4UjynGqlxbXxBCDfRuM9SJ
ZbzNHu/fEs8vZL34IZYpUyDhPKQ2klwX8o4WX51skerdefLxPjmOTLD+PFBlM132KUNYliNuMzLf
czMoVIrvPGXsUEobdr3U0ENDlx3Zf9JRBBvdyvau4jyaPEKMkcjnRq1pBQhtsE14EXIwdXhfZwxD
EcmSrNOE9WoOdNN6cf8ieJb0thdj5DgnklFktYTPt2a3tK5W0pD3YVkuzBXPRZ+2OnNEUopBl40z
NjtU0SFVRojh9M/WMnMLmx142y8nM3TyNwnmJvzZXMr1DCQccSU9JkTimhceE8xt1APmfVMfXgta
njeb9i2yZMA2vPQkc7EVD91QyBdxbmjaUfpmirHWuh53ldyDpPSWYKXz+tF+XZrefSLTsYeCBV3A
lgWMLjtnIg76WbwULfX7UtKbG/hj6JdpCOafMAeIZ4jjP0wagBE9xn0QOzlt6KjjcXhPMLgjL2E3
77M0/aKOSDDyJleXsLwYF3pVQBVAG9kDZiUWyDYi34aHNeZVI6a9MWz7kQ3ZAPQyi0gGUFglHyhI
aGumJKzJ4FFQEeqVvZ0tPVz578sDZjRCJ9vI0WrHa2CbFM0ReUb4+7mfXdozyD8EO7goWPJ1/0Cn
kzAjAozsz85z/SL6FJ+UnNebs/ngRFb7tCB74QOdgFf3gOGr5ImXgpnOYo7IMvKPw9aCfphfj1dr
IOlT6KLPtm7g1XL4mxTJEZ35z8guM64zIdWxx/D5WcOt6Vb/UL7cP0IuL0zQQ1sMG60ELyvLB24R
2l9Q9lZfPzhk6E388fSNWKGiMjLq2JVbnRW6A7Lch1jdsr/1MKJkdeh5DFElukeJHuqIEspVXaKl
YCi6AJmsqU3ixJ+BG6gLXmh1KxX9nZTE9mZJqn4u5wPEb4Wm0PlnLAH9WgndKkD2PD8T7HGhmN9n
R9h+WDstwmz2SuWIyLTj98/BSmzTVhY2dd2LOFjLSgpC0OCXkWx/OHCX73AkRRIY61UAkSU2fKx+
XBWXFSpnKWyHpy12HEmZ9C5GDDFGo4uSbhYDG+wYJU6QBaS+JCQCmO9loQhEFJehJc9XfnN6mg2P
jex0Os//uC+qf+JayM15yCJ6qxvBLF7rcJsAf6TXkCP0ba3gxa3T1c8Rw4w1GVAwrEQD56qEC13I
iBibrSu9V8+tbAoKCbEx0V1KH9fVYKvn05wX5016KCPyjJExOs2fdwpgldOvMCbh4zLgPeXT796I
BGNjAiwH1+oIMoq5YoA9xSs85QQrbbTlL9k+WNyhLB5LjLGJ1SwQtITeoNX9wr5nmh7vrKtdEc/k
GDaJR4sxN5cAK3T0ELSeLbr1IbexCcbKt5u3djD1A8kX63Vht878Qa0AXhBbvMQDh/5Na0fmLqzm
gNquIT2Z1fze2niG7usjj8FbQmJEoE3LojNi+gidTv5yEdqw3460QOGOpjis3Ft5y7njmRY31UEl
7455ZZuzroC8DnOqGNam+FhcybH9DIhTeL5iAmDbU4/3OZ0OPL7FlG3N0uMIHUbXG72cdPYZWzLi
9dzJkCbjULr/sEtsDacIVezQpTaO+mW9iXXA68J7TwjtuN3+yrGM3OJ4t9N5oxFzjJXJ83leKCHU
PLefla9mWSRkyZ3luu/wSbfs8UhWEiOsW2WAw4cJ+Nm7Yl6X6QU7uu+fHueBuNnTEZHrRR+KiGq3
s/+6/+XpFofRITGGo2i7pCzoUoPKajWrD814rylu5duXkhTPxgZNUa2X89DwuILH2BC9nOXZpcGx
nc9w8ogLc4XeLyT2eEMzHI1i6zmtXF2vMb2f+Fd0GH5594+PY4rY8o2czUNZ6HExG991NCflmFqO
cLG9VboWl6FCTwl9fzEK+6+AZrvPAEeybuHGSLLUfiYGRQ4G/AWmP+rl/a9zojHAoP70TMVLe+m1
jmrHadMtaTd2s85Cp05MwEqi1XR3ME37dbt3C5VncCYj9m/BZjussJRIMtSGGpzlSd8hUio664M3
Czsdso+oUPEbnZ9SXDD+lYJBYC2LzhsFOHABrYzyCbbfmNwOQnped96H28s1IgfokLALY3qeiVU1
xJQIzhHZYhQmuW427wAZyyDOAsxhzWAZ2opgo3V6KLzoefAPZ17MxzPUbJtVPJs3VUvNW+XUGx/J
jsrlA1FMpm+/b4ot00hi7gcy3ZnSY+3SS7kpL8Tc8clwVJbtq8qutaS3EmKxbrmZm/pjbF5Qv8M8
V2/h5FbyI7e/lRcPsQi2QiwLSaqApOYhY2wTTDN4ZuB88Nq2eG8F2zNlqEIk1lSlOtXKsVR3e/hQ
P1BQo3XC/zEmYtum1E4WhrKB9MUoaIXPF+zou1gXLBbrgfFWEb1Z2oJz31rdfJA72nWDUR1pVxzG
eeAnoCljn5C1T8h7A6gmQA9xXg2O0WWLMXkrS8oswooloyGhT2qeUf9LfIUuEuxr0Q2FnfIpw8sl
kwysTgFaiJU5s328eTWxBW55CB2Li784XbYAtOd/yTFWvtVyvcW+d1pIoBOFu3h11BfKe4jFhYbl
LSPiHbwd52n8y2V9E2W8u7YQRCOlq0mGh5WzcGbmsMdq+y+uhafB959C8U2HsfB1n17ky4ye5Qrg
nA8L30LLOEWkqrC7DTh6XII0qXCPIPU5RlLYAMqyOPsgWKEdks6/YUCTAmhSTxnvCp4VjNNbHNGf
dmS+uWSMvYCZpFbWIZLPK5B0Nl2HzZuP/kGyBIDqm7tyxdsj+her/02ScQFLoWzOnYALBMBMTfTH
NYW6A8gXh7PpJ/MfMmy0eAai3lDRwOM5WW96c3CQL8o3fUiXDnPHQTnCcuN5dHdGPZNVKZrRFWGO
85YdlV9xTHznV97aHL54SseGikEsNJlCF1VhbihYqY6D0XNvQZboNTg8bduFDM+A194z7Ux/nyVl
f8TerBB9Rc8hJalm+VhGfQ45XPEsFxsmaj4WUWsXakqweVUiJ8VFZfe50925g3S6xXlleLLB2JDc
iIMOxTcY4hVG/cKX+6J3e+vvaDIbG158Ochi9WairJO0xE5trBz9TSG3rpg4Cc0G4+XrdIHengTw
W1biYu7z/k/gnidjTIpGKcL4Cg6Ldbr9nVmwIfV6/bLGc+Dx2monQ3xN07HzUsfaU9bZL7F0VSqK
CP2hNfDLsE/BAaQJMsD3WZp0sEZUmDtLrp2SdhIwMmeNmah2mdsqVoFFi6hYpQ1HHCcb1dW5rNGd
R9i1xmL1A4mgPM97Oi1vwUZdfucm4Mtg/43t59x6RHty4LSrwJlvPwIAnuo25/qm9G1Mnnl7MrXU
UecCeWxUzdGZdf68f5aT1aQxAUY8RD/sATmOCuBq4/x2PueLxqMNvShtZhDGj+eZc5/gZEZ9TJB5
Z0QtzeZdinogcIpWil144aO3er5PZEpCxjSYh+V6bRRDCEHjdHKsK/CpopITNU+mL0YkWED9uKm6
SKYXs9oUh+ilfEd/RlCbH9wVyVPv8pgQDdJGFvfSihc9pHANGFPwl771iAahhKypT+rNbc7BUXFi
7dWYGPVMRsT0a3uVwyuI1TbGtW3e6zEZqGiyqgL+X0R9m82WiEErAnZaoG0OGiayxYboAF6rwMtu
VhCMXnD4mRKEMT2Gn4uENu4uBD05JNFLQs67DLio94VtUoXGRJg3MRCr7nqRQKRyTit4a639lr2G
tvRaGyRcNCqS/h14+/J8wYzckgsMcXtF2Fsb/wD6yI1urQuacK7OBhiJGPmVze/SJQgDRZcMtueJ
nBYl7h0y5rfuZioKG2AXxOyNBWz3+ZEm73pwybF+ky6+pkioLYtzTZZ0GtKPOJMlcTaUHb0/MHYS
/2MEoy3pX3g24xb+/3GKI1qMovUYMEj9GrSeVxpx3opHzYserqjFWRXg2qyDb6MJ8GDOHeAE4lHj
5pGnD3b0AxhhjWNM0HUifoB1evOBg4gIw4M3rPF8niklHx8qI6/zIM3ltACdFbBfipfgcF8fJnVu
xAYjjXk8u/rXCp9PECcJi9ayvYqL8TyVyxnzwAhhe85zgGmIOCt0e70tSOheTMVav2SYpjVbIi46
jqM4mfoYU6SnOhLFIcjz0s9BkaYjTo4zs2uHHA7cGSgeZ8yDfA2VTsKeGArxhHlvA1TMpbK/f0WT
r9eYGeYRVrT+KibIW1OvBiObWE+vEOmFYxgnXc8xFeYZ7gpxCNBAACoFupMHiENqZivXflp6gcMz
FVQ7/lBf+GhomtJ1jAkxxOZ5hjkrVQaxhi7RsEUUPj0YRM7JUcG6Q4ZNIhq+ESmCqIAM7Wc6XS1t
qxB0l6M296+O75sjNpFYXxPV1weNcuRsMgu18Mp8NMkZLvXH9f+jL3/a2o4IMgYoOEuxpAYSHe/C
CNnpt2wpVoLO0y8ea5Nt69qIEmOC0kSIjDjGKUKVkG04P9ZANRjQQrJ6FFC5hn0ND8IKdD/mNk+R
OYLC5hVzvah1v5wDYt/yHwd3fVh6X+pCN3nXR9+Le5LCmCgg0BvxcAGdVbc0HIwEvAw70dypaFm8
L5PTDsjoNBnTFIZSXJcGTvM5Rp4eDXbOFfOMhum67ha69rXzdPM+Sa6oMFaqmDf5tYwhKlZlqbfG
vqsjW9Iie5asJe8kJ03iiD/GWslnKdDPDRTBulAcA3mbn2YqrDy3wZun3IwNUYZ5mUU6bLyApMNl
Mdsmq/p9+9Uhd1lyt+Twrk1hnJvLTCyi9IozLN/kF8x9KTJpbPJkuwUc/AZQGJ6uuDsk2mFqSm6G
ePKZ/j5Utve7uEZKKFag/lzbWCwebJ1N68opweapYfcqvOyeeZ3H06/OiCRjX3xAgmYClgjT1jEY
zf0rrOYX1kA8cy+So+MKY1+SFLOiZa3iaG0K71o0ZGYrL97HfS2YCs1GVkxRfroEaImc5X4HvStl
N2zcGeYpF8KL0Wzuk5n019CvjbVj2OeoCox6wzHW9UHS0XnsDluPPxo6fVjf32d0OW4EaX6Z4/ul
bQE/mi7LaJ3ewhzqfT6mHdwRI4wehwChuPgGCKHJ3bTifbAMNoNgzltSbXao/G/V45XTtv8XQ/XN
HKPS2qVKIlEGTRXg20Swsc4ZReh3nSzPJfn44KIKTMrEXIYYCyLOTWcOU8E654tPJa+CZ/o7e0if
VMxVNEjFNk+FGQDGmj9ySXn446WZG7qOjn7k3m4AaSPXVMJYQmP42DIKMAXgf8+I6p1FU1pcKyzI
6UnseLvElIR/9QaMyDLqfK6GixFK0QBPFTomRubLk+m1K0/mGmaV6us9Dhl9lhvs4pEikLLmbzmR
nczC8hFnjyGJl08UWB/tl9feEU2fPC2XS3ScnmhoAxcG1a+PD2C5mdtXxFI7GBrO2zstX6NDYGxA
gIR/rOf4ZRvZU2HRtlijCLgMccHRHfqdeyfAeBOtAJg1gd4xWNvkG0kmwcIszC/5MV/NbQ6xyXdw
xBRjcTrlMi+lBEzB8zxh6xGSCVsRB5iYvPT0JCgiVrb9I7uMvvjD+aLPe0oKKDi6e5KxkyKIbX/t
UWQfzzMBbtuQeYdBf4z6U78Qi6Uw3tGuEI9z81OTpnb0a1gLpZ0DNRGwOvdkvQ0ruXUM8/b8n5+U
gHAnlm6u5r1LZYxTM9MaUZJBjlZpB+vsLPaL84OemciKhZHlwSj6pv7/WPuS5caRZNsvghnmYRuY
OIoSSUmUNrBUKoWRmAiAAL7+nuC9XUJGohjPsl/XohdpJqcHPE74eFxelGClgBkfVnTj1NMLzyOe
dQW+tWZzmeJViaQ0hm3hE1zd9ws2hAUbxcd0PeqbdI/X59+FUROR1HmeQNZ4ScwhG6B5kBKvWokJ
EeCD+G6MbR0L7a3ldhNwvqzBgFUYRBi3ESBwrfpwPqQzai4rcR1jAxX4Kj552aT5dMFEQQax1AT7
QseOykObfHIYdosFyDw56MMBfoMBn7SM+0IzIAQF1DMoRFGm5eafOdBrMMCDVL2ctE1IlxWvPcvT
RNvFQwbeVx4nBg9KDQZ1WgFvp3CBNi/wR7FTpSchePjp0Dvn2G5p5jv3jt2Qfb4aHbp7A9o5cLWT
jYG5JKAOMrbSgwjq7svy6wmlnMDWXa5nysFxg0EYLWgvolDjOFMs63DiJ2VP5y4xfmLnAvnvYNxg
4CVR9RAXm8qqyfq0lXNb/CxRYscKU6I5fxcTfps8m6wt87wx8pQ+0u8XP30OtyBgPIC+6UqEDS/b
M+9m/fNsmAx+xHl0Lq8FIGsLzPI+ckS8+Rocp/Fhsf5LD3miGQMemMkdUgHsOrSJMdqNCKlxgrzB
MZ79mwxk9L0lm0VIYdhJn3oDdRE0SDrIF/C2T3AlMbjRXmVTbmvYP0asbmlG8B9tUCxYc3Gensyd
m2Yy6GGkYaokajSioITeGVBTURJu+C28nhke3poMeMh5mQmJAltfny7bjuSLkoCPSObOM892XUwc
FtbBD9Qiz88dzm7wo4LAGYtdwTUsO9jkDSkHp6yJTi4beEuf6yh+sDr7/q2+NfPdO1IGQQTDKoJk
gJkg2YMRUd1W1tinnDmxCxq1ZVDZAciOvSsaQ+XYDW1zgRc1hC9B4x0+UxLXlhiQaSX5nOoVbv2w
8rzKtgYsjAe3srBEhQRbFe8rP59S/r6J7AbjdJTGQhFhT0hQbrEwagmG5+3+1STYXWYtPznSqNGw
R22qWIOhKya2cd8C2omXUrWy1o1GBndQcYqtgkFBfxHvcvsz2X4izOFIm7srU2mMCY9I4hWdBWmY
qiG5E9uvA7wTboQ6l5ecimE87jErOnSlnG9Og0BS8EEuhg9ejWnWLKZSGCvNozzOr9rN/0GDfwwO
N5DTo5rFLZDPNmBPJTEGOFSJlHYB9KlRHmxGrHzDXLtNGx0RP3whZrGwbpT3reYipInQ24+aWEam
5cEQafRbnZxOhH6biPIkIkD65BkhTxTz1GnmmINiBaJocvfkWEhfXMnlpJ4h7eUzO/13VshOHBgS
shc1/XCBHx2Ukehn1HVptSHh8XfMdkdND5F58GqwoIfmBZoNfoURsrWHyWITmy/Q6xgSzXIqdNHb
4pqKN5YGWoyDW9KXyy8z6w9OfwjzHqaR3EUNvXnO1mkaAulYU47/fSFngATs5wvHAZ1tgjFV00J0
p+nopmNuR3QWtFgoL3CqMUENa/0P0xLnW9Lf/Sd+fYthrkZoNa1gdjnwC7NdGLgHXd4zLefwvDGO
HPY2qNIoNSa9gohDwqcQ64pikB0SHNx9hWYf38m53T7k5NoZERoCQgUK4d31KNNSv+jBA49sHn1z
kBZY83K8s3OcU5EUtSciSw17rMwMItHYDCqb963inVfatl2KqMTFeFed+zrOdsVOBTK3Quk6wbxe
qY7ZrgKN8uJp8DkieN+L/vtEp+ugjlnbltDpNG7SilhPCbwl2jfqfPK2CEnzj+g/RsiO4WSqnopi
B1t/OQGyHB0dAaA3WoB5gaMVteY71n6bXJ9opZliqMtxReNHR7R3kV1UpF6oR2P1dTDe6F7Y/4fN
sDztmNdU0GQdPE4QOu5esM+BppgTp1ynm/QIXhVe6+Pslr+pcTDAETZFnGcStcaT1x2SwIGbh5Vd
qAm/fn59cYn7512S72/HAIh4CVGBViGO8pGcHPiaC8O+HrkAMuuTmIoMRnQL/pbIGORwOfd6rZpI
JYO97PqkudrKTmQv87nx96xGE0lMQNLKqRqaUAoHqL0mGKDC8JSwBE8BB6rmil0aOmAl1UCbm4lV
lb/fMTk6503QqLjGqn8sP6z99a2u0Da0Dj/u2/1cHfE3SYyD0Ne6IOSmBknr0877ODave8v99ZMg
0geJfWZficb1jGfuGiapJFEyLZ0WV5gPFohRURWhNR515GpeBFLY1dU2QabrVs7zodyW/v/Ncn7y
wGvO30MNDOQAsqGoIhoJfz/YeBjOUqoWIgDZC1ZHut6avA3Oww9sAeFy+90mmhhQ+U0aA/9hmdfZ
0LfiLUVbYCUZbvgPy7uQj5Ak3h48Ntlt5+Dbj/rB9DDyV9rgX1msEWrd/8xzoY8uQ3EZLBSSod/M
YAJvcaeVbX6NRFTP1lvZrVQUwuFVi5C4+LKWdBETRyIFE0b33yQyH7kRh7jvsbrjmD2iMGwY4FtF
Ohg9T8PrE/zqF36iZcbX/U0iczuHTkjCMUhEWorcKk5wpMxnSLdwlxvPeRK/SaK4PjnNPDuPIPlN
YUUd8rO7cXTkz9eF3S6s4yfeQZkSDNroFuW9UurMg6HLkmyhOgyKJ5jw74LrQlYQ5mUwKI30Xgcj
Hjeg03Gx6t4geCETm1ZHkZXBpEDlm28mugI+slfLt5Pevq4XWHYDSmw7ein39nl3cDpe2nCu5f23
X8h8hC46X2usxMIvbFcoTGBVxRb2NtZ+44IrEEdjE9vcnFWi0V2b5gcYGTte3/scfP72I5jvU6Vq
eo5EHBPorDWC4V3UJDyTJFx3i573H0Y++R7MA54koVXUVg5tEXV3B/ntfHSfv6oPXng/V+n6TSPm
6b6OI1y7CBq1K8dZWA2Ix1GtDZ62a40oJMJgY+mlWwtTBfBofaxw3mJPCQxCeDHShc2tGs8FPb/9
HuZtl1O8xHpHP7PjfKhv44fugIcFbJcN6TDySHNG68DiJHDmYr6pVLbpRbgE8iWTqNT1dniIn+QK
tICR86gu/XDTI02AzVyROxAsjkD73mX9GTrDuv3gQdss0Hx/dbb7JTHCqLdM/IwBRURkQfx6EXg9
tqxaWL3GgVHqsN+xMJZx7xoWmaVnlYj3Gdc9SJxuv0BigjvoNo9pE6WYyEFuI7UW2psgD2nxTCFS
iLR4bwsY58BAhw3lwpy7a+x2WPcUZCAtBRmTWHQlFCzI4Karwh4XIfnYeVFJNLTePGQZKRw4qaV/
WPW+/QDOJruNQYdFEZYG9SjZm3b6+jfFq9+sjYGy8lKMVqTjzgFPT6heYcYLu/X47xYHRG6gP3lN
jCQNwTKBkw+eBqkk5yAkZvB1dsLEi4of14CEoyMkBOs0rNWgvnMMbMan/U1LBsKK0lI7McD5Ixkl
2kLsqZ9qjC7RsfB494bzeqkMiGHgMMslg35qhy4OdUNM629oONcuIp8HmfR3/2FXiqKLlinJmsE2
Pgmt0F6uBk41GzyLZNcHPfghrg3D/Zvzm8hhzs/opQCnBzkvnhMkBFkSEb3D1C45gmaRYCKIOb2r
0l+t6FLT06MPfLpqvbcIr8F9MXPdtXAPv8+NQXZkDBstCCCmtRvHGx6UdQByxw35ucTLkpNFs71l
LrItN1kya4nfktlR20Q1w65rIbnHWrTXX4EXfiZk7O0MAMRdwzZ76SbCmECg1cGFIVkU7mT3Ysd4
twLADJYnHbjV/Jn4dHqiN29lcr+zsouwXgV6KWS7ltDIrrlvtc9LYPBOj8FvzQg0TS0hRdjBu3rD
NDT6XdB+Yd+3j7mU1m/asHht1WCApfauG7Yj/woc8GmrJaaU26XgLD5pq0u8e3riSJ19ciefi8Fi
U86r7BrTM+zsbGduWk8+NQ9O+fwlOJ+Rz11fPVeC+E1NxoU8m2epLg0IBCmB5Fy2bUsOX+0HsIq7
dlyaxcWJcgyEXC65aJ41KgtLqd4r4i1DkoHr7cDND84RMP6mFgMi4phgCOEMUaXTeHTLaVzZGCy2
iG6nrrA/x+vRrp++xufFIfe/DNo6xHkFqIQ7uHyzr8ltwJahyLKo/dA4tLD1ny+8DrS5IH+q5O3f
JyJMsHCcqwYiWvu2ARjRtjBitP1rAf5M+5NHdTPvOiHvZCKyFiXJZK7EOdWEyxWzKkd9VZfkui1+
pdvz889osWpS59DuEPOuaUGTc5JzLbG6PJHLXIreaBOpbCA32qxP9REJKWWFRIZ9QBMh5wLOpGx+
E8VcBzHs6/giQFRKsqP0gHL/4ZNzxWcReaINcwvSIKxL04SI0tnuulfDxajcYZH5vHzhfIg6EcTc
AbMSM61VB3gG9QKJyTNJv1AVwtwe7SGU3dok0r52Wyc9um6JGXRPeLoizCfPvJ7muaugSLqI9Wko
ICE1g6sysdPYiMRA00eajCpTW6mIw3OCZvM+iiwjGpPwfypLpX9J0/AiNia9bd4+6NwATb21b389
XdGEghFgzjecc7qm4pijVbQiGYYC4lLivL+PZOeDfTojD88LbsfQbAg6lcU4KsIg4BG/UNUQA29P
u6MHums/WKhgOEHynOt/zX6t76Nkg88MiV9Ty/73KHW7P8MZQqR9DP3eBcXq51PEy6XcYjsWKica
snFmpgQjYgMD9zsmykc6rgTJjbGrfWWuV66P8b5fZBOQhxWhLEO6vnpykMr71PegRfsRgp3E4Xzd
ORCY/h7qgkzsVTZroZLoiYtnt76sfX8fgb/355s9oBXyy25k76+GePWpTMatEQYl0bILzmB9OkVI
EpPXh5W8CB447hNPNQbCTUU411UGMbj9rYTVVnH/1Mg/QsEWa98yNvdPkme7LGO/oehhiA473Pxj
SOgiNNdK7KXvE7SAI9TL7eQXMLzi8vTMeRqKjIYUSaLJYJ05zQ61SOwNCRCsCGBWJieQzmHasehJ
X9kozfAMZs4nnYpjTvXc4XW6XCAOTlS36RM7WdhPAcbYlvfPc/5qfqvFPISBURTdhRqmsT+gQRET
o/f//uxLO1WEef7kIItBuCVAEaeX7egg+fpppX5g7/0i3HGHu2Z97Kk45ikMG1lPTAo1WIqbOU6p
LgYvtN3Be6uWq+Z9wR0fn2NaxDX7PkEGuM/J1cSIBBREoTp3sP4HO4goZaT/SHcH2LQ6fiWm2xLd
5Z3tXHg0Fc3g+CCnoWxmkXR8GXw8x1jemF6JzjN9jomwbep1YV6UosSRNoerA3IKNBhwIGQ2cp4o
YlBFJ/BYXa7lMGLNCxwYSlUJgnObDlPuzQ3II7Cb78cBq5o/ud9uruY//XZsd7rSxUNfmCEO0Gld
AV8OWTuf57bPFY9/k8JARz7KWt3lsJAX5z1LCPY0h48ieRYJeidCh27H4rm39C/++fz9Y5NsmbA3
+1KpLZxnWxOJBMvxTHs1UEFAzfWL8/FmSwYK9magrqKis4al6knGWq967Swd28F2xGeJ1qseikfb
9Hj0fXPdpvpUFAMmXdPInW5lEn3SHDFcxhiadNvdapBcbqvZLAJP1GKQxJSzBvszctjGyUndeqHY
DnjLOMHBrNc3EcKAh37tr/KlhRDHrIj4U18czq8cAKYvxR+2MBHBgESnlmOW1vg8V9jCInSPF1LZ
5tJ4l+xVo3OpX+at/VseCxdVKcr11cQ3Qj1NWUuL8rE822VVuoLlROd1P7rdldSelTog1pdLTG4q
iVu0j/fVvrnnd9RmISXPsTNDQdL0uL64GHUvO6AKnZhuQ/IS+JhxIPnHfo9ispN4Guil9GN8wgzZ
cuVWS70g7RJePrcnZxawJ2fDuIH6OS9bbUikY2mS9LoYRxuppoF86WfOs867KQaDOVal4aoI+Aq5
7EQWxkoX0dNi9byqSsLl3qMWdO+oGV9Fy1rjHA84apoX2W6XCcjOOuJvNm+rFZelca6Hb4oB7GBM
LIxnpHIhbdvHBLsuE1s9Ba88CrnZzISiGQpyE+C20Nl153obNkqbFLg2dvigOJUfLJV9vuj3Kl26
WyOoRb0M9RPlMyX6833jnX8PJ8KZOxsnnR6oeSXBiwG98Xan2zt4u/sGua3a7W1anV846v6vno1v
sSzJRplJVYNtWNJRKxf54sHuQ1tdo62CLhf5qwLw5IBvFcvJm98HUqMEEg4YjSzbzisI1m9ZnYP8
/5pLfjZrobqKJBP48dC0w5ynpoB8Ihhq+m54sqvbCHj3PwnWia0OXyBKvf/15h/Eb2nsMcZyULbn
4SIhuUSLcuGq/6AjqmnpoI+AI2v2AZnIYjwn62yVo6ZAs+02CR396qoymmgr77l5P6RYC+PzXqz5
vMhEIoNhSR3k2lhDO4V0Xi7bmxXobd3elS0Ub5zP8XBfQ86nUxggS+oyKEblKh29q58vVO8gcrZr
cz8XA1/xOR2F7AoJteAMjw34ZVNs0FmueVOD85g8OTkm1sqjRFXaHCfnIE0XuygSYwwS3fJ8cvRZ
l30iifGTmgu4C7RLLyGZdHJopHqUyLF6LuylufF/2Ha6Wxwy9wDvk9dnM4+bE9Gs29Rq11S+NlBy
/b59945DRbBJkdjZIiIi7dV/WvBgi3cHGCdqTM9loDbQFueqSbZYkfg5X9Pp/8PQkEOyaj+Kj/tW
OVt4ACvEfxCF3S4fSUaklBZkij4idLSnXd14a9W24NuXcpXZ/CTarD/6LZFNorXKNTciDWb6AvKe
yEa//OhXy8uHyQsrb1fqj/d8IonBlKT+z3lqBVgpUOHwKDq/dG/oStrmnrXX9r/2R2yVbJ/7hRCh
QahY6ldUr3jxLTXTez+EgRq5aNS6l6gtgdWh3mVeDkq/0+2jUopT9HJwvirn3rD8JUZY10WW4IY2
6Nz33pulRS5I26+v8DS8lf6BKh1H4mykNjlrBnyyuo0tpW/pTZV2WHA93FrQ1ONYc6NshXecDP7I
l8gSzRGyKrf26FKIU74ZbBPczAXBEJ3kg8TtrXfdV18FpRBma7AQF6Ufy3HWvIPmGTMDUJqs6noU
4vrkG2pjHxdb39W4sNyIkep0z4QYOJLQAn8OLOgMInvVB20iWNeS1xJvZO7a/629MkDUBJKUKwaE
JZm9XXsflWaXpW8+OOhKTez4bxi29QkIqYxbU1DuRl2Eua7hHSKui4ll44VcBMg23bfTm7t75xzZ
DZnlZVC1IqYvyotTrKLdJcHU13K5y53KFjTS+DacxHVmR1swbmbbT25X7G3Dxr1fwKBSeA4SXW8H
PNPedo2tL9vdxf6ISbpaUlJ4N1usSiJ7b88H7tQZxwXRGBgKz72ZdyFgaOugH/fyynvA5mhWpt/x
9u8TVzjoJKxulTp8x87boldN8UqveL5aruWicwpR2+H6kdt256/QAur/7OzH/ePZb9GR+hyBwwcM
Hf7oi7uHzsXG88xevPRXv+cE1LOZVaxh1Wk0hEZ+tisovjSGUA0iRSphgQHmbNk7l9TRYk/IyHVp
vaxqrFtfP/HyS7M16alg5gr3XWQ1UngTLD5pJI8JBj5OW3EA+cKqfROrLUbreSnJWa9wKpW5y1WY
WVIFsqEjMoOn3fa8T0NbOqObTuVcrVm3cCqJucXnuNHBlEQlWehzV+28sTuc5Upxpa3xdv8ez/aB
ToSxnULg1W7VIoWwNUaQwspL36OdfjxHTru0CwNvTuUusBLs7Dy4D4q9yt0FLrZuEN67Rwu07G2e
/g7mNosRAu+ipkrXkSPss4HY5YqyGN3XdzaSnsph7q4U5lV/tkboizGy3a6y99h65Ru2S1Z42+h8
dmLzSsdzeDGVyYQsbVN0UTVCt761P7wExQA0bK+4HOk8E7014kxgo1LT/zPRdXNQ/DdQDj6ZNu+l
pg7IvQ/FOA3nZAx1fCwcoLXbblPMYqNjN7JoW+snv2ZJP8c9aYxfkHRFpUcBpAU1wXT9atX5P8rV
E8f65ty86QdiEMWKuyZvQkk6yulS2KMePUZ2IPAmvucGhPSpGAZCtNaSu9yktveC1qQdWpOWe/L4
6oJaCYxCaz4hNe9bMUgy9lJySTL6rdaN42ggfnhGf/Wu8iIN/bfcrMqc7zrRj23C6K9ZhglwiAOL
kuXla4xIYN8MmiPu3+HZEqKuY+pJ11RZ0ljfQxq1SFLAYHgsxoVB07iJPX5cI+d5hRJ+At+Dm8GZ
85SnEhl0aqRCiApJgde4rtFELKBhAcEkMmFPTwKnoD1rixPlWIAqo7Ftr9RIcIpqbms4xJf7BziL
RxMRDB7Veidg24AsHYWWVFvtFYw7rR1j4e1fvWQTQdQ+J4CUj2KWxB10udpO9ljYdU3oHO2ay8o2
59VPvw8DSk0YGV0Q4/usu4DAy149YLtzuns6UPYgbiVo1s4najGgJChCk/SCirfK+Fm+SVgIcZac
VHSQPOHyJvIsj4GmKOoa1biZw9p7342kgjmgggx6A270wFOLgadKLCwQHOAQSwcsRaNT+MazsAJM
8AqE9Lb8AeqT82NgSQRBdGE2Gs0YbrujtF/JzjN9ee9b+WzmaWIUOtMTVpRxbcY5xCChrPqn7fv7
bokxDKw63bioSD7b68i/L5KHTCwDZJcKeSemsAwwQG5rhLKyG9Ve8rAuE4Jg6L88SJ3BiqtZt4ol
QtzLSSDqEt0F6Ni4rxIHjtg2l8io+kZKICJKyPWXiK4Ju5N5FjH/MqJibNCZakOzGEQKByySScH4
i4gq8PE2Lr3lr8fY9vEwgnzJxkJSfv5s1uOcyGTACRsc1SYKddxijH+9d5vhQQDFP8/3uzldfxr7
t2oMNPVNL0fVhYrB6CZo/UZSeliujVxVYPOaaygY3JPFANO5vnbmGdHDEWT80j4gK27QN28O39ow
cBTLtSZFlUGhD7HJaVu52z4Cqa+yVU/nXel/LfhezDy4f8tkcAk7jmrw10MrpBtPtUyaiBhu9iMs
yQH5as7bOI+338IYbBrlRo+aDApSYdt4ef82zaaJ9X+MThcZTOrba5KkCnQxvA+0Uu/3y3xBs+Ho
+yuw383miJt1nyfiGL+lNNVrMGoQJ8CbOF3d8pCt6xdwuTgcQXOQbqA4SsmRVTRvMnYhXqM8G9CN
gTFeJ3h7PDtI7GNukSNl7oWaSmEsoccUQXpuIQWlBAtJfZW4iot9eBxtZnsKp3IYI0iy6qoMFeTc
9siAbOS4RD8s5n1//MAidV4z6Gxz6kQc+1Cl8gga/jPEgXvH8UL4E0dvZ5AWPSzb4QnNCgbZ0VEG
sr+8DY+lRh7dYVNjaSpGghf59ql6Bd/R/aOeTbJMfxNjOWeshK6iC/2gvbM9YsKeYB0smoaAyCAj
/bQ2nHunzmHXVCDzlmm9kSqoscvwPmQ/HYj6Du/g/IUKw9Xd7ki83Rd25h2X+z3o9Hs7eUGOT7PB
0H620MjqSq6bkwcbtTMeS98cIkx/GPM2lVovyHWBH/ZSow3E4vMNzuHbVADzEA15W7R9SY/a217s
TCSK/7/MhtIb7zWaTX9MZTGvUWf1+UWk9xRNqxgcRAYkd5ZHEN6Kbz+TV50UyxLj9i9VwGtB450i
/fdJKKA2117rqI0r2DlvPWTufXudzUZOFWMASD5n0WW4faX16T3C8ue94W5grQk2zXPTEnOvoGFY
lmxhGx3YA5hTNBpJHHq4LMe6XYHPSfYa+tHMdGMaHCd21qOcimLOrRPbZsgxEnNcg2Pw/T13wGrj
Wv7ZweQyB155WjFHCOrhqNdyiBL9l+2Hekw9Dq7OtupMlWHwe9QajJ1nkFAeOheTBZRQgmMH80/E
96dhoNuiBP1GCBEOxQ0sbF2iQYffAzsbXExUYbva+rFUlcTqqD173rA9Rrtf5CftcMLM6tewWCQ+
7/P8CyT/oxrbwTaCA6gXxxav0mnrgXMRWOg/wkWmg3u8jMdsfWeqHwPHgWx2ei9BPxBjHIunkISr
LEJzPUEt0Me6RftQVuQLxOfCI+1m/uTY4mwucyqfQV065ZOMMuQPPjoWAIpoVkUUwHt7qTmwHvNU
DIO9htYYwdjAXDD3ciHhtqH1Eo5N/gvofn84Bi4yE2wTSQVdkAbB1myStiCVTMjZc0q/sVdfGKN7
+oqxHYBzF+a8v6lyDHaU8NXrtoBcmAsw3nzrFuLH5YMnhneGDG4M/X+gd+2YTyeLbNsfzUJt0JWW
4KuBedin3TMc3eait6luDJScpT7K5Bi6YenBFsv+ChL94CnGOz8GS3Q9SMuSPpYFyR5VVEBug2s8
65h3fP6xDpauWavrtDUVmCDsXPOWH+kKUwPjBu6eZeN6R/uHld2u1bW8xowE5xQ5GrL0zXquCUB8
QMrak9bhyrIrL/bWoFrkyJl//b91ZNAEpWK5lUac5BqVzL4hV4E2UTjIZYFC8+PcoBrO38c4O4kx
sRGWyHm0elG0WmhHWdPQe3QjKsTuM4xj/Hz0N29u5N6GMS7cQIVzJdgxVrHUBpSm6bn2o+Mt0VoI
1o2D8Ej7+8FYza3G874jgzDpdRyMQsH5ojUD+2OVBfawX2x0+b/RXQ2hh84u7KC+/1F57xFL9ZzJ
RonsBpTEbDBoIPHWHn/5oMzZuBjJ5x3prDRTEk1NUSVEtLrKOJBWchaClKq4HT2kiNBtQCrnVfNX
0BBtt4Sj3dyRTuX9caSNqWY0AAIT3grJwws5ojXcGRSi2Q+it7IxqGihEYaXw5nzwjD9bMiaQp1L
TfpdTzkro27ATmcYrde+G2hQL3nXfs46pyKY26glVSwpFwnW6Ti7j6t34IDzrHM0FcA+3qMVyloG
Ach50SADbRmInzH/5GLmBPuMOPLmEHQqjjENoeiqRohxZGZNuhC95r84AmZ7XKcSGGNotajH+Ack
oGqMyt0HOVMPCCSC942OK4d5sUFH1gVtBzmI7E9gzozso288wfUBfwFHFP3JrOczVYl5taN4yJDm
uqnkABgzT/LBmoerxMuozYZmU0nMU93WVYS9siMFJ3QLShdQtKsNRf6IrMDs6/DZ7uecg6lE5uE2
ja6okVTB56qIeoRDx3/RONeUzdkUTRml2hUiWtqgB98R3jgy1q/okXj6ern/rTj2zVYV8rJSEiPu
cYCDG8WeKfEXQs+j3T+ow1YSCuF8Kc4BvpHWuGL9kia+0ZNIsOvYriSwSRqZIztlf7yvGAeI2OJC
UQ9WfqWHCLaOBLRUq4XN2+Ywm8ub2AL7bmQ5ppFxr2jG43TSbRU0lYCijRsfH7CVmWvts6WMqTwG
KtQ2Tc2OgpFzkk7iV0Hq5Q6dqmdfvdojxosWq0Iiz1VEng6f3KvG+4wMfmiXUR2vAxXuXLG7iTI2
8nBjzpWb6sfiRl8NmSzCUjA6cdlfbLpW7fz4sMAqWXQ5cyyfB4g6gx3dEAxyFlELOW17UDN6R9PZ
+6T3nz857sxscmKqGAMalzLH1loFtwzs7sri8lN7+7xv7bP+6EQCmzMYO6xMwG5pKLPFu6ssYoLh
4MOeTp6gbQGde/7himWra15llwP1bOIg1/pxlBIcYuw/cZshefDOzsxKSpdWYou//uJoP9fREvlq
VCO7o6rZWQa6O6R5uFW1f/EG/8ErdpwtygJTE8Lbm4K8GFaagAj2I3TfwNnyw7UvS97LzIFgdoBW
AfV4byTUo6kf48cDj0+ah1LsEFsqGXWGRh1q5wX8i9Q9Ly5kS+KQKCFRO/DFtymcAN5t5p4jAxhl
mvYKKCGoSWLL9biIHLq4+weWDS+e0LnzX15nduGT2PVnfSxxA+DfbD3JOVbYN6xhU/gSUPXJgyrO
G83ueAq0q1Yl8u2+ad72PfoMn9LH9FgsgVX/Hy4CAyClLofnqqfiHDiJp+2L6J8sL5HssCDBHgWx
GFsn70MK7/KxyQOjDkZQxN7QGJkXb7f31aPvrla3AT0u0xvneWHTBZUZK0NuQMMrmmpO222AMnPh
LqzEfeLtv+C4BiYTo1TnphlV5fbtgsdig/QAr64zW5mfwDGbHujMAi0HNAwCWzyCZTCqv6G2dUC5
gPe2zGZTp6KYCCU9V+Wg5rhm6OkCMRlic6RvQyxBfTQ3hGzesCcF23qwq4cuBuJRCfHAhV3+hG7i
KJQlKApCCC9z6oXv2y46pBDB0M4KThBzY06+E1mweYFOSzotHSCutZGoRmocG6J7ghHLR5+8bvIf
8LsOw+sheyopMz934myWxGF62IyHkp0NvTcMyE9Jjg4c1Qli8oUggKMnz2EwGd8ErDOxICgUO1Fb
P7sReu156WmujTKYMuiCgS1L1EYRYowLxX9G54jDfcR5rgm7z0lCqjOWKsipvROaRxB3HjNUogNn
v2yI6hAUV23XXqSCzUtG8MzFYhIeHThHx1SB6BPtw/E+lliChlehX9DNsn7/FHi+TnrsTNnYDxh8
IJe1sPnMroSb8ZkrHU3sxmIgB5x0aZ11N7tBPqtbYgxpeaRJJvBXvD1omEWi5soBcE6oynY+CYpU
WnIBodGycZx4VX+tQFp/XwjHZbcY9OlNXU0UeiGc99fF/T89W6eZHhoT7kiNEacBTfV42365C9GD
hnatwOWI4UGYxfgpnSAHF0uDmJethpTSrkcQ9/NxA5IndBg7nPPi5a8sBkGaYKxrg36UNYI47317
3e+We0ytCv5DY/c+mJc4ZsC9fwyWDGaqp9UtY4bp3Ho5Oqhho+eElAsXvcadq9jPIBignGSc70dv
1x2wthiAGVVxSMWa2kbndK8jjPzKp8q8L8Rgu54C/T/arbMNXkDviNsNVoj948/XwbNt4Y374M56
KpjGBc6bSBez+Qzz0regoREAKg0KmBey24OFyUegVRK6nhr8bi+89vd5G53IZLKe7XDNgyAJ5GO+
FEf/Ydi8gZfBLZzLjrpjhwP4fXid3PPx8UQmc7Xj7NorVguZTrTclp09EvVTWhVg+6XLBilTJsde
ZvFqIpC578G1xaGPFnUBQ5XIKDwHWMNn35cyG7BOhDC3PQkVcGjJEKLa4mOw/6soZPLnmettFHqe
mDr+PGWXclIQ0Bz7jyHZUIbMZ7t+pjs17is0S4JjTkQy91u5noW4USASs7UZacfTT9vOt8YSHCx2
XXpPXGukOvxxrycCmXudWm0dyXGoYFP75+Lr5a867icKsbkMYxxqVYxheGu4CxdsFC1s/012kEJe
ODxzmHefv5VhExh1GopYAInbnJKrjUU3aFvaId+qo0n4EX7Jjx8Qu6J7znit/rw7zSY3IiG6KIIE
yesT+uBoX9HykWxM8hZiyJJHDDYfjU/0ZBAEs3iXXhPx0cBCC9JP7ELGEr5H/eg3GIfDItPwg3u0
s9A8EckASF0rIPwTdSi4xlD/rjtkzsWPHDkhEiJW8JOktIDooJ3lr568iWQGSWqzUDLU+WSwBL1s
t9HjNl14cDnRr+P4G8Pf2JItY4fpgpcW4NwMgwGXME31Ij3jKn4caQKu2d6/6tyPyKCLGjd1ltOn
Z4vWSc8DLYL/SGjpC2sMeZ7KvPs1OUQGVwzzHIf5FRazfr88WXbxiE2lPE6Cf7kE8BLB5map4q1H
bdK7N8aJlChSqkCjd8SPI4xy+Yi3dJVg59ETdjPyXPH5sEf9lsh8I+kC9o6BSlxny/duiTEoOF7d
llaneGmAeWdvIov5XnXcgneggSyMiTjvyEl5eyDLTxCIZi6Gx58+OS7XLBMZ5hz+OU7mmwWqlIeV
ngCanY92j5mec+uE4GCreqxgWRJ5STakd3/Ep9XigLL9V0SyJxp6LMbHlOCN4sSxVNyfL8X3z2Fe
CutaqlJ6gf5Ouhiu5Lw8HxxeNudf7PQfIbdLMzGhpsoDtBRD5yJdlK9a7ZEFxlNf0Atx//ZxlLmZ
8kQO1mkbzVhAGe0Di//o6giNg1uz49mTz3ezp4mIUq3Dc3iOFOS7d3pCJ3lXzpUsQGLHMZT5RMa3
odxKTRNJ5yyPxjLHoaHnAP+hfx8xlnR1HJ53Mu8tf38dFSYyEdRhY3wSlRC0Fg7RIWjBbb0ID0+x
SHgbHOjFnRgbuAJUtDVgwAGxGjao/RFuyFZ+6ZBJ36jJoREdRXlP4lXyfN8IqMX+uxCFDTdM0dCj
UjCTjRX+EOqtMgxE1t2k/yWF14WgJCTrS55fTI/oD5k6PDjMqcuGxA5AJEEe1VclSDZtf7xqj4JS
OxbGHQ3T9JQRfXCaiHpqbfwPZ9fZI7fNhH8RAapS+qqyTXvdd7bvixA3UY3q9de/jxzg9S5PWMFJ
kACBkR1xOJz6zEzpG4XGXN66uaj80hLNqcy3FqmsMplRhvGbS/cXlSxrSLCJGUjb5Bznyybm+K7I
E3cMWze1tuKB1WNfkJIUdTkNXdqldnJOKN83tHYaRdnfvk3JXv8rMsuUZdVWFJvKaZnJLvlgjjw9
a82dyi3PzHOnMmcXc4QdYm48hVVitgKmWZqG5mLpJdhW15OltH+uG/42micMHNqRqNuT9GiV3bAh
NVKc8+/RbN3STcikiqGC1+9O01jfpjaokfwpZKlbi1M2axvB1OoV2ZZqqWzBM8n5tXoom9RAluac
t+TdSNj0SFnOH25f0prI4TgKdrSrFjPknC/ncWWkWpme6SycJL9jBsX6sohjkFC3QWqNaUhWUdU0
mal/nMNvz2GZJHV61k9K6Ir34vPto6yJwOXvS+Z5MPKSJEOVnpni0Vnbi4x7VjadSlr4Q5bsblNb
P41l2ZaJJaUqlbKfdpX1huigq0ZqOnkxO0CVu73INyRNTlb/FjXkQv5PRxI1QaeIpIqenLPsnBaN
w2nrsuZzFcWOEuY79Ng5Y/mzSbcU46pgIFRfevUN06CSd9FnWV62HLpI9KdmaFxefeb5j2xOvNt8
XJNy9ofO7/NfmLC6J0VrRFBEIn+o44eG+7d/f/WeNKQYdd2EeleWc178voXlAWETJ+m5UrBhovbt
7MRtsnGIVdG7ILL8+QWRnhdprFZ4qqnwwvQHt7MXJTUbpyOnoaVbgcrWkSRBD3Ngb7pp0XXTThDh
cKNxlqE2X8tmbxbqeZqth4y+mNnsRsMTb1Fkb6pjafszV704es/rp7w7Msu1FbfJnim6oyhrMf/e
eL7N+zV7zgxNNSzNhKG0JLbEQgnNRgfvReba5F01iW+0P8jAHEKOjfYapU+3Ca5y5oKgxBlraPTY
BJDnTOvQa+3SS1rUkqbTbSqrt31BRXoajFtsjCmotN1PEQmfpAdqfzISLyuHDcFafR0GGk917EbS
sJPsWrA0PsVknKCeexZ+t9ND34zfbx9mnWV/KCxfcCG6GOmP1fNVk56HsvDLOk88LSzdpDVi/zah
VYViajiMaulU1ZYPuSDE88aKG7VNz3byHiaxmw6nIezcZON1yJnVfxXmBR3pwdMiHiKDwMzk2Wns
B1f0wRgH1lDty7r3p8wNs29cfe064U5jgCjqjiXRU1s2BzGhelU0GwxelZaL75EeQV0ZqtKaYPDo
MZ4cBoO9FASju6tuH7XAidzm8up1YrQXVbHwz4Jbe83ltK9Dk/QFnpydOWV1qvvZGcqNByAFa/+y
2IZ/qlMGF8iSHoDAwMxhHuf0bLDhS8X1Jy1udkVyNguvq8wdMI/thi8kx6G/SVpUZzb+plQ3pJc9
pxacsR4kI0tzB3Lo81NYfSGsc40qMIvC0/XOtRp4LRhy9fU2T9ckF26YpWPMAbLLcuxTDPaUk0yA
Nnkkc3+0i9Yfs84VtNuIgm9T+hAAmTppSE1xe8pcnbggO6t+GmzjEZHLhpxsUZLcF2tKWmYin3a2
szbQ7Okhi9o7kncujdNx4/LWZPIP/1BYv5ZJO03zmJMsPcczBsyR99p6HMU//+GOsCQHHezLMqkP
NDDGtchzvLJ22Os6D6LmLi0qN5ubDY0sjy/8VxIvKGnXpzFqQiKq9njPk+Xq8YiRscy3Q4/Uuac0
5o9omO6yERtz8vxxSlQ3Z+KJZcUjT2Zfmemh+afpstc06XdRpEyOwvbp8JUP82GiDZZ06uORk3Z2
FAsDE2a65datPyTNRqDLKOoAhqQeBxFleRfj88UwvyaG5nTxvp6+KxY2CxluQ9KgM/R7I7cCHrUO
VbQN/bwqeEwzFLY4ZIZcokXLdDmoOsNjysN0r6Cec+yLXHvTZqW6r0lZbpidVeFjpo32E5Uatr38
+YXZUUxzTFRDh/BlTePptDN3rUDj0lBW6uG2DK766palWUsLCKI2uejQm5OmJQS0ivCxJ+V+Zhbq
K1n5wkx2otb0akW1b4b9Tsubx9u01xyFS9KSVLa8HcupUtJzptiFy4yeuWOvlvvbVFaZaTHM7Fhi
bE126NSZJ/D1DCj+slpectfeUUzSvE1kTUKQMdDwt4GhMvIu4Dmk8EeKEO6taI8zE0ee1oe06xoH
eIaNoV1rbLNRabYMDCXDzCHJ+0HCsamYIAjk1fSFjZarFk2ycZ41pl3SkCRQbYkw+bCcJwJ8bLxr
Z+Ft+qSrTFtcK4vpVLNlqJhV5WpuZDa0Ujvusui9LInL426XJFuWY5VlF5QkBTLZuAojtEBJ+2UJ
4dD+1+37X+XXBQHJYSorPUx5BH7FdI90nJPG1N10Ybb4JfkTHWdJyBhO0ZI7LUOSqL6b+p1Kxe4/
HAbLDU0KPwn+i0THGIq2pSUOY9dPRY6tD9PrnLzdprF6Ixc0JHcsjKx0yjiEWJDXvoldKIMNEV7l
FltGBJqmYjF5SHrftFlt5Wl2rtICa+/afas9VWnrR+ZWlCDPTVjMK2IdzdaQBaU2leN1HWDcStgd
VEwTD47K4dARkg6eYvS24nRqlAZ9FFKXZ5jyr2PzjDaFd12W1IHRp7FXUJL7zMBiGouYv27zeUUw
rz5NEkxGxjGZGkT5tK/dYTy1mekM1kYIu84AQ1GUJetHof+uDRaJ+rwbO5KcqRJ5UaEfkugVbbcV
8ORF+FZPjjmeCOsdPSrd2ER+IUgG6nB13rjztdNiP55qwNNQTLgK198RM6WnrECWgdVk1xLfTlVX
K17/nqWXRNRrIpOILD3pQWRCagsgZT+2UqdldMMyr8ivjuqFDttEYZZ/z7C5cAIyPsYWM3Oo+QT7
fAVwkqNHIMpavsW1NUq2inwHUtHwb6h0e2FuNIAvgRK+w68I93hX7hQWGMOWJ7dIm1S40G1NQTyk
YW4TlTVLhPUvLWkRTyMjHntqq5+Y6AtnJs1XJMMKt4/LyP/727okKSkauzRzTP9DNmIqUEEOp+dM
T7woUbzbZFZ5aKoM0GZDo5rsRqU1hv3OyoTbGtTB6XveHar+wLsHw8j0v49NENah3IIyhYqkxPIt
F5IRToNVRQn0sz69tofM+LRV01pRzgZV4IBihruOOE0ioIg+64w2ys4ZN4UjDNVwR7veio9XHusV
FUk10aysqCLiDD7TbgRoO4XabMdiIzxdpYJb0VTEDqopFwuMqq4UZU6yc6ggrTg/V/Wd1VYbnuxi
ESW5xmKfP0Sko6BrLM6tKIetKRim7g3pCx1qw+NJazmxXmR+SzrLS+ZkI4JcPxxy3RZ8d4XKKyMS
3nVzbyPLTpUx9mjV+EU7DB7r/j4Awvn+0JE0REbsKDZ7MFGUycEWb5wNjl2MLus3lN6KggAhC9kS
0zBsjDu6Fu2hrvQ5ruvsjImehzBvoST0ezVTDz1RFGdK+fH2s11loIY8O1BHy0BIiR7gjDVntcjO
ba7uEBh7pPvVZGxDPNbyewaFKkd6giInqkseFdrsZzVrcKxhjKDEFSCBssxnKb3jSupMXXg/WN+G
hH2J2tBt5xM3+12aZE76yVZ80pSvltg6+YrCuvok6eSGzY0Q+ZPsPNZ+j5AoFYfFjvVdvBGurF7p
n7N/GKBc9NY09U127sPXMdQPSjMg3VW4Ytzl3d92DS2umEENQ7dVhOoILSTVxdWmBWvL7FxMpH3r
8iw5VoPC3V7RVZfkuXiySqt7FlrU+9jSnHjoCPhHH/TkqeqF/eU/SBdW2pu6ZuuoF0nPxsyVrEhm
SJdqoCWYYpxuyagn0mjD+Px2MGX9o1BGsRkBU6oBdbh+NtastrNNwONwRrMCkmEdFI8hakcvn2o1
3NGk2Yd6t+91zQ3pXk9/5SgCpy9p9jTyDWFfe1IX3yIvINPmPs1GFYKVNIjqAEvgY+EX+YbLuSZV
l1QkT89ABbqYBO6Zpp9J4ei60+t7zfi6VTWX0WG/BeqSkOTtFWPOkZuvUMh0utpt6/3PsnEn1dEy
Z3phpdOF3q9wQ62vvc1LmlJiRNeavNEsqAtaan6OKkCeNG6Vv6LAueEwr6XW4LdD3WLKB2I92WNu
E9OOCMVt9dUTazzUTKGQZuOkJEe18Th5IcxPFTfpX24/jbW80xVhia8lhhApSjyAr2O4I/1p6PxZ
c4pxZ7a/C4IUab6+yjZeyqpwXhxX4mzZ1VnErQ7qITEd0jdOGALmuxUPrVIxkNZFpk5hmrxdMGqw
gK+fITPZXHhRYzn28EqG//ICUOgGxoki7GTSm++bmtRmijffKe9cq/cpIh20bZXEGbOtlfYyOuz3
KzCQgIWLgSkxqOpdKxjV1HPS6yI/W3rnt6pyBErmEM271nyx6TEcej+qfKN6T9r/cGEmhXujqxpo
m5JnFcN/j1jc5OewvB8ilN4Gy8m2iKwpk4UCA2hgAZRIRIxayc2G2fm5ZuaPbqCfmrLfjTkw+8Bv
jfGWS/qBHBQ10Fu6CnwM1ajcXyTShJtmEqGQVz4QquyGBtte07tI04G97jYY+EGXgBjOBQtDVVS+
5ODOIm1qxeEwBKHK+h8VxZANhfPIa0oecye1hmJLpVDZGV4oWjiYZoGyLedC46gWGLkOipNpV7BI
mPfhJPHQHFtivZnT+KMciH2aad3fd30ovmJr1efbymWNwVBmmoH7hBtgSK98EM3UtYSPQd5pSMC+
C2E4mV3t7TKgqOzfJrbCYB1IJwOxswUbLze81eg/LaOUjQEb77U+8VPduAMC5hALcyOU+Wjm8Q4V
gBOAS0OU+SExl4mIpxMDqfaLfhruiMvc+DV6Te/0x+SenOrX4lvzbXr+6/OBKFK0SKogJfzBnpN5
zGtmjcEEgN80FK5tpb5KMOaMb0FSVlgJr1/XbRgjvHY5sJ3mxuqKvJ2CMe0duzplmL5dKncifbt9
JP2jhBomykDLsGokreQGVJYXpjIl3RSoyeeo+pJsgS0+GjdcFICKyHEgiUo/qEsbtbRcSy3M2a7j
XRZyRxexa4/mg5UJjwvFN+fPxKb+YFr720f7YHokypLoc14YbDJBOXxSX+Kz9uP2z69xzsZf8GaR
LkKG4NoOMDUZtE6BMIRNqDh2XM3eQPQtr2RFDkxgSVFuM5cEh+w3A48f12kLpAOxMSqKlV/5VO8r
XsROjTzY7RN9CN0ZNelSAILYKRqSxdcnUtVZzFUTTcFQE+qxytS92CDxruNt/0awhTnAf4Zntda2
mgFWrmrJsCNKARbPBuDomjKfWTxNuTEGZdY7XGkXUa/Mjch9lQhDSYoCYqpDZ1wToRoplEzlU0DT
0GmWnYDKnapu+KurRGzgrGFi4I3I4a2YC6MZtXgKSoAaFIQ59uCWbenevqkVrY4EGyp4QKlDz8pZ
qUKN9Lqr6BRk5ndGdgYqbFl20u3YtfotSMoix1cBFaQC9fIlisTaZqDkrtnGS9jTNonnQFPJjk/G
537OT5P2C4NtXFV1lfq1s7ewx2tSj53UQBpBu8P5leShRn1+rlV7DHhzMsK72nruQ6RZ0o0nvEYG
qpwxqFkEyvITtgFgwktiuCygbRQzB0J9Ku+7kgVDJvzbV7aiLpYKJQYpWhYSy3LjXkF1DByt5zkw
9UwcUWBvX4oqYX9voUwGeO4CodBwZ1Is2IyZWSS6MQUxb3SvNG36VGuG9tCnMCOF0qrvt0+1JogW
bD3+Qa0BxYZr4YiSsdZyrs8BChjeSB6Ssv/R107N0l0XV2+3ia3ZEqTkl+QeBRpRk1cfNklns1Tn
NBjS1ktqnyuzL1KAsbQ3s9ln/DAlLupcG49tRUpAlQGdbhvYEKsuf36RY267pCF5Aqpql/uNnflk
dET1U6v+npdMQZyEspECD0Oebj7NDOkws6MwKErphFOivxcF47vS5NaeZHr2QOew2jCSKzp/KagA
AK1r1rJU8vpwk2nEjWDqHMTjk9V0uzALUsVw7BDt/tgwkovD7TtcY+YlPUlgSkTzuiG0OTBiJ/fn
0G/3yZYdWxHKqzOp0pmmzKrDAkLZG0eWPQ3t4Nvq3szuyjbbYN+KugeeYqkUAePNkGS7JiUMg4li
yqcAiKw9aYBPznu/HsKN3egrXEMwBl24AOgWIPQ1mXasWjHp5RRMWC3nxGH9NFI/6fqgLbeqpGuk
LEWnyBxCVwFhdE0qT9M6FrmYgq500zZ9JXpOHaNRPcuINsKFNeZdkpIeVoGJRvCgQCoznpUUY7AA
Cpw3FOKKLAD5h4KegVsC1FGiYSAWpNgaNgUmNrgq+oP+veuBrGBOuZV5XFHw0OwoPUBRqDCWktTl
OAE3UqjesNQcAqyqOv+8/XbW9B/iDuRQEYL8RlJe3w1puaqMuoLDROVTET+G0cFqP5X0WA+x32O2
YcxOKf10m+raLaG9CroPcgedK/m5kMk5z7kKk2KQySExpuFoKTp4o+7pPxDSUfDAfWF4hPyWEi3R
ooHhdBCHKKyg4DPXwIyr21TWmWiAxBIVg470ZC1zqDHeB/dUFhgrTH6l4T/DLn4QGIbWk/tpC2+z
omBRvIFzC8lYrLJEbllvGTOSzQGwEl5EAXvNHZKyfaKe6mk6cY1sHHDlAYMgQgaLonsLiKJrIQlp
MfOsKedAHw3AeoviNeaAXoRAa+zKWf2+wc4lipLcQxtYOctU4Ibi9iRytoodgN3YzEFV6cNJY0Pq
jKg/uiwdhgN8R9OZ9ARjo2tuBWk8ageNxuLBZJlZO/Fkt0Gaz2LDYq88RRTx4QQBQI2p1XJ/l6rM
ZFIxyCwQHafwUO3E7auydm4ffeVhgMoy5gQxBUrQkulEIlpEUdXNwXCiT9OPcOPn1+4RLtzS9w3A
vSan+1pqRTothjlQEvucsfQ4hFjHkEZtetTGYuORr6hJG+AKVLqR+qOmXPwjHTSIySZwzBydsBFe
Pz3nAhagmb1u/nabcR9TqIxeUpPrYEPdqXoueojoiX2p3sbYETvLm75YnVsc1S1qKwEMqMGt0GDV
YAIk4xmOFUS3ASNr1galSg9oQTxUoflp6r5n2YMRvqIt6k5rPDZ7VRlU1FeH5Fzlu9aO3Nx4zimn
h1jbmnGxer+mxgDGhLmA0rt+p3w2Z7TkQnw07VlX75IhcfT5Psm3jr8c7/qBKnDuli5OALIM7cPW
dKvWgKCFAjKHV91+YSj6V9ldUf9CCPKWxLpr2Q+heSLh3weOIIx6n47zmVicvcjchd8c5XOXMqPC
LTffKrt3Ini1Vu+axs/6nRsOb7aQpx8vGigQ+C0wjoqKJPnyYC8ITtQcs7Sq4VtScQ/ViApuhxss
z52Kfo3hmJRo4s6MaUPbfNQDC9kFgrLYf5S1r8kO9jwI1kIDmtlnou1b+2WON7TsRyOy4FugYilD
nPqh97LuMjSocZAohD9NsTcNmqPbb/Y0A79Z7MK/BgovE8jhZ6A7EoktXfY3O5Y1xNChDmimqodC
R+kYgQt/V8p4IynzEQ/wm5Rta0hOUyQ7JQetnWZ9hAWZg/K7qMQ+J53X6c25bkenrbg39OmuiQQ6
tHgwNvdDWz3l8xkxtFt0UQ+8wODqmbJxo2uCBIG18F6A4sNf1zeaIoGk8BwmVMm/omnFmXYdiqrq
oYnOrZsUf+0GI6LFEwWMfcHNyCnYOaosMzHpHITF/UB+ocOx26rCfTSI1ySkA6F+U4dYjwomD0jf
fNP+PgxCNxHaelA8RaugqklOQJubpqiWEBkQ9p2haXh6vHsjLP7bziUIC0qlUJpIU6LHXr2+mLZD
T3caxTTAiHRu7jsAVY5lfT/uI/Ppto36aBCvKWnXlGaLQZdWoKRy1UmUbmfbsYfmpWCKuBfaGwK3
9r4vzyXZAj3tYmXC9PIgIaefautGmmtMfkn2tw+1pqmAUEO7M9IZKmqI14eqJyM3WmsRA5F4YVZ6
JeqH4xRunOZjJX25JvTyIF2yVGh0SSOOpYEhVQWSCgQqw4wdJMoxZ34Szsgrb+A/hF2/KGP5MKTR
XsMYq9h2bh9UHhaC/Nr1F0gCj7crQrgzMAVtssMwqfOiNe3IPk3pDsFLRtu3LC53ceipmZ9iuCDd
wqyu8lpTsHtHB3ZLkQPPsGv0oW/BA1reWwArFMaZtH/bkr+cUgdSdEnQwsZKoZlB+qxseyQ6zOEf
MT+jaWozab6mOXCPgENAXlDFkd7BQEXbwk7AS/H6Q/16+5o+ukD4/osfl8Q+19Ummi38eEtOafFc
8rvZRMOnf5vK6lMGpg2ZNfhAyANcS70aofxZxiF82/oQFq5BAhR6k9rtht1tQmtmA2Er7nxp+AWm
95oQnViotCUIoZZzR/j8kIXpTwwHeNPUQxj2n1QE9Q4rNtKGa4KG7AaeNTTIUiO6ppqQrE8HmtKg
TBs3qe+I+iAAsP8PR7sgIvHQoAmAOEZCg7G338qo84ux32G2gVtaqmulql8ztsuLdENhrelFhG9L
JRSgVZzu+mzx1CBBP1TQ9/Unkz2aVedo+gM4mySIF+rPtw+5xkn0faGmgnIeytiS0sAKoAnCCmp2
O35pSBSQsTnnJDneJrMm9ZdkpEMJm7dVxUsaxMI3ejdPgkQgjf12m8qaMAJ08LsNA7ZS1sGRjdm+
llbTIDpkyr1aOea06/2QeGKP4Va3aa0ybolSUQ0FcF6GxEyVblaDCvNlqEgZ88hXks82zMttKqt8
w2A6CigDKq4yNMXuRNWgt4IGVnyY0ObVaw8MBbY+3Ui2rp0G824wxQdZIht9ltdCV4dalNRND2cG
SkLnwlHAMCX59venuaQiCVsttLzq+IBaxlPX/FTYFzLt1b9u/IGBgGeNuB4JUIzulJ5tDPxnnxWU
BpN6mqZ9S92w28fdBsPWFCwEDBUZNP2h8Lkw9CLuIrj9cpo0itbTe4Ez6F3jjpFr95O/XY5cPlkK
ZzGyB/gk/FtBXUZyNcWoIq81kj6YZ7jM7ZgmTiLq8eX27ciDgRcHAgQgbTDdCwxD4hy+ndbJFPZB
lQcV+zKIXVgEojxb6leivNWVFyan6af+OCT7XAQxZoVk09l6icmJHwp0NqVO6OrftM5rsg0rs5LA
vP40id10ahrgJ/BpxT/9MfOe5/20+0rPxtfbLFjzoa5YsLzHi2tNUluEFgedFqMO5rshShyt8Jjt
C+3IG8f+OqRPunbgr5v65Lfj8vGS/3BfsqQprl4bepCui2NMj1q4NwQyzo6qnIzmkCefdUC3vhDO
nCnchbkbfyrIY7nDrJuaZI79PJtIskbn9DDrvmr/bNV9bZ7r+S7C/4zR9Dv+mjyXkSPa6tCQk7DQ
/T07odhQWL8TDreOIcmqxYa+1nq7Dxo0zmPGePJqASqiDq+tYmIbaeky5iTIN3V8Nw8un34Wd01e
7CLyHCf7FBD0pDha4xej5Ec9MKIvSvUohGfowmlLHS11XjanrtE5wnpNyK9miJwYYym2ZpX+Ljze
OsZiai4EweQjs6sxGgJdPKImOJberJmOGR2W6TWz07vFK/+eY+ESC70Z+rITTvpgFK6JW6iCDDPX
+CFm98RNo8+T5fX2se25lyZvBXUrM2gf4qfxGJ1UX0cB3u58MM3BtdQnJX8pdsUjGV11etCfLPsp
T15Tcj/SfekML+NbpThx+tDfm6lTqM6IvkH1TMMHO/cwLsfmG07QSt4SLw9IqWVoO5I9cphbThZp
RqQcAozcijw+5Y1v1tV8zKsicq1RqEFSZLkTaeZDNuXDp7zpMAAOq0kOt5/m77kx1zeiKog/kXrW
4Zqb8tQ7Jeurrh/iIZghLgBxuorRf+qR5kZm1Z3rNrB+Vkx3ajNxikrxM9v0NXq0p/fUsB3glvzR
cLDKvm0dksVuNmDvTUsOS7I346lTUafqiNvuO7M+WEtCH422Vh60jXmg5ob7unkW6ZGoXaFWpc2H
JQiYuMu+GAeCZ1E8aEGU+mNkAcTrj+PBxvbeHLO6OLLFqEgWx1R5SB405ujkEPtxvy9SN1S9vvhR
7PgJCUamPRUd9lBg081fe3BgP9BscHZQY4Exun4QvCz6QTPzIXjXj4/a4+3LXdG7178uMSTWOILK
DL8etjPuot7l6r61AHwv3KWIQZR7u5/9dsq/dtq5KSMETXwrdytvh4D9Wz4CICm0J0LUZPtnJXVC
8y4ZACSZgMwljxgo5hQDfyxS4yTi2SnVGuhnqLECBYNJ9WjlhmG2L1T7ubPmFyzT/I783R2vLeFk
fXPXV+EBxZrnMMpxqS42YXoRmh/Jzh6Vg5gHv9V2mhWw7nkQwFMz043Ixvv96EDiTEB/oe8SG+Q/
wEdKqvV5ZokhqJMcmMrEK/IexQ4/RM3j9h3Kw23/Zd8FKUlCylrRqzqqB/gO5nMdCXT9AqpSmE8Y
K/KqGbGXCQLgOPOoNt31Q/alT0tPPLf8J3afOhhXc+gt6nTaP0N90nLdVY1xr+YbauS3+/dBjSzA
Ajg5qIcakpMTRtjF0/B5CKIsZruJ9DshlMbLI9P0BGmTc0HCe4DOofNT3e+IUXmt3iceaSbbqTKh
uHNDdDy8rttVwJHsdMyxOPNIYHrFKIQfV5YDLZkjzzKbCBlbc9eoevt8m9nykPd/mQ1fGnB8qGcM
nbh+juicwEgPuxmCAlMjmYqpkR0GjZLCOOpzv2+Mo2Xtx+kfnbg2v6vsZGfZjlAGLHScjiU8mSH9
RwV68/ZXLUQl3gJUg9odiiBoSpRXbgG0pyysHYLBCp+FvW+LJyXSd12TH4B0rfqAz+2GZ7hc10eS
aCRdKpJwWdVrPowVGpbtlIJkWrtzcsL8yf9yKG3RDICxIbbQrimULRtIm41DIOAAcL5v1XumZm7T
7zOUmrtTMW3gvD+GFipwlH8IShKKHkthFAUIDqOvxY6FHgRjPxl+v/ViV2z7Qsn+PecBVTkZ213b
ZByyEcxT2CEpkgN8rDvjPqL3zff6rc/CXaRsKIlFj3+4rguKUgQYZlaYzxEoxskBk/y/A79+7OL/
QgQuC0C1KLqiFez6xrpITy2zUIbAKkMnn97tkOzi/Fnj/bHL3/utQsCq1F+QkwRE6PlcFhxnyo7D
HTVd66E5ksQRp2ZDMFZ0OWZb/jmXJBiTqk9VOoFQn7yqRQ5v9AcjZ0z52nhTK9EW5OKCkBRtdU1m
5syCjtS+5PvuZ/g1d7VfOhpEnWajuLEughekljNf+NmZOrdoQgep5LF+1KhD/G6Xe+auPsGAsI2n
vMVAyULNyLuWbASxyc2fMQdgeMAYitsqcM2TueKd5MkkGmoLrF5498Af+9Zpv/WfO4+f6K47AsfW
fd6gt7yYDy/qgoGSIUi5UTcFfImg3aHZoHrN99qenrlDjkbihFuzIj7mia4kQ67biWq0C51NA2oM
h767b0bI4hZIYM22XbJQBi/EfdfaMcX77TKnit38ILgjZm8OVOFCLrjDA7K3dtTxWO/z941XtnpE
yBxqOUB/o4v4WiLJGAtBQqhfdCCcsgaaflQcsdWJuC4nF2QkWcSK+Rwr3fCYo2DWvOJnW3gjMg39
rh92No/cqYLm5z4GZLkbLtDWASUJZURVkmQxmXrqW8meG3trnraewepTQ0YZ1TBMqkIX9TUXy7yL
krZXES6Io75PzlqAXTSmmzzUrWN2TnHMfNo75EmvNxzedY2y9J/RpQscE02uKbcYz5JiAAlEFNmQ
Xp0P3RfbKHwmAisdMDYWXUzlVwxdcwc93NAvv6Hm8mNcJuCgRXLpKJFj1Gxum7LFLtAgrviTnu0b
8zPL+r0uzjN9MDRMrY2+1bqjJxinpd4pcezpUdA1+6H+NC0fZ3+l9i7SD38/ZZYteBuAGQE1XCCh
kpYI46LHjNkMzSbxczn8IvP7NLxtaKI1ufpD4wM2LFFj3gJ3MwbJ2TAPGM63ywJ+j316B8yrejJf
nOGo7W/TXCW5OJsYHwaYiDx4iBLBolLBsabxn0a9H4u9zp5uk1jzWAC//z+J5RMuDBTTerXq0NEV
hK86Fne2jn0/nviWK7bmQ1xSkYTWwFQqBB/pCJX3wmzs5UzIfs4AeDH3NT027WFzmpi8znWJIPA8
AAeFrCOjIrdNqOWQC4ylGLEnDXHKIfJRXmD31Z1xst360J/GE3uMv807cx89aMfbTF3TDpe0Je3A
cmEZ8yzGwNz3qJ6g2+9kvt4m8bFzfzkfqv4LgkjFZB6JRo4EkKI3oFF7y7Zh6xjv20O6Z26515/J
Lv8fad+1GznOdftEAkRF6lZSRUeV7W533wjupJwj9fRn0XO+mSpaKML9DwYT0EBtkdzc3HGtLZWU
BLj7JV7+c4GCH1iomTH3NQROoJSUQSet7tjZagTfr9OLyU77AjtWTJiRbx7I/CNWxnucoOROvXcf
XVuHoPFzG7JwHrEO5WnbnOrnbhO9AaTpMLr0sOyTY+NnR+vQHOZdvtde03v7W3jPbrpHiWu4erfR
VgNcFuCjYkLv8uJpaWj0WoYVm4AHv88V0yV1KXum+Jl8WKsOkg6QFqD7SSxfU/Qj1jo/M2ebvPRP
xpFugFi9T27b++4wjFuJTvJH/Zo44enVUyurqrKeb7o/3d556nHz9G2yITf1fnqcXuP7/O0J+V/J
g7+qO2eLFIx/Vi55YjlcMYH3P23QLukVzXM2SJJ4EjHvUcWZpSzUuRxAdweXkO6V9mlcHhbjHtNJ
1/dwLc2Etox/j+z9/T8TA6R4jPXYFcQ0+6Lw6a4+WI3rlj7oOnxy7J4MdwEC46O5aTw9GI/kSP9v
+yn6NiyqgM02NNhP61Wdd3FM3KydgYMrcSdWb8A7BixGYNBwwjf8bKWYEFWdCvRUN82yQxMp6thM
3VzfzVWbdSZC8EILGwi+IRL8N7OTojv1nmArr0tYaYyCHT4TIeh8ldRjyihWUQRT45bfTM3Ny7ty
PKFr7relYlgUjfISoSIx2j+P25lQQeUtO7JI3mNdyJ6D1/7Hcsve6K7dA0Zva9+pP+HwWj/T/VH/
hnBCqV0ZxoNk1egyvzw7ox/mzOlafAB76Fzr2HnWL6N2uwnJHBeT9G+DDOH8urYgI3YpkXXtqCY1
9hkw+FTZJcmm6yUv3Lr5giqCdxOXzBGOsogUy2hNmC+KQQ7rSxE9NY8AK3alNfxVJx63+F9Jwvmp
YTN1YYcrln2ZjoDT3WqHeh/uaw9AJ39llOF8gcAVrXvI8l1uXNgtsWoNAwyK5j/oo7tUrv463S9f
nci1bu3j9MsavPBn5SPSLSOJOVuNA4G786904ZJHYVwaig1NTQsPLDDVHwcpv0P0O9NcZBnpU/Or
K6XFnNVA5VyqcO+TttaaES0/6FNHZdOJblXd17tD+jDrqkfz1qUsKJ1DlH+NrR9OHGMOeRtOh6T/
mUXl16h8Sefxvmf6nslmh/jJfngiz/ZD0LEG6F2VUfPTaL8amgKgpc1iu9rPMgmi3Mv+LlI93wpB
1aoEoN4LGaFq4UZvfIJXufEOKMPjuUSlxy33t3XhJ8/O4W8M438rFXMpJDTSZQmx0rQ55I8tizBB
99Vqt9H43JJfTf59JHC5aNBLew3WfeMz0YKtGBQH81Epjl8Nwjsr6DzAwXs1+OUoKMjnY+tqEsux
+s6cCRSc8d4xQeA6qfNNRCviN8qMYcRQ0SWpm1UP5EyK4IEnGskZICqwrHTfai5BbOFkR0Ma6a7l
3M5URiwUmqzKsmjgprbxx4M2fivUh4EYbhq6em3xsnylPOhslLxqXPWvXA0RlQA+Dxi0wcJ8A+Cl
zHPuwy3ds95tvl5XzLWHBKPY4FdBUcXCYMmlPSzCNk7zfplvKpZ41rwba3iNMliZVSEYV8HMHiCy
IOlSyKyQqkw7HZG7dnRq4jV9oJmy4RiZEMHKxRXgWcxQQ4irf4kG6qrWoS9P13drTbPNs4UI9iqt
jTHqNMig4VOY/lDAFHddwJpBPBcgHMfUTpiTIBCA/irKvAHkPfXGag4YFJkrDKtJHqTV9SB3hblG
FMExq3h5MGndkYFUEFcfFE8GCLF6IGc/LhzIHJtpVg348WyPkuCrIolA3ge1xRvCh4X+9/HCYfBs
5Dw3+H0NzM3B/DCD38htgvSNBNFz7/3B/2yvn86qKT0XKR4PpXTqbYIIMnkBrhAa88JjbzfeUJg+
7YA41f0GXlrJnuqmRYugCnjWdnBZ9E3yHXzrhKVjDIUvHEk+ByPel+fWhpHRp7aBC5Unhe2Npl6/
UZrEx1RjebQxctNibjKpaCojuVo8hTHYRd02JWQ+ZK3t7EeMJ+e+YjRqBly3gh5Ns5xve9MZIrSJ
1bI+/rXv5aOkOC3Ymg8zUDSludJPXK07TAeXQ6H8rJom32mRw7wyNOMbe9FlwyCrQrm1AS0VhpzE
gueszWoCyHhEVOOLNr053aGpDcQ9v2rj6fp5rGg6Hx9HCALYNbRd8D8/i91GkLvkUw5J2awbvtHE
1j7V2spDYOBItH5lUcACA+w6EHMR+4onH+m1MhgqumpBHqM2GeY5l1uweoXKHbOK5+vLWnmC0OyK
ZhKkSvgYg6DtzGmNsDNCNN6P6ldkXtFq5dzzkTy9ulfTxQd+hiT/uvKmY8QKXIIcbEJ3RGTtEZUi
TLUTFZMMTrQtlszxKdjxDsPi7DsQpOyuL3BVHN9IJJQxNivG9nFJy2oq0T3sAHNTR5FE6Y1dptLf
kd3KnqeVg8NcEp9l0TG5/gG2NaEFSNmmnNwYVQj04daL58XLMMBuGctz28tKTmtnRwDKh4YRdPpi
PP9SJZs6tq0eDe0AUFq2Cdv3Xev4SapsaGQfO7t8bSzy+/O7yXFdsJPoKwfC6KXI0Y5UNSyoepP9
0Qv9T9E34Kv4STTzz1/IwZGh6YRgBF7M9fZJa4MSdyA3BfgNMvaG+fSeuF3XSB7HlVsN04HIF8jC
hHdDXq6HaI1ZZv1IbqIqfrWdejstpg/8VIkSrhXgMT2M8VpANeiISoWjqrqss9CQRG40pV4C0yx6
v0AUtiUzmTfUGe0Nm/vuN3VSBTi7Y3QYTTr71/d0RTs5xzBHwAJB1QdMhUHL5ihBrfCGoj21z8Zt
TustjaK73tE2sQyWai3ivxAnWBZixJUB/gtyY6eqV6MoWduNb8w/YEKdPNtZeIAsI/Lm0trGYDL9
vJMF6SAKQIsjehsNISCaGQmbEoCuNxWpXDvEk7eEu8mhaJe+q+tdrhq/cqWWDMGuXEi814C44XM3
YPQRhFJD7zrsPrS2jJ9ByVt+LUf9oKjPlZlvdauWdJ2uHaiJvkbgVkCgKd5/Sso4dEY07PboFS5T
NJeH9W3SZNuii8DIaoaSBP7a8uC4YsqXsxSpIgyuli2aWlmFdhPF3qKiEop2wKi5GyNAT7e3KRpY
Pq+wmLPF7cdYDsqPggb1jA1WhZrzTbUMLkdOdm7NPNkX6MoutERiCVbeCUzk/CtMTHZbyzTTxu60
m2HE7M9IGgw0IagtkiR+7MdPEjJS4PigqOw48O1ssJqLHRF63iSgV5mMIH5Oxu8Wti7SfxX9uEnr
7fVNFNx/Lgkz2RwtFtUQeEmC36IZETPonFpBFC7tAd1haEvOwUF7XYqgiu9SkNvDs42aNEJM7dKO
ti0l7QDU1CAqBw0ACWYwktZD8QBgOwiizCR6vS5QOK53gdg7jjIGfuAPXezmYmRWlhZ2UGPuxVdA
POXZjXmDYUUMEzDZHOyqNJQokE4EapH2Pv9/5vz12dRVVQdprDfjwkOACMKR2cznwZu1hf4A4Fks
o94Wbts/KwQlNjwkzIhTU9D+YUh0ZixED5TmTscs9YJpkPKQlvS+CtF1EbUSRRGewn/kofsUs+m4
byDivjzCpkBbfdGZehACYMKq3op49pZZFo2u7uSZFL7qs50s9X5pmsrRA/Rx6CP6cGCZpwo5Whlm
q2w5wval6pyZKWaOA2Is6EAj1Zs1IXa0w0Y6UbGm/DauMcIP+CrI/F6uqdGnuBrSyAjKft4ZS6Cw
5LGJRvSX5sC2vnd0TH5UbgNGhpaON8x80Cdfibw43i8F0KGaRpcYTr62s9Dxn6MEXDkAPdAbAqDQ
yw8qtaJVwzrUg8XB4x7+YbnmJffAGljCoO4KMApM0f7z9xEvEZ4jxH5oXxbOdW4qLbOK2gxy4CbY
oDAbs6eC/Y6R674uaOVcMfPJ8WodICMhdLlcW1cyW+2BlB4w5Z6i3QiYYZbkGV/R0QsR/BPOdDRd
WI1MVm8F8bIkO1pah0zNRgzL5aYLayMD2F6x0OB5oMD2AbE9xuCFrYvGKU41GhqBViXRjcPqwtXL
sNp8ft/ecUh5aZxDlV8uijIwyvRjZgZRn7oRklpjmwBzUuZ3rdwFUEQD2IJnAmEuBTGdlS0JG0sz
iI1NamNqB61+CwgdBuNFBSHp9TWt6DmEcVoZzI1rGOy/XBPQlwYgSrZmADdoV0W9N41+3/4o2UuX
x1sVpA7Zl7+QiJlaVJYAZoWi2aVEcA5Ho1FBIou0Fz2Os+NQ6C9d29voKgR3qZ0n8WFkiuIvQAb0
rwvnyxGuNXjM4X/peGctQxX0smRZFCZpZQaWsTXDN91XPHXYT8MxlTXhr90ATBsgmYOjBNmwsMyG
Ej1UlR63WdHdQvs+D7Gbh52XOcH1Ja2qC2rhGDBA+gEAYZf7aTnTjNg4NAN05G969Xevv9ntqQeq
wSRL8q+Jgs1A+k7XbaBdC4bD6YDIAhNlBSju3y2RO3uWIzkgMczjhpfTBv4rQzihntppTrLSCujI
tunUvEQWZkzb31VZAEA5BrXtvOui8DFNZCZ/7cSQekfuhOcCgAd5uZFDOU9R5SxWUFgAx19029em
0DN754GS5M/1QxNTpO/LPBcmqEcfJe1SpswKLC2skh1ScKq6AfVnfWuPxPlJlskC1lhiPTrZeBzR
TX+ndEP2nY0K3caEwpsPoeOR12Wa8/X6t63ug2ECAM7BP+FeX+5DGk8EjnxuBWFT/WT9dy3CZGlU
fC9CKUsk/ynxOsK5BtUzchQATxV0Nw2b5p9nAtRELmDXFOKHpb3ve8VbiBuXjTtU3e9+LrYaebu+
yrUnAwR6SI0gHQmMK2GVRlIyC2ggVoChx10+SZ6KtT08/3XBmTdDUyFWjl/HsDIG7jMwWO/yl+sr
4DdB3DwEyirBTQTsoCUkXnq6dIwCdTGg1X2Eyb9ZO1JbEh+v7RKA6Wz8PLeWH5p3zbzPS7Wyg7C4
qbAWMAVfX8TaRgFmA6g1HAIPj+qlsiVsjmzSNHbQxhwEg0V7oLFLkQnWtgovDYU+gzsaWeFLKcwK
q6xjsxW01i7GRMCTlN9m1W6dixBUmZGyoPMIEaoS7WyK8rWTbEKKYed0ozWR187qIWknD+BzkpzC
2hYCeBOhHChvcIkEf2HKw6UHMo8VVOGmTR2wl9suaCS1YZTY5rXH80yQGN87+ahk46DBZmFYrhwx
bHyrEOrqSuuqBagPdEmBfPXUgJeKnALMA/DtL09t0FtGSe1YQV2bLtq+thEN0VUmQwmViBELIKRf
9CldICYGp8dD0ZFpP0/zTzDESnyttcsEuDB0b4I/ElgsgslRwJrV6H1uB70duUWfelMrA4VY0wUK
4j5EoA7AjlXB7rAFozbtEsEmKLWnTZ23aEGhpW4vJYlYkQR1w5UFGDAOR+x7YvUcI8mrWIGtfpng
by/tDTANwOwmCVZWfI4LOYIShP28DEWKFeXAFaAnzH+4g134thYw+5P0E/xR/k8W+tMED8CZhnAq
ucKpve5q6NGnwJE39p+2eHxaHNEK8gRIIQsLWlg8OmqKpwGGwvArvayBiba0HmlZ57aaLWs2XNE6
APIATxBQjnBtRKAUpyc0pBoSL03/E8V/ryRP1xe0cn8uBAgLSiMgsIQGBCTkW5bfdzomk6LDdRmr
2uagXIJ0Ffx2sR8tK/qoq1lpB2Z/IOYfVPOSOuhQ97ouhn+q8KRiKf+J4Z9xFrYao06UdsBScisJ
N2YLICsMao9uWZHE6zr2NlSDeWisynmK81pi7sR0/7v6IWoG4j9KiWjSF9QPzJtxiAEAGpios2kj
25egh15eEHG6QHDax/GTVrwN5mk0BsklE1szP4gWTJPWKM2S2BCtQybR+2PbLjsSZ74NK/WzBMxm
FM6bSDf2pZM/dGEucQPW1w6CapVoQBpAm83lzk8ZaESaMUNnF5Ashjk6ggr9iCQI8A1uMZR0o1nx
TVrXAPmh1anKXq+f+9odwSPDQT7RRg0UtUvpTW5kY4XXJtBAvO7muZZ5iarK3N2V9xNNvw5qqFBh
ZCq4qTvTrmWp8qpoWhrAM3Tn9htAQraTcUoB6DAl22n4c31RazEG4OcAXgQfkfcbCxfTRGe9Mocq
xcC5P89PGfWrCshf+1oN96A49Hur9Rf6rIzzS924rRMDkkVGmrFmvjkLvGmBHoHv7eWa626AtvaF
E9xF/TZU96Bcp4qfy+q4a2KAg4JKDlIKKKwKvnCGrgM7YkjRK5O1mZxxjyLrZog2tWUdIk1iJdaM
ERgYENRDooWGsMs12UMDksHJsIJ8roEeUJIBY++6eSi02tpqtJA9gWsGFjkEG0MIaA0xdUFvGFMi
JUt0BKYOusJVs9Zd5PQBt5PKaFxWV8Zh75C/Rj+DCMhNARJmOiNWxsYetXAbs6VTRdwmuo0TS/IO
iv3o7zbHPBMmXHmzB11kB482ALcV5nInllv72qwAd6SAtsMHrNfojo3R+XqUVBsyFxtTS9GH3GvP
VVipGH+t2HbSY82bQps8orGo2cx5ox8RFZV7haWYsExkw9lrloJvDXAIMQ1uiZDycVKZaguY26Cp
2AsQCw7YLck7sC4CjhWo5eAoiIWgLG5KRhErB0lu/a5J852pTDYMsHZfwLusc6hITrMg3Bctyrq5
703svTl5eUh2dBhuZhp6EWmB5hB/rgn1/aiR0+ZBCgpoCPcubwzLsyIBIowVLMVE7kydgyMxZ9oZ
oOH6kc/zGFw3fWt6jLAVbUvQYVQ9heU5A+us0YFzGgOfwmRo7egqtwOqllNur0taOyzcFyBEY2Fw
6QQlLhR0PE0Vd4NHO9kyB9fSshrZiPnqeuDU64AjROggvhx1h/Zaq+YuVjntMq0CcBbwnWpEYbms
BXt1QWei+CN29khRM0nIbKEMiU600U/CpHdpYcnadtdMGpxRIMmamoWSh+DqaGkygjAisQMnrDVX
sfrOje1lBCJLKAuJZKKEE5qmfERVlTv1lbWbCou6Q4JxhnxeJH7wWgoA3DLoD0UNCx18Yi9yiEGT
zDJSBF/lYzr+Uezet/JdPm8TOwNQVbZxksdINl+9qhrI36OPE36rLkavjADAyEkh1KyrYzEYjy2t
Ho0YOHFWd/oLXYc3wWdIeYuZoBpxE05szJGrUY38Xo9RElQ/OZb3bigQHfMJVc4CKFZs+zyyWqeY
7WBs+sPktNs0jL7UsXoLzPEf11ezZgLPRInedj7RrFkoRGUGyOWs34n+VRuaLW/ck5IvrB0SR5HH
3xwvRwRhhZ8wIklD7WCqNhHwMQuAYm5yWSenTIqg6QtRMcwIxzMgmlsvp3r2kb+uq+31fVuTgo4g
8A0iVkaOk//5mYHAGklNClg80KDdJslRi3SXzY2nqNS9LmnFFKEoBYuHIJkjFwjrGW30CzAdqbq5
LU/mkADCg7FSElmuqAEcR6QFkbyD4olJptCJdKa3sRPMXbIrFweOBw7RY0rlzdnwu9DDXOL4rC0L
g4tQch2Zb3BSXW5gie7fZpgrJzCt/HeTFEDzmBUZkvxKJIt2JriBWBFQoKiwd13RmsU09U7QDp6W
A5MRCgGIs6Vx6+9Vvbl+UCsm1sRfHOUKqBZwWS5XVBA4EzQZnICkS+2qqRa5nZU814a5uy5o7bCQ
PzMQTvAqufhshE7cLLHeOkFKfnfl0WmVrQVheaV5tv71uqzVRb1D3yGmAACeoOfwxGu09jIniIbT
UJ5KcpfJAHNXrhIPz/Dj/4jgyz27SiC9ToAhPmLfHMNDfWQbATVTjUo/mWLJXVrbOcRAPGxBOhWe
9aUobU6KZmqwmtH+Mab6sXppMdG28H54WR1tTfXQnoKyMuif0Z4sPBN5W1nOiCJWMCYgIvPiZnOf
HmkPoE4Ukq6f0VraACjQ/8kSQjGW0TZirYodzL3iuPwAZaxzSg7J6G4UILnIICnWDuw/ccBTvtzF
KWJVpQBqObAxDd/daM3t/NVSf11f1Pr+cbRF9J6gTK1dCkH7q9JRZjjBNH3vki/EeCkcf+pAiB49
aEbmzzKg61XdAB7N/wQKBmk0J5NG2uKgESxyqQUUGvKaLY+Vejs2ncT4rd0qCwwv3Pzh/Xgf/TxT
+WpUCUN1zEEBPuim57F6nJreu76Ba6cEj5xfWiC5oXBwuYGLNbOuAFRbAKwdj5SBWc1+aPz5LMcv
d1bQIAQp6CxDNkCsKpXotO9JB0UP4z7zK2eoT06rFnelVu7+YkVoUkWEgSoZymSXKwLXV1suRgi9
07+g8d+tkhNSKvFfFFy4gUDpAGE36orCo1EbfTU5ahsGbehnpjc4bmE/X1+JCLHyz6ahXIlELqqu
H9+Kojcwa6OCi9s00y12tztQ0ndea5SpB6TQ8pbk6VdNo+0GKbTFmwA1eCwru9wNBQGxLCOjbyzx
sitiXd3oY4aWLF1ld1oMuIEeM3yb6x/MrZWQEn7v30AOC+S2aF683PoGyF5zbzth0C/qXdhGj6Vy
W4ZP+TjuTFSkmPPtury1y8j7Rf4nT7BoYRpH1Qi8zQBIhw4wSVGd7qK3SAaivxasnK9LdElVBftF
zDAMYlP75YQEjBRp4bdImKCjBWjKBBFLuE27zG0NWTpgzQig74zX9JB0/XBx6JJnLEOvf5BMb8Dj
cZX+B61lKY41KwAwUIhBKIFkiuCU2EAD1ZM+DYOC2YBRVaZsRzL9W98YAKBTLBkYzcq5oU2edz8D
AB9w8fxzzgwbmTQn7GMYHdM8ackf4DLzW2qB6KaUUVeuPBAIwnhrBtQR84jCK+TUC5qB61wJMpBk
GRXgygrmkfGWccbl1DOy0Fsq2au+cmZIdQIty+HhH572y/WFJc1ZXtv8HjA0hbmxErkypVyTgelK
zmWDbDWWdymjaZU5VZihBOmk7UaghoeltnWyzfUb9lEK7xBErpiT24JORNi+iDQYiKyhGBruVxQb
rg5SOs34dOfEpZQPtjQkDhp4wsAqJy80Kj+W8dl8VHAuAdVeE6ONICcQNC5UeTfiVIZBDigs/TWc
Yl/p74rx8W+26z8xXPHPFHuY1CLUkwr3qFTam8QxliMJy31VOjIoyo9X6HJBgqlN5s5IBhA2BTbQ
HTo/9s2ds5s/OcODBwgFJlRfkabRwSwv+vVF0sEBGTUnoNNbEVJPVbc2GqlSQH1lusTbWfFP+Xwe
ZBHe4YSc0OXmtfrcF6SuoQX9thgeVDZ6pnHLpsJT8q2VPebaczQp29ypJE0hK+8sl2xxxGGTN3YK
x4bIpe5qE5tZdT9I+tLqbmkDrbsAjfhO009LvO0aNNYl9CF8LNutqmyAtu7MD2qcvRohfW4L1b+u
SB/NFr4Im6HqaIvUUQ263AswSJh6gtR+0KbfSwD3JpY3Vkc8PvOLNsTeJ3mY+TmjlouZTAxKAu5M
LAkhp9j28LBDQGTAKLajEvtpVRsSX3PFmHA3naO/I5gH1dnloiZFjQDu3GGbGcxVtoFL6Dbzl0/v
HKZP8LbAtzPhlwk7V9lJNikKDP7SzFun8/LxCwbfuCNYM5+xn4X967rAFe+A04wDMshAlwJqlsKy
wLph9GXfKgFyMHO7aRSCuVYFEzKYt1/6+Yc1tqnmYsyjeFZQjxq8Bl27PaYLe+fz/QtcgR0bTzhY
cNF4fbnDZjc2Ci1NJSCFiZp807zNxigbXRIhZ7i2YGKds51TZKMxg3MpBYnN2WGVjgXT3NW04mDY
YNiAJ6Qz6jn9Ni8BHXRH9ewBkwrbQXGd8fM9g/gE3sALtiagNIuhkVnaVoR6rhJM2jFtv4Khh3Ye
8N6vH+2awp5LEbazbllmho6tBEr92tFHHWx89SKR8dFnxkp4JggOCgpV4qUYlL4lbZRFJ6ROkny3
s6eXtPLZU2VJrNzKE4jKLhpI+bAwcu+Cmi4Yb50WUkSnNNqhZ9jP6jtnSb0h+/b5TTuXIzy1dmcN
XW/l0SlO0e/GmmPTthtaS16LlffvYjWCyU6WpotMC9uWpgtqIsdq3Iem5ZYxoAtkR7Sq8Lbm4HIb
6HW2VEEPmrmpB0K76LRU33J9A6C2lNC9rpBH0zjEdQ7a9Uczb9w56LTmMMyNrO3uHc7kMrJCOurs
C4TDs0AQVkddH52+JJaLBgTdtSa/CIabxHbjzKsTpI68NvRugcwn0Zu1ncarzPMDAOL9MGXaaDkn
NBqjE+dnYpu0+/+UWDOT3IS12wa8ZIQ6SIsiXyAE7gtmhTHAq0envH2o6w0ddvEk0c21O3AuQsje
TIqpVeFiRCeeRFT01rX0ezuPd1IKyJX3G5caXYV4w/lkLv/zM0fQAUCpHYO//dQ/suTYJb/n9qav
Gy+J3ob2IVQTWU8Qt7migpwJFOOccgF9aKv28am0LHdcfjdKCs4pLDDkw7O3FYldDdC9edq516/7
mv3C3DwasQwkqRBAXq6Ul1vBRAzBWVtvM2rCTfo6oXrMDJTy7uggg7NZO8JzeYKWVH2Bd9Pu4pMz
YEKfBUsWuhzZUDa/8T5kKe4oXCJkkfCq4z+EhTUYTZ67copPWrY32de6u4mtnxOt3Na+RacZXOEq
utNAYlaeyPJ9Lp86ZdsU4y5p/uJenH+IsGI7iVXMrWjxqR1v8uh7p32JZ4n6rF09Tg1sIdeEB1Vk
o8uddF5iTY9PNfSkDzVPBXBZP8qKVGu6glIYxXg1xkYwJXypK/Og6aljRQk4W3xSfZ/r5gsp9ump
t/u3jD5fV8w1RTkXJtx1GhttNvU0hvsOVLLZuMnIY9y6Wtdv/m+CxNehIGg46uz4lCSZX7PfJC89
oyNInGgSSeL+YfCMk6VjuAAJH3CViE9rj9ush+kUNOXGSdVtR/y6AdqH7sfLxgklT+yHgEwUJ7yx
AwHAXMKyCUjkBvw7Tyt9Ev9Y7J+RdQLxuk/ZL5ZszUTSACM+OGgV0lVgDGAmB1lLgEtfaolWm4lp
hroaLG2zzRUQnBl0OrWzUngAtjj0ifrn+gGuCUS0hRwRL9JioupSYEHadrSygqBhFhQ9pbXP1S92
j9fOTLwxkdFErUlDsIUkG+pVmOQQDlGbKruZ9JoEc5aUntnZP8JS3YYtfR1GFiSRIQsKxLeI06/x
+VUN8QA6bMQ+AVrUVVdj8iFY1MyzR/O21JcvqlIdkdf2onx41Jtw0zdUkgvhx3RuPwWxYs8AS4Ch
yjKIhWPxx4GT4qjdl+sHJxMhmOhUb6FIZoz8b6Ydi7zfouApuXKiZeRdD+g/R4Id1wh0usJptXUU
14OdRCcnKraL7ezwXOyT9uv1hXw8okspXGfO3AXDcpIxzOGbq3MOprbKK3XHK8hTnmegjUSlzrlD
IfLpulDZ0ri1ORMKmK9QG3sI1QeMskZoAK02TkMkt5lv0KUaYGlo/QRoFlolUcq4lMIyY6lnE1KM
snP1tvHsbvIwRJqnsm4smSRBG0KHlUrGyugEUjxkF2Z1Azz/TFZWX901UFJYOjQCyWthPZNZDnNX
Q4oJ2o3SCZqx8aXv8YecAtQOiUre1INri8y/IKVRapUaM3zhabbRTR+B8N3GzHH+2G3LLH4fdc4w
NOcDKiK4rhUf7xQkQ4nhtiIbBjiny/Mq8xKg94OD84q1As5NCpjA1LC316Ws7CKyFPAa4WsAdELM
XlulEXUhXrOTo5UHQCe4PYkOmSXhel/RiAsp/M/PNBwk5loGzJr4RCjdxOVLbR3jvt4qjWSC/0OA
yI8L8TsCRKSekHbiyz0TNOt1qhsFHBs9fMsGUAPE1DfLoJ7/NO190X0fVOIy8zDNmMYAu1rxWTyU
d/lICKOLBZuK6bZL+eihR/9rVCZ4JYkfgyqvnF/YExrzZd732rnxxn/+MgNZyhTumBYVtHNiRBJp
uOzKEVDYo7K3jcfr2rF2bpg/5Ox66P1B7Hm5nBnZSprHc3IiZgJAF9vTwodORduzDPN6VRAF+Ruc
ebTkqIIJ7K2ytQfKkpNJdyCtOsBmxCooZudQkvpcu1XAn0MWHUBtqIGLK4qaKCuBr30K9fg76Bwz
l6hR5l/ftg8OG1L0KnrmoIrYPWihcDrAJgC7bFlnp2J4KVgw2MBmJv0hN7Y0q7Zo//AWkH8jhJHN
An0Yn+CSEX6iegjCNH6jL09MG5hKI11PT4rNXBPUWwvdqRZm0R9mZdk3drKza29Ibgy726p947f5
a5vK8O4/bjL6BjmuOJp20MglMi+1SRjWShJmpyooTzK8mg8pGCwR8+7ITqAW/66Wl0ssjalWUjvK
T1GBEYaDAzLV8DQPw20yZntH3WSlZyX3dlbvaLwDW8KDA1brWgtgcSTK9PESYtAT1WBE3Thk453/
6szatEYCTJ2RFSeW/9TrX2iPbCaJRVsTAU1Cmx+aS03UTy8Xm2hAtHbQen5qX5vhgdx9ujsNuwnY
n/8ECBYzjnOzAp5lcQpN01Wam9olDA73XYpE/fVbsboUIDFiEA4PKVgKL5fC0rAvhqkpTtMwH6Zw
b1XlfW4oh+tSPloSyrcK7jz6TtDTLDyb7dK33WCQ4hQz62igvqHlP4BC/1iwX9cFrbgGkIQ7xjMT
CKLFhIud1GrEQg1Hk3deAiS74bUvga+SHStwyBMQZlgGnMhQ1hW3dgEuBAvR+xJZlCkpBFv1KZ4a
d6xeEuNYz8YuL2ovGxW/xr8yD4zIOh6egf2B62ohXeicrm+BGAZz3QGdBYrfQCTg6JeXJwosKvRu
g6781IyDG6WRG03P1XSwYHoMm4OWSjRoVd67/4+eZHTyCgsHEiu1kRTBfSPsxah74N7mddki1Tpb
h0knqbeQMt+mlTHur6+Um81L55lPccKgo7wEF0PsIs+rUZkBoFOeYmM4WjkiAdunqp9Q4+uszBJh
a0Zc4wE3gG2R8rJEiuYmN1sQ8C4lbkoBZwVtJw9GWif+UId+qky1V/RJvzULo/cxAKfsKmrnt2Ba
aA+kAl151LPMB6N3LpnxWdt+FGdxr2AxgMAkmIoJ844la2qYdKe8NULzpbDyg56HB1aH90350KZo
X7y+76u6DpxDtBbxAhcq0pcqZoKHdh4SqzzZ5H5+jafdqMO8z80Ohd8m2o1N7Fbjo2UfNdK5vEkm
+5Ifa217/TNWHjSU8TBzxIH70FMlKHrVoC8nCssKbMiYY1v0hm4IyFAkz8ma6QIPMPDaUQTGmyJ4
DT0xCg2xU3WiO5SDvuQgWJac4JoJPpcgXCDdZK22qJAQwwVJtF/xEhgSEe/KKVwVJI4w7oP5DnSL
m1yLzh7Fbuq1Cemd8rSojovqjKG8hhtt+mnsKDDuy9o3wKUdq+5UblrrmOdvgEbjdOFeXPxh1Wt5
D1SGZd5M/W5CxGVq20FFleX6ea7sA7aY4IIhxYVGK2EfemUAyCPBUK6Vsh3rOWw0aV3QfUvkfBhR
hoVENRpjrCgaUU6UdrkZS2EOpDTGEqG9Ubh2TYHTq4LJudkM5lH9f6Rd2ZKkOpL9IszYl1cgtiQy
syqqKrNuvWC1IiFWgRDw9XPInpnOUDCBVc9D336419JDyOVyuR8/50dDXxp0xxsnYmmsbYIXVhzq
yvry799tRVDNs6wI6uI6aKr8p1k+acYDo9//g4+5vHYC1ETRk1aqdlCkYhMAjggLqYaHDgt7cFfn
ZOvFo8qZ+W/fcnmH44WwzCMrx0OvIP+rEYSCbD52DdR+sucBtf8uCGfArWT+yJtDPku8YOso8C8V
3QODCPazCOJjIfUf8i+UPmfjvh8joxEhOL0PlX82Uv6gyY1W3Uq8wMsI1WGw3CBD9JQzQHsJyinT
qy5FDfYnx8copGjYFihobXuBBQMPUbDoO6gggyYY53Fw7erSyu/ZqB9oeurrOST+n/sbfFsUQ098
YffEcBMo0NRxaN0omM/6or603qcAgFfa/fFTFk0AogU/ZPFRpu7GuVm5bq8sKlE/H/siJ2h9XHzQ
yLVV3EJns2F/zLaMB21LZXr1kILNCehuAK8BhFQc2CCgtJ5tWV+mKcprqHc2L7X3Iei6mPM+yqj7
wsSJDzZqFvbHlm7URtYei8goFi4k3C8Az6sxogDiDmUY5HJ1E1ZyDHVKHlN/2Lee9kE207eqzkJb
DJ/LsYMQcDdvXDtrzopThSo4WMyQ4ijOSiaaDgQwyUulQ1+769vqdeo0faOUsGJlIaIFSBvvJVym
yukNXFLkRcuay9h23k7683gqc24c/9pVURVB8oSX/TK7pnzLTnPbwBvs5iLsr0X2BC3OQ6obR4Ma
eyhGR54EEmL4dt/m2srw2F0mQ/FKA0vCdZTlbe1yKG20l5L1fuQatRUNg73FNrpyJGAA3gGCHBTr
3hQz3sXyYiZVpmldewEvyme92NFsOHqZjKj7exNpsHI9XtlS7o3Gzv22RnXg4kxoP852QrrpwQnk
huffxhU4PdRLFwQRCgUqqNGpSp12bcUvur0XYrSOttnaez7mD3nePJmUf+t73dx7Ptma2Fxc+jpH
gWVw3S6plocKheImBQ7CBDkbfpnKhzrHEyl4QiVIy1lsBRc93Zr4WV0oGJTQLFwwUjewlbYta+As
+EW+gC4HWK0Z4wDQTiZhznbk79tMeGQvbMUoTaCvpc5dc/wKIyiq/mLINgEU7tnvvjGagEFyj2bf
t5rurM1E5/YMBIvvo3IHfD7SPiWGSC5NkGjnPT5e4+wnmZuRJgDVvH/Sbi+8AGP41jKGiHrLTQ9o
cHlVGIUrLtz7GQQaNMXLqGAvlblVqljZMIgZgUzQXliYcYVfH+lAspZ6jSMuuWXEOtWQtzLyMEBD
/AEE+39YkwF7tKVYsVK8Bkw9sBdOF9QT8L9rq5CrcDvG+v7ilNZz3QcAL1qnYMhC9IJa4pxnSkPG
8q+CkdhNaTzkT3nRbcTplbLG8isWDb2l84vHzvWvKKExmqei7i/cLWN33OHeDEWx66Z/bOvJ0PSw
roeoxYjA/b1VJX+Q3l3bVW5hjfmtlGPbX8Qf6ce+HTLt0oC6Z46dJ/ICoQSyg4x7boVBFXlbr5aV
S/jKuipwUWazgzsY1nWqf+fDLykPWWaHo9HtENSn7ghKLTDhxDbu4PsLvw3sS1vJACciMIeLHuP1
9x5R7fTygcNy9ctxTqY8sQYNThHOXbe7b+qtIKnEvStb5rUtUIIyhgcBPGxhZjo06XNvv1QSZAZQ
7gE/9NRqYfPjH0s+V12GAse5DH6iJ8nlbtxws61VKy9qe0Kbv8uG/mKS4eQE4ISACrHzvTT982TT
DWMrT4flG6MyjtiE76m+SXuLe6A6LPtL4xbmL9+S+gPKR8EEiUid/xGzkDyiU9rPOwaKBxH6aa4b
UFPiVb23Byl2c5qXzYe2R8cqKx37R1flTRHSsfA+1WVlNqBnYNLZza5JP9o5N7sYRPVMOxh60ZQH
UjtCP42dm1uJr1XkmVqy2uKNV6Ug3w4QKjMoDdp4KuFdcL25nQjYaDoTNjfUd/VhPObP1tE7pg/6
DhJgITVDKQ5u8qn+4WYQooy9jVL1avx6/wMUT6bcGrlTzf2l/9rkezvMPpq7kiXj+HPWj3krQu/E
oTltbOSvK7cCyskmUCoYVcDsgOrUjcyZIFi3oKKIGjdNQ2FW5XH00uHVK9PssnGKlg95c4reGVR9
l1U1D0A2dMnHFkIR7dEELMczT8yr4x5FyHJ8Ke05ghrtfcMrlyw6HphBwD9RcFUpnHBOodximP2F
lqYVsYzJ0BnmbH/fym3yh7cA6G5Ak4geEhivr91Ic3re614hLm2Z9PSf1PxtWhuJ30pV79qGcsd4
aebpWQ8brvNVHy5t8TDwndzV7VmCwaBLgIvpvrihSMzukbffM+Cx7y9yNd6/X6Vy21SmnDMhmUDS
/kAy8cg7K2b8N2EYkd71iW/1CZfic8+26BrXNhHlILjrMkIPtqTrz9uQzgw03oqLNvv6pzp36hCD
AumX++tbtYIKAwrz6BmhfHptBUw1WduYXFwcp9ZPhcnbk4PB4g204srLGUU+5LPggwBAE92WazMp
H/K0YZa4YJRvb0OY2Y3qCAq/L1bUP1X2hv+by8FSD957c8q3I9bQi4aa4iIpJnAdOjJwx47imy1d
Es9NLs4N1+ZnTBZigt8yqsRyU5SFDF9EoO2hu3nO+hglDv0J09w5GtqlfyrGatjrZJb7TsNYrm2m
7UvLguKp1meQrGd0a6LoNsEC7n+Br6OZAKDADSP/hJeQ3VF/uJRaQ35ZbUGiSnLjQy0z4zx3TYqx
bKsA0QEUG0DD08z9gwFO2Z/3PeTmmONX4NX1NjkNvj318SUsb+imvJBAk1snWpYhJ9mp77c4k24c
cTEDN0TJDppM+L9rD9HIBNyWKSROulN8zfzeHcHuIjH6cH85N5fAmx1Um8H6vNSqlJhsaRXL5MTl
pUVTOi6s8k81gBfQLiYnTGkd37e2+vFAbfc/1pZVv3uMm7nvVBkSposbVGkUuIW2mwtwvXPUTf42
HL8tDF2nZegYE7TKB6xYy8e07eQFHYiwNdOHohxij84bl/f6Pv3bjHKJtsAA5RbYsy7Edz5j0j19
MIeAbMT91c8GPgDQCZtLuq9EJaoL2VAy4LPl/FBBAc1t+YP0jd393Vn1hX+bUTFbIrCZP2DK9NKb
v/vhQUKHcsg/tea4YWdjOaoulsfmxtEcbI2PwWUPzY28E6Hbmxthb4lqV1EPZSWcIVQnAfbBLKIS
ZJuAmZSlo7zoeUv+qb0UvKaEp0ModXfY2YCMxyk1p9gu2BZEdmWFIM1Csw/MFEAzqc/6ooGWgVcW
40VoHdTE8RB0+c7AEPX9DVtbIWhUESmgcQF+teVnvDtOxKD4akY9ora1a+yL2UHgtBiNiBMsTfhA
jZdbgzwrPrIQ6GOwE+gNJM3KRzWbDkyC5jwCRGKVYcsF1OL0/DclNUY1xn463l/hljnl5vK5ZQ25
K8eLlHIfeHMX9qATCJu0HGMn9Tfu5ZXDjHl3OAxwHRjhvUFT9SavLKKPl6ooj7Y+HNDr+ls0KZzy
vQnlKNvClGCNM8eLW7zanYw77ZHZ39N0SyRn1QP/vZS3y/Sda1RcAKRtWuOFFa+QJtkZrIUayfT3
gQnxFYkMVNmA5FCleAKR+17Xe3BAiMlY/S+j+5LOl/susLaS9zaUL9YIMsqq1sbL2E0YEmOR4CgU
py/3rSx+qwYLsGa/AaPQU1CDRaU1QHpzMl3wmNU/kR6KNMgA82PbGOVO49R8ctNJblTA184vqA9Q
lUYHEIBE5fy2QS8EplRHtJVtjMOhT1fizJJ2mvYztflPx6P2a12PkNkkWtqd7i95LaECGATYQeDk
MTvjLIfvnY+02jxrpYYvK1E29uejZkEvEHWq4TQMcyjN/CKcYyCj+2bXvjS6RehlvLUa1DqZ64Dd
Jpf5dLHFxdaKnQCTgfgm3QdJPt+3tBY80M1wMa0DMB3GbK/XRxmaRiQg48ULkCv6Kd9DGcINvbrU
Iyu1t5rja7sJ3mPIaCJNXQqR1+a8kk2y0qzpMmVWdwk6OdLQybk77AMyzUU4cN8aIXw9Qekkdets
qx+19mFx44BDCjMg2FUl47GLmRnVYM6XueFn2dLYL4MjKAl+F9r4D+LoVohRoiXqrHBa9G8sFJUx
0qOCAQhKQsyzWzOpGo/toTMPhhzSz/H9TVy3guYpiOAX7IzipDrrUuExbiYASIwHk7p/3IqWh/tG
1CLqv9aC2vhiAUxV6rU2snwWPYJzUkNyrgl5n88fKp1PH+yu6XakNtg+LZ1d1vgcl0/HzlpdyDAf
83lHRhC4kwxUxI0+uyHkfseNE6M++//71y1CSYtOD7De157l0xGTRKY0E0JmTO+ZoUmCA3ODkzSq
uCyS1AFVPBVJxz/q/qFqvTCbX3h58E0Unb2NS1Jxs7cfA9zmwoMF+WtU+q9/jKbpeakBhQOJmEh0
34MyD3l9SKcpdNmGqbW9d4EfQjkdrAA3JXWC4nJXm5qRdJojjgy+hrbF2GxcYm/yfu9i/9uKwJkB
zPGiHo9s6npFRcWbchAZXKwszGM9m/ZRpmQ4OiM+L/Ur/TJDWj6u/ey1TrHPDpH6QVriZKfss2u7
4iR8vDj5BP02o2/bPTQuoQEjByuy8ZfDnKcg36i4Fvt9YaLLA8LrLjWKne/XWhxYs3scHKieVFVr
xL3UXhyLlScyGCk+q/61E6O9Byif7O47vRKv3pYNvKeB6A+I+g1Pc+vVbJCzbSYteKiOwtfTxG4a
9tMm3T+yHPyja3A/Hgtu/fkPDKMMBz1X4J1ulDoJC6y6zwIzmTV3z9PmqSLVvun4s6dPRyubHupi
S7ZizZNAJQlGZYD+oWOiPHM1KvhI7MJKCHo4kPN7QDKx1WlWa2NvHxSpA4bUAOlEF1F9C4JEEq0+
C5K41WHq9u2BvHT/BHNI01D+cn+wLW1QtXB8Y1BZFbq8hjBTGMxxsWTlzvihsbD47n5iNLS+Zx8y
KxZpuMUJu24WhVQDauNYrvq0thvmGXzwzESmHwYSF8/s0T0P9l4XofEEGp8X8YH3G9eAiu3811qB
BUPU8cD2rbJ8d5U9jjomcpNOiCibH3Ma13Ln6K9+jv5WHtZBaNUvua6FRf5nE0G7GoJBp4vLHaMj
QJcqTYKxTiHnLFMz0TQfdHS5Dc4OsCPPke1n5amsoQ0w6O68m32j+8kzrd23mVc/1JmNQZqg/VRp
Rha6Rg/AFa34uePjp/uHaglSahBbZiNBeIRaPuLYdRCjgYZ+rIZGidH486UuO7Ezrd451JbcKgKv
BY5/m0K1+9oUUGsVoPWZlczWzqUEcO1TYKJ5UNQnJAVnc6tqpJZL/7X3/7s2UMFeG5RscrnJsDZh
Nw9TOzxOpb6XWvsE4rR9zuuoMRPDKvaaixeCBI9E9f3+x11dMTrUSzEOiqW6ctDQGRsAxaBWYncY
Punb7muj67Hpzd8al6F+MWeHirKN1/2az6Fhj3UD7QFQjgpwcvV01LLc1xNqPbDRP6ROFtmT+RTM
v/rXDBI/VmyNj5nXJEDSxTN+SOvJw4TG9/bxW3EvnHdcwshBgqWAd70FaRakFZkLqNOX5Z46n9NO
S1qQOtFdMTxNgJqajf6gN8+Ze+QA2Ffph8z/pqfZxtWxknwg6wRKA3sA4sSbioeXdYVlSyNJ6yfs
NMJPupvmFJjG3yygWzFHeUAsfgdrPmYkAXUJQN57vWhoRLaySU0j8TMeOsa4L6vp4DfsVbpOiIaz
lTYxhRBnYYpwdBLPy+KqzMBg3X2gVb/Tpq2q8NoVsxQA8ZhBMoxepbINw+SSstY8I+F6+zKbX4gN
8oii/BQMEMyYQP08otoZZOOpt17Nagvesfb1l9I3wiCKxfCE6+8hmOuKYEQ+NmjavpwejI7tKlmE
4K4wtmYkljRSiWcoFP+PLbxOr21ZvCY+OKmMxOgeppe+CqUdBq/u2e0f6CaCZCU9WOjKMDGKfywz
PdfGcmy9XzTMTGwLikjDFAUgmia/Pub8c40Wv3SzR7efogmgVI5hpfTjBJGk+yFm7SeAsHQZNdZR
EFCh8oErcmaLAAcMxf5Yq1zUx71iq0mptoLeXBqtbvQUUBlHmqLEbtMeKQbdKB5tQ3owMsxjOJ8t
3kUur3eeRR5q8LwMaTz07KS3VZiOSSvmfdM0f8hkHAJEoEJSsMD8qqEJOM7lyWgIpgn0E/S8N47f
bdBdkigPDLUARuEZoET9wm4gHMs6M+m5kHh17drsC+13nXXS05hm3u/7G7BiDrkoSN3Q1MFEpcrt
Ybm5ZvARj6wmG4JITuA2486RO3VEBygV93zCBS630AcryRSiKQjO0eNxsOtqZmoEpEKoM0wwowS7
yv1RphhTCeLAyR8FRma8l3z+WbS/7GxnLBVX1m+hof+PX7BIwGJODmLXyncGOVKgSW0yk5HKHMNP
9Slv0rPQoYPu/yiNP0TLP2XSOXla9xsFc9zzVTSMw+H+578978t38PEgQbUGNE1KbBlJUWULe1Xi
fikdb0dsiMCXewFAnAicY8s+Asd03+JKML02qYSYitdZOZR4ADmaEDFlVrv35tm6mH0ud/4E4UE7
t6tfnY2BaF5YRdSX1A810ejH+79kMXQd665/iHLP1LnvUgR1Mwm0XNuPBWk/TMFc7G0+6B/vm1oJ
ALAFhhyglnH8sePXoc7V8m6oMdmRcGLvcxvTFa5NX6AkWg1OpHXPFFIFVliP465J68itnwotnF96
N3LT53Lc++NPT4STAcA3ejYshILT1rbc3rrXv1D5GllGGKAUpplkdfrLJjSEmBhYW3fTGKbp+NAU
nzDjuqf6a+qfyvKM9C8znijeWWKrIaZWSBEtr3+Kct3OHHSsMz5mIoCB/gSNakOPBuskh2PRRmUT
83yjPaAyef7LIoZrMACLFAfsmdfbAy62AATUvpnoVidDKZ9dGc7yzBs/zB3jZPq/2rw5GoApAQBR
9XtufJ5A2NQTyMC2+ylLBIv8bONXvQnzqg6Kn4POz1KFAa3O9a9qzaattQbPZyi8FZ/NiXa7KhvG
WJ/mR55a2vPs5HQh5PYu+dCB+SOo9F3WGx+N1APDou3+44l+KXC7ftTWpIhp4A9HEnTf8R8lAZ7N
H6BC89XoPfbQe0X1sWZm+SSAdIlHoFojey6n0yA64z8IOote3ZJKYkZD7ZIsV747DNpbCUQOIeqD
08faCCBbZ9daVPvuByvIQFBb60YQgnnG//srDnnlwsKxqBXf4EBsv+xNC7xxiTvYccsBvnBDv6EQ
ww61yQ2hjrPVMlShjIuDAcuHkQnsJcA0b/HhXdHf9TQvBfG6lZSugNT3oPNP4+DXsaAF+Qlayuls
2cOUh7Rj1REtEHDzzdY5YwYHXItOGO3Igu+y6Q0MeLTF76CG2GxVtOSstekWd81KJMDVj6rNIpOJ
CVLlZmJjVuStMVgJeFcPrW0OIWmFGQtotUQmTbdgObcpGHAl8G5IwoM+BFn2tZdX42Dkoh/sROu/
mjYN6y0itJU7DgED3TJMdGAON1DCCaiYuJ0V0k5SUMnkdRu36NFa7kfojy48RseChd3r/Xi//Enl
5ILGGwoMHia/MPWvrKku68Fr+txOZvRjjqWl548FGmihRXwj0kWe7xrhNvv7RtfiJq5y9DmRSqGn
plJEaaTCwFlBncSenK9pkAehkDjK6SevY69Wx+JAz3bCdsM532KCX0nj8FAFkh6PRFQ81DrRGFRB
6wy+nQTcDE491AN2ee2AXh9y3XvKMOgSYhTqN68yvhFMliCofOrlXl00kZCY4q187T6p5wofZKtO
UgxByOoSzvrCp437e8VHl3k+0M8hIwZVhZImAceIShQaGQnjIEjMQFIVBlr7l62sJUigww8GeHCY
AFivxvux1DDdMTlOovdDIm0r8sj3MT2RjOyaKUWtdlNObfk46sfDoxKFNTwuMT+grGvQDFf0je8k
YxZnl6XLgsCjh3MW9hNgDBH/9qfcqp+unA2kQJjJ9i1MHCLSXG8YroVONHXpJgH9UpV7nR0oyG2m
rIwqNm40GdZsoXYJRn2McQXW2w37LuyaY5sJdJHcxBPmgbpoyLcGpi21g1WVYUC+/v0BfEvwoBOH
ajSEZa6XJoyu1Xp07ZNeewSHu9PvKnqoa6g1m+zjIPxzYMdlvaX/env2QKqML4pxuGW08q2G+26R
vPUpcabUS8pU7rLKGKLBwYMhcCFkOsrYtco8Cvi4JbV7eybeyP1xKuA6mOhUDh74fOYaD1Y/MTmb
9o2RHznLt0SpV1qE11aUGuCkgTqptis/ES35amUsnA3QFWl5nPr13urSGLLKH+SrhRGXgCRdqoUD
+TXkdNdssTrf+hJ+CYI6UgfdwGjUsg3vPrOntbmmi8xPmlbflfQRNe9mEqEZEPQhN8oSt1fwtS2l
25cGXTu4uCySiuQfoKCHd7i7s4rnppi3gs7KrbHYQn0VGRHmvlU0STFKu3U49xNj+aTaQL9TKJeC
yrNhscg4i4AfNx+y0gW6CXCvR7dl8vX+wVlzpTf2E9hHq1Utj4ysntJBdn6iEZCH6n0vQ6ux7cN9
K6srBYIKOAG4K+DGii91MrP1uRJ+kuWfxqYJSemEhfVcgnd51MtDnraIfH6c05/3Da/tJiI7qmko
ODho4Vx7jukNo2gyfOG6LdvTLMfxo5Ppjx4Z9UfLlfrp782Bx8nHbYihM1wo1+aYBgnWgc3+242o
ac+Sf6MErxdjq4qytm3vDSkRIBitemrbyU8GELngzYw5zPD+UrYsKDsGodRJyBIWdDsxg5eJbLjE
8uWv7z9QV6C5gAIkbqIbvYQRkzS21ut+ArqpMP2VIi+cD6B6c7aqarc5KAwhzV2UKnCzq72UqmRO
OQrNT4L6n7QKkUmLLC6mXVSNoXT+bp4feQRyMKBskH8CaHQzeUF9jm9WuH5SMhBV2HXKI2gcOxsx
6jbxAt4GzXuQzKC7iyHHazcbeleMnHdeUmlf6lGPJr+OimljKVtGFF9uGMRqddp7SW6SsBv0sDEe
/99GVD+2ROWnoOtMqiKLzOYJ0K0YJNT3XXllJci08AJcRBYwe738+3fXR2Dg6W5ORE8mmh1Bq5pQ
gOpam8f3zawkA3hFIdKggAs9TzVT5aaUDgU3R+JSGgdZ/dxkZ2aDOM1+nQvQv3fjBhR7JbgB9gQN
FKgWIeKow8lTNZczAraeNN7BdT57UW3xMNiq0Kx9PWgiAeaFpBEDP8uvePf1Kj0bxVTOeoLUeTj6
tIiZVnl7Mm71etYMAfbiL28Z0Ofc3PKZpuu9ie+HUZdv3G2jigQfBi43As+qGbRUgX5B3L2pu6Lh
6YJSHmYsjKwT75Hkn4Tz5e9dYXlQvKnB4EG/BNd334w0TG/soNOTsu3Die+rYdgNze+heoVS5FZ3
eiWSIrBBnRsENYvK4bLgd8YqvIl89EH1JHvq08e+rePWdVGsexAbVbGVKwGjc+gOLmEH9RTFEyB8
Ouu51+uJ5v6w0z/gjL//1bb+/rLQdwvpDJPZROLvz9OTX3//z/4+0qylIISs/S1Jeff3rdHIC7cd
oFDstx2CJhhoWMCP9xex5l6ob0EmcwEIY9zpehGtUxLe5IaesPp3YbUR+Aah0riR1qxu+TsjSmxO
HUMDnMfESgYKGvHhGX6cOeS7pX/DcNBGJrAWZt6vSInRZpdlbOh1PemH7mCZ36tRhMxlsbOl8LwW
QBGioY+2AGVBKH796awJQPEBW5dAt6IO0+5lnC8YnrfcfblVulh1NUQZ3Aoo7oLO5dpU2md4t3YB
YvXC0DZDVWILzLD21RyMQ0DXaBnTV2c+bEcaM174eoJx4u9mb190CKtYeVhkbH/f41YtIULj7gE4
CTHgei1Ec2aPoPGZuNa+tEOnxWsUmOat8fO13VmiM9rxUPpAY+rajA/sHCmR+SSOQHXrqTd2GmrE
xuBBY4ygWb2RSq+dI3TDgf3E0xo03kpUaygjtYUKQuKl0MVEpxr/za7ekr5ZQdq8AXpx2yA1BL5A
idRlDhgRUOdLh799rLIxocyZwrzy973z4AYi7GkWGpiP7OvsPOpFnM4bx2vtu4KXGkRVEApAzqgE
jNTMAsoNZiRT34e2eKn9DwGDqenA3bguPt53li1rirPMbuNibrAEwrQkIbebXZfpEkLGoZ/tZ23a
tb1Vb2Sra8EKFRnIqiyFGUDZrh1Hr1jBDYiVJU16sEEz6cvhYAa/c15Egz3++Pv1YZQF72n4AzBE
ysHW25wNmOrSE/AhAa4cJAIlGD+b4rwNgcEMHVps7N/q8iD5Ci4VzD3hmXm9PDfPLGOs4agmgMEm
2GEGwN2t8oiqM5LMLdTE2rEAZBcREhcxslll/3w3n9Eq7IykgTaM+2Cmj06+Qcy30iZGOvHOhnLS
y5nWgcPQp4KESQi8F46fHfX+Z2kY8WRDGK06oh820J/9Fv/N2rdccj/kMw5mytUbGjeqMDuMuC5V
vBnMIXX2U7paBOEipJsbYXPtS4KLBvrGSNmXh+H1vhlksMSUwZYLMYWUOS9V20R9V254/7oZB7VB
EKcvNKjXZnAFgRvJEGj61R8tgVFdFspii1947QqAM6BTCVQz6oHLd32X2aAM2WrowxiJzNoIUrCZ
NoXc/zCPG2/ClWvTxr5AQRm1eAsv3Ws7ldt0mr28BcaCzeGIdt3RrLst0ZSV1SxhYqkVoWBkq0Wb
2Tamsa5GPfFFOe4yy+521myEQzbGmd9oGxFxZYPwtkFtEcR4i8Ct4u21rB2LSORSdv4p9x7n7rKp
GLduYuHJQRBEl0E5tCkeTCIVuKFBSRSEeuY+VlM3YLar29ifLUPKWka/Y02LxSZu8wfc3Q35ODkb
SfqqCTRiFsbkZZpfuTAxDGmYdFnLNFehPz3g/gqrLf22VT/DVNrCmIwDovpZqVGNEkmMxDJSiL5O
gX1C1/T1/lWx6mZ4pqNhgDAAyrlrZ5aYb3GY0RhJYcs+blKHRZrtpMd+Jt0vGgBae9/eWlxdsk2I
2oJQ7Hb+YO4C6dSiMhJ9bsUJmpdzbDttHqHUo6NWpJGdR0sHOs4tHH3IMVZhmA14DOUWAmpt5Uu5
WUdlDJN/qsv3AUXOo+VIOeo8zMzHLkhfhip2NXHZWPKSvChVPjwdfMA68OjyoXZw/Y1NTB5PoAI2
knnPQVnw0FtHUoQH9hkpY7/hmSuXB3QpFkTZUu1DTL+2hdHVYPAkbAH5FTrNMZ2QYEDp22uavW1/
ub+ylTxqQRQAvQjZDUxdKwtrwCEw6h32si6Tsko0H5Bc99ssmti3XoS/EaPWraG3hehuAhu4/Pt3
8d1Ay7olHEvjuIHLHYhgu8j+1fLY2CLUXHMNXFL/a0mJ8H2fI/iXsDRAuNz70ZTfpCMjt9rYq7Uo
8s6MmvQWMqDgp0bS1PmvYGuLdPK9DDY+2vJTVd97b0OJutkIHupuWPwh9A91cxDe7qmfI/FLFhur
WfM8pJwg5gRxLw6Vsj1z4LcDq0ekElZjxjMGuHaOWwI2tWSbVdlkz5Db27olb5YHjCSyTWBngaVB
F1lx9w78wF4ODERiznNoptlJZsPXXuzHIDgNdhPS+Zdk5OW+29/sG8pMS1hGjgHIHED6146oc2oP
fDC1RCvrZ6095Xp5CZxuKwO9CRuLGWBhF+TI8uBUnwzgwtICO9WSomxjI/js/oLGVos5KYzeZXtB
29NYbRRTV1aGqwB9XAwsYaxGfa9XbMZQg62TMwMEaZHMxERwIDdccsuIcuVMCP5Dy0xypvqJ0B30
RCz/61/v0NU6lE+XQvzbKh2YIG4HLck/Eid4S4Tl5npeHsrvvpXielob4FEnJ3J2H6o9/+s7A38d
mBKcJpScl2m9ax8baIE/72EnZPWEmn7ovAbeP8W4z8aHvv6TlVPkD3/v1kvdftF3Q58ZBahrk61r
N5CpnAm0y4F+DjjYx71oHDbCxE1sXRaGutIyV4IfriuxVWYEraDeJWfk2JGmM0A+utAoH6bhz30f
uIlH14bUZ5Re+a7WQRzyDNYlPH5fS3pO3QMGDyN9C+F169GoBC0MYCg8YU03l26qWWC1dcozxbFp
0cErspD+9W2BP/zeiLI9Q2ejQDLDiEZAUhfAgtbty/KvDyesYBp2SWsxPa8CstPJyYcht8vz7H8H
e2NUFQ8V2diZW1DFspR3RpSl9ANhKBda5dnLgJcq5W4ovZg37OvkD49BDkp7mfLQFPaOTEAhWhwj
hk17Bk4xGnmDYaSt8sXaBrrL+9demLkw7nft+oT09ThUlJ4Dcm4cD22qQ7s10r5hQ1Uos+fJzolB
6HkMvnE9iJYz3IqtOvWWFeW+txkJ6o5jJdz94nRNCDU+YW6h7baMKBFcVt3U0MUI9NYohKeMqY8d
mm28494oGK9yl0UOCkgJQHxwuFAbvN6VzqS05qVenruhCJlPjlOahcwGxXnkC/aoi2ZXg4kGzABn
o34FtbNV8P3QlcBrs4gVv+E8R72zTyZtwpnL+H58uQ1keJ+j7YxfiPq5pe5noBPZAMZVnxu7A3TY
09heGG4ZUUj97iZL0MN9e7f3zbU9ZWeh0JQZzCP1GRrJsT134Pr5f1pQtpUVgsy9ZPV5ZFnkur/p
1nvhNlu7XoJyLQ96OhHHwRLQzxwED3kOO9pvw/3IazdGWXTnjhsX6dZXU25pMATjSdkU9dmqndhw
HgdP3/hqK4fhyg+Wf//uWRLImtcizeuzMA7jHCSz8+CwLdr7VSMeno+gi0HtyVO2ZnIoyYqxqUH3
ipcIGrdfhwYxJK3477/3suX+xxMdBw5d9evVMKrXGHBt63NJwPGLmXlqP2E6bAsLtXJ40A5CcoNK
EAQI1bllowOOW8Po8LmE9qAX+V9lh1nLLWGJNStIMkBzsCh5gnHnejFdXwSCIqs5M21XNvpH0LT/
ARUiMOtbYJQVN8POLHxIyNlAlb4kI++coJIYRB7cqj4Hc1UnqUvMfUC7l/t7s+IES7sThEvoIABc
o+wNBJf8xi7t+pzrWXcaDZ790EaZhz3Kd1shfu3TvbelfDrpMxOlYdii8xe95SfH+WfEnWz/F2lX
ths3siy/iAD35ZVL71pbsiy9EJYlkSwWd7K4fP2N0pwz7q7maWLm2oAhQICTtWVlZUZG5Et8tJeo
ODwakbHlaRhEhRdEvC0bkTlhJk6oJa0oIgJvSrt1WdeeplGfyZBPrqI7Gpvbpr2/PqEz/ujMtDCh
SCplnBkCpwpVcRd7X/UpQtG4CFr64QCkbkn00CXjUrVrdnLBzI5GdQSLkII53y1KGjZKWhfFoXEH
+wHkS3G8sdj2+uBmd8sfI+IrFQQR4BJhOMkyCMLD8rkjEBTPLbZU2Zrb+kiVIK2P1mDk94VJBEwU
ukbdiF3ZxvpOA3GVP9JqcK+Phh8gIRZACg3kIbw1BJLQwgFT7dpI9TAqET2hLihl+8HqbpEJ+52g
rdV1dHXh9T07e2gGwX6EPiQYgs6XSCs6PYf8R3GwkyIP0nEqAonW9qqQ4yXGwrkJBLkpL8JwUj/R
FzZpZ5i1lpYHpwrXjdqg7TU0OmBkrs/g3IgAK4LzAAIVLRLipuuUDF9QlIfGvh9NqP/iJdRkLLhu
ZWYwSB5w6BdwUvDvwjq1CbUh+NWWB11eg8QdFv5F3IXECEJCqEOA0kW8CuOWSDSuWXVIk/LeLui+
iKdPXY0/jVxbXx/M5ZSBWQNNNHgZgPQE1dvzTdDRLM0VJ8kOhPySihe8CnTr4f9nQohxucZjxwqS
HVDsG1jiosdCyZ+v27h0cxgG2h2QqAXOFFvgfBhTDMma2oQNyqptaEId4bnqb+zoUaNrGfw08sJO
49NyflbP7QnTBkpxlM1U2HOQr5BvRi/Nn3t7Ky/Jt84tD6IhKGQip45UDP/9yaWrpviDDH52KKFq
lUfmniY3OsgZrs/epRWEQ2C9RD4MTDAwdG7FJkVkSvmQHYZBD4bxkem5v5hMulwiGLE1FLM1REWI
Is6NVBWcZ2Xicd9Xk1cMlqv3aDVgX0k8eGi2LNZNQRfGdXkJnZsU/HY7qq3VMbz0iSF5Sv/DAkoP
G6JfStvPzh9ohpEqRboHcITzoQFYlJiDrMJOrwcZGqQcMA0sYmhnRgPkAacz/qapEDULxhKXUGpa
2UEtqWeFCl5lGZIG8nFxqS49HLz0iSXBj45TJpetAUtO95IMN06/pNt5aQCILEiJIDhAPQ5QzPMJ
U21JQUJpDPdVtsnTZjUmS/C8y8ni3Ugc/InYC+BP4XKDqIWmlE3h7KWuDlLpR5RNaO7Od1ya4frh
uWSz4VgsgJfA3YJ+JDz/zgczTkoJNtcqBIziI2/RAfgDBQ8IdoSuOrrSpG6YtEOzs2SP7yUyCWV7
iOqt1iaBsdQ/c7kPkc8CtztgWxyaLjbqlcTpJo1NoDsb7f5QWowGU48yQe3I2eb6qC9PM3jlOE0W
6sNAWjqCy4hrAuhr2oYohbTr0kYiIk08M85/qTk6LrJxjUbnh1p9uW51ZoCYaF6XcABMvWAz7EGv
1uBlI+1Ljfmqdkii5zxayi9d+nY8CtEUjpAI9zwqf+frORQgDO9bZFUrPVw55uDCI0ajsxrjt077
9Y8HhM2J4gfHDJh4Jp7bso260koWJQfwNL5T6y1XHtLc+HHdyMxpg9PA9Yh7Ed2bIrFh3uYMFeY0
OjC7BS0+CM48KU7IQtl7ZtpA4I07GJVL7AfRv6u0q6YRCWkg7G7AxHKrNbdEf1AyBtHl9+sD4hHD
+e2Lly6q2pBUhCoToAPns6ZmEPeIQwnJOZv5WdxskZAOtWYFhXCPll+VuZDQv9x2sIdGer5KOFUi
s2sXI0yeYieBxu240ePpYJTS3gF5xvVhiTPIM9JISaBTmxNy4cfzYSX6MFlJ2iGxmWRsXzVShbJR
lq/kQkK8DK5Qj2A2Fvo3xbGh2w7JFnQVAOuDf0XJ5oxEVMfLkxyafCcpz7yM1H5dH5e4/2AC7a9c
vZizMl4UE5swsXI1TdJDbKElpxiiY2RkS63Zl5MHcljOL4SNrqJoycd5EiklvU0gO9qmhxCwNRt4
itBSg5H1vwuwFBJIJF8f08y0gbwTZwlZUcAdxRssgeqwbIC77WA1SMtCOoKgn+X1ug3Rx/J50yAa
6iCPxNVDhf1gdXZCamdID3leemMJGE7xyxzuwV/gDt1TVrusfvvnFtHMi/sDoSYebEL2csrUJCvt
lEI2Q/ldd8l0D+ns/s42c9mvmpps49Ac10PVN+u0apZYuMRjzceLqwQsTkhZgCVEGK88gJi2lgk9
6A44K0hrb8rO+Nnavd/1w1qbdouBztwMAxdo8jlGb68l3GJD3eoJFJLowZ6g0IQmX80L+3aly5Xl
UiklnkG1IshqOXQz8H8snPeLyAEDxtsbeGS4MeTvRMSs1EmdPRg0P0ydjQA1qeq1oVDm6dCH8q2m
L9dyW1ZBqpbdRinB6+9GA3G2+TB0mpub+RhAjZ49Fm1I90lWF48UAooLCaSZw4uWfIgiIqzlODDB
17LIgNKVptADpK3SgEp6/UYNqV7IRVxwNX1PBReUBWkJ8JNi9xGow3JbqWyolj8X5Re5A8axWJtP
IF8Mb1LVKyES8qlJm+vbfcZncCg9gI6IYXDEhJve0SCdOSlY/lL5qtlnfKtKu+xInq9bmdnWZ1aE
UFTvwMuNGg89pPk+alyWlq5iPYEDqzKoKy9R+5jC3fjXRP4Zk3CEDa21opJo9NBmxuD1ah2Br8aQ
g5BqUxA1beRfH92MIwQ+BJQfOLogehGDCxalKef8oYexAEMj7vtdpi9cv3PLhGGB3YlzpeB/O3ft
Bk27BieIHoquhHiyTJwbPITiXa5Q675Q6eSWNVm4FucWDcAUOEOE0lzs4twmskZJm2bYj114PwZQ
lHaV6XdcfZHP69M344EgqIFcD14pOnJWgp3RjivZqvH0bpiERlJIDD5CwrO5KcO8CsZeMrZIsca3
YyG9Aym7VA6btc7ZX/k7GaQiwmaRUjSkgwonO1RDuoppDwGK6tWqgMmuAybVx6mJ3/J0YcfM7VAE
18g5OkiPoe3jfGp7va+AXTWRbQhTl9c7h/ghrI92cH1m5zYmbmjUXxDMg1qT//4kIMgTo7V6SFYe
aLtrQECjRTflUpl/bmeiXfK7eIsuQxFK0GtG148yt5G41gaABWiUWLXbL8nTfrennEa8/FRDNh7w
L/4uAWL6fDBQ79J7Jyvzw1jeJ1D9zCPZA+02aR402ZVzcOwVq6wDjuCtDltXKu8Kxw8lJ6jNyO2h
ZxuHGoDVrYVm6OSu6X8q8QYaz7tyWnoNz8366YfyGTuZ9a7E5zPS5AcNxLkoUruTtprSbGFtL7cQ
HjPgeuKitsj5if33cleN/ZgCG6ay5/RRwzt7UugGdORL19LlcJCQ58SVwLWC4ER0A23VAcFYyvlh
yApXAU+TpLxXHXHlqfA4DYjRA0PUxs9KerRlCW/7FIjUyWWdsYqlj+sbeiZcgFASQK24JJEVvngs
5j0awEYzBAanXnV5EN5SZ91OH0m2Q4Cwitt+k00qeLKhKTl8lEbyUGm1N5pffbK6/iUXsAUc27Mv
EbzWZFalpEIt7WBavj4GQDnddQFbsRXdxvf2jm21x4K5KXMbuiqL2yl10XNx/RsuimriNwjXaqkB
AwI+aqSV/Z99EHtp4HY/29ulo/cNjDk/eudjFXxkUkMyJWsd+MigC5QVO7RbPVCenFWxw123Sx+S
3bRn+3ZjBfdgjF1JazAFr3G21tHd1yY71i5aoTZsXfh5AIbhlbXgTi9vKnwf3js4C/z9Zgp+rhpq
UoH8ND9UaVqvUm3C+bet2lNo161lg2hBE5thkOft0hLMnEJY5jkSFW8GS3xyaRMlpkpIfkgnyW3L
ddV5NXWbdnt9pefMgLAJQHre64Uk57lLySSEBfJQ5QfZoBQvHyhF6MVNDeWTZCkdMzeXJl4f0MHD
gxXqoeemHPhy2ynhvYYarF4GAKIdO2jhHuxpwOBUr0a65GD4x4u7i0dPnB8X/QliB8Rk0xGwqTg/
UAgyytVK6j8tDIy8hWhcDxU0kVMww0YHQ9n0C23eF30K/ASd2BYzNmiADFsgYfNDPf124nWjIGkd
vdKqhXyYWxUP3fC7YKuoW3hRLNoVvEcIYcaUFLALcZuV1Tt+1twX8VbZOdhHheZNHTgfx7cCeiDX
d9KcN4cCFsqQvHqH1PD58hK1mHI21jgqUk28OM0Jiu/IGSlNsVRXm9tJKMly5hOEVo4t7KRYH3s0
Ser5ITFA7evEsbTuQIzjWmE/rQqnJQExrQ4UhHm1cFy+Q0ZxS52YdoScYp9VEwV2PT9EpuFpqf7s
mG9tv1IcsmJ6u1Va6KjqwQRuzaMz+nhf9sMuUV+Gmt6EZr0e23sk5zfqvVnhlXl9AS7acPmWO/02
YektPdEscI1g6Z2davmNsolitKZw+q5VNN47wYA3C64vZ+G2+C6UXU4K72YD9QREXATDvdlWTpVj
UrJHJFK2d+A9D3+YhfdZu4qHzIrbejRQ3dJ9eYXCiZf6aC3xSi9ZRSv+M4j9fHQPLoQxfBNcfBRy
R0ihcyC0IXi2tm5NR0p7ONB83SWFV4x3U7YqaL6O3QrcgvW0xAx3eQLQHcgXAehUpPzECjn0Wwa1
A2HbgdDJcK062odgLHSluNpcX+lLp31qCCl74ajVWqPqaQsoH7P3YWq9RGDwqnXbq+WFSdQvJpFb
4tBkTmqLprdzS5Al6pFFATjD6eJ3ZJc6j9EsXrhkZzbuuRVh/zSd2cWtyYDmshwEga2nlp9OVXl4
0XljMbmxAR3EDoIGUgAphcYtDX0hNze7dMh6cz53dHN9f+FJZG3o/SQNfEYt5xmJ2lq5kdXn64t2
6bQwSPQbw18h7wik8PlUJpXd5KHcF4f+wWp3lVca7hR74c80XvADl++mc0N8TU/GYqtVTixg8A+t
g1Z4XyrXzFwZT3K9cOxn7Xyfd57hxojO7YypplekkzFnrYHT9KKQo9N0XlLvbJDfXp+82R1/Youv
38mY4rCt7DKCrRaMQFowKrEXVcFiMuTSZ2DqTszwzzgxQ7pa0kN7AKDL8iLTRbs0ME9R0PtRGwzq
6vqYluZPeM3ZkV1n2agUBzP5smOCxOQjRf5PMhfJbZaGJVzNY5dmeUlVQLm6Ah1c+Q2xhtpV1cFV
gXBm+SoclbtRixa6gZYGyD/rZDabHhpZ1MQA60m/oaG+sQjzjX6DHIVraQto7/kxwulaFs+xi5S1
jTJEwEwbMDZ8hcmHobaukbnYjEqWeNb9oPQLW3J+dH8MCsuXT4B6jBUmVTHeSeg2duU121C/Mx+v
b5N57whG1f+OTFg9kyG0isFVdyDJofthSPbT2AY9eRtrtp76jYO43Um7Ld7paIta2KPfrSfntyg/
EX+MC2toUocqeIOXB8DVczcpm9SVjBSZ/BpQSzcyx5+WMqJYAdylFZDUAX+lViUvoWkS38xIvrNb
CayeEti7F6aFXz0XX2aCbBGvJGQRdOGsZpHDpLAHwi67TfaVJ1mu9Jzed0c1c6f7f2OL92lzGSmA
EARXZ2hZ4yQjrofYXif6T61wtXDwzGPTe638qtqIccr1v7LpII2H7BRviTw/PQ7FLdIY8EXtapSN
IHR+suqoQvRde5T652j6HKqFG4qPQpxRMLsBUI3UIVrGhGu4VJQmZBmc7FTm97Hj3LTKGFwf1dwp
Rf0LeA6ec77gi+hlCs7C3MZetjYt3ECf7eOu93r5PgupG7dvlb6QaxaOqQ1mUAU5WHQ0gwkDD13h
5sATpMpYxbrHGO5uNMCOjxpQzd6l+He+JPjEt9zJBP5lC4UuRBAGcgXiC1fRppo2kt09mkm/yksV
/G6AX7Foq6oLd6+YoPk2xZlAsUroIwXk63x3FGnPrEarGRLaXWD2N5BHXevhsOrCD2qVbtSVbhcn
T50pLbg9YQW5YVVBdhDFU0wpKmvnhq0M6sppb0MhvYy8IXm3410SAxkAzehXFhrrRTmFmUlFIzWA
X9gtgMibQtxEEatPRZ7IjzVAWZCPCePyQR0IInm2cMznLSGnDQAMSs/i0Ow4qeu0IPKjmryUKlpl
1yTCq0VawsDMTCHw96Dvh3YAf70KUxgpyTDEkyM/prV1W6ptAEd5QCdbhex2S8ihHMh7kS3UeeYG
d2pUPV83JYqNpEMZ8jFqEq+Jt3L0oTWPo/Z+/YDPmgFDC/rvAHm8aMwguCu6asTY4g8Zyn4q+WGq
lTdq2+tmhGAau5B3THGGAt5rDCXk89GUbdT0Stooj2Ucv6qjjh4GP9OVWz1mB1Q0u9hccFxiXoVb
RG8mz23AQ3KG+nOLEVMiWRt0/RGncTVB1gkNQWubOl6uUpdAjGGwQTrclcdKTqGJ8/v6eMX0NMzj
UQLoBWaVo1hUvqdOYilWh1JhmJP92DYddDtu8yJd5zVKZ1lQyEcn+SqHVzI95OtK25AkDUzzTQK6
eWEWuFc5d3Dg+IL6Jue74Kk84Sw6Y67lITXDRyrVMS+SS/se1wnmQlmCzlz6bYBmAf1BdYkrbIuU
P4k9UoWaanzMZN3VDo50VzWQQS69MH1emFv+1cKoUJ3DzY5aK7pixDJhj+gks8YuOWoNNXZRVP3s
+0S5TcdcXRm5lL04VAVlhAwtn4bK07ZSzLsm7Ztdmrd7zZTUf/YY5dg/gLy4aKSGtgi8qs/X2ii1
xCoVfA+z7xr21Od9kFraamHUF0cIViCzwFPbvLosjjoFnF+Jv0cd+dmXdcf892FDvhKvfy0gjll6
tksDy3eIO9wv8rVd3l/f1uHWAdEAYllE9ZaqEkJnniXHwU7dbnqysmPcPbR2AkDGV1HWgYp60Lgk
DSJEON8zC50O1ILBT4q7U9i/sgp1TWDpkmNaRYExgpDLyJfiUu69z3YTH9mJDSFWxKiQBo356v2E
lLfqEd8JksJlX6VbPlsLT6z5eTyxJuwVKaG5yuQ2OXZB3wdE8ky/8yNP6XyL+EtV36XpE7yubkjo
huxgTBqIG2ofSewsRBdia/d/VgjMaag9ohL3XRw78XNa6GRd1GNfIMuzTffRgxOwHWqCLJD9+qbf
SE9oFV6qq174Gr5kGoI2ZG6hg/ot9XxiNClay0xVjIvgJvZAFOPHFsV93NqPTZK+ZerSy/jilhQM
CqtGaYwnbIQ9EuWRmznRjqjvtfnTLNnC/uD/0cVmRCiDHCEOOsi7z11Jk9Q0VY0hOSaKjny8CX0B
iojR6215iZlpyZSw762YquAzgamRHkcJNPhO6ELdfmmDzB4vQPeAxOZXkBikmVmUDpMa4njJn1Gh
rM24fWgy7SYZdpSWW+1Xr1ZbiUq3qbVE3iniqP7anCe2hRiKhlqNpgcnOeqWN1Evsf1ypaAuF75X
0k2lula6jRg0Pd1qSVR0ZsOADBc8nsiz8U45YR2j2khMheFYyFaxTavx0dEHx6VANGtdSxbmeGYl
gc7hTJ5IiAKWJhijRYu8eYKVrKHX6/W59CgBR7dmtrbgK2fOHS/MQUPQApsXbqPz3Zn3NsWHYC2V
O6M7VnqQaMjYBNk/pE7g68YTBADIImYBxliI3agBatccbGhHROQbyXlO6S2xlYWH5kVUz42grRZu
BFziQMqeDwaJ/zruakqOIN6dyCFpa19SHomyhtidO5Str0kLQbCYnPlrXCcmBTeSarEajZDYOBZf
wODGhfsz9+3XT/VDsTzThWS5uWmWukvEdNR/jCIeBeYYbRliH4SSTwgR44wcJ83Lvorb7E0P+vW0
Nb0y3WbMsxcqqfPz+seesBsbYlSAUMIe63bOS0kfYhnkKJ5eAZ+5XoKBLBkTFjGvR6klWgkSw9iB
lCFef5HtWYNvScfM2faDjafFkljK5dPie+f8GaGwjMyoSUcJRhiFPaqHT5XsDqlfar1HtSFIw8+o
X9UNKKL6hdthcS2FC52aVJOHEXtW+V10ZMsUeyM9V9F4JO2BQVOJQUXPZrHnkNuuWWow5nMp3E04
MH+Gzb3Dya2ro5tQzkDzfRx1KQ9oySbESVUeLMS5Qp7wr/3KQYYGl6BGoeLcTJ2VY8FITo75AT7C
Va01FMcT1W3ioJbcftovJYZn99CJQcGrZahGghQby2l604bELvQwXaDKx5eP6yMTa9EXIxOuoyqE
dJuqwFDyY/wqj9be/sx+gRGmD+idkrm/qavtXiGs7k6Dlz8qnvJ8/QPmt8/JSMWjKesDGVtsn2J0
o0cobWo3/Qoa63711K6trb9gjp+Diw1zYk48nIBoTWyAucGH0Oub+nmv35WBFnvD+uDc++TTWLC4
tJLCwSzj1shAO0qOdXjDdKBjjz1SDQovo8ePxRMhS9ivuWseCnScdxEE+0htn+9VSWEFQOBY0b68
HYAqyL/oW12srs/j/DT+MSIc+kqLyBgVDTmGlQqt3Ml8j9Va8ZJxWJK/mQuYePXY4llD4H3FLGWe
kryBOBM5tgYBLns3rsKtduiaZ8PcReR3VW/GJ6hugWNa9q4P8n8cjj+mhVFajYp+bmgYHu3hLqSf
jbnXWq+B/moVuaO8b1S/rn6bT90v0nl68yPSYzf8TcF33VQPhvOi2ysCLMP1j5pf3j/fJHi8LOsr
0IZiOiIihb5Rpd0qg9aOD5q+ozT1wXVri1MghD3IEWdJYRW4zJp4VX93BFPmUuc9Mth926IsNuxM
6pXlbviKibLt7c2grEi6mToACxNPnXDRPmjatqNLJf/5k/VnJvjvT3w/uMhAyMBXR8726s70hmzL
XOc5upeXmsm5U7h0Gn9bEmmWjNYaDLPgk2DUijuOdeI3er5EUP0/XOEfM4LTL3QntsseA3KcZ9UK
0gOr3VRzM99+Ibv48/rKinKsf3l+UFfyPDzKjCIBiBR3Uhu1DFdMFsjOLUha1wV74so1o7qqnGe6
JfVz33j78sNu9mO3otIWRTrl9fp3zO+wP98h3q2mkw6drMOV5OammDwDyNm1Pt1Qc8Rpv8vMW1QB
27JxVcMfQMw/FA0vhwS6dUibByncdNIvM3P1x4XPmkltAS/+9/SI7wrCplKjqJseGYtfJXuVN5sx
hvjyHR5rDS0e9K7yQOK/q8tN6vxWyWvG3ER5RMJ/1EiQdzog3ZtyXOWVT41kS9WbKCv8qbb2Wu9S
e4R83lJZZd5VnnyzcJn3aBRMc9Q1jvpz8UaP6UN1k62HoH/SX+KH9CgtocVmb4ETe8LdTblQCBSO
ybEKo2k1NhDp0ysobQHXvyiCOHfa4f0h5OHgHgDl+flppxnY9hULhyPXgPoswHGWRVuZPWqOD1X0
Np6QOH/SppXZepPN3DB7GqEXMbp65jUI9q3WzaKFrTuXOOM30t/fJPjiEq1pUtlWmG/IaTbTqy7h
s0jiF9K00trfKbXdkr2hhrG6vjlnF/rUsOCVe02d9KrFmYmjfZEfNdCxasmdVYEA/K5IVqhOhujF
80vrAH3f67bn3tunpgWvW/aVZpEJpktZguQk+iqjQ1YqbvzTVpcaUeb87omt7/k/8fBmWTukxd9j
XSiuLifusHRk5m7TUwuCy9V1ojQoNpFjpo4bOqrbrGo2U6F6shUvgEtmn2jAm4LZFj3K0L0SbEWJ
OZaqjNE0eYBbMZB+WV65Lr3hht2MC1HC/NY8MSa4gmmy2rpiPYzJEM30oIHMrHJfBiGIGNNuI00/
R3NJDXU2l3A6QsEfSCaK140Gn6myzB1Lz2g3terVT84d+OmLKHGRybA76LA/WNIPcCRe35lz3ujU
uhjaDw211AbeL6zsYh0hJ+Q7g457q0d4f93U7FV9aot/y8nOjMu8zgtwLByjYm9OXibfKHINGtEb
u3Ol4cD6xIvqu2JlL4Uis27wZF0FN6gM1jClIwzH1mbQviqkMBxvcEH0sE6sD+vp+jjnLsHTYQoO
LpUcoy7x8j0m+W0t5wEBzgItTCFDpiiaEA371+3Nj46TQ6FSz7vtzqeVDWhaidoRTn5rcJVQ4KG9
sl9nrW8ftXoxF8tPnBjXgcDpb3PCfo20FNRQNobnoMO0DKIb5dHyoDqEeAIqxchCL73NZh0aMogo
EYLWELn08/HVdd5ldWjDYCw5rtYnkzsZSCJcn8W5AojCia/+a0a4HtQkByAowb1M6F2soTFyZVV3
6GfFAXV1Lrb5CeIMAGHN3C3G2NVUzzKX0kKznvXkG4R7YigdAJgJvqGHUvBa2yuKK38WuVc2L/WH
dl/6ZnpLlSe73DVSjtL7Uo5R7Mj7jm//TALaRc7nOopZItFOweUso8i6i55Z7hr2c5f6drauoESQ
btr0Me0P9kPxkpZrR9olFJ1AI/GYStaZBSIs9T6pXnv7kYAv5f+1RpBTPv+8HM0/SL7g8zJ5TQH8
727jdt2171O6ykGubq+m8EFKD63MtjL0KcjEXBvC3de/YvZ8/71IFwxzUzjorFdNpM/WTuxnkGl4
OC5x8s/ee9BmgNowdiTXVz4fKVXVrpIjNTk6+5Sg4qGOgZ58ZNYhb99I3bldqfi1HRjs9frgZp30
qWHhGEx9Cq7HfkyOYfqji7+yp1vgYndy60bjh0Tc7v3husG5LQ+GC9B0oBzB2ZPOB1q2Ywwd5QZ+
wyDo0riTs+cmQpMCWYq759zIqSFhYAmdWlmzK9Qah94tk94z7B/XhzK3MU4tCKc3ZJVhtQ2Gkhql
p0Kqd+oPKb3ryXuVrwy2pDg6aw7ASPA0IWMFivHzmcuURJcMvlKtUnlVmfthSt2sGcERYhAPPIiK
r5F6dX2Ml3gY5Mx5KywMg9gC1apzq0SRrBLSebDqt7+lI0gjjdC/zxKXbSo//dACT2Xe5p8CQb8d
04lZsR8iHcpJniqY7ZCbd+u76E17lFfTm/wi/Zvw9tSU4GSUJMt7s0dxjNDQM9les/w2ejCdhTBh
NtqEVBkyxRxsgkff+UwC+aKzUePp6rST8QKRBj9Rk+IZDaAH1czrh3pMRzerKucApor2Xk8Nsr2+
mnyLiHf56Sfww3kSkTmNrUlZR8jRUny9bt2427J8dHMIqusLwfXc8QOC8Rv2gqYWMSPZyS2IUCqk
gyK7sndZWRsuUl+Sf31AswkaC68FbE00PKI94nxEVsMKXOR4m1jjkUW7vvqBc6dNX9VnDsgmmJu6
1E0+JmNF3kPZ751NWAaggnm//hlzgz39CuGQFKPSSU2D914UyebaLEqgUmVoC1y3MuurgUMFVIsz
h6FR9nywU2eysCEI3mkcgIQXmg9qABoxqbhHLwXuba+yb+QDaz+Gxeze9zkXt86pbWHrtNPQW7WD
MNAc7kDAvwtbadcV2TYbnlV5x2RelSTe0Lyq5e+EUW9UVik7jBLqzFvWvI+Gz8jGULZNscL+96Pw
l1SSbaqQjZ5k4NiXtmRIg4St/9Wc4TEA9C4a1MQ5M030RrQjouU+A4XIeyHfTJOxkVwdzHbTjzjd
JsiH1uXKWrgc+Fpczhf6NHV0qSlA1p2vVTs5UFRGjHRsYh0QG+qgn12Lq/UoQSH2+hhndx+Y1/5r
SngQmLSfKOsnlGuctgvitpw2gJg/XTfCt/C18QjPAGaHwGy2Mp6tpbJJd3E9emaUunEUHsPoV9jb
gRUtwaBmoyKwCf89Mj7yE3/FqhDApQyLZyvRNgIZuJETz9LwXO0SP9IKPwY60pwOQ+PKZPSvj3hu
BcFmwnFKwEODV+TcOBpqctaDkOuog6koUAsjX0lpLPkpMfN/4Zc5w6OMiAi8fCJ1qQSVH3TTOjxV
lbkt6u8J80FXE8jMDKJ8IQKbHRdI4HirPVQRRJeJDGtljiROj1oYQ3QnBsQ26ZvE7/Jp6fG4ZErw
i3o+AtCSZemxaqm5TvEcDtI0SlZyZi8lc2YdFGcg/M+wTOEpE9c61bRQp8c4LY1o1dp1S93Iaaxu
VSdsqm7CSemzcScZyGV5cq9BdapP+hBEIpNiBCnCoCQoTTXRNhoJU2WblVYPNjm0MSi+mpCo20da
Do3srrek7MGKiqT+UuS4Qh7RVIf1GBqkcI28Nse93atguo3Moak2tVxCdoIxuWld9MgXthdGwKMb
S5fDjBfg/PwcuoSsAPiDz7erM2Y0qVQtRcRUBe+TW/mfjZe4v9Gw6hK0Al8/HHMXL6JCPMkAPgdc
W+S4r6YUfUl2S4+1/aGY9c7CnRTqYQxEhXyUis+mBF+LhNQznQ7dmN/0SaCnT3kfrnrtc5COofEB
4v2P6181EyJrSMWgswZIV5AeCU43d3raDmWUHfW4dlVJdnM5X5kU1EflCj3Vbtm/Xjc456Fg8btf
gme5RV1WBI5lM0pJdmxXreLm0D/03E/t1/TcHSFZ/C+MgfqSC36B3A5h+fkSky6zCjC5gI1jy47Z
uqtc9oPuvOyO7KoFMNDMyQWG448pvttOPG8Rw5bK+LgorufYtj7jMv5lKNmS65vdSKeW+JecWDL6
MIQGESyNuz7doG8SlYhwfAY/Pbh/NoV0kwdQetbRmIUuwx+2/ILGRrQ3kvJ5YXbnNg+8oQMyTk70
KN7YmQ0ZrTKrsuNQ3wxqkA4elYfAAe/Ms/qzfqyqIH+Ici7NnMmjS5PHXHXjYW0Uj9c/ZCZI5/CZ
v79DuHdqq5pIJRXZMctaF9wGSgXRPA4tiZZYYeZcxqklYT+ZZW72aOzLjvkqeSiWivDfXVhCyHA2
EGEPWVEyjnmICU1Gzyp8Uq9J+kTALrPPP6v3InbZ5wRIgie/jJv82b7tsfBLMfNc5ZR3HIAdFAxa
XNDsfHu1VI8hWtFie4X39da0b8vOG3y5caGWXr/WzFP63+0PqLXltdto0Cm6r5irrK0aj818EbM+
e6wA6INSHCfVcIS1zfKJUbXC13S7AbrKU/jKpH1moxA1lptW2gMTEBuvunk3dO0qYw34G5OdEf9D
vhb+utaww8DZCxAluMsEP9lO6SApGsuOPxT9F4RQXNuGhgYLqAGGSF9lm1A56tJrqv/qNWvBi82u
CESfEVVBRwHMLcKKDFVY1bY9YH8/do96sNW303u1TtbZ1npgwTPYoDz53fFlkCA1+27Br81t+T/G
LxKecszqvNSn7AiCUCAVmn0mL0Lr+SKK+56/RUHICQwztIDOt5xBxwYMuDK23LQzS4/qqwbFDkgc
esaP+tmBlqwV1EvCNt8ZkWtWhfSQgSZF8I7ykfns/0i7siXHcST5RTTjAV6vPCUl81Se9ULLrMoC
7/v++nVm705JSK5g1WPT3dNjZaMggEAAiPBwd0a3cGKQaHndLbHD2Zqs3knvhIPivu27WzWYHv3i
YbiZbqKd+rt0UAF+iD8uh7GvfMalD2Ke5hH6e1ujxAeplnxo3yvvI7JbO/l1XaPjYHB6Vz2aO2gk
fda7+/LKxDc2V8LDz9bRXeqbT4YDrMC+29HrzHpT3M6X8P9bLN3vHxOLJ1TPcoF97YjTNWOcsivr
jsoDPhYceOgzy+9jzc6OnS048osrPahuvwtvxJd+39m7y/P0/dgBkhmX/xWZjaInm+OW21pPCJmb
YyaA1x9cc2bkoWTcIzwhyxYi6XvZ3jqS82VByxO8E4jiFSzGllcqJS2Guqm6o/GEgQ77n4BoNs+5
w8u/buS7VkbBVc4CXI/Qb2aCjDoSI0eHHAzF+wgAg/7BlINxJJY+VY6Q7usebcIcbPi6tdjB6eDm
WbOVYKMVmROtNQdal2XZHUmiXkkJOnbN6FczKN4gV78vz+P3SAIZJxG6M9B8BxnQ173m5N4STjmJ
DUCrjrQVA3SW4yXFU5L7fhM4N8E4pZGMRaXNdXfUx8nL2go1vl1dO7EhASPDORM4w2H7gYo51Xo1
hq2pIw80Sz0l5KGgeSYYhxArLSmlfh3ODA0xqloJfbm8Jt/3EhYfT3UQZuKf3xQZojYs60HNsCbV
DOECNGe1keEscemoWekm9fjbFBtOvy/PJnOkA29DxDDMu2MeJrai1fvZgMZ8fod4YvUDsDaEEzC2
ptFEBxXaRtDhDw6O8+MlURK9IAWmUV1mzZ31BKQwmvh6eSY3co3rVP6xwhwnI8V7upbg3rXVPoEZ
yEmDl7C3loOtxs50d9na9hz+Mbb++cleiruiXFSz6I6zPc9W/G7+6GYwVz1ftvL98nU+JGY75WYD
Au0QViYveoyeeSfw1m79M2MaW0uVRqwC7RB71Ja4wnJUzQEXvCM6NXpiXx7JVpg7NcXspDGtADhb
1hje/qzAwwGCyifhb5kRcSau86UD9whFBIQ5JphKpI7aOIaVZRKcvPJjSfEaJfnoeoNzJ9wezx9L
q8ufrL9pRslUyl13LAuzsEIZaqVScQXc0bNQl5wb4KYXoMkcl19Av9H9e25L7bopTdQZvlZTp4iA
xpM+FlzKLq/Q9v7BzRq0yEBkf6MCH4Ghr6QFZqLmmrYAZcuNK5jFvjJAshu5sk5vQGdrl1R5Bdeq
O9Hp7fIXbI5zvV6j2RpqI6wQW0xzkHQUYnfM0rfSxDCzgEY8eDHPCLNxtR5yynkkYZSm4EVjdJUJ
410uxJwYu/GUhEYL7tPgIYAfotZzvmghNYVeJyEcJP8MkVkSDZACZjZI3/IGuoppbmXLpzyCrlWB
mtDkJkPu9iXqEWVyq6alLeMJWseP1RLtLs/yxsXx/MuYGQBapY77RseRg0ekIzRO+NAA6P47XNz8
Rt+NElDBjv6k36iDp/0yjkbYWio58t4134MPPgM1dbxxZVBhsw0NfUcKI5wGNPelph3Jd5MsQY7+
MOeWqnGLbuuRdn7LWjPVeE0DFL0WNJkxC4Kgzi2p+hWNvMTWnO+b9L00XfUHrd/xxrWA9BTyTyEX
OHv3+9EHGBJkgUD5gnuXyfKMGtUEkhAdLYyR/kPVrpr04/JqbqTzYGDlJyAo56FNeR35SSBqerKU
GUmGY9eOg2Y1DTVeZqPRm92Qotwf5L1hxj7+3fyQBKNXHJIbC2So01rfyQLAWs7lD/q+v9DhjoLf
+jBAiyhbBhfThaZGGE1HZKql2AEVh7hLZk2sHGh48UgnvkdhGJOhW7C+DFbqmfPB90IuUXDaTUch
y/Ykn1u7khA4pmTCA7Lg3Z83h6ZAFYSgxoKCJrulp6XsjbaajsC6iAcwQms3E4gv97IuJpzrxaYp
QNgMhA6InbAo/jDWxLQgAwY2m6ONBtVsJ6ulAmpadBxeXrDNOVzlH/DiWV8g66ecOpARD3UUytMx
KePWovJurUagG2Jye3Ve3MvGNrCkJk4XpCqBB1lbIpg5RPl9xJW6mo/iJJh3JtXawSpVClJhsAqZ
i031uUrvsJkzO6W08fS805tDXOvZR9UPePjpZZhNVtlV3VMa52L4dPkDv88Gvg+1eTw4V/kNFo+u
SDRbpgnfp81qZw2CbALnP9ZupOiLXQkCD3K6YQ+JcSLCjQ0AIw3mbNcXqgu1IszHGv1dV2jKnw8a
rOy7so0fRTLWHADf93i0MuCBIgeQHHRVM4+my3P13UnPf4u50yFfJIcaJZire+Uj3Wsvl39+I7Sd
/z4T2sDwQiE2hd+XwTL+I72KjnuztdATVj3lUG3n9bZ/Hcnnh8S5PWYt1DxRejBXzoBxQrzgKmt9
6SXRfkyNPwE6apCHSXClzhL3VRLZYgW9gem+iX7VhNfSv9EIcP4lTFxbKk2l1aSg2Za6Sn+lvWvV
tYzsXP2eeJCoFwsVRJBmf/vOmfG14nhpBphYYMpEWFDKmY+9+VrVTpPu2sXLQw+l6xf6M/Mvm9vy
fTQyrnBWac1HMK8bZYBQRd4WyzFOZRTjy3gG1Dq8NeM6tAa55JGSbvqTgp2Ny9jK+ssyXsQQ7Qbp
d7kce0V2tPgzBdv2Y7h/W6RdPxjgIY4N7/IIt3abBsoXkB8DUYE3yXlsnU2okSujuOCVoLVeIiaV
N+sdL2+1/gq7aqdWmHmsMzMKp3FYjkZT2o0U+mXl99egALDCK8NMODfbNUJ/swYZEVHFSx4nPbMr
sy4rEogiLUfToPmNiGeDlXV6vZeEVvFbUh6HJCn3/2IeT2wyO3OQmnFEuIZNcUiAGaomP69LY/dv
rKAij/wYgK3fWtZw9e70LkYxWCbdNdSGX0dAlzhGtpx+5Ro0VxEzKMczQ5lSCFD3IirOcjfRayrp
nhwqD5luFM4cq4QzcVshGtEe8Cs86FS02547ILKZQhlWuXhcIFFojUbf/cQ0Fzdq0dfu5dnbyJ6C
3wyJxZXdEISKBuMYdCALaUNjOQIFqeynqYBoQNqWNhjhZ7tIRfo8dChD6iOUKeoGMq36aGqce9Pm
7KKUruAeg/9i701rn4qkj0hlLEijHpIUUtex0s9OikSKHS3Gr8tj3tzf0JDHcxXaBbrJLOaSyvmk
h2BZ04ep9ZZcEi2jqQT7762grQB8KzqQC+DPO19ENRfkWh0j8Vjq432RprXVm/3Df2eDjSFmL+hx
Bt9Pc0Gy4qGj9mDySpsblXNA2nDLURERkfDWmJHoqV4YSj7BChL6BzTftle6MZv7cJq7h15Eni41
WqjnUJB9Z6QB3JTOmiWFdHZr4L5dNRZMb2wh/iLV8+L0ghY/0opkdpTNMaexa2vrgBIGJQ50AkKZ
lDkLUVmvCzOXRcBBw9BJcTwdhw78T32SpcfLk79tCmJowDdJQGYwpoRELmibmuKxFfrZlrNoeCpb
g1jqDGDIZVNbHosiJrgKV5lVEPKf+9KkqnGctQp8SezpzZIki0vkTvw33nRihQkFXZNDbgARG6S0
PfGivir3WtYTzv1hc9ogGAvpZ7ywkTg6H4shZ9OQalQ6gugChJwDoITVIic3yFBpnC240XsDz/1j
i6XcrQgwOYlgiMccCQYUhIymGAIJ9PfjjiqL2AfDHCuQHW6XoXEUs87nnRKbYmtBpLpFBT9Te2TM
MqJZYqy21OoaFZ3QJUnQt3B5hbdnRQcTq6gjice+UsG63gudFIrol0urg9Tp6ussju192JcmpwKz
TjB7FYA6IXB9eL8AMM34LRByetWZqQSwo/w0LepHU8sPkXqkEvpBcHteoSYd50q1NTxwT61nDISh
IE1zvuhNRJZ6amFzbKoIhNMQv6mEKPKApaAcU1s3HQPcWioqFmC1ZI/qGdeBQSor6Rgl4Le+6jRn
Cl2oUTYj506wtSlPDa1/fvIED8MwlROjXB25uMuj2M5ozslDbRyMOJ6A40D6C+yyLNfxSNZH9+oV
tKWHomv9BGQfljrmwLk8XXbArXs2CrarmDP2gg7vOB/OPDSROQ0YjthHky3TwdG6iHjx1Ew3BmkE
u4vLMegagkK/alxrvTG/5IJScWZ1oxEEiROUBHBXha9IbD65ytBKDeFOCagJzaJldj0RtOrLz40B
WnRZsusD6cD3Q2VnrKKrfNZu2qx3+2y4zctyLxR04mzNjf1y9kHM8Vc1pSmM8rpfIlsjsSdn5VWI
Wejn0UohAljPAeFhgjd8CzbBD6cjHOCNxewXY6ogNRS3sElzhyR3YsFrHd8e1R8LyvlyT3hymV0D
C6SJQi9Dgc+cjv0YPzVDg2RGfF9NYVCbI+cdspVKOhsZ42YLsrxV1nTScS5+aemLcAPad6tc5sdE
JH6ZxEgSOdUc26ZSu2iwvUlLKzY5fKwbRRNMLpRsZUCgAdkizAW7WArcqQXECIC0FMBWKmG0U121
i1ECdrPIkYYMD4nWeaE0aVaRKIEy8aRHV7dhwvDZNzBupbc4UcwZ52Azpv27KIh4+RXD0L9MA25K
C7i/gzEdZGfJC56U7mZYORk+cwRro1FI8Tp8Hc0JgvETt1eb6B9LxksrbweVP5bYA7hu6oQCwYwY
ecwgLA3l5xuksZPn+nG8JR88GpWNUwZTCpIsVKMUXJaYXdOEcRwNSSMdtS4gylFoPTJzMnEbp8uZ
CWbbDIOcZfNYIzppPzEikA7K+TsdDRxn+8sBeXuR/gyG2ShdPqqjpmGj5IsNwNBONXKr1MrbbOJc
yLbu92djYi4EuHPOkGJBKOiRqa3TfZN7WktshXzKKFsK0ehIki0kyh2kKb3J8KsBixc7DZm9edBe
SK58qrH46/LwN+PTyVqu03Nyukp4m0m5iok2pLcodsSwsgg0reMfrXBbSLdKxLlibz2EUYZGilUD
TfOqrX1usOiTOEGOAveGwWrgqwpIE961X7lsGQAuVQ8tDxW7HYVOLDJRKC8XcZ7WeW+j0K1qaKgs
pl9BInGmPhHeyzQYe9mvSrG02uFZ7TihePOMOTHPBKA+r2dIHfYrAtOEBKMhJVZL68S9vI5bd3DM
KyBMIMdf4bGMH+vlBP68AmY0w5af9gS7fwFjVyBbyNaAa8PmPWM2t+iJQcadIU8So2aGjUOGxZqz
xuoN2RWkt7yKnG55vTy8zZBzYozxGtp3VbyYWMOqrH60fVbYRiJJVp5lKecxs7khTiwx3jLqsz7O
Eywtaufm6n1quI2ya7XAnO2qWmwkozgWNyPQiUXGQcx8zJNRh0V9KHwj3M3Da5ujh27wLs/h+jvf
TsITO8xxRBpZytSvBWtyKzqOiS92xKKEWmlcO1Lecy50nDVjM4bos0/STsW4Jm3fQqKBhIW1iJyr
O88I82TPpTIO5xheKI+mC2BOai5WKD5dnrn/J4T8Z3Ox2TtZiOZkXG9T4n37Xji1/xD+anY/k5s6
tcOHy8Y23AG1f0Ve82Z4ubOPkXw0lT6EeMOxbBo1MNFO8RCWqvgRQVPVoaOp/n1WcIU8oNEKbx8T
SPbzgEwSxeig9y0dB92f1asJtEOCXHizoO8uD2wr9J9ZYu4NoymWDdKPEghkXC3b1yY6bKCp5ZD6
rc1ugXtDHpvjgxu7GRlIXYVo5/oeZukJiGZKU6nMiBvFMu7FpsoegBgvPBOvWrfrxQWaQIRKIDWN
5D2dCE9vY+tmBoJmCFBgblfN9tV/T85XGUqSHdJNuF48J7/q1poe1ZvxNb8Tg+6m4D2hNjbDmTEm
SgpD1mklrB3buAISvnGzLgUCr3M5C8mzw8TI3NTLSilhB6AKR43obV8bDjWWQ60cqk6yUzDBqbkq
WOjWva1Gc2+k6UGMUj/Fc1Ka/7YpGMBg9FCfqCMx36MsNZGTPITkU/+KRnVbagBt1KXqSkaeu8xF
4IVah5ilVcQPRvsQzWHjXJ4SJrZ++wI2htM67sDnUAbI6EGlME3VyEo11GP1/Aoy6c4i+JcNMkvw
vwYBxkb+FfS8bNcFETsgZkMMmWSoz4V2lO9Cg6eWxISiLyNgnQOuHNz+aCxhbuHTUhTGNCRlMKm/
lOkqLCno/yyqcsbCbpJ/7KwDAYsCykssMlEcaASCJ8iEmTRzDPnVtDOptCXVkmxT9uWPoTx2UcwJ
DWwG5Msq7KGrA90zaBJjzkNxJlWDim4Z0GdBOCQBKL+TR1HzcvQJKf4sTVb9K4y9uvbr2Z6I03Ip
7Va/PDmR//cLgDdHunlN+DMBUVxIFSqCDmnLw21tmdb6t+KZ1mtpeTJwcIfqPX6tXy57zparQhQH
EgDgWUD6hwkSSj8po6RDmS7DS7jLbmNs1qwq7Tz2ZeW6orxO3i17eF5BJRutvHAmxonysVUHgSpV
YEzdU9k8kTK+LrLXAglKXTB3U9vdXx7g1tbAfRvye6hxoVzJzKpUqVVpllEdyI0x3Izy3O+zUT9k
zSztLlv6EtNhFxBVylUtF6le4NTPo7uUoujX6HEdrOtGd92e7uiu2Y+QZKetFfrAh+6NA73q9ukO
+bxdE13TLBAd8FMGEY+igz1fv9zp9GuYmZaaJS2MLKkDpXwrhcQOjdckvE5C3W81watq9QCZKWuo
ny7PwuZGOrXLPD1aYiwh6H/qYJomj+TOkBs2qL7C6QlrLKW2UQuOSV9p5kkPA3gGytuGdnbP204b
uwmNnsDtSCifgVZj9YuTo3bQkrCoRnxGao5Ool8nzWRJU28pKrVJySmAfdUVmaWXAEsC0g1i2gr0
gM6tmVTviKBVdXClrzv3GcTvDpD7XrlT8b9/fEjWirKnbuT985/U/gR+3Eb/pxta1FZt0ZHsyZ2h
4yxaCudOx15YV1dQUPsxUZzDYxAX1/OvS+cBeL8Jc0H6xYK6LASv4rdFne5afdmLiYDWq2sAHvdj
Oruzmu26WudM0MZqKCgLrEoHaNf8VmxOSVbkxpi3QT9CbAw6l1Yz7yPpNkHa77L/bQQY7HPEF3Rd
AQfHEjvEJBKXEc2VwWjcdGDhUbLrVuzsYjk0E0hS95etbZyJsKaBFR/NGqgVMJss0Ue5GoalDdrM
kv0FeUMr5+nqfN/J8GHc5AxodOpwMZ2J0WpbRmmLh3SQ0R9yNjjpzjBsM+udTNYtPNaGqroJebT0
zF0ZkjAwCmw7gPQqCmQqcx7GQlqYajdGAQAYqbsMchEIIDhw9aFJr4tcLu0WfAR2r7RQ8VpizkPu
m79AaWRVYZdWNPBavTr32CgLtaWcliiYM6j6jYAw2CnJQ9eEut+BjlAVTuc+51zb1sh0tolBLbCK
S69wEzSPfvU8noSMBPl/IyuUKChl0a5D6W1qwT992WG+uedqQwaqCg4DJ2XP25C0/STrsBFFbqG6
6AjUTS/0SPaD8oo6G3N4Zmr985PhKKlhLEalRQFc5RgrtaXNd+rwINTkTioeLg+LZ4tZr1Lu815R
SRQUg0Wro/xKf4UDVGs5s7e1FVaRKbTeri3feMKdj2noxdlQCwl+kbw0vQa15xu99rMrmjrZVd4t
u6n6vDwyFmC4boQzk8x5hsZRQcnV1Suq6QFI0asMx1U8qY42d7ZBIdUddxAMne7FiVpQ+ljIZ56m
/uWv2Jzfk3Ez58vQdiAVETDuUnfK1kt3+bUuoOX3spX1V75tgDWFD0YjtFmy1cihTZZqluExbQQO
BKTAY/1+SRfeIsocM8xg5rQrCmBf4JitD+yiHy+lZSqCL8X3sXONvr6ifGgWi0ux8S1Yryt5Mjwm
jpZyPgpmCLuR/BkZi7tMxB5jNJl0nOj1/cD9sqTLK58fqrpstd9c0CtWLHEcpAahblwR9FFIE+pr
S3mUEim287R4Q5X5Z9mBgAP0QJU9R8Wjgo4bztm/NWbgu1DRJDidgP843zBpE03FXGPMqVwd1Ng1
jAGsF4slcOxsxU6oAaKpDGVsXLuYue3NOtba0ogCNa1avy/lF30kNSdAbwXPUyNMREvyUkqUWcVg
mvRTG+3yZ0VSm0pgmYhBp1r1iX15Q2zOHgjuVqAKlHrZG33fpko8yRiVKd6l85upV+CJtTv5eNnM
9ycv/EWWcTsDaRNuSSJz2Boq1YwEZCRBOUA0z5c6zU4S8K6hiRoQQcgR2MIdCFs4G3FrOmU0TZjo
ncCznvVSSuKiUJsJXiruosmLS1v/aEIblY+x5ImYbPnHqS3GP8Y+CtGDAFtAidhjjr8rTvDiWWCc
g4aTPE8zLIBSFpzsjZX1f1e7+ToJ0DijKwStNOCZYHKjBi57ctYucYDOfYdXedyKvac/vgbNk9M6
G+YE8D64gFg39qT9UEE7WrQ/OI62bnc2wp9aYc5PQ1KjQhvWIaDa/RK7w+6n4WWuZu0uG+KNZl2s
k9GIcqMKooDFiOgTdCL8WqwtQ+FV87eX/M+CMAdJFppZMZM5DpZUteL+Pif/5YozXhsSrTSSEtOF
rlW7iO5bKePsQd4QGK9Vmg4g8RlD6KFdMEMmtos5yLOtGIbyAa6cOs50XKvPl0KQpAg9A1iKGnp2
NaiHi8RwzfZHXbmX13wznKzZM5QP0DPD4jsGdWihEl9gixtkrybxs6nctsoDzia87qXrIZ05TrZ5
zMonFtcvOvGyRSa1WlFYjO4EZFVIZlXH7Gp2VN2SbFB7DyXnPNh06xODzFyOIhryNaSsAkl/omnu
1hBT1XhGWA6drziDHALQvyCeWFGu58NKm6Jt6laMA/leA6T3Ssws8kRdze/d9Cr/od4TL7PGx+Rd
PyTU2teJp3F8hq0f//MJMoGux5rPQFfm+Se0tZBPcqvFQTZ74/3yM3e0+soMD0t1r2YkmJXnFlms
W+EnjSpL/0tFy2/WmQloo4yOM2Cxgdi+K2g3iTvRFutrY/zM539zMCFtjrcmuqhN9Lqcj9SMykgt
QrJucc20VrUnBwxPPEzO1jbH7Qs5VlGD+7P8hWq40tpBkToAlm1nmslhBhXC5e23tc8B5keLK+Cl
a5b+fCAAKvbA9xkI7eCHJaVHX7X5eZo46dTVw9kDRAUVHgDY4JkB4PvcymgosdzREFZAvVFYuF56
HentDp0tIH9Z5sFWIh5/z+ar79QoM7RUwTYnGozm8w/UbcZQtBpffdGkT43OntZH+3B4vjybW+OE
vDWIuAGgIN96hTtwRGphYsYBbl0CkrnUXQLjrs69fzW4NT+JkiRA07hqns9oqoZGWbZREujThKeQ
DzSDPseWhny8EN1Hk2IlMdQIeflRFoD0tclQhoQKA3KkyPQwJ0/ZtrUGyeY4UHDqxKSFgHgOGQQV
NJfUrunN/CJIt6DzOsjhPTS+5Q+Ii9Ve85loj7rCI7hkO+3/+Zqv+hXonjXCcgAIhpm1aHONg9md
juS5uDc+Fq9/oPfjg7ZHFW2HiQFLyXDfQFfkAwWKy8str9cr1q/RC4Oy0z/2maMkNgADEhTYz0or
vFYd9ed0h54Ka7zvAGj+IfnLlekKbj5aQ3hDbbDc7bOd9nT5Kzad7uQjmONFbsE3L9bwc3l8qjV0
UCqG1Sx2k+9k3YtQQ8hAynvZ5NahvZK1ITSBUhOPgHPvq2iSQiYjSYJsUQ6abPd6fz0A0xCZHr3L
Py4bW13q+yT/McZcp8x4NCOawth8iHfJsZextXhhcPMtpaHPAYDXdSrZa0gs9b1QQgk2GFbUdg5e
Nq37TcPBmgnq0Wl9t15LFTO9puFbjPaCy0Pc3lYoIAIygCo0/nE+oWVFm7CFGmMw24iP6X2ZOMUx
eV06a/THu4Z68a1om2/lUXgT3kbT4Zhf3yDfphicY0Cvg4QPSelz87rcSwtFe26g3U/7OHXC5zS1
6tfwLrTq4vUXx9rmrsHeXYsLoDlTmRdR1FapMIEAJWi6aSeO9+O18TPuLbk0LGF86hpbdZ54ZBib
mwSOCnkc1C1BgMKMEGnnqgBXedC/67v+KbWBzoxtdEdxpnJzZ5zYYcaGls6iGpIxCVT12VxQrTOc
wgwIeRf2QzNx4s/mEbe+wf9vVOtMn1xlNRlOGxew1jm/kZZ6DJ0+WG5QsOSmUFcP+OYh+gquh3es
XnJuKV86M0wFzF8JtZMp8mqgM+w62sWGq+2H50nxs9Qqn1v9WkaZNOQlwLeuKWgR+Y955tgpoNAZ
VikG6k0fit8hmF/2yW33+PP7TCBPdTNc1Bi/L1+T2TJXIaPiWtcf8eJBq7hVc8z9Pwv3xx4Ts5PJ
AG8HYBFB0SqfSaL7RZXvO+MuLDW0bKBd74YqIB3kPbY4q8iW9AZpEmUth1nFS4OD5l6exO3j8M8q
sfR+ZREnYVtjFgdvdsP3ziPoI9y3z8Kr6Rg+PUSZlYnW/DN8038QyRKvZw/0onLtX/4O3iiZXSEP
Q7UMLT6DogFdFH4Mw21T83Ii6+3x24bAtRklJwnZS3YqhSRCyFy33uLQw5u+m231qnuJ7fCquY+P
tZtwBrUZWE7sMYFFJKVogD03CdLSz8n9srJCtg/KeK3OtyXIPC5P4fZ5eGKOmUNVaAbU12AO/TxW
MoD9kvhL5dSBntpqdddwm03WJ8Cl+Vz//CSUVb2JrhKK+Rzt3J3vcZE4tMEv8JVYk9vu/7Kl5p+L
48nw1tU9sVYq2oAz4staFcg2gRTc8Fu1f1+exc2odWJlddQTK0qvUzAFTUmQ74y72SFXXFw6z8L6
5ycWQPpUFJECC/37dIW7+PV0lbuVmwB8lHrQxXJAQv8AAfTL4/rCc15aLCYco88Fz2LgWQPiSwOo
QwhozlsHUDXgEtKD6bYViB9mJ3JeBF/cKW+RXfvlTrxCKmKnOqBNsGfvLzHy35aUCeHLWGtFZmBJ
Q5LDjgq0MMqLPKDA1rbHnQWoiK97ElvgbqsIyKdISIIYjDpRWCHDwNnom5MLVJUJvCeKluhYPl9T
pHhQn4hNPO28QcD9jxzGQ+0PvzI/C6YjvSoCE5mc1m52bVD53e/ytfXzR9Dhuv2+d6ob+rPyuamd
db+zK376UcyBpYRyTLMJHyXcNp7sVk5ro/PfBf+7XdnEu+xfm9XTE2ssx9Usx1Wb4SWNg4TYMSQL
autnYeV2AVYW9ABz7mzKVuw5NcfE1kVG+VLLMbgeHMnjbnr9JXkRHDq6Hd+VW9GFutxL4+YH1Zd2
4W2FYyu5xnVHttCb7HdPhjXtBD8HbOfyNHyxa12YdLaQBLqAXglFfJcjXgu3wh6NPnult8HN05TW
8hhDdGV+VnbFOx59B+0K+Bj9PnKhjvqpVVaLZ+gj/anYIoDCiRXeRBxHZfsDv3bc6bQxIbtdAM8t
U6ySArTSc73+pdtviyXZh0+uuATHAVkmMoNWWU0SGBMPphVbiu+9QtvWStx33ltw6/pwOiwmaqsq
BQxj3X8Z+eyzO6X6nfNSld/hbkjcndpg4nYviAkBixscHFEzuhWswYI2hjd71JkgzIHsjf/8+7I3
bb4xT20yQRsK5YJqtrBJjdmr+sqOC0DNwszv6LyrwuUg9O0uHrv7Ke1vDTO6GaDMUWVgMFxmX5Fq
l0rG09LfCrxqBnc2mIg3zX1itjO+zDymAMDNrrLrIX6ZWaUt2IMrOPNrcag4u37zDn46H0xI68ex
jsYF6yz68cOyAyTjnji5Vzsd56649bg4McRW00FdFGpij+GNrhosV8Qy/cQdrej+8gJv+i1431BP
X6lZ2XJwm7biLOQ0DdK4cRoJSpylnfA6EL9On28x6Y+Vr1k9uXEQyI2ppRClgdTs4+S3NEU73diZ
eDVN83A3xZUVaSYEACs7KXp7UMZdJNl5ONsdIG7Zkj+Ogm4VfecrYemBrxZFPrJLa8GlSeN2unK7
0jGHdXY0U5BUtTwSnXVjMZ8P5B3ILJBPR8WJzQNU0ghUb95FAUEfVtWhowgixzJ9KkbOamy5F2QZ
kdNBdhDYerZEkHcTRKJSHVC4rt6VRnbbNl6cuqboy+kTaCLbgYKJhJd/2HACXB10yABrBgThvt1P
0ESHF14bBxTgt2YAb7yG23PJE2PkmGHzVTMladvnHRKf3QF9vM4sRXYnZpwtumUFEMaVfhN0R4BM
nt+EsJDQoSVIvLXwH7cXP7ml2g13AELyj4X1C068uRbMsiMtCqnZUlyNpXrIjclrmvl56UXv8vZc
gxjjeQb2JURcUOoEOnH9lBNTYbPUyyyjKixnbjrEjjFLiptNINlJ3ElrM3+IDA6iaI3o302qioy+
LCATdSbpFY9Dgscr5m+c3EKGmEI6QopaszKz2AHvYF8e4OZqQWrp/6wxtyhJbyddKoFFIKPTae9p
+BHybkS8ATGvUmA5jbYX5Djo9GXyQ7AYOUIOTm01nz57NUK7OiG8JP+mTbSor70O4PZQGSeUoqYV
hAylPgkiJNG11+t+vXgFr6K4cUigLvbHDOOJbUUqmZaondaN/FCM4FuhoS10wm5aJLeuhHjF9ggT
Txd9cwOQlbgEvWVgFGEWLZOhq622KsAQyfhzUhfflCNnTLPSTtHGctlBNncAMtxAKyH6QmjmfAeA
jEoe6w5DjKV9bStAyyo25DtqL6z8/84SMyqBaLPSFqjLoIVKok8NtWQlSNy5uyo4lja942RMjEei
LaErewn107VZq3Db+GAUdpg+jeG/iYUnhpjLNhgpG2Kkq6FE9JPyAMEeN685aKgtbIQBlbT/LBHj
7GM9mEK6YIki0vuxrHrlezT4mhFIyo8s9wsd5TQtsmg7223Dmcr1t79FKw3952By/uKvZdyDJIKm
1ihCKMvnQu8nXo8J7/cZp9CVsO0G9EkHNP6tij+4Z8nW74OkBZTbOgR+ZG11lZMAPxitbs5djtOq
AuV1pCyHSTZ5Ddhb+/XUCHNV7tQ8K9Uq+dpDwHul6ABKyJ3R/768gbZiOVoCV3AhEhDfymFk7sZY
k9I4aMzrNP1sZJ7C8ta+QQIRrHuol2sqYcYxq0YLKXdMFnJXWjP7IhUsRAdLyg8C9MAuj2brpYrb
0B9rzFU/SnW0Q6dA4CTROKbguwNzzRxRtNFknWmlvTy4uZh2j2XS3i86FMCwr8ebvi9U8GvnrTMW
45ORLhknIG56zJ/PYilX/oe061qSG1eyP7SMoDevoCnbTlXdrdYLQ6ZFAzqQBN3X72Hf3VEVmlEM
zR0p5kURlQSQABKZJ8+xp7q04n7GPiWR5Pa6rAe0ltf0uhfXEgkrcFIB0IWk0rVf1g0b285kAGxq
g4ujcH0xl+4utOf9Y0HYWR0vhrblsADM8qmEUIw0hCRRe2JCTFrXSaXq+/YvlXDm7ANIMDVU/bUP
blbBqNLGylyax81lgvCqo4emqR45l12lnXuF4mh724kWpvHKnnDSW3Y+MMZgD35EoBmGdqS7kf2L
+/jKinDMx3GGB4oCK5Vzpw93Gf+dJXfcXHmRLo4FpyxaKsGdC7jYtUuAlUejMmiVj1AI2GbQFEcD
2V9S8/5nfUC4aFgq+DvRn3pl4/bcLyUEHXAQ/vNjwuRzAN9MquNealKeBkWU7Bopjh6btvTHNAGf
Ji3KoLTK37Sj9JiaDLgzLXoda23aNQNfa9UWmaz/b3DWrCdkzRyW14P7HzMyEj3PcBtHTnYoTLaX
o+8VDV+ThAZObBKzQgJeQ+vmRFKoGiLjQuwsKKm6sSg9ZHr/Jqfmj9uTtHCk4l2uAJkNhllw7AqL
qkVOm2ca5kiSvGTyjQPrzshcxWupuDU7wmGahqwCzSyCq7gq99Au3MpTR1hs7JRSOdRpubk9rIUb
73JY4otdzszc6DkQR9AzB8yuC70w3LNm5fGyZkVY0MaCzucYY0FzIoePX6n1EmorB8iyCR3KsGiM
m/GuVxvif5TUaMOhxrypoE7rh33vZdpXrXv6N9P1x8q8ehdRCIutmHYZrCQWGaD2e3Sov3pKLVxc
WBO8KWfiP7xlRSONrqd8AvqM2TYn6WBY7kiHNXjX7LBCQHhlRXBo4GTsQlelOQjZW3bv6uC/DqfH
Rk6JAeHvdo2Qdtmx/4xKcGzNalLkAxIU5Y32kJrVM82+VdmjbDZAca+Rpd8cHMg9hVs5V2pwOc8Q
qlRTiWJRkmQZkb/y8oGCjX81HbV44hton58bJNGaKcwlkkUWUkMYW1+5uCebtz59vu14+rxFPi0X
euwQAUOHDGiNa8/rdHsoQSKHLG4bJX6aWwx8HnHpjoxKZOyK9MwL2SA6p5nPUkaDyGZfB63piQMR
AqJUTegiekmJ3rLfoE+KCMSJNHdKutzF3nHcaei/G1nDSasUL3E8Us/K0xAEx4oN8hUtAgnRCIZA
Z0rGF4dXodspUfww9ZHilSW6TiuW2aRgXe0jKQLa7MEcjkoMyghdLixfiXqJFHptgqpB04Lbk7M8
/X/mRpj+2GZ0qtIoPVagaKvizpOilafb4umCxjGAm9CJ94kTFKeOzZGWRTbbeFKiozZuM7kjxlrU
tZTWxP3yx8480ovzxeSZlZYy7Jj73PHBqycZbqgjVt4nP6WdVq5M3OJJc2FOODTLKUUlwoJTxY+E
rxAErk2Z4LDg32/VUMFvl0CM6g/1fnq7veprBoRVN7u2NssRcxWlIRjAnuveciMIMaUv/50d4eAq
oHJftQx2wmzf1hsbiODmTlZXNvjKaBzhxOIll5Vcw3SFz/zefkzOw0rfzOKR+GethYjxfywJCi0M
SE+UYZWENDL6ZLfxj771nbUJWzzpLywJ4SSwC5o65bCkZAHaSDn42SKCdkt5rZt6ed//s1tE/no1
0kaUzmEI+m7WkJAuvsPmIbeXf3E0KGUYH7R9UMG63pJ603Os/rz89RcHACvJ5NiVNrHezTXKisXx
zM91/Ic8hxjDNFJUlMVQAPghbxD+Em3ICVvDkS2OxwK19pzzN1CtuR5PBjYDKTFYerR7T0PjX9FY
JLdiguY/Zq6ES4s+h+QnstYgzccD49qWw6DTWZZICjW5nyb+0AVA4JU5Gmv9ag3jtHiWXdiaN9jF
0Yl0fJ9KHLagrA1kWrxyA6z9vHCcqVOXh3oPCDPnyAo1VLc8Hq3JNy06wMUYhCMNUkp5bckYQzHc
t8a7Ue6rZE2yaXH9QTgyk8nZKuDl1/MUocSAVysSQ8i4xxNaDjOF1FlMSvnYZyvrv3ifqRB3M3UA
gyFzJixKVHGJTwhbjiqKJf7YTfdWz+RN1BSKF408cdGcdqfbo+6NfKjIYCvVyum9NKVzyRYNw4D7
IAl/PVwojs+kBSWmdPqVRufhX/SIQpfvz+8Lt4Npx1VBa8CtWdR6BTWJVfxg2vPtM2ip9wuSSlgt
DYl99CULi6YxcLXEGiqCVX/IZMZcZKuPbfs4cEhnq4wUVgImdCBYsKA0f0q5HfQQABuMRytZE5pa
mlFEimi9+pDZlIUZhcqjGQ4xvkWBJpiHnBBzyyx76Jq1p/CioZlkBZB9EAOKvFRN6YSqDWWMYzep
71NYOL6WSNxLsO/82/M7L5IYXEOBQVNBygOpGbGum5TtEFcWR8NZSZ+7ih+r8aGQd/Gkuk3ztUQr
45SvPImXjkbMIBjNITWIE1KYRWPgdKibAS9JGgX5toYMa5y6Y6RCPT4i4Rr9wVJ4cWlOcNM4b0u1
VhTk1xJrpzj5OatygAwURmo52f2L2fwzNBGRAe0rMAJ0GJpdvqBdn8R9TQqwfg5fNPVJiydPXus/
WALUgnwEjyNUv0BNI/pk0bIknRK0ZxZDYCj0UIItKftiQ5jUdiBVmnrxwUweWNKvBAdLt4KFdlcD
FOrGzBJwfboUimp2po7ERsyS6Dfy8RCw70vlX5xhl1aEEEROnQm3G0ZndOm20vDESYOprYLby7bk
IpdWhLAtz5xR5hmsWOr4TW0Igrg9aMncRF+DuSxtbHTjgPgK8QfSfMJd2sA5Yl3GcxksqvIWVLo/
0Kgsu0k8/IsaAPit8GxDfycCG1G/dGB23oXzG8GcbJAFTzT2soatKZgtesEfKyISQB2hgqjpSNhI
2ruONzloYVb8bDElCuQJiEuAd7HBIXTtaG2B5ketRWXKYL4DtH8blM+ydM8iAllNp33nw278hW54
Y/yaRoWbTW5e7tTm8baLLMUONnoi0WuKllmgdK+/Qpsk3lqsQhMw3SV9FMTljiX3nTkGWrzWnrvk
jrPCDxTvNOBTxKWTrLpuqxqIji7MN13jvuVZ5CbQiL09pKVz+MKMuHaxYueVJc+4imdOidkT+5f8
FqYPdK3JZ+mOuTQkbOKh0wzWcdxm9Hf9BlN0IF8myTdDb629YGl7ocyMU8mUURn4aCS5iIRtyGUg
FMJZ/1CfQCD397AX5/LXhRpKDYxBFhr49RwYl0k+QqCH1qjXGG91uL29NksDAXmfgbQ7glU0/V67
Wy7lYFmbO7SLof5iMuNLXLZbQ3r/F1ZQaUDLnGHo4Nu8tjLG+NUWBEDHvE1BnUr0/mSN3YqbLdZY
UPMF2gr876AyFe573lO5GTKAa4baZyhaaIx7hnOmIIPPC8iFjVsn35jxBiwnpND2kmwFt4e5tJ9A
smzirwYEgsg5QeU6VbsRk2nVKUeTuBNUwGZ5NC9qEklR/NfpH6Rd0Y3+0cOPrjZhVicuhXnl4CnT
DsztWhA9sn47J06MaiXc+DwwWMLFBae0VWgEzl504e4Td6yI1Wi7wgMwAcMMaGbkpPYh14PU2eb2
JH72yGtbgkdOjcKbKoWt/MXMyIRlVFcsLI8G4fXcfg6OVOGgz22pKhoDzzPaA+2ZKlq6Lcq8IZ2Z
OMS2qP1f2hO28wQFCKPpOHAhEjpcnN9a8Rs7bJXxZHnikBwHGRWeg5bg/m3NorLTR7zOpeo7sKuP
RZPdS1G2xp+0gLGBfjeq1h/6nqjTzVfYhTeEhZ3bRYTxKFlBQO7tWrlMTLxNWJQijG+J6aTbrEFr
SfOdV7u2svzbLrK0gJcfIIxUytXenCY8CFPnWTHuqHSn+f0aVG8h4MUw8SpC/Rc9xdB6uR6mXDS6
1OBRfcwSv60rghJo3IN9nuU4WdACpMduZxREZ76xhr1dWsoL02LMC3k6O2zmXrICvXjZBuANZS3Z
svDeRVlbRdQ2k/ZC+EnYBZACzeVqaDGJXPKNemu/VeiDR6UDxCBePP4cRo8ZnQvebg0ryinIxqBT
lKuvt9dyAdV//R3C7jCzqmd1g++gL++Na+5rzzj+CN/ioHpx9iyQ9uZjfrLOkbdidz4drx+k13aF
9z5jozIaBZwoeokKv9DdGedRzdrN6l5uffScFWt5zoVcDWwiHwTSi5kUVhZsyk5e9iHUX45R0aIL
X3cbSNEP1J+xcGa45x0jGj/G08pDeKE/4dru7G8XO9asW6j6KJjjkkgleejMTezpj+wZaExEe+0X
ZhMzIjEl/ev4Y2WeZz/6NM+gkkQ+zARDi9j3UiUUNBwSTltdMohc/3R47MfxsFGdIeBxeZe2xWMG
pTOlw8Czb0YxroWF83n06Qsg1ovgfsb2ilQjddWFLI1l5I/G/l6u0f7lND8QY72yRrprOv1tZcSL
noVkLGCIUD+GqPP1bPMpZ5NDJ9ADyKUHpPs+kXqo0FT2F+PZTt1Gfq2HnQFOV0LlldleOhnhW+bM
g4B7QGTDqS2GojZXUcJ8gC8XD1rhZytFjsXZvDAh+JKFOCYMLQWnf+zZOSVFDf4pk0gJd9kaWPDz
qw9+e2FLiAVyc9Ki0dKR3Ob2z9bRCdR2vtxerXkxPjkHtPw0IE6wXmKufizqDskuOAf0j4nWSj6K
T2UHXjXlPZHubImTcu1mWTrdNayQCW1KkCOJGVvNnEY5nkxEUwa2v/kNHE+KylfOt8VlujAy//vF
lk/rsgKzvoUHc+6UfuqYkd85MpkampLKamNSszxesbnofegU+eDFQNJNuJfr1Mb9kRvpcVBfCjkm
Nn2xhm8lQIi312xpbCBoxhMLClozm8P12BIQx1VqjQ02YCQecJPdcQyNztOnLnHVnv4C24OyYnPx
7J4L0+BBm2OPTzFwGHdj7uBO7s0Dex3GRxOCZXUSuVrhuEO2t9lTbq3staUJ1YEBBKk+3ATeeT1Q
WqRdp9nYzjHomCQ3TJGClh6h1LlyQSxO6IUdwVkmag5GZsJON9Q/5PLU0HjjvIK8Ego4oUNur56+
sONAsgu05ZwORgByPSg2VSWV2oQerVcF9AprvOGzk4kb+vLnBefQKlUdij6nRzZ966OQVGDAr6QT
l/ZqG7vj8H57NEub+dKcsEQVoieAXwu0k/UGKfsnG1RtqySfS4fUpRFhfRoH4kRZPQMDOwc8VY9h
n3nK8GQMnmP7NALkaxVIP6dVb02jsJcLqR2GGlLix6jcFPU2jV5Aqks65Jil+hXqsIrxNZ30p9uT
uejvF64h3JwVqC2HvM0oEh/g41K+oCOHKMrDhFzObUOLERESN5alQ7MZT3Uhq8wblYbtBNm7RN7U
JnjH2oxAVwriIzx+GKVkkximP/SlW9NdJ4eBkk9+eTJAFTbJ5UEO+coOXHIjUEJCuW5usEIt93pT
DErWGpJR0+Mo31n6M56Iq+0DS5P7kVJEKQ1SxeKQobynJ0Nm0CNyEkTpfs9M11FjElVZm90ld0Up
DQkwqNngbSHscFktHIlNJj2WoHCMd1GnHNoiOmRz33ex1yZ67uoVQPDSoYL6AHITSOCC7lp4RXSW
NsqNptNjrQ0kxZt0FYC2gMGf6W/nUAEgNBzHwsFS107YJwxFQTt6QLe9m0p3c5do7/X5t+mgVOiu
0lCawItU9ps+4OZfl8dhH3HDhzrA3PR37SIsloYqnx+FlNtFEFfSc+GEf5/YvDYi7EA9hiAk+PHw
KgyLQKspqa3BXed/XXL3i7F8XLYX0UnUMKe1NTyEsmaWHHtCbnK77oeLVgCynAnJ0dEixnZV5fT2
jPg5phMaNQoFAFxWKN8lh6/ROy1dOkgloVkWJMlzo9312lQOR+HTRuRTSZnbZ84G+tYQEQXtMMEp
tOFNJEMgIH64fYot7mgwrYPGE+5oyILVKDFQopLn8KDeQaruwND8wbFc7F8NbxZvAB0lpNM+MkIX
y6VhuepiHh5A99tUs7bg0DJSPG4SLcjLEXoEa+HW4tJdWBT2s4y22bg0ECMzOu40tuEjJFuMlfBq
cdUsPDDQbA7RDZGlw6iZFrYd/IOaX9E70wRGuFP6F1bh8qlX6jqLB9RcWdKQobZxLF57SBtndY6y
D1I6Vt8+RrkqPZQ54/5tj1gckQ3oPJ6dcEYxJWyYpQWUFmIrjizjXP+Abvg9b8Chc9vO4vJc2FGv
RyM3Fk1GG030qv8mk5W7cNGt0UQy05DimhJhdJ0R8ZLFNvLaKros1cltBx0yWY9lvhJuaEsXFbh+
NZTt5/YfU/Qy7NpJxaPlaDe9/dZK1PDGcHBcYGfifTg3q6ZThLRBNB1TlqouiDViouvcPFSd5CP3
bnpylutbNijPsaRABKlQs6By0mynjBp65cNq8po6bV6TdjAC8FTIxE6QIS0naDDmdU8sypGKidXq
oUvxHdHAFQiWVMl2yPrELU1A7uTSHH2gf+imK/P4EOGXiZYCHAXFI3Nl6ucTQ4z6Zu0oPLtBkYe4
6HpdQfLM7NKY6HGQ6Gls9RNSGeZTRrXMY1UUv8VSbayYXLxXgXAGTAOPK0gXCVdOHZmVmWgD4pKR
1J4CUhTXeVXO1it9l3/mvxTLS2sXCLrbHrw80n+sikXJJFeorKWwWnml0+wH6y2q3yUt2vXG821L
SzsfJO8OWipRRAGhwvWcUgP93k2JOdUZAIe1TM91yNYmcSlcR9n4gwoAxBBi/IgcV61waaRoiFK3
Q/tKnfpRBjzJGTbM2eZFT+SMEZ6cb49toeaGe+3CrrB4CX5V6hzEXXEpVaSX6fOkJOyhMkL5kA9R
8RQVUYq2l370etuQdqGqfC0iRfOGMa92gAzEK+u6+E6/+CKR184GCo5JaA+DhhKpjtaPSAnUn913
mfDSs5sVa0tHFepv0N1EDRhvdGH4UtMoLY9hLErRslfvshzNv7nPMde3J3rZEBA/SAKgFCHWrJJY
H6mDU/cIqR0Z1QelbYn1fU3UfnFTALMIug/IX0EO8tpVm7EB+2eNc8giP0Ao5+6zze1hLG/2Cwvq
tYWR17wrAMxCdU+DBs1TuwWLyVbzf8Vk9CTPBn/Qf2lROOMzw6Jp13cgUbZ+1j6SfJnO36Si3Srx
FtBppC5H+87oSqJBH8DKSFesKf8sXcozEvT/Z1U4VLOIG+MwzyrIKzzQqe7oJjnHax7ykVb+dHZf
mJnv7IsgbZRYHqYNzAw4RYkB5UVoX20SEn1Dip8EzRENW4n3ijygjzKAx3bRQ+c/v0/+GtRvabxI
uqEgjYAGbRvCeDutA2GJGuJWZZObgjWnBpt4xV5G3c8bEy+zcmVzLEUjCIGRJAMTPF6dQmyFNGGi
K3maoQ0ZihiOnPxCg+V9TtfSZIt2DMQJwHajPV68HccaMAIATGCneRqqvW7vQK96210XTMy0wpg1
c04HiFlGq5myjJU99DF94zU7xGuMuws7XEEEb0DRFk3xuI2unQQlL14l5ZDNeQ8dqIEt66AR6arh
3y/JlR1hSRq9swrT6bJjXv0Gxhp0CKto9IUjEXAS9MRjIOgEFgVzo4RSWzLH7FhlVjB2d3PbaiO/
ryKsF5fEdGZwswMwndjkHkeOJGfczI69sjGauz71AcT5F6t+YUI4dyM7syFsDhNArjTFHibAgX/b
xFLVfsZ4ARajzvRRYpMFcrytlHFgcMKNcQiDNMB1TVp33P56Xsv/LEUFV7aEUx5p9E6LG9hK02er
32s9WMEBEnW0ksixV5geqKvr0u+zL1r2cy2FoS06xsVIhRM/iXghsXmkUkycn3ZGxkN03x3l5ylA
itbNDj+UbesNh9ZPAu7xU+pmW+aVz3wDzePDGOjb2kchIZmJW09gmls9qReCtavpEQ7IwqwrLZ+n
50XxZH8g006FNcs1Se2G3mv5KIPm5cUhsX/bBxY9+WJihM0P0Z0prRCfHbM+3NSG38vqxp6C20YW
T5gLI8LOHzj0q80KRozqjPA6l77Iw6vijs6KQ3+gqYT77moW5w+5uO+GxC51Yx6N4nHC7vleCeyd
6Wp4P5Ru7KY7ZUvvq2DyrIPpMVe5/9bs610MRr6N5oE63ZM9PQCFm8tP0P5Sg+xJgTZtvB2JiZnX
CPWSYJ0Tc15b8avnUuOcesb9KGYRKyccmToDWaEjXm/Hybs9+0uoFUD5cOkizWiAAljYenEocyuT
IKZQoaFfI1MehBSdx+1Lk/kRI1VGLDN/yK2Ve2tpz12aFfacakpNZiQYlpVaQTug2YUO6lEx+Xez
i9cUSxcCDIwRatpz9n4mdL9eeRNuHGkGxkhVc5c2G2TZlCIKsq1jBI21ErIu+TPepkjqIcKAWIRw
NutJGBrV3Jfa1LWbysUBuW2/KZ8SeQCP9d9npOZ+hX+MCauXZ1BuCDvAtrV4vDes5i7ib6bVeUnN
iKzQoNfXxMQWFw5K0aDMmLERtnAm2BFyflWBpqu0AbRvrBhIl030KxW1rpAUvSHb2w66bA8JWQNi
FQD0C7vWSUFF5nRoV4qU3bddmiJeG6q11/DsbeImQwoDxRTUaZFIEs4gORkitZk7kirlRa6qoEPa
Rk1OKvsa67ue7yI1Jhlafy36zvRtXr/eHuPSOXtpXhjjWCTjlIUVNBRCE7DdEtmrcDpFrP5y2878
uvw8TFTA57Qzsj3CpqvAfRQBWYvWL+1Nl42DlrbbOj+p9nemPGZp7nftGs3E8tD+mBS2XgS0MAAg
QE2hX6LxQLH2rrfA+OUmWxnb0rZDKeKfsQl+GWm5NCk5lnBM601rOl41dk+tXcWuZjIiQWPg9lwu
ncuX9gSXmRIpRFPY7JdgMkr0L9z+ddvA2swJTiH33FHC2UB1NnjsVuVJN1YO4TV/mM/NixuRpWjR
6Bj8ruCQJ8tAB8txy8mPIN7TaAZdpd8aMF63h7W4TgpaTLCVZaiFCus0IrspqRpAyNXjgCgmcmm/
pRppq++37SxOHxKESAfjZfSJxTBkMg2nGcKWNtaPMeyoGyrh3TCsUXYu+oGG98RM4jb3JF/PocEy
wy7aGa42PJt8KxmnfzEO0EvIug3NBchuX/9+EvMSKTHgjXpQTeUGkCvAlcrdGu3AUoEbnVF/7My+
cuELoTxSyexR25AUmAqDnIJpEs37v5GG2/SWCtgM092stt/QXdWSonk0KFDd6nDMsZgRumNvj3vp
3FdxGCOrrM6oa2HcmjSwkfZzhQy5QmOHdP5Eib0mBLRsBdEnBMxAwyfqAEnQFJaMCaMGMripfrR4
Eur9o05XYs9FZwS13P+bEQ6LPDL7FrRKKByBMRECx3RAP1C2hlsUtjMe/zjTUasHPZNjoqlBmDJ0
o4L+ozeUUxNN50jfK+V0l1Dmjop2SDKARwvZl9LG/6uF+mRVcBwIYxWQNIbVPuNBa0ZBGCYeLdSg
7cYVU8I0iqbEKvAglalj9YpyakGX0OvTV6u5n3Rr7b0lPkc/2RFCuA56RqjaYkhy/ju3vnZ1tueK
TSal9JNSJSyTtnGrE9mcglLSCQC8rknXpGtWVvPjfX6xIY2m7Mqo05WThIxY0ht7PPnv9dQ8GG3n
GYzvsgz80draHIvv/v8b/MxDBL4hJN7mRbiwGzGqS1YiKafqbWiRNyYdmdx9tymeKuB9Sfd2233E
B8gne8LeYCmo+pCAwKLG9raC3mOVaH6Zd+5QoSNAxxsLWdcchEsDCFQbJwlW7C86FfrFofz90dcs
hNCOQ42WdbZyKjjKa2N6148Qyta6+wm5x87pN8aIJ99oHpoJSBhUuVIIOCZbU5oI11YK9ItrfvEt
QoBWD0o7gDZLOWlZ0MuA/oIlyLNGHxWRCekFulJjFk6//0w96JEwuwCX4h1xvdSgoGQZ2kmV0zi8
gZq2nwIFwiZretAfnQEXYecnM8Ko0PrWFL1VqqciAyU4oBUgNatqQEp1OYXgB6/QIeWmfeOQpklD
NzcAhWjaqvc1u3S8xp7oXm2GcBNzafA7dXxLrIEdLFD776F3ovuTigqpRcvJA0S+u4/yKt3ddhLh
kv8YAZi/8HSUoVKiiGWbPnJw6emReqIhe2jr8hRxe62fdMkPUa4Bj+qcn4Se5vViJHbKO8CkMUvm
OG4TLbJ2dqOgczWETNzt4SwecLjtnTlugZK6IdwUZT/qSCdV6smi2jeamoGZbXr1XtVANAZJgkT1
Mvl7zBI3o41vDEg9FKXj3/4IIRBENINyMxgEEAXiL7bf9XitoZrCxGqaM9rPENBkLl7OXqj9rszI
i9Qvt43NA7pyQTCRoyENrzuEtNCQF4xJiTTqitQ1545WJ4mpT8kA6deq5aSSp500VfB7uZc3t62K
PTPzGHGozA2zc+YBrWPXY4xAqjrl2tCcm2kM7LbbVNmxpk/YaFIzBe34tUY2Wj5Hrd8p3aZvdhPU
b4zWu/0ZotzLx2egSoA2fEQgCoA/159BG7DAjrbTnKfkeXooNBcogazbWJyE6K30x00k+VYBDEg5
tx0cEjPIFZ8/VZUfG/t2hGQhYcdY2SQaQbkoLEFa6/HhAJVvLj00p7UngliZ+s/3qhpotwDWRjwj
nEuxxbSGsrA5VzvrR/4O/XWXQSRr2oZee5Afa1/DfdRs66AN+i0/Qqnm1B9ab3qQ78dtuuKnyqdD
eWaxv/ga4fiSSp1KdoLZU6EsjVSOy/2ISG7q4R5wQ/LzffRS8jvytrdXbWF/qKC1RKM8eFogeDj/
+8U9nPOJRU4ht2cl8QaoZ3P1dVadVUqcmDg7bxv7fCKAix1ioHgBgK0RTiu4CGvGPmxbeGraVVur
qM8FfXPqakPjFnIp0bGkijcp4Pw2+9+t9M7t1z5bw3B9Dj3mj9BnjAUSS/gj7NI0bNVOqszmTEFx
X5o1gFzpU/RklF6qq+7YeqUUEeZ0fsj6uRlG+boyCwtzjicjevlRUgNDoS3MeZgUiWwXSXvW09cQ
mpLSkD832p1jNsSqHioa74aXpt711V2VRds6bt1G84zoa6KAbE/VV6IBsfg97wNNQWJIx9MBzR8i
V73UqwZnudaetQaEQNqxrF0p2gyIRIeUlI7hDfx3MmzM9JHJA0HXvE81daW3fJ5z4eREz8mcGgMH
Fv4nXEtmX9RFiLvpHJUMCT4HYCK7V9fKjJ+jQAwV+VIT9VhNhqa7MPNdHY8g3+z4GV2STeTm1Kf2
S6LdWyzI+nNYemiN4vzXynrPB8n14GadkhnuCYYvHIyiVQcYKjmNjZM9bZH5Hu/HwdUHsAgaB2ck
iAaQ2h+G7bT6kvm831AfRH+0DRIdPDsBnbje3RIoRFWLqfbJk7bB7kfio6mPKK5rHlaOkc+Hv2BJ
2FSZarSGUsPSuKmO9a7wBvJeEMiSo+6hu6AFdwMFSkzttkMto/OTje2Z0GRS/MSL93kgH6Jgelzr
yPno4ruaeeGr5mjo4nQrDY0bBs6AE3dHd/DSX/a+2BWQPwMjOtEOyjYLMq9034FEQInTA2ga5Rcz
kDZqYG1UMkIXjQbVJlvBTH8664XPEh4jU6bJzdyIcupdcGi6ll+QCtiHNdEasYkVijXXyy84ngIi
pbJMP+yULxA6xqAL7xyRn6/faxKS5hgSmax4uyge/h+jSIYhnwJIEMrg13PuyFKfG4Vhn6agx5xr
W2M7bRNX2af3o5d7qFa4szCXt8e8bm7vtHk8wnLPnOWIP1AWB/mYYLpQWasOSeec4vJsq3cMklpp
/ZZUdxmKCLdNLSwhcjnogVJxb2J3zf9+4Vm91plxnaKDJxlJyVxgMiP0LFSIWSBz7clrqlrzlwsj
uzQnks1PSjzBlZl0slAjYOmPvPnrqZsLPKCaBzePhkeaMHUGGzSlBiLmrLUV0YyG2FWA5lkXwYOr
RGt9JZ8XagYegulwFiyBNIWwAXQJMtVIfsAakHahBi6bN/VVbw7jmq7koqEPrSjscnjG/O8Xy5Tp
Y1cWrZacVZuh6ujn58pGr/yWJSu36Gd/wJwBSAnuBtnBcStcYHwoAV2VkvRsnTITlVo988uwJUxy
oWGfyKoPMozbHvj5wQt4sDlzXyjA+RmflsymtKxSGqXnFrLA/O6Hvh/d3xJJH3IXXUMbCom3N9lr
NxX+xP5aTlNENGKfwzxIzAAdB2MlDprrqbX1Vm4HLUvP5jNzJw+adtsmcPnryig/PVgFM8IV1iss
rdM4T885oGMGAGSjz0js/piIuqv9aKOT+J57NTBkGYrsb8+VG3lr94j6KYUhfISwOzIELFaT4COq
r9FWItDUcDvCcXRP0EzUvcF/nCCjCQpiUm1sgsMVjQgPMilWlnzJmy+nXLjOzDRXIlPGlFtkVB40
y9WhblgdaH26Pemf3rEY7iwvgJ4KC9GYeBg0+miaBW3Ts4GkoF3EUEXVZZVYylO/g0DnbWMf78Lr
s+3amjAqxnkC/oEmPTffqZ+5XeAQuJNr+6qrulaAeiHhQeUrZPAm78cXYDM3JlCgyaY8QosNiImW
NG8m4TuZ1BvIwG24+7sm6VbyUhdqzt7gtZ60s1fWQsTzfPi/NVNhyWhywV0nfHacpl1NVT09d4Hm
dYfdRKKtRfjTBB1XFVjG0ZX3rVft2CYNoqcvPOgDk5Q7OdAy3L3fc6/YDwM5JZ70uCYhurh+uJ1w
OkDFHsx411tz6FvcFsn8adxBtXzb8slrmbI1EWekGsnlL7eXcGl7zLp/Mrgh0a6gC/ZUmzq51DGK
ZhVzV0yZW4Y7U7KO0lqS73MAD8+8tCScBjVneNANsCSPRAsiFjAehNYhYxvdk5BX+CqXu/9ubMLW
j2un0qSiwtg4RCfiRz7cd8lA2hWIhVgZgzsBrj1fvmAqBfmdKDOZ5LRQ0IGcnlXLq/khz84RgtFp
Bxg30YBU5Tri0enQSdt+Q08K2uXfm7Uz/fM64hsgOzCTUiCOElFA8tTHhiIl9GyO29p6CJNDyO5U
5cftGV0cKnQaPrDcKGg6Quw0qANe3TKl5yFwHrQ35ue/q8fUU3fUtzbACvhg7C8JW0lDr5j9lHzo
0eURgTacntsj3+hP5VPj8cDxpz0P5KDaWx5Ongd1ZbCfj2wEiNiFc44OuV0RDpplUZ9RdaDnWArC
O/2+odsxRHpBWSlkigKis/8g8sDuM03wKn7qKpQTvHurSM7O07F5+moRRhDoQy8gAP0m+bJ5PB5f
N++P7+/h1/6BPkgV6dboYReGirwyeLKRuwanyUdb00WslUPpGRwzrDiH34pA+q74EJ31Vlznc5iF
uiN61VAB19DBK4bdY6WwsKuH4jzu9Rf+LX6IvsUnFE+20pfxV+v3p/AVB+sdlf+XtOtajhtJtl+E
CHjzCtuOTaLZNNILgqQk2IIpeHz9PeDs3u2uxm2E9oYmJkbSBBPlsrIyT55jFqWdrJ3R2btc31Sw
PlOYoKcCnJ9s8pz2UkOqSMrPpT0cUBHYhx4whBA/wE2fPaxhkr7ztvfMMW5VGKE4kioqzG3JhvgD
BF8tfmsc6V7dQjBuI9nVi3KsXTC5e40XP+cvxjlw+E37piWmfuR+ZC+rC7A2BYwD5o044Upj/iZg
REtXhQJ95AKzaYt24QbHNR3AxfW+mHHG+5ZlF9O40PIzxzXmpPtS9qCMj3JrGfRF6i3wu97fYLfR
5vUKM5d6yXXaAKrA/MwHR7HLbKnax/JfsobORxVNkGiMVVBYRCaUWddYDUdJo3x0rkFrIbyVa2mu
hUGgrxhhG1T/8AiWmEF0uQHGNVGIzor2a2ieuNyLg9a8P1ELhx1RP1j+0MKMOJFlNRwUYgyyWiTn
R8mWnZNo1isPqtuqBt4WlxaYWwJpyZwLSlgQwhNaA0w9eRKyB370CuWXLrrFWQ73oHGxupMBJRNU
cO8PcCF5cmn/5rpAPYqI4gj78s+wsvrX9LfiTvvss7fDB1PajIkjb+NyW75Iprqm+bpwEWNeRXDW
YJuA/5LJk8t5LrUSrfDoIWaP586G+uoajmM+OpfeZRbkmTtGsBmhPADppOsgsZ76uFaLsDiHI2em
ylFHTnRlCtnTy5pgTm/eBloTEpjID/0f7gvDea1exQ+yi55jvJaUHbSopz/ZkTz1Z34lI3mT5v/H
OJpiMJMYI5tj6GhPC31MYPws7cu3yIqe1UPmcE84DpG5djewZ461Np+Xi8svLYaqHGZr6KG1h+ZA
gsnM4pUsORvXz0YQ/ULkfq4V3+CIQLMyVa3MF3C+uupWLymxhgl9BGtMrzdve9bQvD8vRlP1DSFl
NRVnyYREdLgvXrK9sCuP+mbtkls1xUycOvGlLoK95Mztg4dymz2GXniITom5xhC2tEKXkzdP7uWY
jBSOV4UhTcGbPfhVAaSdeis7fnbd7KFCYQetJDOtG5QPro0IKielgSAU534ng0/O7D7LN+MFvJMv
2pOSmGRlQ9y8h7BQSHdCFQqpSKTuZGahKO6acg5KztKjmJn9qfb1R8Sae+lP/LjmlBZ235UtZqUa
cECHEZdV53Qf7xoz2FRu+7bGQjb/EGYCr4wwqxSp+gAybBiJttmTtOEfxcPallscB+hYoBeH1yTK
XtdrFAOlKaZlVZ2nr/5DOkafEjXFt+Dj/lb47lxiRoJLHiVdiEahcY4th4tKmgHLWVTn7D2yhv3J
c91hbyJWPAbmm+VvErPd3De5MHewqAs8vN1czWXufdCApW3I19WZnMLKFB8bD9tuhd134RTNVPF4
y2Czzc0i15MX5lxaFRxHz7zwkGSGyQO9GYYrF8eSERToQDsE7AYPEbVrI+jrJ0JXRvUZitYJsGHg
/dIBI7g/W7f3Hx5Mc/4e5UC8mVjIq5IZtCqrHMgQrUTJMQPhfdFmmfP/s8IMhW85NJaCtBUVx2dO
LMxiGFfGcRMoYZowEAM+AMUPPImYi1wp9DipA5hohd0kf/Cc4aqipapISD2Vozm6jdUVlhHuOAlE
M9s8X9kSixMpg6obew8PI7bqIqRqqkghqc9DB9Vf6NMRq6WjsDbMZTPg6wRZCaqpLMpFidpgHEOA
ayja0xTw3lrFZOWdBcECACTFdz792U0/AS2HDJywRgfBBmTzHANjMzt29CkCtni9IyeOANgXAJ1R
jnSj8G+BCtlz8RWyqSvDvN3614aYkEkAgG1Meq0+g5rKImh26UpAoL37m/KmLsoOZ/6Ki7uQU4RC
jQpAIBQTPfVu/TB8hr9z8Nxu8w0wSqgKxnbpbbTeHFxq+6K5i8zWVOw5/x4i1f7c4rf3v2lpeSHA
Ar6Cmf/6plQdTYVCCOiqzrUWRyfB4A17mqJ6xUXeFE2+Rw6EOy4RUHIZrFfWpnGKdJ1rUE7Qd8Ke
nGyXt3JX2GvIPQGBmm3UPaq+om0Z25XL+hv+dX0jYG0vbDO+s606HmBY2Eaj+9sDytFWadOtuuse
axc5YbfYfhQusV95EA5kzvOv+xP8rbl1z7x4vehZV0pCG4btGQBMV/fKRwVJIt4rt0FmIsvuKt6w
0azeRRnjJB6GY75bq3vfoATY2WePUU+GnpcwA6FuFc2n9jbUu0B7byJXe0tkS4jwzKvdtDJrwcu5
ySMNpH9sPv81SuAvLA5g3FO1Aso5nF3UCZp1LZWziYE/nU5t6BXDbwUE/j0Yo4uNwbv3J3AhVEVy
AMh3XEqg+UTl83oClT5Ro7gFeiQsrbg81KGjcntuU7/lD8Zh7TJfOg+4+cCZgoTX7HuujZWtwNOK
49sz3350MsTV+9i+P54ln4awBKULIG/Qv8LEjnESy9qQpO0ZjVPZbmiKfAs6LWrxrWGYAMBXK/YW
glUAv4DAAfZLhrYzC7irxxQ9oBlp8XxRzIfkWXnYPAPQ9uf+sL6rDew+vzTDbjIt03IugZnRQw/a
TnlWvoS96z4ItvpEN8HBU36anmmeOvO0NZzkw+G2vs+b0U+/BeLjubRG88/K0KX5bN37pnm1Lxwu
T+tJMVp8kzqaqb5PNADLTnzkGqhjoJ6IXKJPXlDXKs+T4rbv4PgGBwjw2JpdbUZQMdVO8yIle+FP
I2xr8dOwRcWkh2C0o7UM2E2tcz6jl9PH3A2U1E3e1Fl7FqH93j1IpYXe4z+hm1uGbfVmv8fvwDlv
Jk7iUM8ST7afCStH7RvPcG++mL0pDh3PiUHRnnvijakHWHrBfwKxFVLL2HCGXys7g/ikf6zKyZT6
fVZuY/6zVDMr00xUTAixJO590q30QaO2odqjceqAdk8dGQ9medeLLulBi/in3NIebbqmwHk0fSxS
Z9AtSDsL7TEqj0PwlNTgTa0hzYUu+N7MIMfwOyVee9BLZ1JdaRt/JWG810Mgms1wWOWruM2giBq4
N/EPympzmf1639RG3YGTua3P7z8fPwGb4cxmC9G3J878hJQnis9zARr5fQ79+iF4XOZfhYX/xh9y
gBUdjztnx5u7j2zzIjkgDsPV/gymc8CuRiSt//nVb3ILZ+D+MVzIv+DTccpBTgEuJogWXH96Sykh
gzYiLNS2Gc9/xWr7IL8lHxq3UQ03p82Zazc8UK0JXds9t4cNtQFx7vxDrzmeRNeWpSLOAiTumnOv
dJNZT9VPOTHe+SR8MOKJXznaS7cCyPrAvoz6EXK6bB1YSmict+oM3JWyPRnPtVLbJS/bGtLT6nsi
PZLOrKu19ORSMHFlljkhlVTxVJzxwsYjOBnKJ7kys+d0F76odg/wmuQIlmhyW94WkGnjtjW4G6pN
9LcVETgL1HTmLPMMsrmh0e+1uJQ5cMSdRX4Xm4buikloNy/jM8igBgkoBQdvxEe5XAlgZ3fJuAeU
1ESIRABEBFFEZoXJmBCZ8ghlOOWhEEOzFteAQzfQye+RXZhg5peLKqSlhqA5V4JXYinRzd+JkdeF
bsrtSqsoEQH3n50X9q/3D85C4gBzemGZyU+oZSIaJMLg8I5x6Ra0rTjMvzvz6wsgByynYFHcU6Ft
4NcaGOOmSMoOmwk7RDnMpzaKgJB9kHfdc5nDrYS7CG4FgHjxHc1ZoG5zxzXeuxvUIGuXeSf3WkBD
ncN01w4FXiOyVEsAbjA9KIDBSwRvksAs3NxPbQPoF3GlenqDgWbMs88CgwRhV4B2E1nI8sAdtaNx
Gt60o/YweO2n8RQ9rGXu/o9VRhZ3piIWkUu5dlI0FDs1HHBygsEkr+mpfI7caWNYxVeEwUcmAbf6
D+n8XDt8aBI7OOrO/X226KBRm/7fL2CWmpcAKyAylrqUHC2zAg/CPGSTgiEvMQPRDB75yuH7XytW
l240dKmggDq324G96HrcOscHuVQjEhK+hq2qAtduyj95R5bcONyifZp/EsaDjvfls5yd2xqwWNFq
0pX1nv3Drf/4z0cw4VhfKxkfqZh8PWt7JxLgq/tYQi1JLd/uj3fRU80qpngu6OByZSwZ4WCIRamg
v2L6LRYPPG2s+wbmVboZyoUBxhUaUtmC3IRvzsOBe1c2Ct5C++lFXZmwxVvuW431X+Ng3KEw0VyT
eqE5p3+kL+49/W286Af5uXrMi5UBLe/LixExJ2Ma83KKJZiaWlP8Cakt8pBFVgXM8J4/DA8G+KF+
3J9DYf6R7CSCkQOVMKjsIlnLeB+NB6kDeOqacwkqzB8AL/0gO0UBM93wCmGKeq+dyVuYQ01qJemx
eMtcGGYlleSa5xBWGGgFwTucHlTPeDf2EN7Aq+APceOnNWXdJbczZ7FwaSIuwqZk1jHJ0Yaai3j0
NdUD3tWRSj0leaHyC62mTTM4BYpLoJvPgFwdzYHfyLJFc8mEtmVb7CgJrDzNN0XuFmsUHktTcfVl
zLK3PZWEYMS7Q042YrVX0ILSPUXijzyFgsYx4NzqR/Mw7bLk8/7i3zgkAY1zQCLPMoMIV7/TqxdP
M6pHfdMinPLRkGYA7a9auARP7fhUBdQR+sCCrsfast/4HwArZ2JOrIAOhhuWDTQOaxnV87L2I+4x
HP3A4OxBfswbwHbobnyLwBelHorWlUCQatjJ6PHt7/ujvk2E4ROADUDr28yyA8TXtR8uSj2KYqOp
/VZD37HJgXON/5mJjRMVvCsonKVqeG4d43GbVVstsivyJHJ/pnFE71b1aEB94VfIgZ3SarmVBbnx
aPOXoQ1ppkrAJcQWpielaSkaR2tfqiO7kw8V96epz/34Dr6VjYTr8v5MLK0FZMrBgQuoJADwzDul
KQgHCse+9tUwBWX43gBzglqvgc/ma+3Kw8yDurAiMtOt6CQb1aH2e/JHazqzacCU3FV2zSOJxJ/S
1E3ETR4Qq2o3+fQCtuwVt7q84BdfMH/hxT7n20hRQvQ/+21lJVHuaVzjJFUO6ZZxW0+FLcSWnJbm
hCpl+uPHUB3k9GfTvDRK7QSRHRQ7WatNI3lCA5oQ5pv/YhGQj8WG5MEwycZfhZjzsZpMYIoHCqEN
N0NQW1m3/XsjyHeh8wuIeQikMo/pVtdj2mhB7Xc691nXMd2k2pR5KKuvcTvcJjqx3CDex4t9PlzA
UV9Pdi21EQiIhMbv+OanGgdOODxMMaDKsieGtQU6ibn9SNrkxK6lU9eepGGntJv4qdonAVqoSHOY
sudIdEEVEv2MrcTp0RBLgseu2hadV2hmL1gg3aiqNdDG4j6ZQ7MZBQoOcpZqphigTDoZWuOnnLAH
N4rD9Z05RuMpRoeLDKl5oj9x9Z9ZaDCqEZpqn3iHm3X81MeAF0NMI81c8b3F+6Qp7UzmbeiBruzl
2xAB02tAg0tDpw+KMd85rIu9LI9jUhGlb/yqt0Hyn+JGOqCNPHA6albP2i/gOEf7/uZZuCauTDL+
shGSUFEpTEJfkTy0gBxxkDUf/Q4PlfyjX20anDcj6zBmSDBK1Ki2ymy5K4aDRNIpbP32T9OgO141
jRMJTuNTP1ATceomVla60hYcIVgaIDqAnpK5F5N5DwwSoKq50g8+EjqTTcoeTSOhmEIZTluTeZyj
DGZws3dHGh29x2g1YKJivjBoJIzT4AN2ZZcihF+M0CqqTRuucE8tjunC0Pz3FxtF6MSQlg0/+F3j
aVlpNsmuHcWVG+QmxkcAcTkaJqbS6xp3bI3R9OlbmHyWwev9rXebOGcMMHtvDAQ1TkIYUART0DZd
a0Wji94IVD7BITkdu9duJd6/XSAQGcwejBdRHMfgrudNFtss1YJo8IsiLrxIKdN90yNZp09jAXi6
uMaHfXvno8KBLhok7NAADBXKa3tToCRAZdDBD2Nt0zxmcmgGQe2QsbWnFBs+TNbawG8XDRgGwDNE
mEX6jm3C7mRpFFCPG/xMN5A5jdHznebampXblwWoEL4fFpAnhtNiL4IxA6uaHiuYyK7StjQjugso
g2j1fJnaLSXlZuC4dJNRvC3qMf/T6e3oxIPWmSGI6h0+SkMTfSadC5Re6OjpkHlSSNfyzPP0Xp9H
fCVk+aQ5k6ejO/96+uNOiY0K5I6+UfamYcQWD+Ch0Ou23ruJsUYDsDT1l9aYxa4No1bEEXFvVxV2
WCsbuc5X0KNLAxJF9J+iu31m32b2L5T45LaX09GXgPcKXmIF2+hBlV554XT/bIq3gR28Mw6KjHZ+
xC6sumCaBbEik3b0o7Jwo+wnT10oHZtJYw2P9EkL0eOgv0V6b0ONA8f2Z5ycSOglxh5UByUakLsv
5Ucea6Y+k3IMn/e/7tb9gYjju6CuIBOOSsL1uvZQ0zXGqh/9Kg0PsQI0iFGNZhXla+zGS0sKSLyO
hyVSsjjC14bUotXEnmtGf9KbYyjTjUiil/tjWTSBJkpMM0oKMHRtQuNAGyj3GEskRHiy5AI4Oit+
VZR2DsTZozDDYXEpzd2wLDpsLFShoqoy+kUAyv0AfsELNaGxqVI0VtTq45sS190m5yJqkXGsHYgU
kl1DaW1BRl607w96aQHxPoPWM17sOJjz117cX1nWFyVNhNFXau1RwcbJWvIIfiPvvpkFdz8LVwoq
6LhQ3GZRXVmmYW+o/OjHfXTKQYuRTrlD6ce4Rje2dC5VqI7gcpnr6GycPym1KlZSOvl1l/ymqWHn
+JeJUpEtTsa5auq18sxt2IY3/YVB5gQ0jRhKeh/CYNt4vZBYQvkl5+eMB3bbFPUvqXPuT+VCbAqL
qD6BVAXQezj96yWbEkknBFglnyQ7oZVsUdgFagZKs8YM8awO5V9jK7vjFD5qfLKt83DlKbV0TtCR
aOAXMkeIk6/t94lQSQWlkw8Y5WRRKSw9UGGukXbfJuxxsWmAnMHxGRpeVMxxHGnEkSrWkLzQ0o1Q
2t1o09gUGzsgqpk8S5qHzmXQcHklZ3hlW9nSJO5B7VOjOhunP3t1k5BqRxvpeWX+bwNnfBiac6C7
B95gnOTr8ROxbmiu4MMG7lEFkkWUrIhzxOpReJFKN1Z+9ms53qVDiokApgjobLQ/Me9KUUa1PJWl
CacndLhAcgGr2ObZ2gtk6ZDObbmQhZLAM80WvUToFw4ZP03+MHQZOswTUFjoFTXVCAxKffTr/jwu
RGQIvkHmhAwVNjIrQtVEZWoMTcj7QtHwXhGnL3rGKRYfSgC35wnxCBU0p5OHte6VhRMLw5DlhrQo
srFsLALEsy6PdQTDz+KOnntP7K0p3zV/hPbH/SEurNuVJSYOITyRhDLBEA2SbysFvB/gloxG7em+
maUBodgxM6HNTZWsQ5BJNhlNXoy+/pBZOCPV66lQLCmyCt68b2lpzS4tMbfFmIP9Jihgiaauof4G
ktCivJ+iiZvXz/WaDPbSuAAcwqYH9vyWWi2MSr5PDDr6Gp85WhQCiyXYkm6POpRf+VNeokAanP9+
hHiUzGhM8OLctE5BXhlyqETECNGUIPsj+rpBHZeDodLtkhW83tJsXtpiEmZZqOtBZuDu5S3+WADK
D64KcV+sWFlypOgWAJxa5MGnAKKga38lN4VG9Eoe/dEABrEtHos+t5UhcYNE3abZIeEcChBK/6TE
vZdPzSuHjEPwy1CPvAJKaIv6o/6rnb7uT/SCs7n6KuZFMHBCz3ExwqAhRNuz3m3FBOw4IAhLwY1+
39TiPF9MAHMMAx2HkG+RSglFOTPrHFUfMYTAGl4i2LlJjyVeU45cCENQcoXIM3rk4WTYeGfMwzTJ
phgeu+H9IPTKgHeMaNtln9DXvT+6JSczMy2C9B03Axpkr5c3EKa0o1Ix+cDXtZs+0EeXk/EUTKSp
2t43dYsEx3MWIg4whP4/uE9mxxajCr85lZOfZs9UfCXp70z7ah71xI6nY0NfM+4tL/cNsQGrBJVd
4t23vzRUBB4AK6JJFrgM5h7kda7uo2zErMpD6pG8/oKqYOhA3D1b2TJLrudbYwdXhI77kNmdIrj7
jFHAjdsPFjlJz8X4KO0nMQbLgRtGaxt0cVyzos+/rDEblA5TGXKFOvlKhdpjB5ywHjtVG668WW+R
d3M2Ahc7uirwokQTx/VWaUYE6KHMTb7c2VBB5pFuL33D+JHT0iQ1sF6lkyibjqNWn/yitR0gO5I+
BZKZpLuq3lZiYoIjOystcToqwzkudTPttQc1X3mULB1YZF8BSkP/KppAmHUOhkoedCWYfIC2eVOi
0lObpGgySKlgGVHc2TXhqVXozX+RJUKbATI2yItCXYBN+1ZjXdYayPN87R2s4LJY23oIlPiWVINN
3v56MyPKQskbsSTg6Gz7YIpmpxGPP96PwCToCBERzLIpYoe2Wbm5b+o7G8G8OVHmgootHkVIuqnz
hF+88pLE6HtV6wVf18KzmvHELgJEztkgQNh7pBDd4tCLPFAO3fyTCopKZRLclvJkE8KRnWg85BCL
jak5tWq61xH9ulrX9a4Ux6FJM6N9SEQ5t/VMoCA6L3Qnpy0kVyY1EN6lbmgdZJslB1gI8pSNfHQa
olCHMmNX2Blavla81MLNAoKL+UGLlBNKYswuL9umSqI2l/yiPZCGPpDxSa9RMtD1lW265A4vLbH+
iERxUU1dJvlEc4FfAIZ0QiREnSgvNkJ81DLQg0FRKY3MQg7d5OcY7Nt8NLWB+3F/gWWsH7O+Mw0t
3oSQAEdWav77i/VtUfujhoEP4YXcrmUk2NcAcbe4LRyLSxOzD7sw0XBkGow8lfxU2avFUaPoMUAs
0beipw2HoT5qQAIiqZqNh0YdLREURYkjAfWTnP6bseI5hBsdlx7bViWkdVo3aiX5Cs8dJK6zoMm7
9sSbn9C38/kfG8wWSmjLC01TSv5o5ZKdqR6xiszSPLpLqVMFdvb+/xoTu5HEDh1WGcGYYqTeFSCz
gMK+b+EWXwNsELpScCTA2YNuNGZI0kDLSc852a+H7aD+qeW3xpTH3y0kEr4q0eHc+/ZurzSYQ9cY
yi+z1+GZC7RuxIlGYOnzsTPdOH8cyIbP6hUjt9seyoc8VGBUuEgUXpnQBzJQtZqCytPvI3Svj3kD
Wm5UlVaO+Twz15sB/ANwnnMtCf9SmXwLVxMtLDhV8RtXrcAjPx04i4t9qry/CMkaPnJh3tBZiTYQ
NGEj26kxoUCWdmGdxqHiqxU5VICOcXYudX+NqoWqk4bk0SwYi1uO3W900Phe0moMKSipCzFXelKS
BlSwkM845EMUO6o86W6V9sKmLzXwvbVadNSkpvAqMSw2vZImK2s5D4ydZTTeIaGESx9XInNF0SkB
PVFXKn7t6No7x5uV/NUDbsZ59zfmvPGu7aDFDjtDRQ4NfHo3VFLNpIKTvBb8KbIVXjKLL3VwlXGt
y+F2HWUgxPHmmgUI0F7DDCeaOZBGogp4QVaZB041SK1RyXCQT6Ob+yO64ZlGgQm25nMtoQ4IqA2G
fOGaDVyhvFIrgi9Mb2UPndXMptGwlYbEmT651k1T3u5rp9Niq63OXXnSBRc9jI0+AYTl5V1pG6Cv
zMCnI5tFsY25X7FwHCuHynYa2Vz0Wq2EPt8EIewigHgCPPEzTgINSNdfXKlghI9R1fJ7cGw1gUno
vucKl8MX6eSrrN5lS6OxJ9Bh0zWCVSG7mQN4CKJ1CyS0pjihV+Ux6n8N8e86xKhc2j7S6k1MkBGI
f0GS2VPHY3WoADcppXiflg+oQ1pRYXyA1+r+7N96B8CrZMw7nCsKB6wPErq+pyBPFH2B22mkMPux
gKqMpdPILabXgTPLceWyuO2zw3ojcOSBocAGw618PXtDH+ZCgr/xyankfszaUCSzcwUQqunFmPhP
pGTK7pT3hxSvMh7AKz7Rze4onPJXpYbUXzlso97hlcQKOm1bjFaS2GG7hgT8TjtdLzJYlEBHPHeY
gQqZPWl6VaRdP0ay39PAcEQtJW4VCFjRsar9Qi55syy4ALg0uTMDvVA3HLDhaHrtuz/3l2ghY44v
gWOBCDnYJCHXdD1hKa2JGnKx7GvCYCqRo3E/GrR713piCiAszo6Yon0FaVDNuW/5dnNcG2biMr5J
NamWMQWpUYLCcizQXkPwZraIsePSpzpaeeEtjhQJMySlZxFdnk2aBzonAG5FVT86FNG5HXtwjXuc
nyDZyeEMNbmp9GZtSC5froA7FtJMYKCGY4W2xNw+zeKuU4kEXNi1qi9psRkTyTTkn30AuAy8Dx9B
VzQDq6VLS0eqzfBLq82COiW0C4NyM8oPcbINw8wx9GHlu27vlfmzcK2ApgUSTCwSRNTjJk/kXvU5
RdxI9bYMwcA9CXZeKG7w93BbQZGgVS6j71/GVmNpdLtIkHtJGTW/Rb9tdaCgZZ3zlsnoJsnzCKTx
I+0fCnkbJeNeE9bC1tu7TZEA6OGRo8H63ySC2z5HMcboNL+RnB6smmrw3EETqn3Oul9ZddJeB7Bz
50PiTXPT2RswYuOw0qs/32vMob/6BCYk49H0TYe413y1tATOFdNXoFyRpn3Qm30CSvL75+v2lr0e
MHOwJV2Yco6bNB8PbdXqS6hDaeUI1IperKUGbuHDWFqUohBxIp5F2pYJA/u8maKGyJo/ROjgLF8j
FPnUvTABNS4XzRZ5kAQQD83Ogoe0fbo/zsWFvbDNzCpkhBKQ4Uqab2heXD4VwSmELvOK8/g+ocza
AUMi4ZiAoxFt5PNsX8QRAEsoeZ1JyUnmeOyQKgvk2A61oAPpQl4nFcIEASXrppKAHokb0AM/VLUw
vMVlWFZmgrbrYDPwdfxRQRvnjTMMCNignJMfEzKAOqIrRsgiGfifQzvnM3SAdHGUB5smTXjdKqds
0qHLAdSw3YW99ht90HFpgRy4IFY8CPRFV3ryLkcj91FMc94Bp2DSvEQiiA6UftLUHdhJEO7IcomE
pBADfWhxuTz/UEhAW33aZB/NVEMGCfQi4EaVAigyZRSQJzVKh7eeb4PezmO1Q0+oJBArTyT0BRVN
peVWqpLiPdGGFm8/peCeCNjDQEmGUqxijXEw6k8DxSvhNxjRJWyCfkCuBFjz8ZOSvs7NgQRKfpzg
697aus3AWY8GkUMqQPTcKmlAbBCd9WAzbPVsAB9Xwx0mXgqhU4VcXm2rmJvU7pWp/1TVqCZWTTqU
eVpRLAyPmxQ5/CBGCY/Dt0pRuXEhg85zJEUnvYy1nB3GAFi4larCwsnTEfRASmjm10RO6Xqv4Aaq
I5Ek8QmEwU8J0pVh+sFpw6/7+/72gQfZeQU/H6I3KpC7zJkjCqmMNDSSE6cob2jeOup9rK74kIWz
hbIZgDUqGtVxtOe/v9j1gSR0oTxwyHKRxOqiPel3ujHYtDvfH8uiHViCThW4JdBaeW2HQ/MXWF6z
9NQkSLWFkavHezkA9D3+u6UBBAwlYsRc/1bpm2/EiwFpgzzmUQExQClDzTzmVL+N887U2z/3B8QE
N//YmVnwdcgfodODsQPuoWCaoKx5KEhg7JPR0C2JDIpdpSQG001PPWrU+rYQK5sT6F+yy/3LOvQu
8JCdy+LM1khHkgZhpSWH7mB8ouR/f2zMNfb90yEWgjwJYuw5a3o9h0kkpoFEpuSQZaNDtWYbK43V
o8JJyrNYe4X6dzDSG3vMcTKGUK80DvY0uA+ZS9H+WZirvWJMLHRjhQlHi7IWck4QQFqgDlgh42Gq
jUe1aXadUW6SdOXSYg7vP9bwHJVRQgGBNYuTmLmxRgitJAcqT7xVkHCwpEGY7PsrxSa2/jED1hyk
DYDtBLb4eqnKoiAN2r+TQ6UUrsxvOOBHRYvqvTehMDFmmQ02ArtO1jJczHm+scv4jbKMJE5SsWQq
ORqd15DaNcqntlwb4OI0XoyPOWZKlgpiUc3KqYM5Pveb+9PH+PGbUbBeyUBc082zJ9ZIVnMffMgD
BLrGrbRoBSjYWTsMokg8c5z6UkmqQeFwWI3S68XaVImMCPTvQv1/xnJhhT1EhhKh0S5ES6/wqgal
1Yi4QTPeKcbftfRyf94Wj5Kho2iHDBqAzLNzvHCyHF/DzYJj+oBKhGJKCogmpTTmbZGGiQcBZ8gI
lOmahsbSNIIKdXa4oNBAvuHaaJgHArZZnB4E+XcDMWUUUNBS498f2aIRXLXI3aL3/aahNMBwSann
6WGQhWOn8MewUY4D6C3um1maQCg2QowQ6HnkCJjF6gjpRjGt0oM2uin90ORDHoJ0RLLTtca/5QH9
xxLj9foOXUGcCP1d7LttNKubuPeHsmgAeE6AX4Bvxv5mlqWXhrZsYKDiiaMPHj+i9Spc2dxL7gY1
yf81whwhNQNVD98W6aFEu1TqFOFOy71pLTO8OBRcqUhBQ8sEe+B6KBJQ61PK91h86vAVAvfcinCb
35+vpaHg/TR33+Fhjsjr2kg6FQG4xpX0QCNHRr9tYBnIkIjOfStsQuLbHVyaYY4oj9i31qQ4O/AU
LANZN/UWnYQfwlig8D0FagBlaCTOkIyMnCFo0WjYaOBdkLnW5BtochZjaUnamHtIH3BOQ1UQsMRD
aHfS1FnK0EFxcJSm8/2vXlqAi49mEwhUKEvAdTE3fXcQKk+aHEFduZeXYpu5LwGh9ZytuUEBdEkS
dhSS4qG6b9uXSo4fxbozkTeAaOrvXqIrC7E4JIBVDbwqkahm234qPiyKVuiTAzGaxO4ahd9LFARE
Bk0U7/7sLd2Vs9jgv00xS06pnAxJ0iaH2tGcNR7E5XEAGwkYlQ5mN+bCn7K+Feg8bxkIE1AUQiJ1
sox+xf0uHg7U6f5thbnuqTSGUybDSi2ioJ6WO2XMLKP9AEnP8/3JWhwPtgHab3Cp4B67PoY1OjbK
Edwqhyb+UDR/Cv0++28GAwTfXKBDlwqLTVKzthqzBiEgWsDHXja1CT3uhr8aPi89RWZtyX/bYdyW
bNQpJ06IxUgrOUqJRtP/Ie26diPHge0XCVAOr1JLHax2GNsT/CJMsCUq5/T199B7d0bN4W1ifXeB
2QUG6BLJYpGsOnWOhNZFafE6sC1Bks9zFFCkJoIJ5F490SoAYLsFsJDF5hYX1OkgOInL02LUXpLf
oRKwB3XbPE5QQiFeEv1UY8uzO7Q/X186rp/jXQIQK5AjyK1fLl1dqemsTbgI5GnqNdGbU4laaLjO
sbFA/35zv8GzX2+TDo+7OXqe5hPy9u40fL4+Cm4golV8dOQapsbyiibENCczxRPOLvcy8SJ0eyu+
0wUppPRE0DHedeMdMfC/tpgZ66YxA9oGtrIaoPEKvJP6HXB5lt4GqiFCj3GXh2acAcpFcYtNWyTm
StB9hCuUHcsyGGzL+6rKBYlWVs/1/XjDT9NWStzWkIu5XCFrps2ibZqFKBY7ducizdqRUzDb3yXV
76vP+iMID+X8C0gGUohAdpoLprV53tVT5mZqGVxfS978UnZY4A9pRxT7YB6kfl3mvMjCUS79snhQ
ge1ZwJtoF4DQOYILBM85waMAXTBKcYA83uXQqwjZdyLj7pgfK7lwG+dc/Ne63j/Ti41N9dTB4cy+
XhfFqaMZai7h0EunNC3AEZT7dSu72ai0GBakG4rerQxJRBfAcx4geQDlAe4ZrVXMRa83s15pZKRv
5Kl8LLFm05wdP7BYGxNMuMwG3RykyIQJGywM+qNinFOtDcpm8GZLEywW1zM2xpidV9Aea6TvaDoq
yCZod4JuqSUBcm7hqNsCY7yQsp08JmxJw6xAex3Gsnq5M/J1ZxLdzafCt6LbLi/9XBVeM7nOqKEZ
BlcpShXG3DkK2mqs1l0WFh3yHG6JxOvgdeDzrT05UQGINcsWZPN2UYL2dlBABZAqHTSAl0r9oRe9
1bgkaYBDxjV0+Fm0VndfLBlJfWNaSECz4hC7aqfX2GmBC7K6SH5KZotErjlk0f2QK3aEzY188FnK
8llwVeSPzcGrBhU90GoyVx7FnrNsgAYgQJ/IDylu3B9A0SM4zLhG0HAHWC/+Qavs5W6O4jWWF6Tz
QinKUNrfo5HVlfXv112eu6tQm3uXisfmZr1Qyku8ODI8AieoThHQ9PrVjI6M61bofGwqKP8EDaiU
4U2D5ijoTl4OJbXXobWhshWia2aY0KkEJOVJiOXijgXgcssCAhvpcWYsydyVnWUh/IG10vGGp+tj
4C4HbbhC9Qz8sCw2KLWhY9DZ+HXDec7SWytp3T75fN0GdwQbG0wAl3WokZcEL+YOUq7HqColtyF2
t7tuhSVd+2c58JaliDdAM9jU4NpLEZCs9M28BkvufrXPizvGQC8fUD5BJt44yMj5y8PeeL5umRfz
gE1EBRgPHlAXMis0L6CzMHMTBxQpFr+LB5CNWOV6lMa1upEmOVSN0vGv2+St29Ym/fvNjU0Z5DLt
eh2+V04BRC/O4IPxu3YWTCp/aJD8M5AWR6WBDQmk69ppsrIw0bUdFLV3TarvVLm8dwaZ4niuD4oF
kbwvIeCKBo5DOPtfeLhSnka9jkf4OsSFx9sEklSntgSlzWkw9/3Xg/N03SBvFpFJRhGfth5CUvty
Fq25BAyhR9Kgqe5zU0VKFPwkaeVft8KbROjFAiCJ3gLclxgrNdFKoxglrJWx7NCAv3QgIHRuRrkI
66r8QHylbYMglAYoBMWSyyGhWIqn5KplYZSC8LHZ9xCdH0RdKNwRbYwwtxbJNCNkW1Rcl6rZS0eg
f0mwarMXRfZOGx6uTx93kXRgBIHSpxub8cFqKdOxSeCDo9y61fRAq62jCDgiMkJHvNlPaeVkk1zC
SIbKarpGe5AYADFIBPtJZIZ5hTtajgqzhG3bD+6c7DPpLBJ1FVlgDqWxWJcubmlKCYiveoSyAcSd
iSXAlNKQxh59EOv6d03YxNUSG3OsNZgu2+i8EbyK7fqBGhm9YCFphSoCos/lghhTZFSRRTdNarqW
8yNNs10J9rwP+JYJpQvamkopdy+tKGXTO5qEcRjyW9meYzKAq+JDW3JjhFmSmuRDZOd2FpIO1DQG
WhTAPi8qh/AuI+hd+nckOlMtyGoyNQmN1LZyar7n0Y2S+yJUDNeGBcIrKqhA5cQuZysFQsTuigiX
3+SLNryV2n5KwkYXrLzIChPBlMUmCRqQEZSVc7kDXQGu0/fjKIgqfCtokKQM/LTd+nIs7YgXrJqm
edgZ5UFNTlnvQEp371Tfr3sYXdy/dgrE1v+1w/hxbBNImNRovAT8xFEdT647PFEW14aoItF+5KPs
CS9corExd+xqQKW7zwrkwl9S53m4tUBGAwqc6wNj0YfvhzUS+rgUAP9B0dWXMwh0FI5LzEVYrver
rR5mDQzR3THvPa3He0V2O/21Xp+aFahATfevW+eFOXSv49wGTJ/yHl4a19cSr3RnBhwBEtngEG7P
Fvl83QQ34Ucbx1WkXMD8wrbSmpmsdE6Kql+tR4mnyvleJ8utNYJIKP+kLXcDyGbLPMWD7D+2xNGp
VVFaQj6A/g8utJejg8SPhlYpBL+1+iYBZdy4Rn7qZQ/l7bfrg+S4CsRPFeTlYAq9d4x7rmA/Wea5
QV8w4PdI/elDE+TZoRRl5Ph2MBIbosS6xWoBN6tUp43S5qGtS8+z3n0fJ+tYLvGpwnNU4Jkc38CY
/tii37I5y2O5aiB/3Oeh1Z8M4mNUySiIUZwL0IUJZoHUJjOWysJwxgYHYEFAwahq6X2bZw/gVDo4
EC26vk6cAxddDKC912ndEViVyzEVmtZ0lQ5flJMvK9DMtqisyYlTFwaYEeV23mlzj3vjKuHC6Dfq
so+Lo30fV0lgtt3+v5Ku/+PjlO8DcCzUC1jG6rrtDSWHrFk4xearpBr3EJAXXO+5TkfVJ9B1Cdwa
e0uZndWS5gVj6gev/FX3N7FziGvBlY67MkBQgv4LwmzAD12uzNzJEYRVEOBLdD2NthEk83+/bOGI
+mOBfsHGn1c5dqKG5Ng7iemidoM2no/smI0FuqM2FpCb14plhQVTfWgA38nbXyimfsAIqkJgHdJR
goIbXxoxUkup4hznRWHd1D8G5xgJzgTeSmwNMKMwp3rRsxIGtMpFG/OUCfYgb4ugroVWLVSeZJBZ
Xg5AbuVRR5kYA5DH2tWNGN20ziFHi4oFTl99elAW+dFQk8P1rc/z4q1ZZmfOS59PZV3mYRKd5e5V
0pH/Rm9uLCoz8c47vBv/jI85U2ekoFJTxfjS3CZhVKqS1/dTvgOd231u3OWLcrcQ56WcdBPF9EjE
YU9/nrkpXZhnrsmxMg66WsN8G92t+RNabSBHMoAzajEqr4sEuQb+rKKggIwNyjbvRGwblydjl+S1
BmsQQ0qAf1b1nZSfSkPE3cq1o2rUwrvSOOP1eCkrie5g9YCxWIeTUZ3K/ARJmOs+Ql37r7kDIxsg
PO+JGmbpJEtP23jFMQ4T0fSAkQhL1SITzPLkidWBfg4mdH3A+ZNZXwC+v7NLUe8xf8J+D4VlKs0s
B23yNo7WrKTQF+jqrE3gfCgYodMTNx68Y5GOZvZyDRBh04552NvPdmzvEI6muhEEDG5AohlB4GbR
h/8u47TxMWWR2kjqMWWaJJW7okExREqN/0iC9n6Q4nTDLdjCDkWq7nIoS1+qlVLDSqeYOyw+NA8a
BeTq405VBG7GGxCOItRwQK4M7iHGB4CDL62iV/LQqSvoIFm57CH/vQimjedplN8EdiCE8xcsSVpV
YwTKHnGIACCvRd8oFUfuyKKqN8/T8HrBtqRgcLCqXE5cPfZ2ZeQaPBp4n302ubbmEUvwzuQOBqnh
92oEvWZfGsmVqu1jVcXOxDVk/AxGOrsThDLeZRQEhv+aYAk0Fi03k17FqhQQVW7TwzKezXivyBak
p0S5TJ4HaBR5gS5ItP7I7HA0kjWrMRZh18QBHl407Xw9lHEtIE+KtVeBC7OZZ2WuSngzJ7iLaFLm
SuCYLD8ArkNT8B8LzNO/qMfZ0N6fx933LitO5fAm58+xlQsObu6BujXEPK6S2CIgysBQAHaM4hPa
jrUH4xl55mUMdBDcTR+4YW3tMQ6dDpoztfQaR6eO4jhacFUIXj68TQNiUvQbgBcPO5RZHjsbliEz
8bhSI20vtaabdVCa6V+iSsSqxLUEbhag/bE/0fp6uXOaomqtQUGI1uTPVXPvIKtANNTACpFaEG+L
6oBW4HWlAUvGQtYSp49AoTO/vxc7oh3hDJnwWOO59dYIs3EQBbI67RHUYtNA1uAEVosPrD6IthVa
V8WLx6LD3Jw2qT5E4zDCwlR0aNsCQMR4lQ3BW4Q7VxsjzLmpxYpkqgXmSifFzhne6AYF3czuegwQ
WWGuvJM+xllHYKUu0cCZj7blzXYD3Txw2wgOGzrv7M0JfISIng4aRpF0uZy1ZtFL0LAiPo9fzbf8
sVwz9yBBpKX9Iio28cI0+NfBUwP4E96kzPrkMnQ5yjUtQqcFz/ZattOvLgapUpLI0sNSlt9HcxBx
iXP3EHwawkzAraM/7XJ0SjxBwz7PChylEUqfs9dmnauV486cXq8vGc+SYSJTrwBlivsUs2RESqSm
KvMiVIywq8tdnTyAIdqVWkHfIs81AO2i3BHQVzFYBaR5auvRicsiHPyo8X60Ipof0e8zM1aXo2S3
BcYhWzdDFQJ2HY/316eK53LbITB7CH1ac1lDnpjmcubpJvteTTfA6HqD9orSABpbT9ft8UIP2CIA
mIREFXrRmPNOQUmoBLVngT27gKVJd4cPYPtwG6SpUiBjcBNhDgW1a7s5hkBjmDURGjAbvzS/km8t
uKutyisykVoh92AF8IdCcID0R8S7dOtixc2zLirYi7r7rkgeKpQIYhlNx6kpuXP+Iy7fJhIo0SpY
Op6Xbw0zU9mOkaoUHQx3SYtmTMihkzGIiodcBAzmuSFIKWlym9L+shxPPTGMcnHg5tKwt6pTNOw/
UvKkvJe/TTCeXsj1OnfopwrfJ4t4y3Aa47frricaBuPqIG5K4xns7yH0d6bUz8nZmvf/PxNM4DHz
JHJacCTTmUKfBGZKrwQbiD8Kio5BppwSq126m2akYG1r+yJUtXgN8AyDZqJmvRmLEvvXB8MLDXgn
Il2AkwKlT+aWkMZlrZQjLNlzD9KORhnxkDOAKHbaWYa2Ttyfh8hsDmvTKy/rqIoK+9yR/rHPwoHq
HLI5hoVQYcovWK8oe/7YetlglMT2RdBg924fSzmtY2IL2bVnV1DdXj1d1BrA3acbI8w+lewJR7Bl
FyGJp30cz7tpfCC2el9PH7gPAZv1ezTMFT+PHNlc0LlMsxW0Aw2ZF6sTXLl5FweQ/QL/DRIYXIZZ
GxnYqhojKkItkUFufu7s1i1lyfUFty5eAg5nBC2HyngW/5USK6HT00na+1gk1YUEbPJoP43JWXgi
8Ua0tcRcuoze7Ep71HECQvojKZ+j5k3Px6DvIrceRa8wutbsDc+i+pAGgOcg+2V27wTEN6S6YCx7
q8BSiFaLG213bw/eErn5iymUeuXtoa09ZnBjQUaipHAJbR1CazRnqLBVnl2artkn/oL2ASCK5/3k
vILcLkgm9dQPxldHnb0mMwWRizvRyHBQGlDIJrPiZ3I0grIP8lzhIJ+mRAuGLvKs8qY3HqNJP16P
XRxbeBjQfiWk1JCVYsYNVZLFRucqCaXaMe+aRTZdLYbwhzShIcvqigrCe1UuCJisIgrNfmkUEk+v
AWD8YRmZjMLqCSRMSIjmFi/6DJ4XEMbPjtuod0vd+I5G7pX0nEsjGChf5gkZZeWLUg1+n7xp5RBc
nwJO2MHH0ESvDK4ElQVfmZMjDcZYk1B1+qAMjA6sLNKeNJXgqce3Q7NJOCJwhDP3n9IwErlUB4J+
jbQJ0HXTubpOZh/9WNMBbW6NIDLQpWO2EJTzZPovLvjoVro8ACUw8VINL0zygE71NYvK3TAb/1Gd
4p+l3FhhgjZkjImlpbCiofO5bIOEBKWZC7yUszuR70NmEegldD2yRRzw23WJ3k4kBK3/3lLvi1o6
RuQj67MxQrfK5ileFyWe9/aIIgp6Q9OnSHsFKagmOBa4TkAnDa99pGPY7HIGjs4atNYkHFXtlMn+
67qAiCwTJBffXwd/rf3GDBM+yWIs6hrNJIyzxMuUU2beEV3a18biTb3+CFZDV40flPJ5kY9OZ3pO
N++iptvp6m2Px3TrO3Nopd9BBmPZh1Y7YC+HUtYdqwn8wsqdcQR61h9qyY+6sy26ufFiEoCkaOHT
ABSx2e7HUZ2aKlE0EoKRr5VummP2bXytP4Aiw67/bYVNWRbQDB97HVZwBcXdzstArTf0uiBTwR0L
8hRAd6IVRmbTvHOhoMpMrZSaF6HAs65efB/1IHZ6uh7FuIZAwoK7Bjq1cYG59F5ltqShH1ACNACn
vs/t+FfbE3W3RoW0N+IFGewax8h1m7xtiSPqt01mx6yJNOXdgMHhyPDM4vusnMggOCt4Gwbd9Gih
Qt7SQKvP5biMfgaNT07SEMUfMLOdO+tHZe3j4PpIdF6wRL8STgDk4ShrzqUZJc1rNS5gpvH1/RhK
B3AtlLvoCCYnD5T7qQvKIFdxKy93iyAJMv/b85fW007Po28c4vvW61R3Olp78BC5rZcds93n0i29
dJ8fx1fBt+JT2L29/VQmxTouQwKWxSQNSYm7UPcj0fbXDfBAYtrWAvOgkeaxy9UIk6GZ2R71uMCc
QaoqP+Vq48+gjbPTU2tQhnLLApOiqMGd5TF+P1I25t+7xjeBOJqyuNQHDFAFyTeY6obV7V4Av4T8
yN34Pfraf59vm8RNHpDyuz5yvheAlRrQMQ4lKESrRjnNK3C8NJB6zvOy3iWWYgi2jcK5s+PtgWwY
jjI0ojjMmWlGZYMDuwXvmxQY6Us0Ed8y00M9uBlop4gL0R0XBcFy2fVz/kmfDqhBmtB/Q4dnDO6t
RVj04AWP7Qcxm8wpoLUax+hotpLSbdH3AJ2yWQWTZ4Tc0yw4zPnDp9QV2GngHjaZUGUkSSGD/Rvu
1S1eHWW7VU3cLPqagKt+OGvn8sesVq42BuqYBvNZ+SQvQazcV8jYQHLz+opzR775FmbfNykk9SpQ
e4WQobfWn5MEWq7qUJlunYmq17xeF3Q9gisLFV+NXgMvY0wOBRDHmNBlH8kPJfg++6R3M+UsNado
sYIoJm7U7ywHAuT+TBkXITUyjYJMLPfqvf0I1vdqgmqAgpZyvOCnmxFRy1u7c+ySyo2f+jfQaikv
qbug4eGpexL1/vEOjK1xxs8S4F/0QkPz/xIXu9l8QcnKEwqZ0ej0V3xE9pzyJ2OS2cuiQ9qlmVeM
sD3muPiq6qkrT1PxQ9bCcfwOaMcHTij0oQBrChJtsH/QoLIJV8Zalw40U7F5+lNDUJkE6pNUyPuI
kAm8DCqUODVIWyFpi2eBdmkpTutIAgQvDcts9MrkU6NYHq3mRWDhc0Y0cSBK45H46foW4TX4QI8A
ZDOUrh+JTcZvCy1LrSJBu+tcO0Gz5t6aB1H7a2pdJcxS5+yszyAdPKWCqzJL5/jPOYCbDIDPuKeh
GnI5XEVOai2f1DR01J+pOqOQWPmGQdypuimTGATKOrBci9tDkzhfV9ck3QFvLEEmgnf/gBf9/ggm
WM1RSdLOAIGAbH0B4s6bQFOAls9j+h+JaN9HCxcCTA1IUQVrfDlabS4MG6KqGUa7s/tg/d7nbjx6
5KeNvSh4H/DOOZQU0AoCXJxjsnUfZTYLCSoSeOoQ4xXqghPk0VJLEFp5p5yFXnM02SGJgT60ywF1
2bQWOFPgNoYPjdWk8bXvVRIOYHsUFYN5UXxriokrAMChTlvD1ORVn5Uwf6yBGnU/sA22Rpjdp1fJ
mmUTjFjq7mWYoHPtjl66uipImgFHe7hujjt7EDqTQb2kQkKcsWallZ3aMaxFlnxcdFp+diGNOytg
6AAZcydwc15ktsCtSLu1sNXZ15AFdQOKEULQnDTilU10dvL8LWoj0eHPWyoI3EDQGlVVxGfGKyBn
HTuZDL6RXmsPhgKVm+Jm7fcQpFeSGyhTxE3pEvNWdT5DZKqdglw2D93oJetTrIgwS7xtYIMuFmBj
/AeKRZceOleT3IL9CpxnWp0dbatPfRJ3imCz8c4jbDIgaEGyja4LJoKU1aot9ayn4TpG+ySX/JIA
rp90O2eGikR56prxIbVqwUHPW1A0+6hgfMC9An9cjg1UOGj+QBEkTEbbA9uDBa1h4VHLm8CtEebo
U5RKVyZg6MO1fajXz3qyCjadynOXrQVmiaIVCRujwuQlzl1lDrsIjfpGUZ1kkEqU1uoWMX1WF4N0
Soq7NDtLuLFmhps22b4u+gktbrqLV74/5QQwTus2nfw4XwNd23eKWyrtoVcDi4j65UVfzSx5trQS
mqfpkmfhUvnxbEN15YXkHtjGBTPEX2dLQeMtjg7sqst1BkmEkVUODkkwAQCvRFwJKcVcCa5HI+5C
AyyPqgluAWhouLQCoRB1zCJYSVobQHPigRr9ugXuODYWmIWWOmWd5x5TVikAqk6mZ4MfvRTBk/hW
LGDgkIel0qCX4xhiPS+GDrvCmq3diNIPzWHNy/76WHixGyoRv60wYylI1CQgHwDX0XpWI2PnTK8o
+o1tjssoeJXj/ybU/n5zcFQ0RAN5pyGLz3hbNS2zXjjgCiHlLfJ5xZydB7BsAqkXf8TZAKtC+lpF
R6HBDIy0UVZ20fwPFeWCG4MzPauKiNmVfi97gUezwW8rzHgw1BV6iCucbaj9fIBoJhSEpPi0dqL3
Pi800xQjREbQpwzM76U7WGbW9laEhcpNgnBSeY3hGflXtGrUeuYro48M6XXX4EaGjUXqOpvHAimt
WEoINlJXjbtIVYPFaWLXHuND1Sdf2khUauG6ogFkGVVUQfcTu2JVVjTZihFmZeuge7k1DrPZHcsS
uhtNHpPdBH+CylgqeqzQH/5rETeGmUVMwIQ5kxLnvElbzIezqr+i0eoj/gihYx0QOspTqDKzCdBc
tEZgy40cbQ9EaIYsSmcKbmLcJQNzGGq4iH7guL40Ekfg8yY9YgYKoO6gpcf5izOCY12v9k42CC7N
rGAZ3czQW0G5hhJi0P7mS2t6GY1dLyEO2jVxE2U9gK/SwUtrREUcir+Vl5zlU+H6Q57vLdO3mk/X
HZSz+YAUBYQbI8ULmk2+JbEmKUaeZ8hNIf0OsYKvTQIG9GqyvCiuBJcUrjFKUQ5BBqREbObwsoZ2
zjMJlC+TvJQQt8tHr+oLbQcO8czHhVRE3MS1ZwOeTEk/UC1nd0NmG5Mx9aBAmDU0uI7KqVg6T4bQ
uUqSn9cnkrMBgLSGwgOEnHBushnlorHVWsbmQ7kc3QNxPiOthOb4nV5HqcBpRKaYoNItVZpIoM4J
lQgZADK4ypy6LXRTro+Il5iFZyKWUEpdMM8ye3qKSb2gvIDeWvMTBES8apc9ZUfZje6qsPbGwDhJ
XnWUjtfNcvbfhVUmSONakEqFTG9SXuJZ7qu1F+ng0D3FxCrIh6FoQmnuUGFkLEj5MhaDhT7NdhpB
PyNDViuZvl0fBeeowZGG7mDdwTvLYV/DCRSBrNpA56TeJDO0mK0bOc78tYLWiuJXpPhGJeWkt+tG
eY4BZIgOygd0zKPufBlMlilPq0qzcQ9FX1bWvuTI40ui9eEcMShuoQMNWRo0TLBg3MJsrbTHAyrs
487LHDWQ40/GKbE8WXoWst/ynAGIXwQLMB9B54N5PhbLYEL5Asaq8nPhGAF50dLIndLCA6DvA5OH
LiAg5ikP618sb3XdyqAXwbjSSnPjSJL3AGEVXt0uy+66Ke6oNqaYx5q0QrFCr7GBCUABcv8yTZ8W
+65FnqSpRQczz9nReIJgi6wWihdMNm8Y6yEvJgzLiT+NEHMuKl1wKvPylDi6KNunjfQPGuIv3S7N
psSaNJwh6CJ2Y6fBnXcBnmbxMggMkW7dk+KXgeS3I3+gJ5ZyLeIpr9to7mUdXpPMbIpTNA/Xmtt9
GxsPT/rrS8U7QiAahIAO54MSC91ymwscavdJiowaeLGW/CkfZsixVSeSOj4RlcF5m3driYm2Y0KW
ARpiYHbrWyj1EBNC2NGseraRywL/E5liAqC22ulcVeAhaZK3ungb2xdbF4Ca+POGQI6ti+S8yWzc
1iycvLIwGllPvUoqPABkyyoOyCA4LvhjAWiMvojR8cv6d1Pna1tjLNPsj9WByrcIEtP8ofyxwAzF
1uq40+Fpob14P4AZim4+0t0CRNIfE8zFNloHaEtT+qRI/ZbUbjt+X0WHnmiemJgDKpUyAZchuAPq
ox4Y0D08XN8pvKAGgjpKUg4167/KBma9JM5CwPYBVYl2qCG2dc6i42Q//LpuhxfQtnaY5Wi1DNLT
JeyMEBIAv6qUFvv/bgGk2EiwOMiOIqxd7nk7MpzKmsGc1So74GEW7fP1338HabIXkK0B5gLn1JOk
RhmlVcjdTut81a8qDwW6+GCtjxN5W8tjivJ7sfrTWHv1F4jEmSs0F1+WwnHTUxof6x34hSURAQjP
R0A8jbZR3PcAJmMGvixS33Y2vsuywUgrvc7xgxCMy1s+VLNQQAPJCM5aJsxNjTZbo+Xg7IPuco22
A90Q7FdewRk3rz8mmGFEsVo4lQQ9rr5ID7F6XtLJM+cdkPp3UQr0uRbJrgLQ49w89a3tNo9ZtYNC
3L5Ssp2WfDLITVuLcC28WxPFtMCtgALAY+vSpxatHrNxwDfFVnVWzcdk+aWkzY1aaretph8h2CKC
qdNR/uVkgLfQdw/tNWMmOpdXdQShI/giqntFaYLa+jXQjHRxYxbP1x2ahz+DhhLtAwRuD97D3ABq
6HZVtQr2LPtsnspQPthnbdcHxs14UHfGQ+YVvvlIzv3d+gM0hTvdhV7bTgKsp/f0XRFYe9kV62Nz
Pe3PR7H191kqFDPO8FGRik2kpwdcu73R0Q9EtvfZ0u16kFDqw3ledM8m5KHs5nu7t78A6Rtcnx8e
FGA7P2wVBJWRPup0HCHSXXGQDtltcYoC5Ut0AO9kmO6Ho0gvmy4uu/hYdTRkoqsdbMlMkNSjrFZn
emYN6GZNJledv4w1aMMF2QOeV2/NMOdWAU9XpQRTPI+PauORyschnB0Qn3qBJV5VWkdxA9TSyNvh
nkRj1/Yi1uqjllqoYQ6N/ugY7S8n7m/03OjdlTzZ0MXN/BKwhqi1dkprCs42XmDE0x4PEbzoFJwK
l8a7QSrUBhy/Yabto9Xymj4J5kqESuftWECzAWUAEBIpSmY2Y23RjAbKbSFChWumjQQ0JiTsHbRI
1KP+M+kkQamKaxD1WhB3v+vXMkEJmam+n03MaXK0jwYJCq99KEVpBO7cbYwwc6eoUwyiZh2oQdRq
RtAQNs6Lagt2GG+vo9Xw90gY71iTEQBs0yBh4AqW/p2agd1K259m4uhQd1ZW059e/HxXuNmNtk9r
INT0XR/Kr91Deb/eKF+1ID3qHl6L92BD2Cvzc09Otgh6otEFufYtzMnmyC0eOw6+xUl28U3yK/GM
r0YA1BQq4bkfnbRQCXCwlcEUJv3NvAemKLvXb4pvs1/dRT+Lu/42CzJ3fnYANthdD3LcW812omiw
2OzQMVnlKInhTQhvPlhhEQ/8GKx2/kK8AknvU/3N6V0bDu0tR3KcpdvpV+8TKP0eLMGjQOTYzHlk
qYtKVurYBVJU+WeyS4+JoKmIF2H/jBbn7OVoJbnuE6hQwa13w9kM2rNgOq97NGpwl79PjLySDQlL
Lft+7F1fquvTg36By98u9WiqDLpSuFX+rHarJ+9E/azXdz1k2y9NOFIW4YKHzzfNG7k4TeZBsQUl
RNEM0b/f+JtkrsOUUziyNJ6wR91OEalGiObpr6gSJajg0HnK3VEDLyjUE35lYO9BfuP6ivAK3yBc
/zeAIVZdDkbBsRePNkztoupW9d4AtP2W7rJb1X+Kb6Zn0riv4GhUg+xevVnwmt5nX8fn/CDq2hXN
KRNgUjnS9QyQkHC1z9WMW1oiupxTv/2/QxguD5cDXRU5bpsBx4EOvLXmZjvlc79HBfMOatjWXbm/
Pq8iN2QCwQQ1Na3NcXCXYTB/GQT1DG71ZrNqbPJBg/ZrG9PB9L+WW8mbH7N9jkzU4qpe/YjHHTm0
9e1UnRfRVYGbm99aZsKDmrTVojQYWOXWOwd/hOnoxgf1W3dsjtPeuUUr2wTBOIGf0vm6snrvUPLN
ntPHBK2hEdx0BTey7VYk6Ax33JXLm2Y/JoPAWUTWmCDSWLMkgfCZhO0OXZtfx0N2jD3FS/z/l5Ow
aIc5kfSZqDSQSLsmqYNMy/3GFJwX3LFAPQQ9QCj0oY3i0u9za3BqJN4wFhzdyQloMs1PZq/4styI
aNP4brmxxThHm5SJGaeYN1kCEmVWXWdV3Xm29qMDuEy7QCTlq1K5SV48kMECEDrfm7axt81idPtM
BADnxpTN1zCnjT2rSb/YOAosMqbeOluf9FoToq3pr/zlmRsrjK9Y+jJFMvXM6Jzv1sA6yIEW2iGu
GyQYA1FDO/dk2Fhjzh570WYT2WKc/sQt0PNxtKZdbX3kUrsxwhw/1ZQpzizTPV4q/tI8L4Uk8HzR
0jCnzqAbfVM4sOCUL8V0U8kixAX/2bYZA3OgoAspMaYBFiTtczrofpQel3QIiswHloRMJyUZdxUk
H2xkDK/vatGGYw6aKjdTuaMOUbyRU7GvfeVGetaR+Tlet/N/7LZ3jCOF17IxsSVzOzvxADSqmoH/
txwMU/XIkA3Eq+eiVHa2XC0GHnTZMrkQf54eUsWGoHBWNwaam2TlflCVkuyjsjDRDNsTnIZOqYmY
1Oh4/94gfz6T2SDJiCIvkhQIQFGgz7iOt7Xrx+r9PAkmhHszBo0JFSxBtxBbcTKVFcrhtJ2ozSIP
DTaQXQ+iqdmN0qtg5rl7fmOJiXPySDQ7XmKAtbvcS010zTjnVHqaP/VoZHzWoU9hIqBBa0tTHq+b
5o4RGtuGjpc6uFIZtzY6J5dKrYBio1q4JNUUd7Qd34y0E5ZZdF3nrtzGGOPJ2ipX4zCjaSUh68sy
xdrRKmdaXUtkrxnRKbVA3iywl1aUD+ZuIcjlQtoWVWw04F+eWRA/bY2kAEq4j344SI6S6W5Rw3gK
2vguBZgImJTr08od6cYg/aDN9SI3FClKRhhcumkPsmPAlW5nkOEkCopIhrFL1tN1gzSE/rUpbHRZ
AOuDNit2HdcGwh9A9mDvvqVaeVqU7rOpoB3ouhXuaQFZVU0HxTHl5LscVkWgq2fPXRoGFiT15j0k
r1LdjUU0htxCLLAadMHQaA+N70s7E+CCi1VhNCUIDVY0Lqo/K7JfpNxV2nv0pbpVAyStCJL6TvLG
TiKUZ+Af6HtFBY4ZHhmSaoReCm3gm8PlYJ6S/XSOX6ZP1uQOD8WDecQh/EOV3PWmPpQPS1Ah+zs8
NoPbPiPzvhc9prgReftBzDz0U2pnMf2gxbMCx898y6v27U0aZM96kN1p39KHVXjS0fh5bRaYszTJ
F22KIhiVMf70/ke0a31pv3pK+LO4F71reB61HSETfywQ3Vit9D7lZfCK3jK39K/77Ls+4LXxMJt/
7XSDkAkmUGu6dSDSfOt0XohE6416335qDrU3HBCEAuUUfYuP7Wk4yl+ufwLfnzeOxYaDAsKx5oBP
yI/GTt9np95t3QiPXtELgBfON9PJvuOiVo2KzIEhsPi0/UNdn0CDDb2wz9cHxIs2WzPMeQVc4Qqx
M4Q35MllV/NEaFNN4BbsVWSM19Y2S4zjf0j7sh3HcWXbLxKgeXglJXnOwXZO9SJkZVVqnmd9/V3K
c7DbpnVM9N3oBgroajhEMhgMBlespTyW69YZ8Abj0eJD3RLjIX9QN74zbYeVctJo7452uEoyojrZ
78idHkZ7eAj2/Rv+3Mok/h2sM6pxMoOlFi9gDP8TKdgul2iKApQw8X1j9loB93dQaRGQMIHiEg0f
Mls0fnvWTsct5f7EL6ahl4aZEDXUvp6CRgshivZUJBE1diox7XQjE5OzcZbOsEtTTPCZsq5M02L2
JUfbVE+oCjhzwZMzIJ4rMdHGVxsFUkuwchj+PMWbgdSkczr41F+obGysx5RT6uCNigk4ndSMZRjA
XmPrjuW29jwunigEbxsyIUcVCzO0OhiZJCI8TNsYNu7P2w+e9U5UY7FKGmh/MAw0I6N7E0XpAmzp
NN/Kjm5rr8WjuGk72h2yh+E1R/hu/3xCAeb+FyyOET2d86ssUEsK4x7WFIqRMeGMtqpntMRaw69a
eTFaTrVhMRCAPQXdheiKBZHKdSYwos/J99IGuHONlFlLoc4WWfbkU66g9PJhi/4AdNAj4wCi8tpU
DiLJLFXQJKCcDJDfm26PxhczfB0kye1MmeIFlrRovTBaFTRD6J07aOlnCgKS+/O6+MaKfj00b6J/
Dkqt82XhIneMxFQfIg9DlhraF3983S0Lp4OoxHso/qrApKRPA7Gi1Em1/aRsebDIJRYFFczes0ID
Wt1Q5Lm2j+CemNowg9MLlbbxlzoORAVVZNav++80cnsokfYbadgO1h/O0BdXG9Rjc98goKYs4bNo
BppaBACRy2ZHEFeH/CMEYwJakQR1nbei26QrvEHPvf1IG2mjPotNSaaxILM4Ck9Kaz6Vb7YYAAeQ
BQNBNBg2ricig4CaViRzK1qcmSSphFObW6ewgZyehY5KJ0qigPQAf4NhK/7gTMV8hN4zzhyxcVNU
lVCg4QI6ZHZQSWdV+ej8PZpPNlOkPtQtCNNS38m/g/8PEQEVUF884AJuroFj83rYKHL4edOiLQfK
L415CM19XzwOPLLGpcmd+1fMmQoXO47x8iwPK73RLZwuVbfzw2wrFy1GVp7LQMZtqfmcKukd/HBf
9+d1ycMuzTLFA6+e0F40way8atCX4BepI3gZ8Yzy0IwtZysvnW3A7MOTLbDVAkx/PZOjrghFM2Em
4+IbWoI52m25wlFL5xloj8C0Ou9Zmb3a1moSBALqXfAMn+bKB7I+Nc/sOHLGFuRAucQJ+4sFe/Cx
46kd5V80CjBhUpTL/H86cwoND6P1p1+C+7+sSVY9W+s2EdwiwCMTmqZFCw8I4bqUUbdtJscszM8i
EDlvZ4tTjEYa8K5A9ABAkespbgUxUYUA66moFRGkl1hBQ67Ba79bTLtA5qOhEAReRNyvr830Y1TI
sSlgT4DWRdm0TUzE2EBbZGd3kQPOFbWgYUbx9HPfXReHB7qVmUwXMPWfp+qLs8CbJi0NmggieJ05
yy1og273HsdNF0cHwgkNikLwIwDur0cnS42cKEULcHoY5jszExUaK3XgWJ4YbZpJblyUP5XdWOA/
5eaH0pf6rkWxnVOLWuL4APgKQNsZuQeYPJMLNlUXWQIKjvtufPJjuwp7AtFEomhrw3DyydEE5QCd
qHKqbT8LPmR17akHAUWIfJaybvz1v5/8y89hPB3S2FqFfhsgTY1o3YLzZRpeMoHnW0uBEDSY6GAH
WQNa5plADyXhrO9LnDJpbTiG9Wscql1uoDdYB4dj7T8YcknKnEeiPO+Li+MFIHP0BoDIxkKlFBob
CrPkw+Bnkgf57aPY/Payl6l6uT93nN9nFSIB2NP1aczjo2XEvy3wh1o671GNTZTYMajMzIEULgeK
L42PeM0+VOi1xz/SDgpiuBltBqhX0VLF5e/+wNi7/I1V5uDySi0RFAEj038N7vjXe1I3QKftvbfp
474lZu/fGGKOKl8XOh3hPT4OZu2KiYnWvbB1B0vkdZcxHvi/hgDWmhlfgT1n5hElOKD6uio+RgkF
TD8CfQ+pUqLusxW/urQ8qn+MMdPXBVqG2zOMFeZj+tk/CD6pSwiu2BmBnjkdDhnKaHb777byzRDZ
uQzVUe6FMj62arEfJxR9gIMDaxOPJoI5jX/sSLqFEx/MDDNY9TqSemWhB4VnmM+JJz9NuCx4hYYD
Q9+OzXOTfoTcnuOlfQZxexzI6KFGRyIzsDACmRrUG61npT9J5naEeuN9L1w0MCfBKjTnUXdlkmBZ
7GodjIPWc23tVfNx8nn3yKUpwwmHwjVUCtDZzkSiFkx5SWV43nPeyNSTHmei87BOXQBigO9SS5Fz
o2RPmZ81wv1OBvzyf7Dx12skFVCslstAeIb4cjoSPVHtNnyt+teiGzcp4ACl3bYnK8dDxKsYklxN
iWe5WlnQKOdEydvNAOg4Xh/Q/Y5wDAbE60/J8y7Oy2IQntErTJVqcFJou1kRp8+erVZhxJDBRHsg
SupoBkbCfW0mEUqj9LLIP+5+j8foXdO300oDkm4TfqkerQtu4fo2ouhQB8OAcG3CqNjyGN6wMzXQ
kvCoN6izIpaU0yp7Sr6DUHL9zA159ZaFoAyGZ5yfM0oYqogsyMwQxGHARSk85opG6yBdqdab9aUF
tibRVkq2kxEcJjRx3d8bS2ZBnAVYMi7LaFNkoemRoeQg9+jCY407h62beKpIrc5wPKXqj1FaZhvD
6nFZL/pgE4el9GLhJune/4hbH0LiDwF7Azc1fRYouF5coUshb1VP4bEIR5NCXxrbp8mFTaF5PGZe
5vIEP4Ksw0wXJgP3Yd2wqRvd2HeSGGVH4+TXxB220bHe3x/Nredcm2BGo7Sal2TdbEIipuA0Lcic
wSFkPk9Tskv8NRrAnX9vEaETfIa44c+kT9fz1/lhaoZikh0r8Ff5ZLJIpux9y85b2qkq0XmvTEsj
vLTHxDtFyyQl1mBPRdlWnEhQOLLmTPF2BuUlZ/l4f3hsWetn0S7ssY3xXlJMYRzCniBRs/nUK6K1
uwCt402xTnPa4Wk73DRljvij0uC5AcaVJxr30yR8nW1CEFWTcUaBhgBdFbMPX1xj0joRu9jwsqNe
NkTbV+NDJ3x6/kFqz2m+a4uvuvhtpcT8HqTnJjedosGbxUdcilQZwl2c5yTx0+1UiZy9s3AWzB+G
xUeERMsXC8ZvQe0QonsKH5bagr/XzX36IX0qNDCI+Ns/1SmpVtqh39SuDK1aTvhY8AQYB0oe3DSo
ELCaU1GTAPimR/lRai3ckO0W4X81FEga0NCYHAzO1mIKtrMjWDqosuYrHiANP7fAi0XIWrxBVYqQ
HQM1O8dH2UQilL74RbzieNxCmJh7xUEjA0JaDG1OKS4M1XXVjJGc5Me++VTVnljerrexs1Ln4xu4
kO8QyCbzXGu4TOdANexKTjfArbuhiRecu1Dzw6riPst8wNgqYqjXonosnWKfPyQb9Vl/lrfRxt+a
m+nZ+hUc+7O2AnzErqi14elasPdpE2fBlX3G3TUTItcp6mvHDMwbXX0KyxCUeDYItPHHE3TagKF5
tEY0w3U8WdofVq6rrcbYZu7QVeFnA2K4epRptgEEEIihZpetmzXA9bthHa78je6imwxc2PKz8hS7
uSuv5VWy4kkV3x6O85eg7AV2J3CIiWyvUF+KIFr2MQu6dFCLT1Xe4tpEFHGjCSslPzaa24NIjON7
MnyLHT4axNFKPTMloR/j2vdKvSiGMiy1o0bkb7BoQgnz4O8hO/PkkfyRB/O4XWmkGsgkkeIgz1Gh
VHhtThxNvW5lQT++J4/+LzWjbUT0x+KAy9oU2SInkbvZWIAiIVMENShwEXNrzbW1GE+SsZ/E1lG2
nLbbJOAYV+lIBEXjTeOiJTTBz7qYGB27g+qurKs2T6xjt+523Vt2Kg/yh4duDHMdP0ar2gn22V+1
5pjlWWX2TTwmeBXxYHUMvr1nof+GzhNpVkZQ8eL+/EtXbjLP5MX4mF2StpVfDzVmsqiAU3/zBbBh
lzppj5UIrDG1xlc5+IXHCLjrukWvTMYro97cenDZhnzFzwsyGqTYO7dX4PEM2Evv2GoAVyu7mPr+
6kF/ub8dFoZ5ZWXeLReRWEq8Iu2n3jumxH3714UQZgjM1dNsc0EUAVY9tg9ABRqP5/7Ja0lBUO1d
3R/G7QVmNmUglGvgg8JxzYyjTECjKvSKdxSfRZR5vyw3O3kf4gaOH4XUe7OeeNpbbJkb1J+4SYA+
Fuw+YHcDY8f11Hmj6KutJvknYe3vws4edhbopbepe2rX4u/qYD7kb5qt2ZyRzluYcUwd/gBZJjCf
iCiDXpvVUAmcAjUITqnq4r5SUwgXKGBpV6BtULo8MdcFLwStMcrLCJizoiuz4crKtMo+C4MTNFtW
Rkp6YP4fvZSIHPz7TeqBlUOahZsnsGkIXEzOq+dxFk7gS8K1AU1bf/LuhA5tMjY8aOito4Bt14QJ
Yy6Wz1xJ19NX5dCr8usgOeFtx1zpfyuRBG/Bm4DTYB+6wV/tz/Dv8ASAml5bZBZskD0fWFo/OUlf
WUG6N+hi1HizIx3vKeAmODKGGIdU+6H0RR9DC30yEO1oQEZcWd93v5t4wdhgEye5MxIJR8ype7Ic
JKL3f527Ooy7gSbRLCMFPx+c84eaRrbxEOvr9t1ObU1AJkjw4s0xOX/x1X5iRsQE+g498n49wWTv
/O5fEpkCH/HsmM3Wo3+eISp739xNRs9Ym9fwIt5aYjcZ1TzAEu6XEO8JCHFke9PBelJ5oPolWxYi
BZifZLzbsBhJSW6tUqplrFVOgPESUGT5Gltqruf+I95T+O00AhUBI+AiAMTUYuVfgkGJp96P+5Mp
BNFjG/U13vwMHp3LrRWEBpDJ47ULdxXcHq6nT+gh+j5CQwFv7AkVzUevPt9fn1v/hgHc83CMIF27
0fNUtTFJIqFVT6APkRo85Qk0ND/u27jNCQGlvjTCeHmaTmpZ9oN6eo8/4QfhMXCTt+xV/+o+47f7
tm5vOj+2QEeMzgQsDRvAM0BIQOU2qafGHeJf6q+sI7hTW8pX6j3F8UYrBpLEux4qJyh3S88zs2b1
WlcbCzD+ltT7hMfbeBul5sH/80HMEvbaJEVjIqmn8jUdnRzqN5EKdhCQaykbztjnyHq9tWEKCBW8
Ws7VRraqqRRTW4uQqzvtevpuoWfsl+pMUDoJ7JAO9KM+f35+j+TUEl6Lzs2pOU/6heF5Z17scr/U
s7gJFMgRvcQ6wHfRp7/h0bezKBycK5dGQCV8bURUs8kwJhlGDsWp2Pz2NvHKAtjHWoHs2b0/lbc1
IsYYc2yi+I/KLNLdU1etRdSEHo2j4pMVabZoGSX+U/ege7bAm8flnfKfibyhwUzyyZrECBMZvypn
maros5aejYNwQC3VuT/E2e/+b2fBY/f1dFpFmUgRosLJLp833avAqa3cpovMDM6h7cInDGlo48aD
38vPaUkj2Q6extRuQYVDDKfGrkxttFR8TaOjcu+88+owY8MpYIHhEO0NKGIx/lgoQo/n3EA7VXsw
Ley8feN4j/CTVb3jMQQvLdmlLfbFIrLytNQ1Tz2Jq2Ef2eTrSaOVk++Hp/vrxXLfzP5/ZYhxyRot
IqoQGgjVp+rsKg1pduKH+pTtaru1TeBDqxegEQoiPNX+v89Trm0zOV1XDgr0Piz1VAWOv/Oensi0
En5pq+lboX5AuAYXAsrVWBnnBOmyH8cVJlUjkys63dpaVWgo5szowul6ZYVx0bTIx7QcBPXU02iT
PZUHvyTA9mNCFdq9BNv2reakkwuHwZVF5iQEdLTKQCmtncxVTvaDw9nTNwMCmQDuglA9UlEWkZR5
Wi/2nBo3A+CaKjiI0DQvFW8gJeJM2c0RM1swJCBiZiQk/r22EFpJOl8NjVPxLn4bbhRhMws1Gd0E
ObgT2wEvRb7xBCinQ0sDFzIUKCDtyAypCnMtDRXJP4NkRzqjNRqyRtjcEE0xItesAHLQQDN97KyA
F4xvAuRsGUkekKeoEBtsa0+ghH43pYN/NvKNiStuiZy1b/9wJvTmevtjBTVhsFrhfsvmkZ7nB5C7
wPi0MnCV0KnQ1trUwBys1Hra6EZsJyup8Vf3zS7NKlqJ8BiJIgKo/JhlVJqsaCC07Z+hnUsn/YAH
M1pAGy0PVlL0pSQTuW9vYS7nB3kw/GOgClgVr92mUpSgUkY5OMsr0fG3wKvy3rAX5hFJlijPxGPg
x2Yf/VJhCK2wU4NzsFG3w37Y6Zt6r7oA/a3vD+X2YJup2S8sMXPnKeVoxKoWnCtXAOMT+J235aFa
x7Rw0MDyHG6kLVTVeKCA2/SHMcuExBjSrm0/wWy/DZ7CtUqzJ+n5I3ooN6bLRTzzZpOJjFnQToKQ
68E5fjj7kDI7QSTajQ7lOufN5jxbV0c1MywmIpay6Huxh2EJa3NluOBw+6M52lZyxHVwENz7a3cT
fhljjBv2qakESYZhhQ+P0lv2mbv/9XjmT7gIwXo3WNi4SnBGd9W+2etbfz2sQS31KDyXm4jT43ib
E2BAeCYDuma+9t54PSr+uR7rVXjOncmV6WQnNpjZdrodbyaqUGxoO3TRqrd+vT+Rt08ZaHAAjhdK
4TMTGeTfrocJ2LdueABj/2wCsATjGSX5NlbqjseIzbXErJk6SJWfdLDU2N1mIp5bOG+KU+9yztl5
C55jhsSsXNDnoTfNQ1JwdXr41T19uaatHUY3OPofeBXjHaW3e+x6CpmTrRijCWBo2BsRrwRqOC16
b1BO5XaxLxoCjRFgujq6RlhAdJikagme+OiMmiZe123pwXyUHLT9ndTjfbdgGbVMoJVMqBT/xxST
eOfhZCRA3ETn0qn2iVvSxP7VuSlJ11DCW/cFGZ/kR/Ox3Gg/1FDjcfj6gy4Fnpwp7zv0eUoudmGU
4mQvG3xHv002EnZGszef8fgl0tHJXN/xV+Gmd9v3eJO8Rg/WSqEN+h2NDdepZu+8Dm9XE8KS5QZm
aSLLxIcUdmPXZKqpcGzevj7A6n6oVqHrOZ4T8c7C2zA3szWiBAZFShlCB8yWiVM57zTIrZ07F+AG
ZR/QaTd51LTFx3LffG5p9FwcyjeJx8vAs8vsoDTJ0DsDBZuz/6lupZ0s4TFZ5LjY7EHshF6Ojdk1
QxGEgFn97Bp0HZPfuu2dUpd3UMzh68YKdERQRITOEzLaa/8R5LAZa2jYnDNtX0dPo/bHG3mZLcuq
9rNZ0E/yHyPMIVt4UlG1I4yIK3XrrSAR//MgX7sh0BXtylvVq2otbSfHWOlubuduv+aVjG4vDJCy
mhl9Z+ZFTVYZTxmtxlfAVJ6cdVC2DkpH4pjeDwnzerAzeWmB8YmkjaIykqvk3KFZbCweUjOj3egI
MWRBj0rDk2ZfOBGhMQwy9NnzwR7OPhdFshFBFkiNz7XyPLS0EYC0c/z+KCigpZIcDfgDLxU3eSuv
KvDrgdAJCrV2jo69Yq8HYFvK3fsTsORKuEVAhxbfhZc6xpUqOW2xFWVMsVe0Nmqsk51ClcOJu+rz
vqXbUgSi70xagcsZ9EcRA669tp9MM9f7Ij233/WDtEvp3t+UX9JLdJCeOKaWHAfgV+Dz8S4Ifmsm
CS7iqCmasEzPUzKNMh1zv/ir9m0o0BbNN3+NpskNKO420x5dOvX7KA+jThPf6w+61ORozRWsCJed
Wki+ak1vyxXn++ahsm53+X3MVIR6NPp+2aTnON8N2bi3wM4QTGiTFkNbTv7kOBNULYM6amkrL8EA
FEb/fP8TFmdIBy8wEMLgNmVhwpoYCn06Jem5MLWtBRZVoQZn47+2AUreWRMOojm4QDLHXJGmrY9a
cHo2xQKY1Uj2qZV3FseDlzIjcL4YM34IQUtjXyHQLaGp2pRm58ru7MmWkNGaG91WgVC3tnjtXusc
WMftuxiiIhT2oAaEF2foNjDpZSalqgDmnOwMTtGZaxJ91k/OZ7FaG0+8BHNhnWDKQC8T0FE4MOe/
v0gVNKMri8bLAQCjT7wa6/LMXfw4Mw7LG4xsrIrs7NVt/2gJlfyujVH1LBRtS4N5ZYkkdroJFl+j
gE8WtQStYOBiFTroqAusGjOVEgCSkxkKHlh1wFnb2/cSDcweAAgreDRDiGKBiI1njH5hGt1ZLKgJ
cEmAHiNaTs+l/7dBZyuwUNax7zaRHJ7QVUbKFqrV9dlvAzpCyMizFcGxFIAcyn3FY+L6cd/rTYxv
QyULT+UAIuIR7HppxEksE12o+rNQrktfcgvvdysiREdHP0C78bQes9qJtZKkhhsK4cbrANqCGGBa
EgFyGO+D9d4Ie2BW8sTVNSdI10nw3UJ21nw0QViF/7utDqBrCTtgzKeCgLRNHxuSF46AqpaIF73i
XVDBg3coi9oWva9MzJ3gIfybdqsq/q1H71ZPaqDh7+/q2yNTAw/xD1wcapMyG1sRRJuok7T+nAKK
QDK90x2xTURXjcLvWi3Bwyybf7pW4NH5/pz2zHyjzKug7wAlIdT2mLNaCsGp1YgmkIDDm6cNm0F0
c3+TZ8cxP4rhk2KAhPnVGl5DAflyQApLcopH5be+kYVtuhdPkWFHpkmjB1AYFT7VpMegBoxzo+5U
09V0WzqMITich2djdAonfJItF4IzpKjIcMj1VRfSUnmx/sqWfX9CWWqAOWhZgIRjj6MrHyUoJmnM
tLo3vEroz2IcAN8Ldhr1EWzhtU4NdRVMh7YsIDpsG88a1Xeaf9KNQ1kNxIhW5kMKffqYB3RV5sSK
nerLL2Jce6jUIR4Drz93YUYkty/duHyKLVr7DS2sdDXqUNa28TKS7/WNHnx2r15AKuFJE2navAud
DYk7z1zDGQ9j4EyGLaeHDLwXgi0Bt+yt46SE59Cx2fl2E/BO/5v3FaDrIQMMRQiIOQO0xZw7cR8X
wyQP8Vkjtjc644Cbq3MaifbE4+K9yZ4YS8yjRywboVpkfXyOPEHbDJC1ptU0mHYvgTvqvpfc3Cxm
UwBVofvEAskA2zhbemaXlNMEISxiG6PbUWBkQKjIuyPfnDezGQ3xTMFxqoPv/Dqo1WYbJYBfw4wF
QD0ypJbKZsM71X5uKFcOBjMIHVimWfQIFGPXZuQkSpVcqvPzLJT5hW6vOCKFGHrxSir1XKP5aKCV
J2nUajUlbVvRRE1Ck/bxGFekK0UAn4QpNAuaQYJopJk3QonMgxoQdH4bwQhWoZ4JpasGSoNszhOC
gAzo25GIonjyqSwUCw4KfZuOpvpYJ6RoIVNCxSDuEWsrz0JZKtD7z8QSIs9tpyxQ6JQJ3a8wBzs6
DSwz4DEi3h7GmBIFwFRUqwBhQ//w9ZSIapX1qSUl58FtNuWDYterwA3xWBc9fKrrZCAtx6Nu0xjG
IrPWetd2U+cj92/cYn8IlW3a03CDMDdBHkGwvSMXYnyT984HJnSTZtIz8D6wuMB2rOJCASYKt42H
xu1rFwBjKIa1bt05Tfaq7uo/AfoZkA3f3zy3ZToYNlBckiHhCB59lZlcqTC9UQrT9Fw7BlG3h4Dq
m8YZz5xQPh9BjFtfmWFmNDGCMW0ge3VuafrycfrmYcq442DOwNpCs75fwIC3MnYN2T8oTkTov0c1
MtPFnEii0U1FUc/jcEoSIdiY5CEANINylmXJHy6XhTlntHDyaivFsgAO42JIrusTdWMSnxrbiPxb
Miaob8MLcOPBEyAQKFAgv95iXSWaVajM5uzeaTby39om3WtF9Lc/9wd2kyMxhhh3C4YpGvsiTM/v
YDvZ+SRyUpfjarcvLrMNXN0QqlFeh1dfDwaZEh56xhw23EdM22Yf70/P3Ors4gpdWJGvrURmWaKx
DFZQfJCIK63R5AmQyctLQb85V9KlSQOKYOYoBqEM+EKvTQ2SGSdS6GdnISDv+QCq8cgn6/X9lVk4
RlHjQ5eLiKdTC8n7tZG8spRSVVrcp4j3S3nMNh0RmxWteU8fc47BRoJLO/O8XtzbWiTAgpDBzvvk
EetA/HOTkO3J5PWCL03apR3GpfNEGRQrhB3vWaY11R/xrOJwXO0mG4SnXdpgvBlCkm1b6E123nka
QWvXn4HHKnhbG2JMMHFNqA0UBtoa05Vs8AhLBUf4pdATp9Fo6Yy9Gsk8mxerIk6NooUSRhJt9K1b
7edOxY1RHdWMnIIXXgl16TS4nDfGoSWpk6yxxqDQkPAZh4R+cxZmnvg7TsYKDSUoGeqVjvt7s1Ht
aMv59aX84HK22IagIoP2IUTosrO+hVK15ujkoaLrPyNVSPl2f1vyHIAtjBqV7ndVUGbnkSLtJLN8
RmmnewntMtzqIGdvWszeBLV11+VdNa8LEgFXjkjshq5gc7yNszXZ0k3U64NQTXC2xh5OUBZfVTS0
eeInt1DA653DVkjyZBj7McbEld+Rq27+WrsNOjM1Jz6Na3kn44L1en+peMNicpw+EjS/GGHQDo9/
0/12zRsSZ9uw1Li5l4ieIsLAu0qltfqVUN67As8CEwb6ohTaScTGNA+7yR0Irty8vc85Z9jDLFD9
KYk1LH4Pio5yVTlbXNQJ58RczAH+iTBooruOZyPom2Sj7mZPHmm3ByHzn97drk0qbP7cX3VOMADb
7rWpyp/UtFKwaeyARtbz3nkRRdIT9a0OSEZ5jS6Lie7lyJhzulVqXxKFObS5tga9B1p8pnayLShv
CpcSnEtDTDDwZV/y/OInGMyCEiat3MnW1tUOLN4NpQnlzOM8T/93zEYjz/U8+rWp5pUyb5+Y/FJ2
ka3b+5f4kbeJ7p/Z6Oy9NtN4ZdQ3I+YPxUN1U0M8e80ZyP0oqrLCMZAsHuSwgu/hotqczKdgRx1q
8rrvuY4w7+WLIzsr6qYXwAFyFr8Jqd2JUvALEt5Rdz8iGCoTEbpMkbJRRxrVUzx2mhRY4MeAhlQl
3WeG+6nx3e6FVebwLnTLdmfUIupVaAdggmnsV4MvCAGit1PZh5pAnJsTrpcD0T8WmPlLtbAXxTzJ
ztIpPwq02Sp4ruXxtfOGwUyfVGp9JYIIAln1LxTk3bXydN/beAaYVErUhxBVExhIJ5KQjJhf0ct9
C/+Ho/1nolhQhtWiY2YcYeLQm7ZOpwdHyZwtHXlo5XkubgPAP3aYQAqaeeRVWZyhRiC+Rrb5+JI4
nL3JWXOdCZ6zfI8KpcDZmy0ioMltcLbFgWPk/0jZ/hkIEzmjotNGSLIjxLjmKgUSWiDxqrajh2TN
257zB9+bMyZoJn2VKmmDq2G034Hd2DUV0tGP6ZDRNa8qthw4/xkVEzilsun6SAvxtrd9D4l+4gzl
Fvvzk6/98/vMjs+sOpSqFmsj1VuDSLItaUR6EB7wgkNStyJOAgzU8Rj/DakxEBnZFScgLDu6ghLy
zCkHTC8TEWSt04qgnZ8UoRY1bCRirAE5AoUY5Z11swfcLNuFJSYsoOGzTQoNL7Py39KnFUo6AbHs
3XAo6JqTbC9f7S5sMRHCSLMkDTuMakQDDOiG95/USdbb71cFWYrM8f3Fi9c/xljWAtTGepSDYSzY
BCdauvdD0WKwu/h1JkKYpZV7CBDZ+fXXFJBj+nW6//uL4QGl0Jl1YS7BM8tSAiEMEgikv/Zg2+l6
fIlSgszqvpH5R27W/sIIsx5FUVaFNCDPMVc4SFcv6P747ywoTPJbCWhGCnyk2MH7RCDVgTZ2cc1J
DxcX+p9RsHK2INn836z3uHrmeOziKl/8NBOk5TEEmrPGBMmv/UoD9b265qwzz4KCJbpInYqmsGL0
tyKUAWHXOCfv+F8OgQnLHrBuQMrAQPLU0d52uFfo5Vh1MUlMNAZNWj8GBlwVXDvH3zl96m1xX1HO
ODi+yj56JVYFvikVVsbn99/WJzLMP//VZmBDbmAJjdTKMBCcp3W82udutbpvYfHYupgoZk+PY5Pm
Gp6QzsnGfxEhPcY5t5ZP+wsDzH4280Iok/mepK5eK1vZmcEcMyBwytnVnIGwodVQ+ymKS2yL8gES
rueM8m7mC4sN0JEGMRxAn0TgCq93RVp6uFA0So60BTdzKMK4JPN5HrU0XVdW5mFe7j10lVtFBSu1
o7i/JbKBVAKeakZeer+wx6/szH9/YUfKy2wQ59Hg/r+ZJ2zk+e7CgmiAOAFID+4cXWKx9LGqQNRP
13LcxF05Aah1KDlLvlTDujLBTBb44EG4IsCE96t1+tfHwq1fCke0pVca/wkIZ7cvHH9X1pgps4pc
mppCz8/v3sEVS6qCRAPs9bT6e39L8uwwW7KSzb5J6tkOkOYQZ36g3gPv4sWzwexKnCGCpneYuZHq
K+8ZlUYbCPqKlOf7Y1k4By/njK00x43RG/Fsx646knfcYsJCVUSTgPWd4aEA1bHirFbTS5IwYa7C
196piQmZZqIgX+Rv/6VC1pUpZso8oQeFmwxTGvphDVxa3ADy2fCAwBmJ+MYr+Cyu0D8j+znhLjZo
HSltHM0j04jlCrSjEML+5hwvy9HmwgiTMcqqP7TtACMxiTa70ZkeUCd54eRCXCtMxjJqjWUEIqyU
jro6xLuS+i/S98v4xjHEmzImbxmKKQZM4mfK2k9prZ+c7Nf3fX++xVyBBwb4axEtm+bMRK9ex828
l/qqN9T5iuwd4odiM27TB2919uzwEB4Ahdh/DK/jPreBg3Du2/75bSY1vrLNnEA+QMsixOVQzAho
8qeyQ7uGYIhdBavU8dV1Cz7xEj39Vb/tbADCoVjSKVR0RgrakOEjT2e6kHCHZg31O90aTrlV3CQn
ZkXSg3mQtzEU3v6WMakikv6uFGiBkOi932e+7Xvr1k+pckhSSBSuxU/PXEGjTX0zYxoMn8AehtW5
mVZdBq2MTaOTzue8iy4cvuC30ND0jr4CIH+YnL3LMrCAVxJuv5Jd7CaNvIQ2J1PhmWD2QmfgaqtY
/VwTl6mr7z9PvPaLpaz0ahTMRlAEWR/lRszOeUXeS0emik8yDfP4zOvyXYpWV6aYvdBCI9DUK4ym
dqJNkdB3ECJWtEzo/O5ibFLO2bgQ56/MMdvCCmSp81OY24l/AYWSPu67/lIIufp9xvVVU02aCbjR
8/SIV34DuK6AZmT9mq/l431TC4nRlSUmpyiBXFB8CZbGlUwP9cr8Wv93Bpg0Qo21KlL0aX5EEulv
/aniDGAhCl4NgEkfBqDjsizCVkFpeKM6VUI+19+c5ebtlfkbLg6nsg/lvv1/pH1nb+y4su0fugKU
w1cqdKuj7W7HL4K9bSunVtavv0t+745lWqeJswcDzGCwZ7pEslhVrLBWDEUOMXnnDI09SGtWvun6
QaB38KcMcLFeVJDN4gn3uc9XslU8eIx+/Os7BYTunxJiaax1j8dJePc5ac+dQczcMhk+lrUM6s57
pQoe2xLL2LZI1N93/y0s2YSf8Y9h/DWHkwhVL5U8qik52Ycksu7AHsmax2AtgbrcgNLP/L4akPfh
UZRMLDDjMmb7Ft4KP1ZBXW+Py9ROSCbzEW7QLeyIrOZzhgFR6apTH4eV6HmQwG35zX6qmgBNq3fu
fYs1AXv9bqg8db955OjHSsOJlCXRiemjE6FcM+37pP1ULPBjx6hbXuSaIsU1zuQJbysRXl4zy532
sGGEVNftukpDzmAQLZcyGYs5uzVhPUIYO0WHuNBq2YgS/DjfWs5I0o9wX5fMZDJjp740Y2ar8jSV
qy6APexMyXmZpitVEt5ErOcuw5h8ldxnYjxZCxQvh4IpxHH4k/me2wyjuygBFFMA/pDB0/DrraPq
wEpoJVwSDd1U+UiUW9K9M6KgL2SOX4o1k0KZ9iqTxtA3RFyUtUasKlmXyD44oGu1gJmdEw/F7XbF
o6k4R2ARH9TVusZAfvP4ab/yxw0rj7poer6/hlYRxOKhxPFYc0zyl9J6Rn81Y1cXlXAmgXICuZjn
fulBQl0Tw+Ruth2u63WPv2jdZiIoF4CRyCITM4h4wLGpkJJ75LoE1iKoaC9CcYiTa+h4crGckOi7
QCWFyVANhv59VVJmGp40QSl2HYQoJGhJhZeHcXQwHJOfry+GJYdyBnKjV2FZY7sG8+UyOgZGI0xb
ub8uhLVjVJh36fWwUnEq5+1l56A30bo8XBjpKZbuUo4gbLs+zjuI0I5Ou43WLMvGUqtpibPzqFQt
N8oK54FxYxDnAl/4dH2PWAIoU2BkI+rasP/n8fSk3DUOs6960TR/X4yvx/ZsBXLUB3E6odQDft81
yFN86AnKmsnGd66vhHEUX+OCM0FNL2Gsl4Og7E9Ojrjp4Tvjjn/xsF6xm1/s1DMRFdc0aiPgtEu7
tgSHNxXUlcAUh0JziMnS9mJqt/aFnN5ZzfAMTaap4xQ5aKZJyGkTBauKyOOmI8r79f1jXEkaJhxE
SsVQlJARuZ2tP/wRVtpq/Ph39uWrAj7bwV5vjCLTIKQzlRwAXJZgPl8O/1IIde8lrxwSgK/g3pcP
MGCH1MXolclqz1mqKmPG8R9fTc8c4o/qoZ0UzuqNFYZiW9Otz+VT7MhvW3nNEvcbc2F6BczEUaYg
qry2ayso31O7E1Q73O3PmEW8iXvMGPcb6cE0+97COoXY/sQM6V9mNmYfQJmKqPETBXAAkxLu/TWg
sE46OWmW/jcvtm8xdOlWbvsuCyZn/cSvtsNXkwrmCfO369q+nKeZiaFigjHQsqL0cHo9XAP64N5f
PTNbMe7UUvVifmg0RhoPYzFoAfYMvaSdDQ4jD9SPwDQFNI+4x1gbrAcLQYa5MipQCL1Qw4gcNtCq
M5JH5BV5tNBZg//kX26h/NM5BV1UDnKILcSrNL0PV4+vmandsDJqDNtH1+QSnvO0VFC+Wn574rut
zQJmYe4YZTAwVNmnSg8R+3TtONF7Vjlm8nR9txaXgXHGqbMG/MP0IC84xMv+kuuIFIDr/Jy7gq2u
w78xfDMZ1A0t4lDlhAQyQH8EmnJT2MhPw5aVRF10FN9Sfnn0UlFQsFan2C16lm7Rhz81+2qMtSy/
5mdiqAuq6sCg0BC/na3BDG4MAopoImzqw/r6uXx1tPxy6jM5VOQO8gbdr3PIiYsVSDtfPDJhjxHT
BpqmuzlU523kco6+qYiGF1EByF7MVTOe4Mup3NlHUHc2B2qoWmAu9WyJ+da/BYeQeoIPeQwIt0ot
li9ZVviZOOrmjoGHgdcBirLdi5iZtYR2apIRV6xlLQZ/MzlUmB+meZfmlTY97VCZIE+t5W/Gz8/r
J8i4WV8sOrOY4pK2SejzEIIxtPJhK3YELyMMo1yXMtmAa2pCR/q9EXiAcUZLDuCGSAc2mr+K9Web
Na1zto4hS4OhbCdFVIlsYcT5/d+tgLIOoVhjvKnD7/eYBTlkzLaG6aJc2SHacWMUfBhiBTv0VaZ1
3nw7dM3XyGZhIixNNgDs4R9TSjdeBZ2IrBiHhUx9DaJ5HAm6fsH5xuz/Z2gW7b3bXvVyz8eKUgII
aLMhwe1DgyFh7hjcFO6FX7WoCmNsRztfPymGhaUn4Dm9y6Yy9PQKN07csT0DNcBRA4uh0ovLA+TY
1OuHJnN6HzF/doF9NWB0mod6G7v3scW04osWYCaDsq5DF8Zc10HGVl1lO34jWD0ZJPP1796ZOuZ3
jQnT5xcGAsCz4tAH5TXO6iE5A3r5wSchkFPgmq4fzuI7cyaIsmlqmzZVyUeTIA2ULpgOZLUZLyv4
TAQVj4DOeRSSMZ7akAREp4NdmR+9CV9uBYSVZV7UtZksyq71dT+AZgv71sbmAdh+eEGElsGKGZY9
zkwMZdyMUR8LLYKYp9Eadzfqsdnd5ow03/K+gboTU/zQZhAX/LSgVTsOoITIplaH1slfu1fEpWZl
DTmRHdFiqtwUgfwyeN/itEn3Zwa7isAYxvFFjsfs6AwPwCokN6PpPQk2w8Mt795MEhULlUZmtJEC
STxosY+BJZOCpFgQSxkWdXsmh7qt4F1tOAn8kWcLJAwc/BzHqPEvrkRDhwb4R6YRdbrI33RyG3fp
BeoGTEnVnOKOKd3M7mRf8tdzQdSWZZ7Xq6lXT9c0PoQgzWovVr1760lpiX+gEdWuPNfm3xzUXCq1
gTxXe/I4YAMlMj6leFfWgJtvkRNiCZp+iNa9uSAqYOyFluuHtMnPGvKCybNsVuQuI6N9ORQbRopw
8VrNZVHRYhLxflaXOLPaQQQ32MJ0q5zKKmAtWPQVS+ZoLouyrsrQQAlVHFs7YeauMcmRWwDut67b
cIGlHdOfz66uVkkG2L0hpkC9c8IeBrrpEZwVUPnWrG0Qkfkwg0xwOJZYytiiR1bQaqOaDNToXFxA
HVryq2yjd7m2k0P/IjyobJL7pUs931LK9MYJ2pdjoBriJow5aR4GW3M0x3jqXgPTR6FM001esdMb
5qgRU3Eoexy2Uq8rFyz3gl3GAJtZbAEhAwTZYsUEo5iU8D9fiF8cK1KaqGIiT4rjiBOK+s4RdqqZ
KjYZTiztWQpqvncUkEs/tQfP7IirMSYDJU3eRdsnfzqrcb3tLUNLp9+5tibKmnRd0dVqAjlAIXpL
7cD5qO3sIIJOghlTs5ZE2RNjjAu/yyFqdGSU/0E1hMJ2hq7Hvwpu5ptHWROFk0U+KHFQmh4RpWsd
SfoY5FsDxceMty6Iqy+WL56M5rUs2v8auRpJVBCmyl9QasA3pjQy0cLwElTD1HGpoSAkwZPaBZ77
mXn96Jbv3D9yvtzgzL4g3FY4v/mSU710jmBnq79oHgVyJkCygKGuAweSWgqny1ydaP2khBh8nA6M
2yuvbBbDJSUE56uGQj0vYiaMMh9+Z3CVD7hbQBXwppNBNW6U1X3svF/fsUVjMZdDrUcRqiFoNcgB
oP4fUO2S0B0cYyWg8uxbrEb/rwOgr9ZMGn1AfSjLqSdCGkiFyVu//TM+bFhQSV8lk2tCKDsxet2l
DCab1IGiLiXSH7zlLHUgADKyjnej5eDpeuO7smz3n9F6Y7gs0pbFGsV8mZQFSUJeTFseXzC2GyXf
3m9v/UNDeHLoXMRcOkPrl9zbXBplRLyxiTVuhDQFkAPIYjRP9et1LVm6V3MJlPHo5aGHksKj+K9o
rGsDU3OvC/jNuQwLMZdABSCaOPC1UmENF0ucEG1GK0MTuEYUNyVPe/82NBPSOTeyb/X3tvW6ycxP
lolcepfPP4EKThpOM0ZfmeItgA3EyOKK5JMF786SQUUiWpiC0mWKs5oHt7Br+9W3WMtYTGrO10FZ
jrLK6kFXvtRBA/vpGS3Etme1aDW557fGzfWDYy2IMh9Bwgt5OpkP6ehMYnpzQNXjuozpN67cZzrz
Xfu5Vw01nCSyQOKrTFIwuIFegRFeMHScLmSLwyiGfQgpHdQO+M5jYB4+/91CKLOQyX2lcxw2ywoR
6ZLYHM0Y7VKspsJFewDISF0FbiFIdKgzMaJCyPOWz88vkjO68Y28vr4MYXGrvgXQL/CCA5lzWI5Y
RxbYjrpRzR4IEBERc3KBVz9kF5PJmjaZmF9KMJNJGfVISvxIK+F3AQpv5kTFpPYU2qpWa/KOWR7/
7RqpsxLLvLjEKTYRwbtscuBGFO8TJzbVc2u+Bjbn8tN0a7tiaOGyhwS+vijiDksSrextV0jA2xSQ
c1i1VvRcmQFP8vMm6pnFj6XYE+i2/0iidpSTYYwGCZIUERpfOwrZ97k1rhqROUvEEkVtZqepeS8E
4uShnMiK97sNUPTZJdjpZ37ryPeKKEcIRN9QTyWcWRWvkSsG97NM5D+CbXajw9IPlizKJSKgzYoo
wZJGpwXoeBQAT04yq+NtiPkUVoJosaA9PyvKPVadkqWA0cScD+CXJDvdGRdkAerV9CRBv+A2X6NW
Zgar6xd90fDONITyiIBk7XO+hVRJX1XVQ9Hc6PVKueeTe75xUp5cl7ZYekSuUkahFuSv6ldcN4ve
40LjOT6W8EQ5ug567br9rkfr2N+Ua+diqL0EE14BXEN5epgbpJGJsC1e1DfWPZ5uz29d/F4MtXdx
DfR4wcdi0NBXkuBpmgTdeUR7ALTh9X1bPqVvSVRM0fA1N1YGHj28ndofCdlN70dWjMk8nCkQmB3O
xSgav5wOx0p2+8wCyD48vWSzrtWy7/peDOW7Ak+TOTWAmOzGcnqrsav70uVP/WtHIvNiNYzc9fTV
V06JLp5xCVgncg+3+GnMSHEo0NqZMQGmvmz2LykyOMwBdTrRTE/mcbZ3Agfk0aCExk04eoLzFFrm
QxOa8VpaB454Rlu+294ltsdSwkXNmMmlLDx6H2S1SCD3gnLGS3l/U97cXte9xf2bSaAMe4EWxkip
IGHr7TF5aMKuM06ItQbKpg8gvUetDBJAvJKu/UPvARvu2FVrv/ub0V3kx7/PibLpSnbxh5KHLEzv
WcIdT7LVLWvUcLIuP3UBON4yBsQF0F5pv8btZNmvk9yQm7Plstzs9HnXfvrncV8/2N8h3s/PpA5W
GZsh8EepAZxK5aT7zjFZ1VbWRlAH2wH/ufNlbMTb3Q2rKZX129RBqn2dqo2G305NJlXYwvvq59bQ
/sM3uAZI2s1Zsu4qC1g99s6H8z29nx6un8HCwMBPSZQPKWAJuXbaopi4gCzuyBYG46RaxDFPd9lq
+2LhvtmWjblDm9EO+FWFvqZMlFfxME4ZX1oowN556e7De91OzQ8gT++t9ngXWGB9d811eLLNxjqt
D6nlmb5juO/Xd4B1jpTTAXlsxLcXfIRzh8Qow2/+djU/d5dyNU2rD/yg48d78sG65QtptfmP/xqx
0xtFqXxfac4Psc0d0lXxlhAAuEf3FsciUbt+7elZu3+z4eAs/empRMEbL4o4bfgN4yhZX0ld95Kr
PC8socv/+pcnyTPv2o6NZHiTqQJwNKur87oCqjRm48DxadgN+GqFEMLIii/kKX/qCHW9szitQ2PS
EUDf31WGLeb3t8ld7SClbO3edw1AQ4ftTnqoFVPbB29BT6JdxMLh/+qe/88X/ddQXSd4g6ZPdwyc
1qZEYhAvOrspr12RbF06T/cDWa3tz3+pDtTNHjQtazkeG9sTk/HTEkvVqIvdF+j6jFX8Nh5lcUni
23y1sY+7gdyZ1m1DdutX8/3UbM2VNQG7baTIKllxLOMTqDz39Tv5m3FJ/6EnX6H5TMHDQMAsx4j1
bF8agvJ2ZDl7z70QkdgfoAC4Lg1Ue1fDCPXLtM3EdaIxal0CtSyJaxnE7S3uLSbvMeql1Zoj7sXB
TGFK8pLIshUf9uiOUVzOdgNn6w5Ib4s+kd6OyuGpzsxG3J57IPqDNje19wrhfVLafmGvx3WzeqpW
R523pT/qrQBKkJUMLt+VsZNAqUcCnYTgn+w3JWAtiL4X7gAJQvwAPamJ2ySkvlE/BbRQusBewH8w
WuG2B1kn2L9Wye7xU4pQn9cPF0s4VZkV3bQe+Dvusl1R2/mD5uRmjc/l/uivSvTVDhFlpFtJDuhF
KzPfeUgupSsBZB/7m3wCS/vY827trArnwyAKxltdlMtMflPa+w5Cw3jdW1GDgjZSGsobb4/b/liS
9nTU7cBEIhtkZKoZWIUT6eTJLQmYpuHNcrM/ooHX4WriOsoKmmqkJp6jJjCDJfK6W60BBHGnrULb
1mxkpPfGrb8tMpQxbvVNagPXs3MK1M2TNwUkeiMZrF4wjQ9tK7pyTZQU5d7DTWDlPXHVcGqaUrdI
0N3WYNjsPOtdwWiGTsrO3L3yb+lq81huD6WlPBzF1m7JCQxqmZUC7ElyOevW2xT32lkpCOBWgWcM
3iCbQ2i8AtqwgLqGemg7a1jzttts7vO3tDKVVWCZegPQmNDRDvB9dm1qBWC8MNSG/gzoCJgE4hHZ
O8+1i/WpIxIAcbPP984Sj+v3++5RkQgJNpa6GVz9DtMW4AAP1uTyoXZktVGh/CNH6r1JMkQepgzT
9QcsTWdNIs4FvBXRh2YabnRAn8uR2KcLSezSii3AfLWgOX5szRZUTpvY+mwEYECtL8TdSHtzvD2E
Dk+Eu8t9AAt4RuCL82gPBxf/s9ORosemIXPV4lss38Tur9X3g4K2IFPHj2InOPMpsLK3ceUAmj3D
vwr2NiUO6JYeOVT63z07f+uAb52gM1cmnRUWtpHYh/WjmXzIq2O+PTQmVgo0CQ314FUIcpRzsTJu
BGGbkMaK7z/g5QZo/s7bATm22L9jSpTIBXnn1yKp1qPmbFbJJid3xrufkeAztIYnz7nXbsBdXdw3
qLlucswbW7hoPOlt5OvXRFptXC6zPB9aGdiNme1R7V6ZyvtrbAI6VrqbMH82jVVVJlknBFv7B5lQ
zj0kNRmO1TaxLzEha9cugRBvWBiY9m3xhkO8Ex8Lsh5MD3vzCVsFMFJSb+/fn9LjQ+r0t8E+erWy
3hnXPC5Dk+w3KtZ/3aCxTPHPwOPf/dYka2YaeykXo7aAJbbu1td/+fcz96eNpx4VgV8JFzBXTYGG
QWJbOShAJ+8Ii21cZMmhYg7gLOVclUDOkwPUKEL2R8582Z99G1earMEo87C1eXJ6WLNA5BiR1FdN
YbZ1flyVQjpFaUjas6I0lsenpzw0vS86bgrTHrat4wTWOUK9PCOPZxha546sbVdZbR4CYgIP+30w
N77Fagv4Ivu6EkbRfQGeLCZl3WN9T5a1v3s/HtcleYYLdbY5SW10ijkOYNpzE2TrngU+HYBc+cQa
UQQyP1e3vWmf7I28PeEKkJvQuvuEUXI3H+uPA4+b+CiR/T6Aq1nr9nW9+xqXu/LddL2BM9oKU+nw
9oJz9Ky9u7c6fOqLo6wrhEeYyEkdiexA1pYfWZVKxs38intmKhGNAnh3p+dtatosdZN/lxx+XCh6
aFTtgqwvp6DJOvtk7047vTLttzNK/wGBO8qsxrLeQ8S8A96uk1dSLBMuRCUIERk5rC+s8mub/NMG
/Y9UqAkXi/gYgMtb7tPdo38ru0+rveWWpn5TE3u9MskJ/8R4AMqnqm3jA83V+gQ+QWABrFnayriM
dKadCzRdbadDB2zcw3WFWgwfDaQ5JfBCoi9cptYqBoOf1in4QRGYXQSY++5JX2MWjrOqLeuUl6zZ
XBZlj5UA/TPA7WphNUO7Xf/xyGk6S8aKfqfyFbDyfq+Iss2DF6ZxryqAsTH38d1baiavaNlmwlwv
zDn/lEPZZiPRq9xQIEdDYNvZL9LbBbwHgPTMgM7Moe8YhI7Evv+8ONcXyNpFKtXTVBEqWcnXLvK2
/6LB95y0jrCaf1hiqCdfEBnDGBZYnpV4REqJ9yeFUiS4gdeXs/iixTQC6BJF44vK7KeXVgItzr1e
b89PewETKvAHlzWHyDpAE8QF0VJq+WBG19zkYxojLxmXfSlzOpdO6b9QSMUQlpP05u6ucjP7/fry
FlNLcwGU0g9JdREqCQKE1EkHK9ds0TOffZevbONh8CwcHYud5T/IBAieJoIqXaMdLD96MTcYuNR7
Axgs6iZCArC2R9vM7v9qdd+SJi2aOQUOxJSNFGF1lvcQjVZlIUiPrWbN48A4RgbmP9iqf4TRzg84
ydmlDbGswlJIB2I9gXguj3EM4JRrgF5hVTiXnNI0QPX/t5H2eLHcj34qYHHJ87hWDitTRMEp2Pin
65u4mFmay6HSeIIXVJ4cGu0ZD8Z8LVtS63B2sUXJWNymYCFK9h7iCrxfNhFqheqh1AjLqCw0MkzW
7Hut1D0IQHFRBdNBDngYx3a91neCfSrf/vWmUvfBizgOI7g4xAFEIWiSB1+Ic68f/mJc+eeCKDcQ
iWJptMPXgiaorhTT5J0DCqEVc0WTJaTDhfnWUY4gVHV5SHqsaCJFNIAP1GIGFyNCh2lEyEOsFOE9
FmJqjCmZpaCUK8h47mIYwnTPHeDz3agWt/IhUbi5rqDLruBbNyhXEMlBxgW+D8JqNMbHqwTAsq8h
s2tCnFTs2j5StqSRdAO8Mjgx+bZD5gjEpiZQUlFIKRDYGqbnhMBTXLWwnptkz7n+sVqz+pYYR0kX
mBOuSkVPhm8dzOq+aQCMofqFpQZ2633+13sKEE/QgIsIvIDkSR1d2g3FJeew2NZ5qoCEdEGH9Ynl
WxcmODBmPpNCnZzaGOPog/j4/GCQwIx70gOW0idgPkczQGKHjn8a3phSFw7yh1TqIOU0keRUhlq2
zldMibeqYCPn4myY9AILBzYT9WugofLE0C+nu5cSHgOAii1aJ1arocQS8rNS+z+Cqpa+DyQ7NJEb
2+w5c8JNvZbt8ta4G28TfZrTRF+PWSBQydefl1txvYP1zsjmHrkgy8KcnQWIDotfG8xm4qUo9McG
0L4jT4csm04Ye83rZmka6Fl483Y3H8X2sUCnE1HXA+HcwUO14LoKL/kMRUDTmyFjSABM15TsTOH9
OIpgFwYTA0/ebvdaMMPDBaJrqPBMCOWY0i7q0PcGIaWdHoyDfGzu/Y3qlivFDm9jDC5OPvGQ2ett
j5TfZ4PGk8/slkOqkAxoKGclLxY6a35+D+W/jFjpy0rD91ycvWjzMln1dnuo0YjCmqFl7i/lwlJO
Kxq1gijLm/LNMYBe70/GM+vFtGDef+ww5b949BUmSgAx+zd/c6NDZTqi2td1ZfEKzU6RMndiU/Kl
PEBGcePtLrbs3OINzwjlWeugjF2sCpHP1x68YXQT2n+41QVPsL/xuT92izJuGFcQowuPlZR2Zed2
Y6PZFO49ZbPGLoXxc1F0427iC70Cx9udMYhJtK209VFaOOROfV/sWetaSnr8EEYZOWNEz6fMYfeE
o/DEw5DsXQ1VHsFyMFH1Im+Gvb9JLBX2xHpuXDN7Vda5yZk7W5IJTJtHzNLdBHsJ+XYk+23POWzW
7fN1LVpKf/34SNriBK1YJNOO6D2ash9DCUl+DHRqnZO360BdNRLJJSsE571CIuEYDmRUzGA0L7yZ
pLYXIUmOBuGhsKPAisbNpbityhVfnBifOX0GFcn8+EzKZkXYSbWuuRaTyN5GefS3/VeFZ2XzW6Cg
rkE4jg16ey+B+hA6Dwzhy1dN1SQ0k4MsXqcOslfVQckDHORgdq9PqMl0pEZhMLPCTbdPdNQxRrMY
iR2e5SM8V4M/jUm3NSwWWf3X++jXNoDoUkWYo4u/OAF5kZN8DvR5CIyjFolyAeU+VKk+SvemX4cY
2XhGjeEUEXmLaR+LNbyxbKnRUq/JkgysUJ6y1Jl08YygxbNKasz4A+yKqYtLerKu7/ei1ZlJoYy0
HxeqkPnYbt68vHNm/IysPAv8c9kTzIRQJjoB7o2oRxCCSOJBxTBCiNdgd+bJ7fXFLGRDFFBI/LNl
lJlu+JK/yAXkAFj1TjxJeAGur0tYNmozEZSVHi+pntaTesKptceP52SdW4zYmrldlI2WFIwwXjLI
GEAPIKyLbbup3s1oxQJ7X7xq32v5+o5Z9sMPWsQKXxoG7e5d7k51WuSoru/YUnpgfihfej6TogaR
xnEhVtM7koNieE9ewsOA+eTEqlOiH1VnYkU2XBQvNyFu+/u/lE8ZXWGspEsi4x49vAipKWzD8xkR
MIrYDuz8Te4W6CWTbgw0FmR7hjFj3eGvlNB87WkQ8ZkO2eVAXs4GQL1D0yPo22ep5XSDftmq2VFS
xoLnfQ3oyDDZT1Zo70ECIR3KJ4R0igW8SvbLfTLC18TRVkOvk1G94EyLgjw+Cw8R2QoOSsKsZU2/
81uOZAg80vvq7/R+0QZi68FhGgTzrxnvoGcAyNL5DaCfItDDlDdMQqX/cPu+ZVJbGZdRk/o6ZKKC
lgUwVfeguXI+O8baloMBRZNkFYljGbULrH2mG6HMh1lTxB3KCQAW8R6M2JS26BXBc1N3krX5POUp
RHRnycieKQ+X1bt1/WYsP75mX0Cdohwkfj1KQXd+6jMCHEF/024NdC5MY3UR4bfZXj8AhBK0y9mK
+cpeDDJmwimfMBiSzPUxhPcNhrTdjHg7m7S2zQhmltpa0f+sqYoM1lPDkKlFhlHQSIFy6eB7ZHQq
tCFsHZA0zD4DEds+XMubkiijVT82EanOoBDcFiXcOR8BKVJ9jE/4+7pgdY0tet3ZR1GLRwlUG9Wk
xXsChE1JbMrne6D9V4+MA15IsAGEUJAw4CLIkvBFRDNTMRDNZGEC9pDzsBlRYX0275kFuMUbqiM8
4nkV0wY0z7kHRoQ+8PppJdmT+rKVb5Oj6vZ3fUoyEPW+3LIaaZfybApG4iUcJxK+skYdaI75dYXz
ku4cfsYPE+nsVHEJzZ3z+OeA6qZPtL1wO6Lv5hSsiogwtnSKfWmLBERR1Od0UVUkiQoxhpzP+4hP
O4QYA+YrLufYBmDljgdza786sSaVhckIXBM3ufDZCYa5UIR6XHbAmgExRHlweuD3e+i+MrmVwsJC
W4x4RRGkCoqm4brQwD1+dunKTIe+XKzeic51avqaqUJasrbN3fPziEdS/sxjIvqdsa1LajSXTEX9
tTd6edhW3f/DxEdH1W7K+IH/9l10RFIi880IFZdu4FwgFRX4g+TlXIOlBh7ZS7uEKAnhnZoV/CxZ
OaiqIWnapDUqpS5tPI7JBejh6GbTiQQuwDIzK/k2LUBgzL/2uqNyholRO1NAH+5w9JLnlFsP2msU
iKQtNrmA9sasbYmar4UAw/w84wMXZv0UtFh/fyClYJWYh1Ix3SZcJc2JNz7x9x8eIDOefZNfJyUb
83Na8i+Vnkmkols1ylpJ97HzEmDvyk1SwSpX0tSFyHlPquoexr2BQmlgtnj7Ao+CCWm7FLyIsIm8
oaqGomrUBwQhJ2lDhA9QAFa5uzMwVNCbB44ZJS1bqm9B+mSeZ5dX7y7DWE869gBYdwxFPcVEtg0n
OwkALt/I0ATr8CpuC7PJSLQxbuo9K/e7VJ3G8f6zVvo1LbViG/MlPmE7gZm3bvdR7ovHbDuuUvcV
U6Tgtl/bkb2OVt6BlWCdVOfXQcuqiulKQRN/oeGOiScmSTEg1VRO2WT0+jH7vBaGw6G+MxnUWcp6
YohCDhn7+iaLzSnHuEHgsrpHvp6gtYyzWKnA5RvzLZIu43pCWXRDN3Zo0FC2KbITU7OsfQO09mDP
WYJbvjEL4otOZyaSso6eFxeDF8HJWhOnWXULum4AjmHUGFrDBoNZlKZIYEhVVNmQdWpP+TFpQVEi
w6W7TsibmQXsI/XY7eqXaDMwkp6LLyTUkP5PGO1yvCYFfkoFYQ8acpDomRDA3SQClShhRYKL1aS5
KGoX1TCJAVQrdmdvVb8DPSo4iJpb5Q7+Ku0AZer+XlmNSMd3DaMC+fXO+3UVZqukvI3RJIPapRBd
Oxo5RqJd1wT9Q8ltjV4ldIWzgqTFR8x8rdMZz0xPmpVpDLKSKfcaCUi9w8ABY41weKj9jedW1InN
T9I1UaVC2Ri5iiE1lCkABJQJ2gynN0Rv/hGtdWCz+20WEzAIUWRxKg0qikJppxSrHAcEGliVXkIj
sN5w7Uj4Szwe1RQEyKRtcqO2ilQDAmnrlWFJ6uQiXMCCqDeq7TVi/SlxmvDn+jZIk9hfJ4yRW32i
SDbEr1bY2YbzY8zlQhf35wRPNtkUmqdB3CQS6ZuOGEHu6MCUSV54oK8KmKzR76LxTxOTUrpNUDpN
npRXI0FPu1K+JcKtmBFxeERK264u+1z6TMXSTPAIFd/igsQ8GsNJnJnqZTVULqAaNJXRqbJouAGQ
gygbmFAGvZZciXitk6L+DL7BSP1oT1kOTNLX+CTdX9+15cP8lkQXrEtN8C+iCEmRawD7G5MY/tvQ
b2IQYeH0XsJgFSHb27kMsUvvIlSt/2+BX+OIs8OaojUfyGQ9Rh0F9J6ifi2Zm5pZAVuKdCbOZLQw
GSBn1ajYKuqlkefQW3EOwWI6HqobVo7467VBa91cAnUZdInLY4zP9GctRx835xF1sAf7kmEcJNyM
u94grZsdC9lUnsTATYKVV2CuBcwsIWn6NbDZKlOULF4Cr2i355FnjqCtozkUru6vuA0YIFv1kOhW
U6wN5lNqKTaGTZR4SRbQaajQRlHq+Dgt4EgvVvq5bzlTdQuQrdhm8dHu2WHfklbPxVEmcczk7sLJ
3WSDp5fb/pwBEkyzH6d6oW5/nlBMYCY5ljRgLpPK8Qye0lfIy3UgTUd+/Qg0sBzkLqqbArxjF1u5
hdhvrbAgeRYDz7lY6omcFU0ajiPE5gCyBh7EERAKMEVE7hDdy9YUGfHrDo2+5TbfXqxon9uo/jPS
S0sWcUq6oDdS1cAdTulmrjReqlf81HbzlliaPZqvyYo1b7GYw5pJoXPYWYRHnF9KHa5ySd6OHEFp
0QRPX03qU7yLtlrJSigvBoBzkVQckddiAogoLGyw5Y/xbDkvVruTLf+mXcnr+E9gM6zVUjw2l0fd
k57LeHQ4Q96+ALlSWJgf4yEGyzcKldP77J1VFlh6iytAchIEXEwerNw/Y4eai4t0aBGSya2XWIGG
F2of1onJjcBuvL62ZR35FkU9j7vB40Wh0VEKWklPlUJKzdIwpMUByVd0RpkhbdHdKIA4lDUgR+to
Lfu5Mr9WQy+QsTILoW11l288C+7lTt1GzL7Z5U38FkXZ/qYdOKGLEBYNoNrs3aEknoWuG5QcMtuq
TpyLZhqWoiw9bOfLo24cX459iMb/6WHLm83Bt/801v+Sdm3bcduw9ou0FiVRJPUqzd0aJ45jN/GL
VtLYkqj7/fL1Zys9p5lhdEYr7kP74nYgkCAIAtgbE1qKstW2FjrbgHrxXIhSH0FV2demZkJUksIu
Glen4SZhro7+xOkUt5siS7bJjyE953nktu2m2fbTFykmpwcHWXYy6dnuN72PDOEpqo9WEMCU3ard
+a1rv7T25yS/89m2S/5uwi91cbbDHxMITLLDGO9CcIwF2xwvr8q3vJ5+IPW9HA5+sjLLdDFon1+X
wjSE4DCZa2ux6lbktvTxdkY/QeC09yFQTMYuAGqtehj2b7ePwhKsaL4E/xWnHPOGTCRjJcT1M+PY
4JwZYHvow9yarv5MvK3x9b7CXMPKcT3ubp/mkoST7uINuoRuf8nP/urfNvfiS5SbMs/zzOpHhNhn
wTcv4jV+sHdgQvnEizv36a35NnqAVq51cKxKVe5KO2mbLi0gdRN8AuK3PswEk8Y2RDDz5pjSNTow
pIRnvhLsLl+WF9rOJ/kiGOwSqyoJ6EE+j08mWNa0IztpkRMLd0DajXzJPw6gH/raPDdv5Ri4ALdG
O/vzRP+S9yxB21Qlv99e/kWfePE9ivtFuTSM6xrrADLRzNmTnUD9oVib5EHn5by1yYovrG3C6q6C
mG4TT252JCfeOsE9Snnfuu0878D60KOv4dPsvSaHu/wl2qdn48s92e2/2t/ACLZH04zbvZFdv7n/
Snam+7BGrrr4jJ3feOD6Z4bFmGKJfpLGcUaCOVDvUI4Dl/W2Qw46WKUEXZWkWF/kY4hNMULStNvg
OQI0WvyxcePd2nN50UdfaKRYG6cYWOnLaPjcVs5LdyzuqFNHDmAHhzUEzKpKiiGZY90WVgKV2Dm+
b+/b83Rv79FTiSjMuW2yP93978b0a58UY6oYS21ZQatio1lbnxOnCzpnMI46B8z6cQgPWekUpzR1
h8opAQRnR9CvV6dA7ni+W/mY5SUGJAyZT4YGIuVj7AyRjTFnCArvLCawKdafdHTqnD/y0cl3b+KA
9iU8nO+qc39YizAWYzXrl2zl2mdTSzgtsRBDtRHfhvau+lhRtwR73pZ9zh+sXRPuqNG9SywzuK0b
OjGIWpUaYmZ2dYw4Ko4PdfDAm0f5Iw3MvZlusw69xZ4V/m0mLrWKY/9we7kXn1UXohWNRZFFFR3n
a8u+1zD2DFwI48a27sZio8sVPZdlMQOwIEEJstrXrtoKkK8YOuxss2tPYPRvnPKYbn68R6FfQpRr
n9o+xqVUUMiYCSIAhEd/Q7qiyPLZZL+EKJd93OY5m2bvixQd7rYhdpsPdNw36WkcPZ4/iWDliM6H
/bcTeiFQ8aSTXYHnroVW5bb4YZ5011yLPpeSKnDR/24Ovd6cZrKNKmkgwXI25Se0bsOHAvK/j1fO
t3I/YvALhhnNhXxCkQS0LcXgUj8ZiAzCxKP5vTG5dupo36SGgNAdP1O+smyzO75Ytt+EKSH1SKqp
EHqQeIUkn8zSdkRTno2+XrGHFZ2YYthpJXJBc+jkg456cibijL3jJ24AdFju9mvGsKIVU0y87DQ/
RctQ4jGQmyT1udAfGF85RorB/Vw5kKMKwTC1lhI1+dUyTvpwShOPyAP5Vr/YbeDk4+vts7omRNme
psaomQRjIbzURLDWf9JTcObS2B3XCmlLG8SA77XxDOCWpeKMS6hTdEmeeH2KkTbxcRCO1b32unXi
mrUrUmC00jUnsaQccocWmSt4+Nf894vAVK8YH6auSDwuiZP4x0IEu6iTm5qtvHSWzOFSkHJhmqw3
eiOtE0/UiRuTUx79IMxcMfFFIYwitYqMAkdD7bU2tjWBoHAWYoQhFuu1MfZ2sDJ5aEGGDiSHYc14
DpNYil0Dp9pKUpPU41TusvI02phJiF7qPzY6XLMUqA4yN72ojVtVHyWjZdPUy3rtgYHFWNTC5dZX
OexvC5o9puJ8IIhbbEaOUWorPtvvRJuBJz71mnaY1Sl5sSJh3tnfJCBkgEOlwrDV7h3hN5XsCz31
9Poh7gsXdXk3ic6lHexq6+W2Nkubg4z7P7Lmpbs2gGFkcScJNidL7G0vtw2lm6L/c1OeixYU0QFk
6eog2SAJ9c4vzNSrGW+8zMyTnVZ1xKN194e0j7OD0w3cQuggYJZO1cYymZFMM7ok8yKyb5p009rH
qKpWbG1p0ZAhN+abzgR/p7JokbCE2WQy84LoAeOZHB2FQ66b7p9vjYWuaawcIjmhziKkQcpCXGyZ
t9Hqw3c9Pr7j55HBBNBKJ5SpNd7O7qu2QFLBq8Ktbp15tqf5O04+3PK/IpST33BJx1hCg37a0ulL
lpxE+/YOLfB0wCvUQk8dUbxkLDVCCvTveFGBRwWBZ6EMQ5VWDHjB6esou4MM0cS4FyaU6EZmOgKc
DlJqnW36CE0xxoNlfcVYvffsOWAFmGyEPij07l0fR5ZUBa8DPfPGfGvTeVO67NvtFVvyLtYvEWqS
kHd1SZPYyDw7+GTRp9pEeT1iDiFA9GnF9rawpYWbVw2vApgZukev9UlAK6jzys68IcqOEhRdOI96
nm3CqdvdlrTkli8lzWf24l5uda2YgpZlnu58XQPNrWkx//3ityMG6r2w4JlnRVuNnutwW6fnoVpZ
q4WNQfckTJgjXGfEVKRIHT3pYaEl3pS8jEN71LPDRKJDmsywo5WMx4JGV7KUY0NGJrRQg6z+RMdo
04A2z0v0NWtekoK7xUKbr47eMkvRqDJqLde6LPVIk4H1Twswla/8e0KFe8NJuka4quY7Zt8/X2X/
ilOUmkYZxhgzAHEvdVg7df2pTqsdDTDmsNrT8rM1/LAqxwSJtNyJwKN7BkKa3rPNwIUb2ZDxoK2t
wMJNcfVJiuNIg1ym0sYKhN1dm3lT/yFkhz82fIgAHglgWdzjthLCoZPRxIzPIvWMEQMXg0969XRb
wLIOvwQoAU+edFYfzgI4x/vRPGbVx97e/TcZip8oeYXEmFalXiseu+CpF8BjpCtOXG3b/V/7+KXI
rOjFMdZb2kkQWmOlLNa6hh41j6K2xYZZQ+AOedl8MIsg3wHzGW6nJM4dQyP6LqJNfGwGO8GAB8NC
V2AXf7qt/ILrutpB5ZgEADbweF5gIR6z8YfWff9vv6+ci4g0I/UDLC5Lpq1t1XdtGK/k6xdtBP3m
GFKG5J71kxrtYmknrY5ZSxARDRiI8qjpp4d3qIBuDUTdeKsQS9m6boh5oMX4fR2zUIzwNNRrJ3Vx
Ey4kKJvQmVHG/THKvLyt3BQddnzt4bC4RojmyT/PIDUKNnE9BUybUk+T36LhRLKXOlvxBfNHKi8H
NDn9EqEoMZoDy8YKIlr02KdoYzB25HEU9Ur8u7RWaBAx0UJAmA0kw/VBoqTuZNnigRK130jzUpvD
ioClpboQ8JPZ7cKcRr/tdRLhMWfTYq/17Tll5CyD+O22Va2JUeLTmsWB7BnE0A7Tb4BQCLVV6rCV
taLG9VqNPTW1YTKgStA6uvhsiB+3lVjac1M3GcUrATO41Qg461qLdPNaZb1xQMnmlWn3BQ8mp5nW
wLeLuhh4wSMvwXDSlXePnlEehphr59XF89AxJ7fWyiPzfagaMAYe/StB2RGtsOyBh1DGn8q3jMcA
EffHvKw/c/pliM8TqnArpramk7I/VQrycG7MOiWxg7E2Sbt27czf/LtOpo0eRAy4E7ZyKNtU6miF
4anXBUm3qfTwFTnZzRSjvd5kbgyqLiIAHLe+5GQ8El/sbtvHUlhpGtwUaII0Od7E1waYjcU0DlSk
CCsLpC/D8FR29MSz56mn+4oMa9DS5QX9JU9x1cFU4P3EcMt21pNE01i3chUs2vuFPspy1kY75UzD
7++MN/rl68qvL7oELDiyFSBYA5DperWstqEmMlapN2g7S0TOSO6SfM3mFrdkzk6gyY4gWa7YnBng
wZXzIPPSUX4vE6SWg2HL6kNi0M1axlet4P+MekyLCtDgQeJvPbB63AZ9EyEj0icdWg1BmOF0YzAd
JjF2rg7Qlktiiz2KBh3PqEbInazLh0LKr53QGrcqJup2QRBsdFvah9hvwE1TFhheZ7fD2htucfHR
komsF5sDeWXxU1ZUbdnEeGd1llO/StJiZf487YECJHAP1EDqxraViHxIcsqrNEMkEfiuPtluDlmD
fL596BaN9EKKckPaTWumBoWUItg0/T6i91P1JP6+LWR5uf5RBeMl1DSUBLRpTPCa9nhzauxd1D82
ckXELT1mEYo/Jkz2cTCvVpxth+KU0XNRuKspiTVF1POAPKgWhJBStt/H4qmr7ttq/9/WSnnEWBLw
or6fFTEeUMux9dM0bd8hAiOBTcyIQNHXVtaKZnkuRVhlni8A2xktEK5rmBCI/NfmtqDFTbHx2BPY
EYqY+9pHBb5ZYiISnpM9rXb6EDlZqDuMgVd8WAnrZzNVr6756Q5MJ0PaS40tiGwMojfwHRxE/hpG
3PQb4f/Qxr97IQ9h+m3k/opuS7fHpUTleCYCIJ6iTjNPEM2J7We/zFcu/DWdlKMpuqKvUg0StH44
VN3HsiBOw06lAHd65dFmG8uvt/dryd3/9DYWWgHwhFHcGqZWkiy2cU4HgveLM+YumrezF+p/vi1n
yS6QZEeGHaB8/TcDNPt84kUJA5zQnCQ/JHfttIvjFSFLG4SstGETjOsFqldZvjFNZdpOFJ6Nv5oS
yA75jmOEBBjQy7jkGSZsX1t33epM8gKX4xBm6VeeoE2D8TT0ZIcBB7cXTC34/7wbmYXODJSMKKgq
FWW42fiYnAevYE126OQPNcgMAhltieEVBHhl9DJU1msKmMhtwUsOb+Y2YzZy74CAz3+/eN+UMudF
HfY4V+W4LWTo2tErqIP+WIiJgjwqbwZBsK5G6zyU/WCEQ+xxK2GPVRGA6mMwh1PRdP5ajLsQtyPA
BQBozltTlHiuFSqiqu0DMcZeHvm7Mow+mOGw64xmM5X7gZ/8fECoQQDLM5+MAWMX7O6BdS24PYQN
KFCsA0FnRyhFY67b7UVYOBNXHzab88VKs75rSGx3safr9tfQxmxzEAmwSB7kWsui2pk6G9OVKGVT
mzHjodW2sRe34y4jThmeoumpFbZjmh908+AXHhvAdhVth1ji+ok271EVaCcGDK2B03Otam51JPGR
KcFdXTtj8GYAlJRbRyP5clvOgvFCz19ylAOKeuFo18yKPfBN+h+aPk2PVjR+rrusWTmfi5JAxKEb
BCeUE0WSsCbN6osp9swg21jWSxhitvDAdrf1USGI/2zchRjFC3Ql85PCMGKPgaCA25GLbIMzZf5u
0rvvcUfhA8pt3FTnLgDrR97v6qLbdX0I+hMybUXQuqRf4xhYVB1HF27cnktPyjehd28qeY8DFYH4
1TgCbOrIldLvwrUEl8cY+h7BmYC45dpepkTLR1S6cWaJiA5VVm0Sa3hiVfmQkvZ5EMMarmBRIEbY
zh1xKHPYylkc/L4M8XKLvUD7K8ytDZmc/Gsb95t4eLu9pYvu6EKSchRNC7ExKyFpHD8b+mdNAlIG
lCUTSPaPOzR43Ra3lFk2kXXDP0iKcHjd66WUsS3DUmqx10syuaRM5dYqejTfmyRwmwFk50MZA+sN
Tg4nbhPAv7qgPNAi0zFjPP7uF82wCSuQEdz+rkUjAicGSqMmtTDX8vqzRG8MnUXwWXV2Qp3ZKafK
MdrH/yZEXeuxbUMd5OAe6ARBUeD1+splueDCKQJdjsIYYgLLUsLdTCRdIXUO3NBY2Rs6PrRzJi0o
HsAvPW5vKzOviBLwQhaFJ0eDBwJsxYdmPsQPBXyblZkvVdUcwrb+eFuEio6f3Q1kcASDiKJwaSrv
BJl3HeEZFqyZymMmwILf4dHNHLsGUN5Ar0/5nINDJc3RkJt8NXrpBsOw4ShA9KCkyEaUrZq1b1qw
lKtvMq4tpTQsFOqEiD07Nr9M0XRI0DRB08gtTacfHlPDcjK923TNfVXVMGbyTRr5C4WvjGm0Ekws
uImrb1H8UuNLYyQB+uDQTkiPrEu4Q+KxQCd8AXD2pGFqUDr1+9u7srjxwNUiGwOH+xvBYRaFRd/0
2JTSkrVbhDVeHzqZjrelLC7zhRRlmdEzX4g2sBGShXtbfmCYDeA/3xaxFNNStKb8q4myfH1UY4pE
geVLMbMTMZWB2ItUbyJ488HlW40YJ8/Ng1auAVQWj6khZtAoaCJBPXRtQnFrVFmLLiyPkj1LT2H3
rXki9YovWPK00O6XFOXwFHlYThOdEk+LLGC6jaHZJgmmr1VFoyebqNOnO87s6i/Zy+pYtIN2j+wW
QLhaGbi6BrJOIWtMS5e+v/JUXjagXx+mbG1S52HW5zLx6m33UVu5z5bt5tePK3vK2nr04QTRtkky
p7bKzTi8RvzhtuWsbaByW/Q0NutKwHDaAFQWAXfa8a0OMYxKrEFh1yTN6l4E5SRr7Jn9HZ0Owy4w
ztOhmw6V+efPnytLmT/iQkhTx30rA9jj0J7KmXDdPwqQet1es0VfhQeciWm/KE2qrBxxWyLXPffs
NhJz/9od3KWsv9vgZsu/3Za0aF+/JKntWkbaTNh83OU6709T+0lG7D3O6UKCcrRYgLz9aMA5bTJy
r3cfc/Z0W4U5Zv3tcr0QoByRIO2kbCQWS+8teNdTWoZOyj9K8nkOTALQRIxrL4jl/bEI45aBrlA1
085y3ZfhiP7WqUvr/VT7wUOd+vvA9p0UzmpPjVauaLl4Vi28glEC+clmcG13OdwgDAKviZJ+je27
mknH0tY6EFV83D9BxIUUZS0nJsYhHRhukj706ODmctOD2m2gIKIwQBw40drRpvqxRQDaiwqD5OIa
/BQD5hUij2unIL2yMO/EwtzEatiYaMlqrE3W+si1tI9cz9aybgsROUodc/ke6B8GTNL1qnRDN3cD
4XujInRYPW56YF/MU0K+NGfG157Ci3sAbBoIbJCLAGnxtbSokVClneNxUZ0JrqV90xpuSXt7pY9q
TdD89wsn0/GBNGmOuAmtA67FgfHBSyMYndsHZ/HsX6ijuLLQQHCWMKgTkwNa6duV2Eel+/nHmLAp
eGgLlF4NRQutRueZrKBFmZ10cKHp2THOWrdJUYL5nEVsEzTbR76KM19Wy6ZoG0ETLept14uXJ2lR
I+6MPcN4oDw4885euZQXrQ5Jtv+ToCQQEs4HYBFwB7R27gwmd4yIvETBnVaUGCYeegNdC6RnO/7N
x11IVN7tY+ZHxThDU5JQOxQsBGa+2/I2Q2SPERmhfWD9UepkM4XJX3W5lgG+vaLWbxUhTCAkMYe+
FcuORpMe8nLlVl28uv/Vz1ILQpWsEfoN0K/sTaedgo8ioh8ayhwq17AJa8ooLq4N28GO56WMUK85
rz1b135dCalaDdDuZMBSladhf7h9XpcPFOAUDAS5AFWoq9RFWt5PMT49L1tgkbt9l7NNOE7HbNK/
RLnZuyikPlZ2+xhWoRe2a139i8rZaM0BHMtmXM1ri17jmj4DY2qMCnMMwFU+ZWU1fL+t5lLDJfLX
6I4AVy5ydD85OS68n22EqZnILPGQ+XQnVMuHVN9MFl6NgeHmxR1a6JoRVOwnUBJEzbSNO7Lzk/DQ
xBgyzoPdqJfHSuq7oYy8PmTviJguv07xmkWTpYD04utInThBLZwifr69AEsBDV7zxKa2LhDoKQ7M
bLkZFyWwQGlyDKp6K6MSecERNC6IDvCe7w4ZXUNbLkU0lzIVlxYzkeUan9c8+CY76gZx66bFZx/L
Gddvt/VbtGN95oohqGvimlAOSUeTSnId4RM3n1M0EKalfcyD4WsMFsgpY2cKvrsq2A6h9RLFmCm8
In55fX+Jn838wr5ELsNUBGPiAUcGkq94j9I94GrlvivJuWk+BVq4GRgad6u7EhWirA8x3Q/Jg00b
bsK22qGJc2cj9pr8yaXZ2ui4pbsfkGVE/WJuPFaLOHrY9GFqYXH0cZdH9+nnuF6JLhbf8roJIdBO
oFNEfVMDQVzlNl67OaZBJz7YN4GatnI3DcinWuhu5ftbUYOapVtb+nln1XvsUrISr+kJpiB1BoHz
7ScnqjF4sr/PmteheC2HV9MEuVuGDrPyTkNYqft0W685l/9Hd6D7CAcOArXu680nRiDyjle4u0nh
8vIhFyBg04jbjZM7GehZt9NT0NxVUbfivRdPGDJAFOMu0Oem5sWb1Oq7Luix6L7hpRZwMbXptnnl
cFHvy2gNxLhoRhfiFCNHA0dSReGAiCH4FPflXgsf7FVcyZpOSoQ3RRXTc9oibWIC6l/aGKH1TU9P
qV0c9Tjd3j63i8KAwQKkEHlnqvJDiLwvgZKD7RiV7Ub9trIwro68FEjkTdHKHbQmS1m9vCtFVs35
oCjbyhrvufr7qDktXj+MlsXKqVgKfvQLxZRVLOIBd8osLEwxTZGfhG7s0O7rJjgLt5dw2fNeiFIu
LzPqSEA0A4kF9j2t8rvYuPMtbRvI3B35d4SunUSvfOkVRbcS4S3aIxWY84IuT+M3gOuksYrZGZyu
LkK36d+qqHT7YkXIomfH68xAWRrUT2pPJAhic71psZJ6KPYiONUy3cQdnLm/a7rPSCU6jb7Gqry4
excyZ1O6uE04ustY3EOmXR1T4yWjQFmb6V5Y/NPtzVsUhKVDTwFHLfynZ7sQBNCbyLqmxBWdDOM+
H8EU3aALc1OTwHaaNl95cyxumEBO9J/ys1Au6bAJqrLpcQ8lQeroxlMXVQ5bSw7+jOV+uxDQvIqY
liKm/Q2ZRmSXNwW8Yg9OzEbU7dHnKMdahe6mrXBqljxVkuTO9Lesk32BdopO34VpfJgwhWcUa6Wt
xTW2cTUagH5jjZXNrBqStK0NK63a+7LGGAqRtw6l09aUCAJu7+fSAhs68DXgTAZxpAr5DiwfHA0G
RRSEjlOI6rqnbvXEL4Xsl0IUhahBmjoaLKD/w2JTZacUPV231VhylZcSlMgRxGe90YQMO5gnrtH+
0Ls9C02nQZ3XAPjvtrCl/QFrFsEMU9Qd0Up7fdhGGy/tAOEbmk9yt8zkqRjGYx3emy1Ow21Ri9uD
YTbmzHRr4jVyLapACwmCAJF4MZNuBWK1Gt1VaxDANSHKIUt5M6Yhw+JZ9lPW1U4UbZM0+Y+aKJcZ
9fWeRyYHr0V3EprusuysVWsnZ9HQLpZL2ZksBhioqLBcpHfFoVwjcp+tSPUTc6M7uIcp4jZL0WFq
pbTsCcjCjpWfkV51qynG1FN6Ggyyr/Pi7wB9E7cNYNGw0atNLDy1CTrsrg0AbOpabOIt6kVR6VkM
rTXmMSpQOUSnM5Kct4UtLh9D+7DOUVnHdXItrDCpX9ZNDHA+aXAXg5N3L6RZuLelLJobQ6cEwKDA
O6k23aVmFmpDCtxgDNp9aZTUpazVcR/32f62qMWTygTw6bisgNZWMlaDJm2rIoAo2j3dFfS5CoPd
ABZkLu9vC1rW6V9Bah2/Qccq93PA3IrWdqpu2Nr9U9yylf1ZUUdlmyibGm+mqUw9i/tOn4rvlfgY
JpjzyYLtbX2WLAEEqmixQ34RXNvKAyUe86SmLEg9zOtBxxWjbfw3kAlrBrdk3RRXO0IypFqIumxJ
Z9K2Zbh9+rG7GzVcsUVQvIat/olWqIyn/uNttZYWEB7btGeoO7qMFQMXfRoEJQGKtqwqNxOv0kD2
RKt32RpH1WIt91KS4ipABh5MPalTT4JoxzXGEB3Tdm091FSwXUBE7BZj1RxpEHfAYdivLfMDtzWJ
Bu4d25Naydw6NYN3nIfLr1K8iRbJqBsGnIfCfObih05AAn4K0zWO3KXTICwEE4iwAc2givJGn6Uh
mhPhR+Jiy5rTfJv0zRqn0JI3BkUF+nTR5zX3cF97K5YIYQ4GAIFGXgegZd8Ebf7Cm/JUG9pWtshJ
R/rKsViyH5wJoAUsgVYolaCzsoImQx0xBZByMp2w+2iYAszrCQHr+pqbXJNlXKuHhrJGWDNcDN02
X7Jo2yZyEyAh4PvT5vapWDqFSPMBlY+GHQOzM64lIXLKwRpupZ5pDJ60dA8z57d63eyThO2KJF7p
gVl6H6GXDCSnaIJGR7filKle0SJt0AQNFv/UYS27r4cvZmvfhdadiRYg/F8ne2ArHlql4v1ZCEIf
m8GAf+KgHVHOPmaPsUELAbO1QmSVwubBj+oPGZIEqQBtnYWM7ZS5aS7PpOzv2OQ7UV+/w/3Y4HrH
LAFAgGzV3RmjjEaDA4drj+WpL/lfqTTdIu4OvFyrDi1aDzLXaFrG1qLl63pPYZNxrltAN2TTCFb2
/p6jObAbrbNYjb0XRKEaA74gzPxieNYr+5k1GbNtDNX2RPYsKsyObYdNmXH0CzzdttNFQXgJIhAC
xRdQbNc6GXphZSXHDpb62RLWxyx9y8aTxvifPzotAqQBiER0DDNTMShWLWKkxYCioBo5BmhrTEm9
fw9k+kqKcupKOoS16ICcKJC2kvwhsgJH5u8IWa+kKF7EnJqwCGcUQNdpHzr0ZDLt0dAw8g8p5Sba
+HxtANXSOYPEmdbH/nkHKLuE8Tu9FRUzgoczDNoDZa0dPzDreWS40YttXuVODqrOkvwVgGYOAJ3j
bStZuHwwpwNhy8wyg/OuWH5uZ1rX5wTnnA5Okb7hofEe8p8rGcpzs2aojBgtZKS0cFAaNwV1rHSl
xrOoCGr8mKPHceeo/R1RkqAWWYDMRhpvPEMqonqQ9lqzxdKZMjDrEg4ZA5MAhro+U+1Ukq7Mk9yb
Iprv25EVjp+arwUpP4BRq1q5aRalgeEdLAeoIEKcIk3SwbJjAWxIMB0rA7PzyvIR0xI3WbbGELtw
qWFo3+xq0R0DhKhi+MQCaWNEg9wL7afKd6b0KNkd7w/m2lSJpW0ycI8hW4MUkq1CUUpiFAXztcxj
Zb7N/OaE/PA57sxPf27Wl2IUdzFIZqMgG+dePeGltOepY/creJL5ZCrPW8Cof2miLJkh6iGzTJl7
fZc4evfWYozWe5QAe5lApwxegLN9XGQP2zokOW+hBCufIYDZT6R7uy1iIbqYseD/ilAMmg+NmCIg
YT0dAGQnGrvKsZsJ7QnbOML0jYFutLK401L2fFvuUsSPnC8wQjpKKxZSQ9e6FRmCw4ZbINnIK3Nv
F2mxLyKzdSIfg05TIuB6EWjth8GwnnuTA4JccDfOpLkVktMjSp/SJcUI0srbH7Z05gDF5uj6BtIR
zebKd1V92NvI2npGOe4tm+MxMu1G85xPa3mxpe5vjN4AB94c1uGKno/KxfYOelfjQYCjoEvrOIpy
N8VHsxRb3tuuaFyCUmof2Qcw/bjBR7uxdj7vN2MefezF4BrVI6NrzVJLJg1iAowUgvrIpCqnphrB
HhFEee5lpVU6oqLg0qd+595e4iUXcClFOThV3xt5Z8LmhqGu4D8ryzVCMEEKfyx2t0UtXq+4XwEi
NDFQApma6zU289yI9CnLkQx646Xu9mgzK6K5SNkTMBjdFfphMO7GDI3eNj+ycniHC0dvnpgpzwA0
+QnJv9jjIkglS7MqR+nyhIFT6UtdFM7KGV5aT7zrOJ4ipo2QUtm1sccwsaYtsWu1tomS/VT5m3BY
eYasCVE2zRpSUEdwKJKjvQ3xl8DEDGONXG9RCJINuIpA24k3yPVu2cSvzYQPEBI+ICcAXu5z1vXv
2BL0w6AJFNUmrJfieew+nXKEPAUA+XXu8ORcdPLVsIBITN4TLqBDilFgWE2BgsG1PrUEDV3TlIUn
q3ovM+37aPytp9EdDu9tO1+4vnFDUBPHClU0zMK4FjRKEoF3qcnBktP4jl1oO60JToLjaSH7jZX+
dVvcwj5diZv9yIVV88ZPkQerc0+0o+Pn3/QYdaa8/HM/AUTuz0KTQGD3cxruhRR/SEsS+gR2jZ7g
rKn3wSGy4pVbfAmryQQwjPP+UCAmZ10vpZAQFj0UhVdrYt/b9GMYPBVtdMYomt1UF5s8/4ZWWjeT
lVP76R7NI26cNCuna8HxopwGFtmfLKJo8Lj+CAApsiRq68ITeXHMq+qUrVHvLlgIAH7IiaO1c/ZG
ytFC1aJNWpkUXjWP8fHvQ7oPMF3UTEPHH9autgV1kKxGWIE6mcmFCgDhLMgET8YCqRHdnDaw/vLF
CkM82W7b4ZJSqKpjsCHwWWg6U5xST1t/mkYD/sJukl1aGtmR9ZncdRnVHb8Azk9MIV0xywXlEIuj
wgTtQJytjl9KUffrO5C0eVZSbOOpxbByabwD+o6lo9iqGR4J0p5rg2h0YWn2YBdAYNhi3xRafIpC
WzvRfKhXTsDCIs67xIwZTMMxWOpaVFaRFkld1Esi/Ae7werMEy3byGETM3dZFtkOzxtzJWmwtIgQ
iCwaR3EIfKrXQofGbrXUz0ov8atvWji3qNv+/rZ1LHgpoAQBeEemDshHlQ4x8i1SDSEtvbA+C1Bv
VHYB5oo1JqwlKciRiZ8NlujPUo5ubPkyy7msPBPsuXx6Qkm40rZ/rsmlDOXwymAwalPGlZfkprsv
gf/T45U2jKUNQecAXrWIlmymZsCabjRq0UcVbkV5EFP1msr3gLhBPQVMGNrksCfqI9NsdKtqzaIC
kpntA45hvGWwbVv/cHu1Ztu5fphBCTJnuSmeFiA0vratLK/qCUyeeKSzwKvoC9MxDCdtnC5aI9xc
k6SeUlkkuN3DHNCLRy6/pj4wduxDrH29rdDvewOF4AewNXis/bY3teSsGc0Ot/t3fXSatSf52s8r
aYYCvE5Bi4jIw9zWjcU3Wcw2/00BJeSiJYuCsIUC/bZ22+PtH//9AOKpAr57hFe4dMCWe73daFgY
m4Lh8yt/z+3MaZpnEa74yEUZyNUia2DCsNQublJmSAwHHDtQPYjoGdTFxHi6rcbSLsCH/CtCucss
o6qDcmCwWjE6Wff8P6R9aW/jyK72LxKgfflaJcm7EydO2skXId2ZaN93/fr7KOfFmbis63pn7vQM
MEADpsgiWSwuDwFAd5/ArbIChQoOdzYLXJisWaiZGIwJVtnv4xpLfgJdbPeVVKAqXxRYcCL0E+ee
/A4pru3wmiBjHcXQYywJUDT7qqPmuCoKu37pSqfyXWEbZgep4ygCj0FGj/0sUwcR9cq9nnsKNdXS
2wyp8JaJaExVqrTieMxZaW/ZAwoEZrgNhPjzgf4IHFNPCLJWmcCeoPR21mDUSkUcIPWVI3efpdLY
g5QLxBt7jn+7vbBnuc4rOxFeaRgfvybceVNoKB5eSWjbSQs3zXwbOwG8OqBhfLqvM0s8zvWDGVMd
A1Qs2jlGx6I2kxFgWUa1T4F+Z2AnI3Y3mKkrexHJTYPovKDu1hAwXQhIIdwSuLR1g5FrHucKghyx
3ivKX80Msc1ppV4Q39XvM+LL5MjoYwW/3w8hEg9Hj0T+Qz5vlOMIb0EfcdFBbIhA0CvGQkHMEJ2W
Msk1gvrPPjlCFzTM5KXcRNIiQzMZgGsjzmF3n6RprRnT4NX7QNfWhQFclHMr5HQqu22iceqCs3AY
pccVDkIIFPBWYjsd8hGvZ1kMG9ytIckBa6MGeE283de6RSLYQzLnPWesFyakqnJh8k0VRHzIK49e
u9ZN6tf7NBY0e14a+V8aTEglSMCUav2kAaCMSM0k2mITOR2wJmIMRSco/lL6mAyNHHJeLIvKbRoI
eRFrwbIY5as61dPHMW2APvKUZae+5+WMF5UOr1kFP49MHrt9KTFzDNPldbMXy8cESyFlbbDhkQZZ
du4LcIET1IcNlGXnTKFyw0lWisrYD+0+BISDo/Rlt6mb0OJdIvPtzSgc+mrwZkXlGx1Q7K3VCE3g
Wa3a7sdsoomVvOaBeegkye3jhuhp/zS26ZM6ZVstXOnxVjJf9e79Pqe3qoK2K7T3zGi0ePexjh73
IyqbWOAG7BQvcwJ0FriRICMrLPceqeQ4cQIfpXmsNtlow5hu7lO/PVBQR+JQw1IL5JJY624KhIVN
aXZ7DNzRzppIgl28JmZ7dc6T7NaNXBNi/K7UmZnne0a3j6N1lrh94fYY7fEPgs4709l+r88UlXZc
XKg2AqsYQfr1BVaHXmXWetfvmz4qY4B4J+VWVDLTyQCcS8MJCJaWlXoU3ecVKQZfcgWxzlf35Xrr
ZPARmKbBgxevEdQNrz8ilFI9aqDB+3Ty7MEHgkQ0EKFSOQa/cHzIy6K7B4aCoiGbgB48Lxu1HnCM
Zu9Ej7U/j0rugyLjkLnV0fntDgBQbI3A40ebP+NHMFKjdpIYcQVUQa0Ud4XSTodAwKyT0iUfjQFU
bn0U67WajM9oRFc4Acl3Ju76QAHTiukcQMyhKdxgmSymbjKH3JD2GoCLRhXLsKZzkRySzz6y4501
PY1yREQsjm5dLd42T/ih1eidu69MfY69jaiHlIfBdit3cx5jBsoi5hKR+Z8F9kMgqZxpmCgO5H04
1IUzVmJlnKws6kqqBVqOwbwCFR2OS1wYVAK4HoB85oEJHDVbHu5aOemaZMI6I6MjCkbPUqvFeKNJ
AGpK1NKy88RwxilyKv2fu2MUbbEzBKOHSIRhSu+aX1+KkrxOJGmvpAK24MW6tq/DpjzfN5oFqaIZ
CJ1ceD4A25TNFZVJ1aH/3YdUs1DaiJ1eCSTHOB5pFTy0e0ARcJzSrZXiDkM8iCayGXuUzYOV0TSY
RjHKe0xXYsFwqANL63dSaVV6iIY8NDmavPBmQfXL+sYLQ4X/pvyXV6hrRHkt7UXdTkuqGtjmRgrF
Bnw+FrxZxxRjOMM/9vDXNJlQRIw8rerNXPoGwyj6x9bOtZICg/z+2S24CKDEQivRiweUElO+1pC4
xKMCmT5pb6RqV9FJa6SUJnmV4d2SxGVO0a+LvSFm0Uy2H0wYQUsFQDfe/4jbSwaxt/Sd0wcGxA2u
MxaXmcIgdPgIQZJXyDGZ9gDMM1eKKmOjTaHbt2rIMcslmnMMDlA25E9QjbtmHED50wB4PWk/jOZ+
1IPDiAogyRWrwqoPce9bEYfJJUmjWwMFPwPtc4C4uyaYCEqtNsAy3GdZ/ycIMKwItEk5RYslYCfX
WRRTIa9JGVcc7V0wFtwCMH/crmiDYft1pSqQseMXPg9dgoJjDn3zkcupRZuo7kbOJb7gCQDggUsc
8z/okWXR0a00RaCJbQbAePKfmg5j7HHptDqwiBCb3NeZ20gTtxrqp0i7YI7gBjQ37oWi6gAIh00A
avBR6lXnykIlcoS3TAWJYjR1wu7ZvjxfC/NJggfao686JOlYtOu46Hmd4ktHhNc7fghqgcLgLNYf
11LfN3mfGJGyN5N02otK+6UGfkNLdFJyvMoypXlUGK23KI3MVvGDUgFLi6M4UfZeov0eeu151Jqj
0Hl/3T+cRTK49RF8IEQHZto1GZSjUT5NUgWNNjIAfAbfWs3ZknVRihMnCTdfYUyUAV50XK8Iw3Gx
z0+FHxxNgagJta/LwIRPtmiMokr5q6xEmnaPiiCs8O8/Zg0VOXgNCVNLhsqyVhqGHGBdtLxvh7ds
SoiF4TaZBxtzq3aoQkPj0IGJ3KVhMvIT1STUABCuA0RZxYh6Mb5F+sBbybtIBB1XKLTMqwxMxiHl
YQV9HnwQUetWtMsyR9mvNwsz5Hi+RUIAB4eRa6gmsSMxVhsXeaaV+gyuWVI5SxH3+FPWfP7Tk8Hx
o16KVSdw65j7u9YEcarUCEs+dSxErVPRqS2jK9fdiBCItFkpRU//nBz0TkQtDpURPKyvybWNVwHT
LTD2iVG1pDO6ZzUw1/o/h+pA381/go95WlRhyExt2QOEOjT2gVDuZyoAYfvH6RsLvZ7IrGFbD5oS
WHgfK0n1PBF8Y9814QseLR6qfMZnmZi8Sbzb62EmBNTa7yQlnPa1yNQI5V/PjA0UFd/rWDjnWHGU
qm4o8RIES4Q01LNxM6jYNsVuSK36VvSKABDOem5RvwdCr4+xdhHIzrzjuU/pZtVnjxZNsRVxPIDN
cuTmXTELu2+Bhmny7tbbgAWByn95wgLIa+EFTWnhQQpKineQ8uoILKZCqI+SX+KRysmGLnMFp4BV
e4DrZt/ifQkznkrIT47CgGa+HLhVET7maZ7tMrPmGO6Cf0BzGfos0GWKNh+WsxbA7W0q9ogaAlTm
iSD5rwY6nf/ct9dFKnOlDHEmIjB26jqMZc3L5FIGMlFUlCRT5GolIfj7x1cfYOK/27YhPsSWjI6X
hdT4RQqA+MZIEjuyMLaTCKJCS10anH/BEUZAAL2CORD02l9rRB7KUtbXDSI7NewoMII74H8YJqei
sSi37+XPcA9w4PPf/7hgAbs7mWbQAeoiSq0nTFhGrp4Fpn2flxvtBnIvnDYG2AwRCUS2w1LoAcTn
A/Ro36Y+qTz1CQvj7FrBdW6oz0pec0T33SX9I2xAFQE6gDkxJBGRg0cJ9ZqrYgACXxhFytk+XLDL
jYz00js5eRed9/Ql2fnnU0F7QmlyfKPPEaex51tm96gzStK3ZuqJdQjq9sV9dzfniQxksyLEIVv6
MpIefzgCZgf0bzhmQr/O8OvJmGm29FXf1qp93G5hbI+7zzXvUckCP93QmoO2HzqTj20ZxUWgnHe7
kR5cgbjuZtWRleModPu85rDGhIA31Bg76Mu+HCML1OzAI9KpeV1/8ThiW0ZZGgpTfUCODcNw4swR
UBG3h7lkfS526A3MVMJxvlxajKfXcjxNBwm0Xg+uDngwun5GdfTM6+5nE3Q3PDGhxdh4eqF/n9Jl
pPrq8P6bnMnjr7e33v6glHdKXLaYSB3jTZiQj2ell9ycmJ8RoaGdUPt035N8v2HuGBe7U7i1giQT
6xh0Lodi8/5bIBtM/ZENMZwVMclHRF4CUtCRnNYnztExXuw/EkW8oWE4Y24+Y1jU0DinKGqunGNS
O9PJ3nF+n8kh3Pw+44t17OdIAdmmnDEj31NEGQ0RP8cNx57YjOUNGcY5Ypcxsk8zG6+HeG0cjs7a
o5/3T2nZHf0QFeMCOzP06tgCKylpXDiJgxuSbmeGdnyODsGqsAdO0pBLkXGAQ+x7fpZm8+HIq8a+
WATt5QMldL3evXK4mw/iRgd/cMc4wLDFbvPYSpVz5Vb2fFLDvkrsl+f16WvHk+QsqXu0GPdnTn7a
qyok2YKO7Qa2vndgviceUxzlYwMoWRXVSdXBU4SejfPzV0/83xyxMTUgVvHYflStyIy+SEHi9aDS
8qUjCdq9TZfrzTnH8+2qftxPclxiQZUPOuNqd9FX7+lWGEh2XK9LntDY3PENS4xLsMwqzT0Np3M4
RKjPOYgqelLiyhXc+8JbvnT/1jm2dpV4QgmkHVAqnYv94LoDecp2fxLivGzXdPearzn05mvojt59
29sPIQIsGftPCghRISm52Ad38/Rk0MeGPO7f1gk1KffY5gvpHkXGZ8TlNDQe0krn8FUXVgN11uuT
dU5/odJA/o/MMc4iT3w/wtjB7Cw0cjEIuNusnlRS2sShW3gMzq3FrmG80RPGY5S5F46CDoJAx3/f
HR7cTUOmY/2Hrr9Op38hSeRhEMsjdTa/8Njx3M6zUF5QG4QzMwKTaxD1FJR2J2/R62D+ui/L73fI
9bFdE2PimR79DZ0Ul7Dq3eUy2Ha92qxW1onC3iBIDrHbK/iaGBPUWEJXAg9tJjZSoE3tAW0d2Bvi
HAHrv6VccrfO95ocY95lrVbd1IMcdsM19kjlbUkAaGQbhz36iLBS3vEIte/zyKM5e7cfhuer2RhH
YaWcUUxIMydHW3svPqOQeJ/Md4H23rkxYUCQhWkyYDctAim8jDB/Fjr16G4z53m9ngRu2Hvr/K9F
yVi3FAmW1Ldga3c5iDrJPsQ9DO0+T7d32DUNxqyzqgv9Hg1657K33UtA1UcRONaU3qfy7WrvSY4x
5rEacqyOBSs93YkYUHRyn6R0fFBb2koIOHhKP2vZPXpMCGCYUaMLNejZysOhOscCmQ7r04nrpTia
x76CxgnVu0r+PqL0r+qFp3CzWO6wwWZwC4QYk17idOKRXKAEMGBETn8una06afBkcOhxXAWbWhUs
S8YuSXBzeA0/Ard/zHhOnXMuCuMdOj+u0UwLhsbTZRed1d7WBTd5LZBY2HE0eyG8vVJt9tkjaKGR
TiZovR5sgRyIt+konljPPTlx5LbwPrgmxTgGI5Ab3fQgODQVRA1pHwPQsV/vG9H3cME9bWD8QZDm
apOboPJ6uLSv76NjkanYtnalzw/HZ4fq5C0h5Ci87Q474eGws2n5QNc9Wdv/1/uSHYTQwxzIa8Os
+KFO2tVfmMlFYLW2uaLlaQzjOWIxMdtpxMXc05TYfbQxKMaNM53Y1OYcI8cXKozTaKXIrxu/U84a
2dlFR1AG/xM/81wTx8hUJnEy1cBm6PtZLTVysM2VRd7fH85ktcJGq4BwdIZnBCoTamSVF8SAXFDO
l8F3NFLtbYv4GPBxtFMXHNb2530d5Tl6lYk2ajmv5ABzy+eD/RCU2z2lmUFt6dGyW14C77ugdMce
2J4/sZRrMZkliUvFe0fInRP3YUOeVv4m3OwL8sa9LbnsqdeRhtF6jV/2YM+GO344kPTQbyg39OWp
CONO/Lo0vWYClZb223QkSHo1KSHCi7aCp0xWXIKcSIOtt9fjaAE2DVoyPbyap9K31y03FbTw8Lty
kmwvRBXkjdf39RzQX+wJGa/B9laHOHDuqyBPeIzDmLA3oumt2UumZNplnF/nufqbjrkiqMSuAxfp
a64TcxsWtDY3Ktq8XevN4t1hnINhwZ2yuh4BNvgts84WXy1X/mxlIq/rdUTvi42n2ux8fGQmmLBU
QMo+ILiVbFc81G75hpuMlxRcyPZfaQI7kNqOVYhCP0jpB1itDjAN/HmI12NNNv5WfK6wO31Vwny/
uM8hntNga+9lptfKWOA+UVDmOLiyE9BNiBdRejAca9V2hMrkhba0sLMDxxlz7hcW6VPO4jZO56ss
aRx1omdhXmutTbzXEPckGfcheQhJ2wp0xtnQAhvPr8RFzhIhFoej79H8Oy6YLWBL9TSmylAo58J+
PaC7u33SjtM7km2+jTCLmzviBAPabPs/Hnpyh6a4cn6A7XbuofhtkueZisLJdXC5YlwIBhPSVNRA
pqevF+PBtWWnbx0UoybHWTcaz/Lmn7snRCbuqOR8jPX5yfyqSYjvd1NBxFVPMRjloPmNkois14Zt
8sjOV/8dsizGkJ+oKcZZZ2ECALrwKBVJbH/5Li+EW3bIGNlHayrqAGwlM86HqOrjEcFxSwFqKJzU
mvKCqmVe/qbBhDmdJbUj1kvMzms3/HKQ4iBfvDrK/5K2+ZsIE9uUZloNkwciF/s9oDXdpHTzSI4+
pdtstf6X75e/yc3G8EPZjbjH+NWIKGB3uBzSA61t+ow0Ikd0szO41YK/qTARja5nCjYng6nXQiSY
zOV5iFko936fcUZdI5uxVOH3Y/J6UGzpeMQbbP3JIfPdRXCPjH4trDLvBm8YvhWg/rDcaXdw8c+l
sZtPi2bHMiT9no5r3GamS7+iF87luXxP/y1FxjGNRuqp2OiunN0HF3VrB83JnFDguwB/j0PGKYVZ
qQeqNnN4wQU92Xg0nDebR3/lkDfI9Hn7ZdlfHOVgYT+QhMVNjSGseaTne/fAtViFWO2BPzXhSRSQ
aB8fkzfxL/Wh3WQOVhV5z9Fa2vxzSaK/Bviu83Q9cDgYNgcttXyvm8Tz6NUTIMMV/82PG+zAiwoR
Nb4plPe5aY3r0JKBk48u1SNipH/YADazPfdKYfge/ZpYwsdYepVkkiYIsngu6lOU+ETJHDP/dZ/T
2bCY85zbLTCthf6OeXXKtWiN0BvFvC7l8xCfdUknISAy7lP47kq6JTH3LP2nj41hw9QGzNqUlYyw
PiaXZIOs/btf0YcENUb/+LCRdk8CXWXr/S+d9HZBwKnstvt6f3ReutUzR5kWGQb8EkDu54lcFqcv
BsaUlrWFfFYDpAyU0tZq3hjR0s2tiZikw5QNAKYxs3Qt1CRFK7bf+IjuGnoBpEpALIP0BYl7gkTt
dt2vh8jWj7xVvgtOFDPpM6yQohhAamNucN+UfbWtZJBVFZJ3627AAD83Qp81gjlOIBwAwwpjpdjv
c7NnZ+gSv8wteICH8r375e2F7fYL0IPao31fcZbM/ooScynEWu9PRQBKlbszSHS2nFiyY3u9awk2
Irv3qS09B4ASiRWXODZ0bbHL1/KkVBEgwLPFJCaHMnM6mUw+EiMKumSeOqoS7PCdjsJh0Em3ekGJ
y+ao5lJmHx0r4jxBM48Gswc4YmF4pXoCQuatfPw9rJuQhGsE6Ia4Sjc0dDNqTw+8CfWFBhBsj8QI
N3DtAPOBubRrbY00sZlGMVXPSrWJrHXb61QE7gCNnoqVpe/bkbbYwMhDb116iEPWaEyDrqJtkm2T
E3uMrBieZJ2RGHe6nbwpNwGRf514vlxeePDMHcjz5CuG7dBif81fKkR6NpQKCNnjSO3yQ5z7C6rX
hDzoG59MRCDpR4f/Uw5SQH9hiVNpK1uRjGSNkXnpkXeHLtQUMW7y44MY9xBJVtYkgmyda8c/HhI3
3Nb03V8LxDgmCemOkZMH5KRxzGn+VcZur6gy3sHrA0/z0UB/TkJiPWEpqb1+Xt+3oYUY+wcJAFhd
S1pqgemQADbrPHZ2FgDebjfs1E2occKsJf96RYfRWLO16lryQWcXbVpntGjXu9ZRJfWZOklmY9aA
bLFx6T5z99VIF5lrLGrU1G8xfXAGzcnBrGAn2rn30QwUK6TP92lxVOQGJyXzY00tC33WWXnbfyh2
X5PITammk+NWoY5+yW1umva+hugi42+DPhGiKYVY7WojOAM9ZtTnKOGCMQK3GLMAGOfVAILH4jwJ
dS0kee9ZZ8VWSLYCzPBgT6uJ+i/CQ7Ppfmmr+iXCy1MjhnbwsTU3c+OY+ijQbaan4j0hVUPi5Oxr
K95wzC33wFsRgaeLoUwRzDNKJTaDn2JwwDtPpa3X6BNON7lqASzWo22SuAYPZ+dWn0APQJcYLJqn
XnXmrTBkIjBTy9g7X0TnfA4oKhcX3mWtz0d2bfTXRBjfp6Pl0yoqEHm9PPzlujuT7pDrciVb6gjW
zK4Orr072C4S1vbh4K+Dh8e37dYJjh/H41HZpo94jZ8AzEa229Cl2+0z/eAlb77Lefc+cT6XHw9M
P5x83dPwiXZKXn//tpA97+ycXPpDSc6r4xZNU9N2K9HJWaNVACCnhGNrs+HefAAGbbD1GyNRBnvr
TqEPPB+sZEQ1cHKx5khbT+v+rRhJss4fhDdeD8vikfxNjk14pJh/jqfK8s6qWdBIv2glZ25kwT3i
0H9QYDTZB5xN3negULnZJqzJe0lEp9yW1KLB0X8ryPBaUZnj+xfevhiOQtiJwFPFY4IdWQ3Lwhyy
PFPPu7kvoSQqfQiJ+0RW6DvaQ51e0DHDU56F5irEEIhF51kpjGWxzU5+nXhRHfbqGY8KyUZDKdpz
Stt7OH70JHdax0As9/xxX2G+S7aMwlwRZSwXbfaepDYgWtmwmpq4WMfxl2dv3MNl92nZn5/52u67
dZnDbLYZpScdiNYFOf3za/Caeca4sWqqE5oS36EiEeTm28QOT/7Je9yQ8ZI5+i/1t3C+z/qCj7zi
nLFVWTS1MSpbFdvFyXuhEH0DgCheFLxgj1dEmEDFj+Q6yTUQsa2Hd/2vJ0zzDSsU0U73ebkNVq6k
x/ZaBXVmDJXcqWdzFTw8PSpb4fM+AZ5yspioY1gYnmiBwvQgvjdIBCk2JgowT6Da+2HbXxJCX3qO
N1uYoABbWGCNCScsecAo5LU7jccUiDzJCOkdpHmGwXfO9eFMBOqTYfe0MuiKavRZ3I0kzMjXSdlw
mF4U6w/6TKZNUAes9NKG2ThSNCDOVRy3pGcEL4dNTB9/Eacgx5fnYBs4yJpzznQhOXrNPWOaiNCy
MMKqtHN3CT/0LSxzWKPhEk7defy1zzfHo0YDXhvCkuu7kjljiHjr469nmcdo/7bdB2193ugCZkee
DMdBU8n2a/w9S9y3bW4Va9FafsibMUllrHWkM0Ab7Rg+SoGvyfOGTCfHSR8/1H2EFDS1/k0/xLWc
GRvFUpbOmIA4jyeMm9lnOL+VihbMN4OnzwtvYlBCCg47WJBRwQTvtT7rVhhlPpZonjuYz29pt1kl
ZD9R6qAeEdoj4XUffecvbrz7D4JMRiwPfaORJhDc2Yd3lAKhQ0+m/aTbK7SYynPMSpGA4FZ7Fl3r
D7KM3eZoV0BzP8iiv+RQuJK6SY7y/tM4707J+zz0xCuILAVeV5JlLNWY0tywBlBs6c524zX2c6+H
Xzm1nv5C99CqQaXp4+WlOsSQsrU5aQ/GxnQSRz1yHP6y+fxgnTFabLfUpCDFh8ToeDm43QZQWBgM
WYX7/V7ZFmSb2+gsEv8/6rBLodKVDBjLLQH4LmkxSJfOK/rZMFeRr6oRAa+4PnHnrxYi/itijKmq
ntINXS3OfEaPXXZuc6oZpBKdWH/QY85zdSF7dm04jInKgiLkRTFTm2iXwQ+Kz2/bGm2Op7kqat93
+zxBsjBwwOkRfKzvgtUc8LwwSYcKGyZ65nmeHi2P96ktjEhd8cbOyJsVljEpFZyeeSi3hB4JWWGa
CMNsf2CjmRPaBudaW2i4uKbIuKE8iOMwbkBRQwHp3V3Fm/V9nniOzmT8Tj01qZn0oFDYrrbG+qCj
4xy3eO4g8uElO5fvyb9NzmS8TaholaJlOK7ONrc1kal9/o4PHk17JaySdeoKtmDz4JeXg5MfZBmX
E1hpJEsxyKZkdzhgmATxkLsxbUL+kH1v46m3Xfvu55o3jMNzMSbjYhIgWydjDsKvlx1CEteV4GHy
F8Ehqz97B6/K7bNgZzShEeXp6nxud+4TFmcqapK6V3uQzknwqFOJYGIBl8kebZLOh0Ofkeo7mf/i
CfjT1bBYoOloRshlg6g4j1ThbM8pfdqsPHd1lNFVxVFdHouMq4mCOLHUFq5mt9N7WqFAPFei/814
xJURsoCWjVaZcQDMv3PwFjzLnzpqqMJbT3YnnqJ+tz/eOTQWFWiwJEEXYwX6Euy1h/jYO4dD+1rt
Jfv3ZoaeJE9PuB/3R5kMzlEnCOf3jrF6A8RgSCn9jH//3yTMps0iv5emdrZX2ZEIjpPEdLXH1G7g
qE/3SS20Jl0LmfFDTaZJ+tBCyLBQgYgf7mYghIQU6voyrDCjefrimcht3fqaJOONOvR7JWKm4c1S
uMkDoG/EDfoZ1lSwLbvfPScrNPJYb8K+5hUhvvfq3TtnxiFFka9VSQNmsRTDxhI32gj2k4vkZLsq
PYL+XvQtz/UgdMnCjnb27nn9TN/efiE0mejbES1G96W/0Cl7LQrGUQEBvwoKEbeAfiid3wJeLhtp
1TkU2ZOWfN4nxosA2cqIKRZ1MNaQe/wFMBYHCTe3Jg+bcCWlRP7zNo8rGnskM+w1/UA+GI7y/gfM
0r0nfSYg0oO4zcZIxaX6+0/MQ1lcKDBdi5LxSrWSK73f42wjmC35gyn344dznwHOYwFgjtevk2Fq
wkGc4Pk0f+eWJAbi52NAMVYioGwokL5d4RHWPEXEKa21SLIXjunMErqRIIAZdBHgZQDPkK7pi17r
hxEwWc87LAX8rf6h2YFDYfE9/4MCE/hUo9KgJwAU4uCE7bBda48C1QTyel+SywHkDzqM2wHYlREo
E3RRpKg/OqvHX78kOjdfIlblPdiXVeMHMcbhpA1WTc3PrXODldbFg/nVpS/YPEWGzKnP465FQy0P
GG023HsnxXgayxy7rMZC03P4damBjCtsWx6G9XII+YMtxnlUQVR7UmqikksuSL08zPgVTy8vaHTi
5R55ese8m8Sh8fV6hAB3YWZPO9WeTNvmRqk83WP8QybHEYB6jTlcvGDWaBBJ8ntwAI8R2l/92rJ9
+5Xbj7hM00BGBVsKVPO7gPWjHCFGFq4iNdAws2UnD3CEuIi++h0eMetPbsF/Np5bpfgvMXZwq9I6
Ie/jSMOrwj7YCbBHbZNQYFdwKS1esYA4/H9ssTNcpTlKsu+HGl4XGESySH5Z8xIKyy/OHzQYVzFW
2K6lyd53CuO9CwiaJ1Yy2a4FO1nx3AVPcoy7yCds3Rk90LLWB1tBX5YrbwYnfTu2vHZfZdly/xYd
4yzQEgL4bFmAB8QhzaWp94dD6xQbu6bu+enpaWXRwtmv9m/t/ggUi+3X1ymh3DmT5RfoD+kyDmSw
vMD3Kiim5WbzFLm3cduNvOM1ES50+OHa/EGHcSJxiL31kefDAHadDRArPNBmlI5sh3wQakdb+pzR
08nmLVZfjnx+0GVcioTNnJ4ygr/Xy+FiuO1hOh1fZvWh3NfRkvea23ywxmveV83O5HVtVypen2jn
eotyaA68ZaRHhNdwo14QaCHY/NzZ96+3WUdYQwe4KNAdZeRGseH5+p72xbKoqlTRzqqeA+Y9JAOv
jWeOZlgK2MCALkHU34B9x6iHlvlebogzT6SQSEXoh/QX7w5bDHd+EmF0o2uDRMBiZw3z6cR+rz/i
o0gvu/TrcMHmKQWpHnvcrynPsSw+SX6SZVRDVXPdK6aZ7KGxg3Ae/K8x9eydG1LbK4BBOQ3dQik/
7x/aYpbkJ13m/lHzdhL6MZ2dpgF+v8GS/np83DsvlJ8dXFLKn8SYcFXMzaap0kI7Ty01y2PqbaeP
IFlZNg+RYtHS/qZ0E7Q2tdZ52BMCcV7QC638ivfb7uWLP565mKb7SYiJTrs01oJ2JhSjEmR3tot8
uoshw0dMMciuxscymn/wfzcC9PFdm1mkmo3azgcWEzeZu7zp1ycfhYIrQObywW6yLqnxYAWZyr6Y
KwPlbgNtXMUuePIjYtu8gPV76PMeY8wdNGE5JTb0giJy9ZeDhlT1RViLJZksW/9D7fVrYadk3OK/
1QmTti8vW2eiv7IETdkU8Da871m86n+eLONtFKUculHB96Dq5KYOdv8+dc5a6bnPgqUTxboe4Dah
AoQGA+ZEK+DBtUPag5CQkYN1kQVSuz7qA888Y18K/H5SYg5V7QTTilpQmp4RPgsJNYjldvA0aAOF
O50T2QTKxHExS1b/kypzsJY8psZQDto5ssgY2+lKbJA6mx5R75nRsGRkfz959Zb5N1llAgSnicZk
Davk2U6nDlvcmmrUtPPlIgFuKUfDI5FI4GqWXazLyvaIoyETe6LtOvXs9ee44jDN+wDmULFXBWGi
rGpn9GN6H1iLJJ+7tRhQP/3A9k701+aYJBjLlRJyKC9eYD9ZZw45qgZBGBKwntV2+YoKrfhm0f2+
ReoZoQYxVr+oiL7I4DTxFrctPnB/kmZOGglZX08CkC7+yM5QnVV5o6PVvfXQB9fb8pv5ZllU9HYx
usWTbY6ZMo7UlxTcmLuKcehYF822+otWBsanwEAiGqBeD4fX/Mk/BQl5eel/Bahrft6ntwD4ZuFt
9jc9huE0xTxHa4DeLioQnwcS1e2OeBgELH6hnRn579Hdb3ti7bXHGN06wWrE6Nda+ReTbRZaDmVV
lbFlYo7Crm8FvxfjGbzPOCeYWxJVEhin3tW2zVxbGdf979NJnQgad3h2tmDbV3SZ8CGtjMDDdJuB
53hPUXXQLiVGWs+/J9jak7pRz38y4jjb6X3bHNbC5svgzorxvoCJKUoA24+ZjC/w19ovjCH/xkzr
6fWibi+7evvpu+Oac+hLWj5PBhhYFwBoaczsXMt6LICrkaJN7NzHj+FZtlHQGXepO6dxTvUuWGlv
97XsG6uDcWZXBBkWxyQL/aQToGXo7caShIA+DHa4FjtHeEk3H9tn7/i8dUjw+l1fQtMAWgYaO1ph
hTnlfMp86TGfguXwAB/XMZsJ3FTmU2os1xisvhbOpu/GQ0pU42z+roRVFT5qmFOSim2vvOWTQbT+
K83duD1h33NoDSQUC1LIH2Vx0KKKRHCBCZBA13G074Funz10Ju2GjZC0VDbPlXAMJqcMSIK1nxwW
FmYBcHh/s/BdF/mR/RiLfN7PWAln6bn+UpqNbAUk3bTWwZOc4iRsSo927fm+3JbCxCuiTJg4TrrU
m2kpnAXRrhA7udGnIDnabkI441JiPlDpIJ5fRPSynHjdmEvP6ivizF2UBKkRJBY4zlo0Gz/HiWj7
j7ryNGKbdImNRsKTnHHS3gvd3ddSZm6h8n84+7Ll1o0k2C9CBPbltRsLwVWUSElHLwhJR8S+7/j6
m9DcmCFBXOLaHo/H9kSw0Ft1dVVWpqDmYqdmzEniaV6ajko5Hoz1P83mSw4M4Scv7PrbId+KRAYR
PjEPuKXLYGGvihPnPEQMOt94zLnA04CnP8+HsTSZGR1joI20JS+rhUUe5/HmcOBUoC9JhZYJBPbu
qM3UWmUZSPw6J1el5i7dZy+iEZiKQiLUC/cGbQwgemh8WNjRvzv2kd3J5ioyNZA8HnZLzq7eig04
7on9XFJhhUSKftqxKKhFJrFK0zolumm5VoDwOfDsl8jQZIA3EyuiwtPj2bhPQP/OBrptMBEgZ5q6
SYlNO1l2eOeUv2o+UcuQNF8oPn3lMZSPXxi2JnK2EPvc7/SJzYl7UpvKSTxRANBa+RY22lGi6/MS
5dV9SenWyF1GMwV3KDrvnBOSZPEKl55C3jeZ3niG/BRaaLZRnxTHkKDpBFogEzcwinwX0Ejwwz/e
4eOXAFoPsSvoLeIfbm8iLe+biE9kDFdwUPA/fB1GQumg1BMHHTZrr1vYaffZ94nByfyyuVR4cSM5
p65YVRXA1s3feqfsBqPY7+MTXLbpIzvIrxbs3sdZt3anotZJkyUOZtw5bcLL5j3cpyQ2oGMTfjjm
W+iPYDmgDMbXi/Z0fImOL8eFvTx7sv830crkhKlRGnFCqTqnVCJsSSqWVAZzjJ8Q1cBhPzZ23z8y
Dhb9qpCY0WToI00yULVbaxUresxpI1rOMXhKto7Rk8AApomKa9CEA2faEfQjD+gH+hM3Y30evVwv
l8ffcR/nTL5jElNC1gfijRzjgE7ACnPoahn8loa6r/vmJTCqnFw2svHY5n0j7cTmZEerHsNBychl
Tjq0M3Sz25rR98n0Q3Kyd6T9EAXyKZsrfrPu346rVWQon5+9/nlGlLsU2Y5beepUIcYHeDGEAfCe
mNwempu7pdMj0kHvyKuLJOBwag7ee7wXabhWrXbXcmQdGSWekuJKW1cfwbqg65wj+lJX26xXu/6U
SSaiF7qCcWp8ShmtpOqtY6kkbNoXlyOQCGy3jP14EbhxaJOha6DmxNtlHDsaHW7dSqa2ldCqOOWI
U+o9/KjRrXGswfWAAtHfx8buXmwQmB5vSwVa2TA6DShjVolTTcYmkyrag58u2TAqeqH22umxnftE
568hdEhC6R3a5dPe18oP6iJXAgQkRI+f648mRHpVPkiXT16PjOa8QspfWSQTuM8i3ZqdggabUEmR
8oTiSIaUGeZSDMg2N2UTQTt9fTzEOccxKorhQYa/8AhAbtct7FotDVLYakZsx7FZmcKqPYcfp9Ff
EIB5MsIZL+JbekC9CrCaLxybdlPTJXzx3NV/8yGT4C9Vc6VOE3xILhNxH2hr2TF42qnHWvmuaFyT
rF3QNbjPHo7zfDX2yXENs57thhAmXze7Ts/+mubHx26z2awysNmVhwSnWKaH/udU5qQ+G/GJG7MC
+R9cz8lyknb2BKGcJkoC5JrQqXS7EhyXhijASMwpco06A3/VhnUPWQW9NbPWLDWicrf3/2gdbRur
1MzH++A+9h7nAlcI0qUATaD/eGI900Svrls4UYU4uwQ9Sj51A701eXD6/k3R7EeWKM5nBwyzMpp+
eciXTqY/CZgwTGsFwjrcocHUsmmyFAPclXfx81DQxJggTwjSgemcZo7b9XXtnXl1D5ABjQNbCI8Z
8y6LIL9NTIbGhgw6AMd9TYQ/6kYYKCa4z9YSv5ECY9CchWhz9ryhn1wR0FkOSoJfl3P1koSiXpH6
wHScB+boVXaXH8X23HVvJbJ7GVVTyuevfF8RoXxveD0YFKMZyPAatJ+KQhv0KCtuqgsDyaIfpqW+
5tMhNVt5pwg6BOwKv1qKF8fIYerYR70yqNeJ0DuZQmlcJXOg79W4Z8FUHGghRO+igoCxSshQExGK
i4KRFFbu0h5PtPgpchdCit+AdPoBIFSQIMMGNcs7JUKlauMyyiXvHCeo4T2pYODXEccldvtZiXr7
OYB5Wi9fh2zH5X+qDEQZMpjlla80pYCuBHmgS2YMlgJTrWgtjLlN0UiZz+E5P0NXkHMJKz+LGvGN
pjdYyYgVE/o3nOVsNZVqZhfa8ls20GHv27UDuXDCQQJ17cmmgw71vw4SEadq51AXtfaYCAypfd37
bF09cP4+PqKz7koTNFEFpGnc1ZPYyitrR2Id2TszAfUOOQneeaquPRrpJhjhKQ6QbgCPmJCng6hH
q1A3sud1aH4qnyvoUuqVqa1adzG9M3NJQr2ZBYvJ+GYDl8nEcce8JypuL+KMDTsuI/5As6daYYlU
uKs83zU7P6ZMRNIXNdUTZiU5L0VHmudKprW4dLruXQq+BW4MspUasvjTMLhHlSsZ+sA/V+hMzuye
06NPrHD+IwVmH3YkC0+FS3lOZ6T1GAe1pAwa0qOk4PoGH5mMrUk0CQ2ueWuZpejw3hkhwYw/cJYQ
t6Aafeti4wxC0Wkb+2fPZt49M3WeymDFXko8vfdOTjI0VackZL6Hnzj8CNidFqBZgF3x/xgEreE7
RGwhtFePOruTeDntOrmo2sI/R/2T9oLjI23jM8oMdX9kah8sPmbxIyMDP+isauUvSrNw7868zEA0
gwoLN15zIvsb/1z5QJ+Jh4LzmOCcA2DQ0HKgqULTn9J5Sw2m37Q5GEW2DSnqPcJVpnjuUjN3jVYl
6Zd7CKWdwyDsM8vgEDxXBZUWkhD3Qfzt102upaLzykEYv65Cu65HAx8XE1zwsNPSZ4clTaU/Ptcz
D2QFNwIqAgJEnkZml9t9kRdD3VeDF58DfptBD+OTdYw60KGBne4cx4SL8U9sseIE4p3TgA45cZcQ
DPcJToiAQc0MxDwsKmDcNAx0kiJgGyFMzrWVQO3myfkDiBe8q96+1XZ0Zt2Fa2XmoN7Ym54FGfpf
TgB7CXvRcN0BOfl4VsdNfHtrjAMSEbsjkpKhbXY7qV2ccIqrJckZ7JUuyZBo//r/6E4bo6JHViZ7
hXPQVSm7RXJuVLs+dhvBrDbaGslqt1ilurhh6oWzM+6FqUFBg4QrijY8ulknSQXgPSpGELz07BSX
yjO76rVJt49nbubpCC7RKxvjoK+OZ+oLWu3ksJHZ7xVP2GAjnxiL3RQ9qlKPbc2tkojHFdy1AuF1
bTJ/jha7fNVU6RmxRN0byHYl4B0vDe6VWewknFura1uTY5Y1eRBJQ5mele+2gN8h7MbztmHwylQH
+b2sadmYUWo8HuBMnhWBJ+JbGZ3/uJV+mSiuJjOocyHRfCU7e5C7GxBAKO9hYjeMmTXUE7ZNqceh
wT4JlzwaCPLZVXhy6xVzdLUtI334XEB4juTuSgUcqyVSoPMQvE5WivJeMa91aQ+loZZ24yPbsu4R
maBFr0ecGNC0fnGWcqX3uw85Slxe47FCOD19D2eJ0Hh+2+Znz9cl6SNNdmK98BC5974wgRwCMggy
jxf3GI5ezVeUlA7jaEN+Bts36bqXAjAD/5ltpVVvJ0f5+fHyzDx7VBC8QWURVyGvInNxaw5oOKFn
2TI/Ixna1EThaGN7heXVe9ku9eKZe5bQmK2FIeLNv3JuMUuHbfRDtwcaH4DTrCF7h3hlSnsRBHEb
c36H8XYA24ESzUX6H8jhljQ7p6TaU73KxIUb557TS7s1OvEiSteyQG/C6K478ecv8yt4iQY92nBg
nFlXaOwwDapYIDl5kWwaNKvHkz63xNr4msC5h+7Y9NBnZeMIXFvlZ2nQM4e0nWqFHVDFmqYnn35F
pZKljy3+MjHfzbLMY6ZBAMKBN/B2mSNNqJy87qHRpAudmaKumCQc4XhDveSvNaiKcqIZCUMdVo8S
g/PNOiWtSIdn4GyIv+llmqDy9pkHyOHyvY7ILEKrUQHRII8WER1cWj51P0lGO0BGajsD+61P62HX
easiXslffEkbZpVnRoa3ySJz1r32AB6SI+kcBqaApG26ibiO99WhkYqzJxC2imhUvAUxdXOzCHsq
tB9+arHOq+aZ4Z9eeu5EXWxfhB8UmSQJpP000cDgZgqqocWrAOWdEoDrwm4Ao+J1Fk9RlMKUldbp
nrKpOT3VTPxLCfnsx4v023w3WaSbUUx2JZdHGRQ95eKMlnZf0xUAjpSdAFauYVtehi+gJVACcqzk
J42I+2dQ7SAwOcVyeqqoqzKg4bDmWavXe1kPqlWbWNrwFLFbkTHSzCwc6j1LwiF9Uj78ZyEzfOHN
baEoicJyb7gH8btyDCXdQiPReeuYTWEJ8lrWjgoedT95YBWxzvivoWaV4SHkzIFZOaHJS7TYp3hz
Z/s+yIywyanokcFCo4SHX/HWjEQCmQowvy1zgy1MrqF9++R91Z6eazxSOfjzqQX21ZMWpvO+t3Oy
Kcb78MqT+lUpyIUqFmd+Hdg75v1QW3FOIuTSLFYHeadHZIS2ZPjJaGTg9WokVmH55lL5XxqXbbqs
MpoGEF2CCIX7fQ1cfUfeMB6IydTiLBzai/Kd7vN9ZXsmBxII9xRvzQRaM4eeDma4d4myk6xgz5IN
0vPniLxRsF1CkoiFBhl6DVn6GgLFt5Is3vQPwcLrcSYFqXLXXzp5GPVFKoQloxRnVilpUl7Gdm35
JXmWLKxqaHpL9u6jn1t7k5x5nnWCULiYGe5QmCXqNQJBZRu0IKrumY7tmNxePESryKoXPPBMmebG
8rQcKSSsHMNnYG8cw1d300jPwx9x16q0LIlc/xl6G3FHqgfhOpWwNfiXx0edn7n1rmdamBz1NpQd
bH/MtLbiqe/SDklnoIHeXZwE4puoyemCnW4SKv1xaLlOjXQj2CM45fF3/D/2pgwyWTSDgZhvsgIS
KqFtHI/fsck/5WNJu02iF4PJy3h9bnBc2FHvMbKzhNQX9i176nI9R6JlX/1lA6p9K6s4jom0zq20
MYKQOIQpiZZTBsxGtTnumvDQnhjOaoetQys91pu9y5P6Kzg2cCLrUHeUhTHNhO9YW0UApgBoilFr
+fbcc20fabHil+e+1b0OweNllBVXk2hV81uWzWmQM/tC+cevZlhFDIWcAgTMkVu4taqyTSz5koO9
LBpOROrXrvOI8uFt3OZFXmJ0nak2jdYUpKlVPJqVX9937VNEHpAcJijPHrI75Y9X8aZc7Yr0DcAg
MVsNwbfU+KQSLB+KBTVNIn4hopg9ulcfMMnFBV7ttWwalmcxtCOARBF221Voq+WmW/ASM2m/27FO
vJI8JIUnqBgru94xh+A0mOznAdRBMo1X1djKhoxfNbbt07caVD6xjbcaiWhCK+MzI7l5iewVlBNw
VVHXXHpVzbwIbhZicoDQMSj0sTh+XGhz2SoORCJ3z49P6T1hFG4yBelFPAjQm3J3SuVERtqzcn93
dFD+yaVTJK2kQxyCf1U5y/0mry0mMxUwCTFATOzyCnlao+r+dOBF7C3WPzz+oJmMzfhBCt50+BxU
bMZM3/X2U92ob2SsvoIrvPb2ndki7kPUVEEDlNkOkPCRWKpqAPEQxnmKqPQ3WidLAM65PYinJVgZ
wbqJSHryeAZaWc5yqcIeBGd/nZuO9zqk304JgIHTLbxT5myhj1ZRlFEuWJzmLvMsDNtW9qoz8NjV
NwIZBhluJAtRf0Dme2F6Rw81jRjUEZkKkIqCoHbyBvSUsunSIa/OQrtRuXf1woBzWFFA/kNC1xKk
kqqukZfhmg8X0itz70Hu2vTkXHNyFmd+klXn4pv7CgWBCr0uSjStVJBH+bQktainL7JkdftS9GkC
lEFabNSlh/ZMCRiIsKspmBz6NGlTiBqX1RnKwvYpeJHg5v4o1ouKZPFB0fmFIzbrUK/tTc5xI2Zu
xnKw57BriA2G/C6HxmwWoOJyrFpbrSkXEpajSrNSTlqz4E1nIy+NE0bc/e8FMllxTRiclKnq6lzH
KKhkm0w0xJw63S6rJKPQAlpyaAPIiSOfFvba+MvTvXZtebLgfVLLXIkWo3NQtqROEBQrMY0Hw2VR
CfwJS32oPpP8O+5fynrDa7bbv8UV7f48/ox7BpixFIgIWYBPYVnhN2C68igh53VSpGACegTBT2BB
F3U+ofmuD4h2zj4u6v4ooYbjmxw9S3a8UY3AqEm5kmx+6QiMI76bEZTZRGSCR9bK8XRefYoX+rWQ
p3DpTfjR75rcQJpRHTMjfQsxzeGTSTehaCse9d+5g9rqabZ6PBm/0d/dF4B1FAkCFbe7MlkTfpRd
58u4PHPvqSE9tUgIVnxERNZg/Q3eKYA4lRbwwmVn9htwi1hOhJJ88FPhtbUuCtTB/HcI7u48l0od
VXwL8MGmPT7+yjmPiJzefz9yckIzJ+e1QMI0FSnpc+rjdo03eYYyrUsRNT42dt9aNe4PFOjRnMJi
u07zvhIXQ9+0LHAFUhBkycQe0C+Ah6bev4en3vYMpP4W6lWzJ+PK5GQf1EoSgr2qLM9ViGwiHq6e
s08CPVAWHgMzBcTbsY2PhasNV9RBCu3x37FpoBrJtjXa4gQdWXsDfRE2mEu3AojOIiMBpfTjeZ1d
xBHR+9vSDmLIW9NREjVKVjflWV1zh9aNaDHASlAfImXhAh0v47s9fWVpEh9zQ5tpkQdLVQIi+TZh
JNMt87fHw5kp44xT+b/xTNbMFQKuEUGmdkZK7cx8yZcgXyXAcAhbOSFsanu70llIJs5EgOCqFzlO
5jSJhy7H7RTWre+KSiOBnrryjAC+Mcz+SMLCHvl9kE6m78bKxCXUTqf6IMkqz+26p6JR/+QjF3am
16vcqPToyd0IXx2SchxlzYb6+KtAW7sxWLtDH2y3D1+WEPIzWwe7BoS+Y7VMRQ/e7bi1QkLmNmDK
c9S++Qqktptjg7ZU3xTwhm6b7t9M85W5yf5pfS/KB8Ypz3nyU6cQV1G/stBfOA6zaymiIWhcThk6
K7djQgQeDBWkec+1RkPnEgvopgiXAMFzRjhVxc3CckjwT2XCMq6rmT4I6rPrGK4IxdwKZOdLbWWz
GwawH7RzofzCq9M7hClkkUGkWJ8LPbI7ndPFHw8cpAPaUgu0SRqq7dPYVg+hjSej9wyWcdAbUuEA
aIUhrni9IJfHZ3MG+QOIP/L8LFINqPJO82Ba66hanqb1mUtIbuVn7outddfQaGlWyHEpFElpNByL
LGg8dGm7QeOVYop006AxrCP5Jlq66Od28PUHTVZbCQetTsSkPivcsy/TNNow7doPfV0NiCu6BHA0
pDPMWCW80K6Hd96SIbbxKvcLrnHuAoCAkYa2OBRA5LuHTMd1hdo0RX3exCi0gzvMbg7DSnnuDz26
oZFcj4yYNFs9W3O7YuEan/HLN7bH3Xp1+ThCrjYhi1XpUFQfuF3VpQt390w8xUMyaQS6Qb1EUSY+
uR/EMouHuj4LMYBm3a7KNk69ison0TEXttjoBK69pDbicNDDiBoHUHz4m9vB+A2nKrXotme31at3
wJkAybIArEhA/rhDI2e/dcFGo9JWX6Gw+Nj4Xd4J9QcRfRtAJgFFqipT1OrQpeKQRXlzSgP7fcAR
q76cA8i+2226cBtMN+6vJRlVQoiyIAc0VflsotpJo4CvT3VE+DZeZy278wIoiXnVMehtIGcXJna6
Sf5jEASNI2wGzXuT20f2WT6oCrU+MTzywegbbMRywb/Pmhhx4yi9A5MzBeVASjxKQs1vTlGMSi/v
ofnlHzr330Gg+RDwI0lDIXzyxJM1j0liv2hO3CCbjPaUCyFx3XxhHHdlh9EMICRYmrHPkdWE2z1Y
yzXXDKOZQpetYqta6lpdt6/q2l1xeqIzhmL40LTJbY5qVmpn+9r2Vjxp4e8WNuT0ohm/BGg5kRVR
FgPr92TA3KCWA4Kl5oRCi7/Ci0oFHQGJGcglbTx2xW751K6/0k2J6sc/N61qyMtAxAKJGXzHZBLY
KFALLexOMioJvtHvUqjDB/v6ORRfpPIk1nbD72T+SUqMYA+mvQX7U5eDkUNKB3Z5AZc4tIsm5rXM
y4M0706+79GcAe5RPaMaVYp2qSy8XIVxPW99zmhLQGMHcBzAh07WW21FpnXdGrYUluBq1YKj2OxE
FOsY9DTDn6P6pTSxHuAFJytWLHq0qf46pSELBemLN69ch9lrW24i9LoLm5Cz0sRwApJVVObWgOG+
cNVaTg0uBNoxF5funnuXefv5k5WSCqdlCgVTVSk2jx5YjqDi5z6H2iUKiSaQSKPRx7/ZHRxAtSLA
FNigk43pe6ITel7TnUJVr8pVaQj1Jts0a140sreUe+nBk6TZTbiX/tRAB/4b61CZweMakYg2DVzR
618p7FB1p7p4FruaFug/7h2C40wcwB4FjvDZKlEL5GFsJjC4lKbtK6d2C98xTuztvtHQC40rEV4C
0aY42aMyEDN4WHbsic1Chma8GCPW7JMFJzC+Pm6sAMEBoDUY/1n0iaAKeXsSGDcUMoVR2VMwmKIR
e5nudyXxmOfHk3rXq4vTdmNncvNiGzmhjxL9qTtoL2lBynVnlxTl4JOzVRlSuKRZx9vtn9buN97a
5xZ8+92B/zWv4OIFkGpMmd4Os1EaKOulMC9t3W5XlADYcigmciMcdzAej/WuePg7VhExLLyrJAK/
eWusr+UObxEY47JTzq2UfFUmRixAhSkgfqnQashWHiSUyzjbBXX96eflJ9SvaNBb+ZKTn11foCZl
GdsIz/jJURKGMEm58Vu6AtTFXWQNwa5gnkJhcdR3QQemGOBIQebRZQfnPpniQcpFlE197tReECKK
/TE5iQlVmef4mR/r+x7eMEWvu/UBjAoi91q6IGlN283wT5GN4/SjGwkAGh4JC3AK3E5/E4VRPYQR
d+rjjVYzoP9vFODcq++geOLbJTzWXWZyNIfZVdEYAq0B+e4qS/sk7ByFBdkgOFHI6+Z9ZHo72Ce7
AT319q3WAfgmLx4aKVfH18dbbW51r21P5jwWSl5zPZzeqNvX5WuxyQH8rwbrsZU7jN7vEFUJ0DYE
eGOd6XZG6yD220pJuNMOY3sH7tXCWwcSd8RMqQXCf8sKwRJtnzgSGgMBo91ZMPDn59h535PLIo3Q
3eP1Px+EOArMPljpKUKqUZwgymWHPekNaJVTevrYfby/70I60NpsrVyP9oW1Wb287PdHMG69PZ6P
u+LDaB7+Esqkmgr5w7vO2RaA5C4suZNSGuU57uCZ5YIKyMEHSQ7JQ4HwiCKPzfAnVpK19rRgflzV
qc9WgMrDxQjCtjserrhvXISXBXcSkNaMAPEuVoUXAbN01JqPro3RrHzueMmoJAgWhrrQnvJ4VEN7
/Bmj57j7CrRC8fBxgghwwO2mUNCaFHpix5142UwjI29R2f7MXvnQbNqzj4DmsbnfsvzUHuD4cGVo
o0RFb+LJilpSyyzkuJOc7kMOSqjW0Gm4kffQiK9adAEM0kqI9M4xNUcvs3PwKkL1Tg6tTj4JMZHd
rSzRDgJEwWCwDYVGXFx8Ad8V2Wm3G8qE9LGRLYn/3dWNxq2CABOLBYeENzx/O0t9V4Hdo8DRQbzg
vQ8bH4UxccWBZevlAjbEx3M0szEUVAOBTR4VgO9IVIB9CyMGurQn4R3odPBQ/zz+/Zklv/n9yRIM
spsngl+BR/0vUiAS+nXtZqNK1uqxmZnL+trMNCbRUF4Jmh7D+MA7RO/1euH8LkzTFFwTK72b5wx+
n9MdXdtxfx5//l2xDmt+8/2TNa+kvmHlBr8/ckQq+G+7F9eNTTyfpgu2Zi6AG1OTx4UmtJmSaTDl
7L58Q9oFx8djWZqqMUi9yv5kviMJ/fj7/MUzUa9f7LVZMjD+/1cG/D6sa2ncUiFBTxoZtipajvR6
i977y8g9sMwMt7CJf2lbrywOjpe0wK+JkCAqofSmkQNH8AoDQOQbeDqjN7v96rIEpJoJjm7Wadzy
V0bRpigUcYxhQsBCpsznSn3++3il5i4l+BikmJAixKtp+s4MGbkMu1FAa8fukheOpuuG1E8BhOQ2
7ULla+aA3pia7IrA9ztFTHrIuf0JN4oh+oTfLJGtLtmYbAytQcbCE2CDzWlJibevlyZsvKAmF4qK
FxYeBeh+wbt8cna8SGErJuLGrQdUHQVwwAJNbU+W7Ny9oMc2sis7k9mCGgQvMrhGTy5K1+Kn7dqC
FT4BRrtfYnoYf+nRiCZzxoSZUyQ+RgRGfmfhOTq7HlejmMSAeCZJaRjgt+OSAB/bbhdzQkvzNDkj
YioVWTlqKp2g7foM+LhoCugtSJ6XDuOMB7hZkPGwXh1GGdD2YvBgaOM+m18hFYxWXwiOZs77jYnx
E65MuBI6FgIG/P7yeuduHL0xWptduCZnfP+1jSnIKgBDqhyADvHkP9dW9KrpS9KcswYQYoNuCDG2
Mg1zlcDlHYCrEE4QTncBfn7ssZZ+fvJMhm5Rlooxfr68BE+pNfSQR39sYS76Av7sfyOY3MSqw/GV
AwcwNu2nBLvquSM/a816WUULC740mIkzUfo0aTpkO0+61JttTdPTwlBmTwdEZlF9RE/IXaImCmOv
qTlw2oPHNSU++Sl1flHbbeY2HhPg/zUyWZIq6fMmamHE0zND+8epxNERXv36ZDVYJZfyvsavp3gp
89QE5Y4EoaqlKPiuyI/468bOZC3cwG/CMgHHuw5l4ONrYksmt+LaRULkWT9yNZ6JY28HoYXTwnjG
2CWGKvwps/SFZZ91u1c2Ji4d68GmfoCxvL4iNQ/0B+IV6HlXLuG3x+NxCa56h++bzt24z68clyb7
ldPhdj/5K3unPNPzC3SSNu97fXu+PB7arIu8GtnE3adDVrR+qCG0PEamaG8H8LgtDWdp9iaeXvTC
NFArjCawS+Jv15fj4zHMhfo3W23i53u0JkNKF8uz27j7xD6dnitwPpAFM/MbTQMBGugheWDxbxdl
CNWkqCRpVCdN0CH5g+aYc7rEtDdnhJOQOcMlD2a5KcKuAdNIoKYeyHWpavUGh5cRmABIsRBHzDnK
azPTQ5Ohy6yvoYqgWv4Kb3XLXQAfz+2rawOTE+OUrsJUAwwACXPJz/z7d7Dul47lnDe+NjI5Jk7a
Vn3HwggbQZOxJMIxteUDt3b1cpX+i3v+2tbkoAQ5+I7kDrZ4i9s6q9ReCufnlwR1QAX1MKAvJl4f
3Edgdu6g8TFo6CUloh0MiIkWTsrc9gL5hYQMIjI42m+L3pVjqeQmCAtHEPACehf04i3ZIBtDM4qc
KLzYBtKor//GInIuKvDnSMJPc/4D6/ZVCmmFk0/SHXHXaWd162ZPV0AfHiX9L2PWtDssrdadDsbo
QcHW81+zk63Rp07gMIEqQI9Cl1gSvCRofwPDnX45guPtckH3If5TrlTgUyXwmi1Ft7/Z2Okr4PoD
JvuFhS5qo6T4AMz0YOIKfH2t9HCnGOTp6fmZ279cPMMzLqu/j+ebH6/vO7sjTAXtumPnyeRkJ43T
xmwWjNchLKO/Mj7L4M3NQM+83lODw3I7pwA1O+CIyeKo515zv0CV/2t9cuylhveDiof111dY35hc
SB1btl3rzxqtci/gvfX1xFoCuc3GGtdmJ6sNZQuukkuYdUANpv5N1hAtHVVcHs/t7OG5mtrJknZ+
JrJuASusrB9GJtKO4BnJeQtB7GwO4Xo0k/tSKauaiRrYKdfgRUzJrn2ud1KkA191/LvgQ8W5y/na
2ORWC6uwYqQIxsTdmChrIyKsnCft+QssYx+tEbw5OsL1seu7w4ibTSw/pdzIw5xRP4OQU0WYp+QH
NKCu/nJZnz/PKDUsXLzSGCre7WnUYFEKRoFHkieusXJaWQrV9j8h3vt7ZCtIUilEtUZO0G41LsXJ
tsWnngMMnaVhbJDv7xCE5ZACLlaZUQFyWeqBoWL7r1d/L2NCyzUTesmsy+Xvos+bdz5I/gPWIAHV
MQXiCLwbpX2MJFBp8Mds20EQ55Ranum9FbZZWiVxbec7sQS69g/gWNRTHW3b9uPNeofF/vWAVx8x
2UVBF6fhEOEjhEO0FdDQGr3Eu/Cs7XJYc01vkz8t0SuOvuVunQBUQOURHW94It1GSHmrFEKWD0jp
Zk1GR3IoikAqWziGs+GewAksYjBIUoES8NZM1qopGvlyqEe9owHWHuxWBERDB8DKWNh5s4H4tamJ
Y+FbRpBjJRVPgKkNtvSW2B7lckv7uCgBgJg8AdXORTVdXV6gP5qLn64NT3xNo4KUVRgy8VRsfQOn
j8poGlhyaPdgOGhF4ZLiAVDTWOChJm+0ogx84I+U4ZSVOZH6t6B66QMrFyXrrYsAT+YKIiZLJauZ
oaFlCFVwgPDwv1P4btKJfdBUDXvaaJJRWs43qIPSwxJL98xNdGNl4tciscoaHu+2UyBd3E+mpg2U
XgYz6v72fytQVijeYpXp/urFaR/7UcBcLEm8MjlxYdxEioDn6CmD5IgTCaY2vJYe6u1ouXMTmjXF
CwDXpUgd6ezx5sJ5vx/wrfXJgLMqr7u84doT2+gDOiDySjCd1CeZaGeVSGVlVYT8BrRMC3bvLxDY
VSXQmQlgZGTFScDRRn2t9moKaFJvRs2aUUoypAOQm5khhnuvvxSaGbigEOs2kgTdDk15BpzXqlLq
NH+reuE+mwkF8DkgAhy7ioFl/b1LriJc0XV5JdSK7qR8l+JxKI75sEqZj+Yi/x/Svqw5UpyJ9hcR
wSrgFYqqchnvbvfyQrS73YBYxCYQ+vX3qG/E/VwUUUTPnZl+acc40ZZKZZ5zcoT0wgvuUH7ckohc
cRPnRhdzkNuIew0b8CxNHyLP6KOOB6OIWxcNKulxnr9pA6SCbjw2vbPdTB8mA9KEWh7I+uds3w31
l401URfiuSM+/56Fh9Tbccqx+8WrbHdzfesWuBhZRGoQPp9S43EOTMp2m1ipv7HlpVkI1UBCASmm
Jf1SlhNrjXESr/rJTEPXfnZ7cUhN59A3P6j33XL3LanuaQld/hcfnETB7pr+ppA31nhnlWHVPgpj
Cobs1ZoPxH7w8nYjtFLjvvaBi3UaM9Daeh0oQDpZ3xpfyw45z2612pQbp/GCDAx0LLbh/6ZisQJu
MWcaJD3Fa9q9FcmLC81nZEHBxS+avUZeXRAI550F8BOmoDp1bWgmd1r/TI2nrnwxzL2eft/YE2ve
yQWUD6QJFMNBWju/NZ1cNp6VGuLVL3NPRHXVFGFqF/ZPf/bkvnbajwH48IfOaZNIN8StRoGURBn7
51R61UYSUs3zch1cW3HmsE0A8lt4Suproqa9FK9lUWO1ndq+8dBfZ8MXXF40jv3ZysIjghhW5laJ
ETvf6HQYk9vJCHQL4Naf2vRtY3bXdtYnW8syAKGdVWk9bBVarFXfvepDJj/ID7OOcytMQbjOiiO9
Z+LFnO+BtXI2hrryZsBYkTBCWIQOJmBonq9ulnutJWtHvO4gRWXIXTVGgd8Fzg29mwPb279dH+/K
M/Pc3uIk1aR2cxwB8WofyuEFEkkj3Nwe8XR9AIz/MB3nd/w55mhSM6M7TnnYbZXZVqAo55+w2NAj
5oP0jilePf176T0Mehsg/R8xekRDhoneumgMORn5Ay+GXce+k+HnjDZFsr5BfgQStmjV9MHaiFR7
W9wODcj48lnWh6J37j0tOfbeFDbaYz+0NwMQvpM9hfNGAXdlf+LSRBoGAEVUR/7y9z9dVR2vWnvW
2gkIIi1yyioQTr1PHu02OfC8uHdre2OXrmzSM4Pqgz4Z9FCloZTw6ZXOxr0w+pu2QvsmvhW7qnP1
6XSDyITOGIozBalINLP8u3CfzNhZn/Ud64a4LPdOe/wxFwfMJ5hudpT/Y8Xnry0wkoGKA8oQpIHF
JnDQSlbMycDjQteC0vBDv/ZDLGk6b1wdC5elDCG6AeALEsMqP7s4YInoQTszTB4PfHxLvbna+75m
bRjxV6YOqtYExjBzSljgfIW4EgxJeS/jzmHaGBJrLsErqkf7vUzKZtg5VKute4E2nuUtBTvt2bcy
zz8UIyndO5YwENW8zvJkYPto3ohYU5Df1tA4TZQ4bv7Dc6jxyhLdgJCY8AeocvTcvremqeC7VjPa
56qrwV8fGua/MZFZf9jM2l/OYMoHUAWK17owu6dymLWoTBP0L7Jdq3kZTTFaAbdYyXaN5NMznXn1
ANYhNFup62s8Gq2p/WXWrHiv5iR/pUlW1oFTN+wpKaRdho10yJ3V6G0WzSNkRMK2y7NvWWHiSCcj
cCIQypjmvSn70T8A9VpCKnlkRf5qszpjgVX6811nd5q9z3JTOwF1Z72ThOpQJWeDpUNxOS+fxkqT
9X2da2gzJfU5HaIMJQNokFST9prqefFNuiP7Mbm9e0P1dv6GKKcog7GpINFszRrwhTmGWO36io2Q
5gW5J49KtON7SVtz1ME+B611VzlGS8NhqBF5l9nQV0HLTfIFWq2CR31NGSDs4Mb+zHLmFEcuZhCC
Eg6V7a7R0M1t5CTvd6nTuV1UtNRPAgimTd/zOmXyhmPySOCME1o7zSKttuDZ9sIhqT0OIrtqrYt+
9NBXVSHEp4ObmzTrzUlMMbTQaxEa88h6FFLIlO116U/lLkFM8Mw7BgHAqvTzl4ENbh71lYWm1yNn
WAuj9Ue055mN6mfSlIAGugX0Yk30QALw2oB+K2bFscnObIg3RiUEtYuwIXkFHGvhDnde4SIvnM+4
6MLEcpVSGWLNOwhXVlHXyPYXT2TX7nxDDh9ak9bFrh69PIVCXOI4kdYNxmuZ8f5A+ol/dMzg2tHg
ZcX3EOvoxGHwO46wqyxFHQCp7T6LftL1nTY7KRolCDkz/Ko+lU0AQUwXwhld580bL3t1hBfeEQRC
VJAUBw7ykQtHQuexyWoyT/FEmnCYDsTK9mP7oZVbpIJlTKCWE1JHSLobkEm1rWUaytNQDOd6KmKP
psaz1IgIfL8ne4jA6Yj/WsDuuRho0NYeEmnQP9vxxNX2zJ1b0JZ9aBnbLd0i/az4UWiGqK5JiPzw
QFsEZcISBRnsSsQWKlCh5aJVZ0nIn+vhyeJNipEj+4TpBdUbNEOo8Z1vZMF5z3huy5i4zh4tj8PM
HU68J8hwzh9oxb3httfMKf4Urgjiu+aSqyIlGW0mUz1m4AA88MRGa6wGO7jq5vGRVdINrVzo0fUx
Xu4jXESqFIlsA0iGy6ui9Hp36oUm47yhfuRwXh1x6/ITQna2YyC+bTz0F8HD3zmFsD2BAhkADhcN
KMdeMCxqpscZzd0wTe3mzh+1EUiLUdtI3lz6IXXHQmEEjhqMOH0RXLoTkvCdSfVYd5L5xiH1T3Pw
poPIIbFiJ1Le18QYwtLQ2v31OV05MqrdAVjfuOdVhUwlWT55QF1DP0JmWjIWog391ox0bzxO3H+C
+kM429C1Fa/jAIS7dZMz8FdyiRZ7TbIF+FxWj9RkK4ltVJOB7EEtZ/EdeFf2/jjURow2HHo4MgRZ
gTuREW1xakidoEMomm90JIS/RCMImSPbSkeQoHNe4H8RaVBN40ebu3bIjaG+rbiu3em6lF+GqYfQ
QlZ1OxQcy5u6E/6xbrPmBaCTIZjrOdnXFW3vvZQNL9cn9/LkY0xK6s3yEdqAZryY2yY3m97kemyJ
+b4x269DY9n/vkkJ9o6PaUMKAsXUcxvNnHdoMSVFLNNhuDPROW6H/Zy/uyb3j9eHc3kegO5Evs8A
xhuZ07908U9bpbLGnGVWY8asaO3Ad4b52FeyCm0xiI3zsGYKuW4kzKGThxtjOXM1YVQghIiRMCVT
2CcH0Auuj+Yy8MSUqYopmP+KUbFwy67tZyqfYcWdnre35tCDlj065LkGu+UWYQEw/JxA9FaQNPTl
PG7iDlVscX4tqg8ABVb9B8WyRcK788vOsVCZjg2xd4ppDhIffV2Kd822d/4c9RCvsiV0nvRpP6Ys
rOeb6xOwTBziyOED0I4BhQsUMHx3cWd4lWf5FVEzYFc7LtIIravDUm9Pri3fDP1La7Q3tWvFVPMe
9KkPxrzf8Ogry4z4Cyka2HfhABZur+WwP48G3B6rxi+dYbMTdUvPhqRNgkz89fGuLLiKDkCJVcfF
+pvS/LR9J8ulA7UHPa50q2MI1CW6+422vXeLfnqbtDyJenMs9rWLGrIlkT68bv/y+gL93rIQR6jW
WGCSnJ9ULxNagt2kQ1vc8G+dOR8j7PIegS0pf9S19o9sfLW85l/hLgMwBA8qLef2EkPTZes7epzX
lBxdo65PaeKVey81x8eySKp7LZmQc2Ruu1VEUkNZbG2UciA6YKPYorSBz02bZeJN3oihlmYWJsx/
mun8xpSkL5/ARvSfMpa99hQaEvZWdv7yJsXSosSCR6W60JY3KURvMuFB5S9u9VoFBci5f2c0tkkR
gLIQ5v3h+qouK0pqms8Mqj3+aVtZeQLeEIdBv50Crf1eeMW+t6oH9EsNIMB4yrP8VLdonTG5xobt
leMDxSnkvjBOhA668jCfTINsaGVEa82YVF61M4vUQCV4rLCrnWLD1OVVZqvMIlQWFJQGuYdzUzMI
66DH1Ga8R4ujjWBymTpWU/j5ly/vsLwBcxXvfjMWjOEpHtSCn7ya3Mmk/K3n/f0A+rFWtDdNmz9P
MovM92kav1K/hxqcFiUF+H46qBT0j9lCMnoij9eXeOXgIrOGHkvohICUiLXwUt5M3IaKwYwdCxx5
wsK8/UHrKSwgaXbdknL5i3NzZmmxl7hMq6SeYMnNokaDpBegBll5++W6la3xLE4ngJ0EzT8nMy6K
caePdwMZ9olz0/hbveNWDaEuAA+PsiuaSZxvGtK0fi+Szozr3r+fuh90aPbe5ID//G95xb8bCBco
OvhAvQj5xUW4MLS2oHz2zJhXH47zUfmo/ohxl2eRZU2RHDaEAtYOA96XeNABogECx8Kz+okLYS07
tWKHDvUxdasvCCa21PhXrmf01cKgoD0C+UE0ATyfPQPMGiMtCyO2+iQNJ49PN31ppDLoiMkDljsy
IuiRduw81VEJfcyjGbEoxKL94Ytvu+PGHF8OGrVr5c4BSsHluQxmh0yzx6wr9LjvTRmMvewPqDYX
u+t789KloQ85uqjgiYe+D1BRPR90Ubi4QoUw4mqkN5Ikd8PAb1KyEV5eXhKIYuEvLXRqQWpiKXU1
zJVW6Jk04sKEhCF6m7eNg4SevEXjwZ8QEHyyttSCL48C6uPojYl+FuimAid6Pq7K9id/RKEqtuta
PhnotbAr6oScPMJlrE1kS8xrZbUAw7EQ3QHsgFEujp6OC8EakBiN7QKqKh0anTzMJao1Gw7r0gyw
m4iigTYHuAErdj6sUuuKMeuFHWd2BUihQMKF8crbuCAuNwWsKHlbuBClLrQ4CdKt6kQMlh17Imlj
vOwg0YWY8qnt+y286KUHxgaDNaThCBhty6CprwyZ05I6sdYM9OA0FS4UvdaPVWlaB6A45rdM41uX
69r4FHkW1yBS4dCtO59FsPiTqmaDE+edDQJzxilFw2mkge3A7lnq/IdFQ1YDHHZFQMPb49wcq2fe
yKl1Ylm1qAuNku95P2xpM60NSvUrwksRz3ngUs+t+E0xyhYUn9hNa1SaHvwCQkPU3PAXa+uFxzU0
brDJTXOpeVHZEKI1h4rEuZejl8dolzektKajl7Ds6A/I2ENHLI3+1UkBPISIAO2LEWKCjH8+NGYT
MfrcduKCNOPOyzIAPYqpCWbDHzZMrYSXyhZUXzE6peSzWCxrdorOTnwnbj23PLBq1m4hSEWOxOh4
zN0uvamR/z3OGrFCezLpbSVmYxM2pU7YeWCChr46FPts5BkhErg4gbkYU31MahL7eo2gXZwGO43s
+jspIWBpBMyA0DlBeSGwqhd3M6Zf2UpKow3aZdASQVpA/fxTnNt0vp4mUnfirHDBo+8zsbMzNAdE
aNxszPeqKTyFUdCDzjOeEOemUqG5GuceiT0CfYtbx+rF9EjnvDShmzQK699gAQhc0FUJ+WpUsNHj
113C0aqyzFob/UBijaEhele6/UcjEn0jeL8clLKCe9tBQQ/RxCLg6yXR4F11Epud1/00R9/alxZq
UkFe9FtwpMsb4f/2iTIhYQQXuuw3wFxga0sNMq3+kE2Q/LX6CX1Q0Rba3rgUVg1BXQYVVwjqQQjl
fKWM1nPqfsRK4Rqt38rErY66pjcbYoxLASG1QkpLGPvvL8DKWyBxe4qiDCN5Ejupz775TeUH0PzX
HrqpG098cvTbVEjjVAttjijaP+wLqleHvqr4c2uUNzalZagXCbqbU1S5PW20f+hAIH+lzdw8uNlE
dmM3FL9d1P823PzKqqOZLZjZWAroDy7bkrpTh5d53iexW6VJyFJkO0nlvDjlJivl8rmPw/m3rScQ
y3j2L+Jh7gqUSR0ziQdcX2jfpGfZN4K7GsrAtZb/ahlpX9HFuEWTJzJmaPhaTOxtLBxja8hLCLBa
LYSOCFSxI1C3XtZaWGlCxpJmXpx4lO4aqovXTsv8Yeelxb6lbnIcDcifFRUCrg4CY9EwJ/d55XcP
UzYVd2XhvdkdtW5LOP6NV+TKciB8QaUbNHls2GXjQ93goz/w1Is9TuZXkqJ0yKq0eZLIhWwcjctL
EY8tNFtFE21AjcCjPT8aA1dJqLop7ia/Ckn1ywJtr+Ogm6OV6b/2nsOU+yD/QynMxQsZfQHUx3xy
zrOV9txhbnXHvHsCAI4hISe38eC6nDtVEUDyDklu+KllrhZDQfGrQFcBAH6gnyKM3zbEDEOSIqV0
/Wq/iNPByEf5EGwknBtImSxcpVX4tZWlrLxLcJk+lEWuMqOZG5aJQ084OuP+uj11fZ9drAot4qDr
G2YQ0ZK7CP0y3a0Ybwd2V1e6/TIjC7IbbQ5BimwCnmpwACEZ5M7ILP/Z1EW9YV35yKV1BO5IA8M/
oHiwGC1vk8HqhpHdjUVq39EammSNKcShz4aPQsvyB5bpXZj5hfFyfdgXOxTDthHoKnAeMvzuwmNY
vLJSWfnsDgBeXwaWlaKZnpYkKdoJQPhH7Cs5dB+0EfO/nkIYhoPCtYtXGMoyC8M5etOMtZE1d1zW
AIMgooywnfLAK6dh49a9DN2ULYgpAykMDwxs0PnJoE4NbUULYmtOOyW7umv8eBAI0wxmGI8y07M/
Hjgvp2QQAIi6aW4+Gr6oj9dneonURUyBr1BNUVDjUw0vF+dz8tIMcIOmuZNGR15sDdgS3REKYeCi
6baJZnh0muu9Dq3dl8rhzhTk0Pt7mtlQBtIvyAlsGXc/JP67mcp6L30olZAOLfmKofl5/Vsvjvnf
T0VBAHURhWVbxLpNPjp+k3fNXZFQOyrRG75GlH1oas96v27pIniAJfhhFBsB3UVJXN1on5wWqjKF
QTRAUaVv5LuWjJCZ1kUVXreijs/58UJsB7w/5FHA+kDp7NxK7vVJm5MWj3AnGYpdO9YmkrMdqZ6G
XqdTSOrBETfXbV7OIURYIAmnAliVcFj4frzF5xKnmsStLVP5UrcF+j3VAAG1D41gaKn3r+ZsVG11
7Cyc50v1PYdbkxx46cXFxIGGclFU9e4gzq47Qa5naf/PYAqFEcOJUo0ycYsts1CN3fWtNntunJoF
WhAmukfHfQ0N3XQjMr+cR+hmKaEziCopWP3i8GLLyK6ocy8WwOGFYDxleQA8V/EyJZmzpe9+uR3P
jS1uAeTWMqeGulrMAb8J8KKC1LCg3j97ezzdgLQDlgngGODzz7ej17NMVqPmxnk7mgdLduiwjl00
BrkNzsY0ocEKcQbQyDuLFBsYoEuHjzAUuSgUZhTQ4S+B7NOB6xM6d5OT+bH0xK4BMjkXOYr3/asc
jUOrvV7flSvzCVQwFArR9wA8+WUWMR1mNlFEiDFvy9kNZkcvtXDwSOFvhAsXuwQCdHjjQM0YSEmV
MjqfUttrDbxBGhbrpDjmLu5rkxta5JtbZa0tQ4ubmrSeldQOQx9MMqIDzR82PblNvnFXXEwbRoMX
ou5A9hVZ+780tE+LlCRzn+WJYED1DHRPGXutdV5t5F5XjfxFQyGlDW0B9fNPRrpMK7XEQ0dPPuZA
Gzopz+/1tK7rDee7agcy0lgbcPPMpS6o45dIGfkei0WaJzdThY5YKPtuiXcv9zVudexphDHAXIEK
tCzBZUPlKYVA55bMYQPuL+c0SGjUufNBpP/o2mELKDoXcAXVOgH0mvOZm8jsOg1gf7el/ugNImx3
7jDsrp+cpeY/wAgwQlQ9zkcCBCiPcyNzOasf++Q2tdJyp2c0jSzmJ5G03fptxLvo1M5++m3Ag/Uk
gaM7pJbMQ8/q7a86J+kTEV15qCcPHWopYFmOcLVQVPYvxnwLPSypnZKNqGEZxKovBvsJL/S/rTGW
71w88hLqyRpf/OY20d45GNF4N36/Pi9LhquaF2S6EZu4SN4jmFrMS2PJufOq0rsFAK8KE7tm4EH7
WoiSTHdA1U7s6rlDzxPRejvqAcxOelCBtIHUKfKCPDkx02ujxGXZvdv3yZ2r5ex10Nnw7I9iPMKy
fiNlltBd16f6bhgMnwdk5k4f2S6Q2EFmAHq74b6WAQoGBSVRF/Av4DKRPF14FcCgKykk8W7tcsbr
8GCY/Y3GfxRIclyfvi1DiyC00WdgL3rXux3lLeAH6H1sBVX+UIxv/8EO7lKkCZHaRuHxfPdKsx6G
3IYd15kDTZLIr/Mfjd1GQrr766ZWTj7eiP8ztXD9M+FMrzLPux18/phU5M1t98N8Nzh6YJrThtPc
MrZYKM2FXKEJRc/bAsNKd3da93wctlRr1hbJx60I0Q88F5CrOp88s+S5NQKeDcV3WYeTVdU3Peu8
ozfze9udjY21WjpotfkA0XChW6GYzcuGBPpoZYnBYG7qfBEUpOZg8uT1xs67PLgoQCiEt+GCnwqJ
mcWWKJD4or7bZvFk5g36gTlpgv5V2TB+7VMINKOF9mT+7KdeOdS5zEQoetDYQl2YwxwWzOev3NPr
bNelkNMPkFy3UiuYWWFbgZXO8r0xM/Y6MZOakQT7Sg9JK2USVcwom1tuV9bHYDZ5pe3MGfzxPVSV
0Lf7+la88IDEQHEM1Hv4JQXhXJyuyrKFdKij3QJw334Z3YAc0RJQo2jHtjGbF29aRAWIddG5QNE1
XCQuzvdI0xNaex5PY+jKDvv2vg3qd8VErx6arZvoYn8AdQtyrYmkGZ7hF7hpY+Z54hoijX0K8Mzo
PQF/f7Q79D3Way0YjB9ji3ZLFkWNrPoq8VcUZ97mYzRrWyDLi+N3/inuYtQVEjcGy6c0HrRThQbD
Jm8PJaSoJ/Tf0+rD9dVcNwa6ogM0N7pjLIxNA5udbJjTOC+/5pYWjfOfMXst0QZoFN+um1pGlVhN
V1clLBerqTg456upDYUF3LhMY4O2OzM5CbAS5mxDGOnCrYAejvwH7hi8hFVweW7Ed9ho6szN467y
7njylhjFYcqg5s033hgXOCIMB5YwFvDg4cC8hZccfT9JMvSsim1Du3VcNkUWXhxDa7GXqQXDthBM
RKXhpHuSGsWjyLx+P2ceuHOZNx5AnzGf9An4cmYgyG7ttH9MEOA/8Np6ZiNY3EAST5ttH1amx0eF
HoVtFXIjJD6fHjsB0yOfchpnIMrYN0YaC+cGld/q0T8Zxc752f9Okt0+eao/8M3X11/97s8JChiE
bbyl4YSxOMu8KqmTrDdQogBuBtm3sGexfILWiU8PYkJnq+vGLgAt59Yu9MPnHFjz1oK1lv7O0vYm
b+adKe0D3Mze9cEbmm9HdN6ov1blU+nKjbGumkeZWFFGMWxkZs4nugVZp5t1h8ZGNQZ2y4AeS1DI
dMYAxKKg1QXuBufRcb6n3Vfe27uMAkp3fQpWjrb/+RMWR4EZReEUDsF8zz9T+ubOQ5Bou3HQQ+tf
IVFqsrGkwGag4qce/OejzYRrQ+gOo03m49T+EQmUhscfFUiJZvrFKfjGFXS5iyHhhZlVtQCED39F
dz696qbaGsrO5Fls5PHokbDzIHsE8LZTvV+fwpUbCJZMPIQAvwKmfvlA8ZI8NSnC6HjcO1BzbO/K
oA0zgp6D/caGvfSOyJ+p5iQAt+BuXeZvJ63RPWZbGXJbpqJGoEXRl2rLyFLbBWlOWIEXVlkZpOuW
xVlq9BK1xDSPp0jEyYmEz8SO0p2263Z042ZZW6TPptT2/LRItKwHPpYw1bIPTQvTp9q/HbqN59gF
o0QNCMhfaLqZCLysZfWJ0LnPWd3nsXlon61vegTuXNC5+6f2vRRKO+nL9R2xtkyf7S3C1qKdHZNy
2GNGH5bNrsxQhJq3Ep2XrvJ8VIvzVDhzj6aSsJLLKI/2QDsZUffkf2w2ProMewCEx1sTHtlFKncZ
hWtuarkJcXKQRr66VvWop+zA3OzZ64p9I/0wr/uws7/5KYQ9vKF7kLP2pwVtVOMb2aAVh4lnFF6H
eF8DoIDhn2+XFrF041YVjd0H44G8eb/J7hfb6Ud01MW/1xdxbWt+tqUW+dPWlGJufAW8ivv61Jhg
HrnvXcuDSWwJtq3tFpxnRAh4deDFq2LpT4bKvM3a0ptoTDQa1ugxyR3IfNGNmOeiEK0OATgNSP1D
8kE9P87NKGBAWveSxig9P9FHcgJus0JLGvTniNFAe8cKNH448g2PtTaLqs0QcP8oACD5eW41s5mW
SdumcarzAO2/ArCTAyRqRnsj1Fr1Wgr5p9qQQJBqGaS6eMwb2KZ5/M3ZQ3VA3k6PoDVG/Y0VbcXD
q/vws63FrdlIKoxSg60JKrR+8KMPviJKgELoEE4bF/Ta4ftsahEQ9x1UDJEnzuM+cqL/9MsBoUJt
GVgc3F7nq6Mbo5mlCcgIPR0gKVdNgQrMdv9+kICb/X9GFiPA69AgUnQIJ9GanjTDQ2OxoPCf0m5L
KX91rpDPd30805B+W2w2E+o/vl9wGlO3guSTRh90DeJ414ezet0DhoWgAl3skNBfWBEta7quxHmd
zVEcuszANelLZ9cBxItChfdr1iwd1VOnjIZa+FEy+VsdNC+jNsTIAPtB2QFHGW+Y83WzzUQQVBLh
B3Mn22m+d9uBNB5luvVn7htnJ2y8La4Pe81L+fAeoPJC1BKYmnOTibQ7kRTqIFP/gIyNPOLxW4QU
EtMbE7ziMhDdAPAAZB9I08uCOGl03k51WsSG84dh/hASWEUXKsbrPw/pzNBiIdOM88amGo0ds4yA
Iz8lkxNDvyK6bmblnlZvTfBUIPmjuIrnM5eCUz9WeVHE+eS3UZPU6RTM0n8nFF1eUZZEP3rIswdD
7U3pzmymTTDUytKdfcBi6aSWd3jcsCLuDf2bqekHrjsP5awdE51MgfDse0qsr23aHmfVRBDFTiAp
aQsxKAp9ZVFW6DMMjPLu+rSsfRUSbXA7KHiDZLv4qpoBlQcthiLOOvQ7ETQq5bPbOBtpyrXNhMIb
6s/I7SFJtHjLttTKONBsauz9Xdv+zKwHw8yPPhI1/z4cNChEKgoYTTjsxZHMkYfKdb/EcKwuMmzw
eN33vv3n4g66Y3y2snTY3HKnpK+KmEcEaIis/mL0Hwxk6C/XR6P25PkzXHWWQpNOHyhbIKkWo5ms
0adTJ8tYM/067MaG4Uk6RdeNrO2Az0YWg5mdobFTppdxVkJl2ayD/3C+XaTrkAoDWRvhz/nBq9IO
DdadBtdB/80s36h57Oif60NY216oSeGNCcEi6B0s3i9GWyVQfmhhIr2vkmdR3PBkR6qb61bWVgNw
WFw2gBeghdZiolqeOJ1w4BEtaMV/gGXWh44DQvKG4117JwEi+z87i5u66xumTUZWxM03iIIFWhYk
6ECejEmgp0PYtfohqcpT2bSBnOPSze5rw944r2u369k3LBaN9SVvXB3fgCRY/RulK/LhfW9uO2+X
QTnq6frErtyjqp2H4hsDOY/83PkOwasw752JFjHT4jmvHkSJVrL9cSqgC91s0adWtjsSqEgVEOTF
UTFdGONdbqcuNQr0sJfBQP6k6LRWus7GoVrZkaDZAEeL6j8yaEtBq1FrsynpZqyh966jXbCW7qEa
g0XcQrauDgfJYDC4gF276EJHU4+3vTBxTfMuMFkaSnma6y3048rWV5VUxVBShEdrccCmts576rpw
qx7BbkxDve/+w4xh6VG9BorHBs7+fBOUU0/ToSdF3Ha/cvk0jpAFhERn0b1c32xrKwPyHPjN2GoI
3BZXETrUoIuj42MoiIOtKYOqTxpa5QHKWhsHeW1p4CgUihMPPuhYnI/ISS107uVpGTvoEM7trz4k
dVz67y875SoUolcpkizR7sXYjkk19jBC8iD1Ij99MLK7ttzCmayETyglKUyXKiYBa7sYDPgloq9g
py+SIM+LqOvym4K06Iccjyw9Zdw7gRKxEe6uPfFgDxwXbAvc6Bc8sop3s5wMXE6x+QTuAA/0Q/3g
QQZlx3+PBcB5G4umjv/iyj0zuNgejU5BtSqUwVczKnfaFxnVkbVxk6wZUTg14OLwSAL173wyC0fq
VTXOZSyNx0IEbmg2QP7tf9vN1+ubfc2PO7gVkT8E4h/53sWpouigARCjVYK2ElSRh95Ve7TJdt/k
B/pNzls1i7Wz9dnaYsfXetNqyJtiM44p8OXvdgrxV70Pt5Oj6jctl+mzJeWwPmVrJEuNzNFszCC/
lW55FD9wNdZTNJCQFeFY3OZ03zc73p6K/fUpXbmszmZUnfpPlhtiWZXwTfCb7posFlH/u+eB9/7/
Z2Rx2sZUyjx1sWyiP/ygP4vvEhrBz9dtrLknkJXxdEbwD9zK0obeZdyfyyruB/qbgYbTS/CaSL/7
/zOzuDq0XhfZrFVV3PTOsa6zG1nOP1ybboVNa8NBCKiAtVCCQnbyfF0AekusWhZVPIGpHHAQbfbF
lKpCg7OVTVu7DXF/AO6kZBARmp+bAnQEUCijrmLfoiQ0EgilEHerJLRylgC+x4sMiFIkhpYRhEg7
358kfARyy2HmgPHfmyFKo0DHBddX6O/Td3GYCFCRQFygeI8izeLYul7rldwTZUz5ifdZ4Az3Zvm1
ZQfeAH7xSx9Pc/5epT9Rem4NJ5yHrfBidaxKbQfJHCV4s4isadIxS0zY7kw/uni0Nfl+SvIw3QqW
/u7pi5GipoLwDxA2sCfPVy7rIcWIP1UMqcS9Hcrde3VCB7YAwrRhHTlhgfLKf5ncTyYXm0UW6VzY
U16h6jHu9dMU6VEeZEPwaJzaGwGJ2C0B3JWDQHQXDG8fjyFgPhau0TCY4486XGNSVgcG4S5Up7Ts
8fqwVrwghFRspfKm1mspEcRJAwbIkJQxukmCxHuQpRF21tOQvGn9Rsp85bJEWAuJDRtMFAgyLRzu
AJn01ilw2mqo1ARjlVJo99HqUM22uGk43pMV2Jh3ObiYG2u3NpOqlbpiH6iEwsKlIFljmhX+iV07
HscPHtPx3wEkIJ4BuY4aP1wJFM7ON6Q1JqzJ0iyL+fDeAJCvOyBF8lMFEquPQvT1RVsZDzKyAI4A
BKeIZotzDrGxnmhyzmOZNWHdnvrUDrp54zG3cpYRHSKEBpQXz/FlXhaSnJVZODbqYfZTJflOd/4Q
HzWNf0ePKMbX/+wstkXuZggMbZTDXOeZJO6Oaz8pewa8e8M7rux0+HjU3ZRrxB5cBISe4YgOKrN5
DIHS/0Pad/XGrSzd/iICzOG1GSdpRhJHwS+EZNnMOfPXf4vyuXvP9PAM4XO3sW0DAlzsVF1dtWot
U8WDwQglDqV5DsFnGv+YuoJbWabFGfzHItDD13tCrDmhQAdCuC+URBfx/Oejp6yEYji0vf6HDXFh
iXaHSRFlXOahpFh7gFL1LAYofwytsvJIWdx4F3YoH6i15TBz+4X7tEQFT4gMKcUzco28Y6m2hkgG
+RkRAEJk6KjDhFY2L5bULNpPSJs0pfrAAb3axqEFbW09DlKzy0bA+sCqig6RWv6tFcB/esPX4A/n
alwLfBY2Dr4GQEY0+ADESC9j3NcS20fIe6FeW4+P4L18G+tH9EAcm1W9gQUfeWWLWsjO9+M24WAr
ZmszET+ErNIrVnEY7gDWAwPPQf3+zlkyiNczKvnfaQGaXqHVIjQQyzBYMZMOPUgzA7cCkFF4r5ck
0BJDK6e/3qzCfGMDDDXDPDCt18cCBD/ewKW4B5hC1fMgJk3zOazVV27HNRsBD9zM/wukO2Wkq5V4
apFr3+eFZyWa9BAJ51AWd8EwHIO0AS2L4tyfydvTjkYBXDKoB8OhwS9fD6vyGFEDGDzdo+WbdLjM
hpOvul30107l2gx1BMVWSxqmzdM9+hG4xlTah6l4kNeQdmuDoW6YsPCaoMoK3NWymSRSSMIaWcq0
TEil/bo/b7fHCwOai1OoACooNVMD4jUmUSO2T4EqOnph8dLkFSmGGsMCGDeQV0KBpX0B4gIk4Wc9
QrQ5XK+Sx7YMig2IxoMI6IAQCTZmeCnFRi+r5je6p9YTOzc+c/YcKLshIp5bHmmqPMZXmoGdinYv
JlFl1IB5GqDlyh2hHdY4gRZMIf4ADwSwD3gE0E8NBfisfAy4bh+HHrTPhuRtgNSyNSlSa99ftNkD
X8XfCAsArZgJQ+bGKJa6TCtP5pmy7Lo9yrIGoxRGkKykVuZ/4Y4FGl+ReolcVwXGgtPKkLZlWxMW
K2vK4sYBADDSGbbiLVGqNWOIB+58f4C3Cat5hAgTUHsFeBbyO9cbJVBzLkMg2+27nyL/KOobToHG
WQacKGgy9UqvV8Z7szG/7SEVgncbCkR015Sa5nJcqhjvUOv5rwCIKlDPtwaENe4P7Oa4UXaocXWl
F6CBlIedwfKlkii86xuV8MCvFvYXd6Py74iooya0YsR7GkaEHV++gEV2E/7SIFxXmaF+/s0asbWy
ZmtDm39+kdHx/TCAOhYMHqafp8CAaOrKZXnjFee5A9U3sqeoPOMKuzaAqN+v+xJzN/3MQ33Sc94w
76/OmgXKGeYFspbpvAtqeZeAw9SrJfCYgg755307t6kCaiiUg0cveMuXkoDjFT5FtRFWJ1EkjbP3
OlKAs//Ffx0EO5agZfr/aZiK7Qqp9KfEh2HpyGsFdKd7Kyj1194SWEfavlcfBVmZ08V9eLFq888v
tsXUlDEXcFi1hn2JhYPovyTCConMmglqq+deyI5hJGI2hVM3fPbqIRd+rEzc/Fq4cYgXw6B2N7CP
U5rOmw8BsAESMS3QxbeiJrGBDrPM9vgVR7Hk4sF8iPZ2hOB411JjAiV6JIBotduz4UBYD5exsCZ7
uDRtlyaoIdUBmrMjP+z3/ED6jbwLVy77tSHMPvdi5SG/kMEGhtBEP/jmGHVPK2uyZoC6BgOBY+pS
DPq9hwxGsUHzQRk8CB+92x3UB3Z3Do+RnjzeN7oyaTSfe9L4gN8qfr9PstLIuVLPgXHM1gRvFq2A
vQOEhnPGRp1/fjF1RQgmgyTD0niDzhOACaoVX7p034Gy6h8D1PYCJU+f1E3c77Mv4D/0SHLr1O46
swptvD7uT9mit8PjDUogKgqGoJq5Hk2QJR4PXqJ+P3I/2Jlz3EKWiwQEmsmqLv7AIq2Mbil6+cfg
3HFNGezioamU2aBeCDob6spnA86XHmoyyLKtbPPlqfzP6GDs5lpq416N8h7J0PG3Rsjw+2MFDbqw
G0CrhNcvejoQHtMxutoqPbrisOeK6jGLoEdyGCP3/hotDOLKBHUh5XlRKDFITfc8954nXziuZX6s
wSZw4vKVYztvLcqTXpmaT/XF3ubbomVUiLrs06RGsuRDUN8HyIVwa2/QZTsoGKOc+y1ocW1ndm59
J+AMYQtovapnKpKB0IIRtbUdsBD5YET/WqIc3cynwY0KDlOTR3oMhR4xY8xY0BlvIPLK7C34PDBE
q8jKQBVXAx7oelQ+O/KjWiQ9cPItycSJ9Mig3d8LixMHtZ7vZzTYESnnI3HC1MQFNnTPbtPSt0DA
SETZEYfUuW9oad6Q9EZVGp00qO1TO0EtB6kXk3YAhUBLwmGTFK9q9j7n6Lj27+N7pNhR4p/FImYs
yfW0JXnUh6GQD8Dad27NkIwzi1IHZiX+a3gTaPkuLVGDgg6m37NiPewhbwBeKyEK9LbK1h7StxXp
2QzgCvgf1UcExtcDAnmUr0ghJEEbQS/2rOnlNss4g0ymxC43+Vqb75J/uDRHbbtehWYxM2CpAiHe
yV8M7xvh+Mr7JsfZQCr/JTkM3ntXg6NWa0RuUxtiDE7qIiPNWZJChr017u++1SmkVqoahl4bhWYA
beMDGtRkXdH07oFND0FNmM5kVrK33+9/2vFdziF1rnqPk/tewhzmZmfVenTMz8pDaXikIRzA8AH5
AjftQVs5ZHQ6F4C+ufiJw4zUMIrU9HH2Gllu20AZXGgFsLpnz7+qDaR88WegD5U18HawXZlc6mj/
MQrc1jepKfL+1PYsRg2NeDwzuAOwUKJR5CWy/v4ohqQH8a/hKeMEijB0Nt9f029408Uc39il9ulQ
+o0sxvLg1jyeb6Aoz3pLwgUgeidUAWIxtnrmlStsvzu02qb3wRelkZAnci8ZgfyWxoCGSr0eQjs1
2+UrX0d3dfz5OgXlPpAoyojqqbgkUSGlNHVYikqMiBx+JcUDEjiJitLEBpQ2Ss+QauutZplpks0/
dmeiljlXBFwnFeknjIhORR+rIQWdFcngCQEnheyNpFAzw9NG4oOLREhMxttVeBRyh6Jw8SzlwBYw
tSFJJ2GnQN5ePo35tgAR7/1FW5oWhLlAJiFvBk4J+k7r5D6TvUJt3Wp4SPsUdesn7NVBDPW4yyD9
5voF6cf9mqD9wh5FH48A+jj0PoBlhp4VpcygecV07sS+1FxuT7Jd56U1ZKkp9H8Xkc4rAFvguQKj
BVq96GqypqXAw4tq54rDsRAD0vUvMWPJPNKuOzRUiE8rU0o9V//Ym0GGwDyApoxmw+xEJpMmTujc
MW7z52HwebOAXfQBizqLXhJTSCBLEmIxn3m/V7ZJlq2pl1NXxp9PQOof3ZfI9d7IeBdikvBVqHXu
kxrwSCGKhEWnHfOVTJWerLVefhelqIMPnCiAK/BxLJgHKWeeTFrLZKncu7E8Zg+TKDFPidIw0KKL
fRlkG02+HVrseKGoRsNvQM6boTicjVprhuPE75lJhWSeLIz66IGTCfFPYbVKpOptU7a7NlTPMR8I
hsKPsj4pIIjuvCLTSw3ODMKljSlU6kfF1YXNtAFnMT2kHMWxEUkL9iRLZEfk+upWgL+RhHJauVmW
NjJ8LfgikOQG6pPayEPAln6Yxnj3Jtkr6LofReZT6R+78qEWzisba3agN/MMMCb+g9LszcZK1KYH
i0feu6JnauIG8pMbjYN6UlCQov/dgaMOkKHXse71VGEAPV2rtdLYk+9the5kbCkMeMbaXAc+Rdf6
kzJr3Jai5Q2q3ZaBNct6FrkBrrxdNW2ycJui3CuLP9n2OW/Bh1vKIBZ5yyL/dH82lrY41HZFKA9y
YKr5vnovnjJSNkmdKBW9y3g/yvbnqB3jglQyUfKH1QiMetP+GTcqCyiDAt0L2O31uMFNlfZBBqld
vok+gdUjsSKDDDY8yj87ptCh6tryK5AROgt/Y5Oaa78a+CLnO+gJe8xPQbUjz84LXKH+Nk9qGxgI
Y2wHK4TsgZdNBt+sQqqol+9/PuBfQWMqTTEVDcgPuaZ3U3EnRpuy3UvJIW6PUGBtzHDQc7RyVMWO
i+BCJyM7TGucPYt306WkMpW7YHoIR2kRvmBkaoeLS4PF86SQNyEzEIh34dk6q1wFViSRVLLvb6//
Mv//DJ9ONnkDr/SjiDVvEusgy3phIu2ovpnT+bl2VoKTxb0M7/mHvhUNJtf7i/EqZBtr2FLS95J1
mvg5A1hufBK8F23F1PKkznxuwmwNTX/XtsLAH/iQrXq3z3714UEGAbCHZ0xmoBcISYHcs37nze//
ZTLR1gIa4Jlz/CbKyJuMbTps5hY+XgV3iSVBaryAzKzOaKSTHLVtNm3jBL/uG/5mgL1xmReGqdcM
VHrUJJd6bOIJnGZPYAA8Tyzq7gV8BfxFMKu25hFhQ0h4+VAf2PT9oWhUR0MQ1DeRDjHGTSS6QXkq
2Wfea8Eqa+PRD8gFafmOxKKj/iXP159zd/HJ1G1al30ztDnmCkQtyUZFqsHvnYZZawBbmhrkF0Ae
OFMVIiyizncw9Hk7QQPAjbSDZAVm1upCXZD0xZNs2Yeyr5GgyRqErslnfdYql8mAIp88Asa8E88c
8uFZzg8sJ2wrFOFPw2T3gjM0az2cC0cDQAYWHRWgrkbUTn0l2joDrmDm2bDTaTt4j5KwgQC0MYrH
UlrjjFs2Br53sLjiVqFB7V44DTGTSjiHGXhlHV/oQfhO5Pgni4bmrItWAtP526nNibH9a47yb8Df
cmDIFntXI9Xesy1lJPe3/8p46EpyNEgSZJbZ3i2SWi9Z2RyzD3/r29KEhqF+je973ph3hvPteS5u
5JIperEeMZydRLqVqaIf8POpuJwrOvQQC6GJoZyOKzh69oAQ4pXaThpxk/mlUYmNUTdHpiFKs1Fx
UryBRVJBBKShOlZeteXD5hCPa7k6Oonxn29C0xIgUmjsoHsbQWvL+2gGwt5k85OmeMVDMCazeHbD
K7raj/F7x0m/EAQrWymqK6ikt9lfolj/fAOazvABgBJCYufanXdi0WqBgC1blI8B/4SiIgSRZd/X
RX4ljbd0I85MGf+YokLdqBxyrRJknI5SOZaZ07yVSAyNYb1nmW34s5KM6OCB1MJb075e3FiIsL9f
0cjyUx5RiD2vqjgGhttcJYzWQ6F1iJq1LbYQ8MzPw3/MzD+/2L/1kBXRqHq9y46OGo5WV+9yfSgq
0r77rV21x3anTgQ8L8kIOr/sg1uZ4O9OoJsDdPEB1Fo2BRdViRQMbrIZrM6FqkFIYrO1a705HSVL
sH4wZDIOEUtG46FLnEaHCLqOaDt3Hu87juXjJopo3QXBLPA7VJTge2PaIq2OxFXyMECdGcV4FvSM
lZFUb1Fkywj6avGpfGvqhgiT7k0PWvvU6K33fv9DvrG2N3Ny8SFU6F3GeT6lYY70ybHLyRvmn3uq
U6dRwPlup9BTTLAiT0qkd3jf8T1wk09cZTWTXset0ZQW6BTiY4B2v+wvuXn+nDyk9/AQAlYGaQxq
u0QRctFhOLhCl7+FWvk1Nrsg/bg//oXnJRLNwIyDqRtEvHQpWhWaUeIirEM2cAzJM9DRemxoyFVm
5l4D+sA1INXiWZsrKsCg4sKlz1qG1G+fttHggjkh2gr1FH+MQZStNOcuHrULK9TcDZrgJQpXYu7i
VtxDqtXfFUIQWLnUaM/3Z/BboeVmB4FnAsGOBmFnmm9CbdmsChtMIeKpzmqsccvbvI0O5DNjBXbx
ht1iDT+NaMNua3Mcj7nt71/jzWhpP1rL3xRma3F2b2W/gw9J0et2g9878zm0En0tIFgKzjU8aP/5
VsoDgOwSpdUCHiDiA6jbk4HD69k7QEol5nmilo7nPzWH/yVjdWWW8uweyA1CucFWZopDyP7IvedO
2KjZUQIeJj0VHLzM/UVZXP+Lcc6By4WrzWOViwM1GVylC8dtPgyVmbddtZHVcK2FdSlpgcEh1TOL
3uGcUoOrwJub+mE1uLnZbxuLt7MTZzA/5ed5dcE2vpetzK6d+wNcPLcXRqkBdswwQ7wz+E+m93YQ
Wgr1osrFfVUHEglyASjjGGSm940u39AXVqmAMgU1mZoFGCrf5+bgSM0EjOexciBTVWUH0MjwHrKf
JpOueY3l9fxnjulHJdci0vRQ4nNZqTnyeDeMuaky/Yoz/C/H418z9GWQQICrbYrBVTWkw0+xpuod
uw09witf/nuXBUThnpm12HMphY/0OD8T86EPVaKRs6nHx1wLTjI3ZB0/1XQFucUmhERoaMAZb6Rh
0hvPAk7TrjLfABTDELlTnb1r9UepbJgPn/nNDzsQWOmyuPZkWSoxXX0ctb25iumyWMBRSj3Tj+y6
fWwiVxWNsd+kwEjrkGwGVXm8i1qVNOCL0f4+AXpln9rpTKhB1ZfB0heZr4fgBt7HitkUla4Ua4XQ
xfcS7l3QY6CcguzFtddghKzrxAq3hie+8aMjt+8yA+oS+/4p+i/L/a8ZKtz0ZD+b5iqyGzGWiJ53
lAxE9blJj+iGMEt0fiDk4VEzV40Ee03ChlCB28kRf6SKw+bHgSlIEu64uNP5kFs542tzQN2cISOW
Kt81gwvCLV2MAz3zLInJH1sE3vfnYdlxXkw3dRkNXq5Av77FrRDnVhTuY+2hLKP3QjtpkZP5xW5i
34XpKWW3UeN4bWuARHDLqPtSW0PuLg0avd+4MGaFvxuR1FANmkHKR7gXpRw+xLCb7YiDMRQyt+/S
VFqb5XnT0jHDpUFqp9WNJkZBKQ2u/1DLJ4FtCFhF29AK823Kr6XVl+4KlOBYMOTOlHM0nYM6NgI/
5B5O8Ieff9bBhgX3clsqdv95f0WXDKEWjWQPr6G/km4/8RgJ2gVFP7pDWRpTASfGtOei6p0pD4+q
uOatF+pggHsgqQlVs1m2h/IMY4z3udehhDjlih23535IoX3V6Wq7FbSdVnBbIfytZX/ZIvgdl1+a
pS5Bn2uEWAqU0Q1BtwCN+vItXmugX9oeFyboWvIkDWOeMZC66+q3vjtW1QAZMytMRKLGbhWv3a5L
64asKYdqPfph0VBN+b3QKwUmZ0a3CZDGifHsUx751lH71glQUfvbTYIuZvBowf+hKAwBs2tjvloN
URBAXFAcnbGyOv5D+JHzRIlX7o3bM31thz5iahwloQ87jLZtlB+T8lagse7p/mBuXzPXRihX3nQJ
dO0iHrG/yJc6L3rslslH1rpvZeHhDjPQpGIhzYhsKp3ehobcyHbADLvSwOmD+onoZ+BB8GlOjOED
0DJ1m/yND7+Y8SWVdsr4NSKDUASMIaG6XoqREzQ/g/CXCAjAuM3UwuHFDZ8bPm6avu3B3b8yLbf7
9/p7qbkHbDaUlH6Cx8lP4/TYOLXRyQSYftlfgU+uWaIWIAWgA30DsFQpm0DdxFJpxv4rGpR0NmKB
algBLy1gUDAyXBBIh6HRDi2v17sXg2KCeNAwsjg5CF3g1IVZdc+DMJCyb58zUK+oVl+zpI8nAvBF
JLI6Og9J6NkNu2k7ncs+ogzkbj1KSht+reP3Nk6W4eZR/wChkooyKvV5fQfOyaHmR9RBOM9Uq3Ik
cQGy1i6Ofq3syYXzNV8pCigJQLR7QxIk5JxaAw7Du2KFK3rQOTS95KYyPmvSE8RDivLYyQGJmefK
l9AORqT8sWAeG8Bxwt+RtIuC6GeqfiloAIIUcvsGbT+m9a28WdkgK59Jiy74XAEX5om824kxb4Hf
02yUMtwi4RqfgrFZw8V/N4hf3+y4/wAEmXkhcSnRWjfgs0rSGKA+d5cTpNNKcpT1z89PUf887V9f
X9/f3x8ePrZnpNjI754k+tdfLwvsI4+DRqc5r0P3xBWBLPfgvJTcYA88ApHtwZIASEsPvh3azU6w
PUt4Su3JkTecmR9lk7WViCTb6LzKgXx7P8/iTspMZg0Ng5vu3lDzVTmBlJQroYBPrAYSPj6Ygpj3
2pHN+8NeSJWj7Rr3CegcZswkO19xFw9+LoiUsGoV2WW3wbtmTQ4YMh4yUwbh8oql+XqnF3jmLgFX
H8D7N2m5kRUiYWw12c3JcdRBs6y/HX3ySySlcdq/bwPSk5f7Jr8xHjcm0S8CQo45fqMZnhRgxAsQ
O8uusTtUJ/do/bAORqKPuhaST2tzRA8pcS0Ct/JUnxzH0Z2tadokwuCNx93KvbrwIMRUX3wNFf8E
E8rmbF7IrkJCM++M+gzAW+hGjq6X+2GbIJu0XYMArRkVqHwxdjT0PQdMAR6cL/qP8bNMTOFV2E8P
0IjqXhoI9D77zyvzPl9Td+adBjqyYYQneFBi3o2D8eNwtI7HzLCOgc6QHyX5nCfdSqHfRfJN9WBg
3p8jon/wJD86j9KpJc7KRqBFOhB6zlMPlg28UrSZaOx6l1dZIvvjUMuud2ifDla1T0Jr/8pbmmmj
AULnfj0CB/l73CprML7FTX9hePayF8cLkipID/MwPHEGr+cH7bnq7DLG+99qhLf7076QZcIowbbz
3SAqojfi2tgALoQ8ZBucsJRM+0479xOYEE6Df/BelVCPngJIOa1M7W0IDAgt9HJArwO8NURdrm2C
1ZXpwwFd5QVWVDLPhZ07K8O6vZuvTcyhzMUcZiEEanvPU1zWFrcAppqRFZqM3pHXV1TTHNFZhWKs
WaROKoAIrZD4jOIORmf0uu8wD9UuPnNPvJFb2KBOdvBW3ON3VYI6M2DFBCBSg3Irms+pLSpz5cj7
SY1RgnC82wW6Zpb6Z2CA/FlPCMr/Vm5l5Km0y21p1wegIax5DlLbJ6z1lBihExkDOUl2RSIzegTl
MInJ/PUt/lbYoZEQRn8FzE/vd9ImOTCbRvctTw82JXDWz4ylroxocWdcDIjajXJapSGjVIprFJb/
eM6Paw1N3wUCasqA3FbBdQe2xVno83pjKCjTN2mnKG5jiLqw807MU2FFFmbMnJz4R2BMjr+tbe61
tiqi7nIr2AWksRs7xiJ6TzzmAUzJjvfQr9+rCy4QtRq8XoBBXOh7j9QuzNQkVF3odpmt+aPaKNa0
503iu0moe6/3z8hCagzYiAtz1BmBuTSZskh1WxONuoCwW4qJPBDRzI/cCK3IDkzE1EQx7tulu9hm
x3pllzopvlcHYiVgmLKtbptN/hCSgXTop34tN53dPXjmfYML/vQblaxBAQD0DHQT21RB3zhKBtX1
7MgQnGaHhbVYp1zxOWtmqHy2AAUmZE1hBmGgM2z8R82OnEJX3u+PZqGaC6ELgKz/33CoZ0cC5Vyl
7HvVfcs2HQms+BHI0Sf/IO8nu4XcgIIrEknNd27N8PwP00cHNF6Qo0ZPCcgvqQHKCOXzRBpVt9mX
W/lD3iZGZYqGYo/P8U/pdH+Y8+ajjYHHHtkLEdhYhaYhYSOv5Pou0FyhNEORwEOhiOYDRr8mdrAU
zSL7/K8laj79RgigLBZprhaYvS4FwH/ua8GI22fZ7DmdXwnpZhd2OzAZUgGgWYHbnrfRxc1Uo8Wj
mdJMc7N99Cw/88aaftTyzP1jgK72Q5WNG73ZgHxgHCCon/w9a4krm3151vDQgPCQBMo1On0PUIqm
dHKpueKB/Si3/Ff1G6xQJv/Er7wpFy0hSgBgCI1t0EujPHabemKrNL3mgkegfIp+KtCislDMBFXu
9KGsbLtF53RpjcpxNLHchZLXakjPzXAxNJPkj/4jd6h2ygMb69UP6PhBHH3thb9w8c2h0D+DpG7y
CJ2cHs/BrHZEg/ez+MX9ateoZJcc1KUN6nLV8kLhwrjTENAGHek/pAf1WP3OrWaFRWCh1gBd+rlH
Bq9RNOjQsAMu9CBpk2aea8Q1SU79ecOfRkOX9HrPmdvwmJzv+4qFRBEMAlTGIReDbkuaki9hu4xR
Gxhktwop7QBPUmnX4v4MUBUGaTfhrRQYAEGH+qPe7vrPVTqIxbm9+AJqbqHm6kMZCF9QGWh8eiSK
GVjCZ23Lm9cH3gDLwXtyjuw1pbpbXwIcxFw8A6YEFDYi9VAb1SrlwIrjuQo7WR6/KStuO/1mmt66
P8FLdiBCjbkF7dzMN3/tsyq5rOu2qBmX1Yot4tCf5eQrDrivOrPgB3YlQJj/tSsPKSK5AKlyJLs4
0PLQTVajEEMzoYh5N2HghOO+yowcVPcmL7TCSrwp3qwb0vDg7kI5ClJEM4L2emR8AHjMOAmSy0wP
XLlli50abQqNKOjY8phXz/sKIQsRHVjATPznaThJOZH4M6I0XRHs4Yv1P1pH8Z6LRJ/OHCrY+PNX
9ZHnjqY+95XOojfI340D5Js8y/ONtjYagPxl6NCAGC0l7SukxZvOlEsE5ilqYOch3gn+CkLn5krA
KHGFIq6cVeJu7hwRWhdpNr8os0D1zLIeoRqpII0YoYPcTMKodAK+8M2yHb2VnbNkWRVnGnUIeoA5
dt5ZF7edKA2gSWMq2ZUHBg2uA8i6fYEvNvWASQ4lLbWVOs4eJW1cK/QvLe3cyYPELEIlFFuoe6Nn
qtIHHb0M+A1wEhxhPAgWxFspOwscKQ5pYLX5FqzTcnSY/G2kHjMt1kvuwPY6yzkBo09gnv3Uxt00
WXVFfPnEtUBjFj9434lVUwDvbW0x+UvyOywPaeOh19Fuk3c/1TsJLH+6uuPfsq0kPrLqZIVQW++t
St0L+Nv9w3kbx3/vYNA7SUj9oQmPGqgsggCymZCOgy7oCe+nCthjkOy1ZeE7Rd2MRgU5dCOuhG5T
SvVjk8ggLRrLZ19OW4PnPFWXNM/o0+x3Oo8Q4hu53gipEhJeSAVSghiMdJkybO5/9y0AZMbaaUCm
IZ7FEOh4Ugj4Xp58NTkLtZpswHWWPvCMvAkSkMWHALB3A+THBG+wtAJnDSFxYUlp9LdKwXBX0EyH
5iseg3MmmXZuXQ6gfFRNnltE4MVvuPwxwpEVqx5C4yjoYCVjuTkFykvIrXif2+QLTKt4uYO3GQoD
LB0Lip4slGzF+uc0t71eF5yeszrW7hsjPPfNFnBMyfslrnYjzRvi2sHCLMYMDRK8gyEecn0o5TgX
2LjO/HPUaqrJMigX9R7rmWPeBXYdclA47eragci7uOUDprPQV0LaaCoMFVLYptaXzVo4efO2gFw9
mGAlCGVCbAFR//UniV0DEuuo9s9VLCLTFtW6zMaSPisPW5WQj1YLSKERg0TT1nx2gsBUnVlNGEUb
deTXEAq3SQJ8DZi7UVaHCghcB3Xf+REbFuAa8M/csxroaXwYf7NgKJp0NF5GeGeJRt+bWWgK3pET
zdq3AM3JxZKw6THJf/J7Hn3ShZNCvCghEapjX2NnS9E2l0yF20mCoWkvytkXdYVZm8c5PKWWdk5W
ojcH9zRYguf77sLfphKY7vO0x4568WQS+HjvCvv0sUV/vKiRunnL+1/jLprsVF7jw/zO0N7YxusT
FSr8DqTrte1R6HkQxRf+mVcf4Dw8w38aGUDjSFBsW1XnOycWT41ksZ7BG9VH8sg+9S+iOQ6GFO04
XTFFnggnyU1Vo/eMjjE1kJmvOZ3bCx9Le/GR9IXUlpISlLl/Bm+cdmRqexBMQdn6Bwl1w+bImeIO
It1vgu8ojwy8fmVwOiutLNN3YYiaKjAI4BTOINYZv3E9VQI6KPtWUv1z3cdm/jiWLxmoX33by3XZ
+9Uw+66wy/Y9myIiiPtg/FmxhszZCnBBg0S4zEaOoTMhNgeZYsIWZtIZImNPI1oTHpLEjLwTVAfE
ymRip9UIl5jSo/CFCqn3rD010aaq0TWF5C7zS5QfA7Tqt9yh3U7Nu6KRAZqZ4SZ8jkdoW2TbRlrD
cH5zSN8bPJVHEJm0E1Oo3pzlQy1bI4OG3uEp9A9ap8fbMHotodXupPErWppwaaOJ/T07RbkTS8YU
7P3GkqVXfjDGL9nf+MyTCGR4vlVGo4XH1uqj7CVEqJ7gbUg2nNGuPc7dI3rYnxTZAjm48sMTN0p3
TuJNmR2BMoTCdznuZcUSp0NW7BLgSkPSMRtf1QsUjvOXrDIKxSyHXWWHymPxhiaV+zfhwg2OQpMM
gD5CNORWJCohPip147OM7J+b2JJLHdj40t+AVrwzANZKCB/aaqOPh7xBu5qJ9rdaz9DPtZVVXR4P
4hpR8NK1dPU51P2QZFCG6WvPP4+HVER7rFXHRo8iesCSPHhpRl0UTZGNDZVfo51YOJ1Xlin31Sb8
MKUi45+ZjKRpAsKXQtdqhUiyBYqZKksJOrNXZv/2yY/YGNE/nP1MpgqenuvDiDZoQawqPzg37AOD
myeahkPgq6QugKfIZr44M65HglbqLYeguVNxHINxo6mr/F437yx8ifCnOWrOr9GtyWlU8KXYCsE5
V6UebGWh9iC1/GCXncLp/Vhn+1pJVDfn+pPfsM0u0/zByNMR7EgBx7/lcqvpI5vEBl9y+VfBeGtQ
79unPb4QKo+gbOfBBgYesuu5Qj+SEqZ1EJ5bT3CqMDI0pdIBZa8Vu6itoO3MmtlkUQdZrqeIeUmq
vVZZsQK48uf9M3NbpESxGxRECAuxcKoiU45cLkRhlNM8Pst2DEgT96pY4wHOKhZ13tvwkoOM4Xt8
lDbR+b7lW4DQbBnSqAJuWEAYJSpW6YDF4GstSM5y+ZBpVuXvFNnJ45PinQX5Z6Qc0pp4aLdgHxrZ
rNXayDz2reDdAZ31QTbrEuQAmr71LJDViaerRbiFKQirNbogfQUqOFWClQfgTXqJ+uQ5bLgICzgx
ERnEXfGZl1PhPMANWVFf10DxJNBjqKJMF4c8WLlrF3YzinCIRP6PtO9achxZkv0imEGL10wICrDI
Eiz1AuvuqobWGl+/jjp3d8gkLmGzaz1jI9q6AqkiIyM83CFWgCQum53gMmB8Q75KzhUgEW69RgIz
bzXmGrn68cw1Eop9BZw6frwwPmjja/+lSbviodPpWmL/pyZ0bQlZCPTrAIyE3DdyTNezp1Wpl0tB
nJzHZNr50UEed0KlHbzWLc/lJFt9/lGMm44itjA52Xu5v99uE6BI7wDhAs4TKLgJkLm+Np+KnNx6
gRecK8GsRBL1JB7R8Wl3ySGrIpJWDr/Wu3K7X65NMocrGXXOEzojOM/KDLHYkkQS0ID1MU3KN4ck
0/0RzgNg5hfJXQ01L5DqgFuMOVBDmg+g7NPCsxT0iRm0U034nKdcr8X0vqXboj7mEhp7QPYZErwG
G9nnZe0PghZF5zzbj+qj302gx0GvmfiNjI7yC8SNSWaVthCR3lX1o9HY0wE8NqStSSbu47UKrnB7
4SFHClmd2d0Lswrc9dpqTRFFIpdE54Y79DMNg0hT7kl59GxuIkW2TY86SpIjqU/S2VBP1bDxC6T5
oNGVrUzNbV0JUyPJs9q4AvHDm+d4wQ9plYNT6lzJX0Xx0lWPNXeSUujrBJYfEtVDU390VgZTQq1Y
3nnQPkN4KbYiZP6s+8u0tP1mhwH8JWo/uGyuZyXOy6EXIFZwbiUJ4ZDRZk4lRQ1wufm0ibQyMREk
rL1floyCxAjcN1gL3CyMUSWuAyENwvicBLq+kbua3/bth9B0e6CQJjzxImMlc7OQAfnhT8DKQ60Z
Q2WO2Vh6UC0YMauT/Ecet6MmgJwe7w25JunzgGC8Di2htfQ1WPDSgVPAb4MWfH7OjjFhlti3RYRH
eHTW1G46CGACiVP0ujTVtOK75nuFPdkaiJoEJFhATsg220htz4+aHsRIcEBLBioXUb9yySw5ZyiU
/2NiXtaLq82Db0aXfxSfg1oggh6TdkLc/iUBuvDKZx+jRCDQU8duNJBhpTS1tGMuTTPBkOpLBsKh
Mj7rhaI9aNnA0SgRAEkqNDx3tVwHPVOaOv/+bGh44aN3SQXikY3ApiAQJt6o43MzRmiYffGk0gwk
n0ZDgfOYrm3R21t2VpqREfAowAnhJmemN+/iYMoxRrSrCnbe6yIkqYdyNwnTExSkZ0p7LTZ9xKob
oS2ADIvQqisHbWg2XAUqBH3KrBgYe7ut1S8tGiVQQHHhPp3E1Zb2+cK/2WwoNyHRjfYug2WuakCM
UaSTgOVI962CtCta9YguPdQQ15p2aE3layde5bWZ3QJrFVMEgmnIQSHzwXhwPldGSR6V+GyktQlO
Y4hIP0ODJM1ekOuWKrvFC33Q9zVvoueX99eioKULBD10c23UAKkGyzbT8J5YTGKRnPm8Cw9crqOF
Wk+SUyQH5xh83sdsghyWonspHYv+41/vReQvUHcDQhNS3T8x+sXZUyQ/LoaiSc4tBDjHcS8pZl9a
MsRuis/7lm5bx7EFL00xrpIbMojpSHVyFg/oudy+a4ndeNZb+x5SEAhYiY0mzF0RUw26aekxghjS
xj+qq9Xo25gWiF8dzgy6frM6MHPkoW0qTXGYpGekp2szFwUwc8XQ6/33F+CVGcZBl3qepFEfp+d0
itClvAMnUyDuwR4zrOU6F95RVyNig1ux9AO+1WFKehadKSfam/4BJVodchi0sZACC+2hJ6h9Pa+s
6G3KF4Zn/RxEYrMsLRO/g9A86qqwSM+Am1lIuP8az/Uhsr+jY03syNQBLunN+qTuoaQ57nF/rAVf
C5fT1QfMH3i5e0c1BEwxS88VnxlkVI3E8uMxs++PcyGbcj1OJq7w5RzI/SJPz4Wpeqe2N0GxJkL6
FJyRNidu6hex2qnZZsXqwt10Nbh58BeDU/W6gvQDBqcdv6o/KUFtKjbl94EiE7ytqLSj1vj78b7R
hbsCNsEJDAo3PPh+Ei0XNnlf9MFh0KRnLsaLEhSiv3FpgNK/7WIadiHntL04UDnL1wClP4ES44Tx
HAemBsAy5FRZEW1UcHwUitrknIDF7hg1QyHgKvbllvKQIwETJ98gmdi3YyzStovk/GXOw736fDw2
ZEjySnGLPG9yGo5x+hr4UfcVc0bdfXXBAOYyUvlSs4VGTDFRqWs5MHUYehWgq6QEEatRoNuBRlIw
RBT6ZWoGQZIJJCMhlNNVGhi58jXISSDZQ5zLOfKNhmIJyRD8lobQD812iKr4AMnkIaN5puK6kJUm
6837a7N4zmeGMFzhuB1RcbreEGLeKUpZlMkZaYaG60y9JoIP7gTvEWy9vaugmq3TOARVVE/R/Iu2
1/sfIC7cVNCy+ucDmPMuy3wWQToIr+ho0yo88KVtCBHgeFdD91qiMWhb/4DicbB1YE9RN7HBHqzs
udYunOZvxb0Hr5jrpHlqfMw7Zj19LtUDSjH/i88EDhoco+DnRnqH8fA9umLHIpoSUIt9h7/4TeRy
gQxm28oOW7PrbbUinU7wgqKl39JKeee8hxQw7Y4aVUIHRO7x1vMs1DCxKap42w3bKkQ4QEqN8Gts
87e8X7gWZdTWAQAGlBPPtutVbZE956ZBSM75uCnVfVvGJA5sJA8lNDpH0nfbh1aDxH8XCaSL30fw
dHu7EDoVMXqDUN0st7r0aoxU7dHq9jZGTyOwD6lZlRzp1yryS+4BDyy88vHYn99119/KBVXYj5GR
nFHy70y/VQuzTEePGJhyC7VWlSRJmm+qilujzlp478wwQpAqzd060AG5tgwFGq+MVRmzpPL+ph6k
GiiEcXpQ0rJYubmXAgRUJSHQgNAchGZMvFxopa9UUwhvLwkySKHb0YqM/BU1oB0fl2u1lMXLBREv
9JIB4Mcv5lBxCD7DFiQvZz5FD5Rg2FFLGnBmNS/qaKNYEL7FkzkGa3fa7CxYf3tplrk6PT0Ivahs
03OpErU8acqh5fe6jQPKxfticMZq5dVzC/HCRgcDLtLOqMgCXcYs4aCUtRBA2Ow8dkhQAHYETaHf
IpDsNWnFN1RK9FOAUCmyuNHsaqrZPK5ZIP4NEEJPf4Vx58krn7TkzwCmAVesBlwNytfXm4ovBS5s
OQ6BU2B0O5C5AlfSKM8iVysHyP0GeyEvfcpzaUhbwHlX3p5LuQMJLsrAqwx1cxBpXZuPNS8AMXic
nSHdQtToXRtR+pM3nLaTJCcbGifxHyu9tsI1QazFUBxGRXlmy0dikvGQspACYtTBcq+QoXys+cw0
IJ/gRVbcpbTic1qrb13jotGf+KmtqDVcIx6KhYUe/ElAlS+AlCFIxx6G8FVPTN6joOi778YXjiF0
LhGfI2+IhBZ7DLmxUSIhFbIzNIEpJ239ugNhxsFYA98sFI8Ab8Jz3JhzlyoQJNfLUJatqhexlJ0T
t3rmtimpKSSGyNOT8PSnIuIa0eNSwvDKHrPr+inrmiqAvZwcAlv+O3d0PH1PD6fYVclbAeXocw1N
udXbe+HEX9llLposE2p9isTs3P3BIyGW91nwK9McJS/ApwGtm0onnnIAgRc/PNfc3sPnFGYSWwP6
itp9Xlh5sgIzXTh/V180b4GLaJObZNXDmzQ7o4I+txAUZsen2PUDEYLvelhlElm0BxwbD/JKdHyy
1EPjmIRaXcDeOKC3coNMLNnmTvA8YM0Bu6c8ocVhbqGxupLSTU/Mr3Tv1eT1/s7+gVEwvneOTf7n
O5jjl3boRw4M7IA9OEqIQSRUiwm4XrHvvtsPpzbdDHjXguzOz/3vx8e13OxSnvjKPnON11knlUI5
zzsB1hUEhZWLJ00eOcMu9zD8AC/G0Hz0f98f91IZ5NIuS0sUji0oKEKMu6WjQtCBjxc4TTwrmBxT
2t43tvB6urLFXqsQSE/0AGPUtX0HitioOXnj6+B/r6JmlvKXV6aYqzTVYzkfJQxLOqbovUGaBm3D
3b7u8e4llfwQffbALx68tXT3suf6Zx+xVRfF9xFUBDjRo7DJS9LmlD/wr/y0i78B25kgPQ9Oltwq
n0V1JZmz6JwvLDM+DNun75MJs8tLj6oAnF1kD5DnWg2OF33WnOcGAyxQFSzVRtWrnKz6AHwq3H4G
RCp2KqATAjTyWw7qrNpc+Int6pf4xit4Keq2ET0geZmigmhUaxTg85a5Pbb/fAzjrrJWSIJBwDpH
xaELrAHvGo5CugA98glAPfvU5NaSZsu7+B+T8+9feMj5RQzmGcyzpLhCZDcgTZXfAToWVnlGFkJ7
bOJ/LDE+SRSnKjIy7CU7M9HzCHWUI528zf1DuVS8A4clUOFz8Q44M2YKez4phLiQs/OrnZPoGJj1
AZp+TUrobnY7oDjZ9JtnCp7fteLYAkIH1/yFaWYqDU6Dsoc2O13Tbr9RkkNLaWbPjOXbbJNNlP5N
DvnvvrB8O66peX/gy5f+hXVmetW27+OswcCrP7VVhCRQcKm+UOmVN3fQXajsx548IgtvrnGZLzsJ
FPABEkVq54bMPJS4IA17PGcS6Q+otQcpN9USl9yENvgnXX+tQbrYJOia2sJLVQnoVaOVg7MAt4AI
MBqNAI8SUX1nsXKanPRjxlfpeehIpDtA4jT1wbcA7MLxpeN3GttjZPKxM8lbw4kPYAkuaebItqpv
M1f4nlILWbZmH4WbbK1LbcmTgZoASSe4M1QcmG3RR34n9jGfng2hQQtpjvxFOWYwHRWgAWnW0IsL
71gZqhw4Z5B+1kERfH2gx0qQS9AXIy08jJsJwoYEwKVHdLA79zccE+qg+AsBjHk4ILFCRo29GioB
KNK6qQZ3LPehV4EtGwnh8qMqieR96Yktt8FKvD5P1IV3nC1qaMEz8JQFDBpPy+uRTWUVJ23WQ4XL
LA8F+bVba/yd75R7BpgjVEtqx3HhMLi9dMiVgFRr3mlhzq5GwIRFEiovvNxiBGo8WH0c0bYgoOCI
FYkkooa4qPCLFb/AbAd20n4ipgv/PoCLJ245mBRKKPMpBzyAodyysjJsgHJjhYmFRj/xkOGEhhig
sLb0LtnNb1fZje+N5SEln7/d33psePv/zOFhDclOVLVYjcsG/N+p3EPcq6fBqXe6LUQuiUwUp7YV
RzZDlApqBwyj7sM0QLCNQ0N2ig77r/ufwUabzGcY7PM6gkPSC0ibu3G07UafTJJKS/TsdK1KYrgb
vyUaksG8+nrf8LwPb/fpfw8fJb3rgzAmfBX7HYafbIuX3vI+Wrd44lduUtat34yOCTrBMhRNqQFt
Pb2GToQptETsw1nP/bNs36Uwt3jAjHPjtxwrZES6E1XfPl5LlS1v33+GyjydPdBVg/UfQ3050TUm
zZVthPTo9Tx6eVaB6h0/3BdlwkHJGDl6Uw0ODYYacbTGe3XSTC99KgMLXF9TZtcQ3ilJArg+dL5b
pyvtvPO2clzQaXLQwtMYDzUEWu4v97LfQ7YYVdRZyYzx6GjS6MbGwBFueacGlhPcAwYK7JYnWP83
Q4yDrdRIr8AWiFNs9xzZ7trNmgrY/2dT/TMWxsVyAwRu4gBHpgFtSYRTK9gaEczgVwdez0cTCuD0
/piWDylygqhAS0jZs2UfXfBb2Yv4wQ0F4HQhQVI1FUm67xaoJQ2cAt5D1NhtuIbbYW79/5yeC7OM
q5/AC6OkAeZy4J8NPyfJmy97hPPXTuniAfkfOzcpvsBQdb6SYUcyfumJk5y4zhnP6Kmdd3Dw0fmf
tVl0EpkaEf8MEfjen9/FKw04X+DkkM/mb0rDheJHaBaDlwh5NK5xVl/8hRCNPUGVQQw7mxvOnLe9
b3P5urkwyjjApO0boABhFMrNjzoHqGyARsV8B0CPoux9ME6Kr7KWbHmc1yDD6z9fadBnnxn/WV64
dyRpNTQBsTgSAQJmvTgJcP1KmjlS89JKsdV49adQ2jLfWa02bsu+RAnBDMDfmEE3KRaeO3QMikG+
jX1IZ31qxqFNvF3qr1wPbNr35uPmPXNx5/cV5AdB9gi/piq24qVmY5y81pEG06sOPabkSRi3hfcv
lVv+Y3YmRIRTRqTGJl+yNE+9qZ/Nej6dfKeRaJL6h4ozfk2DYuk69y/z2zcWmX0gjYFYTS0sKs/c
5sU7CbthJ55K09iGKyHHsuO6GBx7G6ZhEpQDTNWpJdgvnqmaivNgQQLWSR7cNTqSZa91YY6597Iy
zCJg/weXE8xxosJkqi73l0vN4jGja2lLFrF/M4/MRRjoRhyCc2Jwi0zZTlO78UvAzEWiuCoYXoJD
LQv4rVcJafsMmS4fypkoWk64jirpfxOvzk3AYI4zoMPNLKkKubm88EV8SuuI3UERXwppZdvchk8q
2kmhTKUj64NuTsY153UxSH4ujO478EEWPOJaYHHrE2EAcBXk+vEvAB1cn79prKVwLGBA87MXrqI1
mBiRtwtlqyxz6Eh/iEW3EosujmkWxoMPRock+wD2QEfaTKhXutJ7DxBjRKHdcWpnjNN91/vTZHkd
e2JIF4aY9RH5BvqKIwzhdIu0+Y1UurQZXyVTIOFOswYr3Nb2d2VBL68EJsI0Tv3vZ/V/s4IAuSso
aOMy+al4Xjg4dMWog1JhgkWV+rSi8p4z15A/txc4BgoZ0bkhHj+PJS8xvLLO1EQd3VSnHmRv9NIS
IrNeZd1eXLkLO8zZi6GjOFWyMrrRC6+SrHK4lFRvFf/YivlKLMR2X+KcX4+JuRg4IQmLhtdGd7Bj
oluNDYIrJyb9TqfjA5nAs2bMv2hlgSKIxk4B/7bLyK6iM8WTtxqB3wYv19/DRLZlbOSxkOr4HjyV
ksj21BpyjiujXjYCnlUEDGAaYQHU5dAlkt/DiCrbDeAM44RVbFbc1oLDnofyjxUmdjaAfy1UDlbk
6C3TnnonS20ZMVAiffa+ZWgplQZlZWS3DwO00Kq4BmZNcqAmmLMoB/oIQSrY1GI7Mv70kaM1D4VB
DXTk3z/2C5sUZWQcNryHRB6VzGuPNgqpLBV1ObheTKoXD/yke+9Y7YzTfTMLSwWeQXXmRse7Hsrx
12YaQR+NuI4nt4h4zFl7LAx3CkvrvpWF+AhJK2Cc5jsGRtgLoC2aZuinaHK1/Jg/VW6BUaXFRmoJ
sLADVBPA8p/gv1bM3i7XTK8BFhZsQkG9gX1oCBi1OMPo9ANHjtm2sXkrtyY8gjjru7WlgI7gvllL
at0u3bXV+fcvfCXa36a+UGC1lhUq5vsM2LGBKtKLH0W0CTcrg5wDk+v74docs1PkuTdKaWBuim0v
OMgVSJiql67feU9x4rQaZ8mSxc1U4wE0Pbvf/zfz7A7yYxVQvCad3OaPfu5VPAqAdrAhnFU5vg1W
lRAB+FqVbGVdWYbhpkQDVJ5lk5uFBZX591J9G9955IL6/u/94S1bghYwMtzASOmMv5TrNsFtwWGb
tM8Rd+a9z6D6K3nf+RoN1MILC8s4C9ijYoPN+qMAfbFrdKNrw2IMJjdqNbOMQisuQ4ILl0Mise7s
MqeFl6D/3h0F7rH47Jp6hdhbuL1/5y+ANpuozEB9ti1kSoBYH5tkcoNtbiFxngcbADYry3sOnoyd
R59B7v0YfMdv96f4Nnabzc6NX+h7AekIM8Viyje84WP/jkAtqcANOcIEURDSoIJRajvx6b65hXvj
2t685BcTLaZtk1Y6fNHIH7jpuf6VU+RP0ckf6qSYtsiXrFwayxOLCYVEA/BuN+TF4ElJc63IQeRq
g7XDQi0EyNv511YmHvmKAFLwV27HRR90YZJxCnorDbXfF5PLU2EPNsCdstXIWiaChX9hr2Aq/7HC
UhJXmh93wQQrrZUdRfoykYBOm+PT7458+KBowDudJg5oK02JroTfi5v1wjRzE2toqG5iHi6gmUoa
ysBaTBWYcY5oAV/ZL7dX5PUgRWa/GGojKDksyWCtFX1TTSdTmeyYf8mTd3CLFYEC/ntH5H1aFMIW
LwU61tumXXG0c1R64+YvBjxfAxfbtqozvR4MbCLD+wiN3/Gwci4WPd3Fz5/tX/x8fUIrXxCU81qm
xZPuvSbSUSzNWF57+y5kctCehT4N/A0qb7w7ry1lleLVSYVdM9jgNXqdNgMpNs0mMTX7mBFpJ1A4
AhskTegQe1u1vnRdXlpn5rH327rjIlhXd4qN6gFNKXRFDtVGs0I6UHwA9WhlyocIxLryHil2spLK
YgvHP8cGkMk5jsSjVTUYDwQOPiH3a0x1Y9cWdwS2GgVqxUQReSuOyM0C9ttoBClnMbEhipvT1WTH
knsAaSN6S6H0BAgGMwkof411F3STm782LY2fqpfsJP7SOjN76N/EPVreob8Hgd59f1wjK1AXF+DC
NrPRNCXRM5lvJ7e0SjIC615tq9Ow9f6C7vYRaRfZBF7O8emvj4K+KngFtfQLjLfW2Xk4n3USUoM+
JeSXTz+cl5pswfdFOOD7rF+uTwfLfageRFuhjfN87vfq01pMueR3Lmdu9hYXx6SdEk3MU8wcpAXc
Zp+6UKRZcTjz/mdPOmDRqOyD1BUPSCZ+LOosGZN6gu/2k4OSByl4v2p9w/F8AoTtxB3SHo3PUlZ3
NFfBMqPl5Tat2gjlIV+y73/MktdBgyheIEBRosWKuZwbvhPGMhQnNyz/aMExS1a8663XwSBBPQww
ENDZPBtzJACyenKg6G4jU4AlWzcDe/79IbDQOBw3dL+IYCmdO/Zx9JkxhGItJ1ofea5+Ll95UEAC
CksTe6C8LW5HUyWgokys/u2+2QU3B7MgwERfhyDMwgXXO0UJwH9Zi5Xn2kVgTW9pSbbdb/kFIRWU
op2CjFv5DX0u4F0CnxB3GlZedguXM+yriKxwwOFmWFwOl/pS34IBz90bCVV34iv3EH9mXwMRt8an
cejN/KU8NWBDrjcKlU78wxo859bJgI4DehSyzs9QERaaCaSe5xWi6rl+ClYaCIGMJ4U7IUGGhGYv
rjwxf9KU16fm2hpzaoSmENDTo3moUOeEO4a/ODJzSYlObyl2+ATKUzt2VHMgSAuSlyfV9Mnp4Q3o
3AeBpqd+O1i8KdqdwwMUMFlQYzLv74fbkwTBc6TOQHQAZDqAydfbwQimWMtj33ODrCQyuvbXFIfY
XqKffX5pgdlwYOdMvGbgDFd2OFt5r538XFj1uXszztVD/pw5wilYy04uRNPXw2Iucy9FpzdUAzy3
fmr2E8jJJyujMcnoGqxiwVMgHQJeQrDAQTOXvTT1vgjSQcf7ZxBB21k+pJYUP8pCDE9/f6GWDq7B
Q8QWxrBO4k84f+HivbzpGy0QODcFNdchOHVbaZ8854eCJ/KW33qb4GF0lbO894/eA+eu0ceyA0VF
cWZXQB+5MYOrWI5tIVW7oSwkzuWQovPDr6zoSAKh2kqqaV6uDHbJGIIAZOkwVqSymT3j8aOo5lPk
H5p6m51wu2xSH/i5DN3r0wqfCOsO5nFdmmJ2SjNWFTqiY/8ged4W0o4gqig5u6yRqPMh7BghS8D7
a08U9nHJGmUCnWH0C/BTYXzVy1GPzPCgbmN4W2zR3/d3zU1Q9x9LQICh6wfcISwKDKlIKYPeGPYD
FH1dkRZ2YkZmtUdKN0HQApFhqyK5nR6N05oS7s0hZG3Pq3yxY9W6laMWXS+uARGu1n9RJ6fvN/4h
3A7FX38CsWr4dX+4i/OK8B3dFajngIHg2uKYi55Wc5hXoXFExSwHnvDvUe4TzXsat1r4b0PmnxHC
aaLiDR+Ka+XaXh73YjLF2DxTmDwnQ26WXUaE2kdabSudg/RZDM++N7f0l/kxSh4TraA1ZAtmJjn0
2RXfIrCR96fgJq5gvollUkqEoYJGDebACAgSjEdv1x7i89jDS8Ru7qLx56HdzmrPhFubjqWzBAIW
lOsQIM051evpCJo+a4O4AD8iYMOH6E/x5n0Ux9bRqA/9oUmy64BwrnQebW67JkTEom5xe8HyhXFm
7YUejMR6AeMl5DBSa9g3x/SXSnMaH0JXCSiC83HfWfzzA3fq0LG4xn7BhuCwL4tAAsxcGwbiYyYE
z2W4xxZ65gc/c9L2WAePg3cShbX2xDUzTNgoZf0olC3M1H+73URXvCEbDvwMAvzP4KiYGQt+XkkX
R5ZXhDBDgATHq3cfXlht/TZeSej9pF8uQ6LZhqSAzhclBFDYsW2IAcR+8M7uggP4WJ3C1neTme7q
g7I5cJb6VR9ydO7uDHM6FI8gQj56yNJsNig3oEiVHAzU9P/9gbn6HuYGSDIdfVkgMz7U1Wunf6IO
SHLwRIK470Mvz2NtYvNU0M6uvmo3bkkHwuH0rCC3c/87Fg7P1Wcwd4JuhBoXipiWBNzTBlo4DOlR
5iAtsZNiJ1JWrN3Ub7EKCgoskKyapdLw7L8+q1UaoPs0H8JDkEMpLabCW5ORcSQgsoaExpQS6LRZ
8nGwkHD4O+55MyhJjhYlurk/7JsizH8+BOld8NAi/fIT91xsuV5LRilQ+/BgDM+iQjLpofehIQ2w
frCJj0h+HpS1J8BP1yGzBRWEUKDDn/s9kPO5HrwwAL0+GGMI9j1Xs8sBTBZ2pe0i2Q4fh2wjGbZc
goABSjpfvp2SQHfxHsr1lTW4Sa7PQ7/8jPk0XgydgyBh76tTeJD8X71Q0wJ4Ua8+picPjH/Dvi1e
xMIsIJYHbgJOebs/8Qt3JTqcZww1miRQY2P85VAFIGTxtegQq286OJs9MCgLHok/c8gOhhCpzIpV
KqmbuA64BLgWtJ6LyNDetMVB3qss4qQcDinJkSABcTOtiUpFqzupdHrH//78ffoYTdBo04m8VSQ2
IaiE/EkBHMOEaOX7R5ZrohMFoHjTEsPs8TCiJo/gfu+bBRJlYGODMNX9uWKTrXgq63iqo+6JxJQK
pvjrhZoKI25bQGAPXfEScj6ByLkSrByEG9c720CEP9NSgMqM7ZRNgqDzvbwbDq1WkB4MpjHas+8P
Q2DbcdEI85Pb4w20RksYB7PobcP1iREE42Gkn4d9Z27oe2VOf8CpskHWU6S/B/IWks8UM/guW+SI
Fh3IUgDXS48vR5ADE7L9fNn+gZSQ+TarMD0/PkrE3Lkd/fibkl1vy0QlJ6SG8IBN6GYG1TwIDv61
Mv929Nff1oqhfZnQnv5VjzJaDyX851dnK/iztLKfdTJQncTbhDwgyaYckaJ3XMl5682PjJzdhFgt
vT8nN8eAmREmhNMrHkjU0ceMOFP9onAm/2fIsDV5EPVsjWwlHyDNE3zlea7NsXVJrsv7VtZgbn/4
PPDUjMlrTraHr8+t83QwD8dtZeEv19rtfjnud+W8r3Xp/Ihv3/sC5m2VhkOU9gK+QP1szMpV6fbz
aH/b9skyLfh88mx1xFGJQ6yN9eDS141rEXIiO+L8MnW6tiWXPAKSzf+9IVnZXnWUZV+b8DUxKa13
ja7yE6+sLyt40AVqGBk9DDRQeAFeAZfc3/ab+6O2FrqNM2z67WTVe/mYhI/ohObN7F32187d2igZ
R1/rOojyS3xEXpx4gHOBdRbnRlGCGB1i4sEX5+1z8JSgGdoH9gel4zhDD/xacLf2GUyImnWe52cy
PsN+zXCoD+/HnPB0H5MDKI3oC8Hho9gD77b91OD+dx3rtHPc5zeJ0v35ESfwa235b29i6ApAzwDl
BiSWwY8gXntWr+uMsQjBTpqKwMds6/pc55lZfobZG6QF8joyU94F8U02HnqP8jXQ9jV6uggaEYwo
WVknab73mbMBJddZVADIQzA8M2dD47SoV7gpObxzkDY0QeOzz0zuITkOZqYTBQqIUP0wBafa6FtM
UOOA1tmDszRB/m6W9t/o0JyzNdj/whyhfwuSFch0g+8Uys3Xc4R8RFYLWYAGxiwHiBlMEQdcRrHp
FR7vGKLXWKLil44wDo0FWsbmj5yJxhbE3OlDrCWJmYxZYGe6iC5EY0ydvs65A6+pvjWF/Fq3yO1N
iW+V0QE4p1eRrWJ2+iDKk5aLUX0o8o9Wgrp4+hwNa8QGt050NoKVmtmcVTxVriek1Iyg7AwYUees
7QsIJSawMelEXSPMA0nG7ZZAfQF7QpUAfMX1ydwPQy7mpVRxwwuiGnD7JIDoTdDnCSGP3frCL1/u
oj9TMCQ8RChktF5zXPM9jtBXdtCa5EF0eEwzt+pBGmyGUGD6rLJSeBhHLvybJ7E6CzD3Bp7GEnp8
kwLheG/k3nFCqu+1yvoCRHW9AvqdruqAouwqrvM3EooqTs+J/uAI7ZS9BGANVGikBgP0V7wEQBsF
+qLOOGEvEW/IOWGbKF3yVna9Dip4qRrQk9nLzVc5RPprlZeBtC3Av9xS8JeCpVvUkumVL+u6BkNe
meZj4SpFDYYuAlZHPvobSJrno8dP96DqBohp3U92LitZvg1bIx3tMNZ7ET22bRv9HltOQTAnSVVj
Rko3IZIIR5BKqX4zjRUZYykERVIRyyCYUgO1NJM6jJQHOdfzdFsbGRrihCIEVWSGrCRqA0D1CXi9
tyC+1zCTYO8vYz11xEltww0+AsAbzs+br8bHvgE+Wc7Rb+rVUCxIeIDhIJSYKeA3Upu3XPcGHGel
CdW93HOg809BGrNFH//wVCZxhabZXCncIFGbzuwKoX4cUt5/m6K0+V3JqcjTHJzSBzGKjQb4pUl/
LjXRKJ2I53OOJKPc9KYwdoqp5DEozfyijqAfUegx2DfbvvoewHUnmIqWV4kJebQSV5M0RpE9hlLs
4dXHK9uiScXvEno7nJPJGYfKc8aBpSfXh8nOtHmhB6nVFKInaROA+Y9rfAcaKOmLp/HoRGobBd3i
asyrjpZVgmGiEaWeSI3qC+jNYi3K7FLyhUNSz+z0fRUXxywLkmf8qTwhPugTQjutCq8h05hUj7kX
CtF+ghwnBlYEjRP2hSfQnOPFcaOVRrPvB34UQA0l+N+xmofcVsrBuLoNq0as7RyNJxEZc175ivJK
g3hOnyeGJXJSIpFqQHd/JYEWhgad4g2bFpLhLanKmhdMQ47/i6Lz6K4aiYLwL9I5ymErvWQbY2yD
DWx0CINiqxVaHfTr5/NmZmEw70kd7q2qW9X+kSLf/xSRZh6p9zaFBUFimaaRU67evC3QjBunBy+t
adTuV00arrh85IcW53HGJPqUxroAqI6H9dswhJlPUlFBDoQnti46rUXa6HLXXc1kkNmXZ2Oj8Huy
LfG1b/32X8KkJO48q0uuc98GQZXIbXpP3LqxDTpey2WOlWxPUYZzOv6hwe7uDann3mPGeGz+uHmM
rp2DqZOAGMkRhxVkjP5lzVp8tbWfPhse5fPuq+I68qZchSm+/asxCCU/sAMlrwL/gI7rpIrejrjr
vwkPW/0mSdu6DG0BnLXrhmcga9Zamdk9ffeFyXirxH/+x3jERJu0Ymza9B27X3EBDmWkGCdCwK82
cshqHO0w6JmLscy2UTI2ZM3wFuyDGirg6vW3nay9CzzhOnx6kvZhytpiOc+5borqY1ztZnqCSkrD
RE5D/HlNR5YluLI1zqvDz6Ey2LSJacqJzq1Fe/aJn+N+l4n36PoA6AFX4eXbPCdi/6TzcORBDZ33
ESgVir+jMgvGSPvOZ+yOdMwrlYigw7mmC0lolj6mZYpQxK/oOhbokJrRAbxmEzo1fBuSv8laG2xX
TFvwfdNUIEWs1+BbxvCiOwFApL/XTFH1HZskt6f1u+Hr1An7azbL0FZ556LkFrs+Xx7HooORzPoZ
6zaDtc7HGuNQKEK13ns1MyjlMKUcVyock+l8ZIcf3XqmNH/vZJhljH3VfnKOgqXpPiF/3bD5cjXM
Dd2gKY0fDQFxGY53oE1h0nMQ9C4hdaswdMnxoebKx1P0exooGZMMsEtdFqvzi/NkmxDzzW7Ln/d+
osLsh2a/m9K2f2vFknnXbJ/EezFF3nqXF5u8Hr7d5yuWhDIo+/rwhssoRZE/tm3R9c+EHDXhydsE
Zu7QMObB7k3/gQ4xyMXgfjo+bsci0+thPfVazIP3GUB4GF8NflZY4Pm7DNAJxh85XFHDkB1n/nfo
aOPKKDjU723PCnUGIOh+WUSpr072W1SGOk+eMQhWS5VP2fr1UCOcSDTbJKmYKY6YXsqEr685JeNx
HosdPLlr7C7u4rjecJfKm3m6et2YMvrfLPLrOkC734J099Lrlrj6yQbcM1U6aL60F4vst92mZXg6
kkWrSoxMGLz6yQpXEUf1Mj/abc4f55SkLw6ijO3tr0jmqnWrA0IzTNK4B9ITWxK0/YBUrM1F03Se
GlVApdd8+ipgfc5Vin6Jx9j3I4aelpRx6gwS5ohuTo4H0S4EcsRrnOPSH6pmroIQDLlqo3X7gQw6
e5GdaX/QsZme6znAFTspOrt+2ky97LdBePZ5QKLZX5bOpwIak0LC6RzOO/v+TkIMznKGJIA2D9ne
Q57chY2aSQ8Le794Y1Dk8Mq8IYrplEzrrsvcU8fPJvF5CDUPGhdCz8S/Ij17UTUx+08Y6CzCSzuB
4pZ14Nf2LllWwnggB7uO+nx3zSsgfDGcxL7hDqlbHLc4kWQ63jduaLJn3RWsoln4mar07GuOiA9t
9onjPEHi5GftxKwei7uqi21+y5vUJ1Zgsx4C6bFR/TVW2Hqc/WZt/tlksPNZ9En2hJzoAzeJMjOc
RuONqtxSs7BBO7RipxoodD15RoY7WeeZ55NNHvGvXPdmQe0QehQ0dl1bdc+78J+8tHf1wxbsor0R
quI1V1sXOr3qQKqvWZdPfaXrefMvSyqG5aHpOu/Bq5v579Qn44tLNDlVqh0RFRwtM0Dn7ZBRBKYo
4+2uOOJYfJKe+/BGaCYMNTEBAPiUUaiDC4kD+nmMlW5eZTQs61M+b23zNVEq/CaUzLF5hznbHlIV
On2Uq8PSjBm7xe/eJmV9sNy4hmSi+uC4UXZxhrAnatTKqUMh61Dz/i7xy/936HGeMEeKQ3Obm3Tg
JlvbObzUahmp9KhA0fGISLf0yDLVl30IOgKecL89y2zJZwaPlUluTYgp8MsxFWF7yudlolMbcK95
rW0dNCff1aQV+Jk0p8avx/hTprOjPx3bPjfXo10l+k+sPos72hla4MAOevrlNUXWvNbsIVF6HqKw
k9lz41NlDdRQFAt5ZtyrHKQOP098KnnSmY3eFavjZ1inwXypD/5jWtWIZ9nRYJYFYt7vUeDZtooY
p3nZvOb4kyg/b89EGopnAW94L3VOp6K7cXht6qTH+XYX/ktkcyjgj/uW0nIM87/ACe1PaC7nXkQ9
5M1lEs1CRO6+Ju3Fb6djrto9aEmImGXTV92k8UCR3uY/EkZn/8SjzvPSdNtSEFHX1UjtUs4VFn6B
/TxBlDE/DRvxtyVUY7kIua//xCjrb0umg+28cDSOVdQlObHdOdN6cE1r051rkUVtqQ8ByesmjZPe
Gvlb1fVZ87lHaxRgP7CEX7hD0rEccjf9kM45XW6FpqVwnWEf2eEgPUI0POUyN11b0H2M2v0XqKx/
Dob6YNRPiT8Fp9pHMKjmYCQOlDueKqN4D6ck5f730mlnsCByj0W3tXQufvRhqtJzG8yqLZ53m4m3
2Qb1dZhC+ByvSK7D4efvDYb0n7Q36WdSDuu6GuOavLxIr8HPovXBbdp96XkdKo9Pfp/Ew42AwYwX
Kve0vWaNv6hzu+x2ug93f9bnLiGnsLT+gf8ILH8cn7ZYreYzj4gavMtXQPURr0G4pmX27puEtvic
2GF5q8MdCLzNKfXLYySHo/RayzTdpsLcnpUdiuw8rLKluVtwWKMYqePulOzSlydamQNbo/2AJgJO
Z4ZrzNq5rbw+K5b/nMl45tHWtLjB9p3or7ovNsWxxfXzSPMl1+vaJ+IuadZuuEWejsNT6K/z9pyh
zBRsTO6s8Ro3nu5PTHvrCyFP0VhNPl46UscAKX7zUWmE0Uh55ltCT+mUaKNLGeQky3J3pt/3aUre
I9XTdMyxIbbay/uFHktp89nb10KUJh2GBAYAoR1qf23XyknSN0vZzMc54aQm63yFbidLKpko9QxZ
KSWWPPtDkzBvLeg0ALdiIz+FeycKKqsgv1+63aKTTJHZlkfuzUc5+IWFauyy703Y4U23TW5Hdmsd
wRZJPBVPeAjFczkuTQottSdDWsabGMhLHT98aeFF3J+6yUa/jHQx9qdWpVoy6zFPz3IYvL9+vmcg
bIUWGH2qdZwqHBjx79asJ0mV2uHIl6zx8zYalZ/jbc22cvEa25SrCLNHry2SrnIxNEnJyDbsyKI6
KlGDiP3fCnGDC0Ss44eFn5H3qJPxiQkzmnYRDeI/jdvP52Bom+mczytbsk+nvKtGqqamGrshyohC
yBImKPqJz5TE2n3x/bZfL37IQcOJsmRfWXntqzZtDlLnt413CooRe/NxCtcna2WznseDeWTM13gA
/A5pvogm9vtzswwdHZTOCZc6wmGs/HSeTJWaffq8p1ALTdBj/UvhdjS0slbjlK+NT4wtkwjvKhr7
F5IlUlCmjnLYlwNxluIjK4eERn8h4YzdQG5jHPCwRDgP//ViDciOTxqOwVbnhTsX6dH+cft2vKjO
xO4U1QAc/JW+f+DJrjg5B6n8LBIaV5565r26cIx/BTKS/tlf+5Qpy2CI0lOI4qApA/Ii3zitrTgN
TT+oW521Lj3lNHY/8rGOfSIOU/EkusOm58Ib2x+OZhVQaE9UUi4z5RB+1WP+xFjuhB/B6Dh1w9Xr
iheT7JG8xt3QYjCaJv5+NnvSETHJEXwT8Kjo6lc5BmUY582PII71dE8zIYMThw+oZZd7dKvIKg/y
POpxkefMBU1wbqJ0uM2md9kZE7v2zzJq8UWCRre3cBmi5baIbZlf5wK7MOrHoRuqQs8FFfMiREN0
27R2l7w9VHzK5SD0nQrE+h1n8JybcUvwJBcCl/GPKzQr48Of6YIJw26rRsRzcDtGuwxX4rBVdAla
6t28w/25kljGHFweUUDIuhcET2nTc3Lbyd+e1jCQFNeDF7LvCUzDs1F6YftJrsG6PyTrTq/IgCDs
CPLYglof+P6WGlW7ygyr/TgpQ2Zk5zbGFrxVIprLlCUI0G77mscVxrM+ba2N82rt6ANOIMNv/Dp7
ZdQGvKltkv39yKW0lVpWSTPmQVQ+Cc/fQGEUYFRZWGY77qMksB0VlVrzE4EvGRNdrISwCta4CYhw
YSqhzLKeOI+GznnhhNrC6SHtw9o/Sd+Mn6NCFHNJc8Rpd/hTHFUmauK+irIGtfuwNTI71/IYcFgR
04I6k+ydgKOvi84m6IfjdTKSWnL6GGkpXVR7S7WNKQwC+Dq0fU578p9/SO/HsSQquKRU14pLc4gj
ssKZbS+ndFfF09w2RQ3UP2RP89qYApDQ4kin64GvQZAYfiRybcL8NkaJ+FkEy/EWeqFj3kN79l8o
DksvE+10JHGMJ3teu/qlWDxWvAkH7r8sarjGd/QE716fa/qLZAACK4CtFnby5C5zzhFdFtjfcOod
TFle6KdnpGFjvKWPO/ZexAG4MSMjJ+w4Y/eBN3oee4+QnNZl+1aZ3vp51de4f1StTdWPaJswg2z7
Zo1L2mvAntbsx6/c7NHfyUUp6M2UhK96cRtBkRu1Eaa+MZtZZq2MSFeQA3doEYk/ekiLqUo/Knyg
wVVwgG9N9CHGkPtUKRUwCzAWI+eY6WieauE8j75LZ8z3hIN8qo3Lj3Pu27k5ka8TRU+Bra2qBo6D
/8Z5KPxSx758lOsUAQ92cnsPg2TEFNk/1GOeL7I7OQlEU3Yt3sWPxTCk7S3N9BZcQmei8NJ7Gja4
HcTEJgvqSF9gegxOJEmkcAUJV785eTqI+pvmbP9SJP3oncIuxWo58rKsq5Yjkd1T4ry+ezBRPzXl
FgT4p6yGgC/S2/Iurtyyqz9Rq4L5lMy+yM9FiBy0mgPR5TjIxuHvnDFX3s0xLJpcgjUOz0fUbGul
19C85zrTnwWJzdwCpEvsVdgs609v9wqq121P8KqfRjJtp7Yn2cwEc/rdJB8wpEUHeScLT5q7Wfrt
Us0uiOTZm/bkVmR1706CoYCgnBoR3LKdBuRcFKPorpMTIi8hfnAcNI2Xf16URwbY0lJVyVJbjoYT
EZsR06GOC9tz4DN7s44vixhGAGMj0+zaK7xrq57CKi+1y+0K2C8je3G+30myVNgSVSAaH2hZwKte
imVlKn+hL2tJPMWVEw91bzgh5RSucmsbP2zxkq23pvloLZbBssVqrgik7uCZqOUysaoqWGy2nPYp
tD97Vpms9DgOFL1z3oF7Fu18Mjrs78GghYdUxosAYXiIRBMM3ICUWfH8QBASUI4FK/1MfIBZySVt
jtuaRuFGSqv1Dci3kJ9Uu/t8hGRHToCFBOY8h+z+5G3OGdg4/w1QZ3CnAMtXCqaJkU9KmQVnxYJh
S0VyJVUbSJHK/wVdQdSAJ/XmX8M542rtHUL/ExYe/nSjEBGyClijfzSvi6rAxW12zVzUt9/3aK1/
UZG5tmp72xFwOy9zuN2kDboOXNcX3n0fTIu5HJr/lfBIMHB5tC8h3j5gUx9uNzmwkNtddkLbn6+X
ZNrS12EJhnvTjClDxnO8JAS0MiH71mg7zM/eqJvAL83hd2GZ9wXxR3ZAPr1Y6xyE1V6TOw2qUoGv
REnpj1Ifp3WoMW7OQIi/u85SIUnZm5cmFfX3pD2SP0vdH9P3YaLM/LJxhSRfQy5td3fUQ9B+4VNa
vDj9LeFqw6UufPCTOqx/GrkevLBpmT8FsxG6moqxkRX7S2NtFmULXpn4hPxYGZtiMcRT/nUxOcMC
ta8FxYlv6+nVzYPhWBMCL2lKI9fkphqVFFgn5FsKDF/7eSyfTGw3edeESgbYXMl0mV5H5wW8i1mn
3dPQ9713SihzedOr7F7GUXZosOiW9N9x6lUOPg5hQJsPoy7ST2s0kZZVt4cvLnXdekXFvWfwFtl1
0uz3qveykAN7ar2TR7Vq7jEHCb4BjqvHJaOBuw5UEST2rbpPHt1h1t/NmK+OcfApVp+j0ccjIWqd
ALymW6T1LmQOR89vEndi0Hq5qdTa8bRvmdX3Gq6KY/rDXYLKLdgfxba6+W1z6diBPMiU4V0AeOY+
tzm+jXb3xU1piTq59PapJec7NODwIvI8/uS85zSSGCa0RDUdvLRde/4PKt60x9pz8HH7yEViiLqO
jo9PFvPSmqGlGYLhSLMHELttO9dE0btTM+QfydGAqkRukTIWVIPS6fyy0iSN5y7nID2RT1UvF5zg
m/rKeEj0Lc4oU3hueeedOjW6ny2pvhSR+1zX+nwgISNi2eixv1PFFk8PNsj39NT2JEae0kGJ7t0c
nIl3fU19UwPyuaANwMAjlfwX+amPqO4I0jvVxCotCxnlPxjyDb4Lb5vd3041Wf0HqM5mz9yvEV0I
xqYIE1dBldQGhKrFUmYQWN1IGTsB1VDbt95ti2MJ0rW2EhvfGmwLRgCtorOgY2tcHDeOqtWvjoJk
nX+rlod48JJWmEs7Z9PT1gVL91inzviUMAOMTdzsAfxGu4Zj1S3zdLwMlCNvXk+dV7k0Hb/CpEPo
YE8snXdfdIXO3+cxxA5pOSgpDtyxxjt38H6qOffFfGo2X2bXVBiZPBUm6DAUmYftd9BFKbJcZ8ah
nIm0S285Jt5Pmdn6tHSbCs5pT+p2HXZTeJ5rKr8z3Zl4WJd0geqriz4pYzJO/4bt4GePWi4732EG
D6NWTW1ace5s7X0U6XV9SWRoYTqk8Jmy7Adq3mYQMci0zQVAp8pbOpKQ0Qo9ieMuXPL+a/vh6H4e
vRQN6K7Jlll26V40RXZ3h64BlGHiikzLeZY0Rm3th2880vwLjYZ9HJRJf+qCV1bKuNXXrDvqvMxS
sf04kkJFpUhGKq92SaOGtZAtKPXnToGTmjV9DoAzBbBBmjH6sSy5LcECHBEeJvW+DiDvXomUs+bU
n0jagNtr6KKL2RHOApkRr3wayUhKxlXNNlpCd844tL8aN0+/VlC8L71WlGOev8oqJrb1rhuBoM6z
o+GrgkHxmbp4XBeSNLX/bxJBpMp4XoLvY+vJX004eHs5ayteYuqs+LTTe9vzFmI3a7AgIdmO5Mj3
fZyo2OZ8Ss5H6xbySz/qTGiMdHhr04PeXKQtjE8atvXbMBKM0U0feL2i/z5blA8dJe3Sm1NrdWdO
ehhTAqzjeH0tIKKBqlTnkBOCp0zV1s7Fd9cir7wb6QE+H0wSvjadhsWrg4Wcstpo9zR6K0h04Fr9
q6kzqv62G1FvBABo99vUD+nFBFN/V28GM2ympA6MKkA0eY/086xRLy5uMEEJdU0v0i9mUfVvPe77
O2IfCKIcShyWrT7ir17PJU/jtM9vEQ+S4APB1V56qyCBJJm68Fe6b/nnbVxmiIxgWYbKy5XmqI3C
9U0Vfv0cxJgw5Ooovrq8HnwYHo3zetCt4P3jPgLc2S5Yn5ltS/ozxyPFiWia5H0PTdtdl4yMgzZO
/K5coaM+WTMRRecNjjhpWyhIGhn3eq1SCsE7W8RClgckzd8mgwopwUDFt7QJJvAwsMMX/CAmc0b/
vxXVIJ2Pt10Azl0lI7U0rYSuedOti+4zfN/6crGd/tP6mFJX3M3gtUFiFnOjlNQxWD2sdsXIvIA7
m2PbX+at9r8s9eJnpbHAXVUuLe93j32jrutMNlWpOgaDrAkFjLIe7bdB1/0/MxfLVDWTyiCTepV+
nbxJRvi0RfIN4p909sLQClfTNubyyrcOPzdt3MGIm6649hGFA1REzfSz6LqXdTnC7W4ZFIsqJulL
0iti/cYmd/I2Lz3B6eQRDa/tsh2CsNnCTudkxymq8iOX/zn6iOmzXdTmBa3A8EXwMZ/2JjGsiO2D
3KA3Vt+lp+Qn8IHmr9PtRgdJ8fZLLdHxKIYQJCd36b0IPgZYtCqS16htE8Y2pjH9N9kjLM6639Pp
1UYwbqxBN9/timW1+nH4TovxgZzrDKGZbib5sOztuIG7hRtlkR/etaOrs/MWJQ45Wjq0v4rRqmcy
GvmqiqbZXYApbV1ZE9lfXjxN08Xt6/wdwQTFT94kXXqiuvQwygcWuDehw1fTcIFjqO13hEUNwpn5
0lP5vmZtdCw/0J3uxDWtsOfiGnkIaSuRecvFs826POxbAdecRu5jlfWLPsAVwja+QVuELYS5L8Td
Pmsy92xqia1plXeEt34sxHvPVosBbNck+g0kq4JvTNZG6w9KzAahhcHKB4iZv3n0Q28rDu7gBzj8
lF6V3Tr/PEqjeICrTT26Kf5pMP0Mhdm+B9g3oINWyRdfZx1VYVfPy31yUNCeQoJxf6QT5Pip5ozy
z9M4xAgnIPjRk9OEdDfas9pUuTV1cTkOhT1TPIBSXYs+GBeGzNwCVpEZ+V9ewEMBwPXqLaM3y1nt
KQ9So14cKjaE+jPmuRAoxA9mmordeMH9Qom/XiKxg4WXol+mb1MDV/Mn58fZw9z5XletM2G4Z7IL
8x1WohHR6SBG0etKBwOSndaDX/iJMy0uHuZ664nEA0bnPKmzL4lL43/74vz6rPJgDmDyu+xnTrYL
kIS/+5DCEPKXNOk9c+tbhkXQRNOXomjy8UF2W6xJmF2VBDkg1dfbzomxHLLWA6W8MKOcbmeWHeAA
lHWMmO5wE1P12mOjTs4TXyI5dN3Tlkgg0hQQBS1EjNDmnvI1xiWskzWurV2MjKjmyhXVmMTdVEVr
6Chglzx59YPiIGltdnSUiDkG73EU2WLo+YoWRC3yh/ESDYZReRejO4L8zKYBvDAPvg1h8EF3jBjt
3Fln6qyUuU4Dzu0iUdXYFvRAO4V9XnoZSKkpoHorUPn8N/vYqrKfdwUxadXWnLAqyd23cFi58XNh
lHdGPzX392vn93nZHi3smEZIkZ51SvNacaBmO6NSjYtOmKfT6u6uF/I0iDCyT43ZAojeFZruOHvh
1h/nfRau/WLXJsXaaIOI+pJEqP9azlOd7V8MoJo5TYk82ns5azE8ranf+lcdj6G5K1YDai+23ve+
HL217a1LxyKj67TTY77JRuGo7RW6/waON2j6nXmVL9HqOt9B/MRz9zWok6G4y2UG97KPXpLwhEGb
35t2DpbrFAig+uLwzdeILi0tWyIlPhx42208WVcYdy1qmQHj9R4j6NKb7V8EY6BiRGln+gKkn60/
Bv/A+FhH3r5fAq+e5GmSubOVd6ykyphYospzfA5u2WVcbhCuVEkM3tMaaLxbuZUmU9sHNHeK1JQ8
BSxqEw0W4YM/AVsKMxXVTpJEXlF1GEaQRMiInFAHE325Wuf5pREtMD3XqznOwZAwMrF0xYeoyDep
uw5Lrn7Q4jTPmW0gQ8Ks28JqQ8SwAHvgvHVWw6QfV0j+4yK8pWnwT6Cc+D4NtQS/SlvhXXi1aOCm
EeqXaMC5UafZzLJAUhEexQVtWr18Knpyx0sS0Ex/7qxkCQkVWRgFTa1IIywyngTSuP2NvT0vz/qD
icWFP46Wb3vROfKXsqQ7rntLF3WyfREeJ46WiHQ/Owr9tDI38LiQRKbeg/DQM4ZL6cJO01y8Vb10
uMc2wYaX7dxgTlqUNQmI3asQkDRVHTNfgF82/C64VnvUj26SMYxRlg2MPNo2ne4QS9r4ftrQ2Z7B
rDt7mfeCYVCAbxtcqE7z9AyOMzFjMAxHfee6Zn3y4LHkzTHP0r/uBXjWm5/PbXg/ce20f/cpy9VD
4JhbLvvMT+zNmSH9FMhMtdemtuKoptYF2JSmaFEeazsypI2sErOq/TgA6FovP2i54RW6b56fRdun
EIla8VkVXr7/iOeIW8OLGxPeH9Q4OL7W8bpWK19WnA5lehhJNCM7xlBjwI011Fn+Ca1IVlx3C8V4
G0dVDMClKZVcpTb2zhUyeNvLSIRxcMHHsnfnJUrqgrWmMjQZyRa391NuWJsGiZW9LtJPp/+CxT86
1FoRUjc1F4WAFtuk9b7l8SCSc797dX9FqGGHk5foYH7iRB6/zCLgCpRBNpsvI1+vuE2rHeu3iXRS
/eJj8M5H56qqHwdTU9paoZs/gcdg9qdgyDiVU2Bq7wECkZyCEcgXJebcBv1fY9OQ1IdNRuu5sTKG
QAWKr+/6DmwA0cZhIaU4tO14PqwZg4vPuay+erA66oO5gfKj1sxRJYJT1+3dTirsH8AIM3klupvI
nabV1WmpofHGux0yAEK5EGt48abCM5fET/Bgd2GfN/epJ1V4Tcga/5pNdYd/z8DHvia2DRnYYem8
40a32fPO2PkIUcKVLUvgGLBdVC80GnTIO3NWmTfvJ8hx5PieVilXR8FFjT5tDT/UJFumbp7cvfWB
zY6WIT9EPPyeRnqx0oVLkJxNocP0FOs9ASkKwjnFN81O/UMqM/1QLD3tn1MevkwqPmJL5mdPrJEv
Yq+7eG5AMxIlMo6rcEuQ/HJDcqX6s6MlWGvq6GWAiL1KxMe2FBQ8a+nrXHkntHW4Xu91iPyuA/eB
yUCjxYhNAft57qcl7X8MUvk/p3jRC6jDWh8npBewTavJsh+QxDERbbkMXumNMDlySx9zAPbb0n2G
NxHmaifYnrt+ij72svIte78XNi3Vnlqu6DVGlbsM60oQ6+H7iqaNEfB7r/FCFsGRgG+HydAf5Rx/
9FbrHkYOR9XJpXchChX/5h2yh5UVDcWYFyfRR/Ww0Ycyf50Up6lGOUELOOb4Ee1HQ87qvG3/hCSy
sUn7Pj0L6JXnQ6bgNcU++cwB19nxxsnBqNFCD/ocFfCh16Xe7DfjtUz4F3LaXsD056ciX7qa9mdz
rx2OHubaLdN6XEYa+wNB4RL9N/Vhm5QAPVQ1XRC5GNb0SOEXUxMgMCpy9S/xNhffmnQP+PKYfgzg
Q67DuCNLvF/wKKpDeDenL5uDbKv2ol9FVU8q5NU2vn7EJENjv0J1EtwCVxSYFSrnyIa1qn33uyL8
QWc2f9YCkXe5m8IfKo3oOLitwZ789cK4n1GOp2KtfDLmmxPU68ZQYdYvj7gcN7bK275rWKVSfcvQ
Aspb5pAJ/V5BvHfUgRnLFgG56O6BKOIF60uh/XK3MkdY1rDmz8jGjKL6C1lww7r4IAtbav/L9HiQ
oEmEsXdRjUZYYdstOK6IyfxPmt3zP2nntRy3zrXpK2IVCBIMp53UrdStYMnWCctyYCZBMPPq5+k9
J3bbY9X/z8ku7y+YzQBgrTetfFOFaqR85V1APimHwtW0qbwiATREHVAFpdxWDujapke0yznjOnO6
j0RtaqCHvKuuqjol/I/lirXa97oMOCdIxGFxAgtru+8UA3kNgboRIkSqaDSTSDgLOLQQGUxJvPP6
LJDrQVJwsMDaSm87IVEkTh4cLu3VWULoyX7Cm1ZzYEIsjPbM6I6IDzwaZpod6iIx7dsyG+4TBOMV
YBx1BGlYGVEYBnR53FIWZ3srDG19B4sePodIAIqt7/YWQvm29NS6t4rFOWQoUqdryANWg7UgrN4y
OImKYHSaCilrBiS09tK4QW2o/elT4NEbrYE4GcI8egU0ft6GJt0ar3TttVgGAdFX9s2jyZgbu1J+
UH0ZPaVR1c5D5O1lH/CbzdTeO10e/FB1Zj2hyvFPQ2SQG+gWwd81Pwbsa8pkUay1Nw6IzpuAMCda
gPlb5zeq+jwZLfTKr2bZrnIvi9UJvsJJSNIrrVLCtMSuLQ8FNB2fHfyyjRgfpfHWiFYtn5IA7HYF
+pSSSd05xJzmru6LXest6t7m7YRr2o+435LD5t9lbdBNq7Oy5isAeVmsy6VJ27VT1fFjlBkK+5KP
7BrahGXgKFrLXZW27VPCwB4mwMxQi1ddFwP7zq2IPntxtQQ7KtEl2pSRBqEzLYt97S9VLu4q35n3
ztLGKG/nrqLiTjtgZh5Cbn32/cXQgOYpBpphdNzorYMX2p8HSihkG3zN85USZYvq3+TTk2W53bwe
ApCPt6pzDG2LbgjjI9PWskniZ1MG0cjnhzKaKxRfnmEWha/xmOwcW5rpumS3e4aVCb4ZhdbxUARt
/9agqEg2jXJZaBK18bhPjV9il/bbeXioGVk03cpkbpNX3x2TccdjrtgRO8d6GdrG97ZZzJa8bopO
TddjHUfGR+nhOrcjzo4BaZZxsDumyg9XgAnLsPPzKPR2Q5rXZ3QmD998bQfvVS8njSa4cp6t0rSf
3cZioisDmeZsW3lRP6/7dAkeWp1nCWpJeuNd4WW2hZk9Jm8KOYeGrK2C3InukWem7aYbAmLLqEBU
8wS34pG3V2OvWfujR7y80Bp4u5tL8da7Q3LK2sSxV40zgzgWBV3bvQwXbTY6Tie0MaPVkDRedYHc
nL0fDUDGZF7kWEn8IskcPY9jBIdqkjSNOR3Y07Y0yOVN6XcB55sbA0ZTYmHJmGpRvFZCd9+x/eTT
XZ0boBt/HPpgaxlZJ4eUt/CjUzrP31yBQQRoik1oM/QjoIVjDKdpqJm3vWlVnHRbL2nj/CsvMEGo
TaPabybs8CThcjCXG89x86+ak/IoRjG9ocjN1TpYFGqmxh5Uu15a4X3tJ6dRu45NNKU/9Brrk52f
HXMQ0RzYVR2F87uDoeGYa5Rn78Zkk3Vo0UiLDeq9tLnJyBhcnpYYYnOdehngApwvsPA2m/KyOAAq
R+13KiJX7LrAm+R1Pk2VPlq2MWxx0zKeu6kRskQZ49joHuwod266WbXRBrlg75GV0w3uo9KTS8RH
xn6wRwHrMYgjHlOUeVoOyZVZ2jHfJW7bFHvVxqV/PXBaWwegYuhQJiHDyjPRr7M3HJSJ2MVSwZbH
dGdAH0HcPaZtSNMulNu8jIn25pX2AvhfGwXVkxd2qb3hXCwIUJVY3BFaJJCjXRk07POLp+/1bKEs
92Cihh2CbJtfHc2I5JnIMSG3Wxw2DajxobpqjFW7t3yOfrydOtr5dWyDh68aLBfuFVvi0q9LvLTW
PhQ2mr4OjRiPN9f9Ohaj9UagQ/NUmM70D2FbOO62HkX07rXoT9JCFdFmrKLkezy5kbOKOydN7yZ/
tsBlsGclt5J45HcAjvB9qH064XwSKngsaPoFwhP0bflVDnmG4BjesH+KBjyE2yIpWypRpSbW4uJH
Ytem3czIPYUYmH1KJCNCdqeZd8XYBtGtEBH1sRwDqU+MSknSTW/as5ov8/w2eHMt2gY+0mJ+Hesu
t69s23SE4Ec6tG8Hb4EEmqpldu4iFznMzvblQs1BaN/g622F5aLp0fsUyN0Aw6rpXJCns9LIG2pb
Awu4yifpEY6OK1lIjqsydK072wadjVm9tsKSDC2tn0sIyGpXggss66aNJHtDWObfU763ZB3APesX
o/yUMAFsEXQgIhudryobhuK5amA11wmTWiDTFaXYOA7mXUOE/Qhnt8JEKAk2fLSmuYqTlbaCAgRD
z+Y5zzoRUoNb0qpvOpHnbEtFrF8Npjd4o0HUXxY9Dc9GzL3zGE4xo6DgLavP0pS9ux7KbhQrxThk
7zOTBTTa0RQ970omU8lHt4wNKGJGLSXX46TmYOcEBGFg1PGXejfN7XQjXUP3g1BtSY4jIJW9DcKJ
YKO+tMb0m6sXMOMuqLuCWVQwgOW2HYPlZU7C4FTiVDKUyzLz7wRIZclQ86iLbwdJ379Fx5Xmd64w
VfwwOdXiGKqnMC3RMlBdzUgo6yl4mBE5D5+gxu0vrYAc2pLhYRXbpEPtwtac+Byui0c6Vlz15IZU
tkqeSZvLh/1go7OG4Zmm8uhE8uy4wXk30v8xK2MbFRYnRVQk2TeodQGyh2ygD0+eISzuqQgIjFzz
9XGmILAOvnRtVj7nPvQOXpqyBJGlfbV3bR56fEFR0sk1Utjuth59mte2dst7FNBna/XUynEl7Vl9
Mb5YyhMEKMXTRNByvPHttnwDsnI4uaAhUf/0qsY7YYO5D17G9G+1pB6uieoscRapPQa3KBJg2Yre
b9FH0YMVMM5pHnIWa9j/SPHf/gT5jeODB5RU71IPsRKVBlJ7dq7ObjYYP+3yLmK+q71NKXiRwQTF
gCyyEE45HmMKxvQw+tnSXwlRmbdM08ZvvMWZB9p+e0hXfpY0PyY1eW+JaDRbQ2Vn62wI8lMdjcFn
GzPIm29lBilibGMxtP2gVZuqr7GHGrvO38zYW/ZNqmycEojZ02Er47A95GOnmMuNWk7dOt2Y9p8z
o/poxbL1mekBj2o2vpeice5dC/2vDh0S+bOqcCDDmyl4papmUK6HLYGUpyjGlIbmH0VkGM0Tb8jv
o+ns2piTFY+eGouZl6pZY//uBDW6Ys6sbkt7/NK3DshgUdZTvA9c7eIZDc+2O3gk6vm1BXuU4IKc
S4k5LjAPygzOHWBF1wOvFt23agp8HDcKEBS0CSPN8oMaaXqZ4Nn6Xaw11egu9lHQVitaqXEjvaQg
5Y32jt7bzacey1fE+Im2qSu5iRKD0aJyk/KpDr1EIx4pPbPuhqwhtt8erBrFRlQ94N7kYwvlIK6p
06NgI6wmeWLCgWvdLLK0zSab+mi+b0H6KH2NDt1NCL4fU3Z5bbliUSDvMMbuXhml1Xrr3ofsi4iq
GSDnguk1SvtkfF2mBRzaSC/tEXedP9Mxzt0foDW8hwwDZrQXTPKl9GZZ85amxZFreEPFm3QHpoq4
aLM2fuNaZG2MZ3wjWs7lURM7OHXbEEITSX0qbuY0xNouy9R9buKmYX5jIJHieHHcAqfFltUzkKjv
n+F8K1Q5BS4EoP80ija+NOMN42EysFGe5JHmPD96XYSpCCCqLtcK1Wy/ZUS8wHXZnl3SyhKwuSl+
T3cFoylvgEb6tyG3h3E1Ddl8V9LzpRx6UTRdVcNZtAkBLR4mwUO5HzrIigOM2qAJCWyrb8jnNV26
UtU9DzCbAOlQt8KApI7Z2WFeQzEMro3FCGEjLol6MafW6nWxiYuaht8K+RFb5Zrgq+P0GA5AQtGh
l67sKb9jwmeZ3Lng+WY5lA3ChLO4c7RKukcRVAITLzLBNahm+Or5ofdeiazm3wG0X7tCiFu62HRZ
1xBOL3FEmbx2x6XGPNBH+UOLjc1eBegWgXrB5lYIyoFXOJRQ/Wqw5m/svk28Q0uPaZBXMjm7KY0m
e6WcYma9xyFR4FRIvX+XLqI7xak1nxJpV2KDgqlsrrwynH6WDZ6UVaY6qMOADvUTFIb+hAmJYypw
ilzt7RYd/o2BtPxW5hG+hSV3BrVNvCR/JFZ1oONvnP5eaRj6sxKgh+9om/LJnUwht6SkoZ2Mlym7
jpjThievEuS6eFr59P62E1UVW3Cqwzv2YAv5V6Qkgh9Y9VS/uSiSSMDB59NmX1M0kUgW+SLKa9u1
mnFjlAqxjsTMW3gQgjb85DZVYK7Zu4afpA64zS3NVZ9cNaWqXiemoCkUXlndPmfara1dWhXBfQo8
ydmaCl4sN4KsbhAgI0QJOKgQdObC5dGldu6NjSuywfBUTO64LSuAzJelVPFpnOD0bkE6xWMugsLc
ZKEHqN052knvR79V5iaqnLM0uw/tZFtMVOxYkfLlGx5iqCN6G4oZWj84Zzji+EvQUi/xv4jUT8cH
1l1ZosBuEPD/KcDCkB3uzTIG4boqZHQkXCrtt8MUtg+jxbTwg4Iotj9HJnKe3S5rvy6uPTYIlXqd
rNxC06aiVQg7H+1EmVvJqs9D5hD6PnKfgxGFWG7ww9TBAwbr+cmpcrQQU9b04+ZcjHXXrfaTiddY
YPTD7wGRNhVZYG0ybRoklOnoRFspSg4LlFTRHqZg+NTJynkFecmYG9R3GcHqrRcE6ziJzdsSBA4y
70HMYoXtI/1qlrD7Ela5xQKcXAwpE/LT75IKCQaxBcZZI5CehtfRyntYvJ5dcQcJ5Li3rT3RC+Mq
6m4L7K+Y5MKY7YjGPd+Ecz25qzgoEU0P4BA1Z8ICO9g7rsA3QTqmt3MFtf1DOI5hePLxDaHz88f4
0QI0HI6TN4aEMzi0MxWgu4XkFktnRCyVVaGnKbGpdmvR1MbZu06CCi2nj/A3M5xeuG7cuH2ucjXg
oOsxCkH6+tF2cB3hHpq21qQBJNBb2lhtezWUBW7WpO+LjW1Sz2P3jqoGfT7zBCm3xBc9LAIqutI1
eGvmlHsbuPdsZDPlFjRCtayfaSnXQybp3XpXJvuxYLO4xhAfoXBPc2v8TLVTErsE45Xe52hnuh+0
bhUhGkVEONAKiLTwOdeT+V7jI3gZZYd8tuqoJVaOlGPzNLuhi6JvQVXKzw1U8ZKGfp8eyPYavucJ
FqUVWqWG/UH7zhdVWfN9LmY+wjqtdb4bml5/mrKpfPLTYgGGGJv5reew/j6gUPHOVqn+VCWppTdk
dM8Sfb9A1+sHk3pS0YyKUJnAeS0Sfd4KZj8q19juqoL3Qam3HjXqylXadCTpdC6KsE3I7/RXM3vR
iyJrArGVSeOXLkry9MlBygX1z75aPDVySj7lZTDNqBW7/gQ4bDSf4oKdpo9FMOzhg8DhVdyVaids
DLsrDf74w5+pMzets2T33Rzh0V36pEXsgjnuuSCDLkKlK4luYdTojM1mTou3btFBvKpHC8EqR+NX
wfI2G2Sk1ZsP/E76FG7EYYOdgyCDahT+GnZ6fCUhbnZxI2bZkbz+kOF7gbDEVUeJeYcsInlFiISm
XuklI16V6I5XTF6D2RFRHDdXEYKnGKl4mzdfF85xajCRO0/0lkGyLp0Kdb9IW/OA7GRKr5EsxfzH
3jhVB49wmfp2Kcp+3yzG8JXAKKV8u66HFBpe4JXkfl6B33bDfb7U7puRyE5XPngeIbpmBOm2Qiw9
aIk8BFMgw+2zS2P+Da9H2V2VkbF/kt7RyO3E7Kd5P0PPMzVziM9vo5cpGnsypJYegk8sCruI1nC9
jZa1s/ZzPROfzg1Y975Z6hdAMXkm/sbqlU23up+oCcQamDagWmrT3qx8N0m/sQP09gpb2BTezsRW
4MmTWXgNXIzfHzFsmT+65AIM3GYNAmj6LqBMDPPxzncRZrHlaVJE04aSapXmBRvOUKjW+zSQy5Z8
xbgSJ1eVN2S3KKecEEyRZCM+WmQZGpBy2gOoNFDVSU+mgsrQT649mTFTa3aFL9eL9kfcAaoKv5/F
VXcDJIK4WtpgVBTszWxuzlDy11QytBF1gu98ypUMgc4n3GLH2h7b5hGyCpdZGZzDDaw0t8194VRd
vu39Sn3usngmdJjq7BhBPFHLo3n6rO0ZW8sgqyXeD1Y6V4w4nmmRwyEfIADquKhAi86yDUB4PgSW
QoPJUQyGet9vZvu+apf4SHJPdtvbHk7sFRucyZ9KjHvhveePlU2V1mV4v9fCFZYt7olioY3Y1Vmj
omCNVkW170vJPD6zAbFFL7sqA9cfpx3zXgl/eUCQbzf2KZh7HFZXdiLTElcPjsAyfgxnMhaam8BB
FUynSL/lxFsPT73ysajgD08PTPMLLOY2K7uwqFNN0nz1tLcIOkAET5s8HTTW9Mrzo10aMT6n2tRG
SmJJs4DqmwSoQVQ/dRs3iDIhrcfxzqpDN3xCpb4EW1mPI5WXSAlScOrOj1a9Y88/HBJc6uslouCA
YXB19TymUamvE3ZCGnqmT7yFhDeJUwupf/Zrs8kH362hHOOT9OcQ4iaQeUhC5ZQW/SG34PmvKmdk
/vM5TASwZYzL+Osye6Y8zHpMnH0HzhnfhaMU3jWpf+yZsl2ScjOKzJ+eOtY0g4gr3/NwZ5CJ8NL0
Mltu2iBX0R0eIxxXkgYVHxeUKIoIm9XfyRVaPIxZq4rVpahbMZFsQT6M9Qh4gnlnyuFvry0iNqeV
IASG1bOQUkCOUYEuJ+7Cmb8WJn1Y0XmPZ3CvYR7mWFao4ULbPhHim6Ot7yd7wUwcwhIgvsg+qcF4
XyU2Gs4LPYaPtl4qBhpLYM4ZfhG7UFFmVDacOxWNeBipVe5H88mNlDsc4ac4w1iR7qfWCRjBGbPG
7wdrGIg84HWH15Yy4bcpaeL3nAewbBOU4QKgAWRn2xuv/VYmI+Xj6KaAn34JiRQ5I39nGi0j3jlX
Ll/0ElvRXubaMns4vOllqPxxV3mebK+6NpqG+2oy5K4EiAqehhBwD+0EXuD9FGl8p2QAjXwrfk76
6cAXeL/UnLA3iY/2B90kuwOxQVm0he02+6VcumZbd039OM//nXeOPX1qHJg4VPQJVCYWmspbJ1zX
XydjaE+g4yrHbdL07rSP6jx5JXYkpWvoy/AWQyuZJ6Nb1NvCtZW/Qm6BTDVVqNFXgLZ9vWd71+xZ
7kD8z5IkD4BdtlnRtgPRtYIO7Axc2c62xYv5BI8PP+00hXWckwSw1sQl5vVoCPuf4+h1tKcsIL3N
EFXQqoMR1wCDONPuY0yiEdEPtd0fJjCUm2DpUE1PzGhngCohPvKmd3SAzjpuEVAI+NmGBVVO2TZx
dMutxVG33EofABR7uomG9diCR6/kYC80JC3xw6fCOFN6FbRBcjZqNY24lQPOAkgDC9xOm2mYNqKk
41rT/woEFHOGGMuvWywl8UDUArRctopb6dQbmcfjD2Q39H4RilNCMhO/d6/q1o+xknBeX9VEiy5b
0sHUY9KQmrAhu2N4EGMAz91HEY0TAj2+swLB26cualwY47BtN74Lyox2TpgHImBS8CzSGsytT9DY
y1yPU3RfM3X2NRCz2eRS9sOX2YH3BkGfw4y6F9Ke9Q1Zi2GWQFAEjmYIVxA6oloTE0rEi50BRW4R
niBydQgZQHVBa2bj2TTqVZ/bnk2kyAnmF3u6PITuEn0ywsf3DHurnnwt5g3m8uHYDKbYLShdY4T0
XvcdGz8CHhwiIO/k9NFsLAC+YksXL44EzoRnxzJk6QoEMsezjonb3lr4nAjvQIiMiBDhBPZSvcC2
y9IUr3k5FtFNUBTWhMi7EJsy8wgMCO2AP4dakXI2qnG5a2jav9X4DDCrW2P2mCxGScx02GNWSJB7
B7IScfEus6H5+c7C9qYWdiSZfBKa6lG7MThKJar2Z2UP+r0GGuYXmCqgSQcxmN8HVRofHLaZjiXQ
1rhKq8gJf3jCgjxyIOivYjsPGd80290TMRKeXg1JUNIVdboqkQs0zvXkGtiTtlJJfKi9Nlg2IeST
3ga9ZK5OgOz+xj5HDW3nOhmObKxDvoViQpBmsx1YV+fJbc69Lvt5vMEKgGNiJIPEPjQpHrGQphoh
oGjb9569v7/t4USjU91aqaJPWeRGQAMUK6SdJMfhNkysbO+VPWaw1PWTr1gGMiTBbTh2xySevJbX
M6H3ytre23UaW+6RoHc53okhmqBKcLSk+Q4xQ8CHO+ZYA21cwN9SMOCv5Oj070QCtvmWgmLwCQoK
8TzyZ1nf+XgbrANdyyDxB3d1sW3gn2oyIXDSAEqkA3KjiFrKWofMGMt3pqBxYmWl8IHr1DiW3HhF
FETX7HIkeSrHOiuJCNcjj2ZYxv6EOZ8gcz58HRBqEi+I/7q1St3eOcatVaFjwVGcjhxqCeYMs7bZ
rMtHMKAFjyajx9Ru7MK43ocqx6AIzdY7u4VsTvdmHqHbzkiw5Olw/G5oTZdknRZ2933sG+dUuuRa
F+uwB+W5mxk0SBhV5YmILTOeu+YGpU3pfraJlID+VZY1PgBRJeYFuWQS421HSuBuMjQvSGIkxCDY
IMkq1UvqD963go0GCYgDR+EvgwvTM3qEP6Jr84vNaNChIweHct2VOu+iQzGiobwirce0V+FIwcKB
iJAjXIvM5BqxsxeSqDmZrL+uqxJXcjIY526aYhGHoNSJ7bwvlWtuZQW6/9lH1WWfOlSIYm2WuQse
M9010W2IWRL0QlsWOemoNcerBuOt9dl226Fmni9/21Phg/fvw8ZA42N/kWjwsInnbrmRUdw8dFZX
yUMPthAQwiTlUybTmCh4ISmum3xE3mOdLZGNHXfi2kJokx8mXNvxjg0ZSUBnbNrM0HSkDZR+kLzR
YU7tFbmZ/WmQftNu09HrB4TKnRUfMBfHYq2HesbVhQ3Btm4C0Htyu6IwiR6iXMtvmbbi5qCDRgdo
00PaEDy+3ht7SkfEUAdPR6BTHAw5aIPvBPBmLcKY5nO9cAJqjHRlkl8nSSa6t0BQcAMOYIXf1unc
OPeKfLpkX2eIEJhQQYDUSoHkMSG4yOL8layWMT6rdJV4rJtW10eGADNjwjhu257asEH0tvDOxAGn
UEzRLi3lNM9urz3Y6b4F9RjGLJ02ZZu45QncfJquHQ/xjzU4Hl4A360j7Gz94FIqTmq8I3V6+e4G
g0oR5nbZ+7+Tlu0/E64lSYZoSZSQnL/yIl01H0o7QP/U3aEc7tMnWZTbEiUeF0TiJFaLFT/HS7Hr
a/sQ7Lv1mjf1Qfyy/bd40kAiMhJMB2FMyMVPaLzK11PIT2Cs3UzedbwlS2SDJOSuPDCxYh3vPhwv
cE5n/T1Tlrt2JBOWGBKCX/EiEdXitobCj/u7sWjm7WAYgWIQYkEFj8wXxEmAnoIRnVf51PQ7y/O/
VJjWDmJI5DHGpBB9kHH7x/wIW4ZoShl47wsyVC+jzFVPoE5S1/0d/Md2mPdZ+SOMP5PU9cHL/jNr
+Hwd0t552MT/BBdPehntXuJO6u+Ch6l7rtfzdPDvlLXt1r79nFZ3ZuPEVyWJDOuacY7H8qNZJH95
079d/yI0FwQkkcQsYEL9SkutO0aaqi2Gvvm7uht3iMv3UCeJvUvCDx6w/dc7B8UMGY8tuffLO/dT
ZvGJrmcAi14v/f1CcAbdTiyuCCEIOSmVxlPwk74T3Hmrz8Lj7jA7P+Vo7XSdf/DJ//kcQOCEOL/u
86jp/0bB/zJjwHQYPQfCy+6gd45xs4NDu8uax3+/7b9exGZ6A9+379mXHxUkrTMVWBjubLd8QNF3
4/SPmfv0v7gIvSo8AKWZvJw9nlex03luNNyRZvsSevYP7OsPQeJ8kJJ9eS8sC2oQDIF+CLCogov1
6llhKwKliVNKX439KP1PQfPBJS6/EC5hC3Qlnm0rikb7YuiarYeQ0eIyO6JG1d3WYCj19qbYI6z4
9yO7XOyXF7r4FKmhVRdQlh0z/dDlj3n0U4bvpj/++yp/eWK/3c7FUksZWrAUxs6OrXmX6fcgPC4f
Ten66IldJD6rJC8gK3lihbtu+6PD4TVvkYF75oN946N7uXj72pqiZEqd7OinnyJ1H7nf3fqDQQ8f
vZTzT/hlRZLGNrnhwOMao5OK73kpInuc2//harl89RfzXZLBwWYluAphguvCrgn8+ex6D/9/b/78
2n65lRS3AMWXyo4ONpTc+hEgmucl/fsi50f+6wH6f++EytKxhWTlXNwJAgFtaeFlx3Mc2Qrm7Fp0
WHH/fZG/vpQANl5xKHoI3H6/Ezo5VM1MRDkm+hgQKpuROmqn382oP7jQH8fD+XakYoNxfJAUx7lY
Lf5Q2SKZ8+KYdrfAG2l7i9F+myIdXPSXWQHbQXQRlLlb5DHyP+ckfDtlsJ6gZhJklyF5YP++9cs0
9csfdLG2pm5xyejlByWL3BbkoKVKwvXGG2NpTHVMU3n99wX/9qx/fQIXa4wZGJHXggodh/BKfq2I
mCwDiM0Pn/T5nV1+OL9e52KhLX4Daor265gTZFqiXMZrhzyI3Lfwily9EPNlPu18HBD/vr//vsjL
CweOz6nn2Ii9L7/YPshtgTukOIaVdcQ6iZjuRMoefgAS/Kyn/NF/p1Ucbstr77Yktwkc/KNBI397
xoEbQMqdiz3Xu3jGmZOofka2d9SbpN8mFsNU8Par6qNbPZ8gf9yqsj2Jz0BJ37l4xrMdROgNu+LY
dI9gviti0wq6NPtLtPIf3B3JWqj4ivUHD/hyqIcvGd1EOeMJCixPehdbQo7Gy4AwzSfJtCZBI9uS
C8GE5mx49MZnu74BGcxAbHr/KpDvU1Oczu8CBcxMTpjegzTu1FB+8Kv+OKMuftTFZtil6TyR/Taf
eqyX8/ScEoUQkjHWA1/Y9e7fj+CPTfF8MWprh4SdUDI84/f9ShMDqsqIJ+DHj0A/K2N+/M8v4PH3
n2dDkcR02SmBWaIxUno+jdB4jkNWt/Xl31f4r8z57dvhHn69xMU9WMOkAlrz+UQ9tPKC28T9zj3f
u/l2JL8bXvxACMjQhB+8p//HdenEfF9RgIUXawPQlxDEaphPeXU/6C/kIm6ss3kvPFoBeUjvU0/u
5Efj3f5YkNwsj9FnRCCTTihhf39hLYaWBlJ/OVmkSnclBgnWJNKVOzf5YE3+7UrMxrbpNpmRweSQ
368UNFFkxrgRJzeWdPdmHWUHAsRRSn0wwvqjC10+x7CacjcuxKknX+Aem6kFXkmELgu3OHRzGGz+
/cH89Xq+BKD/r5kJLs7oGXCBjngSJ9nmq6J7CqmfSMhvysO/r/PHgSi9M0bgSunx6Ut58apUjDgJ
4YvAAu8fO5Vfdc1z3BiylVz4GXkaavH07yvKP/cOLulT24BK0HRcbmgl7vbWHWdx8msCVgvXem8j
L/hULnA9JcFfN8p16usW3u7abRf7uxymeed1YUBecdbelxmc1mLjFV5FcVbeTB0Cd2Lc1DVZIqu+
028dZhfM2arbD0RTrDq4j7U1WvdloLID4Z7JF0zmyQcr7W8P0sEAQzIWX7xUF18iapoa74kUJ3t8
qr5kpFva62XYdOZef/Ap/mVN09sSFgnOwnZoX05iBf6z6laHLC/iw3Nt77TnbdPl2gmmtSZfZ8Ke
My7kOy3z9t/v7s9Xd95GGGoesEn6FHa/L7e6zSXTO6bl5HvWjvwD8j+s3VBeJwjYWuft3xf7bxri
73vm71e7eKQY/W1OvmE5mW8o07svy3f7SVyHu2wXbdyDPAwxUYir8Gt5Gz/3z/ra7P79A/6bd/PH
D5C03/StSnn/TZj7peR3LcJ7UKMup/E6fnTXCIndlXWvHr3NcqVf7tNTyXDX8NDuszskWR9c/I9q
Q3L3rhOoMFT8Q553iF8unhOMhETYX05xS3wTtqqbxGM0Q1Z+tkvIXwKfCYnr3mv80tjFNp2zfP7f
/IIQoJXvWjqABL//gkkq5PAkj5za1mJxmRdw20M0bcZMHbCrv2GWRozvBfmqp67998X/9qVR8TB7
W9nneNaLfalP4yVrof1PTtU+B9etvw6r6qlcfgb66v/rSv99hb885wTaHc+K9983Xa9cnPMQ8tfl
UhysEXNTUL38+3p/7uxn2IhaHaBTcTxevNfKQfcU5rE4cYfXvRftSIMmFUI/BsMHV/rrRgH8i+uX
w5jD/+JSgM7J4oqSPenYeDXOj29Z+8xguAyfmxXpVVOIbVP7H+1Pf73DXy578d0QMuiUueGylt/u
zHCVdmZtefquyKLnKJKIyrdJ3N4xF5yw6A05X701XqdhvtWg8+aj+ePnqvxyEXPagFD6ing27+JL
mmQ91AS1ilM1FulVOEw/mTo04pgnJuDfb/Zv3ywdkBKhzTwjdfkllbJSyFm5bxcCLl9Iat6jnNTj
J4WH+d+X+g/KvLyrX691gXYtZtKNW+TiNKoeqxfDZdbwz3vXqj6hqrgfpWOtM3e6XRrz8H9I+67l
1nGm2ydiFXO4BYOyLNmSw75hOTLnzKc/i56/vpEglnBmZs/FrhrXdhNAoxO618Kr1iYZ5ackHrch
8KxMQE2HdpWgG1oBzj7RDCCJpIKEOS7+wQNetD/WRy8QAGTIlaOVoYIIhAs8zLjCl68rCxH9jWYh
urbadujKFiuG4b95PAElswYnqqLZV0T106AWpxVhgP7TEkGJqADaWKr3TdS88MoYmkmcgu1JSj+A
ibzKCvkPHgd3ge6v4zITMUcsLdGYPTJ8+20Cgu+R4AFQLAWLsEEFYwg9UQF3G/5QI5YgnSKGJppr
ZYaUmeuqI0BQdDQyIN1DrfLa3uaNAdqtiBMOGQG067pbZJ0dPqAhOCwcwN7d16DbS3otjEpmS0zy
c5LkiQe9xABFLm4TbT+CYw2t2/zyvqj5hYE7QMW7kMSLBmUQJIBBSjkmeg4YDOlUJ7S0P/4eUFwY
mD/3/2phimSIIo/g2eCphaEjegwaVKRxM5CPAk/RB4QqOg0wi3N/WbeGBTuIEBaW3MCLFx3xAVYo
HtUBgsamAmqLWIyLGtxWCy+TPEaUPitK5aGEBmBTVHEKPi98FCcMSd4gATqUeAD/wcxYYHpBl36q
gfp5f1G3NgyLmtIB9PqJBq/TRwVkasXwIClFRwZ6NgC1s1YPAPgEnVnMeBoQpgDu2ohBmKEruqHq
AhIRyjRHsRxVYC4RDzlejzDoi46PM/illrJ2qrU/CboIguAZo4/AXF1GGO6UfAY/++3FRq+oiiwE
5lrHEyGlK6mPEcKiA1eIPqCXHSFOYqV8ov4LRUEWp8kIZQQ0b1JSAG8m4Gm6Ew8I6nm0xshoKBRT
U3y8f3RzN/pSDOXt5RJT+OBuFg9ZDCO45oIjcF3RDHZfinAbl2LPphAGK4Le02+8eTXmnAs4ukMo
fQ9ojuSiUw1I1TRZRvE3OpaInIBeHU3ex/uC5+7ApVxqF4cc9XdJG8SDhwdcOZE3WrcU8tq5L0UQ
Z3TyUgy1i5KaS92YCOIhzQBnoLsSiBjR0VaVqP5PbaEg9ajbFbKgcg8872AN8MlkF2lRsB2AS8D4
mkkYdUHAWW/IMnwP3IJK3Ua5TjHr33naYUDrDmoNyHyBskO8UpNsoBA39v3FT/eNEmdoyM0NuB+c
LC3OxTOKGskAAGzDPxKAxVErM73+KObQ2BqjPV6z8YuKcQdvhRo8puwVWVdR3kOagY+6sG2YpWkx
xxZph6AQllxKxqdYOnSDsI3CR11dGypD3swJA6ZCNhAKSkhk4devBUpu2KOpsjMOotDYBRBAquBY
RCtguQOOriRFi7aT5ixLgqlh6BfGg7HLM3ktupR1zGROlg9x6aSCFys2MEOjh/LgH5PmXTEeMLNK
5HAhoCcu6s2mXfo9EBix5SA64JIjGhjHYadhbAqAUAXAwxo1ATXll6EUjJrT3M5oOrISQ5J0FTkv
pfsZRqfRyiO4hwgzN+il4ivEj2t0prfojPdBrYrCEKaNX1UnYPE133SrTI4AuODClGkjnqLZ2ttR
qtF663nHrhGf83KVR2bdOCgwAgh/pzW9bQCcteQAQmWMiyzZKcFB4JZeUDGu3IxTQgMHgngkZwhZ
EIlenw7GbzAlJUTeEUOTlqQ88yOqKuVT9imid2OHDl4+80xg7Vhd/qZ5DPd7W0W6Fk45+jxV6haA
Gd4xSnWnGIB0DqQFQ/4D3HczR9uf4LJofydtv77z2Gzg7UvwT7whq9RtCAYebbGK5B0B4YTJwwBt
bYCSNJZASmG908zc9Cm4wLVDa6Gs0e80oPAaB23QvKO6A7CkHKzSfq91BonVyM6KN05nXDSWPGpp
cgg6FbC1ece8mR6jACmTbhtw9WGc3wKM6H3beVvWlNB4gl4jFGuQbyPKvdYbNPOJKsBPwuM47L1l
LK8GbyeHPy0OMApPjYxXdkDj586gevu4QwnZFPrP0AI2E2eK3MLgNhUAkV1gqBY5ZxbdAqOCPjDN
4zBgJRo3Z379qRKVz4BVERD9URMes2f/DQeuH4rv4gy4uFW8Rjfa2UWvOmN7biItSiRl5TtQx4LA
sAuPVfcmgdO7+b6//Teekvr9lE0FuJxWqS5+v9wCaUQvTEwKF8F727z9czm6qKLKq8I/SnTIqrdl
nQ7jEB7r7kUuq72ewyQl6nAMvI5jnNNNLI416TLuCwJH+GWeOqa0ULqai1ysSUvSBd9nMeBHC+TA
Y54tq6FpVxj8ZERZt7mahHYgRBswB7DGKNFfqzE/IDEFgNy4a0zQmdjdAtq5wvBDwGxbu7mekITi
qjQl1CjQ0GFxomBSMWg9foeKtdWvuD2mfx1+GTC82q1mXIuhnNpgaH4SciC9bta9FS3RvCqy8ttb
5Z5EGHjUQFfFFD9d75kRaAnPyQG/q1eoTluYXiKV9ekdzDVwprZf/1QDr4TRL0OoV4I6b8S2RUvf
MkxxK6zuC7hVu2sB1FWNp/ho4H/PpbOBN7NF+wDjTMRbC3Qtg7quBW8AF6nz+Z32hMGQBFMtGMB5
7LfYvhf3ITBdrKyzggOK3vvu0zi6pFthCMXRtg3jkt143F8t/N/Z6dL12dVg/y2SLuR3lW3gXcEw
jXVgaYz13iZNlJRJgy5Cvg7jNRWARqEhVmcDtc7RLfmTiAS1LMZ65m/V3+uhnB7QzpKmDbEeDKBt
QosztaO45CyWmFk7caHzOnWtAF+MceMUJ1jZ6OaxUBCEnUjf2wVLHQXWCVEWCcAYQBRuIck9GsvG
ni4xBkyO0TnfGHtxJZmFI76A/suwJIbTYt0EKhoDjz3A00RIFk3fzDeS7bH3kbU6ynaMRRsVGOji
d6NjOEm/lD4QfpvpRiaCCbhSU90bBwC2Go3lMdc3r5aoaCIgQzMropZrtSzSUA4UP57UElCE69gS
V4WFPhIH9E8Mq3KbXExX4EIWZVZE0QUXIcgadtMhDna01JaulS79pWRnVmzft2Gz9uVCGGVfUkWX
xmlyard6XLI85PRvryJmaiGUxShRtCoktALsWmhiYCfQ+87qbRN5uRW83F/H/DVTVQ3dIygC4CXs
+oQAiJNwXFrw6CGPloBssfNNdMh3rhky7AZTEmWiZA5o9L4ESdMFq4hrAQBsna5dk3WrmJIoEyUA
7JgvpjV1druqSGAjHrTkbbnIGA2us7bwYvMoG5WDlyb2hnyyUb0lm5O71NYY7vqvW0dbqLQZMl3B
ggCJuOpXoVUT4ccEotfjf9QGyiABEMQQQgkLKh0AOZCKGPvIFEwQTDGWxNo5yio14L1P3QgrauAV
YwyNIAY06yPPWNCs8fv7gOiHFTfnGkk1sJ7empyvuMIjvsmyPDNWHF2BCNgFGDm8ZVOng1Z9PI9i
whlCfDOEkGGb/ItreiWDOpgxBBdso/+qNICGLFITkq24FcvrzuzXlRjqWHIDFFgYNJmOBeS9Jg/n
Bz4KxtnfPr+h0e5iw1TKK3gAQQjGACTeBcH8vllvQTVqhbDVAeDHMUwSmzpLpHRrU69EUs4BNF2y
LDZYmPSgHie7ypkpkORJY/HW+odlF+b8Hp6DDWQ3qHmga4zaRwHggGHWapPf61f5W77pcYu098AC
cR9jabfVvmk3/5ZFd1t3oB/V8vpXVrJvgdz82MEaVShHgEdsKz65D4KZfYkkXvMb95FpbCezTXmr
K/HUzoKlr8Rw5K/4yazHFtpHf29z4YChwfSR5zGM1PQbbySi2RGdmthftAbj5xexriioQgyMPmxu
QDBgvsltmfQmWN9NABszLPysriJbRV8oCoiKrFCOvq5Qfq+rSNglCaas/QkI/6ggBXsdu6Piravk
KKJDSTqBJZd0mPnWOJW13pkEc0qY//cJk25frFfwiyACwKwAdyaasWXs0w9MWHdv7hLvqqa+57au
mX3wPEPu7wghvc+XcimHPfYKB0wMyK1s7gHI4qUVWLo5brs9/OpWfA7MBBDaIK6z3If6HaBUVsV6
wJtxE3g4M1TkvXgKvamGAPwFe49eT+TWCuh9Lf8UPAaPk5UF25KTbMHbBtYx/zHdlySyWIZq9mpd
iKfdB1fFKLiBfXTnb5WH2tqVW3ldb4Ol4wj7Bfh538Ho9jNC9dIFQ8fnbpViqDJGPDHcgL+pM1e6
TOSHCmd+bGxlWe18+Hx3OZkRkYgbdp7wW5O7Oe0LiZTJ4tV28KSgFnYA1wNVsd2Z2lO3mEKadFmZ
g43EEgUbwFZt+lW3mBJZdzmaBgDdP8GtiAl4h50fiTOhMFpd/rcNCuUpQi7AcPGIbTCWyoN+xOv+
sVmPDrhgEGyBqT79qD7BRr/ITfBaIKEvkFgwTmIm0r/6BMq+dW4QAhwNn9BbsQVuAivbuQdxNZrh
Mt2Bm9rkTqyAYi6VuZJJGR2ka5XKgSIbx5DnJFpKv4k2huYttKt0T8aSscZpG++cPd1poJWS0kl6
Kez+SBsfcXkPJctNw2IKYp0nZVJq0MUnMY+FSbhO2b4yOROgsCbQUToLdNorxroYt0ihEoESaCzu
OK2rs6e83kWQkaxbLC85uLAX3r9KQq9OjsoIkGdpZRJOJ4fLMqWh/bYytcd0OVjoTWdF0UxFoULP
iR9G5lwop79trWQPWqPf0+ssgBGtc5ZDYG0nZZT6eoKK12AiGjiidoUxNTCxWbUFsCpbXLlLF0aA
OyoIsXNTg/KAJhy1LuapzjqFC6NAWSrdA45BqeJUQcr7WxcCzJTZPkzGSraAd21Wh8kOGBbHLOZJ
k6+9c1Po0FUFa6GRTDdTP7rrYg9TaINlc++91BbapLHrDyjzPaDlbWmAWZa06/hZLa3RBF19S7R1
Y8X7eA/y1n9ZA7zUPZWyVGBK1w2lhTJk9nNlV6hxHhbKkScstzgb3aJr2BBUzHsgrKaUHFP2UdhE
nbBTd+On9msxQFhsgyNkySzkzgV7l7IoDS+5plMrwJ/8lgGFp97pFu2qtSb7ny69Q020Rbyf3GKI
Cw3MGHLfhEwqfXvefy+VUnmAhzegN4D4Zg0gTBOFYzi9kNXQylokpdGhKrkB8N1hp0xE7mb6EBwn
swjugod/lQldbCjtUmHrBYDMQxZe3VFXbU+u1U7eE8cnEvnfJXtos8TIAlpk0VxGaWUsxSgwDcJf
tzXc6rvRQnXVxuGtWtwH3fHt+0c2G7UhZFSBxyAD1FKlzizpNC9JQeq4A3HiT2+Jz1K9OhWWsCi2
3GADb2mZ7zLH32VINLmFwopZ5w4T1gnQEJoIZD56g5sBOEgJ+NR2Bm6GDg1F36sJsCwLUTorO5lz
3JeyqM0tGp2Pa4BP7YYFMvadYfaPNUnX/x950HTP6ItwKYkKSYAK2FdyiFVpD0CLf29P2jKEQ9W3
9U/5nu4LR8YjgGsOj/cP87ZtYxrKu9hNKvmBnQFqbosVghj0mO1bxKTKxrXKH23tmdI3T2ogjTBk
zp4g+uimrihQetJG3nVdISqVRoSf40j7kK09G6e4wJw0v/k3Bsa4kEWdoAAImaAYa2jLcnoMDb6r
FRraGUHsnMe8FEIdXqsopRABkfD3zk+mE2H9QkGAd3/jWGKos1LKqptoYKZ9i1B7b9eAgyfo4mZc
8Fn/c7mcKU65SIjLIRfxYN2KeNhtH6qjtPHsDJWqdiG/BIx5edaSqAiyFjtRG0Hg/fuGDFrtygJX
MrSddULMNVE+NYCP0/EcL8KnTvG+Z09muTddIuyKl/vHNFcfx4zV3/pN+dQIjJmZ4GFRpYVhm31g
+3he8JcI3v6jQlCWOEtHIC1Nyg28/u1Uk5rsPhbFMoPTKdwYp4sFUf4zy4RKnRgl4aUnnxYt5fdh
PyWpQFO0AK1vjdnC+Ppvu6hRuanUukJd+RA6PbnyKMwk5rgGhJ/pMuzR7xgYtTxAtfASStU6eAHo
nmktAQRyLA8ingm7fbREM8NWsj5rdAF0FmbD38+4aHbx9ORZxyNra2cCoCvZ1BFWQNZMMBgh7jav
+UG0o81IAMpttiYEKybga+3EiResvZ0sxb0VUwdaa4WUiz1WPG7x7AvAXBTvwX2zTQ79XkWQKZ0Y
hzlTY7tcJl3pqYBsJyoxlqmRnWB5m9x5WB3sfF8dzssvxp7O2JQrWZTJD0f0P8shFtfYMipZAaq0
IWmWCuPyzcVBV3Ioq2/0fQBAXqzpFejhb7zJoS1gXK2+0ehL3t5EB3CbIPeDurJa1eSZ0xN+m3xU
DZ3+dJtnFUS1aPQFNlNu9klRnqM4WjAObMZHiwK6l2RMK2DaTZ6+4cIHBOj7EaShmq78X88u0S7f
1PvplZ7ZXDG/nr9lUU4AEN8ScJYnWeZvCdYnwL6eIrup9IQ3WcvgmEnWnEKiV3VqlDbQ78dT62uC
oWwaoRR3oVphBNLm+Dct+VE1JujEnCCRR2ssuialCVbteiObpIkSIZTFnbxokcnjFRPFtdUjumNt
0UGt0eLhwhmHN2dULmVSi1MiGRQwMWQKD+4xeWye0xVvS9YJjElmaafP8T451XvJ7pb3Bc8d5KVc
6iCRimQcqIbEHWBGwdjgVMr3fQFz4Srmgv7eTcqNgzLG0+QIEjiAMU6AyJrl5hveBTdLZqftvmoX
Zf7RpNwqV170wipBAczqP5+zL5ffQLl3IGgKaY0Jgx1vuuto8xHZns3vJv8E9E6Y0c7CMwZoN9Ft
wrr5c700V+un3EUrNmCSayVxB8JYO9q3K2krYKS5JS2JCUCEB0t1JLs0Ye5OjK1nKRXlM2QhFzFE
MHmqj90HkGnJ6XGxOOBhoF88dYT1CjX3OnK50l/re2GAkgyKBHIZpF6muhitj4I8/ImtFTBR4BxV
eOZyyqc3Hfn6r5v8+2kXov0a0NTCgE0GmxPeaTkyrh5Oi8NUBXkHgRKKt0dW2YChU7+F+guRcilq
PZ5PJ3PbQWToAFkU1XZWBnEL6AQgUqBtTBgAGDWSaKRDreQCEEUpk/6ASiLcts6D8xCQ7+/SLm1w
Nb175g9DbyY3SMcalyIpNynVAEIPPOwm3mrRXpGtC5R56nX5qC5zk/miNWuCLhZImVswotWNX2CB
vo+KtLM7eb9XQ3zlP5U1Z+XW/dWxxE0/vzg3Uea0IAkgTokyMvJ7OQsZEn69+b39o4yq0YagnXD/
TxtlU7YDOzNxXtMNiJel+QMiIobM2auOKVYDfGsyhgsoC8ehxALcAFXcpa9eAmILK39B220h2aAQ
vr9/s3p/IYmyZ1GTdYZUQJIEcprRVBXUPAL4xM/mK2C54llPfCGLMmC8WpYlUIHhnQD/vn3sgNfM
yGYZ+0anLFXljTJGOsUdODUx7DNEBChBBvGA6ckyUoyNo4E7lcCLFc3Xpnw2SEi1AyNEPhDJM4cl
yCjvH9JcQguzoauGAWBO4WawWYoBTJwpobRLQtdp/S0miow2ddwxAyvclxHsdb62pDxxGHLn0pRL
uZTqq1WXGokOuVWBd3EV8N2eWWCq3dHxH0rWDyCZYaj+3JOPiL5YHuNlmKADkt/1jVZArpMLkS/t
usFOlh08jYyoqfoEv7UM6IOd8cYS+Ys4enHDMR8I9DPM0yiKgrEajFlfi5SGKJNbtU7PKt51PsAL
l3EHzLsAgIZ/BjhZQfjvKgeSfAeSonW0Kn2HK50RRvSz7xeYhdFCK3btMQEc/doLwLO0jl7ErfyI
uViwuLt4bfzxEnuMLL87/rMTuvl0ylKAoySCvW3Ss65aXZ9g7AVckyQG3jpikA0XrtKCZMvugVWZ
/UVPudkzbZphlTDlcAPtEkTgUvI0MT27qqkBWZ+cIliO1joAOc4EWNWwqMH3ToqvYFGdJ54aMEfW
yKg/gSVdbQN51SiMlIl+TP9rLy4+idZWVfP9tscn1Y412LI9fDsr9bBI4YA+8x95CXeXOJgJWmBM
6/H+OUiTn7m3HZQK+UKt+YUwpudwpR6j91f55yF41DbqKtkGZrnxwkVt/6C6Zq6Tp8BRVnsMhj6g
sQL/3xEtVlWPrrb9boWBcgoG0DH7eoNKxXPZUA9Fkp1loEcWK5BkAeYepIrJa9sK/HMdgOTSkoAr
jvRYDNKnZkz4Z6CzJ6+ZZMSeeX93KMP/19fouMoYEEfgTgdXg4+fgbcgOze1Pzp8laVgc08+q5pX
ntqSZ01YTzpPnQVAjAF9I0uoAWI2/fo6G70GgvBKy84Yw5ZXeiCITs4XgqVxYDySCjAjxmUsM7SP
zgymRQKqHCkm2iRloHhTVQ9xECIhb+rsLMaWqpAytHEly2wpPZbobFkIw6NsFbtS3UjCUkPTQ4kX
BVYUS4eXf30EHoVkYJ9qEsB/rpcuDf4gKnmTnbmlKuxEcPrKpNgWQDAcCHYd3YCrSrZTEA81DjA0
809tdf+o5zQPRhQjPABbxDMcjXAl+56o+UqRnT+QlxVm8ic7gUneCT4YcmZ0CnIm9FUZ9Lg8DYKW
p6I08j5W6qK5AgutxlPhg8Md2lREYJCFrwKlm6AAHZUjTemZ42grzxGQWgrln84D/m472rcEICBM
WEE3iwbBZezJKc6+dOpsfV4/cdZa3voEr2Jfz4zyGj1g+5c0DcguvMSrgLibbNFFzFu2ftB7ypCd
IzIGJNqVmxJUIamp7EG82hAtdXKOsNwy9RL3l1CYE2BlA7cbM8bXQkFawAkN+DPPHZ93FlcMGhEb
QV7mYNkjXJYORGtBnhX7+qkzPHcxtjzr3eoXpYO62LhcOGxDxjTfDRx9KxShi5uPb3Bd/qUPPO4r
7SVDslIQFgJcoMwA0C7HXXfixrH7rFtQ21tuqoCo3Y0UAxSfbhtFVoShVrDK9bEHdvChacItRsKq
yEqjLHxt+NF/BcsoJsl5v+owWa4FAhyHlglbr4t5gxhi5z+7uag8l2nVoktP4+Sz1KY5a/x2zqFh
QhLUkkAxxIAx3SSHqA+U3sbEtIqOQNUGFZrWAk4oIiCHMbniQ3zD53BrUSLZoSvADySY6kf3Wjiq
a+qCCZgxovI1KxidcXWAGcD3YLQbA3s0tLoIzsiy8QXvPNHXaOiYi0S0C6raogf91trDLEcHHrO4
t0dpf//S/+Y91wqASUcFqO5olwQg8q/5u9D8ovFkPQI189l6/TPY6Qpv7fWKI38y8gcbQR4qDFEV
ZoYHQH0Fp0+I+WT9HI/mGuNv1nYLW4hHp5i8mebyiD/LgTw9peZTboKPHD096/XafFoybs6tocKt
kdBNgu5OfDvt/ICnmBQgondPQvEG2jVS1avIP/g9w//cOr1rMVTY7LuZAmJ7zj2hQGV78b4C+Aag
dzDrupHAgn7/IOjxQ1iDa2mUCfKyAt4ngjSvswYzX2kELSs/+Xa32zngb1h9fw4G6de9SbbjT3Rg
9SDM3Ixr+ZQ1Etq67ID05J4sdYEu6Z3zUZng7CEr+XB44Z2cqIiqQBRkAi2fEcxMv5rWwcvzpCI9
XYx0LZpEg/FPzn+E6CECD+n9/b29YtfLmw77Qs9BBuMlMCvuyY/PRVOQoGbcJLqo8dcBKtIERIMi
A3BJriVwIATrRinjTsnSPXwv+nW73gMK8gvvwBvFGhj6QuXl/ycNoTnETWwG1J7xheq1UtlwJ4BO
kb5eTaxlA/g3i49afekURhVg9oRgmyZfpYFAQrxemyuW8sgNLaQp6NevFon2LKGR+v4RzQQ6Bg9w
LBhBXG4ese21lGHEy7mectwpsyM7Wehbnax/PPTLsioNcwYE+yKjQxzgD8i2rgWpaHvTqt7lTr2X
OH2+DiuJVNWuqP953IwVXQii9k2q5AysqhBkpB0SODQfyDwoWDUS8J8xSO8ZGzhnsS7FURarqhq5
ckuDO21Av4iZDvGIPkuCJPtTMO3UNtfqhpEtz10rxKWArEHQBGguaidLqZDiUcYCY6O1VfDMKUje
769qRvcQBQooJ2AqC5EpJSKPqxoEtIl3jtXypQzKLQhfG+IHiX1fzsyNwgskaEewHOQdv1WUCwuh
a2EXtmPlndMqWwNy5sFVolcjDT6kYiBF0jqCyDOu1Uz4ZVzJpA6sl3vfl/TMO++cB6DUY0wff/Wo
Xa/IYkXgbM310t3HSGyfGCHv74wPZXSvRFPmSigVtao7iH595c1n1X7uTFAlLhViOc7KsPEJHyg0
ewRFhxLUaRvZUjH6ZNaLY0eq5Sa3rJ/l/QOY0d6rL5oU4eIANE4yQqUuvHMQGEt1BE23wm+LXrCS
sjarSmRs/qw4GJkptQIdk0rpVSjkuismnneOwEcs2kGjAM1qGdWbPEsYF3POueJlVpAlDPlKgByk
lia2UVX3su6dm3Whm5WHDZVIqhMMZj7Uh9RSXLNywXAPB+thitIlsnsC8Ot7V5Qke3MrxvfQFcHJ
e1x9D+U9QHQLYGpO9M6YsRZedyGaChwwzv2E6LcxXYZnpOq6N8Io1wtyWiVqwQh/rsZF8dhueWHz
rqCapOyGfwrZ9JcslHUx/QQMD5Qer3WI62s+KaLYP28SshuJINjD19fmOUaB6qtbSixgx7moTRAu
5E1G5UJnQ9dXWh4d3ucuXLX1BmCB0cZvHQ1kxTwJ3CWKBMEIFPjYin3JkuRNGzwI/GtirMR6gx4g
lLi5tZbaIJe2+nQbuRoj7vnNIul7fvmFVOlm8OPR5dvQP2PaGPSADqZ0gbFKEF5+eWtzL/wRp9ng
2v4+PTw4j1sOvdHm09F63W2WT/JH8BBYqbl07S/N6khHlqzOsvmr8fcO0r2vqaTlo+xH/llUNqFI
6pcK3KmYwFbNUFsD1TlbD4AHFsuVaMXHQd0Vp0og/Xv9yKXmoB1z/3DfCs1UnXA3Lj6IsgsokARB
V+FIFRAFuG8CJ9iKsZTc3Opq46xkTga8VQkFKL4E2vW6yi1Q0xrfpb4DyTuJXeZTxYyPBZkAUFiR
qIsygOqvdQzwN30BCEj/zJv6WrarxfgiHgKTf+2sxHJdjDDyjBs75wovJVJuaUhFI6n9zD9r5VIt
zKHCvHU6/EF93mcVMue3G0xtEqggJpg/6gY1KPO2yoDtLmRHAnBBYslP5d7HpKBhd/uYpJbmP1Q8
XgQWIxiXSYwJshPjyKcdvLkjijoxqIE2DiHh9Q43E2k36DNx5PViVEt0zkjr0Hvv8DQjosibhqtE
jxaiq4FovTIVl+H45gJfvO8CAhBgZxJcEWW1lFYFu3MK+cNCIcUPuN1DAtJlwTQjh+H36XaTXwuJ
zUbBBzD9gNWj1LsdwSlbpIN/xpSq41XPINtOXN9q+aMYbEJ1ooo2AzBhim9FTjzO4jVT0Z4ZGz4X
011+BKXSY25MEG+jf260p0Y3DX0poM+/J3pmDcfIPw5DZQlZAEg0Z1iJSPHVUmT4wN+WB/rQ0RkJ
sge4CwChUd8Q5aMQjzW+IQ+Ik8SWUJM3jGXu0/35fE6cyELDP/mByTv+m8VP5WQgD4MIk56+7itF
rz1ehcUzE1sDOBOHEZFFa9vvivmVfSiM+vGsj0KQ8z951IkHlSYXvQJ5zRptoOUpPUR2vdWW2U61
/PdyKe3HNbfYgy8BfFNrnzQfmMIyWUc+d8fw9A5cF+SrCmBlr+9Y6ZWNmMRVAPbTJ1BGB0ettEGL
Jnprzdgn0db74tYSi4NqNsq9lEp5v8BXgLjXQqovmc7rn53/2SwqsyLO5AdfkZmnq8HU0BOjBvZB
JSoZAryo7c97MGKRkpyfhpdNw9C8OeuqYzIcTApQvBtUPgOcwEaiuf45yBd+fSqbTSq+aRij7DPC
2vXJUtNKPhkV1PY0AZQNVOAJ0sZ8jCUe5b3ODoi3HnYB0cHtuheJBoa1f+M7YVgmplVMQgBD9fqQ
jRKtm1LEBees8WxF/vQ0Iol23gMVxHAa9cBnZoDR8OynBrrfNgktcF+bqmwm5SI2WMn3JIxaO3YX
nHKyjjfVGwg0vIUVReCJ4dmoF2q8FPhj5y5ChRFgzaQRGLdWNAECJohOSsN6KZQkUE2H57Zec5JZ
S1ZkD/5BH7/um43p91CrkQDvJ0NpEAkgvr3eWlFudL1WuPgcNbmFPl3gsxK5WQW7UloGokfQH2zd
lzizfxJeFmUMYQE6AanZtcRAaFU/6o0YduqhXg8Oc1BnRjmvBFAWuKzCwU0bCMj24ya1xO98A1YC
xHvoyDVO3Qfn/JsFodKNSAqt8TQcZpEiBKhlyJMH0lYvirZPx3WYvt+XIs5oxNQYq8K2A4Hght9K
SJJSrIowOWOkMitJbWkkPNXbdgsY0y1y6pE8tiS3DynwWNLUrp8FlMmfGDHFTNB49RHUxfdzOfXa
Bh8BsnVbxhxS5n3cX+eMeuChEH13PGJTCRbmWj06sdGEriqis9DDcY+rAFiiXXH0GFo4sxA4DRmx
CgBMQXVC6X2ZunE+ZFhI2SbPGl+jS6Ysc/v+WuYisCsp1GKAYST7MtjCz7Hx0LZraesGsQlem1jY
DdmrNC6qHtyFrFjs9gUQT9wXa6N8YlOChHjM/QSRfaQ9KeNPNR7DYp96J6FCPrQKO0YsMGNEEOHK
MCIAh0SHCVVhLbMATU5RlJw7hTR1RMLocejfytrpRbTc+UdWPn6jIzCIEAQ4XxSNkblQh9dqIhj5
1Cw9B0MIbNk4x9vxAgRDgRlHIkNRbq4dJYs6Qlkvk14Io/QsVJoVgtLO550EzdMB6IEa/vO+wtxo
JYQhiJ7KkgBwwuKulT9LtaHSAjQJgWXI8NqPtqy+7kugYWQweD3ZKHQ/oMMebxf0U2U+IdYIQpue
n9Fd4eNNqH19FQCypjjeQdxsOJYy3sTkmBjA9UKfBYjcwMNKnZWUg+IE9Ac53sBhsDAwzQHMyyPf
KualRwBlIBi+v8Lb1J+SSJ0YHuPVPuKk/LzJ+80HmBUWLfpov0OnJaAJM48N+Vqa0aeVsW77zOlN
RT84NeDx8TId+meBG0ShFxRnZDfWH2MDEB7XIZ5ovdcLI7SY7dc31w4LRUcFsNXhSBUkG9fa4gWZ
qrt9V5zlRYbHbtt3wGIxRiT/7hlFzZvYkpI0udzLelRioMyoQVITfMWq9dTw5GkYGDeNtZxpey+E
KCEnpu0kJCHyYKbyUjXIWXctRqLEEkO7MJWLxNIVinNhTy27IQrRhh35RHhTTkHg3FfG2xaQaeeA
so5HBnSFAjH3elGIExXQxqoF1F/9o/9xkj9GtW9WQA/FKEDcslTwJvaBOBnv/TzGhWVg/1OLU2u/
qnO5LM91jPxjE7wXmVPJ1ouaEgzlqQlzOui20DJJnAiP0QuKRlCVUg3elfMKiNDlGa9rAxmR7YHt
BlQ0DxqqVmjPl08YzssszTXb+KnmHuPvkRVR3tadqW+gNKcNwGFWgXvrjDmEZoLctvKE1L4JdIv1
ulcYejrt4VXITEmj9jjXtNYtjL48lw7QzzcsQM85C321o5TF5CtflzK1Ks9FsMK9JtbO0QvCV299
ZC2lg3Zisv9NIfe9FVFKirGySMy8pjynxk5RF+0rJ0J7wuRYuGujQu8sYZUCmWpDxSihlitRLUFt
pGwncNaYoAf1RbbRGR1+5hhXwbA74OsTsTBB8wVmBC4ypTe0yijMK3MTLeE4p9m2iXsQlVCF8rl1
F6ENkUuqs+A9JoBW0lOiCevRNWsADnbH0Wa9sdNki5MLBigEciAwD+Hu/9bSLgwdYvihCSK3Ovfl
a4SeuHP8oqAkmaw6kYR7nWi7dAO6sXGtOxIKRfct0nSW1FmDXgn2CMRtMpDdqbvC860UxoZRnfPm
NWzM1lLbpyQnusyQM+MyQCKGBBbP7sDBo7Hx0PGX6EKW1OcwfBylpXb2yh0UqSN+z8C5kKYLQS8J
2STeZQy8zoAtFD+/2E/URArw6kn1mbf/H2nX1Rs9kiR/EQF681p07T3Vkl4IWXrv+esvqMXtdLN5
TdzueMw3o2S5rKzMyIgKOZhP4Iwkw1l51mXr5+hN/lixyL6AlwU0Xaazj1VVP53znzW6UdF3Ntfa
NxV/QN8FuShoqIFsZIyh6LNOEexGLK2wUl3oZhpRpscbby21v1jZBagezV5ZB+VS6BesSxrk2ymN
38m/4WsezFwIj+lI7LXbjxkdbaf3/LrJ5RKXav2NFjwQ5gHrSkDBjDAMFQ9CAuDSXF0iDbjc1nOp
m2E3jZdGYLEHEGhCP4YeLQ1TpGJNpV1l5SL0kmyF69UohRT08z3NTlx7IuCOeBUPcEMEePc7IG8i
zq7AU2blfU6grcO+hPlykEAkRaT7ILxcuCA9kojT63xjZkBUF1BO90n9ITdXV177/Lqq1MR9e/5d
f1nv++EzQDWjU354YuLvo6sCj3m/kiK2tXKGiCcbSspmnevcFwiCFtC56x3T5UmXqk226VmtSXSG
24c+VO0XUqw1wRqI8MrsGC0tvm0NQsy8AkVL3e6/A7ZXn3/rxBzef+toDqMwSALGoVurIFvsSiQY
3lE1GJADQ6O9p1/idboT1HOoIpL4njH+GJTdGx9tU2QZPTnJ+hZP1vdQ3XY6cpYBxBI+h+TpZauQ
96tH3j4Ek1EtdXf9mLH/CMceBMsGTQM8jobn1ygpRSl8G8uZ0CJMAz9/oPeLCPDDINdiUPE7mkAa
dKfb6ozZR8d1b3V0OiJOKWVeUFqrbHedgPgsLKBBuYiYOWQS93gO7y2NojQWGo68V2B8RkSMvfbe
qa1R6b3WkxLwC13dIEv9CTJDEplofEavdU5Ueq3CW5O5PPVjQ8porodvvXHXShy1YsbYrRW9xBvu
yoOAu1+cQphy4Y8ytcSGc74Vn2hHlA3AJzFzM42btHD/3k/G6FT2DGBHTIUPcLJvplzHLin5TVDx
hI3fAj8dgJ8g0yYzW/zRR8Hq0BI2SGaDkHeUJKE8B0SaDIVhE+bLcM+H9yX1VS59QyTpxwcnAQ1r
7+0dR0KTdsjA5zjzAY83Mj4AEqNIR+Lah0e6n3fB8RS2l53OgvkuJFt0s16ClUNOP/y3eVqGZzPu
VfTsfvK778UvSGznivKP7VvDxAOaBJ1eNJgAenX/BRQV+rwdRZ31sn7db731J5RrdnuUqjxyStem
ae70c0dWq49iubNWoe4SgH6Pi5fnEzEs79gp337FaPmZsGQTmw0xD+AOzK9SERBwq80s99SBw3Ji
xQdWCODC74cK6EEq5UXaWV6v24Wkh4yiPx/G1HLeWhgd6bywE9HNs84qIpC1CSHhOBzcwHQYSRMC
PDe7WX3hx9hxKN//M6jR+jGd34KdOOmsVHvZblEsSMi6O76+bt9ddX/Jthdc8VrMqKeWLHuytJcO
uXDrZaSahOi6lTDEckEGCfjqYXH2yUqPdyufWL+x+q09n5wpz8oNumY8yhqPGUKeGgq0EQ5bEw0y
tke/f0/RDxzJM8s8aQcQa7wdAJeFstj9Mvt23/vRcKZS5MKH1KeM4IoWAaAof5+PaGrXDoV19NEA
6AWpxHtLqc2ldacEnYX/qCGCgK5BkW1IjQzof2XogYCmwdyFwyFVojebXZe0xTGvz01Mzto/Y3lQ
PW6yAiKvfgcBZ3AmO5sIDwMmuDrpXK1uZtLGAOO6EhwFt2lnVTyU5aMY5zCGkGcWuMvnI5o67jer
o4wOo1AmHdVJMGQ3eFMpqPMn5X+wLlCORIgL1wk08+j+qGSWT+gw76w6qDQmBHjU2Qn+TLp2TL78
dzfeWhldEo0E9dYshhWkijbR8Dh53e5pfW8c0kVNTu36dALjUq2/ffAs+aCJhv6M51P5Vy8b++fb
Txi5TmAnahsSr4OXeV0nRFLgZraGsT/hqjL73YE7xmTzASmV8wI4ilCdcR1TS4n0O5Qh0RwIfMPo
SHcs2gf/9n/VAiSexEQO3p+PcGpX3loYPPtNAFSkvuj4LQZYBMAsuJrovKTMHELv/1jJf8YxdhhC
xEpFCCuev4jIyzYZ0An75UlARtw6NYcvnjSIPWrQI4CaRB3mEj0YM/5xZqh/odjNUKXGR/+4jI8o
B/+o/AhW6Bj//9lEEQ9vP3RRgohhdC6Yus0qyelwLtDCXcSCYWfyMlPm8OITL2kUC4HpAc8T0hpo
LLlftTDwea5i6x54FzBGY0+2S3Sga8tgS3QIhzlqvpI+UnUx11w2kd28MzyurkEGLRYhltlbHMld
U/zwgnXxTh+ymtholOMXyiH5fD6lU6EFgkRo1eL6RE1vtEFpJvdLLil6KwKIqYt1HqAAvzrhnfwe
+DPZm2HaxqcddtDQjz5UGo/k+2mNO+jjFA3bW3IXkyo8V0yqpRyhXyn/qHDpKsrmenYmH3u3Jkcr
6ZdxkkQF1+Oxt+7Ajg24kOos3kH7ZDgWiSo1Bu5hDjM0+epA1g0ssBAfRW/1cFRujkLDxoEv13Jv
9YGhhEbW0qQNEi3irh5FGnpTVTpaVpfPV3Ki/sAgZPjH6nAV31h1KqWNlczurRryCCKJax0gYolX
6+qXUZXoAG1Z8ABErza7eG55cl1vDI/caB7WGc2mMMwqB2/FQPUjeKOTN5cz81U0R1gyFZjejnK0
iRLJhnR9PBhzjg3E1IWfNDHD9jiHLRmzbv9djwOyj4YXkBBDju75AN21TsQJvbXdFuraQBZpUV8y
i9JNdDGqnkFrFqN+dYb+cYzgIqpFav76erU+zlxSkwMGqy+PRmYc1L+X1s2yMpnNeY2i9BYy9Zxs
lAvOVaGePFdZmVzEGzPjeS2Silc6mInTbb3vMtLAEcRg+ZCVlxLSH8+3zGQKSgRhMpBBCKhBCXC/
WYuKgSBw6tIWQ5ZLSj85+mX/+S6gaXT/uVyelqQsDIeaxSU/3vgSwGwomSFHhzLqWHksq6q4qkqq
tuietSghVQVuzstxjxfhYANtpaBWQKBIjzZOkjtulld+YyGiwU0sqsons8ZNTOL98idefF0hBw78
3KooyXlh2cRdfKwWDTlKmnOdmeXH6Pv+U0azDIRBKoVO0FgvHOH2YAAhjIEHHCBEkTlIvNFL8/qG
HrldsT8fszmc6iOOCUfxdiZGflCmwJjbBTAvW6/dLwgA1D1DjME44jtx83Xl92CF3O1KtSPuOzib
vp+Pf3q1/1mJkUfsA74QgxIrkXbXqNxn0kytfGIX3w9w5PnKpgklh8cAUw3M5sarwav90H1VOuSg
xyjzbFbqYvEt67OiFsMmur9L7y2Pjqtc0Y2UJ2GDwLIgZUTjRaopjhYpgRqCzUUqFkpousw+Fw5h
vI7S2W7juQ8Y3ax9KdN9E2BuOfIa7N5RjHG1C7dYLgmvmTptrNLVGR5xLsqciM3uBj6OASW3bwNm
sLuuEZoZsRYal5+TfwWV/Ep19QV1WKBZ9vk+mkju3xsdPZUiSvIjNoHRRhUqAsq29+1nfb4Ex0uy
Wi5NQb+GSF7HIGF6Q3BIKmYowTdklllt4lK6/5DRg6kTmjjx/nxLpg/HudHf38uLQuohQbMV1Yuv
ncx4TaLN5i0R9B18ODkPbTegy5259edO9188cnMxsUqVJUmMzU8tXl5BepEhthJVYwkGZJDQn34k
faNL6PIHQZS1OiraceZ0z37AcPxvPqBq6y6KXKzKQKMXkSG6w/2BSfAIKBHNdHGgJPWq6yvMQLg9
uubMC/rxZr5fjJF76zpZiGoK9l20F9rNWk4tBvwmdqz62cw78o/Z8cl5/+sdvxmrLytVqwyuNNMj
lPS2vL5fQv/koDOrncriItHmNv3s9I6cG1ekaVWlMAlUgmAw2tI9O6Qe4gK8K0+AO202kQbHvUJH
//X7yH2Lp7m+/ok08v0Uj9ycFNgUxGqH0w5Sg/UAVABagV7lGyz0QAvdrgNVUg/XK0QdQCGhcx3R
obAXg8UuJYCoY+kXi5llH1NjIzK8/6iR6wviKHPyevgoaPzskWvE3Y7058n8InB83gE+H6zY39zy
uRf6ezY82QN/e+RmD/SKS0XBYBcUetuIaOVma0jotbW106k9bQh1xFYAyg7v0pmjNrPT/5zyjWUb
9Dp2QMMyl2VL5KuMLk3WXumoftAbSc3qz0c6AZu4m+Ex3C3Pi8SNUtjLtdfsY8ttEA8SszFQojtg
iGfH0GYWdeLNdm9yHLUpLksFIUymmr21TcHwVvaC39vrbs5vzsSHf9vrZjLD6H9vsKFXa7utN31C
9vsYVLkOsTfmASm3WCRgIj5jG81qP8wt5chplQpYC5XhRImRWRamjY77CCKG/ZIKZvMow+l8tmFH
8Vcg22maK7DVmZrvkVdcURkxUH7CQJeng6R+yee3BH5Ms36PoDdYz2xbbvIDJLASQQJm0MUcLarc
hYXvx4iSeFDJV0htZqpxCrYn+eI1KqSblsFx6RrlmjuhapHg6HiGGh+Hy2oh9wNmbxbIOQEZwT67
+aTRpZU5npyXPj6pO/IBiFC2cOVkKfXAj9rGF9khRXdW8RaYmYrJZb8xO1p2tAZGWcRhKcBRpYlq
Kr9FXqramRkx6vPD+4eielj1G1OjVU8kQQlrBfcGmIKP9dfwOKYR/LPqZ4wuUCw9/mTWlxy7YIlT
vduxGoq/CSqA6NI18pfNlQOMlwZZUE1+8pKc2OW1Mt78nbDSQRKkHdEmAK7rjdjNTdIw98++fHTj
saHLtjwfNVZls7sqoC2K4ebq8xM18WEDAM0LCBM91Ejvo5bMjjNPkYewCRkpaYhYkI2ycfolvd8B
kYauDh09LIsYxbO187nIZtvHHveCTLO0IkoccqhDw+r9F/QZW9RSiYJlRYeaX5bLyqZylbajHStL
JKalUHu+JZhhTPcTe2dxXGjK4pppfDfuLI1iSfDj+9CR5tdHSsNmnDH16F3vTY2mtwNPVdC7GFyj
0qawX69ldb0FFxZiFlfLZk7V4/saxlAkhYcZ8l9jhB1TJ2VetxiX7apeRtDvqs2cpgn05GBCRB0I
qwUuw1HO2yvQ7df1KMSCXmNoun9/dxagJejJtdvLFdmpxz42ns/hhI8Cch4kYuCUR38h2i3vN4iC
ml3rl06POYQmJwBjn/tTvxC1wgDON1kS1fL1hvz6s7rCE7cw0PQ8GiNAEzSQ3I5OoB3gRUFVQmf5
1apr9FQSQU20K0pAukD+KpVfIGwgcTqXVHy8J+7NDr9+cyXXLOuyXgazyJzq+OkUgsyN76jUTAj3
yKUg3BsaHT0/y6XaRbe69YIkW6ztkQ8J1heQ5aHnT1kX6mdh7j3I6DHINg6qxvvlRmfXEO6zOlKa
VmKIi9pcrWoTckDnUsUfq8Q404QmHXpv54AsU9sbFEdIlw1dxiAfuZ8WsfT7MBXc3mK6c7zOMkvx
jKBxZ7b4xEMDk3JjZnDLN7PP8EWm5A22G7uqjhmPLo6vkJi6vhsKVb/nUFcXpbE4Lz4CLTSfb/Up
V4h8IFwxL6PcI492OpulURpxcW85tqOWyt7mgEfz1xQXoR1SnjE28XAYpHUVlsETAkyJwuj1rtg+
qpAJ6gLxhlqnIMnDFqDweDhJ6idqdFcZqwg5xy2yJ7k5h4UattbYB98aHy0maxd5XoVI8DrhQnxJ
RQQ7ErK87G8Bt5VnCEDKWeKJKb9/a3O0srXiKrUTYcDMpkULb7qQJNWjQIKcc6RDNfSaScfnCzrl
QdCAJEIIDygNPEVGgQ7TxGHNhUxtSVe4fPAaJ0bGa7yyrS07WuJOf25vYlbvzI2CnSqHrpXT0rXF
r3wNPXEg3mQilSoOjmva5QyrxsRuvTM2/PrNQeHDXijDAmPjVYkyuljL8tdsXzozdbrJOURkMCB5
UbJFY/K9HaUuRfDrl43V0mF4EIVgKzdJRly7E/Qqy6ll40cM4UFjHVWuYgp8NyfixQw7Y7RbcVAg
ZA9+tQFRO7rGgVCFQDOn1JbXarRvCunAZEmtoit7Sj6zT64h0efzlRQnIoc7k6NRR57IpLUNkzxt
pvlb9Ukxn7ynpt6ajgmTaV5APGbptm80lrnVhHSbxccUZLax2Srb0H6Jun0JOKUA4tufQIFKaLyS
IajZbRP7xOP/VkJdRFSCxROO3TuoC8TWcHstSlRQuXuyGcZmBY31c7/iUJUsv31Q565iWs3Kqxt+
icJX3JzESuWapVAUamRvxFRvpaW3yvwaHCelCnZXsZtTdpm4BDAtcFZoakJv35j7vW4r1EhylEz4
dN2fC0aljIrfB93QUpW4q6oFm7POySBoP8Rowb62c1i0icv57gNGTgSJhy7kYg9pj0bjOxL9du4v
StRRbVbizM6f6C8ArwJkNIfmEARdf3vk5oRxdFqyJS4ji80MgaQQOE4he2b4+9rIjdgMl2vZVV2j
X0eWbfQh0oqcahsRnrBn6f1PUxo8GNTMvTEVA9591cjJhGlLQXsFXwV6y1fBJlvAZgf4LKW/UiDq
K7x15Zpqas340gl3A04dWhbBWS6IkMS8dwORmIrgFA5bK+5FbFFajSENHiOlnKFtz399fvwmDjzH
SOiGRVFuIAsYhWAowMph0mStJZWU91LjdUp4sbVndvNE+UDmGBkcfSC8BIvIuFdFUBKXtWXA9CVI
veQMb4RQlW9dDVRNaU1yyepRXkWV3kaEG2keB1BEo4aNpPLdWcxXRQHuupxapK7OcMbzGXjk/wS3
mwQFWaD+cIEB5HI/377sMF3QS63lowuqNfJowwspOWbuDwsuDBQrwSiMt3Sh2ZSaZaZDk+cfMPE0
vf+AUYhQR74HhwzoePQChi/jvdFfNeczIMffBSorC/C6Zo7KvtU0ibo1/s1cDm7ipIMFYABMDyK2
6Pm+nwA2q/HYyvGcyoFdR7bIbjQIUxr7ntB7cd9svEOx9FeLmVFPXOF3Vkc7r2x68DmxAC6tSyME
YoIEu4xw0AC6nCLzpySbxth8SSpgrc1y1W4tdeYDpl7Hdx8wOmeYC4Sn/PA6xj3AGKD0qbX2g3UA
0Tprzwc7NcMofPMgDUA7PUgx72e4S2hKdDoaESj6zwQUKtqXuL/00aJTlpI8d9gmblQOvXYAEkPJ
A3t65LlFhApx0TK95UYq91p9BIBRIPl2IKL2db3uah3tsaBO/DnnAUY6N61z1odfv/HlkktlciPB
epltwcEJv8mh8Ycodk86Ts0QyoDYJVhIrspe3Gw3Jwk9gccBMxMw1OJwqAbVg3v7YRCIQVp2gFZJ
RrZ1GSI7vwACrF28ZEN74wj7vl44EPSj9f/3It8ZHg88byTwNbV4T/kLllk5ImHljcTXJGFVN5l5
vU2EB+ikgeAIQKnoTFdGd5OSpRUl53hWlNym/uSV37y9KNLMiISJq4hnh7SALAmgDBm/0zK8EJlS
we3AkZcOgojCq/8t/rYbxgDlvSoYGXnvjVqjoYgjm80HA40rE9CGXk0/cEtnm1rfvKHNYaWbm43+
0S0ZnXehqnvt1c3bavU7p2A6ccx4XgIjPwtyB7iykSOV4ppu/ITtrDA9gq5SyTQlQKdNCdUZBM3P
V3uiLAQ9kRtjo32Wo6mVljwYW2/34keogW7dItKpXHyZpo6uaBBIUuBcZ6/NrMOecJ13pkc7rVa4
ChBMprNYM0NY5JFPY/39si3QRRa+KObqg1oKMx5sylve2RxtuKZIY7sUYDMi2YtEXv3lltmlL/6M
+5h6rPNAYEPuCJRJACqN7IR8WVB9jWlNkACLtUQV8eYApTS9xAO2QPxlG6Uuv0ZatqeW0uFbuID2
4jKn6TNRCsPq3nzG6E6sbd/u3AafAcJ4Bjy+uxKTy676V53fU1b9iV7LFs174Hxdnhn0Ewoz22vY
PaOHGCDo+F1EiwXoBkZLzNtFglnAyeuSn8LfFfLp+fb9A9M+GsDjgkV39iMCtfd7FFPborUA53iH
dqPWb/gXeQXsvgg4QQjtM8fM9WCZ5ZpkWmeURhTtdxAJALkadajRwFhCQggqj2TuFE8P/Z8vG93L
eAJndNSWreVJdLEOHEHeCXJ4fj7+Yf6eDP8P231zS5WNUnJMmsOIzb6xrFO9ZDGiS3QtxdvnliaH
g3Y3QN1Bw/6QW3U6NC5UGSba9d1zJqPXnpu78OdMDH7xZjCcUAi1b1et9VJ1agQBCCzpPjX+MEGb
aIn2Q5FT31Zn1Kifj23ytAo3gxuvFdtSPfNn+ZVdbY1BijMxT56JwF3LNP0NwnNk8assQ1RV5jJr
k0v4j+1xulyMObnOqrq1alFYNPQLrXzSYq8/H+HUPXszQGkUudEl1YKfCJvRSX5KW5PaK+MZvhtp
/4EZtJwM1CLoIBzTH7cFCHxqrm2tNHVUufx0OKNOzwWe3s/tTD12EC/8Y2i0VaI+AI8K27WWzBR6
FKNbW7Bzgh2UkBiN2y6AwwE0CRmf/eV8SU3BvFfXKE/ZAm9kUrt0WP5FaaOZHTxYfTiNN1812kac
ADC8QmMpexQxL2whB4Yb5gBKlsCfuG4WHLua/8wpmZuBEk4FOIKAqgd6CNG3KQwn6+bkRJAGsQUK
XdFFWh4b1tOz7Nj1L0LMrmllLuM+AYtHdQetBixewGgPHSei25jCqz9DXtYuAJbxNDEnsQLEOCmg
pNd/8yVa+1bhtQSTC+g62l8RMvMcmA9n8pmTd/lAjDHUz3DHjk+OINQKhGuAAs5+I+fVZngt5PSk
3vrch8QbfgsRHajq9MrrzOYb0vrjZR5IzIaimsyjfnc/267L1pBHdmiAPWg1QZp4S+1SEh3sqzuT
Q5nKpYLGEnkzERIHwCCMwoi4a2snZqPe0pgrA1KTT7NCsTsmxbWa8YETwRhuUAjxoEgoIE4eWeIC
sc/tGLUMf1lCalMrgICD+nF4mnvZgDj6cf6AnkbHqwAWBh6J9vv5q4KCL4MUQb8CxZKt0va2qBcl
ksEG6I0ZmYRZybpq1tt8a4SsRH1mLW+/dklbUyYtx61InOFhSAIXR0JNOFcAjWwtUslPy7llcKli
qBuiR0LmHUI7AL+rENAO4pMkOgVAR3mGPIQXJmm4kUvJE3Ux5ZVETyJkb7+h+27TBiTlKBkJVjnx
VJkX6E7L+ZqO960bCYPuGDqW9aGlNDbiCkhWwkKSl9IViEJwxAm6ztPaxvHFZdM3ypGL6pDbJ1LS
hmu+S1hnm7teTmmiS9kcgep1Spt9gjrKGsQKrL+P4lLIX6VEqpND7Xu5ssyoJqVMJwWzvFrUfM2o
Vd+EvKG0Icesk7Tr8hUbifZQQ2BtcQsZ+gzNKY3NMUYcFs4FPtBtz1HnhcXWFQRXUnOQkEPSTshA
OJvkno9XnsKD9FwRea88tKUP0H7ZUgm360K7rFW+Tzu0ZnQRJPA8mwrAxMOGdKULNsu5CyaXWw+0
ThkdWAkf1vGXIERAskM/m/e8T8THHYilAjuh3B3qA3x6FKNG4RdSC2L+o5RVLnrKupyjCFuyWaKH
hRR2mPq89XpVbqIkeo/BWCXqHhIGxVcps07+xRdV5IC9qi+oeFElvNKsHIoS/Bcw2ri+7qILNrwk
gc8GGckLdNJB0SDyxV1dS4JnQX7BQRsbakBooleCNkW9J68VJOUdp5KgiF2IMXNykqbqtRD/nJUk
Eyr8NVXi2AoUJkj1JnVqZ13kSIz8hg7jhc2qqEPB3VFVJQpv+DEp4BGR1NTvJVeWJTTsYuUS9mHX
kRaKhqyeVVGYaHYGQmadjRIFX6T4Ursrcwpqy1Xns6LpJKHnbypWcaETxvJ2IGyQoKG8tZ3bdLyl
QiTETDgQGT8UHeZrrucrikR1nbR65yUxpNQTu4DYapEnQqDKGfqBQX9VxF1+cSBxyPlQTlGa+Jym
qdRvYimD4EjItiGl8hTaoxZcHLAQKpYwSQxJkaxooFGblM6yhMhqDLbuOGb0isq5aJ0ldIzJc5tS
gGQqohoGrW9lILcEzZIKReqiibJlFDVMdgADQSgB3ttlXbewPaqgz4LcAjLTK2IuvzuNJPmffZKn
gul0lFig8CF6tV7bodKpLOvVrsGITsBhqbiW3/UiWJJEL6+yFeN2IkgrUki7m2GRhzEYWzJG+aLi
CIIItFM5gtZD7+1HQYrHNSBl6bh7N09dasfkMRPoYeRkpU7JXpsYjMfSaU5qmgp7zUEzivzbxDGl
g66lv7ag9nGgetS0PzOXzMSVDrpkVHzBlYZekDH3E9/XAW7hpLe8EurUvrKufYuml5JnoUZJFGHb
xu+1fMmCT+BxSOZ6v22baor940XgeVV+Zz5n4s77F/MVBwY3FLxH10Me9TGAJkOp2zGokkC0jjGR
TpYJI2hyZj63Nvyw0QWLqjqSf6gZYfTjJulYYWwKvKu0FYtyZHCU/CLInhHTla/5dDeniTzx7MCV
BxkrRC1g9BBGsTGXDwF4jSbGzhcyLS49Rwdu5u35kKZKkghRUD4AIAZULX9gw5sQjSsr2addtC+G
FBrM8Ryv0h1TYfpKJOeFi9CjEaMkeHiVeuiAUkPJtUSWNXG2P3UqdobDZUEthhVVHjBBKHs7QcAg
fIt24osz5IyrlZSvE8Pvl+gnAuqfalRlE+SkmyvpTz20hsbYQU8V/Dl4sN9f/VIYhqKfVbRVOx8t
e07Cq1dCDLokfP8ReVA/aA5uEazcgD+XXr30KdvMBp611wqFqqhUZW+RAe1WfmRuognOr9Ajuz+H
lmcnth9EwNDRyiAQAjzr/iP7XgzZgEcGlN9uX1FofV/boBj6ag07JeG1PyVg+9mhlAEtQiC1X2Y2
ysRJg0z2v62Po6POgRgHfHNvtcWqOjUSiaQrTRktd/QKAObzOQ2ZibZhsEVjSQbCdG7IFd0PN07k
GhLCIsL5lnSSr7aOotuerXfBjobH5t0tanwr+hKxOgtky/PhjsJOJDfBB8lDBgKPFjCzjUn1CmCa
+MoPuC2ynHJIaF6LBeJ9dxffav0ZW+MHw7+M4X0G3lWEn2DVux9p4hVyWMUpt61+QeG3qBfUjtu1
L8ElMAAM+w8G9m9bYDS7t9XUVS80SgzRc4FgDzEXEaHhxflONPnzuaXRTTEaFVby3hLlQLNFamBJ
llWhNkDD+JtmuMCN52b+bpwbr/xgh723E/C5yAaDHYrQW+9d9geZEPBn1mpw6Ba5VXxKS2xX0Xpu
d3KH3EzkKBte5LQt91zEbetI9b1Yz7ifCCKhaN13N5SPiOP639kbvaVdwEpSO8QwwZ2OnAKdGlJO
goN/ylfU4b8zNTyUbu4E2lPCrPWxH6lzcALDkm6Dk/3S0WSOcXhuDkdH3KZqmnHK5G9M8gtzBeGw
56Hjg3FUhpvZ+KMkCLYJVAJASv2nv4C4ZbTx3aYPQtAeK9u2lNHhQZMwTHU23YeAuFIQj3eyuY05
7ID7jQnCXDzHwQswvJH/jv3NNAaZn8oA09pbwYUIcF7qmS0vYwZMhV2lxTh3gNIEeU0oP4Ci8KGC
qkxH8XNETqNX7TDuu68YHY+U8isn6SN7K7E/XWAmMTpGZ+KiOROjo0CxoMGh8B7bVjxr+OESL56G
n+uamjSCTBIouBEVgRPgflMyitIh0qvtbeEUpE4PZbaplJla/eN+BCwMv4FzkkcqYOwceaGjIH7T
uzs5WAmvzD7ldNr/LpR9iN6VIp9Jy40CPKzMvbWRg+wSyM0BsOPuHM5R1CqKGUIVfK4+P8xjnA3M
yKhUi5AKALU9klIPG9+N/FTy/F3Zx8soOXs8CrVqEhI8cDQ/fcGDmEDRQld6kvfLhgMkDqrx4Dzf
+3Wq+2Kt290cl9uwWPdH4/6bRkPP2JQqA6Qidj6vrLL4zDXK0gmPdTy3+8f16r/RQ/sTNAPgrwYG
Z7RtwmqgcUNL7072Si2TrmkM0WY00jmuphxphJWsR9ofRZhxoWP2msEuJGEBEgBZHjDuD9F770Fo
JanCXQXOTJQNdBQvY803HNPRGY3SC03WAK0iuRmhhgrYqilCW6k0LOZbnklIjvFfD98ycgG94pdg
7qjDXciS2j2gM8sr0drL1SSu1jXzyQSxGn9zgunLkipDG6ArCRUuAMdjqdcSwu/vXqTJ1Zqi9CYj
gn8N43PkaozvE2efZ5qf7TuBhO9cvgzwkKevyqyG6+NZAds/WgUgTAmJ8ofHgd8HHZvlYrjLwuQb
vLwIjNrz84Py6GDuTYz2pJuC9qQMpXDnABmZ1MtW1JC/em5jajvejWO0FLxUOyDJhBG0cUBzqS8J
7ettvOC2va4IalUSNtWheP/c7NzQRg6aqz2hYztYhZxiQK8LT2fZmVT/RBALJ4M4fSjEDenTkZuh
G8cR7KJIdlSeGYV0YPIzH1RqA4ho3GmhsFTAZdwUgelWM6YfA817y6OFs5u24vqkTHaRfH7nklyX
Q3XYvs2cNto47T0cpLsxjlavwKs1Tp0q2aWBITGaI+uZDxwCaWSz3HakcWdCiMmRQYVVltEsM7iS
+zsv5aLIV8oEI+PfqBLJHgmZyPQN2TrisXMB0oRPBq3FP8ZGnpJu+chjohSDq2rV9/dc9SElZg4G
teebcfyw+9csSsDeQkIJRYSxS5b8rM+DCuvlNplaMEvRXSFolwDUp/wtY59b8QDolDscwhlPOL2A
MtIdLHRegWMZgsSbkEzp44pJqCzZ2f0ydykNwjY0yRP0jFoSfcjtTevPXATjqtQwWmAMwO6MOidC
sXGGCuycaSO7YrrzPnojPnxSanPgISSoy/D77FqtFqElzWt5PIa792aHrXUzUrrwZKRppXTXVR/8
T1QDJGWHiC/0gkJr7kJsdPuL9U1e3jb7LlCsWlbb9k2CWrXo6M8XfJxdeZiC0ayXrYPUusilO2pB
/w9pX7bcOLIs+UUww57Aa2LhJkIURUlUvcC0FfY1sX/9dWhmTpMgLmGnx8q6qrtlVoHcIiMjPNwN
yQ7t6EUEu3W3g25FbFQh1E0GAykeqwSxQzumd3hoelrZm7yo8Hsb4V1Py/jzi2kZ+hxAwRyrEW4G
cLcCjyHQxEjXaM086/viIVz/RY8id9AsYXN/FmYXBGXQkUsbneX8ZBJCsdB4kqa5k+WZ0St4nfae
EXV2KK5FD5KSaPL/FwbVUd8Orf3oy5kYbPvK8/Eqzx2mnEFxb/DtPnQ9E5UGlgH0s4SznXEfYJ/G
Wwd65EgQT7vpCzJwbl+LuZP0vhO56YpzC5rhbVzrSxHteJVMokdFhkMcBQ+Qo7lp9ZT4RAjKoBgJ
WlwzWiE5Q1+8R3EBWjIXw13amUbOnir5whDCTmPHp+o0gG9foOEjZxVmA+FvzkIwt0ee3nTtzvjo
qffsW9o6AaQeWpHP+mZJ52ImCML36NAoVSSNAElwvXl5NQ3hvJLCKfPQyLLQaNnC1M5ZwMMHEkBw
kdKNRpuY12GnSGnhsCARdh3RfCskKIDe35nTVsxfhwBU5aiONmoqTVVe9CxvhLKoCiffiMYIS47W
vCVbyq6jD56hrgcrPubGSztio2JjqYN/fpD/WJ9cdJnOof4u1rCusRIojVw4iH7QL3i9mbzUqKj3
j5nJaslKm5R1iUGK2/TEnYM1nnc8xOxBAS8/aHYALdv3hffr7MhEZGlx3HEsflnUL7xbmTaQEkW5
04kGcDclO9QPF5zKtF7wf5buwsQkJFE8pdCqqCscfS1uwy9Qqrnvqlla7EGw3J0KjdSlFqbZGxTs
iv8Z1WS9BibIQcYwKn+jfElnTOhraJaf6S7YoEqsb8OjZvvWqI14f5vORQtI/wJMgfyvilBlsoKB
FwbM13H+lTSjEjOQLHJNHlpYq9TbC3glaGGxcAD/F5tgfFbQO6oJ05BPSaGeEyH97FQQJhct+xCD
3HS7RDg1P6cqonSMD8WWaS0h7tAdL/VtAbp2dRWtY5uzEAn5rsEeJAiN1Dvpe+TO/xsupvXHt8bU
ecNt/z/LvxNwuUdBnpYIAywrj51ZgtJIOQJ/8DgYH7pZ78jCGo7b8cqaDH5B6AlDIQcRGPJ/1y5T
ybM6Z6C2cdClkxkl8eu1Clltq8RLzLy/Xaa8adCSvbY1uXB9V9DD1IsKJ+lOSfj90//xoZJtctWu
1z2qyY8s8Yz8yQUpSkWV6jH8gz/7z7LbNi/ehvV27IlL22lp/JN4py1rTyg0fJMqnUEHLJCNLzxz
/nsx+Abv02jTRKsQHH3o7uxR5TKIsODrb9+FV7OC5N31Cki61BFRwhdU7V937bp/E2ijFY+D1Jps
sKGhnQ2vQrFELj+u69W6j1kXFCjR64lQBHj1idWcR51OrWsHKA0rV58aYSuS1IihJVx53/cX/maO
oVNGcC2LcBJQRpjSLwZEqotCVUunSOJzHnl2mkOJoq5f75sZ3dxkSChwg2YDqrp4DP7eNxcHJ+2U
Vokhw+6w3rMy6TlA+2ib7dt+qflhbjyXhib+NmKY2qSGIaB2TmGWG1qi7wc5W5i2mfHgfhyTYyPL
BMSRr5eIyCwHGCfAeHInh4yo5r+Q3M70JRqEma2AjYA4A0Eu0sdTLy4EMpiP2750+lc5prJRHgrZ
qnX7/urMTNqVlcnhz9W20TJ5KB3CpwYLD4E1IGd838btWVKwp0EsinQiD2n2qRoRGHZy4ARC5ggq
hwbcppDAuimUjYl3jZmFimpEzI2MvIkKQxe9gnaMi6ymipawCXNzquKAoXNl/E2duBU+aco2V6TC
4UlDY0Ve8cFXJKeGSyBOry8lcW89K8aNKwMMQ2g7AhRwslXCNGzFWPNKZ8jfB+8rK0QgfUxJRKEN
vTFSm625/BBn/kuX2/qftvJWFUjcBMfn14oIkFhtqKQG6hLkR496B4KA++sy5bFDLmP8PqQnweGL
ItN0K0dl1KR8qxVOXerrKk0N9cuXRkGLP8I2ZEZ0ygn1pTXHb+MosDVpk3d75pOVhmq2vC+hyRq/
3v8k+dZZoLcBqVJQUIAmShOvD1ddD1HVaQQxbl+8FXpgVJG8EGzO7HgiAh6FWomkQ6NssgfQ1+R3
aVtUTi4MphhsO7RkReqCk5jZaOha1kBjAVmj8QxfjyOoGSmGiFVOFm2F4W+h62YY6oboD5RI8UJ2
dsYjXRmbnOE48wQ1VcvKUUrNEOtHP/9q8p9AXQByjH/NxJFjTXAtSTLqO7ihrseECkvXlH5WO2r1
yQFXpulogvEg8SbuRf5FQSnm/l64fW7hMQA2EKQRJVQksCGuDUqtl0uy2taOr62kKkT9wUtMhZ2r
SqSS7rANkFsBsfqv7MTvok12Al2AHm2xUx11x+T1/c+53Tcykm8IPKE3IgClOm7di3ssTuKei+Wg
dpL0UKk/WvIQkmzhRM7ZQHoRiljo4kMtb7L9fTmLOTCg1E4JdGUAybwMeabmv807YwhjvgOLOPbV
T1sh85RXWVjntTPYFd4HoPEDayKYQZeey7f75drOONiLCUPjtwJkMuxoPbJnvKWFqzBZNQO0WhaO
9K3XGC3hTOPZChjK70a6sORLrZyjWFQ7taT6RiV0jyKYWRfWZmY4SGULPMJlcIWBK/t6OKzwvAEQ
/sZJTTsykGqm8kKad9zP1wcMshcXFiarX6uFHgJO3DiAuIAcD+JvG81+WsqXTxvL4fWhljz29fPi
KNk3dYAB0bOylsLGieVk357UFhF8tdFLNA0GL4n/NNT5me+STc/cbQwZTjAwdrLNVNmA9rx38gHU
RSd+vM9SQyqesyB7UIfYRncR5x7vH7mZdcWXEgSoIhBuN42mWl8LeJwUjeNqjNtUcRNYDet/7huZ
Avj+73z8Y2WysHlZdmXes8ZJhn3tQQDZiH3cz/KHf5CTzlAevRZ9onp26Pj0Nf+r+kD2WZ4YL/iX
mcH+ahlBTAMoAeGX9vhiEzeZ6uZaynoHIGWqNzXI9O8PdEq3MA4UFuBTEVGC2GuK12pSqeXzpOmR
kEDHuXSOjuGpfu0eqgMITFaqGYPQMzhovukPFtuI9Fu17n/BeOInG1zhETQDgIswEA1H10eI86M2
4pjYOwxKD2riG0K2i1ll3rdyex1imGiQlNG7g6v3Nyq7mEg1zpJs6NzeEdJurYK+QQFjRJq+iUsJ
uVuIAiZUxFhGWAdkmOVxSS8stVWq8hUrB6c3BrPbSLv82QMPcGe0Zmr1O/T6Hjzjb7ganu+PcG4e
L+2OP7+wGySQque5YnDO5mHp5T3u9ukaXf7d4+xe/N2yGFYiejoGR6fy6rPZVWCZU4ynyF7kXrzJ
qExmbxIj9SXhQIwAS73xmaxCM9trG3mTrocVOzPzg637FWerDrLSUIEsTdfKFk7czIFAWI5WV1Qb
0IAFB3M91kEbSFq0meh0fRsZQNpTl3sL+YDKPwpvQZAExUuDuCCsPmbia8nsrPTtKG0fAxes7khS
5uqwbrIHyNuLSwpnt9cNMFijYh+qE3hm/r6pLtah9EGBJHoCgPgAyhvZgHasQVT9ddzloEaRE9Xm
VL5GGV5SV/d317xlxMjgEQAx2jQHQbQMGVokL50SGJMW2ItUSyjfrbxNxs4BtKDvm7v1ewC4SBo8
PAIe3EaTKE8jfMgNYSg7QanuFS63QTmzEPHMRJLgu+CRTkNAjuy2NNlqQk8S1BR12al8Kz+ELqq2
m0Gj2ir5iZ3kIXdEjkYibR/KxJRku4KMn3AQ7MAUjGYxk3jrn64/ZrLrQhdKnJGryU7/xIMeQN0J
IKFCFBYYQbdh9VqDcPFpeIVwWl+tRVuvN/cn/DaJCjklwKpQhUKTH4/g+nrbZ1rR9mB3kJ1C5gD4
NCThCd0vJH3JQ5Gq9Tb292K9jbStIlAyaIYW26HyGQI9/Xn/S24rVb9fgqsXiipIV0+zxpxSkEId
0MpIvrTYlMAyVB0j75EzgoMSPCZgBeFWSbEvduLW38pO+KQ+ltv4OPwIriVS8U0ga0Cv9LWkGSDk
GRYuktt4DNxHioYiuI5LGSSc1/MUlUzM8hBf11dfNYgoK/0pkf7+laHkXHB4lr/dn43bGgVm49Le
5CRw4HBr1QT2umZFtu2Do4Ow/+XDef5eGJg0XrTXTh6WwOyDOYcy6g3Ky0viURYpUhzpEbK7Gnol
Dt1ge0c0nSk2+k/jVavRtjsC31dm1NsVr7pgi/vmffhDmj1nD7IlVvZAnhR1nXKdkUPgubC5VSAv
SVvcXnXXXzoJGaqorBqiJgpAMg1VC6izD1tFXgI73F56sIJsCKDdcBNoQr1eadEXOo+wVnHc3ojK
geoyXhHHAH1dnV9S2aeyjGaSKLKXIqJbUMm45ohxwbQljM2/E8s6Wqz7hGsUJyi+lB03yniaKTMb
UF726yp47AEKr/njECwMeXZeL+xOfIDSu0KtsEqB53stg1OKFc//1dppIu5Voo1B5yRhUFYt10fZ
oDh1UDkDidaNVq0kpVt4/Y3O+2YzX5iZxO8oFvqq3nWKo8TKSmlj1SB9/lUiKRvrTWIFcZ0vXFkz
N+R4USFnjrUTkdi+3i5CUrjQleUVJ87foxLc+zaLlCOaxmnLBWu/46z7nmFuhNBJQvPkyI4KIeFr
e5kaEWnwVMVpu5TK3psitqvQfU7RwNiVycLgxpWfTucIuEUKDsEz5FqvjSUBukRBnKo4YHxUKTeA
PyhLU7LggmZyowC1/tJuo1yI193kSvZrTkFjsSg7Kmi+Ug18ytExiV9lJUDXiqVio3SWDqk2qwUD
PwFL1GeU2oU+dlOjeU2X3kOArSqwP9aJtZhQmA0YVE3QRvTa2E0zmQSlDoZajFTZScN4WxUahXyy
yWF90aDhqyJF/6+hgPnNdd3MGD4gI4AO0JG+XZJOnr7OlTcd+trPENNu6oc4WEqNzZxexIWEgLEB
4Gh84/UahSVa7wD8VEFR/iyVx1DcxMFCMmLWhILKA7J9Iwp5ssfbtEvQxiqojjw8tt7zAMRgq53u
7+uZrUZQS/mPjcks6x7Y+9Cwpjr50H51QvXFZWzh6NzCGeBg0aw70quPPYlTzEbZD5XUagh2wNlI
FckQoUtcsrVrgt3zwzUBIq+VY3CA+q7Z8y9sqUVv9uhemJ8MsZOR2oRjQBjfoZG08sGjHYRFYTIv
gB65ogJFovfSwqBn5lUFRh9CeQQwIyDIr7cHeDNJS3pc767I2AqpwBBcndA+vL96v51sU08BPS9E
SHhvowFh4nhJjtaVqJUQVZ/wFrIsmR514+HoUfuPTu2vVUD3vAEtaps4nGlY1sP2zfqhHw8fL8/1
DvzY3z6Y9Z/BAva+Xj+t1+fT36dncB2aO9Nzzruta+yelsBlc8tx+cmTg5NrbVOxHue6GiqjC19I
v2tJYTfCowBgy/35mY3nLo1N7nY38Qam9bLsSGhGyMstoKEieZFTW/jkCluWreRF2moPYb5zQR5/
3/jM8R1V7/6zNuMWuXg+jhrdLEyxNlL8LiPN25YmOu/v2/jVI723ASY+wnP5PK86Ijs78EN29sgy
BNI3UEeJIGclowaVFVkd1UyoAnngItiyByQSIJNuLiUT5kJ1jYB3DW0LyJ1PT3kk15IUR7iRvf5P
1q2bMaLxaDU8BmzHK3aZLjVazh0xVI/AxYV7EqHjZO8XlVZwI8+DU7g8VdBs5i9UW35fYdPJRTob
vkvAWwyvtesVBPYiBeAtVh0bmozG5jTQH9WU6RexiPHjmj+HwChMlVoh8C7Pa7KJz68JhcrH8Xup
ZXD0Ufe+ZOLDtL6TxaEZx6rseseVWrxV/wAysrCdfhfpnp1JSABOCb9PCUac0H4LztGzDq2DT0Z1
Wj6cP+3TRjN/fnV5TN04fLVnCEvRnCIVDyY/+2OkHovsp10G2c/X2liiups7UCDpFCCYAgJspKSv
l2MofC0N8hp8F2AZqfttI62zpFk4tbMzfWFkMgOcUpWQPmKq08FXaMCigr6lBgtq9nH/5M7u3gs7
kwuCEeTVqwqDqb0OgmGEoaWmiPqFSHJ+ytCfP15E6K0Yv+LCB/GllupD06kOuI/wpHpo+rUATpL7
Q5mLxXUsCRDqBBkkWbw2AjKTxvPTVHV6DeDSV3Rv5C+kQ08t0jhL+syzy3Nha+LQRR58V2WYqI6n
74YvPjTzojQEtvS8mHNmIJn9Lc7j9v7VrbiYN6Gp21L1C4RFICAPpQ1jvNH7hdl1Twg7O5Rddf14
fxZn7kWsExIBuMZ1IDUmu1sDk7SXx5Lq6Erf7zTBL6wqEFZDru4Z8mlgDwoWLM5sQQjcQtNbBo3D
iLy+Xje9lyEiwsGpSCW4mELkwhp2uj+omeW6MjHJp5AgE0FyAX8iRDKVAICWkWAa7CRZ0rmZ2egE
nRl4LvHjP/pko8dD4FWRAENF8Q0MjV+AqLpb6LpcsjH+/GJTDBVPPFLCRhX9wVhqsha6BeD47Hwh
7SsrSAkpCN6uTehq38RVj+3dxaAXaob+pKpIhsgceMkiNLzcX525LYe2ODxjFHB44JF1bU300gRS
563qcGLmW42fgWd70CLqMh9NZkngr+rM/7xv81ezfXLFXD2cJimJOnf9WkjwcOpAar0nlNDXcPVa
mi3kKguIfxTGo0chlrk6Hg7vB8080h46dw8CdO6MlopgLWzpUuwyOxEXj7nJRCQc4JdxDDdZ6NWp
CjrNiLQachIoWUEEmjZKLtP706CKmNubabh4eE1WupL4skYmHy0V2377yiy8qY0KM4LXNH5FtDxD
qanenqF8byO0O/1kBjdOF0hVKZoXMuP4szliU2xUNAQFBlRiIPzogp8K/zrSg4I0CjfzW2NApIin
a8V8+jeTpkpIiIB+AmCU6V5tmNx3fUbwAlY82Ra9GMROSXbOe3Uj1mLyqKJnylyYtZlJQ84UMkwA
/oGObDJpiD4joSUxcRTy0scbxPUZtLPELPrvr020+5NR5xx9/aAbvz4YSV/3bSkEBJczWhj4VMrM
uEH1vWVau7AR5rbeP6ZQLL02FadKWSgKh0c+K59DuXmVO/GNBEJFQUyuGD5UXe37kzjVF0IRemwB
AZIGCK/fnOe1SS/WYDNIiHOuIN1b4pnwinSOGRshXg/o9jLiR0bBk2JXpma1xlm0oFKtlmsUA+5/
yZxDRcgAxXNkfW8bm1JFKbpYLomjc1tOfeL5Hx03+n0bs/MLWIqKFm7EJ1PRBo5ESt94GXEKfwgN
1MAOUHZHwkFBTlk6DOHqvrnZIUFvBzXvUSVqynQN4NIgBm5FHBCzUQX9aJn2UQ0v942Ic9cEqqbI
k6MRBgDCib8ivS9zQV8Tp4S+jt/uWvBX4Tbq/3bVgY9po9m6huZI/lCoyNDJK3Dnxe4uHRhN1wF3
7JqIos5BO86jvdvuPT+nLuS16gO/BD2+7UoYNxsOEWCnAPzdcLm0XVWysuqJ4/oJoOKS7Ve7Fs8X
byNWpiIYKtozDCbq/2IdCBZBHnu9UG8cZ/Diri5bSQNrh0QcoYUWNCHVEweutJWLRN5CZfO3MjH1
5Jemxh14ZQp9AlwIU7XR2B1+KSiW92DWxyMcLUpAkR3TTQdBZh332yMut45GhgcK9gG9izE9eKsf
z6IPAWaB+rrhb5+eakP/F7ELAewDiE5gj/hpLhEJ9FSJwSDiBIN6wtV+UktSGG4n8gvn7TdouJkO
hLAQSAF6FGJ919PhD3EOUkUdPho3VbyJaGMKdm8x+ogy1lowHwP609CvmD5kmxx0ayCJQNVXsODr
KAZ+/6T8Rs33vmbyXhBG8ujcw9fEak/l2tTBuvnNtSulWrnpTk2c0GeGpCITpaM/BxJHgN9DCIVt
+sySWxF8r50NkiXoHQGWze10aQPcspmru56tpXCnhXgkRkZVRaDqPQv+NukCWkePrLYZB5JevOkM
VaO8E0BfTE6Y2aqQXfA2St4barM0WMzsvbFOYmAuBDf30BF4hQbNhqDMRevm/emc8zsoFaNePb5U
kNm6XlsWRTnOuKc5pDtUA9gzg5MmgYuwXrii5vIQaNoCvfoIHgIAY3KmULTwAj/FspU4Nxk9g5PJ
JIiNUJOjuJVAi6Gj9081sJmOkI6wfr40+vUlU/VX26CyDP5rDH96qllPkYn3NTVDY6mAMvPuhSoL
9CxG3RxVUifvp6YQKyL5oeZI3gfff6Qdo4n3UaQfulJYspYs3Ja3ZBxwpZf2JlFJWHSFVOWwR7RP
3tu7kl1Auo61DvFxa+cF5Qsjaakcm/ouCMF4B363dOMjKFT7p0qMwEPTGbFgSb2EDQh5dqDukQtM
nllhxsJ7LxgDVP8SjubFMW5eteY5cqkyROuIW+qsmLvBgODUgKtBhzuqveM9euE0tTpuuKypNJCo
AAdXinadDM8yXiFV/BxKj6K7h8aPF35VyV9FOoXtpv8awN6j4JYK3/mgN7qcglWOliLI/ltGBfG7
ek+euyWljdn7a1zgsdsE4JUp5rSr28wrlERz4o3Wvbsecn2oim3kdQO9ddnpForCcxlrcmlv6j5J
pOp+AXsN2FWHLHlT9De+9g31UckMT3/KNVwpYHEYAkuNniQBBODDQkg61Vj4DRAvv2HqNH0wKoxt
E07nPvK+4abPYCanAaRpBFPXV2hTEeUnhFqGROwhATdqZxH+gw/KY+lDCsqlwmJ78bi3p74NBWZw
OKFaA8T05D6veJ8vgwh7v8VGdaQCCZjsK88N8PjF3roIFxzdTL/MCAhArRfPDCgnipOzVkBVg8u8
XHMgICExSzkoAMk5XvdeGFXC6ACikmxz37nOVTwvbU6L9Uhy567qZZh2QLXBNWT7RrfmLLAM0YNG
31I4NPC2gTHRddAxbiYLRfxbhhn4l4sxT9MBvVown432lc6umLpr8g4Q0QYCe6bKVn7PjIo9gls3
SXeyaLJsqYN1dOq3a/yfOf+FzFz4hLrzwkppYb/Q863EnTXJIPyGl9Do6fsLe3x2PyFEh6oYynNI
7l/7n1D2lV5zSxzrXqCguTJ0ZsYInUOy49SDKBVGtFSrmXclFzYn93Ms5WBmBcLYkSRLXrUEEteY
XFSsAdGgavWWvwju3/t7au45ApAA3rGgPkIDx2SYmhIWIJttNSdQeLNKzzxgQ1l0um9kdt2QKgW9
MVTkgMa4nsu+rAU5KzXihGFiBOLabWOTuFYlM4Nb0uL8feLfbBLsEZCsI0GG5/m1MZVrAKxncARo
UzfDTbjhoaSOA0k9KqNI49GTjoDBB10VimCDydFPFKHW6sMhe2jN9xHM5dJk8/DS0u/YSBFzgsUF
RQzRfvm+PyuzOwyPTmRIMDE3D3ufU0WWtnDkip86mosd3Ee7qDbxXLKjvvsTlQVY38/3jc6FJFAy
ARwauFVARyZxEy9kNcrRMKoxiaYRwqaHZFXr4IjLEDwJC+/Q2d11YW2yFkVVRmGhYEOrcIm5+CmL
3z2elfeHNBcqACWFpAUofgH2/nVbF26h15MoFTkfrp97TWpGY/WzYZu6PXneOa7WcUVrIBD5ALfR
PkydRFh3Cjhm+Qyglc9Q3/cjo0ENvqw+t0opf6u8alUGq1xb5e36/rfOHvERzweeMQGJsanaricM
VZFzjeYInuUrVpatkmNdGgqSAT7gzMKRLd1Ucyt+aXFyMZJE9sLQH094gPe1N3DvXhpZmVuhL+ur
jNpzi9v5/iiXTE42We1mdRj3MNlHkTXIiMWrUxc/Zugs9uLWkjllobtuyeD484sdkGB4A2u60eDW
3SYseIjc78I7QurATINmfX94cwd3FBiEj8H1cFMzU2pRYiWyLk4CmQ+u3AnauuWoCuQhSG+1c80t
xBqz+Th0TY/MZ2Oj3W9IeDG8tmxT1PGBLRMB1tC2HV463jo/SDbY/ugf2Sqouh2z4wI9RSA8auiJ
GQPBc9VK44WlHXfLxLtqSCvpGDZ6UkGycj3Tgtf0kOtGThcb2SLep5izdUU0miHEvj/LM5fGlaXJ
msZcHoMfA5Zi90/Fl3R8vwhabcYRMlrcwpLODkuGyik67nAPTmfYa3wPmsA+cVAGQTAR2rIIkRM1
MwR+KZ/7C7m5mcLfphQgIVBcG53mxWpGeTN4RRGQEQcRhBuA9weyUbOvwWy496izIj83oxfoGVSf
vfAQsN4AdwOAGfVG6k69uhKjpdrYnFeCGiFAWMj/4AUzRQkVkV6mXIKEb9JCqXZ4KYWjrFm++ifn
kg3JDpKXvUrS279Y4Auj4mQeUA9QuxRGmwhEtd0P0IZmlf3U6O1AJW1hN40hxs2k425A6Q+XH7K9
18Z4TlLTALoUDh8kohHHQP1xcbHE0zG7jS6sTE5HPQQx3ww5kmjCtk9QE0IFp0Hnegsl7H6pdD/3
BAGXC8oPo3gl0JmT2K2VQOCHWwypq3PFm58DNLBdEOWED9rRe40XsC6zQ8PU4YzgsQsO8+sJHIQi
jNOQIRUfvmsVnLj8ydibyC3BK+YWCtzsIOoHogbJwWmsSIJYapKeOJ12CgZHqxairjm3MqJif0ND
6LVPxlGSxq3Q0UAc8CdTpXjvQNygp68FhHNa5eP+Dh9d1HTToTdmnC60z9y0sRdSG4YhWtPQxWkN
Ykkz8TkeUDd5Ykg5L3nmuZQYQIz/saZOCkWoYcQiMM/ESZm2kbI9n4ENKnyH+ryQfvggwnKNUoFn
8+NdGPtmXgrg5Rm2XVxakDOnQ/TWMaits43mv5Iuoa7+6LZPfgb5EYMDQ32HxHSwi6A1wm/G1t2B
bcEVsQE/udbg4B7R1gtGD5py6PZIH0A8XfeUS47EC6jYm/dnduYKvhrrJM8IumY3AGEFcZjoH9tq
pamcARg7up92aNNpN5WwVCaa25cQtkRvJtKN8COT2W31uIRgFNYygV5AmPJ7jcs39wc1d8Q03Kt4
ieGhzU8rUbpb1z2oJYkTZbJMm1jUDSKheZ9PkFzJPY8sXHrS6CBu9qeOYinUAUDOOcXlEN6Pkrpy
ibM/K9QE6gKgwNcxK3/+s/8MzU9oWtMzfvcoysjGmIuX8Wulxkbzcn/oM22a6HFBnxPeJSgWg4v7
2r34fosOcRGfIneWVEMAwkzUXeSv1XrDD5umi4zWqRjYubc8YFeDjxDeLoEY6Wm1RLkx5yHg4/CU
QGpZRJh3/SmRLA1+C9Unx2M9Vbt32T2ChoRG7aEMl9hzf8c1XQId7gGdPojv9GnZJdJJn2FrIc2A
qgFyh8Xa91cDWfcYXNj5aHjEZRiZESr+De0G/E+ReuFJaU8LCzBGHfc+ZLIAuhZInqAVmsMVa7UK
1lxhqRh4f8xAQ6uvkO9Iw7+uZJR4X/2A9aRfKqnPZZdwl/0zFZPLsxA6aHv1mAo//pMRm7F60wQg
tlNsotCmfRqbVIafPI5okm26JSz93Eqg9oWSN0pTPHC5o8u5CMtqmYOyVcE0x9XPeB56iWs2aDXU
0nKv9ImhyRHVwx0EWfyDpKdG7q77wUT/jCksfcqMq9HBMQA9FHgC9DdM7vXGE5IgbwW8ZyH1AiL/
eEnvYS5ygAX8zSBD0MEAPFls35OyXGWQZ620VQ192DVXPQnKfuSTKZ5yVaYF2wVLDBAzO+zK6GR9
2zpghZvKmqOnJ0X/HAtdlWQvbOMZl6aPOSYQWUHXCFjD61VEtr/JtYzD4eVDyKuo9UDBUC1SLuf9
VQpfZzR+F9oDUL1Uiio0L+sJ2fFhrT2phFOpkOv/ImsJzwZUKlaUgARj8pBhYpEmQoXlrLi9UKzc
A6fsYqTGk+P9sc9EG8ivAalHkFoAn9FkfllVhHIRYX4jJFt4PCLEaFezNUoBHkJDf8ljzC3npbnJ
sHoh610GISmw3+8r8SMP9gr4uP//hjQ5kzoX5fXQY0hhjaw6tLdyWyglKhYWeQj/RfCODnMskyCN
REv8ZOtoYhVHtZzpToJ+4kg4STUqhNy5Fpc2xFxD4ZWlcWovXI0MfqssSlPQ44j5W4zWlh6ioqW8
Yq5NWrbLdEqKD1bjXWhWS1jcWT8H6SGCuhrSQugcujYuZBLT66DQHXElD6soOsRQD3BrQxIfI0FH
aW+j1MdK3+bSiQOlb/giodN6SXpzdDCT2+Y3TYB8sMiDTXSysHIvSwFTmO40aOqvwOgxKKiTl57B
tIXU0MxtDqQBMIwKQnBQ+k4spZkYVOHA6eizSSGf9dAnNa3CjRA8ae3r/d06dyL+MXVDR5hCCqHT
G891En7LXDAUoGccyID7RmYiJTg2EZECGjbRHD5F1WVuEPZciM0TxM+FYqaxodRngeF1Eey9dhMD
ihBs2uQP4YDZKSwdxIj1CgC4iluTBczI7SoiXyIgZMMfuEmmWZMYSLuqUXFi4px/z4TiDJQL5GhI
a8cSW3rBzyQp0OKNBmBkTkfJX3Hi3/hCQB9aK2AlBcUAvVRejoGSgnhfC3Kjj22eyrl1f7ZvlxQ2
0UEy6saNZievxTZCDh3KoK5TIcz0KruGSmu7gA+aH9iFkcl9zyqx5wPNdx0W/w3Do26nKQVjpgpl
4S9O4s10WHpk314VEFOArA2oI1AM0KZTiU76nndRmnB8CY2J7nsWqE7pyavG/47TBwBT/vtZHFcN
/E/AE95wsDRy7oP1IdQdHo2a/bAtNnwRLhUnx7D82qVgTBdGJk6VSaBBKCVfd2SltgTpIYNMA9HR
0SSu0vCp099U97vn8oUzPxNKwSzuCxVixchXTosPKe5jFg04A23qZGK4daHqBlEMWm7qESdE7NZv
VqUXmIudmTNtk9emJxeWnmSVrnGl7pQoD3bRy1MHadF1Z0ISyg1Xqal96xWYAxqbZBannO6v6f8y
cOSkUXDHuKd+iMhQAYj9cb6FtKZp+xMC0rSXxHU64DYbkDk1JM97YYO8sJtmmBGQ8hKACZVBDYib
enIoVSWvyiDF5QH9mOMJDEUAO38RQ4XsDWd0qPRB5c7y6J+B4j+RD1+VR7Pf6SbAVka/BnLbvj8V
c6fp8nsm5zcsEgmS1fge9UVpwf8JnUTVapBJFcR3eZEQZxzddJ/LoKwGST2ADgh0r+9vLwD+TNUq
HCYNQgsBkC2Bsir4c+vqdln6UBC2XRnOStCM0sUbEhK50p50A55NCjOg08zX33xpkxiJKPBdshVZ
4i0Y993tF4ITGe2mUKXgx2vjIrzRBCnyVH/QHYhSH3zOh8pw6R3vz/nttY49IMH7gqwf2GBtsvcz
Ia5Y2+My0MEtzUD1EXZHlkEVFm/GRabj2QVGNmAs+KDJj0xCJnT8ZxokaHDQmGREwv9w9l07kuPK
tl9EQN68yqSrysyyXV31QrSlHGUp+/Vnqe6952ayhBR6gBnMxm6gI0UGg8GIFWvt8SRkQNQ6TuE1
Wu4lGFPWyVlJtzEZPKINvmNti3LCJFAaNo7tGc4Lg/7x7RVYuHwxTKW74EXCjCNwrNerbGR1ZNgx
xXUInJt5R1GlUyF90YiV47ZmR7p2W61upkpBAkVa49jE+Q7TbwcDb7dkZZp9zZD0oIjrCPyzNQyN
Q2i6nuDbKPLXMCyLvnmxalI6GKsFL90Gd63VpT+cKAV2BgItt3dm8UK/2BpTqiAZeLKAJR9fMlGf
AmZnbBn85vWXnQSsfRjtzW17CzwNOAwOphDwH6SEMi7HtBMlU0dOT6lHnhUgH6OXIZhBDy/gQIfQ
rGdvLVCE3duHUwemmtvWl04iKOtmlgMD9CifoKWL054ZgzHj3+jJNiMvR+6HYUg9f1MagJW7lemn
pXTs0pYUaTEWrpKO50jH+q1tfFT8sTJXTCyddaR7aHPMAcyQkfNxQzOKtgo9QT3eBhdwonrtcEf1
vaofrLWdm71NjpSYVoEltHGgmy15o1XloIiYGsC1uHKP5MTH6EpAIvLHQlW9drR7rf9V9ysvohWj
MkesgLp2aY0lPbVjDtgyaqzuXa3g5Qd6bDFlGOy1ATLXorWkc9EulA9RbAafOQaCrgMWxZEo0rqm
AOYYB1HigHvT6FM1aA7m2vty0VEubEmXZGvkJU8ULCzL/5bpi2P8rsh/STjRLP7f75ECMKcNI0aC
7zEt4HoP2r4OIb40jB9JegT7ZMHMlYi/UDfAs+/CohSKdV2AF1SDRYsO504cDdSjFYehNXNkxVOJ
Wi04di31fuj5ptai3e2DvlCgnc2DAgxE4DN2RfLWglvlNHKYd9DW8lQrHPnPUv2hs0e3fFb5zhW6
p+helh7SUQ/y/3DjX1j/DLoXcWaaZkhJKShQPqpXAbxjDvbO7gMOEWBr5c5buiVAt49/wMGAPEty
1aQ28lRlePahTwYJg2h7eyUXTwJGu2cNFwuMetL9MCIQmK2JMBYjm/Nt0QRDbNp+0dFt14XDd1H4
0HlaMbpQ+MH2zX81ZjywJHLC0PSV65RchffEwi9AJoqeBtkNU5BBNcqovgtnU0Z+zD5ijJZtksKv
qrdWXdUMXVzbi58hObGChnVq9fgZaatDxMlrreepDFk4bsztEIDqjgLIAq6/CqtCVnxoKbhD7RuT
J0Bqz5ncdQhqnJgNRYzgPiY7kb5D3ArYXa/Maq9R/cJcI6BYPDGfMkT2nAuj5ndtL4ls0Msr2Gjg
QPzB4q+dsa9c36CWX+T3QsS+ApreWknDEj0OBcya7X+4zubZbQ3zl2BdliHDeTkmCpkQ7DE16avJ
xi23mE2hVaBp9065crMsRd1LY1Ke7Ghd25vqbGx6nUe46iN0wv5LELw0ol2vqZNNI+MEoR3pBq3r
INU+Mh1s3OpbTLmv9mzHQbvktf20KfMgH7K1czRvmnxpw3mwngp0WUC+ef0DaKs3WcRtekpQu8wM
H2ieAEMQgECh4MbvRLdps59Oecxj6BjFG5t8+/focWFfvr9BJopRycyiUMMMswaPzSF7qvxR2ZRm
96zg8R+vDWMszBzM6DNgLOFD4GGSE8xRSRLSaS7OTW9teXoytV9T/VbTO6XIttToEbrsAHp7qvhZ
sSQEN+fRclcr17P7yAuPHBepAxgXUAGQLlxNKKIE6TVB2MSExfgctXunAusYWAeZALfk0Hk2xuAr
PTkVhfp8e9UXZh7mngB4XqC2CP4aS7oTNKevGsR0ckruZ7nFYQMybZRbsAEQxDilW2cfh4SHWr/J
/Wq39m5ZelM4SDVQwAbMH+9e6WxFbd/UqWaQ2e2tLA2ieMONpy5Mzy4m6EKqPax870I9DQbBLotx
QBfKe1KsHKjNszTTyKmxFV9UJAReph0hSd94Dt3a5V/F7X199XQtbPKVWekVqHLVKLF75FRkz4P6
oLVgNbYdwCw9kDdswGOJvLUJ6miNOn55gYGCQ89fBb2GXMxWozjSp7LFnQ9KXTX2MCjFp1A4QGV7
4q41QLu6RuM3O6zk0NAQguoKsE7oe8tPpxhHbXBqmBwJyMshjhVB2IOZdyBV2N/ezYWLz0HOBh4H
sMlboGu/jlmiaHsrIbh0u8LZO6hSOPEd587OsWJf1d9sUIneNrh4XGbGF1BuAIivy13PMhmaajQ0
hGmCNggaS2BVw+DPYO1jh2OO7BGC6z7UGkK1AL2bDQ5ngOQMVHCQVQeJ9j1nzxp71dcygKUcGiye
M6MuEOMz99b1SkTMjDU9T8ipyyBVRUIzx7/3iY7AhTefmnvN2G5Zs9V4H1bFv2NLoOByYV3aB1Nl
rG3aiJxsOnGvaYBVMk9W6VWdCf6vNVzn4q6DQsJAvwQIE7nNH2e1BuWYEtagBRolcGve7kY9RpoB
5H9WQhhJXa3DL+R3GA0DcwA6C3PBTHp65aIlLfaTYHAPEnqa1gb52RWbgp5zWnoYPwCXLepmEShU
izutOuf8rhhWrsjFD7dmdkwLgxWQtLreZD3ts5bEOTkN1tapxMau4sBGyxinudZ/Q61rxdsXEh8w
cUDXElycUOkxpJSgsUAAPqDiA/FmSwncEg2cmKh50NnFGi/IYpxSsbhQK8c5Rpnp+tvEoFCWsga2
UKvw4cs7EinDvgOWK3Cy4shcDO2nWWEe+iIa/QgYvZWvXVxd9DrwdAHSAA2y619Axigb20ghJwrP
dTNUDSK0rO5aEKEk4j3K3lZCydJNBGsqpIYw3oq257W9ye3HgXLsZsPvaJIGzV/D8k1hniH5YJup
h+e3stZtnG83OTRf2pR2NAUrUqursMlrz5pKrwxb4K+yn9S//XFLawmtaMQhJODYUenb+rrrBDFd
cqot+p5XxabMwAQJRp/sA5MghmArLdsle2iGAyKCtycuO+npWaSq1vIUe9fafiLiLTk3W7XVfKV6
Gfju9rctRYJLW5KfpHGs0GL2k36YvLgFfH8tnC5doJcWpHNe5cLORTmS07dIaKHlNzEJCZCnt79j
3mvZFwCWwG2BAicqddKJs2pLqNxF6mVV1nFwdmx4cei+rEBAr1a4QMLo8bbBxc8CDG0mgEeD7RO3
eVHqMI0iaWbQwimfoElFXF9QKMHoylZZ0/9ZClxoqGOOA2UOHRJo10eratVSyzmSvNL81lv3uf09
WpswXLxxL21IR6nK4I01CrcnCgJrGjbfJmdnpz6WMPfsINb/uH+ctZbcynfZkpsPjsjo1MGmq/3N
2r+Oey6799ubtBiIL75LDoOWTlBIseDeOmKQkt2pYEDWTwrdoV5c/2FvU71GGLp0oDCKChQy8GSY
1ZRScrfqRdw6CjvbWa8Ek26O3pTna5QYS31l5L8AyJsoGEAsVrrBeUw1VpclwDlB5UU+Ooxg3bLD
Mnx/LUHfqOzWLC75+6XB+c8v/L1qaElVHZCWKndB0Bx27s+uVkHv7q4crMVPA+ELQMaougMTJK2g
U0bCcWILrVq3DVKMbMXTj+qAEYq8ByK/PKT1MXI3Ey6ZUUUFnt5byTufnlY8Z+lyufwV0qkzi8id
SGQDgsX/tOBpOIjvtfuK5wcA9IMHPnQFwiHBUJyG2KfaPX4Jae+ndI26YGnZZ24/yPxYGgCK0sHM
FBCL99pAT6AR8soUONDkWE2u16ViJYIuFcJQhPpfU/K1Y7HJ4ZkzAeICgVEHXGTAJRxyK9lhPPTc
ux3KUU9pDipxRz2axlPdrmBslk4OFCJmsp9ZuEl+zDZJ2Zh5jvdPoxxHEoGiYSUaLGwpDuaMMpsx
Zrhgr124s+zCdqacnRsXfGMxQ0DAnZd+RBWedM1qEriwdS6ecQCogwQeib1kLivVhrV6Fp35X+OA
IeYzyCcOPEyPwxMmM+gzAw9rgonbzW3PnT3i6iaExukstAHgkAKuLLkDwMYs0avOjs7ggx/0YEYd
GA0EQTwzvi/tTdWvZCsr9j5D8GVgGKe8FwXsqXEOLcuPSMs8Mp7d5hskEIM6P9TJw+0v/LKPs4or
inv4PtcE74h0NFtVsKKnBjt3TRZWubGr+22WPlau8UpJcNvWl02cbQE3NCtIf44aXPsMr8r/awso
LEBlthV4x4RNtquYkTVDUkB3Bt6yJHXYuaUPVa+DvhFSxVzzqrVB/0VDeG7BIWccssyH7KBCVePF
wM5DpwcJBo4c4yGZ3H2h/by9dF8Dyrx2OAIG7ifo/Jnzgb/wjCxRwCjbR9EZDE11D93JZAxQ5AgM
XhwGPb7LMmDbMOOPuSD4iFJ8rH7rkm9e/gJpUefp+qId0ugM/MVA0z3pDo0FNUCDB2kD8cGMByr7
c/uzl9Z3lp1U8cRE90JuHNl62WS6y6Ozgscl2BqMHuxRdL/a21y2Y4MzHoA9nIX5zy9Wt2swwW0O
ZXQ2sp3C/syEJiCFiP6Z0RabiOf5/5qRolhSYe7WEjDTsTEsY8jppaBGSxu/qcBvsuacXxO22dwM
NwZUAaVsebSwrCAKjVcYzInRVxHD3pO492h0Yk4Xmq8j+Z4m6soZ/wqTm41CRg9vBzxhvyBI83Gs
RDYiUoMubEt2/WNyH+2j5qRvrbXW2hyb5OjsWA5K9LMyCCrk17tWlaIbIrWPQKKLKZV7hoNwpPEr
0bbRmiO685vni63ZN8AdMkNypa1jxHS6UXTR+e77h+014fmsemfX+73ZnPcbDJKdN2fvKXyCsoD3
9JQEmz8vYDr0kU4GL3/Ch5ePh9PbH3ASevdgqjmc/PdT+DD5pyj8/ffxm7t/vBv9ne213gG0ru+7
58ffIE9/9J8f/fCwskFLAX+uo/y/D5ECflZgitCeP4SdjAfh1TvDm9YKJvPC31qsOZRcHKdUn2K9
KwbYYAlyH6u1kOixtaTgM4n6agZXM/J2AMTleWBwJFp1Cj7Ss2omnlX86IzYi1Kg78ZfkIeejNjX
+LDtyhB1uarfian2QSHqK+lLbT3lUODpSYFBKz0A5mt7O3DNwfDWT5NcEyMwwFuRGoHrAO2kHytQ
jMX1BXknnssGIqNc7rPIkMWJOkXnFIx9aQaqgJWMfckAZmChKjsneLixrzew7VOj6wsXJyszEdor
hKporKvg9iItRN1Z8xNvLqjuIEeVHq1WkQLeTh0kdU/eg+lrK0n4kn9c/f1yPYbGqOeJ+e/HCOsU
cbDXq6EtzmgYePbuT2m/OGpgxd8Iz8Bg7Q1GUI5eWu4V9W+UZcga/gNUFB2zy0/Wrhe2E61ZOSMW
tuu4cXZKU93rtF8ZXV8K/OhBoBOB7wPhgCtZibq8i9HkwlWdRhgeAkfgDuqxif4IhezUw6trbTT/
K0R5/q4Li1LJqLd1O1MpLE6/AEf2Xpzg5ef5IfVTv/G/EwzU4pnnicPb/Xs4+OFvxz94P3b6sHLq
vjLjSD9DOnZgRRFppNPorKf3igMJBnDpTShkzv2mKrOADT8aYxJkduvZrXOn6tF2gEKDekec30It
fHP8WWrvEXvpBzDubbskaE1QYEWxjyiBCLSSfC9cYFerJh2zhPd9xywCB61APqgECaCELag/3Oyt
yCoMpBfh7RO3EPyvDEp5TspZo3AD64MW30Pk0qBR7lwaBaRYccGFZBGGIEiOjhNoNmS2OL1vtDhq
U2jFKe9VB0hmHugqeNqagOvQQjPfzen77U/72rOf9x7+PsutzKNPUjQxrDpP6iKLz3r9XXUQ2VUB
QexI22oETOHU3YP2K3TJsLfiV4MQvxUPkwZgUL/GebQQPDHmpWLQa24KAXh0fcabuFaaguHbB1uN
wCM5gjOSl/9MFzN/7oUVyXdEroy5gGLTuUs+jG1ibtvom8hDcGbfXtelnQQvBaxhjgUcOFK+ELd4
k4h2TM5iwpTXqWAH2uVgzux+5jzyXO5OPt49t20unYtLm1L+QC0aE05g00X+iKnX0AhZeywi04fW
wL+bAsIW08dQBMQs9HxiLlIVqxpjvBCL5KwKv5tFx0MgNSvjgYojWS0LLYZJU0MdA5Pv6Ita0od1
XaeC9UDAGldCAg3HLpl7g/0LKbeUqce4g/gqpHStRxJtKmAsakxGufHLkGDJ+/5UdX96ov/iP437
pvHr4Qckfqv4rUWjcUDykzT7yNrZINER+0T7SIw1Lp+l+AGQINYLWTeeDlL8iK2pnUhSJed4Els0
wgBks/g9V8EBudbBXzpF4OdR4XKgtwTy6HpjqIjTjLhZctbi3ygwJ2tl+iW/ttCyBULws0wm/f1N
FY+mm2IrXCSmpJv2yXSssntI6njAJPYCygrin8UncYpQTsK0PfrTSHikezmxG1CFQbXonFsYGdI7
L0kOKIyunJ7FlbuwIt3FBl5E6An1WDkrcT0unN+o1K+p/S0u34URKchh0XJLddvkrBR/B3403UDN
vynOLrJSzynek7Xp66VcEdzHn3AOwP4/32cX51Tt9RHpHJZOZUGU3mdK4tkGaJTyNa7XJRe/NCR9
mBjMBkqTMKTZz4rZhKqN+/8c280mN4LbsWfRFNpQyJvmEqqMVcSU8BCTqcFpEnWgdU9ui0Yv8d36
W0L+3Da19CwHjRnAe/osKo7y9/VxUkC8AclOvJU0Zj7wMd85teLNEjc0HcOUToFugtnYd8hrHK/h
uBf2DrZtvNGQEyDwSVeVkRl9RjTY7vSnstzlUBpASF+TCF9YzSsrUmyy2EBcVPKjc+uohVcCeWol
9zoUq4fJekqN/cqCLpmbP2cWa8Bwmqy9BUpDQ4UAc3w2+37aDmpVeox0dK+CSsjX1NEIsjEVm8iy
6QazVDn6mkXxbezx1ByUESWEvAWUMM2qQMlskOOXeRsyJVtjSVo4p1ABQhsA0Xp+aUkhB/plKkVS
jETMZdsGnBcosP8WBvcGjqFwnQZqIz6grP7j9vLMWyq9f0FTPg89oHyHypO8GQTS5saAa7Ufypc0
5c85eOZ0fS2fXXrpgBN9JrKbQV66XDA3tYaJxE6zMzh/xi1Y9iuvnRKIarITAZxAEwypX+FB1qdF
DlquieAufCZ0/XCa/g+Dl3wfdrqm84p32bkG7X06+Nb7BO3q20v5tZ9szeKB/9/I7IkXoS+dbJsI
t83O/ehVIxjfDeKB1bPykh9FAEqyTRTetrjg2jCIWVtMXYIOSK6rJEoeU4rJmHNdO2kIZ1GOjaO6
AM/l0XdbbaoHZvA1ZiDZKAqVwCHOZNaAoeCalAJUZCmUxyDAOPdaB0Tv1mYnE3C0yrK3ib5SP/lS
TZ+NYZAFPFAYq59BptdLqpPImoQOY0x5L1uwS6vE00qI24Poxjm7dtCp7y0UmLjiUVv1U2ulPSf7
zWzfhAiIBZ53AwSu0scOFnWHvKbZWaeZh7r2AMBIav4XIzMPC7YRdO0yjIOjDeKmwI6fa7PxLPNt
qIVHVhVFFz/lwop0X7IJyhZKGvPziE5Oj/UrZhYPUGPf9skvz7t5yfAvQOjzMwTbd71lg9E3SS/U
7Jym6qZxoKYX5a8YdTLoTj3Y6lYx873KnY1BBERDGhDpQZV67SjKD5PPHwEyRSAMZ2JSGReuqjXp
WgdLCiyjEwgagLzLFz5w8B45PP/+/Zefe2A8bn/60smYRRWQqM7kE3IvGQ1Wxp0MzlKI6AkEdih5
wj/pRs3CQlnD/iwejVlIBy9olPFxsV2vs51qkaLX8ydOEO0ogw6JFsp/c7s8Q3miSYd97A5ehdfJ
BLWFMvrLwST8H75YwwN65jABaEv6DdBloVUNeZyzgjvEd3pNuWNIlMLRxhQyLRvqZcUQ724b/TIv
hM2FsAaegKjvY8ZYbpeAE2KivQOrJnhZCP0opp02FO+Z5rs9WD7Aq98HIArV3Z+KyQNvFBDQQLNb
N1dqJ1/2e26oAwY1ax46eG3Nf34R75W2oFkE1OqjqTBlU0OrBeoCwTRODJUqE/SaBW+2t799PqSX
1zWY2JCbAcaKyxo1m8+B2wuTxIzIkOpu/FiIMQqaSFMBsNemlXvlq2/NZsDoh+tSB/+HjOcx6pma
y4AZMLiI/o8oK18f1U0u4o1Vgq+gf6vEXRR34Nw8xdVJZGIlJH4pCX9+6MUvkAMvoG1mL5z40cpA
WZMFZLzr0nvTKN/RFms71UOfMUMC12i/Bkw3YMD30JagPbM8oR0J3WHORl/7TfN77GrxP+sPuGiR
ntmAaUveXk5gcOct9rvnarGPi6TfppmqHnSKSe2K1bo3JY0KdKsqQMpnWse0LEQgmljbKFD+fDAi
Zx7aFaI/TEKdPDelmU9KiD4quLuDkotvkWn8JC104is3TsIoQlXstgPJKf7MVIPfj0YjYoapyTsL
sdMqG61MHFuVtmFuKFbQ4QLaJkMCXQZopO5v2/tyWD8NAhmGKIyZJPjN9SExpygiRFTiGKGPlfMn
RzxpSI66+qmrB8/uPupe3ZO839K3Zt9Hd635E9FriuyVe+mzQHS5e/MPASEIWDlUNNUQOq5/CHO7
3OmLRhyhnbFn6kH0bxAAgrJ1FfmMxaFRQaSF3rkdtKcJBEy6BxaF9CFrfzKz25TsmBvWrqjfMYQY
4f9gGOjpmvP4zSLqtl+jEf0yOf/5a6FtiR+DJwtIha5/7RCjeCeyQRxR2zkMhee2BgiZbW/MILco
XljaQjv2j4XpE9SJD3o+hY0wA4hbcGvflwdez9Ttp6gx/Rxctab7bI7DzJS6goP5fPrKq4qxgU+k
FvJ6WWRGqWsBHtmsPWY2Lyev7s3yMVdn0VltilqAqZgS44VVW5nrtcyO7rQxi6lXDRAtV2K0vB3M
zoLA0Ki1+KUqgaf2rNZwDklFhzxsea2ekrTFsGdFkxzwKOLwX1PCgGMvWZv8qiqzZ2DfrsvjgPfE
R5TWCqq4Wp0MgZELZ9rkeqoDKjDxNVY2OZ9ChARbPjwb1Kvo3MvAqj6laUcdtzylqQtKrYxbnvWN
Zqa1uX2C5FRm9gQDBTYkFRgCwtDmtScYRgyeKxNlzgbcqyWNA7P7m6sfIhrBXnLvrI1myJfapzmQ
txgYCsUg8OfVcHHDqNPYWsyGOeDDaIUTEWw8+NQ/fhMY2nHfYh4QMGIEJCkXtdQBRNpRQY4spkee
UXh5fbDN6S4lRyMVeKJR9e22yS+BDybRwlSR5IKHAm/e62WMJqbXaCGTo5Uc0Fze9+I44CUaG6+3
7cg3NFICHRsyf5kNaIUs36e2rOtSeOgp9T1nJYZ9/QYUoDCEhrQPwRuFgutvaAcXtPMjHlxkqr3M
qXd1dYDAU9iV40qOteDcV5akjiwv+7xuMoudJmfyNTIpHunFbyKclcbaF29DmnH5RVKYy5qqY2hN
wY7R3iOfDcqc3ZmMY/Y4+ZXVa/2K+Ya+ilYIpMhVZ3ZBJJGgx7pewLE0UpuVWMDyHknTcaAByFzM
VzxBOvVfj61kSkpgOr3Q26iFqSijh/5Jr0LaHlP+gUQSWcqKc3+JEZIxKTMhamEb6JNiGfP44EA1
BEz+XslNTHEDfNZMHmhTb7v5wsZdrqRcErVYO4H9DRYN/hynaMk4NJjAt4Bp34j9vW1rwe2vbEnO
2FktMdLSZScFSJC4943uPseDZrRW3m8LTn9lR3LGIW7szshgZyreAUcAb7e2UcsVv/hSJcK9cWVF
CkTI2QeQOMBKT95iy3nrKP+WU+1Oe8keKyMgLH7ScgzdmVMLzcWVQfiv0enauBR4p6J09Vql8Er7
1e3/jPwfn0SfHzcjjTFLiAz5kyPy4vawCkp7PhF2ylxwRQyqGT+3ltb7TK3LTVeVxalqh7Wy9dK+
gcUAMArgO0GUKoXFjpNp7GMRnfpM6b0EUPoDt8ccV7+yZmopgKBKMyeRKNSgvXYdQCBpHuPx0UQn
YVQJCUGGgay5aDiAxni0PWQNZzUILati2FZT1YZUYd0aaeHCcZhfZZCMxqSdgVn/69/AM4QWNsbp
ifV9/F2PkX1kLe1DdRDEH8u6Wem8fqndYlMhCOwCL4gxIzQ7pI8u7MydBlekp6GDfp5GQTaJCioU
GVndh+mUbhNK/daKTxpY3m4f/WXbQPFhrASZAmBO1x9bNaNhTqaansConH1L3ELZjnoFGTdXT/0B
cHOQU6gkrFzyXah9H1RVwVbuwoXgiucCip4ozkOHRW4GCrtMNDLo6alwu4pvhmkyn5uuBvDIcaOi
QufAUDJfz6s8DmicRmsjQ0v2cU1CAQU/A6Oc0n4Lm+bEyqfkpIw6xNeSKtuabdO9KhrD1AvqAHdK
RMTWtri2Ntez4GqYtkETec7sweAlnaxqUkY1bVsOhnuVnQtQxm1dUdMgL5xNV1fG9vZuL5nD6xqH
C2QKoDyXHG1MWq2x6yo/sSkH/RmezQVv/QqhGANNa4qwXwqVcGsMbUL9FPszz2/O634Rq/JOceo+
moqTJpzAZq3XZ9aexvEu1Y6cTT54jHrieK1q+VwlZwPN7Ybrd629diUsbDCEPzDONAu04C0mrXLa
RCIyrKo8VShklTZYDKJi66bOoayH1k+S9kkjcXh7qb/0GfH1n7QZoJuZSeXlYmUyVyAara1OdeHs
OvaDVI8Vf7Pp2YWQMCAKZiJ28fjMtDU6/YVoDQC+jbK6hp0G7er1sjtjgTl3Na9OqpH/FTYLE7PH
KGuSrVy0CxkKqg0zOQhcV8eM7rWdBJ1nqM4W1Wls4pDXGClHXc7s442RvejmSh67cK86qHBg6Bnq
wkAOzJ594UssbinBYDVKYYwXjyrJ8y0DFeZKgrL0SSj/ufOJxGik/LYoAHenthvXp1L3QcW8c0Z1
WyXs2DWvvbIGFVw4H/CMWXAb19x8vUrfBAcibu9Clw6K7G3jEczHH8YWbzNxNrc8tMoPOt3n0Fbl
9kfirrnJ12/FKw1sCOgwzS4qz1EoSl+Mlp6Up6zDMDX7UHSGGuQeQTpwY927fRq+bt+1MemWadOC
jGmZlqdcQE+mBtZ/jYHoy4AfJpNmUlTcZGDjxQ5KJkgdC253TnqC6NymOKh3IFz6Y+4avwD2EhD0
zoMGd7XWrPsaUWeraEcYGKXDm1SKqKlj9ZAohlVVycIBXFIppr+Sht5zu3y8vYZfz/W1KSmvbaEa
OcuIpGDRa5I4cOynNFuDNa3ZkNJXUiekBrdohqnIHMP1XRlnIPfnTmAVQny7/T0LDni1dNKGoZPT
81Jx0xNnlTcV+yqDAzp3il74k7NChrVmSzpqKLebeWxjm5THwtqYwzfxE2q2fsbXJisXXh/XuzT/
kotAZQJjUSYcljDiWEz+AGIXN0N9cdSj5yiqg5I88+S+Rw+bAavWq2vJzOKX4rYD1hSoS12XdtAV
tI3QfIBD9rmfs/otafqNMkZexvAYL15v7+HXdB1lJtwy8Ds8+zEtev21wh4na1DS7JRVENg8tuXW
SANh7kh6pM2jofy+bW5xdS/tSe9wO9OKkZuwB75TTwnz4Pz0q/SmkIN6acXU/Oi9LmVcfZohJQ3a
1GRunWKaTLBQKe549HcQ0EsdfbBdY0gas53Cc1EeLoduxfTSFqJ4B4DcvIEYc7te1LQeHX3SAcWv
BxLEHjNOjoNaZP4rXSMBWAyal6akcxGllW3UBUwN09uE0QAVcrdat6EFVOJ3RTpudTtgUw9q4xIU
PZUf043VDF4DOeTby/1FG3EO35e/RDo3ETWm1rQKRJ59derDLgDXowj6sH3Kz8BqvbNj/yBCEIxD
JDAtPT8ffMD5b/+IRW++WHjJmyH0UzFI5GYng33H/TF9B9UbeKfaF/5LyVcKBWu2JE+mGaravVNm
J5tt86jEVAnQLJuq8vhvkM2a3Rqtydc+0bzA83wQgB4YEpNpxGaOFarabXaayGbaNBhEID85QIN8
2qnTE2l/64duOsYWhHR5MNXh2G6stfLgwmsTEQlvPGChzLlYLFWaGii1j4mFFeYVCGy2wx3/jmlU
jn7F72nw2FqtfdkewpMKwSMoJspF6ZqQlNsi49CpqHXVwyN8YF6eQE/CZ0mnzgUguxLokrXFX46u
BySuFAVw3qq2q/9w3WEEBWnj/NT9MlnZJMMglAoObhrNRuE7DWd6zO54cR6yYcWRl67xS1vSYaqU
BC0GRLsTmkWsec3IA3FXGlPzWZDDI2oAAAfMWQe2VApSulW2bYNI7KZ9AHFvlAWCyAFnGijahncn
WSsMLdkDayrWD1x84LOUEi1LKMaUd1V2otORzWKefyxrz7q70fro3d3tOLB4zUD3wwbHug6Muvxg
jKPYKUaFwFjzbUw8DrFs8Jgl3QB+a9VTgDpjlk8qM9SmX+NaCXHpS8G2qKPnB2JvlKuvV7bQ6zyO
upSfiAIWdB4dCdtwGyKVbeoTJ4RU9e2vXbI3N9kAeUDaYMpQnprpejyoA6apY+VgkjtAe3xKn5gR
2DkIaFrQ99w2uBT6QEM0nwMsLYRIrj/QyDqlarnBcYmXVuIJ+vhnjPC/v7HmhelrEJqlz3NmhQ74
Dt6P8mzsYLcTiFNcjrhHPQbmHouB7yP3zRgViPy5iOjKU/ULtAJ7h7okxN1BVomZTHmaz84Y4FEN
yU/TBHgFCodtoZ/G6lVv74T+0rn9Y+bQY697pamHGF7xtXuGZjjAheXUYQLaDKb4F4kP7dvtdf9E
LElnFoMdGEQCAHYmc5DOrMvKiTKaFScnT/ZxZ97Vovqpu+VvEyhosEv2cDgTQ+1Go2wrovk1HqKR
xyKkr6pRbGht+Uo9PZBki9rzym9bSHoMG1ArFGhAhoWDfu0UulX3ujWQ4mRbfwY6nict8RwIVRRT
wMhTDl6W+tGa0qDtIm+gO8NpfYKqMOn2E4XyB+rSt3/QbE9eK0gsoZtpAoiJ9br+PQmvDUp6xk/U
ob5pYEbWsPNj3CdaULLn27YWv/3ClhSu6y5XLDoZcy4QkHaLBqVfYeGbLOD2GsH12ndJh4+zOHNQ
ZsTVoEehjolg7ZkoYpP3K6/VpasX7o/JN6ADUdyUJ3wS1IycwkUYq3vo8KRGCSBFAUFJEOykit+m
ShBl+mbCzJ3N1wb+F+4/2IauKPCRKOPLFXzQKIwJ72J+Ym3tF7G9T8f61V2lB/sC45pPuqOgW4z6
jQsyLSlUq2lH7IY2/KTHybFuhlCJ+/uWPbf2z4y5gbC8yTKCnsY71vQ/DOM1W9UYnM+s7KegkFNm
6Dfmk23psVC1tT5NNOenXFFjvx0i4Y8i/Q8hGw3dmUoa2B4LcJTr09DFDQCWAh8aTdZvRa2em1FA
EfNlhL5vPCpHk2nvem5ubp+LJV/FLYibEBBA4wsRrVZ2plFlFcesXe7bAgAdyCsxTAw1bFwJ2kse
A0cFWcM8Koy+z/UHarmOHerFjOhRVM9p3f/h7Mx65DaWLPyLCHBfXknW0t2qUmu39ELIlsydTO7L
r5+PPcBMF5soQgYM+14IUFQmMyNjOXGOBMOyox6UYNqri2+aenkakKKmZrSOgZlNMRkJXUwVhzHU
CAOb5l1MpWDHp24bWj4b6sRwzK7WRPpatbE15NdY0+FJ/hIP4JHTnebVlhFGdgBpMn4PEeYqTdaY
3ctLh+hBgnH00Fvqr6EuZddszT3I1tZJp7WrggkC9wxi/fYTBXkpZBEQNtTSQIXoQxmPOxu2EZgY
y1VmDF9GCW2timz0ve2MVVlc67kvg8d8bGmKBHRSTkKa2uAhkjQSZCmYnMSXaOedeJ3k/HD/0G9s
KOVnegfIXC0dudVVg8N6qqO2L4BlfdRtSpmd66B6fN/IVigADSQ9ZAXAnkO96HYz8zKLbJNe3jXO
/W/OoXd/Q6HtPV+/fDsw+e9+7VyIJHae1K2C92uj65KKI+xcT3KMpk3tw4aPAsmIOtJUNoc6eWgd
b+xhIjsE+lmkX+v4UYKu+P66N4JBCFlUUk8gxaq83ty+zBjU0dLiCozNPFpxFBxqxnOgfGYOy9bE
sTYRbps1sVdt33oqQCsxwrkMAQGtXl3GPB5LNeJfV54r8bOS2+HBLEfdQxVheIhbezlRSnISUzwy
JF2Z3uDQ1o+VJP/AfKHkZVrR7LjXrc2g6Qm/O9LmALYW9/uqVDmi2ZgJdEWulZTaT3XpKIeGYOhR
FZX8GFZOeKgHMfmGHskf73+GrTPOoJC26BbR9FWXP39lWY6mHg7qQlwlYz4Goj8XiTdV8um+lY2w
ilbRAoBiw0kZV65JdqJ5bOeyvHbBoap+qv3522D8u1sD3TLDdACQPhwtlZXVl6WFOvI61myjSPmK
WUK8OMoPw6y9L/vZ8Kk87I28bzgqGkeENktOg6tY3d45j8a8SEuBGpL2qBQMUUPrlVmXUlN8Izv3
JxlFn/ubuXV5X9tcwyQLobXQDNFEbYdPdniJ5R+9/bHL5IecUlymvdfRkG7U5xk0al58rsPyJPaK
6xsvwNIvW2aFYE/nCbg9No4SSDVTw4Jkavak8UdT7gWtKn/DKppCIgQ6AbrFxBvrN0YG35IW1UCn
OD0ryUEGii/IFA99/3XIvipT54bZ5yw97CmBbkQ64MWJBShV4fvXM5T9ZI5BoJEydpnaHHK9/akh
kuKlViy7ubCFf/9jbp0fOG2WMTPKy0Q9txspS2nZ5dNUElh1c+WasczMJoy9H5Sepk/vPFSpiapR
n1TIIUvyTqy14XeIVInrAL/DE76eOSupZltJLNF5dECEN5GHalKaHWvtPEjF4op35go2jg1zzMRB
TJGgNroGWWjBlPaaqGk+dt+UrnWTPV2tjQVRUlWWGX0mOkBl3W5nkoEM6YF+XRNNr8/hBL16aYzT
c6Nl6dUpVSBMkhrCRx5aO32tDUe6lKeQQbRpP74B/w/aODR2PYsrRHkUqZz2Xd9N52T+D/1bfA2T
l4BHAICtpxqA0HfKMKX0+ufRi0LTDbXD/SO5VXMDswB2lD7S0pJevUZQaeSl6oCXCAvp0cbJ9HPr
VZZvB7Ub9uXHyGrg7LF6f6hsN2izY5vv6dRvHRSVlA4dcAUY0HpWdzL1EIFskBNBGtM7+9x0v+8v
cs/AKtHvG3tm7iqrrk3xNMrfxjLY89LLUVs5MNDXC96GfSTIWWWkhpAiLQ/4UEV2LJCffYDaRvfL
5qweGdVSKtfea5psPH8WoRThFFUvYEwri0VU5Uk8hdU1X6iqI/liwdWuH0oNGtudgGVr+5iVWiaz
OChkHbf3LJ+FbIuyqa6lVSuHspllL8zincbM1nqITRSQBDo5/foQmHKqlo3Qq6suaq+bVV9GpsJs
Ehd6qg+wPu7kHBuen7wdjLauWmDP1pBzGCxHe+rLGgloOl7h+Gh1+knDQ7vRzsK2fAV7R+K01Jbf
9F6oJMtkNWl9TRO7OuhO9X5Iu/JcxDuHfGsDF62xBaqzzAMtb+yr4G5GImBsOr0muMuOgxRdFXFi
XpHevvi4S2O+cSTQPCKFAe4EmkBZ3ShT1FGamFmDMF75dXZGr0iqnU7HlgmiLHA6MCpRIF8FW2k+
TAONQYBcTQ9ZiRUkh77L9vobG+fAJqxhFVSTiDxW7s8J8H+ZAppKre2n3kpcaYagycz9Pj7dd0Ib
lghWgcgwY/fS4bj9PhJN1kxjcO4KIYqvx7/a8qsMOeEulejbfWNwZ9EBAR9GbWqND1OlXBR6DyLZ
nGX7/WjYw4+woqZ5fzVvQxms0NMEhEMlDr9wuxo5VpNBCQlliqh/pw9FAX8IypJa2DoPQQLrwTja
Ao3gRjrY7eQc7lt/u5e4WmJS0MI4DBDSt9YZJBclL2Z5bQaBgEyWGB/0wMr8oBzHR2QKo53VbqAK
F99OTRV4B2XMdaA4qlCjR7oQV20IwebOUqu8a+TEdjNFst6NTZG8nxtCAbvOwQybTWD+ZfYCAaeC
wbHj/cW/veh8XDw+v4iDxGe4XXxs5kNkBmRxsTJ9hT3xnSZ/R6mpayrPsvbc8kYCjTV4iqAXpnVB
mHxrrW3SaEDVZhkHU8vcbxpRfcfDGIOr95n6YSxLCtpSUUHAU0ix/hckV7r6bmBmOvKGtIbfUuul
Cq2w2RI7r+7WKVimlMGY4sKpOd/+tMbpcyuuZHGF8mcKP7TJhzr26mEn1tvabqTPwJoBliabXW13
UodG0ucBsV7TmOcpLIOTEcTKIUsTw5eC+BN8VOqOzc2VUQ/lCoODt9dJXz/JRaInhBNtHR1lScoX
rcRHq0qEV5nNz/vn6W0YvRRfadMTfxGoa6svrOStURYqxppycpcmiAM9I0KxU5C6XeocKHPvPL5b
zoNwHcYUMi8c7+rDlYTPxAA43Sb9pMo/hHKIrEcthJ+x0X8l5p6Pf/sCs8BX5lZfcOgaR4b3CnxL
0j4jlHQeze9AifYEzbYOCpRTC7GtzQjDupatJ6GorIJ8hz8+DVl4bMbpMvbkB2oGxj3ZOf2b5njv
F6JjRg3XNbVulOJOTJx+O1VOcQSwe3a637Nm/y1P/0Rwidw/JZsukHQLLwCchVr5KuBc6AZrXVfE
tX6Xpv92vnqsbT/9p+nQtPKUL1/um9v6ZnRyl94KnVymUW/vdpp2UtM3ugDgyTR1A1QdMg1n2qPw
3bpo0K9BqMUrxqdbnf0oDCrH6iZSD3Qli0YW/mSE38dZ/yTp5tf7S9qAAjFRzJQ68wbMuDBnc7sm
pbGCSEpVjFGHRRPrHA3lcVQ9phBjzZsNUjxxVKevlvNJTnWEygjehveydZni4/2fsnV28CrMYS/y
km+K3UU7llpW2dW1mg6qeW3ip6b+bIVnQ94xtPl8vLa0OjWpkQVlEFkVlV/XtLzuULrZP0bsMvP8
UMIFjnhm4897HGobXVC2GgoLap3kZWgo3G513M6pIHyorjM6sApFX/gcH7J6eJADw80chQbo+CUR
2ZdZ7FUlNsB9C/M4weTStaP6sXI3dQ4zXZbM1bUH1UdywfhMXV3a+ntu6W6ZXDLlo6H+lJkqb4On
tITiNZee0ffayTs2vvEyOkZ8RuGbYGH1M9Q4q+gRsfM5A4XKEU6wgZuq+Tuh0cZFxYkDH1j4BBfg
xe1Oo8IxZ1EgVddOta4tKMFYfUKt9fP9A7t8r9v8Gif3ysrKHUxlNasxM2jXJMseTdODL9Sl9nJo
i50Du7kcyhBsGH1sAp7b5QxhGRtGXNVXu+8Osp3BvqE+tNr46/56Ns1YpmwyAw9D6zrtkLqwGoOZ
9WSS5jA3q4Jgr7L2FFFb2HHcG4/tkgf8n6nlnLzKCyUZlVrIYOtr1HMA0ouRhF6USJ/iForayknc
tIIzKdhr6m2vkO6kBf0TNbLVRsa9FdSakdRXhyA1O8f/BHso2s0zAciQDgpUoKAdbhdmBCVhdxUt
CW/iMlZxKIl+9cQ5pOXOVdqyRB8XxTgyeJzmstZXW9hVTTNNSV1fQ+AUcWb6WvrIRPKxan/fPxZb
fgvJAvILpmEQKVmHtE6DEPcYDvVVKZXuQ1pO9VER0/x3YajtqRYlEjOK/tTH1nycZfWxjcs9/YQt
t7FgNl9QDWCClr14tdYEhtWagcP6Cqmdb+aoLI+fQ+kYS/qx6v7DZXtta3U0TSkPurztuWyn3vxt
v7f6v+/v59aHo9+F8B5ZKsN+q+ddKoUVBOlcX4v0S5ih8/IDQGagfLlvZXE+a+f08sgwQ0kAvWbM
CDNDDI2m1Fc4aUtx0rTv9//+jQCdQVVgWio8M/BKrzy56TSS2aYEKdDG5e8j1vk9l8pHOeH/VXZs
H7I2k120U/98cJwWJe0R8AUMtbG227MQ9o00mgPTX1l3EM53I/pgNztNiS3v9NrE6mrVfdYVkSET
H2R0PQr4rGS6scX0UXfagyw/Z/JBrU7393PriC+lOHI5iyL+unjVNVTc+bPqyg3qjd7v9R+V4859
5+l1uMMnsHmjYeEmiCXdAQ6yuk9yH8ZKb5v1tRbqTymWlWNv2aFX60blM8akHBUNmoEyDwu/CUG5
ddng/Pzz9aJ4DICDPJnG8+onOHkfwoJEZbBtHkXsvCOB+RTG8UkJlfetuVO2Wz7Y+jIwBkm9E5Ug
js7qyiU0S+o+jlukfTPksQworLJA2XnTtu71ayMr1x82BWhZNWqvLdLrQ3KanWdpcMX8H/w+svO0
PukugVBZmZGgwYmCThCwO6N8UZXcyyfrsUkc3Y9KLfHvf6atRTnAZc1FoQeZ+5U3DNqCUQ9EnK8c
gwqeEFjrW6Ue/MyozoHZtjvmNj4UXc+lL/eCd1lX9eXEopedBc21blvOnmlXHq2gFNhctKe7tZUF
0KR3GEjmUKC7vc58tCB1orprr1YkBNMW/xYJaO441DV/Gmfn2jLOdLRnST9nnawdGzUv3g+RVRyj
PLIBv4p+58tuLJ5GA2wzC5kNUOiV26lie2qsMWl45YCdhbar9Z1vajuOZuvy06BhFHuprJCJrAod
jjpWXVRH3dU8OdVjYB/i6qm1GhprD2VZHlUr5uY//PExwiYM1eTpZF5r1s3GshKmg7PuCtuYTY/5
mpU///zoUFeUSWORdCTNWjmUIshH3EzTv4SUnfFRKJqbdLL35wt5bWV1H5osrLR6rvvrMLti+tq1
fqk8D3TK75vZOAoG8eOCJyUr5yvdPnLqmARZW8TD1Sx/DdFjpHha+899Exs3+4VCF+J9EHv22idC
TFLK9BaGaz5fkviLAEsdpOrBgXH5viF98Ugr70s5HPQNpfklIVtF3c0kj5CvN8N14Sl7jGXt1xSJ
d3X1jeI4xIrakDMWybQNperML/NzpySeqY9nLfkkkmfd+d6HXqeiTfQ3ftsYPuTIxQu/LODgBBgd
eHn6V61fReLL8iFGDLU9mf0XMza90KFq8pf2rBuXIcoOtjw/tdPn+6vb2kbggbSbkApEYmO1uDiH
xmIOlOFqxYlfOD5CNm5jfInNeOd8b9W6luornh+vRSiwirimKROZaXUD6VlGiX9AFPSpr7SPYVw+
t+JfiGYuo2YdS1tz7Tjd8RrLgXvzDcmkoamk+AvF9+2BHGd5HNNUG67TKUweBtM4UYBNzMGtd+fD
30aWiPlxhQ1YRuiFriOhuM/GUU7gejN7IDY8Ne1T4sfRP5Xyr5D+vf/19DfLgggC1Ybl69G0XkfJ
GtLsM20jUnhjdEfc/7hHVvD2JiOgCzTLpipKBXZ9Puq5MsMmXwrZWa361N/cQUf3VNH/VCWT48dE
H7pUMD+CzFi/1Ekzm8SNCaWVzGxdOWpALtsnOYZHMc29OZOvw/s+zXZCyY0NpKBkLP0OZgkJKW/P
RTBaWTNP5LuKXl1gHvyhOMWO/9g4+CBBFl1VbdnFN5wso9zYZhoTrXbQwfjZrFheaeXvzTbKfKeC
cBaJs9pPa5pcamQ3/jjnXgD1xc4F3FrqCxaXsRleT2d10zuRCbuUqcIgn35IpeKgB3/fP43L33B7
yWj5MkNH/ZyzD4DwdjPpuQR91FAdE0K4eazltDp6amR1cBG60vqhrf8bqMBB5WrnWXt7vckC6Kkt
C6MuslbnkXrDoERo1dc4zM4GNRkzuoQL7i0N32n6p/vLfOsyge3BvQJHKZ1SajG3y1R1wNSM1vbX
CVzkg9CQkFDtKPGjtp0eLK2Udz7cxuLYTtCRwCOJeoxVoIfGQqnkfYm9sj0DN/smAsh7JCSJXH3q
H/VUP95f4FsPxgJfGVydlDqd8lCoVX8tHOusMuMVVb4FMGvmhKaBemL67HTf4mpLiROAz5ELk4tD
efEmwVH0UBtGuykvVaLAW2qOxYMxZLanK8n8lLXGXq975dVe7FFEZp5GIXJgDuT2E6IvaRuBXIqL
xUSgTt81pjdQWT/ur2qNA3sxAwsns55LtRiY4K0ZS2/sjJ4jZpKSLeTmPMKkCzl8IoQ3W4P2Tztl
6cd+gGNSmSbrKVD00VeLYXic4iDfySJX52j5NeCMAGSiUkTAtK4qO4JWZ6yqzUXSp+aozPGXwko+
mwZkLU6Y6w9SAEXX/R3Y2GeeWwAFNNPY53Wxo8ibENVIrblonGCGlaUIKt1ogJFrjnaO0HoM4GV5
vIAUmNEb4B1ZbbZe5hqszioST5GSWkeEgAJgux0Dr04aS+QHsckskdHU9beoTHv7ICnIc7ilJoX/
BGi2/tU1vfQh7abadvNuriGXRQtbgyg9K+tDDYcXU91FIUcuE8lip2Sz7mO9/HpEt7RFRpb39k04
O/BuWJXdXGolE4Obhkl1Dq0598vSQsaw6QeJ1kZYHJvOLE+pNMo/QUu2qht1lXSUqgQKO1nqHpMY
XWk9gN66F0G98znXudfLr1xaMAu7GcWe9fdM0zmaosJqLhY8IBBlJPWHRgrBlY3Z7IV2Vh2lpss8
w4wcOkQmGoGoM+586Jdb8+qZ4Ucs+TWlkJepW7Ky21tVTgGsnNTRLnOQovWYq4ER+uo4LwPFgTWS
opVx85X7HXTHCJxid6yBlbZuMY3h30MfaGDThrYiMlP66r2dT4ZXG0byCIlLEdJqsSdB+jpCG2xH
kVn8HU9j33oF/PWkGH2ofYYPl1BL1oJ5PmRjFzTwfo3y5z+9OgqQI7j0NIqfC7L5dpV1PE9mOkzt
pVSV8lDUjcIYMxlHbzi7FfIl9F7vKO8K8TEemMbJake7aslvZRlbsJb7QZipCCA0CRKCTmD7ZRgE
X0arBH0pRdO51jougjp/R8Q52Tlgi6H1D8FbQPiyEI5DW3W76LCsYyEZnK/SGp0DBFyfAzNLz8UQ
UyVKEJ1Nmj97XF8OE7VsZmMXTWUElW8tWo1u1Kk+txdzFjBnW4Rd7awjAgCz8YFzNpxA0bUP97/t
KlD6X6NAJEkOTJgj1iWMuA+RC02U9oKkZ/2BjmMMDVJR+lbVTQeiwebUKZF+iqYp8oLZLP6LecJt
7vEyz7oGVchQLuVdx+c2BfLNupEP39FmUFDY0H+leZM/mLrUeGlfqx5l3T2gyrqXu6yeTgyxGi/i
AmRfJYKGTKfcDqT+YspN/CkzG+HWugzvrD2apxhmxIM2xtNh7MrOC4nej01bSR5hzkcNzJDXVmpF
9jyE36y+3WvsrUKfl99Gkg+AFbSfSmn39jjI3chUlzKISxhStLBbBkB63fLIThS3oub3waYH9ywy
R9uJYN++lLyR1JIZw2Vk7g1DOG0o0dNVrC89qoCjW4cNc6KOZHbyKdC5+DtH4G3AxSgRBJHU0KiH
8ylu1zlbXTQkjKBcSrATHzKdcTHdbCbPNgSDIakw4m/3j/zyF65uNhMaeMYXNQ6IQW8NxmESJXPs
1BdJTeajtBw8yuZ7jbbNZS11J8o0lHzXw9L0ewYQbGFz6cbAzL1W6bU69ah4Cek5DrKZSE8KtGHe
ySI3zNJHh3Z9IaqCfWa1m2Y8Ax9cFqdOPxQDBBu48VyC9ydsd1KsjfNJGGUspxOk4ht1ZUsoTk02
2Vwq1OXazPAssz2YqN92QL2EVZ6aYo89YCOKJSihwkD/hvk2iie3n04MdZH2Xddf8EzOt9DIvo1m
Vh5Elht+ZKA054xa5vWErW6KHppHKY2eaqwb6Ff2wR7F/cZBQj6F+WZSafz1evByTEoRNNBJX5gE
1j9GYzgfs77ZK+RveGiqinBsIrUMuHI9JC7oTVRxrPaXVM/fd05wTC3ZnyTYjOaHsoaCzNI+D3q0
E6FvnCOqRgw5Aw5lt9eOeVTmorCGur/UYde7EVgepc1/yE10rvTz/fu4ES4zVbHwnCEjxVu75kzM
S7LwJjD6i6y08SctkDrznEtJ73hJGyTvzaQrPqaBLRw30vDTviwaIKdtXeW/tFBPj4NcWm7KM/Y+
FPH4TN38e5U2ypkYt3moU0l57jW0Xe//6q0NQtyTaixaPstkw+1RDIGWdaMIh0vLQM1gOD2Alf6n
NlbCE3V2um9s465R/Fz0NIjJl3LerTFhDlpeF8s7Nda9N9Wz5WZZ9qsN1R9R3/qNAM+pt3tx35ZV
KKWYZGUExSDjv7WadGZndSIeLrVpfGryd3P1T5+d0oA4pD0YiGDcX+TGQcdnLSW3l2HBdVJoD4mQ
xrYcLk1vnsfQgor0awG/qkgPjlacil8BAnX3Ta47V8sjS4/j5b2jf0vZ73aJ9sSwUCpnw8Wabbhy
8sl+6DMTmRRIb0+tLvcnSGXLcxhPqZ8b9l/Eme1Bodbp5k50MiZ7b4R841gtjyBubvnnDfBeQcMi
TPJmuKAUlTzBp9qeJmrVJxXH8CBl897wz5Y9CGDBg3D/eBOXM/AKDzJ3oyJ1PPMXRZ/9EoC9y837
GWrlX8Si7Z/fGYCRRDOU5BbM2upA5a3TmqgnjpcuTL5XlHCc+V9hTF9Cs9pBWL8QV60eeWpvwFnp
X5HxrwkbEx6hRHbi7jKZ6vQZ/s0vXZN8l6te+HIyz0+hmjl+VGvWZ0ZcSi8bmvo9GmDpwZLjGN3p
2EhydxLFb7Mzp4pxB0d8aljYMaCC60ZJoLpJmY4n2FbU40DVYefGv/RMbxfAG0d/bxlKIAtZxw9N
KVl23aTDJdGtBLICqcseSB3sT2GoHdO+T85h3tYfstgOz5EF0bKiAlgfzIJMN86to4i0EXpMU/Nb
GimnukqcY+cY7bnsiwm5NaVFys4MXDmzP0Z5IvmR05HnMATn5XghPxXZY9z3AFf7do9CY+PrIF5O
98Um+gKqsYb/joyCOXXeDpcqRQIOTFL8Kemb8HNMu+4wDH2du1GjfWEqefLaWRuOhTWNB3WqE7/v
hvnQTSBLx6ZvH6HCDh5tHJRX0xs7OUZonorJCNxCjtGv0yr5kHSlvnOQ3778/P6FgHvh58BnLSH0
q1tTy2raBYYxXIJZBEy+SgJWJxRI73unt3cTKwSQPPq4Rdjsb63YjKPLaYEv0Fup9YtUmd+Fajkc
M0vufWvs1J1VvfX3lOPBxiw1QsKZ9WiRYjZaM8/ReDHzXvVS2xreQXg1u3qk9QcrLSO/be0SuQJj
j7ZxyzLsVFRRQKADTVvFdWkPp3Ig8ELNKIJTrIZfkhmK16E3YIyW1eld22on0Yx79ey3Tw4NF22Z
LaZ2ozIrfrvDZt6Zkj3U86VvT0RgPoxC4wfDbB4V6TQJr9ljTVuKBqtLjT2oTV4KkYa9/Pmrc2PR
VJqKJJ4vgxhOahy7moLCX/ihUnRvLvaYQTZXRwcEOSRCFF65W2tTt2y40c0XiCE6v3YqICCOpHHT
DcdVJusqgb30p2qpOpnmvHOaNk4vhXRmmJbsmjLiaq0jtRlwjOztoB6n8SGJLn39w/5PRsiymBKH
kGqNAGyFlpXFBMNmrbQ/GiX34+zHYP6OUEO7fxc3vhyrcaAsg+geSMQqUGDmzVIGuZkvTApF9Xs5
uRrdFzmdPBjF7lvaSHIWiCiLYfcXaK96+9miMZBMOXOmS1iTu2hAlQ9x5Cep11CE0L32W9tmbq2C
qTT8HdPLPVudz0UvHDQ5p2YZMbw1HQRl36rhPF/otPYeZbp28HiD7COnxXhyxqhyJSOmOGdEuT9Z
cCtFVR/vpB7rLiVBGREguH7aAzCovOH/yvSuHhuLX1GovvYt+Ezlwzdd1bddD3Dz/SVvfdfXtlaR
ddh0kV3p2Ori2dczd6aqozwaWeTxxux82Q0vR5pMmYjaJvdhTQk5K6M6jqUuX6i7vKMBYA/EdQb/
1SAJbP9SRb0TUb+t5FBXwbct6HC2dI3LovY+lmk1KZfYyB4ksobP6FTHriikPZzn223EElIxaLqC
4ODT3R4cU0SiaYZAuTRQ36of7OpXbz7KLd2sKdzZxa1F4aypGRLV0cpZRaxqrdWWk8XqBV3E9qmo
bZAstqQdO9FK3+8fjrfPPKox//sU0mZ4I+PcVkpthcakXZK+EAe6PZ03zvbegt46SiBq1NZBoiyX
fj1QMlpFkcuDrF66Xv+koqEh144bG7NXZ3tKJctnuL3fmMKlMOJFlgWS+PYzkVmY5hRb6gUCtmdN
9hX5HWIpx3CST3A0nGqqNgzK75Sk3n6wBe1IakdREUCuvXqGoIwaUqftNSjvAyhQaWZIyFn08Gbu
nIyNbA5LC3suDwGh8BpaU9RzmCU5yxNmq1yMvv3Rt8wBdoUpjnkZPis6KrCVBO9Tb6GAlCrV7OJ+
Ineeq/dV3P4htxqOjCYG8Bt6nEQ2VAJvt5tSXz9ogaxdRFq4df5bC77eP6AbBeyXNskSQ7PFb+RQ
bCOs7blRNFQW5SRxlU5rIEQJYBnXJ/yX3Kj117iKh8InzyCv0Yw6A4QM+K71mljqxsPQtaPkRapR
Rl4mR1BGOV2b71ykjW4dVLjkM4v+FJM+6xELpxojkYymdrFEo7tZmlmnLq37pzJ0Kn9iBsQzZk69
pgUIhFb2353UTTvHcOOawU/GEaS9tLR0Vi5qMFKrG+pOvyT2T61bmLjOhZMf80Dd8boblwwqJTRQ
udTwDqzLWVOAzFXSNTq8/RPQlh7F1cySTLcWWXkyZJEcRDVmRylro1M/arts4G+9FtkCZVkobJa4
a03QFUoiqZV+1C/MOj3pZewmcvI8tc15lOOnMIX7QHvQ45+xEtNHgLHbUNDwfe7Rbbt/ODfuPbAz
wjLCGaaE1uAUKzDGjsqDfsFdM1yi5C4iME/MoH++b2frwy56YkvysEA9V/GSA4VmnajCuDgQZjvN
fJoQDRn6EE77HUubK3plaeU+1bi2y9AujUta14DpvsV5/NjIP+8v5+1TSj7JrDYdGHowRLa3TqMW
giZyOxoXGM1RTR3GwUPx8wscPdARdAzHTUpX/4dPBfsLiGkDXPEbkKxeBA3viG1cxoHy7jBZQD/s
TD+KttrTN9r4WvRe6DSS2DK/uW65ZZFmNvxLv4RCPJsOeLpIfmfUvyq4uO9v5NtwS19iBLhFKM8v
s8a3GzmJOHJKlHYviNs+Staj0GI/kmGhV/7W6t+FerxvbqOogT2KTtBH0ifF9K09IHe96NrJuOTG
LHd+T+SgcuSV6aR081h7YxU5TyHkvX/ZeQHxeUtT8mRJBVP/k15BJjQok3GtFCeW3d5EjdXLDG0R
gGKSEAIvo41+6WoeAeG3sqF0pXCW302WJUxXS6z47/ur2chCWA0ROEsiBqf4vFpNoJhohqvGBYUm
tYpdK5jcTEpPgvlpW/YSBdEV+X0Hvn4aRpeV73y9jSxg8dXUC7HO/1gXC3WN6Gsp7FysMPH0Mvg4
ZIzHNd+0KLm23yz5Me8Gt22PWaTuYfi2nisqonxHYmY8+Lr5P1YpgDtIpS7q+DOeDQ/c4I+0eYbI
l1YhA+sasGp1FEyun+5v+8bbQVZFARisOvH0Gg2Wp8vYglGZl6AHahOMYX+I8lY6F72DoIQqlwe7
thVkWsQI3zrdrsN9+xsezqRkSmi4YLCBttx+9QrWY+KrnlgUBmQ/HMvMNwAQe1WsNTuZ18taVsEo
bwNMkrBTMIe2LhAE0WxoU0S0lszJAcZbP3G+V3HwPgWyGWjeFDWMeiJvF/ZHs/4c6gst+XkqzsK4
ivB3Np2cKHYVaMobiigQr1JMOVot9Bbaw/1N2ToOSxWDOiUwasieFpf9qmwTWFSPNDPTLrryPahi
v2qcX3QifVt9t9QcOtEf61E7N+kel+gGFmvpML7MKiMhwFatLM+lZCcETkS04VnVwlMQnPlqf9li
9IIMWNg7ucrOemqcLK31g+4cxe05KMZjbUTnLDI/3t+Jt2/T8nOINHnV+VEv4eirjYgZbM2jbDIZ
czgMti9dr+r0rdyTTti0wl2i/kGz62111UpnI4JJ9oLCcumJGdL+NKn1A8kruQqoXyoh9h8/7QvZ
MiDMRaIOH75KUiYtsUUQxJB9NvNwCppA+Imq5m7eT8n5/ia+veML5RWxugzjGinsKoqoZWGadaub
RBGOJzINWpvGG/LyOo/a0Q478j6T6KJ9vm/27cOLWY2BgCX65YavrraIjAgkm2lepOLzVD9H4z9Z
SL1179XdXN0rM6t3Q5WKbJJD27xoSXmkzv9bAa+iFd37ZNCvAZEoPIf+IO0MfO0tbnVDubhF3hEC
XHhX0/NoXaxHe68lvnEs2UDY74lZGXNYt5T6qKsry4QPtqqXwk1khk/RKKqHLCty35ZEe7AFtJv3
v9pbh7x8tf83uvpqLczwVpTCcNkzyOjTJqIc35d/hVXQHu5b2vBymGJ0g7yZGuCbcnHRBpMxpJzL
wvkZI1ViOWc8k6dm8rlQn9L6sY/Okdg7L5sLfGVVvfVwlegNQOxYxZkDGibW7d1wDxWzuMnbp2ZZ
2jLqzJfDh692USimFIW5YdLZ8JX5vCtxtb2I///7V4feFDqIpZ6/nxTPzdrPofLVDPYYgfaMrM64
mtVNIXXLzRoVv7ZMN0iMd0L/41SArQKPR49WAQK/ruSFTmLCZefgfJ0wPDRUD70uL35R/euP9w/c
5kch2iDA5NiRst5++bAXY6VKkXVJDICVppJUngCs8R+sQMu4dBspPjC/f2vFruQ6XUiILkOhlA/2
wLwb1Zpk55q+zTVgwaVhT+S/wBi11QFLzRmgcdDal0LOoV3PK9nLnMxGDcxpHmHpmd2hrP7OYMrZ
CZO3DAMZpYu6PMjOuqqBksk0SfJoX4JhRuvMzM0j44g5wsDxfBgTKzsrrdqcjLQoD/c/31pbjurW
Ml3GHB0hAaHRmu9I0wYQ6NJgXwzxeZa/ogZ8zOPhPOfQOcY/RhC5qXLWDenQG4/9UtehQcqkvJvo
k+s05ZkBo0cbLq1Yjh+tZgE17vaZl1d7de/RvHkJ2aitQqp3+/HDPEuEFUvc+zZLfsP+Ij53khwQ
uAX/w9l57bitJWv4iQgwh1uSojpK3e623fYN4cicM5/+fOzBwbQoQYRnz2C2gcHepbW4Qq2qP1RH
VVALx6yUxKWMou5LfaYYirEIOp6hg9qh4Jqh0nmVNGhH+qCiU8eq+Tm2BuiQul65nST8HLM5+RSJ
wrCxai/conBCkN7k8cMzaG3eXXalaqYTp6IxS048aa6Yu0X/NRRv5+JXWz1J2rfrX/PCZiQjIQWi
WQc5Y40DnqLJKic/R4xKE7qdlBrf/RZQ3fUgF0ANvMXZ6otnNPtkrUZsVH2B0KyvP6ZT9VhYu8y4
p5DfZmFmJ7MdWKE3Tz91/08eh3YWHgOIRn57H+gHhbablA9eZA73Dc+h2k6GXW2+duZNJT8UDXzR
XRLSUO31eiNvejfOWi0iJgUUCdBDWIFrfXRBpbXhcyo+irNUsLbT2n+R9Np6jVq9zZwxUcS93Bl9
hmGbygZX5dAKwAbn099OjWBeVvT5Zg+lswhYQ1gV3/zaigLbkH0RlXAjzUE5DyhJhUYit66cobYU
aln7a5y1GVO0IYkUV0pm9VcMgCN0ZSXKRachD2+QMfV7CHtF26U7QUNU1S3DuMvAmcaLFVA+Wd+1
qjFMWxOy6hHBgzIB0OsjQCCnGrIfbSnPKQ3hqbkjZ/Q/YZ0ovalh4lOCaGTqF4WWSB1nmS8YdpdK
SeygqGrtU3NQvwazUg+2NWr15zbMxNiu+yb/mmIp09pBUwQ8WjSrg2AblIkLdhNAhy8LgSNYEZdj
k01N504DUnp3em/wvqxrirQ7rSv0aI8YlF7eNm3TfRd7QZJ3AmI46l7Xpup7QS38mx70WY6rveYH
jtHl83CD9ayh2Oksa+UOKdb8RexoFW2ct+skECYEhiyoHXBFLqS71U0fNYbVzo1ApSwSy30hoYcq
lWPsWkXv30eD3O78UPzXzPM/QUGaUo3BgtlYvRjEWorEoo/0xym56b6YherOxU5qvDb61/f/Egl5
YW5LznaINavh1WIIRU0peSRYiu2H+her6m4ptPxjuk57mbOGhwhk1IWgvLqUs6hUSzETqa8I7ADN
lX00v4a9omxxKs6qSEsk9iznM487qLWr9DLNS3/u+1Z7nOLfY9MclbjaD/1DlGd222vH0VT2Yv7c
JtaPZNhSjFwf4sReVIdherNWGOkqtlZZszD7pFL+tEh/xR6tSzvPtTsjrm0JzqSEaF63kYksX+jj
abUOulorCgCoJIV596iEP8L0s4D3XPSvj5IlBqufaUXHkz+sYqSW3iSg6/THrortsI3dGpJGgOHL
xnWxvr6Jg+QS+EzqCjzK10iIrgt9Sa4l81EqcnOfNibMa+DYDjwvyZO7VnaDVA8cZDga8CXm/Nbo
TemZvfWWGHJ3P2WD9Dj5pB5pjUzvpLXKo6DjjSi0SXyr9ijd+1que74UbikKr90KoTWiSUWLFaU5
tAxYe6eZRzTjTqg2sf8YpYGtJHNuh0L2uQ9ET/QffHNfqfdWbTjiohbiCw/DVO/ycgK11jll5mrC
izEEuzqQ7BqQRWxu/b6z8i71VOpuaCTy0wAByavf19ZJIFKg9h8l6U/IR4wrT2qek51aBW4uznjU
UF1SuCyk5qGot77sOttYooOew5RnqYRoa0y73GK+ozSp/5jBIbOLSBDt0Nc3UpqLY0QAk2L8sgfP
VPsFKTRK5H25uIfqr2LQwY/lG/+P4DuK8Bj5zasWDJ4WSB4CwBjXbsGn1+81BokViIJNGKUehMFX
b4KwkOmmkBs+mmpuB2LmiTCzG0gg13fJVpjVka3ofhiY/SQ8yih2tNpeKH9LkbER5Kw4sAxmIQPg
SMDzkCzudD03KS4OiW8Jj7WZ7OWhtxG+1Qf6+dq3ukekO0U9xCxbJ53SLTjQ+TGKMhp9HF5W4Owh
MZ+GzuJWgNERBwdfQiPPcAXVuCG6pj/5ErZ8GFnMivYzVfoXoWufsED9NaA13KrkPOOdnOtUhJ+i
1DGnT9cn/iybXeaET0y2zN94L6/mJKTmnOhVFhz6ZoeeB04ajoIgT1V4qXZrQB6HdxPknzJcvtHs
b9FilItPi6EPjmiulN1IwFy7+HNc7CzrU1d7cpzvyvEmjnsKu7UTlXdmo24Yy12aTK5cWgXLXJ5J
goDvihVfLvnNgjcBkCYSvaQuQl4xNhxTZOpKE2YSzOPrs3V+L5H4i4t0DWkF/eD1ZIWxqkGJDg5W
JB8GY7An1BlwRdwlWXj7r6HeG6cIosnUzEGyni6YVDICKcXr91D5pum2Ruw1qjTvgvw7zAnveqx3
DZXT+3YJBiyQRAN4y5q1AKpKEQQemtjKx3Nr60lQp7bfwF5zZDmWRjvp6KwrqHGOtiCQ66ihlT4Z
ggzfIJyt6b6o0H8RZ1P2lB4KhC310vDbqtPgS5YVzcZmOv8KKJtgWkhGgoIbFYvV1FC5kDJ1TnHV
ApZAf+8myP07en0L93Jjf5wvtdNYq5K6IadlBakJa/QpXRjs/uAW0+RaSBF4eWi+xYI6e6GYRLeB
GDc317/LxYFa5JbgiWnPrPP0ymf1U7lID0L8IAaeXjykdeRa3VYX60KCCaJ3KZZJkDZA9S0/5ENL
hGp2nVlZnB14mzldgARw/blU/1J42M10etPeHsJ9lQuuVhgbWfT5LaphN/FOl1ne1GuJcMUcU99q
MdPll7Uv6AFL95mWKM/XZ3JdYUKhCAF+1jhMGfSG1yygCqkN0xhxnNV6P7ob6dA5wGtLAEWjHDE4
UfmcUUfE+b6u/Y3ddSn2IrXMcYF1EB3J08lFXFrMRwGDVB+9qgHnMLVKnFBApwalq0RWnkulfPv3
4QImpqzF2lm8p05DVlInC1anYHKLG3M0s2aVvRG/Mc9e0rRQkb9cj3f+oASzQscVAg/HFfr8p/FM
eSpyZdRwmu0hvlP2GMJAcMtiHPKneixieW8l5lzfgDZKzN/XY19aQIsAFtazrF4qiKex26lIq6aZ
MfHO4BHOU0v3VFFz99+jLCBUKEYcCFAmTqPI2KKBSRIxJm/zjKNYlI5WKU0b5cgL2R7YFYC1cBUB
nXO1nYYJskHMktbPDnQWbUMLnXaAOtXfiHAIwnD0BC3YtbodZuaL4HePqbmViF3I+eH+AO4lp14k
i9erVTRoMVjahDMsNA1b1OPWq4zsIBrZD1nrfA/RpdBOCoPjaGx9J1fnH0bV3sS1OHk+7hP7vE1f
EQfLnIS3o71gFJ2glbudoWSqF9F6/feLEnQMJXjqCqC91xzGaq7zKEFi59Bagocw1HEkIWnqp3pT
zPnSXYA2PtsYShvQzNUaqEQrsSp1mZra06W7Zh/souEuhtW3w9b2+nq7dGiA91n4wejLgGM4XQhx
4/P+TTDoVYsu9jS5wvgM3qyLS+n4FPSDdCyNEQmoJN3YTpe2Mq98NjMaQjIKjaeBjU6xcj1jO4np
H8tKbEBAGUnIcJcHW27H7y6iq7TDssDx8szkDX4mnKCjnglsXWBCsfx7TnqUbORAEm+0wMoeQoj7
bt/CaxMzod5ZmcBxjRKvC/As3sd6XXiKklkPvFBiB+Sx4hhD1LtpUAvPWRDAupca82ayWsNtmlC7
D7Qq2dPHPQZVKezUOC/3Q6wEd6IygMtvq/6PaoYTz+oidfDsrJBqVerbSW54oBeG6VHe8+FQJu3N
//ClgctAQ0eBhazmdML7FGArtUX8HYX5D4+W11D0bUlKPDaTozaBM4mAe6/HvJRYoHCH7KdGX/bM
lSYTTF+uxzo/IBlwX0uIJAoPapg/Gu2364HOVxNHGQczb2RYqizk08ElbRsJ2Ath0032hJd8JqVu
yymSzMYx6+fX69HONyi3O3KxkIUoVSH/cxrNn3kLW3qZHxT9V2/cLFShrLbr4a8apPeA1j9hs349
4hleDpQT3SO4jYsnKCnaaoDB2EaDKGGoooU4qIFdntrCToTI+t2iijTbBTxbHpiKVRcOtRLIBANu
bkclHIuvYlJon2VUiibb6Mu5s41CVzq7FBPldm5z+VvR+eWLFWrVjwA4Se/GqRK1dpbr4V9UH9DJ
uT6YSx8LfgDQm3fQyvqO64O8Ahw35AehhchVijZFccBq02tiDo7WxVvxLn0uXp40/Jg+/lodNWMY
NAnPxQJEhX47QdB+DPLJS/GnDX3xxlISuJ5bXrXn5yoMKMCh6LHhOcF+O10iU6/jRT4F+UFHN6y0
vFz/XpnFHdiEJgx3FgWA63N6IbUm4EI9h8CyIDhXqbWZyZEBTBtLd1FoaUggEvCWgdK/C4bS/wzp
xeydTEnMlxDIuU6illLCHfsCjbhQGwE+X/89F8ePogebA/4XHIPT8c9zavG4q/KD3CWJo8a0CsO8
x5CxT3L6iFbxHKhIfGGna21EXs6x08OeiViscjh2KJqtI3e0SkQxYXOao+r2uuAkyV4JxX8uDTDN
ZPt0o5g67pTT8fnSiMOgP+WHQbpBUsFO4089/Z6hmB1DHCCHJDtKMRuo/OVcWQ+N3B5CD3yNZSmf
BpWtpE/FaebcGRArUY+86N3rn+3S5KFXuJAgobdTjz2NUOWB5QfWYj+PUkRBApg8ppv9/0v7X1kg
26AMwAeu39Wh4UsKiVt+CPBQTiBaVMKn0X/xgSMF86frAzq/gRaZBISLFiYF7/hVotsGY6VMo8KU
Kelu7lWy3M5R8nkn982WbODyzdefB1AYUly8IZd9uJq8aKrbcDG0T4Ti3g9exPKzqNpqgA8Mac2P
yfzeWFvSbpeWBBC15XpA6AUw7GlMuMcNkEgMxmln+l5jaLMboxDiXZ/FCxVNipkoIrKl0D4gcT8N
M/VwDBW5KQ5SWOLOQuv4Kcwrx59e8xvM5N3S1OxkK3u4tBghd7KFYaBw1a6OtF5pE2OWIVGrxn2Z
vabaXS1ulSQunVMfY6zuBoo5eR/2GNA38YR67e1cwohHkxwNOQVW48ZqvLTyP0Zbfs2H+gdaubWh
1AG2aFq66xLZyY3SVsovcdPeaMqWVcultQHGBsQQKvPcDavNLA5dHAs9jzxNAzESt+R4yLtvdQ0v
7DBIcigIWyQoYOpWY0pHqWrnPCkPgZ7nu2Y2lAr8eyfvpzGLbnI0qjYm8cKwGBNPZFiGEFjWvLzZ
itMyT7vygKVJ6AU0v20kf/7RbpqeFD00MMTLm8EEyrDaWKNpRvFk4seijrJ/7Dv0msxSMNyNjXVh
RSyEepj8yOMQaRVGANme4HSwuLJQSR5eyzF8SMRXtR545ZZPKd3yVplul78jxLVTkDgJsb/BwcIu
st6j/eD6obpRK3tHk52cZJQaKelQ9ONHwYdffVMen73WMOZDb3Tjt3RKotgpY+jO7jCpxU1bKZHo
dLQyYleJEsHtY03fqwo8OlfqskqzsZI3fiQAJH60k4+zSFC1ss0qrBtniif1GU2xGqJCbYU7H7si
Y6e24TA6VQ2V2Z60qoUlgXLwb6GT1cATYJTrDs3a4U/cmePopbo/dJ+KXG+Hm7qsE8WuEDFqbGOw
5GgXGP1Svsz9hD8Gkw6ookR5d+PLLUfe2RxRZ6NEz6I/M/uSE6scrDLUyWIr5VbPyltfzKjUN4N4
mwNtdIy5NSY7CsNGtpsaIZLeEhdjwiF6MDEl2BBxOU8AubUXShK4G9B11E5Ozxbcn3iHAr058Jla
u0iV2yJrXcXaS6mChm1wh4K1N8P4CpL4eR78jYTo7LB+D0/Fi6clsNi12nGUp5LZGal+GJrAyytd
4o0SOaFfRBuZ7tmJvQSiYrD4gdItXIsLVFXcxf1c6ofCzEHEIDyT1rwgMrtuYd63D4O/sUc3Ahqr
LWpVlgLWq9AP0D3sDlFPC2HgpnQlTbWN5I9gfdlYWUtOslpZXOjAsMGdc9muW2WRaYTtILL7QIf3
O06q4l6J1L9zB7kDRgHmj1Exq69NBW2hz5XCK4dB3wuLc9D1X3LpmwLd5qNyFhJntaSw61Z7fLdA
lNWS21l7VdpRsdv4npeDANfho5LUrlMLErRMR1lSP7SgGxu6svTxOfc3tutWlNV7JLMo1wR+TpTm
rqWyaeR7VdtIAM8XCkufajjNTWod/PF0B6LyisBDoSoHH94ohEBZuvGTWwTOHCX9IkXmxrp8b8uc
rhN2GhwTWinLblgXPUIRx59ai9UDKVTmAAaekaeeNHGXRc9y8jSp30T5i0idWlRzp6VmVfeThxP2
Y6DCIUq3bsxLw//wc9ZPolYPRiVo+DmK8qD6aH3qD631pZW9Mb4f8o1Gy3lGCrSKpAPow2KDwWyf
TjZrP4kNTTCwEBf1hzHJDTsowUT6ZHMekNP6IGcBdwFXynOvlZNT4ZruXd8fZ5kIvwEPJ4ROaAWi
arcqyshKmAAPNYxDyv1Iu8tNsrd/j0AbgDsY/Bw6YMucf0gYzUXPypob81CKguokbHZXTMstd5kL
X44SBRhT6jEINa2P1KZougKzXI7UbvAE5Q8o4AchelRvMc50eab/87FCRYQ2CmAT4HnKWtinjzB+
7YWEaTPFO02mjp7j96oW+paj7fmmp9XHw4X/BT4LkPZ09jByLiUZZwMch/v7vGkjMAXRs+RbGzvx
LAWGAPAxznrjyw3dCpE4yTDbJnIoSfQFRPKu3PLfvnDJL5GAydCB4E/vfZ0P6yFiiZv9okaUcyh4
ZtcothgEqd0BSHb91Bdu+3b2b1AmRt7MHwWv63KN4yc3d9cX5pmYAs9pFRs+3heasiThq1tRRG1S
MAIfw9xJsAds27LsSyjv8kx99eGcVntjdqtyPMZa/lKO4ytNwgX1mibVxi85q+4t9DAuyyX14BBc
MyP0oAIW28jWgTcKTWUpb26r1BhuJiVPdiTePQxUX/KqNjBu/UmWbq9PxKXwsMGR/+WLKJQZTtdY
qFdlbOWEFwYLXdWgcUuDNDCPDbzordsZxXE9x/tW2xj22cPhHQvGEUhhc0HNrc6/pi5ELUa65ND9
qBIb1Ix/P6p2tlFxujg65vT/o6yuzYjNHwVLFPFZdPqn7nMfO/RI/lRbPZplK67uMqBt/w20HLUf
FjZqP62azQRSCptS4Zf0z/XPdD5dNAZ4BlPAABaMvs/pvz/mYobzoXUHdTr60ZtGUTKa/5j5ra9t
PJ7Op0ylPoe+DXA9FJnWYEF/EhJkxOrxMFto6godZiqjI/hfKbFWg0rtU3AQ0N5Ib85PIIIuaDP8
8jCRXzNbpkEJBy2Qx4OkfQLjRvaB1P9Trk8bydqFaeQtvMSirYNQ4/L/f/hMTSdiqxUa46GCgonk
j92ZOVx98PnSixRVGwnV+yFyuipUalsUOil40qRe99zR0PIT2hTToXc5Tb+ZlT2anOFOpdqdaie6
gziNvf/2+aX7Wu+Fu/Q7UPx2H3nhaJd/xj/lc3mXO1svv/Olyo9iIaGNQp3vrKxSBmLX+EM8HWAp
PQzAOkoBd6p8S2/90lRTu4TUo9IpOXvPjWZcC7Qlp0PTQGEfnsIQAH9utwhw/7t+wPLe/xhsdYN1
JiwM3FumgzGHLE9HLGrXEoNHJc3+5uqPunnohfKhKG8iYWNFXZpNko5FSGOBLK65xKIgqr2ftNMh
1G8jQ7jNE1sHhvTPux9AxX+DrHb/nBcQicVqOlC93RtqZKfDdN89BOFuFra+24WtCGKc/1IPW8jf
q5RthNxoGUk9H5QYoG70TWlkRxR/GspG0nEhA0Y8gywA4xEgW2BFTvdibbDvcr2bD0INJs7Ym29i
C6nNLcjx0Rjf5elG3naOGkFV+2PE1V2XDHKCUAgRjW72TLX41D3NKLI51KPwXh6Lh9Esb/LRlvuN
yO+PwNVBsEjsAxtEf/f8kQghp4tEeZgPb2+Pke09Pt8X9vdjZB8tO7MrO7IfR5cU3w6dygl2t8ku
Wf5gh97Pn5Xd2JINYWr39Onrw2vx5ph2v/vm259De7Jlu97zgN6HO+raduTK9vMN28013Jed/Wn/
8HD39/k+tP/+/nt9Rb6THK+NaHWz1pY5Gs3AiDS7sI/e/X3vybtpB+jZsTw8Uu7Buhytnf+gu9b3
5gHJTc2Jju2zczPYd8D17RvF3rjsL3/fD7O8uoTjpB51PVh+09HPs11d7jNKWR61fT35UT+DzWvm
T1spxvIvXU0E9kbqwmxFTOAsf0N6fpgqCZ+4OKYmHgm7pEw2ruT3PbeOgSQFZGaweVBbVgODayom
vlaIB8kunJ84C/EfzP2c1P76+Udoi/ZB/bTxfS8cA9AD/xtyOfc+3JRZpPbzYBFSVb7pTnKTuoJD
T915fVsW7HfEOOzGy94Upvjg/DUPyi2gPVvfdWg3ih4iHXphc7fI3rdhS1j1zImH0/7kt61Oe2mK
k8iQ+G1iquw0oTyImfk8LWzs4QuycK4sdI5vDG4X/rCQSLNumgrEjHZfo5o2D15nCICeI5JrILzW
AYEiG0iLTcvbkTlbo0jflX2/keGcL5PF8IvLkGcj8L33l9GH+ax91H2TqpoPujBnnhmhxWCOSnRz
/bOdf7XTKKuLosgsnTYGO6DHDvLBwP5ih6MX3002hVvLV4eN18P5y5svAbgcAywF8s4aVEZxR+0B
LIqHIr4z+u6pL27y7LYxf1bNozr5G0WT89T03eESouxybWCScLomwaTWUx0H0gFJ5KZ9sMrezkqc
1N1J7p1cUnZG8/v6fF6oUUH0VrAPRVIAKMBavyOb1bSVEp2Q+9Gy1Tmz40ZykuJr8ydsAxvBovxe
7+7M2VN8bBOo/2lkN35WbHzYCy/nhXEOAYty/SIoujoCFK0zKTBo0iF/EMybWZXoXGBWM/3CiwC+
cJu/VHq+k4zd9Qk4z+KWsCSKwOvoYq57mHHacal1pnSIG55oyX0ifG8xs46OkfB2PdL5UjqNtErN
+1JupXg0mOk2trsfYvAqi1/yKnHDOx8d0+vBLiQfSzQwPAgpUoATl1/zYTuKvdGi+s64mmk3Hy22
PQo7voYxayyhmeojHPY74Hy4HvbSGJkvOvn02FXqD6dRIwulOk3N5YNpwIC1vLB9MvAo9p0u+iGI
GxN6aYysWUAKi38KikKrI7wWo2SOzUI+ZPAThsGNGluFclCZu4yUo3oU+sROMR27PsbzI2hRR1g0
nqggK+Q6p2Ms21Cf5jiVD5X4CCq3S5pdPr0G3bCReF+YS+IswyN1pL2+ugQqH5BXpdfyYSwbxyx+
hDg4xlEJRJGb0dLuMKm5PrAL184ysv9GXH29NB/7WTMavl6R2EmKUUph5/0bCCRBcaqx2veCqzYW
bqqGTUnUFkILIpBb8Md2/NVo1b1v7dvMHipcrlhmTWTs80Dfp7LhaAoMptC7/osvrgAwsRwXiwwn
q+70WxRxJnd6V8mHUvBinzJLXLu5B3xfqtCBrWzfQBRhS/n40lFFSo9bHlWXpf2yOqrCSSqB//Ss
u1D7jaubM1rRTlTckmKC+JtXPo4Ltd0ZCPpn1s31IZ9fs4tOBaudPiJ0kDXZWNLqYe7qTub1YmoI
LjWFN/tpsjGxFy4iDPLI5FGMQx3IWl1EQ13NZhb6rIQ4f/HH+VDNilNEnSvoOUISIp9ToW3QbBzG
l2Z20eumdglOlM+5+p56WA+1QEvhUPS/EHIdiDAJbqrZCs8H045yW/nTCLJ7fU4vhl3Uud63GdCq
VVYR9pVcNrVAowYG01R7jTC5o56RwNzq0luZlJ91wZOjB8Q5N1L6S5/zY+TVK6OAcJIYSaAdirGq
UUsYGgd04LxxZF36nFwD6KrgiYeT8GpalTRS8tgPtUPsA1VIkDlo/07VrYCVRND3u+G5io39xpwu
r9vTlJ6UCdwJ72xyWeBPp1tTnDXa6WzZQ9DY4q6dXmRUeqt4PxSfxdTwhjmxpafrMc8nk1e2yV1H
zXtR511N5oRmhIDzzXxI5VjZdV2k3zaCUW+khJeiANohV1qkMc924BSqs1KE5XyQZx5CU4SRHhL7
W3Zc57cM/RDAmYsrGczMNQZ3tGY59ZNEOvixon8vNGvypN7kItX8sLYBKsUbm2C5LE+/Fyngu2Lq
f5LB1ZZfrEVrXnqkJyBvIG/4bQjvFH1IoajarcfCsuBOg+EEYJJawyxnQa47TGE+Aj7FE/NQZ6Jt
TBQCRp768Sct+DOb90q8sRjPJ/M03Gr9j5UwZBZQc1CTsaOlk8PSdBrtc/3vGI/TQMtG/JB1yTSz
1DYQDRBxxa+0TB/CKJ7tTrZlI7QF414QtEWSujuq/rcBc7fr63+5n89mdWmxoOjBW2UtEGSYpW4l
ZISHDBmB31Nwq38r0z8JYpTX45zvAIp1C6kMFjocr/XaTJsorAQ8Yg9zHfzM4N1wJfjZxl1wvh4J
AuMVeAUFAYrap1Mp4VQ6mkVmHqw0ixywwoyJ9jWUo3b4X8bzIdQq79Gz3NRLBK7oSJu5bahlvotG
NK7/h1n7EGW1CIdgjvtiYkCmn3ltO2OnuyU/d2kBfJyz1fLDPqDJ+4APkxluLpS5kwEu6IxXU0/R
e4o/Xx/QpV31Idq6w7jIDBU69CR6GmnjWZ3fucHcvkxW8JDU07yxHi70GlgQtMGR66DSeCZjq85N
HfVKZR6mKXdldBf9tnlsLGknxqY793dW2+3xVr1V5c4R75IptaNO2ktF992K/bfyU9Ibf6zEt5V5
r0g8E+g+hol0zBTdnnzXQEqNVbCf4PYUqt0nPcnbp+sTdiFdXRayTImLO5jLY5VnzHWEkD0IvcNY
aG4RKbdRk3lJyG0ou+3oqv5t17wkrZBuLL13yOXpyWAa1GXogJLM8cpdrfA6jfUJ6SXl0E41WlRf
Y+sGXn5WvGTlDxFZoUB7VsPfcvk3b9vHQfnUWy998tUw0/te0Lzm95zcyTi5dzeBCVU1Fn9dn5jz
AwV8HvLEJApc33STTvd6Iyx4d6FUDj16ty4NegpWsbgFTLsw/dA9TDjU3MeLfv8qPwgqQYAlGOmH
SintvMF2ecc7yviCE279OhzzsN44kM93CE049OxMZF8QdH/nvX24DqwCqlng1+CzeswpBLP6WmZU
dsTkm1BZ/UYqeU7ehxNAuo5MB21/ZnF1wKhdgqRXpAN4TORdlc/ACuR8D+qMN6Ml/wS5GWO6blIT
7NPbzGcHtW2y12jE+dGtIpcKyjJpfadK/XQ31drP69/4QqUJygJ2PBQHge6So51+ZLOTYPP5oXEI
TOl+EPSHuvVfkJywC+uLzNMCV3hXb7obv0k9lJIz9UFT7hrJ3En9Ud6Crr/ngqc7Yvk1C1UZ+P0C
UTr9NYMwDpbvg3GRv4ykICbaEd8s5NsdyK5a9zP6JQ2O9WR0N9dn4eyERrwRTBjzzT2Mps7qhO70
RG5QM7MOc5/vpvCtyBAAKp6M+RUB7uuhzpf7aaz1+VyBIaUXRCwFeb8v/t/6OBZu44byvjLtLX7T
srhO5nMJBmcMrAGwFyAnp/MJg0PN8rglmKLvmuIFHw5bwPY9pbFTvG1V78821iraKjlQpD4oOeet
Q67/bafGhlqKJsO3xYf4+iSeZSEEwmIVUvGiHMC6PR2WVOuTkFqhf0j1ya64sOXwu9Vt6bBdGs5S
SSICM0eY0yj6EMS4X0T+wZDdxHLhAWThvVlupDkXFwTQXCBd7yrca75BzfCG1CDMDNTheb5pazvI
nJh+Wp86wcu/zxxVMtBdwNOBdKxWuhh3alwKsc8DpkaPyJXyn0q2caac3RuUxRb6CYqnpKG8yE7n
TYZ8ootlIBw0PWvcQSsEWxnk7Pb6SN5VElZrGy48yBQZdSlARKvP08apmnRhKhz8z/WT9KpKdNyc
7s8c2NPk3emftH4HExll/Y24Z09oGZUK6jzSO5QaiZPT4cHMqoVcEYWDWD/EwAsmTbOb5DsG3H2b
26rvyiXoP2ljyZ8fUbw2TQ5qHq2wONb68DjrCZFWKsERnr3dz7+ttrH77qchvWGWthHr/NSgyUEd
lQODyWWtnI6wivs4EfI5PA75nzGSXs3uUUw6FygggpKqO2y5M5/TdJdYVJj4p0HhQz88DdjVYVPP
2IYdVc6nrPnROYl4xPUNBhjSLvNDq/0akMXsuk9QtbDFhboitPeIs+2jpRfzhvGTUSKkbrFhajoT
W4pGFyYfzCVFkyVZ42W8WmrzNOu+FQ3R0fQfkjKg6KR5QvOn9N+wTN04D840b8m4qJqyrtAWYPus
uXe9Rn/bx0jkmPcvcf7NHz7P08OEZLWvN7tBYkX/rgQ74qUCEz7/lddHGUFQ9WtfKmhzzaKtYIPT
LuSOYAsOfr6zyQZZ94sYMDeGuloYYgvda8qU+ChFYLWbnGp0OvrWxg47c21gBljiHCJ0D8C3r+vH
8+RTPEWG5ajJbOa2dVMxuV3emyVqhoHw1BbVbVeKrvHVHwubmoscAn8B5JsFGAClX8UMXDcvkanc
TbHXviPJRwSoNDeLtvblcmCenkKAmRcXEbjDi0jXKn8CMuob4SQmxy50mvxFLWqvWhwl9J+dPNz4
GYZTGwffhcUI+JcnK80cWp9rYkWYy1I6G2ZyrK27sH6VuqcouGubBxgBG+fAObKBXsryF0hJbHRJ
JE73JXrmFTLTfn4Mi94Ds21HyWTXjHSQNbsM6iPlBpah7ybTF8nPH6ux/+fBMreoLtDWATIOheX0
F3RRYpSDX2kHQbCcaALp0aD/RidBTvfmBlzmfGIRDl56SJC4lnfB6lMG+pTUshlxb+Va60WZANJl
1OQHv5CgkamNelS7TYuSy0GRKSUDWKQcV8+DOQ3nLDIT4RCVEoYkajiYTm4F0m5OoR2IU9M4LVyq
L9cvsfMTHgQecABwHWznsx0mFXovlfIoUCsy69nJy0jTHR76Zs0JXzS+3Uy+RUcyEhtxB9gs2/IB
vrC06JhAuKLcCAQZS6PTD0slK1OlYeYX+EFY2GOKBg2o4/Ahp9zu9DkbtU+z3BUQFLbzLEGpTK9v
SGXlvdYiH3d9Ps4TShP0J+YNgCVp7a0faUMY5blhiukxFEdplwvy6BCTrnvZbeUPF0JRXoWbS2cf
WMaacJYPgDDq0EqOzagobrIAW8canl01TluKiudqQYwJXS1Q3jgScKgui+/DS7cQQLhGXZwdS4Am
LYQ2s2qQ3K2d/l4nV+HckMfP7OMHDpF+cvPauGnTbF82nqEVdl2P3pRVPxsoy/LGXjt/6S2uPOQW
yASS+p7NuKT0aRi2WXYUfQs7bq56ad9PmeuXkHC+S3XnGJqn4J3Y7lvjPs2Ef/7iyASaCxcWDyrO
l9Vm53RVW7kwsqMv3qm5yp5L3Wyr3XK2uWG3oC6LeI65+Ky/p/4f5j9QO/YA9lvkNepdqMpO1zxb
6OF02pGurnd9DZ8/JFbRVkPSVKHr/o+089xxHFu29BMRoDd/Sdl0kiozq6vqD1GW3ns+/XysC8xN
UYSImjmngQY6AQW3ix07YsVa3uBlp9Fsj2bR2aJ7zPvNewhBLMw52ousrEWKt0H4ZJMwfHogsYjG
zCbhWNVafZmdKmhybF9qs20opxeaXL+X6lDtuKyCx7AN4LhvkmGjDBWIHcOAwlq0sk3uhsJ3PxXW
asFL806+HR4wGPhAbc3uLa9Vhnpoh+xENYpdFBh0qNetQcNF+M3v4mI7quscojKH6SoSYCp4jsA6
S8KMIH1mtDRDveoqPTulHRJRWqXKR0+lUb3oEo9UVuUdTM/j9hIEYaNHifuop8LXTDKKY1fU5p+V
zTCFpDdfQxplwkfBgTt/vIpm19FtKWcn7dU4KI9hTlrJbu3+jwKbvB0cs9qm8XMNxXtbs50mgcHr
pPMo9/3Nhn3Y8bkIVb1RqNmpH7NDIem2dymHfFO1lW0hBhnpD42FnNoGybz7A15c8ul9BFmNiObX
7D6xggFWldHLT2JTv1fNEG7dAgoOWRvVfZiKBkyyY/rjvs0bV85g4X/khJMINW+adzWBWqswjtkp
IIVMB1iIyGneCE5J+9n2vqmbyHsyRdEWxBuxH4+Qa0+uj0NFrCXlJ8P9psjvuvV+//dvAoLZ78/O
sST4mp6Gan6SjY37OaxR0rDLwknjPRvlvqnpHMx2Jq15U/cRr0wKc7OVitFrD93YyE/Rn/yYn6PI
NjdF4zRvvvr/aWlavw+bsZNQKIstJT9p1skwj1m7qSOnrz4Nr4K2keoV/7uwA6/GNZ3ID9YCedS7
eBqXGr9qwVbSLv53L3lbTUAsLNXUdUiExI0+/fvaToGUXaSZA0ulbwZIirs/BRGT6L1ChupEfbG5
v1wLO+/K3DTsD8MyLWEgCMTciKZt+NaswQOWtgNIOKApcCYQhCnXv28JppkGpP5PsVzaQvWmDw+R
+8ctjlLh6ChUtxDB3B/RbexBWoPnPC9M0ntwzM9MwhXZ1l7EZgc3OebPAaJAkDo9kWz+5b7BY5KZ
xxD6g7Vuo6WZRL8Jzk9SfTByzszKJC3pdmSDmOmjL3hbFTm9+yNbszD9/cNaVb4IU52JBdoZhW0S
eZCdDSTx71tZ2oD/w0IEsJjobeYriJaAiihYge1SeovVo1LRoHgIh33TrJypaS/PfQVFcx2Ge+In
UlLXA9LDeLCiICtOnr7z4eiPL3KS2r2x0uiyNG8fzcxWpoVuL6uqyQwboU4ffPlwf8qWDND3RVsL
BE4oaU9T+mFh+lofch48xck0K0dKntP1WH+aitlUcYLAbZi8IkHwzNxCjNyrRp6qPBnNA2IsNHrp
x24TEeIrxk4MzpJ8aAen3/YHq3oPfHUr22Fkd07ZbDRpR1klWev4Wli8qy+ae440LJKqNyhwCPVB
jMRpL9qp/6cV/7keQJ4MzgeGD7EFTaWzfe8JGYGeZFSnfhea73H3lK/VDBec+5WF2VUSJk0NcTYW
lG5wxPaPbj4GxLNS6CGec7m/Wabfmq0knbE8yylRQso4F73qRT0u8iSvTw2U3g65Rp93Qxgf4hC0
xb+bYlPSQgrTEeXQWVjR6S2Ro1/Vp7GTHFV+lkISD8P+vpGFfQAPxhSJgw/gEM82P3YHczTq+pRA
zx0lUPFE0XcjGx6KLl+JAm/TClPG1JqElMhWkUed+aawq3CxyHackAp7lKr9YLD51VfFeDXoe0zU
cBdBRO4K6qES9L0fr7FJ344VcgOy83QgApSEXPP6oKuQY6O+UlQnPgSM6+9YfnOFTa+sifje7hHe
zaBd/3LBsuVn+xHZkiBEc7o6SQLaHWkGJbi8F7K1DOCtq6d5hAGR/Zu03ud0wzXSFnLajvUpVUO7
k96y8KiPzqAgqDGk9JMe7++UBXNkwOhZBaPO/+Z12L5WlBo8RE1ArX8Wmh19JG3liM1b6YyFuFaK
vT3TkAL+r7WbSmwPhNYPpfpU/PEuqCAY/u69jddQHgvP8mszsy0pQYGNyMpQn/T05xDSkms8lsVX
CblNdxMEhBquatfhr/szubAPFXRJyGXxL87EzPd2WdVbQqLWJ3UPjdGn5mkNZnQbtjGqDwZmhxq6
UKuJQgzAWObojmTrG2WfbYLd/XEs7PMrM9NnfLg43SgukxJd5lOATK/aPk65KDdfcVALG2HCNfNS
hg2GFvTZWKQ4yfMhc+tTnMPdAdNNRwLUTUHMX1wjX/HuCyszqdKgegkGhfTPzFjdkuc1g645DWH6
a4TsKQQ+V47SRuvW3sQLgS5MbH87vwAYTdmJ69mrB1HvVE9uTv7Re8mP7U/xAZXrff0QPdV/3C/t
yjwubfUrezOvJCau0Iei1JzqXX0k8nhTj/mWXrkjxLr/vC+uLE2z/GFfSJ0Y5rUiYkl9t7zix2hF
33rv3/EoZI8AhJEjJ8FFrnZmptH0OCOMaU5d+OyGJ03xXkttKwgPevlH7+AN8ig5WtIhHBNo7bNP
qXe4P86/3TLXwQBfAG8ArLjwloATuB7oKLqQbzdZc7LMGAZiuxMV2/ce5Wznaudx3Ixx6pSGPfiw
b59rcnC59bSGYJ225L1vmDkTWc7cYezbhluAVG391Cjxk1lXh6os6DgZv47imiDPwrGHBkInmQYq
h4tg5jOzRq46Ggqbkzwc/OF3mvt2nu1Wpna6i2+G9cHI7HHRpjD4m1HfnOLusTXAYkpOr8FEI35S
+n3sHUv9v+D1vs1ptW5MAs9lTwEIuwnSMzlM9AQSXLZt4CjogyIvmP7namvllUU7EPpCYkk2ElAw
3/HheIy65SexrjSnILS+d4g4mr7wIwn/G9Q1+qpFHwMg4v+amvmYZjTiDnx1c8p3hAX1pjbtvNxl
2a7pbD/e0HJT1pv+65r4ykKkx8HQlakNBkgrmjKzIbahNIo5Q7TC7CmInusm3RawhVDK2YCn2XYj
5XC+QWpdmN76dzGtTvcXcxrZzWJ++ILZ/hGqvtQD5FtPcVueQ7l+1/y1dVw8Bx9MzNaxCU2rS4FU
nVB72FaSb1vtk6qvjONvAH5vILMlTJpigI4SK8oh+FZBrf/rhy/ZdCrDcF/YCUCkx/YQkz4mi/qF
knx1yH9nP9Le0WnxRWWTGnDvhL9XcShrEzy7ThTXDzKvYWsNcrpppa3Rrc3v8u6Fs5O2MZC/KEdc
7yIJckIDFT2k42Vbjehv7/1Nefwp97umtcPv0VH+dH/TLJ7MDwanv384mYEC1VKgT2N6iI/9TnQ6
ZeVNd1v1my6tDyZm7rrpAhFVZmu6MtS3uHgOPPhmHBQa8/qB1P1Ri/WHNHBUeo3oP3qJTO3J02kq
7qujmFPXV1tbFegoRinT7FYyLQth49W3zaKfuCCe60yGX2zzuiA9cdEvUvROT6Ld6+ehlFdeFItu
ArQvKRcDwIokzva2X0VNpQhee2rqT+IAMMYKnt1gQmjJz2P/KSVxP5IDTMRqX2rioffzNcaRpRUn
fgDWSgcIQcvsSahDPDfo8tidhK60FW9fyZ2tlD/VNW2YJV8xiYMhUENrkjbHEaYV/EORJXVEKaRZ
SK3/GIthJexaigRQv4R2BpqmiUTwevcqKLmUshH2p2IstqH4ZMjbvj73vbvJ++2alPPSXqHxlVZO
HmmU1Gb+NbEawZX1pD8JUet0frjX6HnFoxd1+tiGhl1AUS8Om/vnc+kt8NHozOOWAmX4OIl6Xmu/
/WhnGGCqvujZkYfbfUN/6xwzr0tQiUzahCYE+jnbmV0LnX+mY8nIPKcMKic1y0Mj1m+0pG/c6Iea
fk1ruwiqU0A7Kbrge136mgffM6H9pgfmfoRBTi/TbS/FTq64uwJJt+a1LpD2EZO1yH5hE4MRJxkA
Escwbl4Skub7qAqxFol4aLKN/gVNTa/fWkPsJPGPepv8DOgr/w1hXu/+9Au7XUnsTJMxn6yP9md+
GgLuvgJ0xl4I5WNhCK9m/+9cByCk4QLjoYSfILE9c81GGUixVhT9aeQSQNL1m6m86Fr9nGQnfzTt
is6wrPkDXH5rjNraBE+beT5AGOmngjVwbbJx1ycrbrRGhcthOMWN1TmyORxEJGfpzlbcNyFof4gK
zFleLeyDQi62vogid2OEm36UupUnx8IZ12CUYjLIupPnn01DK/DqqZOQL1HFr0X2W7SaM1LOTifQ
I/dNtNYaJBb8FmhHqvTURkj7zF/fsC9rale3A6XH3JG8/qDm29bonN6P7dGHldV7ANo35N8T9b+y
sE7l98ZzH+JwjTbtthWCIQP3RlthqkreCJ6YaWXGXjUOpzo9hRDRNb4tK49GuzeN7VDvWsPa5xBg
QX9+nPpkxWAnQowr/U41b2W3L91atJmCG6GGjnaWOHN9rSkbXiMOw6nKHpuc2CrfWK09Arx8kdut
8TyaXwxvje5naQtSt6F6QDwPZGB2xlxhHGCkTEa0q/Jtj9Sy3yDSg8TUSKkAcKVJglG2I2+0c+To
XcNaS8gtrAANGBNJHJKnrMA8j68HWV8amjKeivA/SFWfqu9M0WMRWoVTdNBUubkjiE4+2LTLlMLB
a+Co8n61afrLj37cd8+3DgfKQ/LHUK6yDjTXXp9HUxnQ1JTF8dT0wGn1YjzC1rFWEbz1qtdGZpGa
FKWaj/bEeIrrhwzaqJwK13aViXvJClh1yBjgb+HSnl1pfttpSlmX4kkLPSczZDtO7D9x+/bvE0ZT
NOsGRpj7ehbZmSGCq5pQiCd9GB472QhsBXqk+zYWEky0knNr8t6kb8uanwuhBEJJ96R48psHtz8g
8xYIz3X4EqO2NBK5KZbn+OpaA/HSXkDRjwo1QLopH369F+Q8RCXIxSpCnIPdjUO0NQCKr8TtS8sE
Qy0EEnSLTWSR11b8yNBiPJN4yvj9MnL3wPdeUUD/nvvB9v48Lg7og6nZgEYrjcU61sSTpI7bdnhG
S2FlMGsWpr9/eOaYCEYrRaFiQRyAFhaZbSnxSmx/e3GQQ/kLlKdyxZ6bBdZ+GMhGqSXihImJkBMU
i+dMGlcGsoBomqz8T8Mz3ZDzqCDI2qTJDU5P2sKTZ/EmamzlQd6kD/Vz+i1fMXc7b+S9VFIaED+B
+JnjfAy/aiUGJZ88RCHqch8j43x/7W9njZ8mziCjCdoCGOr1yliVIFRhFSsncQSrF5fbjg6/BHzW
fTO3u5lIigfXVPDmBpsXIPqSFG1Wj+ppyGGtEY813U2j9hBEa3jaBUP4AvqNJoozniUzH2oIidx2
kaSe0rrYhXpwzl3zj1LRS1In/90f08Li8IhDiQ5+WhpV5tVS3m9pgmaLceKmtH3xW44jvW9hYbcB
YAMTTfmQ2i9KBterUw+qlo51Zp4McHrJU10Ml8qV8NqdZVdhk9IEInzXgg7ERf9sIV608gG3swk6
BQ9Eu8vki+YVuIA2yH5UA+vkV89NIyIt8qyXpPCCFfzvip157a0fWq/yW986CX7ouEFot2B9ZevY
xj/uz+htNDsNCPVRZpNy+jy67AdRLoc2sk659TzIDyQKbBe23yb9LnnSkdb1T/ft3fb7TttjeoDT
pEGPmDFbwUzX0gjSGuGk+TVku/Khkh7ErDuXpmg3SetALgMHF13lz9Z4Af5vV8KvvFMIZGBkAUIb
/HtYd/1B01J8cMWWWctGLJrCSb4UsS180Wr76NaO95Y+tM/ls7C7PwELEw6aC1YbqvDoccwnXIHc
fCqO+2cjEzaj8D1qlEMpFNvAHWjnAoK3CuW+2UsYoqNxEkendEyZ+nqAptZ5ruwVk9LIqzWg3iJ4
pJxbQ/jTITV/f3TLtiafxtOIDSVf26rLpkx8s9NfGlMbHoKqejcrpArLojR2oabEK5M5Oa+rV+FE
/kKTAFh54mJeA9fmyhxV3rrUoOJvN3mDnoG+b8v2VdXdz3obrVm7SbhMvcJTTwilSeCs4syVenmu
1hV8Ni+N8UU3/msL71Er7doo4GUndaWajtqsTejtCLFJbMUJpb7GOl6PMC7djHQM5BhlO0LCW9Rn
Yst92boknuNBczSLJrP7a3h7RKdxciimBjNqS3M/3kWplDdRbb4UJfzT2Dxkhl7tM0+UDmA7HpXG
DZ/8SKj3UZZ+zUg5OFC75bbmj/prZhVoUlZn0EjuydXHeFO0q5RbN5e0SqmPu2xad7gC55AZoxOs
AJ4e8yUUarqBofnymgSaguR1ZSqUmw2GISjQiWxxV9Z8KhJBalFf9ZABeGa8n8d6D1l2i5Rv/U5L
jB28Kn+GIzlFtV7LeNxcpgxx4jLjgUunMIwM1wtflZbqt02OAkAYdzuppHGRrj9zJUa8bVDADE9p
wkPeDUznLNzRLC93y1i1Xgyx1L8NXsNdI/mq9cWQx+pHUSc46aHzrC8jDBWF3bhB5NkCvibf9UMH
h0kT+EZ88Mes3Sel2a2JiCxNA+o9CIojVEI6cPr7B+9sepWYNJOuFAyy4xPCW5nty0O3X1nnBTM6
NyB9CYCGKXTMpkHP4KGoZJcmc6POH0eCf8uWyghcDSK2tj7q2T4yBnOrRp32IilApVM995y6S5qt
YIbGNm/kGJXnaI1P8cbnAOycWLin7OLEgTbzcFXR55EYRskpkeX4oga+tPfcuL64nlQ5fkCvI51B
8GKaxUBfFswY9yfm5qD9NY/U6iRyCfx4Pv0+BNlN7tOGZCTWJm3FYBuNbkBSs/hnOKSOtzGJHDWK
vzK6NNcrPRRBDGmY6Z9Rpul+xQkBfhtI5WGoYpH2Gb/5fn9ot49lDE6TO7UNTM/W2Ys80lOtiQMv
OOvVT7V/6xB3hrRyF7znMmpxfrFzBUdQ1xjLbm5ItJZxWWwyujHwsLOd5vmoyBWRGZxTRS0PciF7
u3Ks1W2kV7kdDOmaBMZNvDGzN7uRO+Tscp7tjNJ4LLpPiKJGNIFo5GidBEW3+3N6S9mDNaIaQM/0
dsBuMPdade3HFZnoc+egTHewtvGm3UCKuzE38QbuTRjUBWfXURT9Kv9Mzo3kaKnTrcGiJytXYQHR
xxTvEM7SlYsM/fVWEiSULxsapM+JRlIuRRs4bKFJUbUf8JP+iHzPXIlDFhaVkM6YOnumRsL5MZEb
VRWKJo7PSvAkjWiFj+f3oepXZndpx16ZmTkDqahUZI6SGNUGb09XmJF6j5IX7LNom3muE1P9bhTz
kEvmyrP7xgsxoR/HN4tCkCWLeyMSorOIqr3WP4bxqejh3DtTg7JRBNDDfHt/Jy0t4UeLs43UCVGt
cjjjczm8CFa5QcnUexbyXYnI/X1LC2tHRhsJe1L6Bo/X2aQaAhKUciAnZ7Ukod4G+yT4rCTdyyhX
m/uWFtaPSwa6zolIiBhrTlJhlqFVj3KUnYfMgOVMc5jHoHfQFwuTEHklJ6WbSAtpilsxPG346wMB
ihmc1l/iEeKm2fp1ZRbInTFC2VPV34reGUYbBnbD2sn+tk6OUlzYpbiXgvigr/Lu3c7vte3ZSlpx
3SNjJWG7f/UhFIzTQ9J4zvDfyhhv4Ep0/PCAnTaqRsVwzh2dhllthlGRnQXpXGkQv1bevnefQuuR
jDE5UZgSzprw877Vvw/x25n9X6vTyfkQnwxD0BtplmXnFgcXvZev2o/oEp7aR3UD86uT7UFVP2U7
8ZHW3dPwlL+E23g/nsVP8qdhX++049pRvfX3V9Pwdw9++KBkSh3UTZWdpVrYCPDyaL3qJOVRElF5
GUsHidOv9+fg1jlcW5zdaKXfh544MvFtdfFE3Pz4nFa7ItgE3QviiLRa7O8bvAlKiNLAonCIpoQ9
NCDXc14nedoSsWRnuIGcVhI2nikfknRFJmjJCpcH/+dOIxM4PQ0+TKRVFaZVZGN+VlybKEv4torf
uc1mTeEm+xWFStJZQBivTbhen/Jc94uz4MKeRBGi3XSoudqKUinbuuC/VX0kbrIe3ddY6ZP/6PdJ
nMoz8uP9GV04o1Q0IbGg1/vvo+r6Q9LBDYhatPwcqB3vtUlq9YFeEmjX1wgrFmaV7AD1Y42gg7f0
bO2ynEItabn8nDWDnYr9uQSHFtI4cn9A08zNjiVvJ5DC3MekPOY9IpaaRNrYJsXZTON2V/gi5M/N
uCZgvrDzaTilKAtvHTnBuZXKH4uoDIbiTNl6p7ndA1QVl/BRCIavkmB+H+JxX3grp+229kmQ8dHo
9FEf9qXfeUOTmVVxHoTsGIWfi5KsWPmQCK2dlr1taA1A8GOfO6kgvHtlcL4/s0sLSJMtW5aaAhj3
2bFoZaP3k1Yqzm6t7Zq+dtq22dZCtnJXLpqZciykxilazW8sdySnZeVqcfYFCroFODuhNndDrv+6
P5wFdwly+X/tzG4n0w+0DrxDcdaMo1yUNMO/SSk06E9ZfKIvfwXeNf3afFuaE9Xc1JxKv9ts7bym
SSJfK8tzX6X1Rc1C/XOTRZZD1RAtrEzOt6EUrpHcLbkZQBM8OKZOwVv6KCMm1VqoSXnWQv8g1hzu
wtakn+RWI+UT7Fy8r5ox3QvxGnflwuTCoU1ZFYASlU9tNrkSEAUzhxXpPGoZIo7mW1uY2aZPo4tG
Q2tQm4ZjCVRC7y/p7dmfigMyRnmHkEOZttaHAxIBQkhioarOg1GCmJBi/3Ol6+HlvpWFYG7SaCWg
08hOkMqdebK0SEQhSFQGlwzRofIH/UErrGCjCJoHFY9YfcqKrv8cCg3923oj7CLev4eVj5ju1usN
xUeQH0I1D159KmPXY9Ujs45iyarOSlnINsLr5NxK67sE8fBxHEA2Gu3EH+JqiZPFTbaNvdIiGxv+
cwPnlEIiO8lrmtoMkK3r78gq6N9JmlTnhkzEFvBIfRjDpFi5+JdW9qOVWaTRmiVFq4DkIly13ZY3
C6RrQ1Vv70/q7SGdxsLFOwmuQdQws+LSzV0FCXMqNcWjUrshVE76z1D2957naY6vNysQn1tfh0EI
MTAJYpvzcj15chEkimBhUBMHhNV96acsuRkt66Wx4lVv73kexDrFQBng0oRGuLZEhtOghbGsz1X5
q+0/K6h8Ju+lu+JTFybwysr0GvlwAFMyv71SZPWZ1B2qHzAU2j46ybAcJrKdqhFtISliT/dXbb43
CEcoClNa4j6Ge36ewRtKOv6sRivP4GY6xAwLKINjX115CN/40rmZ2djkOk/HvjABtJsVXFCQISHK
3f12UTCVq4vh/x6G6kinS/aPe2Rud3btjl3ex6SKy7Olf+7CfT289+Hn+zM4+YqPvuSviWkOiUQp
NcwdmqdSGY4rrzob0Te5QvkeOClC8FvaWWD9prtG1WxEo1fW7a+c9dwsngOwysRxQMr7ercUY1Lm
uTvgrtVdeAre5a/6W/DcPrhP6R/D8R4yMkaqbTjVMfYewn7Fpcz3qkxjBm6LCjnJoqmsc219QOrQ
dV3KKkFsaz/Tzj+Gpr4pJG2jq9ZK6HSDPJ8bm3nrPPZlP/Gk+mzFJJF2IkwB6AimA21nLYpW9ihE
w0Pf450Oatob+laQ08p36qaEI1QzNDfYu5LVTt3ruRwf3KIyTCeOArrj9AC18E3eVuJ4kPUYnI+S
61XsFGM7/rm/T+ZOhFEAAGWlQDVSFZmzZvGu9PQ6HtuzMrThXqD8s48G/5EmpPDgDmW6dsctLNF0
sLlqSeaBYJgduSDPOiWJ4+5MZ6D8HCS18F4NiXHUg87fukJb4V7ykcSiWLWOEuXCJs8VeHz1sHV4
3slONsqHMM/JNQqCfAwxRuiVrHbczBMQzMtEyKjTZU+UhSu/3kqeMKg91MXdOWxcy9bl7FGzyupr
PErlU6yEit2TJtwWehYcadqRHkpEP1aAkbdHeEJ/TeV14F/csjP/nnapkmeZ3J2DTu0eSPu8CFAp
fFHLvN4GQp+dmsB9NzzlRVqX0vtbirw+yFMJCc9PNp1X7Rz8HstDTB1d6c+hJxenMnb7nSYrA+Uj
f3SIUcRdpNAS2EhC+2SNKP3qSesfgHnn28TLu+9hHKYvUa3ITtgJ0HPGWkcCAxU1pa8MO+rQjoz9
Aj+bl8YDSnQFrE1t9AL9YefUluraPIggmc1czdHF4ZMejNauFVvvILT6a5kVrUPD51YgPrS7pEbZ
KU2zlWfnwvVANRb6Xqibpxh/DsBLvaiMfTHoz771o8nkjTegBOt/RprqYEbyuXdBY8k7AsFXvvD+
sVw4JlemZzcERWI0XgYkfVNZe9Ei97XUpS+9Fb1U7UMkkHK/b+4m/p22O6X3qe+dijjc9Nfbvcrh
vuvFuD9LYYjSl7oJIfUFIevEsmJnQu0odXYUcmArnrpbsX172V/bnu1zNW0bozTS/twaA4pdBY05
o7xp430jfE9cw5EtdzOk8HeoVbTvgp0hmg6QaSVegz4uTfrf1w1stHSWzEM3KxTHtuhL1jtsbLpQ
ReKAlp6+ofoD4mIl+FgaNVcUH0sGgKL0bMaNwaqUqh05YKFA7dHVpINWWuW/7yNoHqccjcL7iV6Z
63U1FT+xzNDsz3qiXVof2V+VBsFfqgX1y/vKOi5MH0U4FVAn/grfOf39Q6SYGV5NEUkfzkFdHAJf
s0vzczEcVRpzhk6wJWt80CrrlKLL51N3ZqyD5duZcaiMnynA77SM9/c/aR6L47t5qJJ0oIhFYm4+
x0NfulpeBOPZc1Vep01fwZoL/DgYuIjvm7pdzgkvST8Fg+fynr+OLTQzlXRMxjMisp0dEPxv3UxJ
N/etLAQdXEW4I7hvAMqTBJjNcaulgheU0jny2nobx0F9zEU1s3NT7fbdIMiXgcI9pNCet/MKxdjQ
E29sYNc1N1o7tnspdo2nMLG6nemW0lOC+ObeEDvD8csGRUZfapSLBZHvSsC7EBeSKMG1aKR66bKY
c2u0eTyYrRkq58FLNmQs1K2/aaw/amPr+U6Dfm1wQhvdPmgwgg0Ei+mXcTp3pZ2vJRMXXN31p0wr
+WGbUhc3BC3hU/QH3Ul3/uZcfg/tYFeshTpTKHN9haL1QRwNKAPSzxt6FMXqok5SUuXM9Wcn2+JB
2oS7n8qD+5g60ev9jbGw07HFiw9XCtXtvJ1hbDLR0yVs1cT3af4ZkdLSWoMv3caKf8VLJkgt2w9w
0PXMQZHa+lWYKOcyeoe/bxcO1TbuEGn016Zucks3U0c4pyFcPhUFZpYCRSnMWs+Uc/xVFw7GttgP
4T4td+TUhIcxc7qDJtnJGtn0whkmDwrFNQUC0DNzUsuwC9ikwaidS01/GIpBdTQtsrb/vFL44UlR
c0LpmHPGc0XuArWPSvNcS225MaI6toeyfBrrYE3RfmFPsO/+KtpAeUQke71cqtzGcu/J5jnUhGCj
GUG9URs12VgZtDb3B7Uwc3ScigD2oXqjnWx2mYlKVSd+aJhnoVB1pExkEwXMfk1DbXFAky+HghIE
3dyKIVRKnfeCeU4qpTy2RKEBt0gT/lcjaXK5P6IbW8S9kzYLeAPSKJQ3rifPELw8zoPYOleymF0i
18uUnSAjyG6XNOetUonemgMsQ01Xgb542hSzGCig/c3MDUMg1o9tC7kcy/1mKB1yufuuSWwlGs9D
sVPp09bLwvZKd89/2rYCZUlvBa18s5bsf84d9yUdQaCIZ2spdZYWVG3sXYYM2gskr/5Eo7cmMrBg
BNZxSIl5AdJvME/LmQWS7oJl+pfTdsV3rP3ybNeLgiVx7fPLRBzO2jV24wEnGMyHz5781oe7w6ib
LKGv0b8MwX94kqOmnoQvEfzZFZxyMQLV6lGL3nL/JfUGRy6fPVl87HWnNK2VoHnpQ2g1YLvwMgF9
PNueopRUVYgzvtRqePCDmCaass5pjTVSOwrWuuwXrJGH4x8egpTj501VgisJMcwM4aVoR5uDCaiw
3Yg+tO3b+6du0RBSLUThXCBg1K7nF5+bR03phhfTFB7HsTtYyfgjNCPH8FbZEKYpurpjlL9iN9QV
FBjMeOle29KSWDVpsg0vQeif+/xrMu7F9rWJ923/QyNQFHU7lJB9opVjJGcGWpQSgV2ivh7+1oX4
fH/kN+QMeBsSMKwltzjFcGs29DRppKES2+gyEPztgypMFduyutzOO//BCq30U9+j3C1bZK1DKaP3
WIv8Y9dq3SNT6TueVq02Qt9cw1wbEnjlqT1x4v6dvNbH7W7lCA33anRxu/gNAdBTZDbbQWxt+S0r
FUfJ9illZaLH1hR9uNZHO157Jt2GaxOLHgkqkZoTpV9pFvEiShD7Napgl0x/5An7EkaXItr76jEz
jpXMNhTAuYiRfX85Fvwxb0AyVPQnk8v8W7f9MHKYuDyTrEp0IX62g0kpIP/T+Gu4qAVfxQ1NuEEd
hGBgPrbW98RSAyp5CSSzd4pU5NnZmsLm/lhuIOBsLWOiLIfaFkVloM/Xy5iHhupqZhdfXDlBOXtX
aqTv/fqYantFSCEbGpy4hTEj622pDjal+djGv0BbbkoAYarwnLjRyjm/qXv//SQ474jtpqyjOltV
3ddyza0BwcZ+/Gq55rHNyp9at9NS62eRt87gurYwHAblN9KedTTs7k/J0sQTxk5E1lNJet55Jghd
qreZn1zSHhyw1COipHlw8N63suDN4KeY4GGIHpJEnB3pMFTTTkrq5JIgbqUUwXEY38YkfBWS/6fx
gD2hiR0ALJm76xVuqV22vqoznWmGdPSx9vqVTbR0IMhBQrdBMY2xzK7VQBo7RQ6C5FLSOeBUnf7T
7Rt4x4V0rWdv6cQDvqTHjcnjJpjHrVEM/Kgp8vQy7EWIXDp9Fw2HXr+4wadGPgvDWyH++2mHDg8Q
C8MDjTQnKwb8OiYJ8PhL1Moamp2tYFuCchTl9/sb4iajyylHhporGxkSSZ5viNzKvCFTw/SiKm81
TMKOSELReq9hLCw/lXKxMqyFG+7K3CyodMvQGOMhTS+ilsHuMSjtpsnr38EAKX7cWuWDYnrCv+95
bJIEoQaDaq46s6m3leRKIzZD6ffYxDtNzR1tvAT/DIWeonOU8ThXBAtISM2dmusmghpX6cULnDq0
dtKw7d9pN0vJIog8gu+v3F9upFm0gDn+QbmG97w5q/a4qRkiV5NklzAevSclUIOtW0ftWa7SfiOO
ZrXvPLHf1B5VxDKX1V1RyrJjCDpKI17U71SS106mIZdWCkq1Q7pKodFetZw+zPVj0ffipBLhb+RO
1+zQD7NHMamkg+V2UN556H2let3sSvzVLrD6YZvnQ3Qswzx8qopAs1u6B95jaTQcl0kB/9nhxD0/
/RQVUrwvk96z24Zio1DUG0+Q/QdS2/mDTHr7VI0lgixG0+zvT9nkwuczplB0R/hFJF1gTT74/3D2
pT1u48zWv0iA9uWrNtu9JepuJ518ETLJRBslkVooSr/+HuV97zM2rWthHswAM0ADLnErFqvOOXVx
hXY6bhv8sU1ms64PRqo1MWJ+EVgOUsyiJlrMO6c7e2Tc2/e3iXvsDVNFSQsB8kqWlfZGvnhGX5t4
t42QbTC1gGv6wV1OU5EI61B1ZcjU9bqjMejOp/uj3vD5uFFAboHsJZ5yN3et4i4uG8o2mVwX9Kkv
vKCJs/rknXO25Uou7UgXqG6Neos+7G2Sstiozs0n1VR8J/1wV8lw/tewpxq+5Usu7Un7fwC/PQP4
pk264rvLXycI1XsPFUHmEbvn/hRuXDVI/QBMuTZNWCGb1xundaoMaCKvSZhemCfuFqi8uOi5PJHh
7/uWNicRirHIMUFK+6b7XMrrljQ1BmXyp1ZYgYtCuV3mkNf7iTT3V6DG+r1MqL41OqTjwYBCzAeZ
dGnhFI8j8OQKHGQeavSUFbnvdj8K833SR98iZZTVR9eqYrcN2jQPJwTcpW8d8Sr1K+UhGwNE2XoR
Dt7TrJIHm6PXmwV4ift+f2putDhX/4o0C8J/rAUqgZIjH3LXy0sPDo+GK1k3AIC07QIE2lmknvoP
8FvQ+S3vfBB93+6b3lqVS8v69fo74+IWqVW1STO4AV3suKdVuKD2o7hTTFMWqSz/Ahrczona2uGg
pK3KsShigO96bdZltZYbJW0TF7SIntdB3vwuvJ82eS+91/sj3HKNF6bk8HOkbdN1OubW6owOVwP0
6TQyPbs2gJ7GoncR1DHQTZzUe0qyO2OU0y4CNadG6Vv4ZNG8Lfboz9oTZTQUxQepft0f5OYyGnD8
66ttbf51PZ+V0YyLzbs2ydPCp+xTCwZ49Ul1y0j3ipeJPKvdXnpmy6SNtQOCDwBn9K68NomXlk7t
saLJAn18SKexY2PVta8ZzAxILuZHj1uZj0q9csjFIo5Dnrcx89AFYzIWqJPaxa9l8sawZ+ZwdDVO
jk1K+VHHFZ9qeR3en6CtqwISTCjjAKSAe9K4/lruqSkSirilUuFxkPDq+uQS8IKzVskgzdjtAZy3
PM/63ILGDwiYoMFK9tyFkkWpaSLikwj+LfN+9ReXvy6d2oUQYRQpft1w+1ib3qr6G7FOaQohHuhN
Hsb2B3ezkLpgqiT35/EPIUuONNDgBO3sgLxHK23pnTXSxptxiGgyLDRKq0eINb0NhheYhRsxfXwb
q1+Qy7HFg+heGRl97/NCHmeLBHgqI9qfHnP1oFToBjc9QBIdktsPWenXyp7mzdajF7+I5DeqGiht
yGoBuSl6z1MFvpNn/JB3Ak9wAqIQmogtQdnp5CHHLeQLXbDjYFnzi17O9aEwRi9EcU7fW7F1vW+m
DUcTDKY11y1DXMyRaWOlUJqYNIuYduyZn2anxnlolGB5NZwZ/Qhfqp87i7Uuxo1VkCR01AMhL2JI
+wT5qnlY3IYmaqHFgLm3kIzIfpGc+m5m/d1RUQdMuN+rJq4a4Stu9jxNUzDRBXex8pFBJM1k2ZEq
v3sDzZR2pVy2XAio4UBA4O0JiTTp8yj6XNmqGGky0ek74kYvUHqIOZhuPZx0CmESo3IB1uKKGSlj
2+/kJf7c/vLsYCVQSYEM16rEfX1GB3dsFLdhFDqhCwQ8maiRASzdbPzm4fXxNDE7XbklC3pFYncf
OWeQLvO40Z+GstSpPzsZfVTNPvtKmxFFd2wo/iR0k05rLQtq3rVRfbu/opvR9h9IOFwZyBOyqoFd
qhmjpop9pM8PrSVONkv9skEQOmVR/WbYj3kaLJ0ZQExq587eyhUg1IdGFuIxiL/LQlwaNOzaSuiY
r4/qkfgu/jFQSd5LEPwfY/zHjnSZDZWonNKDHbv+7aTPubv21Xgl9NvSuQHQBJFn+5rbv3h7cfet
08YpWUXRV6EaTK/k2xjpWePUOC4FwIFQwHHyX/Uup2DPiHQzuIJ4yCbDd+tJtrQ+f+/T52xyfd7R
sCyPNTkb3xzrqUL0B1hX2CIkVHbu7vVqvt74eKsBdAO0CtgoNwvJLJaawzzhcjJJbNT8nat7Elob
mwXvMnQhQEYOFXkc7uvDBVlvlYuuZok250EFFgppTR/EjlNRP+UZ5PacOWDqlzbdGdtt1HVtd/37
xUtYzasJaEfYte3HpXsQ2sH0DqUTGHswrq11RI5uhXQaoIfKgLW6NVylyRqW9JaHl0w+poFiGQzs
1GwXO33rxzEoXLpwh0jAoLnd9aA6oYwQrO1Y0qClajGYzxRN2p2VW5fhumL0SEvlUU8hJus1n3c8
zhoZyZsFApqQHIJa4YopurbN0mVmAlStxAN4FTx/XPuOmttAApa+B4akYHMb9jZkc8u+J1Ejii5w
56k/tX0HrWC01Pbvf9FtQI/JgPsxUawAxkVOOKTwdtY8qSwxGv0NWNVXmzeYf+dna82nxmyOjtjz
fOtFJM/Bml+DUajq4vBcz4GlcyhHTC1LeF9GTo6WDDY9zVOCpLbO5nBCoIuySFBBX7eZ0ZgzXXbG
vLXZQOhak6Yrg8yUPsAYwd5ALQibzR4R5xEbCvg2Ige06dsb622kDFGHC1Prp1wcoHKo26XS0KGE
t8t3IUqECr+zifzOqPawOF3QGdNTYXuBas6+qOrHnptBljuIX9TDbB0F3cNhbY0dZRsNlSnUQW5E
EseKeaxyCEsgZOKrRPVRF+W02ZnhrWFDoXXNpaJnNl4I18OuTIKGDci8JHbKDz3V/V71/qYmPUI7
ILq/gbd8IzJmAJStC2qCIntty2SqUYjR6xI3VSKm0kDlbkKGzhc1cmULV97bVoFsM6ue7Ty+b3zD
9wMJ7qk4PmDMAL90bRs1gNaBTGMH5Nl7a/+cnZ0IZWMekXEBrUoHNA9X6Pr3i+1DdbUR6jJ2CfjM
ig58xfKsk+dsDz60sSmuzEgeMTfHkVoazHQfRmh+Ht/vz9LmzwORDlwBEmOoFl+PoutnY1zGpUsI
KDEqiWYIhaPd1n9hBKEncuuo90Jl8NpIrzoFocDAJovZBSxHwx4UxKd/SzBbKSkAu/zHirTZ2Ji5
2jzCShea/r8/NJe/LddY1IIP6DiAVShrHjtECVTjN9N/uPl/s6n+GYMnx0yZWjAywc4ynNwUMkpZ
53vlgVZ7fnYDGbDOFjB3aCYAXy8n0pVmLKey1XE0CbAIkLIxOLL5tV8oAAT5HnSToXLbHBB95mfO
3cP9HbF5eC6sS9uOFE01MbQrTdAVJzAMJPxsSBJz8PQhC33f1Lrs0pUGwgPudRB4kMCRHz+NMIu0
7UmPzWerscEUclB0Do1sgD/IpFEoM+rq2kW+frYBL4vuW986XwaUkYAHwXWKFlnXWx/oq1ZrQdFJ
5u4VzJeY8NJf5nbHykYSYCU9AmD1p8kR8HnXZhSt6Ufdpn3CCg1kRMbj1tBjdNF6tPQx9jLlidZH
CBadPHsMy8WILUs53h/pn5f9zURDeRP9FkFbRjXr+ht0B+JSmtv1CdS8v1H32QLKXlXUaPaIj2aP
I9IftFFCa9J93ekbn2nsSVmMY95lMbfetXwvNbI593jgIGSFbBdgMNcflKe22wooXCcgbi1W4XPQ
mfNlJ+Gxjupm1BdGpJnP2hnMTI33iaIsh9lmvju/GN0PN3vVVKim7Cz03pDWGPbi0nHzUlcIEHSJ
MlCQJcfKn+2k1tu9Q7N1Pte34f9OnRyGEVUpEYv3yZD6ZvPuuYs/6B/Nrhtab6/b2QPRFI2qoNkq
x/tcpWY+ggid4JWEXkN6lOUnCDD5vWZGs7UzeduD+seYtEGLurVqK4Oxxv7ted8y94wasoFU7v2D
sOVw1tIx1DKAXLXlbSdYi6BBzEPC8D5Sm5/c+uAA7k3ioFbvevZYtR/3Dd6e/hXuiHcmkC9I+7ry
c74w+KJbaOGKqJ0FxdSEvcV8BhoE4O6eeqyeypEdrKrwLeBe/i01GTq+Kzxk5d4By6XLhGF3zrKi
apHbIt4ZAV3ZDX7P9X87p+DNQEYepDeEk5CdlJYuG2ZLXWwbCYvxVZyy02jHTnrQlEeD8DDfw5He
nDLJmhRJkEoZq1m1KFBziZaOwWQWPtP34M23xbDVDF4gK4MBqydf9k7jpWXquTRhCvIwzmSzgDjs
QWSq4uMNZn6ejBKUBjw0j7XbtAdd0ZXIJaMRd/PwiNuS+UjxTGG+1r7vb6nNGQC2a331Ax0nR2we
5DmrnKc0yQOz+tUt7/aeDtzNyV8Hf2FBmuOZlOi5VsJCX+A9SZvYgL8klo+ur89GtjOc20zbtTU5
fhuZlXVjD2uEghAKMW2zHAK0Bguq1n1WW+53yC4OZe7DOzBHO96fzZuniGRduoiUYVrIsDg0sZQU
4pT2kgaFQ/eK9+sZuPKlsAIgFUoxcD0WZK6kuwFBjstTjNGtDws9ltaRK+AxnmoU4pyd87hpSwO9
D5kJDSJs0j2kLqXd5qWCzKUzo0kwC0T67PKnXlWPrC3fAenfe7ZuLiECCzSAshHo3JDADTqXoycq
lliQ0QDx/JfTvbFJi2iF/p9h52hRP0/DWnOLIF6R3F/B25fsOrloM4R7Csq3gGFcT24zQ1is7rCE
uYmeJu1vcB7C1hzec6tNRKk8c8d8gO7Oq73syXve3Fp/LK88J3CGkcqUIsilbWvNqjKWDEw9DJDN
Un50vXeAIN3p/hi3zjxANRo6bKGVGyRfr4dY5h3UiDqkXlSCjuYZc40gdzvAJFBN3DmPtwcCpxlk
GCjdrc1K5HoIH2duuq3GErKQJRAOsxHHDHu9kPesSJu0bRSLD4XNEqGHqeIzFt6fsI0tiYToHwlC
PDpRp5ROnEKIjRvVYUn+3o+l3wrXn8gB0u9zbgR2GgsWu/ULUb7ct3vTbRBVLrS/RJS/qoJBq0Py
nWIwnVLrC7yeOh1YmRyBtiUQohUqVQ4Qe9FRjbZL0P6rKZwgXwKuLbohgRiBeISTM4C7kGTMOvpq
mLmIukZ9XyBPfZzRJTWY1KmOa4XFLFURh5nqa2tm+XM1OwZElsgEpRiTx0XnQqrTUbqdjbF++bUP
W0eGA46CKzTVZB7TsjDuGiRH0sboorLLI5Bb4hZS5J+RcRzR2drXRx7dn86tbYJSuWdDahVFVPnd
YoF+ULk1RQoEnQwDrkInYFhUtvNOuNE9XRcN+urg/gAJgjfS+hkXobvSdC0kh9ou0a3HLCdfxdwH
wEmvovVIJB0GWoa24kHobApVdGrOsuUlX0BfRNMot/hp2DVWEfS0NqDI/FbkE52gEYASM2Uf9+fj
1uGsHwriKXpBIC6X78rKqCmK7nWX1NXbIh6zcwrGnLZDg7+9/mEE0cmqAQuZS5kaDiCBWDwX2Tk9
/cyG5akseDDm5gOyz6GX72ge3Ho2GFv1+SBqo9loqXE99U3qQZGl6pCqcwA5qthRLVOEWXudHzbN
oGQIYvRaCJILJfmAo6P3apcMECAKl9YtUPwx1CNUD/ZElzenD29a1NmBgkTy7npEnQEJJ2FqXdLr
D4WnQjDrmIPjRbKv2bAzeVtHEtUf6HmAVo6ijOTkioKxrIROVjIWyq967bCAV/Tkqx1AFxqy5ir9
qrI9mOemURSCQA8CphlcruvxtUubgXyA/JAzHtIUarK88CG71gYG4pnaOVTjr/ub/pZLjOOJO+//
W7TlN5S6qK2uNDY25EE7ESX8agRmPMdVyP00bAMRQMY/6g7GmxukOw5oazEvTUvbM53sgdaLgsVU
UuXN8tiPXBtC2rHad+qpgfSF4e4UuzZNosEEMkZwRQgbr+e3c1jWlGuuhlUnMyJwroMGtsQhq3dJ
iOtPyS4d6p8QW4YozbpZr02hE4qGEiISJLP4XiDwDkoz1is71KxT7loxU1+9bq+jzY1m/eps0RFh
VR2Ff0GwcW2UZj2yn0XeJ5YWtt/ZuT3P5/JTelICJ4K27YeuhM6ebuXWPQJYI17CCMLRLUWy6eb6
YGgt6xMgMAC8GULt38qo/hkVXCa0Y5BGB3XpelR1l7WNqYkeQehr2XwX/ZGAteDlETjaUZ41gZnv
JZxuA31MJBTBUCpCAk2XlXxcpSrNuTOQQ8usB+ejbMeD9kqgtgyJmC94Pu7c/3vm1r9fXJJ9RkYn
Tc0+UfvZT9HThTOIIFXNj8541vRHipzG/XO/aRBlVpQCQZ+4QU+RrHWUkWo9KlTWEmduhd7baGl+
qJqmPnqTGKJ2QI0sRc++Hb+6dVsgdluTNqiz4qF9PVS3M0poDtqY2X5cQ8W8jzOnrMM2G0h4f5Bb
O3OlQ62CICjryq81njMxd2kxJGRuWTRMeuM7GW6N+1a24oZLK+tXXKydoS1apXrlkNgk9YvSisz8
NcvOJut21mzTEC7ZFecFgVi58mYP3PKGdBySTmWBruShwc+F9nXw9gxtzBuay3orlQsodWh/XY+o
oF5XDU7OE70ul0itxubFSbNqB8ixsREQZOHljhaeK05YcpCcpFOecTRsgJ8/Aw+ULDn6Ylr54f7y
bJhBgm6lp0GWB0x36TVUk8brDOoMCS8aHyV2H7NmaHxnbTYuFqBzQTpFezRsBpncyVUznb2iHpPc
Rit3ZWzKgE79bw7gY1yDHvhEJ7vfcRqbI0MSDdHbmqqSWfVVWesaU3LYLP4a8k9G/aIUO0+ujS2H
SwR1Xgg+QmfEXYd9sbchKtsLF+C3pFdRFCOTpYcKBbJzRMvBsAc8bWcaN3aeAcAHHuKozEJ8VtoT
gBJ5s55bY9L0HovnwV6gXwSB1PtbYmuxcIYgTIzaKWrY0paw0sVJ7WoakTGC/FbaPbWLFRivGqOx
S5rX+8a2Xsugb8Gl4SAhTSxfJT3lap4V1pR4tSZe8qG2Qk/p9AQ8Seuo4KUZ5MyDZidT9Jiohf7A
dZvHXQWNrPtfsjVs1KfAPUbws6oyXS8mM0vUvJ1ySrTBbg6mAsR6p4nQHpp33a4+zdjeOzt0I0MP
uB3yciBhg+0Fudtrk15P+94zFZ7YS4G7E2jVsNOKIvZoNaDuSduXcWjUELGF8oL7hj7WmYdkggo6
h+ooe33ON6Lrq6+Rrh4FaR7BJ5snYlBpaLTpEHHbUwLIOjWhqIziYaQGGHZjPz5oPNtDGW3cuUAY
IZgAbnmV4pTMe2wo2rqup6TBRet07nenfx5qO1iG3wtbjnmq7jWQ3xzwhUXJkYMi6aH9NSySHE2q
+Dd2rtLuuHKcILnnPM351/s7bMNdIAULXjTydaj6yhduCy5Ak9qtSBYI7TbJ5Ak/nZGV2Wu1vuH5
TGTPQDgGnf6WDWc43LLQMUIkJYTLR/SmQ4XuodE+7o9mwwrKuiZYRRYIQVDhvN68LjB4HdGnOeks
58lQwALOTBIpQ7+nYrPh9XDbovEt8JSg6sqpTnUasgW6bUtSclt5QAeMPmRUZzuB162VFfTgYffh
1sV/pbPI7GlmkIHliVK0AGt2vrkHLbudMFgAthaPV5BGkMu4njCWZ0qWpdhu/cwij4Gz4DhlgM6+
e25lfRlev61WQ4iBADFAbKdKhiqEpVwTw5So87Ni5E+shWTiUr6uRT/dp8u3Jv87nX6O056A9u0G
R8VqfYe46AiGC1F665gF0c2U9CIR6FofcSCgxlAzdi7BrWlceT42ktJYMEs6tUbGcw2EV5F0M0Pv
7AH04jYY3N/3d/fGdgAoHwUTNFuCsrLcVKrnCjqFo2l5omafKC39cfnrvoFbd4etAA4Jfh3NY/DM
uN4NGudlZzeZmnROO0W0VE3kUGzxGUi/sKnXtoRo0RWJyap3btwtwy6ymni9AYGHi+fasNNbGqmW
QgXs3/W7ObYF2pQpgVCDggOnQPZUsTfWC7VgrBSYqsh0ytyswk2ryeT5kjAx+up0tCvui/lwfzbX
0yltefCMkDOEo1hZYNLprZCigk+ol6Sdj3X/V26YQYWO2XhBWe2OqY1NvnaGQtgHVXRIhUt5mZk2
YjK8bgFrw40F4a/LZIcT2vg5ynK6P6qNTWiiRSXSz5hAqFRLIQnywZ1bqFxNeE28wBnVPOw6ttca
eWOBUDkDgRlnFo96ObueOgQtUzyhJlk9BQ1JlowFzp6e1rqdpQUCGh5avNjzkAeTe0pXRacMqWKo
CaujefmkVG6AJk3oKX4wDOir1mmkqz/uz97GQkECEMrykAuDkpC8UMCFp1VlKWoyCguNkvoaSr/l
tPiVzU5D5ak7i7WxBVFehdIaVMPQqUSWkkg1ZprMZlpSv3ToTcYcJ061RxfYJtHsaXBs2YJMjm7B
BSJXIANk2lH3aJ/aWoJMfFGIsBdFUFT5J6o/Tm/3Z/FW0QVSHJAhQJsA00OZVVaqM2ZtLDvS6wlV
zEMqnnMlgxJf59uQ0KTqX3PvQ90e0i1abDbtM+FppOZNtEz0NObaC814rKbe1/sfteHDLr9JFtsc
LdBaW0H1pKJFtBShSGPFfhjMQ+2eR3PYu1Bvk5Vreg3ZNSQNsboye1Lk7oKCa6Umin0kWe2nxnvR
kRAqaU79UilnlF/BoYzvj3Hj8ON6QLuvtafqbcfqou3MaXAaLRnqOfcnhwuQWVNjx5tt7KQrK+sh
unjCOrXJnaUvtWQdV2uBxaUNaAezBJk++0a5o/e2ZQ0JdcyjjpcPWJzX1mqkvPKKcS3pNcjE00BP
n0HYFUNY9zs7ZOPwr+8qY31WrXIrq9O7GJduVVRNM1NLis6JrJJX6CRQcuifA87akL109sZ+ROpE
h7fxVuC3XEpi1tRM1pxqiTf1YWpnL1DSKK13jX/XFHSfm5L7W2Pj4Yj4EfwiCAaiGoqI63p0U+dU
pCHAM+hIqDH+vrS/jWYIGm0+WVYkWgWSq5CRrp68ynvi6Z72/UZZZI1fkcjFZYuIWb4ySmcgtpsx
nL/611xmX2eIMKKtyUkZ7AfqGP4MSFLVGQdETnGpqT96MQeZzU+sTSA8eC7i/Im+ggt+f1puFWvh
djEnq84Vuvxg/a+nZSRo3MQcJA/aoQsNApvm585NtCkm7reyzCOk/l0Uqqq/R8/PQKPoANkmZw6t
6V79G9LnTyX4Zqm392EbOJH1wwD4BczQg3SStF4EmIMM8DHMFx4vM/ouldkclgX1HWeMstH1ZxPS
K2Q+9Ls9zzbciINQBXlelM8BF5HCFY1NxBzcSU/GEa1pucIZUOrKXpVj67iBnAW5JsiwrITS65mf
JktrAGXSE5N9EVMZWv2CVIYRp82ejtmGC1l/HxB14MRufXFfFkbuGrWeNIsRVnUWAocCEZ7MLyCL
Q93o/pbatoYo2dURMuOxez2uOhMGlEiwcHXpOjGz8KzJQIuNBaRBfYGUxW9lypt/H0mgzysktlCo
+oPCvzZa2HaVO86sA+7wxWqcEFDpaFSep2E82M1e1mcDb4jbBU9ShM/re0cWCTG7fBzQW15PNGWJ
WjR4HKHuYmdGtKhzCImDILXp0S5esuKHR8uHcfpFteNkQBxknnYO8NYuQmIEogF4f4OIKs22sCeN
LfqiJ+588vqvE38vnbd5ry/EphUTKQsHQDXcOJKX0PjsOWKAfLVaks8aF89GV7cHyx3+Sj17D0Zy
i3+HT1pZThDDQ13ihr4122XdVvBYSd0j890dvCoGOjy2+upBqP1bVrw2/Cf1omE0/cVTI50MIakd
/L8TOmyPtbkxdpxQ6ESDxIzUgNx4bmkm0ZQNMZO2PnhignxP7VviHQpT98/NLZEECK5LQ9IkZ6ll
NERUMGQ+KhMQKlkVziOarnviyWiqt9l9heJIp50aHW2mFvKl7pWdnmkb7xrQtRFo4F7G60Z+eJYO
Xyggh2ayNGkWFUPLj2nZqUFrglpwf7gbTvbSlAyOQcPvQmWlMJO6VZ8UQd4r6BveN7G1citPBUg8
QDnx7pScAqTtaV2YZqI2g/Xa6yjx1lOrnAS6qcfmfhVgyx6WEJkkvArBNZXsNeiEZk04PQmfm6iz
htB2ztQyw2zYKXRtzd2lofVDLiI1bVSrEv4Ac8eg3dIU/uQm96duayPgqAPFCA8HQsH6BRcW3LEj
XOi9laAYxNAm3AGEege4tHXMUQD4x4Y0XWjeRB217iwYENFMg7w/eUr1qKV9PKsnqgNXvNAXj4Sj
+OxZ/GHsPtHxPKlxBwLM/eFurdzlp0gTqq7C4jXQE7ghSdTqfbBOaoFmKd7erb85sbikEMij7wFw
ctcTO1v9jDcjJpYQqHQ1kGg66+VOXnbTkyB2QQoONRLoVEhGPJsxiAE4VpLWAyF+pfWIM6mF1KbT
8RAka3GaXJfDw+jD06AS46QBBGuk4Ki0o0OfXDPf4x1szjBuZ1BlISB8o59reY3RNjy1EjEemvGR
90/WeXfX7hmRLkMIy6Uzgxph0uroYrU8pvlnkpbBf7eIF4OR8oHFCKCdyj0r6Srq1+V3E4KGXNkJ
aTZ3yoURKZOFdFpdVOiQAU2Lgy7QseMVDXjub/stP4I67H8WRTrl7Zg1Wd5hHJir3vw5uXtY860F
wYqj2ZgH5RFNvk9SDzgb1evsJPd+dtoCTOi3xRjxdP19fyAbdlBN+ePjoWt5o3GSQsuKF2YDOzmU
pXo0G4rQnrGL2qpgz+CS7Y1rK8OzpkxRkAL3E3A+aQc4tB+6Ui3sZFK/6T163zgvzvTY9M0LybPA
hlZtNdufC/tQ2n5tOUd3OPGzWUHOKGr2NJg3B48k0xqioDmunCcczXYpG0iyJSmecHX7qnRp6HQv
3rxH/tjYLmiu+48h6XiN3ehSoDywXezMR/kVatv/Pv7ARkHmBkAipNvlOnqFKr66pOs66sKnJXLr
AJ6lr//FZrkwIu16awWV5hmzk05/mp0np36Elsr0r+nm0PoFsAZpW5TGAUuRrEDAeHBTOtrr8UWt
3sf5hbT4zr21AQWAlfUpoqLsYt/oWXI65NaMhEfCSDk/TVZ6ViAvFnIGxJdDGhUS9x5UAPFkoieN
u+6hWipogQOYVcX3Z3XDXeFxqQOzgvtmRZteX2wGILtzy4mTaN7ZsdBX247ZbrVs08janQ46NEDt
yRHWXExiYs7gIO9+ggCUoT+m/ef749g6TeAD/MeEPI4xo5XWwoRnIM2Waz9G+jESUFO0HRz7nqH1
HX0RYuVaLsB1YU5idN+q3A0Xfs7GhI97teA9O3IwoKS26o4j7PSnZbLe6mx+oUXxN1d3otK9xZHe
L1bjEt6lrYMdD66r8PvcRe+Z3/eXZ8eI/GwopomkWkudpFRRbwYfmRcPdRreN7JOyXXlBQlQVIHx
CkIdB9v5emmccUhtMnvITaL9aQS/pwd2NRtR1y5eUIBUkRdZfszdYS8peju6VU4E6FQoZiF+l5OE
izGQ0WsbI0Hz3SAvPzkoPqOv8b8fHbitUEvGSwVamlJgYZTCcFKzMxJ3+uEAJDehHFE8VelpmCLe
7oEZb9NBeC/ihoRiABrPIBi9nku17xh3dGEkKKCCjVkWkT6SPjILJ6RojrAMfCeoud3vMAh/i3/X
B7UsoukJ0aFmpRnJJKJyTDrwPRrykHl7Dbdvb8PVDipKgCYggSdr5BsZBHdbFAeTDiioAK9maJtl
2h5+f3s0/1iRDhUtJguMDt2AcBD3rf6w1hpEBm2seccdbW09lIJRuIfwHzLB0uVO+pqVJcTOElNR
gxrisUVr+am9Y2V7OP9YkeKmTDBm1QOGgwpaPFUvnYGWOVrnM3vnDbQ3HGmTKznSHC1EHhLsPn9s
XnP2xXW+3z9IWzvAXptQIF+CG09W1lvmpbAGAwepR9bmsawL/mkVBdoppW05IyQvIEGKzAJCBGlh
Wm+ciL4MZjJ6b272yQLJ9tWDchLV+VumGMwvdCF23h5bhxbYwvWlBl+kyvghg9Gx5Og0k0AIN3K7
vyGmt9SQlOZziH7X8f1p3NoTl8YkD+GmoiclVbAn9GdafDPpKe+C1NrZEFtDAodhfXRDkwuJzGs/
pPBhWNAO1kz0qfxiiWjx0N30SbPz44DKy/0R/UHtXF4geNej+gvXCmwFCj4yCoGgy3grhnQ5W5+W
0U/TyEVbNJ+8kSd+XD4Udui/uCcwNx5rN7Cf++fSPAgROjhwGYRiHgZIZ9LoSx7XEJtPxuP9r5M3
1J+PAypspas4qPpIM5G1QnVIwdVzyuwumDjQEa1W2T6lueLrIqV+tYyqXwiF7czLjX7mahp3DpAT
4FuiFiYdf29hFXpuTOo5L309WdxXAXGcH/NfzkNXHTwtLiAO91ugKBEYaMX8Urznxc7tIPuFP18A
tCSKO1CaAjfyehuYOuuqqnDUM7HIhJirnn2daU5AU57vHKIb7sxqC/EwikhApCMylp4AqsXGXPSt
eg5b/zvzv3+M0ff+g/oP9HB/RW94rLKlddQXsWQ/QvDBUGv1XPs8tPzKb/31/8YICMOjffB88FUD
5hthXHD/ofE/W4ex8Mf3Ofx9/0s2V/hyzNL8FsRBJwQLX/LR/vmIZ80/HT77S9CHTw9l0Oz2/Fov
QPmoXRqUvAcdMjY0xv8zOISOH3LuhyxYx8ejLAgCMHf3Xl1bm+jSpnSCyj7TjQw9Hc+Pz/Fff3kv
h4csDFT/7bgTUd8k8uR1lW7/YnLGcZVBOT/yOFweaWyegjrkz2Gys2zyVbYaAjwEcPKVp2rJLVas
sqYuB27m3CIWDL7nXdR9XV6r1rdTP5j9fAx/lX/ft7nlhlZVaLgB4I1QWrres6RMIZrVC/UcW0qg
vSpL8JDoe+pce0aklbJ1jlNIYIScPF88QXaTQ0nG98L7Y7nJB63zdzkYaaEImh8KXYNPZWbcfiXf
zJP7BQSU/BPkY5yIPLat7xQB2gcMbpQ7vvnfbBQb/UUh9rhyEeUXy9SCklLPk3YOax9Z3Mr0menP
JHY/Xs5BtZfb2Not0IB1AEkBsQJF3uulQ3rZdcFen89Kq0G081Gr1fj+hN70YVgn9NKE5NGYg47I
i2LM5+Utrfwv1Y/vsebHp+6R+8srAKy+9wx1tcZ/iY5HAE79Xzv215tIdiuX9iU/1lYKdArA2DtD
26iLaj/8/l5E7cENi0M1PdiwDOdyVOBb0sj6tddjY2+CpbOhamKqiWvNZ0rEi2u3x1Hp93rmrCO4
N0LpaECw0taBipnPehbn/RCp6smlLO5T9n5/LjcN/eGmA9AKnJ90Nqwut8zFKJezlp9LdM0bfrdL
bO5pVPxRJpfHg6oxVI1Wcrohx6wFKUTduul8/mL4uAe0jzn46D7Cj0+a/y78OtAy/3X6VgRRRP+H
tO9ajh1ZkvyV/gHYQou1sWu2mVClyCoWQfUCI3lIaK3x9evg3JmuAmGFnd7bL32a9zCQKjIywsOd
UJ8Mu7NTHemay166Gi6/YrZyoB1NwjJkBmdiOJEOjLzr1iiFlubz0sRs4eKAS4okxcJBQodEIEUW
uoGUzX7k14Qlf6UXp1M4sa3zIKGXJx7b64NeB3hE9WkwOuFGeklsbgdOqvAj2SQ5iSG893F7oyyG
zRfm5kyjUtGpfhRh8tqGNHR36H29181U32TUUuje6HTDeXXvnz8RsBnG+/kEfsWVzfoLdzQb8vwd
3CWBl4ijPzr8cCiUlvj5iVUh+jCSruHwAn9HCp+J1pIJvyAlMCsLHBIJuIOhdDanNwxlNmj8mhmd
ZlsZL72pZ4MVMwbI0ulZbzuyRnT4E2rPjsuVwdlGHQcwOaggcXP6QiI5wEB1R7M2A+GJ3n804KdT
Y1qmYBpsPz0PqLQ7hrtnJpkG3ZOtTrTKwNAapPk0UPmuvHgn078+bSozoKUMUD1h5vtl8M3UTFLj
0zjypoLz8L2KVgoNiybwCpxmXUHJYmairN1QK9tmCphBFTLamtM/xc7t7bwUlctwd/9tZHaHREBB
1TIPIxIpdZ5mFKlKC1tZpro5mvk+3Uh7s5OBG9UFXNtWjVv77G/ZXXoIzLVX3y8A5M8OQzMp6laA
5KLf9/osC1ze8p6Ss46niJ9hgzxctSm7yGDib9F9lDszZL6awFS4jqSSfnsqlgJZ1Cigx4B7ADC0
eTerkqV9KIwF63Q9Q/rmJSBsw1JouEbxtumhWht3xE85M4N8EpM/xeFKVn8pQEOebqIPBbwd6L7Z
dm/iEcxvPtbCDc+N/JLnJ9lqnlSP+r4pPopnoYeKRMVCLMCqQPcHVcvmHh1aKy+HyV/OdzaYIibl
Pbw9fxGbYIlyOYhl1oFck8Aei6dS04NN5etiqZf/04zetOA4QlPSAwkq6JpcL7iiVqPYxR7ncCoK
jzhHgkiaaiXyXLiMrozMboihKPg+bGFEq6xefgpLAo75pH1Z2T9zOPlsLPM2qagtKl5kGOyfQaGK
9lq3T0m48/2TKh3i3mi7jHCb2zYXbnK82tFMIqAOiWzhbGRZr0BWefQ5R+AN7a71Vn69uDhzf//+
+ZBqgLr7hs14B5lkcPZWrBicgKfPedNj5TiFcvgI5SNAz8Z3risT8NYj40S8FgICeojgvCei1oLg
UPSCQDO7IY+NUHL7mHQaXjxGxCvyDhcqRJHZGIJ7ZADTFShY6gaRJASYoKTJqgVUjHO3hmpL0jHR
H8j+NW8+AANAuZUj7gU85cGgDm3aVqDpWGs8hXJ2FAI42nGpxUltV1MgnJDbGhm8QGiaJ9I921ZJ
bSRCLD5lXKqK+oDujwplcODJrHwY0Vgij1IM8fSCeSm7su/N2yu3dIdfLp0wc3VVmyVaglYKR6+B
KSKKnVjIXrYjRVdAat02tvRSuTI2vSQuci9sJwwF04acU+453axoq8eb0Qxs9cvkaX0/PvCkvhv2
qsnq/q55DEm8ktn8heH+ORwXO2mW627Aqy9LxbRT2aPKGAz47qt7SdgXsZGPR481+txWIQQblyZb
vKDRVm/lVBfd0+CbUd0aqXrU4jXi28m7/HJ1Fx81PXEupsWHmGaRyXAMKPbA/7Ajjd1nnhT27elf
usgvTuk8VhgqiEoNOcx4AwmFveIbrWYJeOIn1cqB/aVj9Z/TrIJ8H2l48HrNplmDXBr0oLDQEpFa
GiCdtgue2k1jJfCrISn27F60wWlox9vw1H3kNC6mVN9q9mnavb9n9u/vmM1slPtpxroJ5yStXh9r
yMPt1H06EoOq5fPt2V0MSyfgDnY4ODXQHXK9iqwf982QpZzDDoZsebHNQSaV07WT97J1P6v7fKTJ
eWVJFyOVS6Oz4Mwdi2QY5Ixz/A2CM7C6ydMUowWg0tX71ilzM15TvF50xmjLQN1r6kbTpp9f7Fbe
8yHBXecc0g38NgO3b2Xw/1OGnJ/9c2FjFoJ4Xl4lOQcbjEDZk5wabOpkeoZOhmElul28uqaaETQw
wD8nTbfpxWiwZqlUgRPDUWPLjT8kecdmK4W86fb7tQlVVI/R2Im+4vmE1RkEp3twNzlZZqBdHvn8
0NvnMmGPUJgKpJWzt2ZtNnWD7zWxkMFa6Vq9Qvh7d3p/RjU9r3V2LvqTi3FNbu1i6tixjjy+hSU1
1mtEwv6xCI22/QAW6fbRWvKP6Oqc2KfAXIwu/WtDfDl4fo3oyQm+I4+Ych0QLnzNWIi8y//kPry0
NRtUhpRElzYl74z3LGIKLSAM9yl0CtWgYnpfbvO15+zSBrw0OK3nxSzKTSApgwaDkdhCa8wWpJf4
6/b8LW2JCxPzXIE6cm0G8j7eaaiYGOP+rd2lTyqn+ytF3kVvdGloFkzkXd8OID3mHakYN4ynQuH1
yeUBxH8fsWaFd9eL5+Zc+A3pA3ll3y9GMpfGZ8GF2mcgNMpS3vG17ehCKgjgRmwQkp5SGuQrZ3p1
qLMbztX6CozjGGoFfYWaZvHGy49Mtc33QfYwsj2NazNo7GqtQWnxmkH6Wp6YLIGq+ImxLvaLWIlF
wqNh1kkgZsOYvaCrCrgx7DK/7x+hUp5u+toz1FwHU5BsjmtNNEuVOlAKAKeHKjvY1+fNZnyVMS7O
KOu0NS3rc5rTQYcUtiFkWy60WHlfiZte1LWjFqy8n5bSllemZ0eF4YeyrvFudaRPM7Ilc9zgeJZ7
hox6bJoMddEXDVpv6m6Uk2hnPom3/I5nCY9/GIuxxP0Ivk9kD24fr6UL8e8ZAdru+gSHUpV0yAqy
DhK2BHmvk7KSElg6vxPQU1QA05nqsdcGPKbIe7crOQd90YOVQ0o5B9yOeo8uWWMtXcw+QIcMTUVI
xqALc+b/hkyqY0/sEYvq3Ier39V0i9T9yaVrUn1Lg8LlgbII+IkgUDk7QCCHiyOv4zgHJf8uQvOM
luloozC6NppoCEhQH+N8lRNpmqr5XYwWDbBpAWcFWNcseMldhW2HXMUb3E6gQAPkr1EdpSeXJEcj
Ou+y3Vpsv5QXhgggOFMRMWlItc8stiAgGIdI45yI7Mr9obNihRQm9XTx4fY2XPQMqMNIkJ+aQGTz
RB20jiLfL1zOCYa3jvlilE3n/ZGrTWrkVgkEB2idWKMsafAadruCW7mkF9fzwvpsnIxYDZqbTdbl
XZNZ4nvhPUfqpgQMRzPcNRnLpReGMnXhInTDWx704ddnog8q/GgIeGcATpfy6InRSDG+CKkB8QRS
RUgXGeUhjezksyqMM7iDMuTNstyWNhw4E7zv1EOFfXy9vQYL2wtYCfT9TQKiIFObXYDVCDXDTOUG
Z8oijAW4tiDSe9vE0gm9sjG755ohaWUevdgO6MvMjklMkRH3cuV0jd2Xh9A79IzuQ8szzzozK+65
8v/7C2ZHNy0HvhkjFByzwQiq1ipBGR1XotEjOoM8Ru16u7YQCCi+SNX1pqglm6JaAacszjSHxAyq
4cCTzTHUYDao+qZnB2cQ2rceZORMGK4s5i/2bLxCgP3828Ys7lQVgGeLETM9WIMV7v2Nv6mMt3uP
4B8L2MIH5Jg24r1MXrdnKN7rtxd6qewA8xDmQ9X451xfb/Gwkbg+7lHZfDm8fXgkowxNrNqOqIWK
qoN7l3Sksn3rtKYfv3ChXRqe82QPNQrkEO8anGa0KvlOad679CWWV15ea1ZmZ0UF33LXlthFUF+E
5mPRHKtEtccQOTe2Ycx/NJnaBEBFKR5cQdeTmfv/NZkNrfXD4T41KwvkHuSBYDZfVdJsCvN8+rPW
m7+0TfHwAxxEw/UN4Yprs2HPSgMENVHQlbeR98DLa+01P45udqPhTfTfFubBPSf06DoVYSEh3UDV
g2y1wFDdP2JzxiR80g7aoac1+Uxoj30bkFTnjX7j00dUV76eCbOtLYlyFEl2ygikW0vj/+R+b33f
bJmZuJa8NMD3AeWE/CKyfrEZmpmVHdyju0moZdw5oRGZpZWYkAIkKe0IY6YUQcftLbB0E1/N1GwL
JGqnod48jg6AXiJFy8IbBIAP490Q/pPNdrkmMwcpKyVXFVo/rcmUlMGkY8jqxgevN9AQrx5KlWdE
ieiCsmJ6e5Q/weCt+Z525MX7III3STT5x/bbI+QZSAF8m78BrTf+DYvek+NnY+ZGS2r7a/8MKTpy
RqqXQkZSr3ar8IzF6wp1HHQH8ODOBdL8+ntEsRIE1x8HzEX5mEV2dlL1rrwThXPCcXpgpuCniAaq
bG7Pw9JzENSBf9udZcZSWWrUOoZd3kqAcKi+XI3QxLRXvPSqncnNXcx3G3RC50HiHPFdbbJbHf08
1OnIn5XhLHlLMKGATxLlSLy7ZsNpXSHgwSLIwoz0eX//WFgb6LWG+viUpbgHbPdu5bW1eFwuLc4G
Nnoo93AdLBb5MZVqoKRoFyOduJH0du8fNOkO/aIro1yoXYHvBUlq1D6nzvDZjcuwogwZeGDQDq2O
1N9bEFke5ANJE9E17o3Fhbu0NXvpBMgLq3w04NnWkMNLp4JwXxkPuiGtkTT81FDmR3JijwNvDEJC
RCvXW0T1B1crOg7gVlaljVUoe3BzHrltsrHIA9oDiVmZ9Ds9qB6JrdNOeHwS7540PavgCtdWdTpu
v78FeUjobIDZZ363h9U4ppyIUR/CF++kUG5LawsEUOQbh39l0/7w4t0yNvP9nQKaaa+clnM3mh9v
5ltjdZa6NbF1Hx402pJ4d3z8Mp6N94I+l1bvxNSODU33zuvvzV+sQlM0hwQsi05y8A2A3+h6Fbpe
jWKNQS2gbsV0N0SJXmoxJNDGUTYqQJq3UK30dW3ss3uW8XBZuYOyi1I5ewrklN1IKM1ZITsqd20W
xPhreWcJo6jcV/gfmlU9bcWDLcZ/k3ot3saQQsdnX38wMwZ+PkL4GXkF3bUUlogddVk9tHXcjdrm
lH18M7q9kzYNUeka6GU6afOlg6wASAin+PcXyrVIc9XvMmTgq9EYuQ+BexwY0yfojF8582uGpg17
4T/VEAzdLpL9Tqs4b2KTgyfylGNCc27F0GI4fzmk2XyGspBhSEijKCnRX3aIRxpUgI3yFc13koGc
igQ4+FHd5ZRhyB/7acW3LZ28qfN6qplA1n6+nEnZal6cwHxeetDcO0jClxhGpAkCKjLfLmSNWIaK
bYGKI6nyLecZkTg+3v6IxT2F/ACaT1G2Bmpx5tTrNHdjNao5J/WsaDcS7f25Mq3aI0fLMLzXu+32
pLzC60Ci9rZlbuEC06azhwI2uNqxp2brnDCCMpbqhNqKyAFpl84YB8x3iQTTSTg2ZCXcW1puDUkX
pF2mSf9Fcd9HaixCUYhzdoIPmSzyXH6nANfn5I6gFJJSTS92KRU2T7Z9e6jTSGZHZ6Khx0NDBQwQ
3QzXIy16+B+h5Fkn7UwtfSu8z7rbQ1m9AbBZCPWWX6uPTBv3lsHZEZL4VFJ7JNqc8JPLDgpX6rLK
rKzfwjHFQxtN5ZBmFGU4pOtBJTzLyFkBG0l7GFpjpMGop/Uaz8maldn2FOWsyv0AVsaKetv74BTZ
rCEQ7pPXQAKpyzbuRDvpntjcWNkuS3ntKZOAFB0IwNCKPrurAtmHakwLb6uCz8RTzxq3zxIjiQzg
S4q+0UsoX/ZfCkTjGBpXTvZxe9MsoK7gHLgf3rEpap3zNwe5yCXtWPOOeOBPyucExYgMi1Pu2BeQ
GNpAIVSGa4zH22YXABHXZmfrOoo+k6oZzEIWSx48nU+BrTtoptrZZUtUdA3niqnp+ITEf5ceWOQ5
JF3ct09apBflSnTy20fgY/iJhwV8oEh5zE5O63VVhLcsj/BvExB/t1a0mf7+9UG5/v2zg4IUutDF
zYjBgipKVjZi4FOkFqk07tLyLMrg66sOWqgXwyYbD3W7tsd+H9Rr+7PJRhICjFjT+MB+mT33x0p6
dCPdTR4i9318j+R7paPKn4wMBDDW2wu9EO5e254drVwZWqGQMPY4pqhZtVVOmOzYPxeVXUKaxRCr
FazN8o4GpxTUMdDZB3mia5fR8PUQSQVy7UJUxwBtsi2Ix5QmRuea0snimYHqW0KghAcBiC71JYHE
ZSTLRCxYoAsjP259CzCA8DAmUZ6Twe/6j2jshveMTcY/meKB7Pf2JP12P5ijiy+ePQnGARTjmgx0
UAnBTbaSbWF8yCJ/J/UVhFvXZI4WdgOQ4hN0d4J7/tKL4rg6VzN0qDiB9CwWGzV8TBrz9oB+X0Ug
tJjE/wDnBI3HHJPSxGonpEM74V8SABpjOhTVhvEjXcmfhFjv4oRm2Vr643egg1QX8KvgsEFvPjTQ
r9dd0RqtaUDt74xRGVp+Er/3rb8mPLsQT8AKVBsnknPo8fy8PS7ixrQTE88NfN6Rq8Au4m1VkkA8
NGBjimLXbFuQ21XlqKuNGSQvZWw1ySlJCyKFn2u4qoXCCz5FQCc4rg8I98zJ1r0qakA7nvCOe8gf
C1rokrEJtvmu0g2VjEYqEmEljlsoP8PkBPqGjCE60ebpAMZXh4aVUKYbThmpkBdOqKhzdz29i3Tp
H8RuyECjCxbVRxY8zXMSRzyYFCVAa7XTxLiFAGHM/7DvPE1oQFWOuD5pXmT8x4fueY3Ye+HVhkok
ZhZoIx7NWvO5DQYZ+nQIPBw/I6hhDSSwwb6wU+5qJG53tbH9KjZA3jt4Nq68v6ZtOrssLi3/3JwX
Gwy9cEns8bngcC2ovXOL7UCJB9imMca66694nrVx8rPwg+FH0O0xGCf7nevFnaBvvG1C0YLn3peG
iJ4cF8nD2op8UqzV0haP0sUc/zwaLkZaq6OYuBFs58e+JiAd072dgEYnyvoGhZxzs8P80uT5H6R7
rhZ3HinXiN4hZgTDSq5H7yKN76V+L1H2EcFFHK4EF0s3IHJKoP5EWhAdOnNlrbRGYk3VeqBT+l3f
0lYjfzzJzDUd8OjOfx+rNTjMkoO/MDhnm+JHThv9tsWVC2DxQHqe8Ihh9+grlrbd/t193sZ4f6y9
3NesznYSktx9XfSw2id7NqVVYzXyPxoZevXB1AEn/4shmun4po5CAVgb/qlmxA102PSaC4nEO4VA
VGaTsOobl35XrhnzJh/ajGt3axJcC5ebBPJtqMXjFgUJ5/Tzi20b+1GWs0EqOB3tN/FHs/FMzOda
3MT/dgOXVuaLmGd9jKYvWBEPCRHfeh1ihG/FS7ZBCX8teb/QEo77Ho/WqbcYNLXz57nrM37iyzAm
kd58qQNT7rb9gPYTemJsDhVuIyK5noHn9FFe8UAL7u7K9Cxa66tRijIJpiM03oC6JzgKWwjHdx/+
mhD30uV1ZWoWIIQlx8aMAFM7wD1OJ+UMBWjoSH6iorkKv1g4DegdwcMKcr9AD/7gCC42ScPLXqYJ
meCUJpS2qJnYD4FV6axpZK9YP/12vLUU816Zmz7nwtwgDK4yuBiarpf6QXnxjCql7p69b862pEuP
9nhesbi4P0GvrCBjLoE5cPr5hcWmyYMiyRsM0EtJKxi8egg/ghMILYh4bMsHdtxXaaZXq7fG4obR
kEWGEwDkQZxtmCZEkquLOt7RX/jtiCdESO980jvdGQmd09pCLoC/ptwRPDTIpsCNJM7ebrUaNYNf
5wB8JEbO6pFG3SbQYzY2eCEyvFjVUzd23GSf5yB5zTPiCydOQXDkg6ppcLh454/bOONpldk1wBn5
PuJ1xT93HBVLKr8JPp59Otv+iVHfiK2VVVqarIkhC/TsSC5A7+F6lfwcaOZOanjnSR950tqbiLY2
C8eFl1dR6ukDv9MrBXlcMIzcNr3QWoeJuzA9P21dIYHIHPfBcAJNNNrrat09tbpGpIAIz2xpGK/I
iVExIK+v1l17sNPVTt/FE48gHSRh4IjnEbZfD7/30HOl8bh6BRIiu5JRlyM1RbvmaVW8YOnAX5qa
zbTsBsDvjjD1pOsv4rbwSMQQ7sAieLJtcQWF8sNoPQsSwaQOZNekr4e3zswasmKKV0a49qSX6p19
Una93j4Kd5HxqFBrz4FTAwyCp9I5nwXHKQkxnlN7T5BnPZ88c8X5LGRPrr5lttBKP8CnMipg0ugD
BUeNKYlYbnEtk7C0lXnkNUWA9qCDOm/GaqVCiQZ1FJxaegg1kqSWZ/QI21IjiJzbe3cpKpYubc1i
mYHpeXfIWDg3HU0r2lmk40fgMMZg7tN3lWy3dk6/6YrVpZzYldWZS21RhajCjhecKTU/EG7vbuVt
+0hk/Wjs9yXhzfdxpL4t0erP7QEvbV4QfODFLoObAijb63MSuHU6NpGMV4BK29Yj3TnsXm+bWNol
oM1DopEHJEX6ecxe3BflGHABX2Fw8QCwrFYSodmHydZfibYXer2mJwXYBSaRGWR/ZruRrz1VSRgM
pUOb1/DkPaOz91ihQ721CUn2n9igeK5+tuSLMT6EiviDxa3Mprw0nZffMIsQK0n0PS5QBSeTMgbt
RlEVS1YqjNqzVviFU0fZ8OhBUOZLBjd/o2eNi2ZukfGVQ++N6NHTirZOoF08pBw6N4pBIFKEKIPI
ecR+8IkIwEzWothDioKpoGLqMT6Oe+imaIvlwhg5JE9KP2NZTGJTdhPFKJnmY0QryN3gN3lLunJs
XoGTbzYj1zfQm9MYyVH4Sn7M8jQ+8lkJPY2i5vOCpgPIbaiQygJCCiCNPPy7P7yGmVIih8nluc2I
SYXWdEUDENwP1UMkCbGdxwrELXPZ+8NLqMXSRpQyGqd1ypExaeutmvLMJs5TJSAxlystzfm4gVhI
GrOdkZbokiRtywHSnPrlOwthJpbIXde4FH200UeCqarIpCi7Jum7eGP8vXTyHFTdBS06LqFj4YSP
hQrwsXTWBvBPZYTZ+DvX0DzT81eSZQslgMsti3jx+vQNqlwNKUqhjr+XqX++D3XvxFkc5UlsxJa0
chAXanEwh8ou+ptx2n8h+dEqmmph6mJ3Gv5eb83DIbILAIYy8iLdgxLqPcupWOhyTCmTWfrKbbE8
WlAYwokjO4hWvevRSmLgDnKfiI7Y6i1zGrNT9CSigack7AZ7ShHA4FIdmv5uWMOsTb95fmlO5In/
tjy/QbyMT/JRCkRHe+FzGhGhtPhsn7VW1R5Pt73dogdAbAFifvhUKNVcDxK9mhCw71MRj+EXbTg0
LYr5K1WFZU93YUO8tpHkAx9ILGyU5mEH+jKQqPj6w5drevuWEmNrn79tZfOkrr5NFwcHKKPIAeuM
J+P08wtXzggjM3DeKDq7AGZuT9wUuPxao4vfPYvYGqR1FWH63YNjbB0fwLzbv3/5gF8YmEVOitSH
spbDgBraruUD8PeStSi1iSizKTkZhVPWyETL9l29ErT9RJu3xja7mgolwQYsYDozDoe3exMoKtIV
wOGAfm2/LzZ3d1ue6GclJJ6+di0uRU8T/PS/1mx26novzEPPZ8WpHeAwfL/hPUJEA407m4d4Z+Xf
z6/J493WAbLjZAs5+UeH/m/zc7Qow+Ws0IUYevvC7e+nB4CrPyh0uD/XQCVa4couWnQyeLAh7sf7
FOD32VT3Y1ZxXACXGgGFeBgo9LdrY3jcnj39j7tGcLc0t5fGZnMLxZnQGwdJcA6iEW0VGj/Y3OvK
tp3ugPnewdrBo0yk66B/uz5zaRt5tdvEonNA6nDHmtQ+/bGbtTfb5JZ+WQHwBumtSYuKnUegOBeq
pMBDBqD3/DY/CpJCb4J8aLv7zWtr+A9qqd9RISJO60T6+fYYlyJEAPDQaQRZSw1fcD3EWGkSoWh5
0Qnlj2J4H7LHhHkf1nTgF4CqeENcmJmNkREg4SNXArzXy+Q1fdoeQyCZCvLx6BEf50EkZM+cwDe/
pzVIpcHmF5gDYXRNB5lRg2rA7WEv7h5gNoAa5SZ5qNnuyX2+YPlBER32jbmPO0tuNlCBR2eDvFJz
XzYkQ65Ww7MRy3s9vwpfcFqm+pJT66psCh+sa6ep0UZ2rn3fHpKwuI9Qk4LUwCRSOkf7QRGayZME
pjKjMhTCnEdzFGi8eTuYUMM5o5n2y5vqKDGBROO3kZLoEdyCyRHdwoEOrjPn9vcsVRpQBwZN0SSi
B4TM9L0XN5abMBrn+dha+qGjh3KfEZTbafkc75K9tPVl2tC1E8sv3WSXNmfXsyohq1pDOhouSED2
Q4EjAsNofzaxzYj1SfZGXVDDnjgpT/rTyoCXFgDNQICVAIUEWOvMXVS1ODEQwN8y5zzWTCF+Uf0H
ASw+fWoUrh72OVULC+EXg929liBfvGMvrc/uWDFox0xUh2noB708as8Ki5Zcoob0G3Rg9spYf4N3
4S6QDpzwu8hdzzN0I9iJOSaQRSdBm0q9KSyvpKmv6FHYol9b1ftQr/3P20YX7/JLo7MYqAmGtMoR
3iJmf3pxD4BYkcN9RTZf3fF4fM72e4HeUdumT2vuYmFboZcftXvE75Col2enOCpCN5SrRHL4b5CH
dJ3V6KCS6Rnr9gAXYrwrM7MTk4leHNV9Dmchjbk1hirmlAlCOrhivRYcTB5udusAco1IFmLNYBud
P9k9OcqlsS0kB7lIMlFIPlhHi5bEJ2fgTFeOxnTsrozhcoM1nItJPAAZymtXEI0stCMlr3OgheDp
foOBNZ3fGLen73dFZTID8RnoK07X6bxPrJPUVCo9tXX6++iO0wU7OSAz/gU2LSug0uG5NkS90rX2
tDK8H3WFX+O7MDw7e1IghSmYZjrHk+/ccsec642QbALfBNq0rd8V/k8yUJ/KezTDZGbkmx/aeywa
CZ7nGnRyKgLZ2odCDw6FMzSbKHgGb0TM03jvW6VLqhZdE5WO4gJjeI/ZfRbTdq85XPisJtTXE4+U
8X2fW1JBqwBsXXZ+lotjCUZ86OIODAnt9L0AN0mlmR6Pd65o52i/3QYAZ4b7hNM7Xk9ohPohSYG8
k1SjEwAV4WsS3fVTV/0B3PQEDTsohNfMM1hGkBcQDf8gfoTVasv5dJRuTeV0oV7cGpoboFCsKq0j
odH+qSqoUIMfds+Baw8fo5wkxqh8Q324vXV+XdM/O0fkAVqdmK3U+b0R+UOrTAvImf69glyV65E1
prk1GzPv1WYovJc5bOxEC11p+Y5fO9O/nPJsFLMLqO/zQS08HDOwd+vpfQ0YwVOELUKKnft+e8J+
42BmtmZbvhuKVGq5yRZBE5+U2UJsSKc7l+SEo4XZ7Th61pKVNsLFKQQ8BW/giYV/nkxIBrmoajaC
0bpqzMaFiNvARb2RdZsyARqor/un1GfXmKR+V/qmwaKYgR5kuDHgnK43ZZKFiZK2WLowfGNH9JHx
6FK5SwNuwvmi2iaAELK35D8Bv8+/2PtS1cGzTsRmJZj85bNnnzGbc+AZh5RNw26qxKcmgxJ1iSG7
RoB6TnGfKIJ5e5F/Cqa/DuPFuGeHMZSyUexrzLdYmLVPJA012yDclKJef0IGQxnBqJ6BkY3KRzUw
kk2k2Nkn99V2uo8ntsH+4YDwy55vf9XqasyC98oPmkwJ4mnrZbEdNQ8SR/0PL3/UINBBxE3z0kG3
BVOSkkrWI2YXDCvu4nedDSsBUegp1IOSAeqr1xsi5ZOqSXKpcyp5F8jIER/ToybQOoPLfZXclPS2
lJJ4U0ggm0crR0i0By547gVzUOHZjR5NKRJyuR2E0S2hO8jiRlrFwCy50ukenPglEYTPs/8DqmMi
n8r4yJLI27DHAsqnVNzIteX1VhxsI+mt0o6ScF5ZoKXrHtQEE4OFoLB4+VzPjoBXZcXIdQ85gz0X
PFRjT0fIdgtFcAyFt15mQbWzLXmTc0ODgV6arL2VzQoidf4UQPMhCNtV9NBxeHzheTvbuxHjKpXU
oPnpRbResEPUkKiveFhamQXlsYYCRTbYUNBFM6T7ANSTLh9SwDxQuMc/tydkcg8Xx+jXp8zmgwHc
Cyj7kXVYwM2FqCMReweQtZusjHn+Bpgb4qYL4uLyFECN0EYMDJVgHgy4P717VIucgHPOkErJrBOa
7ISmBonN29CkK95i5p1+GZ8FeV4wtmJWsaxTZ4/Zu5ucR3YbtHbA6VxtysxKcm12FfyyNm3+i6Fy
LKPWzIDljVDMkR8hgAUdEUgolvdJtNZzsTqvs+PuxhrbZxLaI9MNa3iVWbB22tAeRDghreH9bcno
V2kvflZrvm2AtwDhASeDw+TnwX85xKAcFGhYg5kWGHHVgl6FGUKKEvT5QEZyH2vMM4ujnKiG4Cqg
RAII5vWUNiELzlJA5J1QNKSYSrUdbjTBLoYjgkg//q40q8SNy7mft4/HvPL7s5a4XlmkDcESA2zt
teExKpTQHdAWJjS++yQ3Q2f1PCpqWerxREj84W0I2uSJUYVww7HKYGd82NG8LTJdLeMSvfDjIeKS
zqoUMTvFQKvdjxmfGXAQ7/kQZvbt7106ziiHo89IgMgV9MWvP7dPWD+LXXxuUJkN7kSfszJdUNdE
z+ZJs59pmeIN4Ehklkfb/7WdtnWrDkUN0HWWOqpFNDyCQ/OYnGQj/NNZNdi/GUMy9ooZbCSr05MN
axYomIF69BTp2gZc7ojaA5NZ8WY/r7X5vrz8rvk+yTjeFQR8l8J/yUlst2ZdBUaP5I7nvSkdHjNC
Sv/tQ//XZ/+/va/s+J+/v/rXf+DPn1k+lFCKq2d//Jf1hZag9zp4j//S3+v3v4w/Qf0f02/4779x
/ff/9X8a6I2+x8F7+hdpyq/35q/s+69zjV9R1cFnNf+7V78Kxv/9cZOtqz8YaR3Uw6n5KoeHr6qJ
6x+zGMb0//x//eFfXz+/5fH/UvctXXLiaNp/ZU7vqY87aNEbCCLIu9NO2+nacNJ2WkhCAiEEgl8/
T9RUd7liHBlnevdt7ZPBReLVe3ku6/D6z398662ajr9GWa/+8ed/XX3/5z+ONez/+/nn//y/+xeJ
PzvYl/VFvfzXfnxR314Ncvj/+dF//eXri5n++Q8vCX6DYRXqUxAE/vD4wU5aXv/nv+LfsLfAU8zh
rYdsJkFUV/04tf/8R/JbBlWoCMxs5Dn4Oo+gL9Pb43+FvwUh8Nm+jyY/UGEpzLf+dY9/W8m/Vva/
lJXveqYmg7/+o5H+146CQ0gGfR+0SCGleTTJPE0Y9BSEQqslgWxcM4sr621wuV7jfIBJsREzLDvC
0Tdl2CWuKxemly/R2MYgGGOqv8ubudnKHublbDdtcIWBGo4vIYABAeFDkq9BvEcWJ/aMT8cBf7It
NThQOq7MuOakYCL1EEwsTV/aNWjB7B9b+jAar2d7FIrwlKPD5NmyCYcWmX6wbcHOrpt31S+j+UFy
Iz/NsFMHYr0ZpqTe4CHoynmUva6ktDAki1cDRPnIIaNTmqZt3AfroBCymNm4Ei9//ILd1k4l2mbp
o+5d9JhSMAxq+Iby71D91++FT8QXNFPnBTrHrX6GPXUG3SM3c+8+U4urFz/SY8Fbvb7KsPfDHWhe
2Tfbh+3zZGEnBXSAXOGBi+PkNm4CsO3Zpram7IGa+Kg7AtB7LDyeF2Tx5Hd83qn85NMpzT+Zbgv0
rvHiFEV3MEdPs5IuKWmWgVXlb4lVSGPmLiin1DF06lcvHQuYXaXsnS8pFYUgQi7FKiOLVWxnB8Qw
t56+E6YFIWgaxTYerBoZKQjMZ6/Bq9ffoZLjs9JfI673cOLIx2LiXYSGNXQN12ogW38v7YIcJ+DG
2GvoVB+h7AO0zK9ZAORDkW5WIw7J1EsODUnEgxpmg+UMUwnAvVQccnqtmr63QIiPt1ZQr7kKZTQ+
r0grXlS4xN/TVhkJ3li6YlDu0c/ASIDAK3IldRUOcQpZw0lDAymSxGa0HBZjhnJA++suznT8CjVq
JR+ENjE6CsyD8XcxS8c/TiYyqJ6cwgHryWhzRWjxbqHlysRd0KYcAtdIrKO96WCS+z7LhnEoQMf0
r9D4p8FOuQyt1bRNB7nrMk3bp7HnOZquLFgXV+gB31k5JzBnHZUPdViKifjXsG/zplhnCGmB3LeO
z1K7YOf0OLlilGn+2Les9/YQL+vkI5hKdCxgt7l4V3EXLz9gCoB0vTO8bV8Qwyb4OQZNlN1I44+0
kGuAPgPyCcOLrVNps1dSgj45mnlAtr05lRaQmcO0J+jaiRRzppqp1EZ3QANwSvlhoz179lXavgIE
kolSpdkQFNBDTFBNRdEisVZRXztIyzxO2xg7dNb1gN0ksN93LIu3aTf0cZxX6BDl0Y7xZW533kzi
H56gIJMFfPLSHeF5aG7TuVUvWWA0ZBDiaPwglihGcgMKL/AXXpdvpbIk1uAW9ZOrMDpugp1H/RYG
SX1or5fR9bA2lyndByEA6bXzlDw4ngzjru38GcgK3TwPLR29cuym/F76phl3iHzTU4cWhdyBhi+e
KCVCFHPoss9U+uT9gJnFO3/1IOkVHWc2NLX9DrcDfylUob3ejVLCEAFimr3FR6vT3xEh2WcyGffS
JGueX+XE0q5EpNayiBwyx7IRjXqAzvncVukS4tuk6By8W7shiAoZ2CYu5SqEKvwRYhZQl0wI4D9y
gVQolDKsKxlXWU03GLwCrgUbp+uusW7e5QAEYdfP0FupRjZnf2IF/k/n/B37Nvam//H24f4wvKoP
0/j6Ot29DP8/HOU4Ws8f5VemezH/dffSzUy9mL8d5Pi7fx3k2W8Z0nNgsDGJOB7Wfx3kafAbKGmo
teGnF2Aic0yy/zzIj+c/pvI5DBfRsvDhNYTS7M+T3EvC35BfYgAQ4SePuiXh/+UoPxn6eSHSjD8Y
Gicp/Mhs18xSoB3jEkDSNl0ME9xgWMKivYPG2O++Ed7HLOrcMxMIDD3blj2UIFIMN9Aa8GArfPC3
gVWz3wSfBLBwl7JWPP9PRfhfd3ZSKLYeh/B+Hou6i1p5E8YrwOBuRDYNYb+7UImm9EeSVJpCdCOY
1+7DFG0fZ68N9qFPIeG8NlA1jzfMLXwf/JYmZHoXAelwyPrcVR0kAS40l07qvr/u9KSA9oGBQYQU
orZNAADRaMeiw0i36DPRfvO7uL1JY9dX89YKdFybGOmONpes5s9e/bR3kJuGzO0IEr4Okz1i8LLz
GE2qXONEGdtJ1qYfurJdlmE3BMt8k+rmkj7y34v6fz+5f1y7nypdODuzDeY/ot4UxQk4pDN7pLQH
fTUB1DJZiP+eRWwlQDxml0TLjtXKX7nnX9c86Q/NBHmSF4CuNAgr94sEAKnPVXfXN/73nz7kP/Pd
n/Pbk7nUX5c4KRTBZfKkvy2iRqO8vdkG3UI2UQFikbKl5hvmKTwWc0no6pfZIFUtt3na53S7FzDh
JInndiRW7o4I81XpFBZ6LMTQ3AuaC331PxiHv3oJx1L3pxfveRBRNunC61BwVyrDeJXmvdl3eURA
iPbV9ZJ0Ai7RRJZZk7ZP8P3lFQ00qXrrU3y8FA4aY5cdIuFg0bME4f2wWXcT6WG98g2xJYp7mFy4
9RKy69y6nVSf0ixsggecqrfGyZKTRO8crFYOasg+vL1u0ZmQcSpjZltBu5gvfd3NfnfdZpGGCU/u
1Uk3uJsZyVMRjqw/eAYytjAjGa/sqOX1LIO58J0NHvORrVULf7eHXuA89tpZfJ4U5m50aG2d8XUq
5zAAV2ij+hAl8LNyDojIpA3aMjA2qES3ljoOXSWbJtzP06Zu4tnqKzcg+RsSPPJoAncTUwDoDJhx
O0tR7wF4ehdSm++hwxRdUOs497ZP4jpfk41jHtLXqtn8sh9gT76mG2Cjw5pd6B+eizynACg9AvBI
VofXnXGzZ532dzNidTkpez9Q+Xlpxi/x1KrdEmW6yGW0Xljok87XXx/oScQdvMZm8Rj3tWCpdUWa
8DgtF8h6ofpp51c555APynmXpRDeXkVc2iEgB0Ngrlro1CV+vU0Bmv5v77uzt3MSggeXDxDKxCwN
fjHR7bKJGX6Ohsl6XZMM3bD4WuW0q3QSRSgb+qXyAiEgUKJdPcdyunQbx6f/30EhOq3GZwXIgPSD
vqaEslqFHLSaeR3LkTZgfC7IsI9F0OpPSJwXnVfbSPJDnm+XkHF/77P9a1VAIvp7UAIAI4ZxjNfV
+TJDtAwlGXzmOgj4+DAfgMwzrd5+37/e2/Ck/vt1mjXHlzXnaGBxJw9mBY/mKN628wP99PYVjr/0
qzd5El7HjpCtGYioxWT5rgE0YseFR7CCATRIIx5UPFyDz29fLDqzf0Aq+fsDob60KspyVUMKbv0O
wW9FC51l63UKz1CyN4lTBkiCFKrUFp3cm476OXA6tnG2GGICafscZXwl0mFMrzwj7ni64O2wqUnL
bs7FnevGVKCeWv1vSTg1L1o2gd35bcS/iNXYL60/051sp36f2NQfS8RAkNgBi+dLsUwZJBlW1RJx
AHEre+fnFkrVPWkCXR4n/n6xuvDO2Hm9j5outODeW3LVrSZH/sECb6s62WR54SsxuF2KFO2QKvCu
dyyK7DsPxAl0gjOVPdAkxwA8Wlp+w4hFb8KlUiWFMqH3eY1HgaaNJ101kayXt6t29EuCvOKGWe7y
+5mA/5GkLo5KnkhKigG1IYGRzcLTkrSZTqt2UHQfwYJgOoRtnz5FlvcMT9ZvP7yGe98WzkgVNl6e
oHeuokedo8QtBgLp5hE46KfVgMRXBXHDBlx0Vc2OQlACEq69HZ9Rhi0eeiF4vAK6ohtMViEwldyu
G1ggHoawBtV8baPuuvM3ryuUg+9lMaXwZCyD0PIXjm7IU8SkeBAowa+06iD6SkO0a6YxwcrDs2oA
KqUbMEVAe3thtVkN83YqJOOCFz0nh02o4Dn15xkasYPIRbkEqXhIeUa863ZKzGufJt2PhQ/kZtTZ
YEGwNKpCktBXQZ7MpsRQDzg7raYGmgaJlaIMRpc/yXzDKgdi6d4rqZQskiHM4aXMZPoMBbxeoGsQ
YzymIyKGIpsD+QzfSaBh143FQRUPQg1FG1JP1sS10TNf07mOcjF+5IrzF5i1p99A1OGmsLRf1Uc9
+ek3ksywTkDV4qYdR8lNH1MWKV0Gg9e3aEHkSDhDEfbvYynlJxpi6FBuXSj8WmgLhmYUTP6+hVBM
cqX4TK6ERz3ojIDOU0HCRj8zeAd+MMlKoiLyZgFlkoHNDVS5FrwY1/r2MZ4UUgZlAYIqc2bCDzb2
QrpjE6B1RbAqaLMMSQpCUBsU6UjITTL2dodOQFMFaGdNRT4CpZNzFE9FQ/n2hayJ1mUL5yVVho2b
PughUapI4tXje98OU7nkcXuI3WJ1GbdkeqQBtnVpmxx7vZvoj6RVw1TEyXLs5QU8qcZeUAz07aZr
wDbl3hk98IcFDgwfptbZ59H3hqmCLBi2IXYO5qQuwmENNz/+aNoWLEQDGemvPT41XWTdmH1o7KB+
eJFJv+V0DqYdEDbJK2hVKSsDbUd0qbSdP3LPhBxttox8nWYztWViIvXa05h/ZL3pgMpHGxBoOwiF
xkUQxWtQ6MACz+RTe28x+v28Omv3oTfap3RkgylMQ6OrKe+boWoSrwnKpg3vc5NX1A1otA3Wsh+O
JkPFZZ4UgOYO17Rb3dMUSPS9HJf6JcNuEkUr/VHXIVxi9mJpoaDT9Xn0ZTbWtZWi/fWCOdCVnpoR
zU8eaHiJua4HC2zlrp7iLgtBWg62r6DdDVO9Gr5uVUi5d9uYbTEFYoJ838CRDkFzGr4AbrDKa39o
/Dtmo+1Kw/U0K6Ih6z/FhmPhLVnz20BvYqrEqPdx7i3o0kEV5z7Q+HqxkLpO9OLSYkl6jLeJgFB7
AEbYbpUMUzs1raye13gCTdQR8pr0Pmsq2S3+N0nRTytQTybiShFnv2pkrGqfD4idUAQLqCxTNKPu
VtJPGyDSY4oJ9jTwYlRZe2gGmk/F4g3xF59M8mXuFgRbmJbAu5NIzYYiFQL72WCe1SCEI2TCJIyM
IMy1bQJ11Bif4dsn4JkDPT9JHKY16DM3Yhy7NTzcayoUtoCYdwJ6rBeSIzRafnWi5yc5w7CSDawA
2qMWgMRHxAzY9pBYvEClOJP5nCKI82ZpN5mlqtY6GeHnSJ76UZIb0y3Qf1/pcuE9/bq+AVvq73mC
mpdc6SBQdesGoHQmf7nvqHdHYUJ4K70EKfAagCZvEyz83IQXXl107umO7/SnYlM56YIW+gS1bHz9
SeQMD5RCyt8UXhdvzwwKJG0R+JwiE1golFPGrumjIhNyAzNCe+J26kazFk3DxA9MOPpPPWYrOUA+
8+gdeD9j8A/hF2QZ3oozclOdm2+iRPeHdZDLu0G6+XkkLkHyHKK5sGuyuG2KqMH3d/AFZGHLzNME
ITVfx8cAMmTobsfjlJRuMvMja6z4BPcwCad1bcP0wlqc27PR31+KXiKLbv2InH9aDRx9InrVNSkk
47ao2b39WZzbs+HfL+GsNHDG7vsavdwRM7M1qilf1/rtXz+hxv07Xc9Piii2hT3ZslDV8BnvqkAJ
jLwI+vM2oSvGSr350MHGdr+FcV+glROXronSazsi3SY9MLIiSJpdntig4DFAZS0St328cfZpmLPg
4IWT3LkOul88AUkLYQeJ4SK2ax3n5t4feXxhe57ZnafyaaNj2ahzw5GzhaXjHmS2FL6C1mPfXbRm
F65yZrlPSRE025hH9SBqNkfxLcUMD719JN5LivTy7QU5mdP/e0HIyXortaVeF7muBuao3Y9LC7El
BpfhYu2DbJfh5AF0ha/vlAIjfLA9uVryDXZONGxeL9zCcff+qvA52RPZ4E1kRvOk9uzUXw3Nuh5C
AtO4QEzsUdMJ4zr0Gj+qQFlU3VFyx7VMHjctNJyGsTWhXCsPb9/LuRrspKhWI2VNAhBj7SFhhnu3
j6mUn8Aepuu9MgC0s8rIOv9H7ZIoP2lkolGTCT7heLB5hOCWwhatj3qvisamf//285xb3lPdAIfx
VsOmrau5XfgtZrAGQnce2/EwnvdsW4PK0P6YyRBzpVGCHrpGu9ujzXX19h2cOT5OtZiyNhmlyDWr
k5X7D3yOmzu3DPzZ096GyC3NjmH2jqVX7YFvdN2/fdk/yFm/2FTZyfG+ZitUIm0MUTjO9XceLVOy
ZwrOym22DLcWPiZwIKW20cWs5QISRWxeJrQqMIuw6+wfwOSPELyJySC4ujlZuWCB6gMSV6jctZG/
4AT0oEm9Kdj/QmNxXitnOvrkdZBUKTAQ3O7iaAlewfIRwOJPOF26JetR6MRRgzQtVpeY8efe8EmW
oeKB90hh27q1LkRp2R7bxUM3VdYtBnJRGju6SMOBxoXyG/W9NbynF06LMxHqlESxjb2a0mijNVGp
/JJSSFJhMOl24LIOl/CKx2/vVyt5vPZPmYBVCnmOxjXQkAAkVqTisROZhxY5+qMiSM0uzCO4nMbD
D6hLQuLYcfXhwi467pZfXfskC0E7JF9XPXkHxlp1bQaAIQavE3eoetaPjufo6aWZPWAGETVFM4TU
oSE0SxAhuvnoIu1TxKwJPSK6ixZG7tXaNNFuTFZbs2SRew9dlzqSLBhKh3Pwq/Bz+Qzx2eFArA+Y
hxdKTJU0SsJxx+LVYZi6DOuDnlJyyazuTMj7X0T4acFIqxPgWvf4+U5sw36AIfBt1OXQNmWCP+u2
oxdy1nPv8+S0gSl2NPT5wGoRbq9RND0CIGNQI/L7zpuDg4H0we8xzS5pRJ0Lf9nJ0eKnHIi+HHMq
ZdvbILf20e8lMD9HiEMWsmFvTUv2HREvzZZ5z0B/QI0bH+u7t/fPuc/j5DgRQdMNm+Oijg3ZSk77
rGIYKu5D2bELU5kzlzhVTx8xd8ndrNoa8zh71bDQL2Gb1N90qdwufORndkh6Ekq3XAnoiHm0niIZ
FXTRc4WSQ9wOYzBcOT1bVNmx9+0/emWnRh8K4DK0R3Jao0A3Zb74KWClhJSL87Pq7UucSd5Ojffa
TDlYO2B0KtHUexdsg1fkCpTpaRLboZnmS7vvD2vEX0SPUxkGMunEeSMiV9Ck6oYPa1SatG92AQAo
e+VF3p3Njbg2vn0IUEy8y1Ipqyzoh09WhcFLv0g4XrXBq0JOXKg+6It88p/oAjPYuYD86VB3rYZA
DhWfN8bg6QmHxmMnAk5JnueK1VKx90a4ePRH9BRs5asZuFo0l2bxsAbJN47ohjYCA3Y38Ug99zQq
/AxsDNsj1XRpKx8VlrdqINdbZXwRN8KasTQmTHdb2vyeTUzvMxT6Fzbauc81PQm3UwcwHsTCkA7k
A3oqXPW8gOlYWqZdn+6APcsPLfTz69FboOSrO+8LNdqWkez8+u29cW6vH3PUnw6bfk4l2aKA1kZm
9Pcw29SHLdRdGVo/KGdPoPcx9vH8+vbV/tAz/dUOOYmHmZ69HmLYtO6mzL/LUtNXUaO2ejDjeLW4
sD1MqQmRb5hwF2eQamYOfVcZAuXYsBRiO67/SFqPIC8RoEkmo7+PFwe0ooy331PMW45zQr5Lwi7c
oW4EMGmF1/TbN3/uVZ3EVjIT42XM0jpzzlRRqPwCgWi932TyeWKCPW4dukhvX+vszjiJpOtKBYc0
B61DieIxjlZz8Ltp/ZrN63zDZjZfz6kwN23XQrhPgCu5tdzsNGOXnva4BX+xUkfo688bgwvCmOdP
eNojPmxlwGxJRv3ywvOdSXKSkxirzUjmkCIZoAFFizwMWA138LHKNpzCxLnsZoDkGTBmGxhVEFor
AljtXsiwzhwhpxKEfrCxYR7QFfGTDrgG69TOF5ztFhWOF57vTMg9FcdAZ4/H2+q1dbau4XPUhO4O
WLdvJt/UXKLYv9TUO6F9/bucTY7P+NP3m68KmKI0a2sB7+wCVmvrY7Rs8mYZp2kX9k14yJPO3y8d
4JEbd+xRhdarWMrQQUoHjlER5idAy3prNdMsul7hoQH9xbT5D9/1SYQDyjia1hzHdTcq/tiE6LkH
W9hhLJUEn97eS+eW8ySEsTXvISFmWT21ghyARp7L1s+Th9jGSfH2JY678lcfw0nYMkvnuyxiuITh
5jpbAoBxPEH2YSLJIR5YWAoa2ApzuUuK4+ce6iTYAP2qtyGfWI3lg+aHC8U1tqwpY2BbL2RSZxA4
UXISY4ALpnPcEZSqmdc+oc8tDzP8199145EaTb1ot+p+/oDr6itM2ts6dK0uE5pvAB4ru3NxIKok
c9AiJK7bxSq1Jdo1E1yL3aVu7JkPKT4JQ5boacEAjqEbm6BlviSiXHm27vsUk7SMbfrw9gqfu85J
PGpS7YUZRfwegzXBRF2uN1tPAE9GXV22cu0uHPln1vVUK5ZIBaCYThjajXa7QtHEC68hXjUeHQje
fpQzkfuUj9tj4joFGxAK87zAJ2Ui8d2k1Vq9/evnHuD47z8FnCCdAc+WRNVjCm5nDBGZqglxQuQr
Rvf/2SVOYobQ/RTZDiAmrqDkC9nr7N4M2wPwu8uF4/XcQ5yEDEpWm49rh4doSf4wiB44s37c3s2z
vLQK5zbUScjwWrZBdZLImupm+tQ0MOoZnAiuUh9+I8CDTldvv6wzWcmp0TJufXRWRLwG2PJDaoZ7
yk1aBL3X7eahKXzYGF3YV+de2km42FIcLAtQ0XWs0MAOFdsKnukAQ4mWXLjEOZDGH6Czn3bXREM1
5cPMa84B5ls811z7jnkln1V4WBYDcPxxLhZiWgGR1aOIAzQ3r0eZZ1WX5Rfz8jOL94fY7U+3kbcJ
2gIKZXTbw3G+WEg+mfIo3fF7o3uA5sOVj1dz2FgCFId9kaYPfk+sGfpytnH0bVq95ZoIkJxjgZoD
+LgOZUROA8xj3l71E9ndf5/7pzS73mMJynsAdyOrC8E3/8MaW+AjuNuHoxiryaGxDfwhkL1pn5cm
WkmJWb3dE2qXIu7gXQT81nrPOizj0sUKI/VMf7Y0yA9TErZAuzeuAgBz20mQRipOOVzi4AAzLuZW
z9IUPZjLhY3hvYmR7O280vRz2ubzQdJI7C0db7CCEPSZPLKLGQ3vnW92AbzI334BZ07kP8ZoP61Q
N2geDgE2CjAW4RUPHOoUwgG+9UcUi1v4w9sG1O7jSP6zwH1qmmhF4BHXxLROAI0o+66FbHS0TvvA
ukt9hxM9zL8W9STwWcBu26jdRA1mB1wvXbfuB4oTDyxL+q0ZMeHp+bYA8aq3qlcN/WJTzKxgrcwx
tNvW6y5suqLJR3rYFhA0pCHNXUMt28tuBVKSknd93HWPYuq/jQlh+7eX4tzHchJMc+q2eCO46yYf
skfIx6K9gOhQhmQDrGvM4gtB+0ykO9V3F9SXgqZhdmjJ+g4qov1BEGMLCN40Bd4SqDIAS7z9SLAq
/nXGdyQF/HzMAZvbihzqsfWyER8Qd9vnN0xLvy86ZNzbzvn2yJ/rUlIOjSfvAtbPFvMwzIarKGFs
h14BMF45QBgjjBzJGBSZG5A+QXNQFWMSkWuMBucyTLz9PFKK1qPCh1R6tFt+x3JFGTg1XnOYRG6u
QoYisABDzX1v52ZcwDcex3eJ9uYHtIejD10UuHdWp8n3Vqs2gMT93JkSvNP0bgGwgxXgwti2hE1F
83BU1u13s0eW9xRghXlHh7S3e49+A+5A9eC9NOG9mgIGMJUUGO2FII5BxGzgcASdICKeRGj6ZqsP
TgLDcNNVARMUdNo862rIjWNm6WUenGEIxEeyqjEgoMEHI5evKbp2O5clXrZjLjJfxtlnLzk8V/zS
0yPBmA/MthW3tjUvPj6rTyAqvp/SdrlOVkx/TUAeBgpR1nxbQ3jgjRAOLme44mBgZ7Lwtl+U7xed
38Zz0RADhAuej323XQfZak6bpEwj29gdUGfjPtV9+xJmo8HUteEAZyZMdm0VqTh4TiYdXnet0lXb
5kYffKnQlwpCWBYWYoF1WpkPja4jD4/DFqhtlDnylPadROgPStVYHpXAWbjX3h+m+T2wsvo9z/gM
8ElOuuaIGiPfdGO6qNwS0tXUj6N+p4K0AQ1pWKWHpjcdl/uJeN13NYzJc7ei5VB4qcga2K3G/FPO
mQ9t/7AVnxfWJlnpltw1O7stOQQGJsfLeaPDV25XxMVNdFsPfOo6XwWOR7bwgU8pgfLR4R6YN4i0
dFuYYjgFXEtXYEMuz2sQ9BR0wTn/OIQN++EBS8gO4PxJGGZJ09RuUhyi36MC0CVeAWwq4iXiABBB
ZA6a63Sy8aET6/KE8lIBFGiZ5nuUn8kGTLiM3UEskGWJojkKK8iAxnGZtBm7W1K2BSjLF/9xoe2W
lX0KRh0LSfuRwseT3eWBAiHGH5wfXcEuzQ/gmE07VfUgGpIrbTz1lU1xqktnJ/L7kpF9kwMzUYL8
tr7LIZwMlmJHssMMb86opOyoPpKaGe7gQWdul25YxR4tTP1lnRl9Mf4Ghvjc8WPLsoXpUmp8cj1j
St2XGt4l1bC0HbBOLAjnMkJb6xFsxyGvkctjoJyPXtZVdhywoDiq46+Et/aj1xjQb/FVZNc8DJwr
hVK+KSAVwh/SPrHPjdXzDcZL0LYK8zHhJYa05ANlxhNAWGP2hYEmGfl7jBX6g+Je8m1O12GHvQDN
G9tIyM5MQrOPVjVw0LOJQIbGpcMrIcbQik2qBy5eA2WynyA7S3FEN8MdXRwT+8jrzCOUuv21zNHk
SspNEOi1jPloMdYBuYUWfbslQCfZRTx5IEqCUGdC+REgeC8unGjzr3nQo60g0lhvIKccEW/g0SYP
G0yHl10v5rTb8WxqDkCfjm3lkSbZ9hqd4/tOOjEXDhGEgRi7BQg1w+yBT9QZ4DNtt0LtPvKGYNdF
4IlU/ZZP+9hvhieQpADwn/3sVkSLyPctkdP3o1g3gfh4tu1XRmA6tAQLADRxDEGmLQ67vAg5dgOZ
ZgxFomm5m2OTw52oGfIydA2tx8bw8NrabYghfL4Ahzu0Y/edkHmBksYS2L1Bh/kLiUcfoUtMK96Q
nuf8KoqBOCykSfAE2L7zjdsEzQvA3ZIHHzZCtCDjtFzJyMEBIicsecRXr4HJbYnmpcROXncrzZey
35QdDxQjm69JMt/lUn+ifsrGXQAvohsXevRV4u+xEwCPK9JAsYcYOkffmpaCHDPzYQDtOQ2TK3he
BNk+ahGnKrIxABuUn2SPgzOC7Xv/2OJ2XRYXqUb2VLSDnRvktROGREaJdUcIp5izyiCAa5zOYMO5
LmFXT7J50CzKHmQ0B0+sxxB/E1B/KHQ4pNiKHNTpwkenrwGaUcW3HZBa2OjD0rxzfpfERTwNwZes
J7avEgPwHtCJ+sE04XTn2PoRCODjsBzC4E+e2DwOoHJrvncu7f+bvTNZjhvLtuyvlL1xQYbm4gIY
PgDuTifFnhIpTmCkKKG/6Nvfqk+oH6sFV7wISZkKWdQ4J2lhlsHwHrhnn73XXoIOq2SFyz8vnwuv
4MlVab4YQRaJ9hw5uVwDg69suNQVpV1z6upaaPawkPB4TndJ5s3PcSW65eD2lmbuZG63cNSadFoY
NApv8bml6/ibqhiUCW+BP3qFeiU4Oj6slSqvaqvoSQ/r8Vr7Sk1NGs50s42B5ItzplcdePwqr4DM
686cDDQIDal1qIkgfk747X7iYNCafsnetsa42kVb+jhu123tyepc9yKvZ8PuREcxKJRdjBLDe+wi
to810iIPbmo+FlDas9oalpJtdnf/2xv5YnBqcA+jyspH3EQ8NQpN68e/PxD9hDH+82hqboe/787b
OjZhqSExHkZjeojppwmWMSFuQ0Q4MGN9DM3RTndgVlPf5CpyLJpJv5iaidyxyFVodYW2z/Xx5e+f
zi9O/z/DWObVrMt6nCRVdBWXyXiU+3ZV3ZWXJtUB62pBPXg67GNuqr95xF8ccn9uT+Iy3+fSzIly
aFn+0STJFFrlzD2SH9iRbf38G1HuF0P2aXHy3ftsVNAKTHNyDnYv1C4pzOKSs9AY1maa3/79m/er
h/hJmVihs+Rt7biHdV2Qhjx5XcwLJudo/Z3J6leP8PPhOSsNS2OzdaB9+UOfWdZNVhgKL9Oi/0b1
+NXH8ZMWAaWgYKHHNOakjbmb4ExcVHNlgADyqoMxuPNvBoFfzBwnOM93H0fUWqKrE1imcZ48MWEf
NWPCbV4mb01aLcdc9s5vzFEnBfDfaMw/A8IlrB6dVEZyFg1kSpuqiG8crx2vWYNJf+23DlY54E/u
MnVJSs4KqjY2dmaSzKHRtNoZp3NGvqnlJpv2+fsRBu3HrJwsYkjWFJoc5XdujF9TVNoSxgO0D2zx
cmcWqbyxAKvuU4dNsEQ1x06jnOOkZW3QL6LcjaOT7BujaUI6nYrreDXSg+XU+WVELQW1esv0ftTq
eZfg/zyWBYVUUwHyg2s+lZ9TVu5ywgqhM5AhZnTqsT11y+8Eo+0r9e/ete2D++4DauIiw99TaIdG
qu5ocDDaMTcnITnLLhSRyKB9LGSB81w779Jev0sMgxOESz3J3/+ajG3M/XfP4KcrY5QVNvdLFR3s
yI4IKlRjfMUO02r9ljzNAXxVY4YAATzIj6LrXmRkUIriztMbOIEFCFiULTTaKe83G5dfpM2tn8l2
LJvywSnZh8wi1ncTBsKgHPNp/y2rvPbOTWvJz7PbWO+LRdhnXsrqwkx1EdYcJ24sw5uv8JLx4UfC
uy+0Nf/092/VL2bq073lu8/KSmIo0NqUnLVFYxxUqtW32OB+B/r8xSXhX/CX7jgYbWVGB72dx/cL
ZuiAQ+60p+GciBy5j3/EWPvrTvjTRuIEOx506R1wQwEHTo3PYiq6a49j/JEiXoGph6FrzAfv//OW
sN0Ev3vbmCJmsJ08IKMZ8CpCZl/R9+XRKdLPf//B/CJkap1wgd89xKSLLhG27R2ckW2gsiw9rMok
38vU6F576eDj78eC70fXnqVYAsO+qObX04P/h23xXzAmv/scNgzWT5yqDVP1PdTi9Af/Q7WQ70C6
GhQtCJefKvWNf+KpNqoFHXKGg4hk0xH/HZ7KfcdMRa0VFFidPjlvs0n9AbUw3vEHJuRJw6R+j3/J
/SdMC6CRP1z3wFNxIDEgZEmX+je4Gz/d7G2gRDKH/xokVLobAHosh67VvBJ10M7USflQC9bncTXE
BxyMBsYe18sgTq9NQjJm7sf7KZ1n/NdGbj13iQsbyWT28ptEaQ9Lvlpv01p7ZtjF6rxhPLtjl00A
qdfmafQrZtALqzbwYsTWGN9VEQWRgabW/HYYevs9OUIHuvPc2h/nPGWkrldVTRid68kOHLGIAgeg
ATy6W2P9fop1D3EfteiJgb+/YhJNrbCbIhiNWCF4RU6Ud09Q9qKJdae10Y6wab20YohvmzoaMcIO
Vv4l7pI1wTcTW2jrc94Ou2zqbV9rufy3egKma2k316wtYW8cNKWci8aMbNKhJBHjsC5KyWZD8GA7
w6yAzsjJiD/1XTxcjj0YdDRebxH+GJfLbcLYJw6oZN05VbMao2k5ateUm4li3zk98WQTXW/0c4cB
1C8HEn+hIiwXbZ9LaR/rVTfP4hikxRWSi1iRUmfnk2H3URwI1AwtjLrcw25KcImhzhkzm/d+IjxL
CCVFA2raDtcOJPWzWjq5fbQm+56tVHSnZSKGQtZZg+tjzzXutDKJi7BxXOdS8PzikNSrPQSx5awf
4pbAiU/GxT3qsozgcjsNUNJEwx3vayIxs4D3kHmnoDnhVbazlQS1tPtXY8a/DjcUC/eZqZf2vd2n
C3O1VowPU144EPeZ9NDRhyYicZgx3Q/2earyFVQ9xU/4P7z6ErYPG5GiB44UzJpjfHVxq5V+hPCm
/KExuo53u4hyX588bWM5maIh2NbKJXRGMqNBtWi4vQexvFldVX0ZV6l/natVv5btwpI6UiYdNr0O
BiaoJ1xsuxwdClSC0Ho+smZJXxM59ZPfouMTI3O78Xmco/rZUVUCSYK4CPGdRayscyTkqtWeLld9
1tKd3imsOZObkTMz17Z9zibXBbpLybBZmWO6N0Teix1ylTy3e44haLeRs/rr1j6xI/rCxC/Nqm5f
Fy0qrqLVK8iQJE53HNLY4Y0ci1LssIXY9sExx2JlpTiYa2h29oWRWWW0gyJVPwi9tNxApQkh3MyU
jQrmdFRMiTEBpUPVZuNt6y1ldnSE7i2BVGjWgaut7mutVkA3rUBE873RqOTVrJnITSmrjmskBzp+
iTMWb73hdu1F6znJ+1qS4PCFPs/6wZD1ku7A0ugiqFc+C4bpqv6KaJt8yc0ieiKFtr5oFR99wJ5a
flIFWdOg10X9qUg0vJBVnI1aqE/gzXydWHPmN6uXluA7kvnBZa7NkHfM8WqsiXL6nH6HZyqbrJcp
J1IacmLPevrQFRy1ddVenMG2rXAGDfjW1zNkgljO3QPpVRfsPZc/CqSydrzPQDTf8h2zIIR0Zq4H
LQXZaldoM+Klu3hY7WfSoB9dBlmFw5Uvrt9SyxLvBycp452qzHq46EXtGeeDXk/z1SjS2UGkc9w0
iOZx6M9l5fF2iKbFz1faRpIEg4ldH57Q2lKs1yS5lWCTbICJhSLLuMhFQ1nNoRDGcDHpepVf2XWX
UtaXdHoajj0eo8tsSmJxTRxUf9Uy6pv9qEgi91AUqwSUleqb+w668Xzd2G5FXsiq9fx9RWhXwcao
7Zuh0Jb+tlrRVgPRqTQKKV8Tzp0wtIRNbkLJ5bnWpCx+26G0ZQSqVxqD6YuxoaTNd0rOjQhoRtrt
umXQPzjrJNtwwWylBUo4E70escb3O0ksCBmmGy/tR8fW++JLXkBh8aFAutNe8rluhSOuuxxyDodc
JZZCPLpJ6d50fBc7HxQZFpdyNo3X2K60V/YmGaHOqEbby6100lHhyv5h4r1ZSeA2Cv5s0zkzFvdU
zmG3JMmVDY39vAMO8pRmZTQEcvWyyxXclHGI3HGEiri4Giuhqao/x328fra7vL2umjx7rhsscEki
jceIH/RnOnOTNZh6D0QgFx2nDUl5OW/ONA0fLDuusCICge2pQmT9QHwooiOh1unIgIUSuR0ZbuE+
WuPsVReSAyXLobVkXGz6tqMnuVlL7hJccoYJmpwfyYqrDb0m1hoSzK0wgoL4XblfSlQnLJD3plRi
OZu62v5YTVOBiD4PywezLvjujXkRxwjMMXsYa5pogEx7JI09/XM4tFEFeAMbTMLNuZHGMxPnGtH5
YIwsufw8mZ2JJHYzfNRPlAENjHbk28aQ0vmwugbWCfYMH1Jn6txgcTziK73l6T23C3B5fuZF+fvV
K3k9XI/lTrNj+klFWpnPkARZhFVcUEZu/3kx7rPSs59lbJdfnRiVm52urNu9NsBrUFU1f7TNzAb9
EOnyFU9C/2CZlskdVMxFCaW887iLk3387FSadxx7r3tz0yW/8Zqh4oIhRnx0rd15dDQndnG7qDSr
5gN3W0/pFwp03schixqkzLhvMECyJv+a4zr6Ouqx99UQtc7VqRRXRNNk5WN27a5tRbSftFh1yQah
f1Juw5xLAL96SDu7yf2VwBFWZmGYx5SAhXMG3o7ZT7EQfl/0FspcS0d8v3N0PIChsRb9WRQ51rDD
kFdaQYKDR/l9YulvcprXJWRdCfwFuAqMPiuLi6M+jx7VQZlpPrjWIB5wK8d44EgcZCQ/sog9Xlxz
5poz96HvIiWD1MtbMqq1YmECq1DfSIbjk6er3tq2c2DoibhYKdl1e71Cr4eX0Q1Dd8SfSJdoWhfZ
1UDvy3hVlhm6i52V8QfuKHp+zLzc+Og4jTkF1txF+6STCPszjlURLolrxjvLGRZrb84KgpBSrfzQ
WyxaDisnp6fWSYo5tKyElqdMr29AecDpH3WNiW6O8+I9F3V4jp4Y30oAmG+cZpfXApLFs7vm2B7Y
X/DRweUCTIFsYqqA37xD2KquO37mMupvUidKPiCru1EQDxzH/ImdqR5EWp4/TBn9qsjqhvy0DNl6
oeLUbva2NXneee2AFfDbKeqNY5dG1HezvzI+NuVY3eBbqsozQGMzGFLSwqFFzOnCiKiLCVuhjJEt
H2xGP4ka5whUZTT93siM82ldswINNpPUk8eo4+jRhL26pAPOyXc456ZpshIjMl9HB9cauTauJseD
Vbdt+kVr1n10Vc/GE2eEMsEuzyExdBuve0x6ifDdRVjsfdCYueN3vceCC7Oklp15EdCsQBOR6YSq
Xb27Ra0Lu1vXmR5E1iSPleXVNaxPFbUgfMzkUWnL9MV1MohyKufo5CvDxmWTY3i5yEWZ3A4s+aDO
TpPzUNYZEQHu8fFVyopqi0cDtA48NZM+1xA1STTWiXe1OkZq7TJ+ZsoatCdLaY51lmnWagTVMKlz
bcobStfsxT7mgMQ+ZKxOuMC2C/+Byu6ia7aUPIdJRWxORoomTR9JzcKXMSSsCf4zBvfLxlw2tvDz
rxmP9wOXn5fyhzl4+4v/mYOtd56r63SMuB54ZbqE/5yDbfed7hhcHvi6U31yGnb/oDtK2I46yEcX
9QIks72prX/OwS5wIDABQCFtx7T/EaWZdezPY7C0DWmZ1EVZYM/Nn0vzYtNsZWZIF9xLajDwmKsD
rc7MCJsWhXSTvWsUNRtePcJjQVLxsZRqvrDjaDKhlGVZdCYyI/6I64Q7Zpd2avVzUeRmYLBk3UNf
2f5xO1jvMiacfTYmJXHwibWKahsj5YA3Zc+ZthLYKFnq01nrdHi8hVPqcxhNdnmxUHj1IuaBYdDm
KD741uokg5+bbeWEbKFMc9thb1bIDCqIr9KhvoaroVfBUrMu23H/ag9q2NAaVdrFGed8DCEh8tCI
p10rHXom3Va8crKBJjNVK5TIQVKldYw7B1PQqC8FB28S2Pkty70VYGFsL+XOdbvC860qo/ADmYE9
IO4q5zNjTPJRadO07vW2L+fASGbvVsRz9FUMQ/whsqfuQ2tVvBziU9ZjO8TJnTmbMxCUfih3g2Vy
IBpPjFdtw71mCs8nngXw0+SKyoSQy5xG7rGOnfkF81j2SExJPqepqodgzJJZBpon6yasjCwdQjSI
sQpzCwStscFovXUyb1Dpo7tpQ9VWzChbhCcvHjjowLLVu3R44I6z3T1Ny71qTtxbq3e9p3SD4RZg
ttvQi8fyUNc6+Qe1gXNjloIccjacbjsWHIlIhmtGGIHbmbkcIyZfQjeBxJueqLydF0PohcfU3rsn
bi+eIPUSnWi+ZrYlN+Jio/zGoAW+Zif2bzNvHOCG1+rushMfeLuiMscC4oZLcGIILxtOGJDx5iEe
AQkCn4A3nI0Tdk+4JnCIXatOv+gbnLg4cYqXJS25achY6yGRbyxjeeIaR4WqpN91G+94tQSXbv3E
QRbOxkSOWli7oTqxktd+tTnyQvdxuQcb3H+VMWjpOVD4+Wvpilk71poTs9ImRFHexkVdY52ShXe7
nFjNnM5gjwutfZoLcmHnhij07CijNrrvx6GKWAfM+mx+gFpuN6/QCWV2sZjreM/ZenQfFXUt+JpS
tq04PVlnnLFUie7BM8V9MGhIJr4Ot4ZCnwI6850mYZFw7NE4hgXsXtfpLLHN+GqMMKz7tGrGEIS6
AgSMYkrO3k/mNF0alekMIZMVIHXOfay3zaHCQ+/V8drfRFCEJABDEwBApnf4oHD7zzCEZZWIPEi7
LFP7vsmQE9SSGcP5GNugn3UNk4yfl0rMuFjsmHNMHo/vuwo8KlqDTfGZRsZGEdfe5sxVAtnmLmaP
t2Rzh/vM0/Nkt5FV+uPUFt1Dd5pa+7L33tQkhRVy1NJe4Nbk116qM+tWHIE13kxGYIGt6Xn6NhfP
8XSFQMC0PG+Dc32aofUGQhCmCmfVOB5sc3YyV8zctdnUn1p48Q1AkU5+IovLfN7Y9vLCyjN60k0r
/kLKsvrKwn+w/DqzV4H/Zpv1q54lKfueTQPoNjkA8mTbXrhWlL/ZuqV4907SgZmhIsyxLOVVc1IX
qpPSgDnNfbVP+oMVO+4C2LMosmPMkfa28SSRSC8zyMzi4kPFKE+KRtW3phtoWH8f6pkF6q4U1kXe
T8YashzLKbE86SPdmlJc1590k2WTULyTmoJluLyyTxoLGQv0luWkvXix6/R+4jhRuWtE7pxP+dA6
mM6qkeoK9Jv0pOQYm6jDeYN/1xVtowXLSfdZUIBAeqEFZR02hfmbQuTi/QiGTTjCN8g8V6mZPrqV
jYhfbCJTNHoDTLrMRnuqTjrU7JZoUt5Jn1qyZmkObttijIGc3jyaJy1LqvVNbfoWcVhI4N1J9lpO
Epg+d8hh0LWRxoYxRSbzTpIZchzW/SLtjK/2ZOM9HE4CW8THddtD6HpOi2hh8rTOC0e5gdfkaLNJ
Vi77aZklR1Nibg/ipOQNnRT35knf009aXw8L+DUdpAmgbBMD05MuGJ00Qi9lqe0Dl+O3uZ50xCVt
3KM5RgZ6KSHYj+NJc7RO+iNLcOeSAy2q5NSWjLUaqxE/OumWUAvKJxnx+o4Q6TyC90ufHGA/bZrn
Sf/sT1oogYjkQYOg8DiC60EJUhwDwCTghb4V2aD7WrnUd7ECqwFvyUjwjYzS3qrBqEsnOIPD6j8n
SApFTidIDl1/c4B8KauX//Xf5Zc2/fwvC5U/z5Ecwd4ZwmLr920xsu0z/qj7YC/ybjtZOsKUlHvQ
jvUXJdzg/xKOuzUH6y5LlY2v8cdBUjME2xaXXk3KzKWA/yn/yUblx/0lXdOU/Jg6a1seCV/tz87+
tveaUdijcw+90QzjhWnQnhbAZgULxijru99YKE6L0b8W17xOSckJ7HPT2k6u9Jz8uF/kS+815VqN
D6BewCqlY18gFRiJew4NZIBpL8z36AvxXgflcVZ5IgYHyjEjNEScnGfR2PvzQMmnb7mjOFqptXzh
BPUJgFzMndAwxF0rluLZWuIONWEsHsGIzsXO6sr0uDBrvcwCb3eAy2w+VzCeHFBHLnHXZsVgOTfl
P9o+f3u5UFJt4TETILX9tK+iv6OMlnLsHxLRt0jCc3qIquV3fVE/Gka2R2Erx2WG0nJWbWKbO75f
2nq9XrRWL8sH5aQskohfHqnQ5CDn9FyaRFxXF8MUm/vvvvAcJpe4Uj/AtH+aQk4Py5Bj6rYldMv9
mT5jcfNgWTyXD21jwWhPB4elhteGBIg31KiZh1U85YHsk/fKmT8vspsf/v4p/BRe+PbKJWtAHSF1
G4j4EX3/ynUYf60wy/LBapR5FTdtephdzoOtXV5VDi+ZfMi0qzWXVm19vdWTbjh6E188Pc/zXd5R
x9bnGq3jACQ/5YL5SatNgCTo0+fm+FW0Zb1fuCdeFu1inv39k//RsGQzPDou3wuXMZOhkR/hj889
XgfLIhCp3Wf6ozTjoNLOzfyfFd59exD2uDyAzYP9yw98JMIPOz7X7uENHGT6pS8pwOk9ijI+nl7N
fzbq/7VdtH99I6AJC27Vy/dKwvYH34QEId85JukQh1ojyeX6Lx1B6JtYAFHZZd8gpL5Bzv6QEYT1
zmZZzjcCuyyZxq3y8o+rv+DGYHs2LYomtxVovc4/ufjzVPiK/XU1RocQFv9juzorCEn31Pb/f2fF
KJvMc0ZraHfYm5v8UCDqjvvJqeXH1O5Ev09oTcLZEo+W3EvRzh/YybkvPOP5GLFwMbdTDuamPGEU
AmG7Mkhyn8mKC1Q+78mOBmikfV96jHCos/ZBxTkDPW3X4/VsOh3SWmyyZi3jzn3uC0lcoMM9be9X
r4kuWd13bKannu70BOEbKSN3yFnl+jS/73sDKJDLsoYGJAPkBiiu7Cwdde+9Q03O+9hiwQxWNWu+
VrWawkxL9BeOaxYVzambf6o8DuU+eduJKuMi0a/SNJ8/4al2PniqnNJDwlaj8pnMPdzOS5xSEjkJ
pyO+Vq6Yz+MSc1XeGG+JKjntwczFCNvzWfv6wmP7ETsP/LLGSN28m3TomAYNS092IlFgU87SR0w/
zYEkwLUpWsa6YfLaczMRZX4oO6VdtYU9VWD5suyNOV9jMBNiOW9lTX+RzrmSnMO0dAV0UZKCAXPc
VASi1cYxJO5D+XQfUeXgC43e8R2VTVa0ixQc2L1UVn0JPR5HQK0N5jNrMYOoFxfAWwpLYgBpnV49
Zf3aUbOBKMT+xOzd6za3pEYdjstmqCm7GaqZKHVzp2mifbQq23sF8Qjfp7G4vRLmmYyXUTOg9sVs
uaIwT6b+HJuXK88ifZlo76qzEsQ+CcyBYUE0Lsu2Yb2RHWRuX03LBMQ1EwAp4RUpsecMbJ6Nc0VB
ttSnApabsbofaERTCqkGEzCnArvPkVoMDHjKYW93GGbPYXQUmtOcN12NZb5gR7aV0VYNi/GK80Yw
RkNtnvVN0exn6n1mH1HQHXeJl/AfaxF68c9nrXnvTr1zp+Y+OSoe+G6OZvrEU1NZbJfpxvqKFXkh
Io708AELxgq/Etckn7k3lMjgicqGIKPU/qWIF/q0sDJiwnCHqN0tlDyUjKUkdHBo2A5GybK20iBZ
NffSWStJHxhbVgDR9B8Z7D81VL/c6db1jPmJ/h+RtrZ9BoYJKQHEtSIAWuZJuluEMT+rfvY+1ZrJ
3k/0LKJ8txMEdiMwe/wzLNO9vrTea7tiwPCbYaBBcanby9VCCA9SI9Px3Y9FvpsyKtZ8S87oh55M
nGTnafPyNZ+N9NNGKk59Z+x7i1kY+tYxkeQMAk/nEuGvetN+NWKX/FFGaiMPDTIicUiFE6+msDQa
1AeogI9OWak8sBj0IUtS+8SbKUT7kZ1t8bUYJ+257PoGCHZbR1/6mhSZzy9wurJHk9xfgTnDCoau
Ko0Amg5FD6B+iwGKi5E8urnH3mayGmkEOOSpyuj7ZKANIzXi1feKTf3vyDnZQWFs8bDFAB+Od5Qv
T6DsrHPOlSCkRYAggaRh5Rt6rBYTv1Pb09Ybd2u7Q0ygQy3UUfp0Vqb10PqOq4ETV2w99CPOmyk7
9GmbRQFrS+HsKRcwp/2ixVyaZLZK62zx8pTAy7LZTqxYtHQ6ra0SQSpwnwdrPWntPlkzZ9zDECy8
vT7m4olVdyNAts/pR5tdpe2zkM1gKeJhaC9sUK7znhrB/sGbF2DPWTHm8gxzoql21jJ0xj5iqz7t
FVuGmqsOBOnPPJV5YCVWpvNel514nj1BhpcXPdwlDtm7XVlr43SGcrZah5hOuv6OdBzfDk1bbEnX
/azaw+JtuySlYwfZT1NHT41TdsWbRvwpwGvD9rqUZQjW9dbLrK1MvhmYY5PKKYk/5PWZkh6J10i3
cSqkfKaWbvLZ2V6CYSiL8HbTGzxX4j0BCTwC7MXA3x9tPnc3VRduRWLTtHaUufhNaky+UQ5XeWyF
kt8wTv5r0eifuzq91SESs2E0zjFNHSg8TcMoIu4oy/4MC2tIj+iF3PKMGaqS5a3XXU3FQhrXFx0x
OdKdb0un7ufc4hda70fDfDHim7FvLkkyFn66nFldcuz6DM3X2y3ghShxCYy4uCZwghcmeWrRi8Pe
bpozp50eiFAZqZ+l85kliyFQ6m4knYdaAcI5ci9VYpnERuyd3nB1GT674NgD1vrh5PFohR4fMrKa
5RS5556VPdqLlex7pF9+k0XIGLLXVjKBuSVCInphZ2EGXuv8XHSWdu6Ww0PMwsuH00iB21Sd0ZQD
bpuf6dIe85gtWqLcszYuqaMZ7zoqE0bpnXtGzYWHwJuYX8HJ94GanOXI3z9GbfzYZaLzIyXuizw9
x9R94ebWe9oriOm4yPG6vhzGBsGI8EuJY0rcsiX9bGuZ2pVj0rEBs43R8e22+6jYe6mSX2kL91yY
+wRAE95umF/6eaGMi4kengBErF/b4npIMNu1XG70XB3jqJO177rNU6tVYZnl8PLpfICGOmTmmb64
H2tcFGhWGJCX0s0/bsYeXdbXnZkSNaXcY3XLSy5Eli/nMt0lc1YhXzLUJIqNcMWmskcJ9+Oi/8ze
/47yGTeAs+oFw6qHjlbsm6p5GM3siWtpYMvN2qbM2xEqIOeiigsAtVyYZgSF8Rx87hunumia4gVR
+3GOepdyNsN4YMjaQ4Am6gjm1C8TY0B0mi+7SYdN7yF32dV8Oyb8N2t+QNQBNVPKz9EUF+XQfnbB
8AeVMxqXk2Esfj8/ibqguziTX3i4MHPzqyRFZw/70fbC0mY5apfGZWaIncVul9gSnStmrb1RTBeq
eqIMYo3Ozbqt7zuxCcbmGoyzdq7lN5RL0J9o3bHl9lmzDFggTLmwVB7Fp6Ed1/dk08J8Y+8X7Edz
tdyagu6xLAkNaEh4NfkMMyVuSsWQ0l618RgfEYWvWOJAhuyPbaFgIKj0dU2TSzwlPm4ONvLxlSbt
Y7/IGyyIAaeLNJhrPVSldW/aatmKskKTrpJEOAOVESsx0i0mueQu2cKmB/4FuogcY3nWI6GZWn65
tPFFnssb0yjvlBP5nQN7phsPWDZvTG4yNrvZ3ACuyGr9zGv4snnNIV7CxMWyUDwnuQkarvvACeMp
xbzoJZ9V7b4XxW26XGkDXY2quscwcC4jPn57fOEEqOFfILBWpGdWvE43Q/yxKNLAMdp91Pb7wXuD
ZfZ+kdlu6KOIcdS+0Ptsj8OqxMEV+YP5ZTLoKyRTvMNrRQ4Soji+FC7sHc3VvmqHMyPudpka6fTZ
HqpL1XPkVTeijnUsQnBGfUtnhZNLbz9O+bU9coP25L7oyOdV5vo5R9MN6pxUrWGKga4pTiL62r+p
LtlXUz2GRJs5Hytx5snyarK7CzW3KswLLidd+lROSRvy0iq0YGTI3G5eOFePZ171QrqwbgKaUryU
TU6ZPDs9H9AxXnXnjfTbtTFFTcJQ0PfuLtF0E99E5+pqX6FhL2etLPNnFgueS7y2cLN9uwXF6R3W
k5BSkGkiWzBo+zLPuBd09ZBeiXHqymBMU6EoDyoFgIKsfDFEuYw7Nr6kuQnE0Z4a1SWrwMi2If8J
pQhDjoD4z2xJAA5umOSW2DuIuKKOuovaLTEIaHNnIWU1wxfe23w8mjJy0lCm0cSqoqZWNovL8mth
Gx7unlEX947mFtslsaEsNaWN5BGPTVuGcZbR/GjISbpXdLT0xHPGJNl1xSjuIaGy9K1qTxRsOEph
Yu2a6zd+YGCV5y3asy9HZy2DQQ2I6/MW7A1rbCRFQDV3dDtNZgdhpO+Xa9Y2Y78rDXr3wpm9J3Tb
dCbCAAwV1Mcksu1pKs5IkAxpKPExu2xnS68w5XmVp9rjtFbaFWeTpbnIF5mDgVicN6OX3GzqmtwP
Lplsff2P1PBNc97k0l9LDd+KKe9fiqr8v//nh27q7e++KQ6Go78jGMVuVuqoultY8ZvgbNj2O5rk
6ZZkf/qHtf/PVkqUaAordf5CYClw/vItULv3jnQ4qqKBvCgR7f6R4mBsetxfgoMLABO7Df4IPHgG
QKKfKWAmUVYq6sr0hpJoqAYkkUCRGgu1rEV2X+lNvSs9aoLAEue7dgL2NdVrdaNmlT2t2W+Z6D/K
H9+ejbvll1HHUDNPYvV38odTxnMvvDG7gVHgPEWiYpIvKbZ+sGiV/zItRTeRbC4vbXaQm6LpxLfl
0ptvcohIuXVRjj09cvGFtrWFxWGm5WXmt1hAwq5FCr5imTM6NlShpt+EZ8wfA2DfnjpIJ0wY0rSY
6H9SbixW9DI3l/Sm0HuPAM041Q/tWDE3pYWj3bhLQrVQs9TeUaXleEfmsqK1KJavnHnNK302zA9j
7c4PlMests9n2H4p/h9n57UrN5Ks6yciQJskb8svJ7GklusbQpbe2+TT749rztlYxapdhKYHDQyg
7s5imsjIiN+EhX8EEuyfpe4mf3S/j35aZjh9kk1Sfkz08YMa9sp/yoYXXvJvi8iX9Kz//x32vFNd
27CXRlla2NaqGdaRJ/QhfnCgGm9ty9JWStWXpdbXUVzV1HXeCTP6xp5/xZuFRn/Biap2jLysVpJd
b2rYjI9V9VTH0Ro1T1zvcHzYDVOwvylI2/OfvxmqTyKXMM8HKVHHy5X7vfXx0lJm+SjX+vTm/N8o
wd/6Lnoac+2fJhEdzMvBnC6xDFAwkYcJsPkUFJ3cWmZReKC5s3f3h7qxUFjZUqp8xRtR8L8cip5O
lE1THXtxHkaHAfn1/SSrYfdfjIKYFL0tobFaiw+SGXbjo1BjLw0w++GfqPcj7IjN345CMLMZBjaR
44LjWnwL16o/TlrsEaDmukfVodwRr3EDtcv+yLzrqKzaGl0uWkCGsBfNiXY0gfeECVsBggauXll4
omnbIDOrbuwgYwIrXacGiXntNBZoMsBzW+FlUipexFvL0eFemSZFaEGv8fJLYyuPbdEnsTeE+p+u
jOujofdoFocBnKIJc6K+ryGsFvbaibs+BpZjMMvwD3RK2MbixGlJZgHEdFhIVf0MdcLc5on9aWr7
7xpiICvreWswqpw2fRRLM2lqXn5loaVdhARS7NH9/qJWrrFNQnmwNOW3Sttre3/z3JpSOio6vDnd
Mui7XQ7Wx04oG2wBvLZOtX3dt9Z+ymFzVMA/d8boVs+TCRodWlWxcji0yz7f64bCH5rIYhMudVZ0
MXTYOflApZCi079Yyr2Y0tiDJcYXU33oMuWfOMUyJ/C3I5Un7Kf32fQxlPH3GuGUUQL0Suxd0v26
Px3XIYjmo+nSvyZvIPNYzL3oq1C3gN95bqpEn2WBfEDt+/IQ85A83h/qtVt6mT0ImyvCxi+RDglN
v8vv940Wkzq0cebrLdnlJKm7HDTUYXDBJOJ9ZqOWrMTf1MEHqJ1lzfsYbt+hNIvxr/eAgIQ472/y
LTb54vYdNB5sfh/HXhiizlqWAN2TVsWDGiMy1CAoWFvRFH1A82lNe/d6qzOyRWR5bR65y4ifGZqS
lSO7b0SYbF/IyNxFouj3LvyC98D+1bU5vw5idFbJNAyKz8Sz5YCBg/YbVLLIq/1Qg0Weig+FqzjP
QloxAjIUHZWNCX0l3iayyh6UNDrUgLzWxNFurT05KvKb9KuQWVwKjYLFMmbLtNizMX59MtrG3Quy
mE3ZNRjY9RR7KKe3H+MRGtmAa+QeqyDqrwkQq/u78FX67XIXgszg0iXvmiOqtejbYjwr215moO6h
+FMZK3haoZWnF92+owpY73EsooA3uEXwpCj1XsjewaS2hnizLXhj0lDLlN4zQSv6+8LPkgbR+Fg1
4YaBsD85zYxJko0R8Uhufee5bnP9W5GHIfiMwHU22Zi3X+3eHD9kced0OAjV+TPqSMoHe9TqD1kK
I2AzdI0UGyco6z9lJzvx1xGXvFnlRuF/HH51keVE+O6Cj08ar1B6fUutR901mk+hwKK0JxHq+Xh/
0ueTvZhz3QQuQ9+ThimPh8XJVwnHohgbj1YRcsgqBXDpp2uX1nUsI/Eghjm0Zm0ANotYpnVlJfET
4as67Y+goLYvEIvaJ2oarWwi/fpYzTmOOt9aOCwAw7n8IBmlTlCFSuORw59GGyPW8YfU+k3Ae4Fe
7S7O9a9Jr24xuThpzjdIsHuT/UPzhEYsSsEiP1tqdXSz7ldDGSvh0XR/xm/OhW0LeCFixgctMoew
6kPRG0XriYzCZ1fzsuFsox6EptPu/lA3FncGAxkWYCiN2LYYigWJuTea1kvKAVbimOd7p0Ba5O9H
IRfiHQtv3OACuZxxB0RdS9W/8zI/FC9JgSljCTF3ZWGvswOHIixxAS1i4qVYpMktCYPb2rLzzE64
GyhE6VZlOz9O8UDBWgTBfpqMbAuPcO1OujWL8xMeZSfWy13KFAkbM2pbGp1HLTejek49Hm2itTh8
Y1tAsrdArNGIRQpgcURmIzbgnHXtJVEvaU7Eyg6bQhiBlpWvLNhC/mlOd4BBzEA4HlMzgGJxyxpZ
4/TGNNZeDOEZ1Kgf7BWjVY8TO3MPRhMrQr11nxG4H7dKDPS4iPRqPwQVIpUVbmKit0EsDK2x4q9z
Yw4EWRiPb5A7VDEWO0kiYtOyU1syQGvcgyvGfbtMJQXtZs12SrsxFk8V2CTgq3i/vuquvHlOtiWM
NLW2OBvw3z4rssbWtgnMfKDROeA9klOfVKec6NCrs2LaMMgMKd7Y0oF+DkG8Q7q8bQ6o4n+JOkWn
m+8WWb7/66NFamAAVpnXypnxL2/fvJkMEEmkI+hlNvKobuKUD9YYdSvTvhC9ed0PF8Ms9oNtl1j7
hAyj1aFzoMMVvDdD2qLCgpLmY0/4EAy25pX0Zd/b6twbDwbcKJsESWctGFGzDNdcbl4vnsXF5Jo8
iR3OxLxhF7ELq8jQRxwKT8tCKZ/jjGaQUZcz8N7vh59Cg2u3CVELg5hWKY44uGZee9ScSnXb0DIH
Sw/nRd8O4NyjU+TCFD76qWkFmxZXFlpVomsOoaXowwYUuUbfCfEjbyb2RCvx3phP7vJLSCsBKfFS
nC/By0V08mnETdXtvKgymn0S1vGhl7PGKCVowBlQMjIR/45tils+OIdHvwVDfmw7IAExTrR73JOD
w9TZza7GS2BjSJ2yVJrq/xQ4qvwa8szZwcu2tpAn9W1kWX9CdDs9x+yDQxHF+nPuj/nDEA/u0Ykc
ZzeETQNGxlX3I1CKHaK2w+H+rr0+WoRLk8eLTlWIIsAilJWq3fE8VwdPVRplC4uk/iJEXYAvwkn5
/lDXsdlVNeYUzRKebmQXl3NbjV1viskePArlxjFs0t8VMlWn/2IQm9rT69/28hQqRtXWIYgPjxoe
ulxKaG+pHa55xl4/QKik2eQEDnU4AGSLTEy23JzkDKMXivgrIIcDNInHFqnoja6a/cqmvLVEM1iY
9x6sOpDQl/MG4srCbsYfyZJqnNqmXtLGmfucSpWuxLDXSHq5/10kf+eK6jwaPO7LsdxIxr60EunV
gVVu4UtED1VEIw+DIn3X50r16Mqk+a5FQkcYHmnRJwcdXCwDmqKhKztkiApHcY2WtomhtH5s7WT4
ExsOwsx/vc6QC21D4wXKv758CQ0gSvhzd/QMUFJbtaMDLGjNr4xyI9pSa+C5bZjaXDla1kyrTFfs
TGM+qlq0Oui3dKhwjDehlEDKaH/adRx+aSJTdJu4dLH3TcvmfYvM248q6XBPinJdfSkrE1WI+99/
YwdS+HNQT+VdCQposVCQjozaiMrJG8CGfHdiYW8UCjLvc7tudmSPa9WlG09P92LAxZYPnSBGR7ea
PEri6oOEZnMEdBxtoVoGjzKiNQD2OT+hdGB94KtLcBepcRDQz1ci1o0wMqsvgfyfZZaod11u0TCw
RYO67uQh3duebA3KeYdH+cr83qhb8r0cAESWeO/z7r8cJo0cQxeDNWObHOPYU3bemYE5d8Rr5wQp
xdzrNqQojOq1R7zNyn9g1sUr22++yxenkdIaqQ+1YBi1qnH5G5SydnKJa4kHjg3M2ZDJlyIHsyhj
HHtpFMmt7rdyz3f8rOteWUk1bk20qZmwLASs3ausS6Ou3sYAxj19Sr8aVVEcRGIaKxHnNVdefuPb
URbzjJQBoPVB0bxMyPTFV2MsYDS9mcXPac6+n0xBGSX107kTazSah26rTo2hzMRxap0RGis1tn+C
NjWdjVQtHW5qX7c7CvVucQBnAvYj6tXuZKOApz5PyqTj1aE68XNeQYXfVmUYVGs5+9XhfOUiwH60
VN4JVzY/lh2OYAcVw6udpDr4UakcXeCvXmgGmgK9A9v2nQvoMNoYo16c3aZUv8ADBqcEuMpPDmZn
TUc7cu0/+OIpKkpYg/Ixwb7y8/0gslxhdMIQIYL74tLUnEnZl/srihwhp7hoPF9TLNJDYzoOM2z2
b0exeeI7LhRtKDts5stRBpAJRtvWnWegod0jUAvsR87qpPeHWU46VTGefLSBTM6KYbqLYTIYy05V
1wPYlMx+DnhgbrB/cT8pEdKaipDdx/vjvbYN3u5c5M/JYuiakvXS2ZiZ828T/jLVWoMsRvX8yrB/
tojd+JtKAz286bK+D7YpIL9yU5Dx9kCTASeDkDIg7cCrCH41RkI7oG5Q4dr0fRh9Af3XaIgC5XCy
C61BtW2yZuR4RjaTbe02FEgARSnXfiWifxv+bbCFhtLGG5F3zY+61oKXpivh8+LMCJY5tFS8rEGk
BUg/+dTNIq1ugK4UtTUTGCPU0Uo9aSYydatHSb/EUzccTLxTQGi50ba1QlwLQgugdKTgbwqEbix/
3p/CV2j95RTSBlcdy6GJi+beMsB1nQZALW86D0VMlJ54uk4nd3DUd2b1UwkN5ROuMPIbuFTx4ORR
NQthpQXoWUj+2wxcxqOK6vIvbLtnAfOpUzLgbRG84Rr1ii8Sv3a0ngZbfQxr2ZTPmm1MDxFioOpm
as32B2YDZXW07dYFbeiwMtnghp5ai/qfMHVoIwSpIwCx1UC6464tjReMBnA69qHqPmYd6iaggaVK
hVGidAdiFyt1SPC9+Rm2PCyaoImVY5Zg37UpkbOu9iLWh5dwqowCMJFsPpdTrE2oylK12FJih+Td
5F1Xbgans850/Ep3jxpgiEVca1ao5PnTfhpadAoiV04taGa7np6UIU51eDpm+0lPckotfdd0zjao
qxi4IYzMFyWY+nNROJO9SQP1X3YYqrZq2GmgzVIfiRQJUSqFXhAODjDTpOiOlj7wdMQNsXjI9R69
mwSBezwPRge7crdM0L0NcksD/w5mNs9keKL5hB5IjazIZ4BRERpuRSgRZZ+Mr77QRswOVKt2VgpN
ywBG+mcKw6Uyx/sF/sgigDUyizCA0ztP7US713Kj3pd0If8y42AUylg0Yu2Z7WWZ8694U35AHBAq
cY6dQW0Cbcv5mAe3nqqV6/Yq4/jPMDBkqPKQur7CRt4M4xdt1vlKJ720acqTKtppnyhVuW3DSD/6
je1pKUc6cgt5QJdtgiWSNCuvp/myXZzHWbRjblW6DmSpxWXsV5WWBhCWvckts22kll+KgvprTOTd
Bb3SHYUo/r0fA676efNnEwVI5ElkSewWYxZtbxuKU/UeMleNtdEdDaRxxhxQv1dc90/elv0fNxCc
jtiexLtaGHKPM63/pcFDduvL8h1KjjQbO6Pr91KTNbTtAalEwKV6+lcStCSC84+FsErQ4kUGmuJy
KzQAByc0B3tv7HsEMBG4OmbagFoOVZUtmP4SDSe05K3GLldywXkrXy0N5fj5yqbpt9TF7gKKraMv
ei91uUlGBQ00pWwQm8tW621zkWMxFIU9la4GzFyKC/NN+2YjNu2M7y+oCdQugOtt46JIAXdpAnFs
G3n1LQoUEIG5rMI/LUL71d9/KadsRloZqknUMy6HN3rZ4OPijF4TqtVDIPXobOX9w4A4X72SM9yI
H4LslpI7zQfEWRfFtMIHGy1hywCVT0LQ5s2wyX0cGla2+PyLlxNKigVDk6rEXDC9/KIWtQxCaTB5
/tiOD04IKNkk2myJuO0jFrw0FFSZ7P1WByFg4QBUSUQ9hs5v9hk2zUh/rObdVy9bdjKvRzbSHG14
SS4+HexspBUJvwkVZ+S1ivCPo1DQqOKoOCVl+yemctU3JSJiNS4gfZB8h8TZ4qGRmNh9xOPKO+BG
5GFzg9OYV4IQvZii3GTFByPn59Bb2ahj3r1HPHDAZkan5WegkTh1Ut3dX5jX/+piYeZUkSSYGrvD
pr9cGGGlcWmUkicOuJ5jpHa/EyFxaC2T5jhMiv9Q0418MRUTQkucNntJMX5nhq1z5sFkYwyRa7Tc
k+oZ5gwiCFHQPoEOUg51N9kP8Ezan6B5B1QogVaPvQMHodfMRxCvn+VkoAFCdrlz9VLbcMcqT3pL
y76fhmEf5XlGLRHEPQdknzltsq/GJgUhLo0XE5nPFaHrGyeeztPcsGEyrKsHS1apXcKiTF5QWxMW
wDqvFLRwNm4JCjfMXDxzdJyREwWZ6vtLsMza2YauCQVGExq3ABf55QpUbWYFSedPXtlWyLWAg9zn
rU+OpWew0tGmOd4f78aJJ9ekwgsfnZ3/eizexDY7nKZJV2PVCwKl36EVVOzBF6x5p94I1i41ZFrC
OmAxYS7yEljPJkp1PaOg0cT2xbJziHQwKbHqrETLq8LMPINIUb9iXbFQev3zN1+UTwaZeRNqno9j
Bo4oQQgU3wiq4TEYx/4LfCGCjI/M5IciQNhqW6WWXR2UxFSrbVrUyn8RU5kxUiVacGhkz2zft7dH
X2DJlimO6tUTMXWYejLcatUn7qpSCSyWPh9ZCiUwWMLLMlBhObER2bnugcWP9yOrUGJQZJm4PlN6
nMWtwi8UTGWHEYM12/6UZvhNSZwq2OL3RD8BLF+zQyaseWdgxdNsbCSf3S1MycBZif/Xe46f6tIY
mp+oiDwtYlvcQ54Ce0rtQpX059qaA+53xspGuD5JlNcB2KF/YEGoX+bCvOCdSSBj5dmCMNIhTPCu
CDL3KdIhbKJrZqUrl+fNASnBzrc0AJDlUeJiDSYJr8ITvhPunAgF8SHWtL3PdodTmvorR/cKLjAv
OZ3r/x1wsbN4+2t51Rm6B+MUSmwU7xxjeoxM+zkuI2SXh8I5dZkRHW0NFlwcCwckPlLdlGOSXdcV
1QeqHfkuGCztkcr2tzFx4n1Fd+AhF5NyGK2VFbmOAvxe/AadGedtIAF/eRIazMsMCIK6pzW8s2G3
mIehHRMoEOb/U6D5PxHEN9fizVBzBvImCMC+dzACFDoujVkLsY2WvppO1k4MEnfADN7V34ZRzpwF
PJUDTr9gmQdLhNElNG3dKw1RPLSKwlMQQdqVgzMfjMvr+fVkswI2cBQhFmHUL2UxIgTNDrMqgetj
ZXu5SGL+H4znTK/NLUAw98v9T7u+C2mBvCoPcJjoZy4Gha/Zu7DgDK+dDLEd2vSPWlrOP8i4m/9o
BtZUNC6n736k2Ctfe2sNbTRhhDtDCIEmXq6hIXTJMYsNb7RK3LfDVu5o9E7vzAwLQ1fq3cp4t2bX
ISpxnih1O8vqnxWS87pjb9BJdZB7coqdlMXwUGS0Ok3Is/vIttrz/cm9cSTYMrwpkP0QvDMXNbNq
SrkZjHTyIlmp8NFqc5/TXkGy2xlW3tM3oi64RGDHIIwYcFkP9KN+HCKrnrzYqNRjHtovgFnLlffg
je8B2Ys+JipFM7Z4sWa5Mc7agNrkdV1ancjTwt2k0wvx0cv4L4ZykUma8ba0A18ReW+PuAtBSSkh
Wyuto7934J9+tiM9e25jXBD/epV0F2QnT1wSGHv5VcmQJmhS5KqXDc07P/T7r2VjfoHqZHj3B7pR
83DJXNh8NsJAsG8Wh00WjVZakVA9UarTsUH+4WyESMFV2HdDBrXCQ+BUcFph3B6sts4fmyFRHu7/
iBtryG+wEdeeMxboQZfnLtfaTmbc4J5Dpf4Q9UW3GURsHBHGXGvl3tiTpGsqDw7DRpdBLG6wqAxa
gVYImQDZ4BPQ3Zg6Xa2uRLArzBAX5dwe41noAuEjEbv8oqIqkJibEw4ESMufhoJt6zjb7lm5rz82
ahpCmwyGRx1nUyQ34uYUtbH6LosD/b1SGtppkGhk5AmAkvsz/VqkWAR0KhgqD/sZAHCVFzt17MhG
zVRPul18CuwBKcEh7k9Rw22M/MsRtFX0mKbIiAR5/mzL0jqWI2VdXE+tL4oE6t3OLNGwB9hdDVay
V/K63rV5QrFoJb25tS1YLJTJDCpTdMEuJ9HBGlBStlc9u3Xqo1J22YfeNmse6P4a/+fGlTO3Gim9
gZ2h674YSp9MX6RWoHlp2+LTQivhBQZj/q4VcbOF96TNBCyVK0Fvf91fkVsfyRUg5gbnDG9e5A08
SpowxikGdkaLHGA0/dtYg3VKY63f3x/pxjuFJyZ/Ue7HQUdTF8fMQQwmYfV1b3LKdwWF/aMWZO0P
0Y85dsqp2KR12mBAmmr/amOhf7KaFPUAO1q5Fm7cegQ2nrqqrs2BdPHFIwYzxVT3uhfoSAXEk/ku
Hxyx66iV7Cbk+zd+oH28/+mv8XKx7WlWcz044EW49+bf9CZ0l3avJKNvGV6pRfVMkgjTZ3OEH7Wh
G4kgCUHtMYsEZDUHuqyOgENtIY8xpDnEaIHEfV5Zf2gX1uFOp0eyd6XqfhGuIn4oShcph9AOCqRM
opKaTYdUzKw7Ow7bzGnQgPV7XKU3NQrc8d6BaItEd+XqX7Uuk++kNQ7HSaJa+2JaTfhoVxQpNmzz
aps4WfbkJwMATmOKq3bm5Za4g+L3M8FDH/oneEU93Ses5SCSqWGa7ZDQmMoNlBM602OoifcoOvb9
i2ZLDNgGnkco2hbIkG2F1TXjNsVGVjm1bJWjZYv8ScWX5ydML4F8LfkV+gOi1jfwIYvjNLoRDsCt
U3wxlEHVd1g8IMnbhWX/pUR2aIPIXvzLx/SiRIY9sFD5HGuchbKgpMPSoiB0tH0/WEOA39rUIHIw
i5orJ8JVF5F2oq8EcLcxPOAv7+2p1J5x75g+TfnY/TGlOjy2sA93Ni28b7nqKyO49bJ5p01Ferq/
x27cLDx/gHFxX6NEvzxdg5mgdeAPhtdjFPRAWxAKoe0Ex78eZT7COtxVHt/o0V9u5NxusGpSfMPD
utU5OGof780w+PGXg8xaehqIGxVdR0Fd9nIQvR1iuzBa4bVmqO5D7I+R2q/X6iZXkY9RbMMF+mZb
OhJki0wUF4CScptme73r/8HKQn+XlLZ2qjqKAPe/5yq605ri4M/sYtJsksXL7xlwrTHaKFG8wo4R
/EfKOFFlS3NaVx/xjrXg/eIo6ZhIIP31wCRWaLQjuM5NtQRzpXRXtWQwFE/WIbbdUdugsVIOCKhk
JPdT9ktxCmcTW1ry6f7A/3n7X0Q8MOYzZAXOnz7DCxYRrwLWOSkGBqoORvHeXMUJD7gCpS9do0R4
nBiTMluD1P0Lnb34ZDVWuS+RdEZfFqIoLooDRxqp2fdm67o/syK2P0dTV73vkSw0t5gcFMU/VFOi
aVMmMvcPWjCIBsK/LPYVbsQoDPlh1exrQ09mQaqxeKyErlcYYxRZtyO62u8TzUZ2y+1EgVxz2gAX
r5OwP9VTGaDerU8jxEg3wIQnSaOzUFz0wxE507ey6HOPAoOLNEeefo8h3hG3G7cJoLtFnZfgGv8l
Dl95DNkw/Bb11E0oOjT6b82msmnJgepEO7hPIYrgzQtBNNaOjVbJL601BMbWBboQHJoGI4gNCcD4
C1Uv41dWB+qfAuqueG7iRi83M2DTRbgxgq8c8ph7kFaEciJM0eZ3kqUPCoGJ6B/48G6M1oqnE0YY
w7OMXfNja00KHxml4lQNSIiHGyHtad+5SbC3MyAHKGdYEouL1uh+9SHkGqSR+2Af9LrRH1CZyJs9
vajopCmpHuymoqN44lR04e289w9+oecHNVD+7Yw0+YI2Q4aefg9j6vWr4keqeaaH10T8xXSqJtwq
Pi7N2w7Fm6+t2VQVwlpl5zndFB9MtwweKjdJvqV1Z6ibvuyMd6EFRWUTtulsMAbgPFg5ONexgd1L
1YGGEGuMSOvliYVon4vcNqIzixDtMD5CISaqsqNM9GQly3x9XVyeFLiaMAYJq/hwuUs6o6pUZi46
JzkDxoiIDm7wHXqf3FaKUp4ad4gOwu+xyShopofxpJ8MePTTlGhPdiOilTfmVQkCBjPPE8ottGPh
bs8T8yZR6ZRqcjrKH2dD9AP6OipWz6aPIPk4mBu1abO1998cZS+/HoiUCqGRqqhOUX4x07E28Caz
m+KMAre2MVAKP8YJDHGMeZr3U+/IJzUR6l5tu2SnKP6nKEvlB7z64t/3I9bV9alTlTB5v7MW3OVX
EqqOEjpOHutnO/CLJ0em/ZPQM7my2DdGmVUpSBNm2jV9iMvpDcK+rgS+n15EQZWcx8K8FrzFyu69
OQoXGqVSqCMYHVyOUtbOROInTa/O6NiDsEEwbPSd/f0Zu77VBFVFUgGAT6+rdzmKhffkpNaJ6U0N
/IqQrqFEI/+Yq7Qqh76wKaxS4i594f4lmxvYJRtTUNuZWd28Jy4HzmUYIU3Z8Hm6W2+xSG++B2Nl
Hlw0wB4TlG7gxNLVsbGGW8l+bpxVitozXJy6rk6mtTgejS4tJ6syy/Mz+VkmrfjH7kS8w/MpfNQS
PBmLSj4QUsKdMAv33ajFD65Ij60SrqRI1+eUH0JxhqsdTtBVv06UAheGzrK8xu+799bEa3lT9rV+
wvSMmkIJd+LT/eWek5TLg0pZEvINrEBKNWBhLmedmzAus8iwPCD809bpogxfsjF4yBAPfV/UDjpk
KdTfOMSlkqfH/cGv02zWnKcx0IsZqgjK73L0PgttlMdICWFAlJ6aR+WpD2Tzvi9xX9tMMgt4tGCN
ZDYm2vhRVp2B16T7UY/XSmO3DtfbX7LYAjzDFZRTFcvLLfIGOrEwVlEIerj/wa9R/3K6UZtB1WsW
AyG7WqI9RuD3Q4dSiVermQIsLE6Tr4ZAn8niDvhgleBKt63qpOg4lq3xlQRBa3Z+m9TA73UZttsy
9IcAVVglTw8dQk9YTgIq/UqGAKQtSiUGFhUw0xKtvSZBBK7FeE3ywoFg0EbKV8DtugLHKulOqabh
jJAAQf051iQx97/0xtKSFtP7hSfI0IApL5e2KkZyKyRRPTnS7i4aRXlwm9p9N9v3HQD14vwkR0Rs
9f5nULSfZNlM20bT1b+Fj9JjYGsTmSkKqNDZF1us0YuhH4pKeMDY6nOeu785zMMJ60fnadDHbOUq
mPfJcoFBYKgU37lveYlcfnaB+Y0M+0F4VYbWpaXazXOitNjrzp3/lSm+DtVwxoE+I4FBVxba+OVY
+HiIkGhle2alWD8Aq/NQl+FZi3T3vY6fzgYLGUy6pNL806dyfDHG+KmNXeUXFCtSZD0LrH2g+06y
U/XM91zfRRU3NZJoiwGaXIEi3JoYHSzGzB0l3CzzITtVo7JzkLEbbJRJMTbU9w14Qgh1zZp2+/wI
WawBIWV+Yb7if5aHLBHlIKLSsL0E66RjgDvcEWVF56lqtXCvV6gbpRjwrKRYNxYD7gLJhstu54k7
f/+bFAvB5RYB0zA4W2EVnQCVMHKQiX3q4iQsw5xeiBpnexrX+VoUnW/Gy++lFExmR4OYMA7c5XLo
RmD7aI8iPA9NeNZx7kVkssIU0nXKXVTpCDpPA6Kv0nfPRh9/M1BXWNmK1/fW/AssMHxztkvF/fIX
FGaLrHdhhec+nWne8Oa3ZR11G23CcasD1rsy2TfHI7UGY0J4oaNxOV6iZnYgUyc8x7T8j4bTZKeg
ysxtXzvoA0004u8ftesdNQNoYCQJ7mTk6xbjheB7Ux7b0Rn9b3QOMgUlEqRPRxcHGoCVmzREzPn+
kNf4SZ4p1DLhxMxoE2h8l9/YgUBulE6Lzro/jh8RpChmJ+8sNV8CqYTd1s/T8h+Ih0BwE73FfjDo
i1TfhBWeDDhSB9jcElyHYWNgZ3tuJ2H8zkJ8uXdCNtn72KjzNeDAjduNn0z6AsSPyEQv5PInO5qk
l4X49TmUiFNjYYwLV5LpXyfsgY9qrmDI3TraqdRqfq3jlw+JUdmA5Q3lI+9kZ4/mmHESTuKcIq2z
97JDf0Tzy+5sI5X82BpS7mE9e2qAjzZwe6N5tBunOQnwmY/gijSEBSw0Onnc/v1+o3+EGgRdOgA5
y0ir+5pdJ0oSnw3jB8h1tDnDzEYkcYwOU2itbLYbm5t2CGhddORIg183xptIogeipygQxWeqI+3e
UMd2G0r3h0vF+Ciz8NP9fTZv3UXwYDRwuujEzU/ixTZLKZpnqH5HZ2BpzgZjzvi5UMNsGyRNszKL
1zkW7yPmz6VDxiWwLKqGEaQnHZ3oc2D4EshcL45jpGq7+x90c/rejLIoy7VDB4Vfb+JzF7vRiTsa
a9RJs095CgAzLPMf/8Vw1P7nHBaPgeUxVceht51ejc+2tMyPVVciGCulvbVDxX3ETnStIHwjFFE0
F7aBFAPV2mVnJx2sEWMXSLwZAXcPJ7PdFaUIj4NOdmiNyMJA9VxjPt3aJHO/GAz7K3FuEd9tEvEO
mkJ8RuS7eXJq7StCFGJvO/Ea5/zW6tEwQAFpVqGBf3MZQqhA5T0GbxQYfelSfsv+1Svth5O2D5Gm
f72/dDf2Iz0bnuv67CsDcvByrLDpOwsbcWDIWlkeEOsT+xKV1JX9qF1nBlzJs/Ak72kShKWfZZv7
jR+qJoEcwwZUbzEaxiMPtzgUq4lVG7AT1oNKSraji0wtsxuUNtj4fViC8TIMlOIGU/3djfDMJhRm
t7Y/NdYe0fXp0PbuxDspH5Jx5fq5sQ4QMDijkMdnTc1FKB8T35p8hUJvXwPezyKzO0x6iA+G240H
CYFyZbxbawFTCLoH7UoD6PZiLZD5qSsnSYiwonwgocEREFnZw1+vOJhwGNwzBIhUdP7qN6E18Vmm
CvucM2pEJq0wcjHJQ+vvAzgYbJqC8NYo01jzaXozisgkdnudmZ1dNW4eI7SNdyhzo12tTtXeqZ1V
Lb4bMWEejDQB9jr7ZzF52VhLSBxBfh40+imRXc5J1xhslH5Ujw7ogGMdFsM5G033ZBYIpcWpa33H
WDXf8ey34DlRpm1kOmKGamjPdedU78zJd4/3Z/9GFMERhuoSFRbumiWCdOicLAiEzM9x2iVPjjq5
T7Ku8h0mKmvb98Z2YpWp+NFyovq4BGS0jpnFU8tQWR3buzpXaMaKMjjd/6ArkisJP+xHcATE/tcE
4XKl49CfmW5JcVbV0gD2bViPPtvr61T1r6cZP/usaB57zC/25DrFoQRv/YIoKHUOC6Pqcmrtg62U
v+uyiA7AnfJ97bMM/ZRED6JPv2Gc3iKuWE4/cYQutqYyhSvvslszBdKAHieib6Qdi8eD1QXIGQIS
O09Tk2/MRE67hg7EyvG+khKZZ4oUmufqzK8Bv3U5UwG8PLB5bnnOWzNhO8Z9dMT7AX01BWhnuutw
Qf0RJhB4d5XeGp8xty5tNJpN/zsdBu3cY0f7ydeD8mM+CfHDz2XTHFxo+ufC0v2f8NywDhfkyzWI
/lYrkR7BDPL+ct+aqrmsPdeSX1UKL78B4WujioqkPBsmzh4a+mXhZmoy99vfD0N/b9YyhrnIw+Ny
GK3NjTD13YjHWl1uzC7lXR+Fa6/G+b+yyPuoJdO8pBNC0VOdP/ZNkDJSLAGotsRnUZQoERfl+BBb
Rr81Yrc54sj7R+b2ofPb+hMeFukKWOOapTLj0F7rfq/eTMssRksqFd+fKj/XRm/D2tTGzwYGIBso
PeIYGxr9mNJQ462lFuHLgNLnvhS9c4QmGm9FWFv73DSKFRHYGxf17GZFlg9JCdSOu7jzuqANwtCg
yGgju/+9bjgLGwN81TcpeiXbKJVOWxVfhQAVODN6iqvaOJkGFDZsOzXV30f8Uz9SGweYcoxiGCBt
Nf4ZxpkyGv8PZefVHDeWpum/MtH36IU3EdNzASAdrTKTpETdICiKgvcev34fUNXTTKSWuRVRUVUK
iTrAwTGfeU3miTTjRIwhLuysd43C0w8JKpxKB01o4Iqol5x+yMhLhwQ+JylerVYHpQz0x8SfC4M+
rQREk9BvzF1Tbi3PMWAu70BvFhvUn0PB6UPIOU6JlVW8LrNW/ZF7onTb8HJrGXl7NtEgdGBo9DaC
gecJueDUoMYDO9JbGUz9KMdfOkGFQGMUQv0shSm/BznP7G3cr71VjOPNvTmGo+kWStkXKwkmcuw2
VjTeYmXqY7kQ6AP0G99sXa8m9gNfXgj6WilHGWqFWYd4sFaIb7hY7RgotAMo2gk+ZvFXnIT1hrqH
nNoJAlB7XapUqLP4yvw0YekWPB3yXaRyThMZdwj7QEXpwVFM2qS/5rP/t+1hcfzQNnIbO7IY9C9i
ZeAODBhTQT2tjrNXz+vy5yaZ9H6FmkS2bUwESZy49jQZzqyvYEoldB5on2EQxKuwj5ELqRm7ciQO
bwRxPQNoSJlm2r7BEmB28/LHnzEUodIZrZouZ4SSkI7AXQA2pq1r89eoFjROPz9QZru1070+bzWq
27NYr05tarGwFUHVwijXpr1exqB8OA+QX8RLV0xsKTQTOL+ToTtjO1nZRrCSXnyMNDFZd3KGHB5g
Dim+poOH5UKdV8qbPAzeg9bhO0CHBIOUCiMndsfYiC2F80T+XnST1zhQ3fprmO74wiR8gkPYVpO2
gu8oP4dmE6Q21oNws1WlQhBwlIZreWgmfIiDqmToRFbsEWzdC5oj01MuJmycsisLxfUSMfkiIS9F
a6gZ42TVeljgOnmO2/gqHor0h4p8qezmson7Rc+O14B2jzgltIlJdmZ0hfI8hFm9awBR1DbSlum4
0aIO85ZKVak74HotVw6IKX9t1CNQq1zpLG1ttgWuEQJUhgaq+Dg7+wSZuMryMXUjObISRylRPyh9
Lfjp4fMegmn08UZPE0kPriDgYcvhRUrwC18J/ytamdFRCtqBumSlV1uhoMzvqIowijbtFmvVpxMQ
MiC7Iww0JZ2uY2jK2YrbD7+RIPI4LFvff/FKH9p7DynJrnpoUNhi9JrgCAImcwE3e37nN7Hc4y6q
id3GHIGGracqz4+fr7GzJIf23QwK4fSYATjiMoxIdazIxqYmsk56RysK40qVq71Xh/laRfFg7U3j
q5gX0oWu4R+WtgHhiy4zzZRZjPn09EOEuawiva/2ejB161wTC1fCL+zCIfunUaCIU/3hYiY5Wbyd
gUhQhBYO/QOvU65YQPQhC1wgPp/D81FwI5jBmkB6KCQsY6R6StkdYtrt20QbsaWXX5NcKdzPBzkL
wmddJfJ4Coom6NAlO8Br0H/x5bbd58gKuSQDMBjpE6zjskovZFvzzXNyM1GYFYEo8XWo+1M/O/02
vVQXKXHZsM9Qz3XYjtMKzqF5jTGhMZvYXJKnPEedLwZc5EGRkoPpaYdhP6mDtLJgzznWiOm8Esso
PXARbSTgnE+axo1YBFFlU1LPLwSJf5hfDcELEh1ABxYCP6cvrRp+VFemNewtJfuVW1p8m42TxAUs
mheWy3mLjdeVSZqJRVkvpOunQ+lVFJdaJQz7QZbyjZDq3XUFR29Vqf14LePOibllHx2y3Ku2Pg/t
gN1qXaHULj3JHxbuzOtG7XVmMIC6O32QwJKEMUTUdN95Exl1FEvbuUB6YeX+aZQZaycCuptffDGz
WReNndZlw16cBP8qFuRvdKWNC+nQHz4fkwmuj3YhNYJl8I3gVGhOVBD3lj4kG33KcaZq6sbDv0M0
D397K84KTOSOeCdT81q8EOJvrYH027ifuYV2KMjKfeoHrwGJ+AU8znllnrKJTo8Q6wYoV2A7Tr+Q
HnupEPiqtO+Bq5IiiUYmrlUimMzuLLys3LCPCmRIh5TAMZ0l8h5FQRJuwnpoctwd8RmwJ0PLv5Rc
P709th6ODESl0SzHCY6/8VJlBd5N/zF5nnafhFxhTjX0v4Ypj185u9vxOu2FaQeplQvOGCY1vJ28
PrtUR5rPlMWZg74BhViTkh4Xwvx9P6Q16pB3ij/q4771k2otBLrv9hTgcDvCBtyo8luxKvQLZYA/
rRkasL8xRlT6Fstf6NpOGHEx3eM8ObpGB02VRr++8szuEvXw/JqltgsyB3Y7EFqgMqevRzNRGwgk
x32dgDJHOQpTUt9HvlKY+F90xJ8TMc9sYqb0EnjuD6e5AUqGfjOsMnhKi9OchtKkBW0y7TVidOQp
aLdVOqp5ca4y8PB3JZrnawokP0t2RqWAITt90xLP1s4wRnFvQSaBEFU+KqnS7IYeqvPn2/AP5yhg
tJlRQyRBKqUsbvc2hcZZJIm2n8ArPHoWnfPIMlnAZQmByO5QZN3lAi1/O9MT9ECsyRrwky9iADNl
bTx9/jjnxxxlffJy7mjQCszB6YurGBJzKBjdPsY0FPJqZTlWL/9tWASC1DPtlqLMXGQwFgdCJlth
Wcqltq/UABvLDtu2SAbvIjUmmuBdI11Irv/wVqZOiDgHN0jPLXvypuzjihdW6p7m4YixoogDHApo
n0/d+RKdq0vAp+Dh00J4z4M+bP62qCsxj2p9n1VadhVDvdi2vhJsDHyBNgYyIPd/dzxiQuqtYLDn
D7XUSvbqMplGddT3VP4xacRhddWKeKF1fmLhuzteQgCe736oJuCHqFKjw81/T5fGEPro5naBsTda
FLCimI5wbzbCrpTkH+gEDm7dWpg7J/nb5+95zu/izOHzAZBDP1QF1no6sB40aFZUTCx+Sv0vVS2N
vS8k1UprhUdmuD4UtKTdsDbl22D0qCAqJLv0HNUVPPzxTgo0vJwj5UdNwIVIXJDtTcRp115jqDZs
1OzCgXxeXuJ5wdwioMCBRd92cUzWMYZQQ6sY+zIRspUON8Ux2jp69nIkv8Se5oLl9TjXtZ51p2GV
6Bq1H64kjPngnFWyG/eAYD6fQ/MMpaHAOuaQQIaDTaAuG62gk3otUtXgIFD42ltlKZDoDS0QAqlo
+pd88NS9UZKdOhM1eXMd+ajKOGEoYbynoH8X2wTr+X0iT7h+akFo/sBNqJWvTPxutlnkW5sgikB7
mV4VjvaACXZPYaUuJ3fUrGY/lhrGUBhkU28QtahSsfzSUqzQy+la17MKW+EpsADEl+AC5n7VtDLw
5t5GltWlzwbqLeUssFDGdmLoyYqaQP7VaqFvd1UQHyj9pj8NP1SbrYid9WNZqVa0yopQPniTYaxJ
E9IXscyDyu4nb0hdnZd5oyONqR8qMNOzrODrvK6bUXmXpqmuhqKtvFUvldIO0EP0MyxwGeWygcLq
mKlalWiS6bjVtlX0qyRWQ0Na9qevJaac91HZprGbT7Fyl8ooyW0MA8cSVJeHzrdbdNQGp/KKINlg
kN45SZDoTtyX1PEADA3NSk4K7UbwvQCIUqH2LTA9PZbsz9fDWf2VpJVQltUAZIj6jHK6pVBKbEsj
acJDIGsVTuOmdqukRvOtVgVUPJSuuaoMQVnlJa2SKZeGCxXYPw7/XhaiO0I/bHGbI3hjIKUhhgd9
lB8DwLYsqVh3jD7E/LGXpW0AHt1Rez91rbq5ZIpwFqUhn0nwAs4YTDoyt4uX10McRlp6zQf6AtXt
gIGrWwU6gquUXtaaF/m3kIKFCzvw7JU14lZuVbYfjWxSs9MZF/CJ19hT8iGtAv9BN5niENeolV8l
4lrLY29dYCZlZ3GR/4SwWV64LN7DiJPQlPFJXxT6czNHfpneN5Us9TyBekDiHzzW0JqasIpkrb8f
zFG6k6KAgqKHRBZ+vKrfAnPptGelVs0a+mDZIVZe5fV156djv+6yTL2rrB4tnyydxN4tCFvQD0Sp
nsqV5WXrPvJroKRhMNhS1rf+Sht0NcINVrV2MdE+QeKEsrkrSVkBG4Cya+ZEFShscLYlAuy+0VT1
hS9wdj8z9RyC/AuLJ5KaRaBMEaXqK4KOAzJ7GnglC5gJXAR0ZES4IVTILmSMZ/flXK55L9rQnkNh
bX6eD/GAL6DzjJORcqj1ijwcxOss3d43D6WYP8SVKD+Xea89Y2ZX/92y1DwyUnJzn5MLc9nfSAy/
gmcyKgcNeStXrjH7Trz+1+dHyHngyigA75BeZS6p7S7mM7XwNJWLUjmEo59fiVbTPwlKD2/UR0Yw
mRLTyRNNuZH4tt+55r6ZjRru0B6+FHedJUDzcwBVIr0kMqG/dzrPSaG2Uei3yqGbZOlbpnbh2ipo
IwWN4D99/s5nceRiqEUIRKCVqmrUKIfUxPNxKITUIV65hPc7PyrIXYmLKVqhigok4fSFQkMSEdpp
9UMwKtI6FsN0B2Ra+TJmE92KrMEPWVagzhZed59nRbP+/CXPC1ngX6im0r4GLH6O/QvVnvte99RD
oQ7mKjJxhA+ixFab8hoo53OXiXf11O1ytbrvjEv2PX9aVmiG0aWH1azTlV3McdcbgthkgXaYpmG6
bWNJ2SOVGtx2cTO5aBD013FSZHcY16ffqyR5zPJwVietor8dxgGqmrGPIBuAodDKP/0MtdUakwHb
5SBWRPW2ZPR9Y6PI0dxX/B7mPagJ2mU2FIpjYtf9q/fbbcMZC7Gwr0dnaopQcsvJin5c+D7zDHw8
ytW57gbjh7tEBqa0BH3VsQ/8GFjRXm5HfzOI2o3pj8rWUHMlx5okHa/QZ62/aDHQizJKhZUixNlL
7Svhpe2w3HowZuBZkZFTryK8XIKLwCWGgU5RdZ8Vchm49SgU8UoOCKmtuIwzJyOY5+xHB2O6sQoh
gNKdltXo+KrVfDP5Wc8dEN0eQT61kuJOipnMLZZeDVfVhCaPLaq1TnBAuh442GhkN56R9IaNPrqw
rTDzeC2Bod9Qn+8rqIFh/Wxyi7Z2o/RFb6NE3f1Q20n9aolFeFPmnFG2ggSJ5eQZVDAnreZyUuTH
w5OpjA2g1ii9xvJNc+lYZbJN2FbIbkViIWxyvZgGaphJFlH0oKFoS5BHLnkAnQmQzekNccIsWMja
o4p7uuhEv8mkvijjo6/GlbwbJiAbdhP4SP2FnVnLNsd9/NbFcvKALUtNMWuKm6PctMqWwDv5EUqR
CiQ3xMfGTiPLDxxRxz3ElvA4uXQBLE9DnhU7B3rVMJ6BuyxzCpSg8jqNeNZ2oDIK5iFpnK4rpY2S
hYc0HEJHEdJppTRStKJtmaw8v7JuxlnKkD5/50p9HDvUBi9pbJwlYFhn0GUAwzCTE7gHF7EWUqoh
0B5BPgp4NyCJvaUVsJL079gNIFKtr2d1j1x/SaXoTpuYwrzbqsMlDuby+uchgOTjmYlcCrSD5Zck
UhIEi47KsadD7gw5loYdYfdVWmPSmdeVfozNYbDlWLpQRD5DuxDZUg58J1ZxNXOMnq6hpm00z9BT
4zjJX8Lktpbuc5p/ptK6qie4IiVVFdHVKDrojYVn1rcxVoFpF46v3abGrqzMlZpJtiV/jbJoI6bV
6v38+j8nsmL1//w3v37NCwQkfNy/Tn/5P7fhK+Fi/qv57/nH/vePLf7UffGWHZvq7a25fSmWf/Lk
B/n7/xrffWleTn6BsmPYUHF9q8bDW83x/D6I/5bPf/L/9zf/6+39b3kYi7d//eM1b7Nm/tv8MD/x
Cp+Nzy55jNMKjnEUf//rdj//9Y/5Z377iwtQK//5Lu8PbRQmA0WPfzuMC/iD/3MmASDTy7ImW9f/
8V//thg3/wlScoZPz9g2IKVzawJVmyb41z8EWfongdkMa2QvKHSF5H/8+/W//L5Sfn8ZpuOvX390
lD4NTOikoa4zg8MpEVLegF18urAMqr+tXnlEtII82GHsV44a5Mamwau7cnzRQHK2J+KfpuOHifrD
wKcnzfvAAFhB9SpzQ09aJk/pCGqm9iv1oGRe7uZGYNEPmILd56Oc7lhGobA9MzDBvhNMUio5fT3k
gKMWAXZxj8jArWCUbxgYBE4oDFdx/xP77OyKyOz3ZjjZCx+nlO/24S4/H3MR6+VU0gv0O8V9jV5v
SkdpI9XpuC5E/4tZ/LXz/p+DnSa+vwfDcuadt0XcsOzD5ELqdQ2aVPsg60XXilt1VdLhd1G1no4p
lan15xO6iOXeB4QgBi9HnvMQALanM0qtQ6kos8n7yo8PsqfWN5VX7nAO3flC/1Cpo7AL5faqVLde
e6c1U3ChzLHweHt/ACg69AbRWgcqsoTc0sAeK6vJ5T1DKTetKt+hdF5sSqE3tn3eFnah15YjdrkM
2zhrjjGwkxbWa5FFX3GY3gm7BtGJC+nZ2TeHWYFJIvRE8ArcoIs73ufOkookNL5MauvbYQ3Eokkw
OjIKY9qaQ3lpjZ3Pwkzl4CJAVwqMAvKpp5+h6vRaN8tJh15q+c5ohsdKEq6ltAADGqGzIzTy9JBk
3EZBKThoZ1GJ6UNHKMZiJ2da5YppfvRbw7iQkZ+dJzwXMY6C7zDIN0SMTp9LlIcYb6fJ+JKTgXeJ
tlMb7zvOq+UKsTNpE+jiDbCdaIuvR3WBDfLHOaEXQP0JNDZNycVmrxLfqNuOsQ2/vkmN6BftM+UR
L7s1Tzt8Naz2PmjsbDNpqAmSevo7S+o2OXUrW4FicWMN3iUk9Z/WBa0tjn6Ouj8Y88icr34p85mK
Kv6CuDZsXB/xaEF9zubi9uebczn5QIdZDRA50JunSm0sanB96Hlqzyl4MK32xSrlXVUI604oH4ZB
/h5MzeMQdtSjJ+/CibfQkePNuN5wOZkbpGTr1rJv0YdBAdpokg6qdQwNTOFM31VTxfavfO2uE27K
ZtW1qN2nbuIRpoShq3TPn7/7Amz51zPAFIThxrXK0jtdeblfKepEofHQUbK+NRQnUH6o8rrV7xAl
YS38MvT1EG51wfEz3E2cYOdNdqT+3ePpfSo+PMa8Ij6UiOiiQuDjEj/4v3R1Xb1K7VZCH6VzBONK
z6h42xFyyi8UygzpShXcC7OwvA+Wwy+WQIOSryeODN8nGLlsfXnbhe5EUc+474Wt/6hKdlCBsHtM
Mjf8liVo59vB24WHOO1MnH+KxSHQRmkGdECUDq2eOlr53IG+bcFQdcNrJu4LFkhljfAD1AuHzwKV
8NfAQM659Gk7EKefTn4nErliFiwf1BRPRkcVnckDS+vow6abDp4/knduuRqoy98imAPA7fuU32Xq
FRXQPnkwfERblW2nHIPWTQsUg3dp7Pj6rSxvP5+i97jqPwn/X0/KfqHlLnONqctlogktGa8iHeJq
PVibqbPvdbSdBidvXXwujRx/CNeLV9mxwwH7tftV78AsC5uBuCxZF9mmbO9K5OAtGyJw71JvfkJ8
pg2c1rBpHVrtVp4uLO1FEvL7mRHbmvF4sw/AMpgqAhDwNBLkQ5xt+ng7vlTyDVxVIXs2VMzcndC3
jW2I9wPaSvjJSu7k76f+cRBWXeYOt8GF0+7dum45hx+fZ/G1BykPslxoeZ7RiVJn9B3jzuxu/Xg1
IYYD7JLUML6t/Z1Su8GwTstH2KDSiABee+9/TzmIEkhv15q4FYE+aJTlvoY9hQgo3VeGseoq9bpU
Nzh36JmbfIvNfeJt9coWD+l0YdvOG+KzN1mcXZbYNC2kfvmAriImQ5axTtKNZ76045NyUUr1tNbE
Z1Q5IGljzmpfZPhLlxoVESjLylTpgAUjDdh1us033ta6tb4bV5d6FO+CGydvthhs8WbQAFQjoON9
aGkpKPxjN9UqRCswNVZGfqWltkVjPdio8XUHV8BzoB1BLz+E/TYfr5TovmvvGmklAh2/KYNVmtva
Hne2eDX0dm06fYISki0dw2PcOWVu19/UdY6EmX4boTGFy6yt9A+1sp262yBaRaqbjjeK7/LD4auO
a5VwkLMLjbCzMOT3/FogIamjEI4swhCiTXwgslE6jBsrR5XQSbW19Kp863UHZQIv3NSp0xluGNyU
gMMv+S++y9qczTiXMBPPvUyAfHoGCn1CpxRx1oPlQ3ywowZ4iTufwFpme1w6qzG6y7RN3q8iwCBb
8MTDT1Wn7+82kp3lt325Drx1Tx1Mjp6EAskz2/NsL91nOFqw15KbqX5CoFE9ytswphazqt7KwpXT
b1Z+8AVHytcBUHjzYZKuxWKLQUTu0vn7/Pw8P4vmdUVERQY8S74s0Tx1UVvG5DPJSbBB6CMeXPlF
5PR80n04uU4r3Zb+Wh6uMhTe7losfnTUKZ2hXkc6Zg6b5tK9v5Du/GtXfXigxcXrNZ2U1sMgHUyQ
tgjFyU+RetPHbnAvgN9IbsvmvgvvO/2qja4l/Sqb3Bby41GrMDy2JTrFINc5P3239twsI3VxBz4K
pIt7M8AEzGl/1E/Ga+GOh2CvveiebRxZXd60W2NfOyY2TJLqYK69bwDrlCcpRinbVn9xtZia3T+l
d8QA1r31JZqgDwDPcWTBwf+MJKm4En5+/nHUsyBk/jh0x2Y3LFWnTnG6BAEiA7oUeukgHK177TX6
aSmO9iOVrxt1J0prXVi3HNc31ZX2Rl/Jp/p6z7unLwTi1jewFPmLILnpXXNQVsVT+lDutF/VHUtO
RIfgG5ZlyJ8Ir+GB0vE1HmfCvr6pd/mlbGIZur9vYwBNMnEtbyPOwfaHQE42cMkYLF6Cya06u1Mc
cI7pnVC4VbUpNMxdt3w2462J6RiQVVx0Un0vtS938pzk0TRCCgPNmdMn6GsLCC5avofgJxXqmq66
E27i1rXUjdfbVGWSfp1Yaw5N2JbiN+Rgr+uH7MAHbXdp4aI4lFAF7G6bxz6wzck1/qbO1e9FT7/A
oIBEwkUWdfqEVmpUBYLs0oFS/WjD/hgeuP+1/SoKnfpL82hduCcXwlrnAy4OtypJW0GfV1ZWkUrY
+ltWuIVoj5VbjfZ0C1soI6q7RG27OOxiLWS0Xcx0Xgve4/TaoDR0176ZD9I+eulerKfkQvx8lsax
fT7Mqr747gKtnt+j+U+eBlXDMV/kn1qA44+DBMrne/XPi+w/n3AJAfOnRg9qjdRtnBxx2Cmt44/3
OUAwbLvsIf8WGCnmfYlNPJUn6xCQr+AU5jrkBvYeWmOLj4g1bQvvTkSFUque1OxWZbl1ZF7avVce
84tV+LMS1LwzP87P4ngJIsSMlZCjtjRcJXBH+oXbvHJ7XFJH7nU4QFl0aeHNccrZXvwwTYtLPcPe
AfVLxvT4DpKNcIhgrbP6SIwpeCvlUTDc7BD5Nq+O6lux+fwr/fmVQeUj2Evd96wrJ/h9RtcrBfz0
S3zxxyvv2ZJW2Y/iWlJtobkP0wux9XlGP8/xfwZUFmtQ9rustrDjOejWSjZdzEg0a52OD3QRRq20
kVS1w2aTydfG7Kgp6ms5vzDlf7pEPj7BsmlcWTXgAF65e8BEm7QIsVHi9DF++Hxuz2LvOXzgZJnp
ylQ0lzKBQBt6RC68ualDzljZ9HPGct2lnl0EdOgukXHP6xSL8ZbvFbdYb4eMF4+rZPahWTXdJind
UXcm0UEcu0ldudwnhhuTPD92e1jU+iqML3zhS6+92EQ9wEmv73gMU7qC2IETUFpfSf5ziGGK+fdP
mcVLL7YPWkOTiT+EeBSQwA2dcnBznJU6W9TwurUtddXp9+kt3FHkJ/1hJz6DGVT8W12hG+Fil8s/
vrgeQ1fIAYk7pURJkzK+U1yS+novEp5s9MWTqqdXmhZ7nVlAWz0mLTRDxy9uAmU1dZuISuFdUO/8
/LrwN9CP6tkRd4OxG4ZtMmK9r6V6pyLR5sHfNPLUVQqKCdVtb15N5V1cUQBzRwGaZ8I5ehNMLZLj
m1YMHPzgJt0ZhMTRy9YB3JMI21zKHZFEtTSOaffz8/W+aKWy0uc3BPKLA/LcFrEWpQdNCKIWVwnx
2GX33wsLUB6GrfquMlxNeVbinUVqP31J6IzrF6L2BQzlfOhlvGCGlhiIDB2oK8PaRD2T4LSYcAdO
zVaQsSm/NORZtrt420XEkGVh/9f3TNAh2onO0F111lrUfxoBG+5WsVZGfeG4fr80l4tIBnQPKw4B
K3UZuQWCiFUJHNQjVbim3KniphxtHDJbY42elNXOSev4hLJ1bLlyeBXFayPYIH0f9GtZtbuGW3OX
JhsIsVSBIujRguMZKxm0HajUQ/9s3YrmzlNfhe/js89aRAyaWcSal/xYle3uUClr1aPR61i3ZmhT
ZqwlAtY5UMVwNzBBboCoUL+a5abxr8zKQUU7v+Rm9o5JO58FlEfpFQG6WVI4EytqZb8RxOOsvt3a
oP/8m+6X7mTT2vDuLdURM5dVgMpa8KNFuj902T7V1+FqcCgQmA/CIc7txGQCbgnw1GAlmlulXreo
eT37D/Ftyr60BzSLTDfpNsF43dbrwbRBM/utEwyPlrBq1V+tcJWIDk7KPYozmGqbtryhVDQxmV8D
nXL8m5ftTHI0qsKXsB9nkRyLb/Zp+vcMLA7ZxkLtu41Y77W8bwrSiE0obPXdS5matnTJnkY+i1EW
oy0O2UAwRyHTmW+KLLvq1eBTm+mqL4kfgbb5hWMGtvCWoNwp2022kQmar8gxyateq+8RgiYcXj/i
CyjVPz7UfNQYKBkDKllMwUztDWPsq4+V4iq1jd05ecmFE20+k88W2qwOzV/PQMuKCwYsiZRWg3Q0
MJaWbcGySY2bn8kPX7Yjz2l6d6rsvEDEbut//XxseX7+z8Ze3BfKoFiBmjJ2WNvqk/FVfDOLeQlq
X7uvPf7EEfQE2yAdf6baU0uO/9WjprKNmWvfFi+QYv50qdMR/N+JmD/Gh5zVt8S8D2E0HXGCn1In
36eaI9Yu6niXWk3nKdG82D4MtbhFMmsahbSapGM9ZlszppjHbnRh7JvSDQR5zO0FZS2It+MlN7KL
Iy8ukRgTcXHEkeFYlfgD2OVgQ0yAjV+ToQCmKtwSa/oGL41LV8mlZba4StI4UpVRY2D9e/tUPbPG
9JcJX4TMFp6EtwAzqtJN0O2/VOz64439ca4X6acGJMs0YuZaUw4YbKud65cb8Y4AUrkfX9S3dtgU
Cl96urCc5D+vp7ndju/WDAk7XU9WYjRK14sS/RCw3K6iOMK4rrwN/A93/A7i3W6Dhyr/lhmTrUav
oX8cH6fiqlKeS0myU+lLH9OBoRdLK9BT7FR2dHm0lbByFLmmw7L6fDNeetzFWRN4hdQ1jHzEPQHP
v4J7pt550hPtx/aiC/ufAgt6TCr3PFAI6pCnc9MkQtIXaiEds2ZV6pLdF4MjqfQKgBrcBIVge+G6
CK4ulj7fmRRnJ86HgReroRRys2i1nLckbE9s7kDaRmXsJvIKyWZRhZDipp07faUREsvrRnD01o1j
N6upBNuismoleF2rIHODeDcik0EzvNmo0VrRb3Rj36lHP0S3a9f1V1p7Ow1Yyl84sP94Lf7nDd4b
Ox+OKTMLJaFOS5YVYipUpoG221RDx+i5GSB6E+/E7ucr47wkOR9XkN0g8fE/4PdOv1YiTWreN0Rk
gbGDc4am000tteQfKJYlO7l1a7Q52k0pOpW6Rc90PZADSoqjp2tov0n2pKW3SXJL0U1ugJLeg2M2
ZacTXEW2q2JX9rcGWZORf63E57C9rbvVlHxL1F2V7WRzm2CtEU83BdzvIilXWUS9XKamIh0CD0r0
8cLLnu0DSuPQMUED4fOqAB89fdkx1MDhoiBztIrbnNBORQ2nbSgzm5v0qbJ2RrOPint2K85Nfroz
ovWU0Jbda7Vd6LYXO1mBlI9rvTWWo/ySRlQW3Fh2W2I1gjCChztBWEHwDDLytutmUyROuU7G1VCt
a2PXf5OvsbynHEmMmbhI6Xz+eu9d3JMNsHi9xQUgaAimdjWvpw4rqyVDdGrccl9MR7iyMNNe+6WT
4Zld7akio0YRTyvfuFY1ClJrtVpTUit4N9UxNVeSAbBCT/qFsk8lr1qmSQEW7ES4dQubotjw7mnq
DFs1O1airSZOX28bw7ZMRwxc7Q7NVinC8tqtTFfznXRa6/ELnjmNfEuJvQ7dVnbp2MKFa1GfKe1w
QFrXbr4PpV18J32t5HVS4PniOaq5rrSvhXUBOHpex5nnSlexzobYgVnE4kispFACaeMTGqmrUV6L
QWxPzZfML+wGSJC6yVWnbr/45dU0x97Dld68XfharLWzj/XhARZBKQZqfaOXxH9mtDXLx6K5QxnI
kK9778IWP78lF6+6jMQKTQETRbCNclZDajmO3yQd//VdWdhtfmV527i6NkI3z906337+lgtCK5nt
YvBF5CWmSjl485rE0Yx2tJ64FothuBKFTZ/d1N0Oh0ptWHneVVhtACn71UavHLiaA9fipdLZeZ69
eJrFATBVoH29KJCOaXbdGFuT7kS7Uo/5T3B7iCEV9frC689f8bOvvNiSIHoQypJ5fQCO2fiz7HYp
wGxd+Sqmh2x0y3rfpt+YdUIXb6h3n49+nviAepFnJizCJSBmz4BftZwM2aTGx1QrOoJvE93BJkUu
yZqePSNP3CmZVJLL9rtfWsF1PKdftYZse22QDWXwVjdj5d31VZqh8jX+MuV8tCVJeKsa/Tsx37hR
0vEV8elu6o1bbqyHqa6qC8HWWXTJSygki5D5kJg8c5Z5V+NUQik+VtkMqtDLAd0o6aKkzVnYQjKK
oebsFwHuFuDt6d3QGBh8Rr4RHEtTfx7yGcwfNgB884YWE3qmK6DKNxanGvA0OqctTXWlu/Su58fS
+1MAH4WVhCPuO7f5QwQwIKvu+94YHPWBVmZc+65Z6pGTtbW+U0Hym8Cm0HXtV2Toab4VBLys5KNR
So9tH04XVu+8Gz4sXjhRgKxh38ysFxxblpFcOQxlE2D6dxwYxC3D5BgMtWFjffqrr7BhvLBaF3tl
Hg4ZGApwszMNYNFF4BibmYZSac67d8qNLofSWlIatCEa+dGD1gH5Ldw2slKtiix9KWMyKUXMheta
nL7luKXh32IItqoX5cpP0lcaoH7batsS6TRMA1XFCTlYJK2Pd4GuXdJZXPbd54efuxAma4ewF+n6
0+WD8TPKBCAfDoi2+fZUUj6spAzlNC/eeU1yqwmGtMv8AdcQIcXsHcrEGupiav9f9s6kuW2rTdt/
pav3SAEH86I3JEBSlCzJE2hng7JjB/M849f3BeV9q01QLZS/5Ve9SSVVjkEcnOE593MPCGBIVTMK
byqQfJNrdCdKYgdV657MCcmJzRFzxq5ze13d+r7i9gO/0KwQB9PPJS1pVTEPk9/5wgzkj6OhPJIa
vBsqlKuDFTX3c+x/wpVYei+yOaDrPpqnFE9vN2+EfIyt4VGPy/Z+HAELoZc+TFE23XWqQl6R/i6C
172bZDl89nnPfdfNVAGG3j+Gcjc8RhJ2kwWusfuN+bMcJdfTFc8UFYMctGyLNc1qr20xT7QjXW4+
9rFdHeOQ0Q8kIsGiMTddvY4gYsVfMB3rDqKhNvIDiDRmhsrdIGua5mg3niVpAI2is5wj4nmMIyC4
YDaINFb3Rd1W71thYtKD+z6G0ISNFlLtO4Ks1Y2lsO6FQJWGLIrvBOsPSQ9s5uvZJA+jjWa3tD/E
ZV3cS9HwWVBqZob5qDOR9gi0mj0GXCdS6GjujfrwmIUQWhBEJ+dUSVycrQmJS2MsBHDggu4UO0Ll
uH8Z8X+pS57/GduVnGX1n/+fqlsWGdX/rm45RFP0q65l+dP/1rWY1h8sfwQtC892+Nm0//Wf8CT+
QKS42BDgJkJ0B1/z34IWRfyhGfiZUIfCS17yOq8ELZSoHAIwppabGabIvyFouSkDKXPReXDALbQJ
gajlek5VVhq1OjPfmzD9PNtgYjs1VwvmTzzad3lT609YEcxPiZFNjs+t7VFi3t8lYzjux1aa/0qn
OPv0y7j9awL9Kgm56d/yo3RhYJUJ49NAibJas5y4IVGVkukRYqnetVrR7po0Lu612cQPyLbanSQV
Ofi0sFy8rgL4iKXYY+CYbcCx6yqDH7LoBTCZWVo/N+lF/ixUP7c7xfPzOnXDIGwcXGmb09vve0PE
hbPCCyMh5XtyA103VafUkPxW9L4ncaRh3KImjpXJ834OTahOfmsdR6O9Z3eY96KZh59jSWQxRl/m
nREnMaSyOj1kStUdxyyADJXPwZ01+P4p721xbJsodQgMHu+NVBoPSUmomyKHzeesLXEbAy2zkbvV
nI+q2Aq2vak1lzdb1C+cg2xfN/WTPrUi6+kje2QQ35edBBhQPxYKWlSsx2ozPynINI1Jd8qCHOIQ
wSQBAFpHu3ysTmFAGS77BzapncjNc5YVhzg2T5iMEbXJxVQio1NwfZA2ur23n3351WiIrcUxiX+9
XhSCQ0Ad2tbyQnxqT5JF3MlUVlt9r1efAg8IPyYTd9i1mVg2+oVhRbnlTXqnYw4MBXlqzHGjXLsh
WL4Qoij3qZXB+9GJXb9MgO95KFIRXgihit53CsyMI5Ir+KNJkDbv60ar5INqxZE31WXHuSCG+l1o
4ca7NxItr7BRFcPs+nj/opKaOyVzC6wsfi8bAKESGxBJndy9UW+aOHRc/8xkiSmHwOB7cVlKJJVC
6xYT2Qe/v9SYhziBYFBHdfFSav9SSg9lLaPWlHxvsSA89UVU3ldCLmmu6S1nuE6tQg4sXnplcyRu
2iKgoBIfbbTcX3URTY5EObofyCI6TEX+Iwob+zRwm3qOWyPZGWGP8W5nqHQMG2h7c08mb2koh6nL
csw+UdZl0zyeRSyK34UuXsZvCffCUwzW+Xr88iwSAs6L78nIx8/1xJsY9fSdYyg5WgbWzl2R9ocO
sT6SiqR+l5tFtSuKVPsg4Rt47siV3ZN0G20M+HJ+/FJ+4WHA6kemT2eXMlheN5v0MQBOizHcDYQW
3I+RQmWIl9u95VcF8QM0GtnW6ndN1nTO2596Vcb+82RY2+CX4Hr6+prbqnNnYNsQXDIre8gV2/ho
SvHPOveRtMXGlrfKciSt35NrKEwBzPI4oFerTB+QJ0D2Dy92moBUFCaM1UENMJTJGqesSpDQqFI3
Do41MszgcgHG8gPJKwXEOlA3KKg47MK2PB/Z6mMYleY+V7V8L7S8+IJGlAwnLb+o3Twf9X7oN3aW
VWW9DDB6Qg1UHxOhJWzvesXGypxgTVSyfwUYLapG+meI+SHx88lWS+cGj14ehVwLR1BctBdn0OtH
Vbjo6ake2Z7U16Q+h1VjHAN8Ar73VReeKnV4MAfLPClD9d2i1faeXIjTXI+6Ywfm372cVQ4iuOJZ
jcSf3egT2VxpXymuzMMsCQIaRdJDCs4lghGTvxPNjh5VDe2Zkif6Psbaxikiv77XO/Uyy5Pslnbc
gpfRCVA6ybwnxzhyJ6su7zGB9F0xG65mds9Vatd3RSYhOCmi7NtU6DaGQHp7h1NrcBgbzM5sfDXo
gswqRHNsOd+e/6/MSAwVwTFxZl7sVFZQYmPqo9qXo+mhX7QPogdJzzI/AVjN5vNsQBDus2xL8//K
jIQbRhaTjMMxD6eo/bWlGuuBXKqlYSPEKIyHsTdURzFz6ZSxl94VuF/vgxn6+8Kmg+44dBsL4pU1
b7HVUEJxPQKeWK3CVpcntU0T5kmoyrsuE+1zr/YnVV4ufGbX3b09xDfIIQ+xiJgx9IUcxGmy7H6/
nCZ1lMSGPYW2Z0Rz/mx1cueokSo7eHYUO2xAhkNi1sN+sCZ1n/TQRI12mLYUFGuMavkRqgqDnLYj
6vc1yDBmzTBIeiF5aZFpZIubxUNWKtUxqcl18U21Pos5VR8EQQAnoAb70IVFeMKEIdzA5F4bfRJf
FudHXC3xA78ejSjptVEvStMbGyU9atSnOzsuisd40j+0s6y4b4/+KxMctjc+pZSXNFvXqBi6XQ0f
LtXy6gjyf4ky/hBbhfwgqZNxTONJPA628ePtZ97UbLyWxn1s8cNZ/IlXE2xIh3rWlMHyGjk03CnK
v9Uj/oVvP+T2Ugb9h7MEHjvfdDEcuB7I1uSaTzJsdCkkENpirnq3TdTpbhgM44Nv1s0Ji9jxHGQV
h1rd4DmpCOlcRnb7mFVo2nsAi42b0O2dbDlHMQ5FJ8iNlevi9W8iRyBvRdFQX3Q5no7K1D/E/TA7
SuKnp1af5GOoqpPrR1UEKGgN52ZQhiNQ4bTx2V/7JTppyXx7m6KCq+L1LykKJc0C8gYuJkkt7Nth
e0LS3j9xgfX/NHXRu9Fo5scCWPGkh1lyzns4yFUetse3v9NtbQMGTeUKUMZv4bp+/UPikV736FfR
RZfiqnCmNlE+VUoAxbdJw7HApjnLW9pZQXhpra5Qt6Ct280WDwMIzlR9sJy5QF4/H7NlzGrtvr/4
STXvi1IQEV7AXbI0OnyUqMNpkPz+AkRL6zuZUUH6dgWDNbcusa+ND93YN39iwFU+JZoIPnaTTHO8
TetzM3MgQmnOnvEUbZzcIHmsM3xz15MmfKrwwNwnma4cYxurgDyRbRKt6t4ZlWTLk/92S4EywI5C
wU5LDsT5+hWVIg2nQpEzjCX90SnrVBytWBhOUdn9sRnFuDGmt+ub2zXVKjYYuMZpa7xfr9O5KSFp
X/Ssj0D/ZuJNpVDbOKZu72QIfcAVljiQ5XpprhaTUaV5OttqcZmMydoFlX4WmY1QophHV40nFdes
saN3nEtPmT4ExypqfgyRkP+Kcdi/s9osPeSks3hCV/2N37asnutClms6gjg2ca5AN6UWhutSm4k8
uYgoUJ08KHDyrAv1vVyibvvd9UO3lWKZYoGnIb+7/ri12pWjKER+mac8fx7qovzeTXEFDa8cjmFD
KKaCr9MhwiBha4e9PTPhrnPnhMOOuAoLhutHDzAfmlk06SXCG+FjoLNBqCbSW7nFkHM3DsX3mLC6
PeVj8aP1fcMxLQmDlwaezttjcDvBlxvbEhzEXoLzyDIhf6kgqkEP8SLS8wt278le6f1sZyC1NHOb
uBe53GJl3QIybIBE71GewTKE/re6ZusCM9dcZPklUufx0upzjMBSbu9btYl3pNj07ysFfzEiUGUX
y2GkOwD2OGJHd+aYzifZxx7AJm7XzcNMOmN4SWETD+pOT6PgHU0wMmgMQz/qmTU5ZI3LO3vqxntC
Bev3ZYWlxtujd1sCsIkzcpj1LYj4+jYfFKnsIyQML804pJ+a2ERZpQWW01e1fexFUzuzHltbBdcy
RtdLBORAxzeDYeSfa3ZMVlg4t/lpfOGsTJ79VDHPhd/TANH/tIzvtZzXbibF0308Z/1jnJtbotXb
TQoNGUAhLvsvIPBq8jatkAc7ztILx2PraGS3I6Qp+42xvd0IeAqteuYm5Jgbk9gpk83ZqMzkoskN
jBXMe++TuDSPQjO2bHlefRSFKzbEMJ/pmF0vArxnzXHo0vSSFkW2a0wCVNVYJQUJGdXbE+aV0grL
QKw3dKwlcRh5ifP6Zb3ZEYI4vDizyxAE5kEBHzhIXdWczEEddlYiGceu6b5IJqKtqZ3a5y4ZaW53
Q+jWBqZ8dm4Ph7d/0u3XXJy92QSgH1FbrRXIESFftRZn/CIiuI4ZON5+tqWty/rtSkG7bkJxwqd0
8YVbDbGp+MpUKkN2Qa8RPfRmb6BLG/NDU4TZydY63ZFG6PJvv9rN5mbhb0JcHw43CGSwgl19VyZV
OofWdJFM9Wen1+Ghs2bNLeNZdZO628rmvb2O8Twybyic6bgi1l9dx2Q5sFo5KeZLl6WROxp27wKr
goMHVX4O5oD4qBmCX6iO3UPe0cHsBi3buBPefE4cZdjNWZkGkMXNbxBLbWr5mrgMJgqE3OwhMeXx
ljbkpvRc6EnLe2Kth9HlOicFPKjKZUktL71ga5YaRX+Qx2lwCl/rXMnsBtfXG/8kovHj73xSKk1a
T4wtvr4LmEyI0fUnTRS8UTvLbj4HuvGgdPH7Zlh0KaHiRXn299vPWh1W/zwMyzUFB0M+KpyO64fh
7d9mShl0nzNMiNKd2eolVI86OaIhMPdtYU/H1GoNKMxsFHataE9B1uRuYpLoW7TCJ/qqzo9y7JPu
lrfTXgl7Quuytka0hSRTk3PlgerOp+qdcoeLVHy08sk6Vnqj76um2XL9Xnlw8EIEXeAVzGm18MvY
7q5fKGIBSrM/d96Ec+45w4reJYhde+enVbazqki4JKVh7IBzslsE4CZQYBo8aWiSaHpqejiJRS7J
K6WbW2QCWgYnapLliSebaX7sqqF+ZG5b53TULbdthuSjRDXrWhXaz1lDkR2bkXRPV+PvMbbHY5X7
6kWQSrgHLY//suDmQ8AfqwLoy0zOGm5U91ZAG5yUdcUlS66E6DmYjqGANL79ra+XzT8jA7tlmV9L
SbwWwaftoEyVZXbe0MShGxutuiMvcLPuuz5plsdQ8jFzuVzLtHZuhJp+mNmt5sve1FuC9yfk2hxz
zen6ov8yT0m/y+ZIP1S1pJ98svmWmREdpRGjb0Ke0ocmI6ar7gwI3aq5lQ12Owakj9GMZV6wgEHR
rmeH5Uv1lBkDP87OUcMphLrQArO3jsDrXfmfMVhsFCHwcAjSebp+TB6HjRJ1uuxZGPY6E5sZHPmu
RmWlpU90sHlXxQ8tV1Xbcs+4VH/KAiHiLE1o/EgE3c2YIO790lKwE9GTRxoPg/P2bLi+2S4/ESxt
wRsIrAfYXvt3a2HUy5ElKV4S67rDNQ22ajQgV1D0Ht5LPp78Sg+PnRT8sBqWydtPv50k4BzMRJzp
aFuAbl8PUOkXoVQYgfBSa4zPnQk9JwpALTNMwTY+xu23WJr4wHbsqjJWqSsIwW/LuS7TXPW4WWQH
rVN8h6I236ulCN5l1OgbA7uwCn6pXV9Glvs0JR0ua8ToGqsHqvSBR859FdDe175OmabeybVaPtkL
O0cHUiAMEsMeOv3qnSTN2l7UmX+YuyR5TpJ6Kyf6tdcHYIBeg2UEqcSrDT6UEylicFQvGsrJARLX
kYdq+k5NWs3JO3MrdueVL8uMBxA36TJydVhW4C/Vn8DVNEgqU/XY4P17qkTmUDEqj5opZ1sjfX1E
/zPSS1NOfpE7AEZfP4tUVyvrO+Zw1xTm0wxK7PSD9N4YiKaatcGE91TKF5lQ2IOapsqpsmux58o6
gdrUnwRcQyf+rh6bwupdSSd2CT391oH06m9kjZGaBQsENsr1bzTSLCxnX1O8oRfaB03Nx3dDU6Tu
VHbBwaL7e8jiwnSKfo6f315jy0j/zx3qX6MDrQ+Xfluns7P6EhL3JxyabYW9TojDQETmobbm+reK
sZengGbIVIV4cIIyLPPhl++tm9Bc50jSPBJPFSIIQVObMN2US9y+C9N3oW/QWV7Cz66fYo5hbIdB
iqeY4JjUivxTrfVboPArU5eoASxxqXHlBWS/fogi1YViDZPukWZq3AWyFJy0rsjvjRiTuN/+Nni4
QLvB0hqUW119mymBKaTOPAoXeh9eJc3LXM26jRP/lbkHgLt4oyoK7ct124KLWGh09ah5EYXOcQ5M
85gVsf5+mIbkfiIQGwEyvWu1tuWtpfmyr6xmn2FgIc+diE9ycwuMC7IweoQAntKNNiINX5p8N87a
4FuaMut3IYcK6i2ljO+jqI8/161kfQDGqjCWj6y/qIurd2Vq2BcFQ4R8P/eK/03KG+l9oOrlU1um
hIZIBHi3mkyXPa7MyN/naTx/R40XIz3T5eTbTM2puAYcSWsvEgOUgP5t+WDPIjioVR9zCAxKUu7i
0qq/4UgMHilFunWf95buYmaFXNXSuZwSBliGTjuTPbKz61b/y49887td9bW6a8g6jneB3k7qQxhG
Yq/m4JpOqndl4SpmY1T3dQqevo+sWv6mqb35Q9LaUnfHeRxOEdb57T5Riip1gjBpPk5aG31Uta7U
6OoV/rOvNu/CglCgfatOuXxXt5r512JCi2akbAaXgnGIjvEcgB/HSpOUmBMU8T2pnIO9I2IdixYj
V9qHpPLRU1Qg5/V+lHPz6zQwLXddLaxDiPwJOtCkUiv7ad/MbpOOWNRVhZo+VlRix7IeKGGqRptJ
JzD1+tImFohURU88PAzVwHGqj37+bc7gC7X0yoK7fBCMn69O6o9+bEG+KOvYfJvceKzo50XoTLq8
3nfZgB9LYcfxwhMuEKbocyhHJyF3/see4UeUlOS9F/SS8bdNUvwpUuPiabmnoDfnRL/rg7z+ofoL
vV/NyiLBuaAX8q4x/O6zSOMxd7ictJ/Lah6SY6u03RdrtPRTLEZdwX2xNn8kYTo/qGODKW5Zmi21
WRH38W5u84SyPZpCjA2rtEIRplfpvtTwuNL6uaRBjavac521R3MaNXGa4gYxjdb5agbxuZ6+9PjD
m3s5C5RzGqjFiH2NDrVdxMHY71LhV18F85HLstJiNp0perU3pZrYwwxuzN8kNYGuKbhHtjtZntWL
hWUrdi/zbKMWi7SHNpDlxOmn2EwczRitJ9GW/l5WzPCLkhEluBut3jjg9h93e7DshhvbPBd/v72T
XaMeL/s/Jz3kAFpp8tJFuN40pbmXejBNiHWcLZ9HoqLznV2Nkr8bmfyoi/zA7XLy1t9+7E2IAfUr
vXeAfdpl8HTX1/PUbMox9HXfw+5Jf1dFfnWxcwntXq/Xf1e17sML6Yg+oqvnlENXOX2q+acgE9p7
S49yPGRwAJgq7n4sSeucFGq0cTKuR4bGIrs4QUCwUjl913cNwr2ESsBh6yV6Hz0mQZO6Vh+be21u
kHgli99hLbbQ59ceSgqTAoYAqgjWd/058HCHltVlPdUu0aUxGVX7IhCzK4fuZB/MPv/x9ndYl5fL
S4IR0rBcPoK+Jh/1Jfkgo1T1nj9Xx9riZj/GmBl0hVKfIAdtHGgvOTu/nio8brm4LY1JQFBgxuvX
q7TcmNRe771h7oeDZsytk8JvfQqLqD/FnAz7BnGyq9pRjW1N7J9C7nj4pKliH5dx5bT0sfdmmNou
PxzdI33HvQQn3g2juHln++bkEGc0bZyGr3wUGAxL9fLSYVtzGLS0aexQjwYvEZOBk49mPSuhUFjs
uXISVee74aBusf1e+TJkNKuICzj4bajR10MF/DKkbZUPnl3V1WmyJOnUw/nbwUMdnLjts91vz4SF
VUhM08KHMeVV9dQnaduoYTN6QWB8iGJBmF4S6PuktM+BNv1uXjkTAXs3CxRqucXfJAtn+LgPwFSj
19QS0mESArHoqLduGK+M4RI7JQOQMYA0wq/HkKBdaUjGavQIRBr2vT5l53YwPnActPdc0bcW76uP
M/lW+HQqEN1Ws5tyTSZhUIzeHNcZ9kcYQOnQou+IvPkB8FRsrKZlBqwWEyAZ5BqqNNC/NZ+xGPth
IM568vBeCg+QlotDYQbK59+eF5wORIUwkMrSTb8eQ/w/LD/P9MmTW/2bnnbPtuh/BtP40xz73H37
WSsZF/qTxY7MUNmOaDGTSbG6jQShZY4lBBIvM6fOEUmc7RAnzW4fN9pxMsvwNFBx7SSrj+76PsJG
NFdHxwzzYN+kkbovZT10cmqEt3/X+mYB4IY8hgsqYD1zdR0fZkepVGPA2nlS0PeH0opVBxsa6yQX
HPlvP+oGfliehePIwh3E7wd2/fV406DTo8i3Oq+jBN9B3pY+VaEfPwylUbpqU8BbUEc4oTbOJ7Kt
TOdRa8qjTz7wXUslfvx/+TnsC0D2NIVoiF7/nBRPZLnQwh48QKruZsHRC1tj0c1o426awZ6avlAh
48PdE/6IIW43V06n5M0p6vJhgz8lbuc8o6MTmsOMX4qH1eiUfZGR+ycBD8O4vpcJsnL0kVLWhpPg
GAJTUi3MALSn1NqVWdQ/jpFvHysLTw1/GhDjoyc15zY72rRz95aUiKeGGDpXL3XpsWvy9DynAok+
irU9VMARB2wUzm1aDBtsoeWHXi9eddnYgRSW90E+cT2unZ31ZHIHvSfSGVlXYauPicYVKwxbeWeF
tr9P6SPca7Hmvf1FV07hyxpTofwydqjtYOW8MC9+ufHLvVpzQhe9x9aBJbg0zZ+gqVIejyZOP2jA
nKZG3D7o1XRsiF84EjH9NYp98b6by/JS6LHpSpSEey2QI0yWdGlnJ4ru1gONb0uVJNQJhGhJutY4
XR1qB6PqSVA0sGae7bD4bKWdhZWHKmg/RfVOCevuXilVyn8znN2SuK09yTrpsyREc6xIvtio626n
kAY7S9DdpxGmEmF9PfJJ2EKgHaLJ060JowK1GLh4RvrG973dMpY0HQDSRbpAjbV6ylQX8kC88+yR
fd7tpbo3iV2z87uqHbZiQ195IXT40CPo5y0l/OqUQ4bKjbmVZa+D2Yl5cY93gpVtyeFfeyHsE8VC
32Z71pfD75dpE9Ci5SaeKB7sF/xwEEPt5tJ+tjKlc9+eobfHKIxp+LhknFGHUJtePylRzZr+RwX6
3isnOVGqvaFk78tJP+PHsWXxf7sOaXQrsMPgZALw3WztILtK7TeqlxiJuZOCSd4TJVS/kxXwPb+N
5dNUyMUllectjOWV14SbB6sariRt9vWAzlLdcYcPVc8eAvNTE2jflFCWf0iRjSOvaQ4bO/kr34+i
BOoxLVeAe2tVnDRabrUlGYCenMmKQ7CBeYwsnMOFZHSf3/6AzAg+0fXuRn4tZRDgEYYhNNWvP6Fi
jEE9xb7pEad231RlbrlR3QYPbQFYhUJEMz+Ncdskey2RrI+KFsoQqYy2svbzYORnW/iwzIuJIrRr
NYpe7kC6Cj5g4bxmj0VO0l8kx1+Ba4PPtYlk49RoSq04qsb9dR/bJW7FXYZXFkllPdYU+YhZHlFd
WKZHRj7EriZRVnCIIsbfWXWnnc0hMT/AheTsEqW9a+g0em0bwVkkuRS0l1IVkrp0Khuz+GD6pAMj
Vwh1xCtV/6EcUkw+goGB3wlwqcYx5lB8MQpFHWEFTcqXUKs+DPqY1DtdtARl9pmUfo21JO6OFuKD
dhdwlKaYWE6w6suI3xaMjXS3qMsx9CaF2SH5h+twJ7fv9RhyPpjL1IuTxhH2qaNQ/0FPWnoexmzG
Mcss/c/TlNg293e5RwoOe+tMuDXlVBj2WHNC+Dcx161h6dfQ/e19CKalcOSkrbarChs76jHSO6CU
BMh1nxjDSD63DDCnk3e4YDhBct+li8F7UiRflW6SvrM7AMAhDCvZT1PjpCQz+74ojYF0xiIJx50t
4uxP2EJgMQvuqe+LaZa+5vBBP9WVhoOZYUQi36WcnPCD6rn5DHw7wIWHSPVRlsfgnrjW9FhPQfux
ka35T8WUhvrYhLlSMkhaDeimDbNxtOB9xrhtTu3oGk0fap/zmczgJ98Oeh9jpSh8gnUR/Z6SZzlZ
mfU2xAob7hP9glWtpIA9l2hqZi+PSDY2jfJEjJV1aENVOkyssx2NKxxk5Hhjad8eADro/UKxRdck
c5O/Xm1VpBfpGEq2h/NAfZpkYrJrdVMtcbtfLSpYgNelIwrPbbWmS232pb5oJY/yrD1jSNAcxVBI
2N4sOQq6tlUJ325YPI/6F+HncoFbJ5oMhR+apHNKXmlBYvYLvG76Rn1skB0etvarm+2KR9HuQgJl
L0fB8uq/nG2Kj1x0JM3cixozvA9tZXYVEE1HNltaO5UqOQE5mR9iUgSfWq3N/w7KJXZcH1QnNkpp
S6h2Tb1c5tHyc0hxgTxHf3Xd+aHT11EmCMmrZ2Ny2rCKnpvan84IBMxdpfrVgaUf7mYt0M81vg17
i9lN7mi0hQm8NrFggXIKc8ukb7MqYpRcIiVUBMFlkKTE6bQZoBLrgw3k4ZUPzRnMpQcqELKItTAM
lLqOBrM1PBGGKH7UNHSbSYijUeLe9faXfuWF8DcgGhFTlEVAvSqVfN2YpMLvbC9OO+1OBHnilGS6
bbzQimX18gGNBUYx4M/R3Vwk7b/OJ5zdE6tP0Phogsg+ucMXYsyy5sAWPLnCpnFh5KFw52BQdk0x
6/hETNJG+3AlAnj5EXBpdPpUVLv0xVa7UVzVSaIGdXjxwx5if2Pm/gO3HDwYskgrAsgLyzEpiOCh
K9KVn2ektVjtmZL1WdgSepG3h37ZhK5LgkX1ggYF3T7BkOuyG7cOOfDDApmjibPPHsVVUB3EXOpL
aoofkcyQdq18bqrADn770TTpOMstoERuPmuxfCAIUc3ZNz0yNDtSrMp4D2/d3jdJ9jVp1J9joUnu
22+7oCLXb4v/AMnqCA9hLyMtvp4BsdTJxrzo1atxUn+mEIMXmUNTeaGWSjAYfOxVaCGQO7g39Egk
pA1DFdvAEm5nO4JmmIzwYKEzQti4/hFG0dlRBMnLi2Vcr7U2bggIQ4rw9qu+AtpcP2aFEM0GxJOY
HHuvsks6VYZZ7ky2jnuzEsqzKWXpUzJa9ecshRUrMJxxuLGYuzSJwseyNpACdlP1NFWxtXEFWzFZ
lxXATsrRSNNZcF6tP0LX+MrcRTJmmsIoDvyx9J2GUw5cvLB8SI3ZdhP0SU4UZfU+D7oUQHce/5RE
NaJOjmNHCYZg4/L52mABey/7HJxPfIpWE6OubH8O+nHRu6jDMUGf4vpLnSvhEkGCWU/LJSdEsLWG
n/CJ7adSGwyHOpE9f8SLR7OadNfa1vDbGyP3t5cuEGeuzeZ1PVUKPxAGHSbaQL067IBLM6dEl7ex
Kl7w/dWy4Oa4FCtcDCCZrA6UMEPvOEYlogIpiz9J1Sz9LSJRTm5UKakMYx6fqJBWshN06pzjtZt3
R1WOiXAqQ/Kgd0Jr7Gebdu97CbaI6TRlRHBKPMp4c/mjuYE2vfZzsR5gYBC7gFbrq31cCclIzhMr
vqhTYj3OM+05aUqCR3Z3vBVmCDKqKTUfyGWNzvpEwRBOfXYmeDkhMUprDkUll0fZQNWsEz6PW2ZE
luAIUWFjob82q8Cc8QGhm4ZL49oZezKBukIxWl454UwspRnRUKmo8I9vpO/B6Pc/wrHWvhZB2uLc
3VK76w3pBMBS9eKegXxXL8BxwIu2iOu3VSMbLkQq2lbAXeaNAmuOO0nDKAXpZUJ2ZDZ/hUiDe6sm
EaRU2OHGPL4hxMKXIWdef0FrcQRdFxORpFah3c2+V8pWdpcIrIpLrRn2KCsMt+rwMY4LohjqcJqP
TaBnxy71gye4AwM6ZsM6qiYGq6OCS5fcIxts8jA8ZyASH6oOp9mUKuZzX1ktjrWDDCtC5m8OrNi1
zY4cyCBLvbc319stnHaZasHwgvpOh3a1t5Z9WMiYqiSXBALFaTBD66wUxbe3H7JM4+tVuZC9qDdN
mOjQS1fTXNN8ZZQGObmEI/l/YZDpDthn59SKNW2V2rcHIwQgWiNMBTYCiLjXG42Io3ySAj+5lEpo
7KpOFo4U5/VDnRWtK7M+ThJ11UNRkr8uqaN8Nv2xB1bsyJlkC3ODOTOe0F4qrpUZjWMGceA2qo2F
MC2yj4E8byrrX5nBYP5Q1Ehgw0lgbXUCfJsGZT7HF0pHA9KzH6VfMizexM4e+iFZKCfVE/yK8qJ3
HMc72U7Su75uRkgy2tQh99HKQzkW4cPgT/4nfTB9UoX0OPvAXjKCgupz4vWhb78fsjJ5J43sRbt5
Arhwc1GGH1BayAj6kwrLKtGp/kNs+1VGLFqLE07QNNE3MM4shIAZMU1agHeFMTYcO4vGvclfcbaS
PGu5cvfZx1qzKvLtMK6t90Y7EhtgNwIhFQtYkWA99O1TrqTdV7kKyJ+KUuy6Nvaq14aTMowzAOLo
UoxfT4AGI66UozG+6LkSEqSb1U4JMvV9SIrQ5dnxxpnz2vNgx2MUBfqyUMuvnyctRm2KJsVIgQzD
USu8Wi38kvaaVtuumMZx4zL+SvFPW3NpAiKzYAdaM9iLUTLnUolb/DwaAXgzWfYl7MzpUz/0YeWa
NP3fIfNHCZylqQTtR45w9Onz1N9yBlyZiC4FkA3AjdUJrX26DPZqYfM3YqxdSf0FcKW+yzVZ+1RY
g30oh/JsICc6U4Poz+gH5F1hBX9VIfxtEjXKg9zV9d2s6IErTyw1e1QG6uaiOQKNEns4zH9y89nK
CLrZhiA5ckTASOB+pujrHBELcvmYxi3OCBkVJLlfRTLvhuxfVfH/ua/959Kc+9/d156LNMp/sh38
x6H+lv/1s+GU+JkDWUx3P/7r5f/9txebqv3BrREZFEoAbBlVqrR/HNkkgPI/Fpnx4irK5ObG/j+W
bOYfqO2Y7yw2TAQXvuwvlmzmH/9N2Xn1to2Ee/8TEWAv7yXVbcuSHCfr+IbIprDXYf/050efFzgR
ZYhYYLHZvcmMhlOe8i9TFx4oKyefP8Fm/gdJtrkaGKXBSfESbL4JohAK+exM11Gv1GHUDccubLxt
WcTise6i5mS3KLXGVdcem77uNopCp4IYZ3xoshzIkBwn665COjsyin6tJYLcnNLzVoK35jZjkj6U
poxJWRA2r2FqIiKZjd+qvvlaDuGPLuqbV15FfScbaJhKEkXovz4Hq0+hOLsSdZuqD//3DgPjRy+B
Qgi1+al6yKt/fVV1pL5oQ4AwRsPZPsDflt+LtnTph0u7j4nKVseNHwZn3QyHh6LMl8jdH8DVqykw
AyC6BHpTJHBDaTRD04noiMjHMWi3b3Y5ZOes7KN83wIuzOyq3yq9h1S1Dx3+jUYsGqt2MZhvcU1g
6Xj5s6zkr10w4NWdmwN0OShI4z6NQbC7tLxxW6R/+BPqRXqKtLh56DRhUUSWjejQa9AXpGCMDqYh
9KeqKnPcWnLeJ7duol64JQp3rqImDiF/LYHEiu0lS+JZ951PwNac8LyQxkjdbwwKqjJoBqWs+iP9
bO0l8etyJJl1pMbNdVH+UcJANV1TNMMWGQFzb3iO9rPNLG8bisSDlCxHWrtQvZilsdOcOE0cRlDg
1GSIBK+3BQVCvxhCXT3CmSvXcZBlv7IkQGjYQl93R5tWx2WpMwYIg5p/ivyif0iACpXoRkk9kyX2
WEm2neQLE7uOTad5TTRJ9giGRJNE26yYJkLhmHElumMVRu813YZVa+Prdv9QzAhhH6NQvSH9mtTG
KTxz4/xdS2s9w68MMsWjnOHHWlVdzeYDngjS40tclvUDyK3xN3gsaROMsgk9CbDGNi3q9DVNcj9E
pRSrPZZhgoTi89Gu4bPE+M9q0k6rx/a11rKS5rNjRc+miHCSV4Z6A6TEvqRkahnSt86PwcipSvXB
ICNqrIT6F72303crrd5Dox194GeokbiemKosOEl29JPRpKV9qK6FhWvLGJvlL7ZbvJZ1FbTt/TWa
pX/TGk2BDVAnGLsoQMxJG9XYqXkU9JhPNXn9psaDPnVoUTVispoEQi4UW89st7pAa21ljY31xQxK
rMgFiaOz7l5BUldR8mthWtPGvL5MYNKyO2jmmnSO51QyIUQdd4UzHLMC03EJrchjPJjpGmAlhqId
8o3oxnaHMW+7byBbKXFEhrUfkjh9W5gJT898JjwaNK+pqk9d5VkghFmDH2UF7jESnaF17SWGv0ZU
io8EsIh2q9DMbeTnuIwquTy8c+Sw/ckFCxhPej2b2OQYuUAlzfX9mV1Hp2h1sbWRWQBag2e7AQvj
enfXWlKTk3vtxYqzH4XKMtlGEAN/x6mO5OBwf7S5qsY0HMUMxuMw8XfI03T+anRIjV35dMLbS6qW
b7wB8q5CyTCqIH5mbbyOSifExKP5JTd6gSbUW+n8a2daDc56jN2+EtTOJNtf2L7ze4RJoVBATYjL
bdLVmH0cqTeoTXSmfBG9Vn7X+ySAU1NlC5WBWVw+LTU6sfhdTqIdoArmmackqUbclL5yGWSh0UpK
pI0o0+Bx9GR7PYAwww5Yey8sBMCE44TvUdplS7nBdYj7MYcpQIK3hyY74dWszDY6BAkia4YLpIp+
B5q+2Ha6LDaWytkILPu5dayjLcxob3kqJoBO6+EDEj+jNEA47DlQIGQNToCne/9flPhn///83/ln
0cf8tALExJh4auzxOWgmzucWCaNREy+5OMjGreIaN5jQBuge60iDdQHoutqz4k0R1MZLDDpiBSjF
eBJEUZuFXTqPgz5mwl5Ajpp3j7/lepfqftb3qawlFyVFJQvBNLwbEcxa2+vn1ogwTTZgnRip3q8Q
d5GXvtGn6/DX6LMzoqtZo6mRnFz6Lq1crRDyppc1oARpVn5FkQ2qRVYobphHysaTunIVatnWpj+4
tGFv7gYKP2xU2lVEzOpNWaaHSd5nvRRcLMRsXY9QfV30Wb33Gi2/ZFGWQzkBQpFJXobQ/Xe4Cd9F
Zmz7CrpEJ0brjC2jdjTHftx2QVIt3Fy354npKdNuJo3nXf7oP/11lzSSo7EhovCi+Q3m4ohuXTpt
3Bu96T8qUcfbU8nNc0RC92i2WKUoNE0X5jBtyb8fGEhWvO7Ug1ilibA8+1RIw0YB+K3wIuveczkY
8ovuD/mGjpx3ELWi4PLqBc92aRULzbXPPs0EU516e+D0P9bmr98OTtTw09FjYIjwW61heyCjFa4c
yQq2ZuIv6TbMADVcHNMvhSpJGIK0ObDw6yMxJFCv9CqKLoaTiFXrRd2hNHGe8cvUPIQ1bpCFwHCG
AlO7q0Y73HUyQv5qamrbAhTKqoyiZjtUZbZB5hJTCsUv13KU6+uu8IZ3EaQmOMr6m1kVytY3NX+h
kv7pehHBkjhOjaibIC4MlbEKm/CiNk24kWJYu2ESvUW0iVwl1ZdAXdNq3OwLCNw8rZCkIehdr5bd
y14jjUl0KQPr1RNxuytSO9jKY/BvHjlPgC2XaLq3LyvSvDIy+lOzD+7sRynmrx1hxOGYBLITXiID
DnDiqW9yJbxDFwYUOQUmOaFVb6s4f5FofioZdCk/ks1NXje7irrIRnWFxNrfv0lvl50UnfRkMlng
v+YVlcy3Wnja3CCKQKdXz61vqtpeRpie69HLlzD9M07PtEknuAYBFiV/ZyrjXC/72BZx3Qx1eMmk
0UhWVRfRsZIMHzpX1Y/VL0xkzjAQkBQNCbwSFRvmEJNJsZJFMO5aDA5QNDb2rT8YX23PSH6w4Maw
EG18zOJ6c3COJoazYVLyc+YdCbKBtAy7MbrQ+tZOba+MX+u2Cw6BkzQYPYHgweAqyRPYdcDNONie
l26aHmMN9qyXvuNC2j8pTpL8tP0SdbdOAfYUC7PR16rItGNWG+WTb0rDJUsM9e3+F/1QeZjNHkUl
rLhQtYMVPoeqWLaXk4Bk/iXJhtH1SrvcJECI9/gnqri5K9qa/EJdpU2orv043oF61h4HULRvpqc4
+6FT8XPL431V4hmlNlGwlhXMQgq5B4RgWa5qx92DOj1rPcxGIRQ84rlNnd7z1nqFjWreGvqKLPy3
n3XSg1G9IJ0cf/EMp1jrOoDpMqEMjxIiFqvI/Gox2LwOf5xtmZkJUtEOPh0U+UC9kRYtrM3Nqaf/
RYEeDXWEX2RjijP/OoJU02Xf6kfpPCCIwt0nAAECV1vQtrox/5iQw2RZtNsA6BC2z9JxB4mzXEFG
/iKscljrRmEd1AxPoJiXaF01Cr3KGINAISnjl4jyFWZiYXPKi+418LLxCLo2f0icBPc0vfihWunX
JqaTySv7ag79d69LA4Ah6UYWJeKQau3tPJV6k97yScoKfOJ/XjQurimBpx5voVtzvWiQzYAqC0U6
ayKW3LFSk7MzBtHP+6N8EixwD2FHRBOV/AIa2/UwnlRQ+JJN5BJDDpbXWsS0PmpyOCecdFGfIsBe
287LiknW/2hURrrwAs16udPlNDWd6D6bhCsqAe71DOQaNY1+MNJz2VqvYbGzjGfJw0n13wgPurK2
NsKKHwF+OR2OlEP/pJXOruubYxH88VUMrSNnQUL/1qxkmhF4GNAZxFGoIV3PaCypz/tyn55Hv9b2
mkchTBlCFdOGyReOns2jnYfya1uW6ZfOEHhu1ea4kr02X8uIrmy6rhLwUIzi19g03RkkJgRYxY+I
tBYFV6ezc33tTO8IaQsaQ+hwzC9N4Mh6CRY0PdO8NTZDR0c1dECz3t8mN+kRKwLd8sOzgwLzXDop
wcu7pjOSnu0PGaKm81eJApPZG6AM3B/q9mmkSTPF1dCawGnNt0PQYqidoxF3BjXnr9WhBp3ppSka
yCoGfJq89LE/+Wn/Nx4l9NnbqGIHULVmGJ+jxD4Aa+T4a/WjiJ2J4rgptOCY2cVDouHlm5ouQOOy
zXbdhE5uywd/yfJg2uzXn5Oy/vSAUNxHlXkuJ+endV31Q5Wci5hmZGFQ5dKjYNflbbBXIWxj4Y6F
CPE96t5Sv5jgfTY88j2AZKfqIXnw9c43KrpdpdFH51DXx51pVdUXbyito6V1D4FEQwzek3bsdKmZ
BG0aZ68NMI4yyX/KWkFTSKLB+TDElbL3ZWoSmaf2e6kY/KNTR+FTrXiv9zfLbZ4BDwGa3cROA907
L2TlhelpGkW9sxgHzAFgV6zMNjLWmW7KKz/Bf1xY0im3Ya/fH/iTe5OiBSUb9I6mqsFcaALNqo79
4QVnCorDFkbJS2vr49e2VX/Jtj/+Uys0b7VK1gC9T3S4xEgXpnC7cZnBtFPozE0a9rNbCjAU+LJ2
DM6OEC9ZUannSqiF22VZtrDKN4Vu2Na8qRNskkIY3ZDZFT1EUVfir8FQfb6PrKKjbB1rx0bKxaOV
iucic8znoG3WBa3wpgBGVzkJGhDqc4ON2MLv/uSbw1GdXFm4+KALzerOameZY6MN4VlDa9DFOUc8
22ZsXFR7fAvRl67MLP0ioxX6fv+T3960xC8UPqYYD57GXPAH8FRZWqqIzoqHjaCEvPIKxuUSaO/2
+uNrTnUF6mHI+c5JYLlABSHWsuAcVX17cCK/W1F3LDajqX8RyrCAaP5kD3Gzg6vGnZ2rdi4yo5dm
3NVZHp2l0nlNsireYhGEUJ2jdYf7q3eb+ZEf2yi9oy6oIGgwu2Yrtex6ESfRue2UXzmiHhvFU6tv
vp1gw1TLv0AOLQlmfvbjGPR/kfd0z2YRVF6GqdpFUnhWIk16MjXxzXdMaZ+Y8u/7v+2TbzaZtIHE
oM4/6VRe35oBhN9R8Daf4KbAQk1qc2+G/e9G7YrHQUYb9/5wnyRKU7GcvUF0worOlbeUIvEoMqnK
aQwy6wjMtdraQTg+j2BOVo6BiDkKe/sgtsYnenX2Q0nv6g0k8boKS+tQBZ66r3xjpLdSWf7Ppq77
XVP0f7Sgj1+iEie2dIzDBcznJ9+fq2raZMQoMJ1mH0MNStsz9Vw7VZWFQ2dbRBcpR2rDIs7MKkms
eydfMjb5dKHQiqNlTrGSwunswwxeWMA5LtWTEWe7QfYfavEaN380Sf1NQLWvA9RCBs/Vcf6VW6iR
EXZcVv6ge8DLUhd5ia/2KCH3UpsroFj7qGsW7pTbVeEyoRwC35RjCBj8euekHtjYiOfzrObyuWmc
F9HJ2nOp2k+6XKUvXVYGC+HV7S02pagT5oS8gmLq7CovCjFKZen5ZypoEVwlCGAoeDW7+1t0hnGf
gvqrYeYVh4xgv8tNyz+bYMmreh07yUNrODg/2sqbmYxvI1C91JeeKr3/F5j8UvtmcQKzlTUGJMDD
1vHP7I6t1GmmiweL7JIPbptC3bYOgK7EeUu9B8/0N6kDO+v+EtxeCoQl7HZ0qrm7KL9cf9rOK2O9
xY3urODx4nYRYw3NH8XX83Uq/rk/1twpflpust/JTAMJL9jws9s1qTWMeVXZP2tl9CIrBGFJYfju
kKVqu0ItZasPUfWHpAUfI6rQ3xW5tB9r3cz2uuAqjhWs2AlznCcx+PKfqC5M3HITQARuYZe/C+FR
XIc+/o3SAqQx6NE7yYoR1df1Pn2UHKjYay9BVNKi7ryBmYKXa58Mxwi+9FZFs/hZtZNi67Wp+S8C
oWguFYP3BtbNe7L5SAtXzWffnhNlT5cxq0JZ9nrpPa1snLgIw3ODKSWyV+Nvm0b1g6dKW61VmwfD
aqm8jyFFLQsOIY1s5SvWL/v7H+U2TqG7SkZNdu1MrcTpefqr6lHLOuXeSgnOBttw1UXxH2csw11b
dfETWU65RjLpV5rU8p//PC4BBDA3iOSAI+dgFdXoRz8TrX/2C3NANVXXLnlj+y+g2c8yQdyhB5+5
z6Laerw/8CelVhp4VBrJ2wgp6Ole/+JcwkS4pJlwllWadrhg/Km9NFqnmpoUoHHDkLex8x6cQvom
Y+ZyGdRB3SlcRqeoDoKNIUJQQYV+imzrsjA1jaGv8ypKityvVEEhHaBZfT21UMqqqTzknCJH/VFQ
BlkV/6jAAt7gtuLj3cdfzDp+QpLLdDs1RTgz/i0gOB8BlS/xbT65gadiC1VO+AYOFJDrqeSV8CvT
iJxTiMzKDyengYtcebywC26DHzqGPC2EkhS+lXkTCMgZ9d7Rs09p3pxaPD3wVXaqXddW5hK78pNH
bIKRAxFElAkw+bT2f210NRu10FQ775RSadvEThttfVCqbmmZ7brU8naVFOqS+cAnZSMOOKsHhpZI
GRrN9ahZqYZAHgPnJKdxXrhwTI2VyHGyy/XwezxUlpu2ZrBLmoHrF98Ab92N3kUb7QDN8BJn4rqy
YBrVhfSAZDTc3MKW/4hmSdXhs8sIwB61GU4ivIo5UHzsEHEa5dQ+wUJO97lamtjGoyxRV2rzDxfI
j0zRiqe+HuQHZmUf7FKuVlET/Fw4AdOld30CUInhdE6GwtRJ50GqE0uSUiNWd27GrPgHw+jkQAIZ
EYpV3Xqgs7s2Sdb2qul9lfShw54ZNjqmKatCQuothQqi9pHx1EkDOstjEm77IsjdDJGqxyQJlqQT
bl7Pic9KZk3Uhj0UMmjXX1cBsa3lXCZnueybldxXFP3r6KuDRtuqH53/vIUZDnV67mmCMQLraTp/
beGYVMHrPM0nhW4iwItjuu0lu1zbVZZszQDeOI9usnBf3lwE06AT8Q1lp0l2ffYbK7YwRCQG7ajE
rChLJ25Vp8PCMzQjXhCKaSj0soSTEpEj4+93/dvIW81clgvnFItoR5mEinYGgjdy8RRzQgvnbm2d
+ruu+Z20j7l06GP51LZf1TyP3L54lPp47bvlzz7sdpC3t0bx1XOQeA5b/lx0l/lkTTjTRL1cXmDQ
5zzQKrPksUxz6VTTM9hYaftijVW0m/KgV6Bz8R6TaGk9VM6LhcPmQ5vGU6Di0baSUV+kyi9b+9Cx
zYXs9fa2QdiCz8XXIl/GNXAWYJGRx12P4sC5oY2Oz7kX7n2SpEPVVi52WvFeL2gDkzL4z7YcRTtH
4VTpXdDsavBTvlvbdoPEJYuGKPdvn1bkBRjYuBB235waOP98ZyqIdBYp2Eyr+9c29jIf3ThJVl+6
OnS2Rnse0wclphCVxsqShNdtUYicikCDA0rfS6dAdD0Y6rQx0SJ5XCHZ5qnK9ZMV9p1bRi1ho19Y
D4Ep1Mcp3tVzO8L8XUE/J5X/1Rro0BKtxu39G+4220NZlodOJS8GVs9Vez0he2wcQhDVOTc6bhR9
I0YstmSfIiWooZdm7MJj1TrfMTdSd50NoQobURVbX0PjG5Z9uisNtE49oxSvKHM3PwsA+qMrezUG
w1rje+7g2H/AKitLtOSbz8bEKSFOYiM04W/SVD0uxhH7Rf2M9tpm7ENrJan5hd4czwW9n/vL9Nlg
QDapZRGETANerxJALF9PKkM/p3E8PJkG9qpeRqOxxp9vj5zekvX7zYnmx1F80dFS4pSyV67Hg/ZC
37Zr+HG4mLmF6iRrq5WXbrlPR2EXotrCTgSvdz1KmsK2t7E5OSNx2K/aogR542iLygfTFrp6RLkB
qADyjCIkN+mAXQ8DOjqCGtJb51RR2ydZqpuveex360Z0xoutZTJVz5QMI7JGyRUCN9EarKW16SQg
MZtGaRQHhp3ZnnOCk8mbYPD+WPVgvdmD8L50TYWyh5/Jk74YAesqCSjfkMXJXea2fWVvVCv3n604
jb86XgeI27QaVHUzPFigZBZimyG7lqzkIccNgKgkPUSV3bu+xP+vgHAWP5yg3RcyZdyV41VqtRp9
NSjc0mwVaRW1ibqmQeLxAIK9jAuTE6JI9QaNFWXr6QmQ98IPe99trcRbQ0wz/IUzfLM5ealUbrAJ
NMuLOI+NyVrGoCkc+ayHWQh9DKpTXQidWaF8rdFoWDgM2k1UBJweeaYJd0mwjA3T9QetUyNu66Qf
T0orP9jWd6XV3uvGfgqDBHxy5frRQ2m/58Hw0iWxq4DtLqNkr/XoqTgrCqYbVav3aoeQlPVbNH8S
/Tf9YNrEKi3h0C3KZFvTUA49aZ2oFzR73TgKHgsaSRlFu1T6ardDvaIdc2kwOs2VbCMn0rruFlrj
N8nA9Cvp/+F6AjkEzPb1r2wI3ju5K8ZTM7Rk+molnnq/TH6FoKzv3y6fjgRD4n8bI3R1r0fqfC1o
7UAfTwiyDv/Q335kZ2eHsa6Tzf2RbrNNfhQFZZJcOCcg8WcXGVBAxTOdcjzlRv8SCv2nSJKLbYIA
zFs07hC/czFh+RNW3i4whJtEybnjUY6Dbl3YFPDlJW+rW5jNNCMeReJI1AhJia5/PNrjIR67wXgK
hIX4dKPqh1xtA9eqdc93wckVm0rtzV2aKDYOlCm9GvNB4EZ40nopW1sK1ZLWLOxnSytg/nZJtdBr
v7klEdcAY428GlXRqeV/PcFcJvmzcks5SaMTHQy7JAKMxXnhw9wUPhiFuHb6MvRJkCq/HqXtnFot
0ZA8xeR9W0Xt4GIOTmIcOmJRtw48+3uTO2ctd9S9mcCF9EbZx0DQoeOI63XAkW+sI8TLX10wgaHC
MOBTxgoSxJKeLmyjD/DJ1ZVOtMm34vHlPifenp2NONILZK6k5mSZvIKtE4U7S8dHJVVG2P9yL5IH
B3GOY4jjvAtjWd6RwQfnPquCb56vVecEhiPeV5XJLQWQTumz2HerykFBr2qGVVAIB8Zek65aGuxu
Hlr+rm0syXI1VE7cNtcpm8kJlr96jvqhNm6dLBU/Y1Xo7BnUug+l4floZw71LnMS3HSUDhbQYIVb
ygjqgX3ebYI6qtb9oIYPNB9/p0PY7NpCq7+EQ2dvpTC42IPisBELJXzvetlB5z3PtzT0+43XGs+8
2k8CGv+ukdIlI62ZMiT5B6LCMKRpZk/JJxHa9XYo4iqUY63uT2au8rw5Ru1fUI92O98bQfyX8roX
A7LKkfdM9906hbo+PIIdDM/VWNonrSDrbFIr3OHjhrG95uSPdRPA5RB+/1wALXkcvNj6rSuptqbg
L7ulVIg9OtDtwsa+fStoJBD88w+gH8od1z8EgYTYGIKgO1VGp6AsTCLC9gXWmSnyb3bXz7IO8UCs
h7bexn2lLCEVpnMz26mTliByGJN4Bjn89fhpSY9DyGl7UqPI+qZIAsCz1dsPfUdESgAy7JQoLL82
hi/ehUSW0vTVWihe5/qNHa7vn/KPkvJsNvCwQFshHTAhbmeX3eBratsUtXWCvBcd0FJI2K6jYT2Z
/fAy4ifdMjvk0eKo1Si1R+JH2uTNT6VJhhcaDuJVa/G2SgkOj1ElOxd0aPLHQcusZ0mk6SnQnXgL
IQxvqQKDE3rT0bYeMY5CwU7dps6Q8ryKgK56qlfGQQ1r832wyuBLVhTIxN3/sTdhyQTUBPxOdE4t
7ab1m2s+Jc/Kbk6aUlTbKBXRCcxNtAP6q6yqEjnQ++Pd8IaQj6PHTBkScDG4m7lASgeyvlDUzD4p
niS2Fiz3dxII/xg6hTg1cSWvo0pptuz+dqf3I9Kzid7+agIr/wEAr9pwo6ordYAjd39iNw8IBQQa
4PSlgRvdZipDq0V6huTWqShpcrZxbh4KtVuSBZqeoautRddkSrbpFZOmILNwvdE1ULiyGo7OyVHr
Y5ujt1Wr3UOWF8q/93/O5wORKVJABEkxb6RGaWAkbWA6J9xusqNp4R6GBoDYFUJdkoK7zU75UeD4
pm77R5F8Wtq/cnM0nLXBVhP7JLVD+isDaHwhB5W/m6gPnZxoDJ6SIXzTpKRc42I2BYipg2zCYLjO
mIp3SZIiQLmFuR/SIeVpkSJkDKV235GEt65GSREKkOH8vr9CN2/5By+Y1raKMAAdw9mshyaxo7yt
7ZOcYXPRywo+8KGGxlmPxMJTbA/OUTKy4etYxsHCy3xTVmboCa/NRqCewVG4XrA2NwISvdg5ocMY
beTuxUIHd93ZaITUZuDGg7dUffrsx6LDSU2DuuutsUBl+KEWo3t54nTGawwYzHVbZP4znxWhG2h5
wZNNb6l2zaBfqjB9ACBmm566FIee9izNm3lq2VcY8cS5sE91OChfMGLtXC1o6vVY2fkxbhsFJqvn
bAe7qgvXt+1xbaABvco04W/DviRs8Mv2qTMqWnXlIL+P0cSPQei2RA26SUkjUat2qxEqZBPX8tNo
IC9mREG7VgBPA6YepGptBAYOTzA493UdWB90BH/DJqjhGQ3JthXVcJLqfuVTzBErEUk1Hu9FlW2Q
zdRxTnEchAHiLNxXchg+4KhRoEsJWVi3vYOXlcUh8tv6GDkxusNlp8NFViFnpHY/rMxG1l7vb95b
ICdHG7g7NEcb5jLH73oLRVWAy0cTa6dc0gy3C1tIjGUqjmE64tFi1Mh71SztIzH917JOlFVUm+G6
MEDeECt+QaILAwMIeBBYG3ACXtqJo+XhpSor6hJY4fYuYq5gFMA+UlhT9NlcldZsJBEmdL8Sofzw
7GyjjVC5/TF8ub8qt48ZTQiUA+WpPcR/zh7uHp1QcD+1dlLGM8Gq9zB0lrWv1eJ1MJWFkOn2vWCA
CTjKmwlYbX7BWjnqKlpiaCfQcu2zImpjhYubtP7Pv4jHmY9EKR0IzhzoY/YqCnO6pJ3KQSX+aht5
gzvYv4GOwqzlgTy4P9wnPwoYO619rnIQOHPv71JJm9LW6VOOUkef02o8Wmpe1yx8p1uIIcQpfhdi
dTaPE6rV17t3yKuuMckPTrLvvxsNforu4CmhK+Q6cmWzeAyHHp3sPqk2kUj1ixrEX+7/0o844/pS
oqc3wUSI4ME1ybNNmfT12CnlqJ3qMY43Wpp0+zEL7XNteBfgFMN3qHg8CUaVJ9+UwkQQmqp970D5
bqJBO1Zq8E9oDN0R8kLzWA5dv5VqGS0nO863TuGJs6/kvhuMenvwko7CXSseh0R3a7+CoC3UYmW3
6WMUG/lzAlY731jgaNwK6vK68sPgIcqUfCn2mmp4s9+MdzxNE95psuV5kowAFQ7cTqOfwrQx3dGy
+qckJ8TS4kQ9+ZZd/lNJzpmKFDcenQJgDYrVfr+/8DepBtEAxD1CLZJoaKmzdTcCn6I0fsonG2bS
oTGMhrp0qj/mqd2s06z+URt1tgWtfDLLQdvdH/yTm0gzsCHmuQdGQM/8et/lClpQnVVopyQwntS2
VhMXEcRjo1dAku8P9clRIvNG1g5KM2T5eTFascJhkKLcPuXdEP7rO9l72Qbywi7+7CDxGYkjeWAp
TFjTjfhX6CWZhSxJGqNogwm3JukwqnB4/eiITi0kET1ZCOjir5dZuL97v8sYys79H3obWigUhaBS
IBZGqGnMcrc4kjS70VLnhKT4k6oPz+qQphdz0ogdyjx9ciKexLRoF2KoT9YX/sJU7yGehg05u0LG
WqBxlRLg5nSAtoXjKxu/kJbi9U9HwbSau57NCkb4en1TJW3xCvCckwTj9JyE8pOm9Mnl/gp+khPB
DON8T7z8qV8yW0Kj8R0B28s+FYl2pkvouwrcnQctKIonzAnKFy3Xh6Nutd+wAZMvSIYbW09YYpvo
WXeILb9+aIx64YG7PagqJVUowGhg4Ccwh+uWykDPCFzWqdWHd6kV9WNUwhz0nLzFJUqu45VmdvDC
I66gB8nT7YW36HZf8bo6DI97E993TiSsbNlXYoWsQvfq4aHLunwt6jLEhfRSinUlZdmaouUStGn6
oNdXJBwBAqup34I6wvxlSoJQtodSsU7WmL8lcQvcDCGLvIteaN3+0KT2P7qdUESiSj8RbVV+4ofn
yfUWi9tY8XEkGk/EZs1uqIxwV6DaOME3q6Ni+lvLrhRMOdCFh6uQbuzGUNYdOIYVjftmqRLzye+H
nkKewL0F22yeFclS0ZGgcj03RWZs5IhHyrVDNNRjOiuPAvuOU53Zyi/Z8SWEC5rVgECzgzTdsII5
rn3TZRR1VG9MN6UuB+dCQ8gafDIsy/tn5vZgYtYAuZfuG5YX6Cpfr1qEfqpcqsSUih6aZ9PJjknT
BAtH4BbhghQ2W3wieiMoyZN1PQqg4yZS6JadfIxfE4TsRbCKwrrfpkP9GODxvTbqcdhkjaxuHa35
IkYc4nD7c/7c/7W3TXqHLFWTgdvROyIcnGWMOKY0hLGScuoGJT740ZgfCt0gAaKEFLWuIxX6u4cS
6NrMmniXCGs4h1p5aGAOfhd+YR+dAgUbcr6KtGbIyvTgq2n64DRLWfXtrUFoIUMvm5xOKOXNLkyT
hq+QIsU8jao0/vYFckl5q6wzT3cHzdoHffQ1UcT4nqN4tbAlPoon12eXsakfcqSmhvMcWSM1oxZ1
Tm+eHCdyqYk81aVWuLGDkJb0MI4/q/RX2fY/88h2AagdMrN5sClIuNlInAedxbEPfXS0auG29mNk
oiZQB64w2t+SYxzuf9DbQIS9i8oCEFqkt6ibXG+sIMjBBvqB/hzY+p+sDYvnFMXHtaO3wcJItznR
lD1Af5/CHSiXs4Mi+5GQ0qLTngtl0LellmrbLrHyjQBwsaFOYS+EA7fNK8ZCyArsDVHm5Ppz/dMM
uaYhUifac9V5NmX+VN9JSQidN0zMn2rmYKlSZoHbTfG+Edv8yws2lET018QMpHeUTa1t1ZbhKo/M
paDhww5hvkUosFOyn0Dc8hy5KnG754NWmyffewYUUFTFJh+Cn4H+JqXKOkRwCQ31xzbLnnIj6VcI
8WBn8W9tjBfTF49C2ps2WkevEnxjCQNeR36u1GNoX8wWxG2QkIhr68qhN478Uw8Ktxf7Ot+1krW0
2T+J/KBdEEVbGkLTsMunC/KvyI/kfsxM/qHAFnwLKiNeS2NVuXXUFBffs+M1ZrneW2MqAjdHuKdi
0TPg9qkgk0Afi4bBR64421kIf6mOH5nqyexC5alIpEuqOZum048KcrUHzAS/3j80H7nB/OuxqwA+
029BWmAW7fpKbVZB75MNG0geG9UGJ+91gJp7LMQmbl5s0P66BCRdDrfjkK2aAGikmR/SMv/my+aq
HF96u/gfzs6jOU6mXcO/iCpy2A6TNAqMLFkOG8r25xeanNOvPxdaecAlymfh8kK2GpoOT7iDKxuX
0H/IdX8XSYU3DocmxtylUc+J5g5xg1RC8+njJ//LRcJcwZviGEGGngT79muVcm5lYaypHmn18BSm
efwJRe7Is4pacbnLuOCtLjgYaKWf6lo3Dr6A+19PANE/fpJ3k9PFHFLgoQ7HBiX3XV5pA25qdhem
uheqE7gD/T6yJbdI1Wss+oMTf1Ki57SN9rYUnsuxuWMTgRQY8TovD9SMrk54VEPp2hVvg3QBOWlU
b5F0qjCh6exfQn4yUNErrlqcv5pBiXt6hoCw+iayO1OW+CeBZ0X1ofef/A5NtUYEuyAECNHEv3zV
OJXq9Ayd/iXJSgp4DX2QSbLestZ5nEUDSF226PuzrOQi3MN3kqI/Yi5UWCAb336X2S3HUIpO9ipU
mXSJY3/ycQ/+Ig292xL6COs6Rq8U/GqajZm804TXKQ/h8B/euoOmuEHnUU0berwQAwjzkKhzHJdb
W/s+jUAhrCx57kXsTdmxaT7niArJxvnjD/qX5AFdCZgRpJjIXyC9evsKCMagJle1k6eHxvQQSipq
B2SL17Tw06OY1OQU1Xn/2OZ+dJKlygeMHqcYVPd1u5cMObm3uqS9C4NuUwt/HaMBYCCS5KRF+8tc
moT1XaxhYjRO3tCIS1TjkizM3jgrNkZ5EyrmFHfT5juB6HgkiOt+NTjmHI0pkneOk7/mfjp8RdN4
4xD528FJ0xduLSgGGhdLF+B+UH09SqC0EQspl1pXMZpLw7uILv1zl4biZJqVdNAqFYwaleaLFWpb
8orr25/SB1KGMxOZqTEXt38nOZGRa+A7Ai0+KygEgBGAsXU/heFWoPGeOy72OwER0EGZugeCBIsQ
1vCN3Okaf/Rqe+wu6Gw9THqZXAxoa49BjDJe2UOTqTI5/BYApm1AAaUs2C6c7rmF030WJdyKhSba
R6dTlR+OFFhnJM7NZ3mcrEdN+PIGc3PdVqeUwJIGu8Qxj5DwYnpaJRZ2WTqD18rpBVrF4ImGxvcu
lFXqgcLYJZzQO3Ow9OdaHsN7WdA4x7h8uDRdHFwQRkS12g7Hp7pKB09JI/upN6xDW1jNQxWjh0wG
dQqCOgWQVsbXtkGv3kSTZeOo/VvkhZkQak3gA0BiLG4rTCl1MdSt9oQz6x6RBH8PjMfrJq11nULf
GGy914i6yJPpYwF5wgHk9hQAumeHRllqT4PUKm4pabP3evX747NmvW5h/dAu5kwh6+FCux0kjsao
AIqaeL4eZl5p159G4RiPU1z8c+4/D0SLdDas5NJc1OlgvvudrtaJZwVSdnbK7n9V4lyiXkRur8QP
GbH/rorTf9ZwAq4+e3dAXgEqy+q7fb8u92MnktPcE5YTvGmT8U0dw1e9iAGzOHZ7jsPcP348pevv
Ng8JD0CDNUM+sLiAfFjZVjo1uScFtvlgBaX60Bhb4Kh1pDYjAMlfyTbgi1rq7XvJvdalCHwQ6wD9
OETNaFNzzaODZabqblDVAfuGLt7YxutM0KTKijgOdDWSwSXg0bKzwBeTVXjZaPQnrmDpU13o7VMV
2T+cSn+gPa5Qg9bGh9ynxLGxH9bcAL7ln8Mvzj1hRdIUxXXhTXKF9d2znzxKoLL6zjlofbunqPjq
p91ZB+6etz9zu6OYhmxQlb2UUUOj7HNJ7B43p6l8wA54R1n9u11UVwdHP7dVPoXOllDj31YC+RYy
bjTtIVDNP/8joHfkLCvsUZQUjBGObnxHPdhOHm/My9+WAh0X8h+uQA7Xxc6SZSjSRigXKODEwV0i
QiYnzt5GO812Y9RWV2vSt0iLfxkT1SLY4xznWKstb1y1HM16wovVm9v7JuhX3ag/GVK6FwjSR6Xv
VmFBtPUTcYmnqHhJHftT3kkul/dF7dOrroWnrN/aE+vTGVzCjDZiaQLkW1Z2hykf2yJWMi/K+y+N
aeVURGTzbtJTVDXKYjMtXk8CCDxOZ8IhejAcbLeft1ArPPOktPWSTs++xEkSHKvSnt7EqAK5UgXc
9ESP+qe4Vv27Rnc+ZWzoz5koiYYsBAYrH4zZzjED7VPaZOIuKqzpR+oY4evHB9JfUpUZQM/BS3yE
btLSwysXBkCwqkDZnODlXFuq/9D0mlm7uhl/HZzm6mf1scop8e0Uycw+lxOG1Dn5xsYdsP5AJLaz
v8yMetepRd5OWGRjhZTUoBflCllSTeqlY1s75SkvDLqFSr4l0rauNzMeQcd8VNKjXjamQByWUQ4l
yxNdECPlVRYHo7Gjx7TSj409KA95j65AK4ZovzHjczxzG6KBQaEhCgZv7qDoiz2pWpOGu7jVerGQ
jYPIavXUjYZ08WsYHinmvc9hMEAZKhrU0aD0fhP8FIwEBsIT0Ph9nzpbcjl/Wa3khwChAEWxCN7z
pj8Oo1irBjmlaeOljWqeiWT9i2GU2Z4uXf4NsK1z6JLh28fzsD4AuSvAxMyFZwO1rMXt24xBX+K4
2FEIJyW1ldhyJwW5s49HWccwIJXeSSLonNJ/XARKUWlIUZVUpYdYRg1+MK1PtlLIz1PoiI1+699e
aOYPwc4FIMA3vl3BRZOUo237hTcI4gYfTAs1oWrauGffO4m3y2em/gKv4HBl3pYKVvBBSWcy2X+K
arrQ5phkdwRQD1lqmK5ai/JQ5MZPqY6z5zhwmk/ZIN9VbQXpwCLLTqoY9gadhAMOTjXGcNOPgejo
2Ku+2EGj19ATSJCoLsz0MEqd/utfvwZri9QE0jD4T+qGt1NUmY01AqLwn7qwpVYTw93Lzaw+9RUl
3I+H+kviRyAyB5Uy359jf/E56hQ9XyAxpQfd40dDpvdJVJ1/6OMgwJ7QdnYJp/dZkyUa+PY0SzE2
9cbim4f481Ph6TWHXyaVOySxleXrYn5jVZnRNE/UPKVjb4vgIJzRfuvsRJxxoxHnzqhrrwu1h7xL
gi0BslUbAXPi2WWD+jiiODPV53a6xSgsUdi99dQi+Hzf22p5J8rgOPiz0pscHbKInR1q+kR+Hn8T
renfSR0UwIac41MhdaobJ2V4HEP16+Bn/TkXm07cy5MHNVMQcbTe5ooGF/O8qf44eZwggDcy6uLa
OeX/wr43qLvY1Z1sxLmnVYBmNZG1XzeWxhwA33wXBqWYSpxK0Mlfi0GDDCF2eOXRNdX04KUPHDhG
RoSKTELb0x7gX6OnGp4lTW1cPJKzB/TTUyyKsZLchUaxlRQsr755DqjmUDeZIxQyrts5aIETAMuz
xbWXnJ+R2nxNNeOU2OzIrMy7jTU5v9vq3f8YbLEFyZsFJXtLXPVW2Pc+ItygBRDL/XiK168EeXFu
5xLgEpivblelCzA+6sRVbZz01U588hC+slsNA7bNZJUbu315zFPqUAAvEsqw01DnWRzzKjUd4We8
VR8YPydDj++MuClcPE+3rsq/jjT3cEhTub2Wpzw+nuRw7SCu+IXYxi5Dv2uXDJ027Uggt+w13/vP
t1+L9yLyBf43Xyvy4r36GDYnxzwMAqVxCy06avbcwRLICPbDMLmT334qYpBHlMRh41gHIxjPcjod
izR+HKcRjgWF8YQkhuBmh7TKMdCCBxRlLiKINwL/ZUQ1f4OZdK7PoDzu9MWzIqVn+ZHpiGtYjCok
kMz+NDVqdig6tChyWfT7fDT8g14MW7nn374JzS4DOUcyWnqBtxsI/8SqynpGFphE73A51e7R0fV3
gaxn/0g8ml+S7vD8nqBRuOZvh5KwSzYqgRRXKKzU7bFrcCWn33SEW23S+UgAlscyI1Jctjb9MJaa
qAuiawG3kYZBTCgGm/D475uUq4EUjaWFiMm8if84e02EDqEp9uLqO/5TEvidV1GXvZRSPzwJtNTu
/j/DzVxd1C5wdVlcyIB3cDwp2KNQPdAhNf8jzCwPjmT/VBN1OHw82PpeYQapkdMrw2+AaOz23VBb
VYsI086rPmCkOUTh71Iuketqo/6UpPY1Uut/jG0ImpBbYCLfq8wgX29H7Cac9Fq9pxWum2CLk6E6
Iv/Z7jqt7DdO11W1Yx4L8g4FDw7YGWp9O1bcGZCqMtUAtqEd1do/DlRC9wPOrXurby5Sj7+pHdo/
jfxFDdTzIB4T/ZoPn8P0WlfADvWLAo5ZDSmJJtNRSIPqVlb2GcsFf6f0zdFONNSk8o3HXuWaPDY1
PuqVs1QfIJ/5bvpjwfWFMAeHFNOLccnZRanW7x0jJ34NI3sfl0bxJUI1cGc2jfmkyF136RSUXiLL
2bJjXx8YPAjNMBy6mUEi0dsHMaqmMqMYbW68y5T7uT1/HiQBrxUA98ZLz+90e4Jbs30AUAUOJ1KR
RcUPDX+jdFJp8LIwQLUJ5cDjIFfZl4+X+/q+vR1l8UJ5UBRm5QcjpUwbfLqm4t5gK6dYo7HlB8Xp
49Heu4bLl5od2KCnWwgmvMfef3xIRUJ8x67q0Qsy5SjV/mthq74b1xALQ1wBLmX/TYqCh1Z5yKKr
2V+i8pOI3sbIM/wHdfgV2J4RXdU426Wj25adW5hXoHJeUvyo4591dUn7/wVN4E4yIjxHVf2fPf2c
2oe8+V5GzoGyy671v/Woi4/OxbHRdGnQ/v7aFNdgwFzwZ+9oux4n6Fo7RxKeuMqLZjxL06ssH8hu
pf65cdAMi05G+Z/T3fXKG7r5HSVJnDd2Vvif5Li5ke666GzOWkM/swBz+niXRb/oqcchNJb6hyV+
Z9l/KSx529cJMy5jfVHUL4XzZLegoNR9hpywBIbbSu4wPdl9PP+r3IZgGXzirGRMbZ4SwmL/I4gg
hpBcCgRhS5uydZQ3VPiNX40zBPelGgaow6fKHZQJ/SEH2rdDexfP7I+fYuXkxlOQVsyIQSJ3BL4X
F34aDzaELr/3mqrAfUC+RMV5NJof+EdQLAqT3zQCk/2UGL8UO3Jl5Uc0Uu3Ldi1gnBIXPe3Siekh
qb/aw/8m5bejnBMbTof01Oo/JNAV+VQ8xvn90Byj3Pqi5+qzkf6wBjrIqGO4lO427sN1AANMmNyU
hgdX7orua8hhaPVmonmqgIOtha8S1VNXQNQ56pmR3SPZv9Oc0tgYdtXS1d5bdWBCZz84gA6LkFwp
M2TOjGH0Wp2PFFl1eRomBDATw29OegQqD/3hTvkqNP/UpFnyErea8SjypLjGeac/Nm3ruybw2H++
sCnN4BRoz1hVYD6LoyuPYyNMokD2akRpcwSsj3qX2Rh95LtyBqN9vJzWB+Xs3jxLqkK5n1Ggt2cy
XsqBPIqc0ZC9PY5Fm0GCHbYAEasGKZPNLc3RP8toInq82DoWFF1VKVSo7al053MiN3fAmXdJ8tKl
KWuwC2mnGW6gSIEbBSA0J+UnJuG/zLzQdllVv6A3eqrixO0GePfaZP2bnTXFNx7QomWNWjtL0Fpm
gyLix82IxEFRGD0yX5r0ajiScH3cjF5os2j/fTzv67uQX8jUI2cKGhlo9+2846xTmpTHZU+VYGc3
TlgfuyAfDpq5FTv/ZX/B1OeiMmgmzhSX25GmVJ9CKQC6YCF5tg8E0Eaov+3OD6eHIDxRWPN/9Ub7
+eP3W1dBmFBiDpBEAK4Bgc135x+XlZbm4IvCZPJ6GOJvKUDFe9pfOXr7yogVsWR6YVb2ON6Q4+uS
9CtvJPSrxFi4jRYApyDPO3WwUu9MWPA7Oak6DKP6+PvHj7kOWPHSnckK1EJmbP9iswnMPaKxNtHv
0PwccletPGdlbT4V+iTcXhjRQevarQ7oX749RRDUScBek80s0QIZcm6V3yt8ETLmaVBsKt7YQQAH
6DZW2QonyLKGbQ4KEvoN6dNSzHGURqBatgNuRY3MvdLJ5jWpps9JEU+gLp1G/z3W6HQ5RfJMF2Bn
4pD5rXCM4aSjrfitGuJXLeiqY9do2j9HaHBTTHI5Ho9qxZJGpiZpFdZDUXm0NwL0kXCpL4Yi3Tje
/rYM527f+90yf+fFMkzKAvCMUVaeqCeQRUk43tuI+O0U6IOPjSbpx2goD7LaiCOBiLkXVo8ceFZ5
6EVoB4BZ2TFv5W9QzyY3mQ1Y8DIeth5yvmpuAztUsMjd6RgyE9TlbveK3bTc+Wabe037VSD6dVH9
qrroidF/zTJgM1ngQIT0R+Nhwovn2mC+cpDTIvzayv2lT//ZdlKbZfPAN1BVoItGdn/7PFajIhdu
VIUXQk37rBt98TTZEebowvkq1ZH10o1g9yVhP0hVmHi2GZo/VDRDcR/sv0Siom9Sysm/X1WzqA+w
RHom5OfLq6pt8L5pa7qqSRAWr6LOw2OXxdPh4xNhfSHSGuH6BZOO9gOYz9t3b8FxNyVQe8+y0/Ch
nQTKv+Zob6z+edktvzjmr4AFqAAgH7I4d5IEpINc5iVkfPIhCJXlobSNaW9KIUD7IfrHJsn8QRmL
WjSBI87hi5fqDbuYhkLNPazFmnu5lQkAe2ujl7g+1jhnaPQSt8xOLMutpjZyQOZtFgh1BAHk8vo5
H5Tkl4MK48efaCUdx+tQdprbWFzZs/TZ7TdSlSm0EsmpPS4yhDxaxT+rVnQyo3o85ehC/K+o1LNo
mvF7N4zCBerauq2qxahFa6+RlW1plK0ws/MDzcWpObxBDMpehDdFAw4jwlTWq8P+3OrGzo4KpLqw
F/Znp/NYdvO0115CNvI+d+SD3PTOfpLb9guuizP7U3dyGvZ5v3NCtGscFHgf+L/2Lk6bDlt2RHG5
G43uu51G7Q55SUznG0e+q3NRuXLSVNMu1AQQuiTVfn482XN4cLNS6eYQnhCykW/QJ16cBUU7TCh+
jrIn10BY9HAS2WzefGkVtELS1BZ3HYjM11wpxJ2Qpcn9ePj1t6ZFimQazXJ9Jr8ti3J2ElbOFCWK
lwxp/OrbzrmIpuHsJ9oRtCWI9672T0h+fc+KKHaNvDP3FpYO6jQ00Gb6bKMRuFrkPM7MWqLVjh3B
yskmUMyG5lKqeDTwk0uiBuHDCAXwR5n6W/nm6iSah6LnCPGO9YUEzu0q99uwGQ0nV6gu5NNVMqza
HVT65B9P8Co8ZBQbj1ZqMrAlYJPcjgK9IAmRuJe9mSDsJmqTnrVc6dEcGwePrVW9lIbRHUpE1zeu
vRVPgEYQRV0y2LmGx9CLFwQwXna209Qeds64yqVx/VXCKWQ/pL16XzbKeLZC40smA0aM8gD8JF5/
3tiG9stoYShLQ7nDPiTwXxIEx89Fh9dvXpXfwa1fydLlHdKVzWV0htSTwpp7nLLMf3oyc04QSVTP
BdJZR23Ak7UvpGMBSmKfZIb0jbaJehwxbN1YyqtYk9elCgthlT80SxaBeJILp8Pxms5jWSGNSv1q
b02YfUajglmA5rRoW1nxVtFoPtpv9y+jzi0a4IQ4A62sNK3JjtNOr726rk4gO6z6zaACKBUdMOlD
S2xd6rGr5qe0ekUbZ9f3lwZChpR9DSLw4elzUNf7+ZgtdJ1a57PfIxqhFrMG2lmKsLJyfhS9eoyb
aJ/kT00o4YJwRMI5bOl+KOm58DV8LBHbEY1r6/EhUJn+EO3DR3jnQWy4UpPvw64/RlZ0hI13tpL+
ABd3jyJeCkQhrJD9zMLzoGeHOkr2c6CYIIyY8N984xAP50YPAH0CWQFjbB80ozpmNmbY/B30MhbQ
9lFPxN6X7kBwnxJLcePgp8zTDPqpVdVT7Y+nlBoJIlJVF0ZcjNDjP95j6/SXAgf9MYu8cq4bL1vS
mVnL9Koq2fPbaVdIE+a7eAyi3+Y8SNoYeCOzdRqIxfaqmVTwX+oJEcq4vIym9Z+klfldYmTW3qdF
4WJWHRwkWAf7urK1R9K3LWHhle4FiHKkvyh1sWY4+pdmG05s+4qUqJSYjCY/Z4UoH1BqVSga9tK9
PgXKUygnYhcC61Z6Wz/IVeMf6kRT7vG9/gbEwcssWuSzoEzpTnHUH33Nya5aOm3dvOszEowBLX7K
vHQd6EPenl7mpDdaPYKXKqgW7Md0CI6japXPH3+/v40yExdo1hB40rq+HcUpZKODHNhC97OxE8v7
dG/KqLR9PMpfrjqiGVBryCPNJbFlUFi1WejLWt1esUKyLnTCvqn4IeyqVP09yHD6ND3F9rE7UZdz
46pGxMaKJpy7g1jcM7/KRoy6bhyQnIIQoKVM+gQ/exHV5GllVIEUF9fKyTRXy+PeszOUuzMRGEdR
hj8wKO4OPSA/N8sJvSTkl10RNy8fz8t69mcYx3vZE4o4RNDb2TdEMER4v2TXybF+ODruzEUg5xvX
4GoQHTg8DhhIOdFjXjVJMqcOMPyIJG9CePMBTiLVv3rIN07jVTA1j4K0IYsfkhIJwO2rRIJlqimj
5El6Ph2apCsOrZl3Z6cAB2HbYXRsRW/eSaNtncAIShsR+grFBCgS9DOH0FzzgG++WMiaOmVaZPTG
k9ELBNlxZ90pA441ZR4GezJPHZYWdcKdI6jg2yMKaiL93+h02k7EyVWrkSur1Xh0EcX5EnUdQKJA
6nBXrCz1OjiRdbZpO9/HddfvRuzeDx8vhNUFSvYHrwtxL3xnZi3g29nLhzRtmsaIvTgtlT3VpwxO
VUTBqG9OlSLuTNHKW3tydX0iOsNdPevJ8sn4crdjVvpQMY20eFKclNwGS5NrHyEfYg25/ssSmrgb
cmrTyjQZj3hiYHPpm8VdPQn7NCLx6H48A6vok9okxzEPQ1RI/3hRzXDQ2fcLMRXwLWwcVwyhfSkR
Ff5PGiV9Y/evNwSNM2jzsKG5S1YZajgYuh9LwBVKKYuPVjfDlZBS3BhlFX0yayxKmCjzV6Wtcju9
LRyHkVpB5PlWmx2jEBvUGAmzI1LnwVuZ9uJLnPvhsaLttTHy+nRDFAzfUJy34DrOWeTt0PHQ+3pr
NoXX9o2xH0K5fcSFIcKDMDrm+hAfA7iduyoJ8zsLn4MOwUY3yvTu58efdH0kzAJHXLgAaCjCL9Fi
vtXr9Grq1DMMcCLIijSnxrBcJRr75yIaR6TQafDkeo/Msl+rG7Ow3lIkVcjkA6B8F/pYxKS9ilPE
JPepB70m3GWQpk56a3R7duCnqIvtQ6ZEW75q65oc4AfOH1smq6HGsqxII4k6IfRlq09cXPqBALU4
EOkV6b6J9eBbIMnpOZQnSP45sqc7yj7hLh9aJNkDM37Milh182YqaD5q8nejaNn0cRFr91oiO/+6
32Z2NbIYMKxpuAItv10j0ZR1djEM8pMuqZ/pkndUnHT0e/xu4/pZfQfwGSRBwFso08LrnnfjH9Vy
KQUvUeQMNEmelabfLKwnsxz5iaqK3/zU3+olz7/vJiuYx6PzMBegZgX+xeKfKj2raPXLT9BPm11o
DcI1gyTZeKvVcTWPgmw0uQ7lZ6qvt2+VxYmPYFwvP0lSihY2/nB3Kif2jjL7tFHhWgdPjKVDZ3nn
s3GQLI7GYhBKmk61/BSa6os2A2sxeIldHUTUb70dulNXy49+ob4Is96pYO3LXVwFzilI6ZZmg/2/
j7f1u1L1coZ1cA6EFDQXCB1v311r7UoMTik/2UEx7jMz9A/IgUQXJdfaXSL7zimSw/g8+XL0X2Hi
jrmDlxx+d9RJQ729SZ0Dplr1qQqsZofzeHb0aVWcTDspz6hN/m8wk/AMfFI6ybHx24/jYl9W6sgx
JWn3Rh+nT2LKwx+l6Y9fK/Tbz0muGvet0E2vzBrF5TzHglXvygcuMudVydpNh5357L6dAZqYgHOI
N2CxYR9/OwOWlUdRqxYwDJXW3Js99PG+U57jSHWdvDf2jGnu675Cu0+zA7espHIjYFj3yikr4NdE
1AUyaC633j6Cb1qRGmTwQdRMumiG9NBqQX0oK2u4T9Hru9Rh8qOfuug+k9ERxGSygHsQafhtxKl4
SBImVAsm5YQ7bfef2ST63q+rgzYkUPCjIjhXBDmniCv7UBL9HHplkB9qOy0updAaV5aQ33enEVbl
NGrmY+YLfWfnqfSgaEqJ52LGWW+h2ySy68er7y9HLOIg1MlnTR+E25fnSTlIRdSWMSybUZOOOmr0
vqnViG0IpeS4FE37kEpOta/i6Zz000tTJvtEw/5W7mrjLo3owRIENv4L/U9nT1HDa+1e2zhd14ce
DwkPhLSKGIOL4Pbr2AE4qsquJbDienmpxxDZxAT2UmSDURFVNOzqTpM3brz1yUellqYTJS+Hi2+p
vhdhR1TMnAyvDILpBd2w6lEOo60W37y2b9b+TEDSwGTOmiCIoC3uVTScS14CEQWZ9a+Oen/Ihz4+
NH1UAijd9CFYn34UFRDpIoyivg+kYX7rP+4P2+SkNZJR8aK4QOO7qE1qIu1Qf817XTqUfoU7gSae
xlpR7yItNNw4RztelYZ6r0bJ8ALsbSu0W33d+ZEQ9CK24GCjoXL7SFmNDog1oqaDBN1X/qRukhbp
rzQHphLosvg8+lti7Ktv+z4kiHYEfMhz3jV0/5gFTKIHc8x9xRuFEbgN0qf7aMj7fy0Bo4REz3IW
eqVJRFH89sVkGenqmIaop1dKcLSnxP7aIt9+TqVce/l4H6+CQyIzhqETxQTCFlvskKjoI6SHkdKT
q7h9EvF961SYATqOlLgIDGmyS4v9oKL4foEovDH4GiGD0de7gCTVINotS0zEFONpJswm9Xok8E7I
L/rn2LAqChKKAnkTiyv50Jfyq2yHxaGrEwWngrw7pBTFd0Vv+G4QmOPGkb4O2+eHAnbMvMy0wiVv
3Y47iYs9TD2h6fUdRW15n+e5c4qDytjFNI3uOln9FBqDG8sRyk0iPvtqslVWXWPBeAyqI7PEDWkE
icTtItCAVGLy0ydeViqPoyyCR/Q2tQNRNkAmpcz3CZyOvdPK8X7IMPhO4mwjuFrvL6IKUgeSB6oJ
K6uMdApirpYOnnirv+i6FNw1EcpZUlg0e/S8DolWbm3pv7w1OC0A0nB0ZIxy9Dng+2ODJUh2NnWa
J95YZBVSrIXzvQolHOmamNJlb8vAO6gcRFTMWKR1eagHhyLBx5tivctvH2IRV6TUiOKqahNPioV0
LE0pOiR5FHz+51Eg+NPjoUELEX8JD0sbR5HiNAo9tQ/B2MmKtO8zSEwfj/LOSL29KCjD0DKEuo0Q
IDXX2xkVo6yXzZiFXuD0ey5zrLbeEk3s4SodB+Oro14j49Job3qfuVak7wDR7pyk3Y8SdsPtk+WP
aDILvArlXSN+qFP8pGUXQ//dBjqm8S9q+NkfcJaIgV62vWvXQE3K5ExkfrSz/jNEqAc76N6K6nuO
T9qhKn6iePzv3wsSIHcg2AYugiUzGdJPG7RCDTx8Ve7tVFLxi6g3I545Y1lOpA2IEDnBmSSwjLfR
mR2IUMrQixGvPxfGaLk+LL3z6OTHULKCAzYdldvbkeNaYOnOWaIqO3AX9cYX/cvqnFlf4JvBzpLM
LW6HGmEPp0VjxOu7SKO5geGgPFdIP143680Pt4x1M58ASNYuT8GidbpAWFngZVP12suT81LWVvMq
cVDhhCIsUhwW8Kd/HpRwGpQKcT3grWVAH9aAqEIbeaFJrpO7CbOIe4DleLD4wzGJpW5PJLrldrp+
UVJiJpJUFUttCO63+6PWh5CucJOhrAI+0DAj4022p2ZvZ4OyZxkF96JMk9PHL/puxXG7mBgVcBJA
ExBzKFXcjuqk9NHKscq8xvGm3HeVEI9DI0F1LN3lMAym/tjC085eBzC4cv+aSGRz+sHv7wr/XFCr
MuOnpr1DvGVn2c+d+K6XjmuO4zkez4qGQw30L7hZaX7U+nAXaS9K+qiFT5ZDGTgw6mdzUo6jDGa9
TtB5rHeCa9UR6dFv0lONXGanNPsGyUyrjn+kAJ8PYwJm1q4ALIYNjkF91Z8/npI5U/pzRihJUKHD
cdaakTcAJG9nxJrY23Iv+k8Zl8O5lPFGKzGEPEu5rNGbQ0ehsTrrkLb61hH5HrXdDI3eLWAkgvbZ
04FSwu3QtpOGE5dS8gmxTHXXIEL70ibGtVKb4A4PF1poAXPt26l/0CK2t9n2+jlqQJKn5ohkVpeq
OPOa4pIDGnCzOHWOJUemhYHry5RivTX4bx9P1qrfh7wEmb89Sw+yilZ2j8MQxKFemdIzqfcZIZXi
kgOX8oowqQ9SYVRnqa33iSEXe6kngBkH2T74uqRcI1s456HB5bilpG6OKpbjnaK9jHZX7Zs8iK+p
Gqkby32FEpwRO5DyMSjhBKX5sdhkJTi9PG0r7XmcxEvWYA2USSoUAwibX0GZf5f8FjUyxAxcWfXz
x2CyjV1pOq2LCrF/LLGrcrFW6tzZU+b546lcHqdA9+juzanszOKgWnz78eN8knInH9RnPw/CQ2RK
9b4NQn+jevTXUaDJYHMGF59O7e0oQ5GEWT/NlhqjKI7Y8LH1yrK523gXjV/z50qm0Ab4Cni39p49
LO+GLlUSpUkk4zm0FLIy23xLMEnIwjp1B8uip23LP1AKuNAT+tX2wT7vMEaPjdJw9Tj6bc4CHmPd
HrIuKg7jgCKwYzfVIU+H+OxkjnJBieVLhcXPrg1fwlCE6CjbnyNDHvadluUXCvAmxwapEbIrpasG
SnjIdKt8cPzUOIdhkbnKJMVHqraMKKcWsp4NknCYWLtZqeuvdmwmPIpVHiLZTjautNU+Z3aYGloN
nLoEqO/pyB/BpSj6yWnwEHwmCDoYR8Tg3dHt7sSB+v/94OaP4R7un1d8b36LF3/jbpvX0eLTzLB7
ED1znZL08XYFoMLcqGHVqM8gQc/QO/XK2pv6SSGP+HgRrFhk768JHAO1KhjqQMBvR8KX0U45FtTn
4sE+maf4aTgWd8oRCvYuOCg7+Zi62ql46w7Ws3GyLvI+OwX7cCcdP36O5cW6fAz19jEGs21FJ5fq
MxLCOwOduMT4rhWnSjWBm24tfH7XzeTOvF1rDsoIWdAZWbyyrs1llhAptkHJjEfLDt7qzHE20vLl
HiZSZxBA1dT7uLGXorhEWmXlJymoaoHVYi4icQDeKjZeZb75b18FmN8cYsI5xDPCXJwURh+i8zoV
mWe2AdbOkLDRis6DmbLv71HS+E7PIL2WgOn+j7vzao4bS9P0X1HUPTTwZmK6IxZAGpKiETNTpm4Q
lETCe49fvw8oVTUTyWGuem9250ZRLJqTODjmM69xhHg6t3hOn3EGGf4s81DvXlL5qBqPEFQZvRRj
HVrlmM+p1zlXy8UooMBm+AHmvHPfndrefIy92IhpQkkoRZHiltJu2toT+N9tQqZ95mh/1sx4MZc/
x6E4jkAIRTL2/PE4RoVuBqC/FOVGgElJY7abPi8+ypn2Q5w0CclKPRztYERJCpKd54693l1rRVis
cFrStwgZ1m4pBb0tdlK4is3GRV8QpGevBGtVTDZkhes0Cl0R82XH8o29ZMTXkRhbrlU261GhBp9b
gnYm3VlESj+fiqYRDa4Ztb3UVhihlHtNxlOVlv9xVKkFV7wrDZaojcxPaKs+IpaFJJq/t6Gfx1Vp
H3GKE27Ruz2eTcv0h7a0qvTWp7Z3sIo+u/Ta9FFPUs/uhYFGWtie2QyvLBTgKsCXqbbxuEs4Q6xy
mfRlmNw2hhpsvXEynUSBN/V8Uv3H9+E//cf87ueKqP/5X3z9PS9GOrtBs/jyn7fFY7ZrqsfH5vqh
+K/5V//+0X8ef8lv/vrL7kPzcPTFKoNYOn5sH6vx/rHGdeh5TD7D/JP/p9989/j8V/Zj8fiPP77n
bdbMfw1BsuyPX9+6+PGPPyzOhf94+ed/fe/mIeXXNu1Duvzpx4e6+ccftNrfE+1yRvLvTAjg/Okf
//oOKRAhJXsFVNYf77K8agJ+RXlPjKnMZqa45NDnYOg6b399S575NwC5kC3kZJT/+OszHU37v17D
u6xN7/Iwa+p//PGMUvvXfkXXDrrDTFDgw3E785ePV5j/DC3pfeqBWtHszbRtt16lRN+krqpM21e6
7HOoG4G15S5ILvqpLzEAHhR/ZUWRhgVUM1bbECXnMYDoVDaxf59SybxXIKDdRqklfx6hA+8lrfb+
BGOlrLBnsAu6GDdSLo7devAzRxtj9eALQ3vVCJ1wL8il4oaDNxwkr4km2xwAeQeVUX73xGFNrbD5
GA5xjGlHpZKdyGqXB06vTeZlSmMKy4EGM4uw78sPmg6+7N9YuNfh9yqv86fmeJUer/b/75Y3/fu3
1vdFnTzU77aPD9WPd+O76+9unj0kP16u+Oc/8HPJG8p7qrlzrwRUJ8fIzLj4ueQN+T1YWboH1Frp
IKLh+veiFzT5PYn5XAkmRac8MLcXfq16QVPeg3nlemaRUnZi7f/Osj++8WecDck+CoskdEQYRDDH
q35S66b2MmiLiuiZ68yapkuO/a0VTNUmk4LWlrw4XHdS9TW3zunELbccdyJwHwoccy8JQZqlmZDV
AI7ILS+67OK6uivE2kKHpPfyz5wh6UOSBcI9yPt81Rle06BoN4ydw3xKsYOi0CrI8g5eQSFdRa1O
2D830K/CIEukdZWI+RcUX4FMKDnMQ1sbPfN70iXjpW/p0/0U9dNeiWr5e5dZwWGcgvJJiFD+TqYB
MyGpRVRQioHMTGn/QEqwH8DC1046mQK6w6EsfBmFLMTcNtxkWQtlQFcIJTq5B26giSW9vUDwxFsD
PaCfhdvfui7+h+66GWTw398q8657Bx46rJv0oT7abfMv/rpgRO09QKOZpPNLFOKv3caWfE/jEJAb
2idztE6U/uuKESTx/ZwZURSbAfu00vl7f+02vjf/LQoeAElo5UIu+o1LZkGlMbHnYZPx+ebbD6GX
51rFi+ATA2M/pngibcuiVi7p3GBkWAqpEbgwc10w9JiSikU23tD+ClSQBJ8SXzWvzLbu7tNO6T+k
XEa5LdXiNxDlxUWg+3eo2Y9O3IP9IAKMHSPrghvi0fFQiv34vSsHydEKCUmhTB2zC9Wrr/Ouj39q
2PzWuvxfbd1UD0n4kL2z2+rxoX2XP73bNQ/U6prwe/3mHbF5zOuCn3xI3s3xyrvVj/DkUjkKjP7f
iISopry1aG/ax45V+5A8/siz8OFo1c6/+WvVchVwkgNpIKAmAJnX5q+wSDPfzwtzJtMSoYAmeLFq
zfcIgAC/gTWEFPgz+fOvVSvL72dOBEX0Z2ITQIDfWbUs/xdZ4Sw4atENAxjO0uWKWMb8uWk0vuoX
3n1afOsjwOGfg/xMenucr/8agufkE4NBP0HTCDS8xkAdvHslFFdR8aWxkHi1HiR/33TndK4XTdaf
g1GbmHEz8x48oR6FVs9ml4R7zEADZ7yxytVQbtAPMnDbVLfZRj6nEPDa40Ez454n8gUFv6i/iFEj
FSoyX/ftU/5nflB3gW+fHWS+ql8EsM+vyVLxZpU45AhhF4NoRdSbSqZ59wVJSmf4QOcrR9UwQfTP
WYe88jzo3c4NCxC7XMaLoTwafj4IcO++ETNHUA9F8kUvChsHbgxwz0GtjvOw59dFPxYONfxYTuil
EpdRDXmRl024C0wMrisk/PIzVavlAudWYHUTh6HewD/SIgjqMe/IhmD0dwVK9CA3RV9zhbZfvdj6
vzKOlxnGceoMEXYxyjypL85+tZTNbvQnf+d1K0+wdeWzd6uvZ5EYyqRvD7Wcsnko8mR4DexcUDqL
B5JqH3ql5Qe7uugqJ47XpYab69tjPM/Ky/X2PAiXJoVNNFBJ/I+fZ+gVJYuKNNhVP/CKGQdnLNZV
djF8yy/kbwiqBLkTDLb8mR4Q6Nv+95TGfk4njVcekyCZvHCegxfTKQM0yho5D3ZdchjVchf0+TaX
4u89qrtnnnRezidP+mKoef28GIrbLTKkHvt0RB1RFjDuKWPelmv5w3Cd/lat/vSpFm+urjrNSGGf
7CS9u6iCyfGbc6yi5eblvREjkVMAe6KcuOSAizqIRSupeBoRWsaoXWkhvQfQcY0kbYPs3Nl3urnm
90M9kYN2xv7OGcjLyas1pRgV2d8NgYz0Eodr41rn9BZeG4R9C3JpVtmBPn08CDBv2tYVZ0QexE+C
vEU28UDme2bJn24rEqWZDM3EQTRZsnUjM6PmHcjBrmy0aK9K8NUCwxOCn5n1UUXo5UHx6jBwKYkI
SA9PLkNxGCsFAmKwM3GhGKfSdCQqDWee5bUZo9YxhxYQIAhxj2esthIoLrrPqdpXqza5CRL0UoNz
xu6vPApZFyIUuLqDXl7i/9Ny0icNOs5OShwJm0KnUoVzaIFnkufx9qQm/mKQxaM0ZVqAV2IQ9/p2
r2xl1bY+d7eKqzr+9tv93eSMLjAqt7hUr6rBRr7uarQ/vn1EvPqcUMhn10OZ1H3xEeJKz4MAh+qd
4lNzaeL8xs+a1f/dGIvzNqiT0PLEkjemJlsTz6mqP8OgOvcUyvGaGCNwN0FThLu+MatVoLVuU1Xn
tMpfHwRNIkSpAOgvKw593eU91TVasXG1jUJnCrLtvzNR/xphcdE2Q0TTcOwYgQOuFn0nyM5M1KLN
NR/Ts3jGv4ZYdO0No7WwEhnCXbWWNyhmbyY3tPepY7rho4ev9n14uPtubHr3Bpukb71oe/emo/6W
buivDwFzEOYGVSCgesevSwv6rqlEmtpt3F74mGj6Qv77R9HMz/9riKUonx+WuRCg+byzbk0z3GAI
t377XS3aJL8eggrYs1oIjj3zOfXielDLwoi8XmHzfoP+vIFSva43+XV8rd14e2P1/evl1nB5j/p9
ch2v5W2+rjbBarR/vP05Xl2VLz7G4t4N0qj2w1gKd6a+y9o5jD0HL1zo7p4+6WJZJpKEYENshLvR
8TYYyz/WMcIDztTQGTUc3YZHsUpWxQb826xiaNr5rb8+p/776nNS0cC64zlyWzzn1ERCOPRauPP1
ctO3ZfpAldl7fHsy5z9yciBDHEQfC1ENemfH77Qp2oA4Xg93YX7jKZGTCFdjqzg5BPy3B3r1aV4M
tFg8UoZObt4xpSAbHMUsbCjSZ4Z4dYHK1IxmoAs13GW/cKCgOCncjLvrb1hJraUr6bM/2N3WWJXu
5CgO/lYOko2r9sp3E6e1W/tjvw0uxavtv3HHENCj5gWahU+zeNgWa3ktmNJop+b1jRKlN4OUr96e
z2dRiuM3N8OgZiw2QRsF5sW5pudtOEUojOz8rDMe60nodlI0NJWdg2rsHU3th68dQn1PxdAnX8YJ
ZcY6VpJDoXbRta4M8j0a0OFlBe0fTZdRUDI7jzrvOyapJafjlKfw5qOmvG69SHwafIkClZ6Koa0D
UrnuRQ2dEdTxlMmpTM4FO6g6ASE9lGn3SSljZYNLVfZRzzTxWtY9vtaqSbEchPlzGE9JYcZ2KY7q
MONzhxqSh5TdePBY6A8qk3o/lWlwDSdDxzZooJ2yGiDc5raZVPCQ5L7zsOur5D50VTy+EttqB83D
wmA2KoFCnn8ZTXHI+U/Qw0jNCiMQbJTcnt5+CSfxOZyq2VIQQTugwGDkj3dPmqlFFoZRt5M172Ys
7nNVe5rg6mTqjoP6d+8QCXHEGYFI+Z27eInBn8IwDvrBFxlMtA0JctY5x69ne9ijNYUs/szCg6KE
rCiI7uPnEQtV9tNcDZFsV3g/Y5MUX3XQrD/y0Wtqx1Qz8V5QKqGztUGpJFtPNOOyioLoKQ1j/661
SkIquYmR1siEMakOrd/VkRMOqvHJazwyTbrV+Q/PlNM7YRiKp6bVxR9yPbV/jkh2WbbndQpOFNpQ
D07amgWKaFObFaivavG9XlpaacNbQ9G0lpA69TU5/WjiVX1A7VgJwCWXiAJpgZIlKyQB5AzbsCK7
9qusSVAkkmJtM4SkwXZLgPabDG0uDU4eCER0geDTzxW948kzhLIOmrIL94JZjNeiieubKLWVAz4j
z2nuJbgfGrVwaXq56DQe1j5+5n/3+7JfBZZ+juH/rER//C6J5cFAkpjM3L+Tj0O7pi3LPN7HYgxH
NZVQiPY8cyuMIja4jeRfAbiInZmavKuKwrDbUckPihiVkj2obb2qS7O7qTRvwJoGGP2UJ8IOY+lg
bcEoogzXGzvPS9ZCP+bXiie3a3EopXUyauMlJxL+7X07XXeJYblBr3a2GjXKuTPwJNsnMQYgQsqq
kOORJB9PeY/SV2U1kri3jGQ+BHK1eerM2dGnyCX5KswF9Su+NtOFIlU4xeZJo37sFaAr20oEyuuT
7O4zc6weWn0a76Y4Cz5xr0j7eiwQBR19SR+dMe9RuktTbsWRkEBBrrjLpf2IQNBHLYyJ44y0ja91
Eea/PZWeJzoYcZuPkmIMX4Kqrgyb8kf4SMfXLxzdDFrRCYSyhDagx13poFU1AK6tJ/+x8HLrsxBH
1l1Qt3psY/YtN9iZGfEXuQvL77Slvd6WikL8VFLB3PVC1FzLcduqdqdbguslsaGeKyCe1GBZ0Eip
E0TP6qCzadHxJI+GHpZe11v7traQDWv0KK+vawv+v10nbbdvx3gMXcCXRWRPLfU55FlqU91MPVwh
sO9e++ntU/cklABHABCT7g+lM8jKi+hMGC20FJUu3qOh5F9wUWiuJof+mTt8wTqa9zNQFqAKs1Yd
/y6zH9GXQkEL02zveYVkl32rf/AiwOWIfmzjFu1nqLHp6OsbT54lhaYGmarUy5ywHkHXBL12V7MH
17/97LMrPC1opJvmTPr4ZeSNH2gIp2f7rDfNddXk2mqa0nOKWKeRFP0KUBycZBQ1uHYWSTIKWFKg
08/do45ZXwU6fkOm4Otbc06XizHeNXmZfpB8Q131icB7F0Jllfpa6rQoFqzwrx/sUpkyh24s8kIe
THpJFBR3SuN7s8bZt+2HdKujArhta0SVOqErrhqtLB0TGz9nwj5oxR0f4oClnMN3zsHX0cE4Pxs3
Ng1E+jUcG8dT6Ju+ViKynO97mJdurRuCU6sipV30jjdvv61Fy572IeQwaAMIHc4ssSWppplatVPL
Kd+behNd0T7XV0YBt2aIkAjrElRq0i6J95bkWU4BIuni7eFPNso8PPADQ4b8SfV/USTQ9ST3RpQl
9oSEgjPoAzboQdieaQgtxFzYKAwzI3LYiei50Bc7ntCiCMW6sJpyX0wtqJYGby07npppFZd6sJHT
EOVo0vR7P/V0bnjpGqwOxG9JFbZyQp8/beHaYgsiXSbNINtTHBpPIa65TjyVg50Rvwbc3mnomKIv
r4ciOyfSfxLGkdOy0KmuQSvADmCxIhAFyMAIdOXeGtrJkbQKdrQIvVGrtV1TaIEtC82ZSTvpMDwP
CVJtHhY93MWrCRQv4N6eyn0MigSFAJQjzWZSVrCHmCO8VGzOVxLNOJHOVBNfe1joOsBfaa1TAFu8
rUbG2NcvYetYcSrZpteYcECmKVmpVVa4sai2u9yUizOjvrIUmVvKbbS9eNpnlYIXtQOxSlWxlpRq
jz01eohD6DnqGJyDPJ5ubRJZEj+UUwG4oy50vBIxsFAbbHKkPUpNEdI4wbemme+jPvbct7fW6Syi
Ysw7xGyZ/WVo8/O+eJ7Wr7tCDzRl72dsLcuKvBV3/bQZhVR3dLAJriZgtfP2oAt29bzTWKKojNF3
hgYL++V4VNlHrFXvc2EfhQN4GkG7qPF6tS0Pok+DXh7GBgCB9ugHrBvPLG3EPO4bTy1sLz6ngXT6
QslrKUdD06AeBBX2+KNUSq2GkE+FfdDQUkKc5WkI23OWIfNaPD6q0auY1Qqx9ZkNDxaznChiigIW
lEqQdNZKl3OkWGQ/dJXcTFdd5PmbMxM8f+rjATUI+axT8jrY8if09VE1BVFrjH0d6n/mpbLxvSq2
IzX4OHg71CxsjPXAPSF9msUSZmDoDcblma1y+tCodbBBITegyIsm0fHMzqqfxOS6sVcyS0PicJwu
od8Y1OPzcZZcE8/cEq8GeLCm5oxv1iFYUlvSjOuL29LcB6E4Si4kJ/lrBorhrpanqLOx8M3u1XFC
FzJRBm1yBDnvg7UXJuqPhnv/XCFzQe6dVznNIZJPSDa8Br46ngB0VBO0biJrH+uYDtRliVIG8ZZi
C6UlXLeVod5SCBOu0iCarmuFNB8FTevz20vhdH3TL33GJ83CoAigHn+ItMTVy9AKa68jNm2LviA4
UyI9vT3IsyvQ8XqjmU2wSvmNDvCJbfJYiVUSemp6CL2iG+2+S1ndZtTA3ZukydGSrrnA9FxSN43a
qr0Tl8YY22md5fRSw0iHAm9238QCnKyjBsHgu6baW4lTAHwjzTWLWzHJYXQoVfxlSlFCsbW2oMYd
SJoPzUP3zDtSxAz136of0KHRK8vtZcQYRm2IIYGN1S1SbZXoNgkGuiT1YXcht1FQI33pCZ9I5OXM
icLa+ppKFWJrIL+BGeSajoiSEJcC9JVJPuTWlFJjsjJRsOvAy/hkXtH6LiaEWr2uI5yB7SK2rNtR
BpDncBJA5Q6K/D4RS/HH21P+ymqfVdhZ0ihuAUXWFnWzQOn0uiub4uBbWrsuLbFwLFwWEhvZJcVR
IytF4TzJt0YUXWodcF8/KuJD6TXn2nqnKwxcPqiguU8JBWfJ9MF2ODUKqYgOUAr9q1H3YXCqenXu
SDvJkWkbkv8jrAVYh/exuO9FrRalKvaiQ+8b0bYMRfPKxwqcCtIsU4y22tYzw3oVtkJwL7W9YbPQ
zmmcnR5pMxwPNA3QJAB6S74ZfEddnXIk3EVkI65pZg+HfqjEmzS39so4VNWZSvAr41EzhzUCj4rr
aRn4Foh0QtgbwkMaQ5cXAr/bTvJ8H0JBW2t+cK4bdwqwIBoA5gsHelbWJUE7Pi0oNKBggqjiYcjT
ZjvWTee0teqvAMXrTp2VeBVNPZvPynV70K1knXsmyrJeh/aRCRR8MMJs1w9NfRH4fuBGpC5n+mCn
Aef8CZ8V7sAbnUwJ9LqgpT4XHUyJV6BVFnAqhncIONVtMzOEhq4tsaA+W5Z/ZZ3PqEyQTqTssxjQ
8dyIJVbLOB1EBwpnwbYn1F1T3zzX8H/GQhwfpSaC59TBZ442VdnFraEH4qB2pg6YwKCYposNzGVk
69YaBYsNvH9lXXSGYsexXn0YtTa+1PzIcLNAVNwe5Ib79jEzv/Dlp4F1A1GYawwK/uKUKaWhrIQs
iw9hat0O8fikm/le9/yvCKne1Hn37e3hTgNfolHENxA4o6R90ryHDzkaYZ7Hh37Siitd8LV7wZy+
UEiVzjzYaUoL/JEEGlIR8DVChuO32fielqa1nB20yfoz9sXmzuqN5Cbq1dGppLpfSZ7SX6SNVLsh
oi2r335O8hYqElhi4lmoL9aS2Zp5GNPpPBiTIV6ms51xIerQO2bnx7eHgtx78g4xxQF+C4xkxgss
zQp0fAqQtfWqQ8EWLbZiFyquaJaqreRRna4KFUlaJ8+U/s9JGxVx4wmzXlTZRvlDlidRe2V4SZJu
+rCTU7eY8OS0ZdyZd5KJE8EoCZO/0pVJXit6jrWUHPYoKMgCGHqxDZSVoGbJjR7yJly50uHjdr36
FCVUTDqpwMJPx7rnYYi9prDRNyKzNmCZI9GGfqXHXiYicP3KDL9aeTu2G6MH+9eTm38zZfTbbBMF
truhHVX8zWIrRKHejFaprlSV0yRG/0EpMqufA43x3gv4Obuj0HBvZZGyT0h2EOVKvPJQ49lkZ2xH
N5hxbJfgoZED0Xi0GjVvrWttBYaO7nR9YuzqXCuvDa3VzHWAQExHsCB76EaXcBrQ9+6S7VjwGgDt
84rtgBDvwmhb+dKn3rrPS8F7Ig2HQBcOrQgjuBS6L5PU0nOatDhZtbijTODnjCF1cK/k/4hAZuDt
YJbt2yJKGOImloq+cPy8CVpHhM2HbVkzBoS5eW9sLIFmE2+BJgWEgnG6rfxY+Fqajdg4mSp1LQCi
EklaGk24cPR5JNPv0WZtG/ptgWwTMcKgpxAWr3TEUT9Pmqejh9CR5iJGk3j6HSpsdG2KOpJlO7PE
trMh5OPtideY7rlxoCeD7XWYA3JSIyreykNi2GYnCc0qpyJm2k1fjlce3g3fQsrK37xOTa/H0Q8Q
JreqXF9pgp+VyECkk2rHGRw/t1U13BCsFi5El6rhgTsCV7ouMWevHaNTbiyCywybupwMmYWRfU2m
NlqjnjRdiMNQrzgCtEsfPYf9ZOFB6+M858qTCodjCLxpRGtnuGHziZht1HGl2LMEXuaGuRFXzpRW
4b1FS28no2zWoD04+ZcBtNRroE7jQzTFKp7l05Ca20hrccWpBQPdU78dpXUtZemjqaUeAvVU+feV
5Vm8RtMPPjZsvK9t7Blfi9Ys74RmTB7bNkkw1XimafoqpnEQii1X0Gv/W9nU/mdaloLumkUm3k2A
mnO7rvGT6dV4IyVljp6GApTPIftLPxm52l6V+hhszLKAVaOiu2NSIRHD1CnrYvyUj9QUmKJ40p0q
UOvY9mU0zEZrpLM0ENdgY1mU93ksi3+WdWVV3P1hdV9WFWooVU2Qbk9YUV1bTVg1TmROwbpQdSFb
RY26qsYmPozww24KKewF5O99lGFDaZIiyNH5wAh6H/6ZCaZ+60+Z/y3DOoq9L+gKLhDoEPGirVt8
2vQvHt3wipBHkCiFCNPwJ11UKgeTORR2r/tK5FZJolsU1KS8RJY+7pAUH/LxR4kXwlU3RPLWrHum
YSwDzB1xGO27UPwQ96L+I6jMLAM22iqfRWXqcY/xWHk+pT9tNQhdjVCqnyufQr5Xu5aYW6YTJnq7
nwbC/H3cT1Lv1I01/RikWELSz0p++LKVo6ivF8XO8hNjL3r19M3QBpW+HzwQp8m6ZDP6COj4qpJR
KC6L6alD56VOhZsusi4sMUXXBNLED53uiaumCKPLoAE++2qslw4LW8bAr0GqXvDJbMCPe+VlCndU
JL0LK9qOpjTm9uB3SCbK5ig+yV3p3RGt9TvfE8ZPqVSOl1ZGtG4LvYdu50CVkGJWUI6PEd5WTF/Z
YmA6aJz6RS4PgjMzx3hlXoLgop+XSB4Sv0S+q06sPc441IhszsnoY2bG4Qexj3LJ5d1lph2aDQKv
EmZLZ4pIpxg8Eg6KtETkAEpJgBaxqoqEg2zhp3GQ5cKz22jUP/aN+pBaSnWjIRS6yqs8c5QyCzeR
0jdulaaD06cG+m55xHvQjcbJPdn74NVed60nY7Ll/5c2vdfAnnxv2JLT5psC9PamayN5hbCweTEK
3XCfVop+oVJqPROUnIY/c9kCBrdloZFN9eA4KIk4aofR0qpDN6EaFY+55YQBJpFtqmtnqjNzfHMc
2L0c6iTSsmR0ZnzBqA74f2AXFqIfChPPOhN8vPJAylxUo/80axQvJSgGETnqTNSygycUD31ntbe+
aZaOIgja09thzivPA0oFKD3tLtCyy25IATa79UM9P1TNYNgDlU5bi9VzQkavjEIYNUflRFSUPxfh
cOhFZqkjGHAIBs7ZJvG4wHXpHJb+NMdBO5oo2KKu/Uy2OV4GTdQIUhmP5cHT6/TSrzUEmk0zcTmV
8BvGqMlt+27ctr52LuF8LnculgViWxTFgADoaIgu+nLVoCuxPybtIaZuFDkeEeU2UDGUi1tZ610x
x8WL3keDIsQwjkRrKCqiqiwoaeEkWY0riifG17IayYnda9RyxdiYHgjj6ovRqI1unfUSSmo0L6oc
B2utubWIQAyXCZmlqfsqPCR+k42OLJNa1RLaE/BBLVRhA3PQkYxDFhF3lYE2DaJPkv+x1RO9+829
of90FUH8EgE5EJeLSRhFwaNx3pWfYq4LJ2/V0CkasCBvr9jnTO7lXIOzYbEiuw8FHBb6cslOeaM1
o+x1n3L7T7e0EbW1c8dwCvsJGRnnLK5juReXwy3Wrq4XIdJ1DCc6mi07xGtOuBJWHOiMFa0uRTtc
v/2EcxazfEB6C+A3EBxmRS/aGEQDQHxUv/+kF9ZtoxCeK0X0LYnbR6HOz1R/lztzfrqXY8nHe8aL
sOuVVaH71KUfVO17GO3ffpZneMBbDzNnWS86JbLUU0ocmL4ryy5ty27cdtW5F99UJ7GxP3TuA2fD
/eLK68COXdE+w9JY1gVI4VBSIlfkskPV/gQ2BR8k1zNZGQ5xmYmS48X5SK1vREXCQcEd32Y026kg
45mA3XQe4iikxqMRgHASExxl2gljarGesjOZ7MLbBpIFn4vznYCYnilyMYtUVqzCwBPycjx4aTh8
aaWmtWONfNYQgumiLVUPLxPFuzfyUKGhZEGqzmUPm4u6vx2zQl+jwFrdlmX3sZfq5AOSBo07liLu
GWoc37/9Dhdr5Pmjzrxvml3IiZxojE4kmYR2+nCwJkNw27EE6DKQX749ymLVs5Xh+3KJk9lD+dOX
gsi12ikCiuLGYSTg/himgujERd06MbW3raf3vwysf4sH+z+Unz03yv57fvanh6x9aNpjiiu/8RfF
VYTISjqJDAKbBgzZ3xRXXX+PZhIamnNVix4kZ8XfxGzlPcsZTApUm5niNXfO/qa48gehiqKgAwEN
mDFv9jeI2QtNO/DzJjwbAhYgHCiiQmk8PlCiXjbiIjWrXacN+mcM2Ecsm0V1I4zQExqTekgQKsqH
uo7li7Bqo6sqi+UHqiOyM1AjWwlCXV5rkTHd+qpVuIqvTLeEYMYG0FK+mqKp+fZidu9+nnUvSUKL
hf38gQFf0CimqQh3cXEt+qSOgAhA6oKFmtxkmKZVlxfwXOTaWktJcI628Sy6+fLInWcI7NIs2UDB
5ATUHdVaixq0WO+60BI/qaV1q6fTaA+p0K/awfwcJ2p+2WRJtLWMEAg7YBwY511CBmqYdiF013GD
hkKU9BiLG1b7oetRq6+apKRsYtZ2jsb8Wh1VYxOhG3GhBPK4fXvKlpHcLCcKMgc7FpmyJund8Tum
rqNzCqfNLtJIqq20xccn8kPHUuoEjUljJ0ZVjX10u3t73JPuEAM/h9z0O8GBULU+HlgYoi6dsqHZ
gZxpL0cknjeyX4RXadu0l9gUV3ZvCO1F7nv9thgFwUVoonZNszrn+PHaJ2F8OkRgd+gEL1OABBmE
wkvKdqdlWr2Nklz5YAZT9yFsSzoMmlrfUf2Q1k0tVheGFoGxqWPPVnNqW2fm5JWXQeMAxR2LSt5s
bnY8JwWILknMimlHYtXSNUhGx+rb/lCygjbGmAz7aqgNO0Q80pG4m27YTfEqDUklPDLoi1bszI99
3CefARTI10nddp9MIUkg71rKuXbX6WYjZAIDAhybw+bkBSqpISUJCOSdWfbhtRGUxfegSMHyZGF9
HSg9PICh0jetN2a7qNCrS73D2ZgSTSatxTwe1kquT2u+jV4IrepbIeQeentClwElgnu0wHivSMMA
K1yycYXWL1WfSupODWtlExV460wyt3xkxecIpCeNqXks9hEnMmclPfXFRqJWG1g0RuRdV6pWZptY
PEw2DDiA802ahLITgX7adxh7YFPpi+I92cpgrMN2jJKVVVQV5GAplGso/lI7rA2/1PQrIbSkz51S
Kj/enphlbwG0Mp8QvquKvquGFM/xQqu1SpuaAJVR1PPCTdV50zpQu2IjNiMqr12EGWcyjRcUuTKX
6s1ZZNTJQp/1kucAh5AYDb+lS0erJkWbYFC0U6RO+5qMAOYu6cjXsp1nqrgDsz0qdp0h5ARuSo2B
OCbUJFwjSiBPRGKt/ZlayZi5DZ67F5JXaIk9IOp6UNTE+G6hkG8bQ61dgbsyakePRwRyA90cMoBt
gfE9rHQVTkoAQHFVp2Z7zfAKHAurj+qLil59AcsBq1K7n2IJyYCh6ye3aeVpcuo8S1NH9gZ131ml
Vtg+GMcGz6g2/kHR2fphoInj2d6IRZ9jmnG9N6CkTeCWpOkxBsaT236vy6VbqKMZ4orQxOIGhPNE
y7Iokm5tNcWsrNunxcbvTArBZof2IC6tMyxvSoA6r6RuLjeOuNbBMG+loF77KHlf0ekTaGyjz5XY
KVgihO/yiOJwa9RK7IZeCHo3q4s9bqghNenWj11VqhSad5Use5uuwX7DLeMpEi4KrY8uerGp8nUp
p8FtUWdm4/Ryr4lOVvfJuYD0BIjCmqY1z6GnYR/BobI4+PxMrXusY4ydng7Win6NaKet/r/ZO48l
t4EsXb/LXQ8m4M0WIFnes+wGUVWSkPBAAkiYp58P6uloFaUWo+96lgpJhMs8ecxv0FjSGvuthnxw
q0ueeakd5wEZQ/FtEsV/ZuBBtoNkCAUMmC80cdnNB3vCqGtRirr3HrSyzU/MpZmiijZ5qJKqPi09
c9z8fQ/+Fpy4HknfKrqIPhPQ0a970MPUeEaB1H/QtHQ8LUSRb5w68Xb0N4/xtX4L1fC/6RIQqFeH
d+8nOOaXypAYm2kOWqsPshaA5IWT7HINbsfUmcmuNJmS/8ePxjFG4kheRNp46AsOkHSgO+kHD/nC
/GJpbZdNm39HZdc8EuH/9GR0uzwaXgRdzsyvL7G1QezEpR4/jPTWz/QxSDZJo8WnigNhM8p4Olbk
rmnJl4xvBWnba4lLwoc+8UFPt2xy3UuDSnuwC7M+RaLL2irURxk1sksrlxMNpx0vbKdq2bZFa5/i
htAcWTmHlfa6VMGtATmmOcO49BDQEgeG6mStOQ8zwPkCsSRQdmd52+pyA8jJjzfOVGKVIWOb8SC4
7mCMehZhEmHXaT0uvZNCx22YcB67sXWfHrwdhERXUCgHIU4dB2vasko/z9o4eHDSwY2mIEYdPajO
jNY1Hix4nhe1Sr0wsGK10TWPASyGZ9fKFe6RBfh7Yk4+t7LOWfYUQ8AVvq4Lol/r1qmf74u+1D7j
pEtfnDqwb1ph9d8GXsa8MeYealKLF867WRPmIn1IE2Pj+YFmvARdkD+JvsBywXKSp0xLW0jLngam
Gsll/dEyecBNKjwviyjV6LLqc8lrbgrbSqIUiHkV/n1P/b7SWeOI5cBMQ/oRYsbXJxpk008U6fGD
JpCTb9zaCofFZX4nqmEHR+zYHv7T9XhvrHMg53i5HeQzg1W4erm48UNgSqzEuniT0u5Y0vJGItt6
ZOH84Xut6CyiIesGzcvDhia9q84UCP4/VL5dPNRWn96YcQLGHW/NqBrm5Ey0nQZY3JQbRJvHjTVR
F1iD+dkRma+SHhBeCszmpDCd4jTIXD8LRUBvtIwTp0NRtvPPUJ9dtkXTLkDA0vYFpMwxrPKf3hnL
jXW/CpmRcn79RiWpgz5oaUKal+Bn5cZvKlu+dcr8YGK9/ft6+P344I1hpAkkmKrN+Ymp+CWmZ1Zl
tmPnaA8WoJqoKq03MTYw8xzr9e8X+r0+IsCubT2WAqMSBllfn2pE4azElj7Z16Lt39q5Xt4tZx6T
EM/MUYvmFk+6qMriLqXQVmoJE6N330ajDJawZKbeHKFn/iFb4IZIEtZEgSLSPtjcNm52adlUyb5w
pXfqafV420O7jUYJ7k7Pun7bt3pxyZC92fpB7N9QljRHhns2D/010oEMA5WzupusIi6HL0VkGfq+
QuwZoeIBAZJj66Tzf8pMp5OD4RCOYnSJqF8Oaa9Vh+dz3k5gAnJk2QUJ2CZlAnxk9/1h2a5KlxRy
q+Y+E52vH7iUNSr5Jg3pvltaoKfdAygbuqCt2hjD/P3vy+lA9H3Ns6g9OULpeuFxBdHt69XmyjU1
XzbZnhN7UyV6lVyO04CzL5gCaZxI0TvXdqEYucRFXGZ3gKQxGJKo9d2O7Sj1LZrx82NhNsGt8rX6
w6wa+8yNo9ZrT6zS7SySZeCzEeByefr3e1/379ePzpBwbcf9nOCBl/96666htICBerbv9O48c5n8
wG96rAv7QneKT9PA5+zvF/x9k68XxIyUlwau9PAYczKRL6Kzsv3oTylJhZbs4mLQt02sgiOL4E+X
oueI3Bd0h7Ws//psReUkpTUY+X5s5iAUk+9uRkM64WwUxygqf7oUfLeAJeCiX3zIr5Zmhqhxx+FM
/pttlrZOTlyZa2fCNNSRF/hTsufwk3ENOoIG8Rhrl6+PNQnAt5bd1/vcboc735XmC2YW3ofLiOJ1
MGbrm6UG7SrhWW38w6ruUUgNxECZI3wBhjvVHlXNa88zyahilEn9meeLnUeJljGtR6hDmjTqnZY8
cBn7y7jJ5bJhSVrLduzS7rbKndpmH9kZqO6il6+u1rgfUsYuKHRrUlWkZA9cJ8M4ACti3RhvtL71
zjIxl8Vl4qrpUu8SpplL4o5UdrN0rY2H/EICuU2M6K8uphulwWTOFzqzay/i8PTvQJmD0lJmXPU7
mekoJdtu075qpQ0B2YyFeMOn0AJdntWy2LaeWasQkZjxhzEmFsdWO+wyjY5pqOoA+1RtaIokKue5
vpZa08FDAcBOap8oJcPSzbV2k2ZBd2m1vbZAZ5+m69xoH3stjvHq8ub5ougb/e3vu8NaA9PBx2VM
DjmTPuzqpHvQoDYtXCRzQzb7MilFGhqs1TFCWwGt2clxvBh7rSVDZ2b2XdgVk59/xK6cjagtpLyr
lRyJGFbrPS/k7EzLql7fAV7ORKjiqTtjcGWdVXPSoDeqHKR0q/Q6l6KGWzxY/bWCqFpse99Sd6mb
BZ8dkgFdZJbjCODO9vLvraOnaVgjru9Ho+iNaSuUO38vMzM+tqN+o5ESHygneReM/GlhrmLNv87+
MnhRPWAdubdzM/h0qp5jWHZDVoaGahrFXaSCJSSgyIez3jT6iauNCPNaNPmDyDbwJQpqgE1N0MqO
FaRZH6DYRRNqHlOhTS1b0w1TS3/tJ/TegQTZ1RXP1ajIbkjkw2zBZCTMtZxGdl8khhXapVNd93yF
sIXi4579/dP/HokhKlEEreKgiHUdVpiY52ZePATNXp9MbWcEVXwuDPXJfTdb4c/ehZdDhPj7NX8P
W/THrbVt5dPvZCry9R0jQyL7QHX13qB1vWkbGe/M0va2uhznh79fag22Xxc2pd3aSoQ3yyzwkM4q
FXIYtZG1+8SAT+YaWMAE07QcKZ7XPOm3q6w9S2N9iVzn6wPRRXZ6R7TtfkLaY9Pp/o0YcORNYnAV
op/vV73d0FH5tP370/2hfmU4ZVFEIy5Es/swKM+G3aRwZLp9R+7xrnuLfuXVuriaPeQL8P8xbpu8
L7YuEXCTu7l/TcM0+J4J4Z2msoyPnOp/vB32jUXR+vOdH7yHXvWkkIXb7wHoTSd2Wu5NKQGROMP4
MTeCNa77851fG9VOOp51Mi2zuivjXD83m7Q6kt3+4dNDBkdcB7GZlRV/UOe5GexQe9I7SNOQBsp2
FLhZqGOwp58ExoNvTzrJ/JeF7NMYOljMbeJDQUnVuEdVxbjSEzV/otBG5hwUdr/NandG30ZLkAWp
7e685F7nLRo5Io1afcCevdALTiNXx3ki8rVB+mdwvPsyFHG6fA5F1w0bx9WsEZPxVribZTY7sKLa
XG580KzmxhSqyU9lKZ3POMWd2uy1MoiWWWbHqI2H83/wVshyQD/SLdreyFUfpLeD4Ss7SedpD74w
PjFVx9GZd1Z71opl19PMOamsrrvkizzi/p49lpXZnNQwUELBaGxXJtlM36Ktz6e4UrtadMb5mMT1
BnzmdKSq+IMUAgtodfVl44MAOKQkBrPhphChp32ie/NT0U4qAutUFGGa40Atu0zb5L5+umRgjAzW
yj1wU+2sQzL+vPWS4MYUQf8Kxrff/X3LHsa+9R2ue4MtC6wMu5ivoaJRg+gct5r3bSWSsGlTdTGY
ClzJMIv/j0uxHuEdgMkhGT34XImGUzsipvN+SLHQa3SnjUYrLk8GS8gjAfDwFFmfiuEHWm7suFXK
+etT6T04Kgcw/349HiPliW6P5a0fJVmrrqoi968Ml8zm76/ysNpaLworDrkC5h4QHg4uagTtgGeG
4qKtXYBonqxQ2pO2VQlNKb0Vx/rMv4U3LriKtFO6o5sDC+6gVEWzr+i7odf3ZRfMO4sMZYqcBK+w
Rkl7Y+Zxe6KvE4UF91FrUcajkvXwiC5LcIX/qTyyxP/wzldKyarOvb72Q6bx0AQ4YdHL3dOzxLMg
Hab7msZDOI6lsWulOW2daZyPvPM/xYBVTBwoG4AK2Ldr1P2lW+JL28rNxl/2TqxpF0vgVGFup+0G
+bWe8SOc57yOKUllVeD1mOv7jvnbhoZSczGM/ZXGzOPCkbZ+NzRaf6bpzXJJul9vWveom9AfthrT
MUYRgC5QoDpMatHGYb7s1cteirR8yurBXLOrYCdV1xzZautS+/UQYGWQZZBAWywNesoHK6M2JgKw
XRh72xuWM0YV81kxo/zgFBAMklnpFBoYt0xxftQY77crs91gtKMZCXDyt8wdPIlOAzpY9q6a9fNe
mvMtki/vf99pvz8enF/iFj60yF4gAf71o89InFHnFvq+avJyo/jjc6XbZRjYdb6zumY6l22prsuk
V0cynAOTXz4coXst2NdsEWL1oerErJIWtBmiR81iz5ve1+z7Euw0SP5gMJHks9NcbpZl0d+rLiFz
7uthGjc9sg4I+eDDt2WQqetR4yuIMMskmkezE87pxPxfRnWy8EsQaK8tr4YyvFTz8mMyYfZEDWQ0
5BrT4QHxglfHWYpbXwJf2LEMEpjLkNt+2ItTXwQASpbzPvWSCWRD5r+odPJPKhceSGSVmf3sNhlj
1KSrtesi8CAMWOBW2iMp9c+OyZcViNrAynFDaM1mVnQIwPQLtY7j3Pwx6/T2AiqNPmwyp54uvTkt
EuS6ULi70RhdlPCt7PKu9KpMBxRfotZhof8zRNNS1k5ot2DFw7jXqj5CCOZdKweMVcsJLg+KG6kW
TlVVbbJKTUHITL6sL7S+BzsxT0kGo6hs1f2CWEGyC8zegWESJ31oOFqfRjR9ulPGKUh02VWbHWmu
/la4sThBwNAuxp+DVuKhKnmtlSPGR3376FlCXDRNOZwaTlanUZa4VUIEqmu8nsXQXlPWZKcJ4ma4
Y2AXOUd2q2ltWIORFpGchZWH1lKo0wTmx7ZQbSBCVA8MZwOWf77yW7RKQy/I62bja6P4sBlO9Vtf
5tlOLTRQorjy5E0+GjQaS3ex+x2u2/aRin0tyL9+bjp+zHkBZHDwsf+/7kiGGI3KE79+VKqVO1TZ
iDN8OXEep4F9wiqptyW+aad6Iuw+RMOoPVI3/tbMhjyHEjbszdWHEeD/welrIwvbDX6qHgMnH0/z
umy3tdfnp5DPnM2SOMOZNuaIrfqIC6KEUEdj7Wa4d5bzyd+D0+8SIyjC/GNKBQ5jxWB9fRdKn1Lk
yurpcS7H/tUzRh/YXC+cHG6dnxVR0jgMkSazMV8WfaEwSrwc92fPNBXab0V/V1rKi/R8Lv7xkf4P
rvn/DJ8j4N/DNa/fBzl8AWuu//5/wZpAMhmCAHMKsJpkXM+x/b9+JOvfMLkiXSenW1Pkf4E1McrB
VYcsz9dRHvAs+qv/Qmvyl3hNr61kmyG583Pz/wdwzZ/l+q+bi18CSMfYlR/ERu4nnPOXHAemQCFg
7Ma3nIbkdQJFka77ACcynza+eUoCpIVIewJiyUZosp5+mfrjq90nKBE4yyYoLAdwihTPzhymC8mZ
22iYxnv2M9xPkNx9P/8j/P/fSmOl8aH/stJ+euC8fS/eq28kNd9/GgyuLoI//98/VpyG881/r+JD
zJlIzchdiVX/XHLOf9P1ov9IUo8q7coN/yc+2Az+mwW36l2AxWdUwTr9JzwYBzUa6yxRusDQdgAW
/0fwYH7pl2C+Kj7AvkEtn/QG1RaoDV8DWAqfs3cb1b/qINmWCNfO1I4aZtIPU5uOaahkUSISSvf9
FUzcCFEwbjAR92IPVpDnte43t0LJYZUcbZ6ybp6+Vcgy5sdS/zWJ/de2WG8T4N/KYiHP5bC1DuKs
5jb2UkyD/UodaBYb2xmCZ1MLnAv8A+sn0Cv9ComppokkwqlfDfy5rztHaa81Rz8YGSsrfvzyrW//
ce0vMOWvJSBseu5kRfyscKN1CHaQmCphFonlMxaeabGIHfad3o+ZjKzGQkr43S6Xw4IMkTUFt35V
GqjIAIl6rsog/6iMoLkI+sAcMBKvFmrHwViGECqjM52uStoN8qKLdxVPBeA5JfBAxW2ghCLleReI
wyT3MreG+74atPelVf1lgDXb6yLzctqSk4/VZg7K+oWUurom57GuZ6BrzabMKp1fXnS8uLQcbU3s
YQ11Qynp3EwxchyzMYtrY6QPpHnaOqYUTr3OKdz8dlbS+xTSkWfJoOyPfhi17zQk0TuenTgINQuA
qCGL5c5P9ex26Y0qoaOL9eul30h6NYk79c+1TaOffn6zmKgZt3VwRktcvVajlV+Yudff13Rml6jo
tFbbLjOBPsyEK8wjFdO6fb6spp+NAqaXfEKyenRWvi56YfRAkC1N/9ArS0cS16pE1M6zcUto9ubQ
kK0qw2xU8+WSWsYtjPnYiSzpU3ZoSAh1YbJk8trLEv9uRgo6C0eRarBfGAjditxpvwvTqunLW35J
My1pPBMVVFOeW2Np3nvu4FzPsxrPMMEdvv99VR4mJHBV4RXgSWGtMv6Mgw9SI2Y2yjSHpXzVBG05
6osGOvZMuf6G9BY9/rSS08Poz/kn/QvhRmOuDAFOr5renMSO71zQa/T9NSrqI3f2dQsTzSCpgFC3
VrYEsqg/7/yXk63QNcqjpcnfJmwtHutsgKMdoNjwUqiyNcIYfZGaqiWp7xaO4Xu91cyJ2dQExr71
bZC1MPeL//X6/LeOJIf0CO7Ks+nPQkMEv0d8OYh/nstVNcuv3ugdG9c1LsNd6FR18GTOuQFV0B5c
E/0lBzkcWqHpm2L0Rhav6vfewGByk9ma+cSfuT+/ie2nQi6tExZLpz6ZnRQ3KCcnA0pFhVv849z9
97e+3tq/YuL6Qj2SAKC3xDygbGsy82s7pDRx23SmoH3zG017r5zUuReOW793KsmA3JZtQrRcnI/B
YZ4eAkNdnRyR/0Y93PDzYwIgh13P9XYAUUBd4TwzrN8K9TQIkrJp7e6tXYLmoUFIg4VXMSIIa79d
Hg0rb5JNrIrBCRfDLTUkytclIGt/+lanDqLPuTc6lwOzLxS52kUdoyb+PCS+vrC1QAWsYK0YSlRR
vr6w2Sopz+Z4fAPb3dxl4MueS6np6S418UAKkdlugp2uactmEAqQby8bhAoG6T6BJ4jPR3fxPpdl
SDFmJseswgSJggcrTbybwQzGV2XNaGfMKogvvIFGRSTpwf3wNF1NOzF22iNyX+o16zwPhmufTZfJ
4KtdCo0Nao0rROiqVnuO9Z6vBdRJ0k2cGvEjQPDjxo5V95RbJfoiakmqY3tzDXiHb4bslkYqnlp8
w7Xk+2VvjhiGp3quL2/xlDBiROF4fAoo4W/q2kQDBQzmPulz480EE+qHPrSSs1Iv2jzsF89YN0wX
P7Q0neF7TB9H4sZv94YNFtGMpJgvBqZhjSu/3Bv8B9Ov7CR+I1+WSD8zHu5CAGZyCb1e53ys/azc
F+YwXRdQmp+CqhqBEQFPT8KqW6m/ZrN8NKJzvzO/n5ZjqcnXw4RtGKw6QkyPmE3QKNIPDpMWpDlZ
elK9Q6Oez4ayM4bQQ2X4tmmy5N5Erf2DyOsMkYbn9k0/GulbDJXjuUb+5zp3qvmKUO6VSAtIfYis
/d9fn/uTs/Drt6VXTJCgG7vmKyibHeQp3hhMWucV9vtiV5oKNUYk8c7zJlNEpZXIl2DuYjKIpdQk
uHAG1LsKHFgRTVMzOGd+ltndVmsyfTlpUN1DOztDOOTUJVVoLlJ9tLqdXsJ3idIWg1sErIduYed0
/YNpGvb3xke7tPDJTM7bTDYvZQloqBCQhM/pGU2fKnfWjMnv9PJsUfaS7izkwINd33j9W5MPrRMp
B5TDRpNO8Q1SQ3ZPTyDvN0btjhfBKl1zmSJCft5wLCKjE+iMWRdwIDpJX26ld9nU6GzlJlg+TCTb
zxYUQb8Rymv/hUlWVm1JTOAH1Hk/fLqNS2U1Jima1YzvKn2TVn55gUFFQwwfy1QiQrFgKYz1E0lx
mtOZQr0vTqIhC2S+mdrZfSpQEoECITR0MRggDI+uO3f61tQz37/gUEE6ww2arL3yPYlADerV8Xgp
S47rE7NzJ/vGJe0qT5BL6s2oM4fhWxIXwZ2eouIZLu0YnCZJWWibOfXmJBqrkXXeutZ8lwW9se+R
JJFhq1oc6iYkI+PI98rmPvCEvJ/ZQP2lcN36Xs97+dSSkL6QXi3laTc6xrVRysQm22HYFy6dkTm7
gdxOJ30o2rNsqU2MeCbTes+CEXfwcRQoyZQm9hfk3YXYYodWnWt2HD8QGRATaBbHe5kZkpUbXQxu
v+tNPz1LhLs8sRIYyWCCt4pe6JV/S/+0fDE8zXi1JbM6BI68Cq2lePochnKuEceZtDeZtPmDHtcu
vA+G+CB5FobLYSGmwIo8gYxOqCUAvk/bsjZ88NPIn4Rt7w6nlp/29lWP2+dNZSSO2OZCAaKY0ra6
AwBSfjOnHgV5ScY4v2ZVy4JA+2gkhOvCYcAwEPtIeatn2rAKCoc+xN/Q+PQubdHZlyh31/iRZy6W
DL6HemSIdYfMQmsehh9eBQR205QlaqwYutjkMa1ffYye513J3AOW0yWxrSLFv3vQpG/cqCJorqYs
BXXh90LEkZn14rzrhyDelIGXi9dhmLvgfPDqLtmZtixmhk+J/9xLRj3hUgXeczp02h1CDigXpkZT
3WqV2V07ulqMh9IQCXvZZZeXZOFKvIzIgdwLK6lupSmD17jQ6kspWh/5yRG7KWD/1I/0KIVMQsBZ
ogxt4Vhvoz1DB6g1mD05KPUS3Sq9OpVe2yfndUer9LzyUvFmLu3gn2WBli43jjKGdKdPWKCQc9qF
9dAZSfKCRrWyI2+cWeHIPBtTaECddsNSae1FgRoMsXUpnsbKtu4VnKEffbUKFQc56yMlel7jVaGy
bZAs84OGAwFfsk7Tj5lOchP2pevtmymT5w4JN4RN4Q6Q1h1wfuasd68+AoB3OgKf76jRtK/GPCo0
iua4uyEM9phiUHS9IUbV3Beut6QhchDiNkupKkDlmxJks9EavFvEltABVfLdMrLkQxLSL2RpDHlo
VJV5CfMHNmTVefy4Z8b+hTdmy1POnpKh7OGasonM9hSZ4OrbLAVO5ejGI2GqB6i1hnEQm69t7+vt
RtSk8ZtiSJsbs6cgjJBXRB2stXowQCwDO8dkSfkPiW0Xt207TtOG4zPrQ1/rdBmaja4upsJNXuSg
zNU0ITY6WHyaMV2SjC/1Nq6HmpOgaf1rD7gZsGRTtO+lp9KPEkpUu3FiFLejpJ07LxKLY8ios40s
2PbG0j/HbWak21GOKaglhJvuZLW0z5UVa9dJnBWwpTqaG2vZ0Z0RW3WUNfOhd0muTf/ZoZX6pLst
XqWd8K4dbNDLcOza4j3D96HdLlYr7BD3joQjJp+dK5QSDRVJL+Ymks4XV0kyJvc9n1VEQbYglJrN
wRSH+RS4WZTErvARMurdWwSLiBypu6TfWFD9uZ7ozvfRRAPTKg24YDON9Hff64KnJOVfhfHglXuO
0eA16dPhCZErFzdaurbM94JgmwAaj3dgX3Wf4SIKsHzNUb2UXToUEdj8ztm4pTuZrLgU/uKU5Ryk
UjbefYIL0euii+Cm5QBDp6kOrFclYahukIAiWkO7YH4hullG6WChRWe4Xf9kxUE3n6S6rB6TKRnH
DfpTBC0fIO4PwB72vpbYKYRtYg578Jklxzl+UghqzXp53gb0rLfStu9b9JwigYruzlxkeW406GiE
Hrrxn0GmAwRBchg2dKxNP8auecFn5tzKggnLjiwft6XtiKugc7lO6hUVUlfV8pF1cfnMQSunU4oe
vdpagELebZUkD/WkfD0MKsc7M2qRdqGdSHdXM+iyEdQzFpoSqclgJK8Wxh79GOjfbcZcBf0UtBsC
lVC/eAW62dtkrBq1DTqDMk2Y5UM9L901xFTlbpmEl7ckARjVjbl3k/F1s8jr0ZHcItlgPkirJDuU
lOP3uqrdPY9dLJs8rRAm6+uleqoyY7lC2Mk+Q7lh1K99UTpiR12tMeZMq3RTEF/SjYwRuxIOAS5y
nTXMOFnMu1OUjacIEqZ3oKAGa8u+DR5AGzMISa2sOwd2iuKeXOKBU5NK8ZK5AYYQiUdMww3Iu5zF
6O+Hys3wZ1ny+QlRGpsBwiL1PeZQ7stilsuHNtZ5g4JU49PkFdaQRsqo/OTZG3I9vVsrXft2GvvU
akNNNFq+IQr4Lnta9qwR5Toi0s3Y3ZdZbdlhNcORCmN9XJhHaqJN73CEKk7BrwblZWlX9XkxNxn9
DH3y7DOVWEOPcFvZNNvOq2krSd2Ny71Nt5lHW9pWoYyG06cbP0NoqdUVsFaIHf7ID0J5MXUVCWPp
3v1awQaVuiXjsGwxZzxrSkQtfvRDOztPOcYWdtR7Tf8cCPqkF3IQnrFL0i6Ak4zPCKZKtl5kN7Os
SskZxaSFQVhsXlsYMdqf0+KTjDuWunKKUZrnA1zWeQs1F4yE3Q7S3roNk5iO8GqewSxGe3BW5pOa
lnqXiMADFTyg+hylmVhpnbnhvRLxciQPWfHZaW9Oc71JKmFNp2MpkvvOz+qbQQQZhMw881rgNZOo
13dbqwdfy+b4vF5mDxsquvveGVgcy95C7kXMt+CcvsychNfqJ7A0L4K8b4qzXtHs39Bu0CCF+M0V
ApfuFNUBbCu4zwMvwJRZNZ0o5FqaE6tpKivqkl7qJ5jgjmeZBrD2JO9i5xZJaj/YtGC4h9MWt/r0
rE3nZLzoutor2Rw0jCLZVTK50Jxh1jdDr7SHQTedZZuWHYJlubDLZCd1r553ZuYY2RbtkaBF9JkM
5KwlwbW3MWeNg8KBtXRRxejLxXlnjl/8ZJzfC99HKJqAl+nJtqKpal2LrM3Tkz4HO33uyLZJ7/La
SJpdbFCKX9B5bm/qPpvpSxrlxpyTNqFAQp9zTkWfhqkZ5xdlFdQvHt5MW8LUHGxRu2tQDo5HhsYy
RvMCecVlOKWZjWxcpsfjENlO7j97neE+0B3RbrKkTPHigZP4ww76/DUWVmaFCFYN531m0fRMkV8M
0QFOl6j3i/4CCII4rbXJBzvno555Us56/xR0yfjSdehnn9lCov7pBpPhUDAMSN8XNecLI/1mOhnp
NnK8jjEaDQCnnjt65hi/xVpZh1rhVq8Q7ibjPnM7VVwFjvDNDeun/VyEIz+oMdtmV+vGch8jAp1t
/6vL0KnWRKzeaDdOeRQYaINGVm0i//BfeVtbme7W6k3ry+Rca8oflWXyfjtN3v5Xg5CmaDqHrqAr
vLsC6nS87cZ6CpDk9KsjTckDDT20U5lw2AzPIL+sasPBQacqsFTjteBu3/Rl1k6tIUgvjWCaT2Vv
2KHbmNo50147bIbF3knP0Taq85pHO5bdqUEr7bQoBETQNjaBbjbTjpIy2bYoZ151hDFO8a67MLXG
21bY7m1xdm03ulHJXZc78VYrWv8ZDQztSPvtgAKzPhSGA+hpBVRRcJ4PFYmWQNEr5AR+XzKLAgLt
f87mxluee7wMJZzydnjDgCh5SlSXPhWDbF8cC2lTmsVzhz5t5p4SfYYPtwnGWwlg9lPFa0OsMYuM
U8cfPqVRZTwtBfXj35sCP8lA/+oJ/Lz3dWLJ9IJZKJXGwTglU33qYM9VvbceF9m0Q4Fga4PNylkL
LPqR/weNodJ182SB/0kbFlIPogZ5UN7nqmzefdAtd9AcEdiMW0fd16W3XPWguQETZpOGoY1iCK8w
HnxumE1SFslG55iLKx0AO2jvbb5gBh4iOzqjQQaY7JzW4ojeozmkT7DzkF1IrSbo4ebUjPlTdLcR
nHSXN8CnOMxwVroXIk+bJ0kt3iKmIdMhCuRY32pmQ2Vne3731FVjV0WYcTkqKqsUspsnApHduaM3
mpHbaV0SOsqtr31Yh+7WH1XxQsa/IAWQVTWDfMYltz1E3XddxVhiVx3T+tDIXfPSI4HYs5WrOoQP
3X6OKQoEjhLOzTKaTP/jZZmuMt9G+8kz5/6qmIX8FntF/yJlGl8hEZwWUYZoXbfp8VMoTrzFV+iV
uRRdtFBcuRsbv9/axJ+UwFc5l57TDQMKIVr/KAacp5EMRegEakTwmSYo41hNrp79GnqDa874oAH2
T9/lYo1ZpHI2kjcY5U0xjMtEgEM44shM5aD9y5KC9rl6PzCh0+HqHrbBehhcVT+o8h3RjPZbCQji
tYZA+WAN8DspxKF2OL0vbrrCpwYdSk/f0VVRN4Ty5b6gSgeM7RmXY4r70pEW3U9w8K/L3WTgQFsL
rUNoxHCKD9qb5M5a7Oax/e73VVJvax7/MTaBDe7G2TVuOq+r3BNA2vNrg0bFHS0LjNZ1RZpXG85w
OvbxcNHMSUedvdgmBy/T+xPN/h/2zmS5biRL06/SVnuEYR7MumsB4E4k7+UgiqK0gVEShXl2AA48
fX9QRlaJlyqxmLWtRVqkIoLhdMDhfvw//+C51+1AywANZdMfwAPsz7LL0eAUCJRBJNvxXvESb2e1
Nn23rC4o19jZlDpIaRRqbATwkSErzjcrHLUDXe+ccGzT3sV+MZWfywIvA6ybE/uE3ANJB8782ND2
MbVqIuSS+YIrcBvMo1WRTUSY6wlut/6AH65gdTljd+8k6lCEi4EYCgoZ6apu2153SVyUYUfyH6l9
OXWGH01pfpope+ZAMJnDopqkWnD/EGQ8dPQOQREscdtwP8u5jLJ17Cf63Q/1lA5vLKSfGrUXL+sn
zZUu7xoUCqnxrCNjWK3aCC/SvqtqrX7N1UnbYS2OU7ozNIci7tu9GyXFycywE09qU3loc0/sZrvs
Lsit13fZ6KyRGf1SsG2ZCl7bw7RdBLHiKmKvq0Xt7E3WlEivM1ert9NYUbKxl3EtQsvIx4dMI9IR
LkCeO4o+aUM5pBRVDd0eq2/FBbtCs6FDYIZTY+n7P2/Nr85KKJwrzWSV39sQrH7KpX6BuxdnEVXZ
GtHXPMPvZxMNcXzT9/QLtlndyOcmn7pHBd3Jo4HQgnjDCV+hsNIK7Y4biIL8zTPHY1Rysw4jV2bq
FomD2gZi1tpbtXXwCq+VvrmOTDe5zVi+V0pV5j+UQtG+ikIVNxj/qBfr2dBvgbr0NzoNEGJetBpY
w6j5abgBSjv8j+7rSzi/x0x3yUw5PJk4tXwBpk8uOGeR21nghZ+mdnZPowaFIMj0IcctFutpcr5q
WVxpo4AxGWvSvsfPaCSkAk+XFklYLm/KTHM/W/z0vSasyPUxgertbTUP5sch9fKPNmzRiwEcjbre
NIePtQFU4jszAhkrroe9hYbquVeGeZu6zbAlbkUP6B8n8R4txSA2ql2o3wSFngytWGuNexCOktio
ppluKGJxg8+6wbuHSiG1owufv4OajMXyt4FpPpuyNH4o0xjj7T5YOI4Wjpz2Omi2xCBq7hs/9/Rx
wrC2tFEpaOmN1adWsVl0mdw0iWMcCUvVHgevFJeJ6Ku7pvXmkwVWBOSEbcjz6igc4uCes4FJTiKV
uvGYqrVy082NeZk7EE/90jOdT9OUE0FUgT1cpRXG0PghxM1ziuPkdwCk6vMwG5rtY5voav7c9JTx
Izfvy6mos2dj6VzMnoxaapslcRrM4T1b7bYdqUvOrppLSm5Dtu58z+1gQkEomw7XT7Owoisrt4br
MScQ3W8tadwvZWQBijip0K8jKAnjrcDXV8dUEwtIdxtzAehjfLSFU+2GjI5xTF6pwV0kKizvWS+7
aVVb1nzLqdmrjxM28cicHLu4wqRb2YHY2xNtelnZm9luy2ttmVH8kj06BxLr9VtHG0mbSGR20zhS
1XziVioCF6Um4I73ntUHZhF1deDKSc8Cbr9ajvoxGk8Leof1zjByUWR/ke2u0mq32LETae5ugG9g
+jwx9/PkWXUURBAaslAqbq369Vy1BXlF5XjNFmdfOgq48YWeVpV5kdSVXnwqTY9gVm1IinLbZJpy
RJ2OuZKfti3WFZXM+mt8XxpMm+t0AGD26vRrr7ugkuk0zIh7iik5Ae9433R7Sq4kcY37xehjYwvH
wz02XizaXU5AV75DnZ0t2yL2nP1ATMWN7Y4AlKMpohrJTNtHB7yMPGIa5kTpg9aNsnEzC/yrN7Lu
IEkMcZNNgRk5OJKMlg0vdeJK+BVgKr9Xl3H1UOkAyXIxA09grm/WWx2Y5SNLa5H7LF9dhRsjLi7F
OKNlSMqaqk2Buryd+qnpfNY/jY1uyXE/EZzVV51lufllM3GFtIWjf6DTgYTJIBh5m/QtNjVVU5+W
URN2aBuxe++iuwHB0mL9zs5hyviiT0fQgVzcxsSNfHC1xLnQ+vWmNtRNm/mpsDE76F2LhJmYlJ0E
wMNNTiq3QrAqzJuO5MIZFMeacaGqkyO2I1tEyO85XMRimSrY1VK/ZQdb9cCpOT7qeQKt2RX8NrKg
abN+UctV0sSNBJjJCe+WRl2eFjpJ8S6yx1IF65qKUzEuzockEfoxzWRufHDKurkECVvUTTID4YG3
y3QKx6JsPnlymXDEoA64bOGE43oVVeX3VB3GaYNnsSsDobe58EWB8bwmUzoo8JYuCtgKaeDUhZru
I2w4nuJqck6ZLuxN3tAgDoU+NGyxZp1OiAmXvPTz2GsmtoNCPEM/EYcu82B/GW39lMimfIg0wbk7
Jn3vgi4hzg11uXiEVMO9vY8VjLYCKhsUp0Im3wZpl1sZ5xPZGpChj4MdF0VQeBX9vySTu94tlWeb
sirdlF6XYkOjudkXtRx/Jg5g2dVXSsz1uCHT5Ba/yDaiHReVt6NWDI9YXolNUhjx3ZwO8PI7W8QP
8yLrY9WCx4SyiwgGdlsAso2aKzPeNoPTPjusqiEkokDLgspKNO8Te3pqnKY2K9UdWbWCWz/d/fLG
VDoJOCVonW4j1xri4zAmthIUKKXZPHNdr4NcIeFgm1TTpIP3Kk2xN+D8WBy3NvIYyE1kkuWN1D9P
WiIFbbHWI7izSmcnQ9bQRyclrwpck4ndumvFnBMc5ojpti8rFmZe9MYHFT7DtMVIq8VTRdOK8cIY
2PvbOHKeaCakV3UPiuunEUXGhgaogZWdJWxyGRJFa6+AqfqLTuPS4jeayEBqTC+5wT2gKW91h2Tm
Zzh34Ac9++CwJZTBqQ6cHkv6lZY/PHXob9lHyyjNnM29Gqd9G+dSD/N8Mr8MgyPTa7jOxX2jk6kW
lm1XJCFBJ9kPO+tN79SRsEKItkb3astFDkrDRHL5CaGqbj42WZ4/tHAWsy1JsFYaJEObFIEoa9wF
+0axIZFFS7wvxKoEoRyb7I8gDy3GITJy5iPuiZp+Kp1OyQ8xBTU+QXw3RBag4wbpdPtoClMctHZT
a7gfVbWXFB6DvTX4KEA1M2skPAMLGDx53GhQaBl0Fj0ps24sP0+Hisxyo/2gpfNy16vzAFQbO622
AQCL8gslUiFGlK4car+QU74iiaki/VJMxTfHETTUyMXQb7w8tT4TWog8F484tbmcZp3+Tg2gM/vO
GJU4s6qWdwelnOaY2y/NB2yS6juDPZprQoW00J7m8kPqRPQG2srAIK4h2ggtc5/mF7wi9apWC9W6
LOeJRnWsj5WxHdaSOXD1ZLE/jU4Ug1bUXGLNYin2iZjERZMuqb4ZrSRNPjURfre7seaA9tnMm+ZT
w835Y7ZS9wKH2OpqE2XLlIcoF5obEOTue25xhfKn3KJ9R2c1eRxGdzVbL+0U6kaSaUet0ZMLY+61
W6vGYYzt0TR/xHkqUPfnSnGRKWX6TVWTvPVXahavgELXVyua4pBroHz4iLnYNwyjWUCmUw7WvBEw
nVV8BLdeiqMO8bhONtOxjNsvNoYIwPdpCUasjDWoEPpQ3R8rD90FW3f80Rlk9rlRC+1jW4z2g8CT
R1yigrePBAhExc6alBmPBaex041Fl0YEppe36HpGXZxwRGiNMBbNcvJoxT8UVkubB4mnCFWWQ7Mx
Ei2xtin4kbKl0BiJdMEi0rf0XBI/VC3IBzEjyT56aCZ2KZ0aZeO5EjTOS+IrA6DmgbVBZ5tXWR8b
ZSbQ0LNLixkYRXLv1tPwIVaT+WgRiqb6k6NkcjP3nXm7VNP8IOfqUxbTH/JcIpR8UbkTgUzq0Djh
NHnTnSIn667D6w0XfOAiHNq7sT6KUmSVH5kdj5leAH+bjnOKTD9OdmlvQ++tm2h+7sm2srflVJju
h6xaunRTxPkYov7NT1UxGJejmifLRsdogXcNorVdjCb+XhkztdnPa9P/ktD/DdLOLzfI8Ek8/c00
Pz2Vz//v3w598dT/n5tUfHtKu+olC50f/CcLXTf/wjUQc1PcySGh/6fwQcGO7C+MqNEurUl89k8D
6/+goRt/IYmwcUiCu4714OpP9U8eum5hYc3dAthndXHCUOodsgd+s1/4ZxbWZER6krAMewlI8lVG
PX7tLR2RajlZslY2JUCX2sXQtyhXQrJE33JkOlPTruOBRa/+2mDSGiFOZ5fQzixlqnmJflKyevYV
JfmhW93RK4C/J/2LqhU1kYMi2ynRTVk+oqCHot3qb6mHzvT7/BoQ2+AjQhoDPnMgt728C9dLSQ5x
X9enhkOgXXT6zBWoqFbK5LLtnzjro52RJmB9Jq4JXWf9iPvpQ4UyOeQGbZ0qp78darTvFAL3sEFS
TKtN7U43o73IVBpZKKPCtjO6zSgI7hPxmB6Wz7rdLBQaU/2GrSJO/OevEZDfhg0HZWKlpp5rNSnD
aJbKVj+WVNBJMHTQ2H3jm2VTXPdbc+3C7c3iwuRUxtBG7Iv+NqU8u/GaQ0Zv19xbSmA/18QM0Sva
9c1T73IH3lDw0N5gvi1sv/5YH+f6Kku3Lo6qghQsRIV4sIbWJj7YbWg4QYxO0/Mhq1DU29VW/27l
uJpsbVhNJ3a0ptonn7Qv+DJza02JNJiPJsmO7aEugvnaqx5sUtKM+lulXdj2fnAO2LVaVRjtsXN2
GlJmQ28kpWmnIWd3d0a3LZNwGILFCSF2SmvLnXlG7mcGCbk6adjcDTddvLVdv7htPjqfjc90t2fA
B6IAfbVHp74t+0+563tZWON2g3/Q1bi1d19jCC1Yt/jap/pW+eS5vuoFqr2V5TZS2OK/SbEZdeqF
42IEAj9cv40CQKnysgmjL626tzzqRH+mZCl3cMIszdeP2dE5WKHzoXUDzHKj5x6rUqBB6deX8Vfe
mvWhZ1bZfnaCFmrGPd2wXbQzd8kuw9r4mH5a4PDO+wU+WO1719PDNjp6V8NldJod37qvL8W2uJKP
nuabx6oKRByOmHl+XSi3g/mi21qH6I4STGZ+Ts5bcwSBl3Jn3IwKp6DvwZLw82vvc7FTrpbP5dfq
6Fq7sgmJucU0K9B3048MY97b4moKvCvvkGzUsEdUFzRf5oO7lQ+4Ywa4sG+Y4yHnm6Ji3+S4CJZ+
XQbNj+yHJ/3sRwUvRD2MbmBd0KjZ1pe0Bvj4lpvsaNYhD/RzteO2cmhF2GTBsNWC/Ht+qB/nbOfd
uVfLzjuOm+ngPY+n4uTdAtErc1Cclic+224TA3HQneYKe6NtqtvqFqMpbwilif9DkHH84qdB9fB3
1NK7jsDr5rn6ILrnZ3F8av7v+qPf6obKNk7Ev7/8Y/+PP8fP9XqkvPjD5qeQ6XZ47ua7534o+NF/
kNLXf/O/+w//PqTu54ZD6ls9VGL9r8Vp/fKMWuMS/muF1c1TMzwpp586q92QVs9PLw649Yf/FvZZ
3l94J4Euwj1flX1s6H+rrEz1L+zYqYzxDrP4P/yTfx5v/BMH2SaHIqec41HecC7983zTtL9sdjEU
VvQycFzwtPcccPxmvxxwq1LLARciNJP/IOrCc6N8PMJUReKhc9VjqABujznTjwq8a//L47n5B0r+
qyjpJbj6cxgLIRdUaQ56VPNnB0oZLbVS9I17pcAg+GjgGBaancDuC+T+U6xo5qdaKPrB0Er1E20F
+43U3Nez9DA6xIlGRZIAgE+58CtVW6m9rsd/Pz5W6iJ2Wu6WYSmnuz/P8XeD2Gt42Wp7gwXFWTMn
UR1RUNknR0DwKFCQRuIV2L1VIrw8yn5K62ys+rDEp/XMX9ff4hcYXlnmmD5HmhxVMgrJFazKzeIu
xHTDWQvfPyGYdKuz3SrrU88I2nCcWdbQW47ZnA3fvNpVYFSvBuDvH8ZDxQp9AUMD76d76y8zEolr
zd7AjIDFgEcmwKbCysUbziDn2uxVk0hBtUpSNAxLyEF4+eBSFFyKNuIDFXs1+7tREzdlqGuEs/48
9ZLwSJqcG7qCLs23pMbRAc5hV9re+9ciQBzKSt0AODbOM9RIdDUjZYISmPTOcJG4GKejx/tbZv1f
inBeFq4/lwnKTSRkOLYhtjq3MKN7XUaS0MJjm6vfJwfKrmc3txasd3/Wpf3+lYKhFOuErYrqyzlb
KQPPvEs9m3N4MAeOaXDJsgeB/vNC+c3Sd1Y/B7Sl1Mav1PVRl442AHt2NBYZ7STk77At5+cJBk3w
55FefcqragISMoxNWBQM9XKtlHmnkWCZlUdR5RHXfxbPHmKj9saO8eoloUei64SKdPXrQe/1cphI
uGXuOg07BqSD0I7L/Dvx8cK3h9K9BZ4f3/uaGA/Xl/UFaay98/Fmzeinrk/SY7Rwf0lW6hwSs3Lz
3oeH1SvmYmgYHZ7jenb9ukO19PJbNyPTFtMQ7QAJZQzqJjfeGOX197w6yrLeuKtwSGJy8HIYzPrB
6JyoPDY2RERwTzXM9FZ+JzXY2yYi1q/nZbylr9z/wIqovo6AmYJ6gSn23ulapHVjjKCicGT3Olsr
tANmGOhVcjQTc94kg/I9UkjXffcg7MM68n+sHJjw2Uoh260e2pQPzIvEsImqLg1nh0vF/2yUs6nA
mYv6wpiTo9BzL0h0UyLZd7s3Rnm96rEd5OOi7uBahn/Nyxc3E/LkjEldHlHVtXsFAdnWJqXgQG7s
HOYwWY5/ntWrbYMjjOOF7+vn9e+n6PaX80Wt3ckFKiJjuYRfZxjJGPlgceIBSBJ+6Z8HM/nl/5Mk
wL4LuYKzH27/Ck9gRvJycgr+rAiWmvpokxB8KUQE3W4siut/YRTSLPiQ153DOqNJGfksR0HI75Eu
Et45Jcq/fs7fEre/fnDMZTVQpHjlez4v2tykyhpFs+ojBAS3CUZdGUp6OT2yolmIND78eVIrtnH2
6CAX8tmigwR6OPeEd+DM9+OSN0ciRTQX3ibKigJNRLQt3cU9xTCRvs/KYB9lo0DS/vPgrxclBQh1
tgphDjvq88FRTJq1IZ32WOPcU4U5md2xX1Rd9jmhYfMlKdTsrZyaV4+XagdpIFsYWWoMe/ZN6zCu
+zYu+2MsLWBcul83i5fh+B9p1hvr5XdDISKm/sXw26aYe7kqDSdOrWqoBbWPNj3joKMeW2lMOzkq
+Xu/NjxJsPwEszP4DAhRfTnUNGMQoFXFeFxWUrbZO9OuHCDjxrSgHt/5zqg4Vps3rk8wBeH+vRwK
N4fOVKxuOHZuCSmIF3UxyVYJFlcRexMt/RuV22+eIggWty4KVc0Grnw5HoHzjYXt/3BUdCbUwwIM
q66agAuk88Z96dW3sE5tNW6iKOByeE5aY/l1Us2H4UgVpD1N8MkDJSbaU0LSOIFoY9tUe6gKnDK2
3niBr3awdWgKQqxoADwp517OEsPnHCqHNtCsqtRtizL9S2UkyxtGpOsO9eJjPxvl7N3ZbdrGAz4T
R6NUP+OlLze6mXr7Uqmj+4zEumCJsum99ePPMamv0TxZrM6zg8eoaMzoEWNObu6EZqo84sbcbUi7
jd+oCX67UlycEbna4+hzLlu2dayrDeEMR68pl6A2UvKmrNIICEt+q/z47VDs0QDkIOHwmF++rgoG
0ogD9XBcprFGv6Kqj2qkLhdpb75lHnuGTnO48eBACtZUQoBq4yfV8peTtNdtEgRTfYRI1EYpmgk3
Oy2KnV8gu4+P6iD1ai8bx4Jmm3oRvOm41J8hWFfXbZdrt11ivRnR85vV6vL9G9inkbDN0fFy+o0q
W5XDcDzOE+KwJZrMC3NMozeOpt+NgtvNykjG3ebV+1zSRRGLYJRlLCJfaYlQyyk/N+/ez7jPA44A
63AYrfZQvxbOkH7EMOvWdNSRVQQpx+BO7bL2QBRe+zj0ffbu/QxwH+qpSssBqzZ3XVq/vM5p9pJe
EepynDJUsWhDusDB4SRYNNJz3zs1Fg1xFlwKuBPwl5dDocir6oWYkmOmdmxbZd/rGiwbcIxQaScH
JXYmyzz486CvN1GTPgrFBA5CsPt+Rhr/Mr/YKaMW8Zl3NAeJSV2mQV7bKQRmdgfIUmtDfRTVeFN4
Rl4fCwAX541f4PUmt3IKV9SJuoY8rrXo+OUXGBL65uhKlaPtdu7F5DTa9Vwq/Q4p/urj0ivSDNGl
ITP788RfL1cImlxdSYlhH3fss/LQSqwIlKqOjgurbFPBskZ3GiVvnFGvR1lPB5AMclzB1s53AxQO
s7RrN4J9JJbtbOrJxqHp/cbKASbkKb04KgiqxaFK1daPwoMw/fIpWo1iknvk6dftyAO7lY7E0qZ3
J8u9jT1cY7YrSAqXpUWqdxV7nW5elF1V037PGo+mRNY2eFeWWtlPmyVaVFsgUCrgvRHf0wzZqR8M
ABHDnFTlQEHTGaHVZfCbMSGQWWgNY/Sg2JUCTDPj97nPoWLoYTcqNS9Sizv60W3T9uFA505C2J1c
8k1Jdbe+dNlSzkETlcunotLT/CbHdLgL9LTp7cuKRBs0F/gpNjWMjcFD8trgV7ntRtwln9J8nMTW
GGmZ3SSDQIaZZ1b/w+o7UiwwrlSSq6p2ySbRK28Qt0MRN22IQr4UqMjghO4NUao5LjBD/xiXi+OE
JaL2+Mp10ezT2sCF08d9hf5DUsCwu0oJ4rhSVVk8CJJNjE0GQpXe27OVcqZQNT9JOI76KclRaV0n
fSHRrFWL+6UHVvqk6ABYu8UjRmbbY2MQ7xas+odPRd7mypXMZOYcIKzESo2YLYq022yCFEPnA/fw
68UclWmrslU9GeaMPD4pK5emRtXXbRhJInD3rdPA2myLtCYXOyO8Zc2NMMVhNDPUvBVsAHcb6Yr8
oIxSK8IG06nHTpQNcibksfWmNzmq6CsZZhnGXpQ+NbDPV425hb+SAMk9KCLOs1CDz9z7jSxRPpZ5
1H+NJt2+E5MEGKScHNMrVZDMumkakxaLKNwlIKAX3X0quDXsogQZcrgQwWEelWq0pm2+OLCofA8N
W7VJACqc69JQbEHScTE4XzkP0c0quTPEqFpgaLgbdDpGGtSKV3+1F7f/and1oweKyItha/ZTnN/m
XapLePalqn+RwHHJM96ik75XoHLUuyJSi34jx6RxMHiyE6gN+O9bW6JlC/UQ6SDX2x5zSi1wvdxB
sQJYly8bkitbeUFHuLcPuTAsxfCtwh3oDHkjeViVaA01JE1SKcJ+gc0c9LnIxaVdOEhhRjh1wxds
qtp+602TgW9NbkC6wHGpmS56+Cx978+GJatL15ropLWKxXLPxr5ML9H3FfkR3wuhfZ8iODDNJnOz
pDkOsrDI2+hRA3BeoLE6CLx+0x1s8kZ5gpNYV37jeMVILpRaFzvETB7GFnFh39JFSNwkSAF8Vd+O
2tg62DTV461TNHW3W4ZINIc054eJI3ZT+MydGOjViSlRLzgpTZia2NHSDcWEJ9pMA3IbGx6i7TsT
zY3rvutE7tvSrZovmWwTIDvaDl31gOjbjr4vEA7jx5lb0tT58CtlEyJZwmb10Cy5bYDau9Lon5qi
tcRdztc+X5Haolq73CnBvUVjgBtgMIb1WRcixu2/D7rsWRZVVqvsWVu1qno7uVgsY8Z4cfoRR8pX
mYCz5VohdF8MDeoNXXtONOuz6Jzr2EuK0G6sDxBaWW8R8tG+s9QN0p3yRz/Iagu3aAg9cHi/wpWt
VNCroXPqhl0v+tOi65+q3mQppWQ3N5l+LXAVo6265FizUaL4KZj6xTA0uxJBOCoFUGYVry/fiOLm
FLXatPUW0/Qz4r1QCxCPqmszMnyZtLdoA2hmLgtdaKSVaYPue4AstHeHujpFKXCdMls/ZNxNECnt
Y9bFQ4DtlXJXtrV5KHTv2qiiajOSj7JfNOPrnIxTmDvKlWGJfuNWVbO1QLJ2eDrFobEmzMyGrHwY
keOjbYi942bN1oVxeT9M9ZUH93gjZ9KO0yXL9hS0IzYK+s1iEu89iErbzWNOHlPkrH+7wjdh6XZu
P/fXRYWOrLHjZGPaFaJYrfxilJZGF32+bVGuB8po9VuZQocF6IgfUYPmYSXnx17Tgdl0dSI9WNUv
7KSodl2bbRe3hGhK136Koj3WAPCdMaxvJXq3roRAstcGA+pqZ2NDAoPQEFP9oRFxq4TICYb6Zioz
b9mLIjeLW/xVLC9Q2lRTLtgnveHCJnUm3Xcx2QuBjS0gjkoIVCvkydUib9AuOxYhiqsHVpCpaTU9
Q++txx95OuvjHT6/sThhwLOAvoOUGLumUxL9udTVckaO3VjLcj9XuCws0BXjfrxoNdXtvmH3rXY3
ao3mDS/6SM82fTMU3kU5Y7/vexAy7xTWubMrpsWYd1o2lOVeyzSubCOwkYWXdBHXP8q2RJAYJJy1
mRuWs2d5KGgnaVxFsWN+w6Ij9Z4iNmkI2b3aDhu7ymLEUJULoQ0uXyqMfQYBBrSRL8pqEBhaOkYE
kYNAHO8f+3EslGG64vRyoAEm5GSFih7np7qXXrcBqMIB1elH7wFzHJcDV+nr7x7WXTqcQSQWl17Z
L0jNa7uEISMn19oAS5TmHsq8p+KSujRe4CWlw2vT1YTbEsbhPyoR4Rw1lRaecwMVabGZiiz9sgZn
dchyrbZCrDskFwlyZ5iFrQGFQ59dCPntVKg3chCGR3TOgKIKowzFvDfxaPnWljBjA/xVjPSqxRuM
Y9DloA5RvQ8qCToV7Ga3wmUg5LlQvM2uNBuuAXHzHQZQpIV1OSyNL+OZvhhyedO+qWS5dHsvnVOt
CqQCh5vYsMSbd12EP8JVJxMV2kLdaYa8Iok+BhRHzm2Hpd5pysGVJE0FamcYyLFHkrn8RbSFMP2y
kF4fAoBpsfSHNuMAg05o3badzOIg1gbUJR6QDycztsTXSUnZFtat1Zt3Ax4D3U3XFhm25ylOhGFm
TFBd2Nb7+uQ1cOtxfpo8Lv1I3tp9qk1atJucetIvnC4ZFdyOG0n8Vas2EFQs+yYhoBqalz71Hgp+
dFabgiL/C1X+alPBJ8mFXjcy0j4TFcayjEeU9WlS6MuOw8LKAjHk+Sh9A1auQHQZWdUO/pGwg3pM
IuTvuC4WwTgSTkAGaA5Tl5MZswZD9tTpipt1yRbnMWxNC2csoK/3CBHVS1pj0+x7CkjftmPn+oE1
QJbihdWl+Kpgv9F3jcR0YJRrLZF0siEnusmVKDBlvXKgU4tVY2FlpNxVRkswAeFZnAtQs0csDHut
Z5vgaGmIU6mK5ru1FpqHEU4vwdhpkq2OD/gZTKHOZzrt2loz5qMG/bLeNktlLLuI7u2w08sRXxez
ykQZlFmJPX434Wpw8AjSfEgdUgGgMdXOh2pRU0wU67atd+4Qed/TVNMzv+90DF4XQbas3zVL/ARs
0lb7mZq+2hZZrve+EYus8/98a3p1WwNwQ4Xpsali5gb09fKeAV6fulo6JqcqseMTojbY4bNWXXOQ
RZtSF/ijmAMyoT+P+gq/+TkqjDuKP5qO561Tivq8q+chOeHHVB068u03WSqdsK2Vtyb4CuNeh4It
CcAAsgiu+HKCAOia1oglOaEiwuVFUfPjjHs0lLAl0oNOr9M3iHevbogMCGhiEOuCdBd2ycsBnVgD
i8Oo74TMzHmMITV8RgVYvwGb/HYUOrU2DFI8/t2z267ayqGRhoNB7KK3/V6xGju69ma8a95A9X43
0Ar/qsiJaT2+8lS3zbGD0Z2eWot8H70g8NWYs273/gXBtRqlJTglnodnD61B2YlVVJ+e4KzEew8a
ApVmVh1Xt9s3cILfLQiWA+HdaxuaPsTL91N0M8X6NKWYRHV3ovDYJqqVyWgOn2nvPv4L82LdobDk
2wJ/fTlYRjh4B9MjPVV9YV6r8YR/RC+7wJj1t4D6374o8CwckNfXdU71qIqqIOQXtwIKwphDthuj
/kHBIGy8//OcfjsQ4CudDrYNoPqXcyrMFHGeMNNThAiHq4bi2A8GOeHiX1jiK1cABhNwMlkzZ+Nw
KuCRmGWnss6HT86MNWBYL01RvRfSwTGCPhh28cB1tOLOAKulrSJ9Ibnr5CTWEMaJpm9nx00+vPep
0Vh1cKfGCGd9S2ej9CKZOU3b/OR2Ul4V7aheEfJYvEH4eb2xYssNWoTDOVaY9nn4R4FHqVS90TkO
aMmCCKJMQBHUIjUo9He/npdDnSFUal+MbjPPDh3tQTu2+AZe05x6K6P7N4ttbd9BJgRKBbY9+4Cw
4CkJRpy8Y5MpzqEd0AIRbPFWds7rxwa9gB4oa4DVRprUy6WGis40taKLT81I/udcl7ia94SBSL9o
vezhvSvBMCwOPg9OymrPcLYSnNHR86H04pNSxGp3XcERLI+0eM3tn8f5zdH+YpyzSS32UnqJUiYn
oY8uEhtlo/XPJEvC7Y6sZdu7b7pK/+4xQguhc04g8bo5vHyMaGjcdC3AT+5sFkOg51N5YcDwSPeT
NSff/jy936wMTLWxfMEu2oC6v/4yv+DMsz5lSo7Y5oSpsXZyNJE7VMmy+fHnYV7PCbgYShkeyvhN
Io14OcwadoR7pJGfSIzF1T0dCf4Zau76hbKMwf9srBUU/mVKmVu4CrYq+Qmp/3ILp9QM615FOVqg
SP3zUK+f3gorI8HGMh+GyHkM8gDaF8VSpidRGtEDwIC2pb/qvLfZgnvE2qWjTcV7etWMKO3GMLu0
zE64d/TORsOTc7gjICsbsYtcXOO9Hat1OF4V1F4LKsr5ZqFGWuxYg0EVMU0gAlL2gdAG+43ida1F
XkDzBA2Ay5ucTCvj6zySXl/xfmvgoI0IeOIyCI2kZVOyxn2nuvXV4E7ZFU5Qysk0awn6oZVu9Mav
8JtF6fJQocIaa8vaO1soVp+BA/1/zs5syW0j69ZPlBGYh1sSJKtKKpQlWZLlG4RtSZjnGU9/vqyO
+I8IIogotS8c3W4rmYmdO/ew9lpznfh2S8mclG1hfBgB1/Irsp6G4923Ffmn3WwYmQfZ9SBAU1ae
HhbLaoxEk/hGD78wWRBNTklFaTC0+mQlffcuLFrtoXHp+N5fecNKIcKWLR0iXPmf6wsRD3HsQruS
+JA7MuhRQ2bZj9q8Y6Vbq6D+CpYN+BLSUStPYjpTqsB5l/gxmMevlpJEucf/GIc711s69vU5Qvls
yWOk5bk2nIBSR2BOnKPQx+WT1RnVp8QOGZAIyLoq6r/uzoJbZkIAxd1DiQDo4+qlye15XMJRxH7V
AridHYHMUSvcp45Rsk/3v5T8Ejd7wwlb8hVlomsVwDM6mdSJESDnHLYM6hpOCHb0maFM5Qu6woOX
QCf9O7uTH4yoypJo0mvjGKnGI0MWJ4wpq8aZ6aziyRaTODS63e54y60bQDeTAN7C6zIldr1UE3fg
Nib8WB932ScrqrN3qHLnT2MHK/WAupgpOe7cJ1QG93TvNr8hRE5yo5RD7FUTeaIsbphukPiTarV/
626XMDHQLl1Fc4GhuJ2rsGmiiEkqJuYJe9TKsURRDmECa/hO76hHxGUqL1rS9FRAafnOUhbj22+Y
zS/rrcwmrxoKW9S9/HycDbrx2Y+wF8xrT0nyROMqf6/Cy7CDwtk6UeYoQRJCDEWquTpRvcii0RWy
shkE87sgiRx4FKK+kISDirbjO1+n7NYX49fVVqZD2YnuFkTpvtq0leFNRd0faP4FfyQ9zApFUkT0
FCkEz53T24fW1ouvjI3sRRZrJRL5LDq0k4mTEP0wGTG9tmA3iBZ3jG1e4nGk4llkdvG9TiPqSZ0N
CSu9xXDIjgUkDxYtrHL80Jha8Ae8xuFDXunJ49QoyymC9LTacfFbjkNDhIRnTGqkuCsf5TjtaAWJ
kvgzRCtIhiZjey6Q6IbauYZzCJpG+18e+2qnSrNpBAYRFP+uREatDA9oQhD0PY3w3qTXUxb6lyUJ
lFOdWWLHd2y9LuRjRFkSXg9C8PrkIe5uAqfDd+gTzaEhKBLPQgf0fP8ibXkoilu0bV9DkzVeoCvb
tGj7OfFLgDO+ElntpywakGA2xhwdxs59pwdG96DWQfhWmKW0LBNMIiBgSl5rOjejSRVoUtXET93U
hAZ4Qe5cG/QnMCd72pbyo6zvEoAS5JJNOXJ0A6JGFTsmDE99GJ1+5C6m2rX18qOtde0btb/5EqHo
+K10yvwHPc92ByO4eYd0wh9GxwBym68DxL+E55kS1vyTIPUbcoKLEHnHKAuUf9FRg1vpU1rF3Vc7
hxjmUI/q9yk3v83FYJwrp9c/NYqg+xuZ47LjQbc+PFMoJhgRcFpIL1+bVzrPDaVjQiSl1CmeNqq6
nINq6f7RxnmgVJcVf9NVaD8KVbN2DmRzaSkLwD0CrbKOztCJGtxSAQ5nl8EI+3iCBtOhTOiTeU2u
oHsldJPGr6qgvetluev2O1dry3fAX4rONBN9oM9Xl1joQUQy0Ca+tqTqSw204jPzRcmzOonQaxEL
uLjRoM87ccfWGwmGn9kVSojyTl+fuFsnE9W3KvGzwoAIyyyNUjavIvEyUCl/1AtV7FzuLWfF0D/1
Nk6b6GP1KodzNKV0tBK/0dUalYmcMXMvm4QZHOw4y/aina1jNTRKpDQGQJKt0czDEii5k7k8WVHj
sM5Y/9umoeTAhobkPEJV8TMi0/py34NtHivTkpKMTkdfbvVCMS3TWzFDkn4/TPRTF1gRaZnTc73I
Acn+DBdO+/n+klvnKmHbsgpMyLo+1wm1ujlhAtTvJ714saNwmj1I0gYmrwMj/fAbi5lMpsmWB93K
ldnEoQPtYdGR3JtN9sXsQQeeyynO/m0QIY1O9xe7Ra3ilVlMsShnueDxVqc5uQUsXA6n2ZbkMQKG
eHrxY3iiI7scLRWWsMxQP8RKW3g2ZG0e8hm0f0I4xA9iivaaMHJva8cNKI8XAtQUxYZ1yEU5rLfj
PKX32kPsnHedn5YRxUniHcfX06l+6fsUtiadvut706EJsBNm3E5OyQPBVzGIy0uFD7++tTXjQ7Up
+AmNpDJ31VaBfXIwZy+BT/qlclDEOC4R/IFqZ7wXsa0elEjtGUwYx708cMtvgpCmD0RKRqFW3oRf
3hEEwSIUepvUh/rNOVO4guLMWML6XQ+F/LmHt/w/OAqz56osrT27kN99/SXkVDBYCXR4buLAtunn
MBNp5hdoupSoNArjr85J+r9EZybNEXGc9qIPPcocy1h11TEr6skE/Msk9Y5T2/IyZFNUMZgGwVBX
NoFgKnKKS5/6aj8D74sb+ktHuN9pQS8zFf9zl4bBTyEyZdmJ/bZWtmnQwfSBdtZNY6FjX/CVJVAE
8H+BraIqlOjUi874mPVAEyBXGksILrp5r2S+5W+YKJYtTzhekJS9/vDG5JazgcKAn5klDJpTDWWf
UtQfBy22d/KOrT0yw4mJEZix1VXaIawlioFy0G4A3H4Opq44UtSyHsH9indtHn1JikHZOdft7f3/
NVeRbmuiPR5XRQpJ3xBDoBV+BEtQvAvKKn+879623gqqlvSsoREGky9/yS83qATiVyugDfwA/ZXp
MGrpvFzqou8hwtIKJP7GXjQ70c7mmgwjuhRwAHSvHQi8bYwozVXqjwXt+IPRLbAYcsOZnkp191QO
9t6zv+UnCChlcIW+rLmu0cLc3deprqX+FINbg4LMgLuxCOoHTUutdyNqFxCu8Ep6wm32mm+b9kNE
RVlFRtu6/Oe/nHA0gN5CkSb1Rdg8lUrgW4i1HRF7+iDioPXmfK/OsZkowxfxfyuuHDQ6SZkKRS5k
VRr4WYPQy2urOoDbF61Ou+0Gb7GLb7k2uRetG5ZLHPV7UqRbqRq8P7QAGa0A8Li6n9RsAcNWmJWW
F+YlduGJRrNr2KmxbH5WOZj2ikqg6nh9tNkS6Uudt6kfFXZ6NqntH1r0X6FWGqL30LtF56GbnQoW
E7C39+/N5g39ZenVV0VwhwQqUGlm0B0WB9fKos+1A+bxoNgSRHx/tc3jlKwD8tIAIFh9UdRBhsZo
s8yfxRLYB2cYiKyqepz2qhtb2wIoJ5HyoBRQhb0+Ua2jIK/GMjFzKrU8JJY5dYB/1ZyCQgNv9U4s
sbkc0Tg9IcOiOL3yPhUKhjFqs1iqRccBEdes/goItv0prKDPdp7JrUMkt5Otadmp0VdhYzYlkSgW
gavrs8prwesfl3KKdmxyc0sO3g2rp32yHpJnMqAtQzfO/I6ehnI0IrCxF4R4u09jC3n/b2RQhIJM
wjPDBLHHKjgVLV1yt28yvy/19FNndPO3Rnejv6BlMZxjSwnhN6pMJGxwQ6gM/pCrroKNoFALmC2W
zDdtYRPj59VlcDuwiBnQ9GMZzcYfddDOD/cvwMapusy5ksxQgEcoe3XT4b7OHL0g2DIWXXKc2npG
8xB8mpT/0nbyi60I1wVaIJNxh0f/lev7F5eNxw6sBkFOyhMFcxuD1T7FRpY91nMxX6yw0ZD8C/L3
CcgzBJIa2C0Fk6p/ZWpb7FjTxlPp0rbBkuCH1shDru+j1QYCnXIz85PBmKrHvglAFAa5Ala0QZjo
z65o2r/vH/XGewXfkCzPM9WFWa3uZFMwsDAssPWiNtn+q5YhMytNrJxyZdBfGPkKzgDg7WHHE2xc
TsqWcl6Vu6kwwHa90TaSwrqTwgcu0FLxUIrrwEjC75me7m9vq/aEh9PwbQSsVPlWsRVDiCgVFE3u
T81spCe1cWnAWVqZfV66knQZSH/ykAz1MRnM5ETYkHtRHTJhDevKc5DB028Vk/jj/q/a+s6ya2Zy
i4kx1yNXS+MGNRl07gN+Uk9dPcTZQahlfWGQRnlkGLX6dn/BrSABikNZ/DNIpG+GMbVg7IZ8wU8R
AQVHhAfd41JpM5MOyiinKpQjzOZwqbk9qFiUTIo/FZEWO9vesjVcJaEn/RgegdW7Rn8JeJDLtaas
uvwZ18s/jsjmB2EM9qcKvD4M2MyB3t+5tKRV3gZpluzWowrMCP3qiZvSzEADvs98J9fnj32oWMs7
lG6b5uhSU/AgKPqa0pKaQfr0IZp2aBksX+7/hK2vTThIKZu5Qpr6Kx9ajQyWmBO3Op2T0PasqTAR
zSI9/GE3xdC9c5feLHdeio1YiS9N7YspStL2NYdV0+iRlRpW5rciGz5rCXKvQaY7jwhKvrfnofJQ
SRAPESOB5/ub3frG1ISY9aOIAvHOKn+aJnPW0WfLfVsbyhNDXOKiwG77qGZKzfiJSL5Jjb4dw1rJ
tlDfc4ChkazRazd589fThQJO+6wTZu7rSVx+peAbAxq3xy/NUo4XRQ9RJIznE/B91PmMIPQsWJ2O
tHWqR9QeIxTXSuOCLkWyE8hteh/kyynuE3ZTxll5n6AUMX5byf3CYYwA1RvXA5o3xkcHXMBRqMx+
BTqTQgNKZp6htTRCYfVjCjQ4ljVsh6oSJTtv65Y1kpqQTRNGQEaz+klzMlcjUpi5T6vZHg9IlqoW
p9PLQcRYaXhphrlQdw5i6xbK1oPMqPn7umahdvBBW66W+2Ku1LMJC+mjC2zmkTH++jyZ4AZcRyAr
kU8BlJLVOO8ZyJZZmjypNOgJKW7Ssiweo6Kg8+xbBoQT3tjTqzsMus4oAZh2qBDnyHzGuI41U57w
2FD8thjAPOBYmiME3PVT0jbzz2gCOHWYGqf8HnRhxeCSNmbf79+g27eRWyezHNlx1Gg6Xr+NkAM1
BiqMsd9XaK8dmZhQP+tZYyw7N/U2yGLaV/Y08Y4UOtddiDSZ4FWR/bWupnI3819NHsKqL5/UzGZk
8c27YloQoKA0OxZbmV299C4jCxaA3sywQq9GAHa5GGEMzfXbF3Ihk4KMVgaQa+wG6s2IPcZ0xp0U
/KYelAjvURPfWeXWv/KiwLyLRTN2Snfy+iMJTW/ZLSUGmuBlDATMqRwPKEncw0mrR19y9GiYomsB
rBxqxU2Hf+7v8vZCsb5FBUcCcDVIDa7Xhw/YBB6G3BFoKyhYmV5aToU2KKgQi6aiHsn48X+tQJjk
ndt1bXsaRQkb6v0fcXup5LP6ijFVJQxY/shfAuc6oisRizH17XjOEG+ABphGfFym3Bh1BvVUozA4
1Zn27f66ty6MRw0AggRSc0fW4RP8NGFJuEJq10xaAJtttISnCbGF+WLmLO+halS9HRXKoqBdDfIu
Pvsa/VBACVlpE1+8gWX+OyXB5WgP5oACiV6/JzmP/6rdwd35zBs7BQBPk45miySmWoUOQoRW1fcU
PlHtRmQ4Hh09OKZZweilPrkx41CZ4ux81Q2/IGNSokXossGJrkwLwshlKRm18hlZnaDGL0hyL65L
7odonDbu5B9bO6SxIRGVODxDV1Y2REWgDJycBNMadcaFC2acFmcSn522G30q7t2e5OHG/uhCwnNo
mLhXAF7XK5bAKazKDTJf1TrFelw6pR5PHS2Y6gucD82bn1uUfkzw4pB1UHJdd/kXI+nNWdMLX8+W
0lPgWfAHBOqPIeWsi0Gn4vOb7waFeYWcArgcNepVvDtPTlo4TsY0bGJlD0un64fc1eYfBfKSiKgw
z7rnCje8ANgJoPkS4aURY1+fp0DbJ4mXvvAZrtCEV03BSwB5xyG30Dkyh95952YQh+9Y6cYrSYkA
B0xVgvBvjcuhXhEBoF0KHwekfRYMzf1b19H8eP80N1eBeQsSUND0N8xKahMayDYphV9OZXlCQWc4
OmLcCxM37gBnx/gO5ycheSuLhLm1qI16QvdnIic+GzGYo8MYm4l2XjQn0s6tNqvpzgt2uygYWKYC
oekhOWEe5fqz6VGI2GTrFj5KtOZHO1qMTzrEAz+WKDA/ZWVvmd5bz5IpJbI+gKIS6r4eVUoKyUWr
6KXfW5Y49RUj4sHQiZ1eyta2oG6l8k6nDt7AlTUWoWEkkeWwSm4znahlTILnEJLbLUzq7aLp59/Y
lYRyAAORAcfq26GIbHcOTAG+JUb9OeoYyNTLeecZuL1i/PmGfH3Iq4Cfr5xkJwSdtiat/TErkqci
WLJTEA4D72yuAblt4+mvIHQCdcdEbj2lXJbyCWS4TMes+61VAF5z0t3Kh0RleDHDRH2iPQ4pgIV4
hni7eQA1gitKBxEDOGR1kEjMd4GGfpDfWMN/fZX3lzl8O9cNLJJYnrxpaBPfWEfNePjsDmPjJz1S
M6iRmPVfc0v173TfKjaskNDahW4U7OktI9scFEaYUdTyNY2RMnSDwyfV0X5qWVX4k6j24N63y+GB
qeNrQG0BlK0dyFwaEG+ky+hHZfgN6Tr7KJT2g2XCDd9l894g4G3s++rvX2MwasNrzre8qwsFfovJ
V0thgVkLlOoYKEmXnni+3ffFkEcubF51Xp/Gwh33WvG3lwFnyQgV/T0eVqo6147LKYD3F2k9c8Mh
fy6c5munLl+QbHGPtTm+FJVSn9/4NXnUgDtKrAsFBhKz6xV7U2fkonbFc9TYjL5PxkloUFtEhcP7
tqhvjRheV7O5diAdON+VB1OVljm0ShXPcaYpDyRoHWNocbc88OBb1SHAP+yseHPPKToT8L0mghoN
p9WJxlOvlFlNxgmd22J5iJeIDpVjzf7eKNFk7tyNmzeV1Xi3ZdLE5oilr0+TRix6eUJO0Awzkk1T
Lz4Y/bwHOtzak+TJh/icC2Gsu87T2IQ6XiD2R5TlvBTdIM/JHfEksmJ8a5DAhuT4G/ddkuKvn5ws
MpMCnuTEr8upegLNk51mddR22ujyI1wVMlkFqk2ZzxH43Iyp4u2DwYSPye8pr/xZAhqFyzVOGuuA
MnpQ/DsWcapkCImEaviu14OpPNhpo7l77HZbB0scS8OL44OqT3qHX5K+SCgBCmng6ik7BuWp1+qy
9aB6MIdnlPT63zAWIJrEs/hRyory1/yymtsOZm+bA9l8AdhaQ0w39rqy6Lqd12drV7wIEkRHJEZb
4nqdsZnzGawNoJrMTpYD7V7ne+xoy1ENYK/5rcXAj1CAI7VbY6iDLlCZ6mAxgKADVQM3CU8wBjQf
lzxHo+utzut1ogtZSeh/8dar2GGEbaezRkGHMq9d5q3MposhiNCT/xgcj180K0/efB9YkYeILha1
CXUdEuUVhCZUrnKfXoKc0hntQpxRvYOh6+1bow0K8zrPOTP2K08yJEUQmQ1VxSbrhhomGTVHgAUp
9NmzhypGOaeWFYj7i948P1gJ1g+AlRSSba7s31rIH+M6D/0QCTo/VoRyFjBgwcvS5A9L1X5DpFbf
if9u3ndadCTj0sFQQ75pYiU0MBIEjSPkoqf41DWV8a106/EjPj3xRAAv484mb68DSlpS6YN2KPjk
tSBA5ZTuNI20D9KJqoTnlnb7n1DC+c9GzHC33D/R293RqaA/wpwF0SbZ3PXdq0vFiCxQbX4+CVTF
Na1RKm+sZpTtnM6OIIwy83pPGeP2M0IuAF5FgrDJgNb0FolrZJaVdwjfLGbwBLsyBF7ZbHQfEV7X
D10yhVCV9bG648U39gqSEvwgYRPdrjWrrFUAY1tsOn+pvfzo9Cj+mRVF/8UxihoQJ63nT/fPdvUh
6a2SBsGGKNGzTGqv7+ICirAV6M4+44eCoyr7Xg6MRF7U2XsM1fK2/fJAyaWwFY2WD3BRm8mU68+o
ADpSKseanwtUAj81cWlRhVzinVhlaxWaF2jP8IspUa2uX7fAr1Qgg/6sGC01Bnz2KTH0bMckDekV
V5uRV43KKpgOhihX744ZjFNTRiaaWgSG6VFXk1o7FW4DBWJcY8WeO7T2dLRre/4ZdlpVHoCIWO9D
EiqkVuEz/KaGpf2xVLp6OrVFrmswpGUBVEpxm3H8kDgJ5L4gCTm0OTDSx1GBmuvJKJFcfG4HbPdY
Is2dnenaGuNFm/UyOitZkFsvfTPWg6cZkftjLMhIaR4VEaxgs2GH4fvEstvoOa2ctji5iCqNx1Bp
FE7KIOF5UICrzI+FW+ef0zSyUWprKn16W7gsDUFC4ImUqQpBbr/6RIumVpAbOcpz3RctbcfKPal5
BkeZm9SwkdXa2wZp5HoUmoHF0MYgP15XMtQ8FYbIR/VZH2vjqOqVeZKgwEO/6MmeXdyaBaoKhAgk
qVJNcGXjVPMHaw4W9VlJuw7xaNACSxvuvWvygFbG5wC2pkOHCULKujpAw4bVLW0m/RnJDwEzYTMh
J2236ilUU3HU5v5nl6hWeZ4HRs/u+4uN68VByqDEBvRz0y7XxTjk8ZRNz7VZ5F4hivADKsj2joWs
nC9fjFIgWCWKXTQQKN9duwougmKhwqk+w1D1pxVDPjU5yqEuoh8hdCyHOdjLBm63ZWjcPNpqEnhA
2/N6QVH0o9UUQn1OoNt7aJPi82xUe6Nkm4u8EmFQWMBAVrtyy7bvEgvdwLAD+t6HanTGXyze/S90
69GpJ2tUPanKuHSfVvFcl1WdLug3PwMeCMrzUC2teQCUTE0ZFtfdKbyNT0XhiWFyWHsBtK43Zdtd
HczBYDxPkat+62H8e9QZJ3+iyx8+14y0nydgDTuv5MYewZGyLCMfgJPWNFfCVNsZgjvjmURSfDec
Jvi8jDGDUeiN1G/DXGGLgKG5bYZUuaG7s2qxmOOsxk3iGM+Qa8EJLszUM6qIqSyo87yARtbODVtF
AP9bTzatJAcBtQRpRb9kNGlujWFAEeM5CVKEFgMzP9pTC/diOfQHKBmnD/ft5fYDylj1VSsD0QOa
ddfrxWXMwB0cE89EqfZwDGa96h5t4RTNo+q2dv2uZb4FkHuWp+ZOFHnrx0wdXR9mAQwQ9RQzrpfu
FIKvcVHN5xgqz2MwKcG/AIgBGYEvukxNOH80mAI8TuqwR761ccgSjQmklayZ6Ur9euWELnA4o7gM
mXc9on4YdBAxzsEBlKaDXPFkvfmjUmnAU5sU7+XrsDIi+K5r1I2p2UR2WKBXmacXJMajox5n6YCO
4jz8vP9Vb30N68EVTvII8JQg/XqDs7tERhZ34pnTNw5dh0rl5NR7Jfs1NBJjZRlGj+TG6BXc8PtM
i5HaqSWeTYFOq5EuXjtU/4ym8tPs9PDgxN2nOHJaz1bml1E1H5xkmnaMaFX3+N9PYOSDS8pu8XvX
OwVvDVCSyMbvDauPQE8F1vgpLQnToVx0nQ4eVebxkft00yj40asqbIu2Agnhjt+9vUfkXTQvyIZI
OOk8X/+OxdBqFN7T0HfrwD3MTV+p9LZRd7UqBlerhIk/I5rQ2rz/oW+3LxUCSYuo7pGurGnpB9ud
aC7msV9as/UAqL6dT0aVV8qhjTRrhhVSsf7Rtdk0D9Wid58LtTZ+3P8Jt7ZG+Z9ipC6bNzzWq2ts
241ixyOQrghypuc2VROEZOtxx6Jvryz1F1kuR6IIg1vjkpLJDtIMnK1fCA0F8GR8ot+CnOwgnui9
72XxG3vCJVJ9JB4wyCVWFxZn1dVJ2OU+EjTFt1QvjJPjJuPD/ZN7zUauIzk2Be4QwkGVWe91rTqC
g9tYNFH6ceIslnaoOT2pCkwx8dL3avyjLAxl8dBcr6DtFJCJj08hTBKj5xSwPFqVMthHK0dt6BO8
2CI6mPNIOVh1we0ekxYFe29W3VB/xOXYyc7Qw9YZUaLl+aXWLuvt1xafJ71dFr2b+4naW0c65uJo
l1Dj3j+j27ceVJCUHmRSB6DuTYVvQtpldoPCt4VmIITpWN4YZNaxAj98vr/UzYYopwN5Av9KzElu
twrQ+mCxqsIOSr9T3fg4DpE4OjCs7nQgbxwFq3BZMCqSIJpmK4dVBklfqNlYcWPz+IxuNbFEM1vi
EASo1BxAkQ/n3tKiHVvb2JwkgiBgYs6Zba4sWtfHzIICpPY7q1uOregZVzXU6fTmIyTBIiFGUJaC
4rqamKE4ns6oB/hjoA7Hru1C8s4q9u6vcmMTsLtJN0v7jAcVwZFry4MW3YzreGQvcOc+LLOVPGfE
Nh5Fmb1O3e1SMAu9BpsMuDIvtjq2aUFDZXCXyl/G1rq0vWGj9Wwx7yeiN78gREDMbDDXQGFNwsau
d0UpJkUGPan9Xp20r3ybFPoQtPpOMJ1P8aEe+wC+mEV7a4Arl0X4CgHEV/jdaodKlxRaVDW1n2g6
k2jdnMB/HizfgjTKz26eiTeO+TAOyYJ0+omlSbaIIK73GXe1LEUUta84WfXgAG++RGnanfrUfmOv
7HUpDlMCJmmzUtC7Xmoy1d7IGpWlYrV6UBI4LtvY6E8pxaF3CRyoH+4b5u0lg4yEaIjSHSkeuinX
6xl2lbgi0GsfTK91KnOzOOeqeCMy83+7okTIFQArTw3lehUTWu44G9zah7tT8UJHzQ/ZaC1nU5ur
ncB1c0PUIektofvKFNj1UraaWmO3OLW/mGrwD/Ck8Y+2m5cdH3/rEjm2X1ZZfSb6RIgOwFnkM1+B
Irlld9NRT7QGQQnAoN+FOf7XW0Py+Tc+FnTu0lfxydaZXW0XpspEdOMvoRM+jZKqXEcJ4u0niLlT
ZyORhJxgrXtsGl0gosZq/B5OXK5ygg5JFM9v9oiEJBIPLDm7mNdbvcUBLPZ142DobZCkRwPeVd+p
w+nJhtf/j/vHtuERkd6m6yQHdnkiVjY+wKrAxNdS++Hghp+yZlEeZzV6F87xsPNkba5EUQEMqQSs
rmu5MXU7s+jsGtpLpfecFnJINUqc4xxT+r+/qQ07l2JS+F0gJhLzfG3nhDGdPuRJ43dTKI55pRVn
LdQ//sYilCJlOYGW5TqEzRWrR8izaHxVpvZdvoyHblb3LtNNoPxqCcS+csSCKuTKnzcDBPVVP2Bw
3NTHuoIgv57R/iBYqx/DvNiTa976SppEl8gwVupBXh+dHVPWcvuZXcXBlBAHzr04FyLuXvrBLPsd
m9j6UMDtgHBJ9g0qdter6cxoBvm8NMxN69UlDhXUek1Ec+5/qe09/d8qa0BV4DLTBTlp47dx3HjU
+YtjnSDqUkbhj/srbe2HFgJBDIGZTuP8ej8M73ULlcnGb0Q8PCbjYhzDdgpOv7EKKSIfCfO7wQmH
WlHC4Oc2fgUnnNeo839qjhzDbywiWWZohxCxryP1uKlHEY5p6wdaZHjh2I2XaDbfHqQTPPPy8XGA
1d0AZqHsc9zeKVsflIHzt6oPpvtooHCpXX5jN0yOyuEw3vJ1VouGU2ctQd5CsYoK78FNJ8U6NEVR
73GObloAWNTXYSy6IdIWfyn4da7ZMQUVc2z5PHukBvYBZa83J7T4bOYo5fgqg6y8ederZL05xYMB
JxsiUfopqFpUl2zwC28+NHI0pq0khxPgf221ygCg2GwsmN+yQT0mSSw8verf7uEIRgBhSFk6+ffV
KuGQWGhvmkDt0XD4Q4tj5T/Gx/QP4dKljxNO6J/7u5Lx1FWWTl2J/dDoo95FWX31uDrFUNqTA4J5
sSulf4jzfkw/5kgt5S/BOJf1czEFgXWObeStH+gRd+GbQ3RKh5SCdWIkyXG+2vCYc+STMVR+2rTU
aKMwVH9UGXKMR0aqxF8w8/R7HvD2FSHrYUXJ/IvNrAMKw00QmZoNrhkRTH8sCmHkZyAGy0U3URE5
2Fqe79WDb9eUhFES6UzphkhpdROUngnLBGyZH87KGHmuktXW12zRh/CzMBqh/1OlSbhTxJB/5vW3
vV5T/qZfbl/YjsNE0bfzu17R3qto2XsmBcW/55QY9L4Z3V506U5w9bTcVdjuVl/RcZbWEJAj+ow5
CW9qgB5ndVjtPJBbh4ipQoJOsQxO/NWG4kHtBqWte3/W0y+50fYHtKfe94v22CflXnC7dXpSJpYm
N3O78GBen15ZqktKTbf3UWhrn2Di+hc48HxxFlS97x/ezUrSe2HRAPfpa/HEXK8kdEp/VTd1vlNW
wkug2WSKR28P8TI3O0vdfCf8Fi8yEGODcOZmYCGf6zK2EEj2gwK6rDRxey/pqr0LtrEhokBQ0yCg
JOR45ZDbehrUGEUwKEPiWjuEXfx9SoMctXAT7e43Hx7lcQvEAneZTufKJgykpuvR0QbwQVbJeHfF
gCfaQa5aHWskH/e2duMvX2HoGn5K5sHUhq+/FXGT2bS5MfqaM/IM9ODziiMyE1bzgIyXSd94bhGg
olc3fKlJ+fqdQOT2aAlEJY0l7xDFrhvA5YzsBZ9Y8a0si08DpZZjqwb9ZVzMPaKCm8yVEjGGyXQb
d5vG6yrYBne0RPWY60BjUedExK0kO3GSM5rGhq9ljf1vpgfxW9ufdMzwzbxJkjOZ1Pn6fJ1wqmnl
NrbfOwwUXGgBheYFMnMV/dtBzHuURbf3gaorvMXYDu0ymqDXy01jP6RhVzpMBA/KsYtU66Bou97x
9qNJtRC68AyWcffWaYvQIQZz9WTxs4h5bK9xOqzT7lqnQDIRxq2dSy6v15Xfh1GVxhXdOHD4csL1
elOVmkhlg1n30fA2vKgE82TNTnPWzElBjrnWjm0f01CmCPzQ1treW3BjN7D1vRJP0w3Ey6x5YawI
EEfe24sPO1oTnp2xYYlWb7vsHX2uxkSRk/jCWyKEWs73ncHN7WRpUCOAU6g9k0bp1zs31AhhyqBU
ofd2quqcDHqknt0qirQTN3WYPJ5d0zma0ZQtp0q0xhtZaiRkymAmloIIXxr2gVXCWFtEUaU6GH6y
INtmpq7zhxr1y3M0tuonREz3uiw3nxrcGaAccgX+ohW68rRdn7vxslgmg0WiedBEkFqPZmlm9Cl5
I09pEaN4N9Y22Aij05AMM8iU9dP9U7+5RPJHSDVuOeJkExpfn7oAJpHPWWpSYICxBpeUPS2Fqe30
Fm4uEbh5eJfJV6ixaiAmr1fJ22pxBgdWsTFSy6dxtlOvou7v9eaufvvmUrLfCt4cJ+uuLhCdEpIW
1Ql80+2M+dwhvpIfQzT7lqPRQ6R6eOv5wcVLlZq/CIMpIV/vzNZrO5+GzvYntwoPVghHcR3H1U7S
dxM8SVY4kj1An1RRbjilK82l2ZQ6tj9Qp3uxnUb7zwbJ8liNiHq7eaHsTLfeHiJGQbYM8JKD5MNd
7yobhL50veP60eykzG7AIXCko5t9sOAre6vH43Wi6C7b9QCUyWuv12o0M0Mfsw18BtAL6MnF3Hii
aqqT0homOpto44KVFE6unVQRWRms8cayc74b+6X5RMtT8qXL5s31b0gq06GfgtGUkKU/lGrfe3Fe
OqfB7ucP9w3mdeD6ysOjBUExHoAHdUq68qu1LD2TIwpj+tIEat0dIhqk1SXhw+svqVL3zcmKcbge
OoSIjTRECt1ZaZrGuFTDPIsHPGJmeJYZtowvjFJYM9GjZP4MMUrRnEUSj8FBKzorfdcsejMA3HTN
n01bm+WhRDhhRoE1y4fhYNUV7M1R6ur9l2aODVaBSbzxkj7rO2/OkhJmo5nbZBzSsGEWkdGoIvgz
NYxgfFDS0gkPDQ5FHEbVai8zBergCB+PoV9So5te1Bz0/ofAtYLgMenBy71XR1E3z2pYN43XuhUk
FFMRG/pjoZllgjyn0eUg6DIj/8pQ2LycG6MJpuOcLFP+Z28z0XppQiUMT4nWtYunmORFByezpn8g
RSmSo6JzIU5xnsOsVyVMu56cPJycw+gsev0hbbUBfeTGMsUDdLzBcOSejeGZc1WM05LCc/OhL2jd
tQd1nkf3rMR223yN+hS+60NGNqbDu1HXnfHSiLH+1vO9hs/J0Dj535PW9/kfIm6oA4dVmAZ/TjXS
YqixB1MUPDl6XPR/BJOmzB9dvWxnQCmxGj4uY6NWhwpep+oCwskk/iXytD6AnHXKh/tGd+s/qO1S
ywO4TWOSWObavgGftkjs5ekL4ab+91jXy5dIR51Ar5z8LJSq2IkEb99yslcaXIgV0puBPPN6vWJS
FxiMhuqlHDPzncqLPXgBvOBfKT5HTyOd2mewV8OPdlKnncR5a2lZUeSpkhjUdUKWZmGOOKhRvxRM
pA0PVZFBLMlQ/oJwx/z/KDuz5biRpEu/Slvfowf7MvZ3XwC5kBRFpKitpBuYpGJh33c8/XzB7plW
ItMSw4syqzKWFIxALO7HzzmuWeVxRrjfPYzKtDjHBeB7g9V7GUFR/CIlpO83vwKKi/OpB5rezoMk
3h8zU3e0KCo/NTKuuvuil+iXo7eFY4B5J8Mftz/x5RUGdM9yY5XF1tXWYjh8HeKGBkaJL9XJOHkK
fZg8FVfY0LNp/LxxX17uJ6ofeLHiP081kTL0+STrMtXlnpfVH9OOi2Ao1eyvDKXvF04oZKcmU4xq
/+b5QR0FKSSbt/GCXT0TWqTSnq3WUl9Kl1I9qDRLz/YFWt/hcZGzxb67PdxlXEQqht+jcDkTpOLV
CxiXAEm2jOtBjjf1Phtm5RDkbxWzE3LCRYDKI8Je/sVZnctiGsMFGWPwlGp6d6wgcD6X/TLcyRja
7VN4Gv2bwxUG5IMJKxBRrRC79zdYSdUTPaHlS/CEHk49OgnNKWj19MYOi2Ja6CRhkvCivnpqnY+S
A5MVphknvsNR97UlMj1LCq03fyKb8iivNtkmJZd1v8jBiomaSq3yI1pE7FuaSrqVGrYb++5yI+C5
gW4XgJO9QL65movR5lXWZ6MPuth/qHJ92CeRulU6vzKKmARgCKQ/iFfi5799lyxUF6ADc/R1tZgf
cIoO3Bx05s0rRvM8kTST3byyu85HCVKQfNPIJv+V5FnnUvwyVdWy5awhluQ8wgF44KwSN7LHMPs+
H6aAOIYuaJj8pCneRYFkeWkXJjSeQVpz+5SuDdQE6k3RgLSc/AWO8BrSqUxj4lpMZt8xJMiyHcmM
fRzUcbFPVRs28p7Iw6hPU2p2ijuiUhl/hLkEclaPSxG6idFL9p5G9+OjMYaS8edCC5p8YwddWQ4h
LyLaQ2XLL7m6SiQrCxXindkn9BEYZCbfTUrX+7ZFHHN7Pa5sI4zZuSQFjUuUIM5XPtTkoV/Quvno
L6zGDULdKvaSOTbt4fZA1+ZEiEM+h9EOF/Iq7dGCtBlTI1n8Ie2HB6SDuTcDKO7sxVI2lu/KnBzS
RqFgx4wGysz5nIImlUK9S3NfnmXlrguXyAvTLN1Yuctnmyeb+wqPeKBPcq3zUaxY1hYpnHK/r4f+
Tk306gvqRWMvAQS6Dr6Pu6zv5436ybWpQboW5uKY+lzkqsI7PZycjkEr5OpVXOSeCii6dUiufCyo
F0BY2IvwcK5Dg7AZ+kRKisKPK/ADh8rFEfJR4Y2ylp70eam+98jlcxeZ2HgMmvFhkvXxu56E2UNG
R8N3lMubfVjCazP1fMsD4mINQCeFDbEgiSC/e7Ui/O3mw4R4VmerV/whL0AFDLt1ZclS72/v18tR
BGYOFxQ6DyDl+mBQhkNSFtKyNpph6S5xquxtmPYbW/XyOoIjJ+I+oUAS1NPVLkpIcstU7fqnTM1n
03V0QsEXjBD69jFcjFp+X/TksHfUoGdEeItlV8dMshf7oQ6LUPWCPkm6PT3Ll8mdzHEAL1nmfMv+
7GI7CO8hAm12OSgjdM/zrW4qVAX7pumfVEmt6XivQazD+saV1FTd2HqXyy6EBWBqsP0Bh9foCLQB
Mi401U+UThpvsKLyqCWps3vrxxVHlhHEIMLy5XxCQz6UtrXUA54Jc7HLE3Ia3J/Vt4ZOQu0riDhQ
i8EH1218ZT1tFdjz8tMimcpDOaT5Tu5naWMLXUTWr6Og/wAYpI/jmrxco2KDGd8wClmD2yfGz15b
7sqaFi1mEG61Nr3cCqBWbAQKEqIqt8bljDEh28w0BXDbCWJXSxGAGG0dAm1n2tfbX+nqWKI4Ljo4
0QBkdTbKoEW0iSnkk1Qk+HA3ke6VEu+GY4Lw3h7qctsxLdF8Bm8veKvr4J3OclmPVYHyNHah6Sly
GOzipd4qC188GXwqyL5IhvHp4BJfPbZLmo2durB4dF8rd2NfzAAyvfSx0xDrNFpZHRQz3pJ9XZ0a
UK0ssq7L9HIy7agFK1SelnluD1oBCBil/RYmd3UUIglUIxCaeefPT5TSd2EblbryFGlm7vVtUb/T
+nCrBcT1UeDMYOMtZBorANzspnmqIXDSAaozvCBJ6ntJarc0VVdHQdnNLYRk4oJOmRoRRpazzb5r
LJzuE+7lupO2uB9XNwOKLSF2IT1dsw/zOS3MATjiiX5Li6fmsW/Kwaes1D4lZfV+KIK3NbUktmPz
/Xe8NW4fyYlBJxm+UFJ134uQpiC9E1Y7o+i36N8XZQoxEkkWRW6go4smNi0mw70+S8qTNtK2clDt
uzgs7qwIUw6tXj7XS/k96IMPdEZ4o5vD6xxZTbSv5OKUMcWX/S00aLPG6JKY/YE3eHBU+2GGVOwU
dxmg0lvjWSYp+FSwaUglQLzPh0o7tsWysEmi3lE9WkrbbulowI9jt5WzXNuPXLgwv3lGiEhW96AM
wtxSn1VpgOnQv8/JpQcT3fTx9hV47bY1wd4E7w28b81Fiie9N+amVp+awLL3NKx5CeBD7Oww3aqq
r1uP8ZmgAIFkU8iFQ0KV4nztUG+0VdCXy1OhpREunxNko7lSvay0iuNI4we/X6LpfT8ow6FSuuAA
wFndFV04gntaW35Dl8sLK5w4EmsMrEeRZZ3/NnmhzYa+6MvTZISzV2QOltRLob05sCHphHQlSDoU
bNftcij2NCFmnOpTwbLuwm74bkz1liHB5VS4FtmPGOBQMbjwiqTGmwLbavNTKFXSQQkHOobZnb6x
Uy4iDmxEIF9Q3xYScx7n8wULgqhXIieynuLafJxt4/2AeNONMLmi3ry1WS6mZFBewbwZTSQkIDgY
54M5E6abQ9IaTxhP6bsx12kQk2tbxpTXRkFIKTiFlHP4RuejwPQdEmcajCejMWrXVAfnoKf9liL6
6iggoChV4R9A6TgfxbYb2DcIA54QtsfIhCWNXvBh8PH2Qb4yinCjEI8kRgBUyM5HqeBZ6Auy0KdQ
K5cdLdOV/dBJ0+72KBfXBTU4xC+Y2QqC9kUIPc1O105SYuMj1XYf64wyUayl3S+cUPqNo3NtKHyW
kGTyeQQn83xCdoztccMv8pT3Q+GWizocLZ2qYuwkzVvLzswKBpPoFUpMRPZ7PhQYZIarU05pUUqj
HZ1Ke3eWcfFu82WLB3blM9EaSOhAKaiz7VZDxWXZ5VJLFTOUaY3aB0r/XrG7+a2vvpgQciEAaRId
SrPnE2oisL1Yi5mQo3+LaaB8r/UORgP29FakUFg1QEWi2RqxJpYG5wMVHc4tcZiHviYp/d6u1F8l
1m0bGRXKO/6aM6SQTADUm9wN7O5SciUXxFKq2dtPY9PM5a5S7fBU09Ft8nqKYzq8ZrW0fB7TOttF
czqGX+K5nOwPFt0U1YcQ2H78msVyWuznosaCzCR8rDyqiupT1aRD8FUZx2pxI62j4lkq0mC4ajKY
2n1lSHbjYqePNsXtzHaitTDOvMWRFqFpu8udec7c0pZDaafSTWbyUpOI+BB0WWu6ipqM+r6Up1E7
5A7C1oOjtGN+DOkjOD30g23WR8cK8kOMtZc1u9QqJvV5zstl/AN2GxVVs57shzCN9PoOq1Inuh+d
tPwr4wy+EMBqymEZEzt8dIpIjw/Chr3v3Elf5Hg3VhBYnqeJuP1DkOpRdJxHpQGjkeK5eVRH26Ap
AAgsheWiTWdE5mX8vcx7NjwBqiMj8qdPghuXRU5fexif3lTpauqWWOoWjzzlU3Oo9WR5lrPW+pYq
Y1by22ZVtJsWSf9u64AHe3suFvWjOWhGB+vYzlQPrZekuvhB1FgAW0FlqnsTykL1Z5v36QeoIYqC
8Qeh16HoDJrK5g29pvxEwXPsYW6qcTxOLY2JDmmCEPwuIDvE8gGTsuHDGCvDN2nuO8gxvIVG5jmR
FOgvwI+h7JnLlM1/0dLMUr2Ehh2dV0x51XqZmQTW80KI5RzqQa8Gr8iHZTgaSmEkd51pTQjw83Ie
pfc8iQgY9UYPTyVLFP90rDFI9zKoWXSo7VT7IzIKXfNQ82XV3hnT3Pogp3OGvnsIoudwlJzMq8y2
kjBakut6N1jJKLMx+kHdjVMU0XUTtbb+Lk2HVHnIx2COSRRnJzl1yJLnO70p0sXlY0jU3Vurtr0c
Sf/sUd1Por+WOexszwmb/FcQtsWzGdKfyzWItVqvCsfkuZ+1Sf6ULb32fpanjB7B7DTFwRvMlBNv
Lgyp3NF4tFzuu07OO8z9HTX6YCx6luy6SJdiX9EzKTkm5JbhEVqIGe0XqbTV/Rx1PTQM8Rm+1pXS
qgcAAtXw5CQZq8NUJpV8hBTSq56SWlHtUuF2piNV12R2ozhbvmOoZw6iMQbnydXrQM92Mc4y3weF
vj67FhJE5SLTn9SdrdWKsatonm7sm66VzRdFqXPZi7RGTSFkOOqp1uTYPCly2ZapiwSr/SPl3Cqe
aaShCl0sU7pD2eryr9sv4+XFzvUCNYxaLnK5C3yyr8MYcFWhdD4Wz/RFjT5L+FM+v3EQXnFAdAWA
yaLEtObAUNDt4yFdCn+Qqd02LX7kliqN3u1RLl5eE0RJeMejTYYcugYslFEex0wqGz8Ewjp0ThXf
GbGkfmk6jG9vD3WxaiJYodEDrCXCZPLH8/eD/hxGpLZt4xtVZ95Fw5h72qBou9ujXISuYhRRz0LY
zQuyrpoVHcovWkU3fk0e9ACFvUFiSJYD1/yAPfift0e7nBMsJTBMVo54nIjvfE615ARyNia975Tj
jAOZWbpyKNf7N45CsZHiKcJM0lFBBD0fBe+CgBLH0PmpM9jGLh9H+Z0xOdMbm34jg0LODfLOxoMb
Agx8Po7aatNcIVbDhBI9ZpVGQ+7Cskw+UxvR9xOUokNo9kW48clEMnj+4lOvw0IIzqNo4rOWjGRx
NAXdSLZRW0Nwb1k/E2Wkf1jYouJNCyr6UWe6atPjGfHWdRVNPyiMkahiX7SOaEIZ46elMs2nolKm
oy4apuGe9PH2IJezI9Ik2X5NOwyojueL2miLlgvfsSfNDqSDKenau4Sy4s6obP2Qpeq7LMZ+xmlH
7c3xGjEu6S6ulgQ9xG7nA2t9zWupdc7TWLN+IbSxdy3t0Dbi6YvzhqcboAJZiGgAd9Hnj7yqrkdT
cp6aPkg+OKmVHBS9kr52EWV3jA6Wz7eX87KeIpBOvF+R2gq7kzUlFwWl1YdcW/4s5cXoKlJBm6m6
ClGWB4mi9m5qa3a0b9O8z/9UnFl4qqZSAIcuHcv2scjScjpkNUrx96mVGb1L7/Ngq4p3ea3ySwKj
8zIKbtValKlU/MVR4Iw+t69M1NIku4RQ2I36aavD6pWhSPCoLhH9cw+ty65hyNeNJrn3c2MedjjR
pZ/xydTeVaXUb9Qmrw4FwgxNkYoh2v7zHSVF9eyMkd77TRxOlselAKRjhGFPrCg3tXnY+NTivjm7
GABRRHFOtFMh+dDF7/Mb2DdXWSerszX6HV8RAZsaSTSRWjIDD0ibBmhe2/PH7gujsVS31Aa5/mzr
dLeFzlglFibZShze0TucismoRPEWFnORqfDrwdLmzmQbisas57+ePUpdBxF/8C1JiT1tTIhbKaM9
xqqDjtmo0WNO0laF4cqLAyCJ7AeNOcCaKn6p39Yk0rD1mCm8+lymPSY6OKWeAtZkY+0vP7V419hR
Qrd4mZHPGU6bab5MvtpTEvY0qVx8GpY68a6fFz3cuIivjPZvmYsl+MUXcOGcx4sCdrb4KCLnuzju
Ya0GtPdD/PPz9p66/GZCGgnMKrJlbKhWt7FT0gI2n4PJ5+WWPuDOGBr3YObqrshtLT/g/1LPXpaO
TbQRaF0ZmGI7KDJX16uD7fl3y6wQpgnUVB/4odoBqUtupEjjrped0lfqOrsbRTx/e7YXlzO9UETQ
BVguXjpL/Py3zWItGGSXQzj7RTY7z/GwhO8KyXAw6IuHxzZP8V2/PeCVDwk4SYLOFUFH1LVfqqL3
LZlhwYAs/vvQSjAxwZ/7cxBs8g0vDwKPGzglHxKs31nXKc0iULTFyme/le3onZqk+A7m8VY/gWsr
yOuJQBj/0kuordS1UCE7m309iOYvlhG3u1AxsqPcJ8Gux616gyp6ZVbCLBJBBEVEGFOrL9Y6DW0w
40L2U2ioH7nXcje04vrL7c90dRRh6SRszQUz73xfABDNRTDXsp/1OZZ7WlwdnE7dsmu/Moogz4NS
Ui7kmlwHIHmWRQW+074xdvp9Ojrze2CcLU+Ha6NwCYPlgRySi61WbCzalsp0o/itBVEizboJFemU
726v2GursPO3iBkA7OL2yp1P3fB8yUYrDiXbCmR/oFyo7YJKgyNXgrngGFhO8k9psqGvdzB8P8xN
VDsHaP5tGAIYVZJzNzeymnpq4ExfZmualx/qWGTWvpCt3vDonznafqMWcubJJkzChzRoml9WEJvd
Q1nHg/2ZNLSS8RGLKVJqRhQlhzkapDf2UCczo3AhehlDmmM516SJDie2bChqxdfz2HoircFeP61i
QT5UlK+3F1Ss12o9hbCR0yt6VV9Ep1OTc38ksuJnpYxGWzEgn7ro6LQTGHHT7pssUc2NWPVyq/Ac
cqoAwkSTtnWB1O6wKpumgsYqUqoeVTuGwrTo7cZWuQj4BZCNZJplFNJcdbXtU1UZihRDBt8xy+Fn
ZrTDgY2rPRcLkNY8NeZXnebX98os6xs898vblwQOvig5Np4TvPzne7QPNNhCEXsUw4zqMWtm5Uuf
wnwZZ/DL25/vylIyFCVg4AmkTmsCI29NJ7UlQwVaNr7X2CoPsdpb97dHuXw0CQYAJVCPcoHg+XU+
IavDoJpe6ZoP5tvsCmM0DvlU2O8ntQk/prGZ/enQYP1we9DLqWG/jYMaVFVUnjB8zwfFVjlrykLV
fAowjkf3wPiL7UTGm2NpQYLiK+H/TgV93UJsrhJ9Lumt5NP1MH6kdS1H3R7N92ZtbVF8L7cFiAs0
Uy5J4mn+/XxC+WQ5lUT903fk6GezON293FfzYYzarVLelVsS5zl40ZSmsCbkwjwfKjI12l7XmuHD
Ak8lmv4i5kv2aYLJ072i0xBxF+tjhdKIrkPKgxktS7urzbr0Zae2m70aT9X8NY4nB1vSQRfFrUmX
k7vQGuJTPafhvJsbqf6Tpshh/MGCIhLeqdhp5HuzkOMIOZJNR2Slz2PHha5SB0idsnbeinLEgp3f
XRxwNHf4wbEHwJnOZ4kZexGMdqn5TRv/VXa15ll6f18FiH3UuP0xD9H9nDY0/ZI2otcrW1Modsi1
iUYEF+x8YDNrlxHAW/U1pzQfF12SfmRGo2wcgFcK3mp+FNl5BPBfYZw1UjfgvtIsdmP4yJ9sD+jf
eMpss9+FSdd9UKy29WUse4+z0ZfeNI/ViR4D8a40u61Gapc7V/T15U0nnqQSqYj74bf4lfytj7Ec
sH2LHhMuQKXkNVNdAtwv6f6tp16o/MRh5AEUzlrnQ3VmGeYBZTRfl+x4r9HJgoIIVZHbo1yZEGxi
eCsgbIJdIjLe3yY0h3JnR2ZukH5EnbdkheyWeSxTaDKdjYTj8hmyRAGfmFUAhxelaIzcUqevWsNX
QkvazWHffTaVdPDCxgb0UOwI9d+kzMlu0rJqQ+t1uU8ZG3yci5vdCiJ7Pk0nbwj5sLr1K6lMdvQo
DY/2OM8bn+zqYtK8AJEtaDjG1Oej2IinaEExGP5YQelLOivwezOpD3XpJBu39eWJZ0KW4ICLvgyQ
xs6HqhtpoueobPgzbEx8Qnkjnp04b79GbNtdqmn5n1mT9H8EQIGhG4ams+VWem2yooMtfS6pOFy8
F3qsR0NVSSwpjbs/TlI0vMdXMfzKZtqC9K6cf55cjPlgmUDCvmhMUjY6thSBavqY9wzWXVP3aehW
AU1mXMVKEssrnWj8UrZxkxO8TtlwlJ02rt+bjWIvuxouVnG8fW6urT8BM68YyTtx6mpD6els4fbZ
mL4etjMQe8Zvos6fqrbe66VpuG2g/Gyd8KCU2ZtNfaHJo5GEMaKAQEHKP//0C/1NRtGOxid0tr0h
lgPI6GFzjJuu35jltW8sPFZ4Q1l+BADnQ7XUTEBRI8sfikl1oTOZvtSZ+JGkgf58e0EvGVpMC5Ma
NhQRCEDPaqxupGl5HY4W+6kbpF2/DONLktU4MuZSvnwYlXaeXWvpM38e03jaoagN0kNXdv1zm+Tm
dNRSNdoCSa7cG+xtAi8ABNDDNYVqKMKurcvI9ke50Z9KWNzvJ4hkn27P/coo5DiYNeJ9Kjo1rb6o
GYcV8pHe8a2xn6CbFG35fTDM+e13vZAwoHciy+ZjrRhHZhlZ/SLlNi9KnsI4mufn0VDGgxKZ+saM
RMBx/mADKZGZwu0TJt1rUNBK9MXqB9n2M7sbPg9GFLyDWUfl1spkV9aD/subVxDTGpjAKEcodOqr
m7eQyloFzrJ90woyt+oyVLx2t9Ux/MpxoPDJeReWmrzLqwXsh1YLHTt1/DQv+n1g972nlFaO+a7c
bIQ8V7bEqzANPpCwEVv7q6K47OFpZY5vZsqwG3RKTQG9iDae5GujABUjT8Tuknt1dYuFstRICB/Z
eKlZe0YcO54m6/2bs1zyMY4RYQxPI5H4+S0yKVFB/JGGp6XqjWNRjr0ra8GWruXKXOBRsQvYb6KL
3Co0M/EOxlID+6dq1DKvj630PuWG3IDDXnuynO1szumroS8VY4KzdQdROxkVK6fn7EnP7X7ZzVxa
y2clbYvMNQ3K4/eC6lLv9KAwfg25spin0cjlyUtKtag+YFiuTs80lYR2QYTVZB6xOd2phaOElLgG
t9y3WMZfxa3p8ersaO3k8O9pX0h3WQBW9d62xxIqh2wVVFRiw8g/N3iWnDqulpiGtGYnu04/4riF
kcKc/SzpaNm8Ly3cE1wlDLPnok/7+dNY4IefuqqZ6LrHDLT2XdUEsIG0UIoxU6DfpeOmqpH8GlP6
bz7HidGVd41aqsZex8RofDdhX2W5sgJG/G1s5HjBnkqZzXeSHiuWHztZWd/HNE0IEKCMmEgV6uxQ
WlzaZXbpfDFUroQbadrsQpiC+k+lo+/OyxsvBQtS8Su0zp13aaU1EAFgDDLbfs/7vzO1PNx1OY7x
t0e5uOrEKEh60MaJ+GQdibWSpKiIoWzfLvvkZNKayM2HUH+XadO0D8as/eP2eBf7XNjrg7la4Coo
fda3uKPXTslPFT/p4/JQq7jTRo1uvHlWQmlIjAnsAKhtrk6TgVxDxmNC9ZvQanallVQHtGjSO6Oa
pHtDrbe0xZerSAopNMzwohUwuFW2kyey1JtNq/n0WtJP9LpzIjeCpf0lDDQpdOWehse311HM4Pwg
A3MwM8wBBAV3jU3NrdNVqTYQwTV5bu0Mq6pfIDhL6VHNO0M9hqpaFndGS2Hk7vbIr85+q6ER5MBl
hdGMzmhdtoRHKPrPOY6ft1M/P1WTk/1KrSL9o7HGNDxYqdp/p7UQNbwsncIJM0cHI5XeCfqXqstb
6d7JaBPlamYmOTv2pA1jUKPu/Dky7VY9ki82yy6O0dV6Yz111TfNykM84/pkNrwqbfp4XwL2NLs+
Nsruo0Mg/VegDtZXZKXa4MYzZoSuDAfxx9BStN142l6fydX0oStR60KpIaT3q72lSMrcm0jlfdw+
Krem0uYnzmjobjI7xk9tmL8U9rCbsdD/1ZRD+01vzGrrGl9/fIHfEdIB90DxJrA7f5KaCCoX/gWO
LyVpfBy7RmmoGKth6s1dmm6goBeJL9UTDdhOOMGDz6zZ0cGokXo2reM7ISTGkZzJRbf63ZwodRRS
fSwK9UNo8wjc3mYXFwWJIQJrGCxwPJCAiSP3W2o/aA0SFNApX2VDH7qWlDQPkYu8dRTQEJgPwKHk
9ubFSjZWLhtpnJzGuOz/GKUyczEuVr/cHuUi8rIZBbWEAtGCmazRXaNeaOGVFsmpHTigVq7Ij6gn
0wMI11Z6dXETkbczEEgBiAFo2vomcsY2x1EN3CVzaBxhTt+mNLS8AA1+1w/Rxi10OTH0rQLb4p1S
sVZYjRZGxVSGVRWemnGovIEhH6us0p6UvH9z+0HQD5jZ4ONMClBJPd8P+TRhiEe7ilMyldR46iY/
DNmov3nXMQv8EsEmACNJGs9HkcDqiHRqXsImyDzijui+TELn+Nb9QDWDMp4gOlDe1Ve4Yx1ZpZWO
UcqypVq4q0qn+m4vCHndpC0ieXd7tIungpoJLy0zsrADpqBxPicjiEczH3ndZSNcXCPHRM2ppV9N
NbyTkqE8wiXdsli8si94CeGb4+4iXuDVkD03krmkXXqC4F7dB0ZH5WvupIzT1QXDt9vzu7wpsDOk
eMJzLzSIrwz4326KyJpCXQ4r/KHKNnzv4EP9KdHzcv/2Uai9qrzywuFpvYqDOoNIZXZ+whUWF622
c/aDM299q2tzEdVXLCo5VkDS598qChOlwLIgP6m9HRxQppg/QprIf3/rXPCN0iFICc9xkODVKGZL
/wttDPKTGUwpvUPol5Z2eFHeHuXy4WAUg4+CTAznyvWJXSx5Ucu2KE5lpi3HHD3X3pnT5YB5U3ev
S/SlrbEKf9fVublFgLnc8iR6r80jyEiElON8GYNRqWBOR/mpVKxhfFab3EyeUMWo06mhHVfxaVar
/qdZBUbyZk/31+YLeKZgWgi6td6NbZW1SjK25SmLzNH2ysqh6RwNdd9+xCieUxMiNOILYtJyPsUs
ngNrscPyFAxLgbsAzSKNHJ8zJzOtN1+KwmyB94uXC4vWdaypJXkJ97wrT0W19AfAEfNUJl25gQlf
wqTC0wFxFIY2RC8wbM5nFLeJ1ktSVp6GJB3vzFRPD5ElBUdysXivjpW5y3N4s8DjtjfRY2o/2KP+
VHDnbVzPl28oen2OOmVtUcBY7x7OdgZMaZWniq46x7EuTDcfo2KvSU2wU1LKaLcPyuWhZzzU+qCG
IO8XOEZZz0ZthEl1Cso4QaRVz/QPLrYC12uzIqnlwRZmIBd12ELNdK6vvjqh6wm9RXMSr3AC1KRq
UO3zRW7vbs/qyhlEIAjxmTQFeuM6JyJ1WZq5saoTR0XzeJ60fUx1++Bk8BvtRcYBoe7CH7cHvbKU
xAcC8hSKJ0C88z3EvR1gqCjsiALV8QKMLw1PJYK1Nz7ZlcUE2QLBRr9FN6Y1GViB1zwZs1yfyq6Q
/4rNonzOU7P40tLNb69W8ZtZqYjEEGrxltIBERO6VVxiq83IjW1XJ9i52oOwzz6ok06VRtP/uL2C
F6UBRuJeAY7k+iJiXWGRTVND+QyZGTCMtm/DrB48sh00VrWaYmESZ7n82ZzRbDtD1N03SVVu/AZX
Ng5gMlI1WGjcoI74+W/vedur9bAsSXvijiu1Pfd1o+41ZezzB6dUqvoeVwPpuShlo9zIBl6Vy2e5
naDOUCDl8RAh4NotPYriBE5Qb5yymp4ZFg+UUWGYiu9BFT7g9VnH904FMeoxwsy8+auypsU6ymOe
tB8La0E856aluZh/KWZb1u+kSXPmYzepdSuUSXJxf/tTrTch2gW2At9I8CtEina+UP0I03pYlOw0
WEW7G5b0IZSCU6GHX6kdvzVTEoNBwAErEtnghaeqqpS9Yi1JcYrKVqG9azbQcFV+a/rCKNg0c0kJ
KhO50mpKbVapXV50zYlOhaZnGJJzZKt9Npyq9GBKdBtvznqzi+Fg7JHHk1lQoxMr/NtWq3RIm7Y9
t6e4kqxjp/PGZM6g7NGFDd5oT9mxnUd73zRm6KlzHW3cIuvbiuFR5REkER7xjq/9brKuajsCr+6k
SfSZ0TIlPEgmArvb2+RyFM7xq8kDtyJX8uruMFusfrUl7E8Y1NjvayRv+d2U1+NWhPxaFvn99Kio
3BUQEewQwMvNdZxgtplUOH0/noCH6JijaslkH1tnkR/wll2KQ2YvyTfdkGrlQ9TgNbHsUC5hFQsz
oMMmyZb7tgbBUFH3ZlUYf0oGTV6OqPOSybOHEXeZecBoBqGokyRun5r2cgyD3PyZWnL+KQ7AJty8
iRLaKtuh88eM7yuqBln6rJmtmbwxKGKywAbkvcKuSIAU51tHSxEsTnUxnUpH+q4OenSMysTcOOEX
6gwxis0tiHsAQ3HMV6PUoWrncTWDzA6Ksm8mo9PdGtLbvFukAsMnZ5pAxaSpc3DmDaewOGUap/+Y
GKHdHmhqneDF0kCtcydsbaQdhSZtfGNqJPossJM5thR2QVFW2V5V2yOg31KdBscm2M4V60nKewr3
r/v4f/2a/nf4UpIFwLMv2n/9D//9q6xmRA9Rt/rPf/nVS/Gxa15euvc/qv8Rf/T//a//Ov9P/uR/
/ubdj+7H2X/siy7u5g/9SzM/v7R91r2Oye8g/s//3x/+7eX1b/k0Vy///PuvsudS4m8LUfX+/T8/
uv/zn38HIP3tsIq//z8/fPqR8+dOP7IfZXvxB15+tB1/VtP/Ac2cQs0rdERM8/e/jS///onyD2oD
r0miAYggFGxFiYbwn3+3/yFYRiAY0MY0kCAyn7bsxU/Uf9BNF1QDczadmIz/4e//d95na//fb/G3
AlPlMi66lr+Xjfffs07KCK0HlIngWuDQF4j3oGJqX5bW/Ahto9vRUqF1I92mOKLEuDhXc+dWGu2o
Y7hkvy3Qf36R3wcWm+l8YIOhifCgxYnGFqvbzHFSM5nzsXks1D7xBjMxUVOo8OJVXKRvD3V+cYo5
MhShDaUKLH95Xs4P35DV0dyPRfNYBuiP024wD5NhxhsT0sVNsZoRhrvQTIVDLQGl+DV+e4TisA17
Gi/0jzbaeldu7OjQykb2mRafw0MXy+PBSDNF3XfNBIinJrglTqYeodLWnfFHjN/HftRb09wtat0c
pUUNOs9Uyqp01cVS/VrrESkr5ZT8WWkaJZfIqt2im+fPyjC3X9OhHv8c4kj6Zkla5hpL7RhuPCXD
09BIJVDRFM3PSa6qn/V+rL91oWK9C6Ppp9Em8geaoo07dZh6ODyBXBduoOXTd2dRpLfBwa/fQsQD
xNzkvNhdr4JCVWlzFXVt91jHRXm3SPGyD/ppq6nReUT171E4PWwv/oEAsPoUZiJDiBnt9tFYoi9D
vdP6J3q8VEfNDLYYv6+MkNVnB7nHMlxwD9FLio3+22dv+3CKjSpoHxGrH+pZ9tQw39WBdkhQzPS/
wuRQqQbN59CgYyg0G82hHzriEdm1O1yGGiCiH6mc3Md1+RJK+j4abUAWX2snd1SfjNbBJ2j2olHb
GfkXm9Y7fZ2740Jcoz0qzWmIH+TOq9rnQE7cSP6ux1+T4f+wdx7LcWNtmr6VitlDA282vYBJT4pW
pjYISqLgvcfVz4OUVMVMqpmjiFl0T3T8+lUyFJEAzvnOZ16zawonzR0BKYPQEL0gkT0sfRwz7lZC
H9vxvJbCktX3sfHfx8V0i3cvro+HmOxljG8n/dlvP0xzvB+iO4LSKpV2Pq6qJZJdxuQM+koxA0/u
B375ZCjpe0QvNnl3V8e1+/bOPSJbXj1cSvilIUgJf27Og38Lzm2N1ByKMJLW/Halm7m4ipP8OUqK
CQiQFB30YH7KqkJYG7PFGLLtwwcpSa6jvBRXmh8Kbhb6+r6os8HOfNHOrUlZZ+BQnKzP69u4EaMb
H+kx/Grn/ShEqdeGiuJIzRg55iB9S0ut3SaG1u+tojeudLVh35H8uDWUnnsl0cttMkYDryef1ozX
wwvJwzH/f/UQaA4timK06U3OgpcrDJiwWMad3h60xlRc+A/RiiA07eZy1hw1V/rv1jASt420t1Ep
VD4hfiBvc7QO7GCwdKf39cqOpFhyNXBUjkDaZ0tibzkIPHSOT4TZjH7Dd14EfVWVafjbb/Fs1PZj
O8L1xXsP4USOrrPsR+hCLWwNqT1k06CCSAwqpwksfd2Wk+o15pCvU3NK9iTqo11K3Ueop9P67c/w
m+MGyMciiE5zmY7pWTk85GovJnLSHQQTbJNvCfEedXRtbWr+JdWy316K83ThxJBTnp8DuRpWVTN3
3SHWs8BJlbB2s0qiZc7c5tKTXQLZ+dKAg0WhBRV0wc6eLg1Ras1GA856SEuxvc7MzHRp8ym3Q98O
ex6GYifhbDrGUCeHUBJLr+xq1aYLCGSzK/RV0MQ4PU5hdmHYeCx5Tj8YNBZOQgC9/PyKUxIYKLg0
KMYcgtqXvYYeqo3qbJgyGSlN9DpwDDMCE7WOVvnkV5HiwhP1N1o+DKscuMpaT4d5QxcRg725F7Ew
nC4Jrr7OfGjVHbN/asdFme300al+EAI+U8pDMbZ0ffK68MJkTHf6XOdrYwqTbYwmx0FibPpHhRzb
gWYIemhAkUgT4KOS9b3cz1UgSp0R5vke/onpGVNSugFjgj/NeuibgQ8n8QGKRF5ylvWUvVX21Rir
+0ysx5WYRTx7IxdWb++rVyct9T3yShS/ZHOE6LN9pQeiPqdTP++zSVorZV1vulmkryAZFcotP7UH
/78uHWBEvHikr0qHbZM+/XX/lFNReOlz/vSyiDj+0x9FhKC+o9sLrowuLAodgPFYNT+qCEFS31Gz
MY9eMDKnZYRgvMPgYxHzBJTGaJc05Z9CQlDFd4Rj3J/IwNmi2p/UEWcxnqWGUDL8PwDni2gKPabT
RY31zIgPULgTkcdIV40BjiF18Qqs8k2dS332CO6mLL4EiTqWPlY+St1/UaROLnCpMcLwklb2GZBX
x2x86VwsN83ocgEQnX4eMOu4QFl5a6cMFu3cxC7Id/q4zGrF0ZWpiL4KfWO24arQMvAmdjNrVrNB
lkkRkN5BWiQXvFGfZR35Esu4FB6XbfFveIQmo1oM26H4Lf0AiJNnny6wMrxfe6WzizaWxxllv66C
39gaIfyRFinszs7BU4Wx41MFqrPTaqlZ3cQ5Elgr5mSCcQuOzhQvfa7ToLjEawwt0YEjPCE7yBl2
9tSUSslpXe3qXEuLyZvFTh0PAowJvfEqiCaA7WodAwbV7tAgqT6g66X220SyIsN0pD72dRPGvzDN
aDpYUCZdVZ+a+CHDEvmj1CN42btJHUcIGte91jWg56UJeudxA/1RlLiKQOU0xff2tJtw2pX4j4ci
48ebX/KffqOTpsV/jS4F6c1boeahSJ7Tp+4kwiz/4meEQXT8HW0/MP3w7wDAL8INvyKMIb/jMGFk
btItO8aKX40KwXy35FWMFBdsDOSdZef/bFUI1jtAHgQm+pagjkTI6H/Sqljy3H83DdBROvnkkBDB
gb4ueKmzxQl+ZZr1UryXpVsF16LA9VdxfjvJ+0LeD8FWEe/K4DDlio0bVqZfl5nXxKt5p1p2/dFK
nDk8pNauy9dFuQtY0P5oB98LN8PB8KFeDYVbSUSIG2O8DhqnS91AfZ+FzshoW7/puytrWAeTNyqH
ii6crG71mXMudlCOY7fG/mNYfxYjJ8OQdV2MTtubD4Jeum0VOVK80/KbKPpbkD7r+ftRBN2AAMD7
VH6fh7QK0PYy9SsJTyAV8rQ125O6mYJDGtxHkp241fum2hHCLyQIZyHy5/PkjOGFMwp4RSMdRBlL
0DAT75tI+6T1QeSCwDD2yAf8bYwIxrSWW1TCavhIW1K7MhR0VOKhKy99jNMcdvkY1OjAzKFYLyJY
54iMPG/MUmnU+T4J5Q9SJ5l3yNVF+0LZa1H8CULhk16qj6CXBUc26zXFEOoqSjrdA7V35156fLEn
bn6sp5eNqdMQyMdhcMviWtQ9ls9zPjsqkHMLJsUc7mu5FlddGVmrZlY/tcq0zmJ9t0Act7Q3fnp3
/FHQ+u/WFWXbv3i2r1Kbh65/Ss/CDf/gn3BjvVvCDGXLckZDB/kVbpjXv4NoD1qQZh0FxBKIfrZF
BY18hnOJWTO5LfqNCxn/V7SRxHewIsFsLv0C9AiUP4k2xynHSbRhUAaki6BFAsE0aznCX/Z1kBZo
NUr/xy4FQpYBFt2Pij/ea1mnbqKuMbd5M2ZrPaiLG7lXyp1a+uUqRRz7plHGft8lSeqg9LAOAghB
ZlElB8tqqwdJGvODkaOGpktjgKRhM+8jCWMuHD0a/1CFG2wxNP+SJfaSUfx7O8RtwFWwbRhx42AA
BvSsiSCqtab7xNR7QNWBG2S56cWm+VUcYuFCv+J0A/280pI+MPglyzmXD+uyxkL0sNPu5SzVvDAc
ze2MQfs618psX1mhflV2S2PZSqVL0vK/uUmuuBScDAKJaMtHe/HOQrNE8jQT/Xstsnovn5tgn/qq
egg0/U9ZlrT8mJJgpgzT4whxPb1UzLrprT6rHoRBR0Jv0p8yPRSZ4EiXQPBHMsfJq4N3C5yGZUhW
C456qcFe3BWptB5k+lQ9MB9bZUGzBWCwMuf2kFeiV43Zitk7ikfbHOBwr36sROFWKhD5jPeB/5QZ
zxShTi00m3Bod1N2I9ah2/fqNlOzVZbeI5f0iKWNo2TGJi2bfZxF+7oPbtpQjuxOlm5ehIDfhNfl
w57eDGf4Yne4ECmRxFm66C9uxhynGBeLNKFFNwgrQ6RTOfq5bGdTWyBHK+Srt6/3ajXC7UdRAAEl
tI0X1N/p9cphNJJ4qtUHMl59PfvjvLHgZu6HzM+35ThYt4lgAC5hFOe9feXTc419wJWZC9OzY7LD
ZOVsx8EIHXUriFQsOfXBC8rcdxvZzy7stldYh+WoguEGIx1B/kV48/QGpVLiHBRG+QEl5WITC2Gy
URNhXiO+6kxQkVxZSxr8rRgHBDVTj8YPdbumienEWR1dl12ueAKNy656evv+Xz15GhCAOUkwsJaE
LnIWQMuxSrsi9oPHyA8Kx0/x8TIkQXX8skcBQRllr5fCO8Gglnn7wsf2/skaI0nlbCCpoK0DGPxs
jUlgDjAa0erHFsPSGkwF0jChbQz5bdVMH2ulf4jTCZvewBLtKVW+tGLgDkrtGpnq40va3dBtb+xp
kp4KkHhJJz8HtIFs4DNfgIW4KvPqsay8UewvLNazKpo1sxTwaLtRntIZwp3s9GUKJUlJMPfTY6XJ
Vz59sCEt3QJ34cYa9nGuOlqLIrGgfpS6H+voj/KP/7TWOZnP/rfLUpY9/79/FR6vspSPTxgDN39N
f626tjvrvyz/8p90RX8HhVQmT10USo6z2n+qI3MpnJZGy5JF/EpVJOXdktXA1KQIotW4HIT/pCrq
OyCf2Gsxk1z40ww2fn3AnzH0x8T890PcsxhAqQYsfEG5I2cAqJmk5XTZBIPRRZEkto9xh0+lXStZ
eo1lMCYu2jh2a2sQazsegyDx5knuvyQxp4Iph885ZdBTkwXtdToq2R21+LxuDMyBXzzQizH/+PEo
DFHLX7jgmI0vx/aLmD+MfPDa1NvHKm5vSsQod/CpocQnWaVeCIenQffnpWhoLf3Vpag5CzptjyJ1
oM3t4yRMhdMNdeAFYnhJ9+BVcric/JShiwkKWxXd67M7miuM6NuM4SI80rWkV6qdhcMNIhyikzZN
tRIplAa7bX0OunQyr+dKuErqdF+HvmbrUpBvpS6ZvXkOtXsk9mpPkKzEjacpWRn+XWJU5T6hW7WJ
g1Jhuhf667CrNNdCl/zCZORISf03Wi6PDNgxWTWREkgpohGn9zKRFdZT1oQfDEMIvxmcBzdDiDA4
CRbjtqi07KiTdqMKPa1TAdL26ewEUyK6ENTsvC7nddpktZN3D5raY5CWBNH/xCaAKwuuBArli630
KjbdP2XF00m/Zvn6fyKS9I4JOmgQcile41Lf/xOR5HeMNBgILbQUtOZOohJzB9JWWqQ0f8kcTqIS
AWTp19Bo5vCE7/EHUelIujpZWKRcaMegjHpUcjp3uwmqTsgyc5Ye5DyaEhwKIF44hj+X38rID72w
1TRbCKQAWvJQpoVjSrOPqkMkJ8Y278VqWEVFmQtOZliNFwxDNttNqus3qhbOUHlFpUnwt5xkw2Ve
WNzHs/B33TeMwXN5KL7gUklrJi+UZvB8urp3jDFm+OsIhmS2jLR/6XWiFn7L9BLm4pDT8bTjEIGf
Vdam5U2kkB5X7dBXzrAgI/CcrCrhsxBq1vtoDNrazqDAbPEIMFARzpPCrqZxvpAsv4pmEAMZ0i0Y
naP341lch6et4caWSg+pGOEZL6PanWGr675YU/834ZmrLILq+DASNZlZngaAtCY1q8pIeshytUFW
uqhXo9IAFUDJwlP67NLM6NjdPl0YDIyoQsFNLEIT5+jQTs5yQLja9KCL5bQP8qL/PCqmoKwG36p0
u+yIlHbXJtFVVweKv84lY8jsRikrpx8L1VPK1o+xplSGvTX5uZ1OjXJtVqk62FNlGhsNiwjDaY2h
RSZyKtR7NTJZenKpTo+dMeEfPyqMADxcRTM7nwZ09brM0juHgzop3HmhkNtJN8ytE5YGtAE1U+P3
wBAsKPVKOcm26PvXgjV3kqurZbmXfaO600N//BuDZSgiQtMpT1qk19/VLInJtNXSyGy197vsQvds
KV9OHiXdWJgcMOlgdCzP8/TdMffHH3fUx4c2yL/7c7HHAKlyZvyQhcSPfqSn/5Mj/i8NnV2ECcmj
KOdp+tEGfLGHXsXl49DOSaOyfK7bU6Tgb7/Tr4gtWu/QnVpmUz9nbv9GbP5q0SnhFSJMxWbkRf9M
JGlrLdwgpL4QM1g8NTmgf+aR/NUi0E48JxMh4WGI/QcBm7rsdDWdP4Rz0pMVNCiLdWq87bJ9qMa2
IT1nREsVKXEhzG1puk4MVx7Qm3Cm+bEKVmLuAbmJNc8MHc3HA9fGw0Nl72H6kmyMrwl7R9xa+l1V
QVK7nq01wz813RjzRxOAhPENnqaTT5IdtV8r9VZSD37wgNp9SIvKwCvDkbSnKLw3k2uhuzbKXSXv
G1hL5kGNb3rQ+Py8F/z9HL1vxrVp5k7q7yWpduToGtSbbUyzM7fXhroOkC4Rky9GvvH9u8H6oEXv
C+E5qXO7U69r1CCQmLVzXNfSqyy+YaalS6ve32sFEnoPo2YniiMz0Y43Mi6Sw5PcV3ZdhLbkN07c
3WXTfag8zOJWSD5KmHYkWyO88ptN1m51AtywBlygDyudfC5da9ZBl3zEuD9Ymov8KcqsRfJ+nNZ6
tFK196F1kAYvRpW+3IzhThmupv4GtFjju2G4m3F4KVZpk9sUnwrDCgGs3sboN/X8yUX2Txh3y49i
Nasfw/G2Sx7KQbRBu2TZVa5d1+p91dz76VUcbgTNiRMvNL0ot/PKTma3jdeTvquFjVHacnJVSiu5
XFfhD9b7H0WR3w/elm/xDw74v8ZIjUBANADEA9CWLhKgxTcTtiUwNH89pm39lD3VUc5vrp7Zx8/N
X9+e//Ka9ulbwd/nEf95mdf99jI/o4ahvQNdgY8AXiSo5DGr+RU1kMR6B7UNuXVaD4B3X1SfsrkU
n9pRbxoK3sncn3hCf5ybAuy9NGlBB/xR2DjNUoCXENHA0sBpIhZBfjvLH+SOCrKP9OBz1Ze53deh
dic18XVJYxtP8Ocqa9dVwmYZg7Rd0fPGYyfzWrOqbWg6g1fnyrcXwfg3Cc0CIv33UPz5gSDOwwIC
3Ey3++xQrFtVmKY++JwlZbUSAj0lz+SnBLV7V0gM08468ePb1zxr3SwIC6ZYxO5FhABb0/NGY6PI
Oeo5kfIw6QiUSLWXgW7+EEy4/bR1mHp1NapOXmWZU+XhB7255LHHOjy5aWsZ3HNK0CXWllL77C1k
aErzSEfzbtYm24p6O6yUCTO/CFXRLbUCtVqkXOPpPW/fvvPXFyYFoR1OUxdcHf87fdp1g7nCUclX
1gXJVYykt1FhyG3F7+/x71g1qn6vSeWmKtTPb1+ZU/DkplnCvGDmdQuRCZo/wOLTa8e9quVQRbJb
fI5swG721dXf223mGE6w7m3/oF1bHq6DG9PVt/o2Wuvbeq9v4TV4oWu6lmN5grP8+fJ15abe5JvW
vqk3Lb+0PHkr37R2a+t84dfe+Xqju/lG/FzvLU91Df46/jJ8nm7SPe3A2/FOuwq2pYfd8DV2ZI/j
7QC71p5u5G1vC05rG05vG17tfb3hm379inm5h3eby3NyIvdWczvH9ISV7/jOwK8UW9joXu2Ka3Fd
eOK6X9Wr7Hu8rbzWHRxrY200N14XmwbPqNyev4nX0na6G9+j4L/P9rpnHOQrYSOupx2eC17nFHw3
aVsfv7/paVthpdjWZr5Rr5Xt8p0623e+b/aF3dnABd3lY1gulmv7ZpM695kdOwA7tuHad7Stfh2u
rYdmM9iXkHHHWe+/O/fn+5RFZtEQUJi/nb3PyOpav9KE9Hblvn9AK2pfOcU6uO2/RKOjYNRm2hYk
V0gw+3kTeLMdeZIt2elq3iAms+ZLPZLt1fP6eoevll0795M9bAKXqtLmDzw0d11qQiflkefL/68m
yRns25AT0h5aO3+04N3ZSOYK7rAR3GCVO8u/3WzeXrjH4eHZfS5+2LhPE9h/FOEvO2Klmg1Uj0p2
O6ZW4CjaYO7Gvoq3VoEPbBQ2bjHFE4KZJr3ptjr8+CkLd2GXhdvj7yC0fc6DvlmjvAlJwyg6zvGp
dyRM6mBZIUVBm6kSt740OLU8FrvjT1Lcfg3lMnCMjh3KZJZRAGqXNttI3bfS8N7PY3Hn86J2JIM/
f8oLvbRnPzDcf//s+HXV2JnO20/mCEs8ezKgtpaeBjBdYG5nBY0/52M8YQxzy0R2J6jCQc3Du7gN
D2b2jLHIveRrrhEl17gtXmGjA3bBXM3Vtg8sb2amIc+7WPwWhMohV4cHjBaeisK6rYxoJyXWvsva
jx3gDL8ZUjv/gujy56bNNsUYumjUrKK6u0ZBeB1JH+hFmB59vxuY7uuqHGfbn8O1rkQudIXD2Cbw
5yP4Gr5XhO8ZqXptW3p+QNpr6E6r9+ikWR4IMFdV231MtqmkZItVeoeE7v0A6R55uAul4NkJdNw8
IDAByaDJCaTjfOCSxSaOzHIW4rnHUdPG6MfDz7QH8bvYGs0+ateSdgMNczUGVv+HF+eV8cY4AqlG
SEbodp9G4rE2Gq1sJd9Dx7F0gPRqzjRVeDFyatBd8R+l8TbMU1gCquBafLgLC+f0FDrmTz9E98jV
aGacF8LaUJvNOGjz+7iRn5OMbD7sq2w1B/J7zAA1O24VzZ4xcrOtuJHWb6/ao2f5v6uW7j5NVIRw
gX3Q6yJZPGvUlGrnw/TXxIdKSuTNpAZQbcxkL3UNQpO+kK7QkOntViuuQNujSBd1V4lWrHqJOgtX
IUgF+ZOqzjn+yPgnBGP5FeGL5iEz6kut69Pn9OuTMl5aYPnIuJ/lRrkpRkVKHvHQSdFnE9ywk4ki
MyXF2OdN9LlLNLuIqtxN8RO6sEbO+j4Mtxj5IiJCx1JZlBnO5wDSkNWm3HbFbZp3bjoMvlf283YF
3LLM1mGN8jJsQwbTydxcZxEMlczIHycWDT2iKrKHqrMOAMs3QR22+16VPuGuOdy2g1yv6xqCzfG3
EDsqT1MHHK0nI1q3Ij2fgHkIGnbvTUS7b4229B/V9nrOhukQBzvLCPv7Qgprmj3BaCNAL7rhqMVO
M+T9bs5z0Z3zpr0zAv9a1HvNBR70eFw//w9KopcV0X871iS9ihf76FUX5a5rotPu9vL1v3olukXZ
w9ycBI9j4CU8yHq3AKBBQtMPYc6zHCE/WyWm9I7RD70Sxhmo0MOX+adVoi7gRnzmaGqjK8H58kdY
xKPy0b8bfunTMGWjbwoYiXoDguFpuPOVIhSn2Jpju4RrturQ2dedoIvr7tOotmVq93NcJthsVulc
34giI+k73zTjeIN3szXd1JzTSoLdLuVexvA5yfoN8/i2oJnZmvj7+rV4mxRW8SEMIhN7XzQ4yVzQ
HNY4cXRfv1VDzfdXQpEJbBQph0RMeYGD6discLOtwgzzUX2ovaqSuztt7vERsZCIvDHzuvlqiUh9
3mDBEu/kcpRmh745oytg0bq6tgLI5Y6vdtonqVPaBiNgC06bOLC57WSkRaINKNvbSRTpoT2oba3Y
eUfiYOuRETarONKSO6SE5YaP0JfpSpR7Sd+KUjyn6kpvJh4VmoFVLtnQnYOpuxBnlnHi+btZ3JjB
RfCiXwmgV0LeyzwzI0bcM4hrmwZv3fBCSmufJVIduS8W7W+qzTPBm2UtLOpI5CPHH+o54MmPOF9U
qaVfFgvxDDa0D+TGjfVAHb6IcibX9txGVbgv8mJKv85WIz305dB8moaGJTBFnFsXnsBpkOcTQaml
IqL6p3FAXcS2epleNoEwx0GQo84Iu1NHnVEoZLcrZgHkZKwM8xrf3bDxzNRqdFeG/V54eWYElz7G
0Tnm5ZuA80xKQD+TETh4ynNdOV3PkXpO/QkVTfygdbeI/EJ+n+QJRhRJ2OL9q/qCjx0u84JkPwa6
8ixKaeVKoyDTgU9KeX5SSHKtDyx5kBFrAOQh9NTE7Mr5m9QqOBerrTKE94M/T/5XrUcXG9dduR20
S7XJknie3gsbHdQhs38mFsg9nD5TMTZDTJO1MrSjyCz+ntHWxF8jVPAGfns9nbb04SKRPuBqCisb
wBKTn7PQgl+xz+rwMx4a3su6UyXSZFzHRbbo18KygIGpZemfec0fr8qWWUTPKdYZOJ3lb5k5VGXO
CCOwwb8Gdohk7UrRC9+tY6u+UP68ukP0bwBGsF2Q7l8gOqePMgDfncpJik+fr6dj6UqIpvubdsp7
c0fOqMn7thvG8ZLT7mmzgFskQaV9hrI5jbNFW+j0shRceNkhQBnYYGx0gN1NcpP5cQXXwvKbD9JU
o7TAOJAz6x84yW/iw3k4Wi6r05tgtCqT95zjwGaZPKOAE8ZlxXmuaGkP41VnmiVWGlKhfn37akv+
drJMSf8BnUHn57Kcd2c3abSJjOqOEQf2LCTdpq5LY+13irIW/NS6aRAq8DIknXYhD9h5+9Lw6l9d
nFpWQ0WSwTM9yfMX6/tJJUeVwvpp/LHMAyexVIy4mzqfEyxZTLWxbChj1sK7nA3q+SRYRn1SL6Qw
dZJSlPDkVptWl0KnSIDkAcaPe6r0Xml0R8w7EPPVKOgDxyQo2XhEZXoukOUvmrFY+7zg7LaY87pd
6YM0gfnq/KGa7soWlpot+7qg384ImM/flagqtWEjNnrC8KEf0Lh7xFFM6J+RTJqDx0EdetNCCtaM
kyt1iGQVOrEoVbe5hci/E8hBocfOkCqBsU9EY4KdOEiD6TsTLvDTdRMUtDhHc6xqvIHnSJ47p5Py
SP4YCwXV4dZSg0wt7S42rPQxnFMlsvGvmKXRLY1QBayjzOP8qTNlFKiCXsup0BPcPFSs1btQMLdl
ir3yvg1EJbyuezOP1/pUZOqG7xFY8wr3icLvnYQrx19SjIL9A4l1nboJ8CZCB67hgllch0ZsxtmW
lWuMg1uOmCe77dxjSG0PoSAw0+4M2de8tJKzUbnJpLGa1O+5oudDvanKLBWwt1HgU8teLqjIYTqd
4k+qzNC1n/JtEGWC+WwJ+Ls/ykhkTt8TXUO03B7xACi/CFoJkj8K86pyImVswtazpEFonslsjNZl
dhPGz5aVpvlOUHxyEjvP4ko+CGNeLoRmvJ8LF+/XcfAStY2TxFaHBusdOTbz9KMqz9IAWUkqhp3c
6ZmFkeSATboWlG2/DfNeEK51cQo4fVC7CZv7EJBCfkPuUn7P4tK07oJaGELd6UpNSj41qhGEnOmp
2COxnoyTeEVWGMl3U061s+/HqSlWSidPSAUmeqTtzBYhe92Nci0YH6eyHjeBZWAVUaJ5zOeSktRw
ojKLB20XGnn9EImZZHlFO+SmQHYUdPr8xcwFfyTD5JUVNqKVhZqs0WZX8vbQoP8g6esyjyQQgtYA
zXeyzUCTvFQwisjpKiPRdiO6SOl2KDlSRic12gg1/52JzbJReUZsqfEDdIis+zCH+TzhIVvHYrhl
9i+ErFpTysZVImODo9qNiLa6QQE7KNVHSjhV3GGg2eN80qPbPBf2PKZaMTBMy2nV2t3QomMR4PAw
uLUyMVAEEV/SBS2xlQ6cUUhE+cbUJx6qXZTVrH7BuUyKtrzXsPRUX2pBFwUI3O3kRCMXFYdhjP8e
McYzV1pVVN11KQMNOcyTKU1XetYNkGwiRQCskchDZWwGX+zHw1QYUojFjiEFV8ikBdEHI42CpLvq
46w0G28YQuxTHNaFOm7LSGx980taB37z6EegD2R7BrEy0jgESZD3tjn6VvjY9GoUbVABKIduh1uf
rm/7xED/dQWzvK3RKp9SfJVtMWuN4rYwzRG5nrRRCBI00SQ1/TwNg0wfSsgwxopmQRI/ZEYndnvU
j4pxK9TI1V8JftjeqeOgql+nVjPSS2fh6RFM8cTYiDhL6QLmAxTiWZKBL0CYCKZvoFgh0GPNk2bb
ZEXljkYl2uVoXPJQfH09iDFLX4qDgdT7HGMSI+Aldf1krRJ/CDdgTJpNYYiFbSrE53lWLoHmT4/B
5f5Q1WSMztR8mQ2ct6MEX++hwJvWqkwKk4acPq7GsJ8dtUWpw+xMCYMp33QFXSkupG9n5cDx0gic
gNmnj00Cd45w7wpSilSeqc26sAl3CVFidKaRybQohtVHWgjTNoXdggh6XWtOEGdDtoqruElcvcil
C9Jor9JW8kk6UgAvdXzu6L+cJj1SoGAHBbf+ezgFyi7uJHmrGdEluu2r1Ir532ISAg4NjdhXnR2t
w1GhTbP6eygmdW23TVam3igp/m4YDIGuvJJ2+aoprOqSWf15qXPU91saBAuNjDrsbGKg+9NYFkbr
f6/Yar2TqnmerGtZjMcVNfoAQitKWt9BnW2mPvWndmv6sTh9ejv1OV3epJZcnW4wyj+LGQIT2dOn
jJxQ5ZtKuCQ+oU9Bti5HLCk6J09Npb6qqA+DzIZcq1QXcq7zdY7qHeRKPOBQAmVLn79eWQkmWa5U
daMwgY1tPxyndm3KnXSXEyLDddHQVZvluacrHWmRsnn7vk8TvmWtQximTkFhlTErxdHpfQtyoHeq
FhmrCVjNJlXkahfIQ3jt5yRKF4ra31yLxg4gmaWPA7v77Fqp3M5KTJm6Ise2DgGZlj2C17op9fjP
XMV+buFlObGg6VSeC5akndgPiLnCfQwDg0nhCBwjKAR6kKLSlhdI16d753gxTlnaoTSt2D/nJl6T
HEFbyYNg3cS1uY3xp3NCFbVKuUSsRUHuRrdheCgX4sJvrgqeYRmZLmAjRsanbw5VOZJfRRVWqZa2
t4UsD1tdnzpXHkX5HqI30Buh1+oL7/BsRsHNAp5HGQTMO6gFmUnB6WXNHMcYJF2jdYHOpgijsh9I
7IFvprYsZfrKEtG+DBxpLrrZS9MyKxykkozBtsQ6DtoLH+fVklp8N8BGoHRIGQq16vTTBF3vB6VO
VtXFmI47JYbJ6Ye+q3pbm6rokkrlq0cOBJ4ScNFqAbALdPf0anEdSi1giQqgUt0zbQL+7oAkGBx1
SjLXNLLmW6dH5iXF/dPYxCPnvihAiUocSDRFzy6r9hXzrcpv1kMyivexIg93Yt4MoOO7TrDp3eiX
rngak49XZLiwwMoptqGFn/USxEQSlI4ccB0Mkodod4CzcGysc7ktP7KoP8lqnN9lbTAeAnK627dD
0vLO/i2Al4uj5ggHcKEaEJzOa1DGn4iw6X67ngqKThTXaBdFRfOQqjLAhLyRVoNQGu4YJ+OFLXWm
8rhcWgZ9Qd0NR54C/DwYMwISgrAf+3XfBfM6MtsZ2bXM+lrP/bidIjVz5qFNHEsqIy/tu0UcW9fX
CWBtRpqmYKOl2budLwO+f/uZvFrnLCOs+niVqJPCRjl7IUWpczi09bQWqrF3LBSD1kIzP2Ekdyly
vnr6XAkqgcJ4CSQQsfN0jWtRlXUF7krrNKplZ8xlcTeHDfpZsSZ8boWwOYwTtxf7spB7f36T0MeX
1jwXPyLrXzY9CzXIa3VGqZekjERP61sgIWnwhHG8+e3tSx3VCU8WGfYE8MqA+0Duozt5FjhUAXEw
sEvSGiQO4OFUGm2xrYt1ztRvW6V68384O7Met5FkC/8iAmRyf6UkqkqqzVvb7hfCK5fkvpO//n6s
ucBYlFCE56VtzDQ6lMzMyFhOnLMrBFPDwqnCp9GFGqdtIDh01Fr9UM6T5c9p9dnIRLkL1SbfuVLL
HjMpGchR0DZ/+7de7ggh9zKDx4AHWHyKsXj7yx1ps6zCkJPszRgI2SlVRmP+F2YlBQcQBvLZLu3m
fdarFnIc7jSoG7uyNo9rBZvGVO7ynDJfsiqbSki9+tQ2Z/gV7P4ewa/8nVn136QW9UcqCOmuiQb3
lCtx67+97ktvyxuzGGbNKHUuHEVrRSwTVSNpjZHqwxKY/0wVOWT7yK4RQUN9q1S9yrD6f2LaRZ/e
tnvpbhe7S1bFOAZCwXSE1w+rJmSBWNUEdUDsiCNFd7HPi1Ec06hgpwEe3P8P9oDLcLHJsLjll/tb
Tih8FQGldDOgyY+WwPCoJHRx6jn5HmmjuuFeby2P8wTLj0bri1H9S3OKXtYpQDPVtwyEi3KzJnVr
o86kdVuUlN0YMt94pG9apFwLhydhCr39S4tFq7sxI52qPyAPskcRWyAhLesD+LLEy0ZjS+f10ln+
ZwMZhkI5l3G+6/n11IAYaCwFH9SIEa2Npv79wP+y763J2dAkvGVqIY3EGII4VzRAELISPotg9hl8
iQ5IiyLKVDDCfpDBGCh/9Qj8Z114R4ZLYZUlXl/tHOiecDKcWPOTYTQfGjNyHqyqLr2cat37t8/k
9bqWySKuHnEtD+G675MNljUPian6onftgxu50lPNoPokm2qLSun6msMxz3A32T6abfxxeTpaFyGc
BGiqL62mpO/fGfs6TBwIM0n5me+B1W1wpf/36yOtXnaOLaJ2cWm0syKIxZ1W9Z0ittFUD4zi42gA
6bknLsqaw9vWrl0o+mTAHJfBgIWwbgm3/hifFG4n+6iPhR/bSlc9I/aJsgR0v04CvKZu9GqfRgIy
G6qgzvSRicFR///JD9AFtydMb3xl3CkVTdbLoNCass6UAk6nvgMQPisN7bls3OUoRPkV/+6uTGzr
YMxJ+leJ0XJgrSXTw9mAzaCVuXo67DnNhDlgtLLs+LCUAO5D2g7nKbY1KgqTuc+6qf7rK7lMwBE9
IN9DrWrt3/i4HZCvUfdh3P7SqynCtNMyd505zYb6261vugRKHF/6JWQEl9uqNPHY6Uqh+6pOMC6A
udyTNxEjpnI+9orbeLpSmvu3z9KNm7moNoMPQ51lWeSl0Rj8QGLOjc7rNEV75N0zSsWzvGvSytw4
ttd+m3FfEI6QuNDQ5K6sTOlUcxVr0vw4y8QuihX9abDj4SFApft9KrItqfobS+OELsq7DPIskORL
ezC69sqQYE8Uob7X5nZ8MaLsp0R78O7tj7j8l/4b/b0ezCWRXSj/Ac+b6zif3tEgZTfNfunG7Re1
y7PWU9M82XjZr82Al6J0RycNnCilgcsFuXOTjXUean6jRgaU3AUlph3ip/rnt5dzfRCBeHIAX70Z
vC2rhyEaJMTjAOl9uERziuam/AxuP3+I4aT2y9b4VI05o5RvG712ahRzgPFA07zUjdY0Sw4kHEqT
GJqvpg4HEe/nzxSgf6L2hAJd0IOONq3eT9xqqzR8fS4XfBAj90hgMFO1diuzo7Rp0c7M9xgwkOSV
/tuhK/Gg9OIrdIXW/u113rJGTZSuKPLlrHR1KnOSFdRpmSYa9bwizbO78NDOzEvraWqfqniytxip
1xaXur5h0VpfwPE0Y/XLYxMoVVBk4dzSk3OjXe9qvzphn0ZUsjx638NfRhVYg6rJ4M5RDIRlaNVI
yLWsdwvVbQ+d0qv3FYHoUckK5K+z1EnyjUNzY2lMJSPsQsFzEb1fuRST/LiIWoyVnYiOonRVOAS6
iqkohojVsrA2LvplIWOpabM4HoOFOZ5wZt21cFC1D/reaClltyb8OuX0rnNTEMhTlyVn7DWQdNTB
vWgs8wt/21KHXbu0xT5ik7BfUy1b5nMvt7KRxGsQNLWHNkzHHUXcxJ9oKi8qb1viVVemwH2wewvg
BBAIEemlqdHtA0AXenkYGmv62idpGb2UVdckJygA5Mvbl+KWMYZVeGUpu0E6ufJsOjA5XYsNYrMy
T86BIxkjLGjLtm5Tbty/G6aocS71DxO4Hn+s1qUHnVFZRnmYtYiJI+D2PfNwARKDXoEk2L9/vTCi
Ay4fCdJibbVhsrMC0GfcvZA+vk9q5vwjKzfZt1FufHjb1NprU8mhuABiB4ZlBkfXC0OpoUurwG4P
WdC2J5RR7hdSmYNFTOV1k57synLekoZZ0zoz5EXpktItekX8hY7P5deMHZ2ueFo0B7t08xfF5Jh4
kVW3d/NAZzmQmna2RRf4wO7UYEd9cDp0pqv4jTnmO/pv6gc16mq/b8f8Q8q0OfN0RbTFAnbjy8D+
tcyVEwaAzFttwujKlolx4ATCgMEChVZUHyoDOtOQauGdBeuRX5dGuIW/vzLLf45toMhB2Yu+3+K8
/gjT28QIdcAqUD31TGD1NNQ9o0YyDdjYfK+2NXUPrb1/+xBcne7F5oJ0ZF8oea3DuSAclTGSxXAw
plT+jvUOskIGkO+LUm3+9mgvpmgVQOSELQhwLpenJ10RmVM8MPRgKl6apfouQVrjHpS13IiM14EP
fICEjlSQ0V5EQXBNzR3PcwXBCqRZjaEYT4ldlztVDYa/vUCLFZjieCYXSPq6rhDpSBSJzh4Otl71
p1HIyu8a6e4nN6p2kVSDx0aptjLHW4cEQD+XyCLkgoBj9RXNttMrYOYHUQl975pz5VUAh95FUGJ4
UKJZftp1+d/6wMWrL8g+nUFNUqpVIhUHctS0pBsPXcJgtdEW6QmvNB00kVX+2wfyxvooMdKkY3oL
+Nm69C8g9mMOkbLyALf6T+YL0PZI9BzGhTJuPxaGOh4DUuTvb1u9cQ1eIZlg3yj1MQ57+VVFpEa1
XjNLGpv9b70rtAf0XhwKfca0Uf66bWmZCLZx9FeNbiPLKbGbSC8ZsRrezZaCa3Ebd5/R0N8IdtYR
MreARf3X1OrC2ShXBEzeDwfHkSWz8jIvvR6hkZ0lGYVLpiB6Ufow2SnouG/EPdd+frGNZANlUw4r
ifjlB60Th5mMbh4Ya3IHRs2N4d6Fx/IltccRgHMm+4Jx0sZ8X1gWfLWWM7kvah+MzyoS42eqNMn9
5AblXhZZQ1e6pBtPWq0qG5/ohqOg8c7zxwAoCfQaKhuQyLoGFc+D1ra/tTydPvYoam/4iWWtf2Z7
yz7wyoIlATyKC1yO/B9+fbZSSQmJLW96W55KsijfqQP9wekj/aCNk7ZR9liepyt70HosZBSU0dZ9
buBdJd61x15lCL9p6a7rnRH7OBNt7zhd4+M/QqZTGD5IyzE/vn2Xbt3ghaiLvJ0A2Fyz9nTGLLsg
BlRXWWP6qFVarx4byxkf7QJyHM8p0u65NVvTeHzb7s3PzBA1MI6ldbf2jOgfDmOvcuRSsCJ7smvn
3LS22FtZWu976Ww1Jm6ccYhCF3zOwl9N7245XH/sa9+Arpwt9GfLqkqhpEdb7hdVV/Mjkxlj6/Vp
bfgTeOCffTL0+xKdMwggVKP6VUwajIpqVLaMecBreOjVEbUssNrFPnRG59vbH+ba5XAYyB0pg9HG
oaR6+Tubos+oi/c9ijvkquUsS+1g1lqh7Ria0YON0Px6G5aAgj4mRSmTLv3qgeKy6VYJ3u6gS7X3
gNDMX5kVwcsEbcRqFe2vHepypegSU7+FhUxd2dNKBs362ekRnnFEvYsJr8qvTZe4YMPYoeLvzS0c
BXgLOvHg61eOrTVo7KOj1R2aMpbHmVj3sxoC+Q5EmCS7tzfu2js5JFIL/9ai+4cvvdw4wHyTA7v9
BAdu1/wSPbI7qbSHz29bWUEquKPkGYvGFaUirFEzvTTTGEM9WPE8HXqeq31jt9EXrVaTilxHiN+V
3tjKo6YXUI5MIlR/hXM6vuPz0pB/+4dcnVPCKUa2l49LKR6sw+XvSIkG9IK4wIcUJYIcjqygiNBb
mkg4D2+bujqkjLhCeUS+Skl8wTZcmgIUrBcmPgiNraS/Hx3Ep2Kjtu90rU72yazGG6fmyiUTP6Ek
xj/4yIz5rAIo0qm0zadE+GOgFs8iDq33qi7136HBPIrHrLaLxARTTtMp7Fw1u2tiZSupuYoGFusL
QSgtKdck/7pcsgFjm57KXvhhHlVfc9qZTyoZ+xe1adHBkmMS7ptOtRjXENXGCbveWIp/HN/XmTuq
nat8yo6GzgisSfg0V5bpJoQyDqZudvdhNhnuxtbeMsYalzSVIgScbJfrNEu1HHDKwkdaUjnLSWmG
fZU2tvmlCAPV2Xh0rh47vqpJfRUiCZbIRMqltVK3U9OYS+H3o5LvY5DP79m/39kEGb7JON9dOmjd
/u3De+MwYQktlqWHyuldrXDUXYXx1Fb3KTzFe0NMkBlUDjSvml5+0Muh9tVQpo89I2xeqori19vm
rz8w66U+sQAGgbe9UhP88exF9MTDREuBwaAdezep1XhUAGf71H2ajfDs+pouOByuDInpQjm++rq5
0emMSwjdd4nQvSguk29WbSsPcqyCxyhrrA17N5aGXydkXeaxLQrnl7sZVVNHfDowY1jQkK5qKz8Y
iKVCzRkrG5t4yxTFJKa98QsgalamsqJs0TdpDL9iJPMkKUDekxs0d/0UTf7bG3b1FZcceGHm5DzQ
VV0LDLZ5Tc7BMJ8fD6CaIYWAcNDKnfxFa4p3QSL7v10a9hBEd8FNw3nE83X5FYm54taeW82ntBB8
UhdyBADysCgbda1vqVRduTWMcQihPKYgT+dm5VkVKJeLJkk0fxL59AGR8omAj45mLsYSomPZfiJ3
oGVdzPPG63x19XGiPCAMpUPZw4pXlrNOqQH+s0xgkOUDclnq2Sps84hDsA6W20z71mR49O29vH6s
IXimkKzTZCTg4a1cfVwYnu05Z72arMMXTSj1DnHVeo+AUQz9pKIeimwevV4zCr9TCxMlHmfrKbk6
u/wGcgU61/wCapXLgfvDA6j5ECpIk7DBWWQeKrXvQQNAO5BGwVZPbrnhF7kMpmxkIug1Lnwea0qK
slNEUDPa4YvAlY/DOIXnOWHY6e2vemMrieW4G0t1EsTT6sQqo5s7qFbTKC4iw4/iAFUW0Ja+osbG
ObQy48y8w1ZL/NZXfG2xAKOF/WHtbKzOnmPbYSdHdhq5mDw9geSIQY4y9PL2+m54AK79Ky8riQrJ
0eWGOUGmujBKcmiAru8rRVd2mp00+7is4gclFFtN4lvfEwAMcRmgUYu3+NKeHjCQwSil5teFFM+o
xFA3z6H2AEDq7vSgGL3Okon/9iJvfk/6cqQD3A3mMy+NZmKykgoYuT84ULhWrYTBQyjuQWXOa8PU
je9JNo80Iw8+hFnrzjvQ3lFAUyZ8M4Ul2itTwgwPHIv7laFEYx+adr1R0bzxRbGIuUXHgbbA6s3P
rGQeqoA4YwjDcR/WKLDSLLSPjNrVD2KK/p0Ih+7++oOSFlCKphXIQ7VuXkV2NVsdu4wfT8Od1RuJ
P9hO5FlJ1hzfNnXDi7MuKl+UYggt1iC/Uh0NId1A9ZFSr32pl8U+H8Nir5cpKV2ZzX7jzPDjIO2+
cTVuOBjmAZYXBLgI4flyqv7wZUYN50fcZaqvlVMDZ+SM4qTrzP/DgSEjJteCuHPBh1xacTuntXQJ
nikpQ0A/FYptSddnzyJCC1Yo7Vb97cZdIGtcij9EFixqtSoJfDnsJnxLuJwZawJfEBhBdgcM4Ofb
O3fTEm0kEBO8ScQylyvLxkJYA9QPfqkZff1tmLLOejc2UzTvXakrG+H29cUjZ+Pl4e1ZGptrrOI8
10KXLj66JMHzFcOVh5hsCjXkOD2pKX2zv13dwslA8Q6SfWoZa3q4lqY3nAe54XeRat4ZKW34SMzV
v5YTRO/fNnV9w5FnJEkCMbQ0ZNYVU4hsWiSIJbXBMAjMyuPpkeH30TLmbG/CRZgdKKmCJ7T7WGr3
b9tejZwtZTreV+CYwPsp2tHQuNxFMmxmOiFuBQNq2PlTaQRR/cMa7DRtvDC26+oIMUIS+mbLfOmT
VQsps90ID3P/sXQYaL4Tg21uFRJvbDYpIz24BWqhkghc/iiIckttDHrTDyVYf14QR5zySDg+o7LV
ziYP2Yjorr3Qq4OlB0dMBy5ndWvSeB4oauUubZxC+t3Ux18Cp8/vqVyph6RSmsdMDwJvCPpiw71f
LxV4E3HsQr5IA2JNbATKCw8PktNXqM9+qJC3QX7H6SXELHY/H2CmdtMNl/sa1FyGVmw2bP2vvL9c
qtWTEtmtnuXdCMYyKtXAM0Oz3cF4BZl61pXf5l4fz1nO3Ghs5taDOgIErvoSjrx5HD4adjUeMncW
G5fg1ndYRgCXlI/Ufc070jORrcdWQSBmFNHZFE13kFOdn6OimJ9K09koy1w7LxL3JcG00EUill/F
fWymU2qMNfq6jPLGy5qCSWS0hhdiLTfcQkis9PKWWwaYBqeMItmrAsgqY5g1JMuMkAe1aeIaFZhy
9KymE+/HFuIuq+nbvTlLprqzNPuuROoXSCXsXTbS7DMLq9jY/+uHjxYsWQuumw43seHl7cokIMVO
qwXNAPhV09ad5I4BqajYuFTXW4odMl2ehv8Qql7aURvR92lE8Qd2wehjptrx2UqhLctA23mIkn5/
25XdWBbdc4rcBPTg2dfUrY208jAygF8iqY6Wu+KYT05UqC9vW7lxcFgNz8KSUS9zo5eLKp02LGcK
dn6RJsbHdozSzHPlMJy7vOrEX2cnNDWWWgvQ3YV4d7VTUyUnkuCA8lkTRd8ixTW/MaoTzvdx3ynN
oTTbUTnGNQQPG1t3Y5V0YXGHVHqWKHB1PVrNbulKiiUjmruzGRl17MFMj/j6pKif3v6iN47Ja8eX
XIclckcuv6ijUSYYjZ4XCDHxU4Tn2ic6xAHEwig92DLagOnetEccDfIBUhCa+Jf2GscanY4itG/J
ObhLEyc92ZS3751KGnuBzPzhf1gfaTtRIG88yc+lPSLa2qrbyfB1RCAPrgBmWsjA3sklD5sCq914
Ua6dDVEEl5vghdkOaHJWR1SXU6Q7lUOBqZ7t2i/z1v6gxGMFXiBAr0B1GltD0Ls2Qk8pmy7a22nj
HueJPqWaw4AO+nbL5VydJ34SEHAcLqeK4sEqVpyBStYmkGQ/J/ujySumQz6CIEiRMN//5efG1LLq
BZQKPmxdg4qSeo7BoBg+bcHyCUmu8RjNY3RoE0D+PQPCG8fpyu1gj4rzUq5EToERvsvtNeMggElN
N/xW1AziNRlNWG+etHarRHllCFAS3oDPR4ONEGiV5Y6O0ixifsVRZxzjA1tpngDXRxszX9dWiAdo
oy7XHkmPdZwNVYcAk9yYR61Q9OwQy0SIEFXcdGycDe92dShsnBWpMZcCVBBv/uWXm/XUaMeidY4B
Qzk/aIpYd0E+wekk1eGv4Z/Yov9Hr3+B68CIfmkrtTU4IvXKOcbSoOeh1u0eTh/9IdDbc6oqwdPb
h/D6K5JYElXQWF84udawmV4i4WnVpXM0rGk86Po8n4PKUDbS9Nc24J+BHJneAsd/HRYDtbberN6y
QZMWbbEflEGzPHpYaV7fM6DbQTydlCLsvb4z7eGR28InFcwjBEdabZF+AlMPrXnrSuHi2Rs79YY6
T9tdKmnsQyPaQGqrgSD/t+rM7Bf0lvWHoZydZ8ij9BczkEZKyJhOn0BhdudAWuLDMHat6oVd7mg7
5tWRgByS0PyRjG3Z7ZhWVR9HRx2/RYOAtrCiZntuEwpsexu59cjLauHOJwpLeCVplK3wcnsKdM+y
a/VdOAimDVzB5OGTWvRt/xCUtj4eilRaP129YTxWREb0MajT4Vsm5ojuuk3F4iFsDFh6cAlVexeY
bfhUNP3Q+l1mK71vmVU878E+ZQWTfmFWeaFUExu5BRFqL05dNj+HrsjyY0dhBiGgQIPvyRzn4ace
Mgi4D0duI5g2PR663VSbMkObPI1kuk+NZMxK9KIHhuETazQbeaeZCVxaXuuEdZDvhSu77Dlv0jA6
hHVoBr90Y+ySA4EAZIyxGuvZfQt3sLNDZrnSmkXfsq74eAZExB7hYVz5mT64meupDr1SxXebKBnv
i7wdx19ZWZkV1TCYYw9a3U3T5z6wdTl7tuPW7rFRemad3j7xSyhycRSpOXDHgESY9JQpOV5eMFoN
s1ZGfXiIw6Q4JqXR7jOABqkXhcbsd6S9XljMMWOceXGoWyfYsL9+1QmwCci4EDgTqvLrJLqfm2Ji
WjY5BBaM1a3dfAt6eEMsR6l8WxTtx43lru0Bw8Nn8cgss9t0xVbrNUUQpTMsWKdQz8rAH1yR1f48
1gKSzZxJqP0cZfFwb4hSmPd2UzntAYYpcR5ntXOP9mgK82gbSTyjFVKpAVybNWzHqNrB9YOWiiP/
LZrIjjwAUYh+F50qgw8ABhj30SHMrJ6mMVRPtAL1yoP9iX8q3IJ3Gdjb/nMb2lpxENUg2r1lSzJ5
U5ej7dWN1UJjlQ1a8Jz1RdHsoZvMpTfYIZEJXYW8/toAXrEhGFAiWogMj30sBYPnzxIs9IOGQFDh
8Qja39U+7o1DXSVJ/uTCTqAfh1aNtDuRCPlbMxJpwhFekfJ4+IvEfRlsUb5vEoQV2KnM2mkwzT0m
WhP3j7apzIdhqNr4wwDplHrmt47xd2nSTvknTJRwfmhnZJqOgV7Z8LQPUPs6u1wyLssUPODlUWua
4SUeITI9TopbpExFj/qjW2hT/FOf3fxIjh10e0lTxDUOJk0qxUsg3KKMYJkM/3mWltT1tJdxnYkv
VRtWY3kHl3pU3iENNcdwXiahBrgHHq7WiwdrNk+CXFHZ97VbhS/6lKjjB6jxtJ8tYZZ2JufWQohc
Sjfkeoo0O6BOpYc7o7ac/svbJ5FUanX1aFzQFlrQmRDLUnhfxXtNFA8UYZziBB+QVjW7itth+wy/
cuEjpSjgvjC59rUPT4T1MR2D8bcb4hZe0JXlUZcFwFKvqQVApJZyS3c323n8XXXy6CkseMIPWW9A
CYeISGkcYi5EqHu1gJsaovARRSv4lkX+zBkfElgmVUhLy2nWWvZLLYqXXgmH8h2wXAW1YScLkCRQ
BzNGzyLXaxUGLfjBHvra1qTXIiJZdDs1ygH9FUxFykclS+L4gPaF08NICvub89mYUHz/aimzY34R
dVp8d5pIhz8Olij0jeMwDSHHU3Xo1PAHIn1C56t3fsVT4JY4IqtJpqfWSgvtNHWQr6MnJhLfjVIX
8iH6/Xq8s4GRNf/SakMFNy0DiMqi0m1PCYKLZYY/MyfwMEFVxft47ovZ06IkDPyE0tiTIQq3ge8v
z4OvlpX1lpcb6lTdx51dTH4ScrsfgzQswUhxGNtdEOvJKWhqpePlzMxmegdtl9t5Qh1n2zdjBg6k
SXXoXT0M+R3w4lHugF516v2Uw8F1Vgi53ylmFjnSc+pxWKQXRT0pu6i22+STFLb4MtdZ0MH8WXP7
oERRqqjeZ2mbqXtVj5VpH6SlhBi/cExlR6MhKqxdI3jlvBxMjrPwbE3ZDMagL/vBs6IiVp/VHKqi
HzbSePNdMukFmixR3aEWBGghSd8Rspj/jFXeyI+Rqs17JdcS52QmTvijTlPtfdmFPZoTnVSnfQVN
45eW+xPe6UDV6GQC1K2UfWDO4qirSWJ7g1UwKQ4tkv4laPTYhBG2i/c8nXp1jBvo577lMbNKzw1M
IdO30m10tkkTI0KmMkpjj1mH8WPYOXayE2o77EGf0idt+zS/CwuYjvbTUIac4yCOTKaNIXkSXgoL
bPoJWZbgX0MpW/05brWZDU8GNfKtpszuzEGZxEd7RnLgoYEujDpO2Rfxx0BvskSgvsvA1r1bc/o7
r45bva721GNkdpiNIZ8+Qtho/jL4P5XUM2YAkp4OpWeK/koi2+aYhzxzd2GlRYF1mIy6MRDlLufk
mz3TTvk8BIGhEJZbUBWcI0dJjFM0R47t55rUH2rFbsBnlEAlHyO3svXzHCiZtk/bpOzpEsOd6UWz
M6JTUnQi/Uk/q3fP/LdMwtRA78qDalf2sbOmEIbAMI5G/dCHSjzvCqaAXE+XTVP+22tQcx2axhI/
1IDq/I++LONmH2VzG75TOr3+x9Aqxhlya9Sn4zQIo9i5ZRSfu26U02PN4M1IQYjX5ZC2mnJPjUEh
7Ot7omevq1y3QwMF4k5fXVDv484asugL80dp8ZgMWfepyiGl/k30pSOEwuBaeYKvbNC8MVG1n4ty
69YU/EocmtE/2kRLL5VqHjkf3eLLGMcgi5AjndqTozUhY2t60aX3EGahYwYztiTUK6AtT/PC+WTk
ZpUdqswu7RfHmHSi15Hq/oOSh7G6hOOaUXkFkJTgPYlBwiBLGAodZrk8Q1ObORntcyPb5GQUpWZ+
yA1pfHbMVms9LYbS8d4qu2wL0PRKIvRnCAfJLJPSlF8XhPrSP7pcntuCzgtCvT8NLsxofpqr6mNn
kf2VbZ0/J5Mq3UNrdAk6COEYRCBam6/1hEzmfoIn9KQ401eD3sUvgEdp5U3Z1H8yuv6nEwxia7ru
6snjp4K+Estw8DKws0q6DVp3tY2OyWmwpgm13LFsksILk5KupjfKOIHRP07UJ1sdxsIHmGb+LXcG
Hwue7KVFSlOPLHaJD//sHnYRXbXAUk8tfatPNGnaQwXcFgLLBGc5Ihvwt5AoUN0L/AM0hE7oeVUM
TIxO9EqFsooixzQ9ong6zZ606dSiPGA2mrZru1pRPmyFF+voArOLIJag8caw2Bo9GE5ATqKxNE+S
bCV/59QzJPQ76mT1Dx2VT+vJrPs5gCgJCMpB6epsPJZRxmNqjIo5v7gj5HGeI4f5tzlNs7lrirxv
0QwyYU49zkrQfB+GppcoHg+DakNOoCHR59qV2Gd91/Vyo/D/+nv/POUL6pX9phJP/R9UvrjcOJFI
+GD1sj3nRJv6I5SdAeyafUL3mbg9Dl5KCUePR68Cva0gna0f5TB0wwMF8ujJVWZiSoiSq39gqYsk
JMJ95HcMs6kndXRT5WiaVlN4RZRNw7nU0/7fRMAEeognBYWmSer5RqVhpR+yOCXAu+RtYBEW1oz1
AAsXoC0dJbdO4EgSFXRHWRR7pydZOtulnjhPwJMhr+3D2DkpgqLO5NWTsOed1tkyEJ7e1a79TvbN
nHmySVMU7hPLSQCLmjDJjUMXix0Refpk8bfyqU7pgW0UgpZc6c8tgSXPpNkHinIpqVPPuNySLg1h
nNVH5xQ2znBfEuA9U+d3H+pqtH919aDs+BfyrZLQtVWKvNSc0UAFEgyr6aVVV++qQHSUl8vUTsxj
jbjCcFcMdu+8hOmURh+lq7fOg6PBwbwVsy8rulwxO4ZRlkGqrK5xVDn9capcZXZupOo+OIMDBXDL
bE74LqYZ/MIM/VB6SaUbjadBSy+eIwkTpG+Ei2atrKGovWPz4qcpSXqEKKeqNtPjmIn0yxgKZiD0
pAR4T76W/25Yow6XaVC6G2N965SfUhrkGvRFGbV7RTlffsCwaaJOqLlysq3On9w4/DaY7fQL52S+
8LaHh0mLumdoJM1fkzkHG4XK12mSy28IqwmgH7IfHBSsDZfmRY8GL1TX8tzPeqXtIzccHtK2sqg7
EUpl+zGW0FCPemRUH2zKsRWRjNm8wHFuIuNUysz+qodmER6ETcAe7Po5C7LvTtbFj5MdOIUvZ1Lo
XTEWdjN6Edg35ZDycteTZ3SI0bwMbmQ+wMFojN5ooEbAMEeJGoGXR6Xx0zAVg8x6nOCSCVvNag+w
m0fhmY6YK87dJAbHmxpZKl/LltQ/uTf0wUIoDS+sRp6pISTNnEjQbGq2Xx89tg0sPY0dGt38cfnZ
8mEGnWGqyXmwQrSpdHdqT1ozD09U6IsjdY3k7NJ791Qt/FmOjnZipqb99vajsj45C9COogTEn0xU
gI5a/Qa3KOMwsLr+nNd0mu7TgMfN445raIr0PVVaXU8sBLC0etB9xSzU+GzEhZr6f/0zwJQYkLrh
CBzAF5efYpznQXNSBIGkPdX6YbBsZPVgkh93pogyDc24uD2YoVQe+zFLvalPi41D/Fom+vMQ8yUA
kaqUkWhFgalcfYnajSguxlF1RoUidI4LQwFS5b0DnefcorPkxQHqbg+kjPV3o2odAQW/UTzJduzq
2YO1GiKINISaoexbpfG7Ou7rfa1VlkR+UBUT+oW92iU+87bNQzGr+fgtYI/dUz8Uzjk3Ash/FDst
T40b1nDjO3VVWj6kvMoxQATg74j2WCdITjBQLJQnmD7QqlQx0GmcQ1jGz4pj/RhVR+n3SSQ/R1WL
9Nzbm3vVBltsUQ8BTcD+AqBb2UqS1klRmSnO/aD8GJm7MrwgzRDB6aspPpYdVV4vrnW78Ou8zT4N
QRTt5zjrvlJh7O/B3G3evXXNEEevouPA0X+d8l8TJUwUaId6Suqzgi5zvGvbPvTgHK7anWpSkt2J
Jp63RkFfcbKXJ4y+Bx+B+cPFeazjN9yJpY5V253hlHPI8sy01O/6QjT93SBbiC2Nosr6+NyoSqh8
mJiZK58r5Cb2ckrb9MscUXD74lK4eY4jFz7m3E3rM5mqsCn11lr3E972YfRta06DY0IfovVmK7RR
SJQysb72CI7wZul5PJhPTJjI4R2cGTy65OntF8UoYiXxkTYVxa7vcdUUoozReYJ1pgoPGydinTXw
/QFzge5ZSNPIrVYnohwCxUD4sDhDedg+TZGphoBMmjK90+iAOpBxSS3c12ZTzagSteUPhitGx9eS
BEkwp+GQnpDQU/cxU8wx3FVW9E9ahsV0N86akuzLSej3vRl0m9DvJRRZ7SEzHySf7tLBwmVeOqo2
B2AQDUV9tm1O8HNT8LI/xhHVbk2D//aMzov5pM61GRwVkZrRs9IbiJp1uiUhL0czx/688SkXi6tf
RCd3YerkGi806Ze/SNTq5EjQFrhOvTyPVg9Esxv1F00rnrvKiV7+j7Iz660T2drwLyqJebgF9uht
O05sJ/ENStJp5qEooIBf/z07V8d2K9Z3LlpH6pbYhhrWWu+kdZh+ovOzToPryjIysBYjGjp0lq/Z
ACfzgxLyP7YW7gIIRaCrXhmCbz7tkjcpVXpt3ygG48yvNk9HvtluB0fCJ9gMYO4PnviOj08jcaXl
erD2rmTntwT1bpprMxXGeGPrORti3fvtNWm0KYyEj9mQZzw42lKfzZL/aBd0jI1JAQ+unJ6qtt0P
vsj7F8Cfz4/w+Cg0am9/jfadNDN6b7hxle8Vp3oDzkuMzJm9n36miz5RhHyI0wfL4P3CpAWmckct
yrt4Z0RWlTUmlSIgUk/XlXocQ2nel7UnVbQQdVRGVVpuxRnh93w/tGpqH+xRWxPUNqvMn6m92g/u
03eFBcU0x9zVeweLH7KIXi9LJ8O3CM/i6lLR4g0Vt+dWbTGuwsoGCRlpoaI+87tnqyCIJCFcxwQJ
EFtjf8DB+FNFvdof7h91GBOCKyAFVeX1D1HuEG64UJWXMnUWiZt7p5X+1rmdFcYtYnDAy9UnbPpY
KHruqFVguWQFmuOFBMhpvNHBMLp5Al8qT80YTlxgkEQ9heZgxp3dGMFvHCYXJvVZ2l38nuAIZgAZ
NqFeOq/DPx985rc1I2fO1aEJgO8afoRE8/VfQ5CGNOyuti+i80X3uVKTvjdsIi1uwqa3gz7uU9+8
C9H31XBD8SNmGr81DRYt7mIf/v5j/ojcXr1afsxVg0JSJ408v+j1jzHmEIx5Us4NIJWDN0y7LqTn
GGjErhzZgEiExxILndxMSsADN7JVVc9FXKd6UCqShP9g+GSWKSyN0cu+USxxDag5C9x9Yeelnczu
WN0Q800gtgWiFxPH4Qkj0mbdiJsxbeV3K5i6z2IEmMVEKhyHi0gLo+6i1FobUoiGyv6yFGOjonxa
FmKbwta+H8n0EYd6KtfswnRyOAc5oNAOqDgbY3smyGqH6LjwvjVqWts9HljLLbB32x3GapbZHvZg
vzxZjGGfxxnAPRkB9n4JfzP8S6ec3IxL1QW/ggKfiXPTDPM/Tbpy5MLeRi2HS5TdHDqsdpeD54v+
pu5c0PyxsZyDIlVNHkFbaivxU3zyr9lvaAgvvecrSgJFG7j3ancNb8TVyv6gpW+eqj7siB6anHn9
4J623u1irjgbUQA2T+xIcK3XX7gxVhemi8gv1tCP5UmPZdubNCQwqSJsnspTbum0OE+0yqWIaO5z
q4+GwV8w3fdHSpm5Si9QgEZr1wVjVypQmDb9PW+Vmm+xTvTXJ0PUwfCT5nAa9xuZhP0JhkL1hdgj
sz3wnQ2qGNcbtipZFJE90SJKQEiSYlKLcDXlkHCakq0WED1lhSXsib8v8neVCqQiwgP+6CIYqb8d
Uk14Q8hsDMMbXzf6dw/Z5OCRyPRtM530kyEgnESzrYkNXPI2/OAM/UO1fb3BYKEz6OZMZ5xO6tnr
1x/6K1FQjRfc6CZNGWaNJA2pGI+D9qefd2X2RENT+4zYQ/NH5o9u8aSoI72fbqAJ5ysYzs6xJyzz
B/3/OA4Rjkrrva0zfzbPZlmt5RONAT7AUR1gZb7EwGrimZW1McJ10ya7S2VuFAnIaoCCdxtmvS8c
WYXPmZmH90G62SoeJTtzIJWDAZcAvejuYFF0mFEug/y5mEsHivX3T/Lnnb95LUhe0ONDWaIWe/ta
NtwvLa833JtlIluA+haoL7wzXTntlmaTam/7cj64TUmKSO6K5psj2OBdBFlCbj1TaVWGv+WQe8XZ
yPOiiFrMEcT3cJCgHmVDhNTep2S2ErOXxlLGDZFK0+dlCOQodh2IOhdpayEVjcym5s5wg9KRB2e4
Bmymegm9F7ch0+mLKZeguw0qsiUTX5WKL+gGK+jzUhbOabBFK7/AVGztTxUcpvkyYk1FakG+bH2s
zWJ1d3BMukJHTW+ZiTUFW3sY2quJEigwr9XxZ/9haGge7kK/Kj+3rS/TKVq8FbOlQPUy/dqVRnm1
1VulxsIgqJzym5fadDuKnSOeRulsN/ZIXDf8JJmFRwJD+bHkYZGGFmH0PfxbFFUAUtcXInv++3d8
fzWjFKNMxz2RqdH7y6xthqt/TZlfZFc40z/hrK0XONHBfMD1IOvR/+H3xgJLyaOKQlqZmEk2nA5K
2NLVNDct+GAO72+LNBsxO1dVYa6HLevcJXFKVDHAc2HxvIpeF3duFnT+cZLO8FEMh/3+VgaEQi0P
iR2ONUrC1/u0qA34v9Nk3tS9Khq8fYbgB7PrjKBQhSfsLxMXxTwiWHvbwddai92KhELvZp+dnEzk
W2VDNKSrsm7XYa7Me+LcjfyhHEb7KYO1eh3SNwAKL13hzv6XLK+46FxDS9Kw7S2fv/Wq9vNfMsdw
s732HqSWI2sOYyK6uXuDbFu+hLIxC0b+ZbPvc0rBD0g//3FM8ptQ53jYHRGjei2K/weEgXEU1EET
rjeeSAN1xopx+mQLx55uOTws48YZZqgu4TwV6rYcja34SF55LXzenAl4B1NtXjMSoC6/OSo1ICri
69m8mTxDZbfVaGS3gzONc2zWqZHvVtLCmhvYTtuw//syfv9kyp/rLIViCEDybcNjaw3krobygks/
7K56GOKhWtenUlnKiuvQXxIBRvPp7099hxH+GZn7NFqQvFh4b+MgRtcY7HFKgxsza+YBgCTI7OyY
Yk6CxYut2+7bJOEPx9rWfRUzGxUuR7sQ5r4xRitQST2tSt/ItVwOAeI4JzK2rJwf2r6trRPrVjdE
DeJQnf3/3xcaJzigV0I9/dF1Kf3PUjHMKijzYhY39VIE5gHo1mgif0PD9LlzIT0rz52fzekqevz7
K7uuwddLBAIozk5wav+Axtd//z8PbvR1Fjtt+QWgtNcJWsTp6ODK6x1QMWzHsVrMr39/4rXXffNE
HMb4OCCj/POtdwLahW4RY1lcghzntsfNhkDyZEwZxL2I4tedP4rwer8N4WQw1eNINei6zDcHUbbM
k8zLgrWIOYyz56/TTjJTO6efKKOD4j4wUrOP1KjynxNyJ/Xw9z/4P17xFQq4xrYxWbPfGsnSbPkl
HMvwRhIlfV7SzePg9ivjYTIt99aq023+oD77Q1h//Y4xGORidK/YMUDImz/ZCUIChgwiPGdt+kxp
iXmaH4q5wcJMGN0gv9XZWKi4WoYCyhD4zhgTxZkHn3RPjOWesn0dKjpB6HZfmnmF92EZa+N9NP37
j8vOhVoJjZvRI1oO98182RDa70NvyC4yTCm4o1XM1fYLDux0J1ZGCdHQFBs0utb2o6rO+3tsHcIr
OWtMzfu87cc228PmEePFGxlNRZ7V5OIubGuviIe1C9RRLLb7U6SmIB174iO0+8xv5uwDmPP9cYfd
CNR3lNeceCCFr3dRO8l+U6LKL91imucSk1AovkaRi2OR1+aoIgELuL7GUrf9R/DkHyuXNx/b5Y6l
AeYlApu8+diN7RIRupT+ja51/wmF+/zNDVpFJSa91hoiv9cZp9Y2kjHpqDFNPba5dgr+aXakp5Ai
c5nLFZeKFcrbQBmE7/ePzSH17qmEcLI9w7Ge1p0SRdh9l3K1j65XzVkKJp5fW/sxY1C9CwPw43jZ
mrZKOkhSaqc0XtgXaTZT+2uQoi+G+5x0bjXscjGXbRatZBiKMNaz1/qXxfZ793GGC30Cd+mdvWrA
oiKL7DVyxlHbqQjmR/uDvTpR27ghScdZtYgXbRvZUu8domMZ5f597/7Hh3WhDZs+mio0Tm9JJxUc
sGsbnl0Czqomwbue3ibIN8MEjXb0YVNekFTMEKv//4Ovkg1m3tepOJ/19YoC7KWZymCho4udKpoQ
GNXDTC6sCMVAV9k05QXo8aPO7j+6K7zz6a6QhENXZn7x+rl+3lCHz+l2EyDJ8f0YWp437Fdg+zrq
6mD+bSx9mUbkjJrhOXWC7XYY23bcpUo7IvImB56TLsrgpizXYDdT3vnX2ZqZ7rcQrmS8GWEDE88A
Xv6aVhWjbKWaVd1SepvBMWUCsN7k4Vp6N/PqzuOPeoUJfCd8prefN+lUP+aFnGTinnTmxW4KyU3v
pgCOqZcop0rbOWG2+hGf588V8XqLXSlHVLLcIGCk1pvrebQa4dutEd647BjzRPiSPyT2WLXrZ9l2
7TNbhZKgKbPwkc6m+w7/cA4W7J3KTfnQN9y8PbRtKf5ZcED8SAv+H7+OvW8TSAEH5womvZ3mzYNw
8zSoL0s9bSn+lWWv85NjFnRJ4VYF/iEzO3Wrc0ycn6x+IYA2gsNfSAgU5pQ/hg3D5IQRbeH8mEn0
LT4Kunm/ixjCUtoYeJhwC7+tbsart+ZiN/1ldnV5NoIylckw0OrgLTSyUA5YmWDd4OipbIcP5gXv
b99rQ4yi4xqhiefPm6NZr+NWzVBLoYer4F+EIRpC+VAchwrDycj0+sLZ//3MeCdah4OHazzQKc+F
y/wW07J8tC3kgDUXd/FKiu86LbxjmOrgMBTtg0kA4L8V0/8I/sv66A0a6wqpw+7BAPvqT3//Me+H
VZCxrj41vHePauvNyvVLv1cklzO49TZDx1VgoS0aLNF8zTJ4ObEcc9AhTCbqbD0Xnd/+KDvTEdMH
P+MdD+j65ZniUZvjavd+4lxlS9BbtRov5TaLtYituTfmhNI0wPV9dRfT+eQCENxPsExEDIPVrR+m
Tc7obYpmFZuANrEEOaRuQxXBF9np2fGiLUhH8aRq4aQPHIYiP6mt3vrjlWOXfyIvXXofVereuwXF
XQCjHUYOYOm1jH19QtbQnPFxKtQla4OqfCltO28/e/kcwEItQ+vs+GvRwSbj2IacAN6XzH1d6GdM
map94QkI/VxdpqxiwXi8hRLFFC3maPe/p6bftF+IZmk/G8XKfVPXW/qSVjNp0rLjgku6vgmeiFro
MJIxV26d0nZS/4BDbF2SpoltjlMD4ziOPrtdVdixyNPFtmOjDEwxJiOisOaYTmkT7DdtudmLh9Jq
Thxyq91d1ZkdsGua01pvlkLJQ3zn1Nxlbm2Tn96FzkuqyZM8j4vlqc+iXjAdr1pvjKx8IIwYOoZV
HEd3KAaEbDAFTxPbQ0amdsYx6o2sCHekl2jr5EENSI/5YgK9ubVFaQdDwMc+aQy37QfhgS6jS4xB
+qyPsFmyvLj2qqCpIqjMtfjqQduD4JnbA6yjv++Xd0cVjoDXzpHSGStk2Bevvy7ecp6L0iS7CK81
p5+5OwcxdoQaSZqeRBJOBKdnOPLbH0yV38kk2BrXGwbIwKcV46x6/eAx78FGAi+7kA6v/bhzRX5U
nrbkv7C0C3UupNn7xwGWWxevnGg/Xd1634nbqwYyWpYqXL9nLm1UyJBnBseOdNG1E3NjuM7nzDEx
kYhGiGM/c26yj0TL79kMPj5ewGzw/AjhelfIW0u12Y3VlpdQMHw5mOXqJ+QYOXe+PaQXwBuIr/hx
pMwCa10fGgY4eeyUph0xVPRhy8NV/WD68v4Y5jddpbQGqCMk2Lc+EhnN3TjUTXNhzROGjo29Q3aA
2Q3+RWVZIWJUG5QLKAvsvcrk8LP10/A7vH8088Lu9PT896X17ij2KSRJDLo6mdCGvsX3GSl7ahxT
62LAGWJX5/VumzoxRWLz1TeYCMNpUGD4eCMcy2JMP//98X/YK6+KGJ5PMwQjjegPev7r7/ufVn+B
N0JhIMKLNUMF/r1eUbEHFqWWe1CytksQ9/VX3leV47ASIbTNsMJfW3inQ9y6ujMllP6ws0vmcnZh
PZFxK8IT4QfM3uLe8gqziv/+m9+ftWROXIM0QCopht9+ws72c3ss+WDIfcQT6iT3zH2hqYcHbzw4
gT1+4OPzblaAVPpP5jRDGPCNtym+sAasXkzavfiL056nqvO/BPW4DpGF8+IXfDiWKsJgT9y3c+5/
gMq+b+QADjGVuzIFoCBxU77+QJghQcXbQvvCog3a6iSU2T+PjoGjbUwKBfqJ0bdzF0yxX4vG2rmF
Kt00WtYBrY1fmnMQwRNxp4iCw8CWEpHCz3wM1u62r3U1PDhGqdZDZ621GYFRtlY8wHF60HJewAsg
ANp5HIhw2qqdqapi/WIYwgl+VeZQ/XaqtkCCZhUz+cmNveaxBa34sehXf4nWtXD9HQ49U5mggRrD
m9bAfwnd4awIe4qcDKQz7hxLumXCKSfMZDWMNvtuTd1w0WUuMx3VSDPtKc5g8z8stlkHH6yltyc7
Iyf+d21rqAIxSHxTCHruUhHS3Azn1K3cowjN/J8OAOBYWKvY9Rb2t82cf/37+v2PZ8Lcw8GW8S+H
4zsTyCrvdKqEPuP/aByLpZ/j1LDamFQlfTSpM6LC9ucP1tH1D/nffc4W/0MaNim3GDy/dcfoyx5C
bCCnYwvK/ej6qV9FOYDKGCkDlOOD1/p2i/55GkfKdX8iX3h7YfpjKEA1jenYI8JmrtUWBvIY5ffJ
ai45Xz2c7Y/oNO9eK3/hdeABdQEDe6wyXm+UzJq1lBD1j1Mdul8J2CE0qA+yqr1zlnJE4CaG+rEZ
KZ4+6MqBYN6+XI4Fqj8T5PFqTfR2sD0RhKy9od3Ogw7LO29B2p4I3Vpe1IR5YEXF2Npn0kTcMnZk
Xy+f0GZm/6rJhm7SllXrPw10So+tJdVvrwv1k72gCTyK0vJw6vNUW1xCH1vX712j62WfgmKnl8bO
GL/MVlpd7CFvsudcOvnvpbhKXvzW0882ZL0ZAr81HNfND6aIjyH+zft0MW+lstN8jZCf9fKewmO6
tIEYtjZSG0rGRKlpUo9rgfhrjzq0dxHU1JthHWiGHZMMTcNtfpBfZiJdBvR+IcBkVXcQRbBbGcZ1
tmIqJvvTtLRz99SNbsawazUnBEiNrVzj6Nht9zsn4fLezLfppV1Mj8EUn/AJykCRc/kVy7+jNnvx
uXGHSlKx2NLahX03Q/5zwMuJ/XIdooh9ve9SN/P3W2Dme8vOg/QcootkdATVCZH+HM71YwceUd4P
5mjooz25w532XKPbSX/K3aN2tzE/oEhf0rgcFl/sikFWze1QV+nJcWcMIMPSk9PD6skFG/ou7PI8
qpe+2mebUlmCHrAvYRZCIE4Ko9FPekyb9t4pTMSLXbtljDaC2btZHVemsTtN7skNIc3DR1DdGK3d
Mt+MFB8z3tpb8NLSJPjwseRSJaUZdlOSUUV9p5x2jKjUo1oj18+Xn5OgHIkKz9G/A20a7t1c2UyB
xtqyPodERWZ3Laf6etsP2KBFHW5ZGLhsizFEzTraNxgjboytjAB/lQJW+YuHRP9B5xs0XE7tFaUL
Zmp5PHV4L8DjscO9jw+CczDJ6SgTXQOeHpdAVXsxzLMTZaw0C5sKQpH30kbBecRyGZrKUuspi0zG
s//MayZ/GUbvljsktmb9yfEhtV9o2BzzIGZXmrdhKm0Zy8kLnrfJ3fpTOHvFBfqlntAZ1LZ5qXC/
+eUvOfLTDR1sDoNz7hVrjdHVF6hq/fx7kkvW3+BZjHQcoXDzUmxLkP3bemlePbiIsRdaMa+qIIaG
fpogFfXSo53JnuZmqtqvEiJnetDMTdJ4RQn4abIBu3eODcGBpA+UUrsy27wmatgDxH44UqkEWnKH
JrkLZucEeQy5ZmZOhvmZjSvsL7iRrD52eIDocQ0N4lfuVbpOsvnKRQE8cqxom+pxfFrK1vqKCVS7
fFK6RIHf1Yb5WOTTlMWpGQgvWX1Olm8komhlRlCvvPBsZZvzD8U46yFoHGOI/WprHrat8J4a7Bqq
5OoI+GTocamerLk2kIk6/qKiOoOVdOqywl73qCXrQcSB02nTZAXM5ZwggQrbHyC66kc4etsLoljj
H6NoGLfP+RTKl1FVQxcZgwoO4VXQmlR2CqMgNXWKv4RN1ZAs8MqqyNtm/kMnHLMB6n7mFAC1yvhc
V+RIROMyuhdtNCY19zK5MlHof9sbOSw20eYwFZNgUzZsIR+TiZiTeLpflGy3e2kMW/NdqEFc82AN
NlrpznCT2Q9Df8H6P512hvRTNzYWzzspC0HUORSNN0X20ugfTGp6+MwipF2FixHemJOzDLsNSY27
T9veZW5m4gMLl2FLv6kCdDKWFr4NkTmG3bfZWXsZz4Uevq1hz6ZNMc/9ahdZ+L2cZse59S1aL4Az
dzqLIU0PQE3iqmtSU3MkCQo/rqhmQHbuN4t8BtyNSjKee9Fb+NohI4lnc+zLz2bers654w7PST1L
p5N06REe+sIYeytiZAZvzM+C4jZ0yOk8oyq3zmKrQLRbfDu8HZZ483NYk3GXTKqhmE+VqQUncmd/
RzMgkf2HpWoOoFWlnwSrmxtxvsDyQ9KkRMpIfjBrA+HY3HZfwobr7atT1Fb7qZ+Ur85DMJhrzHir
b+4l544gCKHPfqfKNTd0WNLCdWFsTGdJbD2CAMCUwoYAGpUMvoWZFX6V4qrTBUtqfBp7uqRkZbUx
6MhQt5ywJQg0kIljL8l1XtHh0TLh2XS/0jd1dyTNz/oGQhK69ri5uqyVUVe0avyO7LkvTrhcqEsd
hFV1Af1dzo2R18bnOVwcsHenNaNCWmJKVm+Er7UZszzZJtBgIvEwa079PI9lrFtbhzjkp96XJRvC
JweE1DkO3ernX9POKPWnTA3Gdw6Q7udo5+J2Kwq7Pudo+YdvDGlDvcN5g8NI/NE0Bz0z60fPTk15
nvDmPEgA5WJnwIY0fyBzFwxELNkxS0qNk5gac0b8Tt7rgO0e1hxAwFgeQdTzi60/wOzZenby4lTj
ZbPWzL/bxlYPv4lt9n/nddd1+2DpnfFobOP4z6qyumIm1IOKsclLMZDDJeYuGZ2N/4+7B7QQus7h
5zQW+Nd6Qe38DmG9plgTLLmJIxgsx2TxMtf81eee2V7CLSQIMzLRmtRfU8k6PTmbZeb/MlKynKha
0vbrUrttcMyKbcjioG7mIwFdTnBC/ew+13CeiShpVsNcb1pT5Te+uy7ubmgHYR9X4Usn1vDX6xuG
MPoHvqJ4D5auMMRNLr06u3EmH8vfMCsc/0IjYRwKRBb1voMVaDwZixFisUGXRrxAZzR7iseu/Zlx
TmRQXKUDpO4jnoqXdrS9A/ILUlqvn9OLFwUnBgh4FIfOWVw/ahFRNnecUOQlGFlGoOM8tvOpIS0a
88suV6OX9KYw+kPmBM2zsMsu/YfW0Un3TWtz4RO9U+7NDC5gYhUtoZ7+tqzlnhoRMnqGXr+MZpPc
zdt27YowFjobpp2JPcSUeOPofl1CvWYxk0OviyCB+uVOd2H9U+LxbO7rcB6tw1jU/j5w8pkyJuhS
KrRQhofFFiFEzNVXP/0S/QKWDJkx/et3fm6eupHQzSPQZDaeZ/g2JXyQzbTGyGu28pYgrto9wRss
kjq9alHEttgDw5DWW5ni+cql9ext/LK9YW2YXFYeJL9J+MULzVtNrZvr5b6CO6liF6XOlBRtMAd3
0DBUfo8xSjl9WWfR4g4dbpR0aCHCgxiV37YJRiAr4UMSP2V3ifoQ52qiijLT/5SOQ9XfMjr39ee6
HMvnvoL0dVzCAUMnKgxLJtru12+im5l2R71HunY8Azf3R6GM2U+GonbFDghFxh18+z6ZW3eZaalh
leHj146Q4WuZC/0LkxE6UcAu29mxuGv/EFjNetomq1U0bXbjvVSVUw27VJa64qQCNEwWy1feUcLZ
vslQOWUxAl51W9ie8u78fipSTJAW6fY3HQ0gOZaiC3HAoC6j2RWlue232rG3yNC4NNz27tAPMznB
QpZxR3HcXCDPdyVrthbeyZ/c6Vpxr6J9kDnLk+LRkcJPZFBITmZwlDUSYlCPBCy7VWJ2QYvpEYiF
u7OXdrr3tlKsv/QmOiDhptQnaVSDDWcPfTBqY4j5KiYsJLU+9aFWD5uRTRUJwvizMHxVIaPRqEDr
Zly2xsxfPICn4ZRO4cq5lbad9Rm2Pb4uEMipPUOOLrjLMKNy0h0Y3MJ76KTlnWqcz+09N+rUJEEZ
1k0yIt7OkjbT9dFLId7e5sbs/rQAG/FgGUM/Pwho0sfCDklPKIeqwo6FOapx0ZsWdgyDEVNNJipm
s28K6rWYhIf0kUdj5jPKdeuYnw6ePrCIpLvPiV4w4lSFdnW/1go1GQL1BnlbT0CiNS9zeAcpi3LJ
yfPWfG622mCFYCNQnfN0WPOnpZoU+Lbh9kcvqwtjh/MCDZ6JmaETdxVO+YnbdYYmQse3YF9HroRr
yUkmwzaeMQJpKEXGSv8MBAVJVI+Bu+yyMKwRZ5iZ20d4pqj1RD1ikUAaSPPTJuFJRJ4n/JSUumbE
7ZeOPmQpqNba4bflxm4Fi+i2DXG02vGW6+CUGwjuorHfvEfSSqg+O5JhM0QojcJNbPTcizmNi02i
cbMUHFaoTXUdbPmjM6t0H1LlZ1DxdDg8+6k1l2eI/sUjHEx/3dWruTqI+PBDcSOrn8putxQtWb7z
MA31USH9cyOqDD8AMzXxycFCLR2XSGHYlsfpUo1e3BSe+z3dVjKVU2sTwU5OI5Wzu7ZglNE8bqNL
EykKk9BKzoiOYYlbV5elgPh9KzwLGqmFqviILjtA5Rp4G3UuhNOR4Xe+GHy3Bu/YeR7Sb14wLXXk
QUdNtpquMGJK6su410vrn7OcudGuWub5ZZ0c+PezbS1qRwWS8vYZiHnPuULiiNWLngnKk/itCXvB
G9cEFPk9cIJUacQ1Mg6/xqorv8vGcJbnpu6mOxyMPaanurCxEAzleusrZkUHjXndS25vBCsZTRAg
8RddNT6odBjPjUMGWpJrDNSO1WhZgHP45CZYl8vi3HR+1hE9VWEAdJg3NL64+q8dF5ldTDUMGJxX
gkfcfufhrOm/fsgtM//tC08SgxE4g3OwJ77twkXW7MLFRUnXTrbACqi3CynzCCLL0mHahcY1slQ/
VTj/LKCWjPiNPSBevZ1bf17Gvb91/ZLQ1Lg6dmrZPa2NnBz030zl110jK05Sw92cr9hT1ehJZogb
O7NAgpdIpsfxZMBx+9pV/BH7hkAE74tlaaGepEAljXdRg/letmHuCvugCPzIKZAExBaxhNtLqrxl
ueMS1mPCyd24pxn+F52va1xpL5XAkGXBIQnmcrDV1Rmu/VJhj8cplsUQ+rzpUAFcqagsHeySNsw6
MRSTTdW0dxpbQU2R6GHaTqNjINLOkErdTtWgHjIxq/LgwavBH43b6ay9usdYqG5WNi3UXHnYTEZg
+7xpjf62YvP8GAoOCtx1IIPvSwnTpoxGWVTFLrVhW9yFnhz9Zy5a03/KCpNyP8pqOfwwU1eVn+QS
LuYlUANXAAxYud0uU02kvF7XxtjB6Q5/crJyj7X41PaRZJZAkyZX4eCnJs1tV09CFntStIyveMs6
RjxMhAbRkiHTiJxVZ7+9rBwN+jhPYGYOa4Cg5w+gmHdDM+Z1IEPwJq6MYKIQX8/riOAOsY43p2M3
qiHxtdtt+6BSBbt1xNb9gyHdu4kkLEhUGVfp/5U//da9YODeLajii1PjkPCzVF65C5vR2mNa/XPo
wd3/PuP9wwF6NW/lede4JLAmti6GL6//uqkJ9RS2m3cckGJSMkxyzaYpdtqi4fuVpqNjf9q87d4r
1v48VKL3LjVuGP0n2QwQYORmZi8gMlaRDI0QGGGONnKqMgRnSCyvdL8H9GQ/cOtYi2itN7c9ebor
H1vShaodB1kYHougtR70yjEVVSQMdZd2CD19DIu6yZ9CRk1uvm/HdGWyxmjQSX8V+HmZP/IhRFgD
A7AbNx1LYxrrX3Ti/towomMcljRcWXlSI22p0QIX6ci8ppl+Wam0ihtDEEC9x2nGz75W8E+mE/b0
fSIxFctOeLXNMianligwBo6mddEgwjtCf/A3GKQ9ezG2cHMnEf/YtD0uDvrOuV0ZU6CT4tB+9Muw
+igj7C2+EyAzZnIcEmKOwh+Q9/W3cu2GiBTH8U8tyoUEIfn6q1+z/OAp2dz2TBrXqIejfqzgB//+
YJ28nRzzaObF5ExeA61h+75+9MZMXhVu7Z3E/3F2JktyKtkW/SLM6Jsp0WcfmeonmJSSaJ0ed+Dr
30I1URKyDLtvULeuyaoEeIA35+y9Ng9200PM26VAGF+8qpGv719qrYNe2I9Lrw/xPcXXpaH09lqT
TskmcjL3XOJHNdhIzkGXg1pBGo3mx4GFd1BaTLQXB07ZsD6Z0yBpbkfFD21BU+8gQIKPiRQOTbkT
9tzNKHZKEhY30q5jd+tmWVNnoS+1yjQOV+5+Zdvk7pfPCPUqklmiB9bat0kyc3v27J67wBVPtB+D
DMiYHQjOrMn9XLnimzbMcTgzo7rHuqyKZ1HX6kttm1l3RT60ajUs98It0I/z6TbQ/V/9asOkOwi8
7OS5jFm5w5ga3CYpRuObahPvJRlHbwc+obhCbV5NYVyV6hEeEAo/CzXRXjU4yqzHcK+kPPuqjH5G
QyI+RJo/zz9wx3TVtpC2mq6E867b5f+7JtpVYkVM79JAVAoo2KD79PPEbxOc6jGZytvarkpfhGVU
LN4MS+TuIepiUXXsHVj5vmooDWZqOJxed5QzSEq+MruumubLXbmk0dGNJfdukXG9fZPr2Y6KUXbj
Wc/nXe8Vk0tp0Dspk6IZ0ds0aaPR7rG7pUlpHROA5e2VBtdaXocMhO4E/nZ/UVER/b2a33M8e30+
Rca5bIw4ZbMrU/fQ1miSvlgq0p+WGkxJI0FybuuSqUs+RrmuxE1JcpCOBogYeyMkCMYRhOga9Oau
ra6rd5QbhIcNdwuyLIuev9b/tVVLi0/vXUDErPjZjTu4AQuBaJJ6YiesC+3Obic5nmDwBQkGrWH2
qLC2gI/Ouq8CuW/BAwOkBHpuYxUvraJ8MUsr7m5xbpWnucK9/rvFD0Att9HAAgLaV6JbBI+Kje8w
ZEgDgDeb0bgx7LZ/EaNIehC/U536rB41p8It3lDjaIjJUfvRmALxGCGGpqMQxFkeDrUvp7O/nNHq
UOuTftdKmAK7rIgd7aaKUqfdDMOsPqAJTa1dIfuIczAYK9p99NZM+1zn1DymsNAy5T6V3Tg523Jq
AEm5SVQPR5Nu2YFKqa49c1fFl0W854eKH7TYOIVK0T3p+SRu6Cc8zBo+tqeoYoN4Tay9/sqW38og
msumER2w3q3liLVWAbG3e4Ouu5J3ZRAJ4D3TRE8/qw2xKe0Mm2te5Knax8zhW3NUDcjdZMFt6sH0
4f2pdrUccjdIA22M6BbQHaaalf6+rxR27spunvs5elTdmBwD4H4bVXScp8oo/+3jTD0aEhf3/+PC
8LQMJJl84Wv6iabs2qTa1D6PgZ0c9SyjNFdCwOePxVPmTxoVeI0/bN1cHN+/9JqMsDw0kyvEkeCP
i3S9X0voyqb6OCXPtfKSYNuxJQ9A9BFnsfF7N9+4fVRYH1JpeKiV6/RZYU7+XASZuDKxXA4+SQDc
jPlHa8aK/XZq06hutBn6n+fB4023I8P8c46gdj21B91u0u+Z7iabAnv3pytD8Eek+NeelTFYfm6U
jAwF7qw16UZPAea3QVc8qwVmR5/Caug2jyWF2YLq3hISUOFWEOEcjHodJoFdzi/j6AAP6ScarMk2
1cZM3SlNmu4Re52KziaTzvh7hDE+Zb84nQTqnkNfA2w0Eyo59NT/qw1lzQihcj0kDTr63JxCtx5H
TMtza5jnNi/b20rFFR2Bjm9h18tUvxd+Zk4boesj8YAweNkh02+t6StEsr2P5sTO9wDIKrmHEqTR
V4ka6jMf2B5VT641cVxkHorOTtU07mEcja7cEVDCsbNZFDGHzsO/u0Hm3y86iUH3Xuee3KNNjIEv
onPgFHyiPVHUlFaTzH2iminuygw54GESAd7jytTMgaFiwPqblr6Ht63hfw1bT+LL24jOpHTjwOds
Xsh9ybqnMvJ7catGJ7M2i1IM4GnlcD4uNwmFbICtoxjzvddi8SffyKtCj7LT5xzuMEiVLpvHr44r
nG8LncbfuWronqBil+5hwOKTQSJFI7BJlCRwl5wUdfRFqalPyqaJm2MFAnXuWq12pxQbrdCvOTbs
0CnnoPcUlp/W3ARGZ2c/WwX4lIB6ev3lIZ4au/nmY5N2n5aUrfmJfBANKXyVOF2ymQKPSh/7EmvD
Xsqam2OjSv0+Yx7MGqSmc2tzuBlYZGZv4sMaq9rqv7auoeBD2G4BsgdowC9S2vynElP5J7OCmxCS
IyzLbVxWdbA1BVxiXRZmQQkHVy7IcAS64A8gNW6CJAErTNCaf0OVJJoOjvKrb7TvMS8rf84+A0kp
gu2kLaRtt7BK6nxzbLbTAYmlnn2pLOzPB9or9UR9rgF7j6C1CzYZB6cIK5GiEbVzKB8Vp8kaC/1E
2Vj+aAoR51uE+UQ6M3VJ/2MHRsW6G9AeegSyJVpDq6CXnjjSDTCRhLi2vEXk69kv/QRTIdQnMFRk
JYvAnR55EQrxvTPZbDxEo1mpk0ad3AkdDe3GwRtAOpAHoHJxCzOndz6Q2RTLu7nRnS6UY2K+zvOU
83GpOtBvlSl8J8fcmlLUiRIpit2IhPggPGUbHzSA13O8d9OkO8EkLzkeL1sL9jV4AT6OWu2jrzXc
GjdBFznVPvM7Sm0PAlVKre2cZGqtzZzl3VlSmy6ezHmYnHDIhRZdETOtlaVk2RrLSWBRPbL7tte6
WJRSho49WX8WdMHRM2dFAMASJeAvygrpmW05hRsoE90hw+70YaiToqAUqHsfgRGKsNeFc2X2vJy3
8WUjKGVm5O5QWL2dt4Wvd2hcLefM2zbTPx/8EeFB6PIF0WajqXRIoknIBwwPhIVtO0o9yX9fwyiC
gxhZpEhLxOFq4XY72jUuEJvnctTZQbRFnD92FETIam6iF0vq9tGxpvTo9rN3HgPSmLQ+1a4c1FZl
HRYRvpqAczROJeTSa0HriIKmCIxKPBeOMCislWmdxzdz207RR0yrrndlwVydiv5cb1FI8hYs0In1
PregR9HYyPufcekk58rwkl/wTvAHkhXyqHe4oK8cPv6xW+NFYUMNzoV53jdXS7SsCUBrEDA9d15c
lketHBEIAEunuNZUlbfFPeP7D3AEPpW0cg5QTDsiJTg+3bcULq+4my/fOz6BxTuBY9dc3ry3711N
uTiowaw8q7YqvnV93dzxTTgbBdL3NgcXOG4EvJ1QjdpwZZ+4/NVvtwsIhgmadDh3oyq8GHmPBbQY
m+qZ4nFGb8TSt6Nyhu+j52PaLBwOfzTmnt/fpfzjogZuRiIkHEwjxjp7kOwdGO1u2j+DpDe3xFP4
O2QR+t2kV8nHasBeUeN6ufKkF4PMersAqgITFe4SZf12kEEtwlanaP+cF2BDhSjSD37mV6+B14Fc
rFjKjdt5Sago+6C9lhLyj4sjTEVLiUuKBPs1yIgEpQq4rcxehJcV5JR2TnPU4PofjBr5qBekFeRf
Sh2w8eljXfm6ViftZaKlHcO0wpoM9PGPV/cveXieYXIQ+NNebCdR+07T+WXZa5CwWDSbEgTDsdRy
69GyKvtGSzPj5b/+2ix+1HqWAz/jv87gKmoTHZmotLNvRGO2LxyZTHdp1mb21iaQawujVPID1FVw
7YB/Oa04lkHWmkFlkLbGGlRRGI2GvgPxDT7x+KlOMzZCmqpwm4xpvR840OpXhnpNeWYmI2OF8wf+
Tl6ziyWE9jkbxq6yz3lKewZVUmVRVnL9RB5jNlfGoZucYj/jyLf2fWOXGkt4lAT9Z9YbjUx3nz7i
Ie7jClWJXVjZA8Ui9mURbbQX7pxwI5YvMaOurCYr+Dl5WHDzMJ/GtNoYkZisLhzSlu38lVLExSeL
RJ/y/lKHcPlw1xaDIhdeoxWkb2Z5Wjxb5Bgd8aTNEWkvtnPMchndybm9FpV88QOaBhRN/oFbljbD
+kCHYr6JYMnZz00EaON2kpa4ixpBxkzVBPlRtdrw+v7LerHymbQylp0HBE/Wv3XqdaIxGQ1jPD0P
oyY+dA3UMS81skNSsKN//1KXQ8rHwNuCaMLEBbGOSI/jhGwRFcQvdVK3nytlflWp796WHOxFOEQD
HQCtzv7r8XyxtrG/MJFwsrivI+BbMJlECDTRc9pZ8S3nRExQBjKlUUXOg4sv+LYp2WrSRZrkldLn
5dByZRdkCl8kbqg/1bi/pqGZ5sWYF0PyUlGVOZK9RkSGIdv4MWoJBb2ywFv6Py6HoHspsWKcxelt
vZ3v8bTZnNtS75kdVdOe4Q+rhml+zoUiDFHY3S/dI1cXTIWvJwQSGYKCI9v+LMQQMhKAsuwekkU5
ZBDnhHnkp980ebrv0lQ8oegQ0d4Cp4yDXctScj+oLyU3Dc0vqwhpXvVYNoY+6QDeJphie8+Rabux
SWs6KYVT9IkTgDG8GsiciofcwUPEyS63jfGxXwCyYa+RRXkcFLrxEP9B86kWqfjYZEVSEDGQukuR
XMbzLh705tVgr4w3381QZk1ZZ0n82mX+0LUo07Zs5nWY3EnZ/vI7mwbQNHR1f+/0nfY1c2w5PKBx
6D5h9NO++EhJX4vZsLIdUWzzk+uIyN7EMnH6Ox3R9bMNcuqVHBEOvKJFeJfLKUCIMY64yFPThMdU
0HW5V5aZImTQiym76UVWPQ8RgoRTWXazs8WnMmzqAFDjTTxVsgyHHhXzBrOvEjvdHef46E0TQrvF
qf4JubYWHOA01b9V5qP3dQvSJA+FjwjjpaRaoP1qTdlUT/i7si075WrcO0FW6bcRBZY7rCcFMslZ
63/zHxJt2Der18CVytrZ/ZCWIeUa+VFTdNA+V21d3rQdKylekt6ij4MENttOiTF8tVhEqh2RbsT2
Urrr5GKZ6qywJoiFswB/7gKtah3SQ8wcDNjDhBgG/qg+mcGTzwlt3Pt6NbV3NvWS9CMtYNFsI06Y
46YzYqs4jiOb0BBdivQ2jl05aBNLYWyoNVZVOFRDZh+cVIjhvpmo12zoYhvyEwLMPLrxsQiZcjeb
UTrjPkVVUH8TponO3mni8hPguSjfTrEcDnLyEyCB1UIltsyihdDMHjsJ2XhPVpiYAYdijaiRcZtW
lf8FhX3gvjYt8SNbBOj9xya2g2zTm5mXIf9w8ZZNPXqRO+HD7joRz5N+H2JLc/fokTXKB9IaaDbK
WmWvMSe4z7E1NN9EgUM8RGJX7mGZB85Dlsb+PV4Pr9yhQoy8LxS+q3pL0Q7VyGzWBNd5vP9JmJK1
loIdGpyfTP59dx4cNT4MGq7gLekPtAsGJrchFG5PPyytLOML9tlef8r72aUF6KWu++xHlPtBtguq
XK0M9CO7UGYR6hC5aoYw65MGU0aeNukj9Kxx3Ad9EnsfKzkifQ7J5k1UyK1OerZ1Bc2jjZNopbUf
YZGCYuzcQR7rlJeN7yYXI3TFjjsCsWw591nS9l/aUg2vM+z4n4XBy73BHG+Pd50Mum9lVI3pXRnJ
rDqNqGWIZ55cF4VENnqnvBOOOOljpEmW/zL94gzAQH5GrQ/PsykGzLTmkJmvDUqX6JjX9K5D+AXo
wRRmrnRrJHQET6RjFEipCyXsMyE9tbvJrVb1r1E3IYGRfRPPL9ngFMaxbKaePZrjavmhyUeBHKiv
CVjifSQWyWe1OKLlG2ksVi0CP5HIfJ/VaVpvdIJz5NbgyDEyN3hxstUl/oCTlgxZfON5UWkzgmY2
hX4mzIiqYZEa2z5qsZXOozdl26xy0nTP/silOGkX9RecWEAPBidS1RASE2TNX2f+/mmHwYYO+ILb
+Nhb0TDcy4gS3kYYftkSTeCiurBj0/2kooZsuMhu23s8CRMCu2YiEOjWqhOUemg3MevbmgExbHSc
epdhri82uU0o6Ybskcx9DtyhYWIOMhhKm7GhkYwILyeyoyQBcMdfYDYHl1DMX/mUql9zVpcfcRt1
w1EG/EAPEQqokWQlHducnlaI3ctFkl8jSXIeSMTyJHuptjBR3NdWcjP1ugZXNOmLEQ3gWFfmQSNX
zj8n9dj+rvAowQopKu2XhuJckm0UOM2usSLMHu9vUy6r6hySYZU4bCz/HNRXXTKvck2bpK7oxamw
3VPIdFF7lQFdRASi4BP3qsKiAJLM+2BTZE1C01LVI8wc+1rk7WXJaLkVFBnszaie6euuhufUvdVk
Mnqxy0GhYrbLB99vanIrS2JvjKJM96ZRalsV69HXwoyKTWq01rdkGozn2p+JHL0yNub6+Eyrh9OV
77m8Xz4go7ebjAm3n+9D3PlgkKV5p1OR+4pzLSFJE61bQrp5l24b2tps0c15uoljgzUqD+bos2PW
+o8egMDh/Vu63FXadHr5oZbeKkc/++0d2dhSUogP1jON+PiuS5ys3iJQKJ9GZ+qeUZ/mCASrQV0Z
icudOpeFAI1ihjIOZ723l53bTphdrKxnlQTsneYk2TOn+w95MYsH161e/vtTchihDuxTnro4ZiFh
m0rL7CxUqW73Dfk1lMQsHgAVCOq8g1N2x6bRi/9ap6F97kLdojiHy5Rz5duHrGrI25lMihdn4DwQ
xkFDuHYl5CPgip4426nGuUVjizy/zr+Wan95igf+aRLFtIDPfUIs3l48FbzjjpD+86Bq0s1IYyBq
xMTE01pO0m2H3E6P3UzBEic875dSkXmtavaPWwB5iPiWU9mCMFq97XTr21HirXrBgqSFk8onalLG
gvCKm6CmO433MNaV96UMtEAS6evIKziuy9fMX4pUPuIviFjse98OAjUcXeaN171wzrAO9PMUAvfO
sG9w3ZTPndmWH99/0dZ4E74gruguQVToe+A4rH5zr65x77iywZWWJOOpUyXq24YMdLhbCAiK0Kk7
93ecB+kj7QVNI5eVvYhR6i1t9wEewI7k8dzZFCnr6M5pbPHL8NqWzhvwX+BsQU/cQ5a26g66iAiu
TN6XswEQtuXwDCnS5V9Wh6AYPW0Nyrt9EUDOanbrQ4CXz/BDzdUxF9jQTbZMF2jA3h+2yzflDy8C
aiNaJZrhq+sGra4xcH39YhG1ysEmaCtx6AeffLYZwgf7zR5ayCaVk/qi8qFB1ztDkrlyF5dvC4UD
cwni4GsF17m6CxR6eQHcoHqZO8P4ARAnIT0hgcExJJWG4HTWT+8/9sUFIfJQvmWKAMTnGOtKW6N3
mUaIjfmCBS29bxQ5k5henBuaf82NlfnySlXmYpghTiCyRntJxX5Zpd9+DnkUBE1rJAVdH71Fgu1p
/ncE9+qbncxIwDP5ZXI66whzUj9Br0J+/t+e12CpMdmf+P+7vLX6HIPJjJxiKNozStQ6uSEZqi2e
vLoEz0eI3kyxqnZIanv/out3mosyzIvcbhGfYvh/+9BlvMgvC99/yknc/tn3nJoPHX9qHkxYqGrn
jqId9hbG1fbl/Suvq7hMv/QmUIuZprmoDVfDrQ8tYjWNDgUCluBH1Av3vq5mw95lZqCCnYMD42vh
+poN1RNR95WX66JnAb+GL9gDRMi/LPS4tw+OVq+FB+bE56psxu8jwurdVM6i3lhdkX+FXNYfApII
zgFuthAr2fCxHuQc+mzAr9WuLjaF3AtdA9o1C9uG2qr59l7QU9odKofibACQvvFrA+NAbGbHqGlB
LBtx64ZDEMRYb9kZHCJ/zj/Jdo6s4/u/yD/ug90nZ1BQLgwLTYm395GlhjWgLXfPk9TLU4t2+sHG
/s05EHHSKygw47tnj92LhVL1FwXKmBhS58oacflauNS1yOJgg0xxbt2yC3LCf8FwOudB0lbduCWe
CeKFbP1jq/f2tE1smBzgq9MSHr7pDebu/UG4/CCoyXr2osEmVQeIwdsxGHAlZmOjj+ceH9M5N0ax
n70BBwm+nQM+Ze3EEF1bWZaB/btxZEADAp5ooVD7AyJdBuWval6kOZasRTycu34eAtwJZVCHCjvW
icpOdnj/Cdfz6nIZxpa9F22E5RN4e7EUpUIL0dk4k0aBiBjHL7UK0UW/01GP9rFlX0OKrCfWPxdE
RoJWzKJhswa9dWLEt+0g5rLnOTiOci7vXdy00wNSD3niPc4/0T13dtRwPb6wuUj8Kz/qvx6ZWZ19
Fog+9FSrtcuuJnhGeqOfZ9Mk5Zmal5we4iE2sDSnhnEq6E0WV1ryFy8yw+zYpANaFs/M27QaZjQt
ossn/ezEQ0pgez+DWc3Twd6APvCsO6pI4gsVwUhs7CpKfr7/I/9jzJe1hCmdYovlr2mnFQd2AUrA
OuMbCZyQ1Lr2cw35d5/3g+iPrF7ZoUyoUhG6422iErjL+zdw8Upbi2iOtg2YLnrCweoto9lQ65Nm
mueZjlm/tdNas085dn2sR1Gcbt6/2h+p9psviJq1oTNxmTw2LY7VzrJLSpMaUhCcS+ByBFI30iGp
p69sdUcPtK8OQ5cTAi6ipMeKmLoIMisHLOoPBCwWaSGxlNZxKFGYgV9L8/0AJKOwQmknCKY2jV13
EMC7Sa+9nVPhEqC7mEFtyRwOabU3+GFtdpDCxUTIfTi7aFmLDZs1dLiySyiJp3WNlL8b/dTB/7+c
OfrA7h9TCYnlSmvgT+1/PRZs6Q3edDY0trWawjqZ9hXdJPdcTCMlJ1mdwd+NNslYeIWqIeI0keCJ
vR3Sutp1Y68Odu2W3+GDTtjPDXlANapfu6nl917d1KJQZodB63Dpm7z9HBLbBO9JmP3ZKCl2H4gE
aIO7QTPFYGwKsFUHBhzvGHrCJtjVPShRLMOOmT5n2AWvhUBfTPIWTBwDQSXDtBBqlpf3r/kWvV3S
zmM1n02zTApi05NoC0mQyAvPqB0sbVTHsjyytu+/pf+6LIGhAdto9jwXKnlixjwo3pVx9qpUd06a
27qo1KuEqjVIGanddUix9l3T91caVf/4GFnPFqga1QkaZMv8+Nfzji1RiGgJ9TMCuPy32/rzNmlJ
3ECwFOjNlaf8o7BY/dSLx4feFJIE5pTV6LLYlfAJpX6O+rn9GiNOGDYDG/2SQl+RbJFAzNktwn21
TYbaM3dgrWhYGGXWngzUxXd+603yCU+Z+wVEn2WGjbbAwPGX6VuAZtm0UzXdiJcBaTYZD0mbetvK
95pjimkGZExel+D9VFq4RzIRFtW7MfV4ghKLtN8rm/Z/zPLUqpbGGMFueLZWs7wB13Jo5Wid6yyI
d3R23Y1rNboftpZVHykxF2UI88/7rZWJfXz/dVqj6uj66ehh/zfIyxZyed/++llttHp510Xm2cDq
31E1DfKo2WANl+1pQiJtvXQyU4eRCGFCwDWnvA84wxWAQRz9Nk5mf9rFTq8cQNOaI+6zTqpHDH++
eeWN+MfyyyKzFDvo0dI0Wk3OWHXnCM+vcW4nT/9kllGWbXK4Jht8XEW5BZeRvrw/NKsXfhEAQaDC
psEGn/wdfXVF02p1Ow9iF6xQEXzCnQghE1YgSO6hdD++f63V0/3vWrRnuAwLrbeuJYkgQp8L/OdU
l3a9V0NaYTMvqQqoQR3cKRiuvHKrWeR/18OZRanOgS61/pjhAmNDmAznVNIrskLVZN2tTzltY3Q6
saFTlOUbzFnX8gsvH3OBs8FecZHdMKyrOWQoW1h0uEhOXpokX6TRouWbB9TQVqdvAKkbV14a4+KC
CAZY1NHMMaZ02O23bzcRWE7PTry8GVtZOSywPXQmY/b0A+Xg4Zm+7XyfOahOYuC9t5MziD3druqo
18BUZKLyQ67i5FbpzniXDYaywkAE12ozFzdJIYgZHYDB8oPo9uoYqRk2+Fz6yKepio35g5lkBhOQ
0H+psZ2Hh2LKzStbnctXmzM7w8FWlnI5zqe3w4LXFkKoU6SnHAbNA1sPo92zyOnftLRPq9377/Zq
euNdWy6G0Ih3W+e/V7s4UVU94r0pPZkayRfgsEHNk04KdybKIejGbb0rO5SeIQiha/WQfzyozQ4a
FwiiFU4Nq9/fSZUfCZpn2GHHKFy4ejexUVv3oFSuOQGXv+qvFWt5zKWs5bNfZ8eK0+DtmBaRM8P3
bd0j5FmFO7jKSIM2l+bs+8P5j+v4i34KBQVqVM9ZPZIRdBgCqxTuC512+7PUpXJuRGvrwzVD2OUk
YeJopY/Hecdiq7MqKaSpSbYwoWpHzh7RI7lB6lnHVpWEoqxnLN4FrcpAyeL8/gNe/mYmxGdcvhx4
guW6bwcSfnJCv49TnieQde29iTVsL62ou5cagSbP//1qCAHZUHDQYUhXbydBJaIKskijPuZn/f2k
N4Qt2KRzPUxi+PZfr8XrwUmGbRt9i4vjnNc4TUEHPDipXu9e1Sii3TC3M0dnb9Kf/uu1mGMZQs4r
6Iqo+L4dRYCymh97KrnxcadWoRwdwgXJrmu3PQaw/z6F8ZGjFvb+nBbRdL692hKs4uLYiE51EdjH
Ipi6Jz2bmi2VCH9rmqK7shm9nDI5ElPnYsNEDdBbS9UN5ELjPMysX43zKfWhduit0d3wlasNDhl5
eH8wVyfhP8vlsi4jC4M3zYC+fby8x86r4U9lvtQQi86uHWoL6tAaQB1EugbaVPTzNh6C4hAFlti/
f/l1ofHP9alucm0UumxJVvO1cMl20HowI/TMk6+J3xS3MXL0r7qwxVecwf3RqQIzJzS+9O9A1U2H
CMnZjZht/cqtXM4J+P3/FNSZGVzKbG9HIphT24XLaZ1kYSMlUKm5xVaGcDgqI0oEUVw8aYPZySuT
3uWcwGU58tBrY+/grAXZC7NreY1t3i+ZHoy4cU5+h2KGIrN7Zfr51xMusJQlU4uegb16wgyKUCd7
YZ+mptV/d9i4P0cZRT50RVBPQtcz5nu6B9W4ff9HBuPK2L1dQchu+OvKy539tRUXlYERpYNLzeyv
QHQCmDvVrQtH1hCkFoQjyL8gtKO+dR6qStCuhoLYnZre8vqTXsoxIksvBek0SlMBO7BQgrWYb/Dm
EUlozkXYlZkAGOL07TO4w+q7Xzv21zjzLLW19En/wMc7dvik4kkjLjRWximNHaRxugUzbjfLSDSf
TVDp050SWus/SQxkxQ5rX+0c7akp2+1EkLz5ZfH9yY2N9cq+mc3KK/aItXRkR209y08dP7D1wudk
AKES5GyCOiRuHBBYEX2s7HJpHJSIUXYVlLpPZWVoMVKgFMKLVZZQ/HngB4zBRv1kR6530rIR4AwK
vIIgcmk3LwWT73fPFN5Lb0fo2PiiNaSpsfUb03r1Q3dkp20I0QRzo9noq6GwkowR9sg8Ttym3UMt
GvJmRzxDOtzEQ0eI9SxM98F3Betui7P20Uv1+HmJvv5asliAjWD4Qg/X0k2GUC0B0AeWeUNugS8+
GkaZy1Dlyv5CnEmbQD805mYXT1FvHfyhHG8HMWqvLY4Lc6e0xjG2SJNA6/D/G25rX/j3inpHEFqy
Kurb1JsCOD5Jbsl7TwZNE2YdwbT3flRDLmEvp0VPtZuY7n2CQRezHDmKL0PTAt8UMk/uW9rEbajj
RnvNY4euVInkEFpErL1mnkGUq29axde4yHzsPaptKXlqRU3iklOIoniCVWtrP3KrmW86EfvBDxVA
t9pjimrEVkqodxvV1GNwo9WdfofXiDJZN02NAIM04qoLnMloHkuPrNlQmHVh7w3ovDd9qxvVwUkw
wTzGeJmdjWxkQ4pNIuP8oAgzGjepH6f6a20AV78HBQD1sKFy5f7ugjRONs4ss+GxEr2FCBOg3u+a
rlBx8ATga68jKQf6Ut8ZzmPkQJnFuDRXOP/AdW/Zf0fDJ71oId5sbByJdz2Hl27ASWg0iizHadR+
iSaYz7bf9vP3AZHgVO5ENIgfHIuz/qs5Rdr3GhJot2mcFhFtWEfksZPES/miCGnGmXTiq3aoelKb
Ez1+aRLLK7e5Bt/v1pvKil5r7uoTTE8vzQGszkBwQz3Jc+2Fr1G2z4VZyRuFz5Qgt6Rrvde8NzVv
X87Sa/dQwDCLhpzeks95psUJCnREciEvs/OqIz1ojkWvAIBX0HJCBErmS+/K2QI1i6UxawfDu3E7
rQbblk7Fr7ZJG3vry7rRdjRqGsm9dUX/mewD1d+goRFHL+8TDkuTU/m38QK7OpazEcyoI2185TUZ
WNNtMTR299NLoaf/lJpd109JXidEQxPGKOuj31MG3dhiaE8lIZPNoZykmkJCUUjk0wKFnI/MEae+
I5LLLh5zNQJZ7Cxr+km6TjBui5TqMTkVE5AdWEFevWNkze6JEFHb3xqpY3xuW1U+pY7m+vu4RfMZ
TiY6NipJOY5nUBvDS+nSpyEjA7NDmNTdEN9TYB01wCg9GQsGEGjzF69/4t/mse7d+3FFXrQrAQme
UKTFH8tkNlxybmL+B4GlUPt7bozvs+JV2RPsVdy0NnW5kFqyeSu0wiIMoewLsek6rc13RTSM6Fn7
Rv8UiFlrt4rEZdDlKeyhsPBScfItykDbnoD1JqT5QVAUdWTTPgBi8+27pondb6UY/UcOAEj8OnsY
UIIUgGZ3nmQcfrQqGzG91kMsNyPYZQJhyLAg2c0dIytsvaaL97XTAsKtsjZVm5jUXsplicp+aWgw
fiscoD9GV08+uK0F+2zZ31ZhbQTjTzlkzD7AtqbbrI+T59mtXCeUgWLiKJIk+KRp0ipOZqJnzQG+
zXzKeE3r0Iiq6PMIegmxhj+k38bc0++9Bu3wVpvr4T4xcz/eJGgC5c4ftPEUBF31pdBweIdqMmsv
9Hut/xQjDPpNCbIjw8PtmmYXYQOkTDh66c/c1tBpt5VXBUsFvmASIqtOSw61tMEA1pBmD3RLi2nb
t1IzCCvX+ZHmrs8fUZX4KRU4czqb9HQS5NnOUDwGST5+6q24OGcpql5oCm5TPdoZlIazZWvBtKgV
46g7wRqOf/fTgiBurbzJz8U4O7dTr2hMadpUfqujfvyqJ42T73XgQeYe0Vl7lyCY8GjYoUzsptw1
QjW4DaestnXiA7AJ984rDc0MvbEqPxRdrP2iUGE0pxH5NEChBkdTaJOMx8bb8IsNUndXbCzCaIt9
UwHTCiPgi+NGRSSMHS3J4IZ5mqp7AEO2zYJji3v4YugG/4+z82puG2nW8C9CFQYZt2AWJUtWoOy9
QTnIyDnj158HPjcmyCJK315trbc8nMFMT0/3G9xcRrmm0O07xJw9HXlULUwOpVt01UEl16w3VF8b
GdquLVEXDZsoWsVhVdyrQRuXq2hiugJWprq60ivFFg7EMr170PF+fexI64t1KKcVxKoqQdYOBFtw
H9ueDRobGQj1XmuQ9wxLV3DFWX6AzlqX1EhfBmr1bCWa2U4CjHG46dFt+WiAl32vVXSQNmAP6j05
NPqBNkZ9BkxcPfqaBEhSoOEmx60jpAgsuG7zsXZB1zbPiFti303RQjwOGW6MuHqTVNuRYo6PaaxZ
HTpjLZL+gqJV6vQVKQw3TpphCwO4WnK0SNQmYcgWv0wtSDss+br6oZas8ocE7Cq6V+Wu+hAJ70kH
Ln2VvMhJHHp80xRBY7SBqpXokvYjlEQfHVB+FulegQnvHfk/VHuVA9g2nUrxm0erD6LwaPlV93sS
QwP1aRR6fRJZHaFxWpVys8KARRV7A1XuEg7EgBdFoAm0S4PRqp91gL4BE0SuaY1KvWU5geuW7gEc
ef5laHIjv/PLCKXUms62+tFTag12ADSBqYNIbjd2VoH5zoyo/Wi5T+ptZvUTAdLrPe1BjzoDEwzP
9L7ZWtWVTmEUSgjKkfQESVTUZhyFOoV/6DNkRHaSbIEiL+FJBMdGDECPwUK56T6OOn+DBqDu7mKz
Uk+BX4zZBp2Ikgp9M5CX2fY4vGAI1Re7oCeN3NB7MXh0kqcB1JdQk90nth09S2jfqVsP3oi1ykfT
ego9gZoyqjLiIbfVzLuroKL1jjoILdo3kWd9+DYgcEpQZWtsUeELkT324Ylwv+LjtQa7zVdHoj6t
71AcSRDRgoXio2kugLVnbiN2Mnq78toYSPDWFIqm+QwjNuh9bojkwcUpyt0VuSvJoODdIDxErqdw
EDvRdw5VB0yd0iEw4Cog/Z89G/B1ujufTS8jM1a4r+booySsIPDeYE1lZ78xY46eRa+TCurQZK27
TsEkqukmAc0I4M9Rjg2+UORSZoH8LjfxprI9CTH1oicS6elIShcXYYo+MX3kotyaDZt+bQRwbaZN
jQqHiD1vk2qWL78EfWaKJ3sUUeVACwkKR7Zr+gDoWkcTJba31v1YRY9GpmTlMUmUGhlFAgdqI1nN
+a1ycGavet3Y1dryc36BiSLyWwrEX32Vc+F24KzTmgMAZB7RvVLK6LWqFUq6PEQbAUUwy+v+EeFC
LTooOnoQyMIHiU8A9/OtV7dl5zmgwfAenwTwyLJNBSC/gwpG9Z5ZZY+oZGG13lq0cZhtMfA07Q0a
mdLXyM4S9T/L52928kApXfg8hSGtc4qj0lOda4LUgMgF/6HMGbZolCR7wKCmIk1JYum5yJDLsVAs
CI560dSIm0iI00noUwgHaYOgX0VSnWb3CtCB6KBprYwMrJ3x5TLRDdB9KD0ggIA6bvegVQnpDGWN
UHoisyb10r0iNV9Am0nfTfpH7n9jV5Rfamzt6p1U0SdaaLMalxVGGu542NFmAdrBHX/+Du0A+BYS
reEDuAAzvFfhWahrJCF8pNgRXcKh1rdoSYFiLJQ7F8n91sm7VtlHulQqWzyvMa4xSBDeIs9H3sEj
npoOpZzgN+U+lsRAq/leLv2mRKkoMF41GzHLewQvxS9aHelWGfzBfzD1iJWsocdIVIpJiFaWQL/8
OTfDQDkqfZf09yiFRGCutLjdygAlwhVi1OmjhR4HMFQJfdL+vyjPNd3JRkv7g0wLlAeR+NabTEVz
uM+KXn83atBUTko8/4OwFS8y23ClYFuj3I26gWLlwZEDU9Qk8aWFwU7U1TigZnFpobBvpNauaNiY
dwHEn/Ew+MjHb+FYj8fB6JR0Kwbhi42PL8LbYFuN/5ZLKBaseZ9Rj9aaCOnPcajdheLfVKOYVRKm
FhnaYvLU9ZibOQEmyVsPXsxhGNtql3epXaylXpLvkGbNA57bYd9ubpcvLqv8bBraw5Yy9cyoEZ1v
GhQR4JxknX6gh6Ksg8b3dp2OqqIfaP6dIoZ+V5VgnhC2ShYquFcKNnTDAQYpsoxL4LwzWIkeY7Oe
XpZd1xa4HC/8gVBoS6/WBmhVULPBYm9MFso11+YL1B1qMYWwaZnP56sqietNj2xsEH1L+hHHtupv
W8WOVp1idtmaN5e30pouQrZxGO0lr82rwyNxyD/oJQAAPx8els9YI1PCpKEKblMgS0erH7qnoqvN
FG200v3lwWHfo39jJbvbn/qyTkVrnl6sStuKlpUy63SkPfUWXkHGIULdzHTCQhE00GJ8ghwbOHaI
EmyTrHrQJehwtsYDApzxp+uBoD6VyRBpapshbHU+/axpVbvyLf1QVZmyTYbCO2R+eR+Z2Ffcnuxl
7dUEsmybE9fGgrhvTl/in6pcZXZ5pYyycWgo/LRbNaWNxcm1eF0nPmq89+i9BBGaxCV+OXYRhcVX
+Aq1v8UrwrrvWtEuNW8vPMfhVxCa+QY0ZkBizKEnBoAAMXohuPe80HdKyU3vaKQGOyO2x2NvuWV4
51MgfzLjoo6PjQx37qilhjYck1FBGw+yDhUCEZQbJPwh5dxesisHcmInoeZBB4KfOms9oG+XVk3t
aQevre7GNq5fFFEoK7eRNML08KdqJWVhS14JeDCLqc8r7AqkdWfHAdfxHvXIyDj0gQClUXMpQvwd
VjkiO6+uu8Q7udwU2GFNB59OFYLFAJDPNwUo+5yWgKsfDMCVeyUYwydpRP1oHZfGcFJKWCAml8ZR
CRp3dFrX5HEGGFW7kwNp/Li93FdCAXuBlBLoiNCg+5z/Ft5ril1DXTvUxdjuy7xRtmFvTWxSG3R/
Qjr2X9UoP/H0cc3PB0FW25CR2GMrEvfPhxa5l9HD42zgdMSDi7rClhy+3CJvSrKKRUXzzWSZjiZm
GNvbs772CWhsQQb5C+wHiHU+tqoViIOZA0L9Uo14H+IxptM2iZuvc0uCzhz5YQOTEzg+tjIAARzQ
Ikg11qSzX/Ayi/uFtOli17PTuYHwD0eeGODi9Of/xAlssQs3g3V0MPzUfygUasMrPHD0+zoZxL2E
uPSqtIxgf3sZLjb+NCrl8gk4YBAHZxuR4mZSJU1rHaDXm08gzsHoKZB7f0C2zywniTRrYcTpbzzL
LRAJ5mCjOEF1jef6LPT2kMhcq1f0Q2gOygqYceLvg0F2HZ9bN1sY7GJvm6DcAGOqKOGal30+mkpV
B/LIv5PsVHvuUIO6j5IAk5UOGyJabZ75a6izcuf3zevthb2cJlIlAND4pLDauGHPP6dHvwDyQhbe
YZpzBwzX/cAw2N6qooNOe3uoy53DUNRFJ41EvtK8VWtbFb/AasK7OG8pchthi6Z5UKwREVA+Ri3b
tEiILUmxXFnZCYgDMoa292SgfT6/sdIqmjpRdIegFJonpeEpXwD2FUff8+LxUMH/bShMDaG/9xCN
ND4bOegUs30AqyPqAVB/+nn/nBZdxvCpszQsyrvJqiq1RI78GbBTBLZEsQ9hPdOH1912I3lG+3J7
wS/nbmkggrigDItu7pyGxE3ZKSMS0QfXK7H7VZADdVBMpF8DXeVORnLkAEawwzEN4fw/t8eeC0ZP
yhcgam3ElkGyESdmJxZ6ojrkCXAYeUiHN9TEynQni7rnORsCAKvga+b3fVrQtK8g0LunTtFpOsMc
SVSqM02erLUakQZvNaZNEf8Q+BApRwiPnryLklLdG03Uf7v9oy+jDNm1BhiTcw+gak6jytNOoqCq
5Vx37r1B5efbkPv1VtHL321va0vSrZdnj+F01gcRYnqd5vxaaXvas4WRH2IPFXWNavWfWhmjbY2P
Uejcntrl4WMs2nNsRZh59JbPN6IMGy3s8Zs7eFpQPUdNjXmzLCHB4NQC1bdNZ7XyaxAsiq9c3l+s
KPAMArcKHgQQ3vnADXRgMslWHEo7afs7StXKplbT9iHg2vyOoHD3UKLonjpoXieug3xp9VFmgMxX
oAW9BTzFxYpzCADcwJemlQIIfpZD5JjcgLEv1IPIjOG9og/9qKmeah8SW2vTzwl9y5hXayCXKKsa
Fri3efKEYWqH0jdoCiqGqI12UV2KfcDGsw4S7j8CWbcygqhU4KG9QFW72MgI2nGjkJPYrD5kvfNF
L+qsCFKKFYfR6GPFUTg7D2pKwy9T2kcjNxc8ji+XleGALKAoZLG75m4MngQPiEJleyhDo1vn9RA+
lQTTXd9hxPPJfczMuI4NeBLgSImq5zPTNSS9gjFtD0ogh7tEU9xNGAEJSTzqx3gQK18SgRPV5weF
9geEmPW0yPfPBwUKgh+trrUHu0k7a40SQYyhUizTPqMbrMV7byyKj7BI+vhwe+SLEG6Blmbcqd7A
o3/OxskpgZkWvH0Mo+BWawiMfqUGrmC95LZydTcEplnAgUokOK22Gyjb28NfRA1wXEBxyA5g17Mx
ZxNvkqSUyCy1Q4u/YeHUsol3qRZndzU+Qht0QT5wuqsXQtXlbgI8ZhIvwAiD2p2/qwI43iFgOP2Q
of54Fwu9RRmUakO5knhzufvbU7w4KlCUgXyC8cHHnAt6+gL/3NDowNBlEWZ5zIu8SxwryGkLopFF
U9ZIuw/K5azwp4ecKJWArJDG5/vOXnFB6lsoLXX1EZQVrnXAzGlo4kNGD8j2e+8u94p6YZYaszjL
ZpE7hAIyPewVlLnnT2l8L1KXjdQcZbSGBb5UZt0c8pou7Mftuc0ZNVOgAzCFRhXMFQaUZ5daCZ4C
Kwe5P4YFSOsDYjxGugqohwe/vao3XiwdJXV7NfZdgJZsGljfZfZv8kCTKnyi9d0FvzJ82QxHNjKz
W0hBLz820r+koMDrSU94UZx/bKky2x7PCvmYJzzYHQV7FUcBnPHVaoZun1TD0+3VuDi+tokYOVBH
bdLGpo52Pl4EPU9We5uOeNz35l1ljtqXutD/9EL4OxwhRfM1LFR5H7bdEnXx4hTZkOAnOXgd5ceJ
+3A+tPA7HcMUUz1C8moNlInQrqgf9N41knvM25fUWi432DRV8LMUJ+iumbOZjrUaWcglZUfVykrt
JJkZJor4N+Bn9tklpSCBc5FOA9PmwTI7PFaq0+xGoO4Yk9EEw6bG1hlZJLmJ3hN9sPqDxMOt/JqY
UtL+wrsq+357/DnWnjNL6x+VWtj9ZG6cq/OFDV1bdLKX5295kvq1A94CWe5KbehgVhiyOH7RmNiY
0Rrx1nk6lAXgk1ABAoFozqvVF+HvQpOsXwmtktRRfWi1KyX2m13Vxd1CGjA/jBPMjhfA5A0wBXGg
vee/FccsHZ8Vf3gRAtwBzg3AkR0E0Nj7ZllXndMGvP14kcQC0fHO0hGFombwR2ul5Bv3YTUchzzL
TtgxKMPCpTo7i39/G+/N6SUIypvmw/y3UedSG7tHt9rEFgKRnGelwpLAKdI8OSAfQFPr9qe7OqLK
gSRJIeDPs6JUs6s2lZr+JQ5c+ltR47v3uFfQc0swfQ2cvFcRZv9fxoRUSipIaXWuT9NEuDC1Zt+/
BOAenhH8GL5F9L/exYAgD4mj9uf2eLOI83dVeTXwvTkhdJxnXxwSn1XzHfsXbdRBMKVVxks7Ht5A
k0jF2lYlHMpcu3oqSiNfKCFfG5pwhhQPGw0G0yziIH8QWDiaDS+YcFT7xpL0CUKs/8pyudpGja4d
5Naz3pJUq99uT3oW6/5O2iJP4c6hhQgd/nwrGYmg/F8xskjG6CvArKJ0ygErYMlT1IVte2UsXSOq
UhFFd4m893wsLy/sIdGG8SVqRPVN9FZ9nEDLDeg6mG+fu6+miTEYT+gpH0J+aj4xW20jcuDhJcot
iLO1VZXigBRfQxVBbsA4RgU49NuLeeWUsFOp7pESmYYxL1l0dYuUSFszQU//hadVl6+Qb7SlbRaV
GjDoGhHH9e0hZ2nm32nqILWp78JNxjzifE1pKU/vcTAPRM0JkgTnzS6pupVNYr65neXt6RPrv24P
eu1D/jvoLFERuKuimFOytkFdvuRK9phWkXqKh+Hn7YEuFpSXEXcVTyOaWNO/ns8OMsRfPdD+VS8D
HQ9TvwO64Ebopm2DjKuY4iLt7oWv+Fcf6J+Mjyr1lD1PoV9MOc/8Qq4KuCuxaeZvPPvV3EEswQw2
vR3jaRjkYfKUFVGsHJDOUPaFLyppa42FkA8puAR75/lqVdyN4t008vId+qP5pCGdjchZPt4XCOgU
NcpCJsKDiFGaPuzE3hjk3VCo6DONki4FGF4DrVg1GvzhF+zh+n3teviCGX6FGoWXhyBZKVqpTypS
Bt0+89zy1OItFztcOt230PZV93dHNjz+wKQi/521g3XfK/TDVjgn+BUYE8WKFhZt3nECNUWhYlKJ
hShDP3keSMyoYlWZymTHCienBEb7DhbEtO+KthrMLY2Zrl1ZxajgfyjJRyvHZXPVgAby7xCuMoI7
20L42ZHhlf9IwAgvnZR5OWX6rBCVpn4kAGRojbMXmZa3Jp57Rv5W6vjXbn1kRk3kEYfe3YmSvoCT
5zqO5KE6tj97cAQnKdY7ExS1rtT7EvGy6JMXnIaNGURHXjF4q9Gbmf0gOc/9yrTc+k2kna3BHM2s
rXBTfCrcZByjdVKV3UK4+NtkP9/btL7QECZxmJQT5twwD8uXosuy9q1LRdMhzgmHaRUCf0xXeTd2
2sYUUfvbDnNUhgurkh88u+t64JCt1ux7MWblCgFr4OQLazEPKdNa6BRAOOZcRspcvaMHGQ3Cq8vf
zLpNHryxcfe6ZnrjdOXi0fm5sMJgKLr/FWIiFaVHdB5WysY3Khfo3Bvq6upP122sX5qndt4a5eDJ
gdEEvrRwPuZxmiF5TVB+QaEE9ad58aVSawpdZtG8SYk6rko7LU68CuRthfTTr5LwmR1jMMPdQsvJ
YiZnn5s8n/IKNyBJLAdglikmmBxiYK9Jryostmqn1Ib5qDZW9V2YIX0gSIGgzt3UzI6w5bOlj/rX
Oep8eDY2LQtopFR/Ljj6pQuQDTtq8xXkPKgwvbfi/vsYeviB6aVh1m+VaqdHK+l0tlzmvpHrSvp+
GHzw7YpWRz8SpNnsXYfRhLUDR1a9WEMIIjdSKlFtRq1VUvA/nZauebgryPthtG2sxqqxyr3mFr3U
OVoN4qDf+fRLqP244LclR0Sia9Z9bloWkDbZfrOGqSQ2umlJd8ET4UbSWh9mb8ZOoNbYFM2m83BU
2yF6KtUPfe/b3SM23fZHnyRW/tGFw6C9DFVk5l91QG2M25ZTj9mRs8grHwwXgbzfn9zE7F8eqTyj
0CSn5D4r5wVyYxbW6NmvoAzBHJpAi1/LPk2OuRLkxsYu2SgL5+ZiE+MGQFuC7QQrdVKNPD83NGQy
gIm4C/cp8Df8pn3tsR7SuNkkngH3XbhYjT8LD/+g7e3JXh2Zs0orCn2PC8AZgM8R0kqbvnEvd5yU
HLP5WmkezVTIX9JwQEk/xgvxk/PVuZ7ol3N+EKKbLrjz+bp+KGdqn0lvTWSUmgMhKv8B+6vMNu6g
IeelD+5LAWhLWojS82D4d1wai1P5EiSWoZyP65ctMrl96p0k3c3f5C4DXFe21teg9Zeo1xdqXP8/
FpUnrgSe5XO9/qETVl4ISXore/jtdVXnP1pXTjZSoIhVLgoM/hILZ60VhlJyiFyXMA61bmLHdPsL
zyPV9DsUXeMdQt2fG3E250gbJivW3n0b2t5S9yOeG9/iKkk3Wd6BF9Yqui+r1GtG5T4JuIgWPvWV
dSBUohI+SdQC55Gn3/dPMbMfMSRrRR+esESvVn0yPUt0f9w2IYhVoPobNGTw9jFq/Q+P4RSL5qFb
2OSXSzD9hEn/kM2GGuHsJzRqgcuRnUQnLdLzNcZb3ZckBqmAygcXYdRKbucoRlStgUO2+9vLf5EY
0HDk6cvCU4EiWM5hAqiUm8AW6+hUeLG8k6tOvs/ixt36fVziw2FDZsFDfdsTlVatXgebRhTYrcYR
/EFExRd2w+UJmLoF3Jg8FYGOzF9SEd6hVo249clDbvIoiczcab0utr6blG+3Z35t1dn7PJ4McjAq
PecfHsO5KHBFEJ/6EXFzZPOT75WpdchtltGO7tv4HbVMNKvreFFkYR7VpjWHvUDwntALVFfOh0ZD
c/IdtKOTNRqU/Eo7fJH9ZtKETvS7sbKLd1fCXvz2fKe/9N87mUEB4qDYZOIvQ+90lhL0fYILeaXH
J5P2Ja+bDEt0JwViivAyiJlVq0wPjLaOgwD1qCp+FVovlmqeV77vVAgAEApAZ+odnM9cEqD5yyBL
TrUPmy/GoP7RHLBvq0fJW9hKVxYZqBm6ylOR1aShfj4UBEKvD+BNnMqozXe4JYG6jEAfIdMVpf6z
4Y/kRVaPQszn15m7yiKoYBhy0W6LRgP+j6Unp8x12/8St7c3QgOp3EVhfoCgrRxzClnfPUDND8A6
lj7ztWmjN0EnaMJwsL/Op83qe1JRG/FJazAwPKLTYPF85T8dxp46wtrnWbsu5Do0FiLptf1loTtF
EV1M5ex5IG9xfmtUPz0JX4erI/A+35hll++ywqgekAGxviN/mnkOZn72Whbp6+11n9cMpv3NY2Kq
LwH8VP8Wof8J5LzhwogDlJ7MQUjyqsvS3lvjQfvhArSPN9kIC3lhi13ZzWT0QP1UWqt04GZFmC4s
rRxcaXayFe+nl+ZSjmtrPD4VNHyHze3pXR+LcsgUpIlXs5hR2Z3Zo4ebnaS+zN5Gko/Sce06W2FA
mB1uj3XxZKa8hDSKSZigIMJ7cZYA+a2V+Waghu+5NBmAZF1Jazroan9T66AnnSyIuycU0qUvfUvW
siNV1u9MQGzhip0ZLjlxX17S0++hmwqwDNQ6AOPzTa3o/tCWtR+8Dy783UOeda27g+dNlcbWMHDA
hLgK+o0d5QF3U18jpF56Pb88oDK3JPd4sdEBoEzSSEjXoGlOi/n8xwxy4FqtonqUOcL615Bk5r3f
5a67a8IeMHtdyUW1S8u81FeNoYThIUXrd2E3XP0NVKYR9CR1AK95/hvUIW5DESfBe1np47rjTOwl
3OF+RFH7o5NH8y1QE3isqeuPK6+I/IW75CLIsASTxB1354SxnHeUsi7vMh2+2nsqe+aGcF+EDrCs
ct3Wtf1dNFJxDxEmWIisl7kKw1LdJVmB6Itn1SykZ0UbjVVYSieYVHjoDDSdVogZR7sYcfU3hD9M
yOoF2v2+XOO2nYX7eoj6Z/BP3WPHxlyoa1/7CEB0prYBv+gCndfz9CjT0fTe1R4st4P3uVj3QzbK
QMFD2VGTwbz33KjcZ4OVrYlH48IuuEhhWI+pTzK1rGxi3yzkCn3q+xsjxG4j8F7TOoJXCxryPja1
+M2QMLNaB0ER/+rHqDvdDhEX0Zah8dyikET3kr787BCMyjDi0ccOEH2V7YHOVnyJgrJRgcawjkPH
7vZ4V3YcDbcJXwqJZHoyzDb8GIhWGFLwTjbXvTRyXFNJVOSVEejyetRd7cn32A23B70ySYgMCERN
xU3481NM/udKiawIXYJOCd9tqNuP0A4IK4UwEKioHstR+qSqEkcZvaJJGpmkBTGDef954JViVBQA
36HpWzBEpXGlUF+gEe3DljQ8OdniA2QvlIouLhZG1Wh6c4pt4MLzWruUd8Bgeit6T/FKhXbsA2Vt
RnknEJ5bKsBd+4o2rAxwdfQRwHmeL6jWVITUJJdOrRnEaGApzQty1Ag6jKG5r1o94oGNZvftr3jl
lFBXtAQNEeBPF8Wo0TckVW4T6SQ1EsLHnh1G72qXmmsPf8M1dUK1XaVpphzN0DAXTuiVm3RCrWBx
gIgjZei5qj+IMlkJdcM9eVkX4ZlttRru3XGp+JD1hfufwXNj7ccIaMB3dtN6lWeJRcEVwIcT1XG3
cIwuPvZUC2RHkxD/fWbNPoBPTjrkteqfkHSQD8agW6ETVK1sreO6NaqFlPDi/Eyjsa947Ez7en5T
ukrR1zhR+KfGi4KP0XQr3ASKtktgSRs/MTOol7zklkacZWQlAswRZGz/ZEmBvXHbRN4VbnTXpABi
EXEY7Jfbe+vaeJAbeLRSPKCQPf35PxFCTsIcoLDmn4Ii/+FJzbBtazN6rUIP1nOO79Pnh5v6jLoO
QJS+3ywg0aAOQwqL4Umuq+AZTZnkLjG9civhLmCtSHSt8HB7xMsNw1NV0NfBVYP9q85GxLyuo+CW
hydDbhAOsluhOKFMGabNEzQXbg92ER6Ap/BIndgS4N654c9XE4t0qo+JHJ6skFgnhdA37rBYq/N1
X6J9vLZMFxyqj23C9vbAl5+RgaeeKg9zQsUc5CQGJdIrQw9Ofl+jsTHkdiytJS2IxKYNzeqtQ5Yn
X1jZi7A0TRaPTlTDOSDAGM4nKwMjGS2sI091XWdvbtDkUK8H2/5iSr316o7x8NtVS1zltNiPlmTL
LjNqKm50jxG0nqBOoB/OR8/qINBwko1OJDfuf0lpIYiQ+Kq3kxJX/wlhE2cUCunKk2r6aHFWQ9Vv
QOAWn45H/AyDJuKU2INSnZ0f/FSbpKnM8EQLamw3ZahH3kaOuoF2nGQuvBAv8rVpzuSrUwZpguub
7eWSy7Sycyk6cR/AILfTvvqpshIo6wxKsdLUQNGcTK3z/9LUc+kIRHl0+vRG411Oxj5JxQERnX10
fPFGKxqpb4VK0yhf8zH3d5FHF2iFwI23lcc4Fp/NUqfaKncQcAAOFv92/qUF/YteUvXoNBZNWa0L
z6b/alh59iJJdba3ysr+5Q2AG3dho3o114HrL4CqrhwvOusK+BamDsJxduvEiAOhACzFp8Ll3erk
wowfslTOXmto7NrWiLpse3udpwfqWbGLSVvTQxEgCIWBOTwiQncd7LgbnxItDKtNmLbKsC8aLfkf
vica/LQIeJzCMZ7dN4BL9Kyy+uRUalXzijemcLCotu5lKYr2o4KJ8e15XYmQ9HF5BME/It+fR0io
XK1eKlZywkUv7R29tpKDwC9jFZeq+aXTGumdbbyEO7s+qkb7BdY/RO7pYP1zyzWy2lo9lsWnyhAl
5BMtrL4gJIF1X1zqIYJpInykj7rU/Ll872kQqIHfQi+ZXFTm/ZBC9CjNuWFyMuB0eT8iV8tj/N0V
jLM6SfVeyJZLbS2TuTQ/5UbrRjp8ZVquXNE2B6RA6nEjFV249O67cicCQp5wRjy+eGPO3iLoWAgP
pkVyEmrh+5u8V0wH4ILVHtGpKPvV7U9+ZTSU5KEk8dktoPyzkJFpIEuanJ2b+VVTfIVNDbOaErIZ
/dZdRQsWrqVrw1HfoJCHNRyrPhuOBl+ZySUARqOuMYmUVJ6RK1fWqz8SZkrfb8/tyjEFusQZBTal
4do121hdFem9jusotVIjsQE+iAgZhqBX9YVzc3VW6qROCbNMIXc638EYT2Yh0S87DXmUfxe2ZDoI
qNDzz0S7cMtMCzQLPcbUrgRfQAGWW+18KGjuAKONMj0Z1tggdSiK9jgGidjHIzKEKUfoFfkHzNVH
tVng6lyJs9yldA55nGOFMHfYSZUEJw51SE9ykSC7oxklByByzV01esFLgzL+wt68EhgI6GCYp34l
sNnpB/0TGPoBMK4aU5Q0ZU95RhE9Xle8NCF3xNGD7+aFt6H/B3T29ra5Nk+kTolFlDAIhbPig6iL
OhjUIicKDsUKLZ9gk6tRtlaHKnAM6Na7T473lwlJVqpi5ofQ6Gw8bJIrykqxOGk0uo/I2FRAdTRw
BE7cy/huBLVY6s9ebFiGJLqQK1gUV8DBna+spFnQ9tBKOnnQ+bd+PFSPkV+jmYPdTb5UeLjMBmnA
0gQDhYpwCxZ006/55zvGap2ZoOKUUyiG6sVMi+7J6qDwbJMEQBU8rFwv9q0Q4RbdmxjpxsI8gH1Y
4hpcbKepD0wsoMpHikQP5fxnqLR5kagV6gkZTnlvj1r/jkCf6hBaU1Rd9R2ymuGS8vwF4pt8cHKP
J5ADbaDWPQvnKb5ztKA05YTiYfwe+i0sLIi3T81QKRHQkr74Kfcq2qlyPb6neRmue89EVBPd2ZU7
FkbtDKXff3x2y3H3kazRP5pqXnMIQhZFlSw3unqS0jj42VZB7KK/1NnKhoTOS/YlNoTN+vaYl3uO
MWljQOsBK0d2er78NQWJMOsN9YQrnPkjREj2S9FF/RqbmiUfrIvAz5pTtaTtDtITcNRswyltOE43
qHZq+06rV7XnpfG67KQlSse1HUVxViYkkqEBQj6fkmc1slYMno6EZ5zfA6PQ/vNadK0qT1S/dQSq
YqdR1aUr4CI+MTv4myC7AJCQIsyuNUMacO3mF53qRo5wV9PbyCWvLjH51irzW9/YuG9+/tvRwMdO
C8i8eoEKQlCKVo1Xqqc0yLV7yTO1YhfjErAqstZaIvddfj26QkyMNIHgRNw4X9UMvWkpiUL1VAaq
In0xUQ1VN3VZycav27O6uEt5GQKG4QvSjgK+Oft88IOA/4w6Qt6qDOtbq6eaAzYk8rNPLNumFjI7
604d/R28YDPe3B79cvMw+qRlgGUid9xcSobKaJ76jaGf8kAgUiTl8b7simKfpWO5hpmVSfgGDMX2
9qiXm+ds1LlFXRwVQRwrEqPKQ/vij3Z6yBpNgwej6H/CYhh3t8e7tsbsUaoBAFIvNXvKWoQdOrsG
jcUx3sSW4m8olwZOYXjVg0B0eBW6sOARK2v+h5kyVwog0GBhbc7Cfdh6KL81o3HyZB2t6FiTAyyr
x6rcZHZTPfuDh27b7cleW9ype0c9kvwWoZbznQt9HEHgMjZORRxpe/yr3Q2Of9AeAEgaoH0jo/h5
e8Rrm4hGKvBjsngw7bOzIg0ALiPEJE91bljvbdkruJYHCMXhOK3U+kbgggHgooK+HSxM9vrQDMvL
CfLevMLUM6NCHzT9BPvBR9bPLVHZxc5oU6KIj8E739yDE7EkAzJFt7MEGELJVFLi9QBx/EImPRoG
Kw2RAH5vC0/e63Jv9ID2sg+LtmHtxHGi82TtzLUhUs9JbOOz+/kv64NCD+EXhYA5DqFpa9noeyl/
bwJPcQatqt9FIJoN/81d5UglvIlyUI9mUvoLI1+sNyPTo6JiBud5gmCcby4163VsXbviPcThGKdP
3EaLrs12ahcEB23MvbsgicuFS/vKaoMbA2qFxyfAYXXa8f+kbkWeW6ieVOW7X8KRKjOvuNfdEAs0
rOw36A6KDfYL+QYB6+JZ62pp4Qxfpo4gBKYO6KRvg5vKfLnz1NPtNFLLd2NslMapTcn+MMAYj4+y
OozaziRZQuDb0KWK1CVI070kauSYInSxF+L1dBucbzy60miQTl0HVVwU4/M+0vgAUfUOQw2Jbm9U
kUUegh+hwAflk6eaWVOXQCQEHBO9OuV81ccYWesaVZJ3Bb7meswmOU3DLtcBUpyHusm/kPvkC5IB
f6vQ8/lNDRXIeJQB6AOcD+qVoU0LRSvf49DP7ZVHKv0ydGYjNkjCVvexVmgjRkalHTljhGkEMJ9q
Kuj5gdY7Wi+FFRK8Md0XQi0kHlQMPSTdQ8l8Un1dcrcRDl13aV1hehQ1jS6cHOe6aCVrIaKs0G2b
emWB2DJXfhaNL3FVhl9vr+pFdGZVoc/TqoPFR5NwNkGAqMBfTa9+Rx3bxJJ78n/6P87Oa7dtpW3b
R0SAveySkqxix3FiR052iKzG3juP/r/G78ZvUYKIfEA2FlaAjGY45Sl3GemazXPdbGW7/PMquBhQ
sA8ED4PyvzjRnw4PAC2n9o2+PRudqp/LhjYrT4C0CyxZOlIZbSuv76p4q8RzjjW2rXW5myLvf3/a
1/cGHVi6OqBPyfqoT1/+ir5v/GKUy+4MOCx85pf+7NIoeOj1MdvKXa3u/VZdQ8ddvfpoQdDtFbc0
qgFQ8y7HHIOYYHnUu3NaIYLgFVzooGWMWnO7SdZRk8/sB01Fidal9PR+f74fmN7FRqboQ8bFHxQ+
lyEOwsIN1dQ+PVOHD9+GRM729lh3llfhDT26ZdVMO2Tv0XRvs3B4HBWn/hW2SvifVJd9f+gapYOt
2EvFPwMiGs8xMm67ziiKPezwwNXKr2GxkyXV2cewKR+iDvj6ytN6fesKuJnQmEDHTqOpfLl8GK/2
NeJ+6RmvtPhnC/XusUUKXnX1IkGYKFXSjdLRQhmtNHSrWVMP95fwxkmBzUP3CIkmwPEfQq2fNq7T
+k0RyEV2Lm0t/FoNcvgllJD8RlzXcaFaWyuVpY9YbPHJgOiRl1MZxNBnGQt3aZKiJabkZ+AC9WOj
WskepaHejUy8GBFU1YtnPKTD10q1ss71+0mWvNw2wpcEsvCXVLWa79Ncj507xDok79mqftCTmDfw
CZxNapjtBgSo9EJ3OOncokm7xBvx9dvXyGl+1+DledY0mzmcfF65KKv0xyQJyafuL+vHDbOcJo1O
VhSUHQK3i6M4Sg6y/qWanR2rKZBORBIddRazLnK3NZrhF6gwB0mTBHlyOpJasMX0ISkPoxnl2g5F
LLv1sr6M/mrmUnp35lCvd9ABkZkdSyofAhI0RW7KMTsCTKpAy6khxuRquupBuhSTAmSLmg06vaBJ
eC2IxC53aOW0XV1gYUHwE9X1VldjzbNKPB48ldrxfrKcYtpA2Te+0LSJ0YGhK3PItMB/xddlemkG
ffitybQJNzgqpMkmzmZzp8pS6lVh9t/9ZV+cJvYVRDjaGR9yqQoM2svfKiN80zqV7h+Bh1Q7IArK
BnnPYhtpGrSzprI2ve3kYHiJ4OIeDPr94ReH6WN4Kh6ULxXQo2TPl8PHftpAtXCco6ol+UORozKW
KBl1D9sOidhDZ2W8xd0rxhNQH9FQp9SC2tjleAgIyDVlkfA0BlL2U0tU3ZsgG2JN3zWZ54Nb+z2o
/vygS30arISLi7fmf2MLdVowKUSL2iJwYdNJWHoyNsbzQD/qsDqis0370Srn93YAPjuG9Xj+4wWm
nw/58EOPB3TT5YShx8X2lNbRKfKRQXEjjHOIRatqdtsxS9wYE4e1RG8Zl4qJAjmhs0ANhgrTsjSN
sISKbylWsH7Sh9umDP3DUCXtV82K2o05muTy2OJ4XeLnile39I6sjqvo/sRvfGmhRcv5I+ekgrDY
2HGHhkSDJPpJCwPt7CAG/ywVY3YCBYQLEnH6eHTIGDiHGGzeH/qjL/TpKvtYAFEyoVNIge1KXgQg
WaPMWhufQiTr032CzcCI5L6OsEmOQeBbnWIa5OpTPWJBUM7zoZxCzlcSSLgztEP/N4myOu26CQsf
bOHwtc4Gc1/SxjkhkR3/BtezVoe+3pwwFGg7Cb0J/mO5T2plTjjjcn1SUjXtn2PkwGMXywoU8HEf
Kh9qy/GbbxlaIM3+/mpdjww6jCYuuBrIUBDsLnco/HmgM0mRnrRCznd1lWcxjhwd0h9WFLcPTVGl
/THWa4rR9wdeAsT4TEhz0ckgkxDqTZaotX16ydsEG45AZWTk/pCCLQYq7GBpSxWxsyCQ8S+xsr+C
McHugPYO7Y1aNb2OAvU/Sh9kKynGzV9D6ZK4DEauQDlf/prGGo1BhyZ9ymx09VzEIeYjiJi0cI0O
/Rb690F7mpIaNaJGqX7FVhj3G3QJMZ1R8Cy4vzZXpweFE/4QClKVJlAXz8anpZHGKQ0dtQ0eox7a
iprO8YGcmnaAjvuA2yfluFdbCxsCMBsrV/TVk0AIQPWHN5RShmIt47tqVgALIC94tJIie1e72t9J
dLq2JCj9CauiNevOq6my8YHyiqIF/Zcr8oISVsGca1NyHMKq8MJhMJ6NqlCeZn4jW8D099rQnv2s
Dde++NXOZ2ThlagAquWCWnI7ReTS1LqTHpsRyfltMtmkdZrRTSN+RejTzUohk4slOb7udjjm4aaf
pjzcWTmOhpNc46ZhTt3kbKHZ5A7Q1VGeH5K5K/Qdr3cqWApYcaxd77d+NaApQGkwPkT+drk1ytm3
6lya0+PkVJMJ4HtQzW/47diyuMas5u+Mewu5hDRe1Wy5NTQENQ4J+RN4lkVgVc5T4hdtkKI5lslf
+DZZ5GngNd8k+tuxh2Xaf4EcrtE/rk8m3wlgMP0EQYQ1lsNmPhZztT0B+JPlSXO1ISke7CmPv4XF
kA8YWJjlg1lbxGtGq9pfkqyHPo8NrPm3WfP23T+ZN38NsSU4UlhOdNQXcbKhIhMuyGvHtpFChBqF
YWnfpdqrLvEsu6haq9FOCZz5B2CumLRoKJvYw1Bojp/pGa850N86PqDpPtj9CF1dITLKoevlTM6O
bTb8G5lNvxW+yWgU+RrtF8AarqVi2yyHajusXOBiphfPLCQzEKCEU7SygBAuViJFOVquLb04SiE9
UjNUisklwP5LJ0F7u7/qt4ai6ERTmKwd/uAidkurue2jBBfIYVKm16YKfsRT3T1pvumvBA83R6IQ
Q01PRA9LZXtjMitbyoPyGEiyupvNwDqgFYkdc1YGQ7K7P60PDYTlEsJ6JSCGNoavsPi6n+75yucv
VPbzUcL38KBpKTJIedpEL+gBFMVrA+Hp5zQYkv296832TZO0YnBl5EgfHPIZKJtlqwTvUkvD+KTT
wFAxz4vx9I6cuvp3MHvrDV5aouxipdHk7/d//I2dxxXEJ6GFIWgJ2uVvd9BxwCxNKY/4kMFGiq1s
GA/oEgZfBqlWFE/ptew7ukp6SS0ys4eVvPzGh4JpR8ecdwqb6aUYAFyrmQ5VUh7bKoufuzAzvzZz
M/xU5EHb/+lMGUihZERSKD7IIjSQirrXmynvjxTHlE3SomEv5ZJxIENPnyTJDJ/oj791arDWwxV3
+cX2AGrFRUN8RoJG3rK466u8ly0/iNojvqLRY9ZZiFKLWvjKUl7d6zROUbGhIcXzy/QW82vtyIxU
ue6Os5Uq27HFUC0P6vkBD1/Ja+u62Y9Bdb6/pleJrxAHARVJ2AcxE/zF5e4xqVZbpWmUx1qFVebZ
bVpti8jUX+URHw8XPzHra1HWRuT6fkAsnNRp+8/9n3Bj2sQczJfCqyAkL3KzppDmUIWMfADTYB2K
YMAAU1Hn+RTbA3KTBZUFN+3yNd759UdFJgs8Ie+nqFQsFUvlPImNgQD3WGBwFrpKLyUvWtuspbvX
D5VACBFDCtUbCiHLZ1OKSnDVeDsdQweJzTdcLvFTmgG+Fj/q2VFGd4riSI/cwQmiQ9BoUreje5C/
2vgYFe2+7LCN+HZ/xa8/OtQLgXFBUQPpz4+f/Om6q2Eh9HhV9ce0ozNGD7DCXEpPxgOXTK5B6hyT
f/3YH7bIbpYHraUycP8HXK89P0BgY7mwoBnpYkt8+gFSF+VqZ6TDUZED7R9tkrTOlVJ9/uMDRYuV
0EC0ZCCKLSEsqTnUU1Na/bEXroaplv6gYWFv1WosHyH5D/uBZ3M1MBEX7uVtIeQkqFkRBhjcy4sj
FZUtJoCmOh4nNu1XtMjL0uNjyJ2rVAVGwXA0htfIammPaLg0ES8qwssN5eRpg6hYoLojWUn0xYik
EPIBFUBqd+mIu6UxxER6SdNYm0wZfdnLw8TGrQ6Tps7FSk/XicIazF8sq4bQj9lqIfQklFMrXALx
VxntPnPD2U+fUfUIy++JDdyfPvsE0cvq2+41cKBQuxGRdfk9CuJah3kLTv9VNwupe+Y82fs8mhLl
l1KTCv8790pDmVTSkG/qon4wHwUXXnHr0axNt1focVOfDRH1SIuuZZNJRXtGU6z8gfOhUx4ro9B+
U0NppsLN8mpSXYjVSr5BUcg0vLJCVx28VJc+lGPZ5mdCUOnfXMlnZy+MAULMkUejcBFskM9Nn43/
hcXoPGLSPNgue6+1N5j5zc5DDzTX9gJD6R+dMVJrl/JB/UZTKXlNerrjGGdBZHaNvoGO5Tt1Mj4U
+Da9YgaInUM4UOzFfnPsqOIgjBueZ3X0VcDqejz+m8RYAdLapZngYXuDN7eOKO7vtDEGybNrS5Oe
TDvtv8dDrlU/wU/1X/0ozP0NNdlSdXtrDubnEiYhZqVqbQ1fVeikkkvPJPruk24lXmD6abLVq7Ky
D/hLI8ZfxRmS3U00hFRSjCir/2ORMqI+0CK518W2cD/MLPuXn6ZdsRKZLeu60B+5NQSTjXCDesXy
9pjVfjQJNeujrQ3yD3wwcfTFydJ23DhrtHdVSeXJk2IMNJ9AZo6q7yHaJzZY2cnPqeEElVf7rZA0
SVE/3mUtsz/E4Yywn2uS0VSbwdHKeXP/yllCuT9+Np0tIBfUOYgeFs9MYkcBPYGoOVoIo25MvIV6
N1PjYl+EXQf7xRq/kXoWyPrW2ZcGjX/4zKpybJPa/gV1YF4D0l8FTiwj/g6oRAqZH8QSL+9APOrz
rFXN+tghXw3CRae0MkkD+puBMq1ETte1SD4UNyBlV4aDg7EILWgfxUSheXPkePOheH5wdix0iBcg
1/qvmZL7OMBQdrbSIvsWjlW481NAxit758acEY4C5MjFD1JhiQdxyBu73m/QQG8mE12Vun/K6iba
plqhrAwlZnRxC4tyJyUFKjfkEFc6Hyo1IyKOQT9mtVq9pEme0UEOJm6GtAgrxevLsHy/v8WuAhma
qNRshBADJTXCuMsvmpa51Q6VWh11BChesJQtDlDJpCe1yOZ/JSkIKGKUydq+Fv/qxURNXQiSE4IT
YyAzuPi0cZ+ruYOl7ynEiTBwY9wgf0FH7quH2UQdAPMhTJSNyGhqD0rB9BeaEV24meZWit7jyZdX
3tyrdTcRWKVvRROF0ws5/3IR5rRtCKos49SAfjjM4AV3bapLG0XtJE8d+zXG3lX6I/RyqR4JEDY0
myX/ce5NwH91qJ/q3jC2vAfD33Gq1spuRoK+2Mp2E78EIeqZT9h5IkT5h59cjE4TBdQLjx9UtsvZ
6lMTjort6yff4BB3CMLiF1MPp9owmoBHz86+6k4hybv7w95YZDDS5CQU7NjlS8CwUY2a3Xe2eiro
onnQfaL6R0qg+HcaBrn8IzbRZb4/4lXIaJL9AHhXiGI/oD6XE51C3D8kx1dOVjSpP+zSwD5yVtSH
ZrK0v9Hcd/DEwO72IQHG/KDTLCtXGFw3vjO8bZULjHsDmZXF4QpgatCb05RTDW3xPRs77btEcW+D
lLi0T7JRPqRmUD1h8wRk4v7cr24tQke+L60jSqP0NMVP+xStql2bUX1xlFMytVPj4ucwv6q1U8hu
QJVyBddzPU/iVJ3ChxgObahFaKz3sN/mQVZOVe0HZ6MwuatwpNUCd/LH+Sc1bt0rsyCooZHnwZqn
1fVDIcLkT8Mv5ooa3VAg2KOcuCpEsVsqtglaPaobEmFvcm7VPRT2/N9qTuXvOBGow2FUx3jlY99a
cTiwyBkDY6YfI/7+04pPGU4V+ciKj50PJiMZbSyPVRD5AAOsaOXz3lhxGg1Uv82PHHip/xZkZiab
lameQmyxtVMn2wVvRBYc6EWa0WZU9fZvX0rm6Cn1i27NcOb6KANSpGqHDyWpyrVXZxxOBaYJ5kma
/VryAnVMps3URdOzVVrRBiiAsSL5fXNEgQeFmggvc9mXtI2hcwpKpyctz8ptiltT48pyrryUTm1u
8T9U9398fkjvqTDxIgtc/+Jr6p3iy+jkW6dKQTtCmwct22awguStkbfVymA3vibUVlqO0GxFcXhx
fkxJNrDmstRTgiLC86gl5vfYpoek9nPlJnI+IDxmJBE+1b61kvpd7VohjQRfBm0YLNPAf17u2qHX
W7XOZhRNi0BvdnIyytSJwPC0rqXNuby9v6xX35HCNzuWIyks4K64ibKedIQ2csVMk3KDp0t0QOAw
OUVQsA4pKo5/urLwBbgGgU2hNoMt1GJ6Zh2jitsk9cnA/3lXVpxMDCZbLwRJsFWKRDknUhi9KWmv
vdyf6fXCCmI8sxVNSiADi5jC6SWjN9SpPrVxq77I5qw9J8D/vbiyjHKlmn4VxDFLULsG1Dm+IFy9
y48YZtzsTqTXJ7pv9sEI2uRY85p7RtUDA1TIBV01rtYq0De+Jfw19g8jgt9dFnFxms6yPBjxSsta
I/CaIZJe68pwvvdhZmwRqOxWLr3rix6UKogIWicCPaYuD+UcRrYpAYQ9Sb6efqu0yK//NuXYUkjm
zJwqn2tGevzDN4QqYQae98Bj5YeOa9tRsaqLfP2FNYq6VKLIUiCbLSusuppytEJ7OtVqYWHEKmAK
wfQ3YdvafXtdj0MMBblJSsncu2RDi21ctFkX1pYynwJqCNlBnU2S8172qwd1yCns5iNF8s2oIStV
oaRXv8oz4UzkGoU+TUB64zJ+u7+9xYgXETy/CPI2ChdQy7goxeJ8eu1KLML1MIjmUzm2gY31g9Kk
nh+RIp1mI0NoGL8RO/KCMI/ah5zM2369/wOu9zzujtxaQMbBoV5xoabMngJ6Z+NJr5PgxyhAph4d
mNTczxWKBLsIS5zhF1RvbbWYIDpGn+bOo4emL5A1MrWPZp52OXcurNYgXwieO6T151Nq8QmsU9I1
4AtcKddVJPOyoQiS32OXJ902COYiRug3TZzvCup3nbMpDaMFpMHULGXlRl9uFj6J0LYSItYgHVHP
Xtw8oxgCNfzhOWgnR2/wPpRIHAE0t421twsJLWZZw2qZyvwYmMp29qnvpu5cWVVxkNqwBY/OnTGv
Hd/FlmG12DIESNwYBA1XDAd/zh2kSR0Fx9G6n9yBCnazDwFI1pvaRKe4n4zpyVAyo96V/YSt8v0N
c70uXFLI4IksXqTxSxZLQ3NVYV3Ux8rWyoeMz2DyGMDf+bvPreBBxSw03TlTmiSZmypDXuIkGMsT
RhT+6CGat+rrLBKtz/tIsB7ITpAW4jmkdbLYR3maSH4oxdpjmmfRHp/xanJDY+zXngfxwS/HgfJL
owSqOLcIr/zlfk1bZzKbFHSrlUqjftQ7a0xcZKMsy0tzAGbbPssL08ujuc1c8KIgm6uxgX9w/wMs
7ku+Pz9DtC6oOHzA2i5/Rkdfu9IKyX5MDGOCkivxo926QkgJUREkC1aGu95uDIcuDth/GH7c0JfD
OamBlMVo2o+dro47O5mU4qBLfnlwijDxqjQaN5akmBu5Qbhx5aW6NTZSXbQ3KebQchZ//+l2jLoq
K8c+tR8lMn2kDCld0YbyB/UAlSiQ9jF5n+OG0ZR/F9CuNVzM4m4UKw3MAHi6AErSSBAX2Kfh4VjH
/URC+ig1SOPqcDc33FjGbpZwX6qnSdo3YbQWDtyYM+RUrFxoc/I0LJWBFS58I5Fb55F0PK42qRa3
hUsfadqYehSfgmZoXgJ4VS9aPSjqyuG+NWOyXdBX4N+4nRcLHkR0O+GTof9W+uXW6p10P8W+9oSx
47nJw35LBd3e3d/Pyw48vL8PrCThiGj6w+K5XGaQbsE4z9P0JCeBFm+mWG/svwDnK6+FoWMwEhi9
k7lI8PXmay4nU/A+1iUNSvow0dfMTo3vpt+l6Tew4PropUYwGZY7jVYenFuz8+vSneVZ6TxHLqcH
8EDzmiLA1cVA4Y94AiHMD/76FXMknNNSl8BSd1asYDFZKo31SmNT6WTPipGcQ5sFNDMtG3+kFYSZ
WzvKXtPB/V0BVC03j0giqbzRKedGhDS4eLMKZ5zRxHS0p6m1nG6D2s6MRW+hDL25k6RpeCgra2j2
U97J2S8U+51x9XYSt+DnW1LQnWnrEdMQRxPRLb4m0mG5PzSV/OjkJh3VTo7KAGF1sGtu3FWWtPGD
OTnFkywHB6qayls9QDKnFao1gfFjKAbIvx5mO0P8pfY5IFjF54U1ewibOr6PG080dvvcr9T8Oavo
YXoMaDavZRCG5jZVgJV6lFdC7SXzh9l4GMd+fDdKpRsPlt/Jshc3ddc/BEZW9NtAD7XQa1U5eG4I
gMMdTJ2W/5E6qE7Z2gzLCBXTXpUr2leZvenrLhcJHZ7DOw1ldmScwmZ8LcnH2tKl3ZYkGwkWWJm7
PQSXZqsPQ6q8QNoZD3XgBOOzojVqvVURytA3Qxd11s94mOdXOQTW5Sohvuj7+6dreaJRkISZzeNI
uECtcll2L0pQkuishI8YTMjKzlD76jmoNOlL40/qxsiyqtgTaq3VDBdJDZBjUXgX0TbkZa6zxS7Q
5mDIGqN0Hm2tmr1CSppDkwuiWj6N5kuiGekf9hcYkXBIuJiJWjgB/mLr5w6aXWhGOo9dbtgbH4+G
l641hg3xWLkmLXgVAzEYMF0QL0wO2ellTyUZaR41dRk+AQqblX1iREC9IAnJmjvT+JuoWMmFvani
qa1dook0dq12kpNNZIThSZzidOXkXy84vwgYEE1WsQbLk9/4Ns1hKMtPuV0bf02Bkr6RwNKIbgSm
U2mtteL7Mgz5WAKuPRRCaKnhnnN5axMLjRGIpOCpMLT2pDLsjoZfdDSH0Vh5la6GooUDhRkWvJDM
p59/OVQX9j5ZiKk+1gD+vnRqNH7B5Tby2gqi5f3jcj0U5VzR2uTTotjw0Un89OTXvS0VdqsgIY6P
4nZyYiX2NKd2nrjHJmllsKvbGpEROgdAb/jiPOfim34aTFazWc3pbpwCCa8vPMSBwSvFcDTjfn6o
+tJ4UKRh9LreWCtrL18sEk3qcQp9KlCsghx+OXI/1UEHqMk8pU5USdu2qZxt3/qG6U4mt5grla1z
wCcAFwg9HH86+WR9vb/QHz3Xi3eCWguNZCAgaBug67X4qFUA2z0ZlJpUBS6X18ya9TgOuIhtyszX
vk4FmnRuNSllSIKF5pUXDGom7VhIyuQukiSm9Kp08JueMGxUiPvTbpA9qGCqAa3UoH/u5q3p/GjJ
pfHtBGzyww8crbdWYtRl9kEVFaAJ1o3UjYC1LEuq41B3ZVWn3ZMcWmaxSRvNSR+Dasqm3/dX7OqE
MxBKjUjCUvkTaNPLbwbqoqM+iywCJZL22DWW8oxQonL0wR7919XSGlDnxni84QKJzoUqgGKL8fpG
qRXs3566fi68VPez3zzI6uQmWvY1Kwtz5aW6OnqgCEFLCVwSlBkkAy7Ha6TY6IlJ2yd7RkW7iUyf
J9VM5t+kf93r/bW8ehXFWLyKoPq4wrjAL8cCDOPE6JW2T3JVq09KPEo7x479kxJU6q7pjPE/NRyn
lZ1yNSg9adh94H1UBI+sD3DFp+M+WIE9OIWQqbbmGYIxgsMmyNMHpSvB2IHzweMkKZJf96d6tT/F
qASnlDNp/lNnu5yqPxVqZjit/FQqM6hCyYimnyANw8P9Ya6+HncloZ/gLQBtoHZyOUxJo0zHRkt5
smp7LFw117MTN5/5og6Wsr0/1tXOZCxa+1h8oahG+2axM3WZMDqSIuVpjPT8yBlQd1jHzUcjQukR
g8O8/HF/wFuTE4VDXMXQHIcxtpicHFEMi3v1KUTDU6aujwStPIO2OqBtNqztk49Q5eJqJK/nwSOS
YYFwvhU/59NGQcECnvtkJF9mP9DtTVxTI96MTtzR81UQ05irSnNcJzbqH0VpJu+ggLBFwNPeNNzC
wVMM2wEHL7NgbL9pwJVKLzNhKstouwwuxTZL+oWrktXAMMXP8u9mzNiKU22l/S/iUz/Ld2lXWrDP
0y77MSSD/a0eNUJhOZvgALjpFJVngLESror313kpMsC2gZzIthB0TFZ7GcX4SFkBagiUJzMx5cYh
VartGcNNcrZpG2ihHZ0MXAufKbgFkD6CQP8aa6VabWKdFIdGZZN1R1ROSvWQRKNNvSk2rNHNsqRB
4wVtUQczSFVNfhQDgrP5tqaVPjxmKUJQjTfhVVAjVRKpRfetaFi+nwT8SrTxm3aUVm67xWXwwZAV
cHPkfRCvo+tw+Y17/LWQOK/Ls5kq0vtUZP0XdNcbTwONtA39JtmXhp+trO+y8v+/USkqUNaETE0V
73LUUU0URF+N4kzfJj2M5AH7Xou6kxDheZS1fP6RUA3FvVU2jmOQZl40FfHP+x/5xszFowKFBegR
CeJid0O6lAsZZYFzDazORdcageXBTn9qXTl+0bSp3fAc+SuNz0WoJSYuEM5cupSwCNoXVSxFT8nd
K60594VZbwf66TCLi+kQhupbOHXzwcDt282zaY0JKa6GT2eZgRkQlQEoxhBoMEi9XHGnMOROaYrh
zOIOh7bRggO3l7QdS/l3VtrNyjV8PU/BrBWtFK566PmLeYJ/51bKx/7sDGBcLRP2S4XJ+qawQm0T
aGn80sDkexmcbq1Wt8yJxEzpJXFyDWr64JIWM4UMoKRj1E7n0nf6YzdnGYVB3aFTlypvsi8nuzJN
Mtg4FWFmLNnTpoE4tR8ldS09W1zX//slBEnoLBHHQ1m6XPNwnKusGNrx7I+T+m9LwLE3tDo+N1Vl
ePc38zKM/RgLYhcPugyHhGLl5VhJH0lmajTT2elHh9JDNM9ICPSoKnvJbNmhm5ZAHemc5ZHjRkY5
/9X1ikIjuqfLcQgLJ3wjynIyr/Pj6lkrUcbbROWoScckG7JfhoEmsxurSq67fNI28IbON97uT+LW
eiEaR5teVLep6l/OwbanirqHMZ5ZU9p7Uwn0A4/5qXxAcrJeiUfEFXN5IEg5uNwJFz5gAYsdagSw
eU2tU84ZNsWeqkn9huw0mFx5ku1TWIfKQ16hf90m6hxQiknGlczj+kQKzgolZTFb0T+/nG2KUrQJ
31Y9D2QU0N7N4jHLJtkdStn8L4qK/tv91b2+7xiPmB15MxYXluXleKpfV3NIC/8stba/Na0k8xoG
3aJm7OykoAw2doh3y/1Bb07yo10vkHhEEpeDErbjQQAm4Vyiv/AAyzw9ZF3WfjHmttzmfNqVc3C9
hWhcix4iuwhnoKW3Rts6UjqjSXEOaPy8wwJqG1cLOuVlGnu0fO5P7tYWomEJ8JESNZ29xRZC9EOr
86TRzlZeKyE0CYfq24CaTu1yB1O4Llpyx0Af4mqLT5H1NYska81M7uqzOtSAiFSIUgRUYCnyTfOw
RB5PM88AMZTI1bFkeZjAR8JyL+TJRUwBHSZjVYfp6oJnWDxtsXZDOAcvPfHhP8WGmWTYgwFp45zP
AP9NkmFaklRnNnEsGWcLlceT1ajTg41d8v7+sl/tKRCm9NnwiSQ7Q0hXfJZPQ3OiJSnUZuOMtUT8
C0/a+OhMvvWil2q+HSJ8DP8P4wGnQYiWOgmPy+V49jTak6gKnfVYz7lCLfoxADDi6IvdF+FDjU/7
ygyvvym9JpOeJlQsS4G7czkiunHwMTir51GShre8LOCLYvyzk5SaTkyY9281uDBp5ezcGBUhH0Gq
FMQ2CgmXoybZPKTgcqXzFFlvThj4XqEo3SYTyTbG7dq/mdw2a9jhqwPLFUwORRsZDRA6yeJHffqY
dAZS3IZV6QxBIftdtiZvklaVb31vWW/3v+P1lhVDUZYl5iO3X4Ls7ETWyWAG6eybkXwqh7B80MZQ
f681rCcHXSfRaHsSKjRt14D2N7Ys8CF6tULvlcEXW6joy04ZozB41xDZnb6B+Zd+d46UVf+qw5yr
G5x2/frh/nRvjEkrmjolkHCBWV18zqmKBQu0Dt/1uCz+s/OpO46jVb1Am5UNoh97zZns5oBAN2Dy
fZTaF59SHx1pcEo1fB/DIAvdXkXVCs7MT6Sac1eSU2PllNzYOugUU2QWmEWTdvjl1knbWsvmQHPO
UxkFDYELWkae1GEf62Y6987KbX9rOAzGUEf+gPYts/3exGJ50iyfBqSWbI2KLqIrq768V+shrVbe
zRuDAasjTSCSM3DlXWyYMjFLwrkoeC+NDla5FvbS9zotxhFQTvXPH28UGJik4hT1MEY1ROXm0xFE
wrarlTgN31O1SFqvDrKoPzZxbqmbes7jBGexBCe3/8OgBqExVFbu8eVhjJ08xYzVks41o+cvbdjo
kL7sRq69NJ3CdFdmmNr9+Q3HGRRoFV4ikX5ezhSoYBNmTha+Y81Of43OgYTOidNJD3M8VuUT2ndP
CS5YK3yE64+pgs//UNVG3g65xMthlayOSLiy6N2uVfxtwEYaXlGPPCjK9Ocbh7G4YsB/Uiniq16O
pRZKgs9dFb0HeageALdqO2DM3RMaCMXKHr0+72IooFoyg0FeFX//ad/Ura1PWllD4aiH7CvbdfqJ
DkJ1VNSmeVInBr2/ZW4u46fxFl9PHkpbqmQ7fC/jYajcwuqn1g1UM5b2dpyvlYHFv3aRH/DFqFLC
BSbI4SQuooxaUrigNWZXOr0+eV1go76W6WnuQngsvszIUJxy1I5e/3iSAoFH3ipq+PTzLxdVqYJQ
9DOjd+p80V5JO+cdMBwkklAqkpUzeGNBSZPJCSwKAkK34XKs0oT7NYRq9N4xrTen1EAt+JYg8Bep
vnL0bo7FhgQuJoRxl54tFfshq4c5fJ8yTX/Ev1B6SttB9YapWcs5bg0FcITmIzV10o7Fl0MLJUXG
TQrf53DMOG6oYDUo9wxN4HGBWuHKKt44BoKFyEtLdAh4ZHF9xuzLDmPy+L2Guf/VHIq3ITQlaAKd
8hoNXfft/ga5jmKE2uL/H07M/tOpm8wiNGDBh+/5MAM+AYyW7TJ1GJxfdmNWz04A/eS1GUpoQAk/
aHt/9LXJLs68FHUUfJogfjf7qCdzVXvX58n/Kg31jOOMnq1sm1vjcXOK80djCyeRy9nmvg9/rpvj
d6e2h1PixNL3wLZ6TG4n43dNwXitZnNzQBgfcLko/BKEXw5YtGqR84JE7/3k+N/lUc2fCjMovdae
0wM43W6FZnLrc1Knh/DCmUBvcXHeHb3Tqh4017tOGVJzGyjM8lM3hdWwzTs1n/dOV8nWaYjGOfbo
6qyp2N+aL6otQjMfsDmQvsv59pLVBj5N7He71AdaXiVxxmRV5wxnqn9YjbV6863DCXBfwFlF03XJ
lUtTKdLCxo/e07Luv6WDUNjVAJQdTLSf1rS/bw6GLaEDa0CAEhZHk+5aD29HDt8LyW+657rtq4Na
lFP5ZQTPtlLavS48goYVLhXEF8Td9IQulxLbGWUAFRm/Z3QzfDqViKN64xgZIHWcuXVRzkh/2SBd
PDUcGv5vNkRupyrJ40hd73D/oN54vgSjB+YSEF0upcXU8zxPUSwrOThKYRrPWuCMtGYwHd8NPjsb
rYkujPYUgcAI3R95yXIWsZWgvYJfoEcMFHZx//ptFmlp1ybv8f/j7Mx249axNfxEAjQPt6rJQ+yy
Yyfl5IbY2cnWLGqenv58yrlJqQolpNHdRgPd2CxS5CLXWv+Q6yLelqIZv5i2qDZ2nXimbxL3+auN
FCXrSBanvC9zuR0ay3sep7Z7avRiDeM9z3Zxmc/ASw7u/DhCZ//80xhF5kC2EfFHnlnZuOliCja+
ycE+3J77ldOEgS0GYeiYgYBb1p6DAXK9BQzvQzeLgVRSxctjmmqE2mhYTb/asnZeb494JX7QvKH1
jPg4Nb1lwUtPuN6x8Mg+0iATj+NIgw0f8AnNAKFPP6PSUz7XQqv9CJWGFc/cK5OdEXa/E1tauxd5
gx3myTAhjGx0+UdZq8240eyoxFFWyVEtsldj85WviC4SBVMEf3mvLL9ip3a01cCCfuhx1vY7WcIC
9NFvwHzm9qJeO8qIGlOa4FUEbG2Zr7exYVUoTWUfVST0feXQ0xvrSf9FIhM8NGYe3dmG0WzoBprW
Zu6tgBScYrSVlPHLyk+Zb7g/ty4gSmwaZkoGLxrypMUN2GtANdV41HAm5m3MuRXaAcJxRInYtXwr
DVEe7nrE5PdoRgR3STqZ72O3mtwv99n8M/A6h6MBUogEeA61fzw7UEgIQBvn2gmGYHIwgCF9K9Qs
3MmOx9Ug4OxgZyvdf9XcozP892swUyOp6HpQILg+zgcvbPgDA3oxp0x1+8zX28JFVAqhrL0nu6rb
GOnU3KlYN4v7Mo3lW9OinexHmRG729s/5aLPMjPr5l4OdRWEuoBHn/+UwRzVNokT9SQjYBSPZgbv
dyNKmc3GAnkZcO6U1gZJZevZe2XAOXxoDW3UXmVSK3iQgbJE39JT2mrbBFUlUKmI2h+K2dkUFVPb
GPoNeE/Rb7RhMjK/z+yw3NKVzUk/bk9leXznmZC2zdkwZq/cWOcz6eSo9+UYaycZW+OhqhDmOjRa
5KYPvRkDd82nJnLXbuTltfR7UM4GWHbbnjW0zgeNRNcGYZxpJ06dF362EF4ddh3Xc4amvCdx5Igj
ulx+OeQ83W9PePkaYGywJ2CWZiuQGe92PrZMnYjShq6fcIvXgju3V4b/ShCrGX712Zqc8kWLex6N
OjVdHOo3FrfC+WjGhFeA0fbGKa4n+RKqZrZVUZzJUY4ue/5rCCjXjD9r3WiGu2roIR7plb3yJrly
aoGDQyDgZoDZttyteIcNJcUl45SIcfIeVE0ptzg1PmI5WiHvZXl17NeGIz+VnrNG2Liyv/jQZHus
NxjVZSUC1fzeSafBPLVZrD1Z9RBXG3x1lPfRi2xjgzpisXI4r45Iwgd0kqzvolCfp3rJg9UwQRVY
lYfPSBwecNsW5kc/TvE3iveld3d7T11dYGZHWZdanaotDlGVKDTqImGeur4PxkMdFMC1GpCbpi8M
Q/nUTF6qbbvBFB9pP631uq+Nbs4NX0BI1LWXevR2WJXSpLd88rK+C/duCiT+XhucDnF52Ylfdimd
bBtWjSM3FXj1cuVEzS+5xd1Em4CTio4M1Yql2oghEBhBElE7tfAehnenMtIXU5fmxiyaNNiLoY2+
K02Xtc+NE/ZvNYyhNdbGlYDCyBY39QzeRAr1/JiBx5VFWHlcDVXVHCKtNI9OXTrP6iC0EDCRQicM
JZ90LZhcHZesFPsBWrcgOc7HbbO+H20jNU5ynMRnF8l4P0D949nROxFtQTyX/wR9heDJ7f12bYuD
beAqnKFJSKCeD1ukfUcJwzRO41jESu6bbZvcaZoCgkWhca+/JLoi/lIHmGiJsc5MQYR+RZljqUit
ZlHUVADFTlNpeq96nOY7jJrqgxYx4V6v18y/rm3reUDohbw4Li6JGPUWt0JH9VQJ1fnSNrkXPud6
pTd+YmZNR0/T6vv7dqBe1ZedXImZ15YY5TSw7zMq8+Je5JsratE15ik2EpxOvHTsui3yIkO3c3RF
jzajiLT/JViCWkF7f6YzIsB9/l2dqm47Pc6Nk0IPrkK2bBxU36qjNt40Wm0eXRmv2ihfuw/ZKjOb
bsa1W8b5mKpXz+QZ9pKOYEq1qXrsV/YaQqPpRgvGpt7//dadpfbIj+n2EbHOhyt7sP+DVZmn0gqm
Nz1VWs6sEn+v+6Bud6ljhWu1hmvhiTSckjvpAntp8dgIBH7yml3bJ8Dt4lEvWplt5SCfyqr6UIo4
PWhal7jUqyfdz4QoViZ8JUQ4FI9/x0ZKV0tHG7rT+EA50j7V4zDYB6UTdoDsldmfqnyYqjuI3TAx
zCwa05WRr2xheIrUCfGTAwOx5ErCneemSh371CvS2KG0ZWyzTNrenadn9n/8Dlv5y1yQEMGINFWg
R5L5LrWHLfjqg1pq9glGP0KSoRZWO+x+prsBVvvH1Pyty9jv8Xg/zkoXMBaW0IsYIWVpZqpzkvCl
Dl2m4SWpDJQ7Q8+aEB8cEL+gufI/vJkpXlNWAR0+t8kXO0pzqf2jFeecyt5Qo11pGUmHpKL3nxIH
re4XNkLgt0/NlT0MXnCGzpDfw5RYFFNGY1LZRZFzapU+aNtNOsThj6KNs3Crdq1Q9kY+1srBMyeJ
IXbl6CQd+bhGOb4SKoh7MCSoJVGpXJZ0QLAiVBGZ9qkZdaO7U+sGs/eMh+1zkyGDsvKsuLZ9YWUA
UqKCROlrMeewxwhEpolzmtL4ZWp621dKDDl8Kxaf2xbo8cp412YH3nfWL565pssaSqXXw5DmpXNy
ibgwpLSqeczKro82ZtCsdbGuRQUCPaIDiBdyRBc3OPXBsQ0odZ/qRJm+hFkXNT6wtwguYDwNd+BD
610RQF1cmeSyeDKfGLy/Z8Tb/3MOzsOvoQ8orZrCOmGxYApfoVJk+rnbDSvjXPt4IIkha5N2zOJJ
5+PgCOr1ZmZapyTNAvNeNH0yoicReOJVidL4foyLZuWMXJRrfs8N9au5OUjOsSRm2YUp+0RxrVMX
lAIjkTHIGvJXGPE7O1TcYjPKCei6Uabpg5fF47fEyzSEL6uwKT8VieKNK2+IKy8Y3uMkmRxb6hXL
h3GQDBp20oF1gmCpvWVa1aFxkqvtXVF4k7Nr1SlGfyhI8cVC3jNeQ4Ne29AGWG7kakB+AHA8/wZ1
pGhJXUnzpBntjDAe29TxLZEX1jY2EIJfeZReGw6c7Yw7BazE3/PhaEbVHMvWOCE2ZzZ3hlEO5aGA
q+U9mVm5quV0bXEBR4B4g6QDvm0xXCxLy0mN1jr1jgxguMrhrqsm9UeeZc4Xy0PhsxRK/OqU3vTf
7WB8bW8DbXHpJCDzZy7ZpI0r80wolXNS2pja21RTi3K8+DuQ6gjwUFavCLFdxgpqNMRBdAwpXgPy
WyysLHO03UMW1hDJex7EXfKojVOXbKY2qH8I4dQt7/GJUvPfTpRNwwYiXFA9vlDmKaUx8rVT65R5
ZrGNEzuetn0A3O6z3pNU3gG8kfbKE+JyF5G4c8sQn2bVgaUBFdKso13koCLqKeoPMioj208S1zo4
etysUR4voyGgTaT00NHQUVtaoibLLLDqOsntU6oXFWxk+m781bo1IYNrk6K+ws2NWAkjLU6iMWSz
qWRqnxBosa2tnnPBfKm8ZtoVLfY+d7c/25WiE+d9Lp0R6WnpL98nbu82sDTBmaGV3OTQdLhuNkJK
y9ugDowGp1Q0/cErU0veuw61SD8es+ariJv2dPunXB4V0mIA6ajnqKSNSwZNqdeIywZB9JFbanIM
6ibCVqXA5nfrtugBm+PUiJXTchkX5kx8/pzQr0GHLk5LNIIUk1kffOjC0t7H0GrEhgeG/V41JjCA
IY9feIFLRKUzY3t7tlc+M4GPa4+ez8wbWoQko6ztNDVt5TSAAHw0FYiDWeIobw0QhcPtoa4tLPk4
rWliAiIV8yr8UYhPYRBN+ZAEH6gpVD46BcGLF4tx207pG0Vy6/32cFdCELRyghA0eshgy9I7SYaK
iUqinNI8xM8X/Yph3GV88Ghn1hAWA78agccEzrAWD64cURrjPJIQGZ31suaF+GOidRugOWaL8KMV
xWjvk64PnEPjRNb/sKCkSCh6Iv8BHH+xoJ1RcKOEVvSh4Yt8MCPk8CcNzkHqTtQ4IkuhPnt7Ta99
Ql5I9GtoMZFELBLvijefFw9G9NHAvun3ET3L/OCNlRXeAcF1qntytfL19pjXvuNMOAJJgYoMZenz
1cwSgb6yOYYfegPBuZ/UYZMpyLdbsvFe7daqdrWZrblQXzsWIDShDnKXUAZenEhlAputl27wEULn
GvyYSHSvR0b2WoOVWbmyro5FxkDfDkAhRg7nE4xRqFIodIA+TfvyRU3UYiPQfvC2Ej52vrJnru1N
zgR3JNsT9OniC+YO6l8OEiAfid5k/6haIoNDk0Zlvr391a5NCmUtMDU0WkHxLh7TdThVtZFk3imN
nG6PD4wjNkbTBMa9NU6Iu/z9aGQmkPHpseJjvZiVmzTtGDSae/LswXrrp6j8Ly9Ga9poOS+Plald
W0KQwkgOMDOHzvz59yp0JO2aPvJObqxm+zHBTXafCrSGdrcnde1WmBs+MwSE7bF8nM7UBzdpU3Gi
KG9ld17gRE9EVfdp0gaXDlvk5h3YDHSz/gkGT61Whp+/0HmJnNwdzAGbhGLFxRFQVWaJ7KdySibP
zXzFwJYJoqh8lHUHwXLwyr3ZqNEB7f6k3mV5nX+5Pf9rB5+KDB1k8GnE5XmL/RFGtQCjNhETwMO2
EE8CTshTYgbxp9ya0q0V4B9UV5mxchivPUSou819CWhc6MTNv+qPUc1cw5hX8HWpJFbJk5SV8Gt8
Xo0DrgQm3li5yALXR2BC1x9p52TPwhK1+ZFDZ/51ewF+h9PlJ6DqOAMcSUh50J7/loBqVVd4Upyy
FC8Av2K57yB/FgJisdY8qJ0XHAItaXDgHa2DAkox2wzGqO0ETZ1xkzplsi2tfA2+foGTma8bKPi0
XlHFoX+06OzTJUr1aOrtk3SiXH1TBgBfdJCQBdpZaeB8s9s2Tjcq6jGCgnAdDlgqgyHz48QY3w09
ynF7qPHpWfl2Vw7MrOqq0+EGg8o76ny5Ikd6wrACcZJqEZe+N2attxnNhII4QGLoGaUzxN/UGm2O
B72skvT+9ve6cjuiHYNSIqRcwNLLF8eAtZxb48r+MQ619RRF6EfZlZtvzJhXrGZb4xpg6coRpehO
XQSnQ+rgS8ifU2uNqlOnPLUge7IfZl50H7rsxV05lqr3hHZOjB9BkFn2i4bYtLcpp2At0F85pcQG
qiUzghQLwsWi53S3OjFNyimKJxFuy9xTebKW4Ct/9gmovA25Sil8Khv4j91e76tD/5bxI0JQpV5E
/a5Gya2r4TWMhqz7u9SgQex7kTFVr3YUDb/6CY+RTRZX5lr78FqUIDRz28xlaoae74g/ogR3Q6x3
mH9+xEPX7dw2iDeFKqy9DIXi3aE/5/xXwlt4rs28Oqh5E8a7ya6UlQWY13YRH+hQY4xEeZX6xbLc
mIoM/HNiKCd9nHnBxWgar3WhxYFPZT453F7ta6eLcUhyXQO+xdKZBxMEtayCPvzoIESqn1U91xUf
b/dRbDszCR7NunGTX9Bj+0Ne5LW+Mvy1w8VTjI4IAhKg9BYPCmeyilRWZfAhqibeewV+aVOelxTE
8uotBrhlr1zz1xYX5CVrOwNm4Jmcf+KphPkkpyL4QA5T3PWGJ7bGWFvb0s7rze2lvT4U6CRWlZO6
fFEoVuqhgmUFH9rQJ18rfX64695g+1rTOWuMrmuDQQakEUBWCWx2/t//2LrjFHCxx4U49aqO85Cd
GOG47xUcJ3aOFU9rigmLbfNbkIIGAI/YmdZKmDofDsGWuk8K9J/GJCzfzNguVT9RVO2uxN4ZnYxS
Dao74cxKvZBN7Gn/V0s7D0+PkBcUnTRaz0suGeZIbkAaJp5QO5JYoektCKVutpZAMhHHj9ujXU4W
SaYZxDEPSSo/R6w/1rbUnNkMRupPhYxyYGVpuHPMMNt7YKXuLDeR9x43+bZKk2qlhLCMSEyUyh6N
KQQSGBoq6fnQdjvWQRtO+pPdBPEjrtDRvZ6G9qaJ2Vs+yJ1sWxSN/tSUqnFnj27jY0BQr13Bi1PK
rwDjNP+Lqir0qAvwbqjGZht35ieBw8OxbpFLEBEpmkjkuNFxrVpjMi/uAPoQtFpmxCpYJeoXS3WI
zoNMI8eGl3GWTL/KKv7Wzy6yyUAJJUsbcxNPsXt3+ysvThBjUrGn/GbOaFk0AReRIWpcJQAJHj/1
Uokeg3awf3it/T3yvDVD54vlZCRahJQXPf7jLv0hR0OYatWrydOUSEBIoyaKcmvkADgQWQna7/Ah
m7VHxbXZUYKaUao8ocgBzjdSW3R1RQM6eUrjJr+fglbBg6aXE05hSvD+9ys5E8xgYtM4AnJ1PlYX
unUdxnbyNAgkj9xA0/4xlD7/YeRRl+z+fiyymdn+xJorbYt5SXoOtHW0hLNZoHxTWcZWuGp7D/Q1
XikIX/tspNcu2DUqUMbys5lhxztVZClBp5i3fas+RX0cH6wY05FdHGjNmr/w5TGgPEfEYUxwA+D3
zhfSMGKyw5qPxts6/mpFsfvVFW4tMGuLG06/nKDzj4WzprR0GXbYoRxBwCY0zYDpLW8TNU1TiLV8
Qa8L/8mtxNx1aQ24GTu3Zl+Mo/PdVjwt4hlmTt9pVQ5feayIlW+7eAj/PpGznhWvMdj9tCjPp9+m
ltWNU8SCt+rworLyVlj+TIKhU+8rV1Y+1Y7J2GIEE2zQIl1THL743sjuAmSfrcg0crIl12dyIBC7
aT8ezSaV3SMipmazK3G4Ky1UWdU0IOJ3lliD9C7N5OZ62G/sAgIOiF1ZS5hI00SlWaFPcXSSqCS/
yksleaOJhTjPpqyKTnY4WoUYhjTOqH2msSe1RyksyB22ktkaeCA3/onToWz8rpMQAHwqLE7/4GRW
On5yBPL1PiXO9sftk7jMa2fI21zU4AEMJourebFbe6dAp7gr2+cIC8utHMeWPmvYAS8OcwPD9Brj
PqdWxGPoacpblEjvEHt60QCaUkt1o5oyfG9EE6zsot/h5o/3NLVFyB9z8xeABL7xS4rPZDWekErX
PXcRnuj+kNPm3KSNYh+DImqaXWc21RdEtMJ69N0B38mmsM16O9SVG2+0qCiG18SC6blRI92Lj9oQ
K9pKxLzY6TQKZmYMDE9SPwhC5zs9kq0p1SZOntVxKNxNaOgoOrZW/JzVGBlvZdzX5t4TrYuduCuq
+mAjVrUGO7iINiTXXIHk2XhJzit1/iNcS/Zw9Kvm2c5Qim8hYv6w4lKtd66X07+QSbfNTWc63d42
l1MHqgF0nfY8qCikqM5Hbay2qjrFbp4lmLP9UIru3h5jXskNKvJOpG+klcVbZSzc18J2upWYfmV0
Uh9gLGCiedwsS99SIMvaql77HHgqyrBNr7Z72im9fqAKrgb/IKjRvIBZLxAY6tJhVm1CunalFn4R
aGaMADPn1POcJis5XwIZzJ0rzWuedcUWexfOss82Hn+6tSY2pa5U324v+ZXxZnslQIWoFOCXs4ir
lUNvxjbM+FhTfgv8YazMaOPlSfGiZan8ZSODs5ZmXgYHbmiKfZxBXpAzNvl8jqMbS+TM2/wY8Mx1
/VGKMVB8HpWKgb5YK7Bzto2w4tgVmanuskGx2z1P36qQfour0VdLp/jwCQikEeHqaZahOqwEivkn
nMcJAGo8JeiXESRY8MVPlH3o6WUfHfV6zLLnoR4B0eZVK74mCGatgUovdx5SPawyFwv7jw7B+WgM
H1tDXxZHz8lH6htKH/IXOAxcsLeycb+hIWz4CC3YD2MZqat6BxdJDQ95ElPaPbNrHlTP8/GrOKti
OKzhUWIyeky6wTA2UNdl9DLYohRPIdSS9itdYrxnHSgmxXPYJWbqlwT3b3WVjAIZNcv9SkCrgk07
CS/Ao4t0bJ+qGRlIPY4WSHO3iG2/GOJC9y1H6sPBTXRJh9DKeYVOFMH8GrER8zlnnz+h7hi/Zh5c
d7+NIlQY3En3DqXVw05xhmgatnWJHsJOSAMwj18YNbaNkKutk10L5S2WkR6/hoHT/PCQxwjfMRKD
tREEHjtn0qyJOFIm+nuqOOKrPbs7PNjTMMY7J3VE+gs4W108JvTajC95pEIf84y0MrZWaAZiC92q
Kx+yxkz7fZLMiQ+QpbLYwyO3hoe4dyrzsQTP9Q1JyCLaWIMz1fcKVrTGfRfHY3VkC0ltP3S/aTTS
A2rjKEHtwDlVi1DZ3z7iV3YX6SoNYGAhwKSXFwqXSV6FeRwdrabpH8ZKDu86FnKfBL0HTp9Zl7+U
pLRGRDS1KGObpWvNm8tfgMAfurSkcPwCItv5/qLhRbmYotIRjcz2c6Wk4XsYZs22clTIqHVKuSVS
VPPZjAqxBw2nbv92BTjFKEmqc4eRptiijJhWzoS+uC4o5IdRtY+lB6rWQyQq3ehuMlWD71WTbX7E
bls+tVSo0i0A5ClZudl/93POowoJFzGW3zFzXpaSuqllj5P09OgY5dPk+BhjRuqbWxn1p77vagh0
epZ94l52PiA4KQ+ofaQfkIQD9/PE5Q8gJC6K+F0T9GC/WSmY5cc4rRVrDYByeSe4JGuzyjCvThZs
cQ3XZTmRXyCCD6GPDaPH8GPDjKvJV8KOSA0VXv57+wstYXI8zCCs8WycGaEgRJZjRrDIgI50+bGr
J63fKWqfvyO5klew+GYecBpaOFv7iTaDVKbQM7KNniv9U6/FJeaPihEk1rfbv+m3zsvZ55qfiawB
4EuKTOCqzretNeVIQfSZ9lLJKvWeCxG2zcsI1kz/FKhx3W+7OvRsP81NL3wdrcFSnpykGPE0UmUX
+noVh+k7AnOy36hNh0q6XipNsuuqMU++4ivRF4cmG3vvfQBfFOwketjPFQpIw2fUNrNhXwgjUFce
Ob9RPYtJ0epDGY17jT/LC98o28Rtc9N4wZ97ulfHYPrXbWVuvDm6CA5GU3rxKSpLzqUX0gIFk2jV
6b3ZtM3JAF6VbkOc9D7ZZmqapyoNy09OT7nigCNaq3zS8qTLvnhWFCEk5XS6sqlyJzulAgzpSonm
Mi91yVQAMiKCYpGHL19Kod3nsZOl7VGtUXOD5GpI4ISqlMHnrq+dyM8mxQvvssjqN3WhV+ZrQq+R
/8tgN2vsrosA9zsp50TTUERsZll5iMK4a/OsG455Jh3tDgm44JkWtXwQ+NfQH0mzb6UwInw6nG54
n3p3jdJ3cWT5AYwNwAqQ1WV1oBOxRETaG45mixGg39D2/ZnZVWRteg1YkdqE/UpMvbL+Mztz1vXE
4ZdjsgiqRggqxMSG5wgHx/ih9t0Dhed4P/t8+DG5uOcPbiLKjeYI+VKT3T5RL1ljE1wmyC6/gl7c
XB+cu8iLp9Mw6KXRkIkckcJEyLUtS7PZKvmgPyjQ24JNp+TacK926B9La+zyR2Nw42jyuzIzhlmF
BPbyoExG/GTZTWdulb6GJq55adz7vVU7PX0tbc1i9DLa8at5c2GDTZo8VzjPI4tWCxzesVs/1nWB
OWWqdz+4NLJpJ1t9ehbN9K/Dj0yA0VfOTqkVtLXiPn9VpK38JW1Ag18L+RLK+txO1Uh9zn+KGZlB
WyTzAhamsw9j96eJtMa7invuc5LWhfe3BXTG+y1fDV9LJ89aZJZT5KiD3rjjkRheISFfTy9F7ZoH
N9KDt7CdLH8aPM6H01bWx+2AfpHUgr8h8tGDoZvJ9TY/g/+o3VOnr6hdd/ZxqrvmayeSGsJUEGjO
DtaU8mLU6X+R9Nqvt0e9PJqkVxR36RcwurksFWIZOXhFbTlHF32NzleiMNl3jj19y5o6fmrL6L/b
412kLnSZeMbPgJK5rbWMRbXTVXWvhNZxmgBtgXEe3tumajezE/pKDLgMe+dDLRZ0spNKgf1lHW2w
x9HGnTmfGxXY1jYsw36P6F10AM6e7qDDxUeEC9baapcvKkhwnB+K9XOT9EJPKYCKkcXCU48DooHJ
vZkVRX1XiWpK/NYrqzskhem02bGb/Zs3vbR4KCBMf582pfnc0S76YUxd/Fri8dRusPuM9nkSjmst
k8t9R4EYsQZClI2s3BIWqXRaMfDy1I+F0qPcrQ7tVrWr/h21E4TIdGVKDyKodbmiSXa58ZB8QDlv
1psiUnuLk217xlDFPMuP+OyqG+E6xaYOTedVgm24o7oQ3N/eeL+BAGdPC+gpyK6C/rRomVPGOj9f
Xh0NZlF0zhGOjK0dEt4Shi+S1Nb8QgWU9hA2atOyAPZwr7W9Pe6boPYUbmTYaJvOKHNlE0eW6A4J
aLkjqdPQfzKmVsEkajTVX4UeuePBafLmrtXUUYDslGXil+7gyGwj6NhvpW6k3g5sX28d2kbD10qP
kk6jeGS6ia9n+TjT6Zwp2Na6YiWvVmuZB4FPJppVqtK/UQWs8u+jVutfTWNSiAw0b1y/i4r+Pmy6
UTxUAEM/MmRhXqO2bsWnntxY+hX21Ogz531j/bq9qpfHGc7IzFQH0zf3HBfXLFBw2cpKc44NTbJw
KzJLKLscJgCtzrYV+ub2cL8hpcuPSIOB2gelZ+iei/gMfk9Rulq1jlqLl+jGkCZPvkRzdb+CfXtw
SqeeDtoYtZlPzt/JndERru8Bqip3YeTozfdeZjxBYjmhmzA3fLctRmSaH3lDOKFXkmjU8uqMx9rf
/3JetDo4KrTpaM4sVioroC4GfdIcRQAa1ykzPdzqEwRVhzKp9R6YrbLRU7TU/8uSNtkl9KzcF61s
8tK3ITJouwg42KEqqBBsFLWVXeKrKbXxfxRPSvSo3Tx9Y8WDaa2nfBlGZ1EAYPjQycCILq/gIIla
u8RI4siRQKkskqGv5o7xUEtZ+JWneNt8KL97HfLw3CF/3V8lFWVzOTNaABqdszi1mAq5edK3zXHk
5nzVPBF+lyPspD6KzMM0ttXXqu66NVLxfDUsttlMO0WUioI8+L/FNlOaVJmQ0ZXHesDlYYtSnNg6
hWvcFUMttoNb1c094TG7ywKJb9jtrXIlMvIKAWGCOsEVCpQ0pYVATVodM3QZ7tRykNFGdQXvVmqP
H3mgJv/cHvDKDQBhm0sKtQnwGMtcBVEqaWdj3B1lCchyOwg5aLPYeICOfdhvwq4ISBWy5MvtYa8s
sseJQFUKPVEALov7uUnKaXLDtj+6ZEfpBz8Aq0jHwVMPxkxd1D8rii3WUz5ZuXxzxNisxK6r48NI
wt6egA839fxCwHAppwwi26OLgUEC+gOj39YYgcmPXiVSdpyNqLwy1m50kIqlrrV7ri37jEtxAfjQ
gF6KMhk9vpKplnTHGFOP0jcbBFz2ptuJVyNHHRAmg0LJe1Cif2+v+5X9NT8yKR0QjFj6xbrT3fK6
YvSY91T293oPxdAPcfT4oYuIaNoLb+2JcSVsmxwl2Mb0vbmGlzawOSCfkt3bHwfXiYaHfDDy/4jx
qbFNHDupHxG2T34mc9/woKWe+LevnE7ZVuXQiY2udLb5aPR6ohyUvFIwdQvspKAo5tiZjzhrC4Lc
dGOUvbvI3t1eq9/o/vNIwC+fqz+Uv0lgl2q7vR7rUo75dIy1qH/VIUYb2wJZMhr4hig+DUESv4QB
NenNhHJyuFNsHrjbqeua6rEOw0jSAUVHzpdYhgCGxTa09EePRvAmcsvCg9aYydqnJlsYj7km9eSj
aO2k38h0cP5Tp0Y7TdbA+YsoPnsHQ/ZomfZTgEvx7Ylebgq0MZAxnP0X2ZTL5taQOlphOEpzZKvG
dxWX0peA7PMpi/Voy6noVp5jl71OLkEO36yFD0gBQN356Ws0TJ89teqOmlsiveW3+QAzEHp2/jPk
La4ciIJmgp+WO5nfwzbqHzlCobezkOeNoYNZGIdaUYkGg9Ta6FWzJ3ulTXy5JHzu+a0xm1FSO5nP
7x8JmYLWeDzU5nTUvVAz/BavUfyWvOihIz3eI+yMW93tj3AZERiRYjQ9YI4nj/LzEasBjmuv9NOx
MavY781UfwgG5V24BfFJomb2b04gOtwedP6Hnu9w6iTw7KgmUuMk1T4fFEsSTOFErx67Ee1x1/aa
78gsf0D21b/cHunagv450qKuIN0uc6umUY9Sl+M2zxPTTwZk1t1UvesHp3q/Pdzlw2WGrVN2Ia8l
qV++TRPXhEtcFeqxyMZ673S9cPaUnqz0R13PdiWJXg90sgwTRUk5JW6yiYZk8NZo3VfWF58LdjoF
BZw2lxijNso8ZwyFdXS0sZp8+vM62L9A3dW4e62cqisrPD/EiezA8RCTWIR2M3RLmfeS7KRLpwMw
ihG9SCvF8raq7XtSnkzb317kayNyf4LCn5s3F3ztUFQmVsSDdtRKJf8cO0l48AZzAGCftcF26uu1
x8qV5ZwrU7Oo3kwEW4Lcq6DWaiBa+jHvYO/uzMzq3Bc1NT38Z3RdmCtp6rwnF6cDB6IZ5YwBFY4S
8/z/CALYieleV3naUUYEmEzB8eBAibXSVyrfl4+RGUFIR4NnJ/92F2dDCYsJoFCiH/tGthutNmn+
pFa/z3Bf3pBUqfegS+Mt3p7Ujv/6E3JCyKdmWx9AXItN0wWGMZRUZo9JWiYPIaJc94YAbYJ3e7vN
M30VKjqH9uWaAuRGOZ83jIap4fmaRiW1RRzydGyMc3MzhPFwkF7dfsrTIPykidjbeBgBo2xf6E+K
KL1NVLXjDpG3VWeCKwEX9QrUx2ZAC55Gi0uIHLvMDazTjtzI6dtUaclPLOrTO5Ow2/u5lpnTVlN0
V1k5p9c2McVpIPxz2Q3J0/MVaPtijNSy1I50eo2D17td5CtzBLIN4axcY1fHsqBQzf6mtDkXc6T+
ZCbQmNWjJcvuexkr1RueeoCgO80KVi6wq2PN2AlSXfBoS2y3RMwl1AfmVRjZ8LMTAb6wpLSd+Y9s
SeZXzsy1rzf7msK2R/gdYP75Kmqx6U0V8Plj3KDQg6Q+yoBxXu+9Wp2+0eCHB1JN0Zfbp+XaFEGF
gAGatzDQmvNBZYFwWFtN2jFCa/5VCxL1IdNLjPaAF9A1/R8Gm5sYCIdSL13eHU3tFqOgenaUyRQX
jypc+Z3hKugRR0pqrSznlVA+SzRQoOCxQ8ti8RCQvdv2fRITym0r9rYJBrwqebanf/8/0s6rN26k
WcO/iABzuJ0oaSQreG2PfUN4117m3Iy//jytDzjQUMQQ8vrSuqhpdqquekNV9cquRbf8g7YSFADJ
NHkAkmIjycYUXn7MKYTcXyip8egobrWDQGXkm8Jx4x0cEmWj1YZzYElrK1j1hSkEOkbhSn2Fs8wB
JaNTt307mZw/Ual/59pOtZ+UUpobLjnTfL4+hQtfVWpn0gECHMsNOdvqLo8DbxptyqtRnd72efe7
bHprJ1IK5KxPGGkra2ZhV0h2u0wgceqhgXP5TR03L4eIktajbZRq+0/XdB4+gkVmtUfWtE/1W8ca
cyfQwp9WJNmXQpN7ONISxYB5PtsbUWrFKOXExqPiKOUTiK0sOTrGiDwqQLXkBw+kHiJ81v9J3mPD
P0czgZqJPFgvx2wHichDzvDHSbGTXd04WbvXosl/mAK3elRbmDu769O6tIZI6ni5wOy3qSVeRgyw
K1KNxtAfqRorTxHuNs6uKro4OST2lCUrH3ahJUcM9olEaIDOmEvADVoJvRNBgaep5jHohl5m75xM
UDXIlemOBC06dFqSb3qRiTvFcILoU1gqwR3lFO3l+sjfA+RctO+AHMmCoKxCzlIV10iDBAGD9CkK
bOa66IRhbqJ8iF6KehpO3CritonHEjF+u0dIwhpQASyH+hdYSUrWcKWKLQShNRX59xkUJWbqGlJQ
EwDf3BFdqwHAOZaon3z4H8km8kvSCgBa96B+KAfrvfI5AU8FNQ1r75V7b6HdzOLjMUvbzmTXzaUQ
QK4lYdSYgkVf/kZfGdR9aFn3qNA4x1BLspe8zru90CNzY7dBfddbcbdy0LzffK5O/s3ioMZPkWV2
0FAZxzY3d4cnEpq43Q4RuLeB6siz0OzY26CWhElCBU185bx5f8C51A0oDaPYxPk2hy/lCJZ2sVf2
T6NvdL8n1xO38IAa5QuQfa5gywyc4MM3FahSilck5dL6YV5LN8cMqyURuo9ZoB3DOtH1TSPiYm8Z
mfuSTZX/8/qSf7/Z5TMScy68brkD1Nm5FiKrI/xWdfBBEMXvrussyqO2ZLD5w+frod7vLgqRgHrI
n6D4c9POYplZwGWbJ/Un7Kum29Yc8tsWMdpk7/WZf2cicP3Yha26D0Vi1NsKI5EvliHCYpNZWnQO
jbH4J0q0Qqys8HfvIFgW4E05eZhnIPP65Xmn134lUKisP2WtXv2G7j/Ab6KVUdxcH/+71QSZVDLf
TZ3VzEUyS0KEF+Wm5rfjJ5gcMDnNPGTHmIInutUE+e9gsu3Df4s4O8782BbmiPjwpxZ2RrNVXDO9
8QPR3EfAYY5RtEYknS8m9ieHBIYXXM2s4vldVdmNApEpyh7K3ExuuZaNBzzsHrUQ3eeVrTk/El9D
uUjeqlL3FoGKy0lLq2zMgzLLHiLHp8Vl4qkLrC8tzgBnscl2hf1TK4p83CZaYKzsmflxJGPDHaOz
S32bbsbss7aNNeh966YPw0BLKkorG+pf5m4CGyb8Hmtv43eOBOL3j03ma1R5/LFIUcCZWwolOTq7
pRKmD6OY1JNeuN80swnB2Uz3fVYmK5t1cYzc/ZBIeA28E95KYgVNJUtkD7baw4MLaBbpmxFEoL8v
taDeNmVg3mHqbrS7Dw1TinIAY4T6QuMCWt78/dgkeh0UQe9/C/LKc3Yo+evDtlCmId50ntL9QJmv
XVtMs535v5hSIoZOBZM6x6fojRiCQuoZWVWGfJKjJ7ukLN2nMeyDTeCPxfH6GGXu/6ZKIONBOOTM
4bVFxLnovFnro6pgXPaNdmy4JfR0p4HguG2n8qYZO++v3Iicg5EofbJxC0xqV77xbJ++xqc4QdZO
VoGB8+w+Lakrg0pogrPQxvimaUdxakP6myD62TzXxzrbqP+LRa9Pqt4CjZlDkC0eOiRurfKt1Ys6
/+QEivPL1kVgPvu8aiNABBKnktPe7nZVU37YLEp+a6hrSEbJ0jPP6cuDwg+GbMCmmrkttf4IIpl3
WBaii1oOor3TGHG/MuKlrysFzuQDUL7/5N/f1NUCPTO1NPJxJLFi40fq9tPTFE7mzxw+/a/rH3cx
FIhhKKUkq+jjXYaynaBtDK+Oz20UKv5WRTCGvSoowmwGNa1WcpOlqXSo4fEeoar2zpbV1Id4EGBr
z+nUGvVLUVqZ+mTHdtl/oRjheNvJ67rsH1/TmmNt8Y5YSQMXtimqh2AO5fnA4pVn1psPWwLe84PU
jc+cPSONPUR9/yVhMv9yjMbqDpk9hGsgvcUPDA8FHgJ1A2qIlyFfJQy0RInPZm6PwxYJJCfdlnzm
6dGPB+3Hx6dTkryROQdSxQq6jOaLoTaGqEowzhkwv9gOVTA5j1nmZvrfUd+bHysWvG5NTgCgAGAQ
qDXMBufrUPK0IIrPhoDh/TxWU+2fAOJZv1wRrtFol77k22CzXZG2GQ131YnPhYk10KbnBMx3oimm
m8opwrW27FI0+A5oSdFrlXi8yy9pAeI0OwV3zbxMfPEyxGnsoo+JN+OzDhPRWtnySzsDrBBFFx7H
ZAXaZTheq4Uy1mN01hWjyzZWiR6NntOB32QGL8lj0LteYQCD6ppfatr04g92BqQB0F8As5GW0i/j
l3S6iqB0MDdvaudn44zOUYv7ZF8ojfGMjpCydqovfl/qkyBTKDCjTXAZUJh2G+kA/869VqvTzksg
vW70MOz6baZWq3X8xXAuin/IQHHMzcuhXRl2okSP+WyHBhStptamZNuoTrYVbl+v6PTKZT+7nSmf
oTQERIVjdZ5ajr5ocpHG6dlre7c6qWM0GaceePL2+m5fOM5YoiogbnD0ONDIv785zgAEBV1dGdnZ
zwY7PWiRacXDJurr8WBVyjTdFU5qrlH1F4PyzgO3jzk85LfLoL0ROlUnfdjawc/R2hpoPG+Uduib
nSgSwz5oU52vOa0tTB9HNkwBjm6pqDQLGriQTvVKTc6KVYfIHWi84s0aKSO/jGB25eDHr3/ahf2I
prWEGxswW+A6Xo5SA94Yj+gcnKesyF/MCVgAVYPJbrdWxTH0QBMGnGToUxTeD2Ia3T+JD8KT3M6j
9Du/NiaYDi7eAemZmklWHawSVQInaTLjIZ2mpNqGg25E7SYofdXd1krWuV+vf4ClL05bmByamxpc
5+xA8vD9EJFfY8EWVNZ9pOX5F4Aqvr+JVfHzeqil7SI5y9RlKW2BJbn81oopOJDaKT/nfqANu2wU
TrAHv/9xuXnQTIh5v6ox8OiaFdSL2kZTRzj5OQhd628aFe7GbtocXnaOZeL1MS1+PhCBsjcBfGB+
vKFuYuPf6mXnjoogEZzhjAGo40AJNtaYFIux6BCBx6OTTx3m8vsFbda38ILSc5VYiXabJH1zFDlb
6ajBHvzr+sBmzzp55WN9CctMCqlRRZ9tDMieoVdYZXZOutjGbALTdxeE8GPSwyrftMPwuzaN4fZ6
0MUR0oMEX0NeTPf+coQgT6eiTW2M85LGvE9F2v4arbobd5YAe7a7HmzpgOMNhxIJZzj3/+zmz2SH
XlNZ+TjSpM6xxgBu3ERaTbtOnfQAl1gk19vD9aBLIwTvJ191vJZ5R16O0EMHV4lMrAFdtS6izeAB
ZZJy2acycNZ6WYuxJGFPisRidTH7mqiP2bo/+dnZs3p6DjY8gH1h9dlB0Yxwrfq79DXBMElcGw+M
9wVxkG1lGfT5OWvggt9HqdH90MO0rrZupbYvfUW57vqnXIs4+5SR6USundr52aDOkh3QskgzgGY1
1iFZHbp3PBc/WOZ93RS0dAGVAOFjoLMvGleia/pUFGdbDQOg+t7wyVcijYIDtr+3oxbnn/9gjDwo
yC+kKsb8yLSmZio1LyvOoRNmR8xDsGwuSgVZRTO758pYU25fXDJv4s2OmN4KstQM8uLcOkHub/up
rsHk53b+M9VKd6Whs3QfoNtH65YWqJT5vNwLY8PEBRgNnB01q7NdbQ86/IfCrf4gfeLephUHpUvK
gl3GKYfWawOKCueaxsm3qg+faiPy7wpUT+/F6H0MLPO6Rl6hVtT9TCA684NTSERz3hVng5aAvk9p
yv2s0nA1VVpa/lIgSmopITs5L3/1YKgA7MSMyrWS7NBlubcpck0p0APUg3JnO83ay2wt5GzC8iCP
44gj6xw7dfCcFZX/OZ6a9gYSx0te1cZKFWFpMZKSvGbXsN7m6EjyS29qdTPHGp0i586JHeNg+1ld
fbZqPVkT8llajbzdkcUB4Sq1Ly5XSajkVRKEPUvft5ynWGkjFIuq0lq54pYSTha8bE4BoHgHMMAH
LPGb0crPLbLk/glLQ7U9pqWN5QUZ/r2wusbf1n5YqIC+yzVl3aUZfBt9tjhVp5HpiktqNBnqc1Ak
QXPIMq3wNgnUVHXn4Ya3kiEtfVf5QSH1o1Lzzs85r20UJmItPw84OfZHXdH66pB36hpMZDkOLyR4
GsjRmbOjqxIZGook8WfU/5TyHy/S+vLJo0zyQe796waX1Hvpx/CqfHe5UEjxpB9My8arokw5hll9
Zw7oaKS58yksCj//g3uO2jpwIvjgOgyjy3h1OfkKmWdxNge/qzZp7xe7MUinm7oSrb0NLW+tr7+U
+yEnS46JJgWq73IVvXlv1iLvsZ5NyvPUxO5eGfrxJlVwK0maPDxOTl1880pf2V2/6hY3xpugs3Qs
r4ykrBqlOCtKX9+5xdRscxqt/05AAY48wJvnEkHj20Hnur0eeXG44H0kxhHk9/ycQTWhDMK0Kc6I
3CA0odS+uyl7yGgxicVO5Rhvt25vrl1LiwvWwUUEj1fanHOgc5n0JUK9AQeOS0n/qLSJ4+4lwGHl
+lsc3ps4s9n0JpWXe2yTtPTVHhZT9A+OdZqUFUETeB81afWQBELcX/+oS4c3sCR8qrCfJr+erdoI
ORrgGvL9MGXKcIwRE1IPlTGUxj1yeNa4cqwuhoObwEueJ8s7jjSvhqYdai85w3fXlb+7Bv7YA5pc
pd1tpFht/P368JYmD71lXpcgQCS9/XKLCHPgIgxFDm67pqCF2w0JYVV79nS8HmjpxOYy4jlGlUKq
KFwGsjUcyoeYR5+TFNHfotCD6aaALpIfShDxUDAso735g5BQzgCl0X2m330ZctKRyxs9kZ2LpszC
R88CyPhvV2iiuQtE5/bbFJmceuWyn/f8X49VZg86LIQoOmzz3NodK0eNHOVbXE+B9bOZgGgdJgGb
7rdmdsW0y8w01Y9th57dY9qnmoPcWy0MC5Ejsw/bjVMAnz/WVRNG95iktV+uf5WlFYbyktT8klKL
8yJcI+ygrVB3PJtlMH3O4a90mzFOx1scsbzP12MtTbokovAP6j8f43IGkNPq3HYckZbpejQ4i9TI
3WfXLf17E/yTTq9vcij2/8E5SNeGxiZbiCrNbAZ4c4s8MpT03ML2qXdqGJb9Z12Ysb9RqZNvvST+
4bpTZq+MdmkvORSjIV6DM8SX9nK0kHYFuQ9HRYdtq/cVmpxQoq2mDvUasGTpuwLUkQqVksw0B6zl
Qy2UuByzc4Ogir/TI3/8V4tSFbVIP/9hNdq4snuXhgbHh3XjUr0l6bscmpPioCzGiK2kZGJ4DsVU
p8e6cPN+e33FLK1O2QkCuQ4Gi/r3ZSBubGtKcp7fIkmNEMH/OmpvXHVsm0MTjv3aUln8kKiRcUCQ
l8NpuwyXlR3G1TYgilwMwzFCAebkTjaWDJGIHGcbh8Pg/8mnxMVMdqIpoFnyJ71NSpIK2VFdyc9a
7HLuTYVPr8IE1fj7+pdcHBr+BTKNpDZkzE72JCuRnBQ8uW1FRDRn2hAf0AjNvX6riyG0dzGQjTV7
Rfm4mHcSKHyDwads6cLruBxclhhFMqLScx4cnCQsNc7bjW9Pzc6Z3BECGKSTezwG/JssTsonaoPl
39dHvZQkoKpoohSDcitqapc/wMKAKWmo55/VKMmjjS9UrYTeJQLA8iUa82pjV+ixRY799Xrgpc8t
1eRRV2Zbgte9DByPMZczJYezWyjqnicCcqd2Jzz8Fhur+dKY8TCtpCaLYwWgiAmf1F5wZ4tXLUuj
c4SSnUXu9PEh8SBE3SlK2dY/lXgKUdKqBV5DG5SLkj9JrTGlhvMBPId+zuyMrdLS6iXc6DwZbfU9
sOLMOXkgC0CPuGn+fXDDxth0BtDvlV7V0gEBFgl6B1RDen/yo7zZPqo9NvaoNNT5Y5TM9kWYNMPJ
tTn4XoBmx+Arrs/rHK37ep/T0sCpCuVKlDVmAcsGFU83ian217321RrCW7PXqfWr7RDch06d/Kjj
LryLVaf+qid5cI/XTvZZa0fr+foveT/d6E/x0v5fXx5O2OXItWgonAmnhLPi4zWeGopzckUWhwDP
kU3blHBDAIV6Q/N0Pe77lU3c18od140ExF7G7cBGRJ3jhmfD6cqjnpp+vGfjWmKbRu0kp7pMVrLg
hY8uY/KSkQKl8Jlm2aLjwCy0Wic6+7JVpSra+Lvsoym6yypcUfb+YA/iqPR2yGNAyaR0rYOND7WP
ZIdweroCG1j+OSBGwePK0rAxWwMR9YDcyuh2OzFpK9KohfgnN1prUyaNvXcixKLHOkwxzXXU8RzZ
Pf+ZBgjI8jRpVkUcFn8OJyyYCTaAxMJczog6kVdpqKdR/RCJs+mcKb3RKRv3X0a3E/WGmnyMkkEX
uyPG6QUKyVsImkr1SbFdCPlh3Vnl2sX9PkOQEm+gppksmBhzhwuMrATadUN4ngbXhhZtllp2oIuG
uNX15bgYCFKLdCcgJZmbMNd6bVtVXIXnyvCqm4gqBkqa8IvL43+KM3cPL0YVRBO+UecqhEWGxWAS
9YfUSfGFvx5oaX9RVEIiQiIsOWQuZ9OtVRWDzyE6NwnKQhtqbqp6NFGE6Q+VDd8TbSy1cg/Xg8oN
dHlRs5TJUtnYPJBQ67wMWqGyouSBHp0DWOjhCeba8LenpcGnociH9AivOaRE30/dMR8rO1mZw8UV
zIjh4ksujT1vH+mR1WpGVeH917XFV8cI+/suxCn4MARgMDZpEyLOGhSxPe1j6sbmRhu63s4BvLra
77xURbW7/j3eXyt8D8BySCZJ+NzcGFCYauz7Xhmf497Kv6bqVNODwbJsb2ds7uuxllYwMnJUEyh3
sWlm3z7EVafRpjg5C5DowwOaADqqtHU9eGsVoeVIcAVhsYK4mL9FObf9RIQNowpMe9yVoD3Fv2iQ
l2v9naXPx1uSBBr4AW+92ZDiVG8qR0mA4+jpJ3UIi+9KJ/4Zp9FZQ64uDQkOP0BduRHeWaqlPvJH
WWslZ35Gn+7RBmyRtKVD8XHXYWD7+NvTa4EqDI7/coeoRqfqQBnisxCNetO5KYJQGWnsTvS1eWel
ln4C8dB2K6fB+wz6Muzsts1sfIhyVIfPURg644tX9Gn0E/EUHNlLJyyjT4kbdj4MGLVqj50igkfR
2/6agsRSroGkA6QzIA5Qg+QsvMmyYtrJVluG8dkJe+7UIMDDHJUG9S+QUXWzmVpYzPdwpqY1BeGl
hcRjhfarlGmAxnwZOGr7sLAqPT5HmuhOwB/JaXQHjxIpbWw7K6fgYjTZTpPFEJm7X0bzwhF2ZD/E
Z9Rq0n01Dt5nLypHiolD9Pn6pl+aV9oH0NkYFPfkbF6LDjS7VSYxcP0QObFCH0qx0UmQY+zrAkvf
No4BbLZMkjTa4H7nbFUtNN2X679iacBQtSnDQ60CqTP7vLXWtlMHD+Ps+mhvbNUh0srnIot6Z2N0
BZao18MtXW0o0cGNeGUwzp+DOswE0afc1SUlp9+dpX7tWwS3Y6S6vgCDjlfCLY7uTbjZqg0qc9Sm
LMP81DaSeo9tkeM9l9ME0IMHb7R2iy1tEqklACoBp9B3tdOsEa5ea0VwtvFRSO8zXfUbBMdQwY6O
dewpPxy/6q19qNR2+QcLFwFj8E4cTzhizeaRa3AcsKkDz27Z/Qt+G1K8XynTnZujNPYHkygftQjG
s0/elWTGHgBrTayw0votvjrWCTszdZP1cbgLncH5cDsdkAcdzFf0I5bZs4NXMaMRjSElOE+mmQ+7
MLMDb6dg9b6S1S+tFt4W0leWFIJFern5nV5QF8fC/tyIKnqM6zqThRglyaqt0PVWXxnW0l7gOGXz
g5mlQTObMi/rMr+teEMMdMLwA5lM66cyFsbedfv46zQYq4f44gDhXEB34EpGYfpygEZC5cAGPHLO
s6A7pF3olVslKQSidGhC7K6vksVg6KvI/h4X5ryshWJ1UCD3FZ5D3aizPWpbxbjRYbYL5JLQLLke
beljYlIJqlPWealmXw6ttm2lLdDbPBfYh+xyyZVxIA7v0UuO/p14gP/+b/FmJ4sGeWWMW143yEDm
CD2If63aT57zqu33Wt+FKx9zeXjovlCVZIPPqyvtANkShwo+JpJavwDIPVijje9R3trjxi+t7g8O
Tt4AEvhHGQmCzOXnrGw/qjQaDufOzrVxW+Lc/leTCN87kncbK4/7pacHCxLzR5Bx1K5mc6cjD9L3
1BTOqVape52q3E0JTP1kh6qnbFyjKRBXVb3NhDfDz49PI+IZVBk5xqSZ3+U4cSVKVWxfkvMojO+p
Mqjxxg6a5GRqA2Z2gZp+ux5v6YagGgl7jV4LSeQsLU6SrLFyZYDe4NjVb36WyHdZkeT7zi6MG7I8
78bza33aXw+7tBd5XWBwI+UW3xHnYMzTDHdaAJbtoN8OPaWibW0r0WMel0q2slYXg8kmBIc2wPj5
MSqcImoCNUwBzHXNOcA5pd9ZTtfua8dsh8MfjEyHSooqK/zduQxUqka5iK2UhlIA1QDxu+zZVVJa
Oo0V/sn1TgsPqAdcEclCvFws2RBkU4eKzHlQ2mq6cbBv+GmXYf6E0IS1ESNK1hu9C/Q1P9jFRYOQ
IKAM2NDU0i/jTm5kub1r85bCpRpGXi4ldKrgmXa+uTWk4fkGhcfweP3LLh05LJb/jzrLT4fBcWKe
XTxK46r+bhau+4kFNh2nCLW+m4xXrLOyShfHiU42dxN6oFwal+PE9KcObaGm5zzncbWZNK/+lYci
+t5NibcZQ60/5D2e8itXx8LxQ6OHOh6kS1q0c63iLs+pXVZRcrar4SXzlXLXuUk1bJD507I9Drzh
NyjXVrsZmzT1tte/srwnZmUXgkNbgyuHVdm8eDXqYx+hapOcU70KbyteAeKuUJx0rfW98G1lEwQZ
FjpA8Plna8iueYAQhkEqdrZXlNDf4ziVVRtq5uJr74FkyBOr/359dAtHAYgFqabDece8zm5Jtx1y
OBYwnngTYMEYpsIfH5RI+mej9F6GH6+jEA6oDTLQdEPnh8FQJBZeeSVLtsaJ2kMI6VsIdmqNWbWw
M9DqgCNLsZX8Ya4a1mlTM3RZlZ6RUqXEq2GeifbcMG6c2BzDTVCFur9yzC1On+xySJYjykvyMfnm
+a0EimHVEfSRqDf16AUMT19vFCKN+6AvzeKHWwUqAu8VjhkrWfFSaFDW7ElJSdbnYGu3SyZXi6z0
jO5ItR1EFXwGn1/t23JKbrIw0nZJEUR/X184S9vibdDZcgU8C2C+g0Dql6MrOToh1qRJFKw5eSzG
MQHqSobK+7QR6O/Ujwb6tI5XiO4xSSq9e7bDuNn9wXgkwUmnxMm7adYdc5EzhYPrpmAFR0Pd9WhY
BQiqeJO3slAWBwQ7FbgJXvWwby4XCvRPW1T4gZwjNbWOSW4Nwd7ykE5ZObcWV4UshaE7AKl5zvBN
U8v3Ry/Mz3bqBF+yAhHNvaxjpRstbhz9jqu60fa2Q/V05bieRWZVcAPS4iAu+RGcqssRVqGfRok5
ZA+xH453QVx8abmNG5iFvnYTJQMvtzIdbq7P32zLvwYlPQXgzBnNm3e2/7JOLX0LmPBD4LpjtgG3
4jWHNDIH3hqWb+DV1zdr99LSQKHDuMB2yU7fCaB1VeDrMfnNg0zRD0baeDeqgUlWgFHaUzPa6RbV
+LWgsxP7daD4ykKqoC6FUsds/QRhN8KVLPOHajSafRdNmrkPgnZ6iMk21iwUZouVTh6nKF0rBKIh
Fr/rojVVxCIKLG8faAAzpeK5H2/STB3Wqpfz6SMQHWnZsaWcz5KdvTAqQ/PTLmu8feijteKPpvmC
c3i3kZZcj8IVxcrzaT51r/FkGkPH0uJmnR1ffaxrSl863t6M0maTK3G6a3KWZ6Kmw14XvQaIXawV
wudT9xpUSnPZbHxeUfLvb+4IjeTXDRXd26duWf2IFFHtS2FHR9qQ1UrpYmHiZK4EmgIYpOxAz0NZ
MNFrE7eDrLB2RaCLba6LbAU5N0vMWB70DxCrox9E4gsy+TKKVfWxb+SDBz8xiDeBWdh7M8QRQdfy
7GArqHEVXj8dEdHR99e3+/vxERm6FtAt+VCb81/1wAMS1wrmb8i0E8AG+xDaSPj/tyizVYKPYab7
duft1VizDpOtF3t6w2tE0PdrX46FVQhzmO09f10nvWaUuVF7e5RcpUFib1JsDseDa4l2H4nGWzmf
l76d5NZRUAbUhDbW5azxC6raxOaOsTjxIZooRNKX0VfuuaVRSZII6xw1mHf0RNVXy1pkgbuvJ9e+
SWAxh5tazx3gU8ZI1QdA40fHxcsEaA3pl8ZSpKh1OS7Vmfx2EFpymDq3eBD2WD0gOBHvrq+Jd5sY
Ey28LPTXA0tO2GWUINFsYSR4WVWTXm1VG52Zoc7jPSDSfCXU61n+5u2hScMuitXcafD10M6YxVLs
UlEaHUugJqjiLyliKUdSBWXaZhCLf5hZK564BaK90bhhuBGF5T8Ku7F/B1nTkmsinWqu7Ih35ya/
iN4AsGO+MaqKs19UTiluAX6fHLywyW4zo8nvBh7YO55vSMLbk3Y3otG9cpgtffK3QeWCfnNuklUW
dYlt+AE12vogtNrf8QgU2y7GZ/vjs0vzFRVFQKi4pcmf8iaUVfN1lZBQZlhE6CZhVoqXthhz2olx
Xv5BNJQtXi1cgM3MKeCtn7SK0aY4dzQR8hKUlVybJpLb2AdqRNWajOG7LcnkyRqeVJq3aZ/NctwO
x5BRZHlyQAki+qSi9AXdFHvNGK2ZQxY7awCTpXkDo8nIKItyFc0+JhAzvzN1boHRrHTkRfthj2ZQ
vqsCcrPr8/buJkIFUioxveIzyatnZ5oemnqQe52/N3MncL90CBVkN1YSFvWtmfJM3KY4h+gtBucW
vj1d1WMldv0XLAyWaprkHLB+wHDKnfNm5aiaMAInbpW97vfWL7+2Y203ZEb55FtRUaycDAszSQ9E
ovhgONAMmQcLpp7bTyWTSIoBvGIe4ZgjHEmhilGR9RAbq6fyo7c9GQsACMprbA4MYWbTmacJwCS3
SQ9jnzlbPZvEruz19jDBsXxizbY7EdThdkrKYGW489mlHfK/XQLgA6LFHBgrfNuYWmCLpwxvhuko
TSF+RJ7RfIKGC0Ubr8rG29p6Vp/iJET08GMzK/XiKJzRJuHZBp54lgXUsRM4PvaeJzVz3XqLcWT1
D6Ykxr4DEbNyvsp1+vbEf40FF0HKXiBON+85R5HXUIEOu1PQdHq4rzt0mpACHqvb1Ih0sfOqJI5f
XDvob0WcB849KYMXHK8PeH7I8yOoP1GGlo0osn79cikboZImiRf3J6hyxY3v6cGzF4/uS1w23jNI
NnGwMt17uR50vqSJBMmEpyOLS77AZ0vaTfCyR/O4P/V1PCVftclJrV0Pitz6ZtpINWzpkPd//beY
ct292bOCLzA5JWjUsALy/7spEroNBy/VDLFXYm0SP3OOrnClOzs/KeRI0fygjColVXglX0ZVlcLq
9CYdT7nSTO4eHbWu22FtlmgbN2r6YWX5LnxYkJlke68+YaCYLsN1Jf22vPfGExZq9rGzRPAlMbm3
u1EPy207xtFaivR+/VCEl/1gkHGSXjaLqCDrVrlhNJ20iZNiY2kC8G3VCO1WDVTFvum4Dj4JKj4r
hbA5Rg2VOGQyQRMg8QERE3DY5VDxPKgtPxr7kwg05Ytb+227ibLI0Xb1lD/pbuVAGAbn/eQ3vh0f
ajPUvvgKclm34MDFmqPk+1OLzI2TAw4GiDkKrJe/xutMUeRdOJyquA2+ozAR3CWF+rvtC+Uzm8p5
RLU4fuG6WmtHvD9EZMoIWITNJJmFs2U9xW3WVErVn3yquwc9MoJdAC3lKwBg7T4Pw/i5Bxz1YPpT
86hoNnKC17fV4sA5vICWcpS9k4P2KcvXlsM0oP3YIetvezXStx3CQYgJ2dM2DKL0a2VU6W+g4cXX
68EXFh8IC3DPZOiQpea6hSFyl60/MPg0nJQ9BjLJQ+0NOsIhYyd2vSUafPzU+oP1BFYe6DZao2hg
SwLTbE8PqOWi5uP0p7AIo/1oOuPJwVBgp6tJCbrXEPmRM3PNwuud7vFrWFNqU1O8p8g0C5toamgJ
jBDBtanT91HyqEHaRsVWs0PvKfOHaN8VQ3CwEutRkZmfhpPc8Q8+OFrAXFm8Y8lOL5c5pTjOarTr
T7Qsup8ecoJhqIa0aUFnvPhhVL0IJfxgFVXudAvTVLoSQDNAVM+ConclJk24Axd+bR8VlO7LTS5C
/9fHx0Za6cAlkBZEc/V4YERSODpFVbsZak4vZ4QApypquR30yAm2RpNojyMWweVKHrBwR8iiInJU
PPzg4s3GZ47p4CdRxip2yvLgZ8J/6qv6r7zJ8pWVu7RZiYP+FJm61Mm/nD6eiGqrN91wKnFA+aup
xvGLXiTujRKken9wnLF9DPTa4+2FUdPKgb0wSu566SvIVMIZmJ2Q/oRFJZXb8aQjqb5hA/UnvYuL
+s6YNG2tk7BwKjrU9WVlgLIpefrlQI0wdacgasaThlwrb5DS2IWm0G95YgPLjLJfOqWZf+0h/ss0
4vKfDy8kUlhkjSBxyqLjbKPaPOKnTnOmk9n5o38gp4SUvInKyg+2w9h64X3eRa26c6BMrIlSLQwc
4A0YRk32UEEXXQ68NWK49MkwnfSsjL8l0POiLY+VpAOyPkYwUlwKDHWMebQqFPzR4qjL15QL3nnx
smE5G+nd8rTGqXT+9Vsz8fu0Vphqz+2IlHuWsgsMNCcecj2a8m2vjGkRbis62vkWSclAvc0nLS53
VG9tfZvFcVjtTSkh/0PN06g6JVFa7Fq9d2irXZ8skw9ymYQD7Gfnga0BifFO+nYC54hruT6c1Lof
z67pm1tHreJ8JcxCYgZdBhiGwebj+NYv56WzUmFpYTaeqC/Ezl6b1GxvGq0n+XdZnB8Hq1VXnnBL
SwGMLokZmG9ZLrsMKZKgjGN9nE4etSHMFeuu+zTFjvopR5z6EXKnnW78tO3KW5Q6rKeyE/aaru/C
eQPGBQkqQHVSI1r+xDc5t4lYjCKsWD0VvaOJzYgXl/XgiURQTIut8ikOhBlu3cJNd1HHxlg5WJdy
RA5UDlZwaPyGeU0N94Mo9ZGbPLlG0B/DOGvPuUkdC9m0aNhHNiySjRWPjX/j9l0bHXqsSGkc+466
ab1kXHkLLE0IOqokyUC2eczPTkCW5VBoWaieYlwrtk3tmXdNSYtaK3WQDXaIviqsj2fFjcpH36iC
w/WVvpAsQQ+muEgRXZ6Ms4Q57J0QFoWmnSgjOv9k7eTc0+EJ79JS04otOXJY7OxRul1cj/t/nF3H
kp06u30iqshhStihd0e33Q4TyuFYCBCSEAJJT38X/+j0dpe7zp3aLrMRkr60wltbH8kCdj7aCbiQ
r/Zh7oUdGeY1uKQi2loK9SA36vsZsRaiMG3uLXEVioy2v//+2Lf2XoErEAB5PBub8PXeM5E/0dDD
qeq8IaohRRY959afq8ADuRZIm76ZDaaE0WjGdziQb2VqGKFBEW0n1iPSXkWfBNz5tt+Uu6xoQNFK
+4OmCpX9HGQfx2LQfdmvoE58XSC1190CKgU0+QDFEYiztsF/tgDbD+CuFIwuDvr/kFp4vRDxFBPY
zQt36SaobG0DfMDABO1K64utttu8lJu/zkfI+RZn3UMhq+WxX6qoew82+dZxhMAo5pnwesX+u4ZF
Q/2e9HmCXzJ5q/xudSq+m8F4lVKEnqg1UZ15KQfIUM/ogztq+U2xoBESbMS8d++/cRp2JjTWBjzV
HXD/elU6/FGfbyG+EQQiTwl6aw0IYG6rIZgr7sPBh1TKNHXynUP4xq6E+BMuJEBWdpbMVW4wdimf
MCW3F1t4yq+Cmdu1GtCbIQ1PcQ2DCqhgKZi3RtR9HKDv904geiMNQ3mKKQ2GytB6u1ahiTx0qDUU
ZC+d9eODaJ0s5xyE/pxlwX/PNgET3xlbYG5hoa/uu5ibecVYDQEI7roXq3owgXEiRbnhwrsLFcxE
S2X7gT0JHUXy+Pfz/+YpBNYJxxBpGKboV1/Ym3isPD/AFw5WWq2xTe6DYABgLYe3+43xuKwh7S0e
EhajSDbojpeJ5KDq/v13vLXgSCtSVGxQgMQF+HqjjT6XQaL2TR8H8LmbLK2JgPk8REK9d155f6Or
XAbNGLRDdt8ApBlXj4rgBaMhpeBfUC6FTzIdVRPSIHj6+wu9tYX//ZSrdYX5iweER+Bf4B7s3Tgx
y7lc0jH4vJix/TJBpOIwQk/2XAD8cvr7o68PLSQZsD3xP6D+RiS7BrMihaOJyZ29DHNb3OXZKL8A
G9h/9i2jPaJIWEylVuAm/v2x14Eb9lKw20HnHUVBvMtfvP6EDBObOYRQ8QV6lg6EIHhRFGVEpT0O
bBG6tikVaJMK+SyXfJ3rcUDv6h003fU22n8DmoiAEqG+hersVTgrgk0Vdgiyi837FSw3TDzjOph7
IDXGQWX/EV2LpBGzSLSk0VRB6ogR6OtXHgto60t4MlwIUvVPjPWyYqpll9QV25OFrypo1XnwTr52
nSn876HoDGOt8Zn/MEcnue5FDLjpZQCGqCpEbgHkXZbsmcfDfA/R5Ew1f/+yf24o9GQhkA6aED4v
BmWvX1MKhU/XifxiW+hf+HrRT53x50uiPUXr2VP8OSi2yb0TBd58LGbloGNjtILm6evHDjrhSTx2
+YX0YXIOIg1Pa7rGxZPudFizyWaVbTPz3lV0fT9gfXfA1D7UxXgHd/Prx/JoTP2VFthDItXQHcu6
oqhZGsOq5u/L+sZmxYPQ3AfTBBJ54f7+/877Z90uBM4IF5ahfQKfCX2QbRKeGTQgPv8/HoUJHC4F
gLL+iGeKy5gWW59fEqe7OzUnIYjBUlRbSPg7m+Wtt9pN/nC1AssHnbzXb6XArs3AbC8uQifyLvDH
7QAoU/J5W7P3DNbeOAloQ+3T2x3d8EcGidlu4Ty4GV+0R9aH2WU4fnBHuGwt6R6VMMX576v41s6A
JBIModAbBm3t6oOZgENzM5uDS0+HBYwrN/xsw259ZwHf2vawRgWNG+0jaFVcRQ4QJgESQUZ3yTMO
Q2/LlAJOJFuSs4C0Q3uMknY6rhHN3wNXvHGBg2GNXhDQImiyXQMGs1aBCKCH6CLCJXAl7AvtTQyn
sZNKvKCtACIMjyz17a2GL7dXtQl7l65wHTX3s4dZG+IHtBEinMPXm4dP2DsFScPLpmUMim6c8Xoe
+XiYmVkh/JeOAhlCT8fShSOmQ3//vm+tfLYr4KK9ibbt9cnfcB3IOCbRJesUXPqMmE/rhANCvW5+
ttTLSwUf3vrvD31rU+036/7SkEa5ntMDOeOhGdUFlwh+HjXFqO8HXbj8+ven/JHnYWXhuLU3hv+n
LX+dyfsTzzswpMLLNBX9zYQRS5MuCn5m3hI2mJBnAKZ54l4SWK6Pi3W8VrR4T9/+jQUGGnvHLmOP
7b/n9ecNE4hIOlYEF5PEa0wauFeruJoHuIBXzERmWJoV0ycSVqAa44y8Eznf2F0w6EZXF6NriMpe
oy9otOo1VX580Rshd5TlwUfCl+zQQbFwqawz7J8om7w6z/V7PeU3rir0E/bWPG5FhNCrxATxhCs7
yPhCKbhhJyiW6qRSIDd+iZRJRNfIZfND8s5V8sZdDKg/vjnk8HfW5lVK1hJZ+Fu4xBcDpcamTZz6
AEpbDgWKKH0n6Xzj8kANgzoGHNsUn2b/Kf8KZlBvIWITIrx4UT/xwzKHW1qvMxFxApAsBJGrDsVE
8rDF3kSfJXyYz9MmCvHfTxPEnPBxsdT40NdvDM+dGdlREcKZuBiLcqHx2OSZiN07W+mN7wkPU3xJ
FOjw5LjO/HK7hbmKaXRZaEF+czSj5tIlUjVE5Vupu/U/Uhr2VBM1ODqVsJkExena5dnlEKvj4RRd
1s1338dtwBBPuSe6ihyOGNl26/qCvdOKe+slcV5giIEGEcLC1faJw1XDk7eLLqOCnTWafzHQQkC0
BomOGxTF7wG533wexrPYQSi+8ZKv9xCENZG9rpCupn1M66yNTUUh4lBBi3k8IoHR579fim/cB2hs
QJ8Jj0ML+HqWNSAS9NqJ9DK2awiNsSUghfnadTbXDTyfA0NOrSowqoUnSOeZwwbx5Pcgmm9czGjX
QzEHLK6dbnTtHgXtIy66ZUwvuYxzIaqABZ34tDGdIcWYqfRvk75f17BZin7qPwKCATHXSoXc6nJs
zfBe+vvnoqDvCdoHdhzawcihXn8EU8CQyHKZXia0xseGcKVvhj5ZKxLFw9MASbynXA3FSx5N/4/w
j2cDnA3zFXRD/pD9NtqBDYrNddlGt5oKsQTCv0TzIas8n4v1dssXulZovQWkVMCr//P3DfHnfYnN
DscwEHsxtQYS+PW7u3DhAfXa+AJncR6XbmLbcWUu7UvpR+M7V9WfN+b+sF1uGOZTYGdeLfTSh4iE
8ZRcsonaJu+76TDILjtFm3pGAtK+FDCie5iibjo6vfbTOzfYm49HtgUtTOARoOz++l0x8hIJfOji
C55nb4En80owsdoPWxdAZMe24r7TGALUWzbC6CBWqIDfSbfeXG1g1/ZVQGpyjSwtIOOYZS5DOE4Y
+2j98YMKN36mxrx30N96UoKHAKyHkSVK9tfvOjvey7TL44snu9NI0vYnobF/iFfT/cduHtAdO94B
fjDoW+6NkNdPQriVkxfNCYAmhRKPkMyCrOEBM39mHlmnydbVcAcuvgCN6ZOLA53x5b9v4d3ODMEv
Bujy+k6j0dCPCSS3LoPboss8KvPB76QuOwkLvL8/6s/MdZ/UAY+NeQlchK5x34MdIs3XIrl4BIKU
FQQ2ALwmaTR9/vtz/gwL0D5GR+d/ZHd8wqsw5OBVJGIhswvq5e4Q5OYJsvxrVw6tH5W8de81st7a
LehfoXGGBgDuwqtbgAjEQqnxvDZerSmVilANLds0ndJ1Eu9smD9TYrwc9B/2JgCC0PXDPCkyiTIn
u2C8l75AJWSbLwUsr9gvm5t4/h5usK4o53bh8TvR761lxQUDNdx9DA5q6Outmi96S/yhTS+zj1l3
mSdeXgmeJJXHxn4ARXT48d+/I7QZcL/iZt8lRF4/cI5kmHOSpxcoxInllI/ROJfxMpKHdWbF1oDy
9F6v7K3VBSwG2wdpN4rpfQ3+lZWucs2j1XopMn4hH+U6racuk+lDIvR4cpT4qhpzOr3XF3wrhoJJ
gnwY5OW90fz6sbg3B+jSYgdlcyyqBZhGFKzzMN724BHXQbJY22wQAXs22v+P3j84HuiIANm420Th
LrqmhoccZoa0o/llaj1ddW70GgrK62GTPqxG4aP6zjZ647SA/IBLtYAK377IV+8a+hxtbjwPTd3k
DHhdfgs5PPZti/Lgne7uGzsWu2eXa91XFvnw60dlBkVsLC06cxiSNrDzhEZtC0KHG4MV3KDsPVrQ
m89D5xHpGUQeAVV5/bx+Hds0a9GAnJZVQoLCK+5dysQP51t1z4b1PVD3W0uJXjJ49RH4NBjGvH4e
zVa4Yns2BTxymmplFkTjHrBNE1nvPXD+H2NGpHe79uye28POEPDQ1w/rJybUWJDiAh+L5LAw6n1k
ee8aNUl76JN5rmIvGnDLZnatA4gwE4z8k+AzmrLRO6CnP48Lfso+7cOduwfNqy2UUuTYkUQfbx6h
NQ7qUPd5skmwNo4u4zkNbPQSx5LwA+Rqpu9/v5T+F6X+PQ7a1wEnFJg52CoC/XC1DuGck3DzVHEZ
XeiDJjtNqtyyQn1XPl3H0sRsPccF043Xck+XCc/gg5oUSzzWNl7zzxPs3h4yL3/vHAMHtH/vf/00
KLohGUZpsp8tKIVew2GIFGLgsweB4CAEsocnwxBVaI8tS9UNhEWQ0Gj9sV6tzZ7mBIV+uczWYHKo
4SAKXb1tnurEK/Qn6MYlUaM7YACqItKoq6KRJ3OdBlABbCGklDQO4nxRZUzcfoZUKLpcYI1Y94LQ
5Z8CMXpetSVtH9kKEtEQfKj6voBiWMXicAx0ZaAhSHS5ORb0rlrVStt7zRgwn90awey3TCczBXeT
V2yFX84kK7xT3MeRZ6sOHRjiKjC7LH2KWoFZXLkuq0Gm1hovhow5clHZfQqCZRV34daPKMhcW0Tk
I7o44fxPsnVZfmp9i4FhqXDlB2tZyLVVRw4mH/wGQ0cKdiPmcYUvQU9Sck59EcMybM3b4DHJJfCp
gwDEp+ooMakD2AUZByRTfayIGwb3j6a+HXUZxK4XZzuHYFoVNp/pUZFNslubizV+6Ag8XC4W+Fp6
DGM15tDoDyG2WIKezE5SFP54nsAPNZ/QejSsmoJxbpuwsGkM1dTZDieao7XbRPA8siWEfJLk4M2q
zRu46QSswriHSBhzkVA9bToI3S8otYXRnbclgbkDdXeEoWKRWDbfewZEuHLNMXB81GnauV+JNw/0
kMMyqrtbNKxyDmbw/OUJzmKjOw4pxPFrmNPv3KeAgWhwAQxtJeYMsKorqnkcTf4FZrXc/OP7oQlg
spGiErzB8JKpn/DEmbiot2WzNGkgtEDjikv4ZqsyiJwcxzLvJtKxMotkpMPKYKa2y9NzMKw+hRr6
obBvb72F3xWjFW0Nq8iFLuUYceL1kISDhOCtSyeM0zxulu0UguKDf+ZGygWtMAFKO3rXuiWb76gH
whi8nlMbjUFN5RS4k8H8agzwEjjn9yTah+tVsYCR3lVIDqj8DN6XZDcB1My8A9rjWo5NMXprfMxs
H8KnRUTQ0IcJQlzky1YGFq5lGxi9DhC4ms04lKycVCvSm6nIQP11ANrwMzxPVPEYCBr1aRVoeIvf
ry0h6hdp3UAryDb1UBvoUqaVgrebAsAnLiQUc1Kv9XARFduGJa4wh+igdh/wDvO5WicumJqkd8Y1
kwd54dJor8i+e5B924GEAb+bV9vzsg2GpSh3chB7GZRndLMIocRdgboWDW02i+EFPZjcg2NGu4iD
kxjmhVUUdml4n2Gk6ep2VXF4q5NUJmebZyid6pEDLHIMbcvkt5ZhKHAzsTR3z9u4StNVnlU6KPvN
DeSXoLMGhMcPWlogf+2l7/wq9PxUHUGZn4Bw8jIOfzTnnN/ibso1Eafel5k+g8jVj3fGV6F9VIlV
agM2lbTFxcwkcSWDsWf8a+ChIq70+23tSxoV3g4eXTO//dXGzLPfI8HF/ALpYyNuZujHDh8IJZDq
AomFQNQQXaYYfXboLJaycHHx2M6+9m86SDi4S++lKgzPHbdZK0rFMSyoQ7JAPOnAkhTYCCjHs/Rb
F0mP/KR6nROggTCqbLpQ9/o4COHLQ6jXkNzg487ip4A8xHwHG3IPULo0HnycBYjNddsPTabBHUDk
ynvIUOhkXU9kQ6cKYSVfgp/o5/uElFDV9e0Hr53xj6KctsNpDi2ERAd058iDUFKv90EnvfXsC8XM
CzZIllbRZqSu0jlW4rimgZGnLlz97mQXEYw3/TSb9YflkExyl3khGDWl6xj052XhGwzFLRUrLinh
YQAUkpkG31fof6lzn8tJH8zit+b7JBBAqhzAI4hLpzzftYYjMu8uAZvIlXpxBY+hsd7KGDwLn3Sx
/w0kTpHcTJ21djmMBqp+XyC2B8mGLWcYGRwQZpg+FiIthCrRaQY/ugM9Yskq4fqeVz3sf8UJMU/K
jxReX+oLUHG+5U2qISn/zVhsH33ojIKGT5kDqyQeQmjB2POQA252n6UdepmgscO/AXNeA2EqaDan
/Mx8Tb0znp2lzxBY2einjuBUn6EVlJmT8EIKQHiScEvLMS7oLYCg7YJKVOXj9wQKRdtFY+6xy6Uv
g01e0PEfxi92FFsawmgbZ+bEEkATOILkoILjIBOrt9Kih50eNeA9ywf0lGNeI0Pn6EXOIhGpKAFJ
Q3VSSIACHy362FMz9TmABiVLGM/LYOMU/ngCWfOd7JljzbDmXrSUgBYTWjMQpL1q8vJU6XIxSDtL
DTEQfuqsnhEsJHC2Fb5tCNkMRuP0RCCd6crd/Kq4FJPPu2aAvGP3NUl5YW+i1Mzx1piIZdsNYOp5
8VWr1aMfyFqEGirTSs/RaZ6ztiiNWqDBUo4yFaGsfZzT6T6DNdAn7QPae6td3HrH1U2Udg2gvTQT
EORNqfs+qE2Mv9UsffxCjs528QgnMOleeN/FQ18JVMiuguUmzD4rEy/4prCuLMyDW4rIHmA9hWnS
jwgYVRlXiJOmfW7jIDrA+UougJIp0x0nsAjDe0Jtxy/AHYCOWoOh0UKCLdhXZARa8hdupck0C2dj
DRUCUCht6Oa5nJwb5WMvPXwqu8GstgKcBn68niiS32M30OdsnrsVkRsqTjdarwr5GDH6Mhjb/pRU
YeruwZtVNrbLPFFBjS75mvR5Tu+FmPLhOKp8no56GpBw+1CsACsZ8mwH0DDhq6pFG6L/CTds6Kkh
qEz329wmGZ42+/nRctUGJSDK6y+aayj75zmh3+aoJS9zZH1AGEm2BgfK9PgcRaRNHszotr4B6EPz
sBwWnxdHUFPi4aBtJvWtGdhMToGngdKUFGH0ho3T9myiqDWPUuZe8bWdhoCWYPimH2I0jL0PHkR7
t5+SwZko4MEaVSlkdx6tgxZUaaI1CS6+z/SvAXS1oRpjET+rhUeP8IZ3cVlMYSEvEGsdarvTds4+
96GjITKz9DULlhSZLySIkdrBE9hUltiAH3HbkuQkQmVieHNH6lmg608RFLBM/8w8lnOVBZDxrvO0
1fCFjkX33K7YkFWQeeyZcil+DXm+tMew0Nx+cyyLxl/WQU65stmQYjd3IvBNDZ1lmLR1GyaV35Bg
6uLJGyTfXpZQJQtQusSwk4PUDTSJmdezW+RJAp1rNSCZmRHMJfLzVmZPCG/Uv9kwjIzrIrexLqGb
nvsHiu3qWBmRPvvdAquFYqxAOXgkwKqIo+xHpMub5e0ADMAa68dwxsjwVgdi277EHsZUpeB6mxp4
/5DiNHAMCZBEOUKOvU5JlNSShSm2TxKZrAGmPINXok2RLQe4Bm/XVfv0GMTESynSuyLlpYba8Ydx
GM0/vT+xtU7wSz4OkVcsDUJYHJZpvq72wbU2KFA1xUgTJtxvtqC1gxSBqJJRyqEeLATpbjBOZl3d
y0DRystJJk4cbPDiK8InS5oeUco7YnhmXFs635+9euOgb2E2nbPpOES5au+7eYjI5yGbs6nZhK+i
Y7/FPq9slyTzARozdLtTdtaYIIlJ8e/okuix8bIBIY5EuM6+yt7x8Lzj/SjYBJspTiTaIv45itf0
CGP7GVAfFlnNSjaYoWuKLaXbIyqLbKujZch7wDJl4M6hAM0T1SG06Yf24vO8JzjWUZ/d4AYBrLVM
5nxOq36Q+kB6W6x1uhVMYEXDBbPu0LC2hoXallUgxnXy6ECrWso4JwP7zGc/Wg/Mj4SrMw31rXrI
eQuDM3h++WcDs9C0CccZQsm9GEAejIaE2I9umzMfRqYjt9XEYbng4wghxSInXizWLB8duqYATgCN
XWyA8apgYbr0+pSM9JK0JgvkY94C9I5sM427Pj6Hk/HveUyxV40/8qKOUos7s1QtWGBVHJsiuTUA
/aUlHaTrKt3OK8H1M0wrnJrWcLujYCu09zMQAeTnHEg+1cAGAs+qdZctD6gGUfiZaClAISsI+Thk
KUB7eKXMqwdgvL7nQMTj8M1e9MXGETXnQLYjpjNht0XngOhlvhFhROC7mdthKqmvimeI5yafBvzU
bwmSWb80coV876StyMEiCezY4BhHczXgZfLv8An1+8rTGLKAQDo6uDaIITpHboyfGAoudEZUUMiz
nTzYQspgitISOh82r8XM1VJS40HYuc0Lw2rPWJNXXPD1QQ8BcEFBZwBlGPs2XC4Djy0uBDC6yh4N
yb62QTR3Jd/N3E+GDiRCJSziL2hxFPTAab5EFWFikpWEEo5oeicA2oryLotLUwzdVE45Sy0sXBni
nGOgtSo1+WkZh0v+u1gV+Tp1oe+XWdylv/25ID+wro5VWw/9qKiYRYC/grRh4u1QBCivrRmSjqL3
GlHEZCxDQZIv26qT3x2UA1e402hpq7RY2bchG0FIERT3QA2EOEf5I/qpPbve17AY54ALh9FIE0A8
0UKpl5gi3c8KEgdlBGmEH4nxNlkOmCqbUkKQ4mM6ozopaWjSvjHDmHmAxGXjUG3gPIIiu+lB1J63
KA+Xaaafpo3NRdWibXHrrRA2LVemA9XI2BJ4UCDL9MpI2d1SIbatrng4M1oyp6egoqhOumrjc5GV
0M7tHrDH7VymEJl1R/j8kYd06HZ8eZuY9QAGvoaSS0uXWzgcgixrYu2+gLeLwm9rpUN7QBpYCRCo
enzUYc95tWXx8BP1GQep15vtfDL74btd4W8UVIGkFBaYawHib2FV8JhHboCagV+sj14cD7qm1qa6
moCPut0gHnMHjsSIahU3JARpiRK/Q9WnftPCnE9ACcnjx4Xhkq4Bj+pVlcFlBdHSQMe6HAnq4tIz
BUalrpigXq3SOfzt0SliVaCgelJhl41ztUJN+0OMXwbtOzRRumbxrXF1R22k6wFdi6wcqGYfxRSa
rcyNQHjoFDL6mqQ0+Mki36y15kHQ1z06jfgtpE8Rm4GcetSRgVfhlHrddx4u0wAW7uB7JSpaQNsT
PW41UsqFHByqkztgq9D2hJB4gorOgN7QEC3TFXfGAH5Ini3p542jyl5yMKRQ+KbLCwbjU1JGiYtC
XM8uMhC48wGo3HpgAVujoCxWqAUfuFc5MpzcdSgKgqjXLdZ4T+FCeLV0NV/SX5m3M0pZaGkVDpmE
VZPFufGDl6FT+V7aJj8E7YNvZsi3upjB0qr8durv9YpuC26TNv8oiZ3pYY5SRNwOEB9ZSgBt0ATh
LvoCIepgBG8iEajL0Tw44ZhNEYjQMmCl2pSJyj6ScVZPobME//fGGmgpCZDyI8jLlUAqdVsdOMJH
rA7iRKlMELRgrLEY9+dkUyShGUyEdvR8upWtHFbQRkmwyjITfUig+scZq4Mp9+9TqhYf0dkPZQmM
dBFWJO2LX3HEqSw7XHxfaNgltEzbbJnKbF75ExKgBcYAERydS5tycDJDpAPbE9CKLRABFj9L4uTK
KlqiEQrRi/WQ9Qghtyqjo4kf0hYQXqxIEB5AxkeLK2B+0tYJnegPpAwhaDZSe782roakMeOcPk+I
yqziuhMosP28++33C18a9J/sNxZyzWumUbaVSwcaWuUgfaqegVQm7AHhxah77kfyJltT+kz7Odcl
74L+TiNKTweXA9d7My4SP3LSWcAxTtCtaMjEWrgcb0tf9UaMCbL7CKPGGIn8aUA3MatgbeGGEvzt
tC2xtxyvGDoS3QH4tZEfYjSe7AENRFQtHGbbJWyUHQI7hEE7hExvWCqSgHLbILuYe5ADmKaNjxFK
8dFfXfsgaLqNqBQheG83j+aNNBtWNhILG5pQ+/1TSr3YP4c4MVsFHuukf46eDyg0H+dY3wYSPf1z
q8EyOLXUwaO5QDIgaticz88icj36LhBVAqpiCiXawCiTl0palaFIF2F8Z30AZUozQZIB4Gr41xyJ
UXDdsavu8E+WLCZnJCPGr3LmOVP6EQQtKkxIMVwKJljXnYRBI7uC/jNIOUsX429Hva0CXm+bZXee
56alXpE8EOQIrPdPfg/UH51FOhxhOtH3mHsAZFTtrMOiQkm+UogRRp06MmiEov4q5i35kiV9th4y
hYZQNS66ZyX6ocvyU1CTYILgofisepJnrJ7yBMKXpcsnmmMD+DzY+8H/y5q0++hQ1AxPuQu3lxCZ
nqiESPGoaYHh0F3Xo51+nIj2nhe0eMNSzmymGDmtPOPV6rwAzCvepr/jUCDATRBOYaWkBWrgSYcc
5x5YHq/ZUBaZyoUqPItikfI4AWfxQgCyZNVKwL6WYcLdoU30/DIPxQAGKHZaX48o+BikQjDBaRDp
0TOMuOqyJs5Y9sDgrIUD3G2LfxigZyorXPeiyQrqDRW4L/ZDKL38i0+8vL/JidPBYyglQ34T8o40
4BGruURUkdHd3raVsF+1zp0zILA+UJA0FPReO2BEB4ZDeQjcCmMHHGm9VUWH4vcMOED7KP2F7KK6
SfABMbcgdcv86YvadCKhRA2VlQuF63PcoL2K2qfYoujDiHYpLQVc4X8MGUyC4BSGSwBUZy3Qj6AE
f0lEF0aVTmN5htut0xWJmf6Nb+/9o3UxiXJAPvCbiwzVzcR7N5b+HBsMHyShu8wTJjOHoh9J3yzD
WpCmnzaeV2Omxp88ckI1AgIliL/Orvd8SaIf8V75lMqhfjiiGmAEk+GR30yw+A1rm0MZud7Eqr9S
xtPvKQaAv9uA8u+k8CDg17beHJS+i0PTILggq+oVQzdMMein3A4w3Gtg0Kp4PaAhgHdGWVeKZLAP
46pmVi29TZ7wbTOLwxxPL7HM+ACBkg4iepAKSV4Yqp2gyoXTMdLXNNMVfhvjB4IsG41DlSN8tdDU
mEoeu840Gjf03X4qP0Fmp52rHNQy1rSYZbhDik7PszTZLmqQbJ/m3FBT04E5ebKh0c8ArkxdHc+L
e5QKEa7JJ67dBcRvaDajzsLnotBbKCq2epj9hHAnJVj2Ne6rFMIFc7W0MtoqgR7J1MxwhFjKQgM6
ViZm7FCrQXwe69xNKa3cErt7pnd8F0Pua/BR+0KiV6BoVmezzOt+XKGRk0Iv8YBmQkgOsa/MzwAx
PW2IZeS8blsx1JPBdASTOAUJm63t0P7oY94ddDxhBSeIzfKSS9o9a56iqY69O33hgTHIlbZ0GyoG
TUZRLppPj05SKWv4NfSfMFv3aYWxtvunXVEZ1WQc56QSA82fDZcyO0on228F98abzZsXfUtQMp1p
0qkU6X2wfeqTbQmrHlAKg9nSMtkaqKR+Oy6068+Dk1lxyFuI71cJRkceSrulu0GzZVtKuN0VNzIG
KLwMZzdv1eqr7gLY0TBXYxq2oh4QaG5QDktoA2RztNRMweOrmi0QJrA9F93edis45mwZGpvooa4c
s9uB7HZM0pFPCrpKEgrL/8fReS3HjWNh+IlQxRxu2eygnGzJ8g1L9shgDiAIknj6/XpvprZq1h6p
mwTO+eMeMY8xidV5I4V+Y54eDHWntAlna9l4Jlv8xf7ziwQ/cOMN9oFf3JYPYSjK9bbaDbu+14Xy
KyE2SWTKgEIfrlXsD8mAGPWwpN7wSRQ2EHpSbQWJ2FO7/LJqF0W2d8lUHBbAif0kVby+OxuGTgda
7rMoI/EzkE7xRUPLnDD3NIDVu2VJXMFfmww78ODcKl8OlAC7ZXjnM5OaAzRj/9MqWfzbOIH3jC26
eQowjfoZwP+wZFuN6PEgHVd81pugv6JJWQEP6KZtfRSUY0Lw+cPmZV1Blv+hW8RVkdd44E/NmBJJ
ZCIexHw1WAaPgbYVo94+hlEWLSNhOkMq4yrHL77MeeInsImTxT3Af1atUCMi7LsMx/tk8lWF7AKO
Knf/Nlwm4R7MMgMRjYHpn2P6CrHXkllOZeimuv/qLe0RIRXd9is24ypPe5gKkwMYmeJGSNV7jwK1
aHuSEWgv13UV34+uXD0wnK765S5EDjL4ekMHXMCeSJPNtJuTG7QuXq7I4aYcjcu7EU/7xNy5b9WH
P/L4neKy1FM22L78TqbEUhTh6oq/VsZlkAv4Uv58563JpWKjSU5LWAKhbW7ln9OgbMuzaGEXzmrs
R/OosY7GmdevoIAQH4Y9WTHJHrEKTcmBabau2N84o08IvYr1Urh6mZhDPPdHvcWlPQNeM8jOXbk2
eUzUzPZU4f7lzWk7cNvrg/6KtUnRStKuyuWSkGXb8sJTfAkUmNp1zWQUreO50rN37Mpg0qdhXILp
sC/J2GQgCKlziYI2/OBM5eFMAAJ4+tpV7pkfLaHggmcowYOu9ruxURqIchV6zwSQVZVpaD6Aellv
NaF/OkkPqxNV08GrS+bHlGWZHIk+JSNvAJr+8Hhbi3xTHn2Qw7ZQmsijxz8n6Ta3XT2nb3YQvM5o
3IAfTW+vjq1gq792OBymmh6dwrGUu+dealftlqkuLL78LiVD1t/axeZOLMrbmLCcD12WyJbdRLEn
ICdJ22MdrXpkrEdjgbCNCjxoA1OJA9RC+I4TtzYHsgoamy+LF/zqJ7mRRTP5yQN5igzujruqewiM
QZ5hDd3uNonDonkQ3T7LH9jKJnFBXcKV79rAzNk4uvtnWi0TpFhHvsIdzRW1/uCJmL1MhbptH2sm
B8D5Anr/0CeRgfHzO78+VuUYc9zHlUlOci1guUTov6aqKL3jthFSjW0uqhySnOXAgO5gP324Kur2
xxUApnvnNSy7JivS1dsf2t6tu7eVO/+9kF63v5H2x0dOglXSHaF4hz+B8ufuxI9FQTL1M4X/NGss
fJ/N5urpoUDHvZxXr5yPiWG6vwx9x5U4WnoyskAF0e9t8DWpz0Bc9WUgJt2/OOvYO2/BmvCN7HsX
zMc5iRSHMgkvO8egti9O1XU7HbAG4ogCEVWG5x7gys2mHkbnfh9BHrKAkVVTcrfxzwbo27KUk9IU
3nhQ6vGvNkaBgkUpNdvzuGm+0G1KPA1gWofDWz2XojtY40/1HSWTqX8aadNJn62JjDjpaDDjkczz
brgrE0pDM9+DQ72EtncMXLNf6cPQB+twX1YtNtfrh7Te9akNox8r+fLbo8sTJpllYPPCNxvOFCMd
0TqqqSZMnMWYYdJ23UOzjfvffu+4twzXzkUlXvG+gjvhNTIbZJjfLkmcTYtSJi8aqf4sBt7vCDnW
/LYogsojFZJtmpto7zEY67J9NGG0dzdSLMsBOMgcJqd8YaFWnGnNE/fNexElxSGNlPrTrou64UQL
f1GcHrBRUsb822KyE4/uGrDszkj+eWOSL4qyx/d4xbM4StxA81R8SZNUGY/IlPndwsGVB83Qnysl
23dXb0F0csZWAxWU2+8YYDTlrmqL5b/Wd5vHyFGAeQ0TyJIF02TFbVvreTskix+91orej0ybMP22
i4aqkJOqLnIKU6pjN3CropDx38kPZHDi8k+D1yHeR+9UMqxteVfLhqBEp4my0FSRd6GE0Z4hzf07
4C5gvWDoXqlyCU/AG0mfiao0fwOPLPIZaQTHTVDro0rG2pzWftDbya9Szz7VHQE/ZUgcyBHGvz86
YUmAGnaxME9YSiBy4jr8qvsSFCBZrqeLlHvxBxp7/Erq/QlhedrnTRykIN4q7bk7Pex02Uy3dUnj
hxcfldRgo3NV7EtuV23OlMsH6kCXTqfp5+aKykq6s52cJycdMg5X1TJHslnozRoCaZKAXWHtxuXF
FOt8M1c4etmZ0uY380H3iLLVYQOLVHhRPJI+y9jio8UcZYPzvq3Kf2RrReuhZJn79Ak+ctnOkv3v
IHEnHNZirL7jki8lDG2pX/CXxhlyuaaEfFv6x5oiz/ZEZaHyf0170n+v49aANTsaYDrW5f5Bzq1k
O7BX/Cd0HXHfdKlKf+0ogPzH2u/Nr9KqpQdo7DZxIWGorRHmqHTlVEG9ktlQrHHeTYKXP9EefKHC
GnH2CxsXp8mJK/UwiXaNwNvL8LtMBuc/JLByzkDYHed1ZyjCruNXa/22tw5WyS4xyTe9s7w4xVY3
x77f5vIcrjHMq2IGu6+Gvrm1NP6SbSJRcwR8VwIeY5uPOmyG8ZVHkP1v7LbGPTnamddDFdWTOq7M
vlOOCWnQ3xTkLAYtjsddIzj+3YuLbwlEcwJjy33YEnO/q21y+c9NKXJx7md5rurEL8GGV10yovfh
fCrdUK4HBEJ92h9aJCBNXsQuPQhtujHBKxvxU0UFy18bO6T4LekesGqzcoxXE/U857ZsRnFwa3f8
iFpENNlaBQtZIpOtk8wsskDckPqAoz6hFimzTcBdkIgynjOFth8x2Bo11a1Ubrpl2ziG30Kbfn7c
hWG2CyyZjkhRqHhrCBH964tFD4c5UJum5lEin6H9ijy1vdetyIq9Hpfb1trdO10XA7Avh6coWgHc
My7doDjqncsrS7e4ApsZ7XSEdUD5keo6RXIULBVzowBHudbnoXipURexR+8TTMZI07S6jYbSRpcY
j5/OdajkftPKJiiPFb9MeDJbkBhIn7Av0eLV4UO51e3LWG7qg32mYN8WTv8qCze84arRTp7aZWIR
tf0VqV9acaM6K7sMZ/VQH4tK9a87NO6fetvTx2D0x5UxRlX/NBMleDMM7HCQC4Q+OLc13iXefUYv
5G1PtbObb0dUjck2xHN+1k1pd1cPtb6ZwBlJW4Hrug6mrsqcrvW+2dk7hIa+1/0Y4q6pczW5UG/N
LFs3ayLpxAc30dtnW3bbDde9vaNJ2YHbDErZ5pxOL9I6/C+YkxULtXCTnFabndDkteSDjwsHOVvk
DrS+wH7s6VEngbr16nZ9D8h0Dw9DQWnSsVr3Fh6Mhtlb8kHbgPxssYSYGKf62ZNrY+4MvbT/qh7Z
ZIYLnyRZL+p8P9sDV73v3hCdZlw9qAkoKEtOPQP1NdSqqtlMxEQfmjVN0Wbapszi3laNP8Ok7r45
DxGANLItn53EKY/Xm97mXB1J8Z0gCTwlSQHRShtDi1pkKtR7QeoFZCxzcXIO0yJs86brOQu4yIkU
9EoERLw0bcB9tu3cEVug1oWSBdywiDHkejJo9O9Tu3G/AFa38wHzkK2OSDygjcVgdPva1G7/GXQA
FIc1cDv/hpYQ3d7Hg+wgtbxlHPe8Kr0SDg195RHqR7fnmd8TiakOwy4DbOp7+Hse42OoymrM22gK
oBf8mp1hs2RWnye2iP5Rp4uz3hDyrM+Rp9W5VLv/Mm+J0xx1Kev2rS0a/Es1Py6jQ8evOArGEW4k
7FcXXRW64Ysgm/KW/phBH0LbBMCLApXC/SzZlHLuP+meLflwLNvhKpAsdL0H3BeJ1rk0mGBY/XfS
aQ7aIxon03XbL3kba/3f1jSy4IdOaF4G5Ueeu7D7/IniofRyKOKwPKAk9J1D6xTxVxhuhC9sENf5
JifM9UOTlqe4i+L7NljVXz5V8e2M+zgeJ3ZQ5+L3cQxzhoQScqqQzKD026kFhWE9zH+QVLOwIxj3
HobY2h8zr9NwqAph7nZG8e3o9rXzhxTy9X4nW6s8r8JJXlfMJUHmte2iLtFiGWbDTjfegRelbjHp
Eit48DtDCJZGRQqQNRUDg8JAJBP7QRG/23AHtdGe8dNLMBZj8Ty3gaxudgQd0SEOzNqRUBX7Cz2t
VeidKjE6XAALtc35ZEnBhTVvU+e8RxEUn3Lb+dESDTQdGreYB55Q1PhhVjjxClug0pRQxmLbisvq
KRRPBOuwQIwJA0lTJ7V/ww6EdW3hbQ8PnJWrwLgO+neybe0/kvKJQMT1Riq/nNmCrYLFLnEmw80Z
GcX7rfwoqyoRvy37kzwPYGLtgSd0MC6tmmO/3nBBhiZHowqctyE9inPavVFgB+RQxaclBvI8rGsY
rZfVVajAo8azXNmo5CTP9Mh1MkSd85Uiav2uQ+21/AjFHJ5ddpD4+ie5m+ud1/ENKrVeDkoUCX9y
kpzUCG2c10pGKwJlLE91FgiolS2eu191gbbsgZBbWZ78td8+mkar6kAzX+SfAlYzWBpa2JfzsqiN
IyCNG/dmFtzX56YiH/eeetJRnFi/Yiq8YbPiMzMWIGYNhudc8KwIkU+rUXe+Xqhg6AvOgSRp+HiF
mP4zbRQt56TSRcAEUjWWA0cE6j7a+PIO3VSZF92h5gQWCpWfpeoqqxewuv0pLGwtn2wL759Hix8s
p4g7Iv7nxWP8jgW22E4bFGZ8W6fJ/MfnvQb+6DwAuTGi0CpzwGvJxOskahWr+u7A8KQe3NGp72p3
Dk6NMOtDOpYuYQJcCY8DvQM/kUjO0dG2WBgQBSaz/7AgfVhZm33/ZYwDKw9qImn0lrbr4EeopvSp
C6a9yaH6O+pxTdi/YfrzuzuJ/MMALZcO9FhSiMuSTqAqdAV6zjGGcWSlCer3fZHa/uzqIWoult/4
EQtoQ2hbhCDmLBpvvMf/g9RlMjgirjqReuLaxo3GpR7JKEflucosWHXArGtD9uLYn7GXi4AoDpSJ
QQeRlBYaEI3M0sNUF/LfQufkfo7xGO15nVr1F1UsWuASaFvDbAT2tOK9PrpVWdwSXqvHo/G36uc+
RzxrVzLzdd8lazuc6lU+LkvtHLSpqs9NgPpmEfcwQtfid9vN8T089faCFGX/71rgiK8AlBuABpEr
aSVl0w33pgrQvfSrCY5LFdbvy+iCwqzchLmD6HbPRoidV3Qyy9/NoJxkMajjZz8qTZH1JXFkV0h/
vFvkltzO5ZD+oNCyfaTHpf2e04Vlai4DfVtPTfhcecY8DcpdfjmjnzJ0pGZ9mvjhwPnHsP2oJ4Z6
q8Nly/Sogu/O8qYi2yLXrZFhd9dN1mHuwnaXB6mzPUydA5PIXdKFMfXdynaR/esu4O6juYrzddj9
0gnbz163zDUtjJcnI+cwJcF2vOLGx2qJplOz9ePZunH/PW6tf6OLMLqZF6f/ObuzeyeDWcCiBqxE
YT+WeTrA9IWz94CAcjmyRq8vSE//K3tUNWSUp1lfk0QkWpfJgiQmhCxdYS9tmX7htyPSo77ST+N0
duJRP6GDi35eX+hz48HoiY0fe7VBdel9qc9Jn9zLEfzbC/YgI3gXfjmc2k+EvOkj1O8pTduXvk08
2E3u2sOQBqfa7POdJNuhd5bfCBS+u2VFidDvdwMSxYx/S4G1H2338zgPPwpFSOahGhHirD+rUbBe
key5HHQymiFHKRf9TK5dUscwnv1Dz675EJZRjEZ81Oq/KLJedGrcNn6wczvdrHM0S5BfNaGETwa0
I5V5xKfO0w1kgNo76Zf5RP3isBzLutkJrxnd+BAlTfhLe1a8WAyf7yrBFFIOUj0Nopf/rejFGa1I
bfiKusD5WFgofgslgh+96NwnyOzh2Znb7naSYp1zp2z8k+SuuHcH0x1TcOg7SH2m5GX3un8DMkt0
NsNWZkkwRscF4RD0u5c+7jq8Co2MPgKztr/dxtv3rE3d+raFLj4naKThy8hGf4/6PfnS3Pq3Hmzp
v7RDcBQ/utAkE1r+BciaOWc6IZTYHkio7H9KVzPFJ9N0B1KGTb2TdnzzCu18hThPjowBcLdmAq5L
rfcpVIBU1DbecZlV8DPhXbk0q6lgMwh0ZSR/k9zbzyTE8lcJFXt/qvRquthCid4v3G85c1vIQ1pZ
kbqnlXuCW4vfUXF194zIdKVzdsXPbhO0H1zOMcxd4d06goBPNBB7MRywJjrnbU3aO6dHmY1uSPSw
K263/fEDUb5sEb6ctqrFY9w326utlbdl/jx5J4Mx6Lcwhf9ZrYqm2x6C6oZhTRisI0HxRlZA97kR
34No2A2qb1UWPn+/LCqgkcl4vwEE9GuE+BOxyh7xzG1Dy99Tw48/owAn8p8ZW6Y3bhcIoMjUm67H
CCE1eyKxDZiV900O+GPGvquO6zD5D4gpxzuNPPLOQ7+R6bi3Txs5YeUBeZ4r8nDtEUImJUddyx55
BCkcntOxod3VB0D8Wci5emngvJGWOmIDbZaD/L3sRb/gr0JBpK0Y/iuXWeZzhNc7i3SYsjSEFR0S
bl3uVNISI/6QMkY+WhwXGpTX2O/JBTeBW0GG6AeJ/UlzybDk7uQpU+VRS9TALdrQ2Xw5doMMzxbr
ldOFccQNXnztVN4texgYkU2FWL6HblqdDHDNeffLaY4QjKPn+ywMMvhLM8m1+6vKsa+fYgB3ddfV
ruex6iWFOrKx2BCcSzQ/0ECGLaqUpqegGIHJWufT3I6WNaqPXDKH7Khkedgslb4Dv9baeLcYPZr9
hi1Do+C7dmji9tmGZOVOCAbE9OyZokte1bS3+qegArXwDlD3lT1V8VTEzzopEu9Bdsiij2Eokxvc
MPY/Eqyr7lDu3VJeSraA4bnvGBdOCIK2zTmVyu0S+ziIaIrH08yGUcvzHIPSVVkymdFgu0vxqr1N
E4pcw42nbfLZwzlELEfw77ga/HHfcSqEaJXns68QclQ45SyNn8MO3XBEHJugXNC2mHAGC9QTzn07
IFykGw4Who12cGpvHtF1wyfRYIu6bpO5v0al+9hDLiUXr5t1wScJfzP95WDzwE9XO7lG33gFpRof
3WyNOKM+q/SSJQb9rs/QXiwUWznJnOwzZWHsyc4pTqpV/lhEzGWcLERLPqKEUQs4xuw7DSWe2AZ+
Rm679DcGd10MD8KsfRugEkhZY7d1PQTSKwgnb9FiHiuEfs19GcS6yPm9q9mBOPOS7RffRYn0Plq3
rwVTrfNjV5yOv+fY6egh3vYauC+Ts+ycT7KqPdJlLNNq8xIt2lWPIySud4NdevDOpGQo1PGBgo/h
GWhGzFBb21WP0QiNhw5ydvxjAFsTn9uh6PW/KOqbGXIG1fEbToai/xj8xYV6Xj0PVMTfJmZUU41u
9bh1OF3BymmB8Q4V5qPibLdog1hjMeO68B2hGXY7BKe5TIg0unMQaxQWj0fiVyfh+ZX/q9RVLB4g
OXe+XjWLeX8sYLWSH7hZMBU4fTmQZ2uHtH5ukQvHSB97v7jU1omLjOj33d50O6a8pzmt5gKCP/bZ
KazgP1pmfFqJvIhk2TdET86stZcbf0SJDNw4hPUThRucwjZxkFFce8IBfigZU+pJlAb8I5NiamRK
4D0t9OGZ3zCNL64TN8iTsR8v7Q1+9QXGOFbQ51m0DlKS3sTaHP5y2mRxv4I6KnCGrBqjyhH78FhA
c+KAuuYDFSpdzoNk8jmO/Iiem7d6DvTZ36nB9G840BNG66VSAES9N/r+79ERPCPx3AhPHK4yeSZe
gWFrMgRkFQytmGvC7b4wwLUZdlYx5AXfZ7yg+LsiIAdf9CMaDGD4wn2vncGfnkNUQvVT4SZw4RPI
hPq3xGHY3zJsxgqLUoleG01QUMtbV6euOUNQaPGF0KRQ/9Q0hPNN74HSHlH2lgUPrdyn8xIva3dP
nIJIgdjrdLzoaevNneiLosjdGBHoIV0DP/iN1TSoj4Tcr+tzjYZJnGZgwOqB//cUZnucgIthOYa1
Lns2cSBAOdmjkN4Y8ZR6ROvkTlOuXu7WLQ//KQHmlh8Minrq4bzF5ju3YTpVy3riTvFgDVQVV+KO
RlqTcAzQ1gCZ3RCjzp0R9YjamXS2tWWh6xd1FwQmHSFaZ10H+RQHYtdAJHp338QG5wCzxCb+FlnM
IQhuXd888MDq8sJ9EK0/162jVA03A//+SgmjJdgUZq+7FWmQuUqR9/rAy973//AA6vokB9cPOeaw
sg7Ez4V1dN4nMt5zWYxjHF6KkLDat2Ea/s8pUJt9C98a+DbzpQPsf0yAgqcnHdd1/Xt0a8m76ha9
g/M5djy1BcQxblY4Z6JXzA43ireoU+eWj2Qf3yMNSP/pYFjxdpBZ3vvnIQnnNvrpFT4m5qykOiHK
3WpJKtYoObXJbT/K/p/hKEkPojV1egqlNhr19Wgdey42v1nvySDH/2pZo8xzvA9c3hXhMy/xaly2
IL/ptsPakt3DmzH73vxnIFrdxaIYwixEp2qg5uNpSQfVdAdgUFHfx2Ejgs/YDtR10kO09Kd+DKlb
yEY+xNLBk47v7maKgrS47+LIBYhoHWmDW5Eo0x59DkxOWrSM6d0O6j/cIFdYIK0nrx8eJm9smtuY
KxYGZ4XhGGhiV2vKw2RX9xT1wLGX1t8oQ8QU4yv54YtGDheAyVR4F+Puo+/+VIYD928Z+0P50TfE
dfloUOst0hlco51RMFEv1WdmbiIUQbVGF7S54BjH0AAqeOyO66xvZz8FnTquFC6N9712cdkQhNTE
82EmCLV66RPI6T5rk21AaAwN2Ga7UFX6pUgGnCWIvCirkoRAQrFPgaqD1TuSyB/55ikJl97eYKse
+z+YImA5+C188TKOQJ33boKAusxHIVnSunVbilfc2ppGgRWoosgwCCNqHjxKrO9azNwNPJGVocQh
WojtrBhb/wttNOnbQBckTggTLdAk8ZSOb9YpU/WrFEgJAs61Jh1vYYG0AIeEFRsUlo+gYLlp+JzK
vExWKE5mnSk6bDJpmjMb+hiheQq79m9LWlj5HJFs0f1DKTmV//z1WruZzZr8cVTtCNh2RrTKmXBr
TSHGTYyDfi482YVgsJWR7/ga2vpmQZo6PEVoEMqX1sVsdbJ1EPc3615rZiBLzFN741fMUlsWYyXE
15nY0IE2Rl73ZXrNpUSenmbmMes8dubUjlrUGMZ1uptzGTquHPLaQBBc8G5CxBfXYrU7Z2mi/jh1
yv3e+7ZtXpDmh7NBl8q7d9uh4bqtPdBR5nM8wL+GJU2KvyjTl1Vk7YKKOp9QgsVJHhVjPP5xtqaw
+2WXMl7ew57Qij4rPdKbMkk0CUEuEDmg94mRTUheb5iwZG3eFsX51EljTmNaJdNnp0DYsUQ67vaB
zML0GCy4f9wfPrIabiYRVIPK+wDJ2ePo7QlU1+468uyQAIYCJhhXAYDkNsWJ25+D1YCYQ1Elk4BX
NBrK89R69VUsBi/qQ6I7xHu73qbqc8HAtFyGmBm/ZgSsG/FpwTdQs2KuST+CZSCl4QAmWegtW+Kg
bv9jrpeIdcmYZVUJIWGL+93X8UQUBwjrK7zP4h9q9NpMXBCn/bNEdLW/S3RfBFMIrut8SEQU/OV+
mTgbMZaRp1pUoNimJAWgyvwpLKZTlVbe9IjXUlTHRO9j8F8RO7GZD4HTBeupJqKrZiZBs7zxA8pI
fYFY0esbEG9VH1wRAANl2O0w4O5h66HtlpUgRGBJoDGEYzTpcXNvRtqoi34Or+OyHH+K2GwI7cOl
qjuyInVc/tMFxxkqUbm16w8818l+lh5JBAjU9SZJFWdAdK/GMdyMCARZSTx39Ps/u+2L1cnH1jBL
LMrwgkTcA/EPgu3X+h6BDVbu2lw1ASpequ5SDYuD7oQyDSIa9Nz4+49AU0135Sei8Q4vMfEOIq73
emOIxLz1mwARpc5TiPnsotOtHTRP8ii2N3IloO1O4z6DxuyhwVl07pl6ypziU8/dT2JFVXxuEsmW
y1e9hucuXCIUlIiXPB8z2bwViOKHXeKuWwuvDe/53O3+uGylP54CbUz6ByMqJ1buJFpTfiIrb/8x
UlD7iQIs+BwDd+MWGxEUVff1EoIAHpGWEscQeotb3rleL3B98ZzXCs2IBnjKqRVq7b0ulTd/MH7O
04e34sGm1perar1vHYHrk0EsVvm+4Bhvb3je+znJd6YqrLQm5gIVrFBGJz+cBn9Fcp5Es0gUo0Vt
6Y5qe4LBkzHd5tPUzLt+8/xOryuC0rXsAxiHEcXmDR6vxZsvM2a/WpNNZJfhyY15s3uw/dnyCI+K
5IU3dPeifLbszPvvBlWK+Appl9v+NJJOxZuBg7WyqEsdN/3iYx32864iNFA4Jrda5k436g2J3ZSw
Rzsm2O1fQsqwNzGsmcDjTY1TdOEwYGUl/CzUmq2f53AyYsoIvghECuWIMpvbmws3mu4tOcWzOoIx
xkOPqGE2kZ8H4QZdfQkYxeuflCcMqMmROITbf6mVav8LDuDov7B1kfe6YFuN/5VLs3rfzjbNpslg
QoPWe2hRT6/zsXB6058np5p5v+c1NXHCJSVXHebuNhAjcYgReuJoaR1dtecWkJ8sBg8j+2UQhk6p
eGx372OQxjV35JhO+rXpxyR8VJMo+lcFr1r/mgbkXKdyten46EDBRZkvgpqSHVb76isE8S9uQiTT
3CPcom5u6LmuDk4Z0J7owvsEPy2gf/Tq7MysRJ74/fVvgNi+38ye+Ooqm9yp01JcIbCcg2+C7q6Q
jm0/wrAN01d8bJj22ZMbr8/dkRP5khZ15F4mYK3gGA+cQHea52I6k/Dko+4ZHZKCk5ICinzfMJrf
Et/hrNdkAcsOElaL2TiU9inwn9Hi2OASuVEK6EnGzbLos0pSxDJw3avFvRPucXVreMCiKMc4EHc3
cFGTZwmbDoBzFmkrcexgbELNnYuCbMqp5yiRfA1hItQfQmK6djmsEmqYqX4SjKLj6vabyC3k1f9X
tQ0PMhrfGvNlRtEjNUoZCk1ffK8+48hI/WNUbGekk2v1GE7YbWiitn55ku0sw4sOrmZlsifYLW7n
zWLswpw+LFdJaoT7+oFvzdnZit1uRAewysm7wX7dB6feik4zfHQW5/+Aay15YAbr3WeDU25XRzz4
Dh4BTtblQddT1J/KaVvCEflI6kRfjOol4WFYf1nJ5i7qD/DadFuygy6L+GSBCDeeaBRL2yEIkLPP
OXJLSUR3hXnD1PfpVlY9VlG/1/s/VVRV8zA1HFg35Qavcdej/8UYyJ1liCdpXDef+ygpARBr2de3
C/RoTTCR5TCjJ20C2CYjZipPlj+Yvpgy2tV5Jtdq/qFQjVzPt8GPo/duZ33/Ji0hGX8uUd9i4Cq8
LcZy18ObvmOicYgvidDPvpsh9dVpqvp0+EQnsLM9M9w71d91dMz4gthRMMhhS+Q1RnLhmRexE1cM
eeaWNkdi2XYvSbdcdSvu5DL+q2TBJWmidhVxlg5TMUX35dAiqFcSLcfJ6tos551sl+oYkHQREsyg
EF3cNzIGuEuD7X8cncd2rEgWRb+ItSDw0/SZ8l56E5b09AoCG5ggCL6+d/asJ9VVkjLh3mP2XZqX
LghU+qCqFcvRTJqf1SRMb96Ok2vafJqCX69i9gl59h6bEp3pUiOIV/uQ332abqslT4NjHifD13gl
ANDrTC35kdn3zHeiJ5CNF2Q+XKYQvck9Mk9z5+82VrT//mRJIBHkyfopZn6B2VC+ryAJDBMbgdmK
wT4ixUlYLaM8SEBCOV81ANPpFT9qat8wijFFN50eC3NH/MCs138xumlnUtomop2QsaWXtnZ48Ioh
r+K9TTsP5TmbfO6BEGGlxzK3rk+RvReTvee92eFEOROdDiKWXTXO1IzTImAnKKtwbMgM+2QHSoQt
eZ+lQe9sKYFOw/dix1WdyGp3cpvLCOpBwrhDvEjmBuonx2V0GCabBUEed6VPk2W4Cwq/Tt8W1aUk
eQOVuMGGx1fRs38IAD0btLElpP+S9PwnJzRLd5LeW/K2ttTrqVfKjMfaXnolp5KGsJvokHd97FAq
C3OvXXedm9VJcJ97gsnjXAU9R52jvhNWPRK80UX4zGLlc16aw6lx8Fqmrm/Oy1BDmTb8fkf6wDaN
EZpK6R8g4bniqW5aOT2FFtn7bQKY4H26Cc7nIYNOUt/QHwbaOrtzl2SbqAizCJ5CrJJ7o6equVRy
7KiF5jJIRnksbGA4dTj44PVLYrm2IF3bXY+KYoiLsmG1D1uCi3+6VCt+GYXnXUySOvKBFpxiFRw6
RpldSxGkPTqzwhXekEik2LeL8gL3H7uuAE7QEL0oKHZUQ8zaSpUgG9Y9ti/yaUJunz3MkVEw7AE5
zekDom4jTzxtsKEQ/ByRfHWKqffTDr1ANuS3R9af8iGSGM1fL3jTjmVc3iwRbvoG5iK6Mj5Q7PKf
zOpVnmcKp8Gu5D3Vl1uZtwiaMVeWxHOdEU+atnFb5uvXBP8C+htHoDpCCgS9Mz5aftDqeZ/25EpJ
AxYI3XsIQUTlGndOxscVKwrRn1ZTSu7M0cAtY5sTMAdHUcuTkNPUFHdX1s2wr4fVEl8aWcPahwpR
wJVnfZ3LJIMERcB2p+epI5hEYDPSSX6JzMzud69MSkWBlH046f/YhGlIbrF6rnGrNirr5WUwHhyw
A0fTvfaGrd+6/9axT3t/o9OhEM5BBEuluQqkO36j64rxsKOjm9mnWhVu8wzVJYnMOV79QNUXmiZT
eU8ppzx0LN/VPwR0FCa8KpJ3E9VTCCLC06+eiTTrq5rM34VSGO/LfDXP6BJJfHS7Tv4WOSHUzbqE
2o+RXd3RaTYrjy//4Oh0/Qj4UvxmM5wmzgTBFNuwUvo3VbAM5j/Ge+8xD1qJi6mL1NuFmooSpade
PCwjGtWhdrKiOjtIToemtoVPO3MZn2bvmuUgrDzHfzw01Q68iIEjQ1yINKWhpFy+DGAF2/uCt3D1
M9PldD228rSYEZ3E6Js3nrNx4m/cqIvs+zBbJowNq5JXHzqkuWsWVej1flR0EmkprsO89QZvZPEJ
5utGgEvBgWU6QERoi57EkljolZO1Jip/GHnFw8OI8zF+4sXj/tR1Qeqboo9/MWFcdEcSzizmMzww
wWe0Y6Pd6krQei/ofWWIPRI/3W/sKnYYde2/WbSA7mOyUa+kdXzSDbBOxefYJNzSqDvCZqdQq766
lEnreyDO00bs23Es9a0kvtg/hdw88z9I3U7BR94EWjxkCWLGjcMF0uFGkjQADVNHjRg+kDCD8AwU
q76osV/Q26M2TQncwHI9plkBLZcf1qnOZZ1lE0nUvIv8H+J57eBuhxIa3JkgTlweCn+lrxV5burc
j7KeUbsby8azwedN1veiChtzR3oIEIT5PxIeknTxGJAP7TdJPaXrJW2caPpyeFsmE+MioiaqSlvw
7+DIjafJuQHZmsmd4M/hKcx9zieQ78pT5aK1IjN2k5QtImzaxMueP9ySNtQiiErg6XV1k1bbMFgr
Ml8w2FBIyeZm7fzhI5gGRM4S9HuvGp3ghjEqcm9yAnj6xqECFRAOrbpKfwRh2DsXNyWZj/weLoLo
WzrOw0kg4offTtrDgONKQmjOU1XRNFVpVz2QNF1aJi4/rvZeODAwMNcYnioJGS7ALpBjKnLuUcpz
Snr8P7PVkEoumyVQ+6Rul+hQo1IHLwLyIcXBklKr2hEOmb5ZmhezS9jCKZGWxr4sTllOBy2MD2Ep
Jx95L3qzdtdiRvTItfB53tdNnhvCDWVRPprMpP7O5Y1e3NvaXgsIpvwj6ejc5+QRaeF5ZJ73UR3a
574kWH3rO1C4bhYekZha1SAuNf0lRmSGDqTyNaYm9YRIR4MTTJPrH3tBW5q0OYr54+BX2bnmkUcd
SRONf+DdI8dNwoMsOV0zL8EGxITy+CQklMUCHUWUmgCZTA8kZiv/r4EpkdMWDbj45xBntQNFrrkf
SRrDRyt6aMRBTaJkgAs4tSGamGLq5QrJWA7W7LmtyxWC3GXd58loAsiz23Jwpxl6heOkzNed9x/P
05pEUk9xrmkvuSTBGhwpjxU4r6hh635cbB4ga4rmJ1msUON2SfruC3An5WEZ6ya5HjOcnJQPKQoG
DTHKrYo0oyrmC1cWa/7omRhTcPBhG0fg2rvC6U4rbBb7BLiDBhW79WjfbEGuGBxNWwb2oesq/7/e
97t/9EDd8JiGSX4PZrNa96XUTFVuy47CqsxKSCZ85P4xTTA5fYZkV+dDzrB1jnMJJnrKnBroxCp9
/tsgKVw16yaaqkNGcOWZLHxJYYvm8C3cwI7GOEFt78DP4T9T72q/PU9U8lTyx2kO9TCEaApgGbkj
y5DiXPg/Xw6lE6/yRYXL/2tcjGOXzOXi6w7MAZYvSytfXHSlCLPCFH/9OppfY55wfx0RJPZW9lM8
3E+d27/xE43BV95Uo/4JCyQgRO2pak+enIfuXNQDzmjfqTzb4x/DRMnTkTKCZynA44p01V5BmCB3
XshGPwly7PbkIE2DL/HqKr/lo9X+cKy4jg7rILNnjRTo71TAdL0H1UlisScXqpELwiLZwUUnT51z
7oIIyzC6bvttqynMt3y4mYokq2G/F9xcqH6qtoYkhbCVjTWl6DYUpdi5uMok01PClLTM+nqOTvCH
c6AbSclYSIVA8UWye86JdWqLE9M3u2VGI//jyEAtZ9GDCXl03TyzVzQUF1TJb6s6BtTQewyYa0+K
dVO6Iw7cJqVrV+51JR1iZ7Dgwvsch/Efep0T/mpwpp/D6MnyBR+Y+EeM3XyPPwgdNlkNxwyLjLd8
3rvWOaFyJr9IT/UldcB0UcUICkV5PY6fcnbx8hCNBiALnU8PwDIM4AZoAKeet/UAuw44CwVqwrOU
NB58mq3IgFkvAQ5UKw4771UltjMuf/9GX3Q4ZojelhGrAqkBmVC59xmsnPLcpSGp4szP1/DSp3z9
8eG95CF357bbTgv+ygXFcK6ZqBRsvrnzyDYqXjQ7qp2TAkBgzb0gkjlvO7hfHlmpJH4xrGPqMPCB
+c+BoHqlD3RAbjMCqe4hrbImOxZj4p4bVffBLZIlncqxuqJeWK2K1wrJB9Af24LYQl5NjhaDEXk/
rD1a3w53Cu/6Nu4fXC4g11tufrW/hg8OnuzMie8IFY/rEBjsDpdJGozbjSdbL0IRmdS0q9q44lDx
nI7xiUkAY3Q2lUvODPuIA1ZmHZ55GpDgXWUxLjv4RSsBS5xnPz3aqV/v25ib01NmgvoYXR3xCNMm
PkaLGsG0phQC5E3HXa7AP7T8oaoTNkjOksyu5e17Zwzj4ZIoZBfv3VNOOPV7CoUFWQDqJc0foyOv
vK1GKrtHprZm4sJqlP1aHLabTHuJOk6mBHHn0zb4LAiDY5SyM79HsDxY/RifOIQR8Z5wTosYpul7
runPHJk013aXlyGPQmR5auB5FQm+YszOwU0OvNDdrwhd9hv8Cab+DwZkS33azZqihjKoMpe7p1Rx
k5yQRJ/cuPyTcfOK86Z408Q9jwyiITzB5ZOnbYOd6RXSywkQdUW2WEt4Oc+b93pM11M3ejr/rN01
g6UogCLNBznYdqBeQTx3p00EhGIUnudvhD+n92B1NW5ST0zkQPYWz8hxHFBCicf3jej1wMkkWqYV
BWleXyuZ+mXSn3Lx6gUyULdUOx9KWLrH9wfVOxgBModPyMWlgjmcZg5U3idWxssubuzM1Zhi1tJ7
5t7IXP0ufd/jIGSJAtwDYMbzP0hOcedgL1iNurMYYvBSU9ulXz3OS7pHkkMFl7US+qSaiWp4kuX6
QvssTP4mFtTDJ894W9wCmhh2IMJsgpuil7PkV4kw0iRt9UE+Q/6KKuKyNG/R0OI/9OaBHX5pX2tA
c/+Nms4fXWRVgxwQHC3cyLEdq2bXS0OQmFqQzW8D8p/IOaUB8yEa8jlnATke1olsbH00VbqEB9sN
tX2RgqugGKlpoi49MNOCgJDI+mMyNCHtWoWsuylXcrRowUBfKyRJHI2TMsVCCCsBKJGTny8PBHbY
NmOz1E+RU1m1k5Oo1GEphAaCUle8O/MkNfpuUaW6KD7rFMzi1Tk26noxT7e9+5T1pZPsSz/Ut2u/
eoS/V77ZNzVxUlrSXa/PpU/9fpcLXZH6t5IsaJZ5WKAbrrgo0oVTPN4uFM/ZoFZnuG3znuJcOzOw
vQ4Y9MVRzCwym9iGZfinmahZbSoE/19esfljMtK6P9IXK58c4wSwD65mEbrzsAyEmfDgnQ3sDrwp
4y3hnzi61lT4rLC5Uy2EsNLTLt1Zry8eB6AE/PPznH+MXIwzO8oUXv0HnV37G9KA6z0koynfoh7F
hExR7mBx1SG58TQWAUneiV7RwaOErbaJnZ0/0ehMC9EKjxVOl2DcqNpPP4udaWldEQ0kkiIOtXEm
jkJ5I9mVPU4Bvi1dPAH+8HyyVqCLzZ8IZVU+1KWba2rKMMSZ+aZmmB67YRAU3SkblcfCjZhjtTPT
QeB6V4uPsHJPZFhGugNLCj2ajl0jj0PnK33XM+nqU1+Z/GcueQijrLrLa25n4++1XUE4Sdy7nrIo
4/AGhLbbb2vOvpyghc+o9UWpX9NchtGh8Y3RB1Oa/m+RMmhfl+LpuS2dUG197dCwY3/woemQnTX0
h9fgoybZX++ryvrVZilKPsRBzYt/wyZvPtNcxe2ublu/3AF6mPG6lEiO7dpJWoBK3ja5rd8mMBMk
I9u2+kO6MK9vFADcd0/AzrkBWeQ/4fPX72B1Vtw8kY+XJJk1rXKCOOTeVmtoUGbL6tf35NOSfziq
eXwOQL2ZC/m6rr9Po7A961ERJAUSkb5RtoakPtdUqUlelcreB01OrV5WWHDFPJf+HlNB74kUWkph
va6RdLj0pK6oroxEL/Ci9F80z401h4B9fj6UKsR5yAQQ7oPiKkG2BTyRXqqMIMuOcmJlTtXsR2eo
iNOxreeJxoEpUuLahuHknkJl4+5lZx2a3IqDFTTgSKILMrZHSXEcmYusHZvfaiuePVXsRgdgZOub
l5XCuSs6zKor93ygiAgdgC9wBiPbTPIL/9XlI2vVnMb3dVRmzjPWFO5RsoTDdHGj3h/PS5/Xw0GS
/nY2pZOmf5Y+Az9RM/FB3F0EHaxoXHL3RCWS7TdtMURe+yoJMd2dJQ4/KZiXCW+PkcCEW4Fq3o06
9rKO3LglxxT5NsY3XOO2bXYqA6cNaTyf9JcnUtaNTTYW09vM4S+0X28adnpyYvlcXxPCm6lNnf6h
GjgUdZxqLhKeV9Zxe5xKNwYNNvcEd9a+Yp8dR7SL7UrQjsWR47nDrZ6Ttv07Qjl4MBNb9202wInt
WhYHlNsigA2+mcYyam9R+IGJwbabe1ITLg9/Y6k97rp1LZ+qIK7/ZvyML2PJskOvn18kouU8v8IE
nQYEx3rF/40tpH1A59gDKiQE7qs2RgrPVdXuZLwm6hRZMls81qrUuwxxGl+W0frvYSKbe24UA9Px
iLS9F66AwhXEAjwpIubyYhmfYL5QKh/vSE3imecLCU6K6Nrrdl7htPH3ajiJceHEYFIc5chOzpaJ
NrxTMOtoDjuQEEGh8LgpJ/oYWxEAdN3EIHDe8G75A5e2zXguFPMyHZLWJc1PEDByyVg28mOGsFvs
eQKGd4aefbXtTY2BbSQexJEsKoMnEMOAqXZThMjYx6VFed6nzP32Dkws/beAX6i+TLHj5c8RTpQ4
LzEWy4kGQflVcygnfPeQ184aLT7j0gcn7e/4aPnrjaP0/CN7HMdNUzDjbVe/kcUF+PTQkHcw1Y8K
neqxGd2KEF4kIMbxt2PfqWK7+LcidCkJsbWgjtALM/YLbvL0XyksT8a4z3X0rUvEsi15xrnflyWs
w63TVG2149jmZHbA3Jtwr5FiXhu6S+FJGlWN2MYyr5+Qq0380ceoju+1W4jkyUx8bXYVm+J0UeXg
fI2OqKNjzHThX7wVHXmLbZQUWy4eZHQmZLA+z4Zdcgszkcpsa4icbfqkX2Z0OzsSl1ag2+MN4efa
fpA88sQt2VuxnOGXuP+6SqbBRYSJcD/pr+rnbqozcxllM8dUIDxvhO9KLveRtaTOXhV9hGw7k1Nf
9gM42OeFJGCH26DHc1oit790AHm5peHr8Fi1I/xvRnsAS9QRSkIRXyTUovAugbQrN3NC1pOrYRxZ
OFUpoUuadmVaHUY3IQ+W4sxsA7jQeyDjnNzUMnD8x8FwRfA2s4JsKCBAvWwxwFAUG5MuT4XNOdrF
1D7NW+vLELzF4HX5tsu9xmwalTWkskMwd8RT+oJmD/MABMQh8/8FHWrBnUvo6gPAXukeMzyJmD+5
mJ5Dw/tpFxWdWDkeosrpN4SFhsuXIsrAouWXvW+APJOrGaWHqrKOXbiTJQ7zbdGj6Ymw0cFnPPXa
/0kYPM8jBxFQALlCU/0F7+OPW2acjlpBHMBYXrIpvaAyeGz0a6Nu5cSR6B01uAysasdCtS047ICj
WY7DVxt4BVZ9N4QhzeG4/0mrFibEsAaDxIyaCPuD711/ncxneQADHfyuDe2Mu9xoi7+VVBnyf8c2
049asKWxBXcbLngwqUHeJTAwD7XDwtrOwOigbsYs63VQjw/cUkGrwbPN421YGQu4dOSO40DkfACM
VHFXhA2ruzIGyUGdSEJk6GGasIQnwe3hOqlo3HKbtu0RbzzxxrAeQd73W0BiVQWIxS9CvRG8kf7z
LIFyYLhD95cDATlHKtgmeApnSHQbd86mR1qemhc378YCTmRiXg0Jk78g3qEzpHI2lq3BBQfm+jMp
59CGy8ljLl5IXMIa3vZgmp5GkqvEBGuQKZuesJC/AwGpv4pqBSFaIVpxWiVoovJOrjGkjFg5oACd
cO4+1xGv/ZosimFJmea5Xq0+8omBvwPjwHnqictkzGplf/HT1KVGGTqiRV3VwX9+6qJoOL5fH6St
nB+i9QS8wiEtH/SiMOUzyF0K4bce3glZwIONS26NIYOKcVupq1zsUXG41kPAhe5SfxHvShTuy9jM
XbvHiyZ7XelG8JeY5+UXjaR5Cyn+hRC4cGk2ovE1F3YQTWBQAdproL5FIbXUZv3qqr7+WSNRAA/F
n+EYXhPQYsumKUO0q6II8RxZdeP5SfNcGHKrm9qQteVHm6O/FoTqiT9axDUcqB09vTcpnYNbRIr7
3/aas22qQj32jRI5hU6J1kDKbeJ+iU3h7nIRdq23HpvZq26j/pG3Zg2PMMzhozW25XB9ROD6vXEh
ajNAduuHbiLyf3wzm2Ibz1HyIL2ZGYElW1OEFI6tN9oT5EMBa3bgdTJKdYeMpkuy5WZz47EclIjf
5P7V+zyK9RtmQBlT0CQ4neMVApMP5+K/62oMon51l5c4rkLobeSsmOD4fTOu5cietuWsR9Bph16b
pZfsckHjoRfxAloXPG+yuSYtj5yZaVM6tQNl9hIhRG5Lvs9ncHZJf+FVGY6bAo4F/dgiIdpqqLh8
GVEZ8u8QX5/mSmAp1W2W/K0pz8IsiSj6HmIVJe+ebdDMa8bXZ+RN/ich1uvBGjnyxXQmreL92sWw
PUYge+teJFn9JHOv+Fb6ChqMKiy1tvfhIQ9q5NMF/Ca7j7yG/jCDA28UfhG8pW2WMkfHebp020Ve
t5CmbRmQahF1+b6b/RG9r5Q9OQpug70RLMVop/5yrV7bdDjPHqmQ3UTG4J+zOvk/Lv8MAhM/Eecs
ataPmeeg3qZjHX8uizMU+E1SvlEGNp91E4qE2legHxLYSO628w2ovdnlrbWRbLEv6ehlaLeRBhWE
e82+75ek1dEgSCDSo6rCSxmP3UdqEbQuGb+8vyQI4YbAjmO7X6sivsQkWOWh7qAh4P9Pet/qLH6I
Quvo/Rg2xa1oFh7J/pKVBWyOUD3MzB9/reTrcqCMkTobbiaJZg8rEm9xxqFAgsb45fxAxAq6qgW/
SYeL8XdhOMBUxYfyfr0i9gjzBUs4nqQes6eq8cFgzD6Ry90Cqrjbdt1kgFAN0g3qjfGF4MPimuBC
w8z5TlGeUsbvpbrnd4llPXLy8YzrxU9A9yfXh5brTaxX46JuOmaJbpekPinz60nrFz/DR+s3uDse
4yJgfsrtFKfppqD9NN6tXzgZ4AQFYuujJBgVH5IROD81IOSS4bEeSMVuuKDEt7ddeyATGMx5cpOH
Mvkh2k7e2++G/j8zEzrgJEhnJg57TnA8/64eJJRg03hqSO6vNACCaHysOvJuqNM+IX7CHK04GlDe
+rMm/j9QPuaiwgKIiNAS92QyeSJWrZARyC/ME5deXabczzi0yPMHywIZnqCj4mZipoEbxsTmldMX
yXLCaqZq1c2DPZUcQiiha1bFa0B1trwJC7//lkM0JPuk8GqYyn1U/CgeTN/Mopzo6qYuLViuGTN3
SzvRUB2QJn/TVEVrtm2KPp66CyOcn5zRgBX92pRELb/+IRx0cDvzImr+cY7HstBOo2ivJ6CG6xYD
ta1hm1CpTv/EHlmxHXpsHlItw405CtUWt35D4nh7HeYg9NcLJTRL/p8GZz2M5XaVyA26Ljw6/n5m
vrGjA4ZqT7XLrYVnnkKKF9yO55fbNYbEEIjWuX8OKVj0Ea2emNsekqwFxeUceeas12F4q9ySf47z
E1Y9yAUtZBPXTvKdZkCsmMqoF2xa4tbVo8mrkQssVVb9xKit6UnHU/LmDImxRA0jmjR+0+n/ehvQ
D2uARfKHcSDxcgWahX4Pli8ZjunYd68kFodwo7VJwVS0ccNtnHxY4reJC4avBlQ3OQI/He3JW3ww
1jlHdOwxpUit9mHXus1uiif/HrtHTzwKkFy5wUZcp78x3iCnnxyH1f3nEFUXvCXGGr4ORe+j8Zfo
MTeIrR9KGhzn0neVOXdV0lAAh5TW1Vt0LFl/a6zOady1Bf1iZgqbU7/deHT9nFuuyfDlIiAd/856
gvjHj+LUt7Jd/RQQyxjiJGdlH96MCelLjijJrNxMQag4JQXFaRQP3LZnDFTw/lf4m0VECM6vqpL0
hzF2i+NWwOIiFdIse+XW2QCkW1S+eeDRUjT/Qjzu4RSg2XLoQyPob6AG5e0LffbOPntlZJ8t6VVU
qmVO+IJ3EbBCPqvSAIFfS/GyIrwXvMbTuXgD5ZwuH8VYzt2t601C3BWc+uZxx/4DPIGqQHajifFx
zqihCrePI5pJtI2r/3tP5fCAiFBCOFJlNexU4keMqiHmygaZPRsfEj1Ye+rrbrjh9c6rhq6dmX9R
wzhnFBI9Im9gM7JluhXDW27LNr4zFRdDd67mv/ij1mUXfNIi9eKnGJQrv23SyCiukLHIDXEJSz/w
EO8Yral3kgvl1IV7MFrnR6ZxGW9rI/DY+fjpbtMQ4h2/iYOjgcI1Iu6YWYNuB6QHZmReL3P/RlEK
8EWeDJm+xw3own2nkde/9Mp3pOZvBrb3QJyhlk/wxTBHgkjX7+Ql+2gz9dY8FKOBaNSu80o6FHxr
fPLrUC03+Lm9eO9Gtc47JxwiLpNgedPhNpnrlf/hEyz+eaBuMT2OHLxT750f8TFBRkHxCAlj86H/
NVi6RInihiTG6o0x8FBNzJ4zmIakDksJlaMN7PmA1gzOkboZB5+1qyHkEzxxjGJI3nzgXPRdSWFk
X4mICvcZlOEM7svP3AsQmiG+14RPxtsap/aI7NG2BPDJLZxplQDtWT0EyR/YmyFGDpln4Zzl7ETl
KwMjGXk4/PXgztumpMPymsRDG7zS//KhByLB0d4jA+lsR4AVlAWpILugzWEGvEpiENGRcd89kYqo
k1d8P25weUQq5U5FVjwaln17CoEd3BqTe69ZWsUPo0NRYF/pVl7C1kV2w67IwanIhmEpnfjoc7xj
rm+X/lomiTS22VPjYKNfJqo3dHlpilAzmC00HhKFk3NeiUMWNBhdUIQP/pgP87e/jsbe4yCR0uSC
t/T/VB6G7RffqTLck/Ek7cGmEvIK1zXxzT9chidzGaM0cLutjoe54Si9pRDKkBtTiNjEAe/mi0Df
6u/aDuO+Uyqb7vrUSQkDukExx5TRUqqpA8495QMo0kWKFTyRk7rz/bR/Jd/UfrPDxtl3yo/5reMR
MbMSosJEkWv7HxU3Mu+QKwX20bIsRXFeurx4IoC95rsJ3MG41VBdoZXgHNwh9A54cvyVZL3tRXl9
HIUUuba904hdWAZ985xZNXqHYG3YU6eF2Cq4FLNa7n258UOYNGFyqNIWoSBMCkyIdl7Ad2RNn+4C
/CQ+dVKabjfzPnbeQ9Tc6HOanLecsg09is45BjGviqDlN7zhDoRI7moWuxlFx+94rQ90iwQja6qc
kpsvy0rBeKokzuTQY6YlNl5uJ8EZasY0yOXc3EgbrVaaC0l319Xu8Gb7QV3xbavnPpYIxc7dABE9
eASUXwVHzbd9OCaWb9x7JxivNpMHXw7IXDpXx3IK06+iSOJ/CelhBoI1nX+rJmq47TBqJa5hwPZl
mKKGY5vc2mlJ4rTLO3stcQ4rZ+82aElJcdHLFAwjPS2tU4Z4Seua6yTF2VMhMCHCETRIV8mxhaOk
ffEdk1mwL1emgX1IyZtCNu3xc/eNlbncRoQKy2Pt9pLTnk3/t05rt2PPdhSZSQ6Z+qecYa3bh+T7
b/sUR3+HqO4a9EQlDERVmt5EnKv6YbZ9iHkEGcV9h4ADhQ44NSvgHDdivV3WEjav56dKn5poVP3B
uujt5HJ6UW+56uo5p4reNgu6X8LkgjowRVtOMbrDwY0pOO0yHLCnkDkSgCio43Ekt6oln0PrtPYj
+P9xmbJfJC1bwZm3O9L1y5lJKCjuhOjUJ5tpMx6FF4VAEEYNjz0XxbijoaUo5EBMO/hRaw5OzE2Q
Dbdy7XJoxnSQ50YiMkI+8VLETr403WaKTLwcM6yl5t5jQlhvwjCaw/2UxeJ61kPOZXcSYRE8ZnoO
1FcoORPNrRA76iNGbvyecTQM+lqN1UkjOwHCBkee6wRSOJNhXRLirWtjJqog6iPG7bTII/UUWK8+
B1EtHai2/rgePMQx9RjN6/gvJfKKe2Ft4jU3Y5fbnRZX9DXq0rqbHXT6G4RanA2no9vwOEPj584N
XYvHWiRKHjwGjuvhkq4MPnvy8hTPF+l8e75LtQ2TJ2j2BPG0L7czsIn6hPOwPq8i79PlKGgiBQzY
1PMFfw7jY8r7q+PckGYiGtI0GaNmHjlYsDD0aHwOVXngceI8El5U3rabaFmnXPOromafREE8b9sC
N4Fg9eCzmepW/7FjUt2ECxmtbYrsnh4j7Uc9tCRYPhGjZMyEu7VNNPAGpwkQn1mmvYVYf8SLwLTQ
iXFDVpADK1ZmVKTEXttoqZyPgvjhzaDreNlG8HHsIUEnMgwfRAaYKJmEARmt08dKH6g5kMKDiDxp
kEREh7snHnDuCxdBsvVp6GMGPGzNrmVWWqib1eqKXA7DxgGCUE+fHKojz+ERISIM22ZvGSG4P/iI
ouRvuCBgkIsS/qlrkubB64Puu2uvtJC1B5Hcp6n1b0tn5OU/rWKBo1R27k2jPKt/Glem6smlu3hg
YFbs9DaM2ldPNWF+ifG464uLUHYMpD+Qplha4T4pnEPiHl4kvgPv+kmRiTDc+evCDu6Jn9DwtMAO
zT7iEknGZKI9NHHPy9VuVTlQbw5DcisI+8AvXuwyZ8GuIQkR7xb+CtX+yk4NeMRzuvPABmVb3vTT
UD4P1p3dY6A5uLmBfoHIgqUGPmMWLh0djm9rJzviI0d4hmOexeExmxGt8UFGf30OimH55bBF9K9n
JLqFAlmQTRBcpz6OQzyvb+TImTZCb8l+B63y6W7wnOyRBw5ELDLLExgxH1Trxp+Y8s//Pwny6RrL
C5L4+5CJv5xp5raz29Ml2QMm58nZqKJ1vp2RUq8QQ5U8VIUM3+l5dO4XvmqbPJuW5yQpSl6FLoeT
VxVuvdBdpy9/mV0Hw+iaevgfR+e15CiyRdEvIgJvXoW8SuX9C1HV3YOHJCHJhK+/S/dtYmJ6ukqC
zGP2XntbFEOcIQTBtbzRdACI49tCyFMJhzd6RZ7jg8JiH8qYf/Wxe8OOkgADKwenVFIroOMq8MCl
2/wL8KkBPh2oVd1ZO1Gut5j8mztUfmN+5StqvnBz1mRsjCKaSXfox6saQXjCtBXzfJmcghC5TeG1
OS80X3n3kzMXCj99MY4ujUNXk8jFyBWZOj0RX4vi+6XCA6Hlc/a05GzHoATu8P2BiZnwsHyDOUhi
zgA7m09SxqY7NhFS3b0PmFOeCyq84Gh7QXZt6CTXR1+s6D3GaDU5+SCFm5/oghFib2x2lNl5uGVt
PyInWNeDXQbCflAezPEWOBp7DTJ1aozMg6JK7fhtsT7WiRs8dV4tzzd/7LrrbwsCQBneYwi46p+7
MEvbzgikEAqTG77F/OeccQSH7N/6OM/H13rW4/xnstqxm9B8yWh57uOisXZSm9uD7rohrQOV1Gvu
1iRBbzQP0g/LOMv9uokbvB30w8x7dHSpklMiaNauhIOH55Uki+AOYSVTwZhXfPpgiKmaQ9J4lkmL
MZlgwCxy3IJNaabdyNCC2zS+OWDTJvRD87Nk2QiPmMfXTGuaRKt+s+B2ew8BGC82z+RJM+7fisXC
/37r2a4I2uVwzywxHPc9TQUCjKKhcUfLWJufaekUg0Up9J9Ki2x5DEgix7c9zQk5OZy3uNoCHcxP
TFIcB+ndTVrFlVPcw7yMWiZwDNTY45OhlbrBorsnAjrH5lDM7BJTTWTI2W6nkHgLPXGK1mUlehT/
ffRwc+PSLpHH6G9C47TWY0cE2bIJvJFklWlwZ29va5zgEL8IfN/qwMpfiPxwnTPi3ohfQ+Vzu5cQ
BF7NAE8/BZgeEZdi5oKtnJmjPNq3pWOdCU5CruJWsHh2bEGppsQUO0NaEeWJAadC1UQeR1U57QI1
OLfldgWeE+49pm6/dlItGeuIZLxnHHTTZUKf3eYYsVc+DQOfD88HFYguFDgwBhZtt2cAw3YdqPiN
dOaSG5lGE2hxbxBGEjzjCb1lqNs/5hVW7HTIRjoFxO2SGIRbIvDiAJhL48ma7bMDvf1PJFrVv02Y
vt0Htr22mw5h7qD6BFB4RXJYXyR0xTVdKzxlhKK1lT6Tq1f9cwAC5fsc1NnFi2SZgzzwBvPWVYOF
snlKrEtFiFJ4V9rempzLMugbAFm++Ze4QpUfHGXzU5uUUX8mfweb7CZiQfZUJY65kYltzSQxnpGP
eoRYElxuBM2FRnvGIMqhzHHUhHmWVee0y/qi/8R/uDYPfJtdd8Y+Ry7bUoI/O7FDxE/AY+4tfytK
Hu4MFY4tC1N8TmnsMsLectGwmrdEponl7kggoqDOmoCwkRpJu8B6H28cha0qBpRro68t+3MDPBp8
D9OwYzSQOAE7kGHWViGDqnerAyp8RRQYHdkShuatmSL8JyPQhqP0ZZ2nqNhvmZPk3vTPU450J0x0
a73EBlclxxvLvkfGB/6T1TMXeMz5hIhHLzJGPD7e1UNkVehTBRuvn74lYngjtFTICiLfHKylLa/s
k13/UHGCnLVtdIEqBPjmfeIHiqAUDuDKw/YaxN0Dnln7EBJiA6Ky7+S4Xwq0/C+sK/NXglM7cezq
2DrodiJ8xB5iea5j5o1PhnVn9YNDXsG1i8O1/CsriwBUOKA8+CxIveFjRq1xjqzBJiPTYFifBytv
7/SKIXdjZO3BNY7w1KcxhmdxXhQ0bLZgSdDsI2UZIDsLaQ38Gw1Ux+H33FpEOjCVmNmmEaMS5A8z
yDtzhuIDgL2A7vkfsEOFjIm93jPff8HvF0dltKs9KARICaZGfTRN1mOljtgZumQSM4Fk39LtuA6l
f5i4dTDlTBqZrVwawKO4LNRd27GrerQlBihmF1iHSUAt+50eKjiDLEBWyl+wvYRY6jFbd5nWoHID
RjLRnQ+99LGYiaxLRVHUH1MbV94+Jma+JE19DR6WzkFBgEVpCDAq3qDbK6ucJ/QzLDiY6XooISon
+cZ/BOsGhsg03PcMxaMNkhrxDYOuYPKU3ciGFaUci7EZ84wVNhX5fBUt3iZYICQ8JdpGRujalXjq
qcrsI42C+xGMymE9XMX6WKLrXh+NjTAL+RkybIzUq31BcETOmJEiTp4LZAFyt7qVZCw8uf8xEdW0
dzx5fymp9RmNKOJjm7MYKsos7f9uumcCJ0lR9M5DKNRTDMooSC1Lo/xBmJb0Xws5Xzca9kAkkaqb
v85YIl5PqeziPbQWP3tV8VicHZCWzT+sSx68OZyvLiI+IqABEGom8wR0e8aeDwr0hHn3aWbtv5nj
DeUxRurEUBDvMoh8p3udswDpzOqXOdbffCD6c8u6bJ4usDBiSPI4iXYr9H1cCp2/vIwwQKi0kmJJ
voj+i4DruIAAgZp0xT2ZCguv9OKhOyqsyC3BVJqS4MUSGekli8vqvzEKkZeFQM8gypFb5OBPuEVr
4lunKIpmmb8Yuc53emFZnPYktmapPbULCYl4zB5c7prxNejirN+Mw9SVh262fGgQicnvWanxi7tS
kaXXOb17SSYYgBuZrdgFNOJVzqm5kL9U2CrnL/aZu2+kIvLwGDWAPo5qtIZD72PQPxBLcKsMLRbt
p6Ed6qORiPvTpYlW/Hy5Iy+AZM0vwp62IS+CSut+KZWfbYuxj2EVK6TvW+CHAU7UEM4B+noSG462
jJec+AE/I4rPaevsP8ZFHBlgQlSypWO2fpBE0z0WvQ26MfN91b7XS7ayZgpwrb/Q14NKtSJaxhSF
BLIxwCDukcQ8tezDtQ/FWTdF0N9R6hn+Q9cK/oOsNwGrGt3okCVxDNorbJHe5jjphxPxgRjmFjhj
GaN0PrD3eCq9VzDrMRviEEsVSJrcBbVRoRFcMWDII9MNMX3msYii8OJRJi9f3WqkdTIkb17HsMWF
xKTRfw8RsYRpOfoka4EvWIEHaqsfUf+FhUAPSPQlDAA7kQhsiPrwDzqpIfZV8OxfR0ka2RHkeQGL
TlbKvUUZ+BBg7ZGBHos6mnZ3rmkNnUTVFj4Ho26OITve+XJYHqAIuT7C2GS89V04qXdu5WXzHrwB
sTCI7+Fw97Mdyw1ZsjBIuXDVHemVN5YVwlx6k8VY8Jm8at2yRlBym+hFfsyaCCdqGLRoOyZYGA/i
yFVvsHPRGi20AV9K9iyTBTpijnVUSTYaflKqNhntTEKk8jg9Q7Mii4Ke1MKxZrviLEcdyjubZvgG
VpwifXDsbrjnNS3Wy1LP/ndl1XTtpHKM611dLfbPSA6RSLNVRG+jrju6cmz8BJFykhYp1ul2YcFP
O7AD1xi+0Rzn5CZUnjUQKGIn96a2p/g6NpoLGmKG81boIblnUl2X3HlFw5y80/quc3uyoECmzHu5
QkW71rosH4yj4zwdekm0nlWprjhz8dQPLW0ryY9OlMRXw5gVl7Y3ef9VgDcOTrTUSPWTkU4RoWR4
hoBpOCzcrHjkMrP1hkV26Oz0WiK/LHo4cy5KGB6nYbA+cfK7f+JmIE0Tk/JwIP2n+Sdcq//tJrLS
ECHBt/HoZKuqgzKbO48BcZXAhXzXQoUJW49m2F2YUqSjMyFBz5yRtW7mTQS19kxv72ay29yUlxoA
1CRWlHybiId32ebrEqhU+AB7to626n3PIM9LW1F6/hNb9FrtjF0TPhXls8x26wraG6Gq1YorRQMh
f9gsk/yFB6Yj6JDpJV2Ul03vYd1TitkVKVK4vRMEo87MS7HrYvToW8AHmMRHDL7/fHeO32rKWsKY
QZj9wpRELeIavair0L07fHhs/HaRbFTAyNBicQKzffogwgM2U4iM8cEWBYJ1oplR7EDV+miJfkpS
XBdAI0pO+4BN1TydgzY29rYmYfnWjwbz4+Iz7D6O6Oumkx7L+BmaAXMDn6lFwo+uCBgu+cyJV4Kk
syGQgi6/SzIiEzGDFvExHoIIKY+L4fJENDg6ZPhjLsl+JEa+e/QQ1i/y4gwkl5byagKd50/eHCGn
Zm73idAHwU8Q4KjcMXkqWLLnjd+NH0GfJeuJbk3NUEX7BJR6nK32EfMV9aIi/M++AZOC5pnkjeVh
URFtSoHX7IS9LW/3goDM/p5VV3yBvBvw0IX4daAt9HCmV3JqmksLlc05ZPL/PHYTx0BJ+/myTERi
7ZI18+Wh9CF6fCPQdx+0oSjcOkRgqNSVQLuovhY4GykCkIJwEqNF1MiNmCa/PmARnPFABpbjcnn5
TnMYBm99ml0vYvpb6/GpBd3GxHgKsG+9BzY5AD8tdIrwksCVhSOWRLlyxGNc+Mipt/xt3WJxXdcO
owtmnh7LUC5EDf4obkg6XkEM8GCXM7N9B3HNCzQF3e81sNwnCku/302r6S5ibOx5Gzg+tvV+pSD5
pC0q8gNbg5lReO2O58QDmLel2PCSXTOF41u3KNoDUdga4NBSBsc+Yua8c6Ub/sUfrDgcFdfHRnSd
+1HNbnwZk7L6jHtCLTZEsiji8WQ4/PTSpqMeeuIVSL5FMbMJWJDR4ThT8DjjISccL+rHeDfJsevx
O/b1yUNko45L3xv/wHiGpCBKSBa3pkZkfSChof9aiey0Pm17IVrdAojX0M9k85GwUvOY4O9FYGEN
df9jWSh00wTiATVs2CMlJHPPYvRRyNb7hmC71qeJAIHrCFvFbNxsmf4DaFGF29X3cMquIWbuI7kT
OtwxPevb86zXm2sB9hJqVkLfEtZ7eNjRugXjn8jJg99CDLi8Y2tqVpx1pD0Xc4dNAoNqU5yKzrGe
MLZL/Ggxkos78hgy+0J9nqGCXtxBB4eezKz8RCZvs4UtiVwjBXqUtcckgUVy0d4CgQYUAUI2n4F2
SkfTFhc2t8tTVvKQHnFyLtzNYUHApwy4QpH0gdDZU9kjj1sjPQQvOOJI6WxzVXg7nEc4CBCqar0F
wEfyElA1OpdyZH4OAd1TRbmLpuamFgZRtJhbC4G1BEKJXD+TWengZNnNWP6p6xp3otVKl7AV8Pto
+TbUj+iCN/w5EHt7Nqy1dLYVXg5vRywUcXth79PQtrRzKwwInIEkRfE/3uKpQq0PG2LaUe0n/xQy
0ul4EwVM7OBoFzYBbT9zHNnkH7nXMdJ8CFnDZC/Ew2GxhM+Y4NnkJUEIc1maUXj/qELWaj9zQf3r
yb75EhOZ2ackHgBZaRY0K8IGl60JT2CXnHFWyDMpBHl2FsPovExJ2PJasq1w9g1WKn0mK8L8Rwiz
/QdmTdfcXpgm3uG7CVmCTrFYt9KGyI2W0BrvIbVp682dcUFlS8mUgXlj7dEo5yWSLaZjtXptYcvY
1yxnlv1X1MQDHBYkiXymEKz8Tx5AfBfpiOQ6OxZ8+e6vDCfbOS0laj7mW8JYzTGKPLvGt+r6/9FE
D2j3DV/ROTMhwbFby/En9JE+U7i/VlBRgMe8e4QjZKO0T8Cv8BJbSHmzo7PwUJ4zjK64OVzEo5xI
LvT5LLB9ERHcStRHGmaMctXWNYBioaaAOGET51kB15jyuITsrLDCqwDHbF2484p1lyfA1ncQN8Lw
2XEG9s44XeZyb8/8xPeooxFn6TGQp9CyQu+0RkHDTM4PcWnNQLo8ehkrGPb5EDX3PKcZiWYzU3qA
xzXsmWhqw10JGMvnI2WZbM52gQiPGXEQR28t9gYYcY2MPBbEvfq0S+H+DGhnktcRYyIgfBaE50SP
inDdsIqeOectEs0WzagVLEF3Nwuf3M1hbZHpA69JjiNLKmLsncm7KJDB5kCJSbMtrDhmuoilpd0G
sfGDPRKDqPnwKlYfp0JTkr8mBarzjZryIrwSLYEIGpp0WKIuqNqweGEkG9C81wwKwsM0QO1mtNve
mBRJAJoVVHrE7ma75hY9K5J5QkxfEFj57f0KoqrcM0nLfrsePil2ReRo+3YiEjNtHc1CihaJ2D4T
CfNprbP5LCIdWkcRiMi/MlPDxoeUst5K+CR/OyV85Ixh5flvenQca9Ni69ZoC0MGTStahXqzzDZ2
+Uopo3ctQTcJOVa+6I5+vybxDjwnAS1guQSm8JkspHOu6viVtFpxz0CNhUlyE+lvIaiPDWFAKK25
d4T3FVWktm8oohcgoVmAgJHEL3o/4PuE7sR2FnxTUnDOjB312cFdGGNsMmQOCG4bQo0ObeKTNY/j
E/apOwX6EUV23LxFDPNuOcLKvfBrLR7nJSKSbZ0lIDc9D2hv0oil+Upwri8gB0Q5W8/h2CF+KRXU
FWy/qDjeIfiGsAWx8qDD14gGwp1U1VheMoKdkeZaflFfFqH97msNPeX/8EPJ7EcE7hA5P93IRvWI
PT1P9r03evdTTFeDB7zIrXSuoVycuYVWcJQUhvydTthZzxXwKoY2qxjW6UX3dl+jCVcgCM4KYFm4
VwGDsTP7CrX8FG49f97QprBn9Dozjcwyewu3ofAZ5DhtXpywVUcWSGARoQ2d8tm+WNIO49QQQSju
wmbGQpIwmGOsXPp5p4lA40SFawGKrkidWsb3t10MWqaqbEFNKghfG+S+0aVys5wgcRA3iOGJEKdT
RiIF8fXW0/TzGlUHE7eVvyMDh1cqHKG+gFLsw/mF6XMMbGhJOPHhmVg6NTlKNhSwic/d1k959id3
mzl5EpL7+K42a8jnE/Jnk4cqVMv4SiKerJ5CVDs3zY5yMmoJ0nKwM7PiPHWAsGDzgerDbF8tZQji
CpfyPjKJSxMBtVgg9iuz7NCHBcj+jWP4nG7iwXVSwZZzcOWRiebJ/6L9NU926HUOZNoSdwJjs/Bs
s16yaO0tH7l8VLsvRHCvJHbpBpLHDi9jy8POYbshWkv0BxUOQ/TmJyW9JivKdY8vG+/DAARoQgzO
/oadlGa3X0Zu9Mahi0YcK3HIWyYjRSgi6K3vcY7cvwV8OdRGHKCASROGSIgvbPujYBwr9wE6QvLJ
bRF8m7ImupoChXh4ek/SJjNBHA+wEy7RR7RB5Hl5Tuc9DEsYkKsGzpkqsh8jTrfNkK1zjA9dAoBw
66S0dwtip1v0SRjYhxVi6yvrZ7YrHUrr+hAy6EAclv8/FxmKH14RJV377Bs3qeDRh0Q0y5b6hrXh
REzpJI3/jTYFfAl7NEyHS8y0HvTqEDSXpJXB3mN0QbjL0IRmS0Hpct6SSIfePKwMqzilkH9xKglI
7XgmGElzaWcpmI38XznZA7GL/Tx8kfHr/VUlWXx5k5W/dEZwLlAm/s0XScKDg2n8hKcJnz0p5JX1
y+mMwD8beQh3lI7kfzaWEyE0a8AR3vW9D6DO99TQHUuDVhZpHOTy+4Im/LtlglVtIxlVr7bwH4wy
SfMgK+PeRZGqTbrIwCMpZongOiaLZXvHITQ+7A+WhEzK4UCUHBEoOF/o3qdwz8Z1LSGsK4qfplkq
6tN2pOoC+7fqDj9mS1cJtghZIEz7rn6KhDuXV+Wu9R9n7X1n17YYHhS/mUUzlNLVr7/1grLw0K6e
MCmaVfK3c0WneHYYCI5pFzmV2Fh12COE6Fr7Q861/hicIRr2baydZCcrx/IufZ5knzwT83AAbBrk
H3Pj0Z5H1sjYPIqW8NoudBrbGBUgWdFG5IQ9DZm7cO9m7msSayLqRDKt87vEz0Z8bhLYdz05J+0W
cgn5oIzDPLPtHb947xYbP5ZXw83AgMTWMdma5OYUs804tlccJz11bteh5Vmcxb7YS0BitcCKCi0j
zpWNBq5qqQhfbayA9vOMMau8EJMmum+G6ROgaFlgoFp4Ek3WPNMP55/w+Bi5YdBi0qWiLPfTILct
zIl5iwa43Y4EDyC960PAcqksemu6W7tIiXShGypf5mCQHGImCpJtgvAMZ+HM8A/OGU4Vg/hYDlnj
c6grGyPdaCl+xpvyBKsKY1fYUDzgszPmh64fscOKhlQFIOrAmgTLjSGvmKhVAlfPIDQjy64MFfJf
bcUOonHBiq+6a0bP6e1DQayJXq/YkAvWtIOF/14+uqIcnD39mOjfl85eye/yPDEl+7rMRozlYYFp
eQwxPT+3wld8sKDmoFAgPVbYL1lxJ8tZrogb94bQnPY6xF0Y3lXlxPl4cXK/J18F/TaxI9uec84H
hCACdWBZr9Qv2ykTfGbsTat3WbQonAlCAZ6QOiPRtttKirW7sxnhozFrmevCDYuzCX7UEGGXnxms
Nwen44+/FA0uKJhrLDCQ7woVWOdKMb0+rHZblI9Dg4Jzwxhg4D9qtS6g2uUECKCEn+Xd5JjGfFV5
7xLDZi0+wQ1206WJ8McLiTT++mIDnvPOYm6gRVnOMkdYJCUSvJLClBBREiqYPHThQhHsD3CZDpql
wh+6Io1joI4cpGeUluiruKQ7sEA5HCH6K3CiZ8miVaWZ8tyVrhnG9tYB+QkaIbR1t516lMXbxCV2
4dmuFiHkZgiJ0L3KhYsLEdgEwenKUiJUz5Xrjd0VwcEyvgeanpiJZ53n28AyeAk95LnATMJ++pNB
Lc7vxyKb7jpHyVfE33Z79AZX4wTCImIzRugJtVk86sOmc5kQ9U5nsx8qh+muMgowcqMzgwJlmG+I
sB5y1FdXoZnFHFTHvzXvl95BGg0b4lkoRDdTAVkMgaqdgETni/GjgzckaL1L2LzhcUnWkSUctWKT
ouMiEhV2Mx6lpEwIXeQepGhjK6PF1fQuzXs3QJcmcNegKKwJYElO9eSr+NNhmPvRowdGCYM051o0
VbneW/Nst98wR2T5SAQCJwF7f70iEpdNEr0ourdhC3xB//SjRSHfB1QmR1Ty2SeKYXECX4YWH7Wc
zUtPk3U3twPaxulWqBHuyBzqlTXEEF0g7OI2sJFkOqkejGOOCrWBuxtaZwofCx5ebGINyI97SxHy
sDVce7+xRGQPdTRQBb5IRo4b6cRhtXU60SRnnujhMQD5dwts0OKLfUkjt0FIhwBaZFzOhu/bTnXA
uPluQG2AlgMY7XSRQuSrOgZqddq/axAv1pm/IWpfSmcwj+S/GvvOcu3gg8rQbxsynE0FfxNcA4qT
VFRj7HyY1jdLfeC7qHPW05gKA+aNBJ1+i8JTGUE2UfVesmAlbK3m5cPMdyOqv7DGTAqW4kk3vWVV
nks8967EWgkbr3H2ARVac2UpnWXfvLyrBx2XNT+KhqHI7S19583IP7Wa0GRcTzJq4QK4VfUz1RA8
b2clfVEVuO4NflIHkbt144Zxn2qyEWWlKkt/eNH8Y3OqA05hzlDm0f5rv07mXCQVTIaBu4W8m6qX
8MxIYYQwUQS3R62uwh+aM3/8aLGbnnnCNNr6OcavRfoG7SGx6j7Y3xwq8S/urMA/RnFFUH0B6l58
NOxTBLlTfOu4+xcH+dkAc3Dvoh3/CMiMv0fgQGAg8KtR78kbcyekF5kwDEiidmJwFfvvMCNDgtua
2fLeUO77/UEjR3JO9Q0JRDlFntFzGODyUXqam2MDDb3YVYEjcIMimbvoQuQJsUp4L3aegx+Q0sXK
TrYwOI/Gtap/ecnlt8b3Dl42tL1Ptkqk0y1gEpNDEbpEN7NbE59dlDkE2c5j/r4OrXqEO8U8u8cD
geiNeGl8H70/d79UZYn+V1se94sICMfc5kqW5ozlpH3uEhX/V8Aj0QSzuzpGIhuDyqqKqatTBONm
fY+M755GUtK81PLo/NKJOa1gscNVdGDNmiEQ7hTYlLIL/Jc+lkuNBwtElXSaW8UknNZjnXHLVUeJ
XhmGiISNnuJpRmzTirlt9+VkQrklsB0pegainVxh5Mek/hrBMrlI8h7hjCyZaMKrROJIbeZIIkuU
u1eElVu7OgiCq1tbCiXI6lUPXC/s5+fEdYHLyyhgnd+bcIjS0uJ02hOrYuJDZqIbLNzgr58+svqG
H2pknEvUPDb2zDHX40/tlHDYYohC2ICJR5hxJYxMU12vfe2Q6/CeU8j5G419BYwspml3fNYqQSSw
QYG/utcZg/F/awk7PJXat+q0XZjwgEggHKcF85a/OODbUeXZyfLOvo8KGiigBSESUDvA0tLpEfZG
2vo3VkN58ds+qc/9moviaIV5d+1q4rOxAg7z7G5MuXokePvMerYzNrMvg28uP5chiL53KofqomzZ
VTdjbdJfNVES9p8lcMmiwr2bweCxXPnJYwOoO8e6MKRMlQN4R2GVv3sOlpvD0ELub0+QvlvzNeMY
QNRqgqQ5KOZpzyADY+JFK9qUfm4d/0tnkzJXcn8I9EQ1C8EZOH9PINiENX8TF65g/+h0f/BexFcC
c5E1eHg/XiLtkkKMksK3H2KLUdhwclZ7ZesJkUXdd04weWDPZOs8BqspvUPAbZQgELf8Woq9mutG
D0jTiVFQ0MSQFVLBd0FsLxdioVmIbxon8ucNeIbaollhsc8ScbDjv3ilYp8fghToIyqdOSL0GMHu
pi1Hxg+4HDV8HHtcMFGXzgjZvltCsFI+3RI+vBYPDJWnuUsE+dx7X9vxGdRE9jtHMDa3qnE88Ukd
OVck23NW/LhQM97hmihyQvLuXyRnfeh8471j1Ij+FdzIZF84dAQ4x8nqIu78PkFxAHRhAI6HXcX0
/9Ffz8vR2BX8PkEiyDtKbQ59bHbcxkNmsx+JBpcpTaHDILvADV6/0aqsP5g1vW84x/wybsyyh7ke
Rrt9hLDolq2DFa8k3WU9roqSIcVlgqEpoRT8JCjaWfnkk8QcieZQN/8gzfkD0+QqfERT1dmIX6i4
hmtQuuF6B77QWrZ4CCNc5mSqAAN0biAu2dEl8W5HkAIlaqv2dxChHk8CYhPEg8irmksG4MqC0ExO
ynNg86eqTYZWkxExCnyOT4Hc9grRtcZsOMvoeRUTsRuI90tyrBVuN94GcpFLrtA3T9jWX+zxjneM
AJbZT6aYMm5vNAakqOBW67fSa9vq/qZ5f+MtIWBmrJolhYtTuSxol/roOkMNw7rOyOv6g8MFSeiU
uf5RkZPC2rTyzV2YVKN/qojmBNJGzQ/eHiMScStlwjK/f7eaqqURK+maSbTFJr/z5pb0HV/N7gSI
rdDi20hXRltvcKb1wDq3Xs4xcy028iCYu7+oixM+iIr3u/9qQ8iCB9wGnt7f0oKW96C25imt6hsM
FOQF8SIsu4YsefYq3nMqVz/ESYbpH+oSwWqprAWZtZsKBcvG7q0hechzyqlzmLTjAJkXJXq2v13n
0GEaorVcf7ppXj3Hfe1YohXsRpexSz3i1t10JaZzfmmo5Is9YC37uc9hcW7s27fMuLOdygOmnzph
xNFzojb5pNEX6da+s+24PRI+SXgFLdI6HCH5IB+oKO2/qiXC4pBw0h5ntK/8vojSHiHUhNkvMLIS
R00eDpQ8mSQbkKXTcmWrQZRFVgQWMMw5AN0Vc+S+aXdBiqd8hy2qCT0JunGylp3teoP3WCzzym2D
vx+JEKrq16lwF/yJazlcZ5vrOXGFTvaF7zCZYk3breh/G5/UW5Qg8pl+QmLtxV30L24Hb7gQOqAJ
LzCluuO9byPUurZ4Ra5B/DcqD/oXadU6g1C4qGKn+iB4qNgergA1sZGWclh/e973nO5KATpmWB84
eDlZ/zkJTPNNBksBPyzZBdERJw6b8c6bgfANtH8IsbzErQ4ep053GunC5p0EvdypPSuV0t3xvTpY
4Asds3FqlLfuBuY7ybiVPfuX8IDWY+J8tEsYlc6zW1d0eYMMLOsw9d4iD4E78im4JRsGHsUc1Uhl
Lfab8gPd0GxZ6BOEzcxpa5dlFv0zayMyYqGI8UB+NkDS6wBjo7zSZuQVY7LaPCNnXJb7SmC64lmG
a9urWXCZEp1wZUWqGIgqTrcD2ITgh9UHQ2lDXz0dhg4G/QkhJbqrsoazkAb4N15v9rCC+9kaME90
83itLArcV8Wo+Sgt407MhvOJqnFqXCSAm7XL8Q+hcpjO2uLC2GKN4egkgK3LzyEpuNDrxzh/YNYO
FEjj3tG7KPZX8zZXEyEqlA0FvLqchMrPuLaba5JDNyCXGT8NNm4E4pPnpwxLOc4za4h/fWQmIPIG
lL3bkXk5I4auUE9rPhJ5wuQhPhPFQR6jqLP84tRWnLwPtlLHhlCQehPGM4IJosEWNGYJuVH0g1qu
vt0dgHi6+o6dbBE9Q0MC6cuUPr5vHZvkqh7H2r+1pOveIqvUfmrfzAvHsC0MkKMgoQu3ELRq1Fae
fxTFAtZVBcQPUAB1cbynflH6QRCTtGto0KNdDp7DuxvjRA47SbKJv5kVkIJ9XblUXHPpRNXJwEn7
N+QG3R0mRcibBAX+J9ccE20RRnC+4bgQsXJkJVWup2HWEArLioKdN9knXh1ulswPE/scFr3RwBV9
L1CZRB7fxijmY12P4/dYmSlA50Tq8y3rG8gD97ZUYynucNQO8XwMiecbz7XtNg7qHq7TT2cQeBJa
DaAIodbQ8tVo17DvHHAypsjfITpK2pgfUE71jA5hGZYZuSbQl6/MbvoDfLHWfveRiNfPUD0yeW8g
YxHPCrcf5CAQxvAWmlpmmO9cFtLMFlf4C6jYcBJvBgZt1UvYRmgSItK1Y9b5BRVxRe2Oe6nOx/Ae
JwXBQGwAbuSWlbShJe3dkS1DXc/jzc3S1oTclTUDxWF1IWuMWWedhpKXlVlQw+ycaLuJ7Bu0uxz/
7MubhYVttvObuKON4qn0s2rvFsReQm1R8Ief69Z2khuWxRrNc4JwH/HFEIh22tSEWi75ngaj8Yft
uvTJd2A1dbEdHGsd3wRRbvW2Qad8jxHNvJRWVukNLlgGPYYuPk5HUMbXjoHkcysplNlYjvrsxR7a
zQA7/3Nu5SXdjCaqfU+MZnWKkFIvBwG61v+y6NYrQlvQBFXpbFU5vL/1f5ydyXLcSpqlXyUt1wVr
B+DucJR19SIQIynOlBjUBkZSEuZ5xtP3F1lmZVcqma5V5SIXeTMziAjA8Q/nfCfJAVV2Y7e+rnJC
nhvwcOeQdYUzIdqQrva/rkkxDB9rNrvzabFJ7nkyBlQ1KIgJThHAmiwP2aSiNl36TRHWSF2El0Bp
kzFz4tvBQ3lybWDLsSwsQqSTW154Su6J67YMGRcklVe3nIKhRO8ZKVaTeOwFwk6wo4M8SCZtRh1h
VsEI3dLEVYOzcdhFwnNH4pbkH8ZFoMaRyeGMRJ8ELrBqGYGOqBUpBmLrk9XMznIzlJGqvzERnBnh
hLbQ+NorJ7EPJWQkBHw5Xne88/CgV9PvUOZn0VtlG9/ZyTmeo2sHCstA3qU9x+F6nnlnfYsRys3U
Up3IHyw/w6qwrRGPzFS8XW7fpol/sVXRAX9pCyx8j6wkXXmu3d6C7+HI0U4+VWJt1W6eIb3sUBJn
w3dJIyFD9q0x2Ix25A2sblnpqgKZYxVCt03o88wtYgUtEDslaYsPL1/G9haj55jtOAzz8g52lERm
CPgu+pQoVB33rU2X/R7OHUiond3JOWSvjOIzxkbPpkZ/KGoK56IKDvOzy+sN+8fAKOvKF5CYzwuu
PdTxRVeLhOVbxcJomtjv1VsHP7e/o9IHi8P/I7i2N38eVh09S5wPbBbZsyTeoWLrPL530tgtpt24
tvZT1Wr7YJqewnkFFhgDKfJI3th2iMV8IrFMOIFncwvqrMCxSFZhBR571ScE4n5E5FqySrYuCF7G
6NTZrRIgvRo9Le8VacLeYZSaPSmcXkzLr1lK8Ywm04mj7SireiFFrluy106yBd5OAGCnwM24+5HX
tkDyDhMDqR5RBK+C8K7V4dheIXh2Dbm4DWm79mol/h5PAnBVDodxdA91qhPzEIPepxfHNKr3Gtmn
+7AIVUfHcO2pTULlRM42E6rAWjaK2Lae7XLKzN4hmHLhyEVgftOzUwFv4nmi7g5LHUsqhS4FhXew
i0RRubQgKC2PGPGZFg2nxeokAAZRCiHY9ylzoOQCa9gDx2vK7FhAgJAV7gzORFLVRs/muSVSKBWb
hcV5/Zr1fa+fdYOKlhymVhNXNHmkYQZVOsVuh8+cxpY1MgMxv956Kb4T/kOWFu/lsGRlgBWvmzZz
FAr5mpm4TeNrnhzPxTOdIdrHQFBysH5wtxU02isJNDeRaEOIZprN+sakjYar10piHFiKzcCfYBnh
O6BvrrmWltf3eWYC4n5ia5GJ77pEdU/rkeVOU21IsNXujP0Y1SwiZhzpAkk9NEdPHt06GlzkhwuL
hatCM289TtIkFyekcDnbSRAhCgtjDfq8nsl/oJB5fM2p5sZvaB8Y/pFs5JiBkJQGgoqE3tLx4psm
67EnG4PeSk7c9dJutAZT7SJbZl7dC31vXOg65FCHbdheC5whur5lmg31bwnwgiZAeUpMwHly68ER
mtJb6N3VZPYV6LWm2eEGdgqYi6XwhAng6OOeXghDmNC0m3Qd91mZevkrg29/vDZruvaHqWwJqygi
P5n2tKseSUmAMON9LWwi+axOAjFibIH9dbKXhbilC3b0xLi/HxEHx6g7265wgIZNxvT4gWGA7YpB
z6ec3gqNKF9PsS1QsUHoQ63AwCzNk0f0sw1zfjVmRB01tA1gEnsKg7Kk5t9ak99TGjG/oFuLS+Lq
0FM7m85dSNdlYKOWo8fmT2xZaQkEFWnsHwUpy+8c8AwZi1TLT5Xbk2qL2OKlyYUz7AQUxQmzeIen
S2IhYaakQlQEeBCYi9ZzPJ7IjAq/d5VLvnKtQtN9RzSi1ButjV1j2UUXF2jELSTxyrWZHtDUkYMz
zC7MhSrtCm/PXA8octZ0VlCRtca6zx2tkWUeh1G3rXH6TdhPyFN+z8xUXaMYScHsZStdlE3VTkGU
qxnrR+RgcTMwSrGRN1ly3XVt5V+DYhgrPM456raIKHtnx2qKUs2LIjJMvDThlvKsKkXTWc1q5Tyc
fAJYLBOfrb5K1mMByLHjrrbL8JrHH/FUP5r+I2br+CxyMbPyxYeGft6uqIdLifyD2RR1AkNxGraN
yUylNjMmOlATi+but2Cgkrfk88K3QQeo+8WlENlR3WgEKDQo8RVxM954h4A8TU6dr3px7c35onZE
RcSfu1EagyaYHvAGoHnzJTVILt90GTGVKxWQrS36Fzfa15ltfY2Myr/3+MxLfg27+zxY64LRihDA
IpjQf72DkMH4TzAvK4Q6vARyjlo0jxiVC+e0EuX2kUe6rgA8gRxH5VevCRGC0eSw5kunaw528b0f
UYaBJ/X99YEgrfiuggO1HMKiUE3AhveSZlMJr9p5xDuTOtN65RHtcSy3dl35DTNQpI8PvcOuad+3
5FTdrT2T/Se2VcRy8P3EVcBoGHYkGhfC21WVpEek1ZDuMXAlz7IZouYq1S4IDKJ2QKNrY4nbJRpx
AJMuWjyOQo7VvtCLbQhZ8iVpesOE1lfqpHtqyjljHM3Bs08ROZcHk1TRnZEss4+jy3yL5J3cx546
kha5s7pGA5GScSg2rsfI+S4ui0lDGx8kJoeuN4xgotQKtJ1gRRCMVb0TU5X55Fk2AqZh8iSNQRlh
8iEGurkFzUvijqU9nKc2ciFyarHIkETha+tQtiHBGBnagIx5s0TXhLmQzTPZotZ9ZWbghPBtUneD
OC1CnYnj6XIyY27bN5oH9y2MMLRtvdBSjyiN4NYP5RQ9NIVIv0krFZ9KBuOM3v4F67J8hXw/W9fL
EYgHH3FisfRg2PuU4RlE3vKTAleBTqzvBFtLDN8+MUhgzbILvLC/hjngITvrVt4sOiumD9um6vUI
M4C24VXJaSSN4DJZwgWIJHCUxHNZa9Fvha6b5RqNe1R/QqSGNWJO41dKvEWT41VHzwOeD3U1qZjQ
KxwO2Utp9fV7Sn78txTapn11CXN+tlqklwF7xfKq4ZKSbYylnAGNTeTGc2V3/peIk/NRzVmdo/ji
uBVo8VvxXEDVrU8E8ox7Nn18yyb0yCJ0azUFHiL0jkpm8fYz/OfwnUGVi4ADWll+ECp1naNoTPKx
CrF+M6yTCF0c1vTgA7jFnWflwhyp6xYWkz5XT0i1iLCs8rD4tLVi8rYFcg/SvSLVfeoBCkr24dwp
TEoqBcFTZkzJCGFar6Zh9OBwIbi/QVzVRyd+QRdus40GelsKlbHaqH16uNnKQjjdkGzt6x4vY7IZ
3Bl/FW/Z8nZpk2nEpjDZ0Ikcu9y6K5SdT+vaNl8Gkw1n/I5gdXzLZNnOiygag6G3Lz1hEtVfG8Y/
sE8SxmqvpTV239pVYMD3+4k8JOQhqTbXuVPq8R0HHgPZpbL0ezQtPJSDIxv2KygyDwwCgNZqoHx7
lokhFDGiaLiJ1xCJ5kaXYfRhI+DJYNetnXs0CcHfmwoID2cpCnln7wy1KW+Gxqhy39HUuYHrNap9
kkXIGlx3JKu7bTwQ+UGy6+UBbvvnKYLMsmOJesELIqEgL4mCnUA1mDD0uiX5FYe1RfQSTL3ERBHF
sfOqWQarTx3hYPNziaMa0I0bF6T4IlnCAG2NoH7c0LJPZvBz0l2ylnpY96EqrxGVERkKhKL6SK2V
WXRCRf9kKpmdcZdF7yFsvGlXLry50XL49KX96OF2T2R7F9YUh0EUj0DUq76NXikwsCSBctIs5qqw
YRQUscLbeEzVQnQ267BVnks0FrlVeRFkEud/JdGi0btKSz4i/WHdqBNymWfSus19YWv3GxCBEe65
bN23PEZNcpzVRD/sVkh9EIh03i6JgVvduVhJMt7eichubYF573ZKWnUho8JEwFhlcJxvc2XWExD2
GWxhMYNRFIVfu9tktvHA1FPWya3TNQO4TNSF/bEZqxnYGYQN+2D76AP5qwqyjHrwJNsYq7HY4Pgw
w8PU0utsTIt99arqVHosh8rur5cmbuCFt/T/m5XOR+1ia0i9Pef4cqKVkAiER3fU1u0ksWZ4RxHS
7ewwnbrjC0PRWNwVNVuEH1ht8G7vBq8GQLofEVgn0U0eoZFQh2Rc867fpR4+U2oN1S8XHoKzvoT8
VWhOZj8cyEkYlPvZqkYUrMmQtj71WYKTYSQkuAMSrt3eDoBmc0y6jnSLtybO9fXQ4ybAbYKGoCAO
CsnxNlvk0NygwFu6/TAtFUpCtDAWU3rbInJLwAGPW1zszOweWe5ikFCgc5tNtlCAgmzwnPZFZwg1
Dphy6+p2wShq4aIMwT8HELnK+J4MsMRh5L0yrUFus6AlZmPKRSX8UWQhmEjnQWbJdbqeOB+T48o5
jcCLAMEISzLqohPCkZ4GUnrjJXJA+5wdOODyYFVi/hyvfisx/3ZFu0dPZBc7Gynio4rwnG29AqL4
lWus/HNKVoBzE9aaqpUhBDpTRvqt/Mw4bvju8+xSJBs1Eg44a97OWIG0YA1IhG3ADXN5C3hVUxx0
rUbvWNvMlFlnQbQ5stVxom8EfaGChF4o9b6qY3TfHn7f+EiWzkILo2QrymsVD/3wjfe8k9zAiOD7
SvHvXZg6lXxyLoX6IxKIKHwCOnVZJS4g0gk+W7ij9ykG8ng/rZC/eNVFxjlKFaG2pHwdXrwlXpJD
FCFZ3jTdjMeMLhwFO/27YJgS2/QrmloRUI3OTRGkhmI3KJEm2Y+KRp6lQkGoenoXG/yqvAggSmUr
oGeqISCQsByMUSaQul7uKX4cjk4DJOoG1qP63sHrWD6Njmu659EWxL8xDG9QDnmWdyoymEkPU0LN
e64xUOijGzEQQjtVTjjR43XcLJGyhpc4Vqa6qiaUtAEj1VowJmpa/86t5k7smFAKXhEEVVY/HJtd
4B7dmgJ5Gpcxs08XrOcTcvcxP43xxKyMGYyP5ilC0ykfXJSnrwP2MPemJb+439shdQZIBYdnZsn4
ufYjGe4XeEQ7T02A1y8mS7ttUZt8sHlvquDyRr9hJ05t1msWhOhRrbCOn+vCLG+UF8v40PhEOQf1
6OAt1eDOcBBZtTTFBul5Wd9EdMrpNbkNXnpbV2x9tj48Q3bVWD9KBjooy138m7gCQfE7LrBVJt8G
LBNCrLrxCQ3AvNZ9qpC89O0DPIaV8oO9P9pFNQl4KQuaqoI3jB9a94m2vbZ9psWYCCGN7Khg9WSt
PZEUjQx7/VLjV5lhWgxY2PknxvVfeuMv3bfUp3M+4osa1JHpnJ288LazrXtG5VP4KKO06Y5UM2QM
TrPnYiF3bd4mhepkeT8jyo53l2WPfRQKC9yOjN32mTaaPTZLJkEaSShxn4eFokal2ukInAV8YbWo
jeSeofREoe0Qa2Su6gj/zU6rpCs+4BOAuZhjLzk38HNOrVVbjEW07TjEeoTj5/yiqeM6u34+wb6G
lC6jSX+EJK93QctEmhyizOL96fmjc6sxHIbEsnOvbi8vL30Zt+oX34E0xKQbbBSbvwpKDfogWJxl
Z7fHdRTDBV7V4K8SPjpPdjVLVsMYMJBJ29KsV6GHs4k51wxCshmNaOAFTiTzdKg8oiDrUaYUS+y3
W4ZyZJyyEVHINNFfA3HmfnmZa16LuCPb6LOIwb8wkp+sGwu/A6aljocpQIVHQY9STY6XIN7kCyLr
/gfxAkiQLHT3rJHrRPE/AZbBFN1KoJdTA37Dg40bWSEhDlkcY/vbqnDAFYnmGz0ydYh5yXSWVtsG
jf0ZMT8bvUTPE2mzWA5fEdI4xAaRqHLSiuCB3cg0/Eu/XhY7nVMsty036A14QwaZeVaZ4QXCaP62
rk53oatNoRXE3uA+QA2aHicn7F9Jrix/OJ3M3sPFC68cZxrgOdao8Tcz73Acb+iJ3hw3Rm7VLk1b
7wid8q2dX+Tp2R9KaHg2oufXBMvak4UgPkbTjOZkO+FevC1iYrM2flshuoLn1n50GUUKy3Une8BV
637xhev8yJLkX5lNw+AFqylaJNmDbgQQTDsjIBDJMSu7qLS33GaciTN602zL6ri4NsgxgSARdtxs
kC2CV54gl5YceA1WxkU2ZBjhlGR7kYacaWSjsC0qjMYv5MiUs3ZNF7wTTYxibWM6QVNAw2flmPtk
9aOVdacDMjXb75RXVbJzptJLqFtKAJ5p6XjXPUpDgalKsv42Vc21NkTcJHQWnp9faTfv8RhBXRyI
jEKtagTCFESKaTgeOAiK79PYyHdr4qy9sMEL62qodfPhsdfzEe4VJfmvPgP4XWQBwdoNq2xue9c2
T7xvIn0kj48khwWxLFyMku9pM3Cm0sBZidee2v7ivprGKH9qm45oSod3Nbm+FZvanc2e5YfsBut5
QgZ8XJvauQOvfAHtQGjqWJRlMSoTXuvB5KdOcUjCCD/aEufmus1X/3MJEGMIBpAOSBqrCq9I4kBt
QPqB09dnDXhvoZRpTlNhnMdx7OOHJrR5D6IaXKAmLNF8y56jhNGBftzdxHDKrvH3re9ipCgPYpfE
642eacRZq9qYa+U4z18msYDMpB9l2cmiukWS7ZYyYJVanBQKpzEYWtU/sEtrntNoqW7SkpCsDUIZ
pmWq87qHHAAks5nIm3/YWYpghPWXPrhZn1f7XpBSvrcscugDxObEWJpmXr/ipGqeTDtGKEfExSbc
j3ZZ7KmZyDXnua/GQFiUUrtSJesUTImBdIWCTmwY7GX3aSbidxxQHoOhqVLJFjtj+ujT23oBj1zx
NriW9+Gn/ZhuuRNIyqrpyh59wD/8GTbmnR1Lg+bav3gTgjUqLMZra519bv0FcUphTepTVNuls/ep
mpqN16UcnlHL9IjwIM7UjQ+n7NzOs4cPWfP7UzGE3Bq8zFAFcTaAaR/qxL4nEZFzCjaX/Raxs+am
qlgOdUufn9Xg5GcYLuVr37uoKW2xyE8sGNLnsNRgofuyVsVpLNLikM+A/7Yzy+xXtDc0RiFRLe5m
WlE+UTeklLyeUwHhdJCYx0eAD2zEO5yu40mWdNAmROUN6Wlhr9XyMEJqqmtKAeJtUFbZzOuP4zhS
+fO69j5IdG+nYIxUey5oOJ9cbRG9jOvD4AFq2AtgEZp3Fvarr3kcj3eTwa9Hae0oCraxkOtFfcXo
C7pc/tkSyLs2uEgFQsgo8qctA58u3QmUP6g3O4a/m27wLyR2tisMdCrP/mJ4ftmi6zKDQj7R726i
Nhr6gPnQWLMMZ/2/Qy0B+pl04+xFEf8lNms2EW6etZ2BMDfGhEQ0XUjnFUEQk/uCo/LWeGt0jRqm
nreg8NPoNe1i90eCvklvEG51TNPzHudFEVdvtBz5tUimSw7AZAMqpuOIDBkrS/kCAthe7pjQtoBA
kGndxPPsFCc7nYGawO8oeAE6DZDPdF3q6li26UVtCY4CBFTTimhnQWEer6FWsjyULbJO5hW2uh2b
wvo+oMA+qMufDro1mvDLkWv6oZfCRvKORw/jxaguOtesBU/op3XzlM2F9+633cRblDMQyypYkN0i
HAlgifnnJzlIiJv0ZVB7DPy0nMU664ytTaYrQdmOU8ykIMCS24BEmAQEaccjdhglLD3VijY7GFin
AVqaKN3pyuKi2kBU6Dv2oLTBO5tGiLw3p3OIJcpFdFVyEDEqJjjmhzXy0gssUC+sNzQ8INwv5SLR
NqXkzDkZ2NCNoDu0Aii69ecexCD0MRbmn1gF2/S9YqSzE/ZUvuSE5Kag9qvwC/p8PJ5hNLG/6llV
8vNgLrfJJ7xkZ87mYrYu6dycunht86KMrykh5B13QIMYvE7jd/zI1Wc4lUyd61BGxVUEboN5vCUY
DSSsjrp9O5rqKSQuh+I5i9SNxNwEi2fW02sU9bynWW3IdhvbTuTtRk2e/UY4RY2ch0H1dmKzZWhb
MUaiz+/aO1c7I0Z9ZTXvPOuEY2gdVj9mzD7kyqKsQJ8qh/TN+Nip3YE+cl+KGCgUhrz+wSd7iHlj
WpUndOv1yBDKI37sUnIy5fBm5yWHOM8ahO0wSLPI99ApdxnawAGbMIkFrFl5CTUxylrXnbk5+RXL
2xnk9kcEqYi4m7VJmiDus+hLh3R05nkt+1tTFbPFwoJndONkA06V3G17Mg788Dv3NcMbWMMlg/RU
PHEgFk/RWrblVvXd8tXGZvHAcqFXAaP0Btg3RKxbNooXmQKBdS+et0wnYmqlCNbOFxciVQg+w47G
LAJNMq9nG1nzTTHj9NyKAZQG35lg4OapsUaTT9L0FDR+DOWRb4AGf5lt6F2C/Sm1Smapapv7lntj
cwuS1pIU5prob2xJ/IZOtXVbl/0guVjUYD3pkiKwptYhO5aiBNuPvfrTrs0s3e4QZPOVc/p4X3KZ
MK2NEfIw5Whq99hZl0urC7t50Y6hYyvmMe0Irc2rB5opbFHUtGZbAthPL2MdLLANlSweoVzSiQ0Y
BI4tDhsiW5Jx/EyiYflErz2+z3GaYSHqCMqxmC7UQcm0stjE5ImLIFoL+wCti5ivzoncmgKpzL4g
T2+/dLD3Ut6JF9dCYjFjobyKY4gMKX2EOybeD84S423xmaS4hPN+eovhYr2sNUvWjXaZ3+7Iikv0
sTGYyA4RpepdZwa6LZTgKTqvKU++uBKnAjBOUumv4s4qH9EQxuhyYjDXMPbL+TWuKbGCuKxRZkNr
tE8cWPTwHYKTfGuhCpiO2AaiW8Y7bLBchh1wGRPeNsGSFSoN8BVqHxd+EnH0s9AGkx5V03uRs93Z
44LqdjbhAWwEG4Q1DDfb1tqyrB/jRybLEVVWXVnbGdejuO1nmtytX+ZoyhbDMvbUEy/6jHe3O4IM
FKwCV6SN0K1YpLKndtJhlw5rCHyBW8LdwuJxXwerhxzZEj/Zn2KDnX1/uV0UXy9P0Y6VNdQNek54
lWgEW1K5LE83ewuLMz0TWeALNEEix+eqoarKjYQOYSTxBgiSCH1li9oJIIh+NR2MPTXkrmGOi7dY
kptHj7SyaN/Yev7aJfOF+dI6mINZr0qECqg6CO7qh+qNyaoEXOBgOdlYSIs/pyBt4MTYBOhtmhKh
5VZmGTQeIRI0IC1MbUB1SWW/9TWY6QA/vnO3QhxCDaMm0qNG9FmksPaSE9v4F7BsF2fTerLnNOn2
ZaHzF7MssdrUcLbQWVAm5Me+q30ipHHthQfSuug+mBUCK23paH6kQ4rf0elRbp0Ky+vgFVLBMGmU
kwyPEdMRzO0z4dcQh/KbdRmlhb8tGstn7RGAssUiEfq3KYfy1yGeYrZEVWPsbVOGEx0rYb7vzAKg
jQxzVzNHYm/nPkCHqdst3sr0Psladwro6WsSu0mY4rnANkLgtqG22brKis+rLFB4R4kb3edj6fY7
8p3kYfQEqUqzyoYbyrw5OTh0kslG8vYRPP0DPJ2OmcUHiKf0zSav9JI0ZJXtM6R281CIgS3itOI/
OagBFSga5Zaeju1BAsEbBhVjHadJ37CYlt8xkttVkIsQfwYBeva6s6SOLdxbODlw+CQWYxTaE1h7
1HQxkZfjlrdkSwED2+s8ZgZUH6IM/Sb1alp8MK6N6DKKL9HUehiP4aAkokdC7Mq9odD9TrCYSLcu
BQEk08w0z5HXFy9dqTm7QX5aH6zOm4bKjrUDAqw51qe+TKvXFvC1QYwYogMa4ooZHPHxdG7kdzzX
prpsw0TvN1dkR1WALsn+1JvJSZxhO6uIgPCIwRWzwOIij1h5Cx/7zBaHPK9w+BoNsooqrputt5RB
c0oGbei5rPE1OGemgu13wpJGe8vAc7rPUHR+h0ncrxtXuamNlG30nq3GMV+nxgnfdDqm07oRHOs/
+nHhZvHbuX+Nw3BMtobp2m4yvYu6WcXu2bXK9SGzU8RytttlpAiXdnQqV4cQ+klr7negLSNTvGKM
8/2MYPHWSWsDL4Gl6lQDdie7efhGXcVolAevTvMH1C+xRnNqqtFhysARvLXjZeCgEI4a/Scfb1m5
7+NRexvHXqaM9U4rvJAZWCi6ccDICnDmQSIjaLdV7Y7uK7T/kp8jY2fM3LpLhHuKoPEPLGOqpUFE
xLSYvTl/N4OswLYK9rsJ9+AlLKN3k0NPKODMFS2Cp6GxIz+TvNnQtp4uMA6XWPcGSEif+e5875CI
ijdCcUo196HjOaxjYAVoUtZSnQ/RF0fjvzTB0FUzjs4mVeD9IWEBq3xKSX0GhT/V3nBNQJ0v90RP
p+qgiS0sP/CoOqTcu07dTZAW60rvADWAQiRcDv4qpX1kD6Dl49zWuHKZZc79TWwGryuPxidZSV/j
v2elwH7FJHwhs1vD1dl12WWYuQM4OANLiUmn2wjG9uLSGNC849GbqcF8a73PofEXByTcLOYAdXIQ
FrLnpc5biJVDSkqgFcx2WZEtgWqJRFWMUxfi1wSOPSVefAWLQ/RvEMdY0EEoOBwxuHnil5RgxWGT
tuhMqR6S0sYTq5VL600Rt5Vkkt4qpPKEcbZIP1iONLQwLNq/tmWS/9BStl/Q3bZdkIIOoGgqiGMJ
+iRUL6ysyekZKse2OapJNd8mFYaYrYhM7gbjqNsfFwkwpP9Jphe4Savw1SNNJ8wcwQ9pNUkp6bTm
5YfRGKdJui5mdjzI9KlusChkO3xV4og60FFMF+r2psZEuWzWpfXfvXxa9vDcGboTnNFr1ok9AzJP
ugjcpqFPXmck918j4vCS3Vy6JSMl+jByxdh0qSN/B5t1Y0mxHjFAUb6DAabwqueGJzta1SD5d8vc
yAKTC0NB5SHqWXschLOmIg1oW8J2B9eIBPhKkR2SjKV/ZmCOHAVra6GvNAt61JFdhpbR7wvrUWjJ
6IWTofkROyXBo8Wq1HBt0tZ5oq5DgxX5FL+bVZAPupskGpaNUuCTpBBueiLhBH9IXbInCTAzoiZK
HENIuystr7nqL7fINsUGYx3ENK8JxKIGmQx8FYgURhH7BURzNZ81zSrrUVQSDgl5o4OxCxkniSFN
Rlz6xLF0nIeC1YfrMM+pawzdHA+knNHfItiGLlASDzLErdHHri37qzTsIr1NRmcaA6NC5gzgVPhv
Q8/hkCqr8B1lUPfiI/CkEMU08V3ZjfsNDNjIbaIX7uza6UHCz9BpN0kPonSLVU2++IKh7r7UefuA
AIzREdeWHQc08w+AlOZ3Vbr1jaMXLCMJq5lwRyCN9Hco5lzeisRWIYFscfxupYOROFAolW1SGHSb
B2RnMDBDWuaLjZISBoEZw4X1Z5p+K/OSZXbZldYt6KYcwpsn2qsyK6Eoe9o0hyIhpvHk62m9Fn2b
nb24I2DGH8AFbuEXICZErYweye619DYhOuAXFBw2vj2QW+9xki0o+ryV1hktSbdRS5QkG2a+9DdR
yApmw9fB271j3PlZx8706qx9dR8qfihGhyUzhtKCTk9QmAsUd5nEW1qo8jutW/KY2ZfhaVK4ywhK
3XC/SZLlsNPNDGRo4zAFUKAi8PeiKX0TFWhWO0tGPAgWYAZ8TGvy4i+2p7cxqkB/X7Nyrje89KFp
gE5WmO5stjRgzKcY8AMxWjh5scORz+ZNHzR4CznIzdxf8zvSbqd2mFw6KwZtm4GjCGQlRCBzYSR4
r8qXF5vxWkCXob8qkbdVcrijjZqrLf4ANRwZOrZNMGhb3YPlmd/wI7a8idPswy+g5tHUrfM5xyv8
yFqzPwPnbp9mSOT1hpkKuBzb1VwxqEe+iH/DyYbmnWp+10AhrY+N8GJAGa0PG3A/1Ox3rhJ0+oRQ
aXwBzu6f//g//+//fsz/Hn2v7qt8iaryH+VQ3FdJ2Xf/8U/1z3+wMLj8p6dv//FPz1VCSCV99JEe
s0xfaP75x9tjUkb8l+1/i8MYt2SXyx1xou9t3FSnge0B5VI07//HnwQVUAihJD4GbZufP2lSvGEU
yUs7yyRyCAi3WOGyiInktIHFyeZ/8WkS/5oC2OQ6wvn507gfcBAaDzmboHDcYaSC7744/nDlsk74
8ecPk//tS7QV2wPjaR/BnSe8nz8sg3nPipxMLxRlLeYjMjs5qCz3/OeP+e+/lSJf1RESUYH0jC1+
/pga4RSEJ1+CFMMqdgN1Q8cvE+p6fVykCcOnP3/c5af/y62haN1sBNSCMbywPfPrrdFhqhhBepZn
WLLizvZyUFvSEzYyYziR711P0/PnT7x8T79+Ij8V1AZki9Bo/J8vEJJJSqRYV57TAW1XKJL4pm/n
4kHAuYTjVTHQpn/I/uZTf/la/3WdjoMUSrhac8m/3CpJI9d66sryDGHfR2op1vod+FR99sB4f/z5
Cn/3nf71s9yfr9BH0ijcMS3PhclbPsvSSblTo6mf7M6Rr02Js+hvnoS/+8jLzfuXJ5yNQjXjpSjP
OnH7L77VXwAuDdmYM2a1hxFv4+P/4hpd7bkY+GwqkF+ehphIMacm+ehcTbk8MD5V/Y1JyTkK1two
sDleqpvrP3/mb+8cY0u8OI6tyFb++SJVmTZ2avIcfFz8xpR8QXcauw+JyZR5JqlvSk4kLXrp33y3
v711/utjKXh+/tge83U8el1+HoGH2JS/Rci+uGEceyA6WCb7P1/lL+fMf96pf/k4++ePQweJu4tA
ozNrj64JCDRnxjyzpvmbX/B3l+UKwiYYhjo8jpd//pdbJu7xUq9JUiDeEOE+Qxp/GtcsgjdaJM9/
vqTf/XA4ZF2WIEaDcvvlo1zBSAZ/U3GGwjl/XCSoV6XL+mmTm+hAWXOkIBv+5vJ+90S4Dpwmxb8c
5Tg/X54umOaoWOXnidEgoeYMQU/I271rolsiOs2yaT/9+Sr/dTT/erJdXkQee0zHd/QvL78FTlWv
LZmfZ1Kv3zx2T1iBTtZIGDw+m+LSR2BWonGYGSFbpu73arrkrP35z/jt76pZ3ANL8zFk/nL6rH7f
qsI16dmK8ENv8E0P12AV8OAZqCDd3zwcv/1peUtJZTPf5cv++WtWKWz+aInTc4g07YQRrEZXibHs
kbxnEdR5Y15mX8i/OWF/94y4oOQUN7DkMn857iSsnEvbnp4VqAU0pcvYbTtaznn7P/8uJUc5tTVS
eOn/cnU59j52jWN2lmRDXA9zWA/7OVsbm+1UE/7N8fa7H046iqfRONw86pc7dqwm6Of+kp7B2Mk3
qKDWFTI9DaNPDLs/X9fvHg6MgIKCkDrDd3/5/np3Yc9uufxqtjBECjMFDOa4+f+kncdy20wXpq8I
VWjk3jIqWRIly6S9QVn+bOSccfXzwLMYEUKR9Xs22kilRufT57xheEb+HSQlzJDiyowtrRPePYZJ
WIjXjZytyiLJ1MTGofnU1CXanX7Wd+9DZRGPNzoEMvycyr7cE7iL9uZyX5eGle0ApRJWGD4Qs13p
VG7BDSyiEwaj5NKHIBfbMTV1SnyEeVcaE4utmRqOrKo0pRDTOHw4VbkR3XSg+n8C3lQi9W74XzVh
Q+62C32vgKnfcAg0sPysoXs1UM9E/su3nOcKdsg9SWQTqQscd8hzkhT4FimFdXt5OMR0f8xPKaI9
TVflRCv7+/sPX4gRXxbjfxef4EwC1IO2e5Mo5fg7gpQIhkFEgLZM/dBK7MuQfRM1ivW+7ms7H3H0
y9+ytI0tW0qbzWUBtpkNVt11qkDQNjzFGa5eKEmpMNKzTq38K3fq4qx8aGi2BoJQ66soz6JTnajV
jxGEHRTIVghx22QgD6/srum/zUcYVzTHpoLFzTNfcWplgtNxiojXYYu1O2AphfpzadnkBxH64RWH
yxsgveARBYpqfXlMF7Y20bWtqhOhV7C2zhdg2iugQuLYOeKPqpCmGYZuR91KTKD5svtuU8zx95eb
XOgv7xXVNjXBDrecWVxmpH0jyzp3jmi25t7G6/D2Q6zZ8AeKZZ5O2iom4/utqwQEd/iMbvx2+QOm
BmYDDruavc3DyTSFmMbkw5Km1OUDNkrkERRE9x1gD8kfK3XC26Eq+2NW8Pw0AMzgc5v6Y7Grwx68
55WLcOkbppcvsw4yiETC+TeUtgOKE/3xowe2zEfQVfMeUtup/5hhkNVP0sK+5hcQcxGtLeIk8WTB
bQn+91OWqdcdwh4eVpCozz9C62G1RIUhjwLMp7MJXOxiMjJOQfED4KjMd7mEGrJFJIH8++U5WDr5
NNsh7uHwczThzO4UncwxhCLNPUoENfBfDrEBXqtIUzzD1FZhr1PnwBGUGYQF1I/NrQIQCx0ZBSQp
qQhbV/ZewaWEc6mM7D2XiLMXsRpeidIWjgLNASjOHauxRz/NU9TA9sJ94EitIL6LTI/8szG2xp8m
tPKny2My7bX5uqQFHvTTSavZs40RIXjmqdinHvWWKdiYxkgKOS86ca+0qVcgHFd1vrHOGyGDK00v
LUfH+jsROgVOYxZMoNDda4yBPIJchC7b1IiMd7HgXW+klD2fqtLM/kDmjH9UuYhfemRlw5vLvV86
FojRDEeischsza58fIhN+H+uPAJoIGWPGsCEiPMVfFO1GBK9H+9diiq4I+L3fnu57aVTkLBGqGSG
bHIps1MQy9QGHodwj6CgO0qM3K7ppBKEvKk34hiNHmSQ/kt/DQ5dDn3H5H16vvlGI4LLn7vuMUI5
M7jLW9KuIYr6Eqsn+E9QV1joNbBoD5Edv/1+ucdL65pwH4qxhPBpztca8jepgA2gHMNE0YYNXIoY
+JTmFHp40xp1OVy55JZeOzSFKhoHPltJmz7ow6HrGvCXB72TR4x25bNexyG6/1VafME1erLCqWKU
BCWmR81kcTBSgVaURt20DbfIlQtITEtpttEQjOCFael8jXRmF0DXsppx/HWPMN9FRaHLsW/9HHG6
U4EE+11bZMNrWA+TOnRQAOzotfDGUVLUthIcLZmmNFNJWbrql8uTshRsEWdpguSarpuM1/kgIZeP
80muK0cTivc3rxzbLxHzROYftbBw01ZtgiJUbaF/lcawmqjKyOfYRy5kH8TT1F3+noVtMYV9pDG5
LklCzbYk9WPLQuReOcZu19Y8RXF1/z3GAXANcmHlhudCr13ZigtB3tQctxGEJOnM480AslnUDK59
bBPwDGtLcVFl9dB9Ga/cwEudm7YeqiTUTfT5i1+A3ihAxcpjHODbSnVCqA9Oo7oRTgbZ+Jb4SEC8
Xh7PhU1HZVZqU6DnaGRlz6fXdWvUWlyfwEPBeUMZlXzYpdIvtVs/ihGq+IfWdCJ2bBsoUFizHYfv
YIBlpkNr8Jj+eDidds+e1CgAFrjw/EMeQdfJdpu6w9OJx8x538gsuGRxR3n04T/9AOAT7Mw8L5BL
9oK7yx1bnDnehkweqVnbmm3fltLJAFvaPaKjKe8UTLe+w8yaMEQq1i1D2rfG7nKLSxNnqIbD7WDy
1lZnSba+xJ7dVDm8YjvqjhrAcVCWQVLexIRv5vpyY9NIzU8ng3jcogLDA25eFBk9r9e9htMJylQl
N5FIPSp7QOuNfYkf23NgGEW9wRoZN0RMwSkshrl6rcdL5zUXoikMYdkGGjiz2NDqRROAIIUO1Ba2
txUYjaPUqVEX3GKTGAICxsynAHVBDu8mqrr4CDC09bed69fOvww/DyOuSe4qoJ/na8tJW1CqLLpj
MwxIseDv3X6NYC6l6B5g+XVl/Bcnm/qQQbrIJtk0m2xlsnvvzM45kqxSIEoPg7OJO5TDVRyk/qUx
UxBdklpFW9iedQ2VOpWUgyePDiXYdaqjVLayEch7Ge0Bo9LLK2tp43xsTD8fx9YIhFWnrnN0Uqq7
uT2YKzcYir2hBZKsTuYUVxpcGEqqPyTgTXonTGOK+T5c+igiwfkmw3McjBzFWXdwvwHCestar72S
DVtar+DyyLxRZYBpMK/YRAEGhWFf8qosNW2f1KX6BR8Sz0Zhskz3kPaxIzQlzC8EJwNgzMhHYI4b
5r8uD/FCDG+wX6Yj1zZJlc16PFiuZnllL4+kQJF8jGMbnnfEweluHMhl8WHwg6J46wuwZ1eeVAuz
S9ME6ZL0NcH87ASuQRPgeNKTQa0JpfTQEm8dTmdrdOKSR4E34OFyVxcmlx0iDIJ2AmeilvPJzXwU
ORpXKkd0pXmnjI53iFxfIPFASfXKQlqICgjNp7cRpzDTO9smMircBDide1RGYHYrTHAG3CSDKX18
uVMLg0gt2uLEoyaN+tKsIVSssOAJhXI0HLB0aw0jXED/ialUN1hOpdUbOLdRu/L6mhbF7MSn6iA5
ZXn+EPfN4gKw765X1qNHdQybllc/9Zyt0HoU+80O3eYN4v2a/yX3vQDv1r6If1/u81LYyclKqUUg
7UG2dZrpD9sUNzqrLHrXOwEFF+1OYyFJULPtJMgNQuYgTE+7JYsUANJJscSI+jj9DisQcVU4kgid
X/6epTkA/8ajWzIqqj1bWFaK5WZqK94JQDYUGoGKIhXmlHM/AlUamqP4ernBv4+P+QSQ7aXYy4uI
3Tt90YcBADSSo7BiMwHOpIeJ8Jt5Svjr4mbohE8mqLdS6T0DfNLdTQODtT6ZCEQhchI2TvZQBplp
4/PXJeIOBkaT7ZymTVARaLvB32NUorjbSfceJnc3Wk19TBrAK7Vfi/hLV7TKm1Ll0SNaouSJIVhk
vfeAHk5dvl/u5tIyo5iNYCEnpCT5dN5LDy2YqkPO8ohXr2tHAJgK2T8lYki/9m1qH/BESm772LIf
WnxCtpcbXzotLB2Igsqb07bmdaaiApwZyNA7oYJcfXMD1CtwNEqrVUSu90pbCxGUOUWibGDbIWug
n3c0aAR8VnNwj1CpeT7DN4YW7eJrl6+8pPti1x6ET3JaokIbt1O7FWrIRnhlFS91mAQXRQEQQmT5
ZqvYsxNw43btHl20hrZWBaMLy0FYEqpvjv/wojVB0tAKSVzunuljPizgFOM8gUcLz3nLCR6a3jCe
tVxae2cQeFK5SvpqI82NmLoFtR9n9W9WjEVdVSojQC40VlZYUWfyylm6cBeaIPMlyQQOFfIq5x/V
SPIITeu4x1xLkEa1gMapNxk2vuoKQe1crFQUsBBVsO0rQ7/YMMc4GU3ekcKa34S9ZcCns+URQa9x
NxYZTA3p6htPU+JnlDz9LSC94L/LC3xpdzmWQZWEeAedrNkUUM1FHx5Jg2PaSnMD706lHgJf/wGQ
MZLtANuz59ElUsYrogmLm8utL52ZDvkcomCCdhb/+ViXWkV9M6zlccQuFiEnJP+tFXQx8ya2Or9b
+4gw5NvLbS5tM4JW9jQVXW6t2alZdVUVGXnjHm30JvMVnhj1msvbUu+rzhQHiejdDxgRJtwHRKaw
G9Ka4fXyJ0zdmh/cZHCArNkmKCh11u0MqD45e0seA4S/b1qChBpsvf1fE/pttrnc1uI1CXWPNDAh
Jmqmsx0d5FgvhRrnZ9E7/kM2mCCtIM/cEGE69tHE+F1+KRFthKlupGgWZ/Zeonura72dXNlaS+lz
rsb/9y2zOEVHT8nFDI/sIWL1tzqaM2+jU3kPutWK+zRLigDNRWCJmg84czMkYWyzGm33p6pXDZWX
XGySHjTMWHfREyJxpryyB5cWpISjpFm6TjZgvvkHT8YQz333iC539BWlJRM9yQJw3zoReDNu0IzE
guDyDC1sQYs14FikO2wAk/r5JjAAaLboxXonaVQI+hgYchlbK+o4YOrBPQ26A4cCTOkOHcpKvbID
Fw4dSwU/AqRDBfFmzJciSz6JwHAe7XQCoXee0B/VDnMDbCcB9Bf6lGcltw2o83KvF0aahvUpjeuo
Dl0/77Xl2aSok9g/tRNgPUfkbcdKyMAEFHCwRygY9un/r8VZVxH+R7E8SLwT6N483QmPqHyjQmYT
W4E5VbfKRS3fLrc59WK200lloR0jmFgVVOV5L0thVxAeGV7Exeo35P/dyScLqeZ/GE0BtU4FJ6Fa
aLeetxPoDWad7uCdGGx5Bz6ufG8Kww62KPGk2sYZpXulxLT0dEWGhVwDKR/eUvMcQIs7hqMnvDmk
G7qbgWAc7Xw1NVGMQuc1UGT5Q4Mr8JpKxMUIXbp0bRt+Yl/5jmnWPo3wh8+Y9VyhVBhHeKceVcx8
Qw6xnkjYMZEUx9E8uL08nUuLlpIa6VC0gx2eWufD3LRqj5VIEJzawgkPE/pzNbhJ/KVNsW3VlOwa
hGXhrgIITSBicE+ZpF/P28udPIQXVwSnRo90CKdh0KNOXNZl/GB5w18Ns8F6VxHgvQOp7fv3vdpg
Inq500sjTLHW4jN0Mr1zAIPDQyDC9wDIjjKhWgjVs69dXXgno1L1K7MpljbMx8ZmPa5b6BtNrwUn
tMzkr8BpenWfhKLZl4MJWRG9PWgEBG3oN+QyE7c1Dm0YcvcQcEDDw52gHKSb1k9HyUZtDVVyuFYD
XxwOsu8WeX5e9fP7VI8MHeNsvnBQjR6Vm9J3jH2i1wG6VImCiM3l0V9ccrZNUs+hGsxT6nwJ4Elm
AqqVNFeCatjFGpY/ux4BYLT6wNj5D4bVvF9ucnkSUPWcnpWSpNBsT7m+73kAwDgpNQmocQWjx3rB
iGSA340kcHbTqqio3NaovDykibSwI5F2RKzUIJ95q0KrHdeY4oEDxCso/89pjE5cyaYvzQJQJwdT
bDK9+hxqldJ/7C7t8ORDgA9RQzJQ0Efk/UYp0Ua5MgeLjU3QKt6hEwhwNh7I7NpJZSnBSeCJ6D1V
o1LXuxGLyXo/Fn765/LwL20BADXU0gjXKLzMtkDRmoONrnt4wpPdj1FgIXJ/QagLle3LDf3NLs7P
zqkaAYqL6BtMw/nairrSRNUiiU5moaB8GOka5slWB8dHw2y2WAM2hH2vgVff10HY37p6mG+BkmeY
4JnFDerd7e7KJ02v+U+fJAEGTu99APuzaLUyKk+HwB+ccBoX7e0QDk2ya/QeOqxq+fcFz2b3GX1/
D6ZTjUkK72AoupS9Mv/Ksbe08cwPXzKLVeM6b3y9U8OT8yMMyvbOTJXiUbh+4IKzMariH9aYBexb
13n6UXCezfp0l/BeQR9KS5Pir8F7uBnTVv/PBNWwvjzKS13j7jY40gkXeH6dzzvRsxwh84WnFBkX
dVUR6ePNh6Ed9SHqJsYagKJ6ZbFN3z+fWIs8IRkc3riwMM7b7DE+0kSWBKeEhEr6Rbp9VO/Bj7WP
puRNsguKDg/5JkdvEF5vn1KludzppW014dVUVdoWSYfZfOpj1ZuFlfsnzayhjGqO4tziNldXN5fb
WTosqB4Jh7KiNYFczzuqKFbjquzgk54p7bcuHzC/jSV3UdImp8tNLcZgXA1ki2AoEATNJlKtbaKe
2PdOWtV4350e/c91XsY7HUv1TeEVPY6yvjDu0D2OvuXNkN/yN1JemdrpCppPLekxakGEuhPW9rzH
FJ+pYIJyP42O0+jbvvVDOi16Ua01NFwmFTb8ch0DOv328gAsLaqPLc/mFOtLt0GQ2zuBcrS0ddSn
iL2jqqxrz27sKXtlTIY7HMpcf436OEbHl5tf2keOSjUBzwDSg3OYlQC9Sv619kFoi3onkc77MkZN
dID/h18X2iLFNZLb0lA71DZNyCjAUbRZMhSpS7PpPZLMGYrfry6mFa8Vzlp3rhv0uGI5iR5svSZW
oiubZ3GlkaoQcjo22L/Tqv+QqpMKeeacwOcobbRSnzBiBbTmpYX60ONUfttq6I9sONY9HzGR1Pzl
tQgr7fxowFzyHwYdpfCJece6n2M/h7zzSZQaDMFgdMgwJZYB9qlGA8NuRbOh1qReWWWLg05Fc8rW
SAOE/HnfSTxCHlPj4DRZT7z0I+aPTpD3f7SEwvZqJJuzURV0qP6hn4ZN0sakr5+4HT0pUYRjff8U
jsF4oo7UqM+dLPTxxQV1Vm6MSiC8fbnNpbOLapUQLFggNPOeIgGCiqfZBicEAarvZVhNsm+jw9Dq
CTJSlxtbHFbToCnGlJTz9PsPSyrTkjQoHRGccEGB5ppgXnAgfkRzPet1DjFQC5D1qVIgLnO55aWc
GI9WInj0Y0F+ONp507npZdimoOmqUdfoV6mO4S9qWmOzbeMS+TZT5Ggwe51Se3cZCL+1QK3jEWwP
hkaGayiHy9+zdI5M+HDykXwWZdjzzyH2yup2lJwjhRse2sh3HnIFB9tdDafxPWrG7MrFsTTPFFy5
NCb0NBXK8wZdJdagYuskX8zc0dZI2Pn1DbVhJdmnES/3KwixhWOaaxc9bTIUumWY81PLwbBuUhQ6
6X5ROXcNAC2UPG1vQBApGavhsWkirbrBOx41lABzxHx3eYCXji8ehZacCKCknMRsC8sOJRMN5z1i
asXdRLqN7wRsd/RW3Ej+kV2pbPVRWPemgX/36GS4JgC1a6+s+IVh55I2gGgw1cC4Z/NsG+ihYBAv
j1paBc7W1gbD2+CYphU7R/PtfwBO2BM4FKoW7zhyNeezbPgavgVDDErD67IHC57Grg3zGqFqQ9vU
QhmudG8hW2EjRkFy3bZ0IvhZew0UyrTJWwcxZKk+Vt2kBDe0dZfsI9HiCCX9Z7UZhI4ih4sPhBhr
VKgvT/TyJ0yZEi6ICSV53mW9MbHZicBTAJFsXrrCifN9gducd6PZddd8BdbqKuhvSHnwFUiA+7AI
svLm8kcsbGcAqgYpArYW7+fZONhta6LrBC43i/vypgTVcYfsDB7xLmxODV2QK8fZwkE6BYECRjoE
RGpX553GNtfX8apxjxVH+ntVdhGGTaat4nIQK7mJrSBagN19j7ZNcOXkmu/sCUQxsTAm/CfvYzkL
/RLkpUQSl9pBs9TRe2owDnrzqVcNm57buL6LXFV8F+gGe7e6XRnfLg/0fLan1rmspp+sNyKx844P
dasjMKFph4YjfluhDPcLmaJ2TSbQuFGKxNmMsDZwLQ2TXaVg9H25+fk8Tw1rYC5stCUMnFVn404v
DRRDR/3g5UG9bVETRwck0dB3iwKxzpFIH69EIvMDZGqR9ANkQOrRVLCm33+4MmPqOOhjZ8bBDTwX
6xHbaNHRD1GFNIJCe77cvfmy+tsYT1Iyfgyy1Gf38zDga1LlqXmoBx+nyd6ulT9anbsbiidq/2VQ
I/9rUtft7eVml/poEePCX+CG4k1x3keGNFQS1hrGdUr0rihOItd1p9t3GFol8ZUja6mPnI6kuCbW
HCTh88Y0SnwYcdBYjsQezie9ohys1lWfsCf08knZythkFW6Bl/v46T6axpaQB2j5dCcBq5216wdW
iYyYcUDGTSLnYPhEOg2WCmsz0DEnSZPqv0ol36aGSrBNR9Pb2o3Uvv/LZ9gUuyl3qRRhZ1OMhiji
kIptHFpdEQ9qr0c7S+mMZFWjZXuPIxYqO+GQ/wL+5TxWVebeZE2gXzm+PkVjDAaFJ+g0vJk5J/4O
1odVbZkF3nK8qJmEqsEafLCzHm9I3ZNbiYm8QDrJt54xerRQGMiw+0TYBYE6DhQ/ntQIi+HKqbaw
sakPg28ERsptPQ+P0IdKY8xoDEBhUXCnloG/q7NOm2wtoocar5ErI/B5yU+nNgE3OQNBmXZ2kPih
mtuR2bjPYyFURMlBrR7VGIW+FGX5cnt50j8fmohds79INU1ptjngTrqRj0ZMHh1Ej53HU13i1rDv
q67d6Jbi4x2Pe4y9Sf2i+G5ZY3ySasuL4H/ed6Q2qYxNZbEpWTLrMdxcU8nMITtkTZW88z0NtsEd
CuFRljjj3nU97T5Cl/V/fFNN5zSrfQIbUMqAkn++7cBktUBnKv0l6vFB2clK4IjZ3fJ6z6sdCn//
q2IFy5p1Dfqa5U3GaR7YQwdGGxK6GDZfmHPe5lnmnyqBUeeuwyey3kZTBeHy9H5au1OTU/aJIjYn
6BzfmCK6mcODl4fKJIN5m0kzIAKyJQK3Ztp3OC3jkHRlWD8lkqd+orjDUw7uw5SIOh9XXDksifKr
9xIjlIv25Kim5WmyoRu/9hXaeRj4CVndaYWMv9hpIIbtIL0hXQM2Svrboi6wGW7xzFGubKxPax0q
Npl0EmNgBD+/86RP0SjAM+2Q2HXzFpVdcqIGyUtWrYLKeGqLSP1ZdH4TH7CuTtHnt4MrCN+F6eCZ
iWa3qoHPZOWdj0wrkgI7kcF7aUOlu9O8QPuOIVQGO7D08PGDz3GtWPEpJKPPEhTvVJ6aYDXGeYt4
jClQ4DR5aF2YhveZHie3ce447OYe2TCMgnJj4wcJUtzT61i/shY+nWUwQ3VCsUm8RLXItJ43j5V7
HfX4+bz4RY0DcYdw6R6cIHkh+PbulWPkc19BTkz9pOhNAmGea22puiEKWkQvPOXqW/wk1a+jWeg/
PMM8Ae8Id7HMMrSeJ++yK01/vsKnOYVLRBzG/c25ct5RPeMBCxuWtivf/OamlGfEkCE72ynld/BD
2StorQCKsII8TpcGf3rD065s9oWNB6qA9C8I3ImnNgdQ4RsGfhMVzINe9Z6GVL1e16+g4hTzycF6
d1yJLiN6AR+A5l/f9Yp7YygpupOi6EJUeDVfeygnh5Mry/5v6ehjTpiYiQiHpcjJwFE7j+KUycvK
70N5qEN18J5DD3GOFRZQ486inISgnOIM7h5wsIpAn1UhSw2HrEKHtfS8GydX8Bbrw84NMYx10ALG
sQ2Rt7zI8nvPtPoWg5TBOEweKHLX2LL/4+Bc+VzHWOTx6uMERFpYLfIt9DL95fIB+zlcmcoX0yUy
Ha9ETbOJD8NoROygZYNZjlJuA0+31zice7c1pwxWaYFn7Xth5GvQGuI+HrRhP9pl9GBjZHFls30K
X/kUPoQyGTlZhnr2KQ23jm25vYtiv24mN26se988C5vgbaV2XrsCwIiCuGeV4evlQVhomDuNlL9G
yYqnyHTsfQzZLLfJXE6ggzRL1FwV3IlPQTBG7R4lkx6/Yvw+fc8HqHm53c+nCwEZ2GqYEmCHQPGf
t8s5QAky7r2Xuga4tFIHUawVF3uYlYle8RWA+9JM47MkEQ/ReOOpc8alk5d12mLY/tLEsffbd+0K
ml0b6vVThzKwuR2Qr0X1MbSU+iGpMSF+rfMQpwnSiSgNV2qhXNlWS4cOx9x0mwFCISU9O10VROmN
orX8l6BL7becy/yxyVRrBa5s0pGuA8ofcdTfJgk+SZg8tf0KE8h6f3kW/kLSZrvb4j7jemAfUIaY
punD9GNG1bcVtsQH0ORpfov1AC73GZRnNOc1ZKK3SZC1MQ6ImDWscRwzTzDy0xwZX5wMb/pMSd03
F6tdfDyNePjdd3rn7x1Z2E8amvXPo/B9dJNAGRRrd+jT16EL8V1yjMGsHxXHQkm5AbX6ZfT8+Lfd
EHeQ80v1h1I2UxUk0sPg1YFn4a8VEMz4epjKQONOlCFCbhiudSdwrNmajReUOx8zpmHtFqEj9mZW
K/smdlAhhTEr7ZuhVF25CUoU236Fwi9uStEYOCkgTh2uq5Z1j7Z2VTk7Vizi4tIZInHfyI6qKuFt
+lwMYTs81JQzOsx3FL+4Q8RP1X/qZowoZlUb2rDtZW+JTes7mCU6QTE+IXet/8hlinohkrDB2+XJ
+1tJnk8ewf+0fbmiwRyeTx56SbGJcZJ7qI10+K+zAusbApWlv/EdxbI2et0EuMNkCSL6/VBjJpBU
TtK8Q72GgYTIJP4n6OiV7apsi/rRQDYZyWkna37pYYp1WW6Y8T5ysyq/ctjpGh82+3AyERNgfHo5
gHQ7//AAiiQquFI5+GOatBuvScFEZZ474K3WmqCfWq2NiyevrlRnr8AmKLEJ7njSVAneqZCnvJbX
VdnpbbFCl0EFZUn+/6aJqxBzEgS030eU+sqdHqv5T9GF0Sto+NDYolGm4vlbW824BVWUPJl5Zw1b
JbJMGq6SEHPmFuw+672NMGiQoifkKhi0Ve63Q7Gt9aS+chJ8jistSTZvYv1zFJLJPx8Lq7aNzEIh
/SWa0NpPGACO30OjbIPHEg+emypIqvfL6+Zzi/CKsGD6C3wDF6Gft+j3OhaJkUxeAq/SVLThNOKH
xEYw2quGA+6L12qOSw1O9J7/S3gnOXPeIK5VYFbcKn/Bbsi54cYBfDY0cfBf7uJgu1crN79Wu/98
rdlgJyfBDN6GQN5m1xol40SOoslfqF5W5spI7O9VTGFgDWszXOuoEReImo3ySiLx8zOFeIInIj8m
/se8EpYga+iQMk5fqO+59iOGui2efbIv/jONWH/tgYWNcouQvO6sRlNpAVyZWlNeK8gtDDj7iseS
pYEIAo5/PuCtjR1VScTwkmhjtK4q1dxy/vjfLcPNVxmx15XodaE9nRc5nPkJPMA9ct5e3VNgM5q0
fMkS6e+TzP0h8Tt+sCD87AOcEV8uL+CFy5OuqRwgNokdUqizWyttkaUYsMd+QR6zxpJy8B2BrRNe
5fjJ6sOu5H73t8QUQrtvSd9yCbQZTvKiR+F8c/ljlvo+kRBwInOQdp3X07FWinKnaMsXz3W7vaeN
+YMeCR0faDd7wuwo6FaXG/z7Fjo/PSlfQ9NT2cWUeOe9r8LQkKTD0xcrMHACd33VfCcf1cubMbdJ
XYdlgxL1UHk0rSYgdVY8UbMnNTHSFKcVvauxyy4cc22pqaKvrEzY+wwZHPw7aiPiRVvoRr6pvBTr
S3ViVXBHSws9azAh3/U2i9qdj1S+v+qcQQ4bJcSb9ln2oI0ud3RhD7N+Saj9rcBAfD9fVdIIFb23
6vilQF/yKwIsWJAmSkKDeneX52N0y+1ye7nNhXcYEE0iUt6hbOVPr16VPLma4115CBLSTj95gHS8
dzKdB86qrIfcAGoFRGDldEOqPtplLe86C4Otu2Es4IZC86rzu4xk/LXU4sKXUWfkITYFjWgAzPNB
iYY7eumO9ouRqDi4aGiUIOyv/yi6UttbShUe4RPX6J41rAEP7/q7AjS1hl41Iut4Oovhf971lIu0
SaHZhiPHs/18fgZZBzaWjPaLFwiQu+WAkDLED7ffop6uPeRR015T4/282aa8MpIZVDIkEzV7JmFt
jg9GG9kvSHThgdZkKFszCMNbEGIWgXh82V8JsqZOnG82WiShzhafGG5ydrR1fZA5cU2LkTuO3/E8
NdbxOAbWqizSdnt58ZFrmLeGFCfEnulm5kCFA3A+pK4ZFfAJfcn9YY/NT9+oqxZzjTCOw3fyMVVf
IQjkI9ReZHWg7fq0w0qDucXu940zJ5anWteVSl2x1/GV73DALg8pbmnxjZlZsfqbk6CynoM2bJ0N
VDjH+wmrIYwIksfAXIdjZpU3PQTgOyxGyvBBdWriLb3vAQP3SWd89WrdMx4VS8VNIDdx5mMgRNjg
og0URWR3vZYPRPwtebx4A1hEGe4UjA++aF5Smc1aZ0/BETHMRuNtOUjtTeHhzxVFiuErr13ocrFp
iAQBVN3dZbqFdLWplqjzK3hzHe1WB2VIaB/dlFZoIkja+/WmCEkBbzpOinjdF57EtFlRex+9XYl6
1FtT6LUKZ7iNcMXtyvEAx1baExu/ffcNJUxQVszUp6Tu1FfRm2JAWyI1Wvc2DLPcfbB8z9EI54V5
SBy3Slf4+wjYVlE1rIpMuM8h4pDGJhn1CqsPvdZ+E4/CcKSAHmX3mWcawaoFg/2OkHr5s2zIo+0b
VVT37GdgC6Hm4VMWRdkQfC0zKq86iq+nMkmKQ2B4xYAqfeS+4M1gfrMR9I7WSUu+bpMVcXWPBk8W
roOit1+sxtO/YbGGMIUdub/aSIp4RRo+xZZQ87xTLhP5mxylcLd2DeT/Nc2od64TmM7Y1mRhpa+x
IqzjxxTjvu4xRJXv3a5t3lODCMkDFzo6MSslrmIHlUVt8PYDicN8E8hKrfdFlFbvOMKVzr0v/BAb
dJzsgpXVBxK/3xS7oi/O6NbyYNsSi1RySta9ow3dG3lPrNMqQ2IaDxlGrpHzwLqmLn2E9ge0IQ7W
mGLYhICUV69CNM9ynmnTAYAveWWvVKWRP0DYZT+bXOuiRzrlb9DtcZrtiBLInRt3ibYyOrXpXgcH
h/DNCEql35ZuVPxG/MrA/aVRuxGncLuJ3xrKiNpb4eFfvzbaSthf8Q103zvs55TXhgx3e++oqFyu
bWiH/t5PYMSTmhnaEin/DMGmPE+w2sOgysStERaS/7OsqYusK6qIyTbEEHfaXh7GPUFQ43LVUHfP
dmHvCx5kMm/VVUAuTl2HaoEltKW14tSmddJ9F3lhaE8e5tDNq87wn8jlZO274ePu7a5aWWnZre/F
3YPaijL7gelw1hwgPYxk2Loy73B1aiv7V1N5Yfen8gPDeqwkGeRdYiQp6glYKt1laiD7FbL0uc4U
Ff1PM6rkU44/lnkfIZPV3zdxOzl+lX6MMerQ8WrauFrgPo4kFpI7/jDe1n1X9GBEx5g8ZUwUp6xw
txDiBmdlEXxLzMjH8FrN61vQjtgRjTVCV6sY2QVUpjzMnHD3NAr7pamA6DG/UeVssGDEhasui+6p
xMJZ3AaqouytNjTlHssyTNxrD7dZnACHoEXRqI6Se62IkZLUPahot9Yoh/Fra+T4StJfN3sLw7Dn
NRmXRv0kCs16NuraE1sjqZPftSKFf+Wq/BTKcGtLTm7QDcj/8jg4P9d1Eic5vgLDi+pp5sGNHKQM
OFxczEAQe7kzRkMEezd2o2vIhk/XFxUroNroY0zUAB5C5w1zw3hOy9PzxYpT5b8o877WJC+CDWJz
yTVx5U+XM4pIE96QMuBEqdJnKS3VANBqxrrzkqZthvn8mLz7PLqKlTuY5ouGqNuV0PvzO4C0B/Wq
qWeIP+nz2HskxxRbhea/pujlbEEnqo9Bn6X/Nb4lHkVZ9XeqVel7MZotJqv40GC/2Bqny7f2/M1H
tRvsCllMTvWpZDeVNj6k0ALKnZiQ2smrNuiZttJzymGiyYJ3TH/CXamGPPLG2Cx7jAO6xkHNo7lW
m5ovr+kTqAVPLICJ7D9n8Fmho2BQ7GWvjVlq3kbqtVzbovCiJ2mH9QNKfiUyrlny+3LP50Ubmp00
C6n8grYiDpxFK36Xt0NZavmrU3ea++SmKQUSpqo6jrrv7XOvzbxNkvJW+KI7TXK83Pp8aU+tM/UT
45V1zXo7H3fufzwe87h+JYEBsSJJM/sQxVp7izxT315Zap/X9qQjwPUEOh8tgfnaTjIRhjDL41eR
4624U5Ho/a1gV4hfAl5h/4ez8+qNG1nD9C8iwBxu2UmtZFuWrZZvCMs+ZiaLoZh+/T70Lva42Q0R
OsDAwMCYqa5ihS+8obnFYUBfqSVcFq2BClOSRXUK+hDd2MUENUXIxuQefmqMuPQzKyi2CWbCD1VT
EX15QhOPfSFSdzs2WfMmSmwaaC3gpJSbFNZXkrHLBaB6A2aaPJdwn5U4X+0E89I81IvhCYlKC8Sl
hocs5CkTQ6vW+eK1SriCrFl+XoDStFvpDADLAsCxRIcXsepMmTTGJ0tkk99XkXWTG2n/fWxLDA3e
30rLyaF4SPFN1/EwQbTDXOIdITAnhp2mzle9b2fjKdOLfJicgwt9atLfzFCAiX9/yIu+GjNy5voF
wEIKNZQOzhd0jPu+jGqves4VoIyoy6ijZaAxUzgJYVmVhzey7nrte6kOxOrE85O3BTljvJWhTg+0
dkNsAtGJdiYcTzHe9cMhcZN9wBG4t4zA5oE1MMbdRLk7PJD7d94evlIlNqXR991vVQmHFwRftNdM
DoP99f3ZXV5IKJ+As0eMgpWFVXw+Oc/if6m7RfsscyH+5IqS3dfkB89pO4wbZWjsO7zCk+/vD3oh
SoBWHZm7q80wMM7p8ibOZegiA1WUz7nq1WKT1wGW4dKJQ1qN0rGO+CsMW7fD4W6fj7Xl3Lqa6G5E
Axv2YPQoX/qaDbXmQDo73Hi4vQ83+qi0w0r5ak5S/00p+ZlMnmNEdAts25p3478PhgUyJq0a/etY
F0Ldp1Rx2oOBm/XKkV2eoL/jeCwrOThF0GV+rrVl6MCywzKtahKUHifntwX0LN5oHRqJK0fo2qQ4
qvN8wGnSyj+flJ2nmLzC8/yqFEq8pdVWREdnMqpx5Va8Nql/x1m8OdLVkqxXA/0ruUCFy7kHIMEv
umYMtvR/QJS9v6euDYcqFnxpsojL7rcYakcMLgwdyAsFIZuI7ywrzn6pUVqsVW0vl5CSPKKS86s6
D7mIn5Cgbp0o1sk0grR/7RWBtVxHvfXbR6dEvwFUNRUkmspM7PxLVZWq1wnd5OdwqHAu1WQ7canT
dZuNB/W39webP/vZXqdKSUgCtkNjq/GOnQ9mm6HU4AbGz0aZSuy388J7I/HD9xwu8XgPXCx+tuJE
/JmglvQrB+DiFpoHB4lIexWqk7Hs+gIbMKaUesQzWVNc+J7e5Ma2iF0PfnmYBYdWpMVRC+zp+PFJ
IzhKQRxUHDzFxe0XuwV2Ck6dPEdtHVA89CpzVzgyfJ6SSTyX6ZzW91K18d6DyPjRUIXTN5dRgI6Z
4EmA3p4vuTOBZTFElT3nCWVco0+RaxgK5SdMV3GUUbNWk7s4IvN4hNZsWlC+F1IKgDyDKAdf+Gxq
havcRri7i/0gA4yWKAuO3srDeXFKoATMGCxYNiYq3UtYkm7Xjk5g0D1PddjmVE5y87c3iWHl4P8V
QzjbuQYFDFaPsEe1wUwvLhqsMDLe2Xx8dmPKIz9yMLXOdqrcMNkmdScf7IxK2g20SC/YGbTUqLH2
dlVVhwIa7G3mxBa+nTb6eTdBbLX2trXE6O7SLkBEnax3rKfbyq6y+tl1cdgrVZiXPsBsiWVlh7qJ
X+sKWb3fFmT07UFPs5gSjSjsbyW+wT8jTBmUleNy8SGh9PAyQUkkQeVpWtw/NXE6emGRfJ5sxQGX
MTgnbXSjQ2XLeiUfvhyKfUI51Zrj90v0AxKGYW8R/jzb+Hg+R1EKrbaPmyc5gJ7dv38aLyMtA5Il
ZnjsUGBeKNScHwiAtzFAfL1+lpNrRYdgaLIbB2481q5B3NZ/PLXFAx6ky2QdIkOKr0D/kZwIpoFi
hxbg9QF+d5oiNGYaR/kyqnmFv2XVDMAHutAUu8QMp19JiDfrprGl/sciWruhCgD7SWnTBsFuJWqq
T5WM1XwF2XJxvxqUvmCcUT8CPEQ6fD43jnidxrgIP6NP03UbrRbhgZ8kPw96Xb6MuoO3N2axh4Sq
88p2uQia56+HtConkQo5nevzoTU8hcKgGuWziKjlbbRM0Dg3hxwjxTpWqwbVejwyVwa9uNLn00hb
E/4muBlaD+eDyoqg0hF6+6xVmhwO2K4XoFMQJza2hGv9Y4HF7x4n2Q8/JYxL1kP9n2gAewT9fNy6
trAexR39WTeaZPL5quptZExH15qC147sLSZ21NcqKhfHBFIsAS00e5C4RHCLndtFQ520VqA8F5Ka
JpamYDl8r1OyfB/0TrYmqHaRcdJNhaY645t5POAIz7/nn8gU1BH4tmKMvo2A1u/iiia5FvXJPZW+
h7guDzYKvp+apGkeKdRZN/DE9Meq7tdMYS7qOuCrZ3qdDjKEnIRe1/nvKIY8Z7unybcmbNDRymI9
982oMQs/CGpQO6hlNvejqETgJwI2gW8BEYFdYDfe7v3L42K/8UuQVgCnNjsy0XA9/yVopAjaBUPy
zeC9TrcRz9qhj6fooImpPnndaOwI39eux4teH2kh1xWoEGcubPHH+bBNW09dPDjZN+S6xCfcEjGU
FmpuHOu+xCw2UEwl9qOowzfRbCv7ULvCeXABUEUbKapqxzek7fv+UiwfXuAbdEZhBCJ+NZPw56X6
Z3MEI+ItcMRQ4zeyBOdcw82abdxjyff+OMtN/3ec+Uqz6G4Di1k8Q4HhlLkT4QXSwCXdZfQw/A7B
HMvHFwFd2I8PRp8NUR5g5TMR/XxSZaRNWmkp3kvbiHaDZXd+Bxi62YOtWoNrXZvXX4jljJKwUAw8
H8rJ1KouKoYarTQ8uAp3FF7TyjdpG90Hn9d5CWcZ2Zlszp5dnmPcyyov6UK0PwN8vLC2dbc1zYX7
MQHI/fEFnBEmIOP5YJf8J+mZyCNI98WrjSdXRWFqiw8y4AA1CMWP98daHsZ5WjDJeACot6I5t0ic
i8YzqWYnyosm3UBsOir6dCr0KFA3CvIyR6IzfbglBkD68v2R54v232Dw/44M99Yjrmami4uY3gVI
shD1WAyc+zdP68SnzFHfcshl36ap/Vq0+lyiC5qnNvLalTdv+dAyuAvWg/cdeC76bIs3j9LuKNBa
RJVDa+pjMnnQlgob8De6UUn7NU/KZK10cG1ItMpmTXhCbZ68872qtp0adVEanVrwLL9zWeGNNCI9
B+xBqk8tvdwVYvmVTwu6gd73fNe6kI/PBxTW0EsL182T6M36Pmi68lNhGPm2NBXzJogaA/lOwzy+
/1UvbzSCFx6Yv/BXgLVzcPXPjVZllluXPN4vo1skT4FmApsphsH4+f4wF3Nj185BEiIFKIfTBTof
xkjUvFCsSJwaDNW/ggZ1W78bHBH5zmi0d2ppuLHf5NaakcPauIs15XVNBi3UyxPWojwXgWN9cSk6
HnKl6GHAxar0+zFYWdOLnTNPlrx35pkSKy1BO9kwdl5kGuLUBU61bTPF2rbIsm+Lph0/eUKWH73q
GI/XGfDkXMIFsHO+uBr2e7zcoTjZ2Kd2mOUIQ/Xb1hbKpxiV52z/8W/JCzg3fKgvgik/Hy6NqQM5
fVqdLGS1tjAYS3r+Y3GT1lZ9KIVpb0yPevhHB+X8EwoAYKc6jSz5+aDjUIrctIbyBLYwOQLUglEX
A1K2e9Se8ioBRRD19UpmcfFczZcO4As6K9TFLwSz+6Cso1x3ypPm9aqzjaDWPXHfqOO2asfy6/sz
vDiJ82B4jfApKYYTaZ/PsIvdutfHQpwyQETDrk1DMHvIradrnKqrs/rvQMv8IRXWiL10Jk4V/Pvv
sizFF0egzzq1QEZWHo3Lo8CkZi1YmPUQetTFpLg5E2TZenFyhHC/9KmELDPZ6SZwoA8lgytXkMSX
593lg81NBYpesJEXe3PQra5GIL44tSDbYC/lCczaYkQONUusO6dslC8V9Pb3v9wyAUUf4mzQRaSq
WXGBlE1SnnLQK/fsDAVEFhJG6c6lvP1dVln4Fnm4inS5FaxcrNc+JsVSYkRSQuiniwkbReEOsJFK
RDWLBiXxzO22Q6c49hZpx+Hl/Yle26Lwm9HWo2RB+La4TQM3I1VL2vJkKVX1JR2U0QGFVRTh9v1x
ri4owHhMYB34d8u6k64YjjI1sjhNI/J8wHZaP/Sm/0BfeBtKRx03srSwqlRFka1c3fN+PAty5k/5
35GXKgjVBFIokHVxqtmv34VrV7495eoe0x1xQ8XNe54MMQi/cIss2GBNoTy/P/VrB2ZuiSG3QduC
1t/5LWDK3qPAbpQns7fudF2Yj6CYm52eUVsDll98NJyk60allEicAsYM4T0fTnhc2twzxSkowewI
AG64jrpIMXF/pM+OWrv3PaizlRfkyiThYpIBMDb93SUlPcVIu/CkW5z6vnXuYrUMDjisFbe48OkR
MDV7+rALzjxPcy7rkVbiKLS4h0psu4dCS4rTKOug26iGrA+d7HTHT6GtrGzf+RstNtG/g/1N7f+N
qUDYNW3uFadCtOluiGodqk3bZO3Ku39ls1I+hLTExwClu1QiknlMQACk4dRQ69Y2nfTkUZN18yvA
vuJUpUhPdH6D0rLu13CXXIilg7qml3f1W1qgX4k+eJ2Xwhq1rLQYySu+ZRGgsY/U6iFsA/eGgGQ6
gKYrXt8/IFcuPMAWwN4t0hDinsWOlZpSQe83ipNI9WoHWtsYoL17+s00eUXx0bRj3ja0MWBQQKVg
sc+Ph46YQ2AFYclFFMvNGJXTEzQu9VgjRPiYjlm4chyvTo4Eawa/ckKWfvSaEw5pPzE5AOb1/SBN
pfGF7Cm7KvHgGSvH8Mpjycsxo3ZouVFjWszOFrpTZ01cknDUA8jCHCha4KhfNFfKzzzqdNWNxvnz
8e9ngsWiuMVEMaU4X9IQwH1qRyMnkRbnAwgO1TeAU/wonHzNrPra1uRaQ0EARUk6svPf/3MOtdJI
Ktxf8lPbJsVwn8OkU27LQWrjAzHyEPxQJUWkNdORq6sKjXrWN7ZmQd/zUa2yppGIV9IpEar6jJKy
axxAVKRvgOzc5ypIHzBSxdXs/WW98mSiW0Bthcyc2srygnNac8pro8lPatDE37xkBEEqdeFu3T7W
sk1ARybyo9HVy5tIAUq7EuddnTRwA9qpOnaOS3MoFO7KQAPTesqyMqNCGUQAMqvAhU5RazsZTVoC
BdIQKynztfMCe5aFpnIFUmbxhR3VaiNwKVwGfZ0fZRtlO7Cs4beQeub/MEN6iVwDs1gj5+X8s2Jb
ZhSRCIsTDk7Zq5Jq1bZW+vTzRKHgaFEsQMEIHPMKAujaZ2X7zm7EHln632r1P1vYVdTAQKQ9Ow16
EEMfxY2eCCh80dRm2FMvUHbSMNtfaRulK+nItS9KBI3gB9xYbGoXl0Mx1Ta1HDM7VV3rPGDWAvM0
sarcF0KMWx1Vl61niXpFMv3Kk8bFMuuPMupc+j1f5bpTkXmIQ+ZLnHdjGXb/1IdhuC1GI+u2cSPA
YYM64EWLvMB6iurOeXv/IF15vImiASZR5iJ1X5ZeYX1ralDxCwp9cpPbuMujTxjIucP+/XGubN2Z
L4KyBFqCSG8t9pOeRGZdORjcV6Hj1huZjVIe66lOyx1thiK9+V+Gw5YDlOTMzFvElZRf9MG27OQE
YZCdVJYtYgl2YAYTsKsym9Cgfn/AKzuX+f13wMWXnHDZIlW205Pkkt02ngNJQ9LOfRE1+V/dNeVN
McTFW1r10+f3h75y73NkQIWAuZhbrIucyKlLHSBblZ6MsHVN35bSTYH+6PJ75fXe7zTJrZVNc+Ww
MKJFqZmTcqkH3bv20AL9SU91VUefVCNyzB0o3OxnTFHiT6F0HgQDu4tW1vjaafl32MVbKruqUDRT
SU9eWP8sRencFWabIpFXdtVPiKV3ris/WW0jbws1Lqvd/7LMGMTxDwnLEnzaFKMe6C1feOpEeEJ2
+w7E3vizVc3xYLZOvxLtXj0w1J3oBM76EMsSIoiZVEn6NDuhcoouYDkSnYTaSYELsgbkurp3wVVw
B2F3Asf//BbSpAwKD7LdycvU26AS+a1RY3LqN0ooD3EbtyUi7YF7K8KPWwEA0ZkNNP/f0MsE1Kvc
FLZulZ20GpKX78w0HU8xrZeWCHBlRa/tWoRE6TTOuiZkR+fTtDpK33pqJqcyl10D80lvO2SNsq7Z
1zDOt6miI3LTVZr1UUg+FZO56jwDsBCeIdQ9H7mQoUdZFMMDztJ4N1hIa7h4YvwyZSM/HiLMhWcU
SkmGQP8vLoMg0gOpRUpyQvK+PrrV1Bw7rIS/ZM3QPb1/IK7tUCqUlA+o3mFAtNg2CnZU6ZhE6Qk0
QnJwJwyghlSaj7HDQ/K/DIUgFuJETG/Z3XImNi5IRC6cqeo6yFWjubcjU0JLzRCcW7lnrp0H/Kv/
/2iLMKsd00F1Ey096ZFIG18KAJ0PWtCbmzhLPb9yhjzwtUZ3DgJljJUQ6KIT/nez4KyEwiD6Yxfs
YlouihqiXHLKJbGg70Q9TddG13vhwzTB9VENBv2eCpz1NY8bW91MGFzcZqmSrdmXXPvAwLCJby0b
zMkSTKdXCL4mVZKf8r7p9zSHnDve93pnW+mqSPnVsUCUkJ4B2qEidH5E7LQVTqUp8OCqMEH0SSao
cMZw1AYUxtbQBlc+MBA9xOSo1JJ1Lgt7Nt4YaSvd+OQWjbux09p7cIc4u8+sZAeF1fwtvdr83ip9
uaY6f+UOIhOka+rYvJ3EXefTtPSS3Ew0yamP7eoRbdU63QZIYFjBr8HKGrQtpmgtV7o2Jp4NNFEB
KLKj5tX4J6ieKX1T3KrRKWjk+JBYZoRCI2Zo7gbNyFp5gPqsV5uij5x++/6xvRKZ0NrTZtQep5Pw
6HzkCXd2rNfG+BTAWbiZeWqK37fRcJO0tXiEUKCtKXtdG3FOReckmBR/2cXMch0GhRqmJ8z4nF0I
bf5To4sQj9Rw+p4VxXB8f4ZXti1fka9J2g02admoHVM7GbLOTU4DEtC+pw5I1aA5ke5G/FjXxDav
DgbOEzuRGd+91A1xIUcOzrxtMXPs1WMqMQy+LdLCFS9jkxjjR6M8Dgg9KDClaMKS2c8/5599A/hJ
JXPAy6boPTLozsLEBckWQ2SbzAWDvbH0Mas3llc4v99f1YsdO28YHrGZ3kSnb+ktGvajquitJ0+h
RiMcXlOCJbKt2BGuobE9GButmNr92GlrF8PFCjPwXB6C14XiObHm+ZSTwgX6OeT9ySnb+qEsu9sQ
rLTpj6CwPlr7msUzgKEwUaz7Lgp7QzzWQeNFzik1mxF7XnNAnAWvCwBGjv/+cl7OiqHo/XLhoIjK
Lj2fFXAta+i0xDlJepz9rlSwZN4ZkTXc5YX5UXGM2ScGFYXZnROADci588FEAjZlSszsFZBrtAub
cPpjorjzEjVq+Y19thq9Xm4WJgeMDX0M4AvM8XxAqKtZU7dp8dpHVr4z66YGbJt7+V3mielHb/TD
sUjSNUzyxUUzLym2SyCICO4o7J+PGgStXQxenb+i4GOj+asqqo9QceYLz84hmCBS8tHL9O+IfxXE
KAHxL+cjCk5iQtc7e83F1PsDZnYPOQjzh2hMir0o3bXL++KRZAiiZDROLM4/Co3n442GLXplcPPX
AVMc6kyxsmtVa/jm6eB1awTikCtLh4Q0wQvWrDzn1/6floJNz2Lul8zVaPphF3onCPZEusvEvgqt
9qdi2rTy5v0zsQQ+EtDAUKYJxKsImRTw8/n0KmtUJExR7ac2VOO+rEX7Sk3vh45yNk58RvQqhkbZ
p27afgO01twnsvky5Xb7/P7v+Asn/Heq3DOzEh8rPave038//x1F2QIJUafqhzWrAwjfUDI456ER
yfZOSq8ExlFOoDB32C2r495Lk9BofAeBh/7TlEEjvgkxBJe/2hbgzjZvPfe7E9j1m5MC4Epn1MnQ
HZW4BLHAOnvdY93bzX86xbJepNKqja+ZefdoCFvGv1amNp+B86khJwoEBsbufNUtMZ2t3fYiDrT4
x9C7Q/IIpKH9kYyxNfgEuViHjI4a7tI2ca2b2KhMY1fZg5oZuyIusuluVIWmfXZiJcr8idgk2o5F
gsODnseTOChoVgWPGizq8piElDiOxoCD+VHkeq59SVP+0rE7w1qBSCyOPa88X4gDD8GaZ58Y8vxr
TQgrBY5TjT/DuCmfdOnF0ve0FLdX3Qv3dtGtFAgp4ywXEdYYdzavIBuWbbo4hgKxQCXDjuqHlcXC
OijNSNrl47NRoYSn9Lp574B80R5qooGth2n8uLOCUiv8uSqT72tA6j/UKFK0beBhyut7BbjiTRXj
prUHpF6jGNWkSKuBMg0/WRJTm3vLRfQORA3OG4fIrbTipTFRdb6rA2FO1adpaEXVPrT5mB9MgzbK
05R4GAumpcwtutSoKOZ+bdZDd6DhUt+qCYrofp0NWow6YNg/FOinu76DJ/WbjTAB5n9mPT2bheOo
20bpOI2Zk1VoPI1Dd9PmShocyqTTm82QheV9mWVVkuyl8AZ5C1GrptLWG2NgP5Zdnv1KKX91PuJj
yBI7GKjGP0dzjF2/STNollmeovs2aJliJns764P4K6ST7NUbWbK7gl64s6msPEsegBqXuqQoYNJ9
91urspQ7A4WvHw6BUbQzkEP+VNWTbHERDRL7YOWABXeNN2bmcUA7RGxbyEfjburqXuxctnTrt9ng
PSHhoQtf7a3GO+DalAb+aOHGuBnCxqi3qUBacY9ZkYyPtUI9BvPOSYEP3A8IuGOumftYCg3Rs1eB
U94Vmh252wakMm6Oqioy8NJ27nW7UEvVeAPmdnDuOhO9p02oN0GxqXCpwfdoHNzvWDgH9p0z6jBS
SZNMic4KMii0+af0VpdYZX4VEaf1vi7q4VG1aimhJEex5+cVTJxj1emDx9NXVxaMg1LLD0hzOMmD
ipSk/Yitgp1tEKOZJhTt3MTzWzeqtlY+FXhQmoNyF0t6bptOTfriB3RbdH0GHvg3FGWdcVPZpfjM
xTmvGmSLYWeW2KjfGdinZo9O2U+/w6mN5DFoy78CWCXtzBRRiTpwdF8gAedueK3s8RBGwZA/Tr2q
II9ipFyrAnUJXDIfgJerwbOGdqQ8VojIaA+mWivFMcjLeihRjKuK/DnMcyXcD101RD+1zq6KT43q
ZG25bdos0Hd9QMIhfAfVr+R7oEQy0v1ew4hb3+TgpK2vKuhC+w4+iToenapE4AJpTKfbcPRk+6y6
il6Ee30yDBFCh1EctDswxQpu+94eBKcmxhEFv8QORXlccdF3917qQE+jrW6PARX0pqKfiUWH+i1C
r+Npov+HalUHEPAYcylr+zZX9f8ErlffmRpmmFv8F8dup3e1ajyTa479T81AedgPO1Um3+D3W4+m
gtfPvSV5lXyQTphIu26o1rdV0HsDgpzoOmw7zwZ/0+tlrj4lVZ78R1Lztx5VNUhOIxU82x/Q2UFl
JUmsw6S5keartWO/Ie5ivCDfk2hs70irt/Y4wS4PhNHD6lCcBj3GzI3CjV6FwN4rp0H3k/8e91Qz
h/KFjxP+HA3+ub9cLRrRWUmV/HMDNhGVGrt0h5uCpsrodw0mG75FmpvfVulQNXs1aqPjZGSGtq3b
dlR8b2zHtvIps0p1RzhFsh/2vfupUyal8hvTLjQMo+AsHQwz0c10B5lYsff1pFbpEWmVsAFukGWe
9QqXNP+FTCXnOkOREjO12uvMTxiNtfIWh5XAvBeNnXT5PlEn076N6yB6sbJkbLbZZGCgaNW6CWev
Cq3nSdeSfqtMowP9w+pRsQv9yp3YkHqSlp9CMw3aU+YBTtrQDtITP6xg3uzVUnTKlva9Lva8//q0
Q7XAy76Und7dqH2hk67VgdZv8GDPp7umzwL5aWoiPEHRIFFPNZDkPzxsJt3EYhz3GAAW6q/WsUMd
zPoEmstCbKY5WGIqPqPf5FkbhKMSCyKcKcV+5OnqNsKuzGGv0L+MfSctbIH2nKl7NxndEPCggem8
FMA4UKlq3Q6xKISfJG1Mb/wM1gA0dY80THFfp8C6dsKOB/tYaD37WctL3faBSZf1kxnDjzgAV+rs
XaAWwM4b4WCA0XVUmbVt01uh9jbmaE0+qkoFM9K3hgSCfDgXTGn4h6ynx5shNwF5jHiRSS/K+OAA
ilScbSaiaU3oeY4kz8IgGG8zTHUWDKHstKwR0B8PpDem088ktJrupgzb7LmqtFB+CgxkMH2XZ0Tz
eW3sYV+2rSH8vJDuB52gaTPSC7Mh5AK1hom+lIUx2g66bmRrPwMji2OfS/+ktR4ibr2d/ef9wO8i
SGIoSqJUumeBYUgC50ES9IQkCluh/+RWLE7N2IZ3sJzrH61Ap+kgNCeN9u+PuMhVmBydPjDzWNLP
GfwS1o3QZZcS0kZvXmZGlq84on/Uuly7b7Gg2YaiSnynFAYvf6utSdsuyYbEhMi30w+ji4uc/QVs
tqlD16I3lPwMo1Z5SnCsah+4z8tyq6Hf726tkCIqHNHO8j7lORpIu0ptq25XhxOBEoLH2Q/bQvD/
GFSdeDYB4XaUWFuv+4MArluaWww6Zfy9VyJV3WP2lqvH2Kub31Vh2xl3mZuXdxPYwu6G+KswViCm
Fx8TLhLMdBKlWY+EzP78Y3bJYDc4mVs/J8iz6DtBWg0/pwi83iGfULORKlmu2ZwsChasqGNhvzoX
nagkXNgI1bJwRx1PwZ/zS4LtAX3M+FYqFDJgVodSrtT7L4bDcgEp5VlEgnyeGsL5FFESoodXK8lb
24qh2qSjHb/majRs7SHLVvK9v9CQf28DPgTiNbP2CIAn4q9Fvhf26B9PUaz+RGB/HPZCaIX8PChN
P91ZpDD9zqpRmb7H2jmztoWeuT9AYXT6hiaMk21GJYuHzE/yxMq+RpVBln4oRsKxRx1DGO0mG0Pb
e5oqQvQYDioRX4GvgBGJ/8SjCCzCc/hr7eCX+NzGaJBXabhDgqrJHz03y/ONDjox3elS117VyOo1
3zarCnikoFtGeiOS5rbMoyl6Nmth1Z/DQi8xXpmMQZZb8NVqiGp3rSjupjYwADjCis0Cv4wDXRLl
Brqyc/TUSlD2sjvN2ev046dkM5iNQ+mbywI1513eWd1QorjdFjTLgkR0zZM58YS9eEGYF29OVFvN
B6tW3FUz7ZvEDi80ZH/MxZUVS5HEfd2Pr0IZw108oTSJW7T7iJ7FW9lnyko/a/kk4K8A2RgmOzXT
mQOz2HGI3Q1aH7Xqq1KSK+ztMQ33o5Lqn9UMhcWD6k7dVnczI/HTyKhCv7HL1Ny9f2cuDza/AR2a
WUprzmovWPV9iB5M5hX6a2iHxsZx0/S5QJ/G10vVJOTo8jVI0UXJ5e+I8yUyM5ipuSxmnQpNWlXS
6K+YKeqbuMXLJYvqeN+XAWLyvT0dmrDUNkXcfldiJblDrj1EmjbTVl6LKzNn5blg8MOlxKQu2Dm5
FeVcJpnxGrRxfFSbnOyiq8cvYKvUO9nKfq3WtCyEMHGX6s5M6pqVy5bgonp0ZG/1tvk6Jl7z22kz
+9Ej77HvYMw4CABKPH+2bZtO2aEkUSHFrTGnkHonpm3QA0Hbg6kIVkoZi7op/RF+FFxLqApUaokL
zm+9UKG7L+GfvAL3iTY6duI7t6yk6k9d0f9A13py9lNtBOrL+/tu2eD8OzCdShg13Lm814tt0KQj
EDau5NcocoPvYEnqfFubjbipotbwdlEZjdM2DRCvTr2yfplNRHaewIzwgy/bvABQ+7iFAfmDTFrU
ckwPlQfkRK1X2XTuZ4RQnE3gRXZLEFg5BJ0u+iWH9+d+Zc1h+FLzn+XYcbhcrHkjFFWZBtV+FXH8
J+nN8k41S/S6c2hVWwp17ffZ/udj+KB5vVHxQkfYxA5wnuj5h+40ShJqLu3XbujVG1ONcHrop2l4
orRt4nqYhms0mCvXG+jEeVFxjWX8+QD+0znyiLGzDvfB16Juphpqcj0h9tk7qJ46WvAIDqtNN0Zi
df0GJk65UVHwXmmjLyPCedIIE1K6dkEXX7R4pVG1atYwabVoswPmMs0tMXq5GUiytmqaan4eG8V2
HKxi5bT/Xc+zF56hgWHhrAJEFWn4eRP8M3tpUGBLEed7jQdUfR6Sgh3xFGWmBeojtXS5G4ohrR8x
/TQ2oy1dY9eRwfeYqGnRY2kNenTMk1656ZDNn/7UvLEy9lX6DfG+aRxt+DWYfSsRqGgj7WmCQeFu
tGgKv6gY67nb9zfs5VUJvYgmlTmHY7q1vCqrupSKU2Yso+AJTyzZJn40mBmoCC9NHzWQQyvB2OXe
YUR8megguTOabXEq7dAMtJbq9GvXwyuaTKU9oTo37tsoz2+9TNduGkMdD3iHWoeMh3TlUljGgmBO
6XpiC0qQxnn5+4b98/HUEog9ubH96nWRPOhu2W7DyBv2YTRMK8/QlfeQwTiS2EBBqIJof75RIqqp
YzAI+9Xua+RfpCWHY+tpEuJrZZvtFk3bjCqW1B4cryy8m5bjttPpaAGvwxkt/PDlxM/hmcKHR8VF
YalAkLaB2WWjZr9Wo959ieyg2kVizPZOJDR/gjx6cDKz9t/fYFfW+++Cc0JR2wJSfb4GA6T4mDKJ
/UqI6BzsUu3fEscB/NFA0flYy5WLaP64jsMVqFuXlG5KxEZTJ6n9qpV68r0fk9Ev9DE5NiWmVu9P
6/L6mceaTTF58ckLFyFG5QG/Uvjyr5ndIQ7MC+x3oV5vxrQ8xhY6PuEk872OxMjK/r0+MKproImh
rhmLqzcyqAmZnWW/Kn3jbYe4K24crPH8okDoFy7uruvrnwH+Syv37d9zeX7rwVJlUB50Ykp4COcf
0upkDLKkyn6Yg+WIZ3DEnuYbSBbS9JVqhqUOfZ79mBu9ua9ys3K27K1U2yLq1ud3ZqS1bPheUEVu
OiPZGUrbrdnbXTlwdBNnt2O6mnCWlz0/nNpLPCoR0I9E+yMIsnRvdUm0MbJM36ahNfpgLs2N2UzC
r8Ih2+DL5h0SSncrt+rlpjfpBc+gTjQN+HOx6dtYbSRSHu6rDjXhVmu74TMCn8pPZJOVterTZcgx
y1sCPmTH09dfXjIAyUVuk4G9pnQg7gLNqI9BZCWA61Xl+6S1WJYO9dqpnj/2+WagT8RJm2GyyDAt
6zHJFDrZZHfxj1o3aF7Qfn+VgQOWLgC0txW1HH6/f96uDYhLOrpz9FB5dBcrSgmkj0JTTX50jfV/
SDuv3bixtF1fEQHmcEpWlOQg2wr2CWHJEnNazLz6/6EaG1CxhCK0Zxoz00DPeBVX/MIbxgeAuvXW
ESrmZokyPraN/HR5uDfA4eIDubFAqvHMzNCDxfmGXmuVrWUFf6rILs2fBarqpUc9rZav01COXKmk
NCql6r8a79BroWUhfSKrUfYoJ/nbzqwTEJN91KYI2jdx91jCZl2Zkg8WHhkhUHv0eYG6LxvLozOM
WuTX9m/0c8pNYRB4xUOTUg1L+mc9m2WJw5gH5vLMfLC1bZt4AfcR/n0GdZXqtJq00WRUbYqOWZGo
N5MzGI+yFNfxyttxftext6gOQRaBlk/AeXrlSMD1UhSZ4j+yFcVeVRfdPhPYf+WE79dmKLc/RqUt
vSCBPPLZr4TGAGEC5hFSxDBkTkcumxBNN5So/0xTYWku+KTc6+s8xHQg09d0Yz/YbIwGgA4GGSxk
jvPpaFIeW+3Y18mfAp6P6uVNNZReqedZ9V2KrbxBMScr+00z6LLvSUXXBq+wsQd03MXgu4bqy69y
K2zreiy7atyGqWPH6LLW7NNPTgu5FBhqxILJ8Wch2NMfGjmAdxu/CZ+ikUfHQ7Yu3RAlj/7W9ps1
5MTZ6s+RCoqzpLBksBz608GmJBNGHzshkix+ctOZSbq3s4wOOdPjdoWk3QkzutHqTqw8sWd3zVwm
ooBAfIpG1JkqUpgPVMro2f+NeR/+UqKbrruuHG7LFAF9KCDWypH6eDzgW8ThVKeWKkKUwbRCHxL1
L7p0+UFNHemhG/J0m7ctal2BIqcr1amPBiSDcUxkwfjvJS3TwkIhwtNF/wsEw/47dYP5PccheIPx
br7ROj1feQ6X2leAJ2ewJkrbtCjY4ssgcFLkULSGKj3bmWjNTdFXDRmPGtIC950ov8YhLe2eUnQn
DemI/H9T/AD53CDCo41VsIu0qavEIVOGsV5Za+JxttHJTT/TfNGe5BFF1vgsrgFMGotmyLpnUAGh
ZG5Upw6JpNDfjiyvH3Lb8G9sajf7QLJT/P8E3SDagjXJnRQbofO1DNRsows7tzaDYmT916YEw+nm
li7XB5FbfX4cpACrjRTOtnxFhqwYh6mO9OggRkXudj3eo9Jj47cAHylUaunWhvr3rBErhC6xM9F5
3ykRdnJpVgPRhOSZj/HWLDWBsUZO5/iO/q00PiK8aP3WDBLjL4oe6b+Jl+P0edK7oN3GTp6iZZiN
6VPYABl2y9yyH6TSCeu9E6ArzxjDGH6vVEGpoik1/q+eIZOM+BssFzHiLgLTiH5Ycdz+8BFBHQ4Y
RWY/dZBMI6hmEEybMbZoA0rJUF6PaqP+mpy6Uf6M2eQIt0DVM/7W0W64Nq1gjNyJjmK6NZPezO5q
fZDloz3UoNzcCUXGflObWnzjwGq1r1CI0lrXCiTRbLNUJLOtY+k0R7oyYfWCf6BMNlEpgnr+pBY/
YijHOk36KElv7JHyIMvn+HeG1db5rlaK2QzGTHQUgno8raMCCsDeHwPpxs+ywfGi3irEL7MaQ7nf
tnqFoOzW9JESDg/IvIY2Oqix8jhJsaw/J2EX97soo8q7cypJe9UjfyoyCEu2Q8Hc7AFDrckWnl2L
czlrRnrTEqPN91Z9e5fAKk4gR1kpj89cEc0+TPt2F+lNsJuzalfQxdpIVVRtMClLVlKAs5ERAJ8h
1/RRKbnwDJxeyIWJykA2gp43ezkTO7WFP7QBO6fc0ssq7gTonClA8DQtnH0TBoijrDw/Z6UDAg8o
1ihKYe8Lb3X+ge8+fcyGyMiyPHhtxsEMbjW7sR+lXpkIxDLxDVp5HF9PlS+2cdhms6jqmjvFWcgF
+pTaAa1IEJqzEd/pD6C1p+QkLskT4b2yj+xMDzZlPuaai0TJVymfSptmulOuwSWXFzbVRCqZBNyE
3G8X1WJcu2qGUsjm0ygBUKimsTqWql3uUx31fseosKO4/NDPEcf7S5E2Nn1dSCp0XmFrLDtmbRpM
to/93FNQRtYEhgjDWGkmIKzA35bRJEUgGmX0V5E/ILhfvkR4vpQTr6zzRKUI6eSh7n4ZRZC9ALox
PiluisIT0eocTxK9qPz9/Fve7R511P0xUnv/SS6K6RDXU3OFtbXsET4BR+pEsfKsn9XB3wYElkTV
g8OCnuvpgKkdpWnkFA5NayO8tTqn++bbkI07uW+OoxxRg/ZLagaZKPWjVpV/1aaUDpcX8iwlfvsR
sI+Jo9i5BDanP0J0SklbNHWesqpV8TQyMQOOiPDuwqYbr/rR1vH1jpPnfgj8FzWc+m+pkcuZa2Sy
vbv8W5b3x38/hdyNUthsPb64P9K8lYep6Zyn0rFb8+h0XS7cDgVfABs9QjUbTakm2o9FfKu0Y3B7
efTzLc3yQ6r/f6MvLg+0tnSjnRT/qcLvfWPW9hh4Woha3Mqyn59VxgGmzg051yCsRdIyaurQO03N
hKdq8lN3hLIzp8bY8zT212bkTCttno/GA7sCzxnJ3hn9cbrARWebo+OM9tPQG9ovNRvsjTOOvddJ
jv6nqcSaXO9HRxbaBpExhxbMyyJZ6WYM75AFzlMaCOO7Oojgdx7aw3HS4/STLrNvR5ZOOqWGmV8E
sfP02xJBRCjUiLHCzhr2RWum14UW2RO2ZZKT7/PU0O4+vU0IwXEFRBQBhfuliTeC572N/aX/JPlK
G3g13atgJyc85StX7AengYHmRaNTCed4cTuUCC6Oejn5T7VcFl6R+w4IjFLamlHrH1SMgr2q8MWv
OBb1/vInfrCCKk6r0PQR46WIuXjF1KafIr0SzpOCs7ezn+QJt0AYCdMWX5JsWokalm8mpx7ZSRJ4
CI+Iei27gWakNlKqBNJTiu5jPRdkx9StVTN89kspJYpA8T3QHP/x8kd+cCy45HG2oTKG8vGSDDyE
ukmF2WB6fREgKFF0B1LF4SgN8ByMpP0kMW3eqjT6Z0oMKRxGj4vXBR1dkSryKD3N+IgrCT7Opivg
T20lO4pvdGZhrd3+0TLOUlezoM9coVocRNpOseOjUvIUVFMYbGDPUhxQzRjT+zD2V3brB7cnY5Ep
cfTnvuriGUmNPsTQsfOfcr1sVRrJOvAyZZjkldvzo91C3EG+T/d+thI/PfFOJypU2y3/ycoC1F/V
ftwmaRJd0bf2b6xqSo9inPzD5b3y0aCYfJF/s1Fkqk2ngw6Fj+dI3QbPEpmCp6ei36Z+bh7CUKkO
bdnqX0o1ildO4fmgSKJRzKSETzzL5jkdtPc7OfJlM3huoxAabGZUHR0i6Gg7ewiqm1wVTunC9tY3
lz/2fCUZd46AqGu9EYBOx6ViLYYgtDgTSaMJt2IhCEkoGb1eHud8e3KBIsMEBMZh5yy15M02NrO6
aMPnobecG23MRjfuLfOHjgnC9vNDAe6Z6bbkBjAaTz8Jy8YkltswYqg+uxklFZuOrJuV64v009cK
eJ65GKXx5s4ol9OhgqoOa3wz+CpHy79kUi0dh1HhKHThjR3Wxe7yl32wSdDggKXJHcpdtpREw9vb
wloO5k4t18Ymsobm0ZG09Jg5cQQ+D90YrAy6lTO4TLOYRDoo6IHPrQsaKvPL9S5QNgxH5HpeRM8y
Hee9psb+RtMzzY0wmv5KhbmBYTio94A8hq2TyObKVfPRxiG0mEthb7z0xWr6UTValSZFz1TnuiPP
ZOzpWAL8sNBPP16e3vNHgnubSjYS6JwFgHuLLy3szpjMKnuuB0wNt3IWFcl3u3lzDEUW4zYo0eVc
05b6aFBqYRw0kklCm8VVmuH4CoS9KJ6VXgAFCwrnlrqQdjMOeXhATGNYud0+GI86AYmzoQJacJa8
wtwxJwH8qXjWhGW4QJnxEC/7utlg96m/xpSJV1788wWcX0EaUhT6uGmWgroAg+I8aAcclUZ12tlY
Vt11kWZ4tdJN6qc3C/Q6ggq6EWA8z/zBCCOKsO/L5Fny6RT8GhNB+u87fiYdC+gCvy7vl7Mvm/M4
YsJZwIpHcPllCEkGZa9FzfMs5/SnQePIVQhQeXwlrfv/GIvMzCKNmK+2pdUX6LHSlKeofdbkwgAl
gHzVljcRgkctRWstiLN7hiSc2uycG/FlZ2iaToetXPnq8OwMdX2j+ZHpVWVvfBu6+Ng58TZS82Tl
7J29QwCkAB6DTwMfOatTnZ69opwV2INYfZYTmfClsfJK3qrUCm8/u2Yznc9WKJYhnkEmcTqOk3R1
R56mPjf0KODVqmZwFQ54unup7KxFgfMfdlI3Yb0gYQM/IFmh5L0420ptwHlpnfRfarQa4MfcuKPe
H3vTkFoAQKMch2zf2QaJmv+7/Jln1QYaZETXs5A1ErMyMIjT79QGU8ta0YlXSqbm3whBs2syq/FH
FcM2SkXQ/yvRB/wV68pwpeuxfa9mY78y129CN++/n3vbwuKRtqlOXMNROf0RUS4NfjEZzQteGAjl
TWbsC9eI2qCiLja2yJhEMhpHjjbpd5KehYDiRk05ZL0hEmrGmfq3SUDaH1NZKeSVt/QMwTBTNIjD
0aKlzzb3dk5/nBYhw9mkhvqCKJH2o9N97a8E0uqRirfIvFSBzjZQPdpWpmpcV3HeWZ5jSMrMaSzm
YELv7gV2jQ+wMNphu7J8c7h3OnNoA80eD1RG5uVbzJwisKTvlEl9kUXjfInoPD0qhoQrpFrb2rce
jiA2MU3lWG5PuT5z6U5gYNnhA31o9BDybKjjp7mynsunY54xEmEiAbIakBXzP38XCVgdcWKXmMrL
NKbDi4G33KuRUlXVWbUfiJKZa7MwP7ins4AqAzXqOV4EprXk+g8Qi7JQGayXuBBy6AZ93hheYGWN
W4V18K2oy1y+scJRdvU0xgKj4Kn+4WPtjpWAkv3LR9qWu1BtsnhzeX3OZ4LS75yskwDRrF0WRO20
QFGiVfx/SWv8lRLTp92fd/2Nb+XlIYvFy+XhlvcxlV58BWDls9VmGO1iq/pOW0O7UIOXgEfAneSE
hohUSdeirJtjr+Xdld7b4crsLy+vt0E1/kXFd3ZQWGQk0OVCOGYMWkxAVhst1Pe0vBwIgYXyvUXa
dD8YtXKsAxi9lz/3g9nljka6gkI3nJBl0aWfwsowWil4QY+o/102drEJ40i71jEP2wx2eLg83Nns
IkiGrCi3NK8dbd7FhxIpyVGEX/gLB6fOXA0BredBa8cacQ7cmKhrIcJr6N1anjmv2snuZtxZKXZm
InBPLtWpFYxpWowhkheRcnSg9xSbwBG+4ckm795ndyyD0dqUAaexnHReT89uKSy1s/M2eQFaEY1u
BadVAkhA9QP8vbRFskOsWap88H3U8cm/4FegdL4MjyBJxjTKu+zFCIL8IHzbvoYN7B+nCAjr5SX8
eCgAuDw0yNcsAUiztSTu62X2gqVftM0cRdoNoYqfp5VQIFgJMs+2J0AQA7nSOcOEO7JsuVGFjBVJ
EvkL6MXQi5JBO7Q0o/bj2Enfs2JaK7Z8OB4SNSBfqIEQupwundyAaoqVqHiJYiNAC6IsquYoq4Nx
HYi8kJAs1bUV6OTZ2Z8/kdMwXze02JYMhiSkJy8lVvZixvFw68dVuRVFbLqiTQDcyLXa3FS6kewi
wsK1oOmDtWSvIHvE3iGAWAYNo0HCEED1fAlbnN5dMCzFoa76OKLTnZnfL2+cD+aWwcBacI8Ty58Z
DuValKVaXbxMeaJtC91stzx8w75DfdHrofmt3DUfjkcyTesFI2pKPadrmakY2pfZULxg8WgeKEgk
m2kS2XcervxQ88yvtAPOJxNdJVBrM3BtbpXOC/3uya6GzAr6TEleJquXf1RBW20oMI/fFR1Xw8tT
eR5yIvyFiB7yH7PgGXip07GUEnwnwVL6EthVic/OpKZoLtjmAy6X8a09TnDGYrkCOdVp30z4jbu6
m6qVFuL5BPMjCOt5PVAgIQo+/RFUJUc5HgsOpzXFeyMpYuQmcu2fNZTJoXaKz6J1GIm6JFhjigZQ
Jp3FeOgXd2UjTflLPep/67ZqDoHGw1VO1iYiVdpdnuPz5STaoBNLWXI2Kly+jFCE2kTzpfZFS3T/
ayRPSNbETnTUte7l8yPNbvDUeMmWznrbkTMqYyOJ7sXv1fJmUp1w23dBtMvCSuwvD7UoMAHrQroS
dCwQBgXw9FJbaZxqpDqkTH0N8kKHL1yr21qxew8nOgRe8GA9ZrYRbMI+iu9kG9Tf5eGXcKT/xp/B
Zdx4s8vmPOnvzkgPZBOVukZ5hfqg69vGrtT7Rm/afR70xqYeS/lGDvzfWFLbBxDcgHDMadrpVj19
k5ts7fpbXL3zr6FaQg+IbJ+4ZNmhpXULZFpp1FdV6qwNsgZQMMzc134kvmbva19H+CCrfcWNE9Gt
BAnzZn0Xkfw3NhJ+dKnn62IJqzUH3GTUINdew4GGU9AW070aW9JKQWiZFv43zPyBxCMwEZfNkayh
iJnnivbagPk5Is6iuTi/IRqjChHu5NFQ3TyW7COCMNOXuJa+agiNHiMLw/uiL3+CnxZrnizLxji/
iTPF4eKmRDSNqPd0E9hDOzhSpmuvplr8rYvMP4Qg3He8kb9bK7aFq6DrP20cv4t+VGMETSRqAWJN
BDWXt+PiiP/3Q3gh4EdQiaTkefpDyipHfVBN9VdgjtG2dmLzGIUon0qdLm0vD7W8seex6KmQqlCg
eCspn47V9k40a7qFgStpNioaVAuvu74J/qC8Ux+neoo2GBj6mwy1+80g+RS0Qf08Xf4Vi/B7/hFo
uZGIazqQkTPZKCWwi94AsRO4elw7V63t3JaiR9SnUtrqZyx0WMZ11q5RgD/YhUidMcMEGYQbcNBP
P37040JKdIRD3EGLviIq4adfWqgwSJFI42udDvYWU7Xg74ALEXwGZIiOxiD1Xov+auVFnVxe9TXN
tpXo8oPriN8zqyGihPbWRzz9XU5ihKaTCuRdSVbkL8HQhkfUy2y3TazBC3N/uBoQOEE+JDV3nTpg
8mLV+vU45epWo119f3l5zvejDRCVeIzzijLskibUqE5nNnIRB25i6ABlHN3/xqJAN9eLNTbL2f1D
dAtags4GtWLy3OXez4tekmqrC+gNofUCuhzFoa7MgnLlojvbcwyEph57Dl4+2LnF2lt9NYyik4cA
dd1sSrYOXgDqJsUdt7zNuZ1NF/RfE1y1KmohK9ffB2Oje0uhH2bKLPW9HNtWKy0dNCVwTe68Y177
2RdNrzIvDMv8D4nZ8FjbtlhD6r/dYCeXO2/KXA+km4PUJaDB033lV2bYl5PGfvdheI27iUKreh2m
ZfA9yjRU2lLbamTg8+AxN6NUyc6V4qPbBlFrKrwqDszcrfJibFw16TMS5UEhnItddCoi/XuRITrn
oXzR6C5gYrPYzkIo0V8jbgvp1hRlmF8ZsdTJaBFEADJxYx5JHZQBPanS9SEsR4Ona4H9hJhT/hhm
IVKV5mQJrd36k7C1YkOdeoJSJRA0eby8x8/eXCIdmCQzCIKpcZxFVN4ZiOLodaYGbgjdqT72VTEK
D3UqzbkxKmFHR3hd/TW6c2W2rWjYrD3689yfrA10HTCM+Anw9lCbXqyNCSUNKlKPB2YDOm50Aek2
1NzhHche4eTtk6kHxsrtf/bRjAkZHi0TojyAO4uKAKh2RH86tJ9c3Sj+FTjLfcvRTKfJ3DtX6jDo
ewMmws4cJnPlBHzwtWQImGzTvoI6suwoksolhpOg+OiOIjpYTVAlh0BVp+BHE2m1flMQsWcrecHZ
qaOfj/7jLFNKDxME+unuVwK9jVuKmjFoYV13G/QSG8zUDSVzsz4oPamUnC8CsI2/ctW84fpO1pbs
C7zmzEIE9QI9+XRkhJ0KJ9MwFXcbuWvyq4HUtxZe2WpK+tCgSwAaWm+V5mBjhhg1nmUDNboZzChv
v1h5TyiwI/tHj0OgTvmtbScpdBWhApnPpKwtN7bT6PuQwBrOYVlPM7Y7QpzOhXYcWP/CJDXbjU4o
Lx8tjcQaYSj6i/6103CsVFfKLZzNk0aabbgx5Y6+mgkFoU1q1KLcpAAyPykzTngJZUth1/EfAJaX
uOGEWF8mR1MfeqfdGOqdk4ZuNv68fKKXy70cZDHpSds36DKH6oP2E2kPyR1GN/rmrOyp5T5eDrK4
NprQRA1MCtQH0kxXU7xAuhLR0V5TKV75liX5zLSgj5fS27cEB+uH/HM8rn3JMgVbfMkSm1oEhlGq
KWuCKEJ4ozSuNG7M5+BXc6f+uLwwy1tnOZJ6ehoq6O6WLBhJ+ZZcoRhmbI0v4RUWMZeHWZuzRTiv
wkso4AiqD/6XfBNv5J/9UVkpHa0NMQcz79LGqNcbX/Ij9YGL2tM3vhtupd3lr3jTh39/dyxnaw7O
3o+BLZJWVnxG9bf6Wu13EQwJt73r4BT8iyQ3enSOwUY6ImtnrFVvl7oGy3O6jBeySKqSpuf74mAv
9EPte2P2Xa4bV0jGlaK6aNd8NextoB0VTXIlowI8dJTk66ne8Zs3Pfoi5i+E5GrI0JenZRmSLmdl
Xpl3syJDNIjTgT0UWk9Zf1vnv1uxcn98eCB4LqiVE/xS3jkdQg2J/NALYf8k7q/sSvnj/Ak2wa44
XP6SD/fQu2EWp6EY48gJE4YpXpND8Tw+Ssdx/78NsTgJklk2WkZr9aHdBtt5m47uZ6Ppt/V49xWL
k9BoUN+ndB7iqrwJrtRjdUzWTsI84Wcn4d0Yi5MgQr20hM4Yyrfccbsb8GOYwImnUrit5iX/5Kf/
bdoW8UIdOLLUZOz+4nW6lu61q3y/tvjLDvR/J+zdNy32sZUoYSkhff3g/ylv1H3xx/ze825fdWLX
3Id3+uQ2j+GKYczajls8jE1SDCKMGHMcPenBrDZS6Tm/zLv/bfYWL2NeBilqlMxevx0O/2067Xh5
iA8fXyr3xMuUJzmmpycU158JQGGiPljiqpB+2vpPo59crf/9vw2z2NtyEfhpPDFMGW4dYx8nV2Xp
RfrKIT0rP5HwQ40iLYRfSuVniexrLDjyIpWn305th7mrREN76wPF7KC0Q6LfFXmBiiKqXdFBGuo0
3yToSr5GidAJOzBs+Pu5rwY8Qq8ABMmssojAw2L3j/0gtLjxld92kmJJJw/5N0GETLhWaS754LAS
Sc2z+P50z2AVTIXAioBvoqy9AMqgCsfPSZzwT2Bkju76cZRiMu1ba2Hh8uUg+kclCJor2N43UYjT
TdMOPuLhuur/7mrVrkLPLo1YvrIoAviKR2Ot/qSLGOAfMEbEuKD6yTFRyjgdMAVaGwUiLf9oVWZ4
nLtc9mwJhy3LmHAkjptyTUxxecCpKfBkzZVsBDo0Zwm0bahqgRPTor+1KkXXU5hE30x8Fr8gvmx/
m4qpuEkhF6wULc/Wby5kKLAWKJ6iPLXs2WVaKg8SItGojaogZkj/99gXqN7lXXm2emj3z6gAQOdU
7OhonU6mVNrIwmdK/ldIlVN6yIUXP53Z4XkPHCZbeXHOPwnWDlUokAjsPTLz08Hskuqhjbr839LM
2xuBleRtXhlrEzev/8nGZ7JmyJuC+BH0iyUJSvKRVdIT07yLwqLblZJpfOmsSDnEQXZPDdQ8SJhr
lK4kKZ03tV2/komfVYDnxaKFBQubusKMmTz9SkNOk0oKA/uuCnkWoOUOtvhrDTIg97wIW1R4bRFF
4MInGMe/UOrMVcc1gyCRXpKU/9nKpC8vdTrNc0po2kCz6HItAXNV6mBc0Cf63diZ0lcYr4gHd3Rh
H4SdKd0OsZsCsNPlXXV2YBhsNqJi+9ICogZ0OgWCxQ9tM7PvSqWNPQqGvovkhXWFlrx29MEDf9EL
qzpeHvTtRJwuPHpT6IFCfZuVVpcIIt59H7V8PcB2CkFq9FmS2sr3Rtt0wW2Gnop1LZpcVzbAAkTt
BahTO66sc8x+CiQwyhe8k9vR93A01lG71QYcwDEkSmuzvsrU2ig35PVNl3ljQDntMOp1rK/5pp3v
XV4riufgwpEdoZh5OnHqgOxZAjfqrlS7ydyKWK9T3D1rzTjkTqDZOy3TlXQfZZ2c70yE8II9yuf2
GkB8mVEC+KCCNVdx2T3IWC3ejm5Ow3To4HeIDOXTj15qHM3Fo9zUjiEIuWozCep520JGY3tbVKXh
315ey7NraVZAoWINiBG1Dh6x03mQ41I3Ilkt7qdkjHraB/Ew7IzKH0M3b81g7WI6G453EmwgzF/Q
SgpCk6fD2YGw8ASxkvt0SlNqPnUOW1+KocC7ydR+UnYD6DbkGxpEyEvxNgNIPB2tT+i1GWEr3WGH
Nd6mrdZ6Zarl+zIJeteeqC2NaTxsKNjZK+fy/G56KxA6VMz4C9DhIgejSmWgZZOKey0U0leROc6N
3sXO12JsDY+P1q+1JFNvFV8Pv+pK+KoqTbYSl53dDbxoM7dxJjfODiCL/MwxskSXgoponMeGUneZ
dlu/nYVa+97Ir/Qq+B0hsra9vKGWOxo9NmXmyEA41EEYvlUF3uW3CKlXSWf3w71ZWPaNn1IJfKpL
1Um9SIsFFXTAP9l+1Jt+X4xo6K5M/PnwwGHsWb8fev8sK3a65EXeZKqwWwMJ6iT5XtMGvu2zXu9u
kVmfXnvVaswNoOO6+WqrYb+mJXW27NS/YUMA4oAyAPB1SYjwu4DapxmN9z3ZkeKFsWrjema3yZXW
4ZXjFgDtv+a1Wv6Mq9q8yrsxetIKfzBWrujlWzT/DngEMEFm2CVF+dNpkAyld8a2ku+ruvFHlyih
FPtebVKBal8QAINqs3IFrnM+JnpqAK4Ydu64La+SdsiwpMBX4N7Bx2XT6J3zbaocdFISaQMkaU0J
e7m9AbFhjIQIC1mHjELe/M/fbbTEaCa1rktxH0+om4Rd039BiWTaSY4TqG5VqsT+gA3+Xd7ey8hK
gzIBjhgtWPYZKIPFhR0khoYfYWXcay1e17MmZ/xg6KO29rB/NA71diQOZ3oGJ/n067K2tyOBSBEX
ZSdFV5MvpZbH1hb6yoFZ3sh8EPBRLmNgLFyUS15yjZ0LmnKtch8kQ+0mil9sexTN3VD2k89eDfNQ
hPWwF0AenqFDnBaeJ15Qyj3K78WNNgnruu11n94sWxTqRLxpwmJ6Sjv0mC6v2vnWhB442+WB1uE4
LK9CpXYsBFZV+R6PN2uXp8KSryrCJtutiF9/aS1uT58eEZ0CesFsUbh1ywJkn+RyUndycG+FSb3z
TavZOUrubG20WFwL9ufndJAAHoF0nPskMyNA5fI73S9BjvDOmLfTfVyo6d6p6xp6cFcdgkw2t2XR
Pl7+vLPtCbYZvAMJE085LZHFcLLTTeAi8uk+T8Lo69Bp2pYK15rY0oejEFXTUwT+x8Vy+lF+gPtC
i6nhvaMMzWasUh1rpHDNFxO6KH/O+3iWvumM/QPTSCiIP97iUBtdPrVIekR3viQkhAfFKJUbUyuq
5Gkwq6iW3TCBxWG4AOYqh4g1jsL8cRKdkc3K9SC9/4HIqMeD2ac2djBNGuK6G+e44ngp4DDniTaI
NSaug2iE/6g5sd9VnhSavXBcgOGtFLvZYJqTp029n32rtaKF9pwPdWPu6T63FLlimDKK148iNLBh
xWh2HBAItsrsOih9vBRc2uNUffd1zf4IvbiZNJNKu4210REHGjgHLhzy1AYiIrKOpriW6mVnHFpM
iTETGQu1Ukw3BMmdWFQlwQ+5XQ+Z5MaJcdL5CtdEE/0G4aOhSrZGVdvJNfppYfEYxWpR/ETHLozi
IxZ0Oqzt3pR93J/GfBiD0C0VFbshN0Ryp5JcVS1TTHQUrehcM5Qak15gb1TVkaqGEj9MsSpAzoY+
yhqqO/VlaLYkD9QqDplsjNO3pkayaU9GZyevwM0cTDL0AEXKb74xtpQ8BbqpO4GBV/QM9yvPtxGu
NiSlOCxa/EmA47urnsfD35F4m/FrMTSJvKtQH+o9o5o6815D5KlyNSNRs90QFZP83Q70sLlRg9SI
cNvRyjYJ3FQLkbPDQENB7sXSkzb92ih+CvRlaPGaPkD1tqRDEGhN90MHEZOhscxVv3UGJzW+JwIv
md+yTJFl8JQ4Qy7Eg12l01B1hrwIjooqFS+oe5ezwq46RFs/1XowXQFONHvHySV5M6r1UP/E+bDO
9yNhbrgvqcmPx9Ak1NuUg+bHmy4Pg3pj2VKge73fp/11G2hC32Mn4/SeqDTsoXS/K8UVZpim/TOx
pdZ+HP3REZMXd0BdtoOUFoEXiTY09ojMZCEsCtPudoRgcCsMu1YHL51s0bkjf3a06RSwKYnnRDir
IIQDHNsaXdXs7USw2bH62iK8UWEfiBdjM36XQkmaruhGBc23vmvV6Hen1rqx730gHXdTh2DgdRWk
Q+9mKXJYf4MYF8Atni1tlhNN1rPFHIW3Wv4FbQiYt2VqoWlvdatELxQVVV3bmeZgZV8AhOozAdfs
EJhxg9qo5RzuzQit3bVb5K5cLfVr8YufYPfHgaw7PcRV58jbVteG7EcBVLZ8qch8E4yAkGD5PtpK
ZchehHoXcDq1R4pMZfthDlRN+lh4ZWIZY+7JqSJq9PTLIs82LJ0W4Vg3YfLytdRDqxlRSPY7/0/F
T8JASMICzjc2aa0jFtJXQKb+6t0w+FCItABx6SznIvgSJ34WHKGhRrbpFWUTN4PXjbkzvciSpRSK
G+VBPBlu2tSViYEdxpk9vkOA7v/lQCai5pCoMTOxUSvyoH+wOexom8ORcp4uvxTL+ALALxrZCBGg
QEpEbC/ucADxZclxSB9KTM8enFAL/+FYXt+qeoUZ3qfHetPFmRlxQGKXSBStxgZwbKz4oUXz9FCU
6JNvqJQ2HajTyq5Wgor5jXv/avBllF0oPUHDo7S31DpU9VHC96xNHpS+wGsMGJbzA1/X5nsfZdke
Oz/1N3FXom5KKy0eLn/pWUCD1Mp/lq5ktlSeF8EvmyPG2i+VfilpnduuJoP+9FIhhi9mGnGBy3kZ
fTLCgGBAWQsm6KzyQvimnj7GQJfAPAkp+62MCXQ1W22qdqfJgTU9qmPQ+l8rIxafzSb1OdCGgkMW
A/IFNsDpoHmMLYYjEvE7DnvH8Vq/FOELpJXcvk5Ex02uJrHV5Rynqan3oWoMyu/LM33W3WCZKSIQ
NJBUAiVfmlFFukFRhgDxAd17/1dpxpQudtAXQx3kr4RQ9y4N0sTxcPlUnwsxBgM0LHgSreWpkz4o
t53lS//H3ZUsN5Ik11+BzWVmzJRs7Itsps2IhTtYLIDFYvcFFgCyMwPIDbkASMhkpos+Qmed+qCb
jrrVn+hL9DzBZCMCIJJkhqpqim3WViiiPCI8PDw8fHm+zvBZJ3ndovARODQED4U8xBhJAAKbo5LT
8IsPwMZbVvi5CaQr4Ns7TVgmd9BZ67V1FsZwL5wtR7MI7hVnif4pD4bTsJEPFyytwAVseREdejqt
hdM0LpDr5NSNLlrFQcdUvFUmUueeIoCzFk3sASFGKLRoJC1uZUtzY6MycsqPawAX1s/txmJevlh5
LVhCsJDMrMfG3lOcOkjAcoRBDGcsXCCSicoXOPM8rhUf7dmmWrmF67287o6alcA74+uFjdyplQFx
Pi+XtXBWajdwZIw7w6utKmd+rYEumcflaE9bIEUYxnIRbwFcpJiSuPz1olg2wmqDPwbBqNErWfM1
0uVQD1CblYJueWMuz0ab2qKz1uZORnxK1hV4GxP4BB4G8IThz5LPbdNYaNxr2uYjEH9gb4YzoPCc
k1tshA6FWuWXJYrN7Tf6AjAmbGn8D7uNYigZvdwOV8HGhv372Ng05peonOeX9aClDbgZzi7rUdm6
O85d4p5wHPD+R6kHdBS0PtweEncdreSHI2sdPJZCd4S+TPWl/RBye+R3w4Vb9tvBpoYSwYo9qmYE
IfalGu8g5KHDlwnm4jyK27pCHJc00/qxhqTq2dVi1tKcvsmdzazbcIAtnsHXA1KNNUIPArYRlf5I
gBTHcxAhs1fLlf+oEUDePUeFAQotFk0H7Vliozq7gocAGIAueoXYXaQBh+uuCUhL3mm6fJ7lpNiX
LFx75D6AAwZuZDn6YM/tpjlfrsxHyk/txrX66DKo3PqNSseAT+vi+BbvcxpPDNQswnWMtEtEfcSV
r0dlwJEHceuxCXyHT663Kt3NvDpAwYuA6hwcH2svdwk7iSgrep9hJDBSfr6P6k7Yqke+9miHjoHH
FcB8GwHvACu3hVCo61l2/NGFgW/fAH+rqKFVLZASHrwF4nk3XkUzjBBBEerIgXAwEJFLZx7eIsWb
eeyZ1pWNfDUgvaOLWe2TuW6uhscnv8coeB5hcwF6Cg5whKZp13YcY6GBlrcNp1j6jAhUw7yCPCx+
aeI1aAJEYV7Xum8dDVgbAEYFljYCGPA/iKNVbL8IIF+7/rmqzWuf0XEXuWR1rdZboO1lhvCTbAuH
nGA9ALyG4nWC9JSdqzFA5tAzt16jxNMSPcOMLl9sggsbOO7djRFU2zMERC9x3856xqbqZhhA+3yF
I46Q4uFVRvJvXdKjUQ2pQnO+aH4e4SHCLzZRy5nj7kezl2vDKLa0DPNy73ABb4ZwnAHbTU5OOfU2
Ajgr4p5FAE3XorBTXW4qnVlkGFdgQYA8bmeWkVwjjwepQVYzAtSIvCNQKDdCmnP03G6tiuXxsly/
azaXxpU/r0f3K9f+jKdQVrPwvdFQwgCXC8qdUUiFV4HETC9YhXPUJq4nSNtHwH3jF9Got+G2+Hm5
4XGvFwM+OcsLKLuTkDxRJ0OSambImpUsWGsZ+qtovilOWq2Rc4faCuc6mjUWGQfiwMrgqkJFLhQV
SrEakoZGP1juVJtucaJFo+VDbVlb99Brweq6MVAl22Vtob/tAMK7X0R2NpzuQCgDuI7kvIrQ0Hzt
eaP5BF3Wi+1Fy7R6y2Vst5ezxeaNlgSGQpcYFP7T9YOglsRAeKDAW98KJ8667p8Xvc3qHO++vgfL
sQ/Ip2X7jSsrI+UdSTxU3IAwnhxQh/U6W8T1TQw40BW1/miGZ0bVsDp1t57VCEs+24i8Yr/BSfLq
Q+lL4rieUSJDA6BBQSNy0Uje3lxywEfcmOjj/HB8VXvygY1CfwRgr+HiBMskUwUwufW4sqlFkzhs
WY9NAMk0jQb30JgyNC98o55xlcmWEcQcFzPcmkiTwOUpR5hrRUTZfdSnTIyG13hExlANzrN1cYXO
21Fj7fQABII8VwRZWsYb9SWei0VEtuv4t7ABy7LdWV15xXjTdOxJy8Ut14blNmpv8FDrrJdoW50h
K/tchT4BSgRsXEgmer+K15BfXyzRF7UWQ5/UWxeGO1/+1kC5weemNap9igw3S3/tZRij5gVBRoK/
QBoK8gekAeHbMi2UGGljIPA01+M68to2l1pjxpGM1bT8kYMit00898q9Dfp8rC69NUcnDGfBXfMy
HtUAmdhecggjGh01Q7sbLvnMCdG1bOXMwmuY6EhSLhV5UYvQDqkyskvtCEhHjY41Aw6zhtaofoSg
CXByvCywLpmTqNFFNIHqdxG3bkK1i5wsBiXbjutAJo9HpXjgwnV5YbXiRQ9oU/NfaqV4lbFz8tFD
2RD0P4xoxA6B2SA7+YuRp43KC7/yK9CWZh0ktKzbGrCJzueIeGW9muUbgBClcHVTchlpFLk+2eU4
A1W8gcfAolzWda/YmgH3zID7QrO6ERoBuWfGZgH/cXlWw23YWXJkPq7bfEGFpp1WSL0sOigWm1Vm
3QCJXFU0jKn6URvqFw0VMhiz53moo+Ul6kzwwqcC371eKrg5zaU18qxJVG2FK728QCfcrhMv5ys0
EocTV+tVzKA415eGVgnRLhrQ+R+NYriAx3EOs9U4d3Dd21l2iaRQ4O9CVJJyZ5DqCdw4GdeoNqpq
o5FXCgeupq275cqydRZboXUJvIuoMweWE9wwZhYspvzu2Y5KcglLCFFXubmfbfizUd2qhQOgljln
zdnKvLCc1uLKLcPr4ddWy2sYEMuzKrR2B2WLlQ/o05qVjS6dDJoDsqxgeCJfEAZoEkbaMayj5sZ3
R9XWYuCt5t6sAxC2UrNjR3HzvOEHzdsQ5fVZhY8HmA3HKcE0oOATiRWSE0PzgIsRRKXFYBWjcYzv
V5yzWXPTGGo1bX7m+Yti16WKx+M31MFBkQqJkBtS+2ALihpA48gKCu2VP7DRK+jSRJDivFha8D4w
30YdVHcu25o7W/WODyqpgYS5iEXDSQxcMqSASmpnUWt6cLuEwcCdO36nhqh3B52FN10Ul2YCyZNJ
tPOQSMYihyKUGwW9a9ICrZnmI7xR9gemq9Wdy5EWOuHZrBobbmfjBABxDspLf9SLm4tIQySq7M/a
1aZWDlG6VjIWb7smkaUCtQePBTAL4K3aSwzdoK5tjUCIO1hFswrK3JrWRdgqIn4yWs8znhSS+tsO
RWYARqT+CyTgOwIMxJ+wvCo66EhjcaOvtUrLXuSaWWa29ExLRkHTcKhZ3PwExiiOEpY41M7CcwZr
Nzb7kRtMNra2HoZFwwRGVM3vVYA0guZis8UFEgl/fZsYETfhlAeeLTQzEhQlQ26mGY3Z0qjygbZp
zT7iftY6LXezvAJwn3t+fKgD3MQ1DIMDbnHowaZ0NhFzWltazXYH2hIAiUawDj+gOcGcHR/lADcp
BwSeCAC0wOiQ9syy5yP0MtK8wbyE4jw0bPM7s9Go3q20zEZvGVUXF8u4WkNUNQisjtlYZlXaykqv
QrFVWKnkTsUjX04sQA6ZbaHFaziwS5vRXXHkITBdrPCi1UV7AO/XUcUrZjxEZRABCBAOJp4aeE0Q
Ok1Z2kPkcHhzc1GOBmirql2bK2Nt9FYbLZgiyccxuhaipbfOKIwmwPxbXaKJijaJWqY9KQFqcGxh
GU+9wn6arP8ZCHB3W9UQ/Pw3fJ64Hup2DTOUPv78wdOdYejrethn3t/onz5/VfyHP/f5xHcD97dQ
/pbwj0D/afwuC5nwoecAkDf+GOl+PNCDyAqP/3Y7UyyECN253Anv3T0Sr/pSspAXCRX0ZF73saf/
/U8TN3JCmp/BXedPT7+6nP79T3CE7gj485SS1RyjYDEsOpqCtFY/QRoGeTzonqcfnDzLdYz0943a
CUJuKEoGAl3yg9//JPDoJS4cX2DK7K1YPE9d4OaxJWz5Q0wghDrMSCL0Bh5UT+DaxamnPoHC0ssn
MEFgCOBIJj84rt/X0smrkmvpWql4QsiNeD2C1O7ia5UTWML4QcZR8rMdaucYfet9JxM+3+Ir1RMC
NaAyoq1s4zTt8qCO38MRAY/rEw8gIN+XAFAqfT4elBonRWSQ4C3/xAPciTIPUJcEV953t3YKJORa
fBXCD8wFAi58lvHdtVdOACcLPwd9I/nZStx3dAaqufe/UjqBy4+QwgG8mfyI+98oneClgKQSCst8
Z8KvYPXlEzwGgFVEVaG7W1+rn0Ao4LdGC5rkBwbn97V6yo3IJf0adhYuZDzQ5Su/dQKhp9TWp2Px
3Yk98FFyLr55Qm8XoKelWk9W/fUT+h3kYrv9FBH6vvY/qT/LJwDlCs427DpUCT3rN+EQNE/IKoL5
94az/wrt+Gwfd0xuTRPzmevBjg2e+YXU3NsnsGMdU3698EWyprek/7CufxaM6+SZsPNLsip3Pgrf
Dfa+/LT0ZFJPY+3+lbBQYWLpb9K/vOC6z/yJGSe/iJ/WdMtsWOynlqH7nO0+A3B+/5jk3nPhWUaO
UnUM1xKI4oTlJYqMz2DFHIEsFVfkpqs7XHgHlXE6cxONUJQ65SkhelmQBzAv2Y7JpikVoknoWXlp
DnQvGlt8UnB/K4SmXkCXN8NNySaD4DbLO0hXt92Jj4fipJA9ngIJ7EC6fVd835Kaz7uODho/wkWQ
EkpejPBR5iYLAj6zCqe/+XzCnGcepZSTceCNyz0O8/TCg+5P9ZRWQhnXVV7K3Rkfu1EoSDxZ+Xnp
9ozYC1MyNFlKv8tNdBGx0IXeswrnwHzVBZ1C8cDcA/gcDieBLPUDy002NNEJWlTXFPDOS/cex/6c
2WORMt3TeSmfs7F4CMnHlJuoKV0DVMaem+ieIOCdlp9s58t/h3ph+ufLpcup/8Z2miTISLxKPx50
zL3qpr3WnVgQs6RvYF5e3PCxbBUkWeO56eqBi0LAdNkJF+jZlZsuH0tcIAzpvFT7bMoMFkyYn9La
TljBtvVZ7IahKA6UZZF/yhZb8ZROMl2CnFRAViKq4BT3cZFOJqIwUBJu/slG0L48Ei5p+NxUUWaO
qCbRolcBaXdD+ncRiTJBMZu8/LjlMPFTMolIqLgyEqoSIyiDNO9st/cxMASDgEUpuWTWhAaVl/rg
y++RI4c96DWemzBeJlNBESOnPD/ZoR5PTN2ydEGYAdKtgDSsNfPJ4EypEZ+Tngt52THUHd1glkCX
EkNy08VT1meFGx2dNFJqyaTJ45abuGszSxTpJJc2N91oysQHpoqb/94VX2nISVTAgi//6RbuXfvL
7wXIc+HO//JfzoR7Iq8J4jsvT+5xDAOJ1xUFB+aeORtZQSNtOP+EPxl7B5wQJPLyoR35c+6wwhma
O6TUEoGm7hR5icPFwyWbvkzAbHnp9uCHCbkjmARoEJKf8K97bxD0ulNAlttjNl6JUlxXwIhhokOH
e+eb0nPyMrnN/cI9jDlBiaKiID/l03GsC3uH1HPEpZFAjSQmwKAhay3zwBzyRD7H8ff9qGJ8/u2/
f+JmcjKQTl76AT2xHbxpRQtChdo6R9qLY0F1pWJDLKTUhLzi2dfXXDLeKYaUl+yQIQmmcEfXvJ5c
QX2yiRFGSEknIkAtQPOO9AkNBvVpYRiyULKuqgo0QwfTSxx6cEPCo5dON5k9cm+PXdXBTjDqmJO9
w3w+HuuiaQGfBVB6qN7iRf5s6X+7A4wgeaP4qgOMpCUHy9iLjIhhFHcCHmR857sItSS+3XRjSBIS
yCZxn56W/EoROHVCBHbgVBcEDFG2Pf39RrqyaXbAq/Q2ir3Id0UzsoSOcqWUG6kD7G1Eb12fnjAH
jlhyR0hH4G20T6OADrBkolLafL45b02GA3Om4PCeWnvbnD/QSRBnjCJSlP+jzgWpJ0AKocrSfPO/
Q6ai4cqjoKsGsEyRtossU1QXJICyomBHf+QcvlbBQWaYJIhABkTqN9CyqIQHGLkAq5OX846B2gwt
liYHrgKgauIwAQUSUesa0gRQiKVguD68oJ4bwjgXji3qrJA7D9hrQE42CLmZ2izmZmKfGaavj1NK
idpBfg79h340qKdEORIBOuQe6Pk6KtzqCCP6ZHRgp7d0aVgqv0DFOUBBqOocGclHHZ7f+pZKlGga
Qd+NwYuXj3Cx/CNcQgdvDKAfpzuVauKdY7SbqyKY7l/H4H82afLuxq7J8/+XUOFHY+FYHztbr7/m
uRGxxB5uM3+M92a6XYlBmX54ae+2yczHbMlTx4i4JaZsEHDNi1rhlTOn2bKpGC8nTOq8dClg2WYm
s5mgYqjeKS/pDottROAvgz0FRlBNualL0qEiOtN1bThjRBtQhdskpXs4HYGQ6fNyA69T+dHbUnBe
ziM2xZsxEg3Ofesq+sMmeaU8XzBEltJ109lDpUv68f2n7wpyLO0fYAHy0+0zn9x0clCJunzk3bk+
4JgD8sWHKa2EG0fto1fy+A7VM6FbGEjuBaCkpkO9n9Nb98I1D8Mg0aa3+pKLGoSK+vMyZzvKTTQR
DTyUZOanfe9jR6dsmkz/3h3DGE+JJncBFX3nnf89nNJb/nQgl25wSBmWy3sPobcfpy2jHrgzwZST
FVEC2lYr4Okv7oyKkH6bIsOBWXjgvsEPKvmyitPxaXh0BAWC3HYdJuWToPA//9Z38OaaMFGkVISL
h0y0ihJE4LxyOiRfYQ8PdUQjIlFYVISit9IJEyY0v/xu6XacspcOGmoc04851BEtoM8wgi44OOGL
V5Hmtl3A9hYo/OXMZzhnf01nTYugVO3v2vInF1Fes//Ig+2bJV2P9/w06ba8X5hOnamLCzklRPur
4L5J/GDiPUYN5fIe3bZuoVO9nRJKri4Fll/bDeCaSm6SC93f6ECHQXRVGEXB/YjJM19SOApuw3Zk
GfDpC9OtKJhuV3ds5s93uUCNJfNu4aUPNoiBJRXpSr0glN2LCBfknm1no09Mkbcq7ogzvhddayiw
IM+Y7+qHzK6jPsFXGtjbiyBlaaInFJzocz6GvxzxiF3CBPSXV87O8R5wAl24fVsKTJ1z3cdDXySr
gg+IuE70dNnEXRX5ZR3fhZEjqAaE6dNR3n9pXEQOdI7ABBSq5ad7OdlTDqiAU0A3ZJY4WxWPqivd
lwQMuC75J3sFPxIyfUXbDkBZ+SnfMKCKidKgIhvphodmJJsmgObNP+Gh5S7ZXJ6yAh7fcOh1mM9B
qItVXCUVGVQ30Vq3UdfiGykL6ECXVHgC+641BU8EugRnlFddwjPDpMQMAtDOTZZ0e0omYYIKF+ML
oSJAmaZDvV+1ITq8YqKuUHE1A3NGsnrQVCr/bO8Qy46klFkAyOUnPEBWqxSuRSF2frp0olE5KcgE
ID8VEE60JtxcohdCxatj6CG9KJ0hCTEikenH9wvacMmsMfOnKaWEMIG55j1zw5U+FS8PICCpIMvD
zTZAmxLbTlmBtH2a+2CxYP4gVp8O834eP2VrXaP3ydQVn43UziIvpx+oMhVy1wF6U0ot4cnRGPUr
7W3ylVM+vC8KtIpXzVD35QRfFXWGCH7pVA7cl5LL0H9NjWJG2k6fTfSp/NIrIf9UwWV1DRCvpcBt
IDKhRZgCw/bLv5P6P/Q0Q/NEwGK3gP+DtqyESZw93G5EuodcnxDABV8nqA5N3foRPWu/GagN5fAI
C2pegWI7hcYcMz4TCSsw5U99W75GFdxJbeYYFqKggSmoMwWM6MeM3EkCWRUTNiN50xQ8xoGE7Yi5
7tRsNO9tAXCBsTsVTR8Vz6+hzws3zCGcye0U6QpScb0ha0f0gqp4G10AJ6JwTf8bng52Z4x2YenH
91/4l/BmIwIoMhnNWpRQlqkqOBZXzBNVQ9KqNK+kXce+EW9kdYZajfxs2CbPXrsSTEGJ+i7nnfY2
yfUAbQWCcc02bG7us0TBub5hUqaSCsgW2DnM3TsiBDOZl8uwKwGzI8myivquPrOmfCmG34HspGDG
zGKxfKZVRDpvdU+sNi01FJiRdwzBcN06ZOyhmUZ+dtzBI7YnyCpc5ndAwuKet5dCcTTR95WvGQTd
DeZBbaTrT95JKpIF703GZd9KuazgXN+zGd/nNIre0iW8/5q6ZxyV3ymdhBUqLAzKwCGzUJYOoI2n
Y71/zp82Y/0AO1Q4NR+4HjpMfJ+rUHUfUIzhLguXIWC1vMJPhR7Qe9wwejqZKUuI/dRiTYHIPA14
HTksMFGJ+VMh/SM/NGijqsIbOvSQT2fFh/QN6hBU2D59Pp3iad9jQbjLtCpAO49dSMErdcMT14Ym
n6O+wQHXnv+4zafdHRRVSihzUPAkx3XFYoYN8rn1v//2H8GcPp37McopMYMLIBAhvfIQU1HNU0fn
8HRS7z9R9xyoYNqNjiBESoxkEU3cANivwLgEnMKczVNxD37qcubGeC/xwkegzInpWuiXCfRVBYN2
3fnUBQPv2RzPSG6z3aUB6RMlMQo275pF3OdCckKpWAJQfEuBrXjHNItrE8T9tSCIduf/NIaCvR/i
pX2AsgIddMO80JTMmi1rMi+Bb+hYSkrkfsCcrUP1gCrCHXiH/eZa8wO3Cpq1lVHLi7ZHcF6ieRt6
jKSC9pKq+nb7vi1f/AH33TfonSa6T45elq+8K9t4ukkxfBXO9bbPNiJmhApcmA4eFMLVpuLW7LiW
K2MOqjAWexPUf7iCh1IFNMEZilUmJgFGSuiDKoLVZ8yavxhYUHDNnkdw2wo3OG7ALG2SXTc2hM0F
e18QjZKKHDV6eqPkLU6nmJj21I8or9PkTvdFQyBbqWaz4ZMfyZMtqzghDwgbbgB/IWxcAld+nA3f
7ho4VG/+A14KW8gBpzBktitsjooctzYSE+USTwUO3yGpW/dg0YsKf3LHpUqhv1zrugUP0V8PvbdU
VPAkbmskhCJ+jFRpIGcdKNRUkUbVcd3UJsPrd3vcSAmpyKU64zO+S1OFr/IMqSLwHjwj2iThe2pn
tRdEOQoO80rj5ekupP5b+/QV5GM80U/iCLTZFHJ/BjuhGJkELaDgYkDRqOC32gfKiN5eLqojLehJ
QpM19CddpOdZ6d8JkgVAlFQoXjLvs2+iazymx0hmSSkl96YKwL6O6cMbiXrrAw+VkooqhVt9Vegw
60BOiIpEmVsuIauqSJN5YA5wxEVzgtqfHL+cszfxlsHNmZLZWj4K9D8x+FcdvjKxZgM5K+lQ7xe7
Ox5OUI948HIBTIuCAZgHAARawj5ge0mNq8iS8WYVHEdcUgFcOIdDSPsoTW/XMNsSvwvdQiH9PxVO
AxTSBsC3TZQNSoUpflCAG7QTOaZgpwA9J/+m3Ltz2KaCpKJfuAq6CDGlZEj+yyqC0vcR8jSlySqQ
zM/YXr6tlj6LQsQLhImrwHfYMzLLKhyvHYoQUqV9emh3511DYWijAbgetGmEMxY9WTNdT9lq7SmH
c5gg7hX6SPD1Cx8iBDxgLx4049DmtlpDD0n0l2+igSrAq9I5vqSpvuHD5wAEVt6Hz+5qaMXHcgO/
TtrgIfytr7vKrZiRP+q51VM6gWMAN+e6i4p/4WyqiOAPokBKZyiriPfcf/kfwALHeiruWx2YeR/t
ykvvq6aTHgJKS7cl2asn8cXu/WEcZTTL2l3N9yH9hxDafsBVHoCH+/FWeQiN7sdbZTnBmv2663qn
hkZRPd+IGk/BU6rjwgQmLCFB9atIkutZ8P5ZSznSoAKEBa6IUEcvAmHOKl4LSNmdEqjm7r0C8y79
+JJVlW3a3YLBicM+JbV9tSrwBN3BxyemHqCVfTrKSxPevTq+7kW4zaT5xzhwzKRarZSXyY4psPI7
sSdhY6h4rZwj6xcArT73hPmqwAS7BC6OQLSk4EBcBj7TBej+kopSQ8x1IcxVRT3gletPJRaoiERf
Ryug5QmzVdG94EYHeI6IBw/k5HSYlzRCtgr7gDLZlEpyFlQ0iPgItGQhEF1S4VYesmjKC6c+k2v/
VHiQh7EEQVNWgar59PanORd6NqdIhXALlVXgHX5GAh5gQR0hmwyoyum2vl84ftGRjZuSSV5jKhB0
bt0ChO7PQUH2yaJ8MB3s/XM+p0L1wjAaT+EGRBMC4ShWy0UVahltfMaHXDcwKqDvVNTFn46jQj8K
BFPoiboCHv3LoDfsDR563X8tkPBQqGlP/vHqgwuqgsYozTLAwKvV7D6y77Q/Dv0zsY81fWNiIar0
8/8BAAD//w==</cx:binary>
              </cx:geoCache>
            </cx:geography>
          </cx:layoutPr>
        </cx:series>
        <cx:series layoutId="regionMap" hidden="1" uniqueId="{C154269F-626B-4AEE-9D4F-7BB89733056D}" formatIdx="1">
          <cx:tx>
            <cx:txData>
              <cx:f>_xlchart.v5.78</cx:f>
              <cx:v>PAGADA</cx:v>
            </cx:txData>
          </cx:tx>
          <cx:dataId val="1"/>
          <cx:layoutPr>
            <cx:geography cultureLanguage="es-ES" cultureRegion="ES" attribution="Con tecnología de Bing">
              <cx:geoCache provider="{E9337A44-BEBE-4D9F-B70C-5C5E7DAFC167}">
                <cx:binary>zHvLkt04kuWvpOV6EEkCBAGUVbVZg+R9xuPGQyFFbmihUIhvgAQBPvBPvZjtbOvHxkNSqqWorMwc
mzTLvhuZCIIAjjvcjx+X/v60/O2pfX40Pyxdq8a/PS3/+LG0tv/bTz+NT+Vz9zieddWT0aP+aM+e
dPeT/vixenr+6YN5nCtV/ISDMPrpqXw09nn58T/+Dl8rnvW5fnq0lVbX7tmsN8+ja+34G2O/OvTD
k3bKvkwv4Ev/+DHRre7eV48//vCsbGXXu7V//seP37304w8/vf7Uvyz7Qws7s+4DzI3OAiFEGAvy
4w+tVsWXx4jhMxFwHpKIB59+8S9rXj52MO+P7OTTPh4/fDDP4/jDlz+/nfndvr8dqEadfD54ol82
mVx9OtVP3wP7H39/9QDO+erJN9i/BuX3hl5D/5+meMFc/YnYIxKdCRFHgocvRoAf+94IMYzHDHMa
xp+NAEb6bPjPRvhDe/p1K3wz9ZUZvhl5bYf/vPnr7ZCUVfv8Cwz///6PSHjG4pAQhtlnG4jvbcDC
MxJyxkLy+gb83kZ+Hfgv+38F+penrwFPzv96wN8YV7jH9c+EHJ9xRikl4augQ+OzAGIpJUH02Rb8
l1U/+/sf2Mqvg/514ivYvz5/Dfybh78eeKnbavozYz0K2VlAYx4L+iXevPL1l3gjQoxj/D3uf2An
v47714mvcP/6/DXu8n9ApJfmcazaXxD4E0JMGJyRT78AcP02yVJyhj8FdvYlvr/G/Xd38m9g/zLv
NepfHv8L6P8Dwno29o///N9/YnKNAHQRhGEAEeXT7xX25IzSiMTxyxuffuEvFv8ca/7Ahn4d/K8T
X6H/9flr+LPbvz7WZE/u8YM2v0DwZzg9+Lxgccyi732eiTNAPRYCf7HLa9x/fyf/BvdfJr7G/Zfn
/4J78tfjfno0j39ydsUECEtMBQnZV8f+Lujwsxe6H1H+itD8kb38OvT/PfMV9v898Br80/+ABHt6
Nv/8P3+iy8dnkFpFLHj0JaS8dn16FgDsFIN1Pv1g/Fs6/7v7+Tfofz7Ga+g/P/0X3LO/3unvn9Wz
d8/tnxjt+VkQAEuHYP6FxL+upOKzlzFgnF/GXzHLP7SlX4f/m6mvTPDNyGsz3P8pZvj31e7Xkj99
tI/ZJ63gm4L3t0c/HRMEjFdTf0ty+OzF+w//+BET+snBPpfqL5/4zsXvnBncP//rq+W/Tnl+HC2o
EdEZD1lMWcQCFpAQw8fm55cRTM9iRlgg4IoRHkFi+fEHpY0tYRI+CwOYIGJMcRSFEWSUUbuXIULh
e5RRxmgYxRGPoq/yzEm3a6HVVyi+/P0H5bqTrpQd//EjLNF/futlmwy/0IWYvKwexAKWDGD86fEG
FCB4OfxfTLgx7iMSJU1fP7hyPp9aceyGXnbLDCf+qsv82lLxy8deL8bhY3AeBkAIcNhvF2vciK0a
6JRYjTp/29V92B9GFValdFYPSuJ+weFFSUX90Xij+LYryTxl4ej4Lhg71Mmyi2kkeejy/hrxwdF9
UxT1eMID5WqnKm3LDfWNQvth7OLliIfcDruYzeyCVO2gr5rS4nM6Vra4VGVdrekszDIcS7oWw8ZH
uC3TqePFmmLr6bgJUdAZGdbGZ82AvUoX075MonipZJRT0myts/ZU2ZiFm4k0ihxc3w1N0qqh63bR
HOVt0uPpai0cfMkuaqqTuO/6B9HweJC68QQlw8iGSJqpBChqN5JTrQteJ30z01LGxoteDvCBZMbt
VGyE9kGYTkEdTNLyoEQX87IE+ygW2qXGznPVJT6ImmGrYh1251NfURWlrQsYl7WPc7vHQtV50q2O
Cjn3lWsSPobCbEuvKyvDGQVLMhZgRMmDWjBJR1fcz6vzau/1FL2tUR3JaCrQ+6LusjBE1/1E45Ri
2OnY2TVpxh5lc5WHEo9+kG2ERknmly81uUp7BCtOnG2r2WURUmHShqNNXbkUMrb0UvTspojLPg1z
ey8QaQC4uMxQid+Vjt3Fa33T4+oiWuNeUtx8oEh4ubpm2ntcp1Xj6w14/H5YOd2LjuayKjoqRy+K
pIGlZV0Nhyp2B7EGVTIteEN40MiQ2K3uhi5BtEpqhq6mZd5Nk5/Tao527ahM2jTz9TLURx90VVrW
aDN2epDjolJXLXkqMOPpAHaeu7GQwfgczrjO5mBa5ZKPu853+AIv9CZSuJErLh7LER9WVlz0vO3T
ZoyndPB5tw3VuIkGeuJTm9aL69M6RJdT6Daem5s1LC4bb9CuDfHBr4XMuYPF2OhkU5uLOKp3JCjr
dFHrls3rzq/qKvSweq/jcx1PJ4rL51DgpCiNuTNuuiUuyKhaL1fSlrJz+Rtip2MQ5TsU1T5zws6A
Xb73pK73vA1KiVmVerw2Moj9y56qRNu5SrBdpSn8m05EV20TCFmwhUtlvUlCjmIZNZ1KDFyPtFXl
28gUSCLhria+6oRZZKQIglSUpVRIfAiR0LIQyyWrhnpb0vF5XHArg3xicl7LW4Jxalq/yX24yL4Z
L/qwu4sbXUo6iOOM/bny1UnjYpXAK5PJB5dLrgrZrXSGhZpo06laJXmvl01OdCc5Du9xL9q04naR
wo9b3jpJY/sONnqOORxF2OBJoCYbglKffFV+9IW7dTNaZSimrRnio2rdu5gsO0uqQUYKlbKi4/vS
iCkp19xtiFNRsuocpashF0jgI1vh0L73S9IREmVlU9cXth98usb1ifQ62oq+P3k0YtmVwwc3N0ia
eqrlNPidQ5pLUrJn0Po2neb6uDbFTR/aJSmXeM4wpV5GgzbSGcMTrfx5VBCTdFj7hJDm47QSBV8S
732zJpNFcNb8ollWus/FlGe5oolp+2ddiVAWGDEpEN3QyGV0qZGcumqRhou0rcpKjgxfTZ7AE1sd
xzLotxWKN6SrymRlvIRLMW187RNedodyJfsib45B3SnZCJsFU349Ni6SfoCrill3Xee1kaaiczLR
1iYNofcFDxsYm8rEzhFPAh+tabfEt7lmJ0wbfspBE81sr3BWa3YXhUbsSk42DC334zAviS2GXV2a
jM/DfvWwGjHxmuAmqhJUhv6mgTQtfTFeOO7Ftmr6QhbQYNnOVn1cW3WvY/ZBzetWhUGZ+qAkCSsd
SUheohSixpNvw7RXHMtILH2iGmezYsCbCP56HowDTaJoqvdqQoeFr7DT0o5jUgxNcF92eblzzG3y
os8iMlZJVOfXLSsu4848DRQcXU+t1FVJM8GHrBtpJRnPgyRYq7suECkeZybj2ZaJoWaEuFtcjgPP
1tWwLO7KJYMkoS7B6XUWBrMJL5bWiyScR3QVkG5MhSsLSdp6kKQfwLZTs2nj8cAEWjKT51TWYjrq
oT0MPRkTI9hHMjcQGsKmgbxY4DareGg5wDLsuUKHoVbBkXKrZRXlzc7ppdxhVV0XrXmIMLnQXXhn
SQdurdnWkCCeE+/ZWyUG8jzWHbpUOBTSz+0Fa/WFKl0vNfE0aem64ePwXvTlHZ519Lx2bZDSeLhi
sVuvm2FttwupNpD83numH2wPIVp0w7qvUbDLcbukNO93pVNY1qrnmZn1XsUokDnL369LsZsH+nHS
YFw89XxXR2V/mrp6PoZxT7Im5ARSpOruihwypmNRlLi2JQAUGEkFyxvF6lC6qczEOC+yjfsbTFeS
RlV44XX7sVN+3AjX93JZyWXVwKXqotEltFJDgnxnZaUopFnjrpwYCyyL1ai06NRbBVwt6fuRX5q6
Ab4g3H0ucpXEDWulKimSqsvXAzP90RXC7APTVInoqmMNviFVEQSyZPWDssrt+4C+42svskD7n4u+
u0YQp/IoJHI2wlzgjuKUVE10HpDGJ3hxlZyiAaUdpBdfNgeuq2uqzQVn6pbyimThWsQvCXDOaImj
Gy/WXJIuaJPCB+0tj/0DXRyW6xRtc912YMug2qECDWk4de56GPv6GGF00Y+9SHkcPBRwI2QVBu48
FvUKYT1mmZg79GEm7ZNbFn0ZLtUNrWwDhgPKIzgK7ylnGzXTahv1GiXaxw9edf0Gili2sSXWMuzA
7ANayRUxdjv6xUrlmzmbgnzfWJLxrtxH2F2FQjzO0XIBHh6dx1M3pXHeblxbdBJRcem6Fe7JynXS
WMgSXRMCZWZM2qZIi8gfw0YoqdX0QQdtBkXcsa2okUQ0j3FDrrwRV7Wt7vopSsOgvTBlUMuib58a
MUiUF60sdByklQ92vqKnGJNr67vtiqN3i2/huEAxgMhBGOQDl0sbPFpeaakdvYfTasmH5f004zcB
s0ZWbD52JrwT4IgdDswhcvGU8HZGqTNFddV1HbiiMFOix+Ghr9Einc/xpYbNLPvaFEDKon5t3Zab
pS+vK153kF44YksyxbN6rmbMmn1ZDhNOmrXtbooAN8sFBOY5TKqGdmVqPKXHvuqCeIvCXCGpa8LY
LopZoB4b45u3c+30NMg1JpAqo0KQi9FFAVBCEoRJbUb4SMSUGq8CQ3Ihf7s2gVL6VWUiIhBVYTXo
mHEoi76vTAqFAb62DBLdMeC89YR1qsHpztVU5kWyVutikprm42et/3Ol+Cs10Uvx92phJgLx0pCO
KIbWNHSPvi2JemMnx0jskijUqIICCEWVnGs79EnLeUMkGgSrk3qNQ5zUcQd2V0AeA8BZjCkJWHNL
STRt0dCSd02Oy80chSqQrLNF6hvL25SvSAfADD09lgGk6440rJZoVQTLwNAA6ltd9EmBpuX0/4oq
VLYxtBoDCro1iETfH25QrGTtxFxiO9Pej1S091PQ7lCHIQujFbF38dDw4LOu8G8xDaE2foWpICKm
0BLCIY/4S5PzW0wb5C0pgjlI4npqqzRSPXlDhjAaN2ZZulwaPK211LSCm9R1C1QZy8oRfYkvbQI+
L9DveNdLXft93Ssi/FKwYyEiUOdfbWgqBJ0QNkHiwJuPHVP8uDQjuqihAD2hvkcXg2b5lKAZ1b+z
9L/U959EhyiiIQGVDnSD77EIS8SdIL1NWjYX76eC9xAulDdFQnANVjfMxzz9bbO/9mkKKwmCKSgK
L1059mrNGS+GsTwqUtf6Q8d2KneZ0+9+exHM49eXlsZxEHMuOGjyoNHQV3enqbsqZ4XOE1sOR9Ho
uzIH7tM3bkoJ0/ntUs4mbRE9LGVz1Xd031uIex2vxt3a9l4Cx3pJiqWSg4UYo5kYDwsrP8bI7fPC
tU3S2RrYiybNNTa+TMOxrYEwlm9tzxqIsVG/jeI2ZaJM/BhvRqjY6apvdUsPrIpPfT2ncWjSGOlL
a/DOtv0oY2T2eiBa9rVNctWt0k4ckiUhlayBn53zuMGZR8sLXZ5PjuTvTJBngna38G95njzpjnzi
ZQolxGUbz28NXQ60DTCsPL3N3fyAx+UhmPq3OcGHmqgjgtCW1rbOWA/F3RIO+6lDg1yQuCtmnHbF
kAZ5sGmqeKujZR+Ew5WYInYcOX+qMdp4a9pkLkAS8qMFDtDWt2HZXfZRvFmreTsyfugIT+NlToUI
fp7z4ba08WM15OdzU+zWmdxUWiRuqgzcsPGhC4GZEfMWULnTk3MSB3xDRbit1+rQIfoO6NHFiIrL
slvTFcPLqLDS9O7txKBSqEMloTraFBHa0hI9NZDccFh1kKGmZx3pOwiSQjbWb+dqPuQioAlcjRTp
/I3iBZG8t5kvx6Sp2E1J8DvalMnsunsv9MF1USvjoAlkv4wbxoek7GNZ581eG5xOvXhQC90XHu5w
PVzitX47F9ULMd0107yp8umxm8UkHdE3pJpv2zqXQ0eyYAx/RjHb8VEAeQTDTq2/Gsf2rizCQxcN
bWqnMfHRNENs5lpvCq+gkKjVQ1yhJSlqqP9j4EgJC8pbYHNvZjsOKchhQ9IG4EUxDcJrh6C2n+2V
JequcOu8GYZllFVu2ielCduYIDzPa731WB3jzmU6mBUsF3RpjqrzyLPDIvwk8w5szAPhswEUA1/y
LTKrlqqx27715yutSOLIeI0csZdqQUA7bX1J+HiEavQKDSO4/NrxDSqjQx33R6gND8LDPXMrqze9
0LUMJ8+2zrQkQwWudmXXrFeN7s+nutnmufMgE9STlcFc79qp3DA3AuMift1HBr2JQJraR4ND1yCR
fKzbyb8UrW9ta3/WkWWJR6tPgq6zewe3Lat09WCFvYu7vEuWNV7SEbAImN9CPLDJumoqSwgaqtPn
SMWJzZsrwDVVWo+yjEORxH6ZJF71JAe9xEllgHQFeA1AjzNZ1FYXbMx3rfb4fl18DV90d6KH9DKs
edrRSb/lPWSiATSuczOLPNHA0STtbZu2duZEhtYdx2X4mGN6UK4YQPrQZTaEvpHMRBeiFDfz6N6i
cb6ZS5MUY+kTlpM6YQSEqh5uu9R59C4ywXBAQ7nzXM0gCNAEd+Kir9csJPwuCEjW4pClTHuU5LD7
eKJXQTxd0qV4GBssXThsDV52YUe3fQ40dqS9zEHo83q9rFx4lQu6weApRlePureH1qAMI5dOIBCg
Ydn0PEzU2ly5tXrfqTArdbCr2ui0xEFiuD+Oa0Fl2LabQOjtwMMH5x/DMnzrfF8fRG0js426FpVv
RxNMWzuzUTIC3Hw2Oh2VQ5meTd/DgQvYXDVkjolt2MXPMZpFC9V2H2zacGWyqiu/z6kiYxa7Hj0y
hWuZm2JOYlOr25ZV9MbNtQE9FkAXEBsL3B9DNKnrwVb9ZYCqZbsK34Am29xHUJiB86/NvWDlLPtx
WRKFcX0XimY4gYL7waJw7yeUg4YRpnRGH5GLKShy00LTmFR23vsmz7PZ2BPrNU/ChQQfFw8KxaG0
DmTGvAUVbOHBhW6ApvNGQIlPC0mLict2aeD6QNkEIucU3gRBPeayq9gbVyGX1WM0Jm0745Oqw1Yk
GE555EYDmSTMvi+aaDjUdb9eoDxglWyLJk8UW3FacHs1g5qxHdpxH4vqqKYgSpDNrdTc+8TnUNus
c3xRTdOQzS065zM/2RlHSQ7FScpiqP/LHEqywtUHVYSR7JgOQXsAYlk25t6O5N2wLK20pmkkZSNO
TDygA+HD5bjM1+tkz6NVIScZs/oJr/YD6ey8DfM4TKYBgRbbDTnoS2GV2wcRTDpZmGrR+7aMeCdX
CxLk5C1Ivnp4COa+Pygb81BSgmCOaaJoM+QjqZJhsvO5gJJvvDQFEz/nc9XfVKhCRRoU5qoJMO/l
mgvfJ3UQW7I3OcJ9BjK8mTMPqTjLBQtVlhfNuB3iprvwph9AkOrGuUkECsH3RjpEQk714J6pCBTZ
ceEJk/ms/GVtiEXJimxfgWpfzfsC6psrM5umg9SAKp/kg/Zh5qeBpULx+oOZ6/xNOEftrV5ndVjD
qOCZc0olmoZNBmJ8+85xw7Ohj5q7ZfT4fKwX0I/BeWIDRBJ8cS9WFpebKOzvIOfxcwxnOxCkpxhU
1iW8bBXfaW2gjQEVUZqThh/jAShhb5YNdegKWDXbcqTvJ5CTF06Q5B7nKQ5UldUgDSbT2m95iZpE
V2h+W1JzEwqnk3KGwFdNc3w9DF2bjBMT75AtCahKVR59VCBv3llTU5sNa7SdY3TZeQ10JL5cVBls
p6UEiiCCowEZGlR5pbc5SOz7MTIgcrpYjzcIRTs0eL5XdFVvmpxex2TSUKVhYe8dazTo4JYrCTff
7ICagjRDTX2aZojV8XQxRqRO8TTUSVMsiyzMeBwj8AMKsWUzsxlSGmN4TdjYdTzTYUMeZujp7bCh
4VVVraAtK0bGQz/7eU8t2gVFN50wps82KHRaUxSdkwlUCw4CsWS6thBER8hYXVuCY0JDZbOswf3Q
9iYCCT9et/kUyJYER0Ltz9Ha/WwHeum4fTK+3xZAKnBYsxQpUm9QHBXwLiunfRip6MNES3WeF35T
M9WDnk2DZW+cybeF6NxLxpx8tCF4ao8LhsCpUFNIDy2oIzRlBlmOOZiqnnQazZPfc06v8yYeJfJt
nAyM9ifN1i3Pq/FaUZPNvgt3bBKZrtp+D82IQIKL6qOb/cWk8jURoTMZGmYrR9M8Qsbvdi6Ys7Uc
+KbSzaMtCuhViZamA55PY9enJQ9ftHgmi9k9FzG9iTEaoVYwB6zq8xnPcwIy86nh4mmohU9R7eQK
Ykg6UVtI6H+s0NQJd/VQp4aA1ooacD5UzBeBMq2sZ3GoEai3qLQXA+enokFJ5cdmF01iSJZp2S5R
NWVLAT006CJABqzMrlBVL5Hz/g0P8zdD20xJ7Vp4Qc13ba6GjFANuVa1KgTBH3hDCKW9HEeHf56B
eDXyhUWSufY7HRfQkaurcM76IfKAtaDVyc3Q5Bw9aYEBzK1sKD+ZNicXzKFoiyYavAN90B7ysU0i
1THZY9FmdgDOKqEhCDXr0CoHCvwyJMwbyvaAgpIiGtZkVGw3L9wnrfPBkzFlORUSOjcfqnpstwj0
gSuryHXbRstlozi5DWbUyGHhp35suw3tIvVzPI8X09JNchXldibIXw8K2GlBmzeDqO8trVZJ89qB
SBldsTwwiQqHWTZkPRQGBNdiNj/z2I5ZF1hRQVJj45V26/RRNUOfrtPyUNcTO9RcTXIMpneqyaFA
8E113hUuTvNgWHcUCvDNYNY+yUegqXMBnaYRV3Ua5ZpvOuK87Kbi9BKzE1CgLnWg2w9j3y3XGDcs
DVmfkU/lfa73ng7bpuqugVlD37ezG1Wje6/YtZ4MwN1vCuGSuFhDEFxHntRzCMlh9ImybTYGi+1k
npd2uyDH37/8twiQDXMBDO6FiEAg35ftVFcphURXJS1cz1tCpvZ2jeh8H09WwQ0G4dudpljrRvZW
oXSxbZ55BRTerSDOxRHk7yANixw6lJAf8ZxfhnOduUlsgVP3O0+qa2gcylKPV7EfrhZTZw3qb1wE
zWHQUbaBJm5jGPQwzCg+mob3Tlpl30YzmpJ5YQnoZhBQlxxt1rCCLKd7lLi1aDdjrfIE617J0uOs
L+ZuW1hU7WJo0EBoeZzCsZaQIC80jo6h0weQcp6gdxBlUVVlVcGijMeQomdQA2XM+kmiefCyXMyJ
YHJ0I3iAnurbVulzAn3GjmMvhZ4baahKcA8NLFaYy8Fic1oicRTMNDdRO7YSK6ALOWv30zCf2rgY
5Uu5NYD2P0jXLC7p+uBttVq/NwXZL1OAS5mrMDUYPw4tfkNRTm+g1Q0kKrLzAwtXLFllFgCmKcDK
3du8wxR6iPZBo5JL6AhE+6ryd2gV+loUJZD7iPBsplxLu6p8A9dnT0ehkwoX/YbUIAPEeTlA93MJ
UhD2wkumoVKry/JdoIEiiklBb4bW52TNu8xR4NWzu1gJhBnwSejoqzw+4ngiGwxdaCkqfF2M4iZH
APvAPhocjgmrxTVb4iKrBgr0R7siiRCU5VRdCrXibcttk7XBnKzKnkovjjTW3b6KLFAwAUVQTQp/
aPtqzeqpqA9wdxX8SwIrnkmFTh2wb+epSWioHskYH4euNqdGgx4wsXvbhxLKCGBD0APetyM5hAr6
OSEpOFxecz+suJcWmiU3Ea9PDTR2Lqai46DazjohszufkKPbojHQBwfdEidOeHYcZgMCc9kf1jhv
ZLT2foO7dUxGo9rd/6XmzJbk5LUv/yr9AvxDgCTgpi8YcqisIWt02TeEXfaHAAECISH0Tv0U/WK9
yt+Zu09Hn8uOOHHis11VmUVq2Hut39qNifZTbZtn2AlBTlcI3yhADrXia3MgXfDYLuxsAju8ZwzV
se0mi7Iqxu871uUiYB2qrc1XYp/XeQHM0Oh7KXX6YlkHW7r3TQkQoq2UJCHuBj/hE9ZvTht3Mqnh
N1kv0EfpfTwtzLJCjPUpmtof1I/u57TRKd9Glt243v8gS5TeZNNeSNF9nWcK6SdRX4d4uXqixmpt
eHBOhk1W/SZ0OfTqBZjLr7rtRe5xxlbjEH9nbT8WKl3DwsGU1mJLqrQDQuD0XHjV3gg9R3nkmqts
x65Ie3xMaxAcOOX3ye5s8ak2RNQ+p8484Am1peXDyVlz0gYGi2D8EkdiL1g998cZxzGU3ofO1hOK
apU9QBn9Rna/5J6mr7sJ/4DBZ/Jgms4kolcRWnqK+vZdZowf0fMGVQsACvYTHwsHDvC4bfK6Nx1s
DunTUzYI3FMtnMeYzD+Uhky9rnCoUd3fa0qvkIbnYlT9g57VkHcUz58F7AdLOrxEQsXZc98Us1JP
vY3TAoyOLENDLuNgj70UJheL627EFo4/pRyj44pvsbx7NxE2Z7MltxO26p1U7rkXELfnFJ260eo+
chTvxLeuFJF6nWfyumfJtRlc7topxhuJXFmzYCliGr2ErH0wChs6IPIRPvM3tqIWylh3UbHbiy2e
wTWY9hK61cU57+WCDROJgrnwgan+Z0Oxc1oWlKKPFVYPfOthJqB92hiqrs1cvi+fnU3K0AxslhY4
kKvd40bZl2wtKf4ul/V+q3f1Kmb57BOACXMXvGgrv0xUnPAUWU4Y/mOXV6fG943Jczajq02CTwlx
cX25A6DAGslcOcdmKCCdwVRYg4rN6hkF8KvcIe0Een7sWglrSi2Xbm7uYrKdTGeXUy27KRfEXOs6
vGRRepdm+mnspMoXzd4ooJ5iCcSAPmn4MhIGdVU+dF68JhR+kWrtgU772dXyO03da9eRI89AQbXx
8M4X2b0Rynm+WXIQeDC3kOc1ZLxhyjlu7bxZu1tnRlAUkBbxidPuTBj9mJ3qCrF2h3gdr61J8Lr2
naFA1V2P9mLoSN70UxHNfCqCiEI3g4rk2BE+9QNvAB0YDXilaUAfue92mU57YFF5dGo6bDKz+CME
2UmRZ6vE2yz8L2xueqGT7ErYPrJq6rnq9VRDFUsfe2mfE6zcLIS5uyWhPaR2PYWme+AOFWXAljpn
Ljg0AUR81F8w0NHMH8TSXmEdt+iGfIyKJb3udJghK8npAIuyGlbev2ddtOVzLKdywxFEd3h6cu14
FfNhrvYgxXIau++y0beg5exxkO1BRQAQhnET5ejsdebzkEvN7iEbPG0pe58zwHOS9jl2V7mOWen5
cJAOmt7U4hu7DLpClMYonXl2mmSP4pEuyzfmlg8pMnZEj+VxKrqgoL6BDCPjqI5KMbL1ZsNRXEax
61Hqk2s6hFDSaxbCtqwfdiZvd2Jv4THdNTMkqXgxA3oylz4lbH/dHBqxWJqvQ096GFPxkfD6BhBd
lxOPi3AKUdDXJsnJkIp74W0GGo5/T0244+rAyw61qqvUbI8hY1G+JuCemJzXAoDATZ9tb2RqXiaN
hjWbh1tO4rZsSf9Cd1pjQYwniRa5NF3NCtidkEK3u4bM92pL71UdX8gUxKWQrQQFZz9WjSNAGPks
RnKUFMabtykKptmeN+pv5l6jhhIwXW2taS4nPZZ+Im8rxa0u0ggVe9SuxbbPkMcjWdqtTfIg7YOy
UehkwPXFBYWx6iDKkEyfXAC4A9jFY+QnV0lYNnckHp/3eWO4LJv01IRoCOJ29HhUEavq1L0FwVh0
vfuetR5Ilq7dA5mhmNFpwKkWX5tM0HzXI3nSFNdd3kdtcLO7+qddgBxEsx9+uCEM7pJVycKQrAq3
+gIQLobyOe5PYe2hX2fmMi0ZByI0qcJpkl3EJOPjqAJVbEv7oDsCXaxmEBxbHDZ7Yl50HWDBSBOA
3lPhIViCAq6qeqixZHPacl7uOrGoO1MAdVoE6g18qn7h9aSvuyT1dQvCqVLLaNxtzQEuhGFv4tzp
1OXCJq65pCuruvg9g3t3mEwHJQbFfZrEJY/Gh26AVTyQObkNBK539Iw5fAGgauESApfsW1UOA0PL
vXZPrIaAPA/0u+zS/WR9Wp9Q/5UhJe+jqz90MPHzzNirn4F7goea8zCVP/uhaQux+DDv+fbV9+Au
vODX3pG9DCPz1nATwvVpAG0a2LnCrHXFev4VUuVWzdl6sUrrnMBMqMadQ30PalqSPaxzKsYP2ER9
0Q3qucf9CIO9wx1P5M3Kp/hgRHQALTSWy6L/8GyDJ/D5fhfJrzu3lcrMflE6OI0TG3M3QfXrfNOe
PJuuqQvfmiFbKuyT2wFWehnU868ZsA2qqcUeiBpALbdfGWicivrpQvCsL7pvzl08n8EpfoTDsN0v
02CL2UPwHGo+FL0THLrHJ1ZH9+9brJ/mAPQnkIKlsFM4FVTC3ulGy24H1C64S/ob5fzF7OsVW/vR
j5N4irY4OzbxbvEhJRYmbCDtj5HWQxmE0QMTbXfH2Ow+TwXglZAznuikf+7oqKEA9rOeSjNjxx07
Nw1TwXkLfydcw2g4MtsOY4UXxSVgrVzQ6MaivQRkJWWSAs2sP7VrEWr0rb06zZG6H/3QocvlU+Xn
BeychOOx8vg6K3hVOHbOdkwOSqAMh9LjDxDtZqh/LRsOsUIlFEJXsSEa3ARtYWmCvYqGDR+e/WID
/mNQBg5iMs2FmrLXaNZYT9lzAN1cNq9QIR4yM8j7HXxrafZsPuGk74FI0pMDcAYUKkAxK+i04ljv
IZZFHsVgF9al80GUSz+f10xB0xi+sjo7QgQXsLnl3chokss2YXkSrOfBAw7LagfOejsuU/ayxOhW
eh9hfdq3bBvvLEdrwdEsQbbYTV3smiUrKKTmSy3su908mjkIn25IySH02SsksectDPJEmb2E9AbZ
NqvcOB5XgaKy0d8GYQkMrpFW9YaFtwLd62i6F3M9vYERqVY7nveuvjOWfLg4elpceKviOoLQoAHV
7mtTyNjej8B6ssSXG40ro5YpZ1P/JAeNNb0CbsQ7/gPA6j3phD7K2j722xYVI++BVw5O4iUldl98
anx6qRcwYaxDjdb39ns8eBxHNixjN57rOca2cpCflL3G4tsQz6KAQnMTjFmVBrLEO/sCp/ml1r+2
HW0vOicRDAVdPppuxd2VQUEMWnGaEvq+YXlPyQy7rcHpNA+XBvKpjvQN2sqTccu30Ptq0r5S3kBI
WmG3pk9m7qAerutdzwmgSvHgoA9g1ZzRuByZar8lXqs8AsJxli45rSwEHOnOIqTnIRHimInk2Tvg
RjqaLmu9j4cZEjh6SA8aou1+ybr5Q7HhDyip15rRB1TlX/pWXkLVjGUSxG8NkUA6k9oA3qKo3X0A
ViTpw+02TTjgWYaSj0bbazfsj6jC1jwS4QEtxyUbZElnJbCPp4kfuo2neDDQfYue+IeItuYuXHeI
bIO1X+eIoy0wZn5ijaqfaYrNmPdb2xc7DW96tcCTX0OswVgNJe2CEOJCupRjkBhZyWDlf2gZNa9Z
szSH3s8GYMe6FqMhw3auyVjg1IurCDpx1HoPVDUEnQajdzHAETaSqDIeOluOaQh0shfj0XJFys8e
vk1FXdR18lE32/w8jZBJcyN4XcSSbZCdwsRU1rMKuD5+3U7FBRf+vC52w5JkSTsWgFJckTSQZeSm
7DGm5Bvk0gW7UZxSXK4PPolxRCgSHlHZfWiZZA9prN49hY1D6vZ+FXrMcY9qEGFpdyCrqRpByVPb
RKyMd37rARiAf6h22D0rTcA4q0U9tzPvgHUP2Hl0y0kP/DhWwc9ItWk58hoWvQYd5pia7oUKOQqS
7Ag0+Uict1USeQGSlX0saJnubUNfklo81glKucV/QMpkVTjNQeWpSPAbN5D/PpugOGl+GqDkZaCT
5ryL6IF3zVuy07PM1LNW7GZTpujZ9HlMkuH7OIjC4IT2bRTDOWUSyLjpb4ZFwdgw+8E5DSkAwuwx
7kzwo/M4wbMxmg9qjlNIlnPQgl7jg86BLkPtS/UjlTtevlnHy9aLkyRBX8KdukXeYM4bYMjBBKi1
q3l/EitCHRPawcJ06XsQBK+eqweyJ1vhInh7g3GwHDkr2ORCPKikSjxsV9plOldbv5QsQo/hs0eU
BuUaNCZvRfw8yAyekLNlE4xfmlF/zP2Agm2CIZjcDp7mdcO6IuyxX+l6NZOJqkQmCA9IU0kfwo7g
gPebji95ymBwohK9dArBirjZkyJKh6kidLnxwVYJPx7CtXbVGsHoVT7zBz2b857GQ4XP/Kbb5/m8
TJDIuzq4X2x3E9D4yzCCzdRBRg6tbq4+NvYu2LuvS7u+Tluyn1ed1lAkuqYQhu25YutT0o+HTIqp
kFq4wow9dgmhh0X1ScWgl8Doo0Pua1AGxs4XEpp3sN1YZvgxU17j1yvTUC7FRgefj3WXXLo1OCgz
8hykaP2M6Jv5jLa8A6ExBaruayfDw9bzGiwPdT+JCb7s2uAdGwZqMzQcRh18NTRU4oinsXR5mnbv
jpJfAi7bM7UjQgSjxoHcRx5GPJiQ3aG6H/F8UdxcWAeaOB6CrNh7f21FEz9F4O/XvNcMNw1M62IB
Ll8IsWefR9zrtohb5pMC0CEq7yl908NicrWgYe2zHt75jFtxhoaRp3Y3JQTPs5xEBL5qvuGB5+e9
DZDCIMML+t7HfuBD2WYyOuodyFEysiAsQBSZrljMKNHea1EvkH4VAbkWhBRfaGhkc4Hfqbngs/fZ
oVUJIOIawOT4NZQKMNs2h/t+sTRpoKymccwuUnwqXcT0poyBlyOK0w9L9BBJwvq7nU94kdE7FFJB
Q22hZkPaFxdBnKxcj9zHDdz9LKlCNq5Fa5E/xHaJ4Yn3yB6JEkXQ/j2Jkn2q1ilUvAo5OqaKbbbD
Oti5gWvaTP2D7YPhlzWoaIJZ4dCeV/zQ25Ylu64SlIuf8ZYeW1FnKC7QQnXdL966bnwbHfY3gg5g
ico1bI35NUiNqz4EAXaCG+qXLwukVrlO8g3CKJ57Y9bP/29WUI5jvPc7tGeGammcwyA+uSELpgK6
309q4ggOTqdaXLhmKms7DcOtE6ldbmAKASsKmz372iwj3pfj1uOHAiz/MYdrt39skbXphwNs8ia2
mrQVxR7A26KEn3wzb+OT3cKJlpEf+rs4tMlehJ2cjg65hv2OmEzSMgVFPR751sRzBfwWwQvQV0A0
UrRJfREuiMw8s9Cux6hOzHKwRqTdCXemw3P3ZKsP/cL35IqwbpZdek9S8xW1XjsVGjDlVNRyIGm+
ZekWvHe6VSR33KNvFf3KCYQGAQEu0B5txOIlfrsWOHtFwYn1IDRUjZpsif2x2SX4ebiW4QtN6qyt
kKYI/dHKMVjn3GrT3imeBOKcmU2DFULmbvgJPUa4o4AuA6qo4waFrdiMiqHE9qOtb7oVsZbCyW2G
2Yq00vCsA85RUsEndo/T0Jv9Bk7sMJZyphG9aWjdRndbglAadBGYHbXqIIr0SxyQItgJOicXbvYD
Cta4odBKFblDu4JanpC+g2ZN+og8hXxn72uzbHsVzwaAQqy77JPlC+QIeK7bDmnDF5ihQoegJ+Yw
Ks0nqHlDjBYLrFu51+jojJpMnlIbgUmJ0FtEDyHwcfvEpef0pJsWn0xnd2xGo9IpuU1kAyYE6OtS
4FFGaPud2m0ZgHhL4W/JLnhoR1Tst32UcPysJdkvExl9dGYBn5J7zyWuDxzoIJGzcLLbqfcarCax
GsJqIKxDomKqcXAAGxTPtPeQYEjP1eu4NILBLpN+upuJSi8deJ6fwa4MbkzWTCeYCtst8Pi7LoL5
mOP+A2ViA7s+DmrQopjcqOAlsn199cFE710KQL7qSKra49poj9zDFI3QSSer1GHQo4T9+WlXpq7F
VSihOOdOrPBkUzGOKIFY07UW6zAcfgAOCX+0Ha6TPLa/0UtUU0FJ45XRN8UsWQ4UUK+6i/qudUi1
oF8DE48ncx1wjH3Kj+qPeNR+PI5tikNyIw5YWgdyNj6nmkdfAobIQN76BGEKsTn0qI1OTXcGQYpe
vYsGCYqvWy07qbRFhMDwwD0xLl761oGCdRGCXFse1VsEoIQP2x8NXre/H6GUQGYTEp3KQidbnwcB
mwoxSPqiIXHMoLJ6QA2R2gOPFEK7xNBqqfhI3JzyfOzaLDdjmH4feqmuzmb6ymgANUdEHdw4aFfQ
llyzvyadwzbOdL9GD67D2ylgcMkz67YUTXZH148pigB3L87I6M4C6ztROSAR4zGzApEzNqw3KBZ6
ODGa4OAkrulvjFj6DUVaDFgL5XKgCwDp8F1pG+H5xsTh2AzBUCFQ8Bsv5y2o930Iu2Oqxxqex/JJ
j++1MyXEqPkeIWIcj7BUXtdVI14SR5pXepr7+dTuGExSZMqB9xvTNXhhSOc0ZRfH8amOB3G7Quy9
TgRZI4rGIClCwAfzYU2G8CXaM2PxZkmLPEggz7re9mcjpvC6xxGEcjVDpSwWMg5lKlvVnKcwxra0
UP8oxCnIa0duRpxq89DYB0BY0zvAWhwfEJN0jzQfRVUZEy/W0m8NzkZ0TrWCULHHvxDziEUZLy0t
1rYPbdnVe5CVcQNu2rSw8SDxjMtBET7dLq1P1zzL9uk8hNy+c5uCFw9ZiDtocRCVp2nCZTul+Jzc
xLdvC5+6oeB0SCf0H4xtOdWhvhM7Jz+ANKHeV8EEvYKK5gFMDb6N4oRArMSRCeBlJjORz8BE/hjA
GBdZiwx3UW8hIrFp16Y0bzy0zApHi1sO7YicVr4jyNjl0mSWV2pEDXJD0iFACBK7Ie+FDr5L39mv
wIaA7aabuyJTnKYlanv5BqtQ7tUWapCdJAAaCn+3AatiOM7vkDhal0pP6R9Eq/XeZshmoexV92um
cWnG4b6OSC8M6Vc7OfXiGTd3bYKQ8DJjIRSIAmAtDZFETLRtNH/WIwfcCdgPeTm6p99r39J30HT4
2jFC9XBN0WGJEqMpejgudSCeskVNgBB0Il9qoW/pKvVaoftGja5X9zKuu3jP9LyAH00GCsLEdT78
lvRR+OgCQn4wCdpAWoOJhDycbd4x5KODPkQDtXoFvUea4QmuCcA6Eqi4BM1EprxX1J61WfgfrVIo
onaCimQdtuhAIiffgKEKBH6YaPDJeCA5A7EkLrfQsWcjZ+hxFBbLPXQXW0WbmvEbxWJ7Qof7skoW
4bCiG6Dlle3dy77U4y9j5XeTQOXl1A4edNgTiv3mGuEmekzhF/aXLlkAgrs2Q15aZIi+LnwpZjii
IEvqroqTWVxnMZnbeJqyEkpilyCVGaz3vpUGaLkIxUfbZDV4Eaqn11a2aCk9mJ4CFl+PyK1NcaeE
fnkEHpH+xK/dPNK4Bli0NlNwy5QmGESWtB8TSJMA4p/J0oOFHQx7L2ErBVU2mXObQi5HJRC0B9FA
zgU5SLC0O0lxnUXxZwpWLjtkRI1Iwn2HZmKpPJhnd5QQNLChfqcTWpcyJLWQPs1pOITXiHusS1R6
WPeh20cOGHToijiVsBp2nTXRzcg2SChNpLuHsJEd1HyC1PCf32jbDK4tohdzCYzCX2ymsm+mXcMP
4hH+KqHIqafETXBddD8BvIPtu5z7gODQaN2AI0aOMdYxyEBxjOsYnI1OQO/rbsbtM+F6BmzE8GXk
c0PRsd3BAsxzfV7naMTpjvEGOUNo9LGe0cM0tUO1LXRj8NMhDyCMuw7QDWCQRD8W0DQlCzt2ITPH
sWupzPZcQAu7GecAnNsKVOvD7TbWh9UwORYDAgK/0FXUdxOyvmXSuv1AmqQvOwxLKFAzwANMPFTG
3JE+Rf4lcHiWodQ9ONdF7ochi6zONWKwY4UEpPyxjWjYS3gJ8i0GWpYcdoCVpsrajP8BKjniedyE
/G3DTsZZFsp5Qzg2oarwKY/scx+nGby7eFzAjs7hXGYbsdHP9ffDWlcv/BsEFPmGHcxWAE87aMFE
rg56a4340+hDg8sTxTNf0hFxQIknsobQs/CfaX0HMDwoyZa2xZhl7rqQdu+6HBA0Igd4b0j298OE
BNfQNWP2ytOmOSLYTZ+jCY6pM469CR6jshxQcpG8QyP3TkM3IkJIUyBLfBWPQjt/D7Qqetw8b5aS
rOMnno6cZvvIwcRCtWdkplUWNKiPll2Ix8RkYXwTr4M/mBm6hoRZ9CayBBmCdnldJiDJSzr3P0M/
N7iOgUxD1OV3PpxQrrdE8xH5rCXCd3OEYmdE2OVhxBgDyGPEYrmMu8QG8jUau3yaYAXmk5/MUzjs
yw3QwvYe9uZHiBkbpiBNmKVVYzHf4m2K+p1XSGjgA5VDj4ukX9aIApQUwVL9ef1vrQFYjfAj9lYL
mr1UdHdXb4RQRVovWOEW8oq90CZEsjxzDO1k8jthln3eNXejDnR8GPZaLzlC/lCWf/8AiN/YERNy
sGANukm7K58b1Fxx9tm2ccNwS23RhL+hzmHn932GdYmoekgKxycRrAWALPKj/1wrQOoRJmSE7IeV
+y6640lG+7t1T1198CFlF2bWjCMXY/GA+nrGD0HAEjfUtu6uP8WLnLMKszoYeAxv0BZH62b7kxIO
X//nKdCEQc1vUoT3G3RH/Yx0/kJ7JCt/n2DIFCQ7gwBl27So1w2onBG0hjIi2wgvBi4WJMw04SV5
wnq/YdPZKDRFOpqJkhPgTcDzABVglqBEgZjW33jWo5Gw4OoIsn982GmBnC0E/SL9XRFqHD7kdVh9
ry5QBuLhCjAt64rVAEUskESN+kODMTTZKRN8XY4h/wQhN2zUo69HHF67x744k072b8HQzrqA3Mvh
4gLrwaoGoPkrW3ChwmgLI8zisCtPCrOiksr3ufakGAWaqqLlLT7JnSg53qrdhd3JSLx2vgT9KMog
mJYvWEMcWubkWFM56QwEqXoBfhJzKEhFRLPmedVLjWpmXZsb1Y4tchBcEySa2x7RjTmK9k+uOkVc
13sIJUcRtkh95yACo/WVWQU6F3URnCIzcyBSiPdj5XSJlW9/foYLtHd9kLrpzcmOPWH5jK+eCjSr
2QecSRsfIQDBDCax1teoZdLgVElXjBQQhIBeMQ4pIClqBvMqzhhIaSTFH9Ew1MmRu5YgibANw0fM
oWvizN/3oYj8DpWVbSt5acaFzs8OWE59g7Yey48uDtYLaKj+TccZlnwL2WUsh6Svz7i8tugBgEUt
0SQKzMKApih1ifIaifnMuDE7aRfG31Dmp+/9XFddGviDDdmzHyUCMG1wrLeseWvayOX9JO/tRpHo
iNHzQIPIs31onpoO1jUiZSsQpfWPaMm+IqSH05Ax3NSHlbgvv/N5fxnPdP0z3vjnpKGPSe1L20BL
+j1m6W9//O8v04D//R5g/Pe//Bwl/fc/3f11BvX/9auOv6bPCYb6X7/o89387Wfh1f/y7j5HNP3T
H/63aVH/Zh7UnyOt/80//r8Ni4oxswlBxb8NRvp8L/80Lur5+/jf7r4v6//8H+NfR6V9jmL6y/f9
OTMq4PF/YWYsMukYHBtHn1Oj/jo06vOfwjhBtDKMkjBLon+YGhViZBiPU4YWAOzG57f9bWrU5z8R
lmF/hfjBmCr1nwyN+h1Y/XugFflOjLPC0DGaYHxUFmbkX5KXM9QYnIUsLkHrjqggOZrh8dBv8GqC
Fcx0HVb9ZL+tDRDjehpfgPZspeoa2EAQesHlSH30QWIL3WOMwT88zb+su3+caBX/cyz095tLIxKF
GU8jjN3l/zJlapOzIyOzcYnpSRuCTHY8sYVcjNx/iBlDiYisvwXrCjdJ+qtSwB5HKNGwZ952T/Zz
Io+JBMq1qPQ1DBeA7grTb2RzlzVe3iaNJHlsaoZJC+nV+1qXyZZI2Pt2LpYFnH6J3I2ECuAVHDMK
bc6JY6T3nKfIfATK7xWl5KK8kH/Gbv+jHfegfo3P6/Lr13r3Xf1/sFvCEJ/Ov98r5/W7/Pu04M9t
8vsb/twkWNI0w8VOsOZRjmJR/3WP8P/iWOMJ4h0EuQeMwsYS+etgNYwLRi6cJFFIERnGSKy/bREM
VkNYHOIHUsWI27LsPxqs9s+rMCEhjxlH4YcPk7Ao+Rzg9o8h9IkNs18zDIIRyIChXSPfeYZpCHKF
6YUZVchPsVDc/cPD+T8s/RBHwD9HzUkUIWZOUeJEGH8URtG/LP6IDv0C6g8J1nrV/hVoUzeehyBV
iBfVXYa8ntUdv53qXan7roNc+eC3OmQ5MlPjfOlGcGw3cN7lcojtksZVrZMQYx6IR6yO1sC3FJ7t
z7CJQB10fYNsMDrAbDp0EnOMvqZyQlxGZcusbohuBzhgENzHKpmtQ03Xg7JS/QDZuFOR+tI0Zv8Z
WPAlyE8TJPEwMmrGcAsNyKDvhMUsg9ZHRZSJbbl2KDmeedf1NVgq5fkNDgAQ+gy9TnzGIBv6zpDc
aI5BiisUb81tQC0glSdxpTF/A94e0hiY/NFzDGCLGbwBgZsRZxb6O8x3KNHrtslFWAtcsVwh3mLQ
0LLQ7bzWgxue4O4AgJsakPlDaMxjJ8LwIWqaFHFQTsnXYSCwOhyY38AjhKJaPYL945bnPN4ShJoH
UGJs0nS6goGYAONJsLXPOo73uFq32Mhb4muCeWu8c90R0cj+K6BX/sVBhqnGaEFWgCmMjUthpzyQ
Md1+GE1bDcO5T+uyhuoZIyPZolyEmBENP8ikh62iM8MvLWMhYJcFUZgWK2ID4QnWMP5+iUUGRmVQ
DPEDAl8L08Q2iBhR/GzrPmGHeASJVtS8wRgjRZGcNpuMIf8ipGGuaA+sfdZgQT6/ZEASj02i4PO+
j0WsY8CHjUv8Tdeu032vdUAxM2Zo/xdzZ7ZcN65E2R9qdpAESICvZz6aVZYsyy8Mj5znmV/fi/Lt
buv4lBS+/dJxbzgqVC6BA5gAMvde+aBkgQU8Dpoh307YkL6ZGRYXZLmVE2FuSJEYj6ItSWfMszSx
52V5Uu8Ho4NxtKpwa/r3dWz0w3ct0ImIC88DNIRQB8wM2nKzy9jOyAYFbFfhfbnLzKJ8NvuYf0wM
ybuHYsPesI1SO0IUpKKiuGXoqYp3JM/yZGsoz2dRaEix3aGkbXElTxmaWxg4EAP3bSuYX5aTmQ0k
uHpReRVTkXfDZrBtMdyZVZfHj1lph+mVw7RnFrJJ5G+vCrPphAmd7OWHerai/jB6dpxsQk5g8d6n
KsdJHROH24h1WgZ4MUnN+k4/UzjMg+4IO0+5n2VgwCecUGQ3uxKjn/FUVyFPbQ57ZrOI5vK5j3oX
f3U1cJ6Zho67xhDLvwzKUt/nHNQgLvZN1TxPzijzje9GGMGUKNjoaiyCWxwiLOx5v8geja5uzX2h
Rit5JCXPp2KW4xSvZYdQ9qNqyS/fDa4sswc8MlmzrbOIuEFFmQmJzjSCPuDGzUMEPCiCyBfH06aa
hFbfbLA+OHbqtDapNxXu97Yxop9pbXn/tBhTnOcwJwkFFsZqd46FIiSx6h2HbP1RsP3wdoPTyIeg
ijABdZZ5DfbpEELnqUysRwTKdUh+BbffJNkGQxps1DG1OwnxwY9LzhvA9ALnkTRSf3AC3hXH+pWo
0mC9IFnuvKBI7yrHxC0DMYIjKlLyS5FY/kdUgnjdEszQ6h694UMusp9V4WN9KyLEx2baWsdu7nNv
laOcX02RQGvht+m68uTwAf3uCC3NLr7bmY+AcDTdexqkHJIxqncqcJ76GONMnody083WRwpKPzJe
9LWq2moTSutgjEOzn8iOHFXefc3b7FaYjt5ygiWt6BsfjNiLV0OjJkB6vBkPK28LKfOinrxNZYyP
Q4SVvzXDRbwarjXK/eu+wfnb9f0e+yCJh8jaeo0VcSovbiDuEFm1ViVQoCC68eLwo4ZpEEl8wmlg
t1tVaMzPcVR+sgJLUGz+mMvpUtvCXZtWcNHNeu+aYYUErt7UbiKP6Np2ae1fzbbWpH1ZDDB1XQYF
etrAAnIEMJMZIloEmikBrIv/YfUaNhjPYbHJ7MIuCaEoDXaEKedpVtODSF38oSaGbio/B2rMlKKK
+cr3+88lZaw1Fd0A3YhEp+RymrWSQa9JcFBd6sS+iwC+eWQiYGcGtvhua+9oWOkhR56C4Tubnim3
Y/XzAdzl4WCaJEDyXWlBBIyDB+HFO9b6eVV72A/nsSa17euskpspisNkPcxhtzN7oe8rE3LeSrTV
tQzciyDJYUjhXzXLfliHGbPH97qnvlf3yNcMMgPRVes5h17niPWS4MaOfEL16GUosuJ9AGKABIY9
HS1n+kToHNZU93c1eNXx3mlYlDiNR0ej9L7GPY5rHDURlgLZuyZpXWIhTsl5uPcQha4s4gwF/PTe
qmf0CkFrVqSKG/bxIOryL0M7E4aMUmXGphx7IG+z42OwrLCGl2467FE7Oochd+PHyfSHjIsMsGZY
9RCRwHGDT5iRSMvivcRkYnWob0MbuU/tUyDIW2V9QaodfPbA4LhrV9VesrWm8oooMd3WTZlvoKno
T0rn1oWE6/olJLFk7bJwmjddFiftdkJviJAOOwqJlkPgJn4GHlGUuOgqWz80ZYceP4yHkHruLI1t
M3jF1mdtuCbpAhGlC1DIm2PfPFO4tA61GarPpYtSoKCXxX3CTpElIen7nQs/4pZcyxfTqdKtDtDV
rCqoUQnpsqBwv3IWaq0r8lkpVfEuwKybsTEAxaT7cl+6PaJvkinQ0IzwtrKC8adXRfbGwxtYrYvJ
iJ4cXc7rxPZjHLh1AUess5yG2ptf2cgNfAEctMF2htTbTCdeONu3J7I57U0W4aGlYhIitc3Bl9wH
WQuOxTBzbhpPIZrzuFnM1iHAWb+swW/0uVg1fR1Cu7CavW8P6qtnkgJDZmBe6CRRa08FAuVs227S
IIzTtTtmE0tgPJZISdOKMOtW7CY8516VDmI12LAoHBsjqa5B/2KIXOrx4G2bcufUSfWhqqb5gISk
H8kjFtYRFJW9KanNscKTe/pmaWfaU6C3PlWlJZDOzim5jVyOIUwMahaHoIjlpwZ02TbJuhYddG8g
ysqqyPyoBm9fYddZRVnVHnxZZ0eT6idZVoPwUjQI/p1gkNdWXKmLwM4KrFPqKWLh2TRNb1Hq6ptD
0pX5TQSqa93m7r4hBO6dwE6AjArDeqgb396ynOLLIZm2RhA+7D3LEvdALqKDJFYeyO/Hx0gU6c5n
k07ki5xVydJ3qSqj3ucdIudRpD1CwS5HyZ+49z376vuu7hYMEezQ1nF+juaYHst0ibeV7v2OglRd
bGP4CoiSisC6jpPOvEAuNt+EdpQikfbiyMSqQjaq0k2TgYVATauxIN5QGdx1BZZwldR5sg7nruHT
Fm2i/sErhNgvcGN/b8HL2ugiNr5O1OY/mXVTczjxyvSoQI/72L4RSI4llX7PwNU/U9C8bFRGXrYc
wh8snxRZdQu9QQ1jfTGFHCA0zRIwApKFWmCr94Qe6IGsN84eKChuTB3W3WG2+nTfG3On12UT1ZtW
QI9IyHJe+Gli7GJ7bh9bIfCxJrExHeLGjC9bFLa7zB7Es8ehpvghCx++iN262BR6d25vkwYXCLJK
CBBl5qKnAzyMNXVSfvtB95W+FrWy2Lqk/T+cHvEjkIYY9jBlOZDpMSg46XeE6QkBfL5KzWZ8GEwL
05DuNGCozGRKI3q1PwdkbtZN7QYJQgVPAHipy2HXGakFT3gwvX2ZBxp920hhta8yaCK4kr+WKAvi
HcIhAKa1a4+37mBocZEEaAYObuukA/XKoEB2Pzv3KcURB3+IV9T7uq/VRWiJ7EFIT65DRM8XHSWy
izzDi0pBNt5S4vtWVpRGNnNr9VfILQ1jzVDVvTFO6AKd3F95kBW2+DTgKJkJ2JE0GCyg142frBGz
I2mgQlOgcZniad3hxpRbbB9+cBvy+gMSIa5eTzFHcnAkYbISssqivU2hcuMzMw9COV+avpj+idw2
TXbDEDfOhm1Xu5Y4TK4HsH/Hlkh91YUdEtA++ui7iPGJ6talRsZwAyLKWtVEzT2AUxv9k+NfS6I4
fIZcbeFYGaz5QfToYKNfq2oOt8Vkh9c9x+lNEwv5TUOTeXJcs7kC093fwz1J9nmhH2ORVkdzEsmV
42T5I8DvZjcjU9iCbWj2hswLsKDgU3bEIDDMeVdRGTNhS5faHiBAosRAFGgW4A8iNvUzs7lDMZrL
avxn7kcXqb3JFiMqKmSwYeo33aXD4XEbThUsMmlZJfle39mPNu4hM+9Fe2WGWLKXzMaFzpHbI2h1
jUOVDcVO1PmIko/hGTRiM1h6ZYHOoiucj26jYbDknLFjik2bzmltFvG5WU6QkHF9dE/7pLWCO390
4QFL275OwfB9DPxp/hl7hsKTaKLEzsz6lsNi460rrnbrpXgSzT61+lVSgfUYWyoLl37MttBwKdBc
ao0R1Yy15G2V0bqO6vmfheSBtYxd/B6UZHLnqgK/FrV7lAJmWxLAAseDuKWEFV506VCM61qN89au
YFYNfhp9B30ybbNOlrspjGS9GzJoDbu8gumxLhx7mZAcKS8BcygDi2ELo6nN1XFqqEJVbop4seCT
lyQ9v7qQzD9Mw4TluWkoaqDgolIVdXLamlNsw1DlMIEVp9Z9ABoY99loi+BJBEn17KQBDNBain8s
0VVbKmX+0dYquqBoQg69ho/wgNZtgUHlo5zWc1J4P4FQxA+mqX5kwciq2wfsd0O76QUF9NqDNU66
4GmisgLUkQLnt9ps1Ua0LHBsA1LOmmM4chZtKeaEs50cmxoLpVGH+PiSVAdbJMoBLoIYKU3QtMWO
kUOgZVa2sVsfHmfdCYDDXfPE4pYdm6EWNx0s00NtVAgkTOaMvR6HPP3gxUFynYoURrCLmIlqHiq+
sp15+vpS8VouwCwnu0pQy9kike5g1BHjWShQ0n3Hj0/ZOe0i8W3qRPIlBcLPi53UV1o5jhelU5b7
OM+xedRe5GyVV6MAIKsLKSLKguG+xciPMzFU2XjsXioWCiXloaQRwFPb89LXBXEMUhzcJdxSOY4e
AqB7mUyVme7mtEUG2iVRsrersIrWU5tE97HN8WfrJ7b7OaW6Dw9gXCxf9lw2OFamuE0PCn2StaN7
pfo6gMaprhKE+2qtp3kUeJnAG6T5VH0xKZE+jmYHbGssDEqe7cC+lKdHPfR6kPmEZgX1rLxMEohq
WazDp9At2fywhprzoWbH+ZPN2SIGUwtbFrBQdG03ZoD01uETG9HwPZOJMgPEHUNwqSKsI1WmHli/
TVaOoSm+D50yoRZCPUbHlUzNl0R69sUQ5hy9/Zdc1q8yZoa9/BvrQh8eB8NQ9xqRabkhWtaPUYIH
Dg+GiEPYLbKA21aBXAdn1V8Yeq62oWUOD9jzFMg1JOFgzpzAu0KtmF4gus4QPvODL3CSySJAT7A4
JPm9QWJhHKi3Hjuh86feBQm8C2eLVJrRKtIAyQSuf2spbCuA0WH2bMZI82dFVCcnEdK9AvKnFX0e
ZcoKU3ewq2ET5CSe0Fmgtl+wOiXxLwmqdUWZ7yv/Nbt+p2evYaGVe25Dw7/Mm9IfODvESZlsObbx
S0qHNQr9cmX2u7REbLDypybdYlKWkFsgeLA08df4KBFG9B4E/1WA2SNblix+Hr8kmXCPlc92lCEe
1MFFEOTBtPJi106Pke+YGXiWoWa5hvSQddT7MpIMM00A7BHRG3nAsrjNgpiHgdiKugEUDcS2l9iK
FzVTOQ3kmIQqqdOprEC2WYxZ0Ny5s8fjn2CDP+fS4VmVwuNXDNrnTyvO7OySBLVZPAo7b2zNeVek
j7U1MRfqFmLAoQ07liEDkRYXOA4VPlu4qnYFc02Rb8l80qn/ydv8am9htzF5H7g/UXoFTAl+Tl4p
v9h6GZyagzksjR5cp4tHOCNV+Ww4gl9gQ00IWYmXRI4o2TBfGgYA/t3QmLwDtwy4OSD3/B2AHlWy
bRwkIPvJmSvyW0Pt8aC6pOaWAIHx+1veE2nWssyLW4P6FLCdNrGyy6qusuY5VeS5EXr6c/Fo2h16
YOJlEO/xmlLUN2TNpAw5qSfX2TTK2KHUHXfJjUXsobUFMvcndv5N+zF3R79+tBpzhuVUqGJZ0QK/
3XemVNRmNLys66yZuVB43056473cqtZe5x7J+UFTzDOsi6zpTQ64awEO91zDiMwqREMVu4IcnXaF
L9eDUebdNqK5xoioWXL5tt2B+h7KOti/+BXqRqIrcycEIfUoPyJhQr3UIefOHGtHwWnOHqTfD+7q
f5h2mJNbk86q4LNUq9yc/JnVLm7KWznkVnHUReP8aj31r4zcUyysqT1bwsa1MaOBjZAnvON4CGzP
jASz1hbVbQ4tHWts1rsjIClVRyj5uqz91WvsX8e0/xiU/9azbdehfkkJ5rQwx26aDjfsnqDFGOUz
qTpMgT6z4QcAkG5jwyO5kFNTVSvdGxhK0y4HejGRZVm1Q1LdpwMkDdAqJt5fGwxSjrNiN4nK+VwN
uh02TjhwNq7mktV+gsaUc3Jp9aN0jf6Dqqxw5yEbuqD1DEhWz43r7J3C41Ja+b9FUcWjpJOPoCOP
1qYtKPy8rvjgwCwt1o8lEgThZW6F7TEIE0CdwkGYNMjhWqgBw3YRVA9v131OgbuUgSi6AKZeRvbQ
p70eeernOOaZF7y8hi/WJJmQbmuUaB0UyEVS9PZwpzfKcNSWXVtQLiMpvHT4/b20lQMSypmvIGxf
AlM0RiSip4ksAcCwhKCQ4nAhS0HgIMs4swj/qnT+60yy5B+XgO6HCp8tHepr7q9//1vbIoDj0WJW
IfU+t1X3hBx7NraxlK1LOcoIblmTZL81UM2TOg6b5NmHt2CQBKgQP3aqNskeQWxDc0mF6aYJwgXy
kGMj2CJRduHVoa3FdNAKCrhyXCBtScv8WkPciNiEzvZ8GEUM9KQwFr2GzyecriazsM1DGZRGuEGA
RGz4laN3+pbViqTyskmRqIJu7TbLAXmz/YnXKPBwHweTBMPITse+ISvtlhsjdafpUKet2d6lw6JL
8tCAFI9sPgm4pPEpFVXxSFBue5NfjN6YJ990IIV3oxktoXnw+RMeYJFQjfedy4pmVPeBN/HTCpGm
s6oHsVS++SKs/WA6S6SOQ1YLG6/kyINsEf2LllfJvA++BOVY+rsotgD+1g2ZQgl/4SoGcvETOSsB
nmccsUb4pJwvutb1fVo5+OjKUYiGH+e6ne+VMbUEW3yg0PxTnxKFTWo2vYrqkoCfqp5FqtXGOB/o
xzTBU0wl26zCCzvjwxgL+hYBYmU5aDoH0XVaitjaFLOOsl0hNL9HRKQatvZcgRKRHkvueqpDVllE
iDwoDvLR3hjjZWNFZn8++E2AKKfNRgI40rmI4s7LeuVUiRddjAVkk10kWnJtTU7vjENrDWZ2Oaoh
c0G7VOQ3O28qq23/8hu6SDJIR7I+3hTNUKnVGESRd6DQ8/IQFDetqIki2TMKLnZmExivh6wPm7t2
9MrnZo5bEvnl6JOKHDB7OZ56suFNbwA4kvieAGzd+G2bZ1u/THxKvAaSaUD7oLxIO7t5PN1YruSE
kTbxBE3sZRUfB+yrvNhewpLvMdKS+vppFYl9PwUJ5M5AK+lsfKjL6QX76vy9sHhSkbYt90XWpTxK
Oo7rLkqW36OF5yZo9qzcXkUN8qR1QIHpnnskTmnp4+axqvAmhvBhvxOllnD7ezi2XCUJw4rxbZab
09XGHjhA+Hqg+Jl6nBcDY7GvFRx/3oHc/7mqWUKYQmiSuWIp+r++v4p9Th/lEwbj2OZYn6Tukfpc
+CN0gATgO7Dj+J2F1FrkNb/fGhsfdBCeQuHoEgjlsh78Fv3qPGo6+pE07NBS/2bG+YiX3fAu0LpD
7a2g2l5lSaVuDZRyF7musT3WIzpGs9ONsTPaYkD8Avy6e+fCTtch1j+Lt4y6Al2Gxrz0+rryqrYR
SprkLH17vNPQOe7otcPDr82Yk9nbq9Dp+10Gk1DcbKGRObCZeT0Y3UXA6jWog3svI7UVEg26tTcG
8vj2OMvi+fvDRkZARgvFq0MvRhN5xetxSKzKvo2x6EhhKES8VvYjNkVdHcIYKPvKzhUn13Q2TaAC
CHg/Advxf759CX98QkvbAJfnKWn1iHljmQ+/vW86qdhGnrlUbgY93hUT23hyTeresi0UEMKZvmfB
Yj97e9TTic0dI4XR/Cn4lvTpjVN0C+nmQgooR9Z/KSzON6xKS207zevnPojgJbw94un8QVXMai49
UyLRQYtwopkZiM0j7qUZmkrk3Y6TP5SbYBQ/POhZYvv2WKfTxzYdPh1aUyDNoSXD6Webo1Dx2hFb
eOBxFIF4UybGfdGWc/717YHOvTyHJ0n3BcQmljp5eWEX5LKWal6Nc5F8RW4Z0RcsTPmB1xdoxGo9
fv+l3nh7XCL7ycxFBCfRPjlaCvam8kUo99u0YVODvca3Bj6/Nr01zQbqhFycK/RowThvIzn/Hqlk
/OlEhfXdQbmXru1YN1+aEHD11tBT9d0u4pp2BL7pXCaUEKdN6Xvpvcp68VjmKrvyRtKbqwhdxUeP
wvOXLLLNdlP4WnPMJr3HVqqfyGRGUTls7KDvEXzpRZ8TefQtYPIVG3vwpi/C6YHfGbFRxVesvtSY
Kro3DS2egf1s2eMRIUau70YLvgXFRNrWfCo8ncF7CGWlPaBshsrEHmsDG5Goy0OoV7oEqWT2mVqs
FziFf3h2yzLT+GjzLoZilop6Gq24DqhrWJVDGbcwJDoDppN8yRNgNuLn+Ut2yRCcK66xxc36TvYT
vyEArpjfmG3h/5OowKKCOw+tmV10rh/rbaPbEqlQl2WceW26BNIMLixsNkbefBc0YkZDoiXKlLlk
XwBptr+u+hpyfjRLFqp8wCXaoAWAs7ZkgqAt4E2iaPs9bqF9k170zNvGwfA3FGhySDpPbAK9WI97
HKayWoscEQ8cmp90poIF5CY4u9b2pE2Ai4rv/qpxYlLWTiLbDeSITh5AgU6kOA3Hf4owb2L0yDrv
MM6B+NQA+KOzEjvHDW38nPLCKDCa4zbFqDWFsY62uaebfR0vkalFegfahK6n618u1QnnosQhOvQ1
PKEZJdqi3/+15jsvrYzwNhvJ1a+kUCyBsT6XEP94VZ5mz1eia54Pv/4+pSAdXJoYyfVVBPRFXily
lp9GUB8AfdyxPLTT7Lk4nhrj2aBAg4lZJWSPpOnPn9HAJJzMDJr99SXNCrYtx5i9A0loN0ze0O5S
b6RRgDl3nX8d52Sgd3VGswWQY3WWXUdDM/XrdHQlqHfUPMDRhMNk/qV1meuJS87zNij3LqQiNqgT
WyPy3yVEUcyFdHAIX15uXEdiXpcu8J3LYsLt9PLl/5UQ9P9Fev3/oapasRT8u0x0C6ei/vHldzn1
8h/8p/8uemlyDhIyjWI108u5fHjpvyvc/wl6RrgaobB2LbGIJf8jE13k0ouA2OQkb72IQf+PTNSy
afYuLYf9gGTrhbDzf+vF735tG95qv3sSohnSsizmpWRR14qN6uuVPXKMNAsNXJyceuzdQBZtC3Ov
/TUh/vW8fLKSC9tzl/8zjlj0svZJk1/OvwXyIIe+uUlafYLCPR5UXvQXYdaFUGhaRBu/Pf7/3Obv
GuyThXwZUHg8GyW1R6nXWW77t5VnnBVJbkyzKwptsMlHVR7baGgvElQi7wz1xxNchlLL7bk8QH26
DZymNoZMUDirDiza5yaflk5WNAZ8+4ZeTim/7QKXO0JVi8yYPIqHtvZkawJJIAitsUPAw+J0l5NB
pa4zGPUHGzYw9dii+OGTQINv19lA3iEE0Y6iyT81wlU7ac3p57cv6MwTZu6a/I8HLG15MnGw4A2F
13E9MVJgGpQon2Z3Tdt8AaT73nnj7FjOIpdWuAo852SsIE8yIEUDNS3XU7dlNXQP9D+itKtSmExv
39eJtYBPgAdNw3nNJ+nRMuz0DAFccpoKKs0Q6mOBecbzH1yHFgg1h+Zrp++LuwSE8kVo0uF0qC1Y
+5VpQSoBELTqDaQzeG9RTWCx6wHOYGiUaO8u377IM3OOcyyTjfMllm2xZKd+m94TL3q24LksLRzo
DSHo2lLayMf+fhSXp6BMyREWKfvrUWi20KlQJy7mURdQpJrlQ6Jc/DxvD3OSSlseODOIaOZSUrYd
fRIcIi+rhywJ0CkjuNjh0gP4py37G8eM+igy6KOr0JLedtmyf3h76HNflTZR1HC0WeaWtcy83x6k
LUta3cG1Wpl1yF44xnEGf9HEZIoNDrRujCBwFfS2s+5cdo3s1WtaBNBpG9aMOxQ/egf239vXdObd
MuvIGtBTTCvC/+tLCjTl52JxpWj8lveUnMZN2ejs4e1RzkRkzXlSkmVzsKqc5oqNUAy59GLiPi7N
w5CxxV2ZEccENGM0EZV8z9/eHvHcfXF05EjIzVksA6/vy69Ss0JB6dD0gqQjz5HSpnSczd+P4kmp
LZZUKgzeSZgkLWupOUAg4oGug2lH4msqDL37L0bxGIAvg+l7mu+eM6yUY1YhWm9A9FkI7ra6mqt3
ejOeCXuaSLTYOAjSkCVfPzHDJm8HoZhexOwpEOQPDp2ToH4t1de/vyGPj8DmSzAt8UfQU7lVukab
ObTRoW2Uhgm7ySmHvfOln2Qyli8dqxZbFyYcjbRPw5Y5soclncwoDQ0nM3NQ64iWMsJ3N/Q3+4DY
BNWe0Hd96L0TMM88Ss9a2q1wb/C0T0OZdjDcGiVyOLnY8pELZrtuphuNXefG+u25sSxGJws1IZma
ADY4kn+nBhiVJejXWcpJxxW7FLXgxhM57t+AMwA9l6qmm955rGe+LHKb2sRa65BxPA2gjlegfkuh
kODkmOAPQDdpSEy/c1/nHiFNJDVZC8K1ebrPsfFXwCtWSK+QDx1o+RXuujarb4YOIcjbj/DcPHEW
iZyk2Y5G4vJ64qOxHnqEaRIVvRscvUDbx8zsFrmjbV3FENTWtpGkD/UcLNRYerS+Pfy5O3VY9+gS
QYaP7cDr4YuilSiibGJIRiVGGTK9dr26vUbrUb7zUM9NFnIz2qGE5LKZX8L0b+tPPpgzWTAy46Ie
gGzm/0w0zNtAV/vJGf5KgyV8Z8A/54rCXLbkpCVGccyYrwfsciKk7gu5GvxM7PAy2ZcR5pPt20/w
3Cikm5bcqIlu7DTlNCbYX7CyyFVkQc5UDWLZIvXV1duj/PmeOE+5cLYX1zbpTfH6XhxUNHOAK2gF
StX9EJuh962jA+H31J/n/TtDnbsjYhf7bs9y8bidzAnwnDW3ygmGvaECvRHpEokNp2gILRat7Lyh
75aWxENPkwO8nw2C9r6gk0A1kI7C9hN9pqMx0ELXK5IcxEIyHYOAU9mmyuv6YxlRH94ip1DNOqb0
ba+EyLJnWjgEEU0+0rbfFQhPrieqHAkCrH4QNE8yqu9eiEEKu7bZk8nju6XHCIyDB39qcT+hIwQY
QJUvS7EbRc5X37Xan4KV8dZx8vip0NhmVmXJpXPRtjtc0o1DPgBZZ1/fpl7eQLT37ecQjWxGpSxy
rjxlBNynWwUXvtJhsmFuU3kcvMaYV0kgnWDdUW6ONmaaSX3x9ls48xIsS1JodjGUsFVcJsRvX0s6
xpSwAvDgPcDE66wrP2uY1ce3BzkzqyxSmWw9SC4Tw092vUkZFjgOHTo09JD8YnQwB13SYBVQXPPe
rOJ6Xy8VCJg5P+ER9Zbv8WRSxSjH68KJJLaNLN0nbrKo4ycn2GT9BI/x7fs6s9dVi+WU/TxfPkfI
k312ntphMaSconJVqm9D5+CwQePk3dFTe6DTUJWiQVaUqgABmnQRjbU9fRdhE+2DMYnvK8dr33nU
L9vr0wfg8E2ZeAC1wKX6+oV2pZBtwT53VbY2gPHSbZq1LyLngIcoh0IK3e26cpht1BhipddDE4w3
TY97lq4Jc4tohzwcDTVEzmGMzmT+Pf2kzOmdmPlnkOZ9o3lbqIYKO/xJkC6gQFB+ZdsCt8T+2lQW
TtLScH5y8rcBMFvuDcqD7sfbr+vcNFy6CjPT8NMihnn9aBRQSzMsJh4NNverLO4kSPnIOsz0Nrl5
e6hz96fJKpjUmaju2Kcz3sLrAsuHrqAhp1lT0wDVU+N9HRU/Jie+UWSq33mi525OKxA0lM34kk+j
qfAzBx7OkjOhIdmhQU33MeWH67kbwdy/fXfnxiLnRLaXHYXnWCcPMod3wk4MxidrUXe0BsNdO4Mo
r2BPd//NUExlun+ToeNbe/3ONEve3BfsW2YK9QccCsyOlONbK9/b8p29KeaiRCbBtlqeLH3DnKGQ
7zlMycmEj8riChjRgtNccEJN3rmtc2EX2AJZLmexlZ+eFUMUOGj3CUiDWthjo5x3nJrdr2+/pzOj
UHLjUAUMkU366WnHCjKrtxrCUwhb6TapE1SkZpP9FzdDO0SFB9+lSoyA4fU78ujq2xgD04FG23Rx
DG1xBffVPPz9zbA1YWdC9/Glyvd6FAIZaTBT8EmBf7jHYzttgsqz3/lwl8BzEj5RXNlSEppcErgn
9+JAhnNa+ouD5BQsijL76VvdnRXRk8ggn/L2LZ2ZckShxcrJedcW6uQ7iucOBKNgMBYY8ckCebrz
zBCAf2j/fXqLfConeJPjhnTAn79+eqPEQg+5nW4BJs1DAYDqnQ6b/p0z75mnJyyOTGgY8EXzJb0e
xWkwzcUzBxqdmopmX3V3HLNRfqhakPGBGOx3MqYvkebkdZFGcwFFIJbjOHqyjowenlieFsmmMvcj
UNGJ/eRYsoXr78b3c2nN3yNU4x+sKSnodxJ0/QHNuNy//R7P3TawTfIJCDfQSpxMzVmgUkUuBpAo
KudDFdNtVsWG/bFtQ4TBoKTe+RTOjbcoRWCh2IhFTrcdGd+IT2MJdD61mR9rbbs7D53kYzujMiVg
G/dv39+ZeUpZBCWMixQR8c9JEK77kYz4S7LYaLqdBoS2sfrA3ZJv+/RfjEQKjXACQ4vM9OsJFMWU
9FQ6slU2Q3s9OBiyvLjPL9OuH/46f4GWSCkSW0zVJQ6/HirwkMhR6yTha8q7RmCoQXs+X7t6fK9U
s7z+k0nKwgXchwIT2+zTYA8WjF5QPiPVdo952xMfKCROm1TWVGpCBUK8N2v3MNCE5J0Ac2YBIM9F
okuQ6lcktl/fY41jNKHCAoybLguPPAN/hWJqfmd6nJmOcql0ceVsPPin16OQ1/C0IYgtWtEeGozV
JwWkYBVY4Q+Ir38foEliECzJIqBMOk1kVGLmYGYTM90Ax7+Dl2TthLSAnGJa05akVN6ZJuceIeWW
pZxI3YvT4+ubS+fZWI50wFRqjGFpAEpo6ML3vuhzoygWL4qZC+LmdHFjs5WWNr2DEB2FtEAGuT7E
754Nzg6yaLSpqGmC5ckOJ/NpxlT5nEMLLBnXbtk5N7VpWdu//4RJ/ZNi5W7UHytNXggY7ZXGb8lp
dk9rKHkxVhL5pEVj0beHOntDCxCKGihl3QUW9PvhNUQazN6MDf0MH5Wj8uhd0V3CeSdnvHwkp58v
u3gSPJTkSLSerNL1QgqcO2YATQajQ1ADwNONKna9mOfjUMHXQPp+VZtAVqbCfTdNcmb0Ra8F9wD9
NSXR1/cYRDRW6MyeT5j+ah9T7FBfoDnat7kn/L8+Qmi2PYIUFqFe/XFoMWNgEJD72S729PGB29F/
gDabYnDug3dWzD9DIkNRg3+R4BF/T1aUobJDnNQzaWujpxPPgJwFtEvlfAEUq9pVv2TMQaEudcPd
23PmzMicW9gQE0CYpNbJ91wDoHEN3YiV1o6/TzgEf4B6ph85gyJvCgsRwcikP/GMSeE9jNmf6ygH
QjZg1GoopVMoev0uvTyNp4zTBUJjGjkuB7NDm8T0VylQjr19m39+Ghgz2IxgNVrAcqfyQt/XtVNI
UlrK6BQ0tKE9+i243L8ehd04qgCyunzzp2GLTGsZjyk3JGHLrJ2JVphcy3vKgzP3YvPOxLIp4Fs/
VRtrUIwEZrbjNg2CDm4FmQMMq/nXcctj6hNFqJ1ybD+tpDh02hVWqQWNIWdzK1p8r2gUgzWug/n4
9mNbFsTXEYWhbCxEZN6WhMRJRKGdzpANi8AtpSPHFzwxZCHDtvtCg4TpdkjKdNeHtvXXCxmDUplk
MaNaQ3B+Pfn8QHlpUI8kOQM/+DwuLfTQyQVf3761M++KbcaiayW5Y7Epfz2KNRkyoucQM4JjNEaR
SW6oDE2b/2YUQjLHJ858p6OUhZsYccsodR77W14bOoYsnd8Z5cznSoBajmZLeZUCzet7aXg8sFoh
xlA7mbekLfEgYsxeW1oM/4u681pyHNmy7BfhGrR4JQCqIEPrF1ikglYO5Y6vn8Xqnp7KqJzMqccx
a+tus6p7GQQdgPs5Z6/1h0fvL8p2PA05CF6ql+ywg087tYXWmVIUynDPtPjkcwwJQKsuwV3KCMZB
8gZ4yxcbKr+hiWhZzPobR9UAeJa0xa7Ssip2hbPcF0NjRouj7H9dJ748rQOX9x+Vesa0f74W8CGU
Ldkvb6xlqvd26+n8JQR7f/+7/nMnyadwP1DwoWfKxfz5U1JgXXlQcg+meLZeLM9rjuWwCnxFOpZa
XpD5H37iXyxXm462eemqcAr/XBJU/hikXX+BAqWufoaDtm4zp1B/6Kr86lPYDF0KCpzarM9dFRMy
JeAQ19qUzLM+8We8Tsn0pzvvF8Xoy4MYxCENbmpYF0Di33dDOB8a5YyXLkbb2WeCze7BXZvuYYAg
VCJLT5uXmtxGKOqmPZd6Wn3DNziV0UXzc3a8rP7DU+4Xtw+Vhsu4GLUnSryflowSPoOovAkJvOr2
vV17+a51e6RORK3+8FL/xUfx8qF2d3kcBGyjf/7qduWlaH4Z8Cgw4tyQoqhOLuCT7bIm4g83wq8+
ijIU8yiMCnKk+vRRVguh668+HFH7/gveN8BdRdLDYKzyP8UhfnE7OJd9OsVANmWUOX7+WhPqkoRp
GKobRiL2/SqL64xUKwIDF8+Yyv/Upf3FOqVxSqGVZ97lWPjpFwtsTiC+UaM26xMCmYAx9q6uxB+e
dZ+vINfM4cBNzIXiBXXWT99qIS46Yjqg7zfRCOpHZKO6n+aPRUX+7PfPk89fyNKRk7DTo9zPT2V+
XoIAJGpzYHR6I+nagc/Si1gOJAx//ynGrz6GUrDONovQAYM4P/9ODVTOuZz5GL9k+rp2dmT3gQFV
EWSCcBJevAaAG0py5/jKtoGdPK3QA1a487XZ/uurS22UVzxVeYf76nMFxaxIjuoeHVyngY1t0Q/l
NT/6uzawxn99dSkGsTBJqroUhfzPP6TbjGWdM5bh111xDNxsuEJT9Kd+/j8vLkNHbClc+682u/1p
R2FVFUQabv1NP7jy3XDU8NLbzevvf8JffAhLktQ0kRhu7s9XTREh7aYLrLwOcJnCRB9C2yHg+S8/
5bI+WB7kvKiS8mE/rxO3W8ZGLlwwsot9DAFfXTlNUP7pU+zPzw1KggaTCH+FqGjP/LVe/9bUhVhS
LzS1CVAw8fy1ZazxncREBWu8Bdyxml73gyCDfCoJfnxYi9F/WHlb0BdbCig4GTNs8ybBLio2feup
Wx54Tg9WoPKOc6sL7xEKa1sCTuk8scuTWjuka9uley/vECEa2JzDfKAfdGAP3Jyapqjp0csZ2ggM
qDXOU0U8A9ORAVZVEfBquFXIvRF9GWJCsR6OEJJ+p8xZepJvbja+WQJuTYxWbEr33TLDEeUd4u8r
IqsfwxRU5WYmO2eje3RzB1xaVabkL3zyy3sEpDoBYjal6Y0MYAxUylPPs21cHJtO69xk3Lhg5cum
MLdVLVYwkrpaxUG3qz4BIVLXL+04ZQ8kJdBoBTAjz7XorUfdH40P4E9IuD3w1BeeNDLlnWTrgs7c
keOZDUH5Towdg1maSdvYikAawbkvEp57GbjI4lCUWWWC3lnsdJf4BdQcy5fEYEvbvAD6DKKb0Sjd
xoe07WTzzmTmKn3K+kWiznI7fFNpMFdXmHBlETUjcF6e3VNbbDpNE13ouv3y0emd8WyppQe6lSXA
eFf4j4+2I90BbEq7fs0sl7m7IZCTGfJ4E3dOVpUEYkQHsD+R9SvbFpTFSyFavMHCAQ0O4gb+gpOL
RSdsWvVnU7PsZ5xOw8VE6pbPOv8/63yc3T34OJOks0RWggm3mEU0BwTwNgWjzVB567VkY0CqKNs0
7bIMDHJ0vQa71nS/JOQ1nuckF+0+nRr+jdlrpWKP7PTfmlRkoKRMZy3D2tKsxxRKnozNukhevF7N
QM6MLrv35sm/vWhHDoWagkOe4dxEQyZCIBZiszCQ/a6wQjxTwh/wernehehtkfkn+mwVtIDgMJK8
KYhcb5hNq+VuoLLxTZdemUddvUgWuw/Fioeg0L7wbitfSz2BnlsAnMINwciHBEyJGkjAfO2ivmPH
iVym7+sj1TP4JDiLKI9x+sVOoNLZe56HljTQyn/+6zzLqkb14MsTaRwxbPoxKJChdhWWSNO+SDkL
2KqYuXr5bZQVaJyR8Z64kHoC7bkrshdJsQEa7OK2t+TZbD+q9FZYG2VIPwGH1nQ2aoSim7KYdsV6
EiSv5Q1zFO4HVk6nipagcfB5le44xu3oMuFg943vngrTL5YbZxCW9ehUBuQ511cpN0NfoXZu7KK2
ogo+NrBZt/SaO+Ykhrfs0qLakZ/IATqQD0veCmvQSeGs2TKHsybKVwGMoYMy3DuQAvtcvUAewBO2
acq28N+xlK9bI8hle8LmVi77jvFDzCr0st5EtmJv7D2FpI9E9YxBmbwu4hs5i9cJHOR9ajgtOAyu
xaGxiDgx2Tf4OcSjyVwjEFueu6m7ysaya7N9Zl6nkmy+SHwskU88zScZKkaGKNY5gcaW6bWxLwim
ndr+EjYjUsqPt1b2O3RX/YHn//DejTXdEh+ixZ4hv+4yw9R1b92M0mhrae5FWZKZGB6tRZQiTMkr
3RSqwFgq9QFeBvOj/EOHdMdzlpfpLbm7fISEYa6oZWlRw91Hcg/RaxHOjwpkd2p71YeR2+ktiEmH
gDaoZLVLZMU1SfFdBATt2q4KuySzZdSvfotHJ5D4J8Y0t27GGk9HNFbrgrNOmSS815wQVTQy8Zvu
a2+oFPqPsZvMA3XRivjZGjTLRXA136XGVJI8AcdlP/fE6XxEXKPxnhi28S4mHgVH2JfS+nDdhqPw
YU7wZe06P0jOivt3CZdGoCsHzNfw/M9NL2Tss3TiQTnlLfU01mZviSHflhgVudiGfyGGBdVwl3tZ
MTBkUU7+jlRewxqoApiji0F4XgQrqGVnZjsatobey7iXjX2t5Un3CF9bLzdMw0F2dLNp/s4I19qH
QFSWh1JJpjVe0BT12aEfhf1U1xFmAfc46cCBVSo6qLCZs4Iwxp6O1C0hs3FpNJmgTPxhCifO8zju
DGiAqNl1dEYzPLejBYdRgkYy/YMzaroRNXqvvy8rT4Go0JT/RcsY3+f7yep7ZycmknYHjfF2oNi9
8pSxGe/N21l9aEGbPVVOS1x4wZNlxyk3FLXwqspFuK5dwQLGNe/GzB9792tO19ybDCuNmMtPjkg3
SwiGus/fbqeFCmKC/t2XfMFkvPOZxWki18bwtlnrKT/ko79kWwu0D8VZO5spzaJfzDZSC0CHLTIp
d/0Cxgu767LGvMLEtBl9Bes26IMHXy/rlB/SldpGp//kREbKIyO2eeTdgewz2jCD1GmHbAo07n18
8HNo64Z2VcpuBhOHCLzaO0UW3K3JLIEAlX1/DVVIXE8jrt7QztYk1hmGh33XDu4tC30FDt/wgv9q
wElPQpsq/nytJFN+50GCzrhZSdHKdTNOiffDRg6hbSfZ+TpuMd8s4oGcif0uMVNVO5a1N97ok53z
7DBYpWfTzQqTUXg3c+9ze+DZl7sumussT2z3dTBLiRFi0qZ+Z0L7uGASVqc4Q6hSxn0QLI6508ok
Mw8ceTCqZatXdVsjyxdnmxRDuoRaUC0fohuX6UYVk3XfrUmSqI2sM9vft5Wcobp5CUuVE7HTvE35
bP34/Vb1H4c0MKAeJRGG9vg//8hGWWU58DhXhBnU0saZWTthCQXwxsN0e/v7j7qcjv5eDWW3emmu
XA4tTP/Tefh5V6zB8fcyC6E2JsGF95LrRq6wWOv2GMitcJPpiFjQPAydWuNhmJr495//y6/K0AIF
vssg5OcZAjB1WZldSP5+jo25Hx3rqU8siZJS9H9oe/zjmMFXpRvPkf4SXmRD+/NXzcqmJa7LbDKW
PFhnhq12fTfKf1mi4IL6VJsuqXsmnRl2+/lTNFdvErit9sYcwMQUHruvabpEgkco0L+/dr/47Zjn
vNQLGGOi2/CpGrLqfrWOKzO8FeaxjVlbDMc6OaBAP3NBpAc1UoC1y85T4RHPdhL/6+8//1cX9K9m
DiMPJgWgT5/fF5rXsIVjrtxP+p1SSRcvDm3U33/Kr1YI2ReqFuSHGEH6dL7vpnrlJLUAWxEtdmWp
DbHtsbFQcHH+9Qq5oC2pRroeo1T/OCKK0Qay1viMduRBEWM2nc4u0qzvv/9C/7xsl08h3MCbjerS
X4G9vx0QDc9gB0PFCSwsw9Xm7MtokcX4h8v2z7qIccmFMBHP/5CDveR3/16RzHOf6YOUj9GGarnh
/O3FVpXWW14HwRyJofOv5SAhfKhZXru1ocF+LeHqOQybYP+dZwrNaU57NWj+0Ay53AI/P3Po5LsU
n9hiX8ZBP90iteqRdrCB3tirq3+kswO3lRfwdkrYovsE1caNO2V/GgT51WU3GA+6jApRqf2LgPW3
yw5EaWp5pV6edEYTwg9gEy+zf0nBoEzPdyN4R0uOXr/7uZEly2kZeXJiC0NntEUY8qLr8k8Ni3+W
GAioUpghSE30iK/z6acd1hzPNu8HhviDDZD16bVpAZvD/vZwfxsy/mvF/qv8+/+bV+z/O13S5dr9
33Pwtx+CfO+H+nsQnlL3/07Ca479H/qiF3EXLRM6l5d7+b+i8Jpr/od3GklQ2jb8LzB9/5OF14zg
P8zLXe5McCJ//cP/CcNrpvcfOqA4PC8TqpehF//fxOEvK+H/3GpMxliM69DWIVXvcMB0Pj08GbyD
twxTO7bSClOGCUDbqi0OIOmfEHK//iQmrukd0ca1Lrff324vey5dQ7MLyGieUtfdpDu3y1racSup
SvztN7j9rz///x6G/68vRR3bvLzLL02XT+8d5ken0Rz5Unpm3GbVkIea4dz3IvnD7MnPt9l/fw5v
8ws4h560/ekJGgROzzucN0EpTYzsg6RKhxPAuIIbyiQsGOCX33+xnx+M//2BlHIZGmCQly3/z9dw
xueW20VexsixqxticO+gRsWZM4y9LTMqU5D3hj+UrA2wDZ8XCTNil9Y76VyDSavPUxlJPfSA/60s
JuXn3WpkNb4jrU/iHP/kng28/zCTqLhWpeIVMg7dPjfg3HI48K4Tb3IiBwh65KChegkMeHVFKpbj
zOPxds1SzOm1cE6ZmsQhQAC9N1LXeyhmCmywPmHYD+imwrUO4GXWbTdegZjxj65sy7fKdOrYM7Og
Csue51soym6M9Fngo2AM3XhN1plCnFV6b7Oe1LvM0sgMDsug3bDL878memK/2/x0F0Gv6Da1KEl9
j9OoQJzU44fXVt+yEroNPe7refCKq9wM5rDvSooGqzUWXA8P5lzuGIRlLLClQlR736hcSmvweBGM
+9cO03axUc8EvV0UGKEcPPnceM6wy+Hf3SBGgZfWufnBFsG4h4L7obe9uU/6hQJDPw/pMw5044Mj
uvHQjSkMSF2W4wQ9T33VfZK4GxBVcJudZdppduJD8aznGavl5EARRNvuh5VZTCS79Z7XZi+rLyOd
VkiLLkVcDqhFeCEjR2WtidcZK/G9YVfLo5d1xsGn1hGZGtg8WvnmF3e1tBD1QbOh+JFb0Zrk2kma
qR9puX5hG/rTV946GgfvxHgE3zNRdwODeIFI18XJbUW5n+GnHUTu6xdmYBolIhiOWWqVN0Ul0tuR
ou7B8MZ1xpFilXsEVJoRFnVVIaNRzrZkBNWF0SyTEJnUfOzmYXxQtdNTGaobGGtDVnvHkWLsW2rQ
80RLnLThOlfuRewqt9aqY6/yrObDTAeRwn8tzK8zM+TTBkfatF8SH1tzNgp3U5nC3xvQDQtaG0LF
05QakV23805v8xsY++uALmv6NvIIONbUrvuN7i6wNyxLGPeEfsX3CQDUVcFo6QGDrXhlI25tOWsy
UaWTc5s3Tb9ghDWLKkIp0r/27pweUKXRIjbnLJ4CLYNfPlEfqeYGSXWdr5Gl5mVPndp5Hknb3Zqd
C2oaXESYtF3y4o8rynizcF81u0YqUmfls6NjT9r0fUUh1fdiWgbgw1f/+2g0zXZsco/Jdhe4jjuq
R8gE6X0zO+7Jne3gKalLE4yz6++GVE+PwZg1Z5D1PpTNxNCfLrOeN5PVJdcUDP0Cm3sjH/C36lHZ
Lsm3PE+zG0nqLlyVV15RFCzvNGcYXn2r88Y7e+xwumj8GcNXLbO7LDZVUBf7sQHquV3oiukRbKl1
RCWRobK9F+Vg9TvQBH2/9yVulLtZNwvY15PW698azuTV1prnKdlRJfKbHSJZ9EUEV9r2nOlDsi+t
ISieypItGjj1Sv82zMEEc4nRQBUzyQdxuveRwJx5pXC9V0JgmIbJFb6vPUz+SJqr521Bc0zkG5PS
Xo5u3nmw21P/Vh/rvVfQ+ttVpp2CIA6ofEZg5LRi3zj8sR8+jqRH9vN2GTnBWuItZgt39jEJAGtX
BICPdFSS9tiw3X5pat2ed2Ra5QfJe4cpaHtwIHabg/w66YW27qZmsJ6XCSP6sfSy8UfdDeoBOGxm
PZJxHR3Iyq42hV5trtlBaFpJmsqrO3mVFZYxktC2qnuBSw+AevKU41va6dCaN2RhtDAZxpMDXR7h
WdsC4/eSaIIqv51ntN4i8CiTt8sRD9+WeVUWXKOSZ7TMgoR7UfywM4Ugt8ugs/YoTUKWk+Rf7Hxv
Y2vtuEsd68gZKgnLKdCvNAS/WIJK76DN2vfC8eZTjz/kduxyI9SrySkuXoJ9qy1qw+J/KFle7aiH
gHvKvc7n7ahPsPay4HGYhhvhunt4rJSoiVTo27ofdsyOUKHw51hNSGCaxDZuTFs9T5drtGZwrn1Q
BuIKJs8VYrdD3XlXlayel6V/ddo+38lEfXV648OaEZGMYAnEfDLc7snXs/mJ99CuV+6e2HZ1cIVg
RLjPsUwvlP1Q/KQbhIuHtml3q+loG3wpz6XittkkaRp13gqaTZxgX5x5S+7GQPwYWmPXWvaNbXdR
XXUP+OzvGito4Azbu8W1dlRTp/eJZ8OmxssUgc85eDPDYmUz2Ndzk/zIbLjzYrzhELmbguauM6fr
jiIDavngRUBMDoNE4ZfGsbhNh+HO71hH87r39P4qq3rMe3Si1iL7KvUg7Ijup8H3qcPv1TtBlK3V
c9t146ZyZh6ZFYfSMq82SWKFRt+g+pBvOUARsifhPEh03Dx3SyOu4MDb4/ghZv7i1Thlpbqp6fSI
bMBsqHCYdd2loNRvB7EQzvBuxoERdUob12lr8t63pjPnNfPB9kTMjMSun+UjrgO6nI5oz72f7GtR
s47Meu9MxlZ1TO95FR4xR6PV41bHZRljG1T+BokmtsVWI74wB5AlCK/tJtm3UA81d6OaxQ2NRewK
xkc2KIXUxgwQJviVtgEmscM2AmRPiVstK/oXw58R6Vi2uJly79aa7QkqvrTaU4W8fWP2NpOCU360
8xmWeZ+N2Gmrx9xha6iXzdmFmrwrqwYuQ37AgH5FvPujastvjaX395mdxsoDwIJQ5Fi4oEM6RnUw
gT8EtX+l+tS6KTT8Yv6iBXs+gC8Ph9dLwAUKS9962Ia2mvRfVKK+213LBsWBQDG1dOlUNuEUGpZ5
444GZFiv6K5zvaijix9zo+viuuvqcUOjc7rDKhIcgtZ5hT7MJRvUVeAVydat9EO/1jpWtHG8n8WU
EMnr8TVoyR7+6vJhajI7997qHSe13CZ5s8dUNlHnNddzqTmH3tfaPcXog0gHGUlPe7d41++NSc6b
2jfO8+re0Ywv98JMKevaRfFW6n6Yad11lQXDa3ZpGCwCM/A0mDuwlffYPstonHJgW7CxcX28KmqT
/DvpgFVN3g3Ib1pjua8xqgTLkG4Cs81Y3MmOLrF5bXjaefECwFLuuLAvyB6k0q8NawbI090FljpO
+XCaDSElbUghUf01y44pozOkKWrqev1e9emVa4t9K5ebtneaLRM0Jxq5j50yfpQ5+Uirv++z5Lmq
3HvLsa7TUpy8Krstg2nezusUG+iQUSBN5NuV/OriZ1VKi+3SPwSj2GOT3K29fdK4XTe2r7btUJ7b
LL2uirLY0uW8bmfjiyXrCFvOjnaXv8kVjyBaHO+G3d+nymBKz/ZuirKKCaVszdJA+FZhxfDqyMhW
7URt8nFc9S8NAwwowOYo00i2t4C8WbJLdhwsheqNL576QbmBo0d/FDTpJlvgNiiuC+8lGkHSOK1I
8KJB0GiYWmxwZPGte68frw3+4ca3J4PZam0MpfAD8vjWvKFr5W1QqDxpg3HAINTFuliB8+izOlDc
M0NNmN9o0zy36HDwYtnYG0rtK/1Afeukk3ssLLrddTY8Va390MCvDr18LkCGwVceTCfArmCJ/M5h
xjykpxRsUpORUdqWMKX9+euc0j6nB3gGc6Qd80WLV25tlkrwOlTNuxRN5A3F+rBKVBmdhaW69Hg5
DePab7slMICCVy/OOCv+K5c3VRvnmtFhEAUMXMOEcEKQlMbeXsEnjXIovpmz98WkfaEG7UqJ9iNp
fBVLM7nhMRXbLpe3Sqtx27klU6SusW6LzE23OBXIsaXzg2g9Xi6de+D781Vc/Al5972Sw5Wvk2me
UeeFem/lzHokwcZMy+xKMkF21ovAYwhq0DYE0IcrLFz2th2ldlirCYx1YrTN3i3Khp6/W+h0v7Bn
5UPaw3Wwpo3Vqu/1OiFsqgCvNRbzKAq3aczgQ78bCa80SAUI/hiDLp/XCl0NvG/naxqk5WMZiOsB
SnY4KlE/wFewCIZoTbRkiQk8eeQgoo/u9Kw36MLKmv2xXg/LFxo6fgpUPzPi2mr9B2in7ABSznyX
e5FVl6YpY+1u+92QNCEvzJtncsLBDy9lIoOBS01uXDQG2CGZrgTgMAYERII1TOcqu8/oB3yUOng+
ZETn1Uqy7UKrkjEUM/9eTKs3RlYwuO+aG6AltTWH1wPb6nBMk3LcDH1waPxMopwedHXIJ6NvN4U0
/R1DHByaUqM2T1kii+OoYymzl76Pmnxcb7HMYDekFn5N6nd8GMfBubGYbTiLMnhrV/A5+ajb35PK
MKDk5yPHGzdFZEhnLGzxHZ4ET8EdKIHy1InSfRCqKWLdIjI0NgjgW7OS2wTXRwRyU2F8cOYboBju
s5qHlW5bNnGIUt1wdpcZ81luDBPwgyG5Y/qhjkoDbr+V5NxOcz+95AzEXzUA6+8oDjAkF2R4QcwV
rbCWlmx/E11nBKN0knLLivW+2sA+444X6ItkFf7wPNStc7GYX2RgYVwu1y6cXIWDCUFKuRHM805I
YDAEsa6XOsDY7HfHclnSHfBab9/byXh2kLnG8AG+T0PvbVM9GCM7yfzHQkrrpscy8bCsphapYWF7
VhsHGr8YUmf/2wyvLgbk6h2HNeCHlia2ML1rGe1K14mhj/pS1fAK2e+GwuybSF5+qSMdem1JucEy
dk3mLR4N5Jgnvb4IGn40g7L8liEilsMtEiKw+Wcdeq2xRL27lkXkwXzCSbtRrr9Yca/KQoTVgq85
ZgSkQmkmNeM8CCexb93SN15Gu6ZU64Dbh6FETf2+ttUJQAMP13oZDnqWwjox87bcjWbvvzBHTEZl
zdMQO3hd84hpYwj4JhvRzNo2iTC3hlH1J0xqWezm/gDeatYp3vdT7PiVio2+TnZQ8x1GNdxlP086
25N1joWleuCyVgQNsNmW+G0owTC35fsMJ1In9E8UtxHITsltD1VgYxDw3XBqk7uWF/8aFgW9rMXj
5yq7GbdAJY+l7Xc7jvwP9BCWyw/sHxKF/nUe+7gYl/RcDPLN9tfvRNIRSWlOtUHVpsXM9ltHHL67
eRaHhn0sDI+F876cER+hAjrJVKHJXA1nK6XI4rmbpiOmKnHu6IXvpmqtrjJlV8e86A22mJb1mgTu
VzCZHEB0x4xsPW9A9BDly5NJxYxDPSYgbz11EQrkF6HvaKZj2ElAKN6YYIo0Gz90HG0+i9rrtknX
iMPYOm62qROTl+UqtWuYMe7iG1uJ8iTyOnWZXli/BCJj6dlSD2tkJlt1IeRslIkuu87cOwKpV8JR
buxb64m/B2+mCjBgspD6TYurNKLtfViBjwNwUMhvhGcxK2tw5cvMvhFI5Um+BYfM1UfmS2Rw7LHe
K3w/qngZWrDRm6FLl8Mkqi8d3fcItg5CId+Y48Ev251UvY3GKXUYQLHqKF+Gj1ytmNT9pmUwz9e2
WZLmdMH9/qZvp/siTd3IE+nzrDMl66mljEWv3uXYA9YBBBkzNBvsueG9fSpdhXsOn14w69u2pg4x
N4b1il683yZzJkJJoWCz+NY1aWN13VOqjThW1hFnDHx+pSTSMZQaeyLHUVuThlDLliOsDVYm82RQ
7vuE2l2KsoqT2odulj+E21yBcBw3ECOq60Iq/5wHyY3vVJwnhDm/WYFWHAI8WhjE6MvTrUkwqxpT
8wQPG45+nd7Ric1PvtbwVFutYDujB94T29ffDJ7Mh67UMWeidDrzjC9Cp/eHPeeYKuZNAPHM96pQ
FrkZK+E5B31wprgyDfm6Ul+NL137E4Xw+qaQi+KkUzRftCRZ7mg14lIFb1+8YcXGNuKD+Un48vHQ
IfDrzZGxJ2r4yWGqM4TMuvK2uhj1+6BzMMUqHHRhWmv6E2N8vC01y43zupkemkazrjiMd3ErvP4F
TcISkv/sz8XSBActCYyCJltBZZMZM05HRdBBi6v95FpzpRGiBnpWU7keFCN6DMh4rE5LdJFpmiSI
l+oD+iAv4lZjvdX982pb1yDD9BvU0joPJjxPR69vCvR11lLl6MsC79nEBRblq5numEPRjnR1K5Sg
VU0Von3CXWHobBxlo2QWJUVrs1vEqrkkthkpaWEpc9ZXlkOxH8Rqx+NSmCnY88CgT8oeNOP22Djz
pXXITnkw3mu7bffWaFB1trSeZwdzdnIeNplP920qKdgXBtLowO/c27mv6msbrZ/oGkZe8VzrUZDr
6FPa/GmsjCfDz5lXa5BFz63DBlD1IHIawVOCJYH0QQe9jtdzdJ97zRqg+HfsYdbtyjFxKZtDwHCE
Lbs3r/D3RWLdWsp/r+X8hb2Uwx63mJnS8ccbRr++2d1qbwvsanFie5w7huFLljLoVXbq0OdMJ3S9
Ph4wPju33HPiDOh+PGGpsPd1YQxRl1dqn/WpjN3OKrdp7mn6bWm25VEt+ZnR6RerZ0SpYOazprLy
0AAeubcXKhz9mKYqrETtxuZo3nRTzT7TlotPzAquvZ0vV5M5LduG0eiXZFDyxbE6DlKWr53bid1z
ldNA7SRzUb4L3NCWD+7sP8M/v2LSuWKGt4yq0uEVJy6Re9m/Na7qIzNh2GyWR8/L9uwaIiq6J0V4
5R3FPDWGTI84UO1nb3pYBA5R6Ud1ud4jBuxCSvBbp6AWkuvt2V9nk81vE5EcHcNG5PndIoaICngk
+A+1DmuR0c/Dgqrbk861lwevgdCvwCeEnW3u1rQ4pr2NQaZ+lDZy5yoHTp5Pe5g68RDkd4M2Pc5Z
9ySaKRStv6eous1kHU/UQ4J6PqZDHlWZi5PH+D7SIRgML1LucNtoq/NO1DYSixExjzlzvBgis6ep
nop4aNX6Unj1fmV2y8mcsJpV3LFTryrtCm8C76fgyvKwcGMwCyk7bKUmQ1bGLXmRLVKM565eoywX
bypl1JlyzHI526xI9posrJ1uy221tXEBvc21uxWl+eD2w6YTzK+RzAiOKnCfkm4KSTrHlT2xitYo
KPutKjt2tFkCUp3wqMn7zfNClBjYXepvtdX117IOhv1ithFvjeNiLt3rYlnH2hG7bF4ONsrNTZ5I
0G9WlDGvZtole4RmPo1tgweZzUmXWKdmXA5UDEKZDeHMX1qm7VtXCCTaRcj7I6qbDjJD8AqacNkA
CYy5K0+109w3AxWkQB+preAnAwq09VqDtoDBjzGFheeepDfsMncOKXrcWlZnhSnKxiqjcTT6Wy0o
mxOX8hw4yeM4imNpfrUW8zTk+VbmTFkv9lWP+i7CyfnoJtWt8jPKyzh1CsrPnHYCc94iHj/Bq6DT
lNcPid6fK0X5ize6NZrR2tdzJF292zSLdZdmU89M5ruC6Fhx86W8PCiQanvJUJtlrSYz4fJUiuE8
+B3PC/+sTd1VNfRR5XAvawzGJpz78R4xsU3nj0zAJJAR13fYgk94BN+XYbpVaYOtxByPZrGGmeH4
91TWFduACk3ENMau454ZOZIbTbtUMAW27//F3nksx42sbfpWTpz1wQl4s/g3BZSlFSlREjcIWXiP
RALYzbXNjc0Ddf/TrGIdVrQmZjMxHYreUGIiE4nMz7ymGsZ3mNtT17YyLoQ+vefCfwe+7qYlppzV
jAqCTm2N2WfYiWdIo10NZfyApAoGDs5wVefdOhZUYnOpbpPY29SmdjUWAiAFEGXcG+P70iquTQM/
azuSD4M1PWLbGzgpeoww6KEZdHItjDZfIRrRBiF+fwvfW6Djp+6SOCT5ZF+R3K7t1Hw23NClJCE+
V6Z4ak2OTiUf5yDrnCtTn5wgytvvqhTcLuLnGI/7VqZ7s8JUu0w+D7HzjpbRB90qXUrv4jk3Bkx2
XW9PM+K9yalV0xykyXnTe/HXaZgO8eAB/bPvJ9DdkRtyXNLt0RIvDtrQ2zha+yAtqgrYaiS+loxX
jantrazYhp71wZ2VO8RxulWlzNGqi8xHgduCH7Z4NEdYNA+Y21QGsu36th6VO3g6X7xuUHwKL/vQ
JPNbcrmKqUuluiM5CQw1u8LH8ir0xgf08x4EGB8/tjq8c7tb7r/nKsGvGrXWD7jIj9tC74mfHHcd
0Rb0i7m8c9rsutVFtg2V+SMt7JUsxqvCE3c58pIkFqF67c5q8gjgWvMVkY6380xbTgJGJtIYdPE4
J8X7LJXIIobUSTCSBScPaJ+8ywy1vePF3kpD7/Faauqwyr35tsZOYOeCFSYXbfI9kHEHjT3Tvc05
Q3Z942gfcNcM9yqewatSc/HWcvTe2wPwbnxdlFR83LaMt5Jw9pMCBHtm03nzVaIa2o1uWb2fwVZo
NlWjxGuthReuo6i0oZNMF7nJs13W5/FjMYfp18zQ0/t8aij7ZNimAe0O8btNEv1hmBLr3nBinEWn
xANPHWbqj2EAqwzVQwoOohCHuggM0qZR4695jPnlLkyQRVtVaSQ+4xU2cUPKSt5rjailjyGH4LLC
0H7H7/4q8Gjycf1q3zW0D3f4gTmPRuLNHzEAce/qYnBvFQ83cJ/CUbv2kmgOusFU13Gbj0CsG+Nz
qMRgkSkl79A19MbF0K3e2I0aQmcw6hzujtfQ5umLTegk8qHhzawnwhvMy7o50HTusLKLki9eA+8z
7mYR2CM6grTVDeLxidMn7ccrS4wGhpmdTmAXeg9WmOc0mcGWr3OCC9xGFPT2NcokHOyDvDEHPbkB
TGzzjkpdPuVlOPohqfthsKT7JYaztbF0yqBRJkBxumIIpJmPH1TRY8xsRD+ijFugmiZcenrJBaB5
ar3r8Js8uIKcCM/s72kcPzu91d8hF1WvNbwp34vCxPbKrLrh2gMxvJ9mkT22FpXVWiZUZSisBnOr
ab5ToV6B7OOjWlD6CTko6UpSQbWc+WtJc1BCqfLkHthgvq27nvNHnZ2N4zb1VVO1JR8QR1sTqYFZ
abcVRffNSN3twVPn7CrprS3IhHf0hoyHuJiJg5uWv64C6wlGtyzXA9H2R2B08z43MgplXV92ATHs
sMaFj4p6Mg3rnhpqgKZOHwwG1YYmCd2bsHKU26mK0cVyhhGldisZKV1UQ36nT5KeWWlGV2Y7Su4O
rFy4TYBcrGQdidukM+A1Wlp6BYsgfadWzjM2Yc2GAhDyppmdb4mdPF9xrAKpVTDdvoj6/laFvZOw
AzqS7cyzsoOwMu/R6zOUMTtRdd9nLVShKeDLsmkcsM9urRaka3YZB2LWxXaQ3kzQT/hGjo+K12x2
bU9YkNJNb+OIgwZyuXkTtqN56NyoP5hoKSR8n7NNpSOus2FTjGO6w+EPFpIXpSGxv96a7zVsLesA
csLs0zIsJNW32bsrCqEUq3pSJiLGfroFWUdbS4v6T1qnFbtswDrHsyQWyX1v3SR06vidin1bh7hj
gmGkTGlNiFW4aaWv/jWXQHZqgSZtqmkou/bdCFgjVVuNSydS9ZCjOySrgNWhfcLL1I4/gVtUohUI
wYqE2B5VY/+vPtYaraEtuY4GJJBpdbiRRp+sb9Rbu3G6fvuvrMjSzsZikBoZBM5VnDCsD5kDNd20
nmKM4w3S41+4of+Pz/vnovfzn+F5+y7/0v1j9aMtxPcv3UuQ3vLv/nCrUWwTIJ5jAEnDLYzYRwe5
9t8YPfPf7sKRX2Qm6Ppry4/+9KsxMKXxkLRDMgDKE6Ao4HuLm278X//kR2gRmQ46ThYiG3To/g5C
7xfC/i+IHghxpGLQb+HGBrECvpmBXgLnGlEoNglVuxm1jMpmBitHoGZNHbekyyiD0XrQHTtAvPc2
crMdUKMtD8VFPvherN2kTrZdJDobeJWQ8TRMv8rRg9Lh+Rgt4cjp4jClHOooBxXw3eyfPeSNx0bs
3Dj6WGftB9rmFJO5TeN0h1CuX0rfQel9rCFlESwpobKK0n4b9/FHXKoJdttgrppVTNM3pDms0LVO
R+M626eGt2ttGruuLX0vwanMKlB71sv0PfoPFOiGhznmkk+IKYgvbWu7sGR7MkbB76EtG7zYC2dg
gsewttcLaxwvrKvag12EXbvBq+ywVOukfW+KdD001h/f33+0AzqGFr8e6QT7WAMZi8eaV8jxruif
h4vqMa+ngv4ZPG8N5jKy6qda9Y2jcF+nst240Q29XCqNj3NG0hf6NjxP9X0Ekx0PsJXbZLd1fGVU
xSbT7SBN73oykLYv1kZNMT6PD51iBfbwURhdoGpPIxtncertejI+/n3aV/7yu/pmuvYwM7N7aoDG
O2WiEUsDB6c0GgvVeqorODpYhtDFbqFZzUq2K6tsZSB1UVmHhgbD26/yBMy+rDALgOAM34iH4oy+
LNALdCnAWyes5dDCSIl4YmAb39JI9T3xkcx9lwHoBpFhIp3cws0sWZRcDzchj/f2c5x9Dy8e4xS5
TlvaJgVvN6kXonzurSbw15ozUAj+e6oar2d8QlevanPw4mjkWDDmQNfAlFBBHNRLM1oOxhcI4f8e
xwZLjlQhSp4nYFovhmjcZ6xsp7+Pa2ufqiFJXrpSinqrxB9b75rupN+bh1YVD7NyWy2VkvmjTi40
m6x1rcKnWYfhV3qNF3C+x/yW1492gr81O+ACXSrajUphMh6dIIP2kQmq8U20jrpmixLHWhmih995
yX+tyMmB7Cn4ZNYDL7mxgbUCkcL6yMcXZZOHl8C3rw+OZVv/NdTJEVXC1iGkY6hpBHXZlpRdLoi0
Xhrh5GiKRavSmWUEOT0jHtCJC1yO818EovgwuOBXnRo+2Ogg1KnDISu0u376Jhx2BzLO3iW3nWN4
+Z97ARw7oGtIaijlHR8AiQOpougYp8nBvQ7bmk7y/Pj2i0d86NzHgPYcAj5gvlHTPR6lsyI0ygp2
HFhhTji5qUkh48Td67NKdZaGuRuuXLDLopCbxL7qKBNTU6RJYTyNETXz2vmpW+BHpSCjpZsqlPHD
0AtQhAn8cS3hr7qJ9LNw2Cm5dV2MH9JM3ZnAhGIt88s4vlNokhQiW+e1BWbve9TLjUrpXpBm9843
tflOjczPIHQptXrQ4tuBvACRNsQ4pW+SIsxrxfjemR9INNFR6K0OQ7MMrrG3H0qeHxFSVAzWiuLR
/SkXO4SNLOBwz/U+hE0fq05AQ5r+FDVu7UDJCb672PWUb2t6jF1+q5c/1AOk0a9J6/y0zOEJe6VH
Nxwfeof+5a1Mxncid36mAjgZvGIgNeswVR/jgYVL46ueheti52qu2sAEbZUIbwWYdY05bmDL+zaP
oFM/tzjdKaaxtaS1RRiflkXmZ9EtzaY1W+S+6LPbrNOvs+a7IISgr/eub75l8zbkblymIEvInDhd
TcqDqL6U9rdofhbmR9rvXE5frKS4h5S9QqEmoKMWZHIO5rqlL5que89bTyMF3i69Qaf5Soz6VsYf
aO1vmqw62N5WLyhNUedT5/QmneRGp1+/bBcl+d7gmz6q6RZW7AOvJ3C5MwU3RTFZAerw17Tav7ti
3JgUmeRIuSVR6bADdbw2dP2mMgE/08G5NQb5WDdyJ6htjs1jGOeI4V0hpkNbIFkLXfq6al8VYMFN
0AAu8MQCLfPleqB/kSKsQE7sI2mwEnivjCq0gf6rUqTBBLAB/GfSfKepCjkdHnE5Be7X3lPWFO3W
CVpnTW/unegKkVIy6Hifpl8MIyU4UxEhuC3pDQ79jan+EREAu04VsXMgogPN93XwuEVtrIsK2YzB
e18M+KniUWsH3kTPh7CvF1/pWbcUNpEOrwRYjHvVjFfgb/20ix/oZm6gEwYjHiuKMXyCDsHtt3QF
+coy2oYiWrVRucGJbhUKj/NYv/HiIWhyfWNV+W3rmGAA0ufEnO9Ku7qtZvnQSay7CWVV8xvQwAP2
YZDk420vvgnTW1GteTLoV4XOh6EhdonxOqy+9tMPCa9ZreFBk7C2Dm6v/QRCqXvU53Idq7Ofe2Tr
9yKhOpt+18gcjZ77EDnXhMd3ep/AaWtKm3WowfkSSXvJ7UijS4OiqU++jVltCuMOOvZ1Tf2KQv1V
0UDE1uubMSoRLkChUtfXbnVX6QpPQBsrpTLe31UZxRQh16S1KxuUSaLEwZQ+5Ra5Q1PsyJnZkCDp
62cQIPehMNaxDQRITkGL2Q8tCzDJj9Tz16BGfEV1tgPF/gnafKe0qyWYRHwHsOu7trD2kqpYMhl7
tF3XSVtuclvxLRUwMCg4UuTAZfeDgV6V8bqYkrXZjNfe5NzlCubhlbqy6qKGPc62LLo9rHL69HRA
wIy2OV6tzDBz+0e7G7eD/jzIaJ2Wj+ADMl4OZJOuKu+TgsZ0WTy7rfIuoXo/duE1JG4/jeR2VK6h
YPkN7lfd/JzqWWDwFiyOa/BHa0pTPt9YX1cbjYG0ut4Awd6bi/1sZ+6MEGn0xOMTHjam8NbQMFZZ
BXBIvSfQDIxmJleYVwkw0gnMeqQEcySvF9kgKNvbMHOu4jb6CMERJnl/Xeg/1dFbdep97ImraYh9
pCUQE7m2kuidow+3RvNs6dFDK8b9MNzUlMMMGP84PgETKDftUn4r96VeIw2cbQ2OO0lRlgrGUxuW
uOfEV6093GlOcTNncCYsqoxWstaVfJ90j2007N6+BX/phh4lpCS1Dn8WU5pF6v8k1lamuYsTUbUb
XKwPS//Vxk/ZAllcAeZT9XxTlKSEtNxGYC0K3RPcWdamG19lg3pDp8Nv3QEE7VMGRuDtR3t1PZ88
2cn17GRuCaOFJ7MLN0CW6E6Fl08XZGV1Tznv0sMGDeew4O1RX4UeJ6OehB6GSPt26uoFcEsn2Xzq
Rbo19Uuukd4S671adm1xprTgOUMeP449YqdD5EzPmJxTw3+1d6gicEj290IF3a04QTV61Ebl3RIA
AKhaT7TBvVlcDY37KeJV5Ma61htaU5nviCu9r8GzxL9ydJz2VrScgfaYH8zGIGmEwmBNgcFvhVxB
R5Kvxt5L+6l/6JP3vUbDwov8rNNWhrYedgYp4eBKuhqL3DdFxWytmZ9qxD9NopOoWyMfsapduZli
a9vZ6H4Y/T0O7RvX+LEIp8RKd798c7Y2PFlR8UkBy2vN0X3eeevcK27Codx4kXyKbW3tevJdV+vP
sph8J35EdqNYje24Kab5sVPUIB7EbmEkUCX9hNbNw0xqourtVtF1vPZAmzrpz7EhYBJuEBWND4gu
6NDASrhIDEDOAKAuJacX3tyvFOtFcsoRGLaTmi/b8lblTIzbR1PZLGUcd3avB9Z4fhIH0VVbzt7Q
+/b29jwmDRIZazr1raUYhQawyf+O903XuKPVmoxeVdsuEZt6H98mhXXd0zH9NdL/hTLj/2Nm2UCP
XryT4Ev/5R8/0POi6vyl+PFf/1wXSfulr7p//M//0X75+qP7x4cy+V51R/XI5Tf8UZC07H/DKYWE
7mCGhMLHIqL/Rz3S0v4Nm5XaIt85dFPgNv+7HKnb/wZAxMEA29hBt3spkPxZjtQhGqM4hyImMumW
5cLx/T/wz8aGAL0R8N8W5t6W+sq1JqQ7UqkJMrb5bPsiC721bnMXv1ifM6W544McBj6jmMijmIiP
oF59yjhFwjcx6lboga5ara9U0nhWhKh28QLNAvGhQI1c6ox9bDxRjKguDH98ov8a3jQYVaMzi83F
qTRCToOzCuHPBxKa8VpBpcmvNYCRYJ/cCzWMVyYpTJWxcF9jHJQlTi0MUFCMdegSZpA3HkHI/N5L
Ffg+LU20cNgWKaXU2YGiOih8r72efH57pdkXL26VP6e6GIfzNllxYzm7XpxN7dACuiwUphqnJCKh
x8G0DPz2KMdVgD9GwYiNiZJ5WFxex6NkumFDxcT8VlXi5HoaQdQrC9hTSwoTTHAmLpx5vzbIX5fl
rwH5cDDBsmyq+lTojwf06qbShHSMwOvBK2hWX+yV1NIiH3s/MktMhCCH2Bm+x4TR9k/Qgs/gh8pN
jTHsh7fn/kvN/fWzwLNfZDjR9TiZfJdMiG/EEQy8YQHyEkBOY3IXFnYQhUPoY1Qw+VWIyi/PvEc6
YiWSyn6OUhkFypJIvv04Z/Y2K/PX05xUr9yiUwEIKAY9MB2qiNV9UcNIPahA9uILe/vM3kJfgH4t
cvpYJLgnE8eREYjv2C6fUeftxyZ7xCFBv1BgOjsfVsXU8PHVqVEev+ncmQBvliCrPD7ZA/bthg8j
MN5lc1hf2MWXhjrZVCDRIZ6mphGopIh+5IBzcMC89RE4zbdf0tmVQyMB3j1fi/2rDvXiqzTUiO4p
R1NQjx3B3ULOk4Zw//ZWWMy0KJYhl6xqryKDLB16s3bcKrBCJN/KYp72Q5YX+1CIS4XM10u32JoA
kqU6j/DRqfpDzGvCHhXqaCGL/gkvPGU3u4X+FHWgF//u2lGgY8dxRRmug0Tz8YboaUQ0YDFhfEi4
znHVQnTL2z8lT/5jS+c4qloOGF4N7XjkVbgjuCSOR5lsj45vpaFH4+jaDxv/YXy7bFJGu1O3EmWK
r6mOyuXbU3u9iseDnhzWYnSawgllHdih5j65ClRNWDpYcmi5Z1/Y7K+34PKqoBmwDWk6LvHJy4uh
atCut1qbYqNEyLAfvebQmH14QXz99cWAzZ71a/dhC6r9uh1fbnRQC2AarS4oNUXbGV3t7FTuEWA5
sAulplgXDIrOvDaL/gyGQbA3sd472RxWvqiZtZoI5q7RsYqdK7IWZ6xhR5XToUkhBHhh9PcESX5t
FpjTyyKiaESp7uTgcGDpGV4RiyBDsAdp3rY45BXgCDfV2gsTPLOgi2AMGxNzHxV/8+PXFsdwY6Nx
YIKqGO4qqxWPKmpAQOrHZmPGnjteOOTPXLVLdZ+Qk/gFlRvrZHJdlHWj3iS4OKtoFywIF0pYdgPe
I5eGQ37Z6OkK8QfrS+2YWUG3UfTvPE027xKvcYcLZ9oy2vFlS5S76FmhY4In5anadwJ63inyvg0s
DDbd1Qhuu1xrfZ9Nq7iMmgeYPOjyUsGlaZVSNLvkInNmg/1qQvISloDOOjkXBvqwmkRBIhBeH26M
UqkDpFXhqnTaF5F6qFVCDr8w51fHAs5vhBB4YHEo6UjDHL9z6UpthkMmaAPCA4PpCoKnchUMj8of
bx9Ar182Q3GS0wlkbouC3fFQdW+A+OkKQQVda3PAZnq4BZTp7Vu7N9RANtLcTlWIONrUmY6vh7Gz
d6UpDk4umyR4+2nOzJu+r4NqH80Y9vvJESVL5O2ErnQBtuyUbRWneUC4Mn7foGpy4VJ59VnRqNLI
fBaFULa5fnLyAg+aQsUqkOlTKyrUSer4NcbQH5A6QT96Eu6nt6f26vRlPNyedEyS6euj8ni8zrYy
pE4bcmJAHvK+wYRBmb5vlf3bo5y0zTmYGMaweKE4iXHKn77OdMDSA+kYplVn4ZXWeRmArAwb715J
dO0wmW2LuBHtKRAc8Qbaebp2sjE5SBSO7gslixrE+yPzekY3Zf32s51bATTyPfaaTk7rnqy4reeD
ghYtHzIenYfBMMbNTNfhQvS47Nej4wK0BPEPfxaXaFT5j9c5EaES5dbcBVOW1LEfA5G5TuYsCmml
CH2LDmt603GkBjqikDsr8TzlwiZ+nR4sjwBYjPewHNveyYkRNRqMS5rjQYSy/RokUBg0IeQria/5
lchR7Um6GhkatQjjT+xR777D5WXtZhTJdCCOu1q10gvX8tlloVrEqiyx++mJAsRDdzBT58sKqwRR
xVolV5ik2jvgKWOUNxJAp3JQ88NUqvNOjthZXTjUXh2kLAtuUovOqU3keBp/tLlr4Ta2bM1Ua+5q
VmNlZ1O2Fzg9/MT2b2SPztqFz/xXA/d4Pxi4MC0mYMjALCn58X6whToqSDdLOj7GR7O9Lav+BpH6
oAQIYwOVpD67N5BjGHEHSOfNUGZ7w/k+dF7QSYrgUAaLaL4gM/Z6JQzwZxRbMOzDEtM6+RJiD2az
2trToqMlrjPZ6bddrTX3s0kIoaRze+dMTv317c/v9YHHlvRMZBiJ1tVXrqlTU0rh2hUd4UX4avqZ
oapJ323N1VZciCDOzI8r00IXFW8Tk8PueM0LaZbCnTN0oNOkfWdg/b1GgKd8zPLW2oV54l7Phqlf
kGE9c5NxbxjUy6h5cIGcGp0gzhWWjcuqJi7LGINCO0Rz1+36XIK1gF0YwxtDpr2OsWRGDSp8zj0x
3fZ6fclw7PU1xgMsAoFcMRgzntYqQBNDVspQd1IR0vBjcuar0Km6z+hb6BcO/NeHKj6gAHlQF1zW
+teivAi367ReIjOai2Nuhd8LXHmfSmF8fnvrvB7ERHwPdUs8pw0kCk/eZx1Objr16hRMNDx/KFVs
fEtK7ZKv9esNyiikAlicUIQj1DveNRJVqFGL0ynQoLbu7c6sIfpqCQd3lxt+jDC6+7dvpOWaVMGS
LRcGuNCTEd15qoTaT0FIW2xntI1yo8vBunDunVs9Tp8l5zIdlcj6ZBQ1ahcwP1+7ko2BllowhtIi
2/z9d0TAvniGUZdCwPB4lFkMiRyTDp9bjQCm6FL7SqTReGG7nXlHGKrQK/TMpTLjLD9/sd2AYg2U
2FyiRX3U90jE2HuY4s2DCbIjoLV4qdPy+ksyEShk9TTdXArlJ1ETEPAUNxrGK/B8OBgpKJYVrQ/o
wguy/MIdeW5yrgngkrdEzO2ebPMOVPdgwweENNXHQRqr21SNfqpqes/uKS+ckWd2BckV6cRyWi0X
1PFKInve2g2GaAGqDh6JU2/6fQxI9+1dcWb9lm8JWLOOja91ivWrxECdUrFEkJrRjwJuCxGP8bnn
NNr+zkBkaiSpVGlPN7ki2tbQakMEg2jKh0Xr0JfUvK7DWVw4jM5NSdMxOFsuc5s64fHCKW4xJG6o
ikD1tPreqCwD5z6lfhzr0bjwjk6gkks0vRS4/xpLPx5rNmPEELE0wUbEia4HgJMYmThzgglJqYUQ
7Cw7XcsyDkHJeO1cEksB7N42pUP0Z0wdAvlOaBTdCmX8YfYnqfeQWLXBHVZj2Y7le6mU9Y8WfrO+
mrICnlsB8feSUOvrjgTToGXI5wN1agGfH09DaeM0xlBlCKwpgn4UG92NgETxaSr7RX6r8NCZChH1
KUwkg1DPDHfQPerf2IrLYuJdDQSfdtfxQyAb5cpJb4cACjiyfxiFkXrZYrv4eF8Y6syHvAR7hDvu
crJbJ6fGBAoEVoBccEJNdoP9hYmRTrS4BuuFXNWx0dgXzvizI9JXwBZPU9kwJxvFKtlJQ9YPgUnt
ZJ8Ytti1XgQ6LxKhdmNkdXz/9vd25vgwVRzxcLHmuIfOcLya2ty5vPBJBvGiKOF6KMBFun3J0O3M
tOBE00bC7pn731t+/uK4x5MhRJ8S4cMmBdyWylwcGsRPdrAJ2ztl4Zu9PatzO5UDH5YFNVaoG6fh
TJGidakjXxREkxwQdVw8jCIgM0OaVu+nJle+FIZMlYD6rXyXtJ731RXEPxe+e+3cvGlE2tx0LrUn
a1n9F/OGOZV1LWpEwYQ2irUyENi5Hs08vjNKd7ia9Fj3KxsmV4/xjy8VzBRURW9veiUSQaQ5zd41
o+Imwt+Pwm4fb0jYxYUc4swxuPSfVLII1dVe2WSjpjCpGSqKqIngTAgCXhl3HpT++7KU8tvbr+Xc
ZmNz8/Xiaaup7snu9mSkAJItxkBFuHMdVzWyAqMVbX5jFL5b2gowNfCyPF50dO/cWa/LkcpxHe7y
LoXD4Q3xhS22/JbjfJDyAHJbhHv0zhGvPh4lmbVc1gYeO900lQgBNYaDBIZFOp5i4rC126F4aMYx
BHKbDt6F4sQSQbwanCid+ALTAXDNx4MjLGyOecVCUqVAg6NOimtMguGgYjiylbkOwUKrza9vr+vZ
neLQOVUpJtpYoh4P2ni6NaA7MwaAaD+2wtV9rFskSnlzsX57pLP75MVIJ9PrKFGmasVI5VC2QTml
+Q0Ck/JCmHZ+PiaZLM6BLhLsx/MpcLmj2ItiX2ElNfBQgTIJGlx4ITm5+uk3ZuRCF1PZj7Q8T3YL
yquiUSTnUSYzZCgraP9tp9YXZnRu3Za6p2PzeXEWnASejYMyhWmhm2gCwFxr6DmushpdnLfncu5Q
eznKyfe16LA0mlGzbqRgj6Ky0DEIDRvGpefs60gr/kQP/ceO2pmMnDrYUmdl40G3O21dYL04qSl4
draCkEFkusj3wWtCKzwq3I+y9bQDCjDtp7FW8w86RlPXIYKPV6hnufaFz/78szgm34BLdc5+pbRu
E4YrZieDSUfhRsLGXxdq/HHUHIQt7PLnYCRBKZLokPTdvLLHJNpMeEi9/QrOvmgqPlj0Eig7pz4Y
qQhjdZxHGbReU++sQethy3aXnIAXpuKrY4bmFHLC3NyUtk92rYPcQeWAGUavMQJ4X0TZu4zY85a7
EnKgHtr9AQlAZ51OGXJFbl/4oea4n3Tqcl+mgbrOhfv03Bf78nlOvlizzhyJ5AyubqELkwKSc0BT
AhEU3b5URDi3wqbH0U6dXQepcPIpZRlhBf0MGWiTgWZUaE5BUWeXOFTnLhEuhaWwSLZo/UJ2vogP
WiFdAMexDFJibrFK5gIzZLk0kN6ZuK2UZAN5fa1OnWqsDESPst/YRzRrdEq5BIBcJ8dHII3XyJkj
oPao2RWHZkCPDjH+9uHt3XrutXHEQugh2QJu5h2P0mZuXVphhDSqKLU9pZsWnW0jc++neSyGC3fH
2cGAwZHu4+/wqqM6YIXQSToXwUzhboNRnupXsaPvY+wsLqze2e9joVZSouM/PA6OJ6Y3cSZ6l2IM
AnlI9OrW4nozC+X9NHhU6KVufZVU1iYfwvyIpuwAaGc/95ryUeqd2aw6EXnJhTvgXGjABlkwDg5l
+lMbmSZrsAEYVEllRTV2RYRohSp753523WJnV9gEmGZhvX/7DZ+7EpYgFyIXDsbuaW8TLetEzwoO
6KnKk3USd/dCWRgstvVZ65Wntwc792k6LDeNEUJ8Uz2JDvRKwKmf+PZpYesHo3H7lZpa4sI6npsS
C8jpp/N/Et/jdzuVsVQpJnHnVHH/scDm831Y4ZBpR3FzGNEv+Z1ZoRJp0NZwwPst+/rFUTBomYVd
K+/NGO111JfFPQr37ePbS3f29nJsfWkfgjjwTq2MEnPKSTVokUAIjx49rbf9oo4TSCKFstbdGElt
hOcPpdL2z6FiemvkyDp0lKT2O8u7YNXxfaFzfFqkpWU5pBWoqcBAeo6ibBsfmlpBZaFA6A3pRLXI
Prw997PbhrYmXtHAGTF0Pl7gptLF4ADOCaT0vMAyEL5XhiTdvD3KueOHGYEtxI0Fkv/JlZnEqNLK
RBuDMCy0W6NDdpHmVL9X+2y8cPycuzzwbzE57KiXgb09nlDemrZiaRk8LET0bjNPNz+ETl/uxjZS
1gW7YB8pifxU6qHxG0tJ/Rl3b+CCi93Z8ci16nRUqRUiQGNMnjAmNXxcNswLmem5F0aBh+IcuaJD
Jn48ypyndjLkOPq1XVwFhScRBoZ/5P3OJeg6AKNxbuO1ectzvPjyaiKa0q6nEVeGUVuj6zxtkaFt
grc3xvnZ/DXKyfcdRZWdGxGjqIirwxcq8rU2e+1vJIY0i0kAQE7xak7eTINTrtaaFBwsJGBvRBLm
8VoKnIZb1WvtoEVfLAjVXF7AFp2tt3hEEAyNIidH5skaln3Uqxo5gRSmiiAlKpj3YT91H7gCMF4Y
xmHfAb3dzlU63Ekk0u/zublAWD57uOGbTqBBZqxT0zp+CAwEcEkY+fbQ1MUUXIPsOyCw9iXtwmSL
dKn5XdVn43OJ6JY/5h2GLshTWPdRDg/o77/sl09yElelpW0j7DCTiNnolWplrMP7b5sLL/vMlgK0
zw1I7YZuymn0ZtW9GSVWRUY0DxnS3pExI9CR19qFt3tmHNIMEh5iKlKe04Z7XWh6jYMsXjBxV1yP
KVY3LQ21C2u2RIEnNQ2a6zptSGIIGpHLU7z4DFM9brAKz7VANrH+TmBegiiGhqQcdsa+CKf2MKPG
7CNiPuEdAan4wvhnAqej8U8+0FItm9YyYrx8XKXlarCnb0WB3nkLLmuHfzKMKB2cy/btnXLmvgCe
RKEXVsEC1ToZtY1bXEwjHIQ8Taj3Bbnr2inb6dGRys/fGIk6JFE+TTc2zPH6oiYwRzn6bYHs3Omq
MUWznrNGeVQNlL7eHurMhgGh5HIBctUiNHkyVCLTWoaJq1H2zOBgYT7r46kQBm+PspxlpxuGZBtg
i00JjELcyYTQyW5bpG+DqHFAkHl2F3/0JgSBt4NlDN51VJZZeWFmZ3BRhGgvBj3JZeyswwfCg+US
tk37E8a/uBtMvV/PiAkPflWY5dYQslibitPBz3BHbeuFtvmkJ8qVG2LFnrgI8ppR9+3txTi75B5O
9oBIl/Pv5LkQzpzTimJ4MBqMm2c5+ipI+V5YcsxTXy06KQWwH/JFUAmkrMeLrjpCekpHeRrdUgfn
imluPs2GvjK1+bMxLXpqbpttrcGlD1mOTfweW6mFR6fFHpBrEZa3kULjCnJdaEBPnrXeeg8ZWonu
OILKm1HAlyWzHyC0D03kqoem8GIU093RtfcREn31JmlbJwrsKErqTZU13nM41tCpC7ygYCMqk3UF
RGOcdvMsJoovfadH10UcT+A8Pa55REYnJeGvK1O2LbBliQOHr7v1k3YEraNieWsiiRd1AIo6zYZC
6EI21JApnldaaebuGtZedD1Z9fxBVnNKBbScGX90G8TB8Y+DkOzKNuzRqp/q3k/gs+AnHmdKyG+p
0JHTpUNtUxWZjFaTCAs9aLys+ty2s9AxhTJQV+g0SqB+XKeWs0bdA6eGRaN1RmHOwnYOIUWEFZlS
6GwGmTpbZEsl4s9148rAjODdr1HnjMSVMJrBQ57VQXgiBQjhq8JOqlUulCzxWwoNygpqLrISs21D
UdUVxWyeFuKPtk3ThqXSMlsPkOGb3+mWnFrg5ONsrMgxlWYTiwTvJf4u4jnIJCYfdapEcLLQvLtB
b7H+ZFmdEWGP0y4aSujuSy2pKwTvY+MRHxEDJieeQspBGYiaVl4n5t3/ou5MduRWmjT7QsUCZye3
jDkip8hZ2hBKpcTZSefgTvLp68St6kJ3NRqNXvSiNj9+QLrKzEgO5mafnYM4PXCSMlvYDSd/ENFS
z7xSX2p3ykRS6GF4HoICJ7ITVQwPspFJ/qGewgqwUZqKuzIUPR9VurozG42z/eFmTbkwNa28hyJb
8pukgPfMiY5d6YFvd2EZhjN2ozvFZpcLZm7om23qTeoSs3YKMyavV2hxE5ttGyfVQh11ZHfToyuk
9Q7rRX/2SwVeWhinni7RJMOvhUv4VxhJ89g7srtEzdow97eNm3CqssM93kDzavtNDD/Xx3coWoRR
OCELZ9w4WTuOsIHmBsHhEmXRgz0OsXU0YCfnH1MEii4pF9dj0XsctcX/Ql7EAmd7f2fpW3li2V55
0FZv/W0LemUJi02wSIySXMK2rJdnHpl1vFvl2nwEjcReBJlhMBvauflPyHfRySuK5k879MWTcWZd
PuL79D+qQmF0qkmFuYnJc6jLke+lPRdPQ066iUdPId6ChXtqxDL0YNmX4kNqu6+IqCAve0KRZlXb
aGL0Bua26L9BRMDHwXIkUSOJTv8ci9x0RzVGTQX+PAs+cqs2qM7cEDgm8zvvEVJWHDBhnvN9ToYJ
KAQEUYDdPu5x+PFg/zDixMBGRC/qG+gTFmCV1RYqs5RvpIDdggORXxrosXhxvnuOVQ8y9vRX1tsQ
FlwDVCcJosr/KNilyJJIdKvhEsCrCQzDCfsdSTUH5w67+/a2iCPKOhmDMdsMeHWfXG7ubKMyskAb
nbLoAUhgZuHdKWsQ3/g5/aToJGvRfT918ChCd8yTelZgFN2srIfrZN0ItTMr9D7L1ZXstibidr8P
XQsKdbH2cQjzPEedY8UaSaHCvNlvOSbJT9fYQ5xMumnLwwI9Xe1dG5I5oXudAokwITRg5RZTvWWi
wg5PIdORWF3syes8R8GLlRvlQshZ+4Z0QWgQJOaYieDJDApyFwloMMG3/HfCjoR1dYK2gqQQ9qDa
pErD9dzoQTrltlEmJnE9BYMgHGfNVuoMX4QU5WxdbcussBFG2yus+q1FogcZtJ5Td8g3/yKh87Dc
HvpbPRTygaZl/BJgYXwN3B4XjFbxsAuLsD6Xqi4BnxjwcAK2fa+E+7bkTskfx0P/JlLZcUUhJpL/
l0rtf4vjRoRsGPSRvqKXSXLpv5xHM6KlGkCev8W69cLH1ZAqgyJQ9Tb4ZI1bx5WIVby0+uY1VW0m
JOebljj0zVKFyGwa3v555f9/WKr+7+ZWdin1/s/sRmAWhS5+/S9L0vwH/wFtDMS/0nsgy0hbNmbp
4bZQ9j+gjTE8RzAcnGVYurmtv//nlrTFHxGlJUGFL4+akbv5P9ek2f//1yjG9xMTFfKorvjv/h/2
pGm28XX+p8qVkW3gkE33mB7TpOX//5fTcgSOzjU0AneaGUa24/5pG4g4bj/pewSqrnm13Gqxb6sR
lpfYeQsHpm+Zgn0FWCe/sqxLxc/RGcsM9LyFLYvH4QJhO+TdP226ZQWChGlEPo9tnBd7mww/3rkR
iwRY0nWmFd2ui3QeVR2N8WadOwMIo/cCdWfbLWKWTQPt2LwyPw/uTcnbgxN8H7TeTlfBOvubdVRq
2I0ag817zT5YdfIh4jZ7vxfmr2m68ScmX1fso1HWCUuu4U4a9DfpDWVje/NrPzVyk+at2BVl+2hN
/rBDnmn4q8V7yDb3b4vWOYzjvt2KbPmyi8i7oFE5IxslBiu0jYm1KpNVVirpeKZCeXLAypbW5WYi
ulRVMGxEVo17dIzpiWY8Cr2gfoSzC4YoR5PCjvl1WFbEEz2NnpsMbafrUT+slQdShZHQthX5NW0M
D9yyfwimOT+N+dK/TLpDyKKz6ERPEw7yEox7Lxj/SNTpW0eJxywM+pPSYDOj9q9jLVcvqNCKtZm1
7+firZ70dDA6W/diKdurU7tfcYlJp49rH3NRp946kAG7ym3krrSrLyuLfsoZDDjXZXsI7fW3h4vy
0fambueisEn8ni5DdRuIum2BBTOe0Nv5znOH3XLbRxbse5mlb5W7VD8LroBj0YXdzhrCeTP2gDmc
rKkVbzozza+0LXP726yqene1XeC3NWIKX5QsllMYN6l3HrQeve8U1avggmx5aQ5eEzARLAt29vco
tsbxUFqhfde5q0+lXGcqP+dTJF6seZTOzX1k6brcOv+uRfK0EyFJ4rCQh09iGeObPmlwZBD97exs
RK2UiWmI3Sesh/94lwxdpuI89EEnEUYKrQ4q+MfUlK3Tc2bf/E1MfBwEAVbvvJgucH/hGow21rjO
x6nM1fVGQ7hqM/THgqf9xpkhKiV6TPNNiE7rk8vW26zWFCUtwyzD26oZj3nVq/s+Lbu/XsY0UGay
VajF7PBMPnF5mG66q2GHaLe2hndib8sNhFohMtW0LrLMFA/O7D1lovW2KvSazRjReUZEEOb+tkpL
ruLITJ2Gtc7i6pm58tKJA2rteT0OBPjhwc/WhQrTPkbxOFPfBt7Gt6xlRzXbQZlL1XA3dCpDBdj1
yNkGCYEc+mC1xF9xrgjBBBqWMEK1cUz8LEuPt+0WNKzDW963wU/LgIEjD5m3SWcsYCwTOTO/DZeD
sCxaomjp920kEUWonmFoDA+KCSwE+oZkGkzNz7VDYpqOUp0cE1jbHmsUdVOfJrEsqmtRrut58BEs
Vknme2X0OHBcuPSoksgL9NywQT8nkd0bKKV+/9k2i3VpR+Nh4Rwj1B2m/MVpj921mcs+W1Y+DC+j
zg9uf2WFDG8Ahx+iyiAk5qQJkqkXBdJtHeFk7qNDxCrYqXZDGxx6sCZD0cV3kK6jB+xOSK3i0j7a
flFemMRySmd68FYE9rgZMqiRkAPr3bKWpyGHqGZzn0DK40tW46Je/OVmG4j/+a7i9wxmQpsYHRfh
ll8HX7cY+89/foPt0NnHlrPTNnJv/4IVmj896sBj0OS/iF8Vl9n41rlvc3MCdT+/RgsfCc/e9HEc
PdDnAo183ncAzPU47gdkBJdIGUp7u40PASYe3CqxdypQTSRmXtxHJTSsr5qrp+iCfNPN4Y8oXcpf
/3z9FpvAhxEQv6uBv2GrLH745zNss3Z+tedmPEU9io57VqDyDwq37DsbgogIZO59z+VoX4dalL8G
AZ8c3U75q5q8/lPKdP1iotuw/ZdNLmdhhL/BPIQ/KseaT2Nmxa9imPULCVfrna2qW6MCCVRJ3zFR
tYzwAoTVpmGC8hfPYnZfDZG40LeKN04v4y76YJQeW4RMUoZYNBU6FboutzrrX/rM3KzD4IEHmFMU
dlTHBThUdxM4cdvhTNIJSGcWsNnXocA0PItlPowmfExb+2VU1fMSMjqRIFPbyOzywBzAu5+kmPbu
tBwnz/vqoqjdkEPxGbgM8mwLWEF5Fz0aT3GhR85TlK0fuojbjVcpBumhX+3XxhkOqzVaW19znOSd
s9C/GMHYgQaAIBZ0u7SNvM0y48CKrAI6aRFjq4xy/zJ47XCwc3wyoS5AL6E/RGkVZKCSucQHEzbO
Zhmw0SvH3cz0TJLULO+euGlRRPtauenPqU9/BwqdrSOtF6c3WFlaL95MZpFH+pHNrpwMV7fAUDet
OTizNaqPkN3Dt7kNWG3L1+FzycduJ7TAN1No6zC0eb6TvUPEbchPTqwWHtzI72Z72OPzPtoOotaF
Bd/EK9Zn8MDTxeo5jafeVuMp3uI8rR7dyhL3XYDJKTKcmQZRoK6tpb2pqnHXNOFN/Zm/pTIj52Oo
sY0azmosP9S4HrrQRdxY6/AwYkbD0FX9LvwCL0QIy7du3f7vaHNOIaODpGlIddIXDr4ch4bQZKnd
xJh1Z8cz1k6W8iFiRcjR2pO/aDxSGIHvMviZ/6gvtq000U7WOY/BQFhnba9zwibOifu1PMB6DXek
7E5jfHtWtzf14yJ/lQuh7sEbvavhGHHIDByPIFXxUxOM6tkZaIV6xMvAgdbRC+ot95DJxTtWNKLa
xKoLJrMNpqCB/i16d+HjNgqd+Jpm3olqMCo5dhr3VNUkvLj48uIBTXj9GNdOs+dZjXvTWSz72kdp
/9EvPjS5XhfTKSpEvKUgRcbODpt9DBckMCLGxa7Rq6UsJt/bcqw3bUU7Neq65lrYQAVXpbKTw0t6
l9Jdw88SYztP/ck79BDVsLXq/CGlb77v7bJ/JR/jo/CxyBGTpV1/ylhaBzEFkCSDftisdPag2DXh
eaGlsy9mZV2KJqpOgRycixeW4mh4Xn3PU9txSZbWYwmhgcs0q+4cQvFgxkmP6NBfcmJVOEa63Irh
lPg8ZHISEcvWHRf3Bl0VLt2usVu2WWGZmZXzPGZ1k56h6MRErdh2920B66Ws8E61i0sTZLb7F2kK
rKFo609htGQEYcTyU7vWmJQ1gMpNRtfxmdOB2QosETskxDla8jYgtw/WTeGoC5OcLa7dtDh9Mjb4
WG0q9W26muWpM258RTBwK6Hn/RBW1gM6kPQ3/3D1FNPG2Y3YzbnExvVNzwwgMbxAz8NIt5r47BmI
Q4yRlz+Z24TfUSfsgxWKjeqyaltUnn8s8FwlAcK4w+zQ9k1MKAqkEOlIfcw7KSrTv3HTFLuwFiLh
nfw5Vma4d/qivfqVjDdGtu9s6uOXI1h2ln2Vv8aUjFt2vYsTqZFl440UoOMyhaS9+IciIf/yRn9e
XdjDmBt4otnRg46n5/QG5jRuCVDRGJf8es/bJI3z5uoThEuoaniqqVl81PH4WlLan7Ng+EYJ99uu
aaWsAQQaWXU+jUIgQKTR15AjdCb7vXbLr9CU8XbKyl+iXnn7rU2bOJN6ZBagkiqixbIEE2/aDgon
pcawYSn9th5q1wyO7HWnR3HfAIW54yzSHOS8lpvZrvN3on4MtLq4ji4ZMSbO7dlIqexuYqrvZMpb
s58lz9Ges11CB5sutO3+isqan6+05a/xdkVQxJ+XDjStlWM6TP2iu87YKTcT0s1Lk1eSX5ObbmnA
6TPrpCsQ1+VlkWBYfaVsOHMCRdlggIrW/oMMwl9RPbyV0nfBWFfrbhlxQNKQtfYDLZcsseuKm37t
ni1BTUmz8PZL/eMVEZ1SFU5PWWvm3VipP2agE+Eo1jPx11XJ4Gn54uZiukKOGkEyFKF7Xm8CeJSF
JRfblL4PhDG6LQUWPFuqpWTpVnXCoukfYnHTM9bxbz25oHVDRE6+z+9p6N30pHnVHWvPeq1a7+RZ
kTqnvrGPo1eEj7pS9xZjAtjgTXZ2Yj/b1q2MeYpAyxmyONx3mJw32IbXA43zPOG17UkMaFN2ygKf
y5kKfDsWq/2c5h4RqlECCE3n6yKnX87a1W/S9IkPuOZ5sLzyNSPbc9BY+35wrhr2c2R/KxIN59gz
PAuFemSh93G124dGyAM7JemjZLUD4XwpT4gYl5PTen3ChfvFXvsdTavoIyVKnFCu83t0sKnVRXyu
QuDlfTo4mzHIWM2rh3qnXWicwcigJiG+598Zf5TPxo/GvcKst1lSp4GWWtl7Ha/jsarXdOfLLL7o
NKM8s34KJNX3Ima33Gss/SctI1izBbroqCkggdEMPPL8grJYdSBVA18+YMA1hzUM0nvIKLzC0ogx
3xzVW6+g5kn5MEPbZE9GeHILfyF4LNjV7jZh295agaO5D0YGyCg4g3u2pZpN3kzjQ8nDGbG6Nyfr
0qiHwl2aQ4/RUCYOp3hoyeu39ON1W865vs5LbR3m2zmUYiVMFn8MOHir6cvHWkj55t4WCsOFLFGT
y81sjV+5LqiUBKKIhbWEQ1gQ4Wq5sU3VOT+C1aAkh4JyLgLlc/0Db6X18bkYOruqnHGM88z+kBap
W6NS8VoPwr5mYIvuMFXSXMB/Q2GOzVlnS3YpZHXVagU+OoaYcN36Iyry8Bj5XbDtNGOG28reyeho
SKJcGR4bYaH24TKnT/x0xU4N7YNPOLNLJs8EL2vp/+hDf03msCJjDcMyZl1CrnCQ3eGrDRtmX2XE
h944KapXm0oEV4aiPgunZDVZfQxGy75gCU3piXOGQrQVX32v1i9D5Gac2cvS3XattzznbebsOAtX
x1YygYaYPN1xRGWQKDJx0jlOx6k31WsbN+2zB95yIN+H21R59Xq84U5QOgTVw5RG+nuZK57jjXKP
gvngS4M7IanXSO7m1rc+Ry+cj208eUndy+4RhoP6YSu/O4up9X8W0k73uYDBPXKIpGSKQT+4gc0U
SDhHts3YbXOZo8QDa2wJa271Hba78g6C3b53dbcr63Q5TH2w3vkBIPAY1UVmgBinxjWJ40/z0avm
kSphEjg4uZVigpxHXzrZLrB8fD5p9rtluAkTPP3SapgOuCjve45VA+r0x17M8irCJfybhnDNPSKJ
dyOV3NXqCX+IYlpRGums+yllUN/xkZDUrCP/IBaXmZ+dD1dBkf00cYg6Rm1qXzqaCZuJoshJAjWF
WyvkJkhGP0B5CK3B4RtaWR9dQKGwzhIG2zVXC0ObUpXPyKrmI7AVcTB06TZoGM0hlsLakAGxPuMu
9Td2wFypVSnCc1OjDcyzjg+GaGFHmbMfOnqHfL4AYaogcLm4vDlInErpGzDZ1YfWK/PdNKbqoSIM
/jDH1YC7cGm2kjnQz3bhmxp0VrIwaKvwyGCwAXcaeTuZO9ZbOHLsYEl63E7AHA7ydvq3WX/YWyVv
0aWyTzES0SPfV36KZ5pE9BBqdF51f8j8sfgLBbH+JUXn7A36tKNom+GgVbP8GDoeKnYW4+rjgeb/
Dl2QsV27Rr8iBga7spPTcQ3G6BgOst0vtGM+YcQvuxKt9g3oPjrf8WTL9zFiVRsE4BQ/O0iOH9Va
2r8l2Jwdg+UeFrXw/0y0ibZZtWTbtgRdNC0lJFiWAyHL1AGNkbl7p7WUfk2ybB/S8rYvOYr2LutG
5u9Gmt8FChAv86sHkxXqOI2455Igntufyzz7z+5MjAmG9/wjKrqRR4MffelizS+dZaMN4YXcbDD1
hswjrfJFDykP11Z1G9PcDtBMmM/t7OBpUzl6d9IQj23OaRhLgyTKjTAsuq+qqLh05VR8eZWpwYHX
BeJT7Tbl09ivgqmeh4kqHArkyEMvHrzQqpaLYXrGID0klVmgYrXcsdr6nRi8xMlR6VWloy8TtjiI
1RH5ey9T8aOcS/FMF626d4iwk1NWaPNqC8lXb9Z+o/NIfzQOIrN04b3e+9n66mdheonDydrWi+Xu
XRi75xblxGbybre3ZVl/pq5lvmQXT4PK9JPbiPncpmBzwwrJSuoonnnVeh87cYYATEx36IbSq8Wv
jWJziZ/cuXFoXIbRZpnq7r5L7fTMM7N5yCsHEnyg5kduD/SdSzZ+xxQ4XZt9geH5sgL7xadpemdJ
+TE66UvhrdQ52tZbOyD5hpR7x2Tum3ngtCFu9DPE3FPX+KB7r8kuNA3r15HIL9WNu7Ur8RaarkBl
TjPQJi/gOCMxQ9/22LBP1c5b3G1AgZpYXU5OtWbBNpvLvWRGfQgUo0SDVY7Vl+6s22x86a2Iy2ao
7nWeuTzuakggJV6k3HHds/Jcva3H5T2T02erYoWdcdoNUu9bTpkJFjV97zh0BsmOHrnB4Yg7Voq4
fEQXSvP6ImwpjrNTd3zwhjLMi7JtFufQlMqxPLGrMh6XeVgOS7/UrDVX55YYwj3HnzLjne1/abzS
W4hjzOsn9+q1mAIUWE+fnRUY/F526PrV/0Nkrn8h6GKRD/IzTHwckFZywxtGf+HR5DMD1ZEBV5gD
f+fMhDJKTNU93mh6qg2UjAQlL6fDsvycWGLYity3n8pytO4LZQGjL9fJ30VTHz+GwsvxGerXpiD3
5QwoJqwFDZQaR2ejAq9GpJLmVz3SFbCNsLaDN9yvGZX6UNOWnaY+O8VD2N5LekR70RvOR6zfDH3L
Z88a26YPHbb9//nJuBxekUc/x6SCSBKwZ0E9STWnVJ/cTkwuPoCdYuuZQfF8Tid33g5Cdg8wZE9u
W350Q3avO+u706yNwkDSO1TbxQMM66u9IDzXAtB/ZqfiuBLL3NroQHdkhL+icMCNF8lPWjcgtvEA
cTiK8tMCL2vTpbd6nOBBi24xWYH3WOz7XXXncQHAQ0ykZ28GjgmbcmXYWVvM/CHFteDLTPSYc3Nv
fLcrdrqsmlPUiDtgX+h42k+z2EGy1ILjrYo2lV98DGXR7jgWYB9i7LNX/jrsAzShTC3IhDF0uPdZ
jZ0RJieip9cqvfBOxjh5PZhWgPpzs2PFcd6tRBN2ZYResvbp2uUdAtN0dhO3r7xXYQ0/ppj2mwvF
eJNZJENG376kbYVzdyGc0uTRcPEj8zYsaIA46tv7prM/y8jLeLRU+hhO8WsbUkqp0Zvv3bwYiBAA
6Y4x9J67YHoWIcEPth/1Q03HG6xcaHU7thKLfSAXEoP6p84ZHae0OkqG4TzpgeuNbsqzl3TDNOO8
oiwsD0X8e40Cj76cpJlrx6/Uhx9ZMT9ygGAH2mvzl2KS3wtzmgeWgez9ZAt571vOt0gFDaRua98C
Qf3YHWK1yqPxpvzsRfOBNyY21IlLQjiFOSy38j5G01L73beGNpu37luqUn/bVvbzmvqQ8gmp3PUN
J1as61s3lsRHcvpWDecZp9CMrFJ/OFVeQHmR8vqwZCTvcLOfOf1kZyPs7uBazu/a6VBpFr90UTjn
jDD9sTJlfWzimgkRheglGzPMaZRpd3ZY9TnnZXMELaB3S0hUYvHcb6/R9Utlu/OptRRrK3nXXZEX
aASeRLCRFOcbDuX9NVvd5SDl9KOYeY3cGQzkRf7KI92c6sZ0iVdPC7qTjNsibLOf3dw526mVXOL2
UG6ou0742Ut+GqvcDoE+eLI51Wb90UzOHeGy/erNM6vB07mupkesxqiig7TaO3X5Y2n9K5/3afb8
XSBvl2fFa25R9o5u6mGoihdkD9sZRu5OTTJ9KnL+kp4abNlATayhe2aC9uyhx5rc/NQF0bZxXQQe
inRWo/kOVTdeALqyxIemI3berYxbvZtPVeXl/On0XdVzhYbY+Roa+xRwN2gujYOZyvvOjk6WG70Q
bqo32m/wTmTnwCPQ4uOaiSv3ifCsg/CXsVxM53HLWja8R5Ibca3C97yXnwB/KH9l90PN1lNQ5Rvf
GV58ReZ1WJ2TYcJIrKPYMb/tPvHIPECZQ7g1bnlFbYn+vtmksjiQxHsZeg+QNAbWQBf3hEsGCWDa
HtuxSDd9VPi7omlSJq7MsFyr2ILj/VqBkZ2tPqrO2kLgMY7pZ3CrLAKLCiqskcJOSFG7CWx/vcw/
mtw2u3lN712OI4GGh92rlGcD91EdCyazbfyI2tXbR0qcsyiPL2pwCk5unhQfNLqChONekZBEMY+R
sC+KtGQScoRkB2Qs9rQQuk+/X8anWfjl2SqL4j621o4OgSjpkobEjLzwQP8E18dghfsRMBx3LuDd
d1+V5stXFOzDTD+Fi1zWv4ow4BROXe2nPPM7b7F29tB3u5lSzuqqb6Qo/qYpMmBvPViQOV4zALED
s9rGHpjT0VLKtS92Hr8ZtlrKHdkh3t6UJsiNtwIcbzDRIc7oUhRavBSRXSGmn/UOHdlvv6roKDB8
oheRTFNx4je4oRpsaZZPcqtM2/PQCIKza5pnpwk1owqLw9Xy7qfyrEQ1JpNtP4XTWu1c0dXk3dR7
nU9PRrtvjDirBBUknafQL7fKyfqTXPtlq4Lod58phwO3jYe1DNvXqUXAG/nl87iGpyjFEj8pD9b0
7CzJ5JPz6xDpNr1uz71et2G91MzZnR/6pgM0qis3AU33ge3Ea8BvVIgqTCDrULhm4rAw8EwiGq9e
TsQebzO5qSh9qJrsWUiaEYPQTO6Jc/L2Oeq8Rk2XpVjLg59D5Pyc9FxvemaFO90VTtKX43vWTr9j
G7ZNGjMiCYOdJvHOdew95ZMh/VkPjHhq+3dYFc3RCgk8+YK5m6hyQeng7nS0qu1U15cepEY2mfDU
ivKH1TJkqGqXUnF86C3jHfxcOft1UM9R6nCUDp5HgoSP2SxYPknn8K7HJr5NR9rWuuGtzOMT+asE
eWeydstsOT+PuvD3q6PaY1xRtjMWp0mecggVYQvZNIvenbgcHmRXBff5WFwGOUwkvbMjlKVHcoAd
5QQvmpQDRl9WmJCgqt2cX7ryejo7TGYrt3w0tgDDONgukAHCtqYoqv3EIH6Xg8LCiuPm3HVLcaoj
mtGwfMSWlSrqyVrfBbX/olcd7ubAXJVHEsQW9vswlOh2MiQcQdbmp0K7v7yZ9kTbAK+WDaYQWd/b
mV9TgMY1kDsOKmLxON00lpB0ZznY4XgxJf1M710TI6ybpzbrHO/P6nap2qYIkjnFrHWrT147ieoy
zzetb6eAcd0za3X6jRPoqj8NkeU4d6rrc6ujBaGYMLHIhFU5GGIMn/TH+19ll0PgE2xWf+S04Obr
QIuoSwqajObAH5rgfuT82e5q+G35E+/3tH/srXb5u1ZzRH6vtjv68A04lGPTBH21L1KpMzeZGYHg
184UXLsy6C3njlQHBWG4iPyH6kzmPYyBL7pnl2EX1TTXfVXczXhupmeN653CNXNVuZ3IHskzewzx
tI8ZY9OUD+Ip3HQEce1DG9o9M+QKNo91yeipLg8GQgRS+7SlVQUyHR5sieyMmGWsNcb4pB/N7H9K
ZVb7TGhxRalVzr4z4lbgekcXl2VcxwYTbOJY0bI1TlnoxGmi+ImURPTgC+drVsFT1BNC9rUON3Uo
i8NYDeY58nwyHmWnjkOapiWX05T9bErTPVmVpbF+ynF1N67Nu3RjI18/EeB4XrUIXtkE/8x6sQ/x
sjU5MlG3mTQKae8pMs03ydmtRbKmIava+1cG4u05s6Iu2vA0nNZ3vyDJ+lf3vXv7+jq8xHJ4Mx27
iKx+7K0s/Z37k3NoanGIy/7QaWrgviZxXTjbtGTXHfdBwYgjXxmuFHQTBes1aOJPw20RXpbjenIa
UKUAsYjziHF+V2tw7Pq5vaSjy+GNsveCJUaSXJ3dSxPAHBO3D0kG0qOl3bPe4rUndveWg/G6L2lF
D7kbN5yR1BnAKaNP6Dw84FYi0pUb5Dsr4zkaul2/sXPuEDMK5w2bNM/j2Q3va6gMW7qSCxGFMj1Z
uvc/FuiozDbXj26svluKju0494dyWNOj6BQkjzGWRD6D8kN28bcLOO80tdNDK0jXt9q85nMxXzSd
r6tSUb0LjEAtWtg/5SjzDQu4vGU8iz5zv3bZvuSAJpOcjctfIuJAG6/r3p+Zf8/5cIIrM+8kmTQO
VYoBg1rODOO8IwtHE/41F8inY5ZDndUhVYL4nHIQt7Yc5mvmpGESouolYR5jAkSThjFLxPeR6J99
GXWvhCirpJzW8EpWLz4alQnQ1rX6nZoaqy6p5l2sgpmZy+AcB012q+8HzhKw7TieIZDy+OkT3rMW
OwFKnrjb6adG0aUgJPOtGAjQtF+BQhqzPkbugoMYQznCU4ucclr9qBA5bIeCVxsmzhdALDjt2STY
MV59WeemuY8rnPRDrKgGxTSyFtqU83vre3gFe7JPZwbZ00KCgs8+ye12ASYcxesvYl/uVx2jlLqO
MYdDILLa2cua7bOnaGnLYT/auX0Oyqb7WnVMPzDR/KB3fk2ndGPVt0S1UzA5bLs3EmvBhTDjRHKe
weW0suh0e2RhGk+re5/decZc8q4mBrhRNj2XLu4GlqQobv6NvTNZktzIsuyvtOQeFAyKaZGLNtjg
Y/jsMWwgEeEeUIwKQBWAAn/Tv9Hb+rE+RmZVkZHZpOS+NhRSguFwMwCq+t6791xPO9sFZ47qtYIM
hZZJLle+zu0VCxgH6yRv6mzseQ4OXT4uMhsnj1OX7pZzAKTv8vYFZrLJG0Vfp7N5Cgkys3l3M6Y1
dK1hubKFEo9OGOmrZMKmYKUT3aetXY/MGqoPZpXdo+y77wj/ydPrNPaPtnEeVN0++HHSX46jI54Y
d5z8uHkPxyrZO2N1E80hS+EmxAOx6tO8Lz0wqltErDvaHrmZ6yQqvgSNemGiOO3XcjtMg+tcVjkl
sl+Wj7ZmQCdWelPswxfJEDjv3YB2QKVxpld1qnwYuXbYlktWiCNJVpxJeEkOrVOtEw85xl8vzD12
5qi+LWL3ibhcGqCNd2KiRQyHWK57YfxLP3B0lrupn4FEhCRQ890viy7v8cHPHOc75oxGxuRntwWE
0rV88XsTfyiilmhGb9QmUxWp2HHim0tPghnX0h9ftqp+BbbB5j0NbxRA5hFpHeoFtTxJlt0NPZW1
7wSZPtMgKo8TcxQm8I8FlgVStNKY8/fyzBEUyprLOjHgIjnWU/9xA79Ge7ZZrnLtcms8w6x7ibpz
dbGMCzAmbAWpqW6KMAwJqFvil6COxG2zhA0p3ml5sql/qND3rGm7HSiWd1yb/lZSbfTBp0gdWnSz
5ibGpyeOvud8m8ATHegTJZe+LV2oICvwipwnDAqIel7GBMlZULgEHeIBDZj6L7vIrLgcttr7sCnz
pQ4HTKq1V5+aSq+HBmD0NUNG/SGwgyCyuHvreB73/VTW18OIHJXYxeI9kiUKoOEATudIR/9m9XnT
0uFpgU50VIVkax/mm5iEMhyg8qINEGoEZvM4jHdlpgK35FH3NecfLBhOpI4DgwaNooeR+lU6eRcT
ozZ/JQ2u1Sj5wVfwCbyntDAf4rYntA8961ar+di3BcJZMYb1vhHxdCi2tL+pqhG+uiZdMESBtB+7
4RxAunj7SOZqN4AcvNAjULyJxhufF0FXma6vrUd+dhNL2vl8S7UmENNU5KRPtnp0tPPqgKlnbpX2
uzQkdtEs68ZWH94TfFlfN2SWMp1QuzJv9bVTL6TVRP0FIzi7lx5HcpKXGYnU7oyoIfncSLeig+J8
D7z1aesnn2zPQh7qcb5ZYKIdnTnc1G7dKA8xn76fm8+Xyxa/e5URSeZFsznUHBWw82zbZceXdZt3
U0cF8j/ydrNevv39bwQQ/Jm+/f59/I//+3t1+6///z/k7VHySxR65Cp4Z8TAGdryX/L2xPsF0yX+
2ShMflWp493rCIuQf/+b4/6CggGo69mfjb/2jAf5b327l/wCKgVSDqJ5qM5n2Pu/oW//oxMRVBA9
UuT1YF5ifmj8M9pVQnpxYJHRfnG3czkSbqfIq/O/4HH/EX7wj6ucoehBACEZ6+wffYgjgho11EVx
WEcEEFVy6tPyK0nftwKUDZoYciQD9eN3t+H+N2vp/+omChRm3vrvfzv/zP82nP52TZReIeSfhIwz
8RPbgQNN1420GvZI0sKD6+TOY5FM+U2ot692noNb2xEl+OfX/KPf8rdrYjjlbp9jx8DZ/fFzLqbG
T6RnZ9875UcPK+RVQ0eCVYDm+J9f6V99owB6IJT5SKD/KTPBU2EZFwlKRUYIy6vqXAc2h9swHps9
pu05ISyAZI4rrrHLP7/yP31GruczbYlBA2JO/plmRzcWkbzwB9rYyexy8jDeU6vgT9B08eX0F9/o
Pz2fvDshkAAPbB7Agp9zzUI9jIX2xHgAqxVmfannY+vF8uLPP9O/vMqZP4nhGo/Hz5/J0DducGaN
hwmH0y3po3LvINY+/HtXATwIlxSQMkNgXmpx/mZ/55nndBxoUebjoTHdep+iVmNjjv7K9Pzz/Tlf
JeFdO8MGz9SPn5773pNCd805rNNg/lSttzypgEitfvDyvzBZ/fy1cSnSFiApAc3E1/2zp5setwmd
tiOidE2jLKUNjzZijv/C6v8vroKZK/W5wWeAws9kkZGYuYmxrj70i0eLxJ0Qta/bX8G9/uVVcCAh
U8Ldz7r8x5vTjFrVTN71YXHQyuu2CnbthMHh33sEWBjYBAQ/noUdaiy+pd8/Amgs6HOOlT0M2I8v
qrzHcZ4bB9HMn1/n/HN+v/hBOwO4e14cKAwSYE9/vA43YZwndAGH2NUW5J3VF77j1p8LIsmJpq9F
d//nF/TOLqg/XBGEexiDt3F5ZlkXfnJJyVZ104zd9lCC8CR7nhSZyXNq6my3uhJR/7XARHsi6dE7
kB6rr33RlDd05Na/+OT42s/Wvt//Kpi0eF7YHV2CRwTV3B8/vBYxbY8ZVtlSwGbPlFbzuHPmLcbA
QI3XY2XuWWr2tOxQ6y31mLa4g5sieUD/zKQYK2vxvrpCN1eIZKy+HSwV66fQZ627h2OctFepdiSD
p6AdWd6nZYnLrFr88ZHo4Krc+2NEE6ZVYhsvmnOHRnv1Mh+p5MYbVxGTvcPHzmA29fv6GTyAaC9k
pFEXlwUkxMyuZSL3aG8hFVRmiuK9i05RHwbk6ihFlmV9I26tOusj8018KrxBW4wlUVteu8Ug6kdc
HXq91uR5Q4MPF9KcY9POWQElizjzXztZ3m9tLT+oTXITi7Umub5w0HSVCuFVk3aAD3ToqpcExzmy
M1czt4MLNx0qUZXXVbeO1b4u6vq5T1tCkrvJ1bddCPL+YduQFu+6pCWgKZnOLy4N35hB0pxTYG2T
p5hlNpJmsGpM6++MjRz/gJAx/qhjDtt738fsdHAi65IJ78kg2YVCh/e1aCKVxVSp14L9LtkF24RP
zQ0NweeOZuDfgRyQsIeGokPP7ofUj8JRIWhZH9GBr2386KIfNMwZzj/F/bXL6PDpfzjYdeUeWwki
IeQh+ntlaOJlJWFfKJpcW3xBu5XSg+uDL7hvSYr3qnWG5y3qZsIZvtDRdGv/3N38rdPZ98tnXfT2
xyY69udJFJ+mc0+0xLOXM8Bd8iDLVYG5lw5A9Ekwb8UinKeMLXqh45toTNN65zsJ9rE07r/XTJnl
RUUXeDsanLyov/soHg5+VemrYmS4vDMMW9UOrAIJCvTU9TFYVRlmsw9FzqFy/jAO0fiqQRYwV5wj
xiXdWPZuZqs8Pc09KhVSv3/tArNfhLvezjipZyNb0s8rHIwQHD457Rp9pMt2bhwnc1Ql6iF1c73d
MntT03Qwsd+dyrxcPNpafvrILfPFPggXpzzUHI4W2kM2fY2ogRdKfD2jmlisX10njpmb0xhHW3es
x3qKgLsmQ5f5VJ30ESfdJXjWw/hOMNo5i95E6ewEw7LtBjVW5d3Oo1eb/HOdkKNSFHaZuDdF9Lb5
Tf/cG4saT2/Gujtypy0ScjHMGKkmAC5d78UPdIEIsM8xIoldPi/dk1zU2TCS5/2dUj7W7954DIl9
WXRV5nlyfo6nCkf0mFTpcy2XJmTGOdUf5NiKOctbEQzHpqGcvA2WRHx2thnbiWdA0V2njrRV5oyA
3w50FCridzfyFveyk+Gt37bee1z2W7KfRJxfLXhmGiRd8boegUUZJ1tS1UQZHVuGXbdD5XlOlpTb
xHSbQn45+irJz4qHMt1FXUclaaQjdebiormOa1atAzaddEBz5aANquhCh/QmunWgbeCYH4uw8E9X
lpoKBEGI9lmG8XwzzyOdRoy8iodywSJCi24saD4kw0KjfnTFbYgJ5JtiQ1t3nUmkRdttw/dJzO1r
MApdnOD/ic8rAmI6CW75Ckwk+NxsdohPedGHKEaZElZ7hDv2Cc01kt2hcppLl66pd0rWihOGW6qm
O4Czd5BLxLH4jHFl/basg3pMJLX4PnBzM+xQUjO6KuQWltmg50YcAuXnz24ACeZGQROgspY1UwC+
Yfe7EnrAaFK0vDwNb8XCmCsMW/T8OvpBmdaEWTfOQ4NEfGXO34YFpO9wnoKLucFos5tbOXxE0EoP
Iaa1b7O1F+p9LCfneoOvQrQ6+j4ksvH2qR1rm2YV54x+VzvojrOpKJczWWLlbYyB3MnLpJ/FiWc5
FhlNSPt1cxdEWI1vOqYT6zTr6ylw18ekq5MfaTf0ggWZswB6wnJz9sXc9N9C1oA3p6qZZwTCiR78
AbVztojzSLwg+QohNjvRwQ98plqlmuU9oYBnY4CNNygRtapoQs2B/IbMzkEQl5TYvvJxmpaDU6Ue
Qaa5Vz/RFGYslVe+M5/KsSnOalvF5L73RH1Xz34ZnhCpKhRjspmaQy7H4QfjrYA8AlGoY2ziMscj
SKzgvcsc5iEI++UDrqL2u7Fzf1+dR9vY5NZkRc80jl+Xzh2ZI2DUf17stn6yckImOOQ+j37r98Eb
zs14vWzQ93S7Km/7GaFXu4bHVfSMrdDmELzsTYb1siaWlcmYkdX93HS1m5FV5D24Wy8ZfoFZGY70
/AwscFX1j8rKQSOdk6HI8s42PxCQnIEnWokuk4mz3ugpmOOjT+n34BuSV3d+nkJFlEu0hheRkD36
Zcss3o5ei1DCMSU+7A49fhqrOM7kGqw/hMbRvadzp8Yb0bW5z4C0SYtdvwFT2kejy5woUnE9XGsI
fI9JI3m115EemGedqN/Fcu3uPKRXjEkYrjykwRRCizQM3W+HJiBpO9/cKs+sQXLY0s4y3BeZP1i2
OJLJzOTejgCvxG6oc/3CmoNOg+09/VAtLsNKN56j98H1l1PTj/o9CoDh7Zg2V+upUPn0NE/NhhK4
MbJGCy8tMiMAPzgR9OJ8GYnDRlyG+SGDrK8f86AUd2KwdXjY7MjOksjmct1m9qku8tCvtax0X9Zo
ZaQRWcJK+UKN+EhEgP99c5FFTI3AyNDXvv+q1g5N+jaWzh2z1Ejv4jKQ74KD/B3HAPebCGpcRi0/
W+7Qyq8oyHPhfvO08O770gzvnPAw7xRFaF6ItGm63ZRzkvGLHoWASZJ82w+z2VC5obd48EzuPDut
13qXqb/0N9MYbw0GPTl/29pkYXoNKYCdJiDgLB8MBjAbG45/eF2qHawYwwB88KbLrpj9nN02rx8p
M8H9RFUvnpwGRgdx4ZvaDsuI2HGXRA4yVGI+wm7f93Pb7NLAh+IeLSkW11G6HqFydDl2CTZPbMx5
ktw3MSscLhaFc3wTaf1cIWRosppp8LfW9xiIWwwQ93JBYZ/V2zldU6IsFWcJINIdHy6Uu98WrV/M
0Ca35O6s+LadIW8OotXe8DyRva2zqnXz6cLh3FCiSFr1uhMkwEb7vNZ+wB7qNJLjLGD/g5hTxKtG
JtLdFTRL231Im3s7COFM4WGcIgwPIdzWYpeaEc5ub53EkMym7WsRxL05GwjzAcEVLox23ql0wU6z
BV342STGvTObQt2eIJ6a4DONvAB8+8431+3pSjt2aV+msU0fGuMxYLOD12kmEf58H7dMxA4hzacZ
Hk2tjiMsoPGAAL1h6CitVEdmv8j7g6HuERG6tefipp4Vc/DI+nvgMuP3AXITa4Y/tBXH5RWmT7XE
jGGdMS2pszgbv2HtnTA29EK8qbLYomwYoMED4+EYdcBhiMUrih20MML60OaFCSaXyC2N1ycoqn49
1sMQP3Kem9wsx93/MlMjDAeV6OBSKJyI8Ggs09Fuq7vvo57HGzS3mJ+AUaHsDiMl3yOi0O5mNepP
bjDaF7619n0o+wG7e5Vv/U7EksmXluNjkeZ5BOxBcg4umy79ohStO5ywow53WB/TD9RAmK3TSHVy
v+CQmrNkxZ3LIMa2GhiTcb195eruZZ7X9tmNz4bQ1B3i17xNmjf4MW20m1QxXKZzwiJcB4wtcAyt
Ectms/A5StamW38akUQKWcdP/SAB3fbOEMxom8pmywJkAF8AZy54LieLjJumfkTbn/Tkb43rAtVI
m9mndqgm+8L75TLVdDr7QyLSDk91uumvSL6WJAuo4Vhi67kpj8OwVDfBGLeslLXFtbgygPrK+IbU
nmWrps/bkIyfsFPV9W5DUPdWWBdemOwSD0Fr7V4zD1yfQ1h6xIKEta+ujXGq+IBgIXlL6qG9CsSG
inMV/vRlCtcuZFUr8htH181dsYbBs0j75U5GEQIEL66Ge1kYNjj0vAHnaqrRCynC9kdaYMnLnFkr
Gv6jsh9xr+XBruw2saCZxoy062cdfJ94EqhGSj9xd7HrF1/xLjp3Dt7rt5EsUmdnpu4shG0rbpgu
qvDQmpLRFras5RmTVvyMAIk3s60c+SOhaH2y3tTIK70WZ11hsQhKl5S80P1qFNPG1WuR7nXO2j1U
gozLA4HkloDFgilF1i4qvQQ91H2rk3XuWdeiAXJYqNYaNScC6J3XK6zIdZd3ayYRq3wPAXV5mR+N
CSemyLjMgs/87V2ox/UrSVYIEp2kSD8FDiMoNs5tFYcxbGMmrrUvuIlln14RHc4hAi3adg3jC612
kOfJ96XJXQBLDYbKrEJkchX2I4ioOF/VpxDg2XoNWku4O3bJyT/Uc8pQZoR9wQ7cn21sWMu9l35r
ogc0qyiuKn4nRrBj4Hzu40W/pwPqUmaEqCHZUWx/ZKFu7+Qwrp83nbYvcaBWNOFIc3+cuYT9Ybad
+R4YU7xPs63hmHVbR6o0QOB6l0bL8GPlKwUZOkexYv+K2DJRYzyB/IIVMHaquPDbwJNZEq/zF4zS
8uPkijN4aSzotesulV7mJgZvJfy4vDxGk8Zfm1dpcGNIcy+xrHtUbM46QNfQATkpV6b3epslsojZ
HsqQM0LaRTQuRqNEf4jY3NcDvjtJKaYUY34fnd+492FZwBpZ9fxEt7Oa8Hs7bM+L9SjigqHXCg8g
EtIzcvZMukqYyR1jq5vttXaKQjNYbjF/FktNGLryk/g9psJ5QEdl3x2nr7DNhBYFf1MThcQzf1Yr
+Y2w224uW2BlyFMEmjcYB1/ywY2/ikoPGDiiycOx4ScVSm8O/kFW9EhnDyqQg8wmKhh+rRg42z6o
AIL1N2Wqg9uo7fMXUeVLFzwbDw8nyr3CuEzyJlK/zrpNm8jkeTMhElt6EDLABNWZ6hDzpx9jdNqX
v8JC2TnG4RvifAs21Hd1cTOXmg0xAeUCJ6zBB+KqBRivlUgCsnlNaHD2aNjslaj6CBdwZLA1o1JC
L4Zvo8KoUzUNGzDGZ0QnFa5MZLP8M52xVe1SSHq3KBKGV8cdmB36/ape8a+Kp0q3SZiZ6PyiujYv
P1qoHyndQbXeECZgf/ip47+ZqmOj89eGGkgkIPZ2vabU38mqalAIxiHilMZbqhkfwzClGQjw5d4E
8t44HpP2vpXjfbMGZDwU05TKU8vw4pOdnLA+uBbUGw8MPeOsYLsJqeNXKQ4sAyn7LMCz7rKIm2j4
5FU4Am7SrQtRzwpElwejmWGd4QfcKeTrTYeilP0V3ST0CHJsj3RNFpaWJnKqgJoQSflNW3X5PO43
YCnJ5ezKGRhbmLS5OCWTtBaVbkj8zi5fi+RH17DrZUoFCsFjJROkQ0s6PttSTupD1aHi35M639Db
dJ1Cm6scPfr0PMrFQjSyga0wt9f0ARF8GDE9gB7b8uuemHpzM67tPJZ40rpE39E20u4MzcXQcM7U
CmHlfjTxph8C03fLl0RHUfOh6Bcz58cFGniM3hF6DfmYfH2HCQEajU1eWsNppquLxOE9kCm0x6iB
bPnQa5O4J9g9cYpKJkAotzNrmjKTgppj2SYd0btDe+P12zyuGfFfuZ33czTEFDWmG9Vc4m8rkT7v
xrSobMyRk6oNoz//6R4ZOxFnunPlopEKC4y8lNGBRekQ1iTOHYftXIK4TRO9S98db4N5CVnWhrPf
0psWJ/wu/Upsp3VSHBytwmzA7oCSPYMUGVN88ynO1slyKMkezWbAc+ELy2EVFxmJW6upUcNNcg6y
0Vceh2PbomZ7RxBVxnQ/0RfvGEqo9t2f84TU6cq2UQzTOU6ba9eHi4j3uQAXdVFpvojvZaxJr+zc
ufQQzLDMDDc2KYblmfCkEPtnrhgE3E8dmWz0zHzSVjMF4yDwdomqnAlVlCO68ol9S9evpmSJzWoZ
YRYUXThUL6uT+uqUB0MyXNdjGCKHqezq7bzIBinFOUbPa6sI1qCenCbdQjTIGQbsu85V/rpjkVdA
OCaOc12+GwbjxReBipzgsmbW4mdhS+/1U5uP+SMzHxX4B6sRfpYnAKlVbS9XT2Nrw20V2SI5lZNn
nBkWSQmlczsgVZ1ymsoUTHGTBa7GfLiDJngWrdqezMMbVGoBm/LshENUgzqRmL0PUdwylv5tyvc/
cLy/hS6jmf8/He9/d+Y//s9oyrevv5cQ/PqXfpMQeAnzu38Q8X799//UCETuLxzjGf2GcP1Brp6v
o9X0q34gCX9xQ4gwSA58ppkpf/ZvSAQ8ZuU/jZu9EDWCiOhC0q5lnp78NLrsSZ3z+ypJ0SVOawM9
oL0idCeFGt1eFcEIk8QmWsCjatt2Nj+wOJbGvc9FCH4ycoaqxmGg2rEdF2qYuhX+QfEIa+c2wErL
Qtwk6VQNV9h3NpF/cEsrrEHknMuQjXtVBnl2M2/CPmkRigqvmzNMdr7C9tS18gPk4RUQsQDFnRAU
O7Grj4tjxJ2i4WpxK1Y0NrbUld5FJcd1fONhn5FLtyJdvxuB7pwGgFkB7Mwbx7GpLUb/RI8bXgV0
DUMVlplcO7jDc85+7sUaCghyuIlz5OOggyqk9hSs1D57ih4PlXeKc7op5qH+0JtJw0Armz7p0C+V
g/qubdCaj5uy+SM3L90rEhZjome9xZe3OfaH5WNNMXnwkqLYC7mkDXr9lZ6tJPG0f0jnsH/hCt3X
lDypD9aRyYj+PpBtFpHypC7CPF6vNOpjcJ9p5MtTjqD+rUmDwVyvrYzu0a2yRNKcUXl1Q/pneaqJ
Lp8/GYwtsE9d77DpSHytzUjbENOJRI0GFCJzOCqkJ1s4bka/33udaQuvhzIWmOuyEUDyesGXhQva
mqBnVeUsndXzyGEcR66+MuDLPi6tXPdmWgHM5lsbX9t0siFLOzvgcdEt+rFadcdc6dw9eAXM4QuO
14CErBPEwn8aJc/Pq942p/qhp6SQNsPeinDYFmV8R9PBFnv0hzGsUQAd/mVUVhhK1xYC2fWY+EP9
zZ1Ee0oM672LqeaCc05xTbWIz9hGKY0st8HLLddE7WRXxiDgKJsmYLN7DpAtkkXq9YR1fSfTpb7f
VsolUsZl+wXjlTxalKsCTB+tjk2grM9cinG5s7UfEw1rxw2krZMfgdUEl4y1x48+MKIOoPMKqo0j
q3xpE73cp1GAmwBmdfm8jaiwcbyMxv5AU9dj3gnUMj90YXz22qlF3w1rwO3EXUwjPD/La3OYT1Kv
F9RqfrI3gW2zxguMd+ONBMfIrR3LW5pJEQ9MhcTkGjLjGlyXYzxGB4CFVJi7XOq0SehSA53EYVLi
B8sgSqlXDBLd/LX1muCIaHa7gGIVyqvJkd6WdT5RDu+8we2BFMz8quXWOTco6SheAf9g2OlcTb+J
gc/4SqkWyXsrCWRCGow3Jw5wQzYGQwtd7fl9AWH5MQX0fOHDX/g0TxOMPpyB1L3zrJpb42/NU9qL
jTkaSVXwKid5VFjWeDgnhhP7mEIfDLEvuPOyE3jNp1x0nEoZB+2cIQ4rwmUEKtp0Qt1J+Yc4OduK
SjEYK2H/TNOWXGzLcq7PSo6zOZbH5JZmcuE+uO5EGULrIi6+kzE3fmyCqgEfrYbEXhRU5/VxJZ+4
PkycneRebnK7ILhE4e3JHT8nVrRsbuckKR/xRaiPw1yoF3hIy8cVCuCeNhdyGhaJAhevX0cMNpX0
qgw3XdIeOhUycqlxYG+zBaQZ1QVtbGjyJ8aJUZFVCdQoHNCLc6baJjfMZKpbIoYik83kWtxqCtqP
0VBNwWsstE/3O1+CGOPvDEEIJ8zGU7HGH2JRnHFceWTx/MzxrZY6GfZQhDp1mv1ggKSxxjnizG2E
iDiNSdblTfEBH1Xb7GvFZN30TufT/d3mlKENjPGDp1hAslk7/d08b0DndRdvB6fFZEK3GT4BBgw3
2mMyruLbZZjD1zxhDYfVuxGtXDHu82jh+UyaHdSiOwI7bfjZH1V1j3A+xfRTRx5GSMz8xLeCCKW9
ktv2CTaivqnwBj2pOK2PjXZssHeb0HukABR3k9ryb+At0o6+YmsSqpxOgTFah7aIOlbddTtICqIc
BDoaJ5wEKMob9rMSWwCpl/z1V90G5YDOmVbX/RCx0FBEICk5LguDhAcUCxVghw5Eti7L8MvGCbTP
uMZCa71o6/QYtdVwQdexB/5WcBODzgO3Fs4cLzEEO5wWMTGPnBN578vHyICY3AL4QJ9zVqkrB+KX
ytJcxYC26JA/RCGzjwxtodnPDEQeFBo5ZkRTKB7SGGnT2fdVfI7DbnlRpg3c59JtxyaD67y9a+2F
n+i8QVjQgBW42U1zcs/vFfOApD1q3lTwELj2z2dtHpVdZXR114dN7x5yW8nbYhLTzGY3L0DqfDrg
+yXcuuAiHRoFAUTFZtklhEjRmjH0Ob8NkT5fwpBmtfPrinYGfpSzxcAFrK6CCX1Byp/1HmbaUCaw
sZm+0/BDFgDwg7z7sk2f02ESYBUKTrhEDogGWzOD8qyD0QJprnfHvD0tgau2qzgO8TCWMDJhN53p
UHjVNL/RxHIfdb2hhUYPnMxoyEWYTTxpgiOM6e0s706x8qTeMW7R8UxZ7OIQPYram68SrS0EI9+J
ACBNyP93xjet+21RnlsP+w5VQp8R8JOvR7Z77962rsMEh0DG5Y7j08pKWDWnZTN8WwVkOUBmDOq/
zi2xjiepprXfbV6bOoqqr0Ldx+y+Y0JY893U7InYT6B2Ny9pg0vmMKCS0plZsAmJysdfGnLLPjhL
2+AL7Nch4kN17ZjR7K475O4Vum9Okno5sfsul/RascF5jhCHMyuPJlQDhhRkaAhTsfalHq+w+qcG
Q+6G+QlPiPiOqX8sLgqaH5BYqtXMj1PdLtjRIBvc04FCXRr4XW8vQGoozKRJ4z/4OJbDLJxSFnGv
EzgzeNu9jLC9qH7JYSo/u/3GrzZVIn1xx41HOGao/ihlmXxZ5sb5XAVl2t/m8xyOd1Bn86wRBtZe
31ZVsjPbVpcH36fZj5gDzA8qHHJ/k7iOy481soFvbZkL2t20QvFz1nkhbibHn7rrZHPwJuF5YubX
DS6FIG3X4I2flO42TMTdY6JgXpxsXHBAQaEpPikmNtT1tWswlvXu0mHz8WEQ7hMTrJfGccMOadS2
AmkKgwB5Q7r02845yymZMPTiS49R1s9GXVjnuLiObR/nwBQNWKLELk+46pe3rSzXT6vXsU52szXT
sfaGDXsbgF8XWlgawQgbFnzVkubdy1qZnAlDuOF2CvqtSo95UETNsVrG9IZbbBCFO3V0MfJSPWxO
73+FydnnB2yFHvZEJpGG2W9NAy2g0m324dLRbBgnYMA8+DELOZB8LIp0wXx8qWkV91djZGEh1xja
1PVIyrIznIJt2+jVTCnJAkwP/UXv4yqixzyJ+k3HWjsYzRpoERrhbNZ0MtkyRMQ9p/HFJE+zT1/p
qkNoA//ZdSHRzF3V15nno6r+sG45p5RGywFCr07GW9UUzP67lDbjLdwQ9XUaaVMi9q9SCbrKL77h
XizMfQgjIb8yYe/i+Tf548jTE54UDeT+62Daciug6QNbcmi9DI8WJ+/w0ADEpzjebO14yGqSAcJ/
jgjyBfeKJsIgHOW1Rh6QZDNO3PYUpNZimh3bEn9UnCzf8o78jSucGwHTy6EDQIS/N30x5378cfYA
3YWcvjCfV6ThYMMklZEQklnqPSSyiNAGsxTJLmJfqo9MLEV9WK1bXqxzk9qrppwWWg1hH4tdnJOF
lA123h6N1RYihLMllwONPYuV3W04W0bnntkgWPG5HXN4kzfMCXks/KU+ov7of5QN2M8d0JzwWZ33
1V2a9sWHapqC8nPkbOBqfNH59pCEvfTv636LxbFgBiqv4s5PvjF6VsPOQjkEjH7OnRiAL6ClUpaG
sHAq+SUgs9y57vjAqCGKMdb3SekG7yPVIiYIv5rQ3VEyXMYD5phrd3OKr1b18pq+VfTAWMIpj50S
EtxBspS3VKAD1BnLvg0nzee1WJk/YK4l60fc+EvSedcr6j/aKVoBBvHlhCt4KsB2Y5Pt5jdo5S1S
rv/H0Zktx41jQfSLGEGC+2vtVZJKuyz5hSGrbYI7CBJc8PVzal4mYrrttiyxCNy8mSeV9pGDu2Lm
8gm09c9aEqeTsGPuJu0Xl6iWkjtbnv+JcSZhuhqa8Je/wMSGAO7IDye20cR/pWueQavFH/yd2TVE
ivfBho1ET5a2GSaYGE0FILbPuvF9cgFePNQhaNI9b6XCgOLQjf/gpU64HtCk6v5j9kELvVUYDeQu
EolXvSzu2uhL49IQA3ssZ/zbtqSe6jMbF9d9mBeeh70CaWA2hM9p74g4zD79ssOJE4DlfAta67p7
5VF0vWHLUk5XsURAaAXf5P00STESWjJ2zY8WK92ycwhjL39nd1ThOyQ1MRwbi6RdjhAhirXPX4yN
3Q8vScR7M0WG1pbC3rL9DjR8nIxfPudT8lzq1prNlFD56pQR4DtTVpa7tZcQj0rGrtDHbvYgtuex
3+PTSkBLYkdvHpcIqlqsW3Ss0Jn25Pvjox5JKngo2eAiKw+9u2l4KocsxA/R9ijXBr/MpoR2ReQr
btCYIya5p8gCn93rwvrjJgkD3x57otkoYjgOawwQg5vvAZymD9x4zReXUVbTJqq7k9vDOB9HbkGb
tm3CNOfsApzfdV0BASfBjbHNUGh6yGGKT3Sbhl39ix1j04LP9ZguloHp90Rii8tFQijvrSEDtB7A
Dgpm4jmatn4QlEfyfcu5cZLqp+P6T944Z/vmtpl7LZdo2MdFGj0us9c/EC1umSWWJmY2X4GNRDGr
t+/EI8DNpTkfHruIxY7EP91eQlYK19nrFvMFqw7URQnxUdRkpu+SZABEVQ/2P+vDHN0TSGuudR5M
xMxyKAJ1ObF7AXRBKBB6gX0h3JSwN5ekoeDMLuNrtZRkP0WpSqiYrUWcHLGs/mdDqd/RsKcIDHwn
A0wbbj8zScbpO1Ux+auREBn8ikEGndGnvaQIJtbyJmjX79BZvVdnDryPYqV2NNfWsfuagtdjlwiW
eWNcZ5+DX8t/Uy+4mInSXgeg0CNNXuB9BlENGTfMKODOVudch7Hlmo3ol3I6Yn6bH1f6YY6UsxTp
Dj0dtFK7DgnVAYu/Ty1Swr0RBsW30AHWoSQUAD4YJzx0V00Lk+cMcJvUMJCZk5lTQQNx+OG5idLJ
rioYAp69npvsEzN2kv1t6Tr+zGcAkBv4DliIo6B7if1QvJEkgdfJVXBsHzsPAiKh8Zp4nxhd92K5
nWv4xY368QjyxJ9ouFG0Yz8SBfdOXqvb4CoeKmbY5YVDLfzd+6V7Zs3qF/A1i+YTEmqyXvRt24kp
K32mNlC3W4PL8jWxoicUuMKPPuUDKcOtLWZzF64Zbtp87qLgnMVt92mDmIyv0kX2BLqfnUBBrmXX
ppwlXJI59MEoTcn7AoNs3g8zvbV3QB3G6dyut2TfzSP2jRvQfwCLlh29rvevQTFPP8RKVX3EtyMp
0QU9FhdT/ou+DJcsnZhXsfW9fLkn0hKeRsAJdlsva/ja4LTeEX/BZZTe/MVXbsXxgSM/9QjtY8jm
3Zo3wAKaDE9tGCz62VUF7hxrtFO81uVtE4wWPtMYsPZy5njuo9DAJWnHR9Y99QMdVT5EIS9VxHRn
6X/nEjYjPSfkMkOMFbiu2jV59V2uP3xgyqMIc2o18jh7Dh08OHSxAdlZsMNFJ4wj1W4kJXZJw/LW
n2REd1jWrnp3rGwAGxi27DZn+j2YOfZXjua4/91kSe19ALaYxZ1C22fZxfNCB6Y/j2cSlrZhdXgT
J7aqTBP+KJ1mR47L9FWW1mG/V9Y4zipsWc9ExsvfThbyyr2JD1Qj1EgBaYD7+uCMZPZhTzjTyalq
UAn9nDhf3KpA/OCEa/9TnGe7ur1VIE1CM7Y7jr7IQCzOuiH1gWxSpl12IdEbU/wEXeDB1UmQ7Se/
ERKwoFe3+p3dKi1claUi4R+GkuUp4WBar6Vd0cYgpXOzafz2ajNHTr/K0qWDGzpEsFtjFwa4DusC
n7dtIqym9CnVwzUufQKfPaoqvDWasd5ZUeEcivzFtGxWWwWzIq6HFWZXgY/8QeEj+Kvaxv0tU53I
g9JusxxkMHjDxDK5AvdsBy/DUoADO37qSBSPu2bNQGdWzLmbwMrwYy0iuH6CpNJGh9ONk1EAtcP+
MrT3LIsTIt3AeLc+muV/JZoLDVoxI/Bhxt5bYkZJU3gZZEkjAUT8AHBmfbz1Vr7ThTa/jFmOIsBr
RWLEUjE5a1eu9QFbRHBkqcWSNKLiqdlkbHD2rCNZqcZRdV8VhmeZQ8GAbV15QPZzKqvkhP0cYsGC
KrWcSWHP/PfwKH/2uaDoacJf9YRbZXyHz+FiQ7R0PZwTf1Xptg+y4q1hU0pGYWXRvdPWowZXayA3
96yZWU1PrvsblAtQorFtS3PC+zXN76uXmN+TSprPucMghDNgyDdB7XJf1f56cdwlRFjqZ/MuKflj
pmM5ve7ZjCWnAvZ+u+uyAYIDb9O2e84qB08X+fK4eg5qtvE3ZsPN0p32yXcpkV2gEY1FzlugVvDp
1XxsItX+tpSS3jvggHeldMw+Hek6riDqITRNEZB7tJDwVLBnz7cklgBJaRVX/5n+xnQLEkmwuXeO
iT86960ZgYK2JjxH2gsxT6Xu70rP0z1/L/UoceWAxLHhXYmRMz7eQJ3mGK1O+LdN8Chv6mmkhmCN
1HH1s/xvMSTBewUISz5AqF6AN7Cg/lU2dfuct055AtLKgi9L9XDxBjqptrmg5QMkrg2aTTewiOMG
X6Ap+BiBMWEsMvkBGRv86TH5nn3E2nOPN6S/dfKUB79ay48Cag99Juk8jeXBo7PoN7VlIx+juPOe
YenJ4oLA2QWXwk/CEsuJARdHAYgHYguP7GlMJq/fpcmKPVbI1PqHUShRH+tg6gakADH4u9qRAed/
xxYbp0cAYShj8f+rjSgj3y6BndEARencm9Lv47/Ijg0R/YVAydYRbkaSrzII0Zq3GTn6OT3OC9de
31nUNe/rMNggzuIP6deIuHXp+ARTGNeheKxOz0fORPnzVJoR8ETUUp9B7iQqmCRGgfieiPqpW435
zFaRvxW9jApeW5j1cIfMNAaF3irMUyBNucPcsGAvsoqAEgebLIon7DAxxCTOi2ugQM9s9LBK9x/v
vezThibqLlFcJg9TiXkZvZ0fAeznk4a/0O+EB7IMyl4gLmGhSvUVyzr5NmFcP1B0Fu/DquqhyioY
sJSacEm1zpScPL+Zy53m7tkcJvwy4OiHeaZxZHKd+7UaGhInNR3NmwGL7WNE88MzwNeVGHyfNFTV
RSr59vl4e/sajA6njHKXXaHAsIUBOwDWTpYDnJ13DB+h9YYNrVARPBS4ppwtbYBPu1tnMjkDv3x5
HSlkOjYiCS90AA7f1oLt51PqGwjvkZPsSA/4J9o90mmHR7W4IzbZNSDNzPBbjgmo3Hk/rfA5p0Fo
wKEBwEtIHCtw91mvB5VAgTAwBv4TU8uLlEJOdBkmbdNv2mYkG8+Vf/2TcMm5J3nkIPo6ann0sPL/
5MJ0J9s75oX3Cg3WQDqyA3ZTgr3CKet9zCpHHoeyB9RsW7SCfahMSdPpqsoXO2Mk4GyaB+rztItS
YGuyGEvi1u+3bTgMAT/955aj+5J3Yferzq08lOWUql8Fxmlkq8ah8dBdmhCYkYMzEp3S/aeDaH3A
e+13F0wCXL2jdh0X3oZ10J36NAdZxqyD/TldEd+eUUcg8IelzJ9iggjDXb2mw3Inh0mC8IV39ehj
xEneWuH7/VPoKRzQOf8oegqSJD2iePjJcS2wGFEZFs53I2ld8g5JFufHJJ/abUk4hopTE7bhTrOE
MUxW4K2o4ODDwks4Y/kVVWF4cCeT+F8yJYSxr0UDqrO0YlK7znP8gL5Hr4QEOIajwSPB8UeniNvY
LSLfAAEVLZNS7mBVYfAwc0X+wRLTF9daTzMNHSomAchInNAK1vIg8sqraPwN+oF1jDOZV1+Vk7dp
awdT1qgYvAqyWjzfK2uiaKrKV9xTgBh6p/K485I13kU+1hfGwpHiDAxkWLGSpguRpQHIh2IzmBqK
/26JyIrgFE3nYtoS63Va2Kf9fJz59L9aN3FB9vHnY8GhXFFTK+rkPMkV1V5Q28uNln38ye81L7Ly
1XlJkF/ZNJlvK0bxy02H9Q3kE0sruHRixL9KZG9L/MACX52Wpb2UUW/rj3pOZ+c+AQ7fP5N3YAcq
oLhGrO2gujmVip4jrDbtpSqDBsq7JfK1Tj1YGe6QnXpu08SJTwqjtXO8RRmoYy2ow/jKhkx0vykk
ts1fOxCD4EUUowDQhwBRGaNyVT9j34MCTUGMV3DqV+P8n6aOZ9razFDyNS/klm4sz5bdZtj04C8A
Yv0gVaGYcWGZv9Xop/Gp49u58YJ4fsjCapRXnCFkjzhqEKaMNJzw/tB6+4RStforGvroW4wr81m6
eNDP6fD8g8lxTDZBadSgNmNX0cqkUcrzM6O4fzGlIOoYRoJlRysIEy7VGD+Au8IDh98rHBiopw4k
Yep6Rx8SsnzjoIk1Qk+EX4UvsuCKgrBh3vEhZPbiTl1zDNdpia75CHVn30A8x/Lt21FND4LehPTs
ITIOhwQeFPI60sd7UQmeUtCB5t9CCZq4DBNO9As/1OCOfQPul57qYbMbqtFChcIT570tEa6kC/kw
uIT4XbuvjD09Uun/NffbV2qxBAgzHkiNmvm1xR27x8GxfqqmYjBaC3+QoDJHfzovPUm5c4oz4Rz1
zkqrII5InOXNXP1BX3f2JlWgbdNOieAYma56IA4CZ8wINe8qM8a3nwLjvEa3vXPq1KMXqSYPVkk+
1UkcTqdbvGFvXHc5F9w6cXIvjAiZ6uPhLcTwmpB4bwvnAQTRXJ+9yFm24UKDzFwTVGM/q37huIr5
9C7Tmq47mObegzdr76UKIm/adYwP3IPXFYYuqTac9biyq627tPU7YTvHtRv2tSEY5aHE6VuF+edC
CfQdV3EWaEugb/bZREX1u0hW++0aafn84F/44NyjozNlSQGxFOK9CxGGy407u5uI3ED1mdcNZYlN
7ffRo2W6YrCPh249UENjilcmVeo5VMzV75Th1K7Jc6XNZH/T/eqH646NkSruc7NQQ8s9gnDZfsgk
U9x9Yyi0KveBVpNDR5LX6ig9lh02ua8Yf1q7C51qoNZx0Z3j4z7zkWFGBM/pGX9hqizgwqHJz13W
po35w1+rEqdAe8HA2z8PQnNHcGckV05TQCDas+STOX9WYZGLJ8AvcfEZ0UhXYwkYGEGBmGkKY7ed
Fa5zFYLJejdEBFKOaxfm66Ypyso9Ws/t0bxZ1aRfYjBpN26xPTDyboHtkLN0TDrgZymGOGWfizZ9
mAMDl7crFz289uxgKha9FWugN8+v8ixjgB6Q7S+dVE61bIE7BOO6m9Tc5VjybF04kowz970emm7U
45XvQm8+kX/ghndtSz/u/kCcz7jlU5XV7QuuCLgC2VEjJ/G4BOF8X2fcFtBQ2JcxIiBj908Ndubl
aaLCFzB539dZvpMzJp14twRAnHCIDnWO73tRKG0nmjQhAnmrW5vqmIOk5pK8oM9T5NtQvnKiT4ev
3QRTVdxhx+/lI2+Okfs0K142gg2dlJ4CgTV0c0gmzyXgkDsgIQGazXM9qENK1UZXXTIc3J2zLYpx
iv92QaxjIGBAqu8ZZPsGKhj9XruqJI64LVCx7V2fwbAEUQXSfeTzh8T8QQVVM9KV6BNfZPXPy60N
MZKcYSJ71RUtzV8OhF/m+WxlMmbHrs7S9K/GwkOmAj9T2EGqJHNBZn0N1zTcyiW8mYPgJzHW79lf
zfElAo1KH3eGJZHlVSHylIsEMXMmdfo+SiBxMoY1d4edbBQ3TVowiW5wkxT/ESbHk8VlvR2waNuE
lvPwWC9k3uaXoVK5Z19Tl4DaEWMNS3luSmPgHiVqDHTyFcOJJljY+0ALY4v3ZdvFLf7gMQlGc7c4
vSz3kqyDjAEJ52MHrI7EynGMOtff66qeqi2Ujwo5ir71lRZAXWAwP/JumN3hpN2lG3eD07MRrqvV
mf+yhal1TkbPODlNMQ4dntLiLHmeZ7zP/8okc5C3+VSoP33usFv5Fxb9yBI4aGmE34Vclm26JSte
dGVDxJA2BRTkkBPUAb1KHfdfvdAhsktmvwV2hdtEHxy5ws+NStRg9nLIehuVr7W5+pRns58VWi6X
KVkj5wobq4JoZr0qfUr9tOUYlapyQrUdFHjy1z4uu/SfM0TFepJaud19XTTcUEM6ngFwC3LT3yU2
ePZdEWoWxRtAuwTb1FDH/wYau2HyFi60T4G+PFS7ygqB0R7MsXmYyCS+uYJheas7L63/lIs70t0w
rklIrgDpvUZL2mC6yb3ubBccCW/GH5sMSJR0gMRV6PXiMPXsCvYmbgr3SEGYSvc4xUz+2dVcgs6B
pCn6921NEJ0HDuz4i9cjUZhkrlX1kTnxqq8DnSJOsyEvlhMQqlVu7yDR0TaCKi06dTDETsEaaFNi
PmaYSMQhsQTMu30mEjhw6ZBDYaw1fQYclVYu3wlxZ/E1IoaG9whRXJ6JFXEEvNZB5NTHluHBWY6e
pwYbbiM7lJb2bHyIyELpkKYsUl3cP2TEKuMqIkhR08B+dFpyES29TF5eEwLm2pte0HK68Uwrb2g/
VcBce+mdzDguzirdpzs1rfClce2I/mEyAeWn/O/KoOUGFGBek5hFVHNGGmE4Wzr6vfaNwNW7Mvrg
ST/PZQMqmKzukh2wKlb1i9u5wCJMy5TAOxHEGVKfs0xMFbeQEkNMxrfmSrtdm/6CENevVAJG0zpc
5jj3m8uAeyE7Co939dMS8X9OseveWKGksFY6RSj7BdFHhBwTwdNIFrTfkn7NNaLOKjT1aVBxmwP1
XXXzqloqz194f+CrOLJqt80LrHpZ79apGHmdA/JvaHmlWptO+YbMxbr1ACqYj6Aene4vUWgX4psC
c/fCG7ljGaUC+N6ad4241w5U2ANCZTV+MIIl+Yl03ZR+xzrjqnIgzdlUjzzkc/9OyXFaH8AFBHp5
MVKOwT2Rg3Hcc8VkhQYBvSBzEnnx2nyuBQxdTqByze3FGlptD/AAK+9fEC+K5I47Js8hi4BIsWZ5
jPNJDLhMypAvEjM+YYBhy521X9pzQ1JvOUTj6GqarLysn74nBeotY5oPTcbzZKjkYHe6rrK8QwaR
U4+fKwrBsduEn9PGYjYp5A9dIXaaHifTLfWPyGKGQmSoooOZShOi7vx7L6nChdsLqtW26HujAR1A
bt14Jo4cIke5YR0lvMpz9nXZBONLIGurxHG+behfRdUl6iQNJyl2nKWuSYbQ59CWX9FkM6X2STHj
3YR2Kie7HCqXVc+y5dvb+w956JngyhR1axL2JN6NJ/i2/LhVhYerOuFAUTWpLxTsz0yIdaZlbmzW
nK3+NERcVqcpTijFCwCyb1Lsdc/lZGRE7la4rFgifHZL3zfvYeBhdNd28P+Ts9RfhF6C58aR0bzx
pTPem15RHx8GlMtsW+2W6dWhrhT7LuiExGCMIHR7zJIwsXudND6jdoMCOO6B8rr0+Zpqki+Z8LV3
SLOxav6OE7LfI6YuMX8JQ4Ef50+fBzF+95g5b0McI2qOGCgNDy1IQ69gpHWD9d5bdHBdmq446KwH
UEH1BRbPosI+53rZxFzp0Oy3Idyin9ohoyou6Vmj67GXJwu3+7rgD2s2rUdYD/mw240zpDNKoWb7
Anw4eJQDmytWMX35pasyOhaTH11CPwI1saTahzPuOF9RFPDbwUHwnrBZ/qFMGu+KSLrfXDeD41CF
3p3HT2PrTop+v4WT6GA69n5RGwYX7Yb1zrGlZa8zFP5TC/3mUUrHEVRGER/YOBWxTp/LwzWnx3Yn
fOs/pGvusjtGgz53Cfk+d1nENlra+EUI6WwmC2hii1QL6ou1BE4/3hAf1C5CwqYU5DPGVLylZaY9
wlnMd6qHGzFn83ApOfIoIpFj9MvNtXplciLsyIRBWIy6hOy+8Xon3Sqh4i2qY/1Zli3r5ZiEphvn
0frIfifnmqbr4CRhbP830LI3bkMe9NsrU4qfOrBEV6Ci5cc+Wkd94Nfj98xlzEcjLGBb+uXvJjc4
XCB7hu94aPFnBGvEFQFww1mTxMH1KLN7GGfojE6OQUXMRcOPWQfelpeswn8J6pwm1DHX+CjJGErg
QXsT1uJU/t+ui7ae3sKvxGE4GVwwmMyem7nK4icpCnZpXTXrN3cMsfLyBcsHv1pmUNEFT2Ou64ZO
IcSZs4erZJv4GTBjVZGRpxrcEfM20druUmddrxG08i0LuOYoclfuvXbEksPJIng++sUHUnJDkiiU
ilM799GxAiXDyi3G4U2/F4M1oTFcoTX7+a30q4JxfcEhH4LHx4qLcnKkojb4Qs+qDv5QLkc/sQmg
cgfF0AQeYsFcFmeYof7jGrftZU0lV/ZyiiwiJcbW8V5YPqtMeM1r7bC8RzZIbLiL+7C+G9eCkbcn
lkMniaZNyLIy5Llu8HpBgTGMNnBNWetYiiabxGntIROIR9swF8OedWHYXpEl/btZQLHfVhSk7Byh
EmfHRA/nvPX9c+FXw2lyKclgfUGvYcYL6GxGrU4xaaSz7JEm67Yxd3RW6U/8tO2tLKR+Tyx90gBu
UI0Xm8hT0fjzYz+DCs/oP3hwbTZj/4LDc/WmGSHajaL4RTYp1jKflrNTN3XOJYup6nGReShfSaNY
BedVdKV78DE6vHeZU7+51di9C1qULmLRYl+TU76riC7lJ66urDaySYbyfjTJB52x3DQB0QT56Nl7
hX5yb+ZyoNOmgLY+F1I9FNhaPiHkxmKvm4qOMGKA3vaWeUhOwZjqCgpDWF1IFPBR9EzTPOp6xFiU
cNJISCHQXhZP3mtsLcWBvjSKKKbEmFvWUG+5/RXwd/UyXivWep+tj79/icMO5jhFZ3q1HVvUVJAc
n8b2i+e5uiuyIV+3JVeOvXbS6oFEGLQJdgjRFXYVt1UST8AXUhZTpyghvoE6OmZv6NH23jCmf5Jt
ri+stuGKYCqFIt0hEeYCb7EEhf9EkzQ5b6CD2wGt9hD6ZXwNuKfep7UdqZWvaQUtQASPT8M89tDZ
bV++dnEyPxESZhTJQkFPFO+cvyueVrUXlgGLUp34m0tYup5aAe+gK3PnBV7keEqSmAl300RUn9h+
KX6VHLZfRb0WREUrKid5gFm5wXebmazraCl2E1k91vlR+KN0lr1KpQMEE24vyC1Dn4qTz+qDlhk1
TDTysBmgzZgF1xPT08xQEDbvA8bhO1/56ZsBPBKeaaW3RxPbuXu02F28zZwGy3uete41J/nClkKl
zx5C0tld9Hzu2CYoslv0MhzonAmOOaLzX4yYYfi0LMP4igw5OAea00y6SxytiGvPcZ3unEGWzyXc
IMSZuEZJyxE2LWlj0sFDPe1037R/Q89OZxmFDqHgutRvumxAkkwFncPnEggFF4RYJW8xJk0CxvXi
MWAUZPYP6xRSwMWiL7rWIqCapBPe8Geig+/9ZpVICNBYiVIimz3h9LY5un0q12Mu6H79bEYVl6iV
C7//xE+j9sGN2cCQu5eChRt1nqz/pwwrkLsIEiRl7BbnEYhQRS1TWg8zmxBgbXwe0qFsH8esvKUL
sSlWz5nLVuI2+4NEJ7hoVgbMjCYC/46DkPx+WsQNFoRsNRQXCwczy4D9uy52bqAEHuXGFjkg3i7F
Ic9dchlR03yA9/cJXxwmBTaIM6tkfvUvvOYN95jK9AYA/K16QJnIfwILbLpnJwU2f3DiRCfnDvEr
YLTkBXnhaFy2S2jMvMti4ga7Pk9S7lXOvGBuNjmat0PEr/6QjpdJXHc47Gl6jMlBVyN1JZuYyRCj
YpoOX0ERM0ImnR9SGFio8b+JcXEL4K0fL7zQnG+XS0i/W0G33XVOx7UIZEvFJ67nzbKp+qkyODzz
NT4EJZyIE12d9sIaoHjOm1uwhLK/MfhSY9/3vxJZ4HWwswN9X2pHIJuS0d8gmoRcjmPk2wIgnaog
bZXBzZa4iKzv74p8HuI3GfBtOIbCpv2/ZpoqB1MB339usT1nAT3nQx//RsUFoN2EOGKphUgl54uq
q49hhdN3TGf2tzuaMMIDHU1l/0P2Ro0c4WvkvSiNfHjPWsa06A/LEHu7Zuni7ryOkvDT3jUjkMFt
uBLTPKNPEv0dyGMRDqnai5dSHYpx3fWGJ0lYPwVIkc0dfis6VpqPsWziW1c6YYYf0DUImVXc8AOx
7NZXtLU8GNVGg+Q6cTFxFHergdfWzp27Ag05FlmgNmDoTllLBIPycFh71eJTQ8je1DmEo65+tJ9j
zx9ct/nO7cQ0awvUlY2swkyTt2pf4qkFPTWWsMHmqh3Sk/SK7mDodFvuSaDzRuKTWhd7QmnD/JOG
IfUtlHPCa1qCMn7OMOb8xZ0800w3Nj1pdLAvRH5mJH2ny/OfZggG/nK2QuBb3OgUhFH5t3QGGPYY
+aLTmLrrPdbgv+4QQ805luRK2y+7aLJ2CGOUah4iTKyKomcb8zXH7MN4G/aOdK94r2hkl3wD85/e
BuFwNA5VRmY3l+xssRiuzXDyV0mt0bbvKDhqtgx7qXsyAUPuNiL9QDNZE2QOBhlBI3e6JWqFZ6tK
SMM+tTOb6GNDfW/z6YxqZT/X69RWh4nE7/obJF8Qbyou9GrbNGIi1SX6nucu7sa/FlYa9KemDRbS
gTNWHVR1i5VHrg6vH9+g0izhMDAHat3+KNeTyx2m6ZgECAzy0HknDZKKhhsOzRr/KdaS9kGRkeaB
mAvcLSvesOoB9lvR7twpr0rETEs2/OgG6DN7l38dcUEd6pQNNbb85VToJk3BNw1h+6e3IzLfZV4w
bGa7ORLNcAmdJs3sdijdLnaxDIAeaMLXOl/Nut6BmtHoK9zFjBU09aCJY1uZ63a5yoFUV7dldRj0
VKVS4BuQ8UEhb8029LAKo4G69S4q7PorGuisePVNXpf7KEw8HmOuNFGh2IhMuqZ+awx+LN+pmj/K
dfNlT1u1o79o3Z6hP1iW95SBsd8k5EzJBZYmGftKH4ZZteNeTs6tl8xpghvUqgtm/lgjwtJ7GA10
oGe3k2UUvCNjldHeTbRMj0WA7M7sFIwa6/QadrqHXkHw7D7Hwjxmu5qkafOP4mRP/HipZMO5h55G
DGgK2bhgdn/u6yb3L4zEXrgVMZLPsxgUZtVOgFK+W4A2eK8amRyiEbZYsuFZFZzDCnPUxu1uylU/
L+7B00inWOcXguZrrToKROr4jndSvk0mtlYXTPzYC1U+/dAqAUMTl5K/E9yiiD3N5SWW2ewedAq1
3+9j777D8z59azXyDtoPfpnpQyjN7KWHJQgGDtEUS+tNElnlfFZKhs5W8PVVhCYc8IdlR1bHEgf/
HTvjeJxmuxZH4TfAlE2ExMFDurJ1r7WMbolWSn22+ZpMYCxnc1A0Ei/oQPwA9mFgxgddE4/kpdAB
eYnT7CJU2L2u+GYz5ky9XCMypp/jwNJg14kOS6fJSfyywoVs4zsaC+2qwYvvADc45owTw95Vvk/i
BKNuDfvCcEwiHqMdEDtvUhoBe1dr/lFlx7OuZflYpdQz++Miiid0/6i7o6c18/YaCscT5T0A3BYx
so1bUnapPntSWH9UDruPLfhNc9uH4mSvGI1flDcl5GFrTYs9Rj2aQuuEWpSU7J579iX0kX1DYKan
m42lPWwtqXYqFsUv3ytrKIwGtJ+UFeu1GhO6c6U1aThCKuatBr1PruceAXZbJEgvmyEZcnVoA0+a
BzsEzHNE4AZQIuBDmw3RooW/I7e49GuRjnqLZZPQsEheh5dfD17z3PjhRDEHoZHvtSN9QCoH046q
J/ku0tXttu7oQKbBf9LouwlDFylRm+76aiqmnaqXgIYx48tDNlBE5TuS7VvJVvwjmgs3IXls1r8y
JM57BwZiemmoZhrOcWinN2+OYjQXx5THUGU3JlbKZHlo4jE4DeCfFgZprwkeB4SVp7Yq+ksfzH14
7eNRX2iR5sMuuV+PjV5AOdbpeR6H6BxGdfgDKHtGrpCo5UFQqade1iVRZ8djQLoUmWk04FjX/YlN
Xp4aApsnPiVyz/Qyc/caUOIuxcqsd/aIi5DlrLRNH5TGOXjqHWwyBxcAKmk96bA8hZdZ4aHJZrbt
TSrDY9xLvYeqFwrOy6n/O+YLoy4zPSDrxYKW8iBk3ZWI9XyQ1eh8pZJdzqvXYIDaZdOtDywg6kau
Q7JL5ogWDBHteFRjXMy7eRrY/4654sI00QW2p3cIjwWdLebcGY8OipSbwKum6/VD+X2GKNbEN5Ch
anpu8v/j6Ey2G1W2IPpFrJVAQsJUQq0t23JvT1h21S36NoEEvv5tveltqmyJ5uSJiB2OCB8bo2Mm
a2KYG7qu/eti52T8oJbUuxLwDSU5ozU+0cmY79fCqs4LeF3AIBNmpHFYroDBGIr7BOthPfXDw1IW
5F244zpOoKUykT3lfeTBZJoQkVW3Xzyneuy48rYuW88oAKpSnGF9xJGN2RcAWmMZ0khs0gHczYP7
NvJMopdjUPKQBhaep4z2y5smn1DCY7uUbGxZ/DTi1AcDLay+Rf/pEo9xe1jRxM4Wfh3GbgDFeo9F
BtfzqvLl4mRFQ7cXeUUiTbmDUzAVAyKzM/recswwjhPJNmPAgOHIMLKRFY6DMPa+AGW8bKi3sv6S
JU8PYemn316PUXezxsI9OaPGJVNrmIsbhxUjOxc3/pbkjd5lUY3WtsdKdSZ51uxTb+x2QtZh/jXA
C3/xHC9bsQ0gXbxTijufdCdtmumRkDgpZk4IHQkJqIUml5Z/rXH0n7p4tWjzJCVMy5Fr4RBuC/On
gmUWScKQ13oBQ11hcYYheWun6lqrarcdsu2pQ+F9youlfxoGt4yfM6TSx3ZElMHj4HOMotrGYrtf
Qxp0Jp14u5rjIH0iNp5aLRoOhKau3D++oWD+p66bGOg0ILYtveTK5fyR+OS1WXkdhxwrW7UZ8KI+
jlUz5OTi8UdYy4yOyDMhf007UedHkIg+9BZ3YO4ZnQiFGRoXK/FTLlT8Ij2bA/FAZAt32A1qZWjT
ERsrRQCg9DHhoUqoxYqCkfBh2rmL2DuYCV6WeMFxy4JNHHrdBwkVek3F+YYAxp/AWomJiSnYdtCt
H0VuZ/4uaXh4bKHC1mxFmDYu5I/bPmKtSac6Y8u76QS/oD94KR9QbAY81Gy8HHBHbj/AcTV+MT1z
CE6Di4K2dapgdt0HTj/n55CMRbjvGgT9jT+1pJaErJzuA+0kZzZFuutPM/A8mmGJpOPtRXMF74iX
FQcDKQFxibk+uiN2hPEHc0EJp3MB8weCdyT+HXoqcuKJGhq/yxR7g1w+YABhT5rSfpmdkrnRRwN6
6adxq8Js2KUvJ/41raBNjZGWb9FyzoqttH1pibE9GAijZ8vVFCkOqv3k2FoP90sXzsvJtJPH2rvl
BUrKRElDikt1CatzEBDn4XZOrZqODFgDiAiM5GwG1tGi+AdKkoNFO3v9vxXbKi2DNhcs2ceQBNfG
gql3jm0milejBsGMIOkO9ndgsjLCAgVyVzV1GCTwU+bHMuiLJ0s2MjlU1S2FaWxDvMomcde96XRZ
M7FZhsrHclYtttf+JUzV3QEB0cuWeCY+Sq2FDy4BH2u5w9jNICKcaegOJNtatYFKUDAHVqM+IuqF
ZG3giUS8tQ2VwLLvPyW7Z9yEuG2aU8DYFBxXOSXndbHmb0qeF9YxosI6FMaf5UIS6HpbKpvPTvkL
KTWk32Y7xk7xlS+sLjacXNc3G5sNVzTCL5bGmKPYg5NWNr0XZBxwzvluduwr5QR72QzTHb8igAYO
B/0/gCrxm7Pamv1yhw0wLzNHov7YYAtwZhbrVhbOoA4KoSSGpZ61CeEN/DQJ8URMR1N887ClVO7y
cMwQdjiQuwl6BalaVHhk0GMyk6Q+hF5s0sitJxx5wSoAUuhSulpG3Ug64rA6Wf/r+GN7HTAqrJul
lCwhuRSwA5Q4T69FYPvPdaljCNbFGA31Yu+sdmp3PF/yaHECDLwD9rIZPhIeDW/NhwMGu7CDRyyS
9C5VadoeXF4AOVvYYllPxoPysUsWssAA4CrnHgZZe7TIy5zAr0EckqpZWAIbJJ2QdbCr+cUAUIDO
w393TliU/7GgzHxC2moHXlpTTIA5wHpTkUHai0ncHpspuAfOGnCX2ZVbe1972j/OuZx2pKh46hjL
6atoWVYyJlBiCM1okcGq3458dg0ZioU/l/se6GDUIDdEYzLCZ9vEwQxQcOZFE1gE65mbDpg4lh8V
a3PsuwnkAJMsCBx5y0fBojX/cSPS6YdwPzxwogSFOgayfA4xS/698fq4nli8bvq6nA5rMw3AeUG2
YI6M1x0xgfZxZf1y8hZnOnTzWuLWHRsWfomDornjc7FehsEjS52uWFjzABsAW52hoQrA53MtOQTs
BJGFT5Fwb/5bRKvFNy3tduQMK+5ve8kYyMkrVxEVCd0jQaTgpG3B/qiYBghgfiI81K+ERtgCODfr
mtpsBwzeLz3HmaPu0omDTFpTyc2GGIe/t+AUbfveso6lspkrOo8c/94iHjdEa8eOnNi1zzfr6cBj
fCpWrjL+MZEXTdl3W4bVQz/V+hLzhd9jJiJ4Vsa2x3XXEzROl4rQWpeQP1HBUJ05aUqo6WnwV48e
SdVeS3eLNaePd0YLpFOYHCHpQG1wdRI/ePUqz23f8zaVSEyBMpuCpQqdqaoloAtVteS5EBCgR0EG
KZdvlJslexjWgAU40RgQ1AgC5avNCSNAZeXbQ59HdThOrtLBzlbUbG5H+HfhsWK1TJkpBBf8MAqp
nYzs5IedjcfbpISGHGArKNBemRzgmQraB7nOpstIyOSxSguOvIFh6f8klMbWj3NSYnVAbDvYVpKx
5+ObtzYBsdYORMgwb/M8X+m9NZo/wifdQ9D6Y0Y8e2XOxOEoAcdVd3idM3MvxqXAtWdGJz9ULWDj
fRPQEnGf2W1o3/er8KlssB2c+PHQdEePvc0HDtb8ew4LqHqY4nDM8i5q33qLc5Tg3U2h+opZT9Pa
bqUQEWzvQHaWvaOHbEomtp1xK4L2L8a4+MpMqf66gfSvZRJ6zmW1K5PdcSrA3cjbfa6ilDUCO1fW
zg81OJo/gVtmj5qv84qvHcwoC2qK55ENZ/jt/ijt+AQdxnGvCoOyu3MpjYDbwI58AERDsmHrG4ww
iBklMpHI4qbbTIzejgJPHwPPhpIiTnNPmyGLmXkf8wf+V1YgbpDSLaouVZJBYg17m4hjng5hsF8A
TrpEYfCdvKsZD/shiHHB7JQIw9Mygtp0ZUpfwNhlIx8N6JGIn2YgZ4Rj76Rrs/RbmmvGD1Os7T8/
6OYmKhefiHPtM6FR2jAuj5Qox+V2BkbebBtsURQfsnF6mJPV8Om4DTZU1dA4GQWpYocdx/jaL2uQ
lFeLoml1sVYXe4vHRasOFlWWZ2e1FgiLtn8u3SD+Q5fFdHsK0zdyRxuwm1zAYlVrtAggvRGe3rI5
w/EWj2VW97Tem/jaNLN+LfAZQ6CP8YHdNcwXAVClVSLZFfj//BUsLmGTygIOuRYVKzMosdJ8jyMf
EHS5YorxvXudqI5I8+YR7nA8Eg+qmt2SFO0RqGR+aWZHHAEzLc4nCn6A2Zra3l2aY1ZmqBu64dni
RA+FHbRfcFpyjzpNxYdKYeQkXxZoeuEjjglOdG1D/PcSEspY2fJbblRNhBQ0TEYaJehrc8/GEnKf
Ww5Oq60VB47/Vdqzm7/29GLO6KQ1jCIyWuD7CODw+yKhU+tDuqtL7VciPjwY8D04zp09hgFN0NNM
c6keqXBlrcKPC7jvBd9/OF6x7CuO6nbKYyBggYdIASKtu4bSW7s7m5j9JDnjkBjgW+mLf4LRTr65
VWuBWEdUor5lmERwZ0wCAqhJG2wWRPUHzZM2iDkiZoAZ/oLe1HsVlMK7WN2AdYWAlPYIDozViqy1
YT0kAm8DbMrBgxW6Itt0alwu3CjdzvM0GKNyDqPSCfHEZ2IcD6vFMnFTdRLQUO1SvbrHwuGd84V5
3Akd/74i7UHSYnGTK3neFtOBzZDgc+68lLHj/9BFSfck8wLhlSfHImlyhClFjAAkAgHhZjPi9S9J
WNL+O10KFdbOThGO6qMbDxcUhL2Y7H7kBAFE1B3YducTmy8KCtxsOriNNSaHfOjUfdE3wnyTnfHc
t45Q1k/n8YOmfVXn+3bkIUg4Wuvs3Bn79sKhEBIL/Kj2rHDFepLdAN7MHsrhTKMQEUgDtu5+dBM8
l1B4JBJHPS/e9zgb3z4mg+LAjQEKcSPVcMlJWtbj8ncJivalR9uCYI2cgcNwW5cFO/ulLgr1j8Yv
imfRHkRyxOmQV/8XwjGQdP4sce97eb8PWpfTbuG1Uka6HKsAuZ2qCclEgULttLpaIQm3t1tfEncJ
hKnCOw7BKx0dfbD++Bxl75sx6z9iBKnsSRlPPbAiWouon/qgh9OD8NVuCWlY/1Wm76mJyVR/RtTk
SYZWaN2Xip4cfJ8lKVKF7ZkSyWOvCz+CNNTABMHVnmMtbaTzZo0VhrBJVuoHcMHt4GbyPMm/dGjP
iJQLhrdxnhmofW6NhKob5wh3hkeI4xBufsdoix0MkheP5j1UKKyjdIbWahcKs47H2YObOYH5XT7c
omatwk6xYE3kmRjfU7XeF2x+IH91WKsifvmGcG4cspcZc8TwvufmI4fxXIR5dtBTUrUw2gxridY2
VnOaNL/nBq5IEf6M9eIMV8tWMZ5J388wkWr+pZ/ZNx/MoK/cxPMVRJN9zqeqfPIMgPdNI2LvD2v9
4IJ1fIjKOVhBhnvMlHDdcHvfOF/a/3S68bYLyW7iZ7qSYDuzDM6+3DZU3oaQvfvQeijnLE3mqvB+
kfrxTMUIapu8oUXDrRpFhgW0+jdckvCSFNgpdyvpE0FoUyyHWTIvHObKiiXYlrbzduWSCzp+KkIp
jZTg/BJswcORW0xBjgPWX2FVwj5RnVfP6PsuL6fXPsBNTMAkMeUBKo6hHyuvqp4+kLx+Xjkpbz2T
lg89Evi8CW0YwjEWEQASWNUUHsLDgG1nZ3HI/48bn5CUpR3mLptwKByrMYhP7Qws+TgWHXo7ObAV
evZkKOaupCWfiz5HsEvwspZbP4TqssHc5bODDwArfJE2X7lVdeKHV52zv9pyJG8/6KWeZvAXgmdb
xTBx9mlsJSqbWixA5aztaTsFev3CYz/8cDwoNqIbFtBx8QxTSnksDxPca/uVo98Lfb80JNzUBLEf
yJvluwrt9MY6wl0e711b4JXLbTymqCkpFnJemd5+4NHUXttEZRjRhE9pQFB3FyjpqbySaJqcS2iX
8iwrWVE7pBDITjjfe/fOsn0ITCEdI9853IrAJr5dtyQULK9q96nqgvShxDadf4bQXk8d7ZGg3ftR
K5gMmW2ep8Gu3oKGaY+KkHGHmFO0d0XdrHmkfMg2C7gpKT5M2sy/cdVYx1k3TrpdzbI8l5anBhRm
3fzzbi7crSn73nkiZ0BHJeOohUWQattiI9MsXXZJbLX3JVPMBY4CQkHoSt2xIcQxeQqqEcx7zKqq
3HP6ZNgaAlO1h37gGIk/f5Xsaa1QXEt7vYV1F7dscVSZWR5tkp/nCtN9BNaszTh2zOtpin3f3ccY
FDFMVVzrWHbDsTklwJTh3oa3DT8uJEBddv3a4ND+E9JesXVwQd1nre7/m73CtbHeTlA3EiEuvEIn
NMsu/BAkL+dN2mFM4uqS5jLhYz837Cq3QEg0ec6GXfMTAg2BQdsgxJ3DlM3k6wLeF58TjOG1+l5W
S+zjmYAkw3ks+KsFkKUdFQNoGpyE8Hcyrjft/ZwIoKaZIe7Tsd1wdoEfrh9lMVZ/i8VYZ0GXzUjE
QdIt1PQMo6GVLC7yiwlfMmSJ+7Zpi7dsGvET8+HDPfO4ISY/Fn1UQWdSr7m2UD5b47vEFz2cjbc4
Bm6BYVCnGgm6u3aY57HNqr78CyqB9EQqZ9agrlC3R+SCJAbEjtqHsG+ua7asv+mk5JsVWpa6B+RY
WxcWJhk3CxKgy8Kjds3OE7ht3kwmA15LbFVuoLRpvkOtVy0WEl6HpypT0ylh9+fvl7xbragkoHHg
lZrSHi/y8ZGXMM1aaxJW+6Cs7GVTtHZ+UGM55vu8y8W9NxW8GSwmIHiPXFEW/MWw/mU5DI6UWg2w
0Ja+bb/SQR/XNWSJKCZgEsQvyxM35oCDzO1OPeZPuSnDJXZ2cY01CZhVz0sQ4hnJmaQcGj/SXVun
6DJu/kcIk+5w4Ks7F/GfCZrqFM7pToIzrh/8qKk6snJcDAqFLA7JeAdQVM9tHSoAN+CPavK3ZGwY
2RDQEIgo41F7wiPztpYBe0szZ9NLXncpobaWsM61TAeG8nhZ8r0YCb37oxidR6gMq3Ow+0qnp9Um
qwFZy09fW/bQt0bFvksvTBnJZUrJuMAqZXzgcb+KjWzDsH5CJ177R7iLeLBg5OngnoYdRL16qTr3
3CClc+2CZMTMZSXdspPD1HR367JUGSYcqybq5obk52NUrmWb+C7B6qGDiku8Co9hhJV4cLcQNPBK
hiJx6n/dGtQPPq+vbzfXwfNsyekoLcNzqUjxNdvCAUrvrQ3avMTn/5A3ZdfuccgEj4Nn1++rlxdm
106deWGTqNLnkGgLnQRVnYnpK1ntkNI/EYSoDr7dsdMYRhLsk2Tj8C/Ikkp+Sw4Z/0y5kFKlWlN9
qcaBYY5rJCCh3ivkpXJ0r27t9R6/tZnXVyZk9/bGYldTRomvV3UsOVq1b/4UN/3fcgqS7JezRUba
Qa9JcaZVjgw6khBvXjrqMG+0kFHlvgySGnqIqoJ/rfHCdy9J4Wkgb/Pax2LBdYG0qqdX1oDcmbuB
UMSDZ0G4ecR8iCWR6rUFpXjJAu/DD0p5nRlKmiN1Y8vJlTWuB2dpXmQ24aYSMiTNqM2tuyKM22Ej
sn45560XfLcdSKo/NcGMX7rKYh8Z06/7PwZAePsQY65wT9ANvRqPGWxncDW8mcjeYjlvvznQdctf
ElVNEZFSdv7raNesntQN+iFQAVyckXU81IceixCJ8YCj5Malauic8+S9eGbRPlgQ5fxMzuQf3dDF
WaLaOtjROstVrse2pj9KGarapdvv4A1w9GrmkAwNTIz1lGOFmj+7UfrdF/gNJ2fOoQ/tWzudMbyV
M/8Dg4HRz1wpdv8OVrADJTGHwxBsZ/Z/5Lmb4olnBDyY3qT4PTTL+s7vk51WYXjXMYEPINFsEFmk
30Z5rIq5Sk9p7iT/cLirOuJJ7Twxso7nsFnVbeMdDr90trSfbT6TwciTpDsS+BieNdyAQxv07c8E
BuqhwyyhXwKRZId6mKblcXAJLGJ+zgQyM85I8FVMPfkvW3hjx/sxx51CrtYNav6YjGJq1FEvhumK
+Y9vza088zdeMxeicYNhcIzCHPb2F09u/sqVgSlm6xPLB8TS6UIHp+ece4mcguNpFegtRtiZiDxg
1O8FyI+CtVsOyYLsCU1jfIz2F8OeAsySll0OXYyEMVf0bI1ppOANm32eYE75JNOQ4/yzJjldIYNy
9d96Nvz2Hmx/20a1XkDUeEOqD2GuJlZlDUahiDRilsHv0uSyZDDV9pOXTSWjOM1X9KN4HBjWrAws
Ire69wC66tZpTsKl5gEXbDv/HaimX+5pX2D1O/V5cj8Ti/jJQlT2ZJcg2mFMEw7qqQvldD6UMgal
RntIeuWEjv1J9wU6mJ7na+xC1jZbYk7iyOoU7aQmGfDTBBS2vmS1rODBYuY4uB2iE+odDx7YbrGI
jNMt3THlpYuFmSu6Gr7rovYvOcmUGrmQSs3/pi6vBC9Uuq7EBnsp18wNE9nFVzJZTflWZXAd8STY
Vb5fnCLZlQ7w4n0St0u+q/s8rCFSFHH1R5Dlsz9cf7VbXjgwC99GYgzFR4D7AEEU92ycnqFYOi/I
fRQMkg3FGiZU2G4aHl07Kemt3dht2hxql4dty2m+uldmJnGd4Xm9VrZWeqvoXXhi7x1TwmmDtv0z
OOnIBQJb1B8OjDbET2AwctydnFPMYOPQQNBg0wvmPqVYPBxJLWAxIodJ/8NGEPo81GXdnpgqrfW4
OoFlvXL9S30r1kiym1pvJ/erawHdc6tZ0lpn2OxfBq6e7lBoHTIHShazlM5mwz3X7/oOdkuXvINa
bMndgM2k8YWNGGJn3W8693QtdG6dF6Q60pzbIpDudBAeLKvdMtoGKlq+kLVwOaMDMqqXUzOLfIZc
5pS7EAs4azMyHifb9fAYqGBERakcEpV0mcTNrneb5B45JH+pvBYvSO7K6j0sYZpwwmnSH3SshDCv
FEBJzIRJG+Mm3y1oki1WSBfmlOUlVYVxbfVK/V20iz8d85lzfuGz9dwp6Dv7BLWCSGypgB2EHsC/
9xv4LGd25m7e9cw6dEK4qKBcU43TU4m7ThERMJhkxC7AMLFausnwMCRhfjU1lZ8TtUaPrODJ+1PX
xSI6wO6FGcgTGfsT+u7ua7YE3qObQtvcuMV660TTE7uU2F+E3iHaZEhNqxdb9G2yKpz/tTyQALm2
bDFeYAxa2bOfsbZ4QUJkIght2O1Hpo4lfXNz05xVmNvF1klSwlKcnE4VciJEmng6eGmDlF7I5Ywz
Hx4c8NHjQg643XSS5hg++EkRprndzkLAsz/wRsw8OuKwH3Ts3Xs4LbhHZvNLux2/CTvYFYqbbZNy
w3xfa0TWgUviZeXaLU4DdgSScQMJWpyyfvAWlJn5gZnith8W+QqyDTU/RsJO51z7St3nLGj+cbyM
8Sf2mm6baqjd9zymc+XIcju/Tzkvc0gt3D55wqFC1Vm1GLTpxCQX1kXIZXmCruuRDduwvabNLJik
vA61BUHSs2cSSJK1+I7HlveJbcZ6pmIcT6jUEgAvKJLLPEJDSaG8IpGbtvlpwHbd6brXe85eJJik
qJzjhL3hNU2B518CMs8ROAlLQCyTmdxicSlvzVIODXM8RdFObYPyj/Tl7hB5l2bHLzi9LJxwX/HF
++LgE4PkYzJFy1acAqBD7KnirL1OWfumjdWjPw0KTXNJcB/iLnCG9zSsmj/GZgFN7rhvMOYJP76j
bBPECuqD8+aio9enuVpNfyP76OwIBSG+JJo3IAm52/psM4Qki263nLY/GwXw8IdRVIaPA2bR/mVO
xkLdBWAs19cg7DP91UMS3ddtCKuWauFCRs7KcPW4svCNArtfPh2HvOdN+/oH+hB3kujg1dY+Pqt4
7NtvSoMYNtp61JQstXlxDzzZH6/u7LI2aZhwwGB5Ajel8PojYdvEOfU988YYeMjmXcN/uCmtpf9u
rXX+tCzC6GCuOsJJw3QANOL5XA1dfZosp2ab5/EjIsItQfegggm7zdqV+cUOINM8Q8eg7bGzfefI
i2OtEqyuWFh2bB38LwHm4kqGk9rQrAnZJ63a4dCIuTqqGBpg6VjZeABhwOEeCnTxXxpykwbBVCQP
Zqir+afLA+x1s+8vCvrNqA+SorZpP5WQgrcjdnx3y9BbfXW+A3q1peIooro1cDes6uQjrwn1UnKE
xXfipkRA6qD4hVvbXeB8z5pEt3afgBvnUZXxsN4xTqwvUoVFtPTKqg8uCf9dLWOCprG9FEROoLPw
dBIHwcT9lhoi7JvEn+TXsJAJ5zTM1zRzuI9si0MfB0grexd0F7wQdGhpSi9/cKOaX3j36XGGQMPu
vijPJU6ZowtgkA28bHN2x8Y7KaWA/1B9x58TiEH09AWt5s7WWejuBqtQ7HuqRFylDPwfTRnWHuNP
Sid7VSuAGKPz4bBRYFM0dg6PhyH2j77joWvLG9oHlwI/JZvi9N+ayeKV5OryC33SgnjhxS4SH1kW
R2Ckxi2ZhY+zEfWL5sf+AmnbPzGmMo9JEEKE1ER2LSfj/eS50xINUFN4CcXkL3eJm/rqQPiWFMts
zf7BZBwAMSjBzlKEdB6kXXMCY1zYyRQX/VZ0UHlBseIZxfp4cTDbM24CgkZJx2E2hWmFaiWSNZLC
pY8TS1H20aRd+l5y9AfGpsOHtC31S9tmoLQYaoqPUQ2fVPh6fFwFfgat3fpix7H8aoC7vKXuTCpS
DXl29Gck/VUuf9s0MIc8Wb0rfbB5cQy48XYur75h03uOeuzqHteNTwbvfhScxndm8EeCXD6cy87l
U1Xt8MkQsux6gjKUVifh/Ov1lfD3FhyWfQNHgP66LkMdxfCNP9bCI6f5tqg6Caf4aM116ETWIF6C
UJoHcTtpYRvh+k0NaEqsxeGdU+Xxs2CdsFnboIwkohfSBh0nZ9262Ykl/W6RhdlXqWLYInbe5yh9
bXCepm4EcyKv05wChZNLc7bGLHlfJv+F5JW1d2D2XQR+52Nd28GTImB+WMtmmU6U2zcRz6KWQwMm
6TqyXdc5Z3w/UI0QD+yNdI1EiBltZg1Z1u8Lj+EzCDy+W4SmFImnz4KPBhlzPUpcGlfJy+qYp7H4
wP1AuQV2ZzRVBQrE79exiIwrA8kRcvjBn6lfw7zBCVT6+QduTOdUU023K0dncvHfg4vE3J3+QShK
d1k99JvMwg7na36ueoZvlY82jmlOVlHjupCxCmV8uLyGnbDjieKRSMMYTWkQPqdoTZzrpyzBFWb5
CPa5LFOafCB64aeoxBFLlvk7ze384+Z2xUw7fGM3nHfUfM4YVqs4fLeCGLNaYl3X22+KB7JZKMvg
HrlRYQhcVIqqVwOZG34vx9gRO8DQT8eCEp4tCDvnDjcFp9FAzRS7mSIXm3JusrMiYsOPugLRrTJc
HMJh3gGFutUTa20Jr3pj07HxhD4FQ5rlTz4zNfVO4fI4THraEnR7AoegaYIZB/0UJuuRzzrctd2K
G1BZqH/EbH8cnAFRb0/Wec7MmZg1K8vWH/J/gZ3qjTU4vPw0n+oKdLl4WWlLp9XdNzSjQEHQhJi6
LWfQkhcakK7PhEPvbWob+/6mCDEjYpJ6omQj+LK0d0m9broDIZA45zCxeajakK0fxIiBf4AEtSUx
D9UUU82FYam8ePMtkO7jtPiNW5vP26OprQ2LwN/TJdLbEDm4oi3b+i/vQIY52QJ8kYTBnuXLhOKI
E6zsXFVvgYryIg5U9VLQPw37siidU8DK+StQXXM3q5FYOjPxL+N7/aeqmsfyFrjk1o0V/zN1SBth
W/a3acvHRnfJZwDefDMgiD7GgV/tAaZTlm0SUK/bnMJ5QbSm4aWeyd/asssrL6z57DFptRsDqmcz
9rT/HDuXIZoJF7qcq0CIUMxze4WWvLHe3USYiPUevQVrOBxZVQi2kPyYa8cCo1uy5YyxB8t1mpNb
wBPSRWmpWCEw4G6Y68OPbk4IEYyNOuICQinKSxK3edm96lJz4qQySOM98m4Y1dXQUOhTI7yByXe7
I2iW/Is2FdY7uST2QzetiUOUgcURvnQg9J0Lr8tk9S8UlsHdcPnd/K7dkL4Vcew80PSSP0tU86jU
cwCQnEPAvO0wh6idq9c0j8pqTDm3Ji3qLByHDVN7f5ss0j+06w4vHPi/2tiNDzqHhEzKngkBhZRm
gqr7Roc3GYNf291NOg/kNkXEhhfAlu57gbyTbn2vrac7oTn3d2P/lxVxHOnANQCu5rF9znwRQKIK
aYpuUe9x5eQ33OgICZ7EuPPquYYaHq9vy2+aO9PDivl+m/eS7Ta8s+awQDd7SvqpfeaowrPEn9rp
L0UfFEeOK06Cqa7Yt7QexaY8FxSFPEB/dnr102F/cytsOVqa7WQBEKLiMo6sysLeMSeEEJ2CAxBW
1hpJwxdnJ2bB2xPTivAS610zZR1RhorkqsinfuvPI0UReRN0wy5bW0bZBnMVnV1tNAKx5HGyvAOg
w/7oGsrStQlJupqPNk08ZPwbvAOzEzyc5HMyxEwh64VkfjEqp/M8gTlHZvd5nJGmsK1XZ0G7cd2p
uBfKdT5Z1KRfkxLtKRxCfzrYZXGAGnlzHxV8P6TFnfQprtmI7ZUDk7GnZpqNV7nijIl7SnoMeew8
606g3qxThvrYHKyBHaGclP9SEtJ+Ua6XRiHJN5q7QrhoSjsfZafFpwXCzTqUmch/x0niuOGtVf0p
PG0uGWasEOY7RV5bh6X/LT7OsE8xB6W64Zg91INf3kkT9Ntuole3gAVBlAMgT0zxIZ8lQaEsnrS8
2dihl2Zje8zygLRAht5VqURi9Jv/S2Z8UeQkz7kgZ94wHWOoyj/ZvvCXjeG1GpBPw6I6kxQIN21g
9EcOpJ50yrywX1+LRL9NxfKaxLcZIedOOxis3PiApRctcIZ2/hDcOqWr5KlDd/jKY/dWxlEpdts3
wcGZUx6fpJsYuWCxH1AaWG0EoqJ7R7QPfQANNF+K7tXArNgWxeT2W3wJ9s2mmL7erH7v5B6Wig5Q
J2CaSlI6Qxewr/crdPUd/Sj6lzx2OKFoJTUPuDDDCOYpd+HsRp3zrh3m+U/T5QiYI7/FH89kXFlZ
FW+t1ob/b5PS+W6nwtxVrGjcAyNQALIbIZwUGhc4ftussljrYiuB1f0HIsX8wRJFHIIy9DqqsLR7
HYOmT0+Fjaa916uURHiIwE0bm4DWP8eWvIpmvKTRmIrhL5evXR8qBPs3J89M/S2mqX5c+7V9UnAg
ngyuE852XWgT9A9McaP3g7U5YWaT9E6FAoBvDp/TRBpIOyEe3+n96pmDo+xZebS8wfG45s5RufWN
rBdX5m6azRx+j5zzFD4pTXgD05L1Qrt8sfztMm6BVSnos6yccImMawrscJ3y+i5bAt68fIF5Xl2V
GSfAHGtbnDNHpXD0mux3cVKbtyrWam8PpMYrn4gAOGZnQIx90FfHrDURfdunfl0fOR1ikc7HWj3a
BhxfMMicg225Bi9pUnhA5ia8fi+C/S9NyWyOIUjGozuNO1wP9S4ebCu8/x9H59XcqLJG0V9EFU1o
4FVCKNmyLWe/ULbPmBya0IRff5fu69Q5M7YE3V/Ye20EMJbcDmXl7rLcNXeTou9GLgjTsMgIBYxo
XFPmdShk7KCFvOlKQtYcrkNE+E1wt5Lga+4HPTv/WJ42p8IeMjpA8j4EAmpruuMtvGGQySaIIJn0
vxlqzQdGOUT8VIHjIBeObaSZAB7YQvq4iwh17TRjIBN0QUyFMYvt6DBZj1zfWz+R3BDD7DmrfNV9
udRhYtZSPUwDtlFi7DrEuMOmHFwQgm6X5TdanEWnl4aYXBV5hgvu03sbWF79wjbLWBDn3Hy/XyZN
bPOROkgM0Bm0bFSwVdD385+3FoZTdzYqSi6Cnfqt1TOaUgh5k3450ivwY+KQyp8hnKQtaS2mI/jp
WIribEydQsKWAr+6xe5Tx092UqRJHqKtSmdFacsUOjtwNBiJYExqJ/Y1QFiBWRh5ZPoKWzGPiaAf
dfA54ZkfTnpCzY99pTE0Om0Noa6ZuI1IMrT2SASGibh1nK0Vi55UG7A6mtjM7q04tk2A1bCeILz5
REMUZLFm3kzQ1bqaA9FLqpvZANRDVlLC8Uc5onMpMLJTbiQxXjDaEE3yN8gQ+W8qwaJMcBey3GkR
dZRyUte0jFWMyIL+uHBB5MGD6SLmy6DBuXjWK9qQ4GZfISvzGuSm0R8I03axWDZcJxuaMIHZrjWD
sJKqvnJh8bJgkWUuls4JU2Q00v1nkcy35VRp6Xs63BjMOiAMKjAMJs5m6FxVHMZqWodIB071ScaG
WR2NgvACgR1oDK3cLPID3TTpinKZ1vwC+y739ovybP84w16LUXQSqrwBMmOdtD3So0DuYfvk0r0+
g+uBBrkhg3cYztUQM8FBmt/UcLf8bL5ia0I4XGtJC21xs4+XYpg991B1dTBFvpGtKgzmRn9a1giz
d0PBNDt3dC/ToccXiRq/7LzuubvBOxpxC3NE8iponG9CYKIZ44yhJ9KGfovNIxkiAd/rq8lGFCIO
yEbumsq1Hr3UXW4crQF1Uy8JVDmiDfOXY9faMo2ENZXVHf+kVISOKvS4HAeS0FNjeOuMxXtC/6Sn
F6KL+gfpaYdfinQauCW2rfZ1X9mA7gImMsJSNPwu6jIK2tKcONvT5pVioR5/RzhAv6TXYYay2JD7
uMmw7t+jU+je2zJtwd0ycX+qjXH4CxzsIQfcrihaicc2L8wR7fzBURaFj+3POx679BtzhdcfDaar
G9km+UPOcVDu9VSmRVSTi/cjJfE5YYYRkeQLRpfJoYD1lmIAzfg5YRJXZyBikgQrw8ocQq9ba/lj
KD9eu0Q1454oav8HipyJm5qMRcaM9kANLWFtmGGayObYOHnzXw9rhLmSaZBb16+TeTZZtX3hJJ2v
y9wab7y2hEIhGSL4zB/z0Tv2biwuE12LE9VCF+eUXRua5KnlqOebz53IUQVr4o6BAY4NDP9sMVQe
3JfQ2YwwwZVBq8gJJM5TuTZvGHQkk38aJUTVwsowtMyeoG+zpE2TRHBbdyEdIfdIdmpRj5TSUt8x
wRx3rivj0+hiIufCngowOKLBTShhZ6PAqQ35sia4Ovg7MIEQJpo0IJdG4d2RsYBVShrQBG8GnVQz
witlFSJuc4u3Clb6dKjGsfoxylkzpWU2yzObzQL3ELyiHyfHooqDXsTeC1zz4plvtGYx0JX9iSgQ
70O49HAHhoAWQqReoz3Oan+Murp1jcinB272q82QPcSYQvdpm44zR107MS/kicHf1+P2/szWKW7P
pQsx+IQGNk3+67q0ynfGMA3JzpiUKo8xwMYMeizZbDgtZvEM/Bwet2Thd0v8pFAb8QA+ed2oGIiI
mCVBWVISbiY+TPChLehxbrlpeMoRcZ1NKJzZXnArfhOvSM/MEldeqUqAnOry9hMPo8m8ojZqUnLc
vMQPP40BKwzfpHKwy3xGWlwJzm29tpa3x+YCzZmTEl9xz8n7hJGg+hCNSyouTy9+gkSDTAoJEIPO
xpVIZITiIDrqJMuSl25h9LwbQWqNW8YH9mMGTKwJFb/DS6IhdoWz7SRbcLLi3hgyE2tKshZ3zVBT
epG63VSfnWt03Svj1PrOGNYpwb41tdmJts/ZKYwaw57JGs8eO7F6BgsKO9JBjX/HRM48iYRTQ6Sx
/haVX+KjKVdmnwILHSuhBSbm7ZlL6qNiaYiEhtQzgYISi28e1pPVvQIRk8t/VlwRErKpBCO879zW
aBUoPW15oCDUctN3pkAyDZ85vQ5FzadRLGIiFMmRcwCcJ2CSNM9N0O+WCS//RkBCnbalUellb05G
nO915vv2fjAYh1mKZ2fTTmr48QVL7kiW7XQnUOa03y3z5AJVQ9INR6bjRnLXkjYq97bOpaSCKsHH
TAwXruVs+0icOkpunKU5pD6JaYiwE1ZvUE6YyQo+aqmTyTywFhiyL9a8o7p3JE7zg0VeunvNGTab
G7Mb2/VQNj3RY3Yz1e5hMbvcP3JbTAzEsxvodEjoh6HQWCxNbRPM+tZsW++lxhVJDBWMqOR70GPd
nhJu/z/CW9jT8GV3z0aHhDPs4YOsFyepzT+EyfPDmEyAptsMpgu+B2E+LsrA9jRP8GJOXWN5f4gZ
WNVJx8y8rYf20T+RQLJ6XwqiaDj66KAGyIZUD1WZXbzO0eZOcxMb9EV44QSq3u1Spt5p9QPSkimt
mDfkXQroDw58WJE6yWHQV7GIcpOl57MNf+1YAsOhfJjq39lDE73R3YCQRLswnnciqRkNDM4INLEu
1fDQQQyhoqw0JXGmMveF3yl+nl0TVBx3dmCCnovJeMp9vxmfMvSCx3xl1X9jqpkX3O/pXaPEh6nY
94YDTMeHdZohrhCRpzYu+JadaswVN75hn3zAgwkHtUToXvuxeMeOOuRPy2i68KqYg28tzl3WIIb1
4MEVMjE+V5JBWGM8CiTodznz1GJbMeiLWiMnp/CWBdHVKLd2JWPyI5qJFMbIXAV7tGMs9+0grz7W
SmNvrWySpPaTno3irlts1EpaABAbVMBnoeN4FTvgaaplzxWvZYE8dsWN1OTWv0JhiUqrmRupaepb
NeV/3igxF34GdYHYBiTEZt3aoncqC2uTTQ1os7pavqRddcB4V4wqJt6Uk2PZLwmj7l1c+TeIlRYn
5FPwGpoq+IAc8x+UIwc0q54eER3y/ufjykvA3NZ9mGmirqCEZw48JqoRysfkbTAGZ1/4PIbFtKRk
X1SZgKuf0ga4rV3eAzFA8LQEw7/WHYpT3ZqStWuBXnMXZEV1F1hxcejLXL41fskdyDYb21EHPXgz
KQzjSAb9NN9wJ3i7zEWbDHIoDjZqCCwYaviH9ulIZjVCcGxzw9oRFF5MjXefCSzOwDRQsGm8MmxS
4JPYzrpzY4ebFKLBJStS+ZCifrvzBfFDTKfhFnmMTBFctupnpNoYQ+q25UWvNgAkKvHA+W4Yr9qU
vPxi29m2GE01XBYMytp9ySNgRgjX44ZPT3F3LL2CvVO3xdztBmvM5iPrXDMOdVkNwGipLLDB8G48
81qTwshouWgj7aWjGXqOaovvYtHsEVxj5sjN4XDBE6hILnzJkEchumk1qDIE0jIF20EOHAQCJGRH
wL0uQ+rZbBwVCcHrF9J8VMtHb7ZpvRVr73cPs5EM0x2zFnwdEsOew7MfIG/YJDGO1H1i3NiXnATw
qloGKfa2tCZkAQx9ArSUphPsnVaXN64tyT9cL4l7AU5xW6MN6b8gwVAGOqBdbqFAnCCEI6KZB/hh
xSSURKzPyb9FNFHBLQuIRqPnHjmS7drUhOgxNCPkrq8QyuhFevzygu7zNkdGs7TN0kot3EaVGBlf
AUBDZo5qOqytxHuGo8UmjX8+f1d1w3G2+EH7Zces+bYQjwJuECy87bXHZsvXO5PYuZsR8GL3wo2M
KxW7LNAQ3+vHCM2l8wyHLGA1h3wjQeyXt9k+LSh5dpzZrCjzIQ18KLox8nqP+4jXnKxmSJ+pnkAz
pkCDQqe2nOWANWjS266eB3uPRdUK9jZwo2MTgHZB3ZFqzehEqfwOc4RS+6Fgx7ITfUtCRSD7FkCK
b/QPznjLzPDJp3+rjBY534Br5KqcAt4shEG0wbn2s4WTpDXNPdEyTBJ5koiizQgqts8dkYsWTq66
S3/hdYBmrv0l/jIBmKE5GVSmQpAYJdsnO+5eTLIKf9elB6pN1hP3Pardhgbfc8TtZ9O+97YmA9Yf
qs4SQ10HGfeklj4jXJBcPjtqlpUMIVoRh47JonLjdSWiLoI7OawhslhaRDTKlIGE/uo1hOVtgetD
5zEfWrgWfxZf7FfN2Ne/r5fcmM8cmrijSYpz8NvRYD3xemNn9ebOZ2cVEAFDRRBkBuE18oYHQLnw
FCB4BkYXs9fheTKL46QAYW11vwSfRmwZ1tbLb5Yh5Ky1C+906SxWDX37icYURBsVghmNtBSE41io
EYi97oIhchA6ofq0/aVBgTH2PvMm+pnd0DiQmqwSSNRm9EsQGlpZaXHuGY64DL4bNzuwcTPMo2tJ
ZHw6bisYh1r7/m5uBx4h6DFy3LLiamz2NlV/dXN08jfz6GSCyePw40yxURbXeU17K6jx/ZB1FidO
KQTBOgk2RwmTmpjcHZ9DUwCmiVvniHjFTp4dH33dA6v2ntANt3HnT1fYjYpgf1rjvih9K9giHpEu
e1k0WQRy+f13ykXSh5ACvNvIlfC9bYr4+HnOSvIisfAN7j6RxuTuKMI7+zUD2W++CFouA2q0lwU4
GHg+Q4QoZXE3ogUEhEQhfCqk0f3O9nDDm1dzvacQTJ5HD9fIrm0EtnLwNLN/Z0qR+RWcal2CaXB1
vezk3MCg9RAFspwfblJVKlL5B4eYZR6Vg+uflsqK/2Z3zMmpKu3sd0lFe1eRac0oBcgL3/vqlDGx
omgqkQQFaIE6tqosWSCMfaLFa3rGuBa0I5yuaNbSxDAAZXjZNzMDrZnUtoiVYiVPVYI+C1dFuzzz
Z95TgPq23a02crooZRBtbfHU9z8sYmcjpFRRbjgaaT8+MLYtUjbpQw2TVUwu3WSPKuneSvzK/TBi
nDzHpcgZ8DidJvwdOORYbOc4H+/0hME/XJCd1DtGTK3aJhj9rmgi6H7zDjafkbrOW7m4y7lDqN9D
lW29R+jNxNWQx6EGIiDtiYO2Y9kCRAttIRDKMT2QYND/mWOT/xh9Ri089Wgpjxb+YnFwua1fFkiW
f1CKYvVYW/hkN61VrZeRIuah63P3Uict64iYwxSWzdQYT8nSNsZd1avyOyU1/p8zJISCqRaFLIOB
lqgGYkGdEKa/RJene0Img86Ap6ZN++emIOR1NbL8Ilko/gfcSPwiVK8f/WRBoZbj9dtb3g1iayY2
qWIsrGDAdeSPYP3LbkitwJMjazS7oF5zhKCYxQRqvxPmMuRbSmfnqVRAz3dFLZGttYbDarNrgXs9
g9K02rBDcfjTmvTlhFOY7ZsgiMzbEpiR9VFqqbeCI/4/y2ceBwYt9b5wYhPi5Yo8wSyOYxUOSYbG
DruwNr3QW9KUzSquhKGtgu9YZR1jFPhKq71Q1Sl+SMW2JspaKS/S6J1XAJnXolleoDA+llk+Pxrz
QqZDN4s75GXQfro0ecAxu1w6nqoM4vVcHEsEuUdpaVQXqJbTY697GXHRFAdE2eqZ4J/lykJ/3dHk
kV45e8YXQkbzTHwvR7Q1yl3bE+WVg56KhN8v74kcXqbamZAu5PnWTm3vPGMhupd1j/658I1T7c9m
aPbu58qzsovd4VmBrAlrqHvIEwi8Q8xTs59l+MhKVmGmCbxUf2BYeGdn7/+WWJ6ejAFWASV+dkhR
VJIIXQZfrQSWlAjN7qxlfruJm7LkYB37aAkc+eWCVXo30vpGsRqt6rEWnnlvT2m8RdH1Fftk1sCK
9Fqkqy0MCKYh6g7b08vKpY8vz4fJFBhdiGkjJ+xwzn4bE7TcsozGqSBF5anKYTSYZbc8oh8kNKMz
CBry/e6MHrs6F8WY/7RtAv4jr/JDR1Tgg6HH9V3yXoZ0sh5OIXf9omtfjlyhWBxSmKPvc4Z3kdG+
+89rzeEMVelGuuzi35xiPkz8tTsHyld3Fq4kLPN9fUDHNb6NqMTY7fbqIVAeDXYHKtIwveGlI0EO
kAbOE+A6C79X/cPDGGyHrrJeTUTkW9+V1hE0t31w9GC/xXki/4143fadRWgQKgTxaIm+eHXdXH3Y
rk+LbzXihZF6fZK5m++JD1P7VZkYG/BJ7wygKLJV+V5U7T8yWeodIAnmeCVTibPW4MLjBoW0q22H
gS8qrn0MOQEbjNOT2kPq0X4pEclSrSAPs1GihbooxH2pdPYGFahENE3tiKxkjEYhh4Mr6+keniuU
31EyAyCiiFliwIARlx/rCyYnR/gHC9qXfPLZ8sz+hoo5eORykRWk68W7TI7/POIwuS/SVUm2zJ08
kd+efKLLveIjaT/tET9OkI7IZZv5SGxT/NYUQWQwR/t06YjOS19Z+wZNBBZTBrb46PoDD9AjfuGP
rOd+FqUx/mEHxLVK21g6c//IMffp1Wv2XrjOFEKmZRplQYGqSV6E29wzYGfM9TZnAO3TGhcQDYC7
txzFuQBeEL+q3Xv2NiZU6VoCktKgNKqdaILyAExYPRJJhiO0mrzjikcoKsVwxHRnIhxpgzwkD5y+
bejd1wVZyCdfxUQQg/HcYtH7NAq6BvQT9R15cYTXOMhqIPiNmIpqQqAPrZU6BxckG8HfYArZM9dM
bpJp/a1EumABGHS0CoWdahrfhWGiHidkVrKQTWAjxNPIqJJegBtuypZnSWg4ybhG8i47FW8Xkvxe
Cp2SE7q6yvuBgzI9FDaLyE3doRPe4Y1jKI9U1PpJ+t4NJUQnsXHbIScEILHbr7WtntLWBSzQyzsF
aRS1TUVwBn9HgXdMmVtyW4f3PK31M9+J3HBle3uB750Zs6v/Mx0z+PAmtJDpDARfKbdydmuCqD+B
Iwb0F91MWK+JeLEXhZnDtTB7WjVpqERkX0XeoMbO82xd0XJ6+SttSLv3rWoOy7WEkYfgvD3KBIR5
2SJYcBqGsBIhg4KM+VC6JhvRvlk/zZl4kDlGmM++0DqzoR12cBA5siw0Fx789aOKg4/JhfU/0EBd
s8TP/ph7IqFoM0YAZtHkkZdJL8RpgOeDsjBm7NoOP5bH3Jqil9gbhvME+ygP5F9jozbqqVUxCQgM
o8QOoYNoV+C9Sp38FOlNIQPaP4bf2y4O1CGZqv/3pHgzaIves9HUH9j9KN/ZWTUnTuP0q0ykde46
/c/UCBQgpH1ljrDPyiIweyIvIIrBzm3FYGkYH3VyYYuFJdRmbR4i2MLZX5pLZA5DfcGzAoCi6Nil
9Cm+0SaXtcIyzXYOwJ76HvLcuc99HT8Id85RCRrp1hzdNziwyRszGLbQiN4eDKPMPiemC0+z6HAU
VlDjFSDKe9IIHggzsB9L7Yl9t8zZo20I/W6V6HGHQgwepYJTRLeA77vZ6PQ+CCD2Ugva+L6ASlww
mOAAlqPeMuZpXhrHRBBbTGrXBLG1heykI0Zu8jHjnaBgTklHRLWNi271+r8iBgOG0meyryxoYqzk
WhwUs8HQKof4upY+sIaE0DykivG99kgdpqMmNAmtl/2NFwx7zTz3VIrOyGmFS/MMZwXuDUKN+Q2Y
WpOEMqDp3Lgm27YhsZ27Zcnae1yMrPNFYoUrc/eLkbTiDs5kf55nX53wVKh3r6OHlMJTO4bBy1eX
pE/AIhHTJv4jbNwv03FbpKjM6zaVhVVHprV1jQFfRIO79Gfbarl9uAYjKUf7KJbyejMJ78i3gllf
WAbrk2HaLwEfyOSVo9q2U0Jz5rt9sNGIwB4ybJUnjcTh2XMH8ToMnYQjb+p+2MW4PodNLemBz1xJ
8uD3tXmkeheHeekU8Rl0+EfaJpOyo7E+5WrHxwKv/0mtdD8Bm4awi6XejWg6BErlrntammo41Nk8
v+PZrw/+UIN144P1YAyyE32eVbveBx1bdXM20nMXNPZLbvn8tH6fB0yW+IJvSI3xwegKY1sY6cuc
QTskSMBCvAsxydlOJpEROLZqRi8G8mwsf+z1HaaRcFmd9Fv1cROKKY4/tDlcAIi5T1Z2I5lVXhyf
7V6mD2UzVq/16tqneSaRHBuKdRHNijGVLoaIxCYkX6f6Rg7ghPTyeHRWDN5sH3XGyd4QgWGM8ZXI
D7aLsI9/iOV2voG77Cea2JsCoS++OI0BfSB4jOAUBDPeetFv/WSgTsqnilSdUrPtrKuYdT/KwmOe
aeMVOYa6uMrIO6rupsOoHXfVZnKkDck8s3Bi8hzl2zoX9oIQkzsmVlQJ9iqb3zTVw96dB+9tmHX2
i14YwQWIr9DFXv631AJdACdItxnIFN5nnv0+TFheN8HiTlOIB728MjcpQIe7pvFs4U/5HGutkUy4
RhzJxo0v2SSJBl/oG3YkIL+lgxqI1JDOI4InSGSc5wX131yTIuBgzsiJ4MCsw8rmIyZo4YUeFXGc
PSQhckU/6irX2CeVEH9BPoH9uLHXSQpIqdRj98UhAx5rkKWe0TN30AbjZcfogLFVNQ9EBhPkwx6x
HKljp+6KhWZ9Aq5m0O4vHqO+stTHDBIR9d3ikfXQ+iHxgzGSzmT8du3KjBq7ra9NJoOM+8RMw0QI
uo7EJw6hiRuKhS5LATQH8kgWdnBR+dB9D1xMd1Ppea8Ys8ZwSQa2BHTiLjFQNk+D6tYi2DBdbrYx
4+zvoiVint3UfCeYLh8yDCfXPCVIMSwG8tvQowXTI2bLNCImk8VbYQ6PfQudwSrS7Le1bHRRxniL
2IqdMwK+/LIGM9GWi+G81ahhw2aoxigJBBl2KUPMdyQe3SvLyvho21X8tqjx0jTrcBpygP410Tg/
Ca30Du8Hp8jSW5s058iAnCJg7/hkRYvCGE6IJft/Xq/HiP8vfjF8kwZZuYTTjXD2TxaVBHJ3EiWy
xFvuZCzmY51wjd+ea4ehpDVcMsqklojZG55LV/9NSz1eapB+966LqQz5J4R1c8Z5WFb5LxoADvss
NW54Xa2+x5moWUZ8pxl61gb8c/KP2VbxQFfQfi6zJr9GaVG/rtp6w2PHPKMnoXDbDtTeQeuNDwHk
4+JmGK/PusuA05PZ/phXcfXslnp8VTDODvzm6wnjU/zkeMb0bLVaXXhe59AtfP4aq6NI7AryMaWb
evdswOo+TNxGvCHIpQMd8Ks/1//3u2G/6q+zn+jTAJKkPxGqOB5IoqnuOwihGznRfm0A5w7wycra
4DzOks/CHTlRMKrJTZnMZZRNCZ0n0+I3t+84I4KcFS781msB1HNPQpkPM8q8AZLXqU1D+kWrgmxH
2Sbjcli2jmpQJ48VgHHhMWwuEuV9tj1T7k0OCuiJPMn4aQXzfCSbaL42yOk3es7kKUMwmCK0n8xj
ygr8n63y/A4QdXNh+LpECMeDJ7Iq4meIHZSLK/9s1pvLdmAQzR668XeJ0yETNAsbYOtSMQulCXiH
J2ZSMGX1GXYJVRRPgfTRLMb6aWbK+dG6enkh47sKm9Ja/5LbbqUlPusfW0YY6e3iPoNeAD7Rp1B9
fHip4W3T8Jin0xRN1kpv5KBNU8ls76Gg9WetDCgOatHscqE4bDpPk+zeKmjxXjy9yCmPz6vXScyR
9ty8VKSbwKlgm4aKNgFmtwUrYgKKi2uIwEnfTCjCu5R1NA8R8zuXFBfL2vsMx/BLiOlCE0rlwvLz
ybBsyFE4yoNtoWIJoK9y/tqZrhxvaFveceQFTDIbnxp+nG06V/QkkZMxkZ1ZK2FcBYWiyimNMIU0
h0rbfhaNSrQRzicQR9QCr04e4BK1THw/WJYe495DWIIo/ojlyj6aHHDvuBGN0zLq+gpsywVQ76Z/
xuoljzhQcd8Wpv+OBNf5Gtr0bfJT62gB59xOPkyIYVLFH8Ho9UPapexeEqwiG7+okBrqNfix3FIe
jeFWXDVW+5rgjkYOoKshgiPJwoDsh9PKcBnYWVBecpdaYJvkrIr0KMZToHr3qvhw2YkoAz441eHe
BwhywDKVrzekYnuwb2lt0IjMfYsl6W0YLXGB/SlOybQYu7ZCmlNDhWdy3NeRueCdSVnafQSM3T8K
lVu7alim/yg/YByUc0mCu+WFPrlcCJ1JP0xCJsXNbkLN5TF16YZn8kux8Xp282nWvXErRt3jAtHk
fR4B46CfRJRGmsTrSvfDAUnL8KT8oXhY2tXlRCThw1emeBC9JEtbV/U7uZV1OMTOf+C+ehI6ILz2
VW98GxPZQLOts4MHWu1mYqg/+9lin3FL64irVDLKc9OfAiEMm5HaOktCL/l47QxAAQ48ICaJB+EN
psdjnKIg20DRlMdESxvGUZ0/3XhkG52SuiUnXtFctDBHsJ31hAFYpf+IqXx4wcPd3dc0vGSeFlE7
IWse7QMhCV4UYAXboUBOrg1Ws1dLTzFAjZXtRx5oLCg3/W3tNx9mBS11GWzjUDj9/FDlLXkBPHoH
LHvdiZclJSmG5ckG3qH4q7BphcpjxmTljgmLK6BTQRf5GdSdoIxi9zsP5KtVbRGs/PgFYTIBynuE
w/Gbpg0NNhDq3jGaYFM3cPB8xnGrLxjBp6c1TYZjTXVQYzMmgsWR2PVtICWopuFlsMia/B1pF2s0
VrLcZ0E8vboUQGfCxauruKW5wDhxkBGzMJfbVSxwc2ycBfmOC8jBh1WI+Klj8XaXgvj59Eu3fTQa
E6+bVn23NU0XC24LNDaUK/uvfsTZXDdQy88SMb2ILAMtwwbg03oQak0PYwuBmvrH+dDSWuyta3XV
C9w5nkad5salI4oO686cuaw2+mz8BVEiLHR3MuVLROi465oMiVQwS3JFbgadyEGC9l7fQgSemOYL
uQO9Z50Q87FgY8ZfueQsuq4Z7LKlH19Y5DLTGyqP1WqWk473gyN0emK9kIgobSYiNCakPfPZTnsE
02QEJvkjsiaLtCo6x19bCtPeViVbKuhIJms6Uj0QQC7T6KG5Nz3to0xI0Q6IYnbxmy78nRsIgFYd
6azD0bLklY0nsJigTbJ3wOGQkSC/xAQ6IQMPaLyHdTbudXlD+Fi3cxotPqlY7OuL5yJwBiaFIqtY
fRU6Twk7SpGJVEGXPE2Iva5wqtCfpIWB3XyqjR1cRhoqz7brQ4tyhnqvrP0e+aPo2J4GoKiOlSFu
dFIvWP/hC8GW5a/DdOr0KtYTpND2Bcw1uL0OLQCAiuZW1+aeiP1HELo85ZjUKD2cFJ4TCLjCgFnj
TthTAzpX5oo1VtGzhY8YU042VARGUf2XB80hl/Jeg1zDYNsC1YN/b+4n2eP/yeviY0IDTJGNJ1He
JN8k8OmmDc5r1vG9ZCZH7WTcDm44hxZjScQRCJQZL3hVwEpZOyk0FWXAD9nNi2/+K3qDjBmsaOY5
A7sgHkyO32BvVZP2oz5bBPTBynVPE1+kd8EI1XKMtILsatPwjPMidBXvLCnqKuzAz7TnSgTegQA8
Ux2nooQx6M2Z+L6xY+kldNf82e7kRZUkY2STs755YbPdr2T8QKaIFIF10zkTpvNn6pG2sEz99h7Q
hvNA+I33npCcxXiAGfNLH9OA7gTKbpKUQcHt3aoBGBSUMA+yyfgEJWseof9qhthW1fgRmlbh77yK
fXXISBHBCwFS+4mL9dlilv1rDMUrycwgcpKAOTW8AAwjDnQavXwDbj6haUbyHhfWgmpZzc/QbPwz
7SLFW8LY4x1vAskYASRihKkkixZ6F4A63ZSW/U5XzvBGV8aeviV4y7r5b7HzLCKUhkZajuwtnCo4
KFwM5BrgImGzMKRPyFpIu0Xgkf6zR2QzvAxgweXPwun/Djjr5HI0b2bSzRt7ejQnFuIuBnzQe494
UK/+zQ0aUJFja36XvYs0dJ46YuShDu8qZGyhGCWuSIiSJFwmVoRADQ+xbPOD1fclN68/7i1yKIF+
SqpfhIiP7cB6YxuTgQYeYpkibDwf6Eene3YC5jlPWu9our74cIYhPkEhJDrMN4Lmc21VcF/omxQt
dl7KkdpsNIPsv4Whyd7Ewo5tGZxLwylBflk+OHpjFf6dP1vzvYDnuC0bU8JlxSCIZCR9Uewj3Y0z
IL+FMHlldC/eGLb698xCm98kFvrRb/rfuIvvQTuBB0Ug45+9UrQPhgSauEHqtR64YFoMvcl1toT/
lMLWBcUFm6K6JadNXVtBLVgdiCAlQDEQ3O+V3/0FyBYi4EHx1wKq6l9M/DlTB+08uiAjoyJu543t
GweWjawUKp/738T7dDdKgaNP9txBWd28Job7NIITOQr4NVFHNOcFcEbBtpojijXiISkw7fRBbES1
RfxJzjKgC2eQ/fe1dqszaX3MN/0rK9gM6YqSZxjMMV7j1Ey3zjo9i7VcnI3fQYcuJ7Jja06cHdN6
9jkIIffod2i+WQ0ySxoRfC7uZ4fpZDOM9pvP6o6iil0vdIAHrw3iizFb9znV3mbE0h4Bo+Kj6ssh
XFZPR8sctCFT9nq30ndsR7dvf8AkDhFq4SHqHec9XXCbNkwX6YXAdlJPh1iVboxgz79DuitP7m3e
0QmyyboYOaPuMJVbOngpE7h8JDdD3ZE/K+5SkJm6ts8eOvVjnabyHcXB2V3R4YsuywildplXj+Jz
WfR/liruexATvdKWzYjEVGc7rvK97ckjYmAnlP7/ODqv5biRLIh+ESLgCgW8tnd0TSMOXxAiJcGb
gikU8PV7sC87G7GxGqrZQNXNm3lSNOhlcXrC+V3uE663m7AR86EZOveZdUp4Fdl8BVyIjs+YALTI
52q17HXqz1dsrF+pM0ruAx3occzgByxlv3M4LltMnDlL1xEkB+1pq3szIXe7uMn0PNroVGUakb2I
7QtdJ5imTCt3nfEdIoze7KuNTGv1n4Ol+zCpBvaymjBlXylFlcFWS84GngyQt46zMSEOaZZn4gh3
yn1Rq3WkSoJqH82lv+81cI9pZRHyesKk3jXBo8Jai93fSXc2FcRIllTDQ9bYOYTMCRu4w4lBAOff
5OhNqsu/lcfXh3nOundcKi+h3fUngDnTtguz5hZ7wzusEP816TxkvBwHqabltY+9Yys98+3YokI1
Dm8SdZE5FiwTBJHuANcOcBlZyBNkqeKxh8xzbAfrW4OG3hRTPuDBJsoSBkFPDwmvopPMOvlNmSMm
nKKcmiuvYv4Kmt1eGTn6cW7TB/LgVLsLmyksnOtm7/lzfC6lhXTARTy7pPWIWORP3Cmk7bAeIiNS
TSuJL84VlcH0QPjEmGkrzx3KJa3gP0Lzw4DvrxTgSqQzHtwIt+sGftpAPtfJHhVUpwPwLrVTUZu9
p471DQp/nC5hZgEmJXz+Dze3/VI5UMGPRCoabOkZvepWbcRh6egLRpRG4uOazjnYeOMVYpB1yuXY
PtN0k/+HOoL9LFM+nyVaZtbOzTNFG/LmevoQzT9+k/kobh0D/gpxg/Ox7PqwIQUaBG5w1hEiUG6P
xXNYemITha5157jBFzT9Vvia8qNBfP3P94bgjx5DrElOMs9bnSe9e2a1jqUm+2/s/fgp4FS6otke
8GqED4RIbsKTNNvmtZ+MO/Yxv2pNzoETFgTYwNSR0ahUmRKXezOS0OW7zwLyT9ZzJwwjVez4L9HF
Tpd2vjpLnfzKLKrCw9iVW/zzIa1Lwe/Zm/+qSesXlSK3+rBeNrSVfdshg0WTLrewSLwn1WKls5Pq
pirVsXF2C7zhhb2vqETaLkvIYSZE2B64jobvrNwJy5SjP7O/Ha1j7nacSkpGt3D1MIwZbdrUVq1D
amI719Z0HICtqN7YXdHwy2NtfLsBi5IW70xrvJDYZpIU5PXvI27IXLC/88k8VPIJi8RTsl4bQfCV
D8UyqotXD+6BzEPzSht6TLc4fVc71zZ6FyTkVyuua1/Y1SiIH4f3zsJzWNVhQGliA5OqldylbDb4
KlphLmgId+Poiz2aX6FKDtGAg60mu7QYzyBW1C0bfrf6k3hz29KcYgG0kVwJ2RA8DFkuP4qFWhwz
50+2CDiyVCcu9RQfyq747q1yv4AV5u0PinPml0mITwid/OmtZbwSmIJtNfG+BpujH/0o8liBZN1x
Tof1Z+iTp8BN18Mv8MTNCpP+mDhZ/8ZROu/tqYGz4ldD+SmDIPixjZP/4O0AWJNmzT6H3PkvlvFz
lpE12o/j8Nl7y5MO8v5WGjaE24HahXQJ+nvgtkcaHr982X0nWL23rAFz8mjGPk2i1jcWj2tn98rL
KRgwp1TvBU7RLUfINze4C9hXc24WXjQ+qfez281EcsyQZJu+o91u1G21R9Cuj2K0Q2J647pLat/Z
sL0GXRETuEn6a2HXxXvPwuB5lJpmVDRnzVa2Kd4bj/eqtBKSxHCVT2MYHYHd/63zYAEU3u/LiW9Y
VmBfzUCnn3lM/IfGSo9mJlw3eXWc7/pOql1Xu/DCs3GyWLGzMxLte4fVaYMnAWqNw6XX2BUgVEEr
UuGv9fXlIh4JME72BiPWtoz7/6JWn6CcVGyuqgaST/Rc5KTdZIy7hawUrWdyzs5UEuZXrl/J0WBI
uen6E6cULvfxzaIDLgDe0hLqwv7hMWSBjjkmsgm5eNe9pgIPiqsF1fA4Trg566k42b1yDkr61Ysm
jrlvslV4zSv6tfqSy3AVPCV+fnLIR5LcNf1v4hHq6PnWfKBGkcu3K+EhjmP7oJf0HqIkcCWBl11B
y27XpYLriOabCHj20xf9Kw+QQx1qad5qnzwBG2zxIzr4LhtkS+detGX34BL1pL4VId4Nx69OCLJE
G+1k93RyMakHUbJKxVyiCqCmsMuzbRxk7S0a9BMWzZfWwVM+Uwe5AQnzHem6uUL5afbDnHJb1GvR
e8FS/tpZrToPQRbtTELAU9bc27Lke67Y2Cy+8Q+YYN5Sp35q246jdKz41/ppIk8T16H7yKaYGJbB
5M2Or5wQqXstrVfSpKsSjgfAxf+8PvvOh7ciAPOIaw4O2PJkifRlYXWGy6lodgnW9BcrHp7LApIx
lwp7j/Rj79tQ5X9sPBq8ZnhwBxEVR+NU9p43SAcQCwfYnv5QsTXKGl+ycdSUKPULUTYaoJHLsOuR
pAgyhFoiQRSkrRXq6prMrImhLBw0P2fb+vJAXodJLwF1zAAM2hylza9PXZ4CyIpB+AThv7hPbz5W
deiy7AyK8DfjQHBegLsc3ckTIOSLcK86GMqG70UdczgCiHH2WKIZaVEGh+nQxuH0Foqk2WUizN9o
lrgopaoHTyrvL7El1qBjHn8i4kwrzhDOXjuGe/aVH0loj4SYGYrCzejMBidUs7CeiKZ5YrWI2Xpn
r5eOnRVza4V7QHF5EiUXMM+PkeVPrCxA7RQeRRSXhdj5Q0k7wUUu4Cn55rbyK6pkf+8s77EFFoG8
yJ7jTKAC+2caDdk1Dek7cLlwbIgM5E9LwRZqHOlsyHk63lnwZVvTOv3nwvoT+YO6c6A/2SUbkyQ4
VwiZuwY9hLu8TY8JbVLTb9BIjJtumXpHgmvljmetOcKR6AgMwU70qfMDgS3xgnPvpI8K0CsfijHW
E5xAPhlRWp/cQqkaIJm3xYX6uJI52XK71aXFckp4Z+ZovLrSVK++SYZ3rYR6bIrEPvTpMr05dC0k
7PvIbvcBOoWo5mupqStq3Iq7IcXL/wCFR1wnpzWyJqnN2uG6hC9WJdlYHmixah9V23uHsXd+F1F9
EeEw/WhmuCv5Sod3L9kiw+7Q6/+lfNDlsaj8ANumUmAXsnyJhyPdGROb6zh+xh0/XhOdBPm9RKzx
D5NADToHTs9rv2VkJj+LCrFJ27532HM18kMRTtn7lHM/y8zC4bkMGOnxk9Y+Z0DRv0gZ/jhjlqJV
dd6xBFe2N8GM5btwIwH7OkAxZfQ6LFwkjij7GNZHCaDKkNFKaFYiHqDW7adtYA0Rakb79ovljx4y
9Xuu5J+57oNjqbtij7cgLbBpVjzL6G2nBTLPSy4q6ytsm5iCrhUPgDubBG/oUnQMUVoxmJbjBoDv
H/jIxFddTpsVXrctqDY9MjgNWzVQ1cMPD2wkXed6Zvnm0jdJC7qA3L6f0ICHQ31wt0uUn0WdYURU
ncZxPKsbr0xQD5jxcbrb4/yrH90GfhMhNV6W9IeWb6PH4vcipynHEtPVfE2Bh+EFHVglJQgMtO9k
fCIHzFCBPIa26c9ljf1qG2DOO+IK7FgSZ1X3QecOyWmQPb64VIAlmulRYn1jjW6NOl3vY5hSNIni
JsPkaI+3BXc4XJtAiv1Sxf9x217uPjF1ewMDwD0hUenzCL3ijUy4hN2C4fJDSU0LAjbP6m7raToW
aYSjdeD/btt98g/G57iPKBq9QBz4IhhTnxbyAatREQm7giOJAJ0LUGOJrVj/yMa/c3sfroUB7Iax
DQEv0k7yFAddgIrN95IkAeaXdkKtdfNPWnj6S8rC5MSA24GGlcn/GQbjxYbpilEBHRJTRWWfY2tM
sXhSdkgXCXmebyJ6RJG9NHQ3csAURQHHNiQkhLiGYrJBcyiOtuV4+b50MMWQlUidd7fQH/lcI0PO
MwghqAoehkih/vVpBUoVEGxuWHJOcn4qKDDejCkWLp6fnYH6/4iPKXjoMEIDigaEqXzW6LOgsYrz
4E/mjc4hrub0xiTwkbD62hRg/AD1MMOd1bKM2GvaIkaV03K6pHG5bLJFlytMyXGuo80ytecifCJ5
49F8BP2VSgCKihR8NYyB08U4GTE4Cc+9FOJ58ZoFFeFkKxYCdZSmpyFUhNkzKOp+2Ue7Dh0GCy9v
3i9uV2QF4sF/j1P3F5/qqoFjfd4kVn5bYrn8qn3wkE0/YRfsXHtLNKx+dgpb70M9Y1fP1Z2uVywQ
MejstU/EYTEpNajFki8++p4DdwDQB/+SddeAxM1JBTgV5I3k7cu3Z+52YYc9qrUbbko5iE769CK6
D1V9peNlpPIzDneD6Yt9vt5EY2CQFI+YEKWFFMOO4PGm8XJukdFEJxc09qc2l//YDvwd4CSQVwL8
Mlg0iuH+KnGyDj4G24Xe+/0gpMvsJPDVgn+Ed5rlzcEN69WVtNT8gYt4J+Jn01cgg+w/DpIXMrR0
WDgwAgDCc+GnMm0ZFLVcVnyfQa4QCJkH88j5q14Mwdf5TKLfI6nGP2YcGzNvDTTAgUIe/zl3ncuA
q/iEqFqd8nyggMWlAjEzeAiHkgALxXnYoN0kv5qhzO9hZHYp7OajtD2oZqX9vSTWUauOjtASiKWa
SvSt1I1e5onuCmmodCnn9hy2NH1hsLM+E1qSIWp2dgwRJFgAMyrnq+7HtD3Q3QqVZYLGWgdiOHIJ
7S7Vgo2O4tH2Kexm99Rl0wrJoIovcjUpDS+6C+rnrzUt7M95ZN0nz212PqRhvMcWGm45uYZ6JUWK
oJt66DwDfaXhirSdv1pa7ag1sCLYphUwmzVxEn41nhbz3uTzUl1tuPKvEqm2ueC8QK/QXX/WVTMB
jO3C+FEPPLZPYNCacm+aApBGOlfjdBDBQup4xxqx7kk1Ve7VdOvLW2n1agpzz11b7Fylv8lsmXY7
a5ys6EPc/NqFlk3A8mSOsRPNeIrSBJOggOywM0yGpyqL+AUaW/wxQ9ReYnQ6LKNIf11YvlsWwc5k
Rke3sdql4Ok3HTyBhMSzKbaFMQnaZFlv48Iu8K7YJeinmLQ1ak3nlNdwoT1XzOV0K/wSqJ4jE7Ut
27DitM0n293i/KDlfJ7cD17rzV9uAcuvluHS7LtFmle0Vv3qLxDec1LuJwdF8lJa9sdKId9T4dHv
E9uN3rCWDySp0gnjvTf0bDzt9hLYKjxzmYAoUhi5x8qPYOdSgfMMsGIuiXyrnLh5Et8Ep1LxZHna
ma70Js0XwDUBtriwHU54VqaIVYeqtzlz6kmyGH1wnAVy9yCLz7kqg98tVU13fym9Dw/c4AaKM4sw
lx0iT5GmmGnLsiohghNTMF4hCUTwI2B5tn73nvMH/1Jl0x5G7e9RK9iuLuSgD/yILtcyLciY8xaP
l0sg4+yewbp7mEIYcWhigMogcObmkM2GPFA1iWI7S93/CZvZ2vZSIT/xpjqEAUN2w3fXqrI53UPz
AK6viPudIAQqvoOMeLQC4xantDfPdrC5sJln4byzSeGcsiqSj81S/AfBPdkvpLVJHkp1SYPuseqX
twYSmKtZGcG8ovzHWrq/Q4J6GMlm03YBK8Ap8CUbxqq0NkFQKYgbqRjXf9dbXGflT0WGdR+pUeFq
y6KFjLBVHMYu9k82DG38sGXzawnyo59Vz0Ga/SsCXgLwDQi7DznBD9YQnF/tpNbqESHpXs+sfJuk
IKnyEapxAm51X/cIaOQn++pDD0HBrgzEOTosL9gOZ9jBYuw/29orHhYNzKBHfUa5YVHUxtEJi0Jx
KpgSJAHC+XUMsuWZUuqGL82MCjwqfciiQVyRbxidZTUeG8LitwR+018QzQJgM0wt5OSI8QPn0JOc
5+jEgtrFz0bGfzGs4HsZ/pU0qV+pWOLKAcX+yCsHAK7I+RB4jA/ScEfALbwQsguaz5ZNQkjJ60LF
z6DFVnSjc2pC992JTNkQGSrVfyaJBfHohtXiocyk+4Jr/4WiDO/SrzSK2A0fw9YSj/gv2WayWqYF
2CkoBkjjl5Qt5Y7aUFwUpBQG2lZGL9qD2pzf1Tg430mAwdoNiZ+NeeM8taPD/UZBzrZPddQFO9E1
1VMV5WbnERy7w4sU0WHmf643vedpWOQ4xq4sOdsPT0jVHbROp9dCl+7jksd8Xb0sPxE8LS/cBdmQ
BC75e9ig62adyy2rI9qzJwuLQ6DKQd8nKdrfQ5f4/3GPGS5FMlvHVjv5NUqHIUDvsPwjDDPnBxE/
/WvPDmECRPJy7usHacqHyddPDYskSAURifypzMr7Uo/Fgc6Utc+GTNk2mgIP1LFFNThVYOeKiZf/
8GvQ3vR0s1Wg/KRRf7MM2pLb8VpHiOXAg0bAlrBGztksdQ2Dd3LunTL8ITyzRdSXn07eq8PEtJLj
LJiAEPgyPpC+p6SNlhTQJxGGQTafZ9EqcYS1aLEKCZoDV90/EZ/UkcwT6e6JH5joV1wQVlyya4bL
bW+bNGcMNcuzGqbmDFY5gdU3py6wCO6anwtbeEwpgZ5+SUvos2nUdJdW1L9aAIZIhQD/EXP03UVo
qG4OsZpkbggMIJ8lnuOYIcP080MS5uNHFXkCC2ytfoIk9y9uljb/8gQL0g7LKPu/wZlgdQRAfEnh
Tl5MeNCZj9Ja3ihnohpVg1TZ0TCbncgBs/n3gQZh3ZPm6PQx1uxF8H5SU///fmPShXzv2axgYnV+
UranT3AwqHRv+ZX8S+VSnsdykhY7Jl67tU0XzH4SsNFCrIFXoGTRgSehfJ4r8UcT7tzHDsjrVECr
JDnS8WEWHDxk5OdAp3zUwVz+jQSZQXJB2AEGtKx/eZsgzA9OOR17YZ1cUZWkNOsXjxmHtAOxFYQl
yjmSNsXKAxGO1YTDMsYJLPfotSq+0ZGcvYLV7+cN/VCotK2BOMaC9YAPE16KqXHxBzowDwuxbDQp
JWKEZKRHrKYot14YAUSrg+aUNKwx8MZ70fImhj4N9l0n+y/d2lVJL0c1Z7vYjJbaEnzk4celMeoP
mFl4iPxmtG+SrvRLlBdW9ErnXrCXjoK6W0PJ2dMK7v5zyHy/BH4S8wt30Dw1BofPtAetuClS33tQ
8TzQr4ex/5BH2RIfSTHUHVpUpddmSdwChRnQcYzbD9krg6jx9tBPkdVrFVa73jL5p0jd4uAxzQRf
6ALTeLZ0O+UH3+4pnAWbRlop4PS4unOmXpoOChmQ61h+0XUgq+cUIdV/7YXPfguWR5O+aA6lZh/F
UVs/wVQXjJ+0hY/tRZPxNQctckusYl566zMKO9spy71X9qvElzw7CfsNwBuaJrfMQ8khi8mlIxdR
F45A51ID3i7ljTiwR2V5bYXMGkbMekJUocaZjRlCyrnyZYHygtUV03ajgaVlNG+Hra9J3pfMghvZ
Lqa7zoHrlK8GQo91HDI52fHG0apBl0nmbzrRlt9dRQfh1fet4TdJZPdQ1iJZnjDT5t2+i/tkfufK
CKcBvT+rf0K/Fy9cPit5LP0wJsE6ImT1legfrdIunC1kpSn4JL7etE9e64jlyFoCl81mcdAot3MK
UqfdIHqNAC4LCK+xFRP4y1yfk7eh8a3dWsYvDY/fgGTO2GdzB8SGHdFh33hnEqnit+/nlNdHPfdT
jirafePcGR8zFprlLYFKjKMHv9t5ybvKx4APdfmBXoz6zhBaiBOD2MTrvzDEw2MHmuwmTfnZN0UI
ngxA0Ajic+LYmpE1OLWjqCp5Wn2XSolRNq2zw6uTfXJN9SjOtNvqfe6KUf2SEb+rPZQTRPc4Z/ev
ZCjjC1VxtnOu0iExN3b9s6DQmYlvS4dC+qupuobXXTySUNJ85rcqE/50aXnYe1iBXnjCkNa7HwS4
Ka316YY9BlzPf7BC6g/2MUr8ZMbPbpMYuCQL1rh78DzFBUrR8FROTn2y16xQY1M6trFaVH40lWBN
boBB+kDUK2garWUSfzVcmqeXADs5ry/qw8Eh+DT2NH29TtzVSEQt6ONs+meItDdYM1OpDniAzPBd
WjpKvnNq7KeL7U5ucSsHOZ51gGhLYVRXrrSBqcNjbiXxpcX0ZN/x2ps7eVNwj12vKUAPqoXaAvqO
UgawR/xTLma8jDeF8TI8aIvwx+xWt52VP9qVS0FnMrv5xSMD0MIfSn0WdYzrukTDpKrjVNs5xm1H
JQVGHS+5Jzqie0KUHS7isSqpAR3y+Wbhyh/YeYvsl4WPcN74NfXXT8qLrQKcE5i0gDp3+ZCbJfw1
jnjBN5apIkq8+uJDta3Y1Sa272HT1meRBcPvxI0CCcHGFc6FGY8VaLTAEc4yCMZwDWddj1T2Irog
WedNdkSXo4Vx0omNIdgjv8I7nTQJLxsKfIYuxoOPP7358oJk9Lis5JpMp8EucG4Te/qJgpSTtkBU
TUk0lqPZw4ZHku0SyEar88OJ23PcKxdXWdkvOPxtZTeXHPAKCN0iGdH7fP1SGTY/UMOBQgFD8BZ3
+XZGMUwflIwk/SE3Tb46TdKMqhZlsjA/dpPtP3SoAcvdc4LyuYBhJesNsSoB2YH6JRqsdKue05m2
DaxsdDNunNGi4Kmu0aH2mnUxMjDrheHaW8Poo6kmMny06V3g+HYy97+GeQqWJsRC55hSoHZRyOrm
P/onrHdsztAm6GQZQ4i+KzE73XYOG3Mmyd4FE3wJC1IXChUrpzG9zBOcDXbcrO3lTg3p0IMKjVOC
UxurqHorFAQN0cdD9NGOnRf902S/xyfixA2NAUKTZbLYr+LGeXTm3kZRbWxZiktIWe+hiYmjbrsR
Ptktm0ZX05rh1em5DbkcnEasBntsk8O712Wg79qkYX5evT5n6cPksAIoQjN9ZfKHCaTfU/GHrykB
n/ocuWxPr62De/A+BKvJccAICnm2Y7u6kZLCp8fRKUNS9RkZf0rRhkHSEmEq12sIV+roLCnlUWft
rN5EezXzHPI2Sv/RgeKEjyimQfWI59OHkxI5oSLr7SD+o4bmQpLVyydOHZnag3PwWLvKJy9KUpY7
bEx2HsmlZMc9uZhvZuBsfbabDuENr5O6ympqPgjsGG5JtdX/Km1X7Yusap3PVDrVOeNiwvJbJAFY
H0t1/XsLPCBl9+Ph9+9Yih7dJIazFqThOa+6+I+kjAEZf2yvgNDjC63c001mTgULiZ/Ap7K69zo8
pgM5npwVIyxYgaOhZxZk38Y/wB56aQkRQmqDsyyA+0Amojc7PxWgH7Fx+TjYPJ8dMGHUdJ845MCv
dRWla6fJMC7hNfBd7P/TSBhp4LtAtrERY3nsY0XaiSCg/R7WK5obzBnqprtk1b5gUVptIzVTiECg
llGy5K2yzbWSJaWEnbdNub5/ZKOMnvhrslrERzyuVtc5fZLs19yNO3pDeuTu39MN13SeeOqmyDtb
IbthOAIG2yNQW+x2iRI2WxNv/vAcP/hwU+28FGPB5n5aOycews7rhgebNpv6YUAFin8qloy8OVzJ
+xTiIP1lJ6ZcRE/kLsq4EpmVVraLSMkmJccE39+TNWUeRw6+mLfEVPIm5TBZ+YaOIqt8mG3GLvhj
Keh/w3u/3fSVJT+5lDrWC0l74JJF7pNGtSHHHvFclR8jqcnpB38whDsOdC/9lAP3E9hFXTvd63xO
qfkxElNRQHRj11EFsRY5S5/olWxePIDEJEY6huhd4A5E2PqGrMx1qXKNEW1l8/4arS7fM523d74Z
sb4Rx3Tf6JihaN7Oh+icseaVLNdF8lkCZJ93WPUiHjB+8fE1hhdKXLdVe3Av+M7ryZJbrze1z7rL
FWnwKDST2gXcZiWWDdicGWOWSrIVFOIBeHhHYUmwkHssBuY4IuVsp9WfwAn5Y13cmHsWa5OH+Yw7
9InYSnSm4mDAa8DDsrfnUSVXzzDYb4s29qunXAUwPtDUuPyWkwrAWg4u+0TXLuC5NDLoLaxmQkiC
k6Er0PZ7zMFQTqNgT19HYL4iMLSPlsPv0N0hYU8fYz1YXr0jLdJ/wkSnGl6R0wCdxmb9mgxKXlAq
1mFvyFbVIvD52vm53xE7dWCLhhsn9N3sLHyIH+c6zyTlTxbnxgYxGF9kKoNpT2pvuaFFL59J79jd
cZxVgAbUzZQ+jQu9ZUQOpy0uQv9WA0aE5yjSOifMthK4yiXurQ9sp/E5lBjary14Mu/euLUyLxmh
3ibfllCoiP8VKgnFwRmctnup0nlihwLxljlU4IXlS6A0uBlPnxGG9Q1nmEsz9gxDxhLiJuH8RDs8
0wISSd70zpeiQiDYjR3X5m0Og2bGN+NkUQlqTNbTxYnWZVmTukzPuwaKTMQ8Lycxj7t84jvJGo56
8ZKydR4KBrCDuxadJGYU3zlohYeQb+mJ/nU50OK4NObuWzZjsZpigPcD2R7A0WXuw1Do2AwEXmS6
nZjhB5adwtyLvXv6ZluVpj9hS7n0A1H4knSxSxXkwUVRjbGD5n0xvKT+yFbfG8K6PMJ4csQdsZ6W
gkl69TFVMdmZXsXEJFgtP7QaIsIpsIkQ7/Mmb644Gcq9VrY8JQb/665qEMJGQ3RnI+tUrmzRhI95
6R5oneYynYip7/c4/LwDmv6E+YuVpIJ/lI/V22DCorgRGZoanPaL/SdKlfMHxQhyc2N5kcP/Hcjk
l+KBEbulA1iUmAEs/CYLKnbcQ+m/E9f1d8Q4RrBxtXW1SbVztUOkbKxdW4ZODfuvLEvKzeFqYChy
6/j3Yvppr0GxjD7YuWSB0DrUlntRiW+v8VMW7SMhw/egtNrgt92n3QPO9AW4Vtsc8UnQcsM+K/cw
IM3jAZqcwXXQjAhIUCH9lM8jd8c9KMmOsabth4NQeOWRT8Ppzj0ub95h9GF/4KzVkkjowN2mFTNn
gdJhENIIi4l0bgwGd5odkm1DVSpm6taaixdawpfwqEcubOd+8GNxCpvEad8IdvGOMDmooN9Gzwb2
Yw1RLF8t3G17WUDRkfmXtjsyGSxJ9oI9vfNfAKVNNOBQ18s0HqUWTKJNQ4pvusDPTDuqGGsuP28w
Ahmkdm6wAk+byBJ7EWQjS9+FM7JnuGnz9DkcaJzcjBpTY4HXu2gmbFvswqiEoX+037dyGv765bqQ
z9HsLp0M4Rkxk1Jv5g7qvcmS6JgJx1OHxHXSEEeZ8N8q00evw1gMb04XpX8N5Az7S0DgWJH+ofMH
/+OE3b0Q+pmrewp3JiX9BhpbTRznKRinjj+ljxoUXGtI0jdrnK3/anec7xECUkyhSAjHGDwjhLdb
DDfwJWZa/6vsCLWId0HwBvY8LL7LYhrnpxIA/kMbDfzlIWN41Ov6ukr2fqt8lg11EcE6iQ0k0DFI
m25fOaR+t75Tzlfy1ixOEuXoN0MA7neEIcw5YLlPq+ewtUEmx1Fo13ukbN5ttuFOkWCGfgNGaonL
7Iej4Q5UgmGHYiaaGrB7QR0OixhWh/YYRQ+Eb9qWLl9FRVQV0IF0rXAEl7Tp0qxKCCb1nf1IS8vV
bdmHg+ujVp3VIqffHndibJ6JK0WfBFPKdzbkk953LNPPsgpodAD/dF9cNkEXxtOguiQsYr9Tu9Mf
oa1hcaDxzigZ4Uz9uQsSNkqcafiiyFRN7XVRSEMNni5OrMdMs4ikINpq9X9UGuGXwVO0sMEDKhkT
p41svGxAjRd0Ml7u8OxD/Dl+Y6mroTC52eITYDOVjv3EmpJaMhqcRRh0sKWxC5pH7UT6SatBPrpZ
U70GkCvjJ8sUVBK7sTYUZbdyiJxd7bQ9d8C4jZq9OzDoU6ygslM2tuIj9WkmPOMZkP1bz00GvkDp
ps4uojFIMla3sJI3xFUnaEIWxQyOsfNT3PnZt0gd9S78DpZRru2fMi+jC64c9W/I7OGWZ6F/bcsk
KY9upKnDishqoNpNVfanmvsV0ustiaZeyQoeZcyu7bEnARUxJ3I9vs7C7twbFuxenTzN3xgDmZ9t
o7QumDNNmCnY127gffl6sM7wFPrpg3x0ZLMFYDgF2d8RKf/bhFwBniq/QnpmSbI00R/h937+UE5j
jtDkAnOjNoKDBd9f7BlOGYcbwK6mMdrZRGDmTlovmX5gBMHcDQqBccHkOcBKumvbha7ohVvnOQhy
LLrT3EZU2886uXctLU37cXYKwPFL6nlPeG+sEYcs1/+LoSCFf8eck92JvXB61BwSL65c5icao4P2
mXap8r+6TlBWpygJgHtkbbZd1Pq7A0eMcaompb7rJ1Vad9+FbVKfnISaGED+cxe1L4ATgV5buQCT
uCEj57jN2gSdUzYg0gh6i4xFg0lWTkwMG/a4kwWopRUGkhs/7yWGa0tZh2jHSv+yWFCmhOyGlrwa
qlRmktNC4D6gRm5ZF9E+vbY3W/EOwlGJLoeaNKcfCQjBFnRAs3Q71vwE/JFVjHz3KcCD/46ThWB0
1Mshgw4JX6jdcHBF3U2wAfsVxAZqywAOpEQ1aRIG/mqmGTcH3wEhxPgN+XVw/0yZQhR0wwzkJZ1f
VdUNoCVmnSb2AyPlgJOwBCLMTt9r/ILIBjkWnHuhv1gsB3L6NeG8o6Zy6zV8eH0TnCqnJjiSdMai
/jAUZy+QRQ8phrsJ7F8YN8HrmiRv/wJGro7JJNqjpxi//0ri7HhmqWM5y8hlUUr+tfoxuefmDPrO
stO028sd1e18G6dRobdCx1hjGlNpY3ZqGEUe/8fZefTIjaTr+q8MZn2JGwy64ME9Z1Fpi2UklVFJ
2hBqSU3vPX/9fdhno2QlMqEBZjGY6p5IkhFffOY1keaUxQcpta7a1yDVgo3e52Z6qzWjsJ9kaeYA
/IIE/Cbei/BgcGg6jux/RFCNwRa/oJKq9ACxjrAZU+bf2UOAZnKUpNUHRMq50P2kHB+K1kUa+aZu
g8p+SaGCms+QKbIUeqk9ajuQdqAaS0TLwB+6wxuDSWOLnaAAtU/3KABaUmryISUBf9XJRLJPc5xH
zzaNW+o42sc/sGUhwVNmUH/SmzoutjhpqLucc/0V/uWMQvYEZIzijMYRo1V9TG4sCpAR3fwis++i
IuAPeBqgJInHhkKWtdHq8pFpX4TSbTgblf3Z1p3piO6ECRc4x5KSxp5x0zkxes55Ut02RploHxoq
IRAlumGNHwriKQNaJgvZvB0bJ7AB4bjGS4TwIwCtyM1TCPzJvIEoXnbldshiWT8A7o2yr3kImPeb
adt9h2UlGPyN7TftsEkiofkfQw2+EoN+kzwBtm8h7S8F9GlHg6RtSPkGJ4mZHRgzN7kFC1U+yNFE
v4iRg/XdxQ/QhyGF2TWWTkQj+6DNNDIyah16+A+a7if+L7egh4UsHUEZEeVvJV/UPnKs6hafikzo
1YPRYH79ubfog+/jTpY6nFDhODumYxD5gnaYd5AisJt2GItBPm/N2blXE6oWaI/MzkOOo47DNGii
DeLuUno7jHGQMX2h9xUCp2MsSyqiUFmAmGVQShVwMpyk82IFgumWgDbbTzi4VwE6OJrfkDmXjDVT
TBqND+ls5JvS10FYkjaGuXpt6FhRtZeZM/6kiw6qlvpzAkRB67FMaEligDb2vwyXJ9zoZkS/wh27
5iVJw9zcZHSGvkzEYqazmh1m5GHT+NKQYn9M517jZIXVG5JJ5rEq9W6+ryz4tECpcwZASGoEr6Yu
Rhobs57YP6k0TLh0TLnkcxpW6m3GECQI9lLOKLSMRH80XRw9QQLN9OOXvCgC/0OngRDGIAV5/CaZ
nzs95utvhUR14dUcUz3cuf2EUi4GdVXefuLaicFfZyg6vMkq4HhCygm/EmLUl2YaHJov6az7UKyk
+VHXLFfAjaj6nu5aOoPfyEzz00SVIG5bjFC+FapT0Rt4J8TqRqtOMA1XvvHUF76EtlQlFEbhYH6R
IoDFrCYovmStVvDSIs2mPmFFS83FyXG/T/2IhJShq3v8JrK7Wl8YADRM0zfS2OlIKxhSpzLsdoc/
N8KY2Di0iL6BYpgeMmuq3+BtRONzotJhqtGlkPyTS7eUBiQJ7o+W0fpCJLDxOEOOCJGsroTnl2e1
s5upm+HfBFSEm7l1jeiXj7zo/Tjhy+npsVswsktauzzIbiYNRYCxPIRRFzObqSvnVpekrrB6GX5h
CT7a5iYfGvWIIziJN4QUBs1JkamvTMDLT50pe9RTsKVr+h2vXxP3uesM9VcdKSftdYC+rm1mCGiL
KS3S8qNMqSTzwtF63DeMPvzpkJ+mt3WPu5A0FXQiGtt9fTTgS/coOSQZUC23ScoPylUD5DzqLc36
m16UBdNcQ8mifEqBcBc73XGgRyKCih46bOeBKaulpcFHQ0PIT0Qjzh47bW4q9RTENQxXchh/w6QT
URdU2lAoi6DwaTu9Lp3yoRxEARxaEZlxz0CIsvAp7rf+bKkfM5Ml3Lk5Ba+BbBtgHwkq29A7NGxS
yQplumnmbHC3VEbS+MvN4RNvUMpmWIzEE6IkIFijipET+gw3oYCYSNOASdmz0WqYklQMQ3dQy5lW
DjLbWSiydYyWHOoAdNeAwMhwUSR2RAszhi5vsB8MOOM9crXGxmAo9wJkXyT7mOxkGdiLSX3PkRdG
BwTx0nzPbNqHT4vxrzcORf6atXXN8CPupgCg5yLSSo0LwHAfkqBCOO4QzEE9MUi/dUSw8YNKXJnc
6XEXtQ0iF6WjvZUorDlfy85FgrMNuHc8BNYAC1Y6/52GHq3Ul9mmV/Q5JHn+IMdOJPONaYAq+yWE
HfPeCCwu8tNI8M1H2AWtQmSHT/yFXaPPb5AX7ACZpDgLu+cCj8hnRrhjgGGGCv5GTr1LPlWVMhFz
BzhxSDXeIVmxA/xK1Py/fMPdS8dxwoim71OLm3WYBgxbYakaN2oKgIQ7IqCEYFgBpFcPgvih7ILi
V+orlzaADpYB9mpk723V03FapuCTB9rcqt/qaPR/MclTxfeBiwKLUGDmpEeaX9cvuR8a+ATQCXzy
rYoGQYL6E/eHVPN3ZMNKOHokdvAMsaHHoagk6FgdKNkHexTDMZ1FeVeHg9++gD0ajadFtKA+tLJF
Q2FbdtWEd0znE0fMEAL/M+ZUWfjMuEmypkigwBoa3kSHCTXMX/hQUY7Gqg0ZM8XdvnKV86Ey++RW
Okm1q/RY/OXAMoTaD1EAdBwuRtW9PUtcyWiOgRebOZJ7aBNCgOmK5oNe5BRBHWdDjahtYFqFlExE
2wm5EGHNn2oN1NfWzKzhSx5ko3tIsCmdEObyXRwyjJiexAYB/hzjSYIHehF4NvhynL/kDMTArer5
HE+wMrjbN8yn7EXnlAzjppeWKl8Y1qn5NoCPmlD0TAp1PeJidQytvmaMNJUPjCbzGoaQlRs/utAu
X5XW6SaiTNNgzeCANP7FNp/6j3Zed/dgipwj/kgaVKJEgrvIB5QRJtdxl/Z/jpaSm/fzm9GWEQpl
YhzeBPRsiz4TbFXRZ2zhiPdqHkmWAiwoc/eZYRPvONNUrBHIXAu2KS5sFhThLNaL58BFMOY2IsSB
3OwK8mvf5tYHEEuPMUAPPd2Rbs3AMVyzNDYJoOD8UHRMRAMg0SZq+MAdj5k9Wgnnvq+tr4A9i7il
5xBX9AXmGRyncTRhP7BCPIlQfQKQGz3MTZYW6CyoXvvYz2rAvq5ybfFhrPRWeMQyOI1UYfW3Gqej
j4nQSv+zU3YasBmDps9t6Eu5r+CFeJmwp0fTnJjPapH9MFFaNWiHMI/d0I+TP+m1FNEr3hvza6U5
ZG3Ugs6mULzWT3hhRq8NE50NsNzS+skcYi49nFLdu6zDRWmDvK3LTCrGdgpmMz4WdxgsJB+5F2BK
URIY2i5yKpdJdpxBs9w3mTPDqBkijujoVagjIvls0v/F5xAHXHzDdRs5l6akSR5v9JTsQYJ36UNh
HpNW2E68DTifpLqZ1TnP8UBliWbKPFDdG5P2sVSTBu05W9ra9zPoduTFYohDmGa5Vv9NR2EzeZma
MQlQGxQNbQlrcGHtwPuip4zYE4trPc6qYmNgXpFpN51ZMpOpFM4vWBeU0p/6J7gJwVz97Yi662FR
9uUEqxOWVjvSvSyA0eXTtq/CHGtqpJFj3N59jTF/8xIZqCJ+blXRjw/gdbQy+OmSbMf+nlkaBwwI
OvJBwUF1wJ/x08tgGD9S682YrpiOcIMUXQ10KY64x8DEsCaqz0c6+2redoUsvkW1XvSH2NQqhkl6
ZZjdIeYi62APjvCV8o2TgSg1joyOwvBr2JtErOOEU+xU7vUcuJ7V/v3vf/3f//l/P8b/Cn4VH4t0
wrjqX3mXfQQL0jb//W9d//e/COvL/3z787//TRmCIKnlIDFD1uZawl7+/uP7U4SjH//0/zGSIGsh
g5Xffbutqi2Vz3BIRaq/2ZJ6AvIhtHF4/FiwN8KdqF5qxRR/TJhxRaCULv8a5/THSIdWN84gLhRT
22WauvoxTPIme+De/5rooD62ulm6X3QoNu1O9tmUHbDNgZ1cJSEpxR+ujEaAZUnhGLaBR4N0T1+D
NJkEaaE2vJErJoc6mzDhscHqOY4d3HeD9kP38/JweU19+T/97d0bqAkaSjfpnKPv5/D+TxcFPUUr
CZTKE3YvQ/OgjM5GI7Q1reyG2SwDKBTDcCC4gT9l6R8tCQ0W2wPLTbmdDWTBcAbpmGdkRSGONs3a
mCZW3ZEUYKe6wCU1zM2TMS7750HvfOUFGYXN/eWHWH0yQ7iGySjack1pArhyjdNnkLyg2Qp68TQ5
eg9KqRy/IY3Y7xopkEIzSGq+TFIGt5dXVas3p0uhS0XPbNkolm6sVi3mJgkt3y6eU7yXoUDmKrvv
E4iOsJrndkNT2GHWjL/wbajwYrmyTa0zqxumY7JbpekYrnn6zB3Q3bppRPHsF0P7lGSG9Rw0C2oY
8csrS9nnllKWNMDn2S4rni7VSENjLGAWz01LZZkDAtnAbar3XeKO+9oR6vXyi11/Tl2abEhgh8pi
X+rrR7PQD6pG2BhPeIxCowjdZdhCH2MDzjQ/0vZnemSTHl9e9f0LZVWLNr6pS5Jwc/n7b0GIHgcP
ygjuqUhI0W9mzf4rbOhgMzvT5h9/vNayTW1HWToSt/pqLYHVoQWNzn+ywwHtDCNGRgV2XHSX5kYl
/iysGLxO0zB1R0ndZNxqL5/3twcz4aTbtK4XG6hFXQB1wO/TQg5CmUhCp6NYx0Q0jfRpd/kh9WUL
/h5a/ndhZfMViaPuOp5h9hIlYHL8JydQPbqJBpLLAX0WzNQbnAiiYa6/Z7b+Zi5uTJukaXGU8BHP
qIm0NhyMgVrOn5cB6tQX+sPlX/d+U3Olu0Q+23ZcHTmB07dShWUwNIhoPE2IHU43YWbTj4O3bd7l
DfaeUVpUb5dXXEdaXodD5csXEIiUWEKerhhSJs8q1Mwnvpf+ZuTwGFq6AeC0bZc2PmpWR9PWGN5D
g2n3ET7Im8s/4MwOJ1Dq/A7aWrotVz8g6XXoKl3gPNndKG9Ts6GFVKY+YNy+u7LU+kpfNt2CCyLA
gmqzuNdOHzaIRx9J+NJ+CvPQ3Zbwe/egsikGmeYf8ri8K0n5buDhGltd9wGSFwXYgHrOjpef+X2Q
tvi6Fj9G8OTCXG3+Fs8e+ASj9aQNrkTFeFT6bZmmX2D1k+IXCOz2qZi2cHWj/2Blk/vUFewvYatV
1HTnoXat0jSfQHwwANWs0dmONJ72akbek2nUhzobrV9Rpcq7y8/8/jtbXElchwQW00BC+PTdcysp
aAuN/iRjslc9HooR3alw3hpR0/91ea33x8h2HIEVoSmZslrO8v5/Cy5YihcWObL/JIAz7kXjLkVc
aB1AR7ebXIzxtXzl3eXggK00HCIapGih/7PxflswA2vRK5Ex2Qs0vbzDvjI2jqi9arSDI9+q93aL
tmyGkRE6VlOAkSGenaigYls4f6QXPX+OKvrtzLZyJ904RVfch1EN7b0sw/jRDS33wx+9IdsGyi5R
JZG8IagU9irQ9M3U1bOv53dyzucjkmX1sdAyfcsALn0KQnHt6K2+COsZQtp8Eh1jNFOo1dcXgI0w
vE8qJpIuHsT5AHfer5hDqoEhBeLxan/5AfUlbvwW5/9ZkTzSQVBMcfCd1Yo9SIkC6FJ1x+y4fXVN
LTuYpsw3dijG28iYjS/aYCY4/Y0AQcqsTQ4z0+qtoGbZWVKOL1d+z3Ky3v0ehyyBDYm0or3ak9BR
AlBZKDqBlMmzENfW2vg5xKUf/u2XjN1u63BcZIZEGh9yoDKIRk+J9mxiQaU8Az/b1//gBwE+UoaB
gBGJojg9JIzndOCSLZ8kyNJ+g8I38AQTJy42pxWLDxiEAiKmGYueEl6ck7G3Ok38nZaQWrZ9ZjJd
vPyLVodo+WK647ouStTgwAgWpz/IFdpAoj+2dzo9/b1hSv0ZD6N0Eawo0XefjV9Cp1N0edHV/bcs
yn2gu7YN3FmK9f2XdFgcdfQ37irEsLMNMh2zex+g2hdsme+5X1UOwZU+WWVgOkNf+wUn1b6+slnl
ctxWm4Ms1oCdRxSxpLsKy02XYg3UhM1dOKbTbYsdITqlYvzsRvUjqb6Jplf4ocCj+Ge2TGoofg0u
p4pmuY1J7hFbLHTjmeqMKP0SRnDXUn8HPWpPAZrPN35oR8+T4TjHyEhBg2T0FwHPfr/8JtdHXFEw
8+lQpjSxsmOLn36+xkyEQc2e3pb8dGyNbAslHSf6wB3obHRpGE+X11tdKLZSfDAESMiYTIWJ3BIA
fou5oaxDB5V37VYptxcwTmk9j0wZqwDi3U2aTdzgf7hDlVqyMq4vnlMX74orG5YCnX7VemYryqND
vxtvlwnxpNZsNrZVjTuEH4srm2O9QxWrWlQB5EaWoBheBzLlTBmQT4wnlKOYG2ZQ5awPdsqw5FiJ
sp72qI9p2u3Y6GXLuB5UwybumPtceXjj/Q9xBfonklvV4oWbq4CRC4A9NcQvDy9AMdwzZQvbpwxg
ecYdbnfNF7PTbTjGHe2+LfrbI+bgft+O04vTR1Zz3zJuFZ/p61q0R1A3FtHXwVhskYD1Iv/5GAP0
S54q5EH8rWCq5v5oTFRAdzrgfUJQ2NXiqURBNtwEeYOuCO6gGXBmZbchaVo5IRlE+l7q4rZBpwgH
p8wcmZhOcaEtFWgkIm/osq7HqzMCZ7+BLKUFL8aA6PRrDMo+/Uh+jTbiiEJ2J28wClHZ7eU9++6M
UJm7lmGwbR1B7bpKQCWQvciPACjZTc5oNPEH+4bZItI8ci5/0lFRVz7asjl+DyzsfcZpQur8RxHe
VoElaeCRYzuXeWIY208I95bPynWCK6usE2vO4rIMRbXUMUN09CW0/3YWS6RkYpDnmQdSA8tuWoa3
tWkE0GiYxPiM7261DMFHvN7Dx6CUjwilOwcnnJIrSeYqsV5+B/WkBTZGp/XiylUMGhMD7U1sH7zA
NYdXs0qjfY4DuZfjudjfaLgV4UhflF7SV9W1d7Bs/9WrlvSkbPoEDsXFPz2t396BjkpgUUZ67kGq
XQSr4/kxQ1NpNyy7cITdcQvYx2HvJslOgErepDRkPl7eX+9j4lLZGGwuOmcmPdnT78A8XsU2/Thv
nnQ0tcCFoosHAffW9ZGrvrzWmb0swbYJbk0AvQSF07X6oegc7Of55jNERQRXR/vBUP5k7YN4CN5A
9+Pr8MdL8nEd1BvJo5SxvmLiJhzLMAtDrzExQTL75g4uIfj6DoCZJfE8ubzcuW2NKjR1EvkBcX/d
Aq5FMrVMxUJvsFMu1DGpiXQ+YWQckz3iE90W5gDKH1Nc3gc+U4JJtahL19WPKz9knRqxr00iP/1o
wSHmwjt917QueUbMWLyQETFxgwQbwV5Uen7AVER0OlGTjbIy4yPAx2mGmzxj72rxEOtfMMCQ6X2S
q/xZguXwN45qogfsvTFXwHFY/kD5dBK7y7/4XUbDL7aEY9M3JwW3lVilu705Anuog8xDilbOt8Po
jMqDbTQmX0w8deebCl8149vYADfcUALKaGsXtLlvZmVpwU/QdrpJ4xL2Bbhot55t7YaZjGVsa90N
JCL7ZMSxF0c4gTzOYKn6D5XuIJngCsSimk3md65xLHKzBjoEIhiR08sPeGb3U0CRs9Gdtm0Kv9UX
mQoB97aJPKQzZwM4Nc7BZuA0r9YsVfHQMnX4+/KKZ2KbzcdHsInYYsh182K0Y0kvXEu8YXL7LRZP
FpBVJ/LiPI/2pSGb+8YIsJwsg/j18spnLhHbQHaV0Modwv11+qxNqmOQVUWxR6MbLf4QDygTdIib
fvrzdRxJDmzCxDNIg0/XMSzg+jpuJV5iqPG2hQe50afk2h1x5iwtzTVSKaIXXa3VlwNwbQydmyRe
q8zC+RBqdCx2A3CkZxlIZo8j3pH4SxSjf+UD6mduCI4u8yTHlLRe1mdiwNSCN+fAeTVIk/1cfMNp
OYW6i46TZQdoiU0IQIVOj74MegWbzBycx8uv+Nwm4ooQNv0fEku5OpYzqB23NYvYw0cqpccni0OL
PvI2VLq2zRrorRCpzE0g5+HwxysvO5eJGrP/Jf05/bh1aRpTrfmxV9pGvUsG5EAnIOf34xjbv0Ys
ATHjCAroJ64U5ZW7+d216IIrpoMumOappdd4ujb47iBS3Sw9G9bbpuCf+jRLH/nAWGRXqqB3uwuj
KUaGOrM6BgWGWO0uC+BF3lRCejhsSyhzuGoxsnc3uKCjjl9KiPNoR/xpWkmys6xKAgYIn27H6fPV
KZj6SRiOl6L3cUc1hPIVXkw3+dxGh5YBxZX3+f5ipAyiHuEOZnhLK315C7/lOtLJ2qV5YhHdwfdD
ZcTPPY7/rmysC5IJrH0eZTx9mSP4HkLKgJoo98WIzs3lTXXmbYNyc+gtMbgwCMSnv8O048T0A9/0
mrZyD00L/BIJiXxr1o6xeHiLlxwq2ZWnf3eGeHiDVNMk+RF0clbhMPKR0RyFb3hpE9shCNtuBtEy
kFbfuGTYHqKIKFg7VuYca/ClV771mb3s0iOgY0PZS5q5OsHIPBeZK0PTU7C8fi1y74e279FnB2qL
jMnl9/vuluNRGV4yfabMdmjOrN6v0Guuk9jyLDlX8RvydcjWoO5dPILSShDPCBrYB5fXPPdNl4mQ
vgzZTGv9gLPGJZMFPWkdJnFQVKp452uF+0Hhx3IIFi06ILJZvL286rnX+k8nwQLNSpRYFUoYF5Wg
OVrTm0RmCOSyGhyR4sCnVauHIGsvr3b2vaJXyXll08KZOX2vWep0sablpmeWhKEW07ENY3x9H4XT
dwO1Re/ycucejrKAoSytNWaYy99/O64dDLcIdSoDJYkp27QSRzJUjLVdjnbBlQrk3OGg12uQoDgU
YesKt9KrYTaZMUM59M2NCbMBteU83udObmC7NtWvYu6mLc1NlBsvP+U/A8qTCmxpzihCIXUYWadY
PWaNMEIgEWrwDJThMwXeeS6LDZI5Y41rHxB1qDFTQyBi12KsjHGzycGt4jk6yjluIhTZffj8N/y7
MSKe6ABOYj/nKFK8grfw5RWAwLlN4KCyQCilA4tK5OlX8VvfD+oIkvCsgCX2wEHR0XCyYx5T3ODG
pF15P+/SOF4PiQ+zReDIDun56XozsPyymgLUz7O2/YmHJx5flp9dyTDO7TXFMJGRouVSdK1DcqvG
Soja9Nqiap/xgMru2hb5qaiZzSuB+P1S9KLowhGY/hlirr431gkWykqJQ0bci40ftnLXVSZi1FFv
XIm6S6A73VosZXBySBrJ9tcDnjqwYgJD43gYZEhA3422c2TUfgYy3uMPKNUObL2/nYyy22KoVl/5
dO9jIsvTVlmKKga27urTGagwoUiRu94Uqvk+Lc2HpESJl7abf5MaABFliL7A5eP0/iSzJlgjhz1K
Pr4uflGLzIN+WtQsaN89iXlEZ80ZDNw4nfzRKvDYboYeYnah/bi88Pt9uiRq3Om6DthCV6v7tVFD
WVXgg3CJz2zzoTQbFNzRc66Sz5cXOrd/lrp+qeIoUv+pYX8Liz1iX9VkEC/CoR88CRTxPrLD11rw
ai+vdG778BrNpZMrgKysLu0kbEU0yUB5ZVhrYNrsFu/RqI7v9GFA0y7Jq/5TkjrZ16ET8S8aEcaf
llZkzUvGQqvGlnTOV6eSbkCpadlke0hKzR989AtxWqKO/vMYQ4FILqo4KaQLa5xaHzum5qCo4MXm
XGOxawFCOia0HP84yrAO9yflhLQIaKs9Qkt3VnPp2B4JtvrmmHN+B7mopnIUPy9/uvdRmnQAhqYE
CsisXq1SIMcM8TnnXHrcHdrOF3q2Z5ZpfZ6hYCxpUX7lS505djrZJYHGdoz3FRoTnwUmTqSBQJ59
RUYp3pp0VTdM57qvMDSyA2KD3RZo2bUp1JnjQJOSYRgzSqAY6/K7iDAgxDrN8UI3h42lMeaa2jTZ
doOKDn/+UulQ2tRHNBDN9ecLY63/h37pQSFmnhW42oQgdQ/41OyRX9GwMry84JkAymMpgJNctui0
ra4KV0OnqixjYooeoPDcW7edhd+pGxkW8id4Jo+yv7LkuY3DYJ1eMENGas7VxqEyGSpU2gzP7VH+
DsDR3pkSCoNwChPZmcS9EmPOfT5QD7TfbfJXLsbT6x2d7llMRmV4TE4BHADDQJJsxiZlUD8uv8wz
AZpBLeU0A0vyLbEOJu00VqXoDW8uLPdN78N+q6yxuHLEzx0EdD8sWk/uAhuQp89jg9Qq4C2RtGrp
a+Vm2mcMCvJt0Bd0RqxGNhvkIb8Vdj1eyZbP7BW5xGhFpmxayloFazT1E1wDSc510L/5DWRY+3NT
uG9SB2ltjrAj6qXuu/xOz+wWSduAS2jB+AKIOn1ahCScsOwTyjpaY4c2SIKt6Rb+S4dAybaCoRld
SSnOLYg0orCly3dEvPN0QZQKoHEPVLF925hYmEf9rcylf4tbUrp3reb18vO9w2MwjaE9CDyGmS0h
Zo3zEnE9WZHbGR4yP+3GCmLkbpDq2EbDADlhJB+46SMD8Y3eRCyz6OuHYqH6DJxlZB7CZrjyws9c
yZIOBtMiLizaNauv7CBqmBZdaXj4UUNhN+pwcTVpcBWtB7fcN/AYjrjQp09+Wln36KOJa1OzMwcW
gArdGkoAZRprsJ/pz8qPulrizzP4h4ipujdWdbMLqyK48rBntjQ5K9flMnkEdbb8/bdMBy1Bw0I9
UXpxpsQdVBNkWrvO/lxQ+/yanHh6aI1eHC5/8jNvGIgd4wrqQYKusXrDrWs5vTNappcL1IWROXe7
GbMK9FwoulyfGTAig49B2+rlBsF4584xh7C78uQmT7ZK3LlNQfZYjMSW8f3pk6NDGSPjR9EDWjP4
GjWLA3gfyvnPTxNIGou26jKuF3J1vxTpgCZfoVP2+g4zDPTjDkWJt7xI4OUZORPfy+/23N5xCb7A
VsgrlbW6XHBhHvC0ZfZVa3r2c9RM2/PNWnssICBcucfOLLUM/OVS0RMt1gkQen6BVpup6Qka4xuU
X0fcNFtEnQMZIqh++bnORCVyD/A4S9lhkBqcfi43iefeKLk0M+DqL25PJXcDCxDrJwNjCbxnXeVf
WfLM89Gupa7iEHKlrSc58GJibjMlPRhc4r4urJJuYoOen43W6eWnO3MiaNwRa5bsGKz16kprIpzm
/NjHe0pfsDoW+hsDyY8OvzKaIXob/fhVMwZ7P6BsQFk5WU+Xf8CZOABTTtE/5DQwh1jVkVOUOnnk
lxAsgXhrkOSNBQyHAA7iG3LU0SoCwZNsoGep6soJOdMzJtpCdAJ6TSFEi+b008JkrpqqCFOyIMuZ
IAv6SM8JG0uoGX9wHMU0hWJfFCaPg9TjDZNsuVNzqH6ZrWPvLr+HM1HBBoiITCRnlQby6kMkoyao
pEVyB0BB/8XOyDZlGlufLq9yJoM5WcU4feIeVaIOyf7kzhKxv5XuaOJFEvg3rcqKz8xJnuaorL0u
yq+Bus99Zi4Wh5PELI2od7qwmQPtdKGu3w0Qw8y7qUbM4cUNLP2Z0W/6rR0FwoCOnjrjlZztzFmC
i0EaQw91GRguf//tnolbTdpIVcZ3CEHUR5U38hDHOkYaQXTt/n4/TXMpZEl0SSkcIq9afcN24G8G
9ht3Tp2aOLzAx8FKKMoyTDe6smvLWywFO38f4F2J2fCYc80fqwra8YyfNbyi/eWv/T50gaRkvLQM
BdhT66yYpCeZ/SnL7mLS/grf0nqKNrwi/dNUWsOHrs2vcX3ev22DIopgCV0DXPsa7QE3KrCEFuOT
G47ZIU9FtKusrNkC+E+vPNz7HWUA6uOsLAA0kuPVjsI3tsX6CHJbbFfN91CPcrQ9OaLo+uQtzPNQ
ZlsxuegoXn6pZx5xARRyg9NLAFq0ug96u+xizG19D9EqJFNpdWUPWFLlxaZMEoAPl1d7f2CX7oxF
tQaG2yFOnm5fA+YqXijgbZG6VY8psmg7v+wwsMF5HD3dqevajSwX5Dotbv/H5cXfP+oyL2Q4y/M6
kiTidPECmoczYIrpWVFGVy/tpkX7M31Mg6i6kj28D39LYQOSgI7ighRaZWYApFCxwyTIa/2KnqmV
ysMAfGX3xw+0wD8I+qSAkiv29IEGR6Lni6e6N2H+/nEoEXRjwu/uemwq/3yfWBY3mqBL4ywUj9XL
cyInLUE7TR4iQ/k+nDM0qVEBh6icXBv/nflO1EwLfp5zxCW62pLxkGvYCBi9N3VO9B3vr/RjHmvp
Vpvn+Mp+PL8UonrKXobmavUGcQgpBWpXPTKdxfgRSZH8KAsz3yEvfg0HrS97+zRRptI2aNmJZbAo
1yAPqL0iHGy/96q27WyULK0em9PRfy7Myvoqal8/BCGotps6o4lhB1wp2zKTw1GmmNEQVUusajHl
vbyH3gdVCxrHgrQhrXbeTRNU02Np6GYDeghDdkB1tt5ViYs/jKsIAWh97y6v9z7OcZNQEpKisSKZ
yOmezWq86mSMAxdiB8hqyCnYOZ2feCFiMihxjAckQs3by2ueecYlGVwYUEskt1aJUQfMI0/R5/QM
1Hy/aICaP49ViIAmchB7vcE87/J6Z3YVWYELlxeq6MLJOH3G1h3R1smizmsQjfZyxJFvaenPR8dp
9MN/sBSQdkARlNnvaCZDWpYV6LoW8960emytwL81tABfUOH3/8FShJmljQ8YkebN6VPhCN6hfBW3
3thHzUel6e6BXFd/ocehrrzAM5vEoe8MhIjelAMv+3SpCJWNUlQOT1WNyM9rtXscHBxenTAeHupq
QqxqLq5V02fyHXptNs0KuomQNuzVAwZuUysnE7VXDDNYli2CJz4HUWBd832udWiMfeW3Em/VUKeT
gZzxonJupP5P9FnK5uPlL3tm05J8cTGD6LHp6yx//y3T67oU8+W6AAyO2u/0qcX8ILzN6wpNOqoc
DUHUzvTTzeVFz+xcUJ8Qpxf2Ggd19eKdZqLTMJuN5xjZeJgwA9tHaMEcTQ39pMtLnXu+5T1Th7qk
l86qbzBgtRgKfaoZZGBTms+Rv8v1PL9tQ8QqQ0zXrqz3PvWg0wjFdxlFLXPz1ZUsu57CMbRqzyUA
oNAP033CPuNY5sUnbI+iY7M4iCHz01w5N2cflGyA+5lD8w5ugWhhPml4BntjY0UvbKfhI4wTC8Ry
kiKvWNa7yy/2TB1Ii3o5POS+jBvWeXtMtlFWbcnwBGYWULM4wT89xeRsMw0tcjNNjWFJMEUKicls
HimZsuCvpNaSb/yk5krsfb+jOFHQjQD0QO6mkXK6jcMJkXNkaWY6b9UQ8GH7+dHtk2o6iEYvrm2q
9x95Ob8EDDIvisr1FLkP63gy00p4elXYqGQkaMNv4RcZrxOK4i+ujQA3Zlhxsq27pLzCLX4ftZgL
/DPDXsa60OJOHxU0kz4hsSQ8hiTVxmni8ps+1NGvItdQl3EXB2OrjdX3y5/7zAsGj05KzWUqSa5X
USuOK37KgFlwoCMuZ8at+pBnstmqoMmu7ORzS0H5XFJbVoJLfPqAqrGq0LRoTw1FYnzLnXG6RTwF
EUKBCN/lp1rKndNkCX0QNg01goKxtm7kBFyVi87+5AXgj/cMUy2EnHPrmAIwPGLFCxyg0dyjFpcj
ahNlvru8/JkndXBz5XNyI1i0j1dPiixvthBNPTdDgL6hGLkZ8Cq5QV2uu5KCvg8PgLeBvRq07KHm
rZOTRmgGKWhSeb2JtAwKR8gL4tq0z7BMwseqjvaXH+3cepBSF1QHsgcU8KePVtMFwrV6LD3MWUy5
k/mgO4cAzei3rOQg39Ucl+LKXXbmdYIz4EyCcgAQbMvTNUHC4gsY4kkZ1EaLllxq5c3HFrW8H6Vb
D+kfUm8VLGiyLsMkp1+OxGq1FpNEgUV37mXuUGaHuRJutjcWINhDm1eFvino+F4Jc+feKnisZd66
iDv8k1v8dlvTEyz7VNGFTvCH2yL6n+CqGGHXZZc/c829Bnc4v5xasCrLBbren/q4WBC5fubVldE8
2HNT7ttRZpCwquwwaM01DYF3bANUl21zETxZsPEWbI3TL9jlbu9gbTzf4iUTSPfY16SjyY3CwiTd
owJbqztFs1q85iYKT/R/VFviEl7PqEN/7bAJ0B+HWSlcrm0ZaV81dKHKvdGj2rvTBAzcQwO7IKg3
wehiih36dZx+1P8/Z+e1IzeSpeEnIkBvbpmW5VTyLd0QUqub3gQ9+fT7RfUCW8ksJFE7GIwa6IEi
wzDimN/0qYOwfCXpAT9dD2DZpxYDYOTfkhjxuNufhYzJX1849OjAbknoBh07l7DzcoKZgQPrZM9h
oKqgjlJe7F1sz8W326OsrzWWkSyTpaRyCLLCXAUhalWVMVRwI8C9qx3O9Yzu7q4wGhtt7x4V3DLS
YPYVlruPASIcRncaN2629cnhFxBz8V/uLJ4oY7WRWo8ssj25ZjBreRXhNWBgjoptchz1T2mn5n3p
yyajunEDXAUlXB3ccNzlNOsdUk65Mq8+kEZgrbwUkR7gxtRRDBdTOX5prGaMjnQpyvF5GbPRPYaK
F4bHGvEVfMjyOosex5oexSFG6D/ZgAdeBfz8JsItQ+Kb4ZRB+bj8TXFkR6CM6znIa2H5VRQ19xOd
6Z0F6WiHVyTWQTCFdy4mXdRAs+hU41e3VRe43hCJ8qYoxuEjU1s3mjTiIyUBYByMnJeD4zIgDvHT
neN0f6s4VG9E+OsISc5Z1lQ45VRY2MjVnM0Zx6hCH4LYHqfmOSu8HG5XPKNLc0QgOk7wQGyAzsY7
LPSSmZYxDhMbh2H9HPAbgNpR39FU7ksC8svfgPp/giGJOQT4Der/2sucf8ubOH9q2ngLI3L9WdME
4s4i+uaZvZJFWLBNVNvR6pEaLB2MO0R7sMlij7c/6zf2kEuR/IIojCxiXbz1CqsEyTAOwTDU82OT
Q49G9wOfn3xSfReNwI2Y4Y1NlBo2hCj/1TNWm+il8FxLbekDg90bvwxZRTbTFwZcLqwjCzu/gyCo
h9hN4kbtR3lnqh9vz3gd63Jdkl0QCPI9c2zX4Aa7zhy026M24JCl+D2kZjnnR8iJkG8y4aAfVipJ
j69oYWDMviVNdX2N8grRaNfo/nCI1peJmXgJCOJoCorRTO9wg+nvlhHr26nDRKdV8nifVEr70JSp
cTS0RNmIg98YnreCvrCsgqAWJw/d67sMI+NKN/sQ4DXa/n7U9hDiFlUPsRxSGys+IckVjRSXAYUf
nCnTTTCkRfT59hZcHwLQhpBECDdMCM9rulrsVOUky73B4oSwQ/naAGEP9J2WOAt/YRoY7bMo7z1U
u+xui6t+feJh+ZDQUMMD2wLw/XIJ0OarkbpZvGAaNPyCVKt4SIVbPA8a0o/CZdTbk31jPNr/cq0Z
kgbJ+sQjdzvE6eQEbSYwW64MY8D9tIHK1tYKKUAbiY0o8gpPQ5GL2UlcrmRyARy6nKJWG0UYci0G
Rkcl5hkX9qUi/1Bn2uSOCA1kLEVc0csAT5MkRM9zAjR5aobmmXzXdhGlRfoCwY80jDcyzbdWw6Mt
Z0tyA3Dl9QHMkQmgZ89q4Etxp0TTFyTExSEc1OyxqJXk3TGDScPEhqYHthVAxCo2GsvU6TCGsoJo
Sgs/7uCGVNFsH7RIm/xZhYN6e7Ovvy9gb1QwyOVhYRLCX678ZLKuGNZEd32Fv4G/1DpWpbDjtV92
FZYPYrBs7L9mc/iKLDyGRR4eJuX59m+4vuC43BgfKDrwVOLCy99Q2PSVQ6MFrjVp1blvcZTPkjjH
uYGKSRkhe5hzP72zu8uRo7srgUQAmWkVrL4qAqGW44+QMy7kig6lAw7QyaqGHpfEvPXei0f9bzjE
JxmWVHeNwytosVGgGKM7FP28fUHH9uRVTnlEXmBLY+P6yUcDiYPqUoWXbaTVzLQ6q7E50hUK4Uob
APZS/LKwsx8LMfbG7fxGWMe9DGoSPh74A/LAy62rQwODUa3Hzc2ylqOR4fBZ2tHi1xqa4s04mrt0
Qi4VnTk81yEj4c7rxcfbx+eN+ZJIME+LIJ9K1CrcDXMlUuvB84Ku76vjOFof3XlJH0IAKfvbI71x
F1An4S2WohdcyKtrKsk9a7FQtwkG1uPkFqVa+42BYcKuHPJml0cFXOLbQ15PDk0fwlVqwWT0zO9y
gZPFRLB/VJBUmzT9EQCEBU1fE2dIZd2G3sQbmymredScZOdMNnEux9KjsdAizBWCpW5n5yBEq/5D
fUT7yx4y/FLSIu8QSrGF6i9zrz4uppJ+xyTQ3LiSXg7NZX5Ilkm4RatFarOoq7JJWnSlN6J0jCdK
ArdMOowr1R3C4Y79ZcEzYkL9PyxQEZcSMqfOM4XyacK1RDxYo5qJf0OhzNadncyK/WnEzRSDmaYt
jF9O2tsR9jmjEfNWhH1SBJM+1/3R08YSFeWkwWzIT3Ud4008AnHi9fHPSZYfOP/E6tfYw46gPmmN
aOOjZWYDCHrYDfoPFW+3v9HEwgzRRcrbOeRjGmXPblkV+OwhlLGlN3l9DmEJEBI5qOiQz6wXqK6W
zoBRLoKpVlzs5FEXj0xHufNA8YPbyL/dPoPX9zOixvKKpDNi8ESv9qM0Kp1lZ7WStg5PeM9/WsZu
OtMkKY7tDLhXncJpIwi5PveEvVBmOPH8CSn28iwqiokFtp2h7IrD4z5paLGppWX7KsSTw3unB3aK
+AomGbgWqlmXQ2F2WZSxUuTBJGb9m4mhRbTvMreddqGj99OpHiYAy0vDbbox8nVYKa9nHnogpdTt
10jWwouKpsFHI7CRBZogqkcqUBQlwtOFPnJ2dM0EQ0kxYO26cMMd3z1v+OdoE9DOZJnXmVSkGKKh
zDYF1lAYiHW7zoG0eALSMGPFkrvLx1LSvm8P+sa+enQn6LJRh+XP1WL34KbbysCm2tGnWJyHEt7g
WdWrGL3s9v2PLuVsHnfKk/TBqd1d7mwSYQgxa+0QqEK1DnaLkzjhjecvqbFV67n6RngDgfU4fJcA
D4DdXA7loOM8T1XcBTXASyw2c3HAAHB8miJVuyvTPMNmNdsCmF4tpkSjyEIGfUTg/evY1KFmZ9Lc
a4MujFDCXxJhPTli9mpE1ero6+2du4oUkV2Cjwp0CXSpRBVczjCZ03Rp8GoJ+nb0DpjKZk/FWHt+
hG7ZYYa6uJ8zYke3L6WHtzA33t7r10lmYEAuoYmbHNaXf/8qE8wSMFI4IImgMqDHI5LvncxyzNGg
Xpr4A4yxfDfTgjL5BfiN77EqFjpOI+kWeux60eVWU9OnlSD7bKsXOfMqDJZdrQmKxUB6oustzBDw
CfdzdG6/3F5zeUAvXkIJPPSokNIhJwdZo+p7S0d9s+qawJoNYK0lbpqpj4hfhtkqN8vRjEWobXyh
b40JwJw4h/4aycgqnIpMZDUaOxSBaK06PteFFk9f7UbB77qixvHJcbLhvT0g0h0yQIJWi6ItQp6r
NQ2dfFKy3hJUqfrqHxs+1c5eIvvr3CPscXtJr6ujjMXDyUEmspJZ1uU5rtMktK2ih8rNDqc9jdq6
zKNd3nQt9UclnLWzEetecXDr2vtqqVVtHeIs0dtPCs6mYeq3hqi64+1f9caiE1YCwgICT8lwrTmG
gkvXYXpdBClWb9/BJw4/SfRjxQfDN5yo+Uft+7eZiixpJi1c2XlbbXNdLpajVEYR9HkhWhrVk5bs
Y/zalp+hmZnfjA4jyY0I84UxuTrPnCloxzAoONLrb0fNRiOxaEEESy7ywvEXPpyk3ll4GM5IpsgW
hB7n9RzfGQbuRR9tu0zHo7Co9DzNQkdDp7Pmsfpbw3fH2NWW1kUv3ospfj+9TTkEqUvV6w9j7HkI
0eEKNlp+XGNi9kV1pqk5i8Wuu40k6I29k1K5xBD0MlAkkE/Dq4sprozWKSeRA9GtknOpWPo5U5rp
oNfW19qN041SukypVmtI7dOEBsK+AV9d3cN1UVRanaRtoNLqu8umrr0vnXmrR2PJz2A1DFQ/cBQ8
abzUa4HEJvaQrlrEGGDEMjgBJYESjWMVw5GjcB363aECsN/eTwq+CV8EcqraXUSshsa0gTnrj2zB
fOSZeuEYfhu12Is/pCaOcPPe8kqDXqjSR7j/ZcTlO4xvpxqbNqw07cAaJ+50uKEuOvGzyI2DlWRh
dwJyT4/Pk+LlftmUAlYg6AP9nNTmoGEQXTuWny357HxE9VZFjyfMveVnV+Feiy8mRl+/S0VT40MR
6mb9FHtakhxyujbjLmnxCdrnrlimb7lpIjCT6PrwL44Uxfy0lFrX3+dzrBio2BrxoiX+HJelctd4
Ao0hX9PR1ch8IB6W94QOYujuJnPGmOj2BXEVKiIQBxQAfjCVCRRMVjUSvVVUqULKfHEZLn4rGLS3
zqFw3THtHurJSiMpOZSrT0taFC0voZMgwXD7N7zx8sGo5brguJPXrHNRoDWsA3lP0KH3O53bWp9w
EI/iJN/B4Wn/uT3a1YwlaplqiezUS2Ga1TmHxo74Ge1zBDDttJqPlT6a0lUPWDpOf1OS/dOJKO21
vRI3Rb2nC62Jf2//hDcmDE6cmUKXtkl+5L9/9WUrY5ODj54F1Y2p/G7A8fjeYIWDGSuGL/+PoYBo
QhYirKBzeTmUVxbObCdlE2BeW4XDDls2p94nGMe1f01N2pvvbSpAoCPFBy8k9Q7tdZFo7EVa5xCX
A1zq2seiwaQOym2Qa03/iBcs8k6Zbm1c/9cxssTlcHzk5c/NstpRM0X0CLMs3Gqbuez3et/pzc5W
zOLrELXKrrEr7OYxGvv1zqWVZDapDc7DSkn1WsvStukAOzbIutJ8dHDjvkvovuKz2W0FF1dPwctQ
DkEqrVcU8VdPQZPGYYuMh31uY0X8MltvaQ7Yf2bPetEZQWEsw8a18OaAvDxShx58ybq9Z1RxS9dA
sc+2ufwOUeR+HHER22vu8qfQ1eTr7ZW8jsGBU/PqUDBlD6nQyLfp1QeBYc6C7aVjnitVyT5qvaX+
MHsimkOalTaCjmVZ4d+cjl0Y6IrTab4aopO1xxJXP9z+KVefpkT6gyBAQZOwCZmyy1/i9S2duAT3
1XFp4dwbsXrSrbY8DUBqgncPZUmWl2xrypO7+jRxwsXbHlnJ80RzrqJAFOeG/RnjaUf/pSNb3Tzf
Hu/q4qO0I3V/JBEIbwN3dYhSmp/zpCr9yU7t8dAWdvx77vCWosrUnGKzhrftdtG9adbJRo6lX8UW
nFxcBsDyUMtFY2A1dF4uboO+TXeKnRYJSO4NCh8jPsyKEdYHDN7qPWxX9H00pzvGtYaDpgjpAOaY
MWKVkwR2X+EuZyImSp+92KOHh3hYUVdBjuAzqZknsEAdeuujVY9RoI44H+Zhoz+ZWups3DZXn4ac
C3ZX0M/pRpPNXJ6QBNBHZGKCeGK17PtYCBHklZruUtwhjticJRvH5Ip0QAiE0IXLqyVZkVSTLgck
HLDLsU7bU2SacX2cyyqmI2yEfY7E5bIIPfo8IeLZ3zVOmEUfetD3ObEC2JAHF/cO9Ys3xa5ywmyT
YpuvoKdkbuV2L2HCRVRnk15R7JGKAPSXrNVno6AdbHVT35xa/BvutHbW/aaJG78VCW7vRGu/SorA
B3UZjcepCkkzUX3YdwKF36JO05PWq+5eMyMcquI4/Ygtt3lsLUvs26XKAuT+swc8CbEGRUL5q9fV
+jETVran7Kqd67i1fQuz1SMICOWMifC8cX5lznI1Oy549oCMhjLBagc0Fw2hSmlOReSUe9hW+cOL
i3hVN/o+zPrucXKteq92ffdALBVvnICrO0kuLgUn6LB0zK/e8KzRSk2Z4vZUVDP4U5G4p7gRy26w
ja1M6vqOAGlKV8AgYCAZWGtDa1D+pto20kAUqtcMey1LnfA4Ws2UHo2lCqsnV7dT42cYxeUCop4C
4FYR+uo1d5Ae4c3h2yKK4H8vFzuxslHNafsHIsun+ziq2h1uou2jNRbirrX50JVuWc6378Y3B2XC
IMjktb9GI4yIxjauHWWB1+jdkOzg1VrpzlC7OOb0iWX5O9P1Is12ZWY27ZYA+dUGowXE6ZLtESDA
yFNeTnkem1qvNDU8KyNyYL2FvUkxONmBSlO2cZSvh6KWSA+Pq8SWJKbVUY5JZ+ykmL1z1dr5mSKi
/hFBDQfoQzIdbq/p1UUpqUi8pBJgYjkIqlzOKppxRVad0Dvzc9pDhFr92R10+37R529Npmcb7Z23
hkO3gR4akYkKR/FyuGyq8GCKoZnklFMPqpQDytFTOysx1llK7WyBvl4YLK9uBRgItLJoohHD8x/g
WJcDQn1TQ9MYlQdzMtHUDEUlxocCR5rsGPeDKyggFk5U+BTUosZvHLUu/8IDeFRPGa6R9r07miqi
shiYoC+b0kA4EsT2y4+atPRfkkqsW9PFAsC8kMCmB9PO7PlkAQ1Y2j1+VNnDNGaqfdSmOot9D0MA
sQu7aZoxw1rCSXnyIDM/I1Ji9ud0hsO4Q5WbnocZgnI4O2ltTfsFlHJ0SrrQKUjCC20xtkAfqwsF
liFQD9ltA5ApYUarh2GwsKKn9hM9qLkRnpqm+TZ0lv3FCCdn55hw6NLBAaY5D1uVr9UXLaWZAHMB
KEBHBS3htUKmRg75UllGrSxCV0PVfsG4USDGdXqgxeZ4ltoex9sn/o0x0eTkjjbkwQcid3kiMFBO
amtxxcMUufY5SpAvKPvavW9Sc0a/O8r2oMk268ZyCS/OIXVNLg+kICjwIb+3WuJ+lA7Uubnc160A
r0sPz/g0DO6iY97T5RWtNG2O/1RNOP4lMsXAablqc3OHhLj9KcL3GFGHFO79Tgi7bf0Z3dAnU4iy
OYZF7DiPUR2536yl0aPvVVooecd1DEAN4fQ8NvAuL+JZPFcd61H7XoTn8hPSWV26H+bOcb+oOPCW
e6FWXf3RcOtF+9aM1VA8OFiKZVRWwjmrdmUOvhoJ88XrOY5SQj5CJrDB0QLThxEk5ScKfGh47FRh
12B2nNqbxF6L2rLZ97gS3bctpLYjdcHs+1AjV+fTPB8DhOkX9ZDwdn6Y+mn4k2Hx9k+1WPZWv211
9SAzSwQvzxkY8Ze9uNx3j3ZJO0FOva/7Zv5k1Uv1V6f3zb1t0M70pJjd7XO2usR5n+jLyGReSnXB
dVuds8JACUif6vSpatXoWJlpfr8sMSSHBvW1dw5Fp46vCPli8k5q6atod8lCUcKmDR8EmeBntZlg
zdlx9yOfpi1Ww0sx+vVBBuuBWAHnmI8IRfx18NERx6moMtT3qik6D+xDGeanMJ60T73Z1eonVFWc
v8bW1SNobbWmHetUKdU9EppFtU9ms878Zqlc4ymNR+dYqxDefGJkRz92duFmZ2OuRLbxyV/dbxJF
gZIfXzvciCvO/xJV1H/FYNyLypx/gCGo74bBwPpdNfID1RD9MOvlLyVt6o3Cjlz414tFxihpGBQf
IIiBIlttTJm1djGWfPWgV4b7EZvfx7Gzxcb0VpGvtLyiCoAsOFuPNd06MuE9suMqLsf7zBXDoTCr
Ze8sym9R58VZq63uOeqT5DgnCyRLp043Dt/1dyWB3aQVnHIJbloVdtIZt1pv0Yd7c1xmxDjwjd4N
mWud0JuNjmVT2VulyLfmK6WCpI2o7LbKX/SqEDHN5VIpJXEnbvCYk+vuCELGyCdIouhdRiJXW38q
uvmDGuHoM8ze1nm6+rTR1pFhKCUr2r1X34CiIa8P60u7b61l2CuZbfskJv92i7fF4n5jqrQV+KaR
uGHMNVCtg8mYlXnf3cdKJLC+oPGhYt+8nweoLhlAzaOmDs1TOTk/vMneyhhfyqyr8yvvTVh28OhV
dDMuV7qttLCbu7S7F15TfhPRpIgDyOs4/GwYuCb4oEDM3462NKk/dOZQ+Z3Xmx5yp3po+PIB1r5E
dJiGs+i7QezN3sru3EZXvvOyeNWh6CSg2OswCbO1JAoBVDWYZTg4lNMLotKeHpxi6H+bpa1mO4Ru
qo9Ii+rZUTXnuUZjuG+Kkz3Fmr3ruyl8Z4edmXOaCfgxRJRk9isSiapNliYa9d7CL+1UINTpD044
PNEaGP3bN/j1RwQSU3L9pKMedKPVRdG0g2bNFLbvK2f4txRk0uEYmS9s9tS3arX6+/Z4V0EQ1zdS
eXyzYPVRuFklMyGYuRFzXOQbc938d8Lv59C7oxcdrcR4dPqo/KrXS7JRr1w71sqjxPsLoJmaLE30
dQXRmY0waSrPvLeQVN7XpRkFXlb8wV4HTBVGSjurE8WjVmvKuHOkGPCyzI4PALz+Wbqj+7HR8+Vk
1PGWisi6tPnyw3jXcAAiPLDQWLs85wVd4WquFePejNzpLiXE9ysdwe/RzpIvoybG76Tcz67dWB9i
QsSHMLGsr7d35PpO4YWiyw+QA11BlufyJ7AOaY77un0fin45xNi+BFE/uodoSpaN9+KNzQfH8QL8
RTiL7b8cKrIG14w0khsjzCj3IOh57s0p3YkaJQwV9f2froJx7O35XZ9wwDGA+amPUf8n4r8ctPLi
0Vu45e4LT2sQfdV+zXOYPJkwpc9zkhobBcA35gjLTNZiUHq7biA1sMvCCYIEkt1Wet+Gg+knoI3Q
lsvFcemtP6XH9/W+KRIaEeJDb0MrkPVde73rBVoC9gy5KeEvTz+WfeZq+xYm0+86juv6Ga6C9c6m
g7RqBZBCUCM1wAA1yGP16i1c3MkaBnsW90k25L9xQXGLvdJ09aOXpn179MJh/vneWfLySfiEymUl
RXYvR3Qmpc3nKcRKchDVo94u6pkORfMdXckeLUZjS1z+he38+hGSUyQrpViAYSGSXKuPMytcoVHv
b+/5P1UUxg2zK9ArHpWfhpKatQ+fEXJflTrTs8gyy/QVpBK9U1M441c316MMaQXc6s6dC7QAdjqS
bGLute+8bNo7WV9yO0CYIJ6Fihf4tnXTkBh30KsC588IQH1Eqq8l3T5yYTgEVYP/lm+jTPrVXmpl
N+r98v3dWwOInoo3QATSnHVg5FolZTCuq3vFiUbtMHVKOuy9vvbix2ms1EOKLXr47kOPpC05PANy
LgD2XR4HabpdhI6FgdmcV9+mkdwqMQb7Z5LooeonrtJ+uj3J9UVJ1OCg+SbBqLKavQ6JWtMmUNCV
+V5Scs85jf5j44Ha7PN2Od0ean1nyaFeHJbQsQIMtYbY1aGnt+iUTPdjrRkHYZrVrpo99RSV0d8L
5c+NO+utmRHlQZ4Dzi47/pdLKaEkowEj/r5EbDPeNRDx+/0Ym91Pq07eK/Tp0EKT8wPxLXEFKPZc
jjZ4c2K6ILxP+bSMeAAU30cIwvsBKb+HbOjNjcd/HckyHJ+G5Fug+Y4o+Go4wj/cVAfRnMZeaZ6i
No3BEKviSJRQ0pbBaWeyKa5qpZmfHC+c/dtb+ZKXvr5F5PgApqEYUUHGknd1UbpEbiPgWnGqtDGG
e5saXvHU9a7X+eDMcphjelKfphpDTT8qS4NWn4KU0bmA+/RZktNiVC7rMvNFXbiwcVp9/Ohqmftd
KE2r+yGKr5/V1lPKXVkoE61tKInuDuPs/BClaJuC3BPTr7Eq5sMcoSS4i526+Hp7kpdrjIaNlKNE
pxvMDgpYhDKXW1pqeae79LmO82Rn51Av9LtZGdODQTmn24+KUiP9lpSncrbqH1GmbmmTr+B1//0A
ilsvfTACy7UaumMJL8pAFh4NqhzHUofjm2qL+ikGW7zHj3l5nHTX+tDpxRA0WhsdBHjSfWor9Ua0
cZnx//dD6GCSm0nWHpWKy5UoRNwr3uKqR7sLafRTE0OxMkKvtxdtfxfWmngWvRMdYY+YG5eGDNX/
76BxU8giKnEVtWDZpFjnwws24KApYv2UOXb0JQuX8KElodk4z5d3xcsoiAfxENMfIMp52YlX736e
VIvam4txsvPZ2w9DVQTarDd7Lw23Sj6Xt+D/DkXYRn5CV/rKUCgEslU5sWmcEqfXPyRKx9vVaNOP
MJrc47KEW5Hi1dToDJBzgYOEu4y+1yrpdJWh8xpqeadmaNOnKU3+RUy5exwptexufy+rri1Tk0PR
x0IuiJsJquvlMdGsdqbs2+sngZLpZ96xFBK6s5yNzGgoCINoVs1yOOtDoyCmsTjnvLQb2qJKc3CN
Gba8i+zp7d+06tK+/CbiJenRAOiI6uEqFbQi4gr8GPVTY3Xd89L34V5TXNdHM0E7qV36JyviGhfa
vvkWVprtR1bsPqpukn2xS2ymrFgPj42b2kdRwpDFstUKZhsreN1Jkyen8+qTULu/UuwEz1aMsFUy
ImzdwLY8DZFbQGiW1pUIIhxKuxcfb0/u6iih5UoZFqgKsZG0ELlc7zBxjdLtDP0E20ajGtiC19PH
B3jG+Bbw3m/cApdJwH9LSZwA6IgcQALHL4er7GWC3GwYp2U2VdJqTb/niRK7DI7pXZeLLPHTmvvx
9iTXdw+Hio+Epw46AP+4ljfLYvgm0FeMU833eRdroGJSIw59x6nnz6qRKPdxu+hBqLRb3a71/U+J
EaYDfBIuUUmQXy2vYYUNGNg5OuckRXuwi8PRSLEnRHPK8u16+FlUanlsbUecs97Y0oS+3lwSgpdm
G/1EsqDV6ENtlQ04tuy8eDhC15VTHSrLiB8zlzgNRbCtqvdqPFp30rVBxi9UpOHcrSKKfDKRuolq
uEhGjQrKccwUYrOC1NX10FueFlRWyR2G8+3tvR6W2h/VIKIYDhV8uctD1TgJos52o52L0FAwmXTV
Hd7tf0wxTsdkibZAXqs9ZZYMR1GIqRLbE9VfDgetoo9MFK3POJ81+9Zz+kNWDcZ3o0zin5bideds
cu09K636BTse3J7t6jC/DI9SnaTfww+maXY5vI0fVT+jcXDOedjv+szBTjxRxpOo0w9J0amHPMl+
SLrk8fa4q09XjkuNQl4UPAVSxeVy3KhUE6+NTO2cizD57mJ7uTOzMXpGcE0/LQYBFm3mYiNGfXNQ
SHUABiG2EkJdDqon6PC5XqGfp8Yyjkphuwjr8ByYbQzxn4RuLzqt2Lgu3thgFFuQyiWphnexRpBH
oIvtpTD1cwyY7YTtYuinmiZORoqcg016tfPCvj2HVWXt4QLp/95e6OvjTGtCM8jnYaFB7lnNeURv
Vk8Wxzo3OfSvvLeKne6M6cmNrdRf1Ph99oQoA8Lh4TSj3mHI4upaF2VOdCMbRWafU3dyd3bluk8x
oJHSXwSil7v3Tw4pHCoV2B1J1ZfLDUXFqFSWobfPGWf4jDVz86SPEiI5muO3gg/ndHu8Fcfhv9lB
JoTOQWMblOLq2IpqmQjWEue8UCX3RWosD/U4Fp/1Kmx8vdGMUxPb5UnPTczkQEaeZh5BPyV3PQ1F
tzykoT58alPc3cmIqmejLovnzoGVQict3pGhFsmuUYmNxjAai/fFlHJr6CGhwsCfgEHWXGoKzoNR
hal9drSxeLb6wtoZGqLAokGS8/ZCXV8rXNs0Y02VNwt6nn65McsQamXrDFh9V2569nQ4OBqwl+ex
tYE6QPndVXniHhOBVOTtkVfR5cskoc1J8CjYco7G5ch2yysZu5VzxrjF+mvx+AG+MASaNaWmfbk9
1hvflvl6LLkKr4L0eohznMM75+xEGq7fDrT42entOxvWwq4xB2fjaVpJaXD8JBVeslDQ+oH4uNbe
TJa6t0O6/Geepv6TUg/PpdZne72Nuy9j48V/hJfe631tBQOCJT6mzTSQZPGkyxSxEXxdLTTIchDf
BPC8lvaVtJ8zYH2tQlE+T45i79JmsO5ghj7GXmt8vr3M1yPB8SRiRl+BPg23y+UyA3WD/0zsHswe
0g1KuiiHsXb0IMl0e+PcrnfUkFoVQFZYXNkUW18ovdstlSg9LdBtUdyXXfxLces/ST4Vn7RCnTee
hvXEGI0X94X3iIwZ+dflxPreCZUyMczAlsoUTeulD16JQaSyNNrx9hqunz6GorZKD1mizmhArY7q
0MzN4EwcjERtZ7+eO1ueiWVXdKF2iGfjd1OYzvuyAR4AxqRabsp6Ob351e1szSltXLO1ghj9/6NO
t3GPj2m5S+wmOXQL1bbbc1y/tHI8WmtSwZPrGdHCy+VscywGSmpTQeS2Yt8jPLNTJ8CKe6W31Z1h
28rToCCJr06Ft8AJHPheb/+CN44Pw2u0FImPoViuQuSqqK3ec0crwMVNOZZDox+GTtMD1avFTkSO
2HiP5N/3qhbxssJMF1kVeV6v1DHUsHT6YbIYLxbTx0JtUVgJG6zAbk/rjXNKsQVAPigEYNBrjQCz
rHU7o8YTVFP1VW3G4QHRu/mfIXHcrQL7Wyv4eqjVCtpo/NZdlthBarjRfQMM85MJHWFHrz48xnwu
394/NfIMJscVRi65+gSpLkHua0ZoK4KaVd5VxZPDS7WX3It3XmPyeFJEB5kGPpLRVm9iqo5l6AKc
CNxwyFI/tCN3F9EzcvzBLsuNUPetLeOdR2WcahWRkfz3r56mImpNI1djRJdwozhFuaE89jqlggwQ
7LuHwv36xcmYC1rmMJdDzbPRW2kTO4GWFH/y3Jif1HQRfh3W07tXkL6AjCn4tmSqtJpUP4xuWzm9
E9BBiD/AyjewSRmlqCGyJbfPxfV9yVAUoeSLCx5qXWDMelhpYWQ4gaH3d3Yu3ZndsQMI5wKKc1AB
MGJ7+Xp7zOs982hRA7YhndKorq7ur7lfTL1xlzDookYHCVqi+FmbaQBIdEt57SXVubw5aGXKTj1t
TNo66+TaHCa0r3JNCVJ7iPwWlMAf/JaGh6Yfv+VovgVKbhtHiMvGvqiFpKw14mQhN7ufw1i/G8ap
O5dTZp71tDUCbcmexbSAuRR5hKS9a+zoIDZ/WdgD7iz4jUc7R1FOUezoYFup/SdLR/sROarsUJvm
+KiYoxOUUzGdh7r19laDnfWYOls+dtfXpQfNnl4WwSH5/bqXVYTDNLWEQ3cEDvZ+Lpvo2TEzY6PC
t646ciszDIgeKelD62VdJTe0KLdmc4qwZfSKk5Pn7a5d8uFTosyzP6bF8FQLGhUOemafhJmkO+Lx
Md4ttg6uHo5TT1NZx77+3acL8AEoH0oN8kE2Lj/Tyi5awvJeCcCgTnd5jLTgnJYWdbLe+n8NxW0n
VQZomK++0yprWtOqZiWweI6fILgjbQ3I6S4ayvf5TVOHsiWsAwwmjQBw5+sKb750TYbISnLnDC1c
pVTRAy9uVd+JWyUwXCh6pok81TuXkkGB0tNio3LDY7+68eD8cXEYU3qHsFl7SnqrPRluMpxKM916
4dctl5cJMgRazBxYnClWl0KYjW1lhWV2Nxvl0h08Y4kOhlulM7K6LoqzXZtOeL/rWeJhxdN4v+x2
SDoS72L5GzBO+T6Tvf8WXPZlyUPoLQJ1vjxGjgK/J7bD9E7pKsx4Jnt6HPWp201tUW6Q4a9iAZb5
9VCr+LHPB2u2JjdFVs3t/SbWysMcG/GeA/E7iuij3t7VFRDhf6cG8YM2IpxA7v3LqXlzQd1eIIU4
9JW1K5Wq2kdZXB/0aZmhDpTRw2gBo7FKxznOitFDclAWINIIRuipVn7wUBf6MkdDjfINeVFV59F7
I2pWxOG6RkiC4w6t5/IXhk5Za6mB3gwvUPEh7a3vk65FP3LGPHpmXm1JN8q/7+KVYDxAGXzBNHfl
c3E5HqY60YgPQIbJzFAe03JpntKyR5WldBQfxQah/A91Z7IcN5Kt6VdJyz3yYh7abtUCQERwCoqj
KGkD00ABjskxT2/V297eF+sPVHaVIihjtMzuotvKqsqkEOkBwOF+/D//4I96UgcLhWPpT2abXtoE
4Z2ocl/tiysLE3RyLe5Xj5qj5wIhCx1Q5WYXvQodc4nRLeIRUGwt3vHfPUKsQ4Hra+hGOHEeJ840
nRxSSfTfRZXl+nVc5I5PgG+6STRn3E9RbQcu+Qs3iZ2ol1FMttjbU/AXM35VfLF3rL0hAjYO7/eE
jaDsxjq/KLVh2rqtmlzIVG031Szne4uO5onxjohxL1Oe5wvdwjGgCrxyhZvGJVqqYsgvBnsymFXZ
CG9l6Wp/9EhS438TK1jQGMTBkvd6ICfceXgTTkUuvjq5cdth97BZAgqv2NThdUdV4w2Qj/MLZ3Km
+wlq2zYmqe3CzPv3fDI+GYqXB/bcisDuSAT63f2K4dfERwo+c20mH02wbqnjOaqW/MLs8wigqHWv
W7sSFxAnToUBvqorKTxg/1Fx0UzhP0dDVQPS/GHyigulTlhUUGo8DpLMCcXF9g/rt0DvRXbK5vgV
bgQjD346fWT4NKwar8h5mgqhWPPai0k6bqCm2Dm2aNwRRyUSOlWJWUuB3lDtvXwzGEa/wwbHvUUi
bj05g3myLXu8rFCFrAlSnPPIrNE4oRw+7slTihK3xelMMfEY9mtIGmc5bfWA+VbhQ7IU14L7cD5X
g/mRRn+9S7pIOfu9dw0QdEUoEY7RUMMv6GjOuU1qyVGiTesNb7rWiB3wLUcml/h+TJeTU58Cxo+f
PGASp0koHCt1C4XuUdFAhDKFV2lpF55ZWqGJciA09IYiTFeVmwIXA1yGS3v39kWu0+mnBZyaYXWX
RDdCJcYafmwhYOGv20cIuK+SqlYo2J3kRunUAWv63gxkN1hnkyQcRKH0PPFOHV3uy8icoMDrVlwe
T6ajZzzFAEMzwjwts9QLGXvujmxCLEudvHssrQYTeLa5E4MeFfgMyoNEnQ10ty6hx0BFimdIAuBS
7Fu4QmE2aNE2HZvfbEyuo/BC0YTlHLoq645mjtU6beeVS7HHlaQ/S9TO8ONuSvZNqy5Bpi3K+dsP
8Wj/exkPjAJzaE7XlCVH5XQB22eMrbnY566Thjb37qyZOrLHF/1Uj/eFGH44YZigcIdpM7MvUGUc
PrY+aduW2N1yj8od0+UWitpt3uQ2kV2tifI3g8fVpfmOQD1EYlVbnJNAoN5raBv38GFb+AkmrsYG
CE5cufb7XuJv6KBKN8KomLXN23fmeP9abw28UZ3n4dHnRxx1+HWhmC8KyvZiT//EcALRoNXVWkXs
srF74ERg3HCl9UNlNt4e6zPDJ4BaO1E3/uLxwIxk16AvQ3VmHq1mpazSLk3cYi9jWn00xiPH8YsR
J9lIXcpTh8v1vXn1gNZEFpZz2nnHuX9zx+U6M6NZ8TJfZta8JxjL+172Sn3Rk/sHaY3KtEq9p85z
IjWILQASzHrLsMA6ePv2/T+qV37c/nUNp7lICXFsKpsK01TIoyj2SSZnF4sm5doUDSiCYV52njSf
3h7u+DD0Mh4m0nCv6M6viOfh4+5GjW65opZ7CFEl6ESqYZgf24ETmeqVUChWOvhxn2q3NR9bmRob
mRvlU0nhdGLi/erC2TiI/oHvuBpqHH4RMh21TBdjuS/d8oPdlhK3q8W+EDq8u9FxT8ywX07zn4c7
WnHGnqQ8yy7KvaCRvC0nXX5Mq3nZDLyegTST57afFXStGKW4Ud5h3xWfcgT49RUDvK2UpTX14vCK
SyuDaTgOLAxNNV8asRfd0x7NNkrVKSFdba84UZu+3kBwAaB9AFkKNiez9nBAox3X5pNb7uccY1qh
1iKcVtBiwPzqTHUwr7exRwvfnmGv90sGBR6hK4NKhNEPB23stOoBw8p9I+rqXZOQtBYJu9+Nc3eD
O7rYmLBdzsifP+W+88uBYWGsrE6u+BiayqlQNEhd5T7N8wUc2tbPcbYbIGPY1c6qh8yP0k7xMTI/
xU/45X2GkuzgCknb5Ph01WQZjZA5lvtE9Mt9qlTFVdMlMnCagvRSM25uRWWf8hb/1aA4eeBIQH2y
5hEc3udo0lKMW+pyX+SetiVLpf+mJh6t4TEXnybPiq6IMB5P7KO/XD5YODlfIVBZE5gOR53QUeLg
Kst9tVhTFrB/zpu2Ttu7VrO+E99qX7ut8lQj199ri7a817S2CzE6ONVPORJKUQmybf38RY6KI+gJ
bjbPgP56g0k9ye7Kfd1bWApUo7iBtJ11QVyry+fCzK0tFKRk5whv5pFIeR5FstrS9k2ueHCnIJdf
PBe40ygxeO/YT48VBpVNi7W3i2RfEPcS2L07h47VGButMQocF7V5i3uMeWIxfTX3qThW53yIHKuJ
1/GbHilVXGRk2ezbIYmJ3oJK7qu9VDuf/b24Vhpt3A5W7G1zx5N3b7/wry6YsSECrbgop2H8kQ6n
BGVF3HK4TPbCcYp7V5XIw7BJP8/L8YOArHC9ZPmJ1fxoyJWUgMYdZBhaEMvaMQupmtrMGPO6fFeR
2yV2TYT0Lfch20pLBrQPne5Gjbo+33p6N9u3b1/v0TLO4Cv2uxqccARdRb2H15suSQF+5PTvZL3I
Sw537ylp0rCeWs3HWmU6UZAfD0c5tBqPrCyQVft2vKz11WBb0rS6O/67a/o5+ThaWRfWpJedwWY0
bt6+uqP6H1Y26BBr2YoTrcLso2WlxSF+SuPKvKvKSoYtDlS3cZ16D2+P8vqiDkY5pjhBHECiZAjz
rjWWdOMN03AuaX+/61QI+ROY84lN6XjC/LgqFCocVFdv2/Wqf+rlWWZTFJbdmnd1XuaZ71jDg8Kp
bzu7Tnwm69y7pFg6dcg5qmp/3ErsjoALYOe90sbMmUXXuZvMO6GpZDwINP52B2vaSIVz4vqOy5uX
seheg+VD4kLWd/QSNtIxS88YzTuV7L1g0ss0KFJcI2xM9Sjb52mTmjZWS72bQU13xl0mR+X+7Yd6
vDn8+BKosNfmG2/ocSgnaQSitBebuzxUfVBqdh2QIYb/vSHnECfleGunTbrN8RJ5kFjpBnqiNrc1
WtLg7W/yizv/EgjBaqQBvR5HQmWtuwYTpNZdYsflxuprcaG3qN8XKU8Zw/xiZtGgWY95HPmAd9fP
f5pZMOArbcH19a6f0/i8JKX8u17EaViOKP0jc/YCG5nsb68JSBkB9tczDFSmYwjMjvMaItpo3ena
eJ2gs/cNT4GUkg8ZLC1nqk+Jr4/2l/XJgiuSRYnSfRXaH60KZL8Zaab39h0pdPBKvbQ796Yex23Z
mfslwjcikxKawYS7wNuP8shNw12Hhr68vj8c19b4m8MbHI1dg2e6Zt1VM1rf3K5xjjdxc4+wY9/O
kTqGMovFxnKIPKJr3m/HpBgCh3BfHKpFvtEXXUdkRAwU3QQsespKPWvj5hSl/XAeMOPZ9EElYQai
6ln9vg6/ppZmScIuaX8DEle9S+DQXL+MhNrUXhgZBjTgoezS4X3Ry9j6vdSAl8EZdhUOU3VD+D7a
kpLRAH8lovLbVDlimxEHccE9TcIMHvuJ0/P6pP99eP4xFMRUHB1IKlyJ9IfXaabznLvG5H7rhOkF
QoVKP+r5TBCu1G76VCnOaPdple+STOanJKr+1u4LXvrCikUAyE5ItOrxq23l2tQDgKfPcjKkezYa
dmV+rVw9wvuhTrQx8hVcFpZTs3CdZT9fNosZ9Sbv3AsVC7Le4WXroi7nzqz156UtFKRrXmJnG/yw
7PrcyZtqaOnxW2p/byBGdG8gh6rp9dwWSeubegQRHi+OaNNFHLDP334/DndSvhGaPRq3KxpuvyQa
HX6xZnS8IVdS9Tlt6ej4JqSbTde6wgyttqg/qIKC/bdWV0BuTACQlnLKWtnYr6wAXAUTwcGxku/I
XTFEm6fxkYy/ydeKIvn29tUdv1UvQ62lAoXluoMe3fak63nh6ll8x+lPGFepxywLUT+5+YOmp84N
MZEE+/GuOdaJJ/5q5LWsXKWfkO5gRh1nGcHI7Ppo0VMCKUkmCSDFuudV7dhFMFSIyBocLkJbbzr1
d28up2Y8AyE/kKq4isgPn+cQkUxVeAl5qIpDT16JOyuo4jxGCirj3dt393BV50Hi+bPukCAwNAc5
vx6OpbCQcZl1E/upZUdnsiwgAeRy9OdKE+/GxTHfNWY6+C3+gScq+MMdmqFh37KTrDN3NQ457v83
ywAgBkZFBLrpztexN0ebgkPMO72mV/j2Zb4aa2XuExhMVbKqHY+JXK1QerggZcRl9lH6abGnSAnK
lTVSLK3XntibX49m05jiDVkFwzrvx+FNzbQUaH3JxoRmLt0b37azwm/T3PP8kY3rxGivHiFHIVoD
UOFYn5ALrMvDT+WHupjxEuu5nfhqbKojo+Fc6hP8GJk0SHIrW3m+CBY8a5Z7YzbdD2/f2+PtYD0N
UfCtfahVUXvcksFyvMiNwYgSv5O0Ya4dozDKHez0wdnKySNirJFxOm80tXG/JS6JA/7QsKideFuP
V0EO3AglIH7Rg6QxdDydElLGFscbncTvHUPsej3vLjuJnMuunZJkpOWUqcSr5YHpCxebl4d1EPT8
aMcl48Rp3GJAwTAZafFxLqo7YoWNR1mqerAAeF2UDcm2b9/sVw+bQWHFArus8Brt3sOHrQ99PAFp
MWg5du3dUCTTJjbSfmPmeXQOgNzfxrYxhhZ10NnbQ79M2582wNUuAXxrLaeRgQLUH03rIRLsQdJQ
E9+kpG/v1Xpsp7CZirkM+LP5YNjJJM+mfNI/2l0hbo1C78vPdq4NVy2ukKNvyWx+tNRSaP7kFHN1
JdLS/ABR39prTjvdNH2CpFzE1qjsWjSm0yfWwfGqUxEkB12HoOzGwaqi/7Hg/sfX6X/Ez/LmxzW0
//xP/vxVkmIt4qQ7+uM/31XP5X3XPD93+8/Vf64/+q9/eviD/9yLr41s5ffu+F8d/BC//+/xw8/d
54M/bMpOdPNt/4zLA5hy3r0MwDdd/+X/7Yd/PL/8loe5ev7Hn19lX3brb4uFLP/8+6Pzb//4c9Xd
/cfPv/7vz64/F/zY3XP1X//rSy6+fv7j23P+RyBJijz+6efPbfePPzX3Lxu6LVE7AD0ozlYpyvj8
8on2F9G/eE0AQOqrnpEZWUqwzX/8afyFbw6VLpJhqvY1cPvPP1rZrx8p1l80r2G5ov0ECmcJ+fP/
fMuDx/Xvx/dH2Rc3UpRd+48/f+RE/3tq0jOC00VJ8uIiCAHh2OBFV5DFYky3tW2sRo0Yc+G9p8+G
AZVyqcsrlMkq8fBLm+Fk5y3JdDHpU/MhMXsBPmfosg68XnHNYJnHOQ3HqO/TMCbIUPXLQdoy7Kl5
vYBgo+J+LqA9+dOc1nKTtbN4r+f96K3JhtO8IYEhoSOdJdF3sH612c5abz60jiodv0+cft+hHYIF
q5J0foatgmXsHFOikTZpRep+6izxGE5ePL2vhUPWTT+02vzkOk09X2hzpzQh3PvYDmuhQRrVJIqg
wZpsEeAfqGW+vjTRJ7ND4YIjRp+z21VFU/nL0sjcV4WMB3+yioTU1NISe48MQMRzKF0af9HmBfEN
pLwvBQv9J9UedDWYDAsHsbRxvfeLSMUHNE7lvI0nsh0yt6yIsvJy7bvskD+g2WnkGHimtM/Haexi
XwqZ3yRSc+XGwBTYDcir0cWGTEQ5b3Be6TA+kfgPkW3jVg8inZqGS8L8MLSNmtA+s8uW+1EIVAdl
aUXbZbSk3IwNFxNqWq7YG2MSvbtTsarcCbwoPrViyAvfs0vnxo5sDN96Wxdh3S5K4ePo7RGg0o6s
HqZakZMh7Dz93HhNcyftmGzxVnS2DMizGIBrF8e4KtlR+h1sqdgMek2UiIUTt58Co/RQljSqUxc7
vba1Gu6FnaZ3UzN09t1S1KMgg0Qd2vO5J3PxvO3TWgT0nLJkE/eLN4dCm6W2KbyGgkSvBpIV26rN
OFMgQW7IescRc4e5sTlzvugWZadYQu2ustzDlVvYnLC2iW1XU6jZyNxCOmslftKZrnyoc0dJv7hz
qrebhO+BgEPxqtTXAWK0Ta1lQ3IWp4QFh8WEi1dQ1lhhb/Ku1rqgoAbur+Y08fSgFSSI+TXGs9UG
wytigZRiJGHEGdJM84dqEJrrw3CKlQcpR9vaxmSqki42K2160WSj8iSKupu2iYBA4tMQisWVqMBQ
7sTqLfFo5XqahFPVzePHQqQFh/J86MRDriRjusfBD5LN6AzFpRCdPlzHU+6N75qOTNjzepxad1sR
gwXNt8+M6EOne5n5ne+N+zB+LaudFBPI2rbzTGCTI3VZ3dK/LcsgVmddbJOabJTNNBPEHlZJ3Ilz
+ihV4Tcy6ZewwCcqv7YwRnLf5WWzLLwsk2JcQBmVXqhEAMO7xJut745VdmNoZqLMNiROq3mgZtC4
Nw3RdnJbD3aibTKsvpOzibN/uvOMnIaQuxRTs48JRy5RRPdVca1PMStXFGud/k2m5VT5hRr13Q0K
SUsN+mkq8X2r1TTm8Dg7tl+ruSyDBKFOdy6Vzk42Vbl+qhsyE2fs3bjD6fnYpmej2rTyWqfL4ZyR
G5wn52075tVZ3pXCCnTmUXTRJBjs7sqlGrUgba3aDJxea6IwE1qhIKVNEi2UrTk1fo7Y0Lw30x43
yUqYkxW20+y+N72Mr8PT54dKp3UvoqnExRD1YPox053mez1H9IWySavCsp3lEwoORi9ag79QEjRV
/qRGqsErVjR4+WLqHLG+qXw62DrLTSK6jCdh1t6mjtw835rK1L3TrU4ja3mpnOtkWNRvFVxpyF9z
VjWs3ymG/XJ0xLOm1851NnNfsa7p5VNiy+Z7py6Y6LSm2XyfJ8X6nupa6flZLVPLL7XW5GVFk/jk
aq2rBxa1wLdI6kyf3Kp4SUl7mlofuz38HI3FEpZfLfNHb1TLwU/w8ZwD3t/J9In1pfYVFiJXXzV6
1z3Xe3XEQod8L3HeuG7ab5cymt5zJkjqK63AnKLqZJLtRqsZlfOhERNpXobE98XAnvsD3ZfMUM5i
HRm74ze4AXN8IQ3uqkf/Doe5nPolwLKHA2miFsNjAVj8LEYzA3T2+vlucNq68aNJJT0zjnr1IUkQ
PdmRbtXbWCrYm5taG+0H3TS+NX0+5mS72nPqN1rXlj65btMcRmYvpS8Ncm51aVsUfhB+yy2Qg7zu
x17XfMuajQcZ540IBkPvPL9c8YPALIvmqqgiQhR6o5hvG5yISKYV3qqwrKOMtWieDCfUJsMoL+vI
SzIfcyD9oWb4zKdtbyXbpZ9B1OJpGP3S9uAx9kQrCl9ViuWB82p7iym1/ZQqQqdG1YR7iS3LIPxI
q9RPJgHx1Safh+XLOoQMSLlSMl8Usqcn6NVLgY68yx8WtcmubLV2063SpM1HjBLi/eiNWrk18ii7
rue6fMKlaXwqcwVjanXySoyN9OKmt+s2hjPuaWw3dR85myGKh3qDoLp41EiIwMxZywz2GLdw2jCL
QIKaNIX/uzNnRVXMwBxSNfd1p+YwB8Ywx5tqKSyyu/AKtYMajPSbHpVYF02jPdxyoG0fqtQqK58C
KIt9cB4S0VM6Ye8oArrmTG2TQQ/ismZ7qziRJn6uatBZNL13rnts5hO/mERz1+mR/JL19GjDxJ5I
xRKGUWeBB88y9asCuTPzCndgH6c27ckcy+ZrXq6P0mxMcQNepmS7mCAxkBEppjtoWOoXPZ7FYy5w
uQhLV9Rk0U2iIrYMF1xjBz4or6GVcGfbOqFjS0e+xXfewlVRqN6XhYDKBz2W1iXRisZ76eUIdM0p
l984dhd4OOQi8SAJTUbNBjqJemt7CG78vLHMp5p1uA7dMtZ5qeEJnMlGxZqmd/EpC/V148BvaWi/
0qxsk0CfpCcCtcSImyxMRPlnZMrV86YjPE36jtpN94rIKz0w8gKjOAU05AZhiWluNAqaZ8vq4/mC
aZV8LOOxL8BsVH0IKiopCsF5dkVodXYr/F51k6/tUEjhJ41i3nTjpDL1Y1mORMbjybfFsMElGmYw
0y5Q47xNN1O2LNJf2IwuZKUokMPHaiFdRJXZRquryDwjwi29kVWnj1vyAklLUdft1CcIuJrQwpTj
R2Hl9mWf6sboN54iJswa5tTdNWNtVoHiSNxxs2KYImJY4trZomeC/WVYVb5X4lJmW82U453plU6+
mbMsuoFrkLQbmHsxYTXSRiOqUamkrBUi/qAosfG9UZOpCFU1nQomZsrXmWKleKTwG9+VlAWgSVk3
7z1OaqbfzYbgn0U4dZAaV9Mgr4elzLdtJSKCCbGTUPyqGcvPIu/r4tzsjbEOiZ93R7+my/upiibz
fSrTXgmxYSALM+WO9uGEZnjjJaXMwyLOIWS3Xeu5LGXT/Jx2pM4WKZ5BQU4E9p208varkROc589y
Gj5gKs/2gUqm0IPZE062Fs3UqcLWp9qfCE2RoQPz9KaBI/fVNQvrI6yTafRxsHIhoLLAUmfHalpt
8BUC/2X6m/qlpNa8jYsiW3ysHEjJ7BHlmEFu1PZt3CbOR30eBoou1U6gcdBmCOt0WB5J5JOPmF6M
Zhg1VgrKgzLHIjaqqb5lwunzDUUUm5A3yCz3pzx2cdKZe2PAVjCbP6WFk5d+4pamZG8j/GWD/qy4
i3u2NUjCKpafHE+y64m+T8rgCeqpBtb64rtzQUEfxTHg+mTJHg8lOXzo6taI0Dxp1VfaMvg1rDYV
sd90ulw2DRscvkjkHXZ+W7tuEsxTVZRB1MysaKhhlCdpdpF911pt8qXxiuHTvOBXQnJhttzSnS0G
rPPH0faTSPJEe5IqKdetrrwlTy6SYS7QbrC7NZ4aQKaLrhoOxORpIU2+aC0aDruonBqFW7s0fYgV
QHyLWtWy/DGWeRpo45h+FdWkPif6nLe+hx10HOZLPF11Ss+60mYjtvDRbIz7DrP6fGsbWXuf2rP4
KkiucdfMxPG9XTX9E+Sb+os+TIrip+zO72Xf6HWg9l1238o8WgKvZKvwDVhHT+lSciBSoEWlASw0
75ZOrX49Y7b7scjsqQ1o6WrWTu/c4aNjzNnoT3Sk43BRYlH7Q03hUtcLZBunMpIvnuTM4CsopoyA
AEAcSAbL7D4XrRBfyIZLv7St132Is2YRfq5otHt7x0qvtAYMmSziprzDQh6zYGPIhwDL4P6d1Zjt
B7xQc10NS49X40M/iBgkxuD45kcWGdz0VIrsMZs8+1EtpfJF9QajCtxWYA+hu7HCAVhn2s907tNt
bCb9XSOzUfgkcFr7eSyK78s4TU8T4UZfnKklEJkTffvcJ1Y9Yms8FBdOWU6dX+cDgVhuGjWJD6aE
19jYqsMHMrXkJ1IRLLI2qPxSX2hJ725drRgGsM48p2qe2G43CzFrj52Omd+1lzp2FRDi57kXfdEJ
VJcjpehIAFG8UYWifeMcVuXBYsRmepssQnECXQ7WuoAVw5ZYIOrBQtj8RTm6MUdPPdeup6ScCwqG
Tj7B/6Zar7TIizetasRfW8jSzQ4jnOwdRbGuX/ddxD2OeqEamyjr5HJvjpymSJfo6pzVp2uYITo2
iaHOsl0GjVh4cRO7itrVG0rrL9lU7U1ULy6pYL0k8NCtKRQ3hU6E0d5bytbwCQIx3TtYMu36j6ZE
/TjpXUotpRCspw1B3MGGo+XvymhjLGDFT8KaxA3M4lm3uHlZV/zQnP33AWr/D0JlILhvYWXnbf65
/eOhb77yf/MfwWfxVbY/g2UvP/8DLVMcQDHErxCasSzSgYj51T/gMsXR/4IwRHwMYBmzFYnjv/Ay
XfsLIBn9EDQuwjwh3/8LL+MjWkzwOuhov2jRjd/Byw5BZBxAAJBXP1rahatY55jvPSuzEiXdgpvE
mHXv58KMfSRTMrRzM/PbTnwfmrR6b2jy80937G/c7mec7rAv8ve4dGFU0rjYPo+FBVpfa8YyMO7Q
Gs1d2k510LYKBZHVKMOJjs8KRv8bEfwxloVSBKeOVThxrEbiVvbDMMzxNndRT5NlF29bWz/VFOaJ
vBoFes/aCOCB0nw5hONbFqjC1hgFH7+Cpmsxbp1Iy85aqvKLkTLoSuGl081d047F+dt387D/8HKF
eFuiv6EPgATouBVgjX28uDljT+RqbPCevGqUZS/VXmx1DoebpjrpDfKLB4hTD/gfDENEFO5RBwBT
oLSTah5vxwhEKypVg9ubLoFVW8kJ1eQv7iz9ZeolnYvD9J3X5OeuFk6yVH0KMUcKleCNzqk1ZLUT
55HlZJcQXT4Br166y5CDZtinGD1H1NIf93ZtwXKVKJQh1x6ObittxtiY8XkADiHYu7pR59rwiyFx
z4oRb3ZDXxzfJVxhK9KFCqQbIHBTlFqDVuDaJV2CmoR14qb86v4TYgItbW08vfJOXzSqSSkNBTl2
7m3teskDBPSIvUDVtm/Prl/dAnB26JWYfq6r2FFnWKvTUeSmSLZD7MlLOUTWl0S6+SfAHeuxBt4M
PXsMKjUtz/vsSiFlLzDorW5EPeEdjwD/NtMi7ZSj65FD8cuTgVZLo2FNkdTh1x4+mbZvzBhjrhg4
WK72z0RdgB/NLrE5FYdKoNjcfcjjWbsGvTVivxrnJCiiaL72MI2+GHFEfyIHnZ/CfSUJMcpeOCCX
VX2l9zqJlIYThV0Rh23jmlciVr5ggGYESZI4pa+OiX4+cAJ/stXitL7w9QtNIwMOB6+zR+v4VdsY
3Rx8C54uNiDZ1gJ8vnS8lHNxK9VJDSKZqN+nSNpU5spEm4NKegq8edD9fiorEKEpmfcFgFYXVEPl
PZFybc9hHcdJwll1lidW2Bd5xuES62J5gfYPZ3Ms9Y4575Hb90YEa2AzZqV1WU6c4WgxYf5ccGC9
TIH+7/CW0yTAhRk/UpjmYVLk7kUZL87si1rt3+dpZ9gcVyKQGK2mM4xRFkKwngIm9sesXb1Ccv4C
iFep4TQqg+oTy3BfyWW84Tckt0DoayienJxLkWTWjZi8/E7kVhDnJfJXlfhUwFRzB8qgX6yS9TvO
QO4UaICXJxrxr7ccqNfY2sNrgD0LBnc4NY3Bgl9tmNEmMsTwmFezuivd2grffjF/PQpMYLq/Kxv4
aGmqliSNsPCkfsagKRz1+VlWWDC+PcjrCoFLQbzG8oelD5y2w0tRZC2Wmlz6jTbaXWili/Oh0Y3C
j+MSSHNwYr+vxiaYm1I/sau9SK8OZxU+DaxaMF9Qqb8SW+L8B0MqNbxNBm2AIHsrcZKA7BV7o7dp
ZvpeYylhoakKJLexWANv1OVMTnCvAjoGzk3SdcVDkqnzt7Ql62ss2lCPyFj2iQhqHiJQ78shcYwH
zlZg/ngGJXdKVhZf7Vwx3xkVcMrUZ9Hut+8n0rm147lypvBXP7yfKVJHPB1bbzNYsCh9khKDZAQI
IBmu9GPncYyb5L3ilqek6a93UUyvcWMjmweWDSzyw3GnyqjnqlK9TVJ5wxbfHe++suo78BeWdGfq
t0ywaxq7yc5TOF6+fdG/epSQ5Imeoj8LNcNct7OfmCnZgrDN5Ky+kVnV77rGTAK8p0DQybDcpVk9
vMuVQvqwOqNQSSWbqmYBg+WqcVPo0bypS/d95kTSn5JoCU19mcDjnPKsIh9z47VjHRTNqIeVWj3H
IFZ+XzSfc1FF15z/lBMv9xGzed14OIPjW87K7CAxOva4ipGpDsngOJs61p27JQOCj0xPXCZFp3W+
PjrV2ew4OqnO8G5yPN7PRR7Lm7xTlMe37+svvwrpuVinwP7FYeloCZjK3DDQtzObGvoRldo3n4d+
Af81+vbcXTTlnZMsql+bRHbWbTP42excaUbT3Z34ImsRdvSucozBLw4iCrTT4+nl8TRpNCV8kbq5
Knv9nOxk9Rw5tbiiKCOyDuNHAK74am4V88yoWm+npUByBDVYJybbL2Y6/UkeE+3/Vfp1dE8SQ48K
hYJhU7fSeIyTzN0TSzRetlpZh7kZOzvsJT97EDPI/WjrE1y2XyzKhLViZ80OvurEj2a6rKPOSWtG
n7wo2kdAjVujMP/mfP/3HasPWCv/P/FUIJb/NPVWHswBUWXTVp//639y2vxBelmZLS8/8eO4bf4F
MZ3JB+nLIDIJJsq/TtvwVsi/wxDMtJDlIfyGpPU3O8WEnkIjArLYqo5cWcX/Pm07f9nQU1bv9Rey
CyqG32CncOg82k7Zq9GdIz3BEUVn8TjWR1EJtCLLh+89NoTDbeKYQxW03tip4dSxjpH/vmik3syI
URWtHi6zzhvP8CUynwlXyeOPURn1hBg0hYFQ1SVA8Cl26oU+t14WULznJQu0wTD6zz0MZkx+as3O
goaSzw6symmmYMgtImI1sejNfUWnD8FvbsgbEnAw253AuIZNP5lWu8PcKo98TMjUwddtWs0BEn0Y
r16uONYmtYshFMXi1oHQqvpG0RPPDRJyZrRQrXEv9RNQ/85f0qg3wzqqlMeEdjqNd8LDml1H9s53
o0RQ3kE7SetroYn6o6vTpLnsptkjIbMBDLVHMEjfIfA1D4YorWD09WLpN6J1dNYOqaj6hl9yFTWx
qW/QmM13o1oVdDD+N3XntRy3teb7V9kvgCnkcDkLQEd2s5nDDUoUReSc8fTn1/KeOXTLFmv76pyy
y5JlE2FhhS/8w1TNL5JayqE3tWBZ7oDE08FIjMExd2CUx9nP0iS+jxWz8kMzi8d1VIR4rJZ2wzg2
xAFkBN1UT6/8tETPpqLVeB85pSndODWV/1VD/59uUVTKt0leK8aBOmk+r7QOYAmuMI4UsuMG9UuH
xl/vSkNbBJz2Q/Ne51Fg3UV4ptCdMYxq2di9PExuAljmxShi+toRlJWQNlkYLadeUzD4tGuJWrBR
KyEg2VihT6V3SrQzxqHrMWSxrGMoa7V2ay31EHtBEvMWXQJ9uuzryNmmY6DejJzQOPIAidtVuI2H
vj4M0bSaHbovqGkOU33sIq2qRDC2+uzZoVPnvmYMcr3NTJNmrybny85S65j0V87s5x5ZiLOZhh5k
9In66CkqrMBir69S3TdQ50D2LmxphwwJ3Z6XMc6Tj7KKqD2XeNkp76XRTCerixZq4UMpTbFQC/2b
gn6JuUNVagxWQdvlNiR0ZJ/99oye8RrWVOTLpRFGDxW26m8qHR8V+zm5YyVli7x4cRpUnWsEAfYb
S0MYtgsnuAArPS6xDRbNXIStX8dSk/ei5sUY3WExgz1qPK3s1sRGyqqgIXAqnFpWvNoaB+ku0ztb
39oSRFavUyg3iDLPuWj/M3lUmmk6Tejvzbr7x1LsumaII5EkA5dA6r+dXqcyMPRNJM0LvdQy0qYy
PDf1o/wd0bxsGc9ukJNEfT2Ny5JuqxE5zuMEkGDSvdicuPHiTNWLTcymXme06oLVH9N1UevAeO6V
no+eSylbwx+TDnhoHK77xuo6NI2XoriK0pGejWZmMGKT1v5m6eGAeEqMeo7XDKHxjGAisK1CHxMU
E2lLuJWRtDeMiRaLOJr1F6kL0isjs7prUxmlmkYplpaTNOrwf4LyPUkzeQMQOsHkPmj8oVWNbd9i
d28WVZdh7aUOG5QYP8J+wtWuUE0KZlKeHlFVp8APQIEyA/FfP4sh6LQWRXVj9IskkOkXKD2WQqnq
J0syv0yVbR1LSy4enMFOyQ7CsHwdsQTcZ3Mca+4sFYjQ9ykqS30R5CCPy+xRDipnSzZTHox+xpQy
D6vkpI0dBDU6odompNJlgeizoodsMu7saGoUvlQcY9ksD113Y6tj33sOVzBFE1qJyvi01swt+lhx
TUMaPLXMHIoGASrxwATDWBWzUePeqFjzbVo2UuTR3TNOppKXV4pd8Q3Qnr7vJ4cSaNAau9lCE82G
5kQ43I2GF4IRuZ2rKJ0YQ3u+pmtdX4UjfV9MLWa24+4htToIJur8ISdjA1gF6Xt/MQJAIbCUCvAj
9O2fpjS565cm3HZ131zx9pk3kLe/TA7wjniIg23qjKlbZX25rlKm7tBVWutZAHMxa2dBx+j7jkKa
bAXylIMYMLUiVi4N9Hqk2YK8lWxk0UdfzvkdO3ZOxSUAgQfysK3XMkZH/IGVR9ejUzsg0eu6WRmw
1ZDZo/JSuxFnguomdZ5cLY4eRq4dtf13O8pidPWtuJI8px6Cb+XiaBslL9RXYvwScIdk1W9xLJmy
HwTyfIcSpLmW4xAptQz979Sz5q7DE0BPVB+8pHlcsizdym0OXFDV+iuERSy3aPVwhz5cjWGNtbwO
cwFhvFf7fFVHlYkcjZyUbxyNSQM2qIs3dJk75KUAGIVLpGSio6mq7mIw+dYGbIBUgkfjiyHtkg7v
VCT0H2Y0fCBfAt4rK5EPJxR5mHUneLHl1HqV7GmMQehXb10xguFI5jhAtj6wSbOtAeMX5gW3SnGD
TBKkSPZyNtS3uj4Hnq3YU+w1zlj9mOWu/bCTtj6xw9co4rP2jughdt8VpbPu+mjovWZUJOydgsW6
6tF6qTx6/JmrBap9A8jE+pY3c32TSGZ8y4aZ+20cLk+pMhr7zo4UdpsqONhZunxHmUd5ItFIkaFu
uxvIkI6LCDYQH3kuAc5V4fACwalg/7Ccpj3marTcL3mlJeDDUG6iQN5UwybFrdh5KYnIQD9CXIp8
QIWUjZS4sRshJ8N8iMrAfEnThcWuLjTFF80oRh/VGbVxnbDPPuxu1IFYjVX7aDcmZz/bgY1NT7zQ
9FQDUBPAxhD5oJHXu2qncxgnI5MI3BAlvtUI3HRacRqkT6nZDeYKrCnezEYxWKSTTrYGLkD3urYG
IE5lXXbyzVza7YbagvEjB2KwWyI2d2Fo2mS6mWJiuYq6He4DqCHEOQKTWq/3YuIb2A+IhmFfYANw
lhORWeCNBKr69rNa89DuJBuJ4eWgeEFzUCjLaNsNICwIglIP1jdFSkUBneKVQSH9UK0+QtXVDuPA
CzG1GlxDUgFEOFO3GhEaXNwIcKbDcVexdysS1DAh92fITN06/VVFHz8GedS0P+VRTekWkJzSeuXg
WCF2MI3SChoamfJaxrry2mvWPJ16Z5bdfNZ1QKkxoRBngEwdrhiHGr31BaLvySRSiq8UFClS1v+s
olKKhvfEl+i09MpJnPb57Gp+w4lsDzs9HstBBEQdiZCymJMLE/TqvZ87I1sDlXawBZsAmq0skJOZ
h7iFttGSMQ/XyQBqWI8cq3KHxQa+NI6GKYlWk4ladVwZlJus1jNFxM4wnIzRymuB1VC17rXU2ecV
wgC+SoDXen0xypv5DCxnM4nNPdJ1oC1jmO8bgDDJrdpPnKs6sMIPgqOjmSdnnG8LnHCnaC1wGctc
APw5ldNShA1jMLlSMCX7MS21fd7alb6W+6BP6Yu3qb7H7pL5D90KDRJHGhtAQMQZL1YVBiCdl7E+
ppyhhjtM5Y0eRDkWs4AfIqFV4I/FNGgTdUyJUEwUkj5rLtAOFntG3uOjUk2wvhAGfGuKsLvLkoVj
eWmb9NAovfkjhFqB0mY0u4FBtOVPOMkd0yyvXh0ldBqRRBk/j6GuqQhHrzDMiDtgvhQNiv5ce65m
jPuW2JxF1BpM0qIo+0GMQ6zZwsC4PV3l8lLXa9UKVUq3iyFdyUVi1x4gLknZkfh0pltpfYwIIQhT
N3QK+3nMmxBspA4veoxi+7GGVpLz0Ow9LqWDapsMkbZTK9uuXCe3WL6NWfCYkVaqj3aVFGj8gzMV
s9YZwCIgvl6ZWKw3fij3+oPWpeWLnlXDmkwqedVjjWBeycrpXe2U+sau4aHwxjCktr1kattCRShn
K2cyQq9G38uvQQv+Sow/k4AIvql6BfbpMQk1O/AbZ6mX1UD/wd509lhpTCA9kkhVghGgiRJ8aMYY
7+VYnrac/zb1ELu7cpA3wlIVs8TKyyPg/17voMF0jv5aNwITtzxFSrM89srcAy0zUZGxhsYCxu3k
2h4WV/yuakEJQGKa7BMS3jbW3pmuuPJ5szCQFkFYUh/aTaOGzR3hNwgRlj+9AtDoVXBOCGEUJkCP
mBfQLcttG2HQVllWtI2q6N0wO/RClnjasujAAtM2pW7UyDkfuZPMTRQH6Qobh+hGj43kR6Pn+kc/
GNJt7sTNqzNFzh3yj6EP+k3zVEvCnMQoFvBscnOG47N8f6CYLEWiImV57jDPrtwyWiLNK5Crqdd1
M1svSlNqg2e28ixov8UCz3qTfy/ter4eVAewXoRMrJ1aBXVgXENAiA5nWXugLBtgq8Vu7uJpzWEJ
f5Gc0s4sq3MDLcTS0ZSnk0zksU6c5gnkX/igSKq5VxudzQLu5wZc9obobb5GjEt9NiqQdgIof7RX
kDfUfIKTZm3OanFSJQ04DLM9DdeTPvXbCSjRKpqV4WHKlHOdiQC+pjVa5sZw3XYqQPWg1ZyrJbPe
y0mRFpEGEbosi7Pke7uIk003LKyRIOzTxHVi1d7F5aRuOX1+oJ0UvpsS/lxzhLuqzaZaeE4pmVdy
YjWah3EEMEzcmx3F7bIuumWXzA653eew/mIccjKoDjpnvVOEQoPBvoLgYj6XsRO6fYtIgVYphLZ4
Wrk5iZ8L5Kw55XFc+JE2DodxyX4YHT81QD7ZNqaW7XXUoTdDYLoxB5oOp0DKf9hJpfkxZbVrJ2vN
hQivbIxV0uSDsY7SojvqZdveFEGQri18y3eNFIaZ3zoBkWVvRbSuhhBMW9PVVSjwqqWtLOXE1wH9
I2xPy2Qnd8Fwo7bFtyWsph3hBY5es9lcZb1FRwjljms1b7NH+HAAbicb6LRANtt6GgEtryMjaAkv
1K5zG9uJR4C8MXOJ+bkFxR1rm6kYnTe9iMvbAqIrH18LBlCHERRCZcS3TMCkoIjeqcnwkWF1irsB
UQ37pAOktqliINuSOb9Zo55dt1VV9TsoqMOptSQWUQQrhw7VkjTv8hQ1BMxptxDMdtpT05ET6k2v
FPhgWtNbkBY2YmxEHaxe1KQkkaMCv2Eao2pk0fmUxQjn5U63c2lLMN4mYOGM4MysAaoHDN7wK62I
kCTt9WFVB+qLXtfKvkhKIO2F0sEjGPE8BLP2SkfRWp85sa6SJNMeU4hwO5F/iLSTKp8YhbO1ScBq
2rRxt/UckRsoXTFvGiiYD7CV4sxlX4BdanY880RR9qmyi6Bzu8mhvTY46SkExfZqoMdJzyhty3sM
se+bNuyuQWlb+MY3EgvHSvU+uW+KITeE5fRy5/ZmQnNPH6TgejYG2x2awXnEtBk7SVMe13Mbpstq
CkfdJFuR6XBOSXZLPLislFFDgtNSjOYtxWfvW5+GDRWzevgOIyltPGCB/hxL2XrIM31N5Amiz3ZG
fTehluSDPkR5rxrrt16R0lNkhLXbBENJCraM6kEl9S/X0twE2zHLRjQ44+QG+NnKsjJ78Swo6G9L
3FWzy9HrbJUo36eaPQvYFNFG0XM2in6JNlZJDWUkWEcexeztH80oz62LkrFteJ0198QAJt7k60k2
lxtrGfrn2pjnTdmrbXeam3RelVH3ynGc3yV2Mfl2mmenfI62PW+77qWehW6baf9DH83R2C1Jt8i7
0LLb0a9pDr8ujVE/23l3rBI1x3tQMaF5WfFzjJvcbdMkOXysVKWAJscvTtpWGykEop9Y0l0Z6BPo
8iafN8TMKGl1mkS0TZ6M/O1o5lc0IdIt6WSx1prAfJXyGOh6iLlhwldCFNpMvM7EPkBEi1FsqfVg
t9uq87aPdOm2TTiJiHkMloJ2q1h9v6PoF9J6l5pVI0n6IdC7+aqMLSlC0aND6QCTJMC5i63QTrOM
Pj7Sa1Jegp7IDr33JvD7VCr3TjlM1Oaq4tWKgIvX2fyh5NO4qtXsTN7D4TFAk87rAFLuJidqDmm4
mEfVyh4Wiei/GIp3q7Tle6NtWUFt3hbXsJGEDg/psUOGJL6icdc9troh7ehYdS92IdOSNrS0VE8J
ccT0Whh2SBEWvfHM64I+gXeUAs3a2WMcApGocp13pNRX1KcYpR7FszJOHhAkdXsPwIgIUGtIX8R8
rgQFOjJ+60gbKFzWWkiUChZRhs+WSfLDXOu9Vw9RhRZWNOh7qZD5H0jszdOsjzRGl6gZVmYRE0sh
3BsaAg4h5YGBZCT3lKqpq33XlUGEdwtBFcBhQJy+MSlTdUVk4iByBRjG8CG2k3TxTW2KT1GeDl+0
2/6qYn72VyOgpGmKjPefW4d1qQcjracf9MHnnZ33srGZFz1Cbq4MAQWUPWBgFVjx0Uql6vlTb+Ev
YGoXrSSq9choIG9x9p6ASn6pYWSbQ1sr5fLNLlu0Ih2EnIGTJB6Ylh7mXt1voL/gGxakeu6CO5e/
Qt78cn9ExIGSkXrowEEs+QLiMtp9E0Z1XFD3GvJzjUsal40lFSYcqSo31yTgVCydcVYaYQ3SBNrd
BCxCqWA+59hIFRPUTzl/glcNIbGekSL4fR7bjR/TTkezmE0Mdx7ZyivPycfI/qox+Msr2BB7f7bv
z2cvRoZ//ny4HEXSZFIMX2QF9EkuFxY1ULgg8/cg143hvkIq/0xTcphFkyTLb0mS6O0K31CC0rHp
KTGRtsBTnI14Src4bszZHt2cQF0bkQozTU/bejqVC3otQpkTTfrCNuES/4SjPdLKAN3QmDb45dLB
VAKLQz1eh46jBKm5jpqIUj4q39Bih4ECo9+lsFCJ9lK+UVTYDG6YKeehl6bxUW/TPF8vjTQN6Hqe
v4JUS2b2hVLbXz0k7GqwJqj+gRC3LvqOmsZ5YQV1JoCkJ8MaQzuz3OdDyHMRe9x00Rj/cNKOdlOS
Lgzyz1nhlA7zRKWPbfoRzEwqVlaDjvo0G8tXWtI/mdefWsQ/zX+YzSwn8Go6ANY/zwToSQuEkRpu
sp4xB7QU7aDXLKyhAkkzK/xbXjNq2K5HenoIVTVUBPtmlBzD2URHHO3L0NgA7w5oaKlRnK3ohbWh
NxqtvoAbjdg9k3NbiJIAwrVjN6uPhgH5F5xIZqJBdMaMrGoC6MnLc3IOguraXkt2mcPDYiJ9kDol
t6i/UHSNa5onYE1s6VsVjfZ4Q2/bvHdgQWdC67qq/GqOnZfBnwcHdB3JFkIveEzRSP/z4NC4iKrg
bLCMUKEz3P6xqbbgXKa1UlGDPHIuGO3KjOnHQGSFRbENJ1xwjk4RTVMm6rlTqH5AE2o9tBBZS+2k
sYyCelLmfQ7ragxFN3am/YVb1SUMj88KFAIBRHj3SHebl7rvMCaU3KIvJQaeJDpKsU121sM8D9yY
sK/0C6PUtUPbdOSETRyr835xzDDdof7A73XyzmsaGG28dgpatCjFGXq14RxIk71szra+yuFtSILO
rtp6ddrTfcLflh9VkXiEFGEVsjN6dtMn9jeUVdNlS+EoeaZHIc/3/8l5YKG8jlM1xK/zNEbS7lL3
IhqVedZTCDu5PRbnJCB003jKtrmcVzszbihpyKVJOKR3qj9LDoi93z/AhfIGT8AgI9NjyMisoOd+
CfhAsMCYi6SlJB7FbbkyQ0UnDl5syiJ/dKUYZkvfOoEePcdS2cFki5rzzqqE6ndMpSu4q5WBIJRK
fTlwoTGcqzba2L8WCec4CXQQbKUBVK8PDEZfG32aVR5Ma3LwwlgkaDkAciTf0Km1rr94uT+fFRY4
Yg3oCOAJjCtQuNTOIJNPKCEDgT45MLt3kqv6QLGoyFy1z3h6ihzOgUS4D2B7WNousNLoWyUXVEQt
q0kDX0ZMRkPQoegUUWIacD1T3PWGOUnuYOB2M20xxbiD+oqhSo8AzFEODFQRaUAVDfy0UTnEk225
VLWp/NszyCyvKoq+ohxptNDzq+ZWD8jnvoCqXOB3fr4xUAVTxbKZTRvYwp/fOJOQ7zfK7L0DPsmW
SOOGNKiE1eUOoBIK16Z6NgBvm8pDNoRTvDZKSsekFWRmXa0h+fL7T3CBTzg/0FmDA2skEAogfq0L
VZlc12PioPm8V3Ccb8u+ku6SBM6fCHslqL1JM+eHoR4UmtFdhoDzaMx2cOU4RRxTMOvaXoz02iEv
hgYq6pGddH6SyyZaQKmmrPoqzT+aGKjo3qhgp/dDUWd38mhPpIjnHi0bTfWiVq1xb/S0HMQMeZCE
/fyn0gDpeqXKA+QcXIHiwcPlI4UfGMBeFyUSBAKlBTJQoy1TTRgVCmQeHkRt5Y504kM3WDT0YfNy
apnRQ0HBMSOviLjkqM9uzi7SPTtFycWyn01UNde1cIMlZL3RsCFZ2SAXyIUNLCB8XB7OuU4alJMP
nLUuYbznjr4tZjjHopfU9AqdbeWhdWaK2kZJ+ibSpLEyMeTOIZMrU3ELVckcX+tyInB4SyYNP0ZX
Ao7c0zH7+WH/I8DQfZnz96VWzf+3SCET+4ZzTGYi5oX/uIZw2afJ/gty6Ezb+dcRTn+ZpZ/hQ395
mX9r3ZjWf6HkCIiBHV9D3+5/4UTK+b8o5AVkJsCNfjoH/xtNJKk2PwQmH0t0FHKIdzjL/0fsRnX+
C8ybAfwSoRtWmP2fwInOa/H/xgzoSpo/r4SqOoJ4CLadM6dP2yV1WVtno46e+t15Lov2eflC3/EX
JdnLW5x37E+36BSta5SFW3j2Q/gN8t01Pnr4GHnFV3D+c3z6m5f5ZSe0rBJbMu5U+s3mlH210Z43
0l8u/xNND1dCYYP784uERV+kejRGTyPMOtEfl6dgJd9Xx/iLlO1MFfvtjS4COV2BuV2pU/RUUGsl
31mEtQJE4LxFqy3J+w6DwF21D069B+13O3vNUfOpsJmevUq3pleucmelfGWv8FOI83evf5EdZChQ
mEs2R0+NvcEUKd2syh+O3686f/Sab9Pj8IpMBVvSpwV2+uP6n1lel+4nf8zQT6N+cZpEDW3M2uK2
8k7xmvtpi2M7jb6n9mHYKzti1FM7uGepjd3O+iJU+8tXhjTkgPVDG5yA4s9fnCQrMeHPR0/Kd7pD
tJPLVwQnXiBG6veIHOrX6SpWfWMU6dvv3/p84cux/nzji2XpqA2xlXKearMPPJ7UfHn8Xm5+f5Mz
OfC3d7lYma0GdF3nH08kOFYsqhe5RnNTkEFwQxjetBpiOlHaFwHozxjs17eDjIV4IhzFn8/1aUcY
4pJao+JET3ruN0XbrcIQrCJwcuiv4C0ohmnQfyzzJjcSZICmrcahLPLG7PYW2AO3j61ahEPfAJ07
RzWKfnS6NIUrb2GW0LxKZ6R3bid+HnAQx8q0RgPzowSSQ73UchBFkOLVpKleWrRPy7y0vrJUoffF
6J5X6e/e8mK7KJSIdresRk/qWrruTuFhuo1d5UiS8zi/KS/gBL+ADf/cgH53x4t9o0hCOP/qEj1p
1PRd6EuS0P3cp4J7LYGFebbVr77kV+94sScEM47d4EOjp9rPv9WbwJ9tt/enVXYlu1br0uUYTotA
NcFHzXVG9MJrQ1hwLvafdABIJ8dNtM627SZb8+/pteShyPJFPHpeK7+MyllpF0W5n/rd/PdPs22x
Bzkipmffulr2zjH3ktfff+mfxsOXd8A4gzMBxg5Y3/M6+3SHuStrTSctfYIG5pprgKuH9La8bd5p
gi6idiX/+4gawoP9suwJJ6+7J1JdyY9fu/2MiJu9MrfzSb2T2c7JFp7wN6GtLlDzsrbSSrmbTvVG
hh/wg3beCzHze4MshOLfyF596t/TUyBoxO7RZCGtEuHpG86uX2zCF3WXP8KEz294MZezqFaQbJWi
J0P0frQdvOJaEsuqdlGCWzzZH29lXaS76M7e6tQRVosbCNXLV/obGDc3epVFwK/1XeT3wvH+rbhI
VPnXin0/7ax/9wEuJv4M1LnQlSB6mtfJ1byTI7d9TDf9eth0iGug1UcDZKfs5Ktop50ccCtfjI/x
V+vg8/hcrINiqEYZRcv4CcDKlb6LXjIPGpHb7MdT6t5bm8Sb9raXuk/NrvUc9zwp6l3tdrv2EK2a
/XRTvJ2+fZ9uMj9eZW7iPvfu4GkvgLccL6JNciif1Nt2P8qiOoz7/otlrJ4n6C/jd9buhf9BXHPp
ZhDhVCtN1MOeOq/zim2jeuba+W6sFA+H0ZXlsydXvnm3+P11/E5P7iH0Pn6/hv5y77IJa2GqEynz
KH9eQ2oUSjO6d/ETXZRH9Yd0q78j8tHtitxPYevkdEAEYJIv7goq/9cX/3TXi+ACIZTU0FApfkpW
1bWxkcSpverW0W7cf7WELtL0fy+hT7e6iCWayqpguHCr9Ig0TH5gRwhW8bbwgyMb51d0yosiz6+3
u4ggas0pU6ss4id9HewmL/WCY+B23nQ1eWxIx+lN8ucXeYuKhQdoZtvegXL04qcvxvevItnPX/Ui
wrDmPFusnJdmUa7HdbVZ1tlbdI3qyDHcGb7mV4chYXoHR7BI8/r3d/9JhPhlWmMrpNOEYWpfEiWK
rKCuGDAGvb94mZdc0zneQxv1JBeNy4/xBUFDLxDVTt2HXtN5B3w4wy+mGGX+v5pjlBchPcvoGl+y
+mlzhVDMGIPn7RtoKPF8d3h7XMXHWhQeM651h30p3raHN0vsEZERipe7vir83boSkThtdTd3r1UX
0NwuF8/m+rUVySpf37OHRKtbP3U3V5G3gifL9bYnX+f9BvH2GK7ucnEdbDmF3dXeRQ3Ea4UmDrj5
iFa83hys1b5cv96k4hpoijDEyhLAuNeyuJm87GpaHa4Hb/RbN/DcTLjr2Tv9WJ1ebr/78zVAHNVf
VrE4XKOcI8AKiT3Imt31Qfdf7yNXEx9ooYnD46tXi/vHmt9/b7zZvT4sQt/mYlOK+0xwf6GsNPG8
olzo5z8HQFmZbuRx1ZarLuLH9Su+feIGPKi4O87i/fC68AreXvL822vRiKvM5bG33upm91iKURx4
n/dGxKuHzXu4snm4zK3E5qF3A/f9OfAfX4NtLEr3ZHB8Ze5dyu9L95qxPM+Oaf/G9whFIXLeuXQl
sTXEzeHOG7zDthP360m8zuvXvfsOYZo/ep14Kdld2DU5yx2evF1fv5KpEXM57ip31wtvmB46cWvy
VeeTyVVyV/dYdyuu3wkfzSqRnn/z3Td8f20Ld9pprnvn746mSNfb02oSL5sHHlVz14O7bcUpFjrz
9urpeLfP3KM4XS1M56vNznElt/b83dXOv72yxc7xnmux3/TirvG3hn/FTVwiLeGiISE+vtle6xKR
LozP+kUXOjPuhCrkzhZs74deHAvhbwxiiZJP0bvHO1Vs/Ei8A8hhQLXd98hbjytpp+2Euvomjg+z
l96H4hWC/Npk4PxbfqnELjx/u0Q8Ik/mFQKtSf7w6ofl+rtqHez9neKen+xH6a48aOne4JrXxytu
xHO6lXu4jj3/w/d26x/nQMc/vh96d9f7jnhgQwPBcvILf/1jcZNN7R/63c3sHgZvWNEoW3XeJhWb
A3oKrrp7ZHUDpmDK3g/eanZnv/EeHg/XhnjeWKyIwQPNvfY3nWeJx8P+hidPPSIyv3ILMYt9718/
pp4ovQ9N3D2/M5PPy8gSH7nnbx4eXf+0m5mAx/ULw5eLj8fN8ygY3dlLjt+uGmGL40vovsyryd/5
3Q3cGIFZoC+tSw+Kxz4QnO38tS4EQdxqw2BXO0SLPK56vl7vOp7hSecHevAfeLrO3wXu3c3z2yj2
k4eGmqC/7mqrVjTb+0ekPolEbYbwxvKyB1lkm+rY7Ap3136RRf5sXf6yy37a385n7KfoV5VsFNuQ
EXqy2F6epf3z4r0dWmbNI1+KBbuN3IPuogLLhH+7X3d+vv1O2aDePtni6hy7Dn690ty7fxYVOjZt
ADRz8Hq5OHGrJFAMSWpiKgfFVvZDNEbW1TZECfIuWXUUoMZrc2MjZOZrLgi1Lzb+M+fw19ji0+0v
TmAnwtJDL9pzTKjevJZHsJDsg+vY147Bxrw2V9Uuva6/+Bp/deDSwT03d85M+8t3lqM0HmxtjJ/a
Jkaf0sZlOA6/28qCpF7cgz9ZqpL2GHKMIditL8Lgvwzi0CECbEJSD4n3HGd+mgp5bpeQA7g7ZI6t
/GF/6C/js/pMWlIdrJN0/29hgf+oIv3ffdudidjfin+Jvvnxrf9X+fGvu+4bClxd/L39bal6/aM8
a5f/8j/9PygodY4n/157/b+b8ExmLb59rkqff+SPIrRkaCiuQ2aFLUpr+E+kVkv7LwMbaoQZaMbQ
ez37If1vGVr5L4twXMadXEZ9XZaZw/9ThjYQXT97xCBYBGCArqbxn9Sh/xwkSWcuPD3JX3jwOmJ0
AfigDLRD/4SY9VvQP34aiNMfG9HnAuLfXPksf/V5LmZGKHd6z5Wpw4sEBOfS2F8s8b+79MXKBtaL
c8+kpf7sWCdZk06Z8qVCwN9d+3LT6i21CNIAEWg8mA6loU4uVRbT+2eDcpHvBAowmAwlR18ZVvAf
3TBuvqi2/N1zX+RvZQJVd7aV1F8A0u+WQu69LJ2du3/23Oe7ftpYwGYtYwHW0UcnBEtpPVk8U/rK
yvjvHv2iuEFtGaitOaWAmlJzExbdt1FO7X84Lhdb4oKmIeVrOfO1tqaks1zFWIX/s0G5OHgZ3qoi
n0/9NmzVY2sU/XecAOXpi13974bloq9swYIbTdwN/QSZ+j0MWeUQ2NLxHz37pQ+T0Vl638w8e6R+
B6btmmAH/9mVLxZnYJrBBKky8zNUus3KziBU5F+5tfzNmFwer/HQpq1eYrEcV/V1oA7hBmXcryB7
f3fxi8UJar6sWqXK/AZLtO9Lk4fbNlGd7T8bl4sFqqPGN5VDm/lIbFZgvP/hcJ9f5tPKDCBcznHC
Zce2KkSD0JerL195yv/diFyszEKzz3Y7zJJwStZNOKpIpk3/9MkvVuaQKl1Vx03mI0DUwv2ALwlY
sv6Hw32xOKMC0dZwZKfF1GLt4J/mgtP8yrbx78blYmkueY7OLcgtekNx7v0f5s5ky05dW9Pvkn3d
AZKoGtlhVbGidNgOF7vDcBEWSBQCSYB4m/ss+WL5L+fNvGH2jhPj0MruHmFtlmCqnPP7oAzGDgUF
2tsena1mzpg61ywdWtfy1riPnX7jRviVp15j8IAoa+WCzMtDRce7pqjBgm/1G0y719peTZsxW5D9
uXB5wD37uUO25LcSXPs3Dvpfa3wVmH2cGpRAMQliRaz+GuIA9R8Z7HjHTZH5+/D9RQgtTVD1FY/l
oTDVEYVg/MqHZD5ta/zym140XnfehQJ6wwOt626PjCV1Ncb2LTLUaz2zClAZ8sC2sin2w4B6Lz7t
6Phz23OvohPYyF6i6FZeik9MHjn+81JFs63tVWy2dpGkLtMKPs8A6hL9Vxmixmtb26vQRHYuWCpQ
ohxCUEvzajBXzSUvelPjvxMHXrxMOybWDwMeXE3iumFgNddSPW5rezVvIvW+bWiEB5doNmDtk2ma
d9uaXgVni4qQLG3RNCgSydmy5DoY5mRb9PzOLX3RJwoZCXxAbvehKSV0EfuBb3zq1YQ5G26GBvPZ
wdcTqDQYvONEhts+k9/H9y+e2oBP4YFmx2fSo6DOlAE/xJl/2tbfq6hEiZlulWvkIZY1r08FrBrR
1wQFGnrb6u33fdKLp0eejdWlreWhRCJISj5Dl7fxba5C0yfEgfyIljvir63QMKCb5eO2blmFJlgo
0o3JAkBAM30nxN0WyB/ctlj+fUP5okdQ/AC1TolkHdRWx+9lMD+BKkrfyPB+ZZT9nSLzovECxo2K
Za46iLC8a4nFJiKYzLZZ+fcx1ovGqeChhKMIPJwqxal2237Fhuitw7DXnnw1cxZaYSdlo/IA6057
SInJ8q4Zts35v7N3Xjx5S3DOUQFie9CoLSv1oSyDbSug34USL1omgZaozuYQbCEVCyWZYYbtZvhW
wv5rnbIKTztMgjiCb2UW3zBXqByF/Vs7fDVt1mkVQhtyeZs17Q6pQCWZyNJtG87fV5wvugVF+g1K
KtB4YnEvAMMAuAubQvN3DuGLll1EsaT1eJUTbCUwlE65i1G9vKnxtcsTHDduyxH93aR9kMumg8QG
1IRt38rliOzlAgvlrkR6oMsOQPIAxjUJ4Enmaty2fFsbdaNxdOOcovUumO5hHnnuFxJv6/S16hVS
hGKkZQPqBmSFgDVw3LSbYmOnr2ZPLtIL0AM6sRj+XSBmUIkbNn25bUQMLqH14nuhg3Ai8Hj0lOjd
ot/Fb1XtvRKbwSo2hyZdrBBJeWAVwcX0lEGMNKVvSW5fa30VnSirbieIwTADXWrRhqsaPrht3/hq
3hx8kU2QWuAbJwAalez77HD8sa3t1byJmkJfk8sMoaYh3JfQPO6AM3mjBuifuwT1IH++Sd2nrO6g
yEGROAgv44K7O+DDNz05qu/+bBxWu7gpwSU7dPa28qdm3DRnIgv7z3YTCi8paiTLAxzFt7qu75Z/
Tzjwf8/DkR35Z8uQGi9zmlk8cY3yh9xsmiqRcv5ns2CxOVOaAfNwOp/j0N5AsLzf8nWgtPHPprPe
tmlZjoiYJb5uJjihqzfyGl/7NFaxWHsWTMBIloe+hA+zZObpkoG9aQSBgeDPx55BjFFAFl86mn8Y
0jvdF1+2dcgqFGdAqAEnxnTD/UfhDm258aNbhWFYo3xvAMLiANTVD49C72Vh2w6UkCvzZ29YFNMB
RoXPbtaFOxXAAe3YlL2VC/PKi0xXYXhRZplgvnzUHepxF9qBOebIponmdwHHy6mANVAcdX2LxgGB
+ZakOrwtUWT2VtXca8++Csg6i4cRtUtIXIQ1Jwfr8mQFYRuffRWWWtgA9CCsMyM19J8XWKriI0tc
NG+LoHVFKIRcikihMcPXEgKFC2/BX236ytNVcHZjAseqQfw0TXhV1pB2V43adjSLzKk/P8euj8dk
mC7B2cBo7B/8rLdNN+kqOFHajcLFC/2TtemVahdQBdksN21eAUr/87FVA2NrzDDKeks19LZiAakt
kQ6Cz02dvga/g5/ksd/B/wDKv+VG1e4nMNH8/bbGV1Hq9KIZnQKMW+HHKDF5OG+7dcSl8Z/9AoQA
BV8PnQ7A765kBUieGRhy2x57FaBJ3yF3dUbj9dSBK3W3kGrT2vtv5fB1Si3OwTBsqdS8QyoFctNK
n+y3PfZlvHmxgk38EkL94WD1zOx464Kgve1xEXHY1voqOuNAAyRglxg6GZDRhpG3Zz/10cbWV+Gp
2hBVFoONj2LUzSkbLMhHVryVvvnKiJusQjRJtJ1DW2EkLKYRZSDCH8pYvlWl+lrr6xglAF5P2RAf
VWbc1SCW8DhjM75tQI9X82gAanw2tH18TB1czFkkkHfqUb666a2uC7f1BEp2J9AzFiiaPQwJSCkE
RX7b6LWGpGRiJKhdBtAJpHtyAAE/Pg8sVe+2PfsqTHUhWyShpNGxmCvEapCKm0qg7mhb66uJtPMl
nScAylH5FrdADffsDL+52tj6KlbjoQhR6I7Wgz4O3oPzgdXR2MYbe2YVq2AdsCTibXycXBrvwKRM
vzTcuW0T3iW75+U4MzQo91eujo+tp/KKqJK9G3tQiLf1+zpWmyazsAPGx05RJNIFCnntNCLbli/x
KlZJS1gPQwfeqnTI09NQVN0FNiLbHn6dIRSYgsNdh+ZTGkKxTqB6b1APu+2jiVbTaRL6FImRGq+1
Lx97AnmbHtNp235uDcxIK7PQoMJbxdGkOBCwY3JFx3Rbv//NBReEDQB/GMUiPvcfI7gnf5UgZW3s
mFWsOuOKBlrV+JhlNd0XHZiySVbV28bI35U6L+ZVAlryoC2enZWK3DbQOO/CunqruO+V2SNaxeos
PRg4kYiPiy3CA9KdYnAx021XWVG0ilXZAMcAPHIEBKotj/2EjYGq42jb/jFaxSpHNpYcOGZtKxU9
mpHZg+EAcm4aCdZVDjMYLwVY2ojVgfvTvAT1VSLY+H1T6+t0oTFt9RJ1E1p3dZKrOqp3c8i6/bbW
V6Eaq74HL67B9x6NQHcCP3MBL6tt8+o6Zwi1vKYtxwDCDE/c/WwDCIUFUKfbnn01r/ZYFHSw4GAE
tjR6kK36TueFbDrbBqfgz8mjF2HWmjqJLp97u2cTHQFt6ept62u+mlYjh7G9d8Blg9z7jiZDdRfF
U7zta/8bcGvMJkAzTXwsL9q6WlfLQS+m2/jo60gNASoF5hSDe9iK26AKyVWwAOS2LZguMpmXk7Y3
ZWr7EZ97GltgXIqe5x2HF2rbJ7OaVuFAoM5SEh1BXQHQi3f81OEMtt/W/Dp9SAQK8g2OkwwckYaH
foz8eQpH/cak/fuy6b/LDv7fCek6i6i1EyQ2Cl1v3JQdwk6luWSBu0oK7vKkjBiY/cacvRtusrCh
p0FJ+lFhib9xpFtDASZsFzTpMPcWi5NfUFVuftWAIW4Lud+axBfzl+NT2bgmjI6uNep6ADYUqZc6
fWOku+y4/6nzVgFd9zUzQEuCpjuS9mwDB0+EDJq2yo3r670a/bCv7SS2LT4vFJOX3zE40w67LAys
QHLGB25odUDOKt222WKryXiMiq5JkNoA4A9FlRsYbrsJ2MyNra9CHETFMjYAlR+zQhcPWN+2OysN
2zaAsFWEl5e0ekBvk6OPfIxdHEmvkjTddhuEmto/+z20BVCgEsuUwDb656xNfDOJ9i2S2eXt/cNH
9LcspEgVY3hZplhG6YGSKbsabJVsW3yu1Wtj0OMhCBZwwAV76AsApn4GkJhuy6GK1ibaOYkH8KbQ
vvGe8jxdkuRUjJzM24a/dT7STLRqsdXFRldo+zmFqwuo7m5849j1lQBG0cUfEYU8xLGKL1+lYWoU
uxpj7C4DgvGhYRXbF8osORjWXmwLgnWaEuQuRNJEJUdGtdwbPuh7VPjIbTvfdX0uMhMWMJ5xSiVq
6AeohNERxxl8205gnaQUz1M8BxrrLo+786e2moccSQb8w6ZJlK4COMIH4/mM9YUJpvEGV2v2uAx2
W4IVQIF/vuY0Cwc1iwj7O1mnAJpnNjAHhpuCjSPzOl8pxM1zLTD0HPuGQhOQFvzXkIGgtqlz1glL
HBk/eqRoHQnQ2SGl+ksV1f6NOeyV4WedsKRaoORHEK6P0zjPH0aAHx44BAtvBNhrra/W0w3tqEpQ
0ng0NLTvRrjodgl2kdv2AuuUpRQQypK0JjlmduqKcwHP0geLKCDbvvm/JS6hkkUHFPinaABmu0Cx
z5H4Ntm2pv5d/vdibSJBgwZEr8uOxkh239RNABGFSr5s+2hWEy5XUdqWZZodU4PiIZD8sycx6Gnb
UmSduwTZ0JCGjmXHhPfyrD38IGD/jxs/+FW8wlq2uJTEGdaE6mLkY82PUrDueVPPrBOYPFLCs9FR
9HtM/CckRtkml6No3m9rfr39TUqVVYnPwAynPfzMSw29R1Zkftth1TqHaVBlMxuhYZobJIxMbRO/
S5DKtO0if53F1DB4csahLY4AWMOXGxtodLg22wabYDXfggMqY5N0Bc5LIuRI4eA9nxisItt6/jII
vQioroqyDn7g7MjgSYBwOCBXMNxlG9/ran0sFOpBkQFT4FC8Hd4DbFzeO0u2leRFwSpcG3iVU6GG
4lhqLOtBRWL3tnV8Y85AsJpfq7LImrSEnrDvguBAGJHfmrax37d1/CpeB2Y83GwtOVYTkvYgZaPH
aMT94ZbWgY/787Umc9YV4I+TI2w74VPMLo7iqTQ/t7W+CtdFKxZgXU+ORePng8O522myUCNta/2y
8HzxSTYtGaTJ6uIoTF3vyODVuwt29ce21lezq587NV8uyY41q+ldGZL+Y9ksb5EaL2Hz940JX2c5
LZA+2dh5cgRcdv5CZwCiiyRYNu3M+TrRiSdgMiqHYaxdFnqctLyvCig8tnXMKlaLZgqhmga8NomA
5Q3hNoE2F6z7ba2vYrUYYc4kaiRHDv7twZJAniYK7dC21lehSguG88wlIkfAlsVy7mvdf2BFDInP
tvZXwSrgtjG1YEChJYohYWOadAiocxVsC6h18pNMWBr2ODi4HLvHe3Bai8+MV9W2gFonP6nItbMp
MdQ4P/Q3pffyzMX81n7wlU/+gq99Ga5hybOS6Kg4jpjDrymKpT6lKfRBb7zaS1z+Q0Slq3jVGptM
303kmJYuAv3YzcEJJU7uqHqQJvK4i5Nlt+ktp6uZFiload3wmRy9Saa8E4yiugTS122tX/rvxbAG
0WCAW6AFQzKb2XXABYclytebFpd8nQxVIRcqI40QJzNF8P8ELIqfOpzpDJu2DXydDwVltLdzCk+L
BUD7CJLvdAUj6sbRYZ0TZQnlOEjrzKlT8EU6P6o2X7pq+bWt61fhy11UViEqm09JBl+vLSMDx4uS
2waHdUqULD1MozAvnLjD2rXs6unUy2hbWQ+WYn9+NkWZEXgSo+IEYv5Y4oiCxM98HMSmsy6+ToyC
sRuCWmXFlaKw9wEXjwvuWF2s5Zu6fk1ih3mm64oUwIFE8yAf6ehurVZi21e51oUsLEsq+HaGK+Ms
J3tdCw0sQ9lsq4sFIOTPzlcOdnPl0v5qUtGw0yneagvyw8YPZzXj9qDYBIWCDgRHLNkJmQD6UTG7
bVcCMv+fz94ph0G4mslV1evPfora5zqZzNdtr3U14Q7pCH1p1ejzyHj9VxRK/VNbOH//detxdBly
/2HUT1YRq1xAPRy3+lx6y8RNhIOuIjwlFnjV9tbT0hEovBojgxuddgm/U9NE0hMNmS+e4VkKmM/r
Vg4gugYQfjqZl2Qh9o7wBPqrHVEeztwkJqX83reTb3IoK2bP4KhrYnpddk7pZseWIguOshqZ+k5m
pjuaLzyewq/J5Z+AMMuqfnkfz36or9siq5o7mP+gmY5EqsVXuLR7B6JxZ+bhQ9D3rtY7BYkzl9AW
RoX4TugUiiJXAdTvP8lE7LTsZqjTxVOBK/5+zDknJT66i9voAXJhOd82dl7iYWfCMbV7GNhU8V6P
IBTcdcGSLiBzIedTvk96p0IITWcRzMneax8Nn+phqMsTagZafc5Sl0a5sGMzdvsxqOsGv790S39e
Bp4h6T8gZf+F6pq192kXZn21mwYe21vkSVAoFadpTtOfDddhf4/brj740th6pMF+DJsKu68OQs9k
gBegFDAoMAu1qzuPaBP+cNPDk/R9gRm27OHD6GUF3CybC7AXkXNME2iOU6TzDyC4ykAfRDEV3b2E
yDp6HERk0EIKoBYFUw+U5sgfRIqp6EGaVsn7DGbl+irD3kTjBxW880drwrS+WdK0qh/hCtITiLB8
7uA2jnxk7oxjuI8CYRq37h+WLKIWDkBolESfRzPEjFdlAH7X14ZZb9q8QlZgAqH4jNyRDicsczRB
dp/qCe5h5COyYdqh8M0zduNlPeLQLgi9XfJibpNInsDngTl31y+GREW+tGkRg8UMEKr+NkLWOj05
eDLLp76I+hFiQA3YSbXjMYWZcEcYpHPn2HVR/FdlaC1/Qb0NAeMRieALbXMI9vDPdrBzy/lKzvhV
4ck3kE2SXKI0PgzysE3w/z20WSUKxMTUufRXYETJZF7JvkAFYJ+6lnwhi3WR3EFDxJYfsAJ48hPI
/rrZowrCgvYoddYcGJSCc3vTenUJsKS3ZX9AMXGXzfuyhXl5vuFVx8LhKIMktu2BZKUFTjtyrMQd
fpJWzfRMcd7g3tsA+cpf+37RwXM3VLQ+0gKuSmg7JPDaAzGfncR6byS8O6cd5u5YzbHOh2icgdCk
HGEeDAGCYeiTCoZwg5782UtDod1c2ib01y0Oe5Jb1Dkb+j7te9g6c+wu68cmjqvrKVTBO4Dfa/6z
d9pcA3lubhl1bMf6BDzWGICIsAoxqVdVIT9wOMTFT9jXGT+JJCuTJRdsLvvibq47q26hZISTzu1m
XmRKfHHQ8Xbqji9lRqtriDoaBE/cQSX6yWAw4VAEyDmpSljN4qm7ri/s7H4PKbuQ/Z7XPp4+xyQw
yzOBwHl4MmOiM5nbEsflQe4Yt8tjCeKwUfsaE0kIJc4E29CSY7Ahcw+BDKTa+jhy+LzoVRKMQAud
UH8YmwJK7GLuf6EWTPspF6B3WI2McUA80txyn1LkQzkp+69Va4uUHWes/epsB9qMGrvctJkTUJgT
3oPWHniwhb4A6euz9wNtp/gr88QKmmdwvXE82zRO/FdtB9Y9VqVJ+y8zVFVhk/OZa3dfBJLO3yYx
SmTVSB/o6lQX0TgAKdTrykEu6kpoF4+TiJN5xAg6MEVv1Qhjd5jXvO1xEjbAmlPNu5oSE36Z3eSD
Q8JVDJ8vwZ4NbO9OZF0NMSeuNI5hQM1w34/StR048/MImCSufJIPJar4g+94rW4q8nROo6rJMZNM
2btZVzyaj6a0Y/1zkXNP/hpsCfFyLmjf8jYnooXV56R6bUkP+IyOxUNcMtLvqY2W4BxUMD0yGLbH
FNTtfip+elWP5aNK6sk9dEUf0RO6RvAfdcqbEFV/MGyJJywLHLQxNYyYF+2qadrpnPZ86SHwzNIJ
oFhchGkME5aPLZ1gja6deOJZ2NmrYKBm+mLqibdAckZVqaZDDVG4nXZ6moPx0fUYle4MZNkXhgvy
R+CnSwMFCfuSAfpsui58TEpuHazMvqLggkMQWX8mhYuX7hE7AYnrlAHlY1Lf+EQvyWGCo2a+wZUm
iYKc0taAfq2bkMNMjZO0Os2boPPN96ieYVzO26ycpmJf9gOHNd2VgMcoFPKL8kEmbsAAXxQz/waY
VN02UBVKG045Km0GHectRRufTZpk5qFRSnbtqQxkqdJTG45DGhxCEZLqhnZtYPwDBO2Xm/PMeCqW
O7YseFd5H9p6gEfa+qAI9h0ljWz2bQwRc7vr9WUrntuFEf2obWoScJL94ml/WCYcCcJxPUACmz7A
aSm+FqSLsICYB0vn5xC/fYFKncH99JNPU4aErtmE7QQXz9zaK07Tie0ECYqpz8Fwm9L3gQuRsioy
U40Z/DkeBwC/qmIZfX/UuCLLnjBeBrTKR15l5BjQ2Dnw3WM9Kpm3bUn9d4/hc7gpqPLBteyTZfrY
1osZ73jgOxvsLHxsEcNKZMEYADg4wnEpn2aISg1gKcYm4bBjEbPQLvuZNvMnzAGS/OUSn1CRw6la
JCchM1Y+y6xuh49w6rJOnHjHyjTc9XXcZ7dR0Kci3jnXqdHsqlB31ZVv5yrI9tkYtnrMe4LB6f1E
khFDM+c9b98xpFq5c5HNNn5cAhWMAniLKoIpEWJj0ZrdgD5Jkd0oWHLZ1rZu2qlSdCgiSkLK6g+w
HGHizzsIwexfkBSO4hnETW4gEg+ayfl8RNqBhPRVAyoCo2st2Wd4fCUr837oLrLyInUL6fK5BG4o
PJil1Qrx5rF8jPKx5vBsRfE4xO9xC82yD9US9bXFm6BhjyPbGEpLHJaB+g/xCRyW+jrlRSQ/1fDE
tz8SWmnqc96yGQNFnQ1h/AN5m3C35rSK6+qz8KKAwUOkBCulfMYJSn9uTCmhWsW8VtJPpu6rABBj
yAMIOjC2Fp9W4atEnKIKq166q4BLBA+khrY8RBUHcCEO660Bm+i8aqAYPJelM+hB5efwFisUnn5i
kBaqo17CC3GqXUAT++I7ptRx7uk0qJwbXGd8bZasM494lEjA9Q152QX83hn6Lm54SvIshh45T5rW
AVAMHWMIYDwwbcX7i1F3OIdzXdPjwvF+sDwfu+zJJuU8oMDRCP+1WOA6c7kvCWtsHpZBx+/Igph4
DDxM5yzXfbaoLkduflRXKF6qLfJze3hSoVjh89g2LRYwvOLqwDIjkmejANICuDaIMvx9I3GTfBU1
mKQ+L75IkusZwu3oiwgxnvxYOnTYoxosTOZl17DxfiZYv1wXdZuguA6b7Sm9ti00f79CvbTjIYAw
MHL56MKyuypGJt0XpYGr+MB6Xpfvx4kw18E8O4T+k6qMgmRrGmHYg+gvTrpPAzxf/ufSpGEbHtgw
zvGUU1xYTh9V1lMs/0cx6ejsezlVyVUjZI0y06okrsnDQrvoOYRCPcL0qkTzacIggv7B+V0VoQ9m
UuAtIJ77/mZegDn/FmgtHz02ZtFt4siAYmbrgndz51Biwqqhyp6qqpIjjMieD9EdUZlSXylARPJB
4ciCHgeJOPwmYCKFvl1FRRahBivMGComQ/48Fh3JHj2q9mdstSYCh20bgOlyxoV4aj92NbXld58N
KX4+hnrlH5KprRtEW+1tewe8vnQ5FeXUfmEzFp251nESnKUWur8dIFJhp9FVSn2MIg0Fbz4qT5sr
CN+RGEiwtvvksjHWD66Ar/RkpCWkz8egTcnHUkP++QzX3uROmPn6OW9D6kPIHGmCrzKUcC4GdpTB
7cBdAfm2bmuOMTuN9D6sXKqf5pa7+oxeXhAEZkksiglcjBXZIzGTxUG1U0UrD2PUE7iX09Em74kw
M70eRsFhV1ig0EYJwpzV96xe1CLyZsHo83HO/BztunZwHWYbUZh8iaVxN7D1lfF7IN+aUe2KNqmt
QDJ36vh7ZYO4AfccChp55Ato7idtmjQ5BNqMAu7IUvLpAGxC2d5i1ZmM10kqwvjQGCfEUTLE5nWz
tHGBRNlFYlOcwPF7W4wquOAfXVepm6rhU410l3BS9hx469I9xb64vh+XSBvoqxfc9MZl3TUid3i2
+CppUfRzP8MWxm6bAFcn+ygmUh/ljDIvUJdFugQ3xRCr7oeIm9R8cQkSVB/CmnGPjR5KkeIHoY0a
DgNYuuNtPNFYn3kBQemOhm4MzhUfwvkWlaLgQeSxtDz7S3WVnuGrW8b2o0L8ArIgl7A/DQybn4d4
NFxjUZXiVnHEyRLNmrtatXS5H2N0MayLjkB+I8+RF5ws+zEuqhYAZuKTDGhGGpO3rEKvnICvS66i
Bqm4neTijNKWVubZxQCWN7i9/utfH4e81v7qCLCnBSJqHMpzPQf9DS75g3vVdmrbpdK66Io21iVY
IS3nqCtNPpmw/+hRAvC47dlXx/dJtAx9y7rp3MdVeE3LWn6+rJXfePbfSWf/cE60dnbIi5RckFKd
u7KIYnHg8INhz8bhtIdneQhylDVJAUs7JfjsfbNExwAU4+cqU9hkSfjC7yt8SBYHq1h0LfOO62zw
OeGDZ5iCUpQZ7rlrUvyB0VwUJ9p3cERJpSl0OJBei/s0cdV4DZNjWOKzNrg7k67yb2FpLv30Tz9w
dQI5JFglCjlP5yzBxuE4Ig9rvjJFOP3qAhtCOAWkyVt3xq99Z6vzyLlXjIzGm/MIOBq5rqsuI9Ee
gKOg22fdguOaPCoWHsFYuZDU7XDzgw04sgBDEuHobAl8jrligssqsvC/z3VhhqusYTS6jceCqJ1u
USPnDtwqkiFTuh/q1txj1x9jKQYdsUst+LTG6OEBOZETKhV0UWLbgFz0/vqSQteh5LBQ2E4fKkmc
ig713MkEEtjST3I3YdyhJxULOp9GMYTTx6YzuAPJ63hsoLAp6qIOFLax2Lj7U8+iEAc2/SJMuQsK
D/clncAAOjSCzGa85umcjfdNGgun7tVkprba/w6Jfwsdflf9GPAQv+y/hIQ/6Of2gx2en+3dN73+
y/8PSeH0kjL7Oir84zdfYS1k/9d/ti9h4b//1f+hhSfRf4QR3MBhCFs9FLGXeJ+ejf2f/wPGSsYY
TTjOCSHq+Q37+C9WOA//I+BIis4SCqA2LuvwEP+FCmfxf8RJGIb4j5BaAgkZ/zuk8N8JwP8djNhb
czxBFjHOY8ag5VsdrbOmhFsWvs1Ti4kUjiyc6555P9a3favZd9t3UQWNi+0OclpwyKCsz9N+Sg7w
XALjVcb0qXMwrorEyEOGY8mzCRoR32pUjmH7oav5i3dUfsbfTA/Qni9XS9wHX2WQ0e8XZn6Ow5Zm
n/nQ7rB8HA5MiLdq1yg293+MOPiRAKsziGsohU434Os7uYKi8BGHHeGJYud2FVZGP6FzE3czJ0UR
HotggTgIJet+H8N2PB6x37iBr7g9zAvYwWZI233nAvbo0mU6IZiST1m5iA+XjCCX4ygD5JAyKtMj
p5V4LLuMXuHgfnxEuiYW+C6KLqAfy0uOZAckyYXpHH8viknuZV3pcSfm4lanC46NixYdQk1eNOXw
PeazvZobwY4h5em3uab9kuNoPQyRkUGafMAVhN2DHTTJ6wwGbOQMROEuDpv2eeZp9ct2prZnK5pw
OPlJDN3eUNc8ctsN+YB1w62eCnEXkgGlphY5DXmjqH5gco5tXjvd/8imRX9QHY4I9y7syx+darMv
vRTtIcEieJ8aVEvuuBWRzkXEnTjMBcbPveZR8kSm0Xzh9UTlUdVYPe44kQZJgkUAEQ2I0mo3yab5
5Idq2A2eAlbUJJM6QHGU3uF0tD0npsASFfD9K2iOyz1Lmd3pwZMr1Sn5zqeqOxVOVMgyCOQvHFyT
Q4tDyvu0kAPLuaDuNnIJvaOWYaANwvkuROXBxzqpyHFaguEKUHj1burqaq/M2CIvCvuhHNcBX21U
1UHu57H5Oau5/rIUIrzxgeN34yjGI5gX/SdMo9iFRKN4sgVmVZRD4ZDQB8gtnkMZHHHElqpcDbr/
mcVT9FBw6JDwwYw7TYSuYArvxL4mDlJIGQzXhCX0XjuUU/m6mAFzofZY6cp8s2m21264z4IBmBq+
7NoGWVXYhZtzjFOrR6spe4B+Yt7jtnwX1Vr8xEiE2Q7mVpzOh+JYtoG9aUnDkVfGyFm2dYiMhhQI
2I7ZU1eFkH3WQfOX4jZ5NIn3v5qKVfUO5Y3VB72U7bIzlXdwqnO716Efbxcc57nrtgv810ThSgC3
NQImDpupMGeRXQ6MFc2xaQVGgsWfF05/WDYWtwO0TXtEwvceo1MeN17uGNPJjgMCk4fEv8MiPH3G
3uuulAPM6Vl3wMn4sY8uanMj+gcxKtScocuK3sl3E6pF9/HcRjf9HOKQLB5OZVmAcRm+11hLA5+y
/Iw7fgb/8qBxa3YrM9Mcsd/eYXuOZS3Fdt334+eJwnqa0R9AutA9C8QzCT/0mtwvSXrAsQNI0Djb
nOvqU2f9xyEerouKfcTJ3gdVNe9p2V9JF+UZa/apnE6xq+5YDAJhMZu8lP+bvS9pktTY1vwrbW/P
NRx8gLZnvYCYh4wcIofKDZZVWQXO4O44zvjr+wtJbVaqe1sy7d9CMsmyKgkIOJzzTQd4AxRUWEik
BOqavSplP7xyfLECkLbAw55knCWYBgATP88xW7Fq+FqE9FpUwfsMtvDMPa4vno2zVDIX3ndB+TkX
ucQu8Gm6A0B7qmZ+GDyTkI7s4HXCVobvTQhaDulGBxMSnrghX4GnsSmvu6sfqzUqUhpii1ey9C0W
r5ro5GSdJV5pr3SuwYvRJPSndTF2Sb6wnd+OiZUYzTtaSHApLlxnS/itxliSeoa7M4gQNPO6qXYq
UldaZexgJ2Z2rijbbyHk2auyyQHJELaqMEUTp9+8soi+e3Ho7bhlh3IcryNiZNY+c/qJsGEdQPj0
GkzAubohTuGKwdBdHAYs7qXl66id23LSrzWPlrRCwawr7Iwy72xQwBPCPM2r8rsK2seyCQ0oMJR3
x+/msUZWksyxmqt5BtB1LaI7gBNXAEnAWSr1mVX4/QCO2sQE2dmJPqGOeGnZj4+iAcTLm630+xTS
pigFnn4AS7jqC/990f5lmvyzMDaZowHESe2dBz4O61mCA8/JCqP5DoGJZgMKE+maRffolmkFPgl9
uO7WAVL9tOcwrmTL3qPy3Fq2ZpqkAMbaFCqPIkFY0l2ASjWW+iFYoj7Bkvo8CTJUNi7fMM2C4TRn
GuO7kjZ8LV20lrF6ANtwqSx5IH1croCuHbDyFSSEF59KD41ik4EAac2MO3CSiV/KSxl6FzzUTx5g
RyyFBZ3COSDQeE+qGiIihT2x0aRSuOWbtRvYZYAgFlSiucBCcDJe/8WM6g4Z9qnL8g8XgmudJyzc
KGKxnX0J7rLzkjbutoHPzgQR67hd+WPe98c6M3dqwbLT0nvBBsETAJmkLOiSFM3wUOFlwQlUn76Y
1yAu/CTX4X7MxwG4dpz4JlgRbHGvM7dW07Rz7DlwHhgkD8StnPp4zSxAlDKPs50j9jQ17DwZXm6p
+Y7nq1hNuQzTJZzEMXPY6cPyEnsUUOBPMS/IqW2jagu8YXaJDnx1r7SbrkvEvYPi9LFmQEfiBnIQ
p3CQpQznFfiBHPf6iJvGa2Lc1j7efgL3aO4igCv+gK+dZ+mEhuIgfTVvQQASOAbntQs/zMiRZUiH
LGGxx2FGmkXaygwDX+SdEd7i4X4BTNzJUkGk1uZPnkRp6VIzLR+D6B9h4nshjl+WsAlfJlFP0WnO
oucI0q8qqjfDiP1uXADdxQWq2bqLsfyOBzGgxukMPMS1L5GBFG2g+HY6T943/u1RDpJez3cUeqZR
kRfhiWdAIekyVFEa0/JL0BQjil5RbVgDAkRMqrm4GsmJY9i9C27vlwlMrZrBj1t+gG5sD+xjJ4h7
idosxv1XfvR2QbEKItDc5hMrcFUiRDUkclTtjSJFvTT0c1DiWc9Auwwzw6oz9VeYSdLYeW4lm7JN
O4d91p7NcR+1aKvy+qnPg73x+A6Zv/ddZZ6KsniuO3nMEBONBcbQUqj7SbD6Ttmn3sc6twm7RZsY
fcqU1IW6zm2PJc461rhB4i22lR+qG9vPm/ZQRmGQ6Iw94xN/QZxwAkhxjz3Tm2p0Ba6N/zYV2BQp
9WGu3I8yM+fYtQdLbxE/8ZeplI/G83Ba0ZqUjG2z3D1C2mxS6CVoWhj5XkQ1lnzRAWvAPXHIxXwk
vUm6BnSLcbjhZ6/JtpBz79oi46ldSGr8YrVM0ypvJIbchqWTUKduyuxKeBk20+FGTei4l+B5123Z
nrCKZASxgCjuFloJjg4f3Ia9D6j6an2Hb4squc2NhX+kbLF9bp7CtZuecquwAm7MDA74WzbPsfL8
VPY8eMmZCBJgBo/l4IaVjEaz8+Hcwx0fpEM3RkkwDrsBSFaClH66oY1Gf7wgzXSgPN8C3HyeWKtW
vLabvifrkfVr0vn1NtJZk5YB6RIvykMIYUiwkw0xaXCzRDVz8eaI2YL/O3i1eqAFOrERhSTpnXiP
bYPdCCDZ+QxLeW5imUK24AFEky3Uf2i3tcy/VplhCa9RIAkJ1nHbYuVy5L90ff0AMOVMKBtXWrQx
rBwc177NvoPmWHnN/KDlaBNjhbetvfIWDIMLPKEUliuGklTM6q3poH8dQ/TduLeOhM3dS4OObZfn
0R5rbv10sHbjG8TGFhob0ZfiB4nLIs2Vfam8/t6I4IXSaJdnKgV7jsoRYMfh7abkVXNsCyxyLWNx
meoo1Rr4EThrAKLMP3tYKrYJG/MeTGhp/cCPUx8S9ETXCmwY0jwRH037NNegcnVmHxYnX7Cffeej
Pufg0BhvU+ka1Frx2mZ+i9I2hFuEA4EK1/6um6pnsfgyDc20rhrcqBCJvPB6PtNgBMmz7GoxvPJ8
SZuG3Qd9DPnW9AzFDd7jWNTn2OfMj3nelRsgNTQZxuW4DNNRhv73touGVV7IW0t2DDL3BWKIIomX
5riEYkw7Flerth12Yce6D9Nna5Cp03poAxB3dn5XrRmTsVw+8Fk/ojF/o51/18oC4hHsDgUV7mXQ
VA1fo6Z+AD91sh2bVuBwwlXJmamSieUI2LUhrg24r4O3kFUW5XtHCbLC/USV7bZrppPqfJXSNr8q
PhdbA5QuqcYqKawFTkznc4lEr8TEZA3zEkEPjSWCDYprTldd+Bjl9mAFXxEul01f9gUy6yuUHd9y
FPryehOVpGVVrhYW/sAyMuySH07lhAjgYL56Pp/XrXDbUMsXG9rHumrRzqPk9q5a9d1NcuW5zVhN
w7YvdXGtwxySyK4GObriPNa7McZznVRFjzmxid5i0XR7UvTVto7cuNEDNuUoNvAHqL2waWAStk4z
0JWA2DOs/ytEswmkzLeuW8LvxrHgNdJArhIyimWnNDSSBcxJDiNEUk4TAfXiZ9A20Qr0h26x3mLq
fO8A1C37xmoevvlskO7WXag6MSaT9xikSJ6qqcXw2hU3c64CNZ82EEldgYFhihtqDJQxgku+Vxgw
UDMkqRM0C/YHuNjbGFGM4W0sJ3tNvXY9GkOmDWutd5ksxA+wB+jjgLi7HTJnENYMFeB+dEu/axfn
3Yke2waTSVVdMmVT/QjwJNxkAnR/gnhM/gaB05CyinsgR8iogYT40UbF8CLOImo/GWr9SfulApgY
B9kzt+3wLViy+RC5yrzxgPPVCHVClfj1jGXaAejstMAmgFQgA2MXSJU9lU5HGxDl4a738+ITQSRu
TiUIRy8JPQCEO+k3EgUtbqO0bfT0w1WFd8EmmCABU3SYpnlc61g125m2CCIYuOWfWU+ne7QTfZwi
XobeAf2UmFemjh2mSqJacfTEruJh2hLudi6I6cvYeuRDh7j4YHi+LyoWT4ta3Brcn3VJO+V3kDLu
66J6AbtvktZJfzsB+YRWI9IBfLaFPnvxOG1t20cYrPSwLRGbAEzBi3cjA2WH7oJ7T8CGBRDNthpT
gpkSizpVzA5gDoNim4nQPss4Kr6PyzC8l3wK95Y1w8YiwzFltPXOS994Zx+SjtRmozsUkI5sYImW
SYzZfjsNRfFRo6KDN+Iz+jXo68RuiER1X0EUsSeadUdogabNPBZsD1M7yHFipt0YZVmC50a/tnkz
fvDOvXYT7ns9HnOMUFtlQzYjgobLr35Yoq6aLi4qDEk9NDfUz+IU0jI+J9NQAyChffmNFro8IiYE
ijsTomn0sXIZckcBzVBYZvfc77Hm1O/NYeiG9txSXq0izPn42NO15AqKCeJaxGFGUE9ydoeQoxOg
HuxubYLpZhrjeKyhUNh1+eCOGnKszdJ1y1ePejWElqR40wOZtnjD1A/tkGdfyoCFe56jscc/2Iue
keaMIJkZYzLoqOcY5WNnZ3nTa/G29NMZuY0Jha8AI5dgd1M1NkDOM9pseACgrGBWplChDIkWMvgO
Arf8gskh+uxzpHjOUEGetKFt0ubF/ApWNL9mo5hWumLiQqEiWReRL9cmdN2agjVFdpCF9i+C8gB9
zc2DhAXjF19UqNoT6zbWTuUrjZ26rwK/uYgcxgpstPMvWCw2PlTdOJyAkS/vFcGbjsN3AaFZNG+D
isxHOsT9BW6A5R3vB4rOOFJ8VWnar8eiclgdC9L+bAYkqkIUodVn3xm0kOhZTyZu1T2LDU1VFwbP
IM28pAicOZLZzldfIAoK32vRdSmiv7x0WBCszhmFkkAir1P73XDEkCLBhBh+wZxhVkENXq9hMO2D
fgyuRhX1rsh0uWkRxbHmU1zu+jnqV0OJJY+p84n58Ia5WuFV6q87IsQqF/jVTrssrYcsSyPhN6/I
pFmODdEheAwvO4rAXczYPGEPmNzG2TChx0FTEUiAN7Zv6NMiuiENWAEgNGYMA7HOcYh8cW/FsvTQ
wcXyaLVyz9jTRg8k66N1OajiCX5d7BYKOBrISJhExEsH3IDP5Jphr0SbIFOhQbM2M+wt9b32wSpd
n0KERr9Vzgz9RpVanHs8lxtdtDm6edd7d1pidcYOm4uqtO5dgadb6Cb1oyA/NpXt/M04Wc+dZ10D
O3XtPMiEgQoDPW6VuzbQjjzLrO5oMiMb7dLCdADiRN5GwBAPZCAUcOsegx8Gd4pBNLIRvzZIxkoG
QcUK1PRwFHXBLjW6E4gH8BFTG5IOW8VjDMyR1e3KdhX6H+im27XIdH0wQWu+kcWQfVjUyw3Z1Bce
B3gpeDYlQ4Bt9RVzj80syGvkXH+vKosSlWGIPVtdI6eGl19k3ZDiWNEle6qGRW2ddN0bTBnhN0/6
fAtx6byH1899naom+zYGJvgK+1bwZCLpHbjkEEqh8BV1EnmwqiYcsKzZtLWcXkTcyGGV5ajIgDos
7vCRROce8ULQ5rSjxFpbHnvvUZ3rj5uc7mtGgGKuy6y2uyHO9Yy1t0hDSbIxlrsCmZDXuvGWDbTE
nbxX/hQDURI5D1ZWtCh3w9xjcqtHle1p3KBE+Xln0NRLBHljBg6fInBo29Gb2X1RBtEV5AOagDbs
+5OChHgzYtk9S+CnBsEPFLvcQaAQv/C2EmtXh2SzABfnSdy3EwqGMViUyRQE4Ah2QABGh12owXoA
TnMcl8jupr6GrnJW4zboQvqeuSr4Qr2h3+JqqwPkBSxIzZCVABj53HzmpO/2kyLZBd5E+gKByHBh
HdR4icTvTxstI4gxSxR5Ykz43EGXWG/idpFXUxO+HQvZ6rRZsBW4LkEp1iX0ZTz3thDP0L1q4V5J
ZsPsU1vXA9QS3IcEDna2i12Md5aKT9+gkw4AVy36SU5GR6t6yoO73qjxPp+bYKVG0WHvcFPpFJn5
NoDg3lNxEgZVcW292Nv7ft0/B7Pz9vOEipREQFHforL/zIc5hiJExwCN53JtxhU/QYiekhJbuwd1
n+WQi3u5v6zBlGKcIHAbtf0un+hUoYH2KiDvGXh7bsSRThA1AlyR9tRaEhyzvvPxjZLAJrgndOq3
E135JYAfVLDPvDdAojUJzyGb7LUzrXnWuQ/EqPDG5YBctKpJhYfAVFIBxIr6RpDE9XS5jCITwNaK
IdioEaJ3G4x4s1P0V8oyNLZLVUDKQqpnDHXZceCDPmLAtJtAOfM0xjD0TnUbQEVDQ/YA1EwfQhPO
6VDR6WgRu4CcJnqb5wo1p6RrcFeEgCShxRFPuc5y9Pye7K9Gh/wVcju+7XFOLwxCvp0bp7Sp5z5c
hUB8P7Kl8LyzHplozqxoYOgbVflW2xk7sePWrooazBNUgzK+NRigoQfUELa2sg+2IYDu6aXvW37B
iEHUeQ5YgByaZV6wCdZk06YZUXUuVFp9iXzTQ61SqWrCg67tl06z8hvgqhqjPKIfjtJ07gUeq+ih
r2FeqLFR8ttSGvWjCTqzQSvSP4+NwTNRx/QLwscllNKVrp+6guvdBH3qHol1AGBJWXlnhU01l67u
oXKm2tt3rOzTWtLiolkbnlrsQ0igDwsQJuibC1Am3FkuDj5kVAZqW7sZTV5AmVtX+TA8AxbDzj8n
826dqypMo1nTNebDZoNVPsVeoiodK/Q8z7g/PjvF0RgAXdpmZewePRe764K8xSCZKEStDUpNsSJL
iFsB+iz1EMVgG3wAliui0DAP2g5rYP/qE+RBux0V7C6gSsi8xtYgPDtd28d+Qu3YnGoFsD4T/YPt
gX4RNtZXVxh/TVUcHMAGdjMsEiEkxp3Sz0XViw2Knd1SSGRWks5Vt2LYdvKVjRH2pQYSrwcytOue
AzXSrbPf8L2GGMmM+y7GoF455/n3PJ6WO+eLYEOKIFiJmfdnhdhwi0LaOcAkNUOv1kKWJ0Z7n2WV
d1/6yzWW8dWW2fTYCNOsmcfdlOCjshxzlWk3uWbLc+0TzjFUjGOfSNZY9NYjjWyCZFNvvywgQqEx
z1ZER+bR4uWXaiuQVxbl6r2RUfeOIjOeKJ+REltm4bHAXHOSii7PeRCaxAlu3qvCBm/I2+HpCOrv
a11qclVZ99kg/jhx0LHcfAfuFFBQZ4nfhvWQ4ptY0h5+nSOhWXOByyP8mPt8t4TRdAgsPmtd6d4m
Oex2ewDR0z2U/NSldQcEMAWOV9UYsMvmlGHCWvhU35cMkouSNubY+MJAV6uUw/o3z3xDGu3wjCoE
sAMj6hajFbqrYDnOJNIrP8wV4L/wEzvvIOgemqAAKVKFtkntNMsdNm+4DcKhoFpHs6JfPEvJdy4A
JCLUxm2mrJ6hPS3Gs12wr6ScM5u4plOHyQbHWpQWtwmH89mKnRcO4WauSHYvRwiyE6ynzKDZ8DyX
QhHX3PUdWIdAe3e1bDk0Z/5HhR0gL9D5byObMTAWvtuyBjAeRi5Q61WMXqkrXmGLg5UnymeaaoS2
dwnHlw3IGxLuckHTFZnQX8k2esljwJp5tYh0gkZNDP0+9LVNq1Gdx5qsAPt7j0Nnw+NQAY/D+Dsm
RXab33tyMZ2ZX1UJGgWLk6APiHDaAlzpqmoVLnVvt9gtwJ+mIN+bMARWGYcLJtEl1UW5CkTzDGXw
c1sv0b6ks79Hk3GASerdG9zts9fOe8hLyM9LczeWag3M9hRq/z1T6nhbLzUF9R6izcdyUg/laM9L
uTS4FGG9i+LsIe+teCEhEg8KNWQp5MdT4lm+L9F5cghrJ/8VbSf0jh4F3OMeR96aBAJjf2O96Yph
A2N9rbd8REddC958w1rs9rCUMzxEAbfDiFwYQb/KaYxGcMox3EuT1FtE/mEFskbjazbAwubD5IV2
JbGy9xUGEbFdCoY1SjIKX2NZuTQvliwF9XaDmswIn1CNpPGqZyA/w1AAzO6qELtp5vLazVE8AorP
yhPEtQrgBoIQnWZgf6OoeQe3jZm67uymDRm4n56DeJ/onY/Zcuvq2exizG19osLgR2mwUR3K1Uwk
evH67Rh6qJJdUT9Al0HvMJIC7LXxrLaEZ5AZohZuJ9Ec8MIaXsteL0kHBn61VA5QPibzfTAV2Yvf
csT2jwi0gLcGFiI4/gC7JEGPRyyGU35DOoWXFJRX5gHycD3u/ABMlW1thYukwamNDdmWEWynUxjH
/YrfaNmU5KMDvOw7+wxR5pIihq06zmE3nzAt0rWZgYoqjMp14hVj/4YlIuyz0gXwsbnN3bs/M/1Y
Z+EEqoj08Do28xFQsPJXjGm2RyKGZHgsCnX2PY+0qWPdCa/q8bn2OnvqoLv54F7fAeNDlxGnjLju
E/aXCWprXrxKrbrjNAsNnneWbB+DY94qnw5h0kGCkaeDNCFaMD+XKBQ9JpRhjPC+XWRd96mPrgMA
yzySJ2Bvw3OvBtia4rLh4bqDqvwEObun17mbguzQwuLTpt5CbbMBfQ/9ZQkO9qmGQ/UAFRk9i2is
wPVX3t6bqx6s0kQeQRm2gBPUskVPmh2hyEFewUjz5pD50tSwJBJ3ySpWYqqakS1TVZDOs0LMKgEX
qfHEqEJD6M+rzaBRiIe2VQ9QShOWjA6GvGCJyRkNI90DuPYK6GM1PIsxJHsY1f3ZxpumHvka6K2G
KIhCO1DHAdxtLhIH34hrXUcAqFiRl3cWc+lRslZuMo+Ah8J0K2dH8YL1/S3PKvEjsJW8X2oG/ygG
j/ASYsUkTYfQ63E/8vooFJHgi1x7KeHYfwXpNmykV3sw08kgxRsb5wc+Eaw/Tk+OFPvGMgUCuchb
bx2Jcb4q1utnnmX5boaYIoniCFFznGV3PkS5u6x4KAL9Hir5yloOVCKCaC9m/vDUkEXvfPSub3TR
wX0dVG6F3mt47wov2Lqq9E5GdUOdVr7mKVbJ1/eLK+TT3PXmYYiWr4EEaodFgrMB+FQxnybwVNbw
6coSbJfHlX4kaDUflar4fUsrsRKyaUUKx0j8DTHZ9b6c9QDamxKQDKhhXut7Pwi+w9RnZfHSYArd
oByE+9xSP4X8G16OGpucwYoSfo47XUB5EA8HAw3oHsJE8tV4mViByGUnH5zBQQ+DupubNtqDKsw3
uVBfi8w81ZmvGzgZ0NJXJY7R3u6lHsasVdWHDOUrKlJqo2ZtSfyjq5blWgZFkPaR/B7CJnH0BGxZ
mMDnc9TI8gLUOLqCMfcfi6jvIcEPyFnWFeDPDOtPJ2SoyqSAtvEp9ASSentRxh8Y8DE+wUKCac81
/GEKFDCnZbE2DYISg6WIZrUrxipaszli33H7Q+hhHMW+RpXvMOQXgJq8eIN5dBeXctn1DG6uJELi
xmbwlmITxgrkWm1IlrQF6CDmbAHrHJbi3anYZSsA5fzBH24cJga7ZSsaKVJZhSXsUC3r8xQxwAD/
apKzPUAsct+oSN/3ZdHfjXOtz+VYhGM6xOD2fRGRPWZ8MAxjBbCqbrsfWFpdvPYemxEdWy0lqI7R
i7BMq3legHy9Ao0DdIbdRieI+jEoLgYu1RGqoDoHrAKyU5xkWLtLOXrDxtjKpFgT2n/LWmpWVkZD
sgSVOg0LQvLquAYjGVhU2Vi4x54t6i6EC2OFNQZQ+jWwnSVVh9dnCB0fXQVo5MalhQekjR/Cgs4r
GdfhozbVfMZeXJGOJmpfxLhuIUlIM+PueTZOSQ+RAhwcfmogacIyOkGDFNLVGJBajEuG9iQ7qgUo
Sz/7U5+4UMhjTYf6yAc3r/pQllAw3Ebm3OG3hnQ62LZTr8AWoYzJSzBxujrCdmcvRMBmicm2esYC
L3eZGdSz0+w3XwimvG2ul/Ytg+j2lUuPf9LG3voJTRMI06Y0mhhZqYLUz9bo57GDNRhzxCWau/bg
N4O46/3FwzVu6Tmgbtr0sm+Pc6e9LSj5IGnqQd8D88e5Ejij+hVgI38PXDl7EaU/bavKN8UKXZi3
7TTtPko1BAv4+zj7LPJC7EjYujwJeQ/7CNyuT3CNgbKE/nA8g8UYd7EjDaTFkR1PAYTAeapRMGwi
Yxl++hDcrQDxn2FNpcBbaC6gfABWAzE3eHPYpNgBVoTmznUj2JaRmT7hoLmuhEAsQD21Hjybfa2a
6VZQfTl9amh17nuM79GK1D6U58yU7VrNfgL543fXoPcolvk6+DMULWQ44DjhsQK+ts4KB3dYxXX7
3kGzss0g8wTwSYPisepcGmNoXhPQxWcYU4JoZRvNPuHiBI8Pg9xyB0ytvBsg9lrzKGzXYWsReiQW
MBtoesCQUzop1HwKth5LJUZYIdjf7iP7bSXqn2SwAig7IsZjGvpBFAS/aPtd408S5Uju+qzI09Gz
Su9liVQnNCMwkECQYpG47CZsDhXBKYr6AnYSCxXeP8ougVI1YjQkfuhDkwg7lv9LWISUJJ+gDudb
BgsRLIKFW8uwK3/PxfofufZ/QWr9V3Lt8wd8ou77z1Lt3/7G71Jtyv4VxNBCCw6nY/ybtPoPqTZ+
4iP3OkTuHv4d0AAy6T+k2sCy/sVDjoyGOADeyEKGn/2h1b79LI4jyL59RPbhp0g8/D///W363/l3
ff/77df98v//S/XNvYYZvYNA/E8y5tuBuQhj0PQk9tF//ZqV7rVAkMMK/LkO42Jbwqh+6vlNdYNE
ucxFzd+ZJ/7tcBHHQSALJySGx+8WaPJTyhOd5Miy3sSJ67IAdnWMGxmDXvenL+CPk/z5pH559G5n
hcMwygjW1sch/3UtQgHio/VgjExIG/O1GNr8UGX+lPoeVBNwgY+7rOsUJKu9B9uWJD/0hIr31x+C
/vuljTgIGMJJAKV+TH957uzU+v1kRgihjNVfoYnNH5Zqu2AU+6E16lXXQ96AnPruALkUZmRSDJvS
U9auFV6391xAsslkB4BxqEKI+mhpngbw8YcGLdlbOzTs0cHmnC63cAXZeS3wEF2TI/GA0qRAcpOo
iLNo00+W7oGR4eG3MGKlbYFYnfUtVD5FMon/CUCgoisuBT7EyLuNhtL5vVBqfF/sfE9jk91xANBp
VBd6A/P7eBUeHOMEOYSrZoiaBdb40Ra/f4f/U0/+K8TD/P93fyT2o5P1z9Xk9ud/LyZeEP0rooKD
ggAAhvfxzUv3u/HDE+G/4ggvGoplt7/5O/CjP8oJShCoNTwKER51n4Q3D9v/qyZh+C+BAAdYGOBn
QD3BptxfqsdfVZM/5xExDv9SjI/A4ewKAkZ/3QKjqfGx/6xF7EiQm2FTEZgkDn2vqD6AUxz6v6km
/3441E6YVnDOQUjgevlzNclMCTmiDcF3V7bN3qE5nek7b+fWfQK+5BAj//RN/Ie68mfn1+30YKCh
iHsVhOGg7JcsP1+CWptr8Ost3PGPToT82krIPv/JUXgYRYB34TjhkGxgdTP/5ayGZYlzH8slkgiM
92oGmZmKkP7diro/V6c/jhIGvqAkwlvm16BrnXUG2SUNjCFA4tYZOqDEqqnGRVwAPVexd/dPz4qh
/YDj3icwJ8H1/+fvqiaLYPEErLi3Md1AxjdtsJ+U/KNv6HZWzA+xvxLzDp4RGv9ScwkmxNL6wE1L
WgSvEAQC7IKO9W9K+79fOxwFZDVyJ2F2Yr++xWxb+4UTMbR3FS1EWsTwkMObweCE1/GssZmzHYvr
X1+/P9/rv50Z8RkLIlg+8MD+ug45BlhlGmz/SKAVCg4gvNkK6QTl2e8j/jen9x8OhRJDcRC8qvHu
uv38p5d0YJBE0vQVDlVDbDbEatkga8akXdnUf5O5+R+uJEdQK8Wzi8XAgv5yVzADJN5TjU0G2ZX7
XpZ8x1npTojPiC8gpsQ/qhi/XUXOBGxuPmplhP/686lV6D18KOugpYPD6MZrnqBIXu6MtPQfP8W4
LyL0fVDZwANHfjkSlHW3iBeg8LET1WpBANQqFlX2N53Of/qqfj7KLxUpa6JlluDLEvDZxZBmzJfz
ClmF83uYA5f461vw9st+GmhuDxdHzxkKPFoEku7ozxdvWGBIgEoWNtdFX4oCQRvILmtfZnCkp6lW
5B3ZJ29/fcj/dH4/HxIvtZ9vxQbztwYZBC6jE8saIbz8jtsaMKLp8/9L2nksR44ra/iJGEGCfkuy
jKQ2UrekNhtGW3oL+qe/H+dsplgVVaG5izNxInp6UCCARCLzN/+/obbewLWJSVGnayCxq4T3/iB4
p9ky2oFQ/nN9UmsAP/uOUAfJUXkamlshVenWcbsgXufVids/ZlUN78Up9TeJuf9vq68hkNNFAsxF
cvrpQjM0GmgSDcj+IvH0CQeyZKis/7DNue5JPBDSWw/V6SjI+qkD+WmLhFqXW08lnB55F+t9IW9s
vosfDekYYgQtDFKf04HmrloqQJrwDEvAMMeC0qoCUMhKboxzKSKBVuXyhQJpWFtnjBbJzJaeGZjS
lpeF77h5dg+sOfxbUB1+domI3Y0RL+5xhyxGc9e3ytb4IFVitJYsvaH/YVuHfOi/kVn9FI2wd2/f
d7aK4Od6Nzpi+yCxTDWORpNgEYcKVbZCOuioabdMyza+X+vG++e540BQtv65qk5XKlYchMnMVaRQ
hzcpcQPxzSUGFFLX0QGkBcImFuQEyJKgEzpoOc1Q9t6iAoG5Pl9tvT1OD5pFtkuSw+Y0TW2bc+Bp
4MTaBEYeWlZ2r+Zi2DdNrT9XQ/s+shQqgCjN7dqsgmfIlqXIl8U+n6bTOvcOmfLmRg50vrdgV2uO
blCG0WyArqdfpqwE/j82SPoscq1PlQPES8+oxKh9nv7sknbZX/8A5wGb8XgKY9vrUmHYKlvPQ+0u
UUP0HGNtCPooFzD6Q+VQIEM5u9+qdGxupA7np/R0xE28noU+FT0sSG/SKwc8MDi7RYcBdX1eF0dh
Wdc80tbU7boaJicXGQIQXArqQqZN81NxJ+PGKM7Z7lm58K6wDBL59Z+nqzXODK8MjFKryJJ5Y+QW
lifwXtMDxOVE7RVtnHwfMU5+Ql+3uGVPdWnx/gmqqmpaqjDXsPGvLMwCONxQngfsVpTtQzpW1V2N
DOn7FOmiByRKDR91SO1GiLg16CbKlu0CPd3liifJtsZgaBwFroQa+dRN5XsByqsLKqhXyY28/dLJ
WHNNqpT8lxGjOZ3sVDtFk+PLjeSgZn7tlH7qd8IdUMEvXQDgqLN3X67vofOo667v3rUdTl7tuJvP
2+vRWK4kYDhWEnZQA45KL1LK3OV0K+m8sF1NdhDxx6Rod3Z1gbpcstEyam8e+3ynZku/nzrz7am0
S7HJRhMVuKpK7fD0E5Y0ESpDzLWngFg56Blw4Sy1n1R6a14Oh+z657twOGzbtNV10Xhmqeuf/2t3
Gl2Z5HG80N8aVHkfO0pxqMpCvYci5uxqpByfp1FRMq8A+z6+fbMwIrUK9uD6St4cTJtyJSACLkw0
i93PAqGy37Uwm7uqtehk1Ujd3DgVF/YKJVIerozFIlIjOZksmYZFZghJzgSeDMIeZhsiZ7GXqMMt
M8MLB9D95+1Kgr0qaWy2pVMjMGMg+AUsoRoeLESS7wq9M+8TAtWxC22Udmju9Te+6IXVpORAHcDl
kjAhnp1OsI0bsXQdo+ow7mg5JokTjEkl7+H0ozNjVDQIHRd53gRA9PWNdHY4/ikYoRiikdxxSW2+
rRmisgozDthJ6tQedFh9TxI4vEn3n5xkHYW6yj/bVafgfTrBMRKWnCxiNhlj1/lWNChFENKynN+6
VRhoFVlZX5g8oLeO6MUitXbqOBfgbUPM8vrskys1GQgEON+kGfW/ORFXSAodmxrOtq+TofGXmHVX
e5lbTpBkemX5Pigit2/cg2e7f50SWTdbg4oAp/302yUAPFFTpZWNzN4MRXY2HoABF3fN1MsbUeXS
UHSp1q4Z8GRzKxXWjWFZVUXBUA36i5Q7EMJY5m8x0hDHt287kiKOmmbS/LA28avBuiiZRI1YsgE1
pFXIQKHiNjd2w9m5wmKYC4bLmI+ngrw7/XQOUOp5DGOKKKrzzlkmCqMWsNZuGgYvarRjtjjHgur8
9bld+Io6bz72BGM6YvtOn7WoBsEQVhQ5wMrXmip21eSkT2ETLd+uD3Xh9OpUK02sfAiOTPZ0gmUF
a3VBlxLNy+HVsUt9VyJR/fZdcTLI+iP+ddfYomhiBQFRz2j6cN9lHcRzfViV8dwbrdJL60WZkglR
VGA2G91+DQVgxJeRPDUTc/J5b7Ye/ML+CZGbxSt0tBxdZGkWBC2n6XD9S54/Vtgrpkbqg26Str5W
Tme5NHmajw1jgwpklhDWA6iLqB9Wbf+LxK8LymmgHIEl2YErT/totNAJk4HsRZrABgGDZJ+u/6ZL
q8u60rHTKNuSwJz+pBgZeoSF2EiZHX+3e0XZNbE13CgBXhrENqlUIJFBUXVbQbCacUE8yURmNmlF
4iNVZnWBVN3auhHH1l978hrkA9u04bhrXMLLtuwSGlmp6jPbqEzLyU9jfcVz4llkDseyU+Ybo12a
Fv0/9pJt0GLdJik9zqMTDgIQlzozfMC3ubmrCbLB21cIIWeADxbXJyfxdIXs3G71GcCOl8qifVch
z7GbUDN++xLx2XhsETBZqO2XQ00RLdSEMDaPWNTlo2v4WmLGby1Y0X9CSIuKmG6RUG7xEs4yKOiD
cwCyRC/eY50mgjosnRsh+bw8sQ5jC54ZtFjW7XD6yQpodyCksVJI+zB5V8nU2FvReK/rCzIk1fg4
9CXCI2rIXrfDB8rg95Zb18fr63aW5vEjNJrpJHiUSKirnv6IhdYwoM+8Ru50ENoOpYBCv0ujolA/
mP2ICPYEIja5awdX3HrWXjgGPBPoBQoQBmBfN9e5UsWm2hewdeYi1YHIQfsOxjp5p2O55Pcy5J/X
53rhJHAXAXRwSLzoTW72aC/sqVhUoogRA4cfpd7ubQq7N07C+aWnrS9HyloO5k1kX6dfVKOrP7Ww
nUGsJzC7Hbu6m8vFRkTVvWXDdP4FGcrRyVZ5AXHpbRaPWGmpSLtDoMjMRAkgCzYOolWx9uJK3fyN
eALK7de/4boop7GLQhaGDZZhEL6MrYlSnDXmFDVobtZlgeSm25ivTT8uP5vehoGrleIn5ZLpoY71
ioRCyBvSqufbVdMptAiL2j/Jkrm5F4uyUaMBSDvckRaZMcv+nbdwdTEK9Rro4F5v3Eo6zzfNOiKv
WZpsa2l0840lxMFErCSVEiOYg970PSp/Q3kjGKybYvNZaVLr3HDsT+6ezSgi7XTTqLrKa1MF+KJT
JsnXZpkLI2jr0Hhs4EoCZXNiiLsgTuWtO+LCnjXp73ItAeOharp5+8DLsxHyQjJJyUN0QyKEEtEC
0eLnCuZEeuMYXgh8Gg9mA4MWDUaavT0hOhqvxtipHHxLPlL5yp41jDiCwWghbBgyNj9nSDeOiBOM
ssNpJATor0jZvMQkGre8iy58eXoSqCA4ZN9rof30uIocneOlAS2dNYDjKHp3P0eLdH9lfCIxH2bv
pfOqQeh+81XGR6C7TkkNwAAYodNx1cLNzaZeq4azkUN6jkJ9ObgD+o03PvelteVdhp2Ergsi/ebF
WZRlGoJ8qLxI9uHLgMafvZsRDHzoEqO3bySPlwYDZUZdn+oPL8P1z/+VIXeAy2KlQxV+MSz1vtYq
IMKlverRVOPz9Ui0LszmyFgM4VIzI61h454ONaV2B6+1YM9CvkFQQptfnM4eDlmZ50dexvXv6+Nd
mBoVfFAv9MnW5vdmaqjOJUUPW4O2nO1ApuRV3bYRjXb+ztuXzKETTfLP1NiWmyiXWEUdQZCrIGUY
LTYMU9+jmbWU+p1GL7cMrk/sQkx1yKmMNcoBvVP10w8J/cjKo14pEWEpUrL8WAJGbaaRjB+h3t/d
3A7qoeGuufHGuTQudUiG1FeMydZYvkftMxe6zbgjDWpv6hPjgwDd7LdlEr/gZF29cwZUP67P9sIy
glsgBbBJvuwz59fBHoyiUyK2TUcRISw55XUGndm25dusMNe6iIY4K3gCFHB1Oi2bD7voY28PIzs0
lMsCzX8Rh9kanGPfhiliY5Fyw9f60tQcsUIywWIi8brZoQ3M1GZy3JJGq2HdCSyn4NNAH1qw1bqx
Q9fotDl8ZGw69sE2cC6SkNM9Y1iN6CLUcmC9J/kHo02XIDXMeH99rS6Owr1rgpynCKluzoFa1Flh
mUQTTGxQ9QpV5yGGJXWjJHfxs1kUKIBhUK62NgFSxjTmrLlmFPiotg/gLZ+PRkrXLZhNRFVuhMgL
cQsVUkpLvK651O3tpNTFavuEeKx03ecBc6iiQo3QIp/ybITLbizUpdHIQVdk1QrSFZs9CG0ntfSa
w91CJ7svkVDcyyyy79Rpqh+WcelvzO7CkhGRsdZyVXvFDG8KTZkt6nFaLVvGoQaWv8SqQOyq0sJb
WcSFVWOItW5GqdigA3e6A6catRdY1rzWh8EuggIEQwDF20k8PMDaz9c34oWvyEekhQlUwuVUbwYL
Jw1XoAhHIcuNYeTTVm1+la2BQVyo8Bqm92DEb4+O3NguuS7oYapOm22CAUqBxh5I2HRIQj9TosAQ
dLtkbyo7A2cPD+WpMbg+zUvflISEtwtJOoXCzTStGgwXuH/Ic32XDHcE0C6HJZENEIOymg/8H4Yj
5V1L4lS5xGavxNgX1YVC7ciW+b2gJb3LC9iiGYaS3vWRLlw1hF/e8mtuwnNzXd9/pSVF14IZxt+J
gufSHZbZVB4XC43vxpTNTsH74x7uc/jlPwwKOGkFK1FK25YR2sIdNYiypSdHZgW1KHspZusltkoE
8awGuryMjRtjXniegcknqxY4HtLn28YyZ6GOoLfoXZfwmqK4vHfrKf8yh3H6Cxud4jt86zaAJdze
iXEqbgSb81x6bU6Z62sUXXdKGqefWUWWaNLzBGlCyJtPkMZw94zb6IeCrPH7xVHCnQwbCbdK3rj5
1o15eh2tVVJOCl0BCgrbZscs3KwKKVJ6I+23JyVEsRrdhf71+oKeT29FnKFlz5t77ThuPm7cFUqs
wvBB+RhrRKjupfno9gsuTi09EOQWkWnAgAUR1JBe/C1Ew3kMYvQVbwSMj1r+9nYfbGRjEnqMHul8
/D1a4iEO0Maqyr0RTtX3DtftH9fnex4OKFOykbileOuTUZwuJ75ZCWkq4QAiuH7H/35ktYHETOw4
++sjXfqywMNIl+i8kw9uNs6gVBjbGSS8al3HOYqeBBuaBlU8+i68V3RpynAZA4SZ6uxIbVr7c338
CzMl2ea++h8m09msLG8H4S45tyT+sHYZwLFzddJS2Zk7azDn+EbgOz+lOitJf5MSI6SsbfYkUwWy
6aoRYIm8+c0FEmRjmgVaFmq7riurQ1TMDSqbdn2Ar2/c2Mbnh4XRKaWDUEZ+DYj+6bJ2vWUhrsDo
wL3SB622cF9JS/HmI7mO4oAAoPmzwtVPR2GPOoC3IfpT2nbv09n4MDiTcnd93S5OxRHrqQffSkHh
dBDJc14BSsaHRM7/Eax6ONMLV4dbAK4LZ4/itmB72i46elt0MFw2sxjLvvQinC0CtwFq72pFdAdI
b7p3nE55c0oKeE1dmx02TAYw/pt5RWKumnWJFCXVd/ng5B9M6l54nkzG4/VPeGkvgv9ciYEULKmE
nA5V4NzIewtGuY3r9J2aItBLMaEIBKrid7Vs1fuGtv+T2ab1t9hGzO368Oc385op8l6hno99yHYF
zTwbwISQfIdTpCCGTkXx0XAQM4SUnWGgifsxGqtGEs3tjYlfGhmi2cpJpPptbde0UpaabnNeeZDf
1W8sRLI6VnIQffiPqBPH4AI/Ae4ybwW7C8GGJz0QBxaYYvS27t8liWyigQfArDUSuV7HvINDH3/V
7D67kbdu5kiNhbsK6b2V9EU2cHYvalIkyhStDTzM5fZ6nqXfmadjfyjnKHdeJI7F6R1d9flWFXxz
MteR124dmDiKxEBC1j//V8YVDnFZuMacBOoozQB3Z3nQqiF9273xv1GYIdPjJQCv6HQUWD7IOGBM
EiRti7enabeHvmumg2OWBh7HS+xbEgStCUxud33fbouYZ0NvLkfMqeC163oSpPRkOjdHvRDxbyi0
q46JhSQvTdTyHqemxxCRVZQONfcp7Ltbx3ezmf75GUAPgeoASCZv37zvWnRxkxRnq8CJov4eXYd5
p0b9sK+wQ79xVC8t6b+H2iyphTrxjCxpEvSum+w6PceNbpLVjSXdhNp1QkRTy1kfPrx8thAnE0vQ
OsHNKUhsGBKYOxvoc8Z+bGJmB7eFSwRpd6tspHkjeb0wPZurdo2FAPHo/Z3uJR0l2dZENy4AJxG9
7yaE10t28I1RLk1vrZoQb3hKnjHFavR9QmMUpG7daBs/KfjGiCAiSCaOGi6py0ON+Kh1Y7OeTY1u
PseArixYf27LzV5tcUE0lLA0fBNS/lFtw9m3wN/emNrZVqR8jlwINyCZzVoBOP2A8WLk2DbUAlFY
Y0AZcXGCMhU5fuJLG1w/fReGAhzmUtAGDcQNuVkrBGniNhOuhv/CEO/CplyCiVsqwKzzFoX3bME0
dOi48SlnAIYg8z6dVZ/jO1dUQvOjZMbkBpn16mPaTO5Om2P6QWKJbtxLl+YGW4fICWYcY6dN4oQk
LaxY/D187Nxi7VGY9dC8Jl0nEHrCRlV2N1pqmwQAZgE7Al4mBGxKhuQ4pxNMM6vRMONm2aRaPeD8
Xh8Q1C98odgRvF5a+uHYp35aTPq7UTfHG9O99H3Junkkr7gdYztdobguKS+aKmxN54CnsfAMq6UO
reL72BiV+nR965yPx0el5czdy4MD7ObpdDOIo0qT6aFPax0BGsdCHgvVDAxu3adhQPPl+nDnR+9k
uO3Lpo6mLMTrOPRFnhnHDGH2HVrt3Y2jd2kUMDs8vkm4qWpv9sw4gOWvLCxdZjGFnx2N5pnohfG2
lhU7haBFbCR+rb2dbeKSY08RowqBuwSx+JurVvjfTGV9o/B1Ppe10ksyvyL91vrX6QKlS96HEYKa
QW3jaNP0UXdQgCTdYEBcHGUtzZByUq/YsmtkpY9x7Sj4keCYhZQKSkmJKm+t/vlZJsaDWwIGDUkT
2O7pXKiQh7PeOGmgDHPlxbEK4RQv+OOEBsCNz3ZxKIdzRKRfKR2bVKjFu8qKGiaUJnFD0xSUtxQl
pl0KsiLX9/RZVqmtLG56GjxPqNqdDVWt9NokwaVAdtGvJeuLZ9OMmj3WxFMgnUq5jyiT3jhIl+Zn
EQ4Nl2cC6fq6oP9KKGmXNsbQ0zhxl6b9soSaeVc5pnK3KvDeGOp8b9DuJxFZ+Q5U0/T1p/xrKHVp
krnunSyo0f06uDL/2+rWrY7/+UcEgbKKssBWo1i2DQxSRwXWgGca1IY9vyBKtwRdXU7vRkpM79W4
zt+XC3p//2FqjMf06Epxx2wCRWjNFfSmEO8JbViOowHaLK4L5817kV4iMBvgbXCvyAZOP2CFOnep
YZIVqP0S9odqrCXq4GmbFcemEF13d30/bqpHxCWGAw9COgD/HJn30+FMFC2zRiEVx+w0eSyyfvFm
fHr8wqjFg4ZTe4FcWqgfjbgLf1wf+tJW4czxfoW5DiF6c8CnRdYK8pS8AiwU1SzMS95lHU41/2EU
SteEQ2w2YfxvJpj2lM6QJwlsMQx7va6yPa7Nt6q35zcj7wiwJ3QOV5j6FukyRKXRNIuRosnbGIco
a5anEuHnIOK9Onrw5N0b98n5kQa0RHv7n3I12dzmnHUKGEytGZDvpDC4N8t0wTGmp4haQcy5xSW/
cN5OBtusFBaVCGLbGNc4NilG12n0pWylco68R7r9ALT83WBLWeyuL92Fj0pAxpyT8E9evH2huqWK
jXXUpIFEabLCCsg2dZ+mv2P5ieXK+JgZFTrb1we9NFdq4dTe1joDmfLpfkEYM4xRoEiCYkLeFphp
3SeLby9y1NC5m+zJ9TsnHsZD1DcAe68PfmFVLWjmICSoPLCq4nRwwx5HKfu+CEryL/TbjPDZGjsd
Edxq+HV9qAunj+7RPxBa2HHq9l2janUEvK4r8GUIxx1+kCrK4e5yI5rdGGXLX+56u8TfdCgCAPy2
P2iD6eNu8vv6VM6+GmtFZ5EXL41aSrObrzbxbqOhmGIjmWEhkFMAD1TZjod41qwv14c6C5d0sFfI
hUuLBmjC9quVbdlGZV6sttqm/hyCxgrvkmWGKR1glKS6AXf5uOoejpTgvqdjTy38+i+gbXo2X8IY
8EiS4/WnUHc83SX0qjPomVmzm00VpWVPWfRc5I9DvsgIS7zCkADdLZwucxfrwVammPs5hWplvka7
Lmx2bqJqhfZ5KfA4+oFYITXouzF3auU1tku77r6Ec5aW6dFGsFX5XSLxFjo+HgOhknpJNpRZulPH
SA11HxeroVHRiqTFmx46N23152GqXQUPqjge138/Xhr9W2PHRfdX69R6/LKIxdI/tIXdFr+bzECt
VfRzou1SpUrwdky1Li3u+zpN7lU7tdJV6XGYMU1DsR0RaBUNSAS2lTlE5VXLBqSZ6Ko53Pv5LDI0
ixFSf6XAIowHCEJS/e1KaFcv6I/HGLlWMLK00kf6UEQ7WQLFyoPaDXHfihuT9zbt03L8rM2KBWez
6tIwDBDSdzI/Rba8fUFFs00/tpWJ+U7uuiHlOeZSmd+aVeh9CeiT0FE/1skI8xuHPwxAKRcg0tKo
xzaWynhALw+dVwvpVmEHEFYS5CILt3ELb57rUA3QxtbnTxQctfI3NqOWSLB5sNIvjeTRPgR5W2FC
Cka2Cj90ibsAcO41mVDiGVDlLSzQJF+1PlKhJwOFLpfPtYWbb+BGhjPvsFZqOr/H1i59wrew5lgq
KKi6X8xwtuV3HGXzuPcp8ZT9ZywMKLZ6Q5nmqEIJJXS1Y6yLbvpkJVOX8YSJcLmhR5mqyuorKtp+
+WKh5BO9JKYzNMoe7QKsmO5ylIfjJzvua+gydkyZ5Wkc7QrfyC6PRtxeubVtEvxktqbqS4uqn0rF
qqzd7nWZ9RHjq2QwF+XJkXqU/zK4v0XkFwp2bzJYxhZ7CLr8qtl/riyoDn/EshgRytxCopDlx9Fg
Y5jGcrfIG859U2G4G7kVJpFex0F2n9NwLsCp97XlLIc5MsvyWycKLcvQomz0kfs07+3xO1FsEJg5
9ka2PDY9Qu7yoEh3lronUpwGInRVOx158sRZRPhH4oRnspVDC3NBbONnTf3qGDN+q15sTEuLCWGq
NPO3OnYX7X4UtbG8GGXbR591N+zKZ9iLUx6YbqiMPvWVxfYctQvLAFuqWX1fODi+rce+Xl5zBcQI
dF7cfVBVGBv7HbZKTftKXodRBjK1FOp9oHYyVgPYRFqkHJs5p9/p4TUxz99Ko+Cg7gt1RmQRtUl1
ARZSrgpm6oPeiqJ2/SU0u3w8lLFi2rmvxk6oOKtwKD2Ah16BP4oVwFD0y28zRqXfCcJYgvzBEGJW
K2MPLAjFU09qyjJr2Bov5fgNVKWSogy9MI93QkQKyFQkf4AiezOec9kPs2mnOvFtvCbUT7jgoHIA
XWcO8RpCPFcF40CARci0SOc0jj1FRG7b+yvaQsp7W+O5033IKtXM27u2y+O6P7R4AkUSoVWJoHdQ
61Zoviv11Cp6ZIySuIzvOqJ1Ci5ac2Hj6cjZmL4wFKXOcDAcnVrcYZ1J+HoJc3Pu+0/4EzRYDEps
r0btpQ0r4Epk6OgApmsfUrHfwyCcpgecwRcpdnW0GFjPuTPuhVLOgCQDVxnT9hF/yrk5NiiJ4LKi
FR0u1ggLi9H97RSCXse+S2frb0dIsR80NZPqd9yTZPVc2GgCgPQDoATYEA5r9Vvg5RZ6YiBb8Mcp
GYYH1art8Hnmdd6/qvh754c8jyzxQBICVladYuWn3RVoHSX9XN+14ZIfkPbTUHMY8XjwoFRE761Q
xB9d2AZ7kbvZR3ppWBj6he1K89nBPyDbUXNqJ+HRfq7ij1Y9jFCGa70xlK9Cl3P9izkl+tfOSiWI
XQhI7oGfReNBwyth9rupzPUDEGs1f5BzGZqBNZK0+1nqiuar3gtHUT2lKJr6nWJi+fJJZEjjvsN2
xwwfGwNZ+3fEu/rrYlBVfMUbrAl/2aisF0/4Uzj2U9eoi/sV/E9T7ZFoTXDw0ephPpC74t06TCVA
0V2DZ+afCpJn+whUNSn2mL9O7k+2bMWeCzUgLk8tAn/lbzc0UguuYct32FXL0Op/EmMgV0QFsBXs
avaIiuK4MZnllyLHqO9zOS/Nch+DtUXOz8AgIHsNI6dTy6MxSgtrONVso0k7Tjz2wslfRidt/w7O
PKp/0GRvSlT3O1yqFHxMFUP8FO009TjYleVkYQ2FcaxEzburomjCgShOTPgZVbwiUdtYbybpW3PZ
lH/sHkt05OmdRkLUjSPRuT8aDLHqVzsxioRLqWKjY03NtWIh61jNugkaReuLriSQOlN7cJwhh5CO
DGXzPlFM9BQAx/SrXPJEPAfuIPtvBVhQCHfWlPSERi3D3xD0BbhKDGI6z5zwFqevjW+48zpFNEtf
w1HBVaesU4eSZY7dndnX2quG/qGDIbWm6L7dRG3xS/aL8wlQV19iN6nG05NVjtMx4nyF77JYj0uf
6IORjUaz15P6kH3DUqL5lM9V+tvCJrs41tWkP9XjaD3BRcXIcb0WvkUOXF9YiNK6L8cm7j+TKTgU
3mPTLQ7NgrwG1jwdhp2qHRqTr1dINR8XieK3B8S3eK00m8Wa8a5t21lFKz4NYxXPDeQPfMB3aBOY
WPmkewwksR8xVUwY6iJffiQK9/dd3YkGIftYjsc07Tq0shst21vOrGGCqpb4yXURohT1nKGZnIEF
ioO6wGTdHwCKBy2NCyT8mcc3Hfxl7jchdwz2gwOLksw5mkSIWIsOe92xz+5kMuCeZwwOyDRyEhdP
OiwMsGOdFTndRwiYzF6alvYxK9puQlsGvepAVbiGPG0dyu8r5KK9UutDw281vPkCfRKYOMo+ij8R
7sQXqVfl4InZlS9GakcvZjSFf2NI609ai7oGX0RBoTxOKgA4qt2qnIcqxdvAxTHa9VAfqq13dVhM
2VNVLSWO0IZM67upgpez7/VOTC8ZJPcmMBrcgLzUlFisZhVb05KY2O7C2VErP+XvfFzXgXL4nFUD
ttOhQGdaIEUWGAu5CFjEGQllfmIxYIrTix/uaBYP2HHiwA2aGcsbmDidfkjQIIXQjtvH94qlSfxk
zJW9nmD8x68tAS6ZZl2CvSsyXKIip9inRs7/pQZMDh5lTokwPoaVr22WpuHRiMJReDaZCrCL1MGp
1dXy+mOWW068t0WKyo0re6vb6xj3QUdyl8zFp0FWlJoG0LyeYmoxbrCINJg7jA3rT6MtC/NzgVWy
5o+WknZeMdm19LK4mab3ph3VsK8j3cUyMxptLahYz/pDs6jiWEVpQSFQz6eQv6QYZJd2ry2eDhsI
lxa7I5jJJTHyfVkMykcBgKv6qVXZjNwyMdNrrKmPAhT0+c/qme1mu4HsN7+z7MSMQIeX9oObp7Zx
cHJiOKm7W2Z/MnzVxj9o+suvRV5zn6RxkuhBKV233XdLpDIXzCJ8siUj98qRBtZ9OLXmq8Ad17kv
Q7D/fqwP0afFjkrVq0HbP0xDSHI5jCNJ3rDUrgisyojQ8aZIjgJjPCWPcyPEd2m48bsEU3rD67B5
wbnbQfTdL8OBwDgumvHSCnX+rlQZ7tPKYCTaJ9F3/9jHjWnxNWubgUpZJrED/8CxnBd0FyduPitM
VOUxJq99XvAUqQO1EslDpZnYaVaoTWKakVVZFERR7OhHlsoc9ksfj5KtWrqfBigm6S6csFDzIrrE
8TEZlcbaZ8BzMg8z7djGqz6kQLwoYRFjBjzhNjAqKwgKBme6pwIqd64+gDUNseM4LGJQ0boxo6g4
KOTT9Zc41XGVxNUy8WXUE7voCdtZ4Y3QIotjC8f1kUoc5kM0kQbtDgdZDVaYwpuF84VE+nAApTSl
xxKjoPqBXIVXW8aypEeKDPx31LQ3ZSAnY5k8SCu4Y3C0/ghtiX7HdTX+Rgsm/jFGWf6uNEEAgqZQ
6scl7TNsgZR8ClQ21NdeL1V5UDO9fMbMVCVmYq6g7+3JykkKsMxUApOEQj9Y2qRld3peyOcwIfle
fN776OYvXal/auHVzTtYR3UQh6nFXaBwa/lgaRGyCnPDSUgGSx6oQ65bj0jco4uxQGBy9+Dy1XaP
Pbw9vaSl62QY+2akw92g2rslH7iHPJmUerfDMRtXD0tR4m9pBK/dg/SnFs9pP48yGIom1A+E4uq9
TccaWq++WJVn967lYSeHdACQCvev2orpr9opeCMYJi/bIQ2b2e/V3qQ160juM0B1mKgYWiF2ocnz
HLzLqh05aUXzYxxH2C1RrBeZJ91F/wXrjzdQ52oZKbLSvjihXf0sMITQ73Vo6Qd6pk7i0+NuG2RA
qAnvYatgCJCaIfiLOG6016EKB45LtUTfrbIeP1iLEf5wu1l56nXRP7mYtWaHmowHkGZnwiS2Czpe
uyRNm/1oYGa9c7XJCb24T+b3Y5NP6j43xumnjTpp5pnK3P1K9aYq0JcpdSsIJ2EfchWGDIWbaPkh
VYT+uTmdcjoOmdR/jqOBk5k7z9WPmuCx7GzcJN+LVKh/4fKPHwZlqNlKjbR+DFGePscmwhnQGBFj
7q2IFMmkvTJ4M2iJActp054DbIaKv2g6Kz9LOaWC+DbPnxO8MfERqZY8/pjiDkfvtBjKPxqOOrM/
zm6W7WbFyKkUTHn/oBQT1kF6OTd/I8sIv896HT31XOGPVh533+LOdAoPtwLll9107cNUNBq5Pt5d
kJFcbks/zxTywDyPV6quISkiqsacT3RRMYVwW57hXjplHa+qGcvTAJ2D5FETxVTuazXBe3PWkDfa
Y4099F7aJKZ9APOhfbO6zLRwl5EKogImx11AtbQpVPGGD7DP4CQb9mTzKqXx7tB/UmZ3N+oTtI1s
mqr7hcavsR8FD/udaDoAI53RdQc75Vuv7hqd5Ve96JG3lzabLBwM42PYOPErddD8eRQ9dSAefr30
9NrFoilEhMHyCsuZPmV5ZP4ZKjd/P8pERve8O3Rj5zokMft2KpwO26O1naOGWnSnNXaOjdbkus/c
6VUSDGZSPqSWOnR3WGFa3ytsX95PqbKYew0/rC8RCWt/j+Oa+wmp7BnjGompKyngZIb+jOXjztEm
XM0azShTPzJq47fT6FhDdmWYPxhLu7waY193fmtKCyd1MeNzNbMyh4Ju67gfhnj5Slt1nt4RLcxi
74pM7AoDP2y/AWFAOltHPO5CJs/Xmd35K2U//Rn19ehz1kLu9ZKO6pIXKeQAgchm9W+epMUDFL81
hFO9svYtbkG2D3Ome7S7eUDHF4QYH2AZLR/RXfUjCmz6RMNpsUoPozar2UWk7aav5IZ6Zw4j03Qh
PqBCWYx4SHKejV/0NMMXtTbkFwMI/Xd6FPNDlPc4XHRx7n5xxqH6TSXw/zg7k+W6ca1ZPxEi2IDd
lNyN+s6yLHnCkGSZPQmCLfj099vnTo5VjlKcP2pSES4XN0kQWCszV2Z9pyfVvJXe5p533KZOIN9o
f1c4I2wy0PmjQlui9NxthzrkupNhRYl0XPap5RLuR2Jbz5NlzwAHcbzhocZJhGbfQRrB7hn0dzNd
6hLj6VvaqHSE93M2g3cd+KV+rYtK/nADIXNsOurxrRqKgKR1wr9dQuE6H1s4ryS7Wk9D+JqSCNXs
pzzKrjavX0lo5SFepxNJFYxTrdMVlqIUKZY92TuTBnXHKFdP7pGh73gRXl68hIUv+d2OYgwE9UZ3
lKpMq9jMeqUFYpSU5n8jo++YNmK5TkObwAkfcpb80ZzMqmTIu3DaUzUZIt6HrXxGmp/eOZO/zHFD
f0SofXaq2mBcu7PWx6UwnpVPgHfmMqR/EWqjX7Fgk4/+Fkn2brG19wTnhj+8zLXNeVRl1aMay+6d
jO3tmsmIzhwKv4jWuMP54pmevRljhxOYgf+itx/queUISHM8Ltli/eB+ba3gx+QqWjmUw/Ipn2eO
jqUzTPr4ulrri9Eq3Uty8xiL9lu3m3Zua4vnIuywjKNnSGlIQ4mP1EDVctVsRBLEStb9HPOJ+29C
LES45v1Sn7mEOHJMZVV127r0E+BAsOjHuieoTG+YIxD5Ednn4VAFH1kj2ws081Qx9UyJYY/h+giy
HPQ7pMfpkqyhCElFIV2k41dItijJrPx1Afn0vhAD4B/GsXMOHhGec9KO5VYkxHAML1a/RPjsGw/V
e4sNSVyRwqaTCEfIS4jNzoshT4tvuPiMKlFj69SHYpipvUI8q9x4dLPm2xQJEvKaRZ1CxqS9XknS
8yKOwrF4CEvTB9j/j0VwcMPJPvCO1UblxngziZniBQkVI+4MujsEPdZkiNVMxC1nFRQVJvuY6l9g
Ac/hmFNW5zF7kTiLcrLZjlamiGfWXshkukca3LMELLtI7Xq7Hca6j/bbmpN31hpNyrD2jBtHwgy3
xeJzqrUkWhe7etLtWRFAFO3JjsqfvVRtr320Wv2Od1hdTevo2LtoGVjcdZU2P0ZRqbeoqWWW+FQo
75AM5roMSFDd0TO3N+NqRH1nYb8wZg+RAgTerZ07ahOnU6FfbNc0lB3FJKcbmTqZvwvbsDdv1Sas
IW6rka9AhCNvwaJUpzMc3Mo9zkUUMNZc6OjdJyii3fd62JaXJZ3sbyFE4pmZrZwPZ5un565Zovdm
6ur8ENpt+4SPuvwxdaLUCVl1zYtVcOrGFh33902UBAv3ftQdbO2zSiN/Wuq9GKYo3K9TqoozDdY9
xE4r7e0qqyNqlo22+JsvB+BFe3VwA3ABsOtdoaqQqEx3Ivs5DMuuAuZwm28VMbZE+FVbS1CtzteX
UZaUoU5gt8G+qfkxu27uufQa9gEB05tZrymee3pZU5s+aUD0ij0T+cQP93BCr8LMfpi910Tajntj
9f19WIow3DvEyVNsLL1ZiAj0WpCpYCKwWZh1I5PXKK2I+bH9344JLEyHeQ+Fc+ZFi/rZpxPep+ST
9m4CxkxbYwJ3AukRfqcuBumIGqNQF4d9hgDYjrRWeZO02+bdTeVSXc2WWJjbGBdaoWzzffqrVeMp
n+tRLQfHocZAfpO5tJaq0QDjDPQ9lHpyiJPe5u7GdkvqNlNuVnPYQH1l4reFf9/UaAji1UwKxK1q
ghsc8dwgHpU//UJTRLoTYIildshZW7VrtCDHR6souyPTCvESQEllHWd0s8vOW/FaTbwmCjVLx5HX
dZoOD5Gke09G07X2afuuX4tVTmzT8PP89YJqOhapPT86m4xuVbOO6xGJfnk3tJnt7Dx8Ie7HCDdH
bLdHDOBbn+ynuLDziUrAGhxbHKYIyOipyUnb221lNttJ17XFdl3JilbN4xhs4pDhoXWvNoGppqi3
pb4sdGifaaXGOVZoOB5zVtWIlqgOc7AK2REj1BV8UAXzEuSydkNFI0pg4HHK3HDb4SKsoDLTkgyo
EG/wNPGndH2VbT1ax5wu9RxM1b0l99X/nbuRnNi3MgJtBxYQUfV1vVmHaiPVc6dTZ35cPEFYkm0X
ZsAPQ9YBJEwRNIlqFLJv05frGiLBcDeEtbdIYaubBVs1L4EMXnqq/SW8hiTS31PExRYCAKCQuNDL
BupnjxABRJduaOfSAbmlTT47UWeyfhN5QfqmkVH1mKJKUPsmEJFJBP3BHaGjVE6+4+o8tqxhA2c2
dXWeug5SiXGFlok9RqraXUDlqpMJjq/hTW4dDcAqPZ14pZLfIm3TV9tMPj5A+RDPRp09UQhNEwnC
VQgnZYJR3U0FJe+ODIvqvKlyaow5E3O/m5d8fnNSY9XUe4u6Kqumts+dMRWPepPuPbJfsuO9MY1A
WK1TnEsD23e9dR4AWJ554/f/kAyn4Hv14Ux6vRVtOj6JtOvJtNN9+eG5FcepmtftbTFC37qmzT/6
DtsOmgM3vVWm9dmC0s55mmuJu+4M+nQWkCH7nk5sedwqawxedJt209rqn0ErAObJlMVlawrzmjFk
7FtwUyu9PeecvIVBGx5oVTeVuJlnnpEsiJ8tzAQHWZQTA1tPtiivsS+FT8rGfv6mTJibY+BupCCQ
D6Y/tIVPC9W6/yHwkLQSmtHwxnGWEqRXr8N3sZ7S8QjYtK7r8rTTrHme3rccn2OyjPZ8CTnCxC1q
30DEaTGQL7h6m/ShZpr6frUN9S6XbG+dVfi4Hc6cdyG5s3WsGUx86EPirS+HNHBWCKZm9nZZUANT
4ncdOmdTT0zblYerircb7db85gmdNitKzSpRwKlP9pIDllYT3VbsSWCPbPGNd8YhaINrNylEuLM1
3X11chc4RK1jrtj2XPJq8R0ysU9c9u9UNJI84TXvaYVnt3so12hYEvjyYjgQLI7Ri0PY0L2mBLES
H6XW3UD5r9kOwhzyieGNiWn41cJ5Ps9W71CkjSI6j72OkaS5CMy5ZDbvI/TKUpJeP0mCQfHrfZ6n
UjxmdqkLqGCtX9sqBa2dsfCv4mmd1Z2PM+q75uS5BWm27zAOJm+yR5mSAtk1FUkcJ4Z4LVtb/0hB
/qxj6ZrprrHILb9M/XHb4p7Pyz8wFgj/V4qTffUKR75vhoFa3g1JkEPdQ5hCgpo3f2srsFlGNclw
xEi9qqCJVJXfOUzATns9znqfpQMU/yorIiUJEaWo0LXl31fwp7j9bxm1Quc43ZtVQUzv24GtODHl
yooNyUv7PbqWeZBmmodLFfocOYaJF5sgYm99BQcPZDKgRD76+OCS/i3RkJ+OuVVBNXUu5R8R8TVl
eeakCbDu9lyus/1iqjokbsmpxCWD7t2HHywAz1h24/VaQgH/mOpgDhASNHD4Xhb0580g+D83eu4p
aWVQe0lfhd5veA8PtgMVwYksbpizauVAm4XDu/UOdgIs3rKpzaSxocG+MrqxSI6VEP/k3HlFshSw
/ODIBFKz54L/7vCP6x6qxTVvK0LkF26IwBaajbrdB6aM/ET28zAeF0z4LwB8rCXuWELfqJZapGRu
KqykCzfhHo09ui+W1xZPSGTznxPY7AsOn3Z+hKdunvqy8D701uVrTNFjgfnDzb2prpfXK6Hki957
c2S/ox5XW+ykJYP/pG3I6vwUj/6j3TLtXTh5S7D0iBqEhYxz82++x7UHPezhiYu5JpHSQnnT7/1K
5Go/6EJeEnlK6qhPnN9H6jYgAWSIp7tcL/5yCIoNbWExeZagY+jEkF1nXtlwzzADIllZr+bQTZNb
Jw3v7qK1OxIHU4YwPyq1jPeq3ShqRTqkXkJUu3D3XuutZaKs2rUut7TWaYwZkfcinBVGqM1CwrhL
GtiHoBK2SiJPCHNe6Nx5JBQGNwCLqK5HJ+jwbelGG3QmO9UBcZam6rZuXVWzuS/tN6GhxzilS1yJ
N1sF99bgz9lhEWPzM1BUR0lBDjlCCJF5nGdOrR7HfvV+oZ4Hn2mrqQtiPTINI58l7oX2tWuMs11V
WhYidqsUtGnOvOAWQbeqdqQcL9suH8NTiLbwJsbqZhwhCG5vpvqY1n1QXjpsHyDPeT/aexnp4rGs
MgPc4y2i2Hfokhjfyh1gZTX6W+KYCT2xXW3Vk0t+YBM3eFhk/HW97fzW2caYIxKOY+Kk+Rjw75U7
GB/7wl+atGL2LfIv/IoAbQD9Zf2W8yif1LYx2LyWUdElggBGncy5k+N23Ha9OgAJZXdDfvLkIP/X
fhJWPv1gqoXPr51SBCimUeuwy2U4yCQTCimGTEPnfCj5/l7RCbBByqCF6HJcNtuKMouPs3VIq7QL
IAYMTRhvxytxoIkt/H4kJqix3WM94t/EaRCke7nSRMSyMtGhnUdRXnkYuPpxuBLmSIA8bkRJ3QKo
noXG9z6U1+c/WraUnIcQTOedTUm0C9FAyYetqqcrI62uuKI6868WZQXt0ZvbuUg8r0FUQ+UAWmPb
s60JUnMEAMyWsXhyMqZfZjNxI71bZPcNTdePlZ6AORjRYWqwhSr9XoWZMkxRbgEyII6Ocg/Vqy+V
okw5NGDqVVIroydGZl19Y09L906qsVdcroxjnzFxPb37M0NdlpNP/Q3QPZzXyDCkYVPq/d+EgBa/
DNzqRw36+iSVj3QiVbj4JG6VUb2NPaX5rpiVvB2Re6AQg4PFO2k2K5TDLCumIvAkx2hz0a9B2bEJ
TjloOSfJGOikrIqBV7EELP0xVK2M23yQTxHSo9e8ttcnqw9IQW2cdn1t8acmUz6fxT31xPY0lj0/
Pgib71JO+qlaOyuK2avtkkEhdCcox6SmaDGZKpgn99uN3m0bxrjA9AWoATt5YC4V6DC2p1W+Es8t
vzOKNN1LQYMaD+E8vDtW1lKP0ASpXQqted5wg5R06eReFpSkflJjvtqhWcEyG4NPFxfcWSGy4NNv
1JGzMH8L5OKNOFubjVBmwob9nUQJU+xSHqCdoAkO+FZT1kFSOG6BiBmfMPhz4nad+LQnMx/DC5ak
qq/dVRsCd8LIVeoJe5v6V7XOumPuYKtv25rKc2/mTEFrQe82u6ic5XpYS2jtfvWbPjFBJbmzlEnJ
/ZZywMCNh+tPVVnVKw0Bs9tFI7ZHxzbWFIeiXx5lZsoHx8wkhDiEleIqI9xOJeg1YKbrcOxu5zHt
bxrpuN/JNnXHe2AnVyY9yqufBp3rS9aZ5tvgV5TY6MFLNGFF6j7lnumYujeFeyOgufOzrs3613zu
TgpEepAqXrBuG4+T1VYinici0tFBTSV0EmTio+8jailzNL/x0rfjx8y0x0+fFjSj3nD5Pl2KhAwE
0t5MnIerRHsVVZOfOPng3RfB5tE/NbhQx9Pk2Peru6z3DdlkCrhSlq+o6Gg8zDj/WomhaeJ8OK3c
YZBFd7apqn3uIIFZxFG9FokADLBi+II8igGagJ/IPM+vc0YKgkRLR3P2LvylQ5/LKSc2IgcQry1h
6jPZpIiFhmwd77MhRVZRnqT2sZRLbtCgTeKZfry+dT3gbZ52KW6VHrM7BncwyU3tVp479gjuq0+y
JD4yz8MIsuqmcBcApD0BJKoXK8OYYx9YRN/Gsy7sG3SSLdGQ5KVsODz0Pkx0aQcmYW9FsEG51d6b
ifyWnehdXnI+Qh/vWPbMsmSo9J5F7qp15+bGOlsElDv7dra+hspLHz0qF54TqfdvtrvB7DP4XpAB
Q8I7zblY8ic7Lbz0AuvV5bbtcYY5sPzZzJDjcT52HkJuWFeiOqnWXQ3G1Cif48F0+kpI9pM4GLOx
2o217DeyzU1660TO/DA74fg2y1HqMxt3jsu2hn6nWiOXuid07BXsbmHLC3R21rlM0oO/Ft3RWnrU
PKsU6pJbHZAzBE6eJwbh7kfhL0haRLri2WQ1/m8l89rfCz23r6ctgc4MnoPgA6qH8yBdG+wL4Uhf
+nCxmXjI3azlVBIhkAy4xE2tGS9AEuOnN1tQE+i3Ab6hP8i3bt5FaZcpyiBZXGxeC2qtUvT4gBYo
Pg69MNVNFXUcmE3fLA7LR7sXJKUX4KuL1dX0TX71YI1r+b50W/AzRwOOCDN3rR/D1tMIeTXuOnLN
UdhkjsVwYTZZKaW4P7s/WIXlFXL89zUd6j5xW0WFFxTU5MEWOjg/trV1VjoKDdO6QWyySZd9vi9D
yvR4FnSfcQlFh8AoWpxzhDh5uMfRjrFvvxXua4sAjh3K5eglo9o6y4eeTwKwP7obHOXeKVDndpcu
7vLSO5yULD65vDktWUAxwif/ch7Qe8Vt1BVPi4EiA4davGsmnxdWOILKfD8h5tN4QClJBx9UMBe+
tq0LXpxGn1Gt4rGK1gzx2kl02HlEVR3nfi7YZNP2RTMe+7y4Q3fTklTtnpW1sg6tWEd5ZEPtqyQY
uzGXKCWAAQkFAkOo54uqhfO0T+whOrowZgLfnc/WyGvgGJrCHwhYdQB4SWhh2AHLfCjt2a34nngJ
qUa7NHo+ZMccXldLYdXgpkDi10yxgRi0a+UHJANpNLlAESAUnBVkNc8qqN0DCTTA2OXk6ueudJYP
xq9yH+ctWOZdOZr+G3O0or5C3FtcluwWTRIsp04KXpkfgUSmyOKAeusZv1FxyYw31HWwLeWrzOXy
Aa/HVXU1VNEOrKoOb7VsAIEJONzoAfC5hWltQ0//YPBOeZe51xXfERqMI0XWrCZkMoVAJ7IyglQl
WqG6OsuA0YYrBoWH6xlx+UR+LAXqGQGJqshv4VdX5xFVxfZGsTWjgV8DmQ5PY1YxDrLXWG0F5wL6
/hU37+V5zdx1OsLDh90uohMuTmpAXCDpqQG0s2ATLxHWZ9hzhX50k09VlKMAy0MK6q77NkDdI6ay
CutNIIlod1tReekeQUiEHIp2tNnJAV0Q7PbpA5CTwZTQacO5T0ItBp+qOkBdBrsXPY5dH95vk7tY
EJQbt8nsdX9EXbtcb/OwAblt7Aw7yJDpIUMoPcEJ2VUPjhlWT0UHNbWbuk7juYPyj8Kyagz48OCx
5Wi7otEPEYPYyMTGcUSLIvIKWkGwbOBssWus1BakZz14coH9EUVt0lkONCG0W+sf8PtS2b7EMi08
gNZXnE2uAx0nkY7j0qRJp0haPTsQVa7IvlEwLvM+Zyz0AtMYG1TFaoWgIR5Yvstq4WXQl41J48qw
vcMdAvKc4/5NA43IJEDPtZX2q1c5pBAjZ5nAZc1crbvGneWvfGvZA0VBHE0s3AZcNirR/cYTm/WD
rvv6O2JEV+3p5NenOcub/FxQbMNnFMq9DzIHJ63VVqzI0W9HG6bQtq8XCprXvpzDb9gCRwiOiElK
93W0MUO6uc54o8PC+Zl3TuDtynK1zjcv69Stjjp9v5jWs9BrhKjWu1M536RupRNpTSjBqMIFI9et
P/xo85retsT+k00e4Wa6Aw2X92wH8EZMmSHDddtaCARvYrpjm9rmxC0rdI2qFONh6f9zDsgxmuPO
6sZrtka4YbRD6TPTF/WZkZ5Zd4gcoASR9vQvhgm5YdcjcusviGmxfmdrG7pHS4DrJUADNkeJ5Zdm
x+Yiwr29uLScGIyPv5rMGRaK6Cp7wkt3vje5njlhlJ+95n2x/bZT2JJDpaPqLeKQ1nufDwv2oS/D
HquZMkALaigzE1Y8BLfMBd8NkwsUe7Tb1Tu4fPvaqaBYYhsL+CeYW3CZZRjNddct0SuzVyh4YIm9
HuR/K5EpuyL8VZfN9lbQT3FXdo2ObWqCWSZlUXrjicLz5sQqgvpngYcrEUH2hpGABJ2D6SxOcxzD
HCEQbbutQXBiWbz8DKruYliMM8ZW4KCtxxJL5CiLykzvQxUhteZsIVMpzOSWJZCw/Q15Z5bZBZZv
XXlZS6hAYS91d6RmrH70HbsyRRxyo8lRbP2IHJt3JKblHdO7I9rCwmnEHhV4ejeyP+UJpb1Na1Z0
0zcHffh3BV/z6BFG+So5Ha+arnYfytqV7X1fLhOWOlExmzMnnNdvQz4M2J1u2sXuR9VjejSdWz5M
yh1AmxbDoIqxNhBGahfMUTcnrMI9nZHw94XsaBHXoff1zhn5avbZWKzsj9Gi2/NWrs7E0PEiwwg8
1WN/8NyRP84Z4XlXxaZEgqtZh1dDaZvyLewQSxwZUpvT65m+BhFXkM4PK1q5D0k7wKu2rYUgpwx8
PZU5EjKD6gVJw2jVb4te08eU6v4X5k8naNWsi2QjoAbcM37jvjADgrqjYSTopS9WDnI92tGxr5cK
ZpWpoOZsRdP5QH+iyDUunQHJvMdA0GJvvZ0MNaOPceU4dY2qBGBkl6aMxlBHBsEdeDTVpsckwGWp
kdztCgItQwiDieMJQY375Ji+eFtD1LxJXQdUuUw56j7prTC9a0uJtqhbKopcqFbi7Tu38b+JxkG8
MzG2dzcIe9ySPkwnRi5DHwWTCqzu0SkC/ROp2SYOa2D0MWc0eNuFWZ9esKRkva90Q2VaC7e9t8Mx
fCBZsXsJ3d4ThxkhwcdkF+vbnEM3AbKU8mbYRPUwmIXntLAeXhXk+kq/ufTnmqGreW/j8z4m/C7r
UW6ROltFmSKIATz9NVRF9mJUVv5sRuN+b2h6f0392hTQsay52HEbYeIMXTZgkodTRzygg/9R17Az
dtWkYLjNvEHIB6E6orXvnYQeKes4DeHhKJkR58eTi0vaPtNjcDOWnljZwGvbAwUsy2etquIxSqvo
DgIR7GVJ002coK61i0NfMOSyFpImwLDfvVJK0IA46C1jIlx5j4xYpW9+DmhxGKK+lDuDKiJC8TWa
C7n5DdYX1uncKa2+LvZyzgFoa7Qd7t5uwuD21IF6bDXTdj50Q6aTdCJUZ4eDk3M1zJv8nlXsbTFG
mgXxRDQrh1Arihysm/XvBVeYq6JvRmc3awvmvAiZL4ixMFrnxBv7rI7nzYhnvOp486vBED0sNvvR
XQP8WnoUmA7vj8ItXqrOYQSnaqP7sUo3L6ZtzyklUtvmM7Ec8X0p3O17WsyTjTT8hDiTjTC9ynJw
+2RbQGSSjfyJ9ORjaKDeQI/uGt6qQEhLgx0bN7CvGRzTN2GUIT0O7IZ6P5PYbu9gjJaV/R+i3hkM
pO+2Vkt6QDIqs7PaHqJ70ea4XEQR3P2lOy/wGhDjwy4djRkYtqACOHdKGYl4GAlYHlst6FBHCPg9
LWxbMpBYdt29Y2wEAqjHBsZpUpYTNMk87fs1N2qnrdWWSbgxGp2s1jS9zu4ilv0yabs8RHlU8aXl
kU/9hRR1Q0iXZeXOBhwsfq0ZEM1+2oQ9J03HHD7lmqkQX0S9U1zgPhY118tchHdeUdX9zp23moGt
DrXdLcM/0NsTEws8jN5tftlVaw8Hk2/pujMr4NUhyymXdzZPUe82tnYqjhK+igdbK2GDDznpQ9EH
VBg9wRcCyedMaWL4hD/qdiVlvWAC5KEbDY42PSEA18QhjM+oZyV0ZDf4170HA524m1GIjENV4o8o
UxsNLvsZLbtTPox26VM0g6miyVsQaO9qJol+daky37vaLm8l+nTrJB0ERQaXDWhPO/U7TGdaQhBe
UENwROqw0oO6GYPa+kkduIwJjUtLYTrr8NZWbm8fUxluPzOxWNfYh8zWJWNl7q/Fs90TTFMj1MS7
IzsHIs43mFKrvWXMwLVR87tTDuFOvEGCHIgvKlhL6z4n8qBKOmnxwmbL8h6nQUMw95MP0VtZQ3Ru
RDYux4X3/W3jXF/PJBjHealzmHB3Bk3Ca2y6QhrB2dmhQ7mhZuAQqa2hm+NtANo4hkWvkV9EeZc9
NlME7YTA3kE51Vbhvd90yGI5hLLbvkZTHM885R9o1efbU/uHKMeqmQwTohvumJhM3ysFlpzM7krf
IdewRjBCoMpLlOOwFmcqNwFKrRoQoynxud2f7AXfa2A3fGEdlT/msh3ph62of2F+3K+B29r6PbN7
jR4irQCXoghAHnV6qx7tDi0AOy1KDOnheBwXA0nlO75i8zMy/jZT3buoQhZAWw89DsUkimlZP8iC
qYYEPsp/80Id3HMyDe6hSzMYb5au3ltjpin8tXJVctqdzcEpgXz25ToCaHvhhkQyD5vbkxrV7PK1
X6+pZ9rBP8vgts0+x6Ggx+KtF9fDzFl6VnWdex6ClGDFir08jX23Kvt2YCzwl06t7dYvwnqMFyQW
05nstrC4DFXR2sDz2RhcbaNfqyc6BPEkImBRSCBloc73S+rdcVH2S91uIGo2dX35HmXlLGIaMRSK
qc3I1FH1aMZ/BASXRhAuUeuxMbiAZKhsMyB45D+F+Y62dCZhI2Jw6eAqJnnibjJkxv77tPNngyWG
uTH7xLqBaSxH4sX356hzbRsv6pH9QAdL5ydBsWk8Vf10DKplvROiPkUYpBmva5x2dTXZx3+//Odx
79PliW1lGD/EOtb/nNjCBKseEa00MYNXNEY1QubpzEIj6DLbqW5hKKJ482R2qdcaUfC/X9z+POf9
n6s7lgXnyKS5b32a85a2orqCPo6rei4x5R3hPiaYZs2s174eFw+PsNAc25Ze21kyhNeG5h61RhRn
nWRvhGDcVShLEhDU8Itf99cfR5Kgg4WAjSv0J0+IfmUnnCQNadtkgJ1Mq2VIKWqwwGro/G73xbNw
eNH/5VJMXBUVIjHIfBgYv0r79Of/5SvTWuCckJhtXKWUHHttp2wkDZmJ+4peq0DgBbaYMaOOkqCg
z2Radl+16G6o7YD+e398/vdf9Nmc4v//oIhlgaup43wOYlGLbBd47pZ92AvfZBG4SOQYmQriYvXW
t5QS4wtziL8txgBSwPfwhj05f3x6BGieumqAi2ck0LnzkZpQ9trocUdrPUdBFx1Vy/x25/pfxD78
88LSR23sn9Yh3Hb06dkbXzAsohTDgK21nMxNzbWBQ7tEI+Gi3+7HXR/2/UPk1dnh3x/yPxfZn1f+
dMthx/wj6hvIRhz4GPgCiC7U90ZqZz4Hk4JY//frfbar4EP3PexoPAsXbgxrT7/nv1bZYLzOLiTb
DclI1kWGvpUjV3VfeO78c+lwFRICWTZMZfBvf16FSxdu1LOW3cUeL7yT/C1s7AuI+eVbgOb6i3Xz
t4eI4/bJEgxSEPunPy9HoGoaNYKVqkfOsRGoOAGB/MGAjX32vz8+tmtpkWOK5e/n7XIhJkFCbQKd
YwSxJOVixjBRwTC3X6yLvz3BkAR2i+F3phI+G0AxN6b1WnAUpb3Tn1MkMfjFrHKRoCZlBFqDI3/h
efbVFT/5JNm09n0zsd2pXCzvqQFhi8byBGHqvLrDFfIrH6i/XlAiA+EOT17Qn06+JUBFW+Xc4gh/
j4A9H7YLzC0mRv0X7walxfSFmeDf1j5ZR/hp2ZiHYjz75zIpJn+heOGCWx/0CKzHCKHT2v8f3lyE
sy5BECiX2E3+vIrfaS8zIVdx0wwcb47y86XFaSFZsywQ+6mmpvnioz4dk38eHeirHTZqrN1On93p
Sf/XR43jSVa2p1WZOpW9IpyuhvKIBD3qD0y4YB/AwCFjNbk9ldH+3z+Iv17aDfgYfB6o9D5duoum
muqb6WegH/vnqQ0dQdeTkv/6LBzaUyKzGOen//mimFGxdFg2HraQn5ZqimB9HYmuAvGfrWfGhCpY
iCotbllD9hv1DiLNhRHE9Iuv/3Qzn54zJrDw3SQosLV9tqSanaLLw559Zkin8MVh9LukXrHnMyLS
pkPGhPYXT/cvK/ZUFBII49ociP/YrZdoROVXw6whUN15GGweJuH+jyHpVB6Sk4ALkTBPNOHnFbul
4eZ66H5jbCIY0rWD9DgY4HS3KQ99nYaATK48ShcN6xcL9y8bd8CdnS7P5s2Q9J8LVzP7HjBqyv1V
ar3oxylIUO55yPLl9IVP018WKpGALnEimJniZfrpiO9ry9kWr2HNMAS4ExqN2eppJnALWKV7hV75
ubKjr6In/nKD0ckYnvAgjwznzyEJTE5jhzzzaAu+wJ2l0SUx45IeM4txhX//KP6yVqKTDy0RG2Te
EGD157MsmT4HTuIGU5yBdtGIoGnpva9s4P55FWy7sEvChCriHPycq2bNIREePaksAieB22qpEPbl
5fxFPfaXq5ws8/iHLRQjqk99wcTgStN6EcdsgFhU2a2HbCf/X42PQwJBqBdwxuZAIGfh9PL+a9tc
rXxe6TRIq0Q90txqXHa6XafFmH+xb/zldtjvbKzsLbZIEqv+vBA0k8xajwCJbcEftWgcnaBc/MKp
95+b08mPEndPjESCUHqfNkWHiY1lbcE4HcurLtjDCrMvBkQhamX8f8+otTIv/+uSw5oXI2VSIhg4
497+vC/o7SkIAEBg8MUAfUbqJlLAekvF4f9wISIhEcXzulh7f16IkHqyRmqqZNdVtEZ5qA7/j7Pz
apIbSbb0Xxmb95yFFmt37gNEqtKCbJIvMJJdhEjIhMav3y+q5+5UInMTy+k2I6uYwhHKw8Pj+Dnl
OAzedSsXehAFFyIuia0MvctZc9qCOtYiqdjLOrN2qc+BasgcajCWB+5twP5/uW7vwrTAniGEJdlM
0Dk4bVVhKEF3EHI8KyBoDhgOeV3jff3ftgIlD9kwXcUPSdYsHiHlflg1JcEBt2zWEyQU8ERQHLC5
bkU86+nWyPrBj7MzavDNz+OAwIhgmxJcmipqdgC1IWWhaKZ/IXCtbik47VztGIt6mqQLF7REzj07
8hAE5OKGhR1sroZ+qCnkkAYqYtq+7raHRBfJLTBT39IV94W3K4Xj+yMhQ5kuzJcL42fBSw2tLv5W
0efc2OhOJpECwaDTRc3qPtG1zKnLsl+IWsXcnvcsakncqLLO4D2e7ZFFOVBXbwHIslMr31BjGDRc
preG5GsggrqFlXZpHCH+Ix8nelSeZyFaFUkqMKOcD60h3pDPo0oyPhijG5qK8sjpcfVk6Ea1Vgly
X69PoUvdKeJX1D4s5KnU2XIwY7LHoaGDxAdk9CjDv+QX8BsunBUvLHL2Y4JkwnOdP2dbC/xLpQpZ
Oihh42A6NUCCb+oAqyhY2IprLKPeXm/VpeETR1ooaPGU1pz3foLapKBcj1KbLNLBKWohd4UG16Zg
sGCtWggCLraOI7cIAkRUPjt4QxUFThPKBChVAkD9yPNyb1EX9pBuD5ku1c8TpTj27xsVaiWYEz16
xhE/KeCGy4nClxHZNK6KqKkacZoFRDNIhS8sugv9SfyGDh37DVHx/GCc9QfKXuG5oUapodrHjaeh
Sr9QjGVWAyXbY68sna7OxDyYKEiIGIoIjWXi8NkKHDI7Cg1uCBybtZf5cddId/0ApZcdN/k2sLjB
keOq5tqVK2mgs9wSOeFoci+XQVq3MH8vrBIbJhIL8mS6wJznOqIe2CQSTQXAl2Poo2YLvi5Ulg4e
l9v8wYwYhg+xUWI0aScFyNAE0zQYzrEVbFfoNWq6m6l288BsXu2knmsuK4W/tkwhA4LG3EIeJ5EW
HPyFSU2TxQFBcL5L2ix0L2B3C0yNJoeAudlH7PqtBn700HL3uu1qTrzXl+ylLiYfzYbCYOtkuE/b
rhkT2grwJDqmrlYQoVHSY45Zv9CqSxPZRM2bYwFoKvhpT60A29XSoSVeJ6KL3/LIiHwdnA2ll/24
QKV8qQNNUGJklbmWPTv7dLEUVxUqXk5haOEXamT1L1Nra/U6LeC1cowD+Nv1f9CHHLcERbrErcZs
zGBMBiggE3UcEQ/3giMIQa5rooWGXRwpCkvwdVRMEIye9iG1TUGpIJeKPHAYW2uoirTW45BFFfT1
5lwaLHZDtnSuAsTmcWroSOxrUdiKoVUjrVeg0z2z6Mynkqrhl//EFHINnK/YNeZJ8Kwe6sZeMS/K
oSkfrKCJuB6xgPWCLuqTT/+BMXREOQBJ5JDM2SSE0iaCnpoIvuPqYd22DYKXIMa9rkmz/2BGEBfS
d/Cwi7487UIwTZpRZyRPVFXPnqCzsO4Nq7MW3KP4llm0JIiSTZGgYVOyZlbytDPGeGLe5TU4SqcF
O7rDH/efI1Ia67Kl4uf3e5BkH5BFtCUJfGfxhEp6LcwMLtDg1MrdZKJE7pggEIb+U7QwWOdtI8Wn
MSnYa0lizNvWE3inNRhrUVENyCeongrruIeVzthKx7hbaNgFa5ZQjVKZ7woH11nD+lZdoTLOxbre
r4x9mNmr18SmKoMs4vQITV+wEOeer2VYrGUkgghdCKbnmhuxZADgXxUUtnO7/rUUZRGZqvTP14fr
ohXUDVnGZDGwdDoLV6vOGCYYmkC4wcKqdeHxHkjnEsv5hb4T4RcXLRxKRDL41ApZdCqkLHD2eTd2
j7IcCLAElb97LeuNP5QqSH/9drOYggo3VyQyOLvOmqUa6TEOI44isIxxSMiUP+Pc/E1tavKEnEMQ
ccKhizvR+b6orCCcyKeOM16hwqRbwx9DdlfLXUAYFKlJjNnCaj4fLZFT1k3SGvAJnvnCqiupwuls
8H1p1d6aUxLcSW0P89P13jv37pRYECwjnIp3J1FyOlxWBtIH6McBdoym8LND9jYJkNnRSJZUsM4a
hEgJx3CT2yNZQQNvdhiH7fe4aiWKEeVqjL9mxar0D020lB+/ZEUsWkNjW1LRhDhtT8r5RpTcgho6
pmBU4qMa3Wqxni3svmdnRRrDpT0KWMRIXFnPzIA/BWRuYuZIxW/lHHIL1p1+7A/qXdeWoAST2gal
R0k+PgZSzer3r+PYToSaGBszO7M2374kKOJbTWTwKA2zPFvt33JAxwsnuAu9qXHLIHE/T14IIOpp
bybk9QcjwojS9sENFTGgZlZhsCDqKYLKk40Lhy5kSojPiJmgoj61cozz+tjUxreWauRSnLLjbSaZ
60JWHDKKhFGUl6GGsTDzz3InwiolTuSNNaiJ5n4DrCK8wIPxbWj3dmTdZp2vFIGbGok3TV+uL7K5
TyQ5LSkGjPCcXDi+namWQhEzGtUErIuZ+Qe8KoHb9ll3s4LZ3Q+1IPKv25sv6rm9WRR/LArUw3SB
CoyC3oH5yHpme2H/GppgYSFcNIUUEPIo3EITjZ6OHVfdIcTDI7yVFFdhy16JXC98TS4V7EtAkfl0
fG/XB2Pi9Q8ns3CUTQt6PMpREfK6jXIKaKdOTRd674IVkROnxk7k9c5EenQjCMypovcogOypmsiC
DQwuvxsT0haOIzrSGBoYfGN+v9W2cgTUHwpIMCj6pufenfu0yVxfnwnnbSFfQNkFNzGk0QhnTnuM
Eocp0Q2qIYO4LDmZ15EP5vF3Xft7VuKDldm4cOKBeGDoYEIAxOxAzvVVOshfr7fkfKKRYoH/1YI7
hiVkzGKyIV01SjjB11bUnfGnPEAakVIFLMgrzCUxKFnsRR89EhEMxkh7cBODDocy2xV7iBi0seOG
LJuscW+HEsXw7NX1LRzv2SNyq5FLOFfewDCruEOcKDuoeNPfdL6cWdmRUSGUyEZKyvyUnFVtXmeR
+cWOKTmo4HJ0B4Ns/PVuPZsgwojG4e498jzr1gxuGbiKw6+HscpsX61UfZ/n2mhvrpt5T55+6FEw
N/xHXxLFG9x2zu+BpElXjmayQv5S6WUP3J98C+dae6+3ob6JOFpSEzXolDBS+dQfkByhrLgNd3YI
NZaE/vfCung/cv37ebjrNRSiHhpP94LXmSe2NKnryBbKT94X73W9cXzX33oLTRaT5P9pgruVWcAT
yE2VQG39dOd9e91hwH25buA933fNwGyW1lVdUi4rP62d9frL7vl5vXPcWxdD7vbmzrtx3YV75Oud
RotmoXZTH1OlEQa9py8/HkLnwfG/3ruSs9Bz7xrI1xo281pZcqw1AExPd+uHb7v163rN+Hx3t3v3
ZcHSXxdb10yJ9fFhSyG+klcyTbrZPawfth6mnPXN3Xrtees7l9/vPP70PNfZ8pN3d0Mf73jP3R2/
7j2P17bentf8PT/y7vVu9+BtefWOD+94q+vu+DamGF/J14u3rAs+v3tdP+x2fJvD1zm+eHm9W7vf
eAuP4LjiX/iZX3zHcbfuFru8l2983Dzw9Teex1d94192vuP7fOMX787Z7V4d5hqf8X0x5VxXvM3n
83yf+DL3lh/uaAlP9CzMb7bu/rO/F2/19zs6+t71+JlWbzcFjXd5urW/ZV6td3cMxPuzbfjks/ud
b93y1v39y3b7IrqJjhKf9u7uMkeYfXH55+uzHvjpwroSO8WHIQMcTkkUJE13TzfrG9FZ67v3//n7
4duafn+gH+6+3a2/3T1UDoNy9+0bk8i53fDQu+fNbrPZ+JvNrXPP0+/dmy1d9fX29r2pt457v2Wi
Map0uec+3bgOY+/vn9ybG1q23y44+b9wENdmoGjuh+YcOtPsCib7DQPFYD08iH7eOe8+yVlXzgPD
9kOMMA25E6/wxrv18/pZjAVzi/Hhp2c+sHPumQZrfhL+bLfb3PP39oU2env36X06P9BTYiExUPfu
er17nyTb/X7PMHo39CDL7WEtGho5W3qSPqAf1x49dcN30Stf7pjf3vbB4zPXR3ZxYGdbPMI3xcqk
JzBJG3k6Z3PnMdPoCocm/DW33IX5pJ8GFrOdAKdmnfY/fEhUnQoPsP72EPosCBYaY/A+rZ75D/t0
mlhPocP4739tIVx1fnnb7fZX7zy9LDhZzpEL83sWvU+QIo698LJfGN67l60rBoUfvAfPvdntWLzb
b0xw1i4OAKex8f2K1bZebxniO28rnIL3Zb1Zr795u4cHpgeNeXgOHecPmrZmVJk3/p6F84VFvHfe
Pflus3vYPb/tQuftWXzpj9eHb7HzOjk/QmeHq2d7eXjm17c3ugj3tHXvX/DH/P20ffFftr+YaDgB
5xWnMjhO6GxYXX/c3t//cb/f+p92++2fL0+uv3Gf8A6u7794zvdbMaOY9y+sKsff72/x7/stw+/h
3Fh/rIbd+hd/42uxiKvZ3uGm727crX/PzHx/4+cX/lms4xfv5unLF897cf+8Pi91sd1cWaHv0eLH
FVqsoCrB4eDT75wv9E4nuvTrZs2qE8vPZ0R42Buxgp7wvTz99SeQ31Op1x5httVnjaUmmZgTDzvW
p/tru4sdRlisRFzCA61m4fMr65k/HHYkVjevPqxfvdfd8533peCRN86Xmx9igTO9HzbO5vWxEw+P
H3lmFrkvPm7ALx3//nvi7Jl4bHCK4z3hQr/Zzif/Xjgez9l6Pq109sJdLbgA7aSnyQkBceE0JEIz
y0KTfTb1j7mV92U59M5EjdjtcThAVVmrzcL100UrJFqB7ijYmGN31MCMDzn5VbCMkA4YRmd4bbqS
F07Gl6yQTyM/TpJI4yx56leyrO3AmkQQYOVQGFITO95k47F8vj41Tr3XXz3GaQgGHwJ4EoWzkCy2
cgXmZBjCqFKF7AV5hHujOvReDL3BQppGPPC/5+BfpgC065TMcI8hzZFIlLBCg2KhQyTJR1t9yyDZ
P+zzGgTZY18hl7k+xFOmPEO8G/+cYiQ/FlDa85KZ99kB6JVclIzONqH7aY9qGopL5si4RcnxtaW+
HMZWdTMFhy1KGVu9OH5r4/5bK6PaqAUvud5+GcA7jiQaq+awQw5p6WrswhBTG0PiQxG38dSunD5Q
JY9KNEI1Ag2PsdodGKVb0pLty/UhXrIya3bWtT04UrgKqqIxHVUuVP+AAtHCieiyFVvcMZOk4pB2
2pYjpCZBnjJd2ymM1oo9rNalArvof9AWcSvKyVo7L/my0dVKIdtlCIsk+QYnTn2/6lbGwqK4MFNJ
qJCsf0dLmNasx0DWhmWXwalziGXQ4BnHJCp/5ZBcW9jcSiU8Xkpblnu1S7pP1xt4ybSlCMVjDrvQ
Ks6mBMQ6udxnDJbKVezdIOv9d5SwVjuIfvTHDB5hyHIN45F6sKVKkPMBpECS7DpkcSQ1IYg6HcBV
D4BodUxgbLO06i455MU2suslTM95+yxwZqCUQNPRwLlXi6SqM6QyGx1IGZ45WX/vNOs1mIx9B2cf
LP3N1tSOCyHRLFPLuhdoLLiiuFQXN/mzuJA6855LlnyEdwSqqi92iRTMtpTV2HARFSgjT7biFrq4
PjBXb9eH8/SsIXyeJYO7AMIMvkc15ll2UNKRbR8wbRkUnqlDkPhFGVU+6pYUtTbHpXumS03VmDWy
TMqdK8HZYQAxGyVubRgQA1G+KsN3/EcahsGa2r8Eaguz3OaFFW+vN/J8DxGgM6rvwJhwQp7nQiKk
raHFgVEbCsuVe5CKlYeoTrMOp75d8DKXTBmAjkWyGFjfvIgIat4JvW5oBeGK7hV8t3SQ/MCO82wt
J5NsLLTsbE1QW0NxINdAqsW10xzevxpgzrF0Km31Aea21RFG0/KAVO5v9p+olMSEAHwwO+fwczWF
dcFCUMqFdaP0ZO3wlphy42VV2i1YOmvPe02mjhlk+HBv4vUPkWg0jZEEI2XshmPV7qCNy1wKsnPv
envOJj1WVIPZR3KM2oh5qtUOODRNsKhC9ZxZtc9hJMm91Ij0P+E0sGDzLRNtYV6cN4xbLIifGCJ2
U348bRg88l1iVnDU2Ida96uog8MjMKbN9YbNVxdhA6sKtKbGjRZrbLa6qMCXUfkEqN0GgfQMqRmE
ZEQQqBzjr21bfV4p5kIUeGaS63ax16FcDopLnZd5pEg8D2pNPXdcH2VvQLFGd+2iWT3KcGk+2FYj
GIrHxr/eUGWWwGY1k98k3vhrUYM5Oe3PwagjSBHQ/lQ2ID0dBM98+R5ePA+ROFf3wSY5N0dnj8aQ
M/5x3fYcP3dmexaSEr21RiVsl963z7mHBJvz5/7x+4IV8S0fo9F5C2fbnRofZS0RVu4q/8fBfX3T
N98/vywJcp+exY2ztswWXDr0bScdsNKsY6d1e7/YqHeKt3RhNzvzn9sRfvPDwuZ4V9pRgp3OI6pl
vGL/j8n5+ek+ch5r7ztRmRM5yYI3eQf8XuvD2XrI6rw2IRqvncqHa9PllshFkdC1PMP7vvlae59g
JVzwLbIYl2s2xYL50FLKvdJRjt9tUhXkwhnlfIYU/WFyzU/wrO8WpsmSuZljUeEBU1JhbnR/TGtp
g9CmX6+j+3gXOOmmXQhv5xdHZ/NldoA9aJAzwFsgxjFyM/7XHIjESZGXC/14wa98XOD2LM60zKS2
cjH9Lf1LG2xjhBFKJM71/AAH2RKybGl62jN3klgrRYdp9K9mpQ+IMnnmGsFX91PsxR5psBGHIjm/
FvtzvhXNVvkcs9SHGcJBFYbVF2Vffy7uq736I3jk2u84OuX38TXfxw/qo/66MG2WunfmXcJmiI1C
jCME3h7kSsyabsuG6AaO6ZZ+7oee5VquseC3z4648/bO/M2o5Ie0FtMVpNE63srea+aSdAucku4t
1oqz5HnmAdnc4MzxaCuUMiNAdY6cozzTBRToFsd23x3MxbFc8Njz2NYeopz9F1O9+4OZ5PzMnf0v
9+Xz9aETC/qKf5nXz8E3l6QrYWVaI3jpwobv5u7S6lsyMvMqQ5rD3ZhjRHsKNhUUeJ8p9t0HS7Nh
YRefB+ZcpKfaUbRltdXc3qUM3vlp3pn7pUPdxfUN/IvqEMGNYCgzp1wfrCyXxCyofNQ1cV2qZ7Ph
aa59k7mINj/Vj2iYbI4b7dZe8tCXpsVH27O+hE1wTPUe243X+8bndB2t+/XoHdb1TtkuIRUurWvA
HSqnV5A44HFOd58EaZKEJFztHNH7kWRYRiAn1ca3Nj96yfR0fSrO15a4W6AsSwFvSTUn5SGnxowm
VoIo1SZ3pTbqGnZMdDTkY4yq7jgtbAfCL3yc9ZiifghYJ4ccy+T8eGoqtRRjUDq0UgPYiG4KO88B
uKvpwvY27z1hhaSNxgEEbhRAA6dWNHlE6qmG7LKBFeYBmnFzf+xStOZHJXtIyiz7ROm4/PjbvQg4
WwOhReIBrOKsaQWEWMe6RJ0bifHSh4kfN6U12RMCRenSXJxvNzSQM5wMVuv9hDBP6KG/eJxsczW6
Zt7ltgvHWf0J6l8YNI96oR5eU7lroPjPTJQKSCLXKwdm7OwxTcbgs97kTeEcoffsdlVmKE9ghytU
JY9xaTmlhFLm9X45i7PBvkmcbWVSTeCumD6z0UA2LW9MEy1vxTzopaccIztxj0Kc3RtqI6AUx9C7
IVmjad99P8JL+zOs7dDyZFBa0zopVWOJ1WjuF8Uj8SQ6Z3uB156DmlZQdMaSXA4uoloHpCVUxUF+
LPtaqzEEVH3ZWfuxVIiI4m5YcJbni01l0ChGsMV6A7Z12htw96/6kTJg99hY3yqgup8aqCcf4Ftf
KkO6YEkBG2aQxyCrwMn/1FJYC5FjW5kgUxZcchFF7V4xJnDFAxp6uz7I5+saUh7FFj4ZiCeqfjNb
pjRkBUSmrgnlod8chz9xWuHCGfV81oNhJX/BVQUJRF2aLetx6vqwqJjYFsIZhh8WwepFO0gUX9gN
dIM7tCJgy/vthgmeEErcyeeDUJsFygUMg0B/ghbCRZQeqlUdb+NjM3rXrZzF40xI2DkAcFlirNhm
Zv0HrElNprZzg1UUOENnISiShaqThmO2j9up8M00SH1FSrQ78KLpm56N8sJDXBhDm+o5kfMiIUxm
ZfYMfafk0Zh00Pmh4A7jJboSxSgtWDmflZqkmqAVRSEyhSazQTyM6sFsgAG7cV/md6lWy16HRu8u
a4cl8NR5gwRsltIZUZUGQG62YyujVKeT0iAGNMXhPilW0y5AgM+9PnbnvsQCXk2VKpcrFPbPb12h
V6HEeLRq11zFuSdJUBymMDhuuZha+Vam90gCDHW3C1b1v7D3/+vn8L/Dt+Lxr42z/u//4vefBXye
oj5g9ut/38U/j0Vd/Gr+S3zs/77t9EP//VC+5S/N8e2tuftezt958kG+/1/2ve/N95Nf/LyJm/Gp
fTuOz291mzbvRnhS8c7/3xf/9vb+La9j+fbPv/8s2rwR3xbGRf73f720+/OffxdMbv/r49f/67X7
7xkf83+23/8sjvMPvH2vm3/+fWXq/4B5BgYhcpzMM3Kef/9b//b+kq38Q1w84DxUkl3cR/JSXhyb
6J9/l/+BxiPJM+oYuPtCMOLvf6uLVryy0v/BihR7BfVXFnvF/zzXyQD9e8D+lrfZYxGjSMu3ns4W
zt0mNbikRVnrlCLhMk8X2Woo2uigTCuUUot1ax5eVWQIj9mvXNe26WDvinzTpt+RHE3NW8uExZe9
rxmKXbVqN0OlbCIFqsdhXAgoTj2reCoKsYj+qCoHP0+d1OlTpcXADTPS6ighINPbDZRJQc1t+3Wk
tn5swPL6Ybj+1S0fu8E66waL/Kkp8tB4GopiZr4mIJXfsUNDSz2lRCeVgcrZPUpRRgAW/ACzYahq
BFA98josX4kl5sCUu3qpyb5LnhzA5gU5apXet9OINkgWBpLuIBRYJ04v1asnqEiaP6rDAFF5fkis
A/Tu7PdONWjKlxJ6cYS2ENT+A0enQ+hoDuEmQOK99DrL6pOXHMlr2c8UfTo6CYTUwVq0xPDrtK1h
EF9perQx0NBInRLpK2uvVmI00yQ/dI6Ox3kOatlEp3NMp3U5yJ2OEoQVbpAaSXQPyoNUW0Ol3K6j
LIS4vyDA2VcUg/SbmNQyJN1tnvwR6pmqOooWyQYMi3mCdG7Xt18rzYA/P6mraF0GEDU4VB+kCFmV
JnSHiFhTDIYiGVIbhh008PeGouwnkrMJwidIbpo1Kg0GNP7BOP20Anh4HSQlK3t/CEu9hPcElDfa
7HD8eXnYjw81YsPIiuBKSS6gSxQJTtjCgMDfzBrIne2eIClCXQKlCqQFIIhN9U/tVKFZD6u2Ac17
lXMkTHu52YZSmdzLK6VbotW5MJksUUoItRUlmdK8LmNSB3hrqW/xrciUnoy0klDgWcmQTwbpUO4A
t7Z7+LarwCOyG1e/5f9ZO7gNhTt1dhoJbzMvcK0VyshSqjf94mhWI1JOTZ26qxbNlV1zWOXIPOQw
YweDVKEpQXVJvb6+lmaZSuDc3FBTBgj8XlLwXvMddarHFaxC3E/1ca+CN6jqxySqe29sUapsuzbf
2WmYrwM5tt0piK3bVQ9yxQyy3J3SKPSirvm9O14eie0dDLwo3gNuDzneqT+Bb76MR5CxXiQH6Z2t
HdsH7nKOn663/HR//5cV7mKo3gPAwkXQqZVwCJUkQTLOU6CHuBnjPPXTYFL961ZmsZkww/U8vBC0
g4I6jsmnZqoE3ZcC2nuvhOr/0e4s/bk9NtqbrIUe14TavT3aX/DJmldqYe021SFacM9iU/j3qfn8
Cdi1PuaigzEptDjOiJSitt9PpbHaJ5X2rYqqNnSaEr27MglHNNaMmGyuVIwLR9vZAjvrgVnMZqGC
OCXDQfb6Qf5lalBFFjVhOIJhlKtXEIKFAdf5FZKq17t+ti2924VZjQIUoB6C+/O03at8laBqupI8
JnW4DhC6cqNIbx9h/En35qgaP67bmx1V/+po8h82lAJcKeKjTw3GxSoLlMmQPIWclo8UvOnVUql8
QrZJchUIrsFHHOynrlx19xME+2/QsJgvUI4OzcIOeT63qamQCCrh8qKe056tIGpIyxa9Rtk79qn5
QysQ741kaYkq7DRR8t5eVihYBYoquWacM630ViGrUI6jiAeO/RUh6mmXHwbzVY8m2xkLZrgTRulS
Hd1520Qlu7jhtOApoyjwtJdb9EoP3EVTXoGuJ/pV7cGfunjpDvr0oCHaRm6E0kO4m0AN2GdxeRHq
I8MpeZpZR+sBSZRN0eERIY5Pv16fN+fzFO4RG8YawchDha/o5g93RRNaEeJKVfImtOrucrsvPq9g
9EJaZKWBwwiTBWDgpaaRAhVgPdiizmh/V8MA9UVnSV6BPMlG71Yp4WSfINGcRQumZilXYHQAx2ga
29t7RK2IZ/nQtsg0jvB2h4bfVIgj+FVNTAV9vB7/IGLSnketQm4EnqwDyjdWhWZMn2j9tkTaD5pX
wqMfnMnTH2lXSapLPkpq/CashkfUwoNW4MMkxMJi0HJO2CNKs7A3z+6XxdNTiS+JekaRlIM2+PTp
ZeRe2/wwKj4sL9K3fhrA1vUAO5AZbO2jC9WQpSDkE8EUE6MhFLqH0NL2spn0oytQU0e44A/oEBnx
ZH/PEjaANSyWVuNmg6q91nWKzJJR1LD5TaYeQOwno/iw4P1noy3aAAseYCkYAylInoNN27CBYg+p
Lj9OUShQ0Zr3Dk0yrNFpChe8zgVTBuEEqC4ATCRoZxP5gMyZjKAvQhmjat1CpG3tJ+U43qBZ1T5f
XzMz1yNahXMjxgdBxMlrznmWV1F9QAJF9WE/lTeTrE1P+hTUBJjJsfa55UEIsErap+tWZ67n3Spu
TvCYg94w5lX/udX0dS8R3CvHsLmz29L2zGGKvOtWZvv1X1bgFTDgHsPxzP1BUGY98rKWDD96nt4a
XWv8WRiJEfpxY0V7Nciq9UHvp9u81ezXthoPCwjYC/Yp2YSf6x1QBKzodNaDHUFUDrIzvwjz2+NR
vSkVbR+Z1X1lxG9Zi1pGbpmf2WJ+Xm/3zA+KdrPUIOgmt2FaVC2f2i0ruwvrftT9aWrqncwBxTdh
HPD0rC22qt7oC+18D20/BEYYtIgPuE8AvcJBck6oiEalFFZlpvpZHtfPSVUFyGPZ4/FzNk0tIh9G
ctg1RxnRJbLAA/H4gP5kkylyhTZV1CDTrta5sW2mowxiVcADYyOZik12zCw/DmuZ26Qa1Nde7pVU
vxlC9IA2gA2hU7Kazkph7U2s/rdnD1R1oFtJOJDj56bktBczrTLscFXABzm0x1ub65EXLYvyXVRn
CFJMGWzr9kpZbTQbHRN0oY1owQvMI17RrQDsBK8DGGoYtWbjGMQxolXAnHx1PKBmAnixOvql3VDf
XshUAe0qAwEsJ2sqKGgVMx4RDlK7/BOytHq/4MLPV6zIFXI9RfxHv8zZ7o4RQfnqqGo+ryLrWeW/
1MlKF4zMJpJgvBF3EyIDKwpYLWO2y5n6qkE/x5Z8BO2RN1LAqP4s60gegHflpoYK8tQ+Im4B9V3a
UK3v1UDMFVRM8uiXMZTpVzgDitQx22GCZDPTbY71klnfRPYU12s1iXOFVE4hA7SIpvSP+nCYMoQ3
LJRsj4nd55upbpZy8vJp1703SnAfWiZ4VAKgedfZ1CmVeawpPijJdR0qhLWJgf5amxk/KVwYUFnC
Sz0fhMgOzGAoWjRFMtgoQceDX0+l4mpxrj9p1urw6bqjON1neDLucEV/S+Lh2G6EI/kQVNgrxhq5
HNOzzLiCychSB0chk/NkhbL++bqts14QRImQJ5mk22CgPztEKGGQRqBYAbVlqtf1weTqyrhENHnW
InFqEEQbYl9hycxwLnakNeM0oplLRkm9PQy96ZO76Ta6mZoLp7HZgZ/eE7bIYeLvoDPgoH3ae8hb
WBJs1pYn5eX9xFP5zYqrgzaTzZ+2SsrLUskiFd3UrqXWVvYRbtCxK+SC1DZBGx219IWD2nnriePZ
zsHMiePTnABTaY65KtcmrV9piHLJjU5Krzd21nHsFpzTgqk5PQuobUnJEXjy4qg4IlTd5i6qPPnu
0KDWd33mnIYoop9JUQKPhwlGpa/nblCxksyGRdzwplzqHjvpOH4ukPd4nobRekKJVPYOaa4u7Gnn
q1ZYJXhg0nJtyh+no0uV3xjZoEy9MezNl4OUIIw2aMkOZUplG8L1jZgBKASkkwvfiOvoFkdePKLT
d/yTS2dFdzpb755RnlV+f5A533CdKBLF2hlL7ZR3gPUPjen11mCvywoZMfRx+/UxDiT/es9fGGSy
anQ8YbugkFdP+6AvkI7poezysqmQtmqIZBaw+8O9VJjpp+umzt0DqFMx1IIfU7iJU1OTXKIwBIrA
y2rDdPUUPg0pREnvupXTDMr7VIJDEHoLAhZ4hOfRLuIlx1KjoAvhJTNNkGaS9a9Qw+Y3Q5ZA+98p
dvtgFPl0Y3UoY1y3Pctq/GWcUg+Ro9Rhd3mvLP3gbZHMnbQobE1vMtR2Ty4dIvxDpT0YWVB6aRbZ
mxB+zc/kN9J1Zlbpjpg//h6aVEstdMNpYPqvJyFZCkWtSVrtjF0hR7XIHnJU8w5jegeY//CzBnxw
nw1WvVVzaVybhVJ+MnupfS3rNv+9Ag0xyqjxMXW5y4UpdA6Ap+5LSsjJGp6NHuFNtpLUz7ARBogh
N6+8u12jJRx9+U96XwerASBFsHTM9rpUkoMuTWvTk0ujf0CeMPTZiZSHSIM23agS3zoWtptWZpC6
dax2d8e+X6fA2L3rD3Kx7z88x2yiG7kxrqwhYx8s0sk9oL7sFZy/d+hnr36wxY83kyZnn/t6HDZJ
Zgyv181fWtIksyAu5sRnw0Z1us5aZIoSe6hML7Dkah1Zavs4ZIfgrlGU9s//xJRY1XCwcoqdedAR
xSkK7Jhl0lj1HuwWK5Z08YsI6DfBHH9NKEpv/sfSLFSfVmGek+M3vTy1Rzcg1+bnVOByVSNVC8N3
sf9EXC4KAjg4a7P+475ew/+aaBmOqBLqhDFKD1xrkGNrwdScBOW9WWDPuKEkh0ZIPOtAqSz6Ixrb
ptfp2dEhAaHvC1QnNyHXGjejER235sFUuV2Zuifd7IN7KRwOX3O1MO7awxj5vz+cgvYN5yxywXP3
BTqpM7oC98UCstfpsdHXSjWonlwN+va6qdMD7F/+ibFEwk7glUivnXaynZbWyhiIS3twVY6G+ug3
Wzq2N4adH9ck4/IFRIsYtH+fX//HHn1MREyibV62FY6IpMZtQdMq2XTbLoY3XFGWEAoX4hh0imgS
u7a4JJqt/EGtTRNyUryuTgY9rSNrnR6MbBP1OjBzAlaXHE2yud6Vl9zNR6OzrjQzLVMqmaZNk1zv
q35a3asRScKVdIQqLT+ESBfF6l2mqfm92vdLLNsXe1YnHUtFFcnXeYysdyHlYThVRlJLvFTL091I
9LLQyEuLUpDzEPaSQkfH8XS+oGiblZpJzyapZG2sfNA3EuThphnoCzvnxfbALM/5guIgMAynlqRo
hDk3pD2HyEbgsQk1R4HlecHKxfn/wcqsPaV2NJtjjZWk49go9cfqTsPKXZ2oldf2Tbu7PkkuzkyS
f9Cug9WgFPW0VZ2cSoVuElIeTRI2HEet0ld7pdqk5dhsm0PWI/KGvvxCMy91JlAusGqoEog8x6nZ
Ju8zGUlrlp0xRZs2LMx1XU7xgt9asiImz4ewK8i6VaFKbPw1QO9n+ZiE3qqPpIUuvLTORMWWQKaA
p9Jn4UU9kM3KV6yzmCTNfjTDeOUcUJT42o1cmDmFGlOKEHCX4JjHSpY3qYL+7vVRvLRfcPdBvlHV
BSP3XCMS3dvaOHD89g52iveCXV3bM23KTVKvYi8PkDkZlK5YTxpj2pZfKt2cvoP1kEaySoa8EO9e
WJSo61DfiLQXP8zz5amdqEGX5ZY39GF700YIOMOFe3BzSmg/X2/5hfkLOzhIIqCkVGjOgxpDCtAw
XhWYUsL8a5ceBwedJreui/LbkZ0ccHOwJAV1YVphE9o/0AbsHPps8tYDsm/piM0wriYvShJ5TxXh
0u3ZRSvgi4FyqnDkzqeV2RnTBDWp5bV1nnuWUvyCc20Jp33pZMJVK3BO0o1w2c3pkuN6CJu0AOp7
zIfD52aKj4E7QY0KNWNtwC4cNpL8Wii59n2VcrfmNNmUFX456aFEuuP/sHceu3Uj69q+lzNngzlM
Sa6gaFmy5TApODLnVOTV/w/VvdFalLYWfIY/DtA2YFjtIosVvvAGhwLu/+J7Pnue9Xs/27J5Zwyz
rbF0EqNwBHeVm+1Y9M6XxRn0d/QMsvdTqp0j77061+DBwPpT4aREdToqKYlhxyOjNhRpbhQ9Ma+y
+Gxv+9VRLJWCAnBF5noT1HX6kgyo6LJJJ5kdltxIbhthdrduXCzXtdL3H9LFWA4N/JqAWgiOrni2
Yi3chVmtzxednmcWllLNufrcKweYR38LMVxuNpj4m1w/TmJHIZ5zQmuesJCtR/FrUWoH0V2vCYsI
2oXvGK3nT64FoF+6yZlvvulwPgVhXKs4MuFQg3Gct4lUeruPDQkCOCScBkGCbUvm632u3JItu7cJ
iiuf5WBylvV5kOqCHqg1wCMb7PnDMpnmr64VXxzguYGSJuZFg5XxHuX09F1iJ1OC3qgYz5SIXvuS
APZosXCEwE7ffMkZKye3MC03BPZiBHbkxBeqEOdcWF472/jHCWr4POCLNqNgDdqgJZKyN/PR8Gss
2KXvOWLaa0YkD72xsgrcIY3aPz6+gcezCZCmQKASlP7pbijLKE0dj6TG1WpMg0H57FonzvcA18+R
PNcvexp+MxRcDZyB0BR40R2e0lrB9sUhUQT8f9dNg5b56TTiWhVz2Be7zFDT66FXneKrk41yPrPy
Xn5HE/kLyk8rdI1u8iZA8Giv6mVKtpFZybTrKie9byny/XHZjlFWfAJtcI6qbWujHlCjiLyM0hMO
IaFbLt7eWsZfmV7IM1iB16YTzR2Q8qsjHD3k0y/nArbzuoGRAG3WFw6mfR/VYTFw5m6pcSlyaH7r
UMgnxTLu3j63Xyma8pI0AlGopc/PtX86tN5nZlFYFE1JL7TVeKXudpymycFQZ+ezQJfj4Ng1yrKu
0+3HhAOwpaN3xZ7WdikqIamSifdWLab3Zx5Mf2WJkUojqwyCyQAicvpgfWdN4NJGyh5zZxk+uZD+
YIOH/EAHxLyVVo0zzZJp+Y85MhDogRQChnBxWYOBxJC+CQp7mP+4DEbcAF2Drgg57gtcfIITGALX
sxOyKqvbPO3xMx/G5admVlUom1W8tsGQ68zqeBmWsQjJcenm0foBK386E60ey3rEei9EfWkKIt0q
96QbKORqZ2nAL9IYlOLhtLEUVk0DdtFmKKF1nkehL2xUN790Aez6tSGj+xmxq+vETdLBV+JJ/5r3
XbEfcCM7VKVrUgpt0nt9KeofbmPGP8GwqHe2IpvKzzszCd9eGS82//qMLAxgQewV4AibZ5xKN7bM
UgmHIQfuHHsflzE+Vzp5cbduBtmsPhFFSlyDVgsbK5d3g9UqP0QrxLcus5ceZ60kVg+1HcvfA+//
edaX7vD2W744EtYHIC0hvMM3nf7Q6VumvWOlPcdsCDX7GkGhyyw3ykAqxnVrjVe9ad1bXXvmenz1
6z/p6lP1MDD2Oh1zasw6tpVECV2btrkPNxsSdGm3ZF/NISkj5fPb77hplxNArC8JDGGNXlBqszYD
WgpIPkdx4JqrgwgjlILDtMPPC1d2s/0tx6L5XlYeqIgREueMXeuNXZzL3J+KOCd32eYhNp+6aGkx
oG+uhMoQJ22QT6lxrXlzdJeWlHl90Vb11cwy84U9G5fj3C9HBeGXo+v00521uE0o80Q8QCdXLpTO
WY7eEDn3xeJZXByJuCrbEc++cTQOFcyQQ5qaejCVauIDisfQZ5lcP826BS/L5uPb8/vqTiEUWEEl
cLC2RTlaihFQG3ZKWUrzMnXiezAQ50SsX5xO6/Q9G2TdSc8if8k+jSOs88IEtCsSTVFDA1W1bod6
qB/efp/X1ifiVDa/Vgzf9iCcHXOUkZIqoa7nsdiVS724vtu46kEUnfpJmonx++0RaQrz+NvVgTsx
Nh24WYJ7Wvfps9ebtGIGpj5Gu9jo3auItr8WRLJahl3q1KoaYFg+va+c2nqHG6SEdmz1EkHrZMpV
Hk23U25OBUJGZjW2dSiHOjGgCaj5J476+BMlgbtKGN7g15S/zV3cxa3lx5lRloEnqoaWWqXMyU4k
lfk5HgYvPkijcmhK45Jz16jCMHEp0ab3pjWq7wajzRI/VfHKDTIyFmRGOiXPwgYZddun0gxodCgM
oBg1WkqqX7Sj8RPIufxdAn2+9pas83aZ06afZG+VrV/S4aLEKRfzwajn6rGVjsr71HPzaGWOeiNG
R2Iomnul56Mrzu+lWCjnz6WDc1sJ6vfH0ks99i27V3ofFoSdAPavTHnpIM/d+71oZ4TWq6mWFAKT
/ugVOfI5zuIWxP92PUTXCpADLRRq23zHWCKKQmwW1Ava9MMnCVI03fW1kRihXbtV/F6Z9C4o3DRz
P2TG3GbjrpmaFnUO9M7GMbBc5ag2kUf/uRxa4FX1UrSO/lHrZq1Gp5/3K5rQpVXaTIFV1OJjEhlU
WhNXrT5ocQSh4TA4uEfRGplw6SuNePVsE8WU77Q484wAL7fMDtHj11o/ymMKtkqjOt96GWdf25E+
RJCqXpMHRm7ikewI1yLkGrKp9wtLkvMsGpzjQHMS+WsEvPW+phn3K54g/vmqXah5kCtR1IUuMO7l
sXOLaNrbZYM+YmebSBwtiwpJVUqK4mGtKXYStIPLnd3M3figdSW5opYPThvWnUXErmeNo/u50fYL
LMkBi3oCJwiUdPTy2K/dWddDLzYiBUSXBhKiX6Tye25YA9IaNcoJZtTeUVloKdxkjkD3gXtD2ae5
6FnqxmjfutaCwVw+qK0exJWV+21N+bzK7Q4GUKzMPymZOmk4o+d3D4+zlL4WC+duBL+FXEAly4bw
z1Clr1hF9nkuI+6GsdXzd8QW7vt+buoHGrL4AGN7VFNy0Uvtbq6bFPSpLttpXZXTeN2IqrP3k6Pg
pqfRSB39Tq26zOfLYUznWVL9orPZPkLxHKedpZPNBktktxdJq6qjn1qV2YZcjvI7PZrxm+F1/EN0
QmBYKUW2GBCRxuXBEpH6QA9K/2pRCkDMZ8yq2Z+Hpf1Q5p0ld1QCRxPgnLDtEGM3NfKHesYzhFQx
+dUbYr5MR8pt3AtJfCdMXfaXhlYUl5lS4zvZcS66fmXFsg3VWJlAS01NSmcpAmXbQE+Nrt3OlPe4
fztflzGz7qzOwe3ZTjGM4+rMrLAQrg6dmRD1xlTSRfp56Tg/psGDLwvdclQvFMXWFx9IVFqE7gxj
Iyjo5SzU5mKz8gfV6IZwLg3zF3qbS343Ii6CVFmcKtPRVmfN9XMCeuyTdFklF3GblV8aDNi+aCIy
HjslniNfbdoxw1/J8r66yERW/qyLugm9OsplUBSToFaFeGsfUMpARbLqLS4UPH4OXMvTB1tm+rGz
YixI0Htb/Hq5HLI8+S5ngDS+luXp59hSk9mP66zlALas9nsxRvWHCCyyFvSu3X/W+tzWjlhnz856
MAx2kA1Z/FGNbPujng5ZtzfdVHbhPCWF/ELFwJDhKE0r281JrL+XiRjlgU0heOrEUIcfSdvkeoD0
a8Q2TpPOuUqiWekvhAkxg7YbWbmvgf5eAq8TKAjoMzKGATY7nb2bozxL9rBTqjxQe6lersWW3Lep
mCk41Gbq19rMluE4m1Wh+SMeGQnpPdGnD+VfnUOnM0FkyaGuNN9OdFDkJQ7Ztu/WvfN1lF30aFoR
oJcFuTAR1OMAz2aWqkJtKrVz9aKKzSgKapAXFiaqznRwU9wiAjDx2XDUctt41JVxEIe6stvionPG
AZ0aoB6eD2hC8PsURc5+UEWRXOm2VA5x3Km/9XZlVZlSzYbr3Cqm1ndTwoFg6MxJfMx6pSvvnKXK
smNuO1Sokt7UAOaAZ5ZURoBLQghabDQZy9L4lJk1zbeJOFg9plpWJR8NKIDFzz5LpymssfIt8bvt
6itt8KZDZCf2R7Xxls+mjMBjc4Kai58YIvlkGy18xnQCe36b9fA3dplZlul3oXDr+JoOmZTmsDcw
hQMCja2hzaqfLfXgBY4TK99GpfMKknDy0jDP0laGix4nX8E6ydulwIr6nqU9Vah/1BpPmig/WrRi
hwtjENU3lfJoFsCzXEq/t0XE2eHh3WLAUc+5BKpS6bXVKWYy9xOYAmsHAI1Oata2fbazZnv+lBS9
9qgYQtRBlGScEwpxyDc38SL8r7JW90tccHGYM3vzQ2QL5XPTmSP5miGJmJRuNEZUPdK0R6k4iz8Z
paNFQYXB9McC5IIeNtWo/Vaasf81Gcv8BbboxMZDU/fKES0WgHU5O6PvLabD7lLU+mppqaLtS1HN
0SF3kvzCsjq+mcRd5I4sOv+qO7F+21qlLsN5rqr+o9GmyU1fLkYbetXS3Hb8lPBpy9X2TtXj7Hts
aHEcJGlZWME8jwtkTDcdf+naxGUdqcK+Tmu1/jogYKT4EteQfkc8Dv3SraR11Zde118kydL0B7PO
FDfQ8lKn5T9Ipw3MMeb89JbFavcwG8z3ZlzKB4EhdHtw6sStb8fFnFBGm+CTE8YNnkMVnXXtA5Wu
Gm7SaUYQC9OjOJzhzYjAxhP2W9aXmISh3a10wci83ChOJT3fqWDMQrTNqzFoUnkp9HYKJqP4ZYyx
TIK6MZWb3IjTLAQK4VuTDbczYQlx21BAGA9xX2VXuVs37l71pvRLxX7sg3FQctpCbT0sQd6byme3
09iEVh9339p5llYwkr5ZO1up3cuyMqrebxW8GonhSudbKd2DaqBUGI08L8I4un5Iq1btvhfSidRd
UqBNGphuIajZSjgqYW07Lp64TScSLn9nuTTSqVLR0VGmK7ze4ltgW+iRqb1j3udJhoaqtVSBbZm8
dZGlhMdmo3OVTHqdQ4saK67vSixVD/4PMQ9fyLpsdkYVySs3dVVxSBVYhDtnirTB5+SXWYiYuLNr
CtQrAjtOmp9mIYffrtoQEZWRXdx4oNEtP2pHwMf5nNoqvBNXKYIx8VojaPWlRRVCogDrC0GVxtca
KxoC+GpZHRD5cpx5dBr7PT0a2wx10JiND51Lr3ZnMokXeQQ4aWqIJBII+LhbSQVHelM7ytwLTT3v
g0lNh3s2BXFjOTcXbw9lrBnrac6yjgUjH+oUhaotDn6qB+o1mC2E2SAGlM2SJvuVKQOdaGr45m2a
617kJ4NqX+ObK5ed3U8Piopdqt8ZHYFworXjV4U/f8ijIrv01KFwQ7NdUgTVe6v9rDtTaYTC6tPo
gFyw+Q2fatDuchGi39PP02/dOcrSFeDeTrvIUdt78BP6+xW++Q1bd2UJtCWvqj0K463pV0Uj35V9
2p2b85f5L/PgrqB0GowmhfHT3M0uzHaiR+QRkLf6Ls8yDGBh6P9vviw9OINSBhqg5iZDxLwJmm7S
8mVTWYVtRbODKOrem8kB3v6wL3NR3ufZSJtUuyraGBRp44V8OnmMHVEd3VkuYJocEHhRDW8jzuIP
bw/6MunGwYwCDWQcSp+UY08n0cIXMK7zwQtnuB7hjBJRmKi3cX2tCXGOP/Gy6LWOhS8rNVw6bds6
uKL0TVOlvGBXKvExzrTuQYlybV+Spx3yGQj+UjcfTDKQT2+/5MtyHwNDlkD1auXrbXWvWojmfecU
Xiga3fw1eZ01hdBuzIdK9mqYj0n5IS6N/LM+LNpBVpb++Pb4L4sojA91lqQfoX/OtNNJXtQyc/M0
9cJ+6opPBU1IdB9h2Byod50lhrw6GIXk1XMM8eQnicJnJY1M9NGYzyzY0fOqfVbHS+TnKBzcKXN3
zvj2lSULlujfsTarR8GYGGoaX7QUorvS3Hy+cTonf58TnJHuDmnOx7WK8O3pfGXjg+qA84KQCXTW
bce2yZbFlrEu2JKJc2WqpX2tadE5MbFXVispF4rlOHw6tIbXd382jxNlaHfRRxHmnjb7XsyVE8Qm
uPJkWuz1EimiQ5HNq3UDxY3j26/4kstgsUmejb5ZMhnaYDKvLOwPPD297XK3c4Kx7JsPttFd602h
BWXe1BcYAjoPdZEXPzNn0QMbxsFlq3nxldU159rxr00IHTnEYGibrQSs0wmpEytpy1UtIm09l5ut
yo4SgsCjaLVeBKZeWTdNaU9FWOqEdmfmYz3MN5ceQkKAtGmUoKS1RQsjCLZMoldFuLJnDpo9mBem
tmhBXZvWjY3WUJBrIr2l3hObgYQ/edsNdvynsER6NFRakYOmcr82rk5nYLIFOahOBR3zEeexyYsh
cIxk/Lsx+Y960N3fb7WRK9r88f9X9SI6AP9dvehL8n3okxPxIn7+b/Ei0/gLJSkoJ0DVOdIAq/9H
u8jU/oIFB3UAUiCeME9mEf+RLtL/WvlxeJvCqqdzvn6vf7SLNPWvteoLNBGlnVXFwvwT9aLTA8mh
abcqn7MyVrbl6qd+ui68SokGWjq632hTdCRi6cOU6+bwbDb+WRbPxYFeHcU1kAUHLG+ih386SoOs
hDfNjOJm5nxNoTB+zCG2nNtpG/c+wgDeB7cGMHMoreOBsV4wzw6+fIwT1je5HjkJ8Lg+binR1rVw
79xhcLvDnDlm2GRum/nIBjlBVPfpGHrm2N+BWkMIqId89KGkwGLvCsBa1c0oIt24hGhlrr4a1GH3
JTjpaZeUFd7vfS+8BejrQFVGWvpwYaaaSI7LIoeD5kDRyMOo15CYJ6GoHB5l7GoExQZh3SdxrjZX
kVcbIjCoecEcMM3ovahKqzyqw+j0oZOUaNDYQho/TKhC7tGUvXZwhNEOfu6WyBCjepi+ExQBqfTZ
k7ya8J28txz6oe/USqqP1EnFmvyk2cdxLOBCRrKsbk1Q5vkezv5Q7pW0kN2hIZ2kgDCouCybcqoy
v8WQHBMTMYJJIeOunGB1KK93bRtrZuMnEjmIoxSxeCwnaLPw74TlHurMrWpI7Z5ID1AS23zniaQc
rxQrQciyR16mDMpyji5afVr668kqTPObWVleEdodqjqPZWvWV226mM2xrZz5TiT0DHytnQzsO725
pxauz4nlt1HZfEtr4X3rYJ98LN22/j0Who1aJvCzr9Go518TxKN+IEJh/F7lOMovtPOWJqhzOWor
GV13jx4SQnTAUmVA73jRpmnXu1OdHmsdN5N7z+6Rk7T0HP/nqHG75kpNZesipCrrLKSENuhf+xZk
W1jpay+h13sz2plaLvUDtfR62s143qT+EsHYCyxVpvKitfEP3CNxoTqBEaU9uKQs0qbP7uBSZYmt
rKyPTW2n76wlGv/u1v/f4fw/T3IZ//10fvg1/4h/5fmv7vkJ/fQ//X1EW/Zfq9LHKgYH7pMD6t8j
mr+BLkFHf1VSg8LNsf7PEa0Y6xENBofEH9gmJzgh5H/05TikaQRySK9IcpBoGEb9gcTcaVzscpKR
A6BWtOorQOLeRhDlPLQ6TBQwHbmp7AGK0sMRkxH2s/SCPzmp/xmKagAJL//Bzzg9QUs4egXeDsJ3
xRyHjuLVfg3f9cxJfXofrKOAk0AfkxasTm7z1H5/dk43VTOPSZMrGAYZbP22g2RDg+ePbp2nUSBw
rFohFmqOvNLpuwwq7yDyNgqYp+VYCEMLur5L9m/P2Eb/72kYYA6gL5H0AQqzVe4FxYTwQ17GgevM
P5vhuqFBKUvTH9IBcKGJTq9zWRfIus35tQWaYCjUkNJ3WCFFQpHCX6o7vVZvnCV+ePvJ1lv138Bz
fTBuQuIDAl8dUdxVGfH5bUjtzSowxIqCtKAo2PTFAwI6ve+58YTrnDmHoiPVeXvMDWzr70ERGkHC
CzyQDT3sdNAx5j4QqYALUqbuhayU6qJXaX7O0ukOllvU4WQ3086lRn4xeqMatJp9W8a2PNhGGV9A
bG78yIrc3dvP9SRqs5kMFFkxkUOjFB2NrTsW2LDZQxAgCRBQn+ew8mawSpquhE46oH43aCNdTi/T
lHtc1++GuElpJKT2JzdFkxmDlenaTUV7WJw48oXrRL+UhAZDCHM70WmXVdHXYbGUK/Cdy/2oj7IM
FTHWoNBonotO0YugNRK9ODPdLzcSOFeqdhwLa3q+pXVNNlCPTqpxMDuLDAwjyQ9NZJ6Tr1hz4Rdz
B8MSUBONISjqp990oWVtW4kRB4qlLjvEAmkwRIWNeprRBHqWntOae3nercEEHWQL4Q2+2GbhmmbS
1I5EgdCNc6TImhG2XzHbFOtpLr69Ll6bQAJTNAQ49jksiLOf7xHwNZlaNxpqIjb9DxgBI/tWP1eJ
e9IA3czgqiPOhqAQRyawmUFtqPs4VZnBxfTK22RS5TvH7dsd7k3moa8dda9qibEfkA8N8tx13iFO
p+8Xe4r9iRh0F4/OdFFnD0S0tR/PfXEX09wJkk6xjhSyv1JmTMIKMt/e1IAzw0XvrqxSqrs8JXIa
UVQJ9NyFve+J/Mz5d5pbP214G9rNSqinFse7nc6gSjNZDrGMgz43siChQBToS5aHDsSRYMB5KVTM
4SbLuuSPr6pVOYlfSA6hrrLF2OutYXfQp+Igno346MFHIx5Oq/DtBfLKIcq1u9IlYFqD99ykLhPk
7rZETD8YKQxyX0GlXSSy2+Xo2YE7zfFecKCdGfS1OaXkR3WT3aZR/zud09rq1ZHrEeW/2MSFQ6bZ
teK52UM+6gTGiZZ8Gow537tOmVy8/bqv7AfuZUIMMlO2w7bel7FHlmlOkmAe5iFArk/6ndOcoxe9
ssE9rkUqMVwSBFGbDe72Zk41WeUwBsMVZPAjj05D07hOlejM8nwKjp5vPeI3jSWyFolZI4iTnM6l
PscEIH0NvqHVvtZJHsZgpm1FSQ9Tqz9JfT1ETt/tFbdO7uaWeupq3+hQBz6UiZsf6sYYLqSee0Hl
lukfTvffDwfqH5YC2k7bSp0nzAa8PA+3DFb8flqW4kZ0s3pmp2zyYk7upzn4d5hNSa6ySeyXXgWS
FXu4bMyDFsRjbQXKMi/fM1XEF50lumu1GucPTR7FfjVQ+kwgWr1P5GyFfSt+SBoAPjJCxkXracNe
mYsvDOzuHHeK3o8eLRjdSQu4fsAGipR0kq73r7cX51NJ//RbUkBgn3FWs/XtbR2Pg3nO22Yx/d51
d65H103auffIxk3UMHGG770oE+IdHSdBH/C9hebx2isfZuIsxH/yL7iXRhotVyorfqQ50S4DXDDj
b2poD3nZKSoaiRZaUvT68X3IkmkaAs0ck1VdOMnpw5md8JGPH6MAheCztcL1utm8IKoXwIe5KTiz
t32GZgGy5XQzWiuDpvtoAU5feK18J5PYuyTqqCgiumNAXtmiHO9O91Q2/cQr7Z0olKDoLPPMSbS9
+tcsBmo6NRUOeaKnzf3Y6aDSqNk4xDyVfMwtg068pQB5XaKdbeZnVfNXeuhmAuiy0BSjKmasuMbT
3VqA+u9KNrM/4adApn6d2fYQDBJ3yAHx20NGQAlmBGoMjorZrsoKE/88eWZbPpW9Th+DLcGhT/zK
6fuCXz27wBbIKFzf0It6N6GW+KEf7D4g3B6uh7hEJ0VbrBs976orZaGxNnlNiwxZ5e5Qhi+AIqba
t1ovOD5qGpUAcXo/V0zvw5iNTdhb5i+IBX+Exmev0alZuzRrjY0NvwWEatiE1IvoFd9uZ3vvlcqP
nNKCjxtrdmZRbI/vp5EsjC5WxiJpzyaaoRdWt2MzKb6ilL8z/AUOad0CIopV5cxI29uXkZB7BErP
dbHKmK9P8ixRnGsTREPrRUHSaNbx64X0bGtfFcBrZKKVZ2LBF2t9VVyGowG7nEga5tjpYBqi0g1C
n0Qy3aIfkHqKAy83D1S03JzK09tn2cs3c8nJ6AOR16OD8CRf9uzNvLqRbjZxWOE1KQzfHZE+0irR
AGKy2vc03ZYrkJtnffdOmxEsEjY0W5p8GBVN4t7NTSBNgJi9UmaBLEFrqsOHsZA3Feg/OiNXaTJd
UiE9pPF0TVx3ZlO9WDVsJzpSiKYAMoC1tCk157M1zN604PAUj8bOELUI0s7NiLync1/yxeQyFMQU
2NMMSelkQ0JPRd0DICWKQSVbD8fWA1woISCWdaeAL7MkhjBNv3/7i2440+vcOvAGVl1VJOcwF9ic
XSM4LUsMPUEwSdmhGfI0TLUyQilhig5VpgcLxj5wqOp3NQKg100r+ncaxcELSKgfzzzLi3N0fRYE
aiBgInoMG+50LbvJ2CySbxjgjgEs3elAgHvNoPr2MNVBLpz6UAuQ2bUN1oFAUwXh2qvDGd7GphfI
lNAHxGqFMwm1D40vcvoYKmRKHDsKEC1E13ccJfWNrdfVviXdCg0v+plZrTjE7ZQgZCe1d7aou0M/
aTOSNor1QxbG4Wli/q8I+j8my+2/10CDOMl/PS9/rj/+j7uGbf9F44cmFNQaPtA/xhrUzf4iUUWe
hsSONGTli/+n9Kk5f/E3NPtRfCIu4Ef/LX1STOWHCd8piOGesna1/telTxsGPvowXGZUI4mQ1zrq
yQVgOLmRgo5ertAwUsHVTsKch696WVTaxzhKq+/PJuXu7xv+eaNqU8yDSE2xbDW1olYEi50E5XQ8
oSPJnVa5e5kJIJzVwSlQVl3iPauW1kMbCOqVHp0D50GrskCF/aMAbhP4A4A79g3zMoMHBMPkzD1o
Muy/8QhtM8StDOovTMOqir/13KwjscjCc/pD5ZjTLpWNe9FEyjkZwnU3bkeh5ItMKcnfalp0+vK1
InSAYIAUDcjxX+Sc9I+TN8GGyBr1zPW3noXPhyJa4VrnQEAxnCt+y5XLZjNdMtsqjk2ndXsgnbZv
jUMbAv0rLwvwWX/v+xNbnecf9smfYDvgOouUKOAnIL9++m5CSRu91XUGLIbY11vT3pllawcVhJHQ
mNw5HMfBOvRp7O1ibo8rENr1sdMmMMde1CCv1k/f6lpt66DXtCEQNez+PEkk5rwJUCcFg/Z7xS5c
n6qrd+OIiKJikVTHqK1pjMmx3yXd6FygLlxcKSmIL7zujNAYmmYPvNK6xbJMo4xX5Lt6LKz92+t6
u350PirYA4tojbrai2ij6gsHoqQXQdyN1b2X5/m+qqbxT0fhVkfjD7FZIgsgWZv1M8MCFpm6NHs0
9KGSWWLcA8Zsz4yyXaUoyxDB0KkBy0CmtAUsLq2S6dZcmPu+99rH2i2VS7g508NAuHV8e9peGWpN
N+lZa4ibvpAd0zNROHEmzP0cOWWYMfLHueiHnbuYw/2fD8VhCwSVbgVVkU1gVhWzWwHaN/eLFmFD
3lppaC5lvI/1+M96PFhzU3UBysXBzudCfGuzFciil1okMTkCK2a3uDWKahSbzuzw0xhslZQkCwX2
wqFN5RN4w2bDdUPS9ZM3HB2h6b9LRKPjoM3N5HcuPM6wpXPqB68bvXOyretEPd/oXGUMDXcTTjIk
/G0UD1xbbXpzFIcoQnLSt5Fw+Zxb2ZTtoTYmn3rLab9QdTUbP4e57Z05qLfnGh1CLkXSFS5Tzrjt
uQZ0GXau2eVHLYPQBVmnIm+RCAGg69xm6r0+QvL6w5lGzoXyJHpVsADRjt3ekW4h26IvFfswNlVy
5MCNPteAmYKudYyrxcVpDq+u/szW2H5e5HHYGoR0pMH0Rbc5YAqMnI4V7WqsrEBeYtTnxHt1HBd3
p0QtCkCGiJQvUYNVzplq1vYsW0em9kOau5rkILJ2urAA7C5QBd3qWIAkwAPRqm6aKk7OhK7brf80
Cuk0Kv3r7t++HylbNLP1q2MDo/xKK0Tl27nV77NOnrMbejkUsTqsLK515GEhxZ6+0OBWAvZQL4+T
agJDt4z4irYo5vXDlN++fcq8nDuHIwbU8QpHo8Kx2frLoPRVbNnzEXWR9taiO3pQAVD8GdgMkXH2
Hte6S6ppqUQSpy+kUNmOnKKbj3BUlX0/JS3E5PL7H78KxWEa46vI91osPx1kQg1euHk2HftkGLlC
q7n0R0vrf749zMt1zhgkrJRnNW7Rrd1E5UrZgOmYjgq78F0n3XSnjOW4b9Qkva9nd8FxQs4/3h50
/QwnZxjYUEAD9MC4Ubl3Nktcs/I6GuZKHu0STJANL2mnGSjtUVZtkBSasrCve31HR9K+6I2kOvP9
XlmQVOUJyzjB19tvMzzeqRoMmXGC0JYoO1EnSuIjcwYtr7HHj2+/6isrEgwcg/CimMpuAQfNrBZ5
OWrTMSrxvPXnHKyMF6mQkd8e57V3WrH2aznPWpWBTpcLeaWRpoY3H3F1KiHHKE53dMsu0Q4Vg1UX
b4+2lcEyibeYPYrUJEfc5ltN6y4BL+gYuXIco8lw97gNNe6dqkTVI2oFyu2ylEX3BYKW+4FV7N6X
bWW4uyaGtUbtHb2zM6fZpgtC8EekzQXBm69C1Pa23BRJOzXTSVWPEfMw+noiR++goHOY7/UlXlmk
/Wx1u0QnMg1ZGqq2R7BqrAMz1WvnkOGyia+z5dAPKpQlpYuS9sqjFiXznY5kURr+8fyRGaCty73G
hfoiD5M2bfnCWOZjSnnjZykUFXtR0PaBblnRzaSjyOQVbneD+VxzLUUfv69wH73FV0Xu3n6UFwfA
U45CPLM6VrF2Nkem0w+1ZRbNfJyNBmsEHJwCbRqRoSmK9rMYzeS6ZBrOrJ/XBkU7DFAmBxwCqfrp
au2atkarmdXqWQMJBolE6adzMhw9XnNXQWPd9dKMzklSvtgkvOvzYTfVfqx1YMWDjzh2eto/dk3q
yiDKugoLR638j9fpf83JXh2N4hRCTQg3cmWfvmQ9ZRLquTUfS1B6iAs5XeJH8K7/H2fntSM5rqzr
F9oC5M2t0pSyqrvaTPsbYaaNvDeU9PT7Y80BTqVKO4WahcG6mMY0kxQZDEb85qDHurp3ADYHI7u2
qeYjgLXOr2PNiBeqYHMAyav1myXOhzv41OF7I3GFCfu9DPJ5PNe1k31VI1G/Myf8iEta2oZky4Ma
TN5qvDXg0ORRr+9kUzL6XAV8Fp5kQ4MRRGyi+nC9FEriKDnUKxU6LdqtcdnNn/IhUoSPiFv7gCrD
3nNja4ORQqkWrUcg4a5crmfl59BJ0Q4QhRpYuZ2jyVB6bxujqz7XZhOdhtag7C1s5XUqRU9BCBQd
2bEEJVEpvR5UzY0RX0l9CZpc5LZfoqVysmhp/1V4s/Ie08L5TwqmZA9ttvHpqTVQN+HrU+BxV7t6
amD02H2iBonwalhnMeIT2AqO7i+bb/v11eFCQgUBVGMHrqKDeD1HZQJhkTnODElIVdhEfZ77VmIP
jyLuyhO/Y/DDeuhem9fZloRAyOYPZB0K0dej2qNRoZZgL4Fq1nbtt2B0m4MqUhqct6f34rp+Goh2
MXIBUuBsFZjcGF+0nHpcUKTqcOQRBFN6Uoedy3prFBqgOpMi1UB+7Ho6ahM6k9ZXmrTxqcajFSJL
c+SWLfbwU6sC9dO9iMsFO1MFwSnzkOuRStrHSpgpWqAbgzOcDIDB3VE0mLwc4JYWwMMKkXyuvGR2
j0CWE8RwWr2LDkqMgt2hR0zF8dXayvAQdxNrj1e3tQ6yp4BdAjkXN/f1rwu9sKyTQpK2Ydx6R7i2
Vne28ZvZKwlsHZHnA60uOd6XOXIWDARoCAuypWzohNdTkyNy21B2vb2J5M9eRTuqUVD3cAmjGbSW
dmuafqhEVhJ8FAUQfmwoX+201y/dNBV/FVbnvEta6NEedrl7bTc5kfXQzEai5ZCnfBGC5lBgU+AQ
C+bCKz9Bk+pBIDbe9JFrAWvEvPfUNygozPdQM+rDPOb1Xo9/45uaIBDJDWEpkPOultrRK7qMdqcG
dpHmSLWoXSfg2oNj3+kHbwwkFdOgdUh4MtHvevMAlViezD0CNQIWkOdI2XQgx15/c/FWoQpHgKVa
v9b67IxB9N4UOkFoKRhbe4WY4O+hUPGTQIREL44Q5rfb22djs6KVSTWcyxwzpLXVkI67Ud2ADAwq
RaAzjWLByZhn9b7vu3DnJQRS6OWG4YoENSoRZtC4VpGVurFVYJVqB4XaZ790CDNfs4lL+dxrffNB
USPTftQQQJcmYrBJ7hJMCBFVmnTrZx+BgD7rWW+n7KRyhP6euNmXNIqb6tgRSatLkupw+vu8jd3T
mBr9l7JM0EhKklBPjtFopohvlEv4V6Vr+VdNSYpHNZ665puxZK0RAFed3uGpQkfP7SiUHOGaF/Yd
Mg9hfVaA/hmHGeld8RBnTe+CPWxNcfDG2UlRHCq0X2079n/yXmmqN7FuoROQCz370ihxgUFN0TsO
VI6u+mgNo+lgUK2o6Jp0HRbmFVSHn6MH/O2QqGFf+E2psSRiVrxvUn4T2oQ5ZS0qmKPinid2iDgo
I+wJyPdG+I5Gxlh9TNGfRmDNGKHQKFRxLEy1GuR3TJ5Fml80rh6eltKcfmh9rPTv0mRo347CMjLf
jq32R1qTMB5yR1P+7sJKdS9zkYj5CHFl/tKPNW4jCCCkvtEt2icjSZXfM5COnzHPoPZOy5Xlg403
gH7I8I9ExDHUPfDQGW8d8uzJMj7g/9xGxxERmA9toirQKM3I/hjWVqr6NHXDn3HZT44/0mt+hNw3
OgFzGj9Xw2CF7+whIopadqo2wGXb4nEotRoBKMo8EzhgobQnYZXFD6FyJd0ZnZt/ngTCR6ewEcMv
Ux3nKBj4OzLIJliWHSy80H9ipCWYT1OX5UNc9CouScuEEFdUZZTzbXPQEz8c+EFnXOXc5sxzKc0/
qIuoBr8oG/BENrorw8HNEUi5KEU6o7uhq0L3Y2NE3CkqYj3I2rpS7yb2eYhvQdEZx6gB/uJPY2b8
rKzI8jDI0wSgPacdi3tXqfO/p2KYfpJKLZfZwf/ML1EsqXxLb1rj3LpT+E+ETNU/ptEX2hmBjFw9
OKGqlKdqdpVvCn7paL50efuh5jrlNh1Ufgb7LDq5ai9U31IMvAQUFemlo8inwjxBnNH//M+IJdfU
pY3BNdLJv3q2UWyJ5qTe85LbyM55MYAbpxeATsK6qMs7xdXyXjPpHfX9jyKLyveGFyowx5qiLn2Y
Su2ejP7GFcnVABMamIYspa2CNyABr1HCzgxMYbSx36o5aKdsmuJvbTSJAYh8WwYtKkekkyOA++Pt
ELsWQJSpOpAvEjBeI7BB1g9Qq2rrGWayGRT60qClPy866ipNkb1vtbh5WERZf4yaaPhj9oYofHtJ
tA/VmONYf/uHbFxiyImTRwMkoAezZooUhhKWQq31oLct+7GlEHgs8jzeGWXjNUQjic4Y05XNnlUW
OM1Db1RGoQd6p4xoY5EjSO0W5CUWX+UWzQEy49kcO3NX/bk9wa299USJ5GNLKyO5EZ49xMyhikgX
HD2Y87Qp/DKx5rvOUJePVu06d1Nnf7893sup4hdFP4bsGu1gQLbX44G6QZYvFlYA1LAHFjMiw3Jo
hGYrbxKA94Tizlqmc4z6y7JTuH85tDSTA9TPs9MAPrbO6klxk0bBcbvOkII/jJo2F346jKF+LCqn
HE4DHXlgpHHs7b08N/YzNTiyFHgF1JTANF5Pu59j25zttLigwhRHwWi7cXMoYXE20DpJs08IlwIJ
bZWkM4LZHQzxMPULHoZw9EFL3f4GL3MKEiaYADCTJH5uXfjIlKQxkObMLk3b0TD2OrBXc6dZ92Ob
uH/fHuvl/mIsPjfVBRUCwnpr1xGab5WaZ5cSfya0IpPsRH94eBubAtVoF4zb7fE2PrLsKspKI9Xr
F+03LN6aIqQ9FiSZVPkr2zAQoRhOde8gTpbO2l3SZXsdsI0FBZAN1Il/pGn36vyiwwdsAoh1wF2V
P5K6oCs228spGlD6uT2/lwEJ9zpmx3aA7/BCCaSNYjg3VucFlVXrZ6gN2X2fzns97o2vJkkHOivI
nn9hagyHg2dCPQA0wSyQSzNU/upiMZ5gjgjOphbv1A+eKDXX7yJoRNANaK7D8EFH8fp8pNNiiIn3
GvVhHcU3I3YJelQyjOZhEo3xoWpKzB9Fn3XFQSCwgiJSrMXvOtE67xPFrEAwiol2HBwp5VM4O110
1DqjyN/CgCstPzSSZbjrIDZ8SNV+DB+dcja/9+GMRnJE8ne+/ZG29gMUIiKqFGJGZed6NoPVZR5O
dG6g10aL9kVlmuXZ5eH8vlmM3jq9ejQIWOTXOJPxAHpSPXoWwpNZJ3W3+jCYVF1q+WlhE59AMzmO
P0cWUlH/YTiQqoj44z34QhJG6VyvXhA3D+pmcJ+k6ArlRHG6/WTmRaXsvNU39jsMBHaFRl2J/slq
YzSIBSlOrIVBX3Sk79Fofx/son1/e06bo7DbJfBIUk9Wj2IPVnmY53MYVLYSk+xlRjp8VicC+s5A
L/Mqh20BvNeV/VbKztc7A3Tr2NhmHQaLkzjLkecI1OwQzlLbDQW88tAWJ5T7kEqZFxTWbs9yY1uy
I2kkgk2VAVKe+mcbBTUWBOE7PQxU1BI/UWHo9W9ZapSf4Zub9afXDwYCAqQTMAiQeqsPF3VuJLxp
VAKlBRM+NqmX+lXTqJdR8/Y4sBvhCq8g6hk0ftmZa8wFzsPo1mmzgpkpVP587PujGuni3LfzPzPH
YycGb9wxtK5RvPc0WWpdsyQste8nr9CUwAQd805Xm/ZoL3b+psO81S/rUbm0WmHv7JyXlSOQanTp
ySNAWbxwFe1HzMVJEhRiSoGYW1SocXjIGq2zToPdTfHRLoTt+UZSir8VPXTv9K6bzVdX0HHUkfmg
i2YHqAu5w57toKyc7MKyByWgQFpoQYxEs3YYIwt/SSMfZ/W4eKhrHCA+t3/d3k5bJ5SnAHc71R79
hR0DRzEeh65QgrxZ7IcCpb1DRLlgZ35boyAPQpcSDCJjrQJ3p2AE1LoVXxZBW0ggNP4MJJE9pEtv
T2drxwIeoQUCWkHKhlwvpD16ZmaFMdNxqFqlXl8fvGT8ZUbUdlu05f7DyQdDAiACACf362q43kvS
vEYUD8xKZx5No+pOk9PbyMmj/nx7ZhuHQ3btybCBrHHwV0O5Fi11fcjDYMh6oGNSZvmDGmNBf8yK
oUCME9VSxEYbz9u5dDeW9MnBBvwaHdsnEYXne3PBl6zsF+Y4hH0f0LbF2V5b7M/5SP2Lou4eqXYj
msqKvekCNOTqkKINz8ezcor3Ln8c5BqAfj3UkGuOXYMiZ/dK60Few5LQLs3GgTaDnJNTf3bsAA8g
v5g3XlCnVvKY62V8P9jjnr/i1iOFTJ1Xt8TngAU0rodBtlPkpdV7ASLa/eIXvW4UhwFZqOU0IzSu
nGOlSJrL1JTmeCmibqxOiL8lDcW6ac7vbu+jreXl/U+FFZAlR2R1FCOgEaKiOY+nfY4KZpf2p6jR
ot9eZJXH20NtoCVIZyjmckTQhXyRvyuwl6u0Tb0AKd363qSadp5mPY390SvqhxxWH0yOAShhN8Lj
AzHztTWW6M5Jm2Wn4LuRH5BYPdFySBFQMrv+BDkVrKKdZCLS1RmNUfRscEdox/uIgukhQfTvlLQ2
iS436x7rd2vF6fPwvJAHl7vteuwEpJkzFIxNc6lN3wh7Ag7m8q2dC54l0ytt1582tey8ywYwyKYn
zvqzTZ0YST2UhkXaisrHBQUGAy1N0xbvRT1be/6MT5Tl1QODPgSpJC5QCLCtxShTYXZm6pph0KWi
MA8eNZfmPouG8KuZZWOFlq3I9FOL6uvix3nqhqfEcGv1Ys/28C1GRL+HE5nbkY+scqoRoxEgv1P7
wbmf6fUIfwhFE55u78utiMZZJIPiNMKGXtVKBJrLwh3ZlosDPl2bJnwYDVjgIWAZxNBVb+eW2BrP
kWQ30EPSYGh15HBVjCZ1icPAS9v2d+0ZyXc1y6rvQPRgWpbpaOk7J+/ldgdjBhzchVhAGF0TzR2O
lhVrhRtQs6XcBNkj+RRaYaMeDbfv6yMv67o8AQEy/1q6zttT7Hp53YM2+RdgyWXMENc7PgaoO/SR
6wRNhPqLEuflZYB3u7OsL88VowBIpJXMu50a2/UoXQ4eNas6RskwHdOW0TwWLdBqEIrTTtDcnJDs
jZMpQb2y5Z8/O1PxXA0xsGInyENwLBgyFYhJjcPOFb85IYQkpJwJ74i1xyLIVHXpZttBabUtj50H
X7kdVePiKAib3T4Cm0ORkZFzQi9FEOh6QroRWclUC7obXEAHFz/3U+3F02GZq1eafBJa+EyUeF26
lbyj17lfWZDzUgB2giWevmpmKMBNw6Nzs1rsBPmX5wxukoRLk/hRN1ojiBMLqCE6nA6Qrgpdbtwh
z2qRicPklToEHmOvQLAxHpQijOnAArLPHZmyPdsVYWzoJbgiTlllq/eViiZbky/dqTS68aDZ4vVx
BOUGNFtZRiwoKatej1dmZczt2bsBnT71/UCX+wNPqaZ7g4Gt9VMNq1TfeRxtbBONFaVLKr8RMeV6
xEj0bTYotRvECkaK0NYrn+a9c5zrud4JWVtDUaLnIUb2ByR3VSpw+goCK2jJYCkX9z62+u5I12s6
lmY57gy1cZopG8LIYEa4z661jDKvMXCSZFbGSJkWG+XsOLWK2DnNW7vj+Shyws92h6Fhg9jPyPsh
ZgUC09Nn2pzz+Gl28Z2ZCts+3T7Sm+PRyrYJH7C91smsIJGZaWDzrSopeYOP1YfZxgkR0X7828wU
A6jbA25+MZpIHmK0vIHWsr6KOzoU+So3cFBTPDmdN5xtoHg09qY98sfLR7q0taTEzxXKxb0Gaw5W
2pEXlKxlq+qHvqYxlpnsyKxYssMiDDXAPAb4H+Wuo5W2+q/bM11RgCWciPGhJ0Fah0/5whytr5Ys
NmzWVjipWQeJFmW/vWYZzCNKP05+KHS7q97PTdZiaNHqTkMiZHR/Fbbe3dd0DGiwixhd+ts/a+OW
h0fJy0LmXmTHckc822EoRaZDOxkOpSBrrn26dNrbtA2dv4eh6cSBTrsnVZ3H4Y/WWHS9b4++dYqo
mBAXqHrR8lhFv0JqkzQeWZTd4u4x5bQFIGEql9ujbG0y8jQJT5NZ5rpOGUeOOSXKwibLmvmxHcr0
lI6Attyp/nl7pI1nGgatSMnwvuYOpuB7vZw9in8LNRc3AOUxvsNnVEc2HskyG1J9bn83yy6tEOWI
xEVVef96mqDB3St7XaSNdf1XY1AC5aiarn7GgLsUrJTZC0ovzh6HrEboaS5fjc9H6EYC5kn/+HQg
fK4n29pmpgt0mYOwTJPwqWAhUFxy+z3naLkNrh8IDCRl9JB2kff/Kq7HRSShJBHtolitkK7uFGwB
2rzNvuR5aCf3Is2bt4aGZObO/tyIhzSY6bPwEgJ5664Gxo2L532Vsz/zTHvTs9r3Eypvb/GQ6g/l
7No7OeLm/tG4uUD1saovBKGdSidHzDQKF6Yxfs/cEFJ8F7s0SSjnxyKcTlZCjgox1bvrsrQ4Cw1R
gdubeGvSFE8pj+gOadD6EpjMflm6hDbW0FrZ9ymtOu/OdorUw04Fmd0T/2LJdi6ejSNKCk65Fuo4
sWD9hXn7C6PwuOjc3hkO7RInvlF59Tlt5z2DhY2IB3IUmB23t0GBSJ6dZxFPVcVUWjMPC3uIVfOg
kBh/H5a8u6CgixU5wvLaeyAnruNX4HWn4Pbibk30+ejyz5+NbljzUKLnxA0LjONznng4SnM14J9X
SNOo24NthQFejGBTQONSg18dUJ3mowl82g0UXVSPiZmJN4D19Z2UeWtKvKEo7UkeCWHvekpqhhNs
PcyE19lqT6aBcMk02/gCNnX4HyZEM40XMAKqGoWh66HMOMItLifrCoe0uWThgrFUaVT/YRSpXIBi
HZ3cf3F/z75R36dCNcvMDuK8iO+WrKiOC7KDp9sfZ4N3I9k2slwP4p3O9OrqpaY81Ytd2EHV5DWs
O637OBsKxlKjGXENZvahRmj1rtan5NjVoYqfnOq8AS9HH9EclKOqCOm+1LSPRRpVfrik1s6X3Yq7
aGkh0yErHFTEr5c7HG0+bQxL1Uv14aBWRe5rx5NaxuppYrftLPtm8Hs+3OpswBgtMJiL7KAeR+3v
sDeNX5D4Uhh8ExJw6G7pAOIca/nmGE1uPQhUdEzEQLDp2ukAbO1o3ujsM9m35Rl4Pe/K1Ge7tkc7
ULBi+ebFWnIAsha9y/BR2tkFW0eUxAsVX9ZZqhldD8WXj23snBwInoqB6I2KZxTW3f8hpKM3jFgx
n1KCFK5HAUEt0KuTeX08O5e4c/WjAViMMkdVvm9wmdpZwI2NY9AMotjB9yDrXm0cmG91X3uhTVq/
DA/hiHBCuxTKIzct0l0WZtBU4vcC+8ZXA7bNWkppRDqoq6etnnkhtqUMavQ4dCGXrR8F7uOBjif6
Dn56cyggGBT/6KI4tpz/swiRY3SejljkBTi3gWRJdP3RqbqJjL1Jdy6MjdsYpsP/H2q1F+N4GdHY
iNkgSe0deLQlxxFJ2bvY7bIDpMH+eDssbU5NyrrQZIN1tC791ohaDkCMATXX+G1FoHzfiUYRnys7
3Blpa2bsEhI73kVoa8tf8mwRMWDpGkBd0UWgl++HiWhObef2D4twsRwFArOTXG08AA0uD0AzUmLq
BThihLJhAPGILkbrOPmlD8fyc1pqWnXIKkP8cO3Jy0+S8B35dN71hz4bX6fp+PQGlGUlhJclHAnQ
+PWU+xj/t1J3o8tQd9rJqnn8cQc1O6ddbolVukweRrOEMjHp61p1Gln6JG8aIyKj6es3yHqMb213
cd46rW2/iXBz9I6sUB/5Tu9FH29vn62x0ajg5UMy8K85xfOPOoA9N2rLo92PRECMLo7inMMhjt/n
ydLjygXgx8069eTMxZ6O89bOBTooKcNoSlABvV7c0KnC3EXSKlALVRy9AaG2EIfaIyK0YudF+fS0
WS8xV5UkjWHdQm51PVZP1aJQJilK7VReQ74DoJ7uT+Gab4ZOgB3Xmooq6FTzZka9BiPLeysfabGO
SlFXRx2Ls7t2ss3lLEUoFr9xU2e4E4rrZkfLrREmXzQJQXeE2exxJLbOATVU2s1wXEi6V5eBw6FT
i3JJLiXOW95dAwhjOQDuzvsfdmjoP9zR0L5PKBKmfhKb7ptM4wX0rxvMK/idQG2kvA/vOeSl1lwx
I/f61kRE9OJqU3Ly3DY8zU70s5vjZSfKPJXwV5/KpKQrwZ3EGKo/158qc5eEHMHiU7V9XPxqokxL
HuK+g21nZkai4LOpR9793HvldDeozqJcqkFYgKdpl6cXPD7y9GtjmnHqz63RioewHIfHGB+Q/tAb
Uip1XlJ0QkuYfPO9jsN2+zEhGbN/Kxyy3hdFPfE56zna4+Jv3LJgFKie4YgFbXKN102zNFLNOQHG
49WD7cdJBPkrGRT0FuOCB54/2l6PH0kjMBK6fcw3YjdJOK9EHmuSFry6lXQhI8DYKYFBaX54W4wu
2uztWFHOqPizj52JYOLrL12iGm5jvNyoFFqr+2KKE7320kwJQH1/zpu+/Kzmxeeid/+fVdH/uTm3
1hU0BlATjgntyFWUzh1rUDS9CoM8byesjpWCVyEEVdT6nLH10THxSjAaVbFXbtiIYPh7oKzDZkWi
b00QnVWtH/pc0GHO+9g9ZrVSqj6NlxR34ql9fT9bEnzJzuSbGxvD1fsjU0Y8zlw3BI+hK3IdKe9p
Ag9ivyOvmN4M/OdVgK9w1V6aRYzKl9t7aCMOET+R6QYWadLaXu0hapGVNrdpfEmL0Rl/QU/p4/uK
DTfiUSvgkYByT0vYJBmqXAOshtrXvK7eaxo81ZjXAYKnJD0K8lITENN1gKhKpEIWxVGCtrGV6C22
O5F6hhEQIxoyG+alcirs2v1BwQPuHNtq0X31iiidDvgn5M65GYs2vcNUPrq3JkUZHoSizI/TQENn
5zm2tT0QICXdtKW6ibe6dEDoNXNWg7NS8EjGaHVIfTcf4Ig5UfEfzhomlCDRqVhKKb/rNbEKUase
ds6Bm4jBQrUui34o49iahzBrkU66vRO2ooks/tNxAC0L2fZ6tCILkdPKwCPGpc2jy2oqyzfdeDEu
kVFHfydoOs3n20PKqL/66LJUQQpGFCOWrCZI/oScAVoiF1Rki3NXO9V5EbZ+ev0o3LRgZFDxJqle
3T22pnSqMOzkojlhfUkauz7EOXiy26NsYGQwBQdmzEGWkKe1KYIwtSkjWieXWk+78GJAepPu82A7
/GaevejtkKp1e8AoJuIZjbwWLqaW2elnExfwH3qT4jZ9+ydtbFUpVUZbgtopEILVxJtGd8fWdpNL
4VjpvUo++j7rl/oO3yrt++2htr4kaR9UaNmQY89ebx5MrDEyXZi8HkXT3QQg4aBBedyZ0MadwC6h
DoKYlhRHWE0IQ65MpXCXXPoBrLPisHC+aOnmVzUctdrU+7eRFtd3/2FuLCQFSw2W6VNP6dkTKV9G
o2x6dqkeaVHhY2+spMeqcfOdNdw4gKhaPvkQUuSmd3q9hlGz1JOZIVVizi3vEqwSD03R1I9lq4ZB
2fdxcHtem+MhMgcMQio3rxW00DuIakqK8aXAj/e8AFUNzKU2jskcz19xw9oTDdi4agAgY+JEQQ/Y
/zrEh8LtKjvK0wuhptXPcZQZJdbVC8biiaMbtV9kZTjdeaGb1I80F8bPyLqkr4dCQ7WWCp3U0oBD
rx0+gew5wPObiF/R1ac8Ti1fpEl5h4rSFKi4TO7cFxurzHgEHgnfIaFZ7Vm8+xT8K8Po4phLO5zG
Dns4f/HcIT6TCk+YayuQVPbE/TaOPh1k1IXx2IPM48qT9GzPOoaIcvoW0WUeW8AgfV6fZ2LtGbrs
HjVleyjqwSSFaOOvs1AS+1TETcYESxqjSztV7xq11i41smKX2zt2cyhwGgxGLRSAwfWs8NnQ8krn
XTsK2LVL2uUPYRO590oxiB3CzdZQPI3AhEgK+4tQk8G1AaQxeoHA9vsQwUEL6L/l92S7e/JyWyVX
muFPVXtwL/q6BqOYdPfpUXoSKKs/okVvkntV4jTqUYWHehyfRNFNpyZMkmPTxipWUcmegO1GyQA5
OKrg9JtkriHX49mG6TpXtKnayjZiPf6pqmm8R+3BPIZIaR5mMxEfXav4HabN+PX2N924OcjwGRAW
HE35NVxkia0KkVb6l9kY9gEiF/Z7ZxJ7+hnba0z3UpJH8fNcC7DMblxVHTlMgERHE0GTV0wMcJOe
Y6gXRvsdVEf6tZgMDf2sCNjRRVnizL4zM5MG2O0Zby415WZVPjB0su7rpXYGJSe5BEbaTrUe3Xm9
E8e+O49uH1Sp1VZoCLv279jJo78wXevmnURlKyBJpDtmp6BKkQC9Hj7X8i6m+Q2IuW2zt4kTLX9s
L1rQE5pjv57D+turp8sjDmVktJNIm9cVoVg4EbBF2kWipXXh2X8cLXkXt/bbJrK/tprxd1WC+Lg9
5kaiIF9UnF2Dxgmh6XqOnQDq3mYTwNDIqL53YYFFmIsgXzQ5VDqX+pea2ebrIwbIEvJnKW8KWnP1
WW2jiHvKC1AIvPQ7xZr+0KHahBzN0h5vz27jIqW+RqopUyAQXavZ2a1lo4ps0htOcD45KL1OGaWz
03rymwamNl6jvTUeq1hr/olazDgOXtEqr0eUof/GOwGglzxUq+lWba5gEcgu1mrM03wnU+3HzrFC
6C5231Q7m3YjHBObpEotY8Lik2fqWXgaE2WMpmIMg6RLy7tmUL4bdSrOs5aJndO5N9LqjrG6aRlN
k+e/SIYc2EgVfWmtOD0kxtjsLOHGSXTIu8DESGuhFzGpQFFCT8MBJkgxKTwbYvUNKUJ8dueqP7hT
Z+4ksptTAxJD/INfB5HvehFrw6BokzdhYKi4fflIGqvDSe/64rehLfoeyHHrDFJI4SjQW+BYrNLZ
pFQbtettIq5tdZHfT0mRPuKoY2VHfZ5r6giprsU+khXJXld3a6IA5gFvkCVTyFmFOM+YMGZD6yRY
3HQ8SQ37x7Iq1INRmc3p9lncGgrkHCZg0kSUQu71mipTYnO3wOZpqmg5D7QqD50ZqYE2uHtF1K2h
KKzTWyPzoS4l//zZGejjUa0nus9BVon8faFqEWdvxrt9qbnRbk9r446SgHPkn2jB8kZfTSsyM2UR
hcXLKg5D9aI3YTmcFx7nv9U8Cv80iCh3x0jkxlcShHwPkbY1U0kvkw5DEt20Gt2jCwUL2nMCp5iL
d31hT+fa7VCgBwX99fZEN4fi3SrzD/TS1vKmTtXEiUXLMqjQOTi3qbEcmzHJ7tVO/w8oY8eTKC05
kCzpXH8/Q5/BfOKiGnSeu7ypbQN5F2BaB6wsJ3/M2r39snFN0BYF/0Z5ER7yGs6DdIIVArgDZZzo
Vgd6yVo+N+DwWortVfTdLvUOW0W9SP9QPKjuvXCYf91eXHkRreo7hBmUBCEns8TrfH2O+nYxKqAv
em05h7br8+OIYPvp9igbn5CSC502Jsl9ZK4CjeGi4afHAI6HyXXOojHxpSz16S5tM3vnWGxEbADw
PEBI22hkrGnQczsu6SA/IVUG5SBEWl8UI0UMqbSWy6iX9uuvPcaj+k1xGNbVkw3WsyOfkFCEloBC
ZwnV+VBhTXDf1yBRRtX7/fpFJDdD8IpsCSDE6jrvRzQvEN2MLrFlZtXZGcooOmhZ5HZnPUnLPVCU
PMHrnSGzcWk4JJ+nK+bO3ND9JdYpwQBS4sxLNvpkzVjgpIjaHlPTNPFRM8XO19vaKLw1QPqTjHLe
VxulsdumQ/qE3sUougsfL3xER8l+Bxmz39mTm/PjMUxjRor5PhnlPftwnTOZs+hayMgLkH4sjTok
eV2rTWw/7YdFfdd0yIYd0xgUTXD7Sz6BA9ZrK4UOCDHgmeACX8eZImkdo0f9N2i5YOe/Bq+sftDP
cGrfbDNvOlLwxyFl0MMyf1gSJX0T9VS1EXrJ7G+VVlrjwVoA1h9w0cWIGA0rm/aLBQQCeoRiph+S
yMYmPpnwsfeVeGg/N3mZuQfR9SpiUH2mFIdSm5O/6bimX8gBSuUMFUe7xx8lxy7VRR6rjcLkPzBh
CK6khhoamwjJrLYUXGEsaCdKZXUsos9gJcsDFRf3S6Hgbnx7ibe6FaRQPOHon9LRXLvuaVbW6Bbg
8Uu1oMd8B7YbnafJ9apfXdzrD9lE7+Y8LE1oHMG0z5jPwBizz04Zl4+u0Y71h2YYnDeDbdTmybbS
5DFSLTP+cvtnbux30Aey2AUdnixotREmwoqC6qqCSEnxOcsM766ebaRy1cnY2XMbgZ68EhwdHUeN
d8kqPe/HVPdgvHOcsz5HkLxA562qk71ll59wtbNhMD+NQMr1osRe1bXptYXJzk7M6Q2ekOgKWFL8
2NPYdGlpmv/UkJlPk519E2OcoC+j7cTJjRuAnyDJEvQGASWvUkttoPJUegoxBDp1oJgZXqRVUi8n
YB3aWcvK6PVNemIyHXoHqq9sYFyf5m6xM5F3SDdkgJH9Mhzzg+kpyd2ghO7x9n7Z/IqkscRk5LwA
rVwPhSGZkVqDoQQWbioBOkxzILzW2oGlba2gJCsSnaRt1QvZS3rGo4RuXATmbx+TYhKPnTUlf+tm
mH0qzGLa05Ddmhb7X+J90NukSHk9raRs8PwQoRJ0kTkfuhbctN4D8by9eBsRH8UYUlYUZqhWr4nJ
kycKTFoSKq7ZFAcz7L8DfknpiYQLMV5vGu4Mg77B6weV7VIpLMyttoZVNDQsCjMSdAjjCDVsVQnv
Da0r3+YISqJsXzYf9WHXR28jr5R0EbItYFEAAVbbpO2axJ6wfwuiOKm/aOhknqIe/9ZwMZLjpLTF
wwSR+BBPXOBa+V+Q8Sjv0bKAiAArdk14UJHzkaJZnEBaNm/Lvi6Pmlf/Dl3KV5IMubPEL3cPkV7K
PMnaPV94tXtSrddqXe/CIF4c/ZNjzLGkIc47p/zFe4tCAPpXjIBMHl1C+Sue5Quz3vRNL0b04+vO
/dCObf0OpG13HPLBeWwKw4EcVQMWA3zx6vSZoanMUYIgaQAIsJogrlNhitb/EExjPKj+YsfNjy5c
ltl3SivcYxRvTFQ+tPSn/coDczVamva2GqXlyGgluqIZEObiFDH+1xS1pG+u2gzmOeoMR/hzbHl7
N/fG8BQGyYnoQ1GrW9eRhiU2RkH3NyBLMg5VT33A7xe788ssGd90JcivOs+de30odh6aWyMjT0uB
HQEeNI5kWHz2hT1cZEbUuATBNWzRLajzB7U0GwTsilLcaUvkPrRtMxwBtYaX21Hiafdc3ZuI0eCS
Q8WZxIgn4erEIp+ED4JniSBdnPE+a3szO84lsn76GC93k9Ypb+p0ML578zDScEi6c6oaod/Y3QKX
Hv0VhMHin0NY7kmSvCzLy1/2ZKgsnwH0dq9XJZpdc4EKi3vLOBJCmqFSciRC0yV6NzpTYx+1msXE
mLPOMIHW6lz3c12Ui8/flaY7eIsXIVxq9tDr4f8g4UFzuv4xlQFhNU71MRiEYn9xS9SCynpx7sCG
L59aLzY+D2YuPt/+OC+uQ4BjBCr6Li4lDUrH14M2CtVBUNJDINIB5V4l9NLLrM7pp8kshXFq0Xjd
c199EdIYEi4Vry7+xztIrsOzrYibHUse1WPglXUPqD6Z/5ez89qNG+na9RURYA6nJLtblGTLsi2n
E2JsjxmKZDGnq/8f6tvYcFMNNTRHMxhjXM2KK7zhoFLxvJICXR4F4OsmyoTX2O5K65xey6TbcdK9
wvtpeIS+vb5etY/fdshubxNLbH0dnj/6KbuPqZsMXiO86RtzctzToMukDavY1j4UhsO/OvnUq/7U
Vdb7NZPyA+6C0g2J2AxYjkVvTuHry3npq6lcAXzd1AWA5Z3PbWMWbtVmYrxpJ9c6deMs8W/xrpXD
L43ibWqKQA6393+3U7ulxskQfeCbqpZKUFe5HSxu61yJt19sTUo31NtxgdycXiAvnX+LdOBWO1qz
bqRxoftG1cMI6wtVpr7tSV0h45nfXDLaxqQx5my8NySSdllcX8t07EBu3igEoh8Gs+/el3U8Xdmb
F7+M/U+dY+P97AUGcPKzrDEzV0IYVFSliQtePmTNR/qQ+knDy/0axfrF7U9jF20igE6E1RSpds9e
MiMHjYDDcrMWZn7wwKHeO1Wbf5qNtPZnLXFOuiabm6TPkre2pbaRt2yJB49p3ScsdkaHgQa9eqMo
TX00SyN7NBcK1Lan9G9GHWxj8boCKibO5oI53zBktq7T18p6Ay7TPLSxt9z3rZ1+mlqzvMZCe/l0
MNiGJuZmoY/5YqfMtJ2c3sasZCqU5qsx6ekd8aibHcupHT1/NBFI8vvO6n9NiWe+d0dvfsjz2euu
vBovziK1uWf0ND9kE5/b/vyv21RRcnDM5mjcVIpIQzOlP28O3TWehsXfcnbNbaNgMPHMA0PtZncu
tmoS+CC0tDFAbQJ9KaZgMub6UzaY1ZVw4eXhoJFBykkDFZgVpJfzD+JlNGbYkAYN4kGclrVzD31Z
ZqG5pN6t0Vvemw/jJhOx1YjxEN5UCM7H41FAl3pIzRvdLnrLlzJH9zGpk+yQFzi7+kC+1Cs56KXZ
hIlF6EBIr9EoPh9SDhJ3kBL1bABXKSbgxRgUGi0pqRhq+PqDsP363cLhgEDmvkE8aJXuLtHJ8Sqx
qlCHanNwPjSoNkdDbKqPhSer0pfOor2DMdZFCE9O3yd4ItcEQi/+AG/D3vMQs6S7b7UQYszqFJrU
pGftP6gaO80tLEWAtUZdStQ10dS2TkVb4utERTaqgCv9en0Onik1LyaBjQM4EAFR6Brn852W7iCt
wfNuxkHlbbSmbMN+9YSrPzGKmLyvRHaUM4phKNp/E6W37tfZzN5rdWzUX1YT4fmDOdbO9H5Cm38+
Tn2zFF+UaXTaSPSLo2FeIJPyXaml5SdZU2Hw87Zd39tjNyjBMrVivR9rTf00A+5uDwrOmMNpXeLl
t5fXKCxncacbR31amnBADKAKpoWnLpIFVq8b/Bi7c7QgzPR2mWK/JZz5pjnTMj8qaHLlftOn2C+n
XTlqYZV1xSdt7TAX7pDxHEO98+SfzhwKNC7qjnArLysddxM76/9RZKPH+GMMNPHdpks/2sJdZr+2
BWc68awsu9vKIb+MIlY0Xx1yIhnUwJvpoJW1RQxcu+b73Fty8RVzFEO9ci4vHBKSBRUkw/MruW8J
xPrUFXVWofcTa4o/eA5mcyLWDq6bv1mWibIJCQB4BhrAhMO7O3RZUmYlgYWLSGF6gkBkhyvJ45UP
unCx4RvLJQokDqu4PUIXxplVjhT1eIQbhw1hwdyvrSEE612fcC7ARfH1fb97GmibbaqEWw8aeVcK
XrtX3+GcV/RvioiCgXtvxQjW9mZ6LYm6MApyF5xuqoNbT2p3uIp2wDaxKwog/KJ6j9ddG67SvcYp
2yVH27fomHRtbGlIudBKz4+wYzZC1JSyI1OrBr8YhHaAsP/TGbWVxsKC1IWfcNddmcHd5fU8KkUs
WsBbEZSez/moQ99rsH7aIpqsrPqM80d3O8YYRaI8mkvPl6LZWItDBnoUhQ/jg3DpVv2X34Ci7HYS
oL3s0yXFMJfZNOciQr/V/UgVZ37AT8fxmyTOAztb23eK4jW+veTlt8Js66fXN9GliUcIGVgRk4/G
0e4BqQsunFG2MuJyQ1dvmYzvsWM3fl+PfaArevUOgx3erjePikf4JpJDRxWIym6516mdO29pZLTC
P3lMelU/NfbcfenU2X2X1+LfjIb5t9fHvLCRISzyPjioClAi2YWPmqyKfm3HKvJkYzw0Umn8VFGL
m9dHubClqFlSQdQ3F3QIJ+dbCmEYID6NUkV0lN0fbpPn4jA1k6hvKoBoCQ73SSXxjUly2xfSQ02h
7uI2e3z9V+wu121jg/mhA0PSvzWtd/M79a43YCMroyqOu2+xOf5aqsXylWzQP78+0qVZZTg+Fl8/
+ta7I5Rq9YovWimjJo57rOUT64hvgji9PsrF76HHz1MBgPoFXjbtsrQ127WKupyMirZi60sjdgjA
lWsBzS6Xep66jb7LcQRGbuxx8p1lybzC6iRynFn/MhkFLK1B4ey+Q4XT6qJMl6MdJXmao4+IIdG1
fsJeROp/PwB/MHqMyPpQ1DvfQYDX485K1Cqy+qxv/E7FnOkOy4jyQzGRrB9rIK33XYPOfNjGqzve
6XAflQPWjbM4TrM2p0HZ1lcx3xcuCprmEBR4ahBP3/OakcsADZn1dbQOQgm7YVwiXOmGwyTNMkRZ
mHh67o0rkfSF3bVBl6GQ4doGdWh3O025THBxGmU0JapxNOJB+t48vZHJss04/WyeUdqt2420m3ED
yXD6VXEVpVph+iKr61Nt6IhxKcp4eH0jX/og+gr2pm+yMa9218NcpsmwagtDjXP1q9GnHgYu+iRX
aisXhwFpwYyhzMBGOt9Dw9yJhqhHRqLp2sdkEk6E4aUSvvljKIptydxGfHpBy/EwskqUbm2RJLaN
z4olp1vNG/Qr37KnPm3LQ4IBJJWcSgUZs4tzqKpPWNCXbZQopvrkKW38ULeqc1JarQtqYVKiwiIs
wHy+P+LT5AW6mJvPllKKK7n4hVsIhQ2wYaRaQAD2YPJsHlq9T5M2ovtfvce7tvpKEaJBOy0Zr1x4
FxYQMaqt6UZnHnyzcb6AeZ2ts5bbTTTQMTmMFSoCLOIbG3w8DvBUSNqobTLH+p5XBecxVkhjRaQ6
FZqNBU81XzN5Y+dnvGLqZprRfUj0eHqjkejzyDzFBK+02YCL7jZoUVGlyxvYOlTDko9GD88Rttpw
hR2z5/A/D7OpIm0UZrpQ+0pmXFed7qRdHlX1YszcVSqhzGImJe2nGbzfQS3jJapbuTp+6ubeL4NI
LPbBXqj5XZxmW+eiF8JXW9z3/Nk2uu/aApHhiH1S+rlra1Eh0CGyawjzF8vPwkDrweRwi1joC54v
f+y1feVqIo862xn8CpKYXy3NtVvi5cnahgFfgoYLUBOKXefDlEWSEeHGWZSMDbfDUgL49q229Or3
oyin+ElP+1W9nSa9M46jOmYAh0urUg4Uolfh+ugH5Hr0+qXy4pDxm4iCt3CUygn/ev6bzGGsUgxV
RIQqwnyX21UWzbLAhq8ovSuvy8WhSAjNZ2l+kPznQykeLcjSW0VkIEJ9s3ap7s9SODfZWjy9/aOe
X3QK3QBs9zaSSSnrfEz6nINW2n5vtH1UxLMB5blQDq8Ptffyed7zCFaAtqMWDPZ7d7RGdEoTfINE
RMin/5YmXRgYPob3pEB8WfA4LcofDRP/I89Vkd/akOBcX8Mr6TtcoLYImnYwDXplQhneWfVoPfbU
zZSDU2SODGbdrX6qcWxq/tjNxhfpYjrp60VJkWFKjOXa11xaoq1zjIwFFS7syc+XSG8AH9PAyyNn
wpcI3CUFEbVtgpGy/ZWc5NKZI+ja6FhAr0Btnw+Fr15agfXMIzPD628dluweCNC1jtKlUWDM4qBM
QxLw8W7PUYfpvcJx8sjOPReEHjIgMlvs8PVNcGmUrSAIEpFoGZbZ+bd0aDKhRDJkkVUuVgj8wDi6
pvtGX4Rtp1G/hVW1wVJeRmcZEPtUYlwXod2efJhdtHhxJymvXOIXvoVRNgEMav78czdji2JPlTEk
jKIu7QGWhjiiDm1ciTIubDRi202o6Dkf3Y/SKp5ccooQEWzcxTk4m++9H8+uW/ko37n58fUF2jbT
XyXL56kjlN66wZidIDBzvkCiTBFe69c8ot283AyjS7VWKyASefihfp21FClgNTf+UYv8WoKz/dX7
obnwyKTQfocKts3EXx2FgrafgYS9iFJ1LE/G3HEFbbzzj72WV59SkWf6bWN2b6xUb19MyEswQ715
w9bs7nU7tkRVtZ6IxqqUy5Fgz23BJRaDG9meEAlWYU372AGmGg7LshrGcaHmdQ21fmGZgcuSXbHK
dAL32R0yxBOakxZGgJNlLIBQq8byMwR9QZVSQ377AwNpFdgi5VtemX13DC/7zkmtqookznS6r2HB
+7Fxm+T3bCz2tZDqwrqeDbado7/WVZhxY1ltTOI6iPJOcfMkRB1b9bv8ScnVbzK25JVNvJ283U4i
4d9CR2I4TAt2Szpk/dR4tSkiC53W0RdFPn3uKjQ+sbrNVHfTGCnnd68fnJfpMfuICHwTZQOLi77R
+WfKDhG9EWvpqHSb9RF15QRVnHm5QXsJt1q7mo4jZqnhnNsabnZyDPKkaQ8ABduf3VJdg+y/KPds
v4a+C1VL0HmIQJz/mi517K1ImEfSa42wNZJGgfmk0d6acb19p6Xz9KUCDvgHAWDnd6Nav1+fjkuL
zotFDI+2BjoXu9yI3ZvNne4SWFg5E66Ow+3sufX9kKR5GJM3HQcMs5e3P5VULLfchBwFwM/uqbRU
VVS2IkWE+fP62EvATo2quD9f/7ZL2wvVOHItwGuUhHcXVauvWEf3BDJr6irHCj/cI0Dn5lNLb/uj
wA86fH28S3cDBYBNopbzivzK+VraPVFu5ynMpUHZd1xnebCSAWMKu7wmyX1xKID7m1EmW29vFKHO
9oxcfikiu9Ut32rmn7WprcGCh8qVd23bgPszypvJfbd1j2GxnH9U3mWKUgCHj9Ihr+5VR5luY0pc
N69P3YXnzHjGxoNA44p/ofOjtt3gTOQruHev40MVd8nsz162NocMLe4W39XE0EMvnhvntkpl+uf1
8Z8Tot1nmoS7m1vmJmu/h8yvZuc43UooLyoX/blRTZdI4irrhIWZ9o8cB2XB9Hrw6jtDy5zia9VI
jF1dytyTnykL8tN+7znyaclyFEdxF2+7YLVyszpUuNvZR6/2tGsWPBfWhh+9aTBuy4Ns4fnaAGit
jLTlGHUdCY4osvKOOseVU3RpEJaeiibGigTQuw3gVpqjAAtJIhdf1FOcisHvMyO5Uhq5cFa3/tDG
TiaYYUeff4oDkg3f+DGJFCmbsM8Q5uvnZHnnKut3gyb/4cp6byW5/XrTLNE35hLYa3VXsqPgmYEO
QmdDjVsn8jCQualmw3wYbaQiLG9e/yD4pNp+hvfZ+8JAcitEL9F+fP1nXDjGVEMhEaL0Qba1vzGk
XpluYuUQNRZzOUwuJiKbaFoY991y5XK6NMFoQgHvREqFwvTu2SuwDZuo9qF8OGvKabD7+FPTjdUP
Z0AKLhOKfk2Q/fKA8Pi5eunu73EaMbNllgleg5M2OGEijfeJZpJ9md14u65KfeX7Lm1T8jwI9RtJ
jED/fAOtpVCHUYUdEKtqF2aGlYQ1BhVX7qlLowDMAg3Jk00VdhexwA5CNtRF4qMzij4wFVGeHIk8
y+vb4sKjvGk0/f9Rducal7hiNWfUxgzFrIM6mfSf1thod13Zov+8dAT8TXctrL/4adTxKKqxWmQy
5xNo2+ucjtuJSIq29QVH9EST6ZpJ3YWLnniPU4cOEyHAXsaryNK5QEI9iWLHQB5faMoBaml2BGWg
35Z2m54St1DDpFiyKxj2S/vxOXEABkXwvvf7G9Reh2bBWRvmJYNnkYgTjvOa7wk+dxpL68rD+Ux9
2V0x9JtQ0HrGDAA5O5/QOsahY5JjGvVlIx8Ne01NHxBHaoWgh6pP2hSP8p0bqzYoEX7uzTSsIy02
c1pu7WXVraMxCDcPK0RirX/yvDRK0FV5uoR2X46Gry4iiYM+r2YzGGZdA5isGWlysL3MEHSWXIMi
LNw5xa/KXFMCyRejmbsJ7xwLtZRHz8mV9raJXaP327nIjbDMnVY8JZMnnWOrzTK7ckYv7OtnTVFq
xpvT6x5K5YFrJWV1kHQyF+XR7DT3KCiSHpcECyoUIgqgN8s14t3FQWnSkydzF3F9ni9DT3u0yC03
jSZNjw9iWsdgaFMrQnDDCUdp9TceVUz/9RN84WInmqbkRBEW+J22G9Tp7CZWlA4WEe/n+1rYPaG8
M3xRRs84/oehKJ6g8UgYQAh//n3ocNiju73PVZa5x8GOC79UyuS924y//8NIFPk3YO8Gu91t6Lzy
SqusUW1yraYZAi0rzNrPGll+L7HPuwaCvXBTwGohJoCRTo9hL12Q1I3TyAL53Exr2Joi7XEcSpWH
cm5GhtWkG6D5w00cD+1/iA7oF5Ib8nBdkL5Y5iSte5GmUdcPw73pKuLo4I6NS7mb2J+6CQmwg1Wu
axmYcWf+wL+8uW/WsrzWy71wZ21BEVkSiGOTHPF8bWERVJM1o9LciQEGZ+78Lg29Q6VGWOSKtvMf
di1tf4rnPABoS+0WuJCTqcdy83ze6n+hnIcMVlqf/uxB515Ty7vw3vACgDF4Dru1fcFsliveD7JW
brJymgJ4Ye3tIlQ1evuepf/3bF0EtnmfaS5lYw9WAcl0rrNuDC1gVTeLgFTkj0Sx318f7NJVA0kC
jDEEbvbO9ud/VVDSSbWl1OG7jS08Yz+RVXJqZT8HXawtkUaGHSYDTJ4ry3ZpWCDGtHtgdFsQJM+H
rU1nBhgEm5vExmhuadQ6UTkO6T+O1Bo0FOrGswKrKB31yhN3aQnptlC8QQ+QtHf3vU2t8NQXQxLl
Wc5RKE0PsLp9bZRLn4d3ENEQNQrAfrsLLobjQlZCatBWygBywsay9tRC4zq6o9Hf9fQrsAo2Uuv0
+mpeuMNR4wQHA2wBqZb9anoTZbC0UtmgVq7dpqnMDsKYHD8mebiygnufj624ubG+6NVR7qOuuM30
XzsHHa118fIxi8YUZ/CTXsZ9E5ZVEa/BMOmt8iWerMY+GqVeZjeVbSlNEFcdUBZ9jcGyqLnqflJd
gJ5HZAvljRjK8akou9w+5lZsqVdCqUsz8/ev3f78r1/bKkte9F0JBBVEBcDrEWWuqdd9kDdvtKP+
38TAO4IlvunX7CugRZezAelmUylax8/qvMpAVjSZDaVrHuRQm2HX98OVld/uuV3kRoUQNPJzavhC
yA/t7raRLSGDU3n5Yz9pi28rWhoM2LcGrl0oIaUZ8zvLo4bj4JVXssILtz6nmet3q4oa/Ibz6R1l
avdTnqSRrVdGFSZtQXfZtfpSPyUzwv3+ojrDtfzwwnO7CaCR1GzxJJCv80FL1JZATqK27il6dqcN
sjtiCy/8VSk0NhHFYA2LMLB96RspIM9LTHWBIbmnQdrvYqU5qXOhA5qMlDq2H6Sj1rQGUy3Q89a5
srCXZpbDZZO4bZCd/VXiLDbgunLrmuTxluQ0hnYqbaGf7JoaZ6I265WTcmlWqa6SBmzoCBLv81nN
hzI3gPTlUZqMydepEzVIpCY/tJa2OLdZN3jS58r0joT6Snll8OfP2e9jnAy1/ydour/BrEGL6X83
zOyQ5gN0SgUb96KiuHVrdKiFH5JcjnRGxyQNjb7v5YEepqr7reFWD0raTU9Jq4BjFYneVQ8QMVuL
bFSLbx0KIuIxjrP+samL6mvTdqvq17Vbr8fWtWR15URceGioclGbY59s4prbuv514cxt2phoO6ZR
U+fzAyaEWuIPWNQcX7/xLw2DiBs1NV5RTsO2mn8NA/1GoORWpFE1Ksu9O4C9r0wnvTLKhduT1AdC
IFsQhY49pdLurHWwJ7uMassc19BIag/ZXqUGOmZSQP7x+jdd2IGgIHg6YVlxfe4La01W6O3sNaAB
R08YfsXzY4dGOeTasU/S6RbazKz4+ajkJ6nj7Xl4ffjnBvtuD24wHT53E2144Z484nmDXDxdpdjo
3OQYdzVO5Iyjf8pKcxoCO62rxOeU9JxCbfLMMIFYGuHaO8KY0K18PTKLWREu+TL8NtDzWgNz1tvi
xpEO//9cKhgoDJ4bdye5JvPjBB9nejDVNJk+9badiMCskOQPhiZOlFsEShvey3Eo7sxkqB6xWVub
ty8whhVbURbxYjhKu0OP8Ec5OINRRqOWFy19wbi8iZO5aMFId+bV2GEL7/YzvCkAkKhseP69BMda
VP2I9xgznI2aG8DDKLRgKNW29CsL33uqe6qgl7diT+zbiZOpAdjTzvWVsdUGmgcGOnfTWtZvNKTf
LnaCNu50cIpQQfcluUrVynUeweRXucuaq/VwVOal862ieKN24PNQmwQJMuJQAADJnJ/c3pRpihND
ESE8qR2h6fS/4jKugkFfqz+v7+gLx5dOBXww0MrE2vvKcbK13mt0TiK1l+5xEYYd9hSTA1tUn18f
6dLR5VU0gAxSbfP2+fYUi0GsXVlElMR+FGXmHjzU/HyVyvSj6U1jgB6rCCetzr+/PvCFe3DTmmNE
RMtgFuxmM+6BD5cWsyllXx+MZXHeLQC83t7cJsAi4AAyAzzH3UWRRWcWVdd2bA8cpG5WodSHdMaC
SBm0ayrXF1IIhiKcouy46XPuTmTWq3GpqTkf5CbpbVpOVdDapIPZsGi8eUoaFLUqn16fxQsbxSOW
oqPFJwKj2qVlcU/fxhqh12RL24HU6uK7XMNDSjrZFYTLnmy6bX/WC935La6hrbFbsD7TvVbTNMAn
a5qrkbmuuFSOg6t+80ReS9hf81IHjTHDBllzOc/vRzCx9qckcfX4SlJ4KZfZpGZo5fC+kSZsi/HX
K9ovbakmUoXwo5rZr1ihvojVbZp/1uyiAI/u2OVn2NMUx5p8yNuPylJDzGkJuG1/sMzsQe+xGD6N
EKXuAKNhsllPSWL6RTyWbxRC+9/EOaCDQQjTdtxHvZljjkMuaPvhihCfSn22famK9UZaxhoUJelF
nM3jFc7zhXNNuLup0pK7kFjuAl63lpMaO6OIBqcwvqObaX5ekmUNUdnoT3FhtXclvTjeN9WKXt+S
l0ZG0YJMatuUzv6pSLVmqfCZFJHuLKn0F7mokYZVgBcWCGs3Ifd5UZBRDSjqjak7tFf2xqUjsVX9
KYpvxJ19j4EdWYwc0SIqE0dxfExe9W9ZYjb6cYxb5Zph7IVrbKMGkT2SxnOT2ecbkby+TGXN+wMs
0Qm7oUMJEVm58PU5vfRNVLMBQm0MN27q81ESYhTKhQOjFJrzCPDE8FN1qQ4Jz+Lh9aG2H7x76VGL
RoSDOi/Qvz0qD6cw0Si9DcnNisWpK0snC4w5db7OYkoNejZD9fT6iC8/biOP008DfESlbu8DBjMY
urqXl1EF3LkK5lShkwDHk0ZFS1x5ZbQLVwelXh1IAykaFMi9Ck1lUoJUYq4Od3QRaR5kvknzVlP6
kICgnk9m2blN0MMhrB89OaWJH8ce0PaltZTlZPMOL37mDGt8mGpP5ge7Mafq0FR6H/ulZTTmmxeE
msQmAksHl0by/iTrHQoaFTqbkQUy65B5s3VriRqjVlcXD73Xr1fGu7Ac8Aa45umpwgTdF2jB+tVU
emQexW1uBEQdbZC7KPNXxujcvL7yFxAR3E+krRsGlAj+xb7uG1yWtL6ImIClCxWCaz2gt1Sd6hak
WuANain8uOgaeVqdNiOUT9oe1IYsBIqMVVMLuMdlat+laAgJv2xodYd6Mk1JSL3fnsIxn3iDr/zs
rRp4fka2GiGqzihb8tTvgRwzipZTW/MUlmoOJnKKuQ0hgOqrHbSxZf5LdurBQSo9Lh3hmPmnUohy
uberYpO5JQe+VgJ4eWjRQOEAgdOhuofV6fn9wBQOWFLxgyZN1p+1TLF9Y/K8wwgh+6ke5q+vT8CF
4QAUQKnZoira1LuWQaao01SMWQGfbpxOKbrP74d8BV/l2VSOzDW/luG9fFM4reQftCjpR6CueP59
udlXhiIsoEhZn32cUiDimljiEKadd8hr3HBXu8meUI3Or4Q9L+93cNZc64itbbf7/raAnCGhkYkx
qoXaHFa3K4K20p0rbyYp8vYg7/bU1q4mleMKBO6/m1O7zGJ1FIUXdUlrpEcbZk3yvloc6+Bpi5L6
5YTNcjBhl/Jd6yfZHVJr7pwQTYxx8UtXGX/jn0HyBTPM/tbPVvJQxwW4EqvpsP1rtXJs7pGh6rtg
quZFgito0wRskZ4AuFlixMaapJ/HD91UFUBSVuzBg1nEBT6oHMIW4XDH+6dVC+Wb2Vjlh1L0dkLB
UI+/uUmSrr5dEEGFQDGVPyvKYktYraN8r5VJ/8+yzEV5763z/MvSxjGHqWKNVWAIKBsBn5IWPhpz
qOQBYuu+tN6spv5MAdY6Nr2VLsHqOYv4gFJY8VmtSvHNyXX5TZvXvD2letF9SV0q6ActW9fVL9pp
6kt/iIX4F1GUVEYDVSjFd70infzawl3y0xRXPT4M0CaFeZomm3aNpwxL/U+SGVQjl6WxPiqqdH9m
k9dYhwyFoOmk45ol0MkQfXsvFHqy9yUUriQcrLkQd0OpLOodQHbD+DkWHm6OMH6m9deo1gJ9qabQ
gdBraxUHmbcU1BxshUZfyyXyoaji5lNpKXEyQt6ZPfX3OjdehVd6MxnvckNSxsWuc1Z1rmRHqUjx
sdwFrPtbd9PBDgCEVTOhrWH9podR2Xck68tJLGvTBQNoUOdmprY13hTuWPxOY334RmeaCKUE6fE0
qGhC3FA2SEcf5OlUhXm/6LOPpqCD5ws8gBq7rnRqAqBTyR+3qg0zgHKYr/5QlcUPuSQTvO8ymWiP
NK77EUVhrQCaVqZf0d6uG2hvbfG9R620CHS3I/xeDPILcHeACQ94OJSND8hAW/1yLXj3i7byhG9B
pv8dJwiOBZoG5AaKQLIkIdg5rwgJlOYvOJJr72kh99/BNvTVIa070R7GIplaogZ3HHwb2fYicD2U
fYPWWrs/NGGscARP87h0XpX52dLb90o1uMD/HJqdpdSEFtCoEUEe1/YQjF6aPSpdi8ivhZDx4KMA
MNyJ3C0khney/ZI0orjLLZ4rpSrrn4thl95JF4tWhx18siLw0Bx+zHpp575S6eMcsP1FjqMnFWq/
XS3nX2004m8rlmG3Mp+z+QDTB6OiSi2MIuzVNTbu06bRIbyI2rxNqYxLX62n7m7I0L7yhZPEj9qq
Zt+8gSwQnY8s+SRFnH9WrWb9kSp5twZWlmpLkOtx8gsTmxSjUX0sskBAvUx8BU+kJYyFU7k3tdbP
Xwy9MT54NXA0P5OJ+DKL1XryEnOYgrVZ7PdDCdo1TDN3+iVNZdH9YZRUSlvXlSnkrMFAFaCrc5Sz
HVzUw1SOy+B7ch0V/vvAbU3EHyPYL/MHwG+JxpdlTpOHQyetJjSWLlt+QSXkKHdeZqWhXF2zuFH6
xrwvac49rHHqhSXkdaRq8EddfPCP5hqgvzvKUFJLKf0StbqgLLrpo2LYLa5og2s+qLPIv6NLH+eh
V1RFg59jHyv+iE3qN6dxxB9Unon1ko1WhxVN4vTswgpX8gXT68BasuFrmhRdEjRzUq4+NhIckLGd
e3Sgrar5KSz8ivyYy6wMu4ZS4bFPbfuLrebTn852iy9GNYj50NtjbwVeZ6cfLBTMkhMYe8hJS9UM
SZgWrbWV0ojPQwJ9TyO4SeLOnxJFP5mdKJOjIWlX+WPSte9moauCm66cnmJdp+ZVmZJpk05u/MrU
LEkPS9ss3VGIxaWiQ5/nu7FWeRq6VMjwkYQo/9QpaTwEZWZbX6nltf0hV5JW+nBF1z9K1cuNVTi7
q79qyvIV/+KqDbxEKW9ak/w5mBqhoUOBEqkIbfaM52tKXX2Acph/A8kBEm/s+nH2PU/tfyRJ3OBB
U0n1H5tK7NcCUAfqBp0ufhTWYjeHBOE42/emHt1FJ2OsIM+yDaoOA87y8zir/0wZ8K2wtey8PIzj
7DhB46rFgw5F4lGDLzIH/ZymfWDnqfEFST5Kj2o2uPVT3Kt2Dy5wrP5ZNyQLx1FT2sOaVLir6Q6W
b6ZW9mqIqHXfBqh+z19qmENdyCurWJjmVDjKCsJzpFKQ1dH8tdURroRxhKqtXa2rc3CVyQHs4yhA
JgDMIhtqmjUAXzW24lMn642A6ZgZk6LP9BYCSwhdCdA91MpDPin6FyoBsvEBkAGTHKQ0fnel572D
EQX701ng3fhNKYcKk79ieTTmsb63RNo5vpm0AMt4IsXDorfLkynF+iSLhr2a4M3xx40J5g5yJYrm
7hD67ZwLVE6LNnGbozmj0O179dAvoL2Q4/SVvDSLe6MZzShLaPAnkmsBg7g0FcGSj81TZxqpOOYj
XIGRhoK8RVtpbWg0mV004yf+D05oSL2PNX/DgPJ4xjU/qMmhap3pTz2uBnLRmokmQVV2XINqJ713
ED/iJFyGxTlpetU1gRFbdhWgudn/a1XUK/y1VtP0mC+9U3LKEu8PXYcWt2NuE8VfJa9lgKP1muI3
meGJSLe7/DNk9rgSW6SSErQsTKJGUAx9oCVtUvjaVHkPaZKip6Iu1hwsBR5Bvmk0+bexGNJ/Za1P
Yxg7pbtQzFbsx8RQJeffUsyK3lZhEWCgKgoSiodVNKyzbw5V97C6+tAFC726j5hPDMux4+6PBnuO
vXAuYyLkmpdIp0S4DC647gx1T+iDvLq2HbdfdVPqK+SURHxulxUr+EqCy/Px/3Efaij/Y+jMMXtS
6v3c3Yj/4+jcuuPUlSD8i1gLxP0VmBnf7fiSOH5hZccxV4FAgAS//nw+rzs7DjMWre6q6io26P75
gzM8dc7gyyzEPtrkVZKoLjdtutli776rFozF/sNWYxNdtaJt7vEhw0pJk7QW5kM4b08d0Q37ZR/Z
/D9TJdynhABnS1Pg7adxlSp9wF2v/YHVUluf5mCKZTGEO5q63fkWZnDf7FTko+rVyW2wlcxU5XLt
EHxVx3jl9G5z5zgVOOEyj73KDQsg3I+bVbyiVPt/w7G0T4fesT/zgprwTGyyDnF1LIP9TL21uuho
CFPel8W+jtE+3ta7v7y6ruQaxGC/Ndkw6anMRkGFzQlykCaTgcvl73QdDipJjMIhmk30u09a3jD3
mP2bspXJwicA8MzKmaKce71RQxY49TZmlRijewa6xmYxBrKqCFp/dU9HNwoBTDFRF2ffhmGBJBrp
Uo/9heAVSZNHhEdEYsRlXXaZY/Zy4PjVzp3GF0JmCk00f9hs6ePYg+Bxz8TSyUqTGnPZFthJmLqe
xqslI+CfEuHa4BZAE4uUVZLV2GvBWSn3tfskCNSW2MHW3ouUqnpzwjV9j3HjQBjUU9PX1obuxdR1
OZ/nY5G4FiHNmgGmlTPms7aRw4EfHJiTaBjft9TdVN7DCVwRwFkPV71t/Fc5r73P/OE1fqZmgXgy
XWdvOLuTE6AzDVGDFNj/L9wVZigfg+SIbVYHcNLMuiHmjkxY/ZypXdTmXMPQLJjMOdN3txu7a4b7
a/ffKoZjvhqC2nmW0sW/SCPRf/O+pSh5OOOOl7URqtYMHYa4Goi8h6vDY5QEJ2vWl7RRk5t3JHB/
aNer7uqY144oeb+frrCw99qcNQ9uEodhp6M9lMHDHJRDm3VJ7d2Y3fHMRSKy01mfmPUVB5WQp3bD
nrykPXI/OtW2NyYqTZcPMfac+TIp+2tCordktacjQyKqb21er/O2ZJiJlYp8YtPVJ2+lEc/Tgcmm
4Kh6Qw6DNP+tu2DDyCht4jbjlnHce89BcnLLcBD3mWgFza6/Cfk8Nc2oM1yBxF9cAEJakHTALDqe
lDyZduCQBSSkmMxNh+mpQjs5ZrghlP/5q7f8PJScbWFpPga+p+9JYMZLbS62vfv2bElsN2clBCU6
n2lqXnR7pI/IGrj/j2ifzVkfiQyydkqrv8vkl3+gOD2Zh8nkbnlUBop/FuPchxH66HMOQjrs2o2e
JW6QczY4c/dQKVeRVj+E9g8Od3ihp54VSR6MSptiT9fhP3bD51/f5mPO2dCPvDuHt34xI3+jPhYk
lyIt9yXr6F7+yH7j4wm9b23eI09+KFljN2fh9M1fRjT71au+1mD/PUc0kGrumCa2yWRtHVCESxvy
wMZ4+Kb0zBhSi99l6S/3aCfCIO8G1f8lBGj+G1Qpt0Yf4P2WTbU+mmJpneA9WJnNciTz5p2BlkJG
wUIkmlCe77pKBk2+e81WF7R56vv7kXDgy9HvH6GNJpWRm8NsGYrD/2Dfjs7HabbFFl2YQt/u6Ta+
N2VjPsNVIhppJaNThgzGeaRjDxlf16kvL9skPZOt62L5Nffh1JyIpdYIV9F2LtyKdv8tG/zpsiWe
XSfngm9vSrJPqDZzt//nmKq5HYXV7Y/BQ3Q0OjL6WbO83p2V2VNWQkaV+rcYkDeqSLSsLkmJyLCg
71RIZbx9Uxe54byQ2Xn3K/rschwQuIiVyVkGgtda2j53y+gbKJYV1zhBLPM/8kGSLjP70TADVsvU
n74v7Y/DCeySRYiQuoIaXT7YyW++omgJ2iLUTv+8CbcZiu9DfTuSnDLT9kfulLPdIe58dOSgbXpB
p2foHl+SPYJK0MZYN0d84nD9Od362ZUHWsjUOYjyZsi1V0ObTl5GazW/Vcme2DxuMZfInHl2/vRc
Gv+VNho/Or860sz06UrtD8eQiTii6/IC6yWUP+Wkedsr/Wvv47DJZsfO8Zl7f39p3bH5gyBn+oE1
k/yYo8OLL3bzpiWHXWNQ0tGuuDHksI55fciY8i8R/2aSCYfhuKuDP+s6Lw9+w7+bNaRdfFrVyZ6p
+zAl3gatz1XDXR3m7mTNU8+fPfeNkzqXSHr771LK9LncljYtSgeJF2/CNHMzBwD3GaIsOq4aCcP1
1pZHnTv96iM8S45QFMYMzVtH73tJZZJ+mCMKqOPp0IbUO2zi0d6U6T+MgKYuoxmc51M6l0F/xqsh
aXM/qSmoe2nkL7pG787gGL5mgQo9BrDY0/o8ulPyx5bt/hEYsdyE3rd9HQmY+yflmrOSLCH/YCrX
gSqJNrHKPCCAz2UPk8c1PqYj96O2+Y/+KA2yPXGGG/ZVlhiUYkVoAB4wlde1OsCR9OQe5tKmpgWq
d1tuj+iY45SB1peXlsncXs2YXjos6oeOd6p1r+9RyOx73ixJM3IxTUBQJI/y28eTf+4zLYae68zf
TXLrKOO+rfW8PrI5SzN0BLK+o2lmXNtrAj1QROhNZvsmAOyaw/HpC9EU9lmt8L8/yVBUP1ySMq4G
IcZnc2jtEN9ApEpWeokdC1PWscowzTIDphVJ0uR1vfN2rKyzAJdtYj8lQd3/d2xe+uE6y9ySn5Z6
cK/Tka7ZluyCdNcEbDxfV+W/+u42frRLaklwnBNjstpq5V4zN66GjtXMTU5KmevlNehylYWJVS9V
oJg3om2qH1wnZVqmo6udM8uSsBzsZobPbR15Q9ELIn44VhPmnoEX4T/Txnb8jPpt0Vm1xQd3fZro
n11ry2dj/ZLAJ4iLf5pP89ClgsXG2OuTH7ZZLM8o2+8NbRF/lIi/ZNa1DGWZLkG2s2BOqz8LTo9V
LsdJccNUdTKdlHL8f8I3SV1gnD1yrSybf2Sh8llVHVORPpS+5E6dAGj02dtV0t8sx7Q9On0ra5SH
S/qkonmlQDvuAbARz/5SOKCtw+kIR4fDQM6nl7nyEDfjOkYBD1xG71jrsGQD1Sh/OIFX3xOIAa+b
zHb8Fe+rDnI3auyraUXF91Xt0Y0zj058w2pi4kEorZXFwbiKoxuysO2XwraN2AWUel8q2IFlqsDF
wFmGKYVzXvr1c9iSjvGtlPqezmxfL/J7yTFLGzCe3A7KPs60sR9DGq3YBsG7v6XktNUM5LodsYpc
kw81pP3rRrYBV4XF9xbFZcIs1h3j9pTCZNVM2qPwToE8ZMRiW+y+QAQ68/WAjduUpaWIHvqw9G9i
XlyRJVu1ftgqlP/RwYkvX+4QAjVxrKTCKR+PHlXGkDTLcnjzpRwa95ZlVjUj4S5HWySmUn8af90T
qLO00hhLpJE+LUc1/9zA2gTNe9WpE70A0CJ0W6OzWtbTV++SpwX1U8q/21xRPnsw26Qwyejw5h1W
PunOq78Q5jBji2ndXg9P28c9qM1vzof/zBpy8B85taLLrEaHimtmOX1IPCzuq2qsxOXoturPTseY
5HO7gwmlMcNYdnRi/FWZbfh9dJ77vg2eepmxbnp3pJ6ji0Gp+IiHQfynaapSnZTeu7aYQOCG4nDg
FZGguYJkTC3+HejNf2v8id77wUqb42LE4EqnKj7lDs5f4G4VceZWXpI18Tu861yve42CEge7TpRo
SQLufzdL8d1Os1326ZyHrrX2ks4gLLQt4/ITwlr8aON0fFnDerz1piburhbpunXR4VcS5IbLxGZL
7bukkAjv0Nluguq1dKa9ymws2l8mrR3KpjWufxrHOfw3OPEOnArv8340K2acdd+oAGi7c9UJ4sfc
qMjYGIFDvPz0KlFPFLXKjy8D/uBJxrlEXM2nw35hX907ChHlrSnHEsZVedsXokWqirvXGBrDMI3O
me/rm+TjmL/uKrbMCwtTzrWvrAkRF8AfZirtbJLRemwfE0sKQ0Z2TwIW19LLZj2swJBNqgkIFlmo
MJlE6t1AmawcLL8S/T8NwACe7bnIPmftD+cAGaGXB8vqMz7XcwucgICtyianZyQ+FE4vWTgoPJFZ
vOC76su+f1q7ieTf2sho5M4d0zSv2mm+MQLLOR6x3dpCkgN9308yjXLiidyfpZ2jLw198TJUGz3G
0nE+V/wNZ3DCcAwoT9pJC79H/ioWg3eubeLmbVv9zX8jSCV4nlCQqeGcKMjuX3DV+t86CYcar5OV
hMuL5q4LLzjgq/tOwKbm/iTnO69Bu3HFDtYmT/s2lh8rteOaztDKc6visM/7aBk/g6Zsj9NY9smM
tWsE9EywXcroPG7r26RNDcpKza4vW7ys9+mysJROmPb2VU/me2JjQPwR7p162hsvHnBfmH1D89/K
e6M88dRt1m1OE5tgTZaMev9qZeTfjnW8v4aQq78kpzTEBHkyT7v15z9jO0U/Bwh2ELQmYtwc/HZ9
6xF2j3cxuTUzE1FvGCsnQfO8Sa8FEtq2kFmCQtpMDwp0dfau+jHxtw4QJtxDH2jf3ceFQHl06zIC
LJh1dYIVGGK6nHanc3eRIHenevZKZi7Pb24UaX/854GIsMxJrOcWM/X1rXU6/ykBOaXdQHXzz7hC
/Fo77bzPPIuXDW5a7vBC2mM1lGn9M158Vm8FIzJM92jamwVMSxW1Vt84IFXmAc/ZfmQFTZjp1JY8
DqyGjW5YwhiCs1v7qffZeyxRZkE7r8s5icqNTialocQljIme4oD6bInXrIya8iG0gWvzbZfpy2Am
O10JXHz3yyYxgP0GF1x1JQxD3CkU0m6n3h+qX4ODJhb4YgbS6Q9TR7mLI2xb1Ht9LLduVLXlyfpH
nBbDECVL1mhMyovx28iftmQZntkN2dtsxoMQ0Xds+CK6dDYvABGjztu0d5PP2u1DWMGknt0bvXpH
mMXcnnWulU97tiRl3/Ey0aZfIIaOK6FXBocpUpMsJimnHfyUJZGT7w0uA2CDjgNoaUfYcca/3HpP
rGFsKDa5436JvUwSfHTCbxmyCnzpnogRsT+3eF1SkgrjhT3yCCorI3vGHI/8+iaRLxGMW7Fsibrl
0pbv22z8q7Ttp78dN1h9telu6M6J2WV7jqYpfZSbll3BywKE0Ir4e0Oqjbr0NHqspWbNGtIgNgDs
6vx9PXrXlWnG+L5lUPhb9gHGANPm/x6Xeh+LtveGIbM41ox52rMVgwng4X2FQ0BnkwGHLdHFi5VY
nvawWY93QA+r7w8g8OgU0MbU6CdM9Y8Vxmq/eFB38lYS8sNIsNax/DmyFCXO3oSLQQEoGEzXfhW0
1XmL53p8CHZV2qwyRzxcG+D0mUk0IHCZ94ImGDS62W+kH2jvnbLFRJMq9h2arDHzGmV9wx38YN2+
CZ+cFDMWP3PS3S4ntlT7V7qqMroWwPjVYzRtDHZdEu6ikO54fI4NUOCf9XtL9LJw0BZeeRfirm5c
7+RT8tpTUyHWzbeF5Gmq7iC9M+KPldmU8wOV6hmM5RpchRf+z7EMbnDIipZb9MlifCMpI7F/295Z
NW8wxSfrGB/5vnSj7UMfJCulbXTbGRvf3vfvY2uj5oZpV3a5y8VIJ2ZMjdS95MaP/o5RqNILUL6s
8j7R8CN1WKXbCW4i/VnvqYPsbzrEX38PtH3uy0ivp9F0XQqrOiz63gQb69R1Gkzupa+F8O7xeHW8
i9M2kHrOTOk9U+emL+s7s0u+b4lhxQIXeu4Pz3yqqgUH6crdGpqX1Pva+OHbHRDc1J19QMzlDe+z
oc86sgDsXR22m58r1iBobnEl8nM+9LS9Y1m03nk4VMyfXCSJyWGaBu/JKafEz+tEpc5TQMOmzv56
rNtDWpoESpL33fzwxnU292DTcfDu4UQSn7TVAczKuAtz0+6JWe45896SM1UqvEIXXoAiGJNYZNum
Q/evB689F0kDFH/tm75X18C4eDqgrefSWMJEaOoUl8PVHC6qLsKoMfoiVmRDGYk1u3jtgYN0Jjvj
Aua4QOf5tI92uB9iTe3vmVt1YeYBHbrFP0dmPabQfYYwwr11va0FZGr8ec+FCtKFUQiT1psUoO3z
UDucMsuJejkxqJb+uZpK3AhZITDb3ZBOnBso7cMWC63O+NLiCyC4mxqseexqV6cYSTPoeMy1bNMT
GoDI5uW4bB+iO7YgZ7kmODIO2BJdVX3cLmfdHRFTQ0rO+EkM27Dkc0A0baHJ4NtPJY4joqiXYNp/
dYkULuRksEavoVZefJPCpTIU4q2Y+87Ag5M0t7zNky1FrohIGPPN83kATYjyUTT9thFtu+zLYm++
Lb73wh5B057Y1xF8rOhgU6d2ZjM+pGYIn/nhXIgjH+6nXoz2imNZU0xF4PE/mZw04fai2q9mXvaf
UYN1eEa0ReLeubV1zVmlhk4iNPSXMHQObV0dVVLdtNXCPdjVzhEVKD4O2G50zWrPgU0n/4aUnuAl
YJxFZdcumOxlgJPdwJhQrsdP5KWTzNAOJSV0wmDE45iuZXl2kbyqN4gHzS9ma2V1C3AB66+bZQFT
hs+KTr2tPd7hXmuo66r3tp/A7nV1PmyJcSh2adFUqITl5Js6TBb7MKyxcx8ip0iugQ8ilTnKbbzb
EKzjjduo3IoFXIH6Dob0IvgWQOKCLiACKB6g6NxuTda8EnoyN0tcRTJrG8bGG3WEGBITv+c9A8Ey
S4g9ZYFFRw5rl/wO2o868MajGM3RlLmMDkWU+TQGTdEOCHV+KylpcX14qDaLfcjtq3lstPuYdqxl
nuUmE/feJbGLUr2BDUBeQojQ3iD998MThqktnpnQXP0psQOLauus2Raq2x4010PO6zz4JfLyH+G3
AcqvbqnrGtZ3g5Y9qbZkwA1QU4cvKmrcrVg33I0/26VMJlgBCmZPIw5QAwrrcsJxFyunSzCDTT4c
wmubwkHZ6p+W0KTL1VAFej2nyJXrl3W2M30DkqzhbB1cu1W/7eOVMXp5lcgXb+e5TeZCNMsBfYig
o/BrLxzuYr8d1TXXmSyvItuAhTSLhhGcG38jN8Vv5DvAVhnlzZSUdZaU4foljyVqsBzo1+BaVTOO
UBurHp9KefrRwHK94wlj/w+QuCD+y7L7ZzBhR1xXjfCGF762BUpLB/FUCNU6ZRYe9L4WB2bYLWQE
/nkYsFp7xTsDGXpMzN6/dtX2uBmofubkmCZB7kGtwwtfwc8Y3jPxjNBiHN1cduDc/8be9O0FM5BO
5jOEdVyIIY628xTAx7OpZp11GrOYMGYCtl1329R95WzDhlcyWMwdotZmO0ftOH1wRunlsEGxbHfg
KEqei1cRda7FIWBAtmP+xcAgt8c5TOs7VpTn6lLP++afR3BggICtg5rV6eENKGkGvyyU6Loom3H0
R8ATzeB+enKDOAtZcZOZdXxz30DLp5fGUD9yT8MK5qG0Yr8S08zAtjq6Wc9DN6nLgp6qyv2eLYM7
AS8mi3Jl/fgqwZcLge0+dHvBHvWq8lHs3lEsVTiuOTQClzI3eeNDXQffkTdhXN1b4qIwox9MAniX
dvXDglQTsVC9hnywxjtOUeMt/mVPh/l3O8zVw8YKNHKXhuf2sGCW54NR6WddT9HDznMPeVoS5ANs
2Yy/jO3FH7wVuucg7NVHVXoSccV2BMfTt7gmuff8DVwVeZLGLQhcW+XgT+ORGYxrP/xOxN157gkD
6l00hZfDOsM/r+FdPve2XIYzKXpheOH9W5KTqOOtP+MBgQBqGfddXYQTdfYSoRbQuW6qODyz46PL
121lEC7mIPgu/sPi/uKHefPdQjPq/SFBNQ0v4+h4ohhrc9RnlUQ6Pe8tGSbPa7k1b0Eb8LY241z+
7khlAp2wgf8BlYNGq50787LsgIEnW5nwY65YCskmhjd4YBoS3nJq0U8NnlbnZT1PX/hBubJo4H0e
QPs6JDPREj/hMjAjXEjCrT3DnNsdZKAu3cz1xwYt0bi6A+aIVQTqLd3hrR5t+tbukfpCCBz098Hu
NgiSJQsMYht7mcdjDX4WuoSfsYPHk70s4TTWV8iySOqzG6j06xp/ExJ00euPyEz7fx46G4m5ZsI8
mpBD9An51jZ3RPxxuZdRpINbf1+0fjdoIeNz2QkdXOaaknKzD+PUXLpBErU7aX9DDyOMZJG1ZGhp
gYvs9drEywtWwJxNx4nUh2Q97T+DmvqHk+IcnQ8VTjUgwmQjX7UW04Eiio0yb341bGin/LXZr+qd
TKeLs032ebMGtgcgH2eZBfY9LUSywwtVTs9OfFI3214oxeiKUMPs+gqR0moK/qr7hGc9SNjISiKG
psyy9RmltPw3bomFeNpjiOYJqcN0ewixjHlEcNuzXJfjsyw3O10j6uOLoHFQmSYdRJ6Tbh9anQGN
7fInLDbqCJ10My9xMsJVZ6x3jDgxK6Hr0wq02t53Y9v8rE3Xd8U0YsRyGuIpGd/73q/fWTIY0K3N
UdqiD5Srl++lV1LLsbBYrlxvCQzmTdL9bykN+hy09uGBcsps/+nFObBnmJp1wZSiJXoiDkMStBJD
Hk8Riy58dON6Np89kapBtvqwcLlxNSvJ/eDUYz6BvjTnOviWcKfYvmAM6Cv10whMts+zmQmqpS51
/qnz+x1N0eGmfa4jj6OtJ7mQzltGarnrB2+NEHAKZAKDHSuP0y4IaXVTJ7rxhmq099Sv77YTt088
MuIQ1UfFnjoIaeWWyIpgUYbrgTS0qdiGpAIcXcRcF5MnIolvkf6OoFUJEN8+phNKYOAg9IS4WYfZ
qtj/gpuHwC3sVkP0oJZ0kTFQgAmnrOwhimPt4/mqgR7/c+gGACwG/d3ozKqODqKpp9dta9Lt2tbW
+xfpOipPMwj2j/bQyIS4A+tr2NQ4+iYY5XpCvh6xDGLroIARDF8nBDHRiWWE8h8Oh6hrWL/3no5I
yPayNmUUX9fkcqLi9bUvuAHUxEwbHi4qICby+lzRCCaXkN/plxtPLG9V7RI3lx6pcf9Hz/jvZ/QS
sMpsXQziCmC/umGL3lmvAxGm3beS5VB5JC0TugBEnJ7HCDw8E0MCTKfbxLO3VMfW5GGqklPyveiV
LXAC3lWIHa28MOrUrOlVXd3foD3uLLLKULPEHoOVnTnNQ3fvIRGVvGfgFCeW+8ubYd7n+3qJSrrF
aHVfoL+2Z5Y30o8ZDcX8TeTVowvC7NZBZg/jfjVz6nTZAjVZF1A5nn/uUgs9AY7eo+myQNnr1MzP
sQlcUxCJY9nFXAeVZAvSN4P0WBtxAjfvoO28RqAAB2VvbjuCQXj7Zm+poOJBpt7jwR+du8ZXa1Ok
E0RuHrgdtn+iFs7xA9UF2NkylWlUmN4N73tUXPXzPvLELUnQUq85upLmvl+sNzz6h5mh6fRepxff
aZrvaALtPbssUOL65TTC/pjSsTJZ5Krlnx2X1txaUNzxkV5j//Y/SEoa3cEd3QvkKd1GEC2TeAJb
GkECUCSQqSbsdDdq0wWZX2KC+3qA4NIndRXobkmj4PzypsnZ7nbi6AbUXqkTPgBg9dsZq/8weHPG
/vALhFkW8Ddq/OR77jCsYCA7qgtNx9pknWkXh69JpU8tIxcANNSme4UkOf3to99uz8sacG7StLeI
EX1//7tu6c5N102QxxVaGA5VuVRfDssp23PlO7BtSdlJ/ymokx0dKHCPeTr8dftAEtvNiFLR3mXT
dkTyEizImUiJTx1d+MeudT7aeHs61lZsdKjl+Huhz6lYIxmd34Tb0gX2ocDLIfXlZl4JvEiXvxGw
LmLwwCzst4yHsi8Hbl3u0wLkg+hBrEEwXTVm4xqq0LT9EPEeBCAZYfpr8Hr3z5TO8U8frf36PblN
v2XVt+mLKFvk3yy1tOmdcVXVP9nD/8ackiaZLqLy2fUG1UH7pgR07Y+jARu6m+dpSu88FcMQBMvW
vYTsh0YPzrKK9kKDU4qT6KBCiCFKNwekyilnZtWoauxdG4IoncwabX9TLtQt17VSVGE9ugPhpRPD
e+l5GvQe97zHFlWhzKJGrQgoBmbbpx0IaCywBRvKjH5CLudAHf2WIWydcfYkbw703X47HzBQbfQm
6iCrd14SxHdLcJRLHs/7CJg1itXPK753DK/WyYz0EFGicvbV5u8OlY3OYiRcUQPNo4K8KXkF03xv
QCHzbpLJSJeipiHH3JknTFLlzl+HbX1Rfyuc1/3EFlMocg9g+3fTmd5kbND64rTGdRzca3ybqiLQ
WFLf44GBCFqlQunXHpT1OO8kn3yfxhRYjd2Kts+PSA/9OUBssiOmZGxpcf1A1eQDBlD3o/DdU0BF
OY2sJy+do9V8a7auefVmJXW+6XZ3itWis4VT9VEdByDQjwfxGM6ZRELpnwZVVerGeFNb3waJ2uhH
/Q2VJV8NXebQmP1hwOIAY7CpH+1F23ZsmSb1oOms0/2GjY62f2dVOb7CinB9nsj2bQHklfpjwrj/
gk1MXsm8AdReRYmA/hDHPVuI3WPPyvKTGUayKS1cAxrNdRfPPe0urDWE9XOwcQnBSmKXRAdk5iUv
e4GA2V31djaD9tM7gEYvLtak1h+8DZMtJEM95LZnyIoY6TV/y2TbWHfYZwRtexUmX5VNRXVqG93Z
HGmbVldpPflf0kGgeop6ZBFMiATq4cI7tSqCUe7sfysi/l9Wc0d8s9KRPgfH1LmP3k6dzyEixHzt
N2t5XLqg8n+jc2KNQewyefVI650fFTK7BRAq9gzISVKOj2uyU6R1suF4t9kk/FM3XRtfAC/gu8ZK
Nzd+vKesJWDl3V9xqS+IR+PKPcVhPMsTqlTkb7qfvdtDHXAMLd6l9Y3EGfPHuOjxqhxGJEliKvlQ
e2PK5VSObnCTxJIq68+j/r1JR7jnuG6p7wzkFFkekhmoa/po+uNxobzZOtJzXmOl45/csPaTK9nQ
xp/YZwoUWpMhxEeqrMaYzRWFNqyNjPxr+2T9te/OtN44sWuIKq224Fl5odqDrJSr+KziGH4sGARg
vsF87Pd2CHC8CUdo53xQvvDEJeyMrVosxs7HGjJkgcHaWp49x3oNqwhmfaodZ/jEpYNxd3fd+WNs
+nY8I7lCd9xuGxD9SE54SC8+uL9IR9P1K/s05o1phAU5m+xpsR/cnqgffJctmZnbeKct/480Q2NZ
TFwpZ0Q7I7Ny/QQZs2SOfGjRTr5hQwltFkz19Jddgm7Jkg4D59gfyX9OyhWsRh9dcwuywSnCUNPq
PCEt7YPI6/bn3iRNnGmIjzqbd+QaWSObY8uCvm7QU32TgHcJkT725JUajUW8eCi+N4jIKTe+IwBI
9I5f2IIRxmtwyAr+Ab3D33hlW/k63szRX3fuEc3nWCD4zkvX+tPFp1krv/n5tMk3CInT5NT0YLjz
j38bXsf6ZhlYPwMkFKIvHONTZldnDECj+EDtnZRQEyjyJzQiKAMRwg9i3Y5TrxNHn1Ra2Qe8lv5H
2pksualsa/hd7vgQAWRCwlQSklD15XI7IVxlm77vefr74cl1yYqq8Ll7sCfe2ykgc+Vq/ma0nxfe
JNoo5I36VaVkDtsp6c1hH8VuLzx7FHN6zNQka96XRaTIlqyDuTNEU7yjhEGbfzORTrIddGYaNNur
8htqXZC3+BQi3jHjXIFDle4+6xUIqg0I8Cy+XfQ2qz3NdsBokZdIycuVBRG6qIeg3zeQXtqjo9E8
ZyS7gH5tOoM914JhbXfwPUsX5MwMVDeuBE0uN0S/xkMt3ASiEnW3KZXajVJdG+5U1IXq2haz8Swm
pFGZkA6jPNA3muZDG7tj9T1tVWtu4wGs+2lFfVU7AwhldaCD5ww7Wwtha5FgOM6xNcYkuVlqo3yh
EJ4fiWppfIARE99ord1Xh3EKY+sKsLf7hKBV/KLGDmR/y4B6vCFNjSPKdtTAN7kauJrBRRWxN0UA
R7fQBSAUMYAN6R6VFIN71NXwxKtjwdUMlM5aDmMydPIeapQR7wOzS67Rd106ryXVTW9bKox90Qs0
ulytboiW+Bv+whpIJiegg8MXVwbxrTkw2tu1udW/gPB1v0UKVMK11ifjcMonEM7fs7zLW7ADTm1D
3HTBJSsTCsiOknBwuaKySfkYbRU/CXvGx8lALZhhXRHILdf8km64+3rERymWWlR8jUIetLGX2g6e
QfFIMzr+VWqD9lIBwSs21C9gt5qoz79reUFuiGxAvRyZ99ixZ0VZSuKUTJGHYeo6rnJEDLiIPPa6
oWNQ7GodiO3GkSKVXmoozaIDv6jnYooYvBkDLB/yljpddlMBQ9TLVAwWcECsTRxtDfTHIekX86vq
QUPtDEDV2UG3VfBsY6/82PRBD5uZWdodjA9gUv0EpGUVsAGH0+XF3PkWfex9as9TDVqB/ZNDZiua
z1EyaOYRCCI6hY2wxulQ086sCQS58x0SsHgAGmE+E88He8VBpeGe/mEdfTAiva/A5XM7dw9ROpZM
Y0CIBl6ST/PIxWPF6dEwQ5MM254pKynui3Kn0er+UtaR7A9ipshiHhWW+U1k4iMBLy8o+3s9sqp2
N9TzcJ0OaQFWFGAjRZNgincDaaLUgbTGC4P7XFQYM8ou7qejZtCx3tA0NY5mldk6GK0JZg6EizbZ
oeFTXFlJUcs7PDSiZm9ra5ulHdz4nh9UfAMjzPvZLMy4yNRmI6JPgIFy9UEEEwMMdI47ILro4sNo
Gcu5PSWqdHMPGTX1LYUrB44e/WPnQFzTh6MWAT4F2OC2RET630+Ay2cyZ6s2w5uw6YvudnSXpadH
odiF8E1DCqEG4+1D20OPP+RNEKhHflRBSxbaTbAdA118DEqGstvKiCl0VRS5AUC6ggDsRsD9Zr2H
Nz4w+r8OTM1S+wLCwlWasukflI5x0pEKHXA91RUAOLs2tOBLlk49jc6iHH9ZgAgWn4KrmQ4aI1px
AupOimkXqdgDU8/YSEmc3vSlMYIsBd/+JNcDsV0KYtEDaaf7AlwxhfOrwr7eQscyqVW7Moye7DoK
v4MRUvO+QvXToobA6w+2lVTmvs5/F5zo6QnOHW30F3OsmnEDFja5GRbaliecI/JhO+Vp+2syIxrX
qaItSUxf8QxaXfC1Y1L2Za9bfbWcSo5yiAtCHN/HYZ7ArlAc5U/cyAU4fqb64U0E0tk5AQqPxa5P
oZICdGQEuwvmrr7KM5EEWzp0zucatZz0AO+PHKbPUabxVWOk0ckw43Lc0rTPINcwLkJjM6TftwkD
ZtbbJpNt9XksU06ZaSZIX6JFipeCVehd59HGdrI7QLZ4BNjTDLNkNqvwDhe+kpt2yCaPvr4MvDwZ
6V1XmnA+FiHYJJ4Uu/QbDhnwiLWM+6CH0uiP2eKQrQTKIUTYFiQjG6Kus2uNluveFVVpX/eTgjKg
aAAQdo1R3YypvXyJGwusW0u33d3mImCC5qY61YyZDPN9zjq8FVgGMQe4ogahw1zEW53Rv+UJnDxG
Lxdw+rzCkJpOYtmXxJ0GlBSyCqZMD0BpUmdvxk4uD5PG4BMZraI56E4MNLZuZxEfpR3Ecj/EkVix
X1Zy13VjUIJPS+3qbsmbuHjg/Ja2HxjaOPmQIGgHZ7K/ixQs2G1ZRQNgT14iWTiKU6ZeGf0NQj6T
c3KrprgNsaQPfHdGKQToSrpQPcSzA3IlSH4tsFQbn1ElhRPNKDfW73PNcqoNUmipZLclS7bLu8gq
dw0j0ec2ZwzvqVYrm22t6B6RVi3hQwumf/pedwL3jJgsLfUCgB32oRoYYB2roVFki4hY/hJcjvAz
FMZPO902k+Iw9HIY7zujTG2Iedn8SY04IbCEnTuQDURz5ZRTqB/0Dszqpl9C5g5oNhDYixCuIR2o
mpsnT4GxbKbUNvihQcJAg7ZcBtRY1+wfbqTChiHhFMVbp5lrw8vRvfYnl/C5BSmJGKpFhtxwf01N
+7EdwsXejC1uUSWJkoReFfbzxzYNnIeQ2Y1BugAcf6fLDqtuA1ARWOUygrJcIPcMIyOz2nFjBar+
zoyDEbxbuILqVUbABHk5Md0KcsH0CBDcSD1TqIUmjd3LmMEWhGAPyZtQ7Y2G5r4/A4OhXVUAHSXt
SvWWNiDQuF2txljbJmnL3RagDyn9aQEMfrSm3PnBTAEilRZABPDEVE/CW8p8/sgpZkIIkXLeOMZc
GgdRoFiLGMIgn2qwg+V16Y5zdwpra/jEAV8d/4Y+9HK3LH+ITsy/gNrGsL9qbQbP5ZAw09o2IUpD
Ft1zzeaxp7tlx/QaQpx70KZ2abZTGASL1+C4/FCy3e9L8E2/GIi7O/B7K4+IdnPzZZmHJeHH2eS/
IyUGtJAhrO+YPtWkhBN4FZ9sfXTIxZvG2ZTBQtQTLvIMW2gzRelhPWKBXVmLnN0UoR2/IZGdPw+u
1X0QtdF+nXI1HzOkheJT3WbmldIduRJQR4gzGW4sYHAVvgl0s4Lkuga/9sWMGqcgnSyNCgg1gZst
r+rJQ3oqoJeJZ4s6OqPmpLtZRNB63FE6h8gBuHCoAOkhx6DVDugCJyzusV+rvyKKGz3Gc6p9NfqC
wU2uuE2ukbDKhEeLcrC2gNada5VMkEBw8JGAmHRMAkWqADvkgTke17kmMzsA8+MGfXNx08qpetbx
hh69fpKICCCGAN9bOWVoHyYsAVzmKcCFHrvZdinquHs2FEjupxYcXQznJejtnQs39MkCiZwc6B9M
T+SF9WdbpthoCaOMvndEvcnLcl091xporQ0A4XA6IF2vf2dLoC9KaaJTC6lxukMcQq4id4slsSZo
0tRr3b5t74u6awBEi8V4sWsuzA0kfJC8pUJ9excuqvoQ42MjvLrqw/sY2acfXObK3ml9BieewhSd
BGhb2XPBJG4CPl4raplllCDkRMrIqhlKoECLmAGhV/BNwbU6qXVUJgXZNgIzT9vIRKmZQS3aElvT
iBhTyCl00ZeIkSDqAG/1hzQsh4BrfrS/oNA5wk0RuXUXqpD6x0hc8WUIlMlEv1TTQxJnYXZlA0L5
Zash/tJqFWc552z9bo4u/Q6RulxtkTOKPqmyTIZjHS9wLVSo3KPmCnO8hduFb9ngTj1YSDMW88mx
QYySPA70QcoUT9RN2k3213mcmPxPvdsFh7SnajEg3MX7Cv8ZndSoXRvGkBnlYdGW+bqvu7H3Tehz
7s5OKVRhC46uumIK2uYcwppfofUlLWg4lknKjBM9iJ1ldEl1W4QB8hTsXv1jSrQoDsCt8I7SRDq3
j6ndJ/dpOy8vBkwFfzJgRDJ162eohENZh5jBz9YCscihVe0GtmtuZUUW4Bd2LXVgJRrScDKO0vBg
oavAnN2SZbibJPnlgV58ZHyb2ml8KuWgtXsIifbN0oV5c7CRc/ga91QWNFar/BEwZjFuRosXxzZw
C3qMxP8Msoe9PJZZb80bmgczyNtGc8hKDBtkSq/N9Jio8OfwGNKd9Ex9itm+cW5IEpeh/tGZDkVC
B1qg23SjPUmqnSV4yPtcaHsB+P9FZ8xm+3I0xc9+qaycdoqt3wdLmgOXL53+y2pJ3YL1aipSBVm4
1mkBJIlTOoofdwV6UxKSfsjWWgVN7moX+L03Y7m67OGMFwBeIcVsLCzLvo/w4OmcO1b73bXzSPN7
emwfamgGyQZmc3zbAQZOdoao5L1BP5wNNwsGAuZcxsENNMIYumbauHetkWXTAXol1sbmOpYBH1N/
0IyO7pRemG7kWV1Wc5K0puvv3DGcQm8eM1zKWqTiyyORiuTLzQ1sktmZGcYkk5NmbC2FJEhcgAyJ
QkZkBKXOEYfKlBZ8yN8NonwleNLa4MbaztC0r6xyGth8OeAkcqiIcQxSLD0IP4PB1XPaRO5dwk2H
yAt3yjcbllZziqMgND1tUrQf6EeMwlNIhcQ7GLTq0QwWA+S6qKIce4tG3XdRTcBve/I9La8huaJs
UxHKUTZ0GQ24WSh2SxpUNNnMSu11hlNAl4pIWNueAQxNSF0vH8nXyOnGUjdgrLVErMNiifkuMwin
m2FmljZaSbxm0w1N52WwExpjZRxt4wk472YIsGq5EpWetSurhKzymfJGKYQ9LPOO98y1Ylk6DmTM
iucHia7W56CsWzQUIgGcfokJJvtJd7vmpFPMPIajgl4qrSoGAAQvatiUCajyG3oP9MHCspWfAicN
7rtwCW50xjXBlSztRW2RztBGz3VHI98ss2HPV1UokT+bOj3/hbFi9VWL+uDTDAZ08Vd1rV9MQGIM
0grQDhunWwZkxOuI1pgRuPl126ysMiGH6BlZokgdsA3CB3Kes9mmwkXdwNdUVd8FUW3QhrepwTyr
Yd7HZ4gK6EiWHYij0sDCQ6uHR7ZzmrpZo5xtbjoIRidZ5GBXcW+z8FKKGVoAg0mCnVyUAzAN1DIm
ImnWF4/wF/r7OemHB5GXLWEbcHoLsj6aPjdyrVfgggwndBVAhjlprsYrYl6gf2BLQoqwZ1EMwNGQ
5vTCwEGvQTVg0zYUqqtcv96NV4EzgYO0NAuRS8Z4+dZ2QkMPNymmVT9rxugrHg3W8Ib2/fC1NxzQ
3NQtzWPUVcDvUba5KgFCWV4wM4xDgymEWxaIMP4R1r0x7YB/I+Oy6l+YmwWIR7C36MN0kP+F+9kK
zOgTAu/lh3SKOT2xLLrjbJe6zkAmkleQbUJzk7BzMAwg/0k8KxUoRMyx7h5KNxHXzGe7AqNzGt53
RZ8BvqFlbT11rjO0m6oXDacBnE9AeyHkBpWkk+3tEsS1uwkRnrK2rVGsjOyQPMfTQiP5YrdJvexr
Ri79PT91emy4rJDzpzdFF9W2ROctUAfASnKX2bwui1lnLpf2E/JNzIGyzKleWndQzcYIbYerI+th
YQDaACMim07rNuFqqbBNRJDHh0afKuYFfYP1B90h0d6aixs/0fS3rVt2Y4bUp2n3gWfUFnccYwCG
6GEPcprGpVWHnp6OqLvwvw61h4IxGgSJWhr+1KXBseXdwp+inUTzFZkGleyaYeySfWspN6LgioZb
0xz0VRDAiW6WRWjOhzCQ81O+nkjaFQlVb1W69pPe0MwEIlWlV2HjZAK1HLf9MjD+nA45fPnbnAsC
x6YC892QAVTJVdGP3zotGX+ifiCvpZZLZIqUEzjbUAKIPsFK0xFhrsrJR2nIOjUNlo4bSCpht13I
tNiv1P3WN4Om6GcD9CVpFBgjmppAJtUH28xE5Q3NYKNawwW9bSEM+YhKDPWBP4vSTTtODAoy0670
nYAlBBJF9vO3TI10t5chcsOdSUWcf6Mx63jQddcWjwB5cKTc08QRzGB/GsRAX0lzaosTrCz3O3M0
M4NQb0TrJYHAM9yHbBRPqKrpH6bWzF409snXNp/Km0iG80oBCQijVjAXL5Du9ZVtbNA+c1Gl+xnl
Gn5ZTGLsaTNziV257PT5KpN5dq+lSWptFzC/ycZSgA6+oHIRwlzDmhWmGQrL9O4XKkcuG8bOu26q
xscpSZbusWRwBwfKbbpPOT1K0J+WtL6AtRidA3AxUYP6KQiXCJUqa1PXFKLHUS+19hsjcr3YmmNc
V9f0OcpTSb61HBqwL6YX6aEGPQHIFoI7+RQ9rOrd34wwIBstFgAk4LE7wG6LntQd0jj4RWxqJkwl
DWZRJYdlcWfYYUVGMl3ZusueiwpJ2kwAnPazC7Rn2xvR3N27hUxvIcY0yfVYZZaXKj0HZJWGogAJ
nMjQs+gqV6SUwzoRrQMlH1A0g4ZuGbFT+IBlbLEFhxV8R00rTO6r3mqSPQYaZuE1pjuCu3TM+hZP
27reGLHOr4Y0Y5on0wHaDQLbyQ6ZkWfRiYZpSR6HvREg+KKd9S+dU2k/qM4L3u5YqofZziXoyjlp
7A0KkH38oQ6Xdi/Cae69zJzoACzm0IJxFUG5B0WX3BuoFiH7VJbVchvXtcDWFtoM7n0AbMP89j9A
AG2ti7vRt50hOiGxWambwYwDd7OoeTJ2/zED0Uhwr7m/BAP2WkZeVAXyObLIvBEx32kPwlwv+asW
4AllUs3HqpkL5WU919bc8+EgQaTjOwqdF8RAbVuhBouUrmlIcaYvzRh0ZthT9b42LPrWsEoBQgSI
rknd+Y5ur3FBVRPBDx3nhVXsFKLe/7zSdE4mxIhh5/R+j+TBLkDAyItt07mdEXrZ0jFS37Rgob5w
SQaZbgN5LsnOIfUl4h3V8Euij0pgaMBoSGHScKYurbGlaZ/pvd+qpdv3CFyeojYeDm+raK5/y7ni
I2LyPCz+K2jXnwmGayFt3ZmyxO+D5gMfMPwsImpHXTiaTz+BoqrOIFe/vejltyzX60vYaMzLs2cr
oDOOAU1IfxwG4x5Ag3Pgv9a2UmXssUBDhQikjZe39rKrRjjHnVrcbTWW75n+Xtpa6o8fsmp+/iHh
jXJSoxqblzzkOUp6AK4cx4ivoH4O7/i+XvycAOqwwUYkFRrt65WUPdmZkk3v28yQD4Ktd2tXi/P4
9pu9+DlpLvNIAj81dXZURBfaIKWm3q+gHvt4PoSewxznM3pXxSlpwDGSjQ3/zU79Y9Ezme8BeExv
tILaGWNbWmTSOpZjY3lvP9qFT4V+ubNKT+vK0MXZKi5ZLo1H2fsKbUOP2X1326djgBAbFL63l7rw
rdCZx2PCBrjkmvJMT7tHOAlkSNL7OO6ZcGEZcO5BTDJA/9d1TF3ojo34sGFIdX4MooJwDpyF3Ze0
4rZcTPCgyxS+syf+FsplFRgKAn8n/MPEmS4vwosAwC12XoB04t4pa/Nj4E7adFrixPTpCwbmO9bz
fyvl4mKlo9u8fingH2crmliUKLSFWp8Uof8UWZQZWpKl3lTYYb9pVon+1C5RcgtM8x0R299qza8D
GnMT4fBCIZ7q7JjX5wwZIAHJK178btBsw0+DAooMowaXKrgqzNIfFAhEv+nJx45MCeyaMsWwTn0P
DWGf6m5NcRXAD2ZOjwaLlak538J6CKxjATUWIEGOpieTV8cNT7mymMRXLdJuGfT63MNEqkNFFP0S
MIN42z6pZhHVO+Hz7+2JUjXHW4KdQctfrH/+R9Ay3KyM49icwbSm9hOiT2AZlkh/eHtz/n3e1lWw
xUAVG5Xp85uwSbVUMuOYGV0hGRBpY7fVhsj0x2pp37mELj6QS6vSlauN8rlDog7tdHFCxVJDwJRb
0qldQYTvnOpLD+TqluVym4KtFOeXjta4TePK2V+xT9u5tZAxWCjq4Cj8u1Ehwnq6wcUN/ROjybNY
RXczyXtZTz49C42WXs78tBwBzFH2X9W1nuxsUVbv3DAXTp1jGDS5DJyZbefcGwNodQER0pn8kKqs
3GT5iMBUP66aSCggmtE1Oq3R99HtQf2amTZH70SzC+/XMRADwQPJdNC/PduWVVDFieqa2U+0ODtF
9ph5qulHTyBh8++f0kEbnggjdVOa54YxoZ0gBJ+yNxM5fQG420PgYvZLCMzfWenvC5Uv+X8rnauM
d7WGHEyfz35HEvoIfsu+LdxyhgpjDn6NYgkzWsfe//PRczjYJu7Nq3/Eufk2cDVT2HHGwM20a1Qa
cm0XgZrZ4yTz3zwfJ5xoAuzEIBd7HUtg11GrO3BFWnAjzwLkxUteUSdFcdI9dJ1jfJ4Z+j7/+/M5
lIGg8lzDVL/dEf4IYOhIU6KO1eSPEoHvUdaQjeLhZz+N7js30YXPh/WIQ3uQIMY/Z1lXPcuyGAx7
9JN26O5RBBX7uV/Kj4x662snCAEyxvrL2093cU1pupDLdATjfxuF/fF08Uxb0VjHpQMA4ZwpcJtd
ZWjG7+IJEST4/jpSPjO4cnl8e+G/L3phrNUCPhZgeEiRXn9L8HBFisZRzaVnRVCjGb5ncsh+lHlf
/hQIjoTvHI6/4zYLCvJ3BxoqiklnEbXh4I0RTFJ06bWWmhFduDyN23e+4cVVcNcxdSYf6i/PH6Mt
UGqcutrPywk4iQuA/8FNbPOdh/k7fPEwZOcOqbdpY0j5+u0ZtE7lEHSN34xok4HmaZeDTT9x3EUo
Ef96+1NdWGx1MCJpJlTi9HeWpzPtmlUdR52PeI521WFauI+mIL+d9eo9z6S/rwVhr56itg2SCHvZ
M01/d7QspgpB69v00GZkQfQJLXeEBsFODwwih1OBNOc9pkMZVa7BNf/2o174fIgZ4TuEdCJZ9e9a
8I/jgJLjEqS0U30riPprveuBvkA5+vT2KpdeKOebYM0dCOVmPRt/rOLES4k5VNn7UW5G+2DJv0PM
zT0lwRy/vdKFU8a5JqCwnG5J5yy5ZbowRsakGt9OFv3QT06Y0L9G1Jn589AfkE7t/t2umnqQW063
dYPveO4mVJWYIggkB3y90aZ7wjPqQPbiXpnwbvdvP52xbofX+bOge69Yh+3CmTuLmLD6IjAxiBtJ
eJ75afWba5ieQ9LZwK2Qp9Zqyp/wX8fvmAqYHjFQfzKR634nll34nmwY3SKOCVLcc1MWkM2TWZsr
hgFM7xMatIwsnbjVjnMOyP7tZ77wRV1uaUEyrfPkUrzeO0rlmd3Hce/HIL2utLGyPgZ1n8Poa+mb
IOeIxcvuX5eUwMjZR5J/u5yL10uC2imKLE5aH6sIFBos22MO2+505Mu3xQgh/e3l/j6DLGeTxSOP
DGjJOLvll5HGZNQ5jR8ZUe8jZAGjk2d9Z5W/vxmrKNwvYaRgBHu+SgauWAZj0Phx5y63yOY4hyx0
AVevki1vP9D5UnwpushsVCBPNs3B9YH/OO5aLVHg7zWG6YirntpStKBWVbkPrfhfrbx+L0W2Ihz6
Kfz7LFQzfAFR1mS6jyNIcSRh+QJ9cFy5WeE77+/8K52vdLYPjVm4adqVGE1E1bgf+8DeSQ1Zjrdf
3XqA/zzg6yrcORBuaXD83dwYktkwgPQZvkEmgnKqZX+i9ap88nXloZuQeKg7ujd4n7TehFbhe4ft
/D5ifepypMB0foHp2mfvE1iTiFsVCYyuw3DeT1UTmw9Wj8nVFcLACMQg29RfmbrSfxSoG8CNQwYE
QGqbPiFxpz+5kvtq2+RJDTQSefwi2gIJVpCK0NqCqN92RrNLgs75BHqReaYRmcWvhXr5w1BR8+0D
5BO1K6Qggxc7oz++0awo/Ej3scyvHRC3zibplWngjIHu09YZAvsl61NLHPCTSV+UxRAfDqZm/UTJ
Vbw0CLvdobvpPHdwt3C0iVbtjXQwK4TxatUeIrfq1RP9S8RQUqAJw2M7ZUlxlULvf1gKa0z3wVAt
P1DYa3BPLSGA7+aRrQZNozafRiau7G3UjsstEaMw9tOYohSCpeQoNiHz55csDaLBK+ekA42C6+1N
iqeDvoWRCtpAs9JpgPDZuc8pZJgH8BNN9I8J2u8vSunHlrJtlwzt9WFM8cvGWwo1TxNMzanQnP4Y
r/yRt/fteZReVzEo3wkvDqfw3IIMnTVbxlwWfpFaSAvkEIxjfRmx+IndrYVTzz+aLq3rQTMhopkY
tbm/vZL+CDH9opHcBpruM+fVhy24/+RL0yikAt9+rguhDBP1tfhiIYbUZ6d+AMw1a4VtQkvqgfQH
yN0hf9XRl4c8hS7FO8tdCDI0yExj9atdi6+zyGmVNbQAKCV0QSzYZXWSXOOMp95pw/2eyZxFGQIz
kvUcVLwJz62Bzc5O6I0AsiQMtO6nuCwi+lWybJ/qSgPi52C4F9MiC6N9IdsZY5LaNMmgFgRMgScP
5lbDBSXad06v4n3o6s2RcGW024YcN6BNGnFye25KVAUYzz6UTdFpO7SP7PsFKBaduEwTcm+Paex+
RTN7br9FlTkAr4coYjLjxIPmNAWo4aDrtBBDMFDSoQYA6J3fSakufWCHU8Hm1V3l6Ouf/7GRptBE
IghBWT/SncRfIJJuEi0radNwyN/eSxfOCF1wS9j42UmdFtTrpZIEARKk/hdfn6Lhs8JcyIdnOO56
2Vc/p3n4R8ttjoigtUxWagLsE/IsrXCasS8WneVwTkQCagnzX9h9Oh9DTES26BKbd2iyYP+dYyXz
9oMa66k4219kh2RtNM65Rc6jQZ6FSVvXoOlo1YfWVVXI+AvwFvdx0Bxrdb91kBuM+vCOOXz9NKLV
f4K2YT/VQWl+HrshvxvoAHtv/6oLX5rhBO0G+n5Udue953wyjDBO5UJV11pHTALbE3ot5UcAksk7
L+DyUoRc0iCO2fkt6soF+QnN5kt3OnKeZQMCy4qLm1IDNPRfPJVJhmxaipTVOdtU+WDWCa6BOu6i
NXQ09Mu7XaZF0SNSAt3922uJi89FE5iamHoHsZjXO9gOeSYdlrpfapNZQRCP5ffGxYzB71TtNAdM
Q5WzxzAnjb2xSSMoyjVIdnBSk/VlhPtc3AEgT00UnmOYCUEpR2dXYZyEzRwc4XTfQt3Uj2U9JB9z
dIpWtYtg9esGRtYCjTdREQdUu3xMUAMEZDBbNkAw4CfyWxfCqdxCMuhelm5ZoH47zPh3wOHrp3lM
FEqpTj0Bs+1RpbpCAENg4vH267lwvoXB9yYbpYHNVfv67dQzJXbSOosPGmZJP4WW0j9OQGdu+gyV
qxfTnLX30rUL58xQUqfPKhBmP+9kR1oeh0ZaLL4xVgptCcRQwXziUdSHTB2y8D0r9fPm2RpSfs+F
CWAWndOz798OWqXqtJv9NArN3WTC9h0qwIOAkXJw0uGL7gr7H2vN32tKmiS8WfTBz/tmbgSKOQ8t
7qdClY9AoeAxA4A/lGMW/z+XOrt9uxK0Rohajb+w0WKvwDbjIU9Bwm20TDfnd7bLhVSfylnQDGTq
59DUer1dIOL3hVPzMmdUdk+gc+a9LBhexYvqt8wt8k8rieQYLlX1iTNjfnh7t146y6ai4IRgSVg8
zwFWRGo10nPyLch3txMimYeObP+wtjPeSdYuFBXChAxl0GlBK0M/u4k6ZHQTbS5YCnDsts4V2Dt3
Rp52KtyjnIz+xxC1IFoauyzeyX7fW/qsYZK0DSILhTuhkWEyFwzL+gg72IClnKKnN5Kh4ioXbgow
8O+s/LugPr8EBTcvx84m7Lln/dfaqgaAJ+nsu0PTlKQ8XTAA553jYYfUdeJs4z6Q9W7MwUkidQ16
boMwnGNsdOgv0dYpZIg4O6oAHSoM0vpkocWNL3hvwdCEI2J8RPrQDW/6EX0r79/3BmMibkmTMMb0
4fXWzKM8MGaU/Pw6c7L96Gpqh3hGRpqtO++cgktB01p7SCS8CBudN0D1AZlyOS6LPzT1vA/LqD1i
+VTu9HBerhHImQ9vP9qlELZOvjGmZUHahGePRoMpDBEw9gc3cM297EV/A6YrCO8HUZqOnwerroqR
tt3j2wtf2ImSAaCkx2v/PgWvF66w4oiGTht9QJvtM8ddfYcFl/5gXg6HPRKo7AF3NBAIb6OBbtPb
q6+h62wzSjqvCC2wHSXuza9XR4hRDAGq+n6YY0aBkDJPv4EkG/0XlyCdGMbe0nIFF/JZDG1Cev9T
w2POUgXc0AaY9Y4TsLe0afow6O47r/XC91xFnOgfuWuqa5w9mIvELuy/fPIlYhsRAh+6ocFGyLF7
Rew2xSchWpbrpJ2T72+/0QvxE2E6BMMk00DgKGdBbRmT1tYtBqomOu34a9jx7Hp4HonBG0zLfGd8
e+GYSIm2MjkXEZTr4vX3k2ggzTVsNr/ulh5pqQ5lVRlr5rRT3YJcjI0C/DtB4NKGtXQYSSYlJp3Q
syWdMgo7EdULMDB0Sm+6dOVo21FqgzPNv6M8eqMKJaZt4XTBOxfGpacFJoKZiCNtRcb++mmnpGht
JAwmymDi4hat94ymUBqN36AfJNm+7fu43r/9PS9cxxJXEqEbijk5l+LrNZG5K/SWwtUnA62PRLvM
yzuQmI0jEx8bYHm08RrbFU2iLZtqqJt3vvCl/WS7NvAAkkc6vmfPzNnNSdsNnrkrHhz8n3xcKp4X
rHPeiYC/oQbnsYBagRKUqMvk4iwEpkUNmaauZ5qKkJQhNGLA+QjNRCt2CDMx+kK0y6GLh0dP8a1u
6+IIEM/5pOeFAGkKm/WZQ1fbpxhsUufDXgiqdxoUv5v65z+R64dWJyNacDRrgflHVa6ZBl6MqG/6
BndPdgiGvK+uAL2Hpx6nJWjjw9gIWE5GcqWwNEV1KyyWr3TSS3xepxR2EfSF4qCrGMqFUo3xo9XB
1aNRbQrsYhZTdVuU3bTigG4SLB8qQkzTgnyGcZO4bqKeba1FLhhxbd28opzL5qPT1thX4/aejijF
5gr95aqbq10cpxVWBh1R+3qY5+R5os34IOMw/GVWdt7tgnE1jB3Y6kBjwbfCHxiG5iRC/GF3uWbP
BV5Do3kSepsXX9/e1RfiPtB+WknSXEfP7tkhBtHVKTefFl9GMJ/NvkMDv4XD//Yq1vrXnH0vlAmB
T1LvKwW0/PX3IoIkQZnRHGcokDaHboC9g4hJjw0urVR9RmbUNm8XvPM+uEmEIGgpnfkzJHecTIAh
BHAvHSewvXBZHAfGc4UHFapwI8SQsWujTbXUU7yZ3bExdqCcq8ZrRyQOty3OYPbBSctpVQtYYL6F
IjB+5S7qShCWwllhsVipD0aFW9hmAaN/G/SG9StVhhbtrQlKrS/o2z6VIW5smwGXBjZ3239wR4BV
e5eO1f9ydl47UittuL4iS87htO3uac8wEZgBTizCwi7nnK5+P2bvLdEeqy3+dYTEEtVVrvCFN0Bv
aQ0J5/p6QmS1t7Amgc1iJj5CGlBtDTpuvok06fC7iCBu+DSkcJxC2cjIvRoiVeAq6FyPmLdkkIvd
sIpMY+e6VDaWf7klrSXzXJqRqyg3RXYZfZLQoLTRCfUnL0k5/NehrPWGpEHUPMl6o2v3VRY54xle
DRrL3YgEb07BNnKpcE6/LcgYmbezK95vCjCN7Ara9Q4otdUhthWEY9NK0X2tgF1yCA3lM+UX/Qm/
znEnmdl4MBhqgTaRCdMkXG1z2anzoSgN/Ggl2myIJ7YV4lWxhS932MLXfqGlF+1UQzYiD+pbFNY5
t8R0a+RmOAtVYJehocKSmeaZN8kRp0HFt+mLOdglTCSBcx8vZjj+ur6wmyMvbyO1YrBc6ypx1Ez0
9GdF8zMNGQUNotBNbeKggXFB9gZjYjhlcvl8fcyNaMBWQNwTPULV4kBfnnCbUlff5pEOkMQC8o3K
mNq4g50NT3XlELhXPaXEcE7uUCEI9zgGG7eYbQCQBVfMWwBi4nJwUiRkL7ArBQiO4D0UQ7TrsCXY
e3Xe71dWk0ID/TeaC2to0CCwHkK51vSTzhiwdrVwqY+UeOewbrzzgPCo1lFuBgi+rqHFreEEOlGy
P+Ie4TkI6eFU2EpHraBhf/2bLcd+dSsvTAnAAnRleEiXZf3rFbXQgkIiuTHJu4vJOaFC4PQnCVU6
8djUuiMdlElYZ8VERw9evIVIF+J8cbAXbyxbY/0zHDYrS+tASl73aiDgQOHHZ92vewuZCTMzPuh2
K45CMuazNVm8DnrWftG7XvMiyY69Weu1nW+7cUEsUDNOqUUNniflcilMyEfIysWWb8A3fEtjo8Wp
QAlOhT0Yb1ODjcPOk/jnQKxmzX7lNjLAamiUwy9HtJvULGH5mUsilH+ScwOe3JzD1XaM0qORjPnm
hMdVMozILYdiwGF1tnZu4M1Zk/P9uYZl0t7L35BM8jRGqWyhzuvopwR6vovlFWJ14Im8QrPivZrH
xkEFRQTQgEKortnrbB4FjNSMg87yITvGNkpBTnKsEFbzWht/IqvUF+96W7yAeKL7acuN61h0hiYj
rg89zQGPbrJ9IxCjer1+FP48gevPsSDOia8IUYgpL5cCIfACVJdt+gMeMJKLxofxwGYxdFevVOcT
z2b8m9IynuMK91l5WOJHzELrITfhfdOJOwxmaJUnyABScYOL0qDgXx7Gyam3Oyi/aHzWthc6fPSn
IWvVzuNwKdZTjiqX9DjNM7166tSLKgvAM2ivQCQG15pN20dOH7+cMk60n3SgO/Xn9alvvBZcN1xs
XNtoL62pSgbCbZmQhenLiRIeiRC+2U6rvo2D/r1Hfvy2GVpt547b2gZ/D7nKjZUCF49Blgzua1t/
YZGxMO36cGe3aVvbm/ybfImKCkC9VYCB1QYkB5uwp6yzTjqUltTVpyIfS+yccDQ/tNhQwU1MifIe
8yZq4GeWiKzdq3GXax8Sue2/IlU9nXHpCvqvIpV0/GvUHBGyCbUohJJApyIwi05B6NbDkLwE5oAb
W6L2pstbuSiGSOn4SqNTwsE1DBsDd1GjsbygIhz2NFzLIVjjSILbVR0rgYepkhG82MEIDLPQlsJy
CPMo9JoBaZtDYxr6Hmpl47Wh26jSjtCA9PL9L7e9Izpl8Ygy/Znm1zE2Q8wUYxUrQCeTdy6bjQiB
oSipcdvhe2ItX+uv1yYxEoiM1Ln9PhTRrwQW5cHGUfOYhfV0D7V2PHcon9wSxBo7d+3WdgOuzMEh
RHAAiK5GzqrKiafZ9JsZicncUHtXH8Ve+3ZrKeFA0CKWgTkAEL0cBanXKRHM3h/mEWvVUMm4QmPt
DVHsz9dP7NZIjkriS/mMNtu6M4DXDo5SWkYgAkH2kCSi+L5Ua+9FC2jr+lBblwP3NTV54LsUBFbX
opSjY1qW7I9stLTb0JCqT2aWqR8EFaYP6oiBg2XWO6Hk5vQo2IGvgwr37pEI41FLYsFCWlrYWUcJ
WlRGW68vjyg6xV+vT3B7MB30IDV4sFPL3/+1K/XaqTLMvgxf5NpyGIvFEUGJz4jK6TsH4P1QCugt
+imEWjS+/2Rpfw01Ee9j2s5F66jpfEe+iDR+YMwfyznaq5q/3/EMBSyFQ70EGeZqL6Iwk3CFqYZv
IOeB/gLRRIa06un62r1jgoLZoFG+NG1Jq+j7rm4P0coynh2J5sMPE8H3cqlCHuQq4rLC+lzR7/tS
G4CBJDFWqZHppKj0U2RGjh/hUhQ/7NKpdx7yjeoVEGIZ+pjC1Jdu/uUHHTFsSFqwRX5dxM9mmczI
0MQI5mFSPdb39mS1RyVCtYhL/T8aLI4X6VGMIpam0XSSEk+N2/HTzjotF8xlcAHSXscFb4lwifVW
0eWcFeidpoXq6+nUJUjZYD39QeRoxABUc8I3nnndOY+50OVDgyJ/7GaOPEu3UMXa9DZjXeOTLjLs
T3d+2PsXEhYv7ELFlkkEYKtcLhbGfUCfpwI1tagoekTzgjI+ptNQOfeTI3ffZ8lJpkPfJHbhojYq
ty42YBipHXQs6l7VrB3ls4QUmeaRdaclKiVt+x14wfRYCqX/df3Xbmxqsi6iVED+MBPt1W4z8I3F
bbfW6GZn8scEM9zRnTR0RndWZfkaq6+lUqwidyc1IqldhQ19By/QjmTNl4fc+Zr2IaYh4IofNaII
pJcwSMrQHh/QxxqbFE0uHvNc2encv793sWBb3srlMSEsXc1VQooAFauKA8wfPvLrbQSMMxUJHKwM
QtSWJ+ecgtTdCZm2lnjZDRrZGE3n9W0oSkTGmnamUDT3Ku7OWXwLV0zdOaMbFyERBzkngTb5j7E6
DkGKsAS8Jd2nP4InDbVA52fnlOGzDmg/3rukNpaSdB0uD3weOFlrvpLciLgOYPX42oD7h8dBN/OP
Q1LW3Z2dSyMUpjFyMjcdy+5Tj7Bxg4ycjFA8WAbRfo3glA5eKyFRd6a3gn6gDH+zuqviwdKOkzQg
WqagL7vXmN74EvxqggmiV2pj6io1I07sxxyReb8oM8OfuOee5zYOd5oKm6PQ1QDJTnUMuuPl+a8G
O4/RotZ8QqfwNiD/P7AXq4frB3frC3CeqDJDggD4vfre+dxagTZUA9cfqc1zjubRiNqJaiYeHB0d
ZdmG2+M+pw++M/LG/UZT1aKowDPIjbHM/68nN5/N0baKavQjyapubNwMEeDM4w+qlIf+VGBueX2m
f+Kh1d2x5Bsgu6BxAdVfLWij4eQuRq33+wT7n/tMrcAo4nVBNwwYWf3E+uD5hvtuu+gyh7TMEdIz
jqHRROXiugDFbSgjrHhElsWKFyJUGj6OSAF8HsRM57LT0/TeSqscI5AkKpVPUci7fhghwmNDnvBQ
fNcwIkq+ltRvvkttpBTnhIuuOTWIhVinIU3QX84IIcOX1O4z8xAV+xznjQ9OJklIYFNMwe5i+Sx/
LbsVgUfTq7b141ibPgYSqvgCDHUFTqZVTyMPEV5DSjW8XF/9ra8NwJgGHR1XMrvVpRnlFbqIOlQQ
BS7iUxpiJ2BgEOrCHLefwRi0Ow/F+4xGIa+kVkBXkJb9OjiGRN8RJcLJEGNkPA+50vxEDy9yER9B
z7du558mX3oRS8539tnGuV1o8gCq4dTBQ1tFrUapNmWA8Y3f6Yj5U6Fob4zQGG+ur+efq3G1myl2
wnBZrgdVXl+d1WzHQ1WaUD1Fh/JPawRyczZjRfXNknIHG7ZIZhoxtiR5KWpe853RsCc+dvjyJoe+
04L215gqZnHq8OStnwK1VoERFdLwWcWhXd/5vRvbzuC+pIaI1gxQx9Wq4NeDnXcd0yKFc0LD3yyf
pjTFzaJvtaQ7iDpI/WJsU8e7vk5b49rQtil/w6Ok2HC53ctYQ38J1wxfKqzynHateNbrApvsPlEe
ed4bdI5r8Xp90I3NTjsHExFuG+AYxip06/sRc4KFhqvZc4nwqIw1mt3bx7ErXgOs2fzrw23sOG5R
OnfEBeDq1x2UOk9kvcfd1W+aDgUdq3fwNdHLdA8fspVTgIeir8udzX/rx2I2Kvq6+Lz6Bhj02RtC
TXy3KqhBCDPoRnsao1r3FWSxe9r8ifgoS5Gu3vR6ZXxAbEufvl+f98a3tcgnsDvhAVEwxr38tmOQ
S8g0y41PVliNt7beVFQnVXqYnVrcJaj1qUcljYp/ryYs1xgQfyit9Lm11fs/J4ksaDNAzO3R1w8C
fEbTJGzOPXHB8foUN+LdhcpqAdol2iR1upzi5ExAa0XZ+MUcKa4RmsqhqmXHlWPBcmtlcKMEcnsS
nKVThPnkp+vDb0SDwIEIdGhO0gPQVht5hMyDainEsxEndM90AHofdOKy2mv6opZ39vFG3R1ELJjz
BS+6RIWrFzqeYTAItWx9VHXmwFOtDh2xHH+RpyLgfLullQXiVFm8UUdNpDplwlgJ3+QI+e6d92Pj
CBP9grGEJ0kEtlaqyaoWdHzbQJMcCgCAbdSdSQ+7g4MplYfzRL5Tdt1a6T9gUmjYNCXXjO8IF8NS
c+LWR/8c7QNE3jDnGvMp/Iq9TaM+Xv+uG68jPV06u3ScQT2sIUkgM0oUSesWYmbXup2k4HVhKIXf
xYp0skaEt0fKMc8Vomo79/H7kSlVwQYFaU3RF42qyw1txpOj8leTjyZ6qX9cBD2c3ximddENuvfg
HKKshmRi9Gh+uzrYnWLnB7y/NJYfAOqafF8m71hVzaowwqTPkiY/CO1M/gTTQa3uQyrVNxTa4wcQ
Is3jBDH4y/UVf7+fqCvxTNNcoVLnrE+SaOiazIk2I6PNfSRb6MXKuAIeBnRwTtPAk3x9vPf7iZ7h
AhoE77/UEVYXR5pYUbUsA9SgJj8KROmPRi3/1/bd4F4faWNB/x5p3TcaVTUXGJHIfosv/bEdnQ43
rR5fgyLFIj7CyckYp+rm+qDvnzymt1wVXPvcTevGSBtPSApETE8NQDsNQrNv+zGpdy6kjVFYuaVr
blNJA59xuVmrop8nOOl41lR5fF6UQu5mOe92duTGtbcI9PAxeMcMrvrVt2pzKwbBYjCMOY+obNbi
qZvq5CueOfiyamqraHTYUpofScP7rtZVcdO03bAz243yHEkgIaW2xC3vYZF2UhoiToUNgVSEFaCc
yD7pmap/x4ze/IjTufatNIz0vi61+l6I0D41oWoOB6s2om9hn4/BEetC2zqgiq7svPUb54cclR4F
vGTKmus+gWQK1R47CTZtEFRuaajlaXSc8S6X6+lO7nNjZ1dvfHo0Mbj+FQIqssXVNzHTMjMLDbsi
LCYXw1UluZsyNdy59Zd/5TKI/9Mo4D5EcopXZjlbfyVjHQyD1gnYYFKqgTeB8h+M2H0M2kOO8fRr
XUX5nQ4Y/QOqkOFH5IKDn9fP0cbhdcDqASpGx8WkqHH5A9oQa7G25JPHhBXPtYVL7KHVtfQcRAt2
Kxem82kqgu71+rAbtxPD8sJjcquicLKKoKgHxWpbMyxeF63X4HOEWy7IohEzn/P1obY2DkE4+gNE
/2iCLD/lryWWoVjJY6eyxCQdhwDTYJ46STkghe08KCDVd07z5tT+UOeoMBDIrN4XOywrqoC65Vv9
hCVJaFa3dq8XL4WD+O31qW3tUU4CrUF4atBrVlODbq0mKkmmD9sAkFs6KA9GP0wv10d5v0WWAFSj
10whCyzx6hIMJlOtemW0faOR5Ls4DiUcESOLVWzLM6WWwh1Udu31Qd+vIvxHCvMLMpGUYw0NN2c7
E0lPpqTi8oJgHMrzROIGsM1e2VnF7aHAWSwMBv1dQQSTgSqQh9r2iwn3bLTqtEOkG9NNFgfR6fqs
/gjIXZ73ZVrkoVyxvF5roDI8zsaqq872EUxr70EKW/Srce98blSJ3+YGzSQRGMitWh2KtkCsIJOT
XPOTXNIGiC9yqOC0as7fQbLCgwckGWqHpoiV4gDrqc3Qc59zFKyJzdOjncT1bdnSaXfx8RL3FXUo
PH+Srv5q9lxG2B1Edtd7oMgr+QhW2PlpKy2iD7i1aQ9OhuPMAWi5VLhwjrGF1OYc3TN0i52dS+j9
PuYuYBR6B6DygVZdHlG8mUSEcaztVxHI3Ap8432pp9VOzPv+ImAUgl5SCzD/wEUuR7FwCpq6noOZ
ZkYvH8GrhelBg+mHhlRsIzIzLVKG1z/41t5yUGpRKK0uxeLVPVebEa4nWuz46ohnCG6HcaO4Fs7v
riGMaqdg/P4xWdidSxeThhbVh9VdLoFxrqAoGX47t8U3hDzC6DxgsA1uaQAR542jZuMPPeI6OqHJ
FHhKXyrZzhbf+JZAppAlQjxkqeuuvmU6W1IJjkYnGlTmo4iVDJA64vLX15XOEl9rdZJIzZAsXS4I
xlutbJ5NQ0szaAGmxfnwqvX4SXybuyodv1tobWd3sh6pww3Ufwshf1Hj5RPgKYMlU4p++VFvVKfy
qV8k9NfgC8SH0pza2ZN45JOboshm46ApbVkdUux3F3HqsozvYielHRyaSdmhbQn51QPs3FV+w3bt
nyg4zCpeW3b/q9QDlGciUbX4vETBLGG1pSj5oV3MaU8YV+TJTYhPdA+NedK6JymyKEdBG4vGT+B/
pc+miNGaD9OwC++M3sau2QmG8Dd+64nl6SUWEF7VCVAtuhk1h3lAydud41zEN7Jslg8AxUR6XNpj
M4qEwnzUQQZEyPi1+c+CatFJNwLl2YbO91Tzg+/UwVEiL4xCmSeyHurGm2eaEvjdxHH1AZEgA9EN
PJVelVaxEzfC3XdkSq36MLTKHH9pZs7vAVWQFpWRYLIc8uSsLr/ZcWfXP9q0CABo96kT3RkocU8P
syzFr+00RYFXVc1QnLAQcG56Ndfan47Wi48I8WfJjWnivnK2scQtnuSC/OVnjl9XzXylMsTw3Gzw
OWtn9SNeWSjwNkMXp8eSZlHxFFdoA7jyaNjiu9rQ371t7BpIu8TCaK6S1Soq4UbeO2euuUD4kEow
iJqxs0OZqWwxd0pqZbrtKzqeLlSrVnpM294coCnnmLTZeOoFX80yNm/bVsUhF2EQpE00+tVfJKNu
+kNqKsn4KZ1L1fFs+LXaYyBivTxCacwS18IUxX4dQqsbPsxVN5ivJh43xfcwSYhNVKtuz1qtsv0w
ZLHGgx6juv9BagOMdTi/XN0zcCj9rp6FHp/DrKgprDbQuw84bUiKB2zTFAcDVZTmhAA5aPvUrtE/
kWNDK9/6RljDG1FQox5S1CG+h5UWNXeFyPHWC5sIgdCRZFg+T5XUjS5GJwzotFrxSImXnJX2rCWf
sHyTEUg3u/55zOBveXyIvPZasAQCQwdT0eNjWwc478TtnN7KRZbN7kzk/g3T6gCXCqypIUKl7fSM
NS2u1TYY1x8OXigafzTH+yJLJvgsaEh0bgJQ6kcQ1GaFb3wWl3e57Yy/nMYS2ZFKK5+dZtWo3ZWR
ZUi+1UKBPKSxiMRpNil2HFN810xeMwOjaygBauo2vd0qroYt6I/aAPB2RPUG9FiA85zsZkS/mReq
tSy8fJREdlayTsmApQfYYYnSiV+LsejuTJyScf2yg/RZNuDKHu0YwtMteOh+ui0dRTQna7YCn4Q4
GR6JCMQ9Xn5ycZMOZlu72ZRzsHgPgNKM0ZSFH2SlHbRzmsrDxxRR0Z8ISrX4J6cI+ruzYXaRNwz9
Yk5ZSjEq6mbdJQQNiO7f4Oc130+1Xd2xaiw6eC1kfCrkd7LDZMu5cpxjB/t0MJ5m9zrKbW390mS5
M49202GhS5Ie1BQXVQohk5EvdtQkLRDFqR/8ysveVH6Oqty/jqLNn5RUVT4bEH/DGxGlwh/GJlO8
qcAu+K7qqrq+4Z/Q/N6mBHsoagPQCWqYe1WsjdcVXMsSAYNx4VlfvegDHqlOLRzDzxd36jZJBQYY
AujnXKXqnrrT8nquHhzqNiCfLCqCNlDUy/AhxqamDWVw7BK3nNs54/Sln5f4zQaj96STJ1ewriz5
g9DaXaWIjVcVpJC5dOyoviMqejm4JvehlpgAkitLbbxwMhO3nYy98HRrFMopvN8qwvXgvS9Hyfos
oG0a277dNekRL2vtTHtrD9iy9dUQryEzIlihCLeKEApHDsxwJJMXUJXdsbUSTAdyfJaqadhJrzcn
tDSZSZyZ0xr2J0YrLwBs2r6ZNtEx0ePeo2Q/7jSyNyf01yirUgHxR1zpesKyqWIGMVFmp3AM+k8x
BkP+9bhn+QLrTUjmQKJO01/mCr38QlMSKdpshLY/SXVy36dRxQ2uNP0Pp6LXCOtyrza1NeDSWaKI
uKhDrdlJwdxiSoZwBhw0rGiMdB5O8oCDJPSr8VhjqvR0fYJbX2wJ0OlssrUo9FxOMJPrsdeHwfIT
lvFhxmfbBfNj7+yLjZQWJR9kECEpOkvn6HIUJ9UWWxak2YibnK8FVt8ORp6K283g8GzRK2e8pPr/
IRmgIkutFLkPRJzl1ag2gUlaAyP30xHDD1FKwBymEAc5J7KP15dx47MtYtEAUZfZoeN8OUFuMOBR
ueyAFRoK5zBISfJb0qTxAdqe7JedbexgojZqmJRH/wgHLgx1qvuXI45hxSJqWeATsyJsgJnrL/Bp
2huvqvNpBHbm5UnLK63DzMQUr/oST1Vcnq5P+4/wxep8WIA4tYUpYGqoGF3+ihgZ03B2KomYvjF+
Road8+BJyLr0CoaRh2Sgn3aw7Eb+T5as5CmGzIkPkjOJRxm/yu+qMhvzpyxK4uBggieKyNiMeXwo
RFZk2IlNcePCNxGLS3rfYuYRSkI5ta1iBVj8xDKWM13o8JbjTz4fe8hYHxq4QejkdCkSvo2ZYikV
mZONH/ckhuQDJxhpix5ZOuNchqHyCcSbM5wVKUYXIg177aUZmuANcQ3x0tZ5qnqJwJXhSLYQtTcT
PK7nGREZPHmGxUS6pZwyH9Kp0nEuTRaT2l7o40czgQ7sJqUujzhvd8ojJgUmDldGlr70eZSZHsab
+aee5wuTQLsk2msDCZMjQwD9cusxq8EeVa3VeFnvlJnb4lxmHtpQwaDMIO156WSlR7yvjHCzirqx
Il0pxvzZKCJMfpDvx3/aztNRfcpjdEKAdWp4bsaJPd3mZlv9zoxWxW0eEGY5OWF8HMIu+4bwXeIc
RiK2xpXhhP6AK6d9qjOR/aCFEnzt6rD+aadCnW7jLp4/A5bHR81mqjXCAZ39ASoY/KTYktITDlOw
Q4KFroz54sL5TeG46J8zyTKjnTt6Iw1foIF0/Un8aemt0nBY4gVqdkV4W5ilVXiZFQ93czyNSIcg
qPAa0VNwsE+Lksh11DxEQ1DJS7FTeNiIVpDJWGRtlw45XLXLg6AbiMtGoyPhrTQLfwSQ8FRgpOj2
YqrPIoIuRsTf8PBiOXj9DG5cPYy8QLbxUwMgvnoNrSiDa45qpN8q8jwdHFnKJrCn0vQ7nwOCiciM
ip360UbjgtGor/BOARWipXk5W7kVlAlkXfKNWae4QZv40JlGeZMo+K/KSXM/TzJWekr46jRkR1aL
XJ3Sx5Ib1MEziKdvgRH/O6Kccg91C2TKSf3Qbr38TVNnN5rSdRIMWvHWNQKxX8lI5aOu52Ln0dwI
QMC3QI2iEMKar3vHFVbJ4JtVApCq7p6pb0gPVj+XvsApdudh2XifkcwwDaouBHBoHVzOKhlpVWE/
Z/stueE5wSP0YYqx2rq+h7ZGgci5VIBpDvCEXY7CNRvG1BWgV02IKkhW39+nKky066Ns7FSbJwJY
ENVzBzT+5Sgmxld5MVg2dkyK9KXMNPmetgSmnovfV+SNhV30O0NufSnOBvg3WliLbP7lkHY0KJWw
GHJolNlL+mz09G74qclDsnMLbY9EA2KRBl++1OVIEkSnPM1lCuh6k7oJmgo3JK/CbWGSna+v4+bX
gqX0/4da7XTdlFLTjPhaFh7ai0kmVqxl8O8dX3ISDjGhPHQhwMKXE+ryyk6wAXR4yvG7b6i4/mok
K/7xz3MBHIqFyZ8bDHzPapTCslOpjhw/bPrsqKGxdVKKIj9eH2Xj4xCageNGVx3q+zqMb+U5yLKm
tnwkbLtPyRBTnVS1ZjxQxqvCnadgazCwKmSNoC1ocaympAY9eOqW9ASAUeDBngUP2PQjOlQ4nl+f
1/JPrcIvGNi4CRDlAuldYytCM+fJUSdK7JRuJRfDTgp0QWLHqIOiY5Afc3IbjAaw5nxQaGM8Xx9+
40CTHQNcV+l8kfCtTlekoVqUzXSqsKfODtIk4fE5RKUOq62cPiGjEO7s/I08gr1IkxbeLFH2uuI+
p5ThY0rCfgSLRD50hlnrx3Bs80cpBQoGMlx+aPo6+B9SaCoBOrV+4mUSmFWwPSOwI7olSwJlON8u
k7ZPi+XTIwVnXd25szaON6kSnA6wMsAt1tzAhqsjmK3CAhwUmsdac7IHO1PTnVHe71LEAlnBpZrP
l1sfiV7rsEpsmsB3KLaeqas2h66JisfR2nXz2AgXSL4U9J9YO/SY1ieCwE2hRhYFfl7RM/PIJabI
WzpwgoBIsz8TldWDiw2sOXhNmzWjW2R4mgOp1HNMboe0q8ShKhHC9KSoit5kY8ZD9fpefr+1lt/I
iw46nJ7kmodhZYWUmJWQ/GwYJ3A0sUVoXZUgp9xYblrdVaewFmR2tSZ2bqf3p5ihdWR1bZg8VHRX
F8ZoF7hoyErgi64zMhcr7KlHNQcs2kEKm+KuH2TtrVC1NPDInHcf/62ZL3iY5VWmCrXuIKnoyE19
TCYZQURBwMXuPdE2utfHuuTNkgg/6eW4R+nYyF8JWRciGCIVzHm93nVdVYASisCXNZzSe73N5APE
XvNm6nAx7ZRWPhpKrLhqaQ9POBNjHKkP5cv1j751CECyYsbJ8UZ2cHWu+Sp90zi15EfjoLmTMyJh
nrb5Uc0tY+e8vT/VS4hOpQ/oADiMNZ7GShozLIZCojOJAYUek55Yaqb9D1uJl4B9TOeVc6RePqf4
a3ZlntvLqsbTSVZSDBrbPD6OCeI1HcYoXpoMmics1F2vL+XWLqLGQqUMFbLF2fBy5KgD0BDMeuCj
cWqSbpmO26HUdBOm44yjgcQVDcFo763dWlWYquxaCmbs4VXaFaNUk+F762AUJGzlWETImp9zueqa
nZdnQ6ZZR/mTUAgcMlCC9X7FQU5XDKN1/Bn1jiWZzxL1G1pXYfVi9LOZnfKsy9+sttU+zzWm2y4H
tRDHGaXv6DiLLPR7yEvPWtHke9iNDUkjfpsGWpkaFJCiNYzXSOw5lesSUFFqJNmpH5Lko2zGqn0w
O6161eqoGE5YBuTfZMkJ9QOa7PmzJiy19obOime3kkol2dnw79NySrTo0lEPM0jK15XMJlkUBmrL
8mMhv0xd9qEAxHMjnMa4nUIlPeZR+auz1dkL0yr98s+bkTwQCNICs4J9s9oWZq5GaMJSbwwV877L
Ey+JapcGTPqQFhHtvt6ZdvbHxk2CioFu8GADXqOmf7n9iw6pizCpHGqNxujR0kLZ0HDCH/E06DuZ
xsaeZ6gFCM/lCXhwFf535QThBeENX1gZWjRS3XlwXtqdz7c5IaQi/t/DsFYpS4RGbExdzqc9GdLp
tRKM6dUCs+ZBI8G5/r22BoM7SdJOq8VEhO1y9ZC0UfVgJKEOTcoF9NxzD5kJ42CqwV4SuvXwAAkG
frS8tWQtq72hh0LYjcRBrjK5y5Bf41cdghFThgPuVWPhyqZQAvaIHX5sp878D5vt8G1yuvjz9Um/
j565MWwKBUtSAkpgVUQhS7EJ8/ghsi3Nno0k23HW2sorrD514e/saShv7RuUXIHHLCcDvOnlIkPF
U5VpSb+7xhjuF7ggwu5iDymyNSvTBvAD2Btgubo6CFMv0VMgM/LDyTHFrREqxcdMaNz8cmkF3ZH2
0L9Dr6E5AZUDX8/binLL5cQG/CIbNeQRsAbtP1Vu6g9lNgf3FGrTPZbb1kbF5YjMmIIMMfrqlZuk
rHMGdqs/lvJw7FVk2GtK1q4coSt2fXtsDAXYCzQ0+mELj2+1PeQZcJY2mZofWYC6j/NAF4WKqiH9
LqMmyY7XR9ugGtEnWZJkSnoQvdfxSS+wHZTo4PgJj7zuBlmYfsUlNTUQIYnr4lmrhxkt87BGCqJ3
Brn3kkStY7dsoPQdqdxk5s6lsLFf7YW/uIjiLTjp1T2H8U2VZCH861SX6rdZDt9GI5ders97YxDq
KLybxKI8oGvxTDkKNAWHadNXSjVEqKYQvjShzHZ9lPeHYoFRw8QEw0Mhb01gboJK6fSEPL2zi/JZ
MjtnwgNMmAelmuPvYgr1nbVbUobLwgADovFLz5KGsbY+hQlqflajIOEFmSl4bk09g/MQN2/gMajN
Rv0X5B1z14mNZqfTtzlT9GWWOuLSB17CxL/Qv40StFos96BxwTfcAPAs6UhppqtCOqSdqe0x2t9/
vz+Vf6IeQo1FUudyvClxTJCaFRD6oB9vijFQznU/WP/8ulNXXgwjVJlZsVMuR+lUBAQ1wAd+HdI5
mGQt/JDX8w9H7Yt/Xz/msuh1sOkhZC0f9q/1062uT9QB9DTa0+qD2jkgQtoGEdVaUk6zDNjw+s58
H7YvdV+E3qgz0HReG/LVVh9HZqxR2VjEg2NT1McRur3bS8F4CyvZQSCkjf+H5USxliwbA2PqzauX
CICto85NSWO2dkxPFHgv0FQtj4sXxefr89vYH4snLJ+PsweTcjUU2MgORMQYnEdTRM99M9S+XSrD
nqXTsgFW541heFuhWgF8WGcHk9aapYmc6rmwdal0JUUpPFQggQfIarLXE9gcjGwSuDugBMpvl3sE
vV+dmzELzpNspjdNV1LtM6vgHCnVHivjD0D6YmIaJooAqBW6vNRv1gxUBe80OzPr6FaabLDCEeoE
1lHuEjRs6klvf05ZOYxegZ64eZDrFHuAzmjz7/nsxPkxtIwcL5FxrN5yo8j+G3KSuFM3d1NBfSMt
fkQEQdRawNEGrm50VupiGQU3YdRsyXrUQr6ZeghDrG8P6Rzr1mExhUndIi8QEc1UZJC8uUvCwAPK
M71pVVD9N0xJjCIdOFiMITIAIVzsE/KtC6vP1fBh4y/nfKA02tGWcsshqB4Naaa+ls0hCu/NrGVv
/A94o8113v+e47A+gw83FC/KHQXT96FLwbrJc/IyzjYIwH/csMuCw/flWAApJpm7/LgVhVYMpJQQ
2+nGclsxO+e+ivaAOu+2EMBvTiB1iEWEmPbh5SgwnhqjTkfJR6VUeuHVo1FNTvGa0InZeYrencA/
Q1kMs4h48gReDmVHUOENYwAkWDfiqPW1ejfn2Xj612VjQmRfAHUgdhGbXY4yp11nonFA929InRvk
BKVjDnR3Zy7vbkskK/5v7LyIACBfdDlKOTt13NtG4NNtVI+B1aYgXqVFITGnzB7bauxVozO/Xp/b
xsdiJ8Dkp8zODbbmJNOTa8wZz+NbjMJRwmxk6yYg/j5EUb+bHb17v5kh5Q26F7QwiL1W61gok1pF
Mn3sQJ2iiCHqIXDbKjSfx5Jb4ijSLh1Ads8DRyUy21vs6sKXWI3HFzUf5Y+jobURbmij1B2KQo3t
Iwc3/wEkod5rUG0uC4cEY7uFa7TmdmBr2oaSpUn+YErdswSm4Usko3ldj6I6Xv8Cf3Lqy2uQXA3y
FJq+tPdQmrj88EqYSGllOgBLbUmA0IjCweFh1kgwphqs8DnpR3s+NIFA/nDCV0g6hyA62rOqtPb3
TDha9Px/ODuvHqmVbg3/IkvO4dbuMN0zDGFgb+DGIn3OOZZ//XmKm0N7rLbYdwgkqm1XrVrhDUYZ
KSMa5qP1GW8XEKMxWj/GQ1ZmrfCZSvbOcVKJoI8j0iVZYMVWG7/XwjmzUM0o7BSJRr23zuRVXUmw
SiccT6LFffFM0aVHDLM742g5Q9OcYgNlMdrsKhAcVV9AYuhR1o4/7r+UjYONSyK9W+xYYXisY4hi
pZoVNSLEuMyMCbONuBphA4r+/jJbn1lyQhH3Y6lXumpjp09WOZThpTGV8sdgGfGbWstn07eT0f5r
yBjb34GJQmBkKAmCfPWdRyQO1CkPL3k6ZmCtF9239Lx4Aog37uyp140IuZZB8S8nk7az7uN48zwm
HQXIxUUJ1Z9saO9FlrtHoS7jU4cC/lkpcfVaXOB/k517QOmHvXRTpj/rfU0LgiemDY+8lwwHf6Sb
ZVvgP57N9JKo3xK/Fpn1kBTcBvh2NgHOBuNRt3MtGCfbeurGXUebrT1EUUlgo0Ho8n1v15+0BZ/t
ofMuVhnG1ym2lwBW+h5HZitsM7Wj6yBBamju366SwQmIWz30LiQE+ae5wQ89t+L8i+TePijK9K2d
nG7nqtjatpCe4LLSBqVjvE48Ky9e8O0OL9a0GOe6NdTzDPgNklhdnv/+hCAOwuvTLbmTVsGpM0fE
2eSmDd02eypJIB7LZnBObT3u1ZUb34vtCpUf+w9S93U6LWSTDiGI6IpEcfdPY0QS616MO8prr6pX
KblGXQK+iH4EZdDt97KrKBaziQiXMbrZ/yJ9nM5j7mCsZDidARVDKwzHN6wyPhdZHZ7uv82tRwSN
QGYt5RqIbbeLO5niuj2zt2uNfdQZupExoRwAOfJwf52t8096h5Qo3QfgKWtrERsTo6jrecqq7Lrx
qDVOVwdR0hl50DgTnBWv0BLrrMEa64NONFYOF7AsPphZWxY7QXbj2ufGl8kNgHMJYLt9aK9fspIx
RnRdoAUfIS8+LMV49JJ+fsAtZM8zfOP7ElslGVnS5kgNb1cThkhMPY6Sa2zUzTHPHe9UD8LGQ8ZO
PxmN3lx0t2g/97Dodo7KRiSg0QN3V45KmH6vVp6zykPNsE2uuQ0QddZG69znefYRqr3xmC/t/+Ap
hTvNn801XfYTQmjgn9cinI1XasOUw3OivczMqFi0XvML3Zssvyui2j5PAv/FYE6b1tjZy/JxVuEd
D0Lk7LlAGfOvc++lUxLEfov4mjpD3p/zMYsAhnaRaX2osq59o5n29F3RM+stqeSgPyFoyUxoZ5/L
pHj9IyQ7kkONOioz5tuvjW+67McXydVsukH5J7cMeL45sEVUnKt28vwBGcklULC8/Y75i/Vp6GvE
Ndk/HUIAjTO+QOYpDR8bmepy/7f9bvavfxv7gDkRvQGwafLb/XH/LUZS895Idz23ncU1QUJD8yu7
cnofCGXZPoIDhPmGg5KlvbfqylQCI+M8+p0lx7g6FWLhZ3paKIFIs/kljBYT3DFoqdmfB7W/Dlpn
DocJMarK1zE9KU7eQJ0cpFGZt0E0C/dNEg9U08Ku1QWyW5b8yHpzYCMu9vdiWIwPViUm4JM9tChf
7eIkPWb67NqHaFCs7tDlblIdtaGx9cM0crhPALbnf6rWKEyubRE9VJU19X6RaOrXpk7CX0Ud2s+a
LfBwwZvM/ohvj/GdQQl6733p1d5jWEKh8uup7sKTyJbxS7vEheJnTQI+L4+UdDoWA0qWT05UR8Kv
JkARBw/XhE9z3CvZaUH37yKyXP3phqUz+YrZ9t+LZhRFUNFGiIBrw0302a+J9iY1m/kfrcVW4OQy
w7UOUyqMZGcPbp0DUnd8X+QGxADw9jObAzAS+hTRVceu6CBHsMe0FuFznjM0DgsbV06lLA/JPLeH
jPH532fKDOzIQGQLmDiwiq6hGKup9YroWppt47uKsJ5CEv2P9zfzRsaBxDGgHmZJXNHrXEq4lKZQ
pVglogQGCQZPlVVOU7PshdHtpX7Df1mSaf/t+6R52Tmhl3FdZLp37IfZfG+k2nSAV7hXem0vhTEw
j0WOs5641NFAfpVG0TUtph7/KNU8FOWy+MM47E2st25k1Jm4/+jk4ci3Bqi2Ux6XFb6Dl7zM7Ee4
wOVRCQ3ro6GU3fOcVMg3qSUlP/KNp37WkBIwwvyf+1/x9TCfIQSbFF4YfXsmlKtw2eDflcQaKdag
CecLI9gk8uumrd92ap7CLsWjszjPmUl13mdcH2+ENlXLoYqM6Utlaorn6zYW8zsnaOsSQw+G7oNU
AeYlrb54ViwOUTq6EkXH73E9znAv8kj95IR994jeIWYR+jTZO3nJb12hVYAmF6SpSueDMdha2Q+L
xxGdDCW5Mg1qClT9vP57BZHiWzUL9UupD82HUTh5+UFPxwo2aaMOqg9fL4XznLcKnhl973yYLTf9
tKBxmvuFsyjfsOIby6BcBu2jUXtg1pOyaUZfNSbFDGAWa8PBtUFFHRKlbk9jZeoIJHhd7zcEReQe
htR5QZWd4ZjRgDsH9NjiURovcfeVuUqZPxZ4DP6E1Dh+Bbnn1Ed8135zK5ZmCGBlx/AsRJ5+gJPT
/FTSpJqCCuIKjA44qBZs6Tg1jhlcOugvQlTfOlerND/xRINHV2oU7zxAwNXnzrWqxyn0OuMlWubs
WJjd0j023Zz+aJjc/UqiePp5f3tuHMeb77FKoIj3rsgMdudkZd/0MXGOonWaoDSz5eGvV5LJErMr
G6sCBlm3O24QFHNTn6RXYQIFtEaMksppdA5lMlvv7i8l4+9qkzGxlr10ObcC7Hy7VNk1COMqfXId
K6967BfUVeyq3RNC23h1tFwZHVMUAj9Yj3YccMG2MOb0Sq9++NcMs+S59JDXK3HL2Ek5f6vlrZ+I
K4fXR4UhdXFun0gUNvQrJ8+vcFjr8Ai8QkHYz62izncmd5iPjUV7D4CYM+rncIbReC1g+kDnGePo
37xJ09kXKMX+gMSvW/5oJmV9BPmCOZjuDZafdxWnwRip0/zOVKKzpsw49rVea7lU8Jb6tu5ENz6C
7uyWxy5uw94nqXL1IEG5+6dbCDRRFC8BFDW0ul9XXvLcpIjA2Us4fQ4jdfpfEql4okYN5Ac/RiX5
B0jn/EuJ/U90tLtBjZ8tS3Rf+8wyP/QIAj87FGwUh4tqiwBTgebj/U3yekIuyR40s8FZA2Kl+L19
p9AwELC1ovQ6KV7zTcXW8Stym8tnq3KWd0PdT2+nti6+ac2Y1A+JGk/Y9EzGUB8nOHhf7/+YjXBM
LoNzmUS9MbeWOfcfeWtsAWQfmwR8hWm1z26/wLXHcIPcz3aOVpXqnz0rt3eOydYGhlsjI7GKlOCa
TzlhCNmXyRJfRV/oV3hyqFJGYX1dtMU4/IfnkwNXJoEknuu8HO2JYYl4wGuaJHQUpTT3S6SVDn/M
k/AL8A5QhSY9R2PnwtkKBdRqQBgRfIf5uyoIenXUet3hxZYYqf1StOkN4xhnJx98DSZkK0k3UaYv
9FB4wtvPJ3DV7h0a7FfdEMaLGzlSH8vMkafuQxNdjzrK3ynQdX80ZThfurHO0RLpcJY9TsXUBH2v
ptqpWcbmP3xhCQQm+WGXs9Vvf1ekw5Bph5hSVdey50lxpvMUut5TtmR7E9ONFw3oiVDIsQEGvA7v
FbZVbo7e2nXWveKb0+rGqUoHZYcqvnFOED9mUkozV6IBV2cWxHjjLZ4ZXRudeDUbywEj8UCoqQjC
jBptwOlqZ+tunBJPIkURrKWzQRp3+w6nmZ0DTpQ03Mrzg2lH6tnWpsy3Udb6+ysS6Q8ms7giYMG3
1iMjsY8xHh+S62Q79fslSRUR5Lmp9adlQc4ruH8m5aZc3SlgEqQKLx0rmoCrB8t6vDe0IuVoNGX1
vqGCeekcVzxi1aleY6rYR8vuXCXIwlrbg8hvvVTa5VIoAbg4barblxqpleidxo6vddp4R8/lq02p
R3NMuP9lY7IErDvOJxfgasuIDATZKM9mhcjtW1t1v6kgSnZgHlu7XzY4wUnDmiYo3z4Pli+TsXDX
XrUuLR9nxErjY2yYrXq+/8229r9UPqOfSYf4Vee707GCTKOJU1Yak4/G63JVML2s4S+rdeBl/ZgE
6EM0/+EMULpQL0h2uKWtHs8u8WvDSo04opjhu7aeisDV8G3BPnXPClrbepUkOfCZGGNz4FZXIXQg
o4vsOr9Cd53Dkz50Tfo2Z0Injs7cR+bBoJVMu9g2u1+ejvATA8K4/dSB/PqhRtHwUuY98kFFaaH+
M3m1s1fDvP6B6C1KRXSV8TedrtXe1ZLE7EQh8mtNMuRXQ6gdseutd07n1iqUi+xYA4g6kfV2R7ne
QI3gRGR8U5kcUmTBjqLJ6uP9/fT6HMpkA2dAPiuNlLUVSz3EtHj6BnWhxc5P7O783LZafclaqDv3
l9p6IIQ3YIZIighNhtsHalo31btpSq80/q1DnXf1sa2KPZG61wcEFh63jwtIXFbbq1FDIfqhiPo0
vao98mW+3jdLHxSGnb8Z+siglq5nrT2OQIj2oDUb3QYwerLWhzwHBGPdnG27tkdHp0yvmltZ+SHJ
YvNH2tqh5gu4SJmvegIdUrT0v49dTrNUugD90KMGT+X7b3rro0oGuSMRtIw/VxEPngCwUkNPrnXZ
p+ccB++jXtVZUDmZtxP3tl63JI5L1DMvfd1hqUMRT4oxJ9cZpSsf4K79nXEGcGdnbF+gBGmBO3d/
DUkGG0D7kmhEU0zCwG530jj0mtHQvbzqi649dAK+kVp5mg9yVzlU1bwX/V5flJIDQHYDio8Qv/6w
TRpnSheOyVWt0zIMxlBEH2nu54+dmIonu1ebi6m3g3qgcNsb0G19S14u24pHlgnI7bO2QMKEPrF2
mecezLUR9bBwMpEmy5WdbbN1QF3qAM4OuwPy2u1SmdKQhBd8yxAlt+PslvVD5RX9TsSRm+826+C6
B2kNwENCiNa6wLkwliRf7OyqK7SP86I4hww0fLVBqcbelRYyNx5KCjJJuj0rwqS6fSibxhDKZUlx
BYRpMKASne4Goz6086HGfwaQj7aY3uTHOUk4QDgve0T/Dw/UyB6Xnw67/nuJBt1IejJAoF8oi81g
wtf0R1P0mukrTRThCI1JRvTkVUkM0QBOzi8K3vmthUifHcB3M9+aXpx8aDQbhdFG99rCd6vCmA9L
r+U4KfacmyOCeAb8nTjSxRkwQykC3hPK/VY4ujkaIp3ZopGiFX3gtlLMNO8KMwmqWjX/WYwKwZLR
s4A3pJWgo2XmrYsDlMVf348tv6UD1t+PfUznm/GXisDA7QuNcMNTLOgx10gfdBMqsmZDnS2dd0k5
mflJLj8frKiDY+6O9MP8tsmUp7EAMNYmSR6UytBUD5ZRFG7gVF7zmKpRsSOmo2+cGnrzMomWNFXu
gdsfOUe8YtAVXGsRgj3nBWQTICcjSXAd6hG6fNJyI1KPzVAPb6NwNvuA3TNWx2So84+aWPJfWZv0
+qOtJtUF+HcvxRpbE/PYJHWOdiK89KACsYfYmqt1dcnpICpXD6LHGLiutDsK3SWbj0Vod9lVSdNx
D46wta/JZ6mkqTcBZq/SA5u+RSIGPoNWevlHszA930AdcUfydetOo3MNsBD2MrOWdYtA2DEGLCgf
Xtpu1n0zVotDkSfJBQyu+ux1acWYry/fFEo/HHrql8Bxhj0n79+96PWWszHxlrwJavi18Cwa6UaR
TcK9IF1jmEcvGuP60KRd0z7bSeUNvkKjNnvMPG9Kz0XP7YeUp5IlD106t5bf997kncFjheJkGBNi
m4WDwE6GdLflW/S73SdmEWL4pWp89EAvbHrJBRO5T+pgdflD5y4x2phRC41nVka1+lAP7lifqj6b
vhe5g/YpAo9a9cZ1F++NvQjbPLSx3b5LLSX97NaKRZTJzQwBpHzu+OV9IUSgdM6U+gqqBV+QJbac
hyU2i+kDfGbmkALVx/I6CvBBU5cMOISyz+ZD7gntrWosmGI5HhfgzgWwEZqZaANXl/Rl2aO/PTVY
06hmlRaI7Xak1IEN2PcwaVAflaxrDqRdyvudYCKDxerLsiLsFFjr0i1vtYvDSqJxWwX+P6oHfmoD
zZiyojok9cBEaKjywC068IodEVBl4veILld7Njqh7+QxG1c8oCl6b4CWQHCtk1MUJIuU8QE/BObY
YWqy5VnR5/7IjWI994M6o9ZZOCfL2mv8bUQqFqaSg0bPzHqtpObQFPWMWu5t1StPYZeqARWxeZKC
heedt725lidjNqxSJgqrvLC1hAPweQwvOqu+QUYHh5DUBWDtd8bCHNUusuV9moxIiTqNyjQQmteQ
fBwmZfmKjHYcEdHDSXwyQohMPjePLeDvi2SPur8R2wjeUI/Jtqiw7FX0FjMWH5PUEHGVNj9mSbFc
jXkqLvdfx0bqKgGxTJto20FyXl1kjmEVhSALAhmbo2U766L6H/STVo7mB+86D5nj+qkVJ3t51u8U
Z7XrSX4MtNSYuJKgr84ZLblJg6WvXOqFEw/ukiGrlSK4hjBsYT4tqIK+z3WmTHWlqY9zGOmtD5DS
CiBOmc/0SRBfVUblrWfMymlxB/UlEt30APhE+WyY3XyOc2VPDuc3UnL9o5liyok71SLj29vgkOY4
hHt4/V1cKx0/9FVhVkcbufWM6ZZnMV1wJ8eEQ9DXiMxbo/g+W8n8i/jZf0BvmylrmQkNS9jY6L2j
rYVWQxKA/P4hdOrxXwEWjqmekyqnXjj6hfAdRw9uLaLh4f5n3whyCO1xo5Hocn2uO0+DtzidF4My
Jrrkl3Qp4vNUm8WvdJ6zj0mhaB/ur7dx6GhFUBrJAptZ/uq9xVkDjaRnPRhT+Y8cUkkTVOPQvouo
vPfIBpuLSfU+ZghIP6wX6zGdwK/LVi5iHtIDXQo0qRM9fUCVzzrdf66NQ8o6srdMcw25kVVhUiEF
WCk1z8WIdg60RR8OlbD25gabXwvYHlvEJjKvFVVdSwW2EpfkjjmgjrpZ8qNJF+EcATg5xJW+h2Tb
eoFM12Q3lNk05J/bXa7APmkRQw4vc2EPBwsEy1EZdaqBrtJ3MunNpdCE4QqhuNTXJH8zDJ05j+Sj
JaJ/soqh/wi8o7vo9pjt7PnNpRDEoMMjKZFrzIXWTwxGhoyAA8rpl+V034AaZQl4uSz/L0/1x1Kr
qIq0thbPUcrxQgTmxESoD0J4w5+iMPlr3wnqOQ9JYW4JSO0MYG+/lcPYc9JVO7ykCJDH/iCMNtCb
ZH5AfGTceYMblwVNJVil9KvlOEW+4T/mc0rb6yloDe9SZEN07MwlfY6LMT041vK1GeJfZqdNO9f1
xke7WXJ1W0/lYmWztXgXzU5ghJW2Pr9UaK6OZKjd3nBentZVdIfgCXIbVVfk1dZjskYj+1fxqbnU
rl0+K+hxP2ZNZz4WWgrUDIoMhCvlozMW4t8ZoaGd7GvrUYE44WQjSw3EP27fLn+59N0QunhMqtnV
jgf6dNWinyIc3nf250ZAkR62UKM9sHCvlMME/pVa15NxVqPSHxakOg+T0YcBvLUkoJbbs5jZWg/U
HRbkSCW9NiGGGBwOY4m4QzaM6Snpp+Xn1FlfTETvr4k9ejsF28abBMGIviDqC0Bi10lNoiWlkrcS
zhHH+RO3BH646I2fkRvd8wXaXArhrt8XKWX2+qRXCZzFmiyRKDw9GaUlnmkL2O8G19jTrtjAUEF6
5rOhByDP+vqxLDvH7MEOuWzIp07IpEPNSbLsPDOmPyuaI6hTFki1kNOeW6Pu/ymmrAx0rVYeo4ge
zP2rb+vJmV1B3CJtpM+7enKjEYVSMXq4LCjhHgXktwf47soxoi+5A/zYiDtSfgZEK/cftdkqxo0t
CbczwuvDAkI81V0VPWiJop7aJcqPbWe9m5Uq/Xr/8TZudtb0GHBQJ5Acr+5AtSty1N+Fckm7Mjp6
osze0yJrd3o0my/xj1VWL7FWi8oeXeQ9RztNqM51WmepJ3XBkhF80P1H2upjMKihV+wCQXqN9RjC
fDF7XC8uGrChb+iRpMfGWbyDieWpCHqvzo+OlixvtSYznSBZDIBaTfjX5HYgPPK+py0v4QhrNxuj
paJPDdKzWqj5tbed/OpF3p7k+OablccfuAWaKOuWp6KmTpQWdXTFFgxT17zBDsKK+2fPK/7DTIfX
ySFg3GLQpNZvA/cEXi9tGiCq7hwDcNS98iEfi5f7H2/zDJCLce6lVN+aDoP+gNe6obRwxz/QF45o
j5ad4a2Sooo85kkXDFn87f6aW++QQZIOtBiqMXPI2wcDq6LNDnrJV1NE3WEa9cqvF95mFsIV/g9L
McTQCW2U5msYWUXkzNFJo7CCfhcIkRVB3qnFJUQr7nR/qY0uB/qAdAvRH6EFvwZ9Ut21ldpQeKIN
m5+HASlzZxqy04S0xKEYpvQL1aT1qY/m/9Cu/I00kiqIjqRD377PaabzgnY4ATyuvXOF2NbBSQax
gw7ZilwM8GWfX4Ja1zPTLIq1yXI55cB6UQBpFfWS6foebmJrbxCMf6dLtCjW2vC6vsQz5FK41qMq
rovb5j+8UjeOtjNr/2HrkzyAlWYWSJds9do0obbM9XPlElWFe5AIFT+x1eFc9+V4yjL88YqqSnfY
WlvnjWEXMGyZRXAP3H4rKfQbtypIHiWcRpQbNexzcGI4Zpby3nYFsHpoRP/hECB8IAtyohbI4NWa
tGBiHSviq6NF5ktWtUmAxHn7QzjLl78+A7TAgA4hIkyNt26CFemi1V0Kgkgp0RiCBGG2j0YSac9w
5DysaayoeLF7s17O8CunnTJiY4NCMpfSMbLwc9edHyftmwn3qOhqzYBEfa1VAcMhXqvuvM7Ndehq
MYyWaKK1BKRZhXbcdBYM8zarwYlYk3Oa8KH+/vfvkkIZLi99DcADqx5AXCDFsJgjjcLcaq7MSJGD
EkXiM6YMr+j594EXwbNL8nqveN56QJ6OQ075R7my2qN6rQi7C6fw0g7F+AEaTgMtot273n6HpVVZ
JFnzHAJ46QB9V8s4g8aUz0MEUWmtJfKRoWtozjtmbB3TIUpCCb7VP3B2md+1izbXh7YTY3su8sWS
vesZDwzmQb134O0BS9e1UktOdkh4hsBT6HvD1Q1MK2mpFL90dagV7rqPHeKk4ohGan/GUgG2aLuh
O2hKzCZQarHQ0JzK2jkWqVeEPpyPCR37MJ4YmCzG4ARGWxr1Tgq79anAAxLz8Y2mcpb//kfpXLlz
ZKUVVPvCVMVzp3gzUPt5LyffKhE4oBolAsMS6shVqKz6KMq73PYuaIHUQbNYZTDrbX11y7k6RDYE
CiNXdACCRfTMPHj2vXgYL2rvNVg0pXtiX5sfggQMjCLys0BeVgFtsgZlJNS4l1xBwORQxOAFYH1b
SXMobeHYDygPDcg3qg2+ejo1yrFGm6U9Gcz1XT9T7Cm93D+sG9eWDHe8HxgxAKxW34HQW7TCysJL
JpL81DIyfjLSWTsxBuj/wyeXXqAsIjn+6wZ+sVQhkmIJp9NR46PVN+lRmZs9eo/8ouvD6ZAwSYQU
otXrZucsytDoGrxK7IyZftzU0cOoahlYlzY81Ev64+/fHy17SSeSCcy63vWoo6u8kl5k9mwGaosY
RF2OuM+MWf73NzBmqpTvfCscd9ewXVoTDZJUkYJ0WRKeO6NLFd+02/pp7BbLIBONNcPPrHhPmGTj
5ieIw2slYKG3ubYNqNBe7fGwpkoi9p7bQWmvriOixzB1cUJB8eA6d8ZezPpNLlt/R5kVSv0oFRHr
1cmNa2jtGvThK22N1Dh1FROGIIkRaGSoUFKOQUMdrgMuhoafGnH7Y2hdnFadBtjGaKQh6YmaIW0M
xcMRDz2g/cwf4BtXQdO2Yji6cT69F4ungEtos3nytWSYUwAeQ1njvpKEWC4W4GtPPbJHnzHIzaKg
He32i9pD7HjXeeOIGSc4roe0bl0nGAlkUXB/c8mLZP0OZFpCV4EUGSmt2yDpEKGTpq7pOytxhYz9
7GRPjai9U+OktJ81Ztrnvs3Nb7NVJ+f7a28FaDq2zPmR5yNArNbOLfjapdagHK7ryXFojP5cJOEe
jHrrtNKtZdj5+15adzKqgkm7OnFjK02aP1hqq4JnxOcurC0sbyoj2+kpbpX85Ab/v+Aq3rV1nA8x
pnmXzqlwOU26IjCqJXobzUDh+JPnmwJXpRzMnq+H6Hs5CeOS+69286FlAsZ9xFR9TdvBTBEVFWhf
hCgHv3VS0rN0fg3U0ezeRF5V7sT41wcY3CxrkUaTRQOyut1GVQokxEvJVyD1LUGFc+ObpVimwEPf
KGBGaDyrSzV+uP+Qry+W20VXVx2kNeBcTMYvca1NAYcZWifMnWAc8ux0fymZUN4eE5by5DXG3YJv
wKppZLshI5OObxorbfR+Dr0kwEW2P2Ut4mF+bnfV+yyi8+cpHXpt9rSn8bL1qJJNyv2JTu8rfXHe
LhiPfgC2vrTWSzwv5ZM7NPVy6ccsU3du0c3FIK+hqucgm7HWKLL0CcoVohjXuvbqq7NY1YPihPM7
OgT6zr7ZWkqXFynTIRo5a+jfbEbCTNscGKft1Yc+dTGdgqJ17DLzr6WBqctZBB9512VEuVatVduy
VqMe4ilOy8qj0JT8Z2eM/cERxvzx/m55ffrgMsvcneYCnf61USIWuIpg5gHqj5JZ6bguLGOKTlk4
ZQdPd5fj/eU2cj7Wk8ecwg65E1e+5T8y3bZLRRJNiOSia+t+HNsy9OclBHerFNpxHAYB3d82TthA
iAPGZ9lTja1ZMGeasdMHeX2boPkKQh0QBR2lV5QHO5/iEcNRkJxTn77zKssLDJuS2kgVJzBnYflJ
g6tpU47W+513ICPM+oT+ubSMUH+8AxSOcmscRHZtFlXtAPF0dW8dVSvL3iwu2nx+jeXu6IMygJ9b
aK1xHSi76uuQh+qp42bueXuNsacttnEb/Ha24iyhh4uO6eqSmxF060baClecfbHSKzv73CtLckrH
mSq1yOtHY+zSQz+OLh+tjc9pNak7l/zWKSOt49loryOfL6PbH++mMzU8Mtgj16y3nCAsW/WLNgx9
YON2t/MdtrY+8m3cfpSDOpvydqlRjRrKS/g1Wb38i1JBqQYuwi8Hpaudl5IGyE6s2ny/JDCshM40
BJjV0MCIzbEhc4yvYTrkJz3WKHwTURj+oIX2oTJC82i1ffpY6Vr81mpo2uJF1Pr3d9/WU5PJSJQF
CSw55e1TI1Hvll00JQidpu5Xte3tt6PIyhOiPN2jSQa3Jy+2uSDNOcwKwAvxnm8XdLQ0DXOPuKm5
bC2rUPMPQsE73ZmUGAiPa++kalv3O0M9bkBZSb9ShqriITNqF8pWMSAE4UwThnQlU3y/HFJBbTuG
hzY1jZ0LfvMpOYUSBEqff90FiSNS/3RE3qf1xvnLXMe9Xypx+jxZIYNaFI5O9z/j1i3vUaESuYBu
gzi6fat60xZqX7rxFYYYbowTSjdaMX4RdmhdvBAPcnDWWYD1c+uXufh5f/GtnSzPDf1d8EGqtfYQ
scZKCrViPxgyo8JtMtIQt9Q0WNZnpbeXU4F/1lVvdecU4Un9htmB8aEcl9jZuZPlEV1FUmm6JzU2
0XcHIXj7FuzGmuN8HqJrTs/Dz9EveMHYXt1JkzdXQYYDaC+XMmojt6u4vGE3dxkWiaQxfkIj/dSU
s/nv/Xf6m0q4fhYAaoh+a7IhubYxMWh8NEOZUNAmdMl8u02X7/XkZV81T1IpkyXp3wxqXdNco1lw
Vd3Y+cwZzjPsNmemgRBQWpPWd88HUeJwaX3hsS19jB9JNBd7xhMzg8zdH4ZylK6jFTbwe9e73Hav
HgIkl067k/RgDSrP5Yw/KTQewjYbL1CmeHlK57hzz1VfpPOpbZcpPOS23n/uhrpxDoo6po9amNXf
on4In+wqd4sDWUG1ZxiycUDRsKbI+N0seJVTTRDc89JSwJgp0XSam944xWIKf+p5pb6fy2VPNX9r
0yCmBguOixRQ8GprsmkcZUTm+arDWb5aemiW/gDF8t39bbOhegDikDtFqoWQyayrYoR1lJiGWHQt
8jR3fRgc8bc4tM1P3aI3ma8UIVKG8Kyib/rgaPMbRRjFA+JA7RgsDc2hZ0NUmXPUC1kDQQicv8SO
DU7A0Es3OjRgGDGztXK3RcNnFJ+RWHK+t2Paq2dtJgIcbDdtcD1diuKlckMMZ/1+FG7/MKGs4B2r
ocJxzoKq6PqLCgP0NM2m1T6I3hWLL8yqegTy50X+NGrZSxg2vXLVUiihfVfoX9Q4HWratEPUnnUQ
FF8d/rvsf30Mlxk8bhs5x64meTpCs2iil503u7GVpQWgyXBJImDX95a+ZNUievicqjCuauPZz1PX
lQ/3V9m4rRgpsj1kHIM/JbftH/nO6CUVZHEGSXVaqY9tPTWPdpl013zJimdYMp+8KtQ+319zI8eC
YghiAmYY9/L6Ru7HutOx/gIBmeK8OxdmcWkYDx8Q8trjMG+dOlTdEaGCGCbFbG4fD1RkmjcLUCLR
VD9qzx3fqHEmXvD98N6GkVcOO+njxnoImv0uMUC9McC9XU+EbgTUpAA9EBpC9zVD1BiKle5E56r1
ID1AC1LTT/ff59aiwC8ZvUM3JsDI9/3HN8TPOW/EAGa8TxTtuEz6dydeOt8WNWKN9fL38EFbigJJ
uWyEIq21DkbjJB28FuYXQ1tNZOKRjOb0DS0zqBIj3QnpG3HMlDNAvh1SVORxtw8XmUYdqY1EhVQN
agIqHn1ACo2dK1YeptW9AWHbkCAJSGiMEW9XMUxovLXNvLhVGbKc5g49gX+c2swevVE1Y/QS7f5R
eO1SHeu2iuzD/S+4cSLgo0IwkF5eaPOvbnjcZa0OpRXl0kxmc9CdLj0PXjT50xIVf78UKlumtP5k
Bo/E3O2T5p1IY3TDQLU0Y3VyKHHf5Bn5UzCVItkJYfrGxwMNBiaM7j/YsLWwOqRMW9EXI786yDGX
xzHUIEjai2qNvmWNre0nlJo/2sFJviZFMRTIi4xzxtgtN39lWdq8IfbWy8Fo4dod60xH+nmOYukD
mbSVD+maNjIEb5AKHhxvnfu+775ro67+NNzIziDapdOLi9vWnvX01oMxn8bAgQSf4ClL7D+OnDkP
tBFmJbvWideihC/qQ4jNyE5w3loFiVn2I0Mz+hXy3/9chevJmiMKdctc8od6cpfAM8RyuL/5tlYB
m0s3giyWe1yejT9WwRgsSlxjzK9ABfunBBpX0FX9/PfnGNjq/6+yisRDwzKT3uX/x9l57chtdO36
iggwh1OSHYYTNJJHwT4hLPlzMed89f9DbWxAzSGakHVgATbg6ipWWOENQWwAk9AmMzqrZi0fjLJz
kLgmQI8RyaIA8FO44Je5AOSHfAkjJahyWfJGjaISXbryrINe/e0rAxwEHTR6zqhkU0u6XTY6zlPb
LkkaKKGIG4+UozmFZm5/GhQzF742GtYZXeCrZqXRQSb/fpYMi5zqqgqgw5vd7AuHkNGUJz0NlkIv
sHuKZVfThzmIpH4+yHDeX4zrUEiZ4liwgnY2Q0UIwBWk5lmgRXDiLlGbtP25sSZbeFkBn/yHag1Q
bPVcC4NumqFw3t+cu+MjrkCJkHodMgu3qxw36UjTmlXuKqN41JdRvIRtJ7t2a0TXPJqSl7x25DOM
tPZg5N1FRlWGFtt6BLeBbadaHfTSdeRFVhavwgvhOwwAQ7i2Wh3t2/dnkDSaF4h8mmiFt/J2msVY
ZX2LzH8Qk227sCCjJwQ0+sv9xXwf7MEtoDgPJRos/jvISaIVI93gAsotsnYFCnqTkfvQ8tvSHcKa
y7WOuvDZpDpz1Fnaqbsy9LpjEQD+KQR8O8FGFkXfamkelLCmP4dlMz1nWWLKpxyJqR9RZwwfu7aw
fJT3+8dUw9fPS4uszFzTxmvsP3zaNV3BedZe6xebG08AuU6ggWcUQKu3Osqth8iIVB8d2Ojt91ec
uhNBBUYZ8OQ22xcYstr1ZpQHQNczhNcc+eMM6dl1sqp9a7CwOFtgJQ9a0zvlkbWxTxNkJYET/G5e
p3aoKfDmIg+KoazOsymQXFCM6XW0cVTpLfWfue6dS9p0CCNmOFZTGDnqGO9taIhzFPkorqyOx7ff
O5bGEGq8lQYNVfRLX9ualwD8Pd1f3t2Zrgo0uH+SfYKbuB1G0m2hyKGRBpPTZB+xXR0cV1YnJ3Ez
pYqU8zSP8xO4k+hkm3FeukVljp8XHA6P0MvvY3CeNmpArDiyy+Tbtz8kVMdO76HqBBiupItbadb4
vUqhjbo1GrinQkmPDvPeClPTRMcLv2rktjbvD5VqpTbaJAvsUlpe9LE2A1yNm4Mi9e7B/XWYzV5q
evyDesKPQNcy7UNCjh+gNaj9PaHv+eg0Y/OPzbP+OLaAErx0DM3a7dN4SL1GHSB23//eu3OGXU6R
k9j13caeqKyKvA753K1jFAGUtBD90Vj0jn9/oN3PSXOWGAKw4ztQZySPXJ8Oz16oq/XZ0P7Rjfg7
zmCqVzgoxt8fbOdahnZir7HkijjfUmv6Tp6ElWpJkI6qmryl0gDpsOog9T+lphVesE0oH2S5n673
x92ZJMxApETWywKlpPW//xIsdfqs0982EGZve8DTw0LO4IUJJbNYTdtHteiHg2rR3nnlIWcsogk6
cNubiTx9qOKGMrVZjBTm3bEe1frJljqpPeUYGn5aZHXQzqJaBPr0uZCtoEX6qDvno+j0t/vz/4ln
uM364MkSvSHEsxpMblvVba134O7aJKiHwvo4lXryQ3I0mHeAiIYraUpsXLJIip+pz1X11ems+ERK
3Pvm1MZv7RLRm0Kf5CC62/ss9AWh3HN5Q0VYD8EvnwXdEjVlXeLABun9DPG49Cu1GQABluIpsvpD
UaT1CL9bBhgCYBGg+INn2gzIHU7LB/0aW+sx/YrCyh/iWX9q6KNfGsus/TpKETaZ1dYz8b71cPd9
TCWh/Ekk+vssPmCWdP+gEayfZYvqRzu/13XKUkEZpYPhZ70u5WejdeYvdWPH/tDr7YNTKaI/uFp2
Ak3wXEgHIdeBfJCzuU7FiDVEmtONEyLMfX0pMr+xz0p+MvC8eRo651VLrCNH9nVltytPtQjQJf6w
lG82yTgIqMq2BocWoByiWVJ11ouzlEf8tp1Iluid/JsKEftpW2+LHDV3yO0Q9jSkFYwhmvOizKE/
57jw3j9Se0MBa6X0DkkHlMwmsioA6qDMir6Ws4xwuuquWQYkpxzwW/mAIeb90fZOCjNabUsA35OH
3W7cWoJC3UZSEuTyhPNcLFRkOhP76izx9wW8mP8fhvvZb8KIDO+C7RZJllKPGzUJ1DavH2jf234x
arCB2yw9JaHRHoTre4vJh0MXlZYejgmbc1kgk9KrEuMNYxsF0Rgupw4pGb8EyXsQSO0OtZLXiFxW
Ls1mI2bKNEsx6uqBlBNHVUuhntKpVb52uEsdrOL7PU9TgveGghf3G0zW24/WtsJxkmpKA8TsCYlJ
lk9qB8Xz/rfaeWkYRseeFHzvWufSboeBEWGy8VWGadBiwDU3vZCB6afKETbiC5r9iqhbfbFQ8HQl
ZdJ9U2+ag4d9DXJvj/f6G2BAE/g7a0Hi9jdMSYcfxUwQbBg9G4Zb/DoN0vyU8L29sXImw+U+L10M
zDBomBPr4DS+v9PW8WnOwpICcL49H3InTBT2bMIl1GIS1zSbx9Rum5Ogb+n1IJrcoVrmj52Vxgcn
c/cjg8Sl7Kch17Ktj3VK26POnrP6edSdFtTWL22ha7+9a9ey/krcZdsSAa+7+peXEpxsEdcp6k1T
JIVA6RTZGxvF8kXbSP9hKVdeG31ewk6gxbdDMVFU/ruKocKuvI6W1Z07Y6pcS14cCGGTfAYdOp6N
rsX57f5Wfn82mSUMPgqAQOre7SKhDUMhaQbhoTDrGeRXEn5aEDlrfalpQB3fH23vy1HxoGe4ijng
YHM70UlUmYXLdBKEmExpLmYm9lttd+2RAOLe3gTMirjH/+N8bsaJLRr3S1wmFAT6ZkCTrEo/24O6
DIh+2NMj7VrSfn5eJtxM18KDtGZvTXlxKa7SpnlP+TasOMzLIk2CRlbzIE+nye9sI7t2i3a0oD99
n7e3AIEcUAVlxWdsa5KWPmRV5+RJsCxLnX5S827Cy0YTi/CVVZLwK99B6q9mOChDAPcE45kxGdXZ
10DeafBRUDJzY1uvIjCTOADMRPLqaTJau71my9J+6ya1wnekrwaEFufQJHCep/gqy4MWususR9rB
vbZD5MCWmaQeYWKKGyzh7SbB1k2p22FIgghA1odaVPUZb5LRkwo5OldSHnmI9DRejNLDs22MyEbB
pPmf3UXA+xS0539/y9LtRz0bGgNlOPX21yRd3AvDQLUU0GL3Mi2D5Fl5bh1cNnsHY71EAbau4ca2
RIfmbVR0NsiHPK2HB8NqpCtSZPZRIWFvZ8KWMlHvcwjYtojSZbCHUjGRQq4axfQjOTa9toP/6WTC
OqB3vw+fqPZDDENKDNwH/IzbdeOmHKG5IFQcLVX3jAa7gu07pc2Jjegvmj3/lzeZZjZ/eJZZyk2U
0acTKn8o/NFd1uTvCCXNw6mzikF/zBSrwEWUonntZvhCZa5TpCWChX1hf5DTDlbU/T2zt8z02lal
UKKQ92D+LhaSPaMYHkE58m29CYMocaxzgs3dwbR3h4LuRH+PEZHIu11mHSAKhDMwwiVE8MFXMrlV
nkf0xDyMVmgV35/Y3kcFx07JDRQMD8fmMETYmMgWykyB6FZ6FfioR5EAV3DiUP8BovMIK7wbaDE1
atdrkoHE/u301ArNbkpzuNSEo5q5uJVkj1qn69UVHc8l9caSggICUuJtLqKkPlVhI67pVGlHNZud
dQaNZrCPHfoF5vaebU3bHDXEwCijLJOXKwvuL6AQkutQjPXvvx9U6tdaOrU+pKM2O1nNej41vjEB
WGn1ajpJc3IsKHqpAqXl/gfduXfoCZMEQMowQBVuhhJjo0dQFdk+5SJf8rytzqEcHpFbduBf0IlQ
CLE5lquY0+YzavMEdRk2RmCiC6q7WIlNP/CAUv4CG2W/aEpR4gMxhmrx2JdDhVyiVqvT3+bCqTkh
B159LhvTTD+PVTKmEJFydUBoVB2rawL6cXATEt3GxS4jXdE/tnXS5wp71ftLtbcD0KdZa6IrRWOr
dIxlOdcdOs6BZGqY+da24iLinF5TMzMODvXOMUOQjpUiumd7b79KPsTaoI5xFpTIWT8rUt/ZHsXQ
6s+4l6azpoezcnCwdydHZk3DgvIn6cTtOYu6BcGPnGBXNeT5uW91+1JLooNm0TsH0ftObLbq5GNl
Q8wJ9mLzMFRzuQzQA+kT2SJ+lQoneVia1Cwva5b6DPWOqtyS1OcKpuYRPnhvu9PXRLgWSBLF9M3Y
6FKB88gZO0YK5ITPln3qjLg7mOHeYq62MjzmXJRAL24Xs9QGJezWfptT57XpgoEyUB+Wkn/NRU8u
93fl3lYhOQG9AnfMJFq6HUtBWhZV9S7DTc1MTrEaVY+TJD5V6lD6hWWPB/JCe8Pp5Lt0IVZuwVaJ
dUS/qBrB4gUF2Dm/5Z35IvpKxRFwSC+5Zhy1uPaWkjyb6AtVB4rYm5IPjR7eIcQDAxFZn5aw7R/4
N58dtTxSBdzbGWuxZyWxoxuxhcGSk6HIAqArkMMhfFSqoT4lIj9qOO9Oh0yRpgoFOQ7b7dcCo933
uk1NqZuF5WEXjWRS5ejugqPi5/sbY91km8Rg7RWBVeCxALa7uXLToQRIVWVpYDfdcpa4FemRRfaH
QlryS9u26UNWh/JBc3B3FR3eLkr/3JLbs10A9qtrkXKN1ITIhiDnkJvqn/sz29uDwKJ5ImkZrEqU
t4s4QfhqVIi3gSYGYDpV46IiPZ/FPNS+pBQH63gw2rYJqNdFC7AFneWhjI2nKsv/Tuo0fe04eF6F
+uXp/uT2dgj1FNrYq1QROdDt5Bx1hpxRiDSYB8gKPZAET4rgsIqyU/z7Q+3ODMMSAEYqHlDbOx/f
3AV9ZDajLknOOdbU7Kq2ovPiJJZPTTQN5/vj7W0OmPnUD0GCUgzffDdNXRyrsKly4B+bndFpqoJw
FWm+P8reAlKO5p1CAGn1BL5dwEpvy9zpS1Tk7ME5GXB5TzNlwavo1eY/fCu6GtQb+afyLuOwqc9m
o8llKBI1PpdhHGm+NC3TCS3pIT8YbO9rIdvDtgAaCUd3c9GXYrEaoeVZIEXyQAM6Gr3YQiNaXmjd
WWV7hFDZuz+o0ABhwJKMMGRd51/KX6BSoK8UPGKzkxefm7xrXVR543NctfJnGcPOkxpLRwjXnUEJ
E1c0LQ33tXN2Oyj7MG/StShNcaUNygxVZjfrzM6bzU54ppTjBNc37bf7W2Z3VPpQq74UNbAt+VGy
VGxIrCUJ2gI7wpjM+ZLRjznjOWM9IgFS4L5UKr+/TwH/wIagcsOf7VNQDc4yVEnDoHObvvTFEn1K
lDj1c3XSD8BkO0eCfJ+XgDSRt+dnF/6XT6lake4MIT53kxUp9jk0s/qDSDlED6VJSnOQUuxsVO4T
RLOgnsGU2LLJJwxNMi0KycPTzPqrjurwMvR1ezHiUWpd+q3jwaOz9/nItEnNEDxEC3TzqLKISzEM
2DDCrZO8OMZORdURD9YidTgXIOk9XcZH8P6eWQOPzfNKPEoFZTXso+O8GVSt7X4wsVUP6kKpXi1l
eiF9Nc+xhXemFdXxZRbFdJmwgXq7P/Dex1zv0FWdjyBz27dRiqZPAaZQXEQeLPGwoKCfn49QoQbT
DP/Dt0QZFpNjyFhEResq/LJzgAmEkUmZKOgtkffnuRf6p0qrImpgJbSs1whks33wLO08EzSmAT8i
CP9Tz+V2TGxhceuxbSh1a1/DdIrs2RaHALy9UeCWrIqAIKLpJNyOkpg11KqOunedG5Wfzmu5sRqK
g0t7B+ACjY0SEDJaWGcxo80wIhsrRK3TYNDa0nE7lEO+O3UlvTacwsRLkb4o3Bb/NSQe+lj3hdCN
yF9iMCeypXUHhYX9n4OqNl4KhBZU5W5/DhdvmQNwJLrQQH2Iocy9AsPzJ2UpzK+VUlbfCrTPsUSR
8mtGj8vv07p7FhOqk/d38V6RF4YGaTQFTypJ2/A0cqaMg6uQTWep0eCenufXLhxMbxlLrWShMicQ
6bx8HppRXOfSmD+gAy0/R80c25jfdL9PmF0rWhZBOQ1fIstNdIKFr7kUJXXeJo1+ZKjXkLclrYty
q3oZE6k+uD9+ljy2F8ja66GUxD0JCPT2U7S886XI2IAyHgjTaREWDR9zMfP8tNQl9hRDnEVjMGlp
qUB1HM1PidFFsIYNavneZFXKV0UR6Mbb9vivPEYZBg2tOnQehu3tc1qFIoMaihyy22CNZ12GZRIf
Y2XqdNzmu+oxLNNFdssuEQnskbb8pjelMl+I3JCEpr/W/U1Ruo7OlNSbL/gsxrpb0DuJ/DlzYvta
GOYc+7kiytcmz+HmzRFyu18pwhFKQj9fTkvX6+I61aVQvqpqN79hotgeNUH3jjF7GVAr4R6d381X
Q/EJXI9hEp0ryfLJsOr0QwTE4uAa3Llz0RHBapVSLv2PragWYijmLGYNlUszHk+tZv+Y26g7k3VU
B0/1zrNCdWwVwbNwwHsHUBFpOVhIWcA9zTOEavSoTKaH3G6zFxmxi8pto7wArFPjRzIrSawdhOh7
w6/tOcDYiEMSad5uSrHYVZtR+Akk6td0rsEJJXVbnhXsQK4o5ZmXBo+IkxqBnb1/IewtMaoa603A
6cOv6XbkXghlnrOcdoGczqfEkmw/ssL0UjZdeXApr3tic/JAe1M2gFGIVtg2f0RaJ5PjdhRBurRd
IMtdc23tPPfyVkxv0GgKNro+X6wIR0eX7vDvkzUpZVDc5ZqhmEXQeTtVLD5GzMplGLdDeoIYtJyX
boHe1LWxz5c9WNid6IjuIMI+azJJmrcZDY/3ElXMJnwoEgd9LMkYnmzcTrxGbmY/peF8ikZZvN3/
mjv7aNU+QzqSmhRiB5uvSaElxVQ8gV6IqMjLEi/tBbRdcc6kKvlfUtGNwTEq4tJTxMHH3ZkutQGK
bhRxSFq2OpJRqNRNMdLhUquoDBoFrTt1ivqPlD5Q2hhEg7ZqegSw39lRBPE/F5l+zzvCTp1hydM7
sCnzXlQnZ8lkP0V0+2utatk5XrLqMoli8FoLxNcwlf2f91d75+wQh1roSUKFWnU/bjdUaQ1JCo0U
11grlQlBC1zBFrGabI9H99POfQuoU6YZyuVEkrYZqsqn2XbmdG2yDaVwcYsd/DIrpoMy4/4w1FXY
sTyNW7GOpF1sog9Ag8a4FLmbzyL/u4jKI7eM9ddubgJmw5Gm4QyFbAuhEavsDa8SPomRYzxXdu1c
4lZT3dZ0DL8cl6Nu/e60fn4noAlUT9cP+Us4rY1YUDkF4XTRSVWQ2F32x5QNR92W/VGYEgktNdOt
0FYt5F5OsVwI2tbAoUDMsgEbgwbN77+K9CfsVfpiVcbczsZK4MIDAIoCbdQ74Q5KSeZVWi2s51EC
Dn9/k+/NCjD6GjKBkgPReLt2UamoSV4DVcuKXHKbCpx21BwKF+5dXKsMGrhsOgTWFj9mdj3EfYA/
gS406YUzZfkJYnFPi522bmtNls+1UniKMv2+aDe9a0oLwMbwOOOA3c5vkRxYZSloTWWhhTmXcuYl
i9R/hF/47f5K7l0XBlkPp2utd2zli9kK2kTMFgeY7A5/lkZRM7O4fZsATx98tL0Dxm3B2eKlZTeu
H/WXDZ84g2bHHbbBOKLSj2icoFOzzDOL5UsXdV/vz2t3MEoqWHWSavOw3w4GX9+WtFSPgrEX3bNj
xJGb97J9rnCAPk2sxcP98XZ25BqxUDilmI8Hzvoq/DK5eNHVbNRKFG/yZD6DfJwfFmin/v1Rdr4W
iwcJg2sKNtHWeCTusnGalSkKehV5+qnFYcekK/jUt+MReHJn8yNMbFJV54TB2ldvJ2TK+BFhqhIF
ep45epDIaZb45tI319KWHMMtKXZeGjbpF6dezIMrf2+e7EVOHV0L6NybTLnQSiWy8C4KpjFrUj8c
c+WPMBmTypcjdT7fX9S9RJisAQ4T3U76+dvChpSJsDBrswgyvu9JmbXQT+UpcxOrk86DpYbXWHHe
VuVjVzIKx6spuPp2nx4cxZ0ty1cl/VprHWyhzZZFu74Om2TIg0wtxUOBsI43ARE/G7lDAjUkR4HK
zhcGL4mgKIz3tYi82bKqXEp6TYAQjNokN75lx9E3eZLU1reUcCZ8ic0PbRrF/qxC5Lq/5jvHZcX8
rQk2kSE6qre7q7ZHHvNQz4M2B/HHBw6NV4LC7kiSaScChA5nIXoFspkHcDvHfOkMCT5nkI2DQO54
gEQLOP5UtGD+aoTNvbZp8+t/mBzhENk8Dymh0e3kRFIhr9YoRaCHcvuY603+0IxJfZAd7k1t1T/k
2ob7xgt1OwrwT71KpbkI6BEZP9phUa+hYqV/OtVaMxkEylB+P6ZHUPG9L4eEMbElyCqG3xxNeNdA
DMOooD6e9qe0sWI0PNXxADC2cwGA2CRoX4uqFDc3SxhSAoePlJWBrFWl7ALk0f5skrYc8L4U1Djv
f7Cdk4CIDyePKjURhbYu9S+Xd90RoQ1SWAR2OKjCtwYtwgtUNodvraNEhW9pYBs9TF17BXzkPJXG
5f4P2JmuQ+yJjgdYKo089PYHqC3QaYQ86ecI9E9lYc9nS8v0K4mcfDDU3m3HjkGwB9A0MJ8tnkQP
lZQdajPWMsE/WXo9lV1Qac3fbeQkOPPVRrVcB64otDaStFu5FaqdUMjuhOJKEL/Dg+XfufjAURk8
Z0i1ga/eXHwSiHmT0k1GDFdXvoEm6ROeiz02a6tXOaTsg8tnh42FbRD84JXuQOXz3YVvZAL+MciP
3gm7lzYxjVdi/to+Y986EyNE6rS41EId+9wiHW0GWmY2f5hVjYb92Flq8jA7tf4I5B1VzN/fCSCw
gWFD0ePvzU7I1cIqzNLJArO0i1M0SYi0KkidZO0kHehC7m06VFVwLVob53DkbjedpNrZRJyBgoEW
/2uEuvNkN/1w1igIfv79SVFo/omy4Sbe3hkTBJ0wVo0soBBQ+rMcx2RV6NTl6mwd5CF7IEHwL/Ag
8GVb+fSb1CCRBmOO4joPuixM/hqLZvnYjdkSumPqpA/K6OgXs6lz09WTHKEeuzROY0dJ9WBPv19c
0gb472g28MTxrt8ubqIUkpOUWh7UmjLqXhFnfeqDclvhbLPaHKmN7g2ncJp/pnmryuftcGXaD7Yc
gfy21uuyTOfsy2yafy9FpP3244ZuG9c+cehq9LhN9AZ+QxEiYh+omHBxSYbLQ11mR6TudXluk3FG
weJr7ZUAfNvyJQFejtpgx/QmkPH9zD6RryUSDH+hH6ELT47M/jTIaNUffLX3NxENfNpA9JRArADZ
ul3GlLc6qRNM72PZrF8Wq0g+jG3ZvpizXovLoMWKer5/NN4/p4yIytFa66SPvzXNsMqGxMzQKdfE
wvCpCeS+VFnKwaW/t5wQoCBcrqVxasq389JKLruWhn3Q1pm4NmWpnOa8t19i7NnOlEa7P1ZV0N8/
ijTu2Sg/Ez6WdHMUo5gERVnIYuOkUN005OgtTo+VNEoEfzQI5P470i99UPomO6NlKNwKbndx8El/
SixstxLhNMoIOnEEfeHbua+AV3CofNMkjbPGS6F1P9X5mM/uotUtDdpU4LQkLER/zgmn5w0vslx8
b0QZARlX26+DiS+83HV543dmPWgX22rFmpV3i+kuUakrLqJvGi2RiRrb2e4c44TzRtVeJFQMT1Vr
69lVREjsnJVpAa/hKHFpoWBVJborEIiVDr723p7iYid5+tm+2jKIKlsf2QZ0ryh555cwcsJH4rSj
is8aOm/XdQVj816zguRNt+sKqGVWcM1IgkqS5v4yx7pzlYgd3oSamM5Z7QZZhpofZZ9AG8e9p2Lc
9fr7hwdJbCrLqgYJdFvORuZQdLkaQZQIB/GgaZLij8gMH7yTe5fCyiGAzroy27bNuZ5F7jsciQLV
Fos351P/mjYqSvJCfE8yED73J7V3lVMfWct1PyV717P8SzBaIG1DSgxXQla4z6VG07AhiuyHzlTM
g7Oxdy2ABlzPBW/zOzoL0GmNE2eBY4+yyu8dAzw9Kq7LKbbMaNWn7sR1Keb+y/0Z7vR7mSD7E2oL
ARgFrtsp9rNUjXJJbUEY9RR6Nugib5pC+UmA8v3XyNuGzqU+KxeDrq/jkhbr4aleFvsDdmUSfZhC
2D/u/6a9M7MmNGvlnIRj26TIUYy0m3mIgnaMte+psItXfYisgwXf+bYQYEhDwZWiELx9PCVbgpbS
xFFgG10YWCPaNI46zM9mIx+ZDexMCCWvFROJQNUKTLldYwSrCfAkkBNT6bwpfWY+Z4i6H+Sge/MB
TUoeCBObRoB6O4jQMrVLOy0O4BJ1PiEgDQB1qR+NYZQPHsqdU6igeGDTzCFUJVm4HUqN0mquV6iL
PsoKevTL+GHs1OjZWhb170IG+H9/Q+yPR3a9finq8+vUfzmGg1Wo0mLxMEsZMopxbH4r4BFcB0qV
H1D/tQ8ey73PhWgZxWxyOmi0m88lVc6APkaEfl0j9zTKlekkkqU7GGXve8EmX4tLq8HHFuVZi0Vp
S1iXwTRniNH2ZuWXkqp4MMGqgwz+fU4NW4G5UBTlb6prt+tXotiIgwnN+Kgx5h8papRez1t3nfqs
9yrJTp4svKZe6Qke+XTtTBLSN7se0eZV32FzuxizvUCARrMM279BcycAA+jzOVX6oovCOTpnO/uE
Lh9FnrVwSHyxua7NRpsRZl5ZBPIcnzGBKDuv14FvFGkrNW5T6OqBasfOVlEpypKy0d9b7ZlvVzbV
tKWY4ioPlkgqPXMotMvqWHO6v//3VpH7A87auoYwF25HMSUDEuIS50HT6hS0RURQjGqFB0D/SBBj
byiAc4SK6HbRSNwsIYJYvYNPaR4g0LX8PcizCD36b+a3GFLeP/entfPkqQYIXQMxu7U4t4lJBwIz
PTHwWy3VMXtWpnFuvDBv1T/iUI0Ld1KVEkXVMrv8l2GJ82EMgb7cJhb9yk2uZgC0jT0VvdtzsVTu
EGUGKb4uGV6D0nQwowV05DG4t7ZcKqtU1OrMt6WfzJA3hp/soXHqTT/GVPGt0DBOzSdZ/XR/jntD
QT5cy+gr/XBbkJRSQ53S3OIx6AoDXRfk6V2r0rNTPmogj+4Ptne9UGLlYYPzt4I9b7fn2CF4m5u4
ecijYX5ts0lRsYNqrQcza4yHZKm0qwJp6DkpEv2IBbw3UczRV50MCg3U627H1oHMznpHRmHYsF3K
Wl9Och3X5zi2xcFZ3wTZ6LWsMF20mX8+ebgYbIaaq7xenNQOlvOHD453eWncIzLjwRDbXmpNR3gI
M8S2cvevyHvr3BfVPUwF19v+l2RhO49teDWb/38e7enjt+e318R/Xbw/Zfeokns0mc2t5cyDXgFa
QznM/fbXm3CfQvcg5NnWT99NZfOwxROeoODp7MByPwj309enlz8+Hk1jW8V6N8jmjq/1JpuNmXk8
Oq7iv0U+E8n9o8+y93b9spG3De6sHzNRTQoQBDtPzkVit+eR6OTfRYvxw6qj8Pf79tTZV24aoCc0
ereVXk1q6youcMjolfHfWB/Cp6yNj9Jf/m+3u221hl9leih1gNQjFNhcDojZxPSswI+FVWTobznM
hqV0kUeQoHn3qnzOlri13DBU085DEMnosadylEDUYZa4hlYUuWcpvTRfzNo2K28WhvyxHVrtq9Xm
wnIhbCUNXhf5ZPiynrXm67ykzb8pvLcEh8/GeROpURRXx0Qy5KLZNcimNirK1pUQiw8yRZE638nT
UPaiYhr/NeXCxh2otOVvilk4qi9A334chjH8lA7m0p5G6sKVb6qTUrpOIoYnaXLa7lw7ifbNLqRp
8PW0F7VXZNqS+xnby/Fbox56F4dnScK7d1leJlWrzIdq7KFQjBJMDs+BNf3DaEndP4WQNHmRQjNV
LmrVtAplyoUewYDSoTfHZZp5XShZkzsbHfiOBSQsrp1zXrQv8Niwwa4zO8OXqimn7zk6l2isU0YE
61SI6cskpvQzb6C1fGgdiyanC4UkM/5B43RCZqRVoj/bpI7Hh7zSnUs+QEV6kDC8EifyJSXxtFS2
s1MoZ6l5knOh43CiC1Xj1Yw1ySu1JH5ZAJ9kPpZn7f94mybzUc2mWD0JSWqkp3RMiuFzMpNG+out
58XrUtbtH1VSm8+oOorcXcxxal65pqLKzRpz+WYbqfNjNJf57EwgNN0+hjJylRSzsS6FXOcIa47D
8NKnhZo+j+04jC50ZvDvZO4jhaPcSIW/5MPQIlAx6stVxrhRuEImpjphHGFlvjL3euNVo4ntZkXB
s72m8qDkrsiqWvebzokfi3lsexeKsfONYvNoe91UGJ9rx2gLd03L7GdVGsfAqJQxQ9GaAqMnE8ZM
1yEq59otFDvXY6x32lxxO8rmNfyxauz8DMRd/aCkkVl7FaFI7dqD6P6pddQl3TCTkFYcNOALXlvP
ufwI9N/40kthBNLXSAov6wu0PM0UwIM74xwpXgfSdQxmbbOWvhRTo5qegK0fSFW7/KEl2C68FjhX
Ly45QTKwKbmoH6a4bj4Pc2t0rl512teqVhfljL6vWf6LX6qaeypGL0d33s7jTTCEOixwRBCB2+LY
lEztko01etq1U36coml+UNRwJG9tjvzp9odakf60ckhaN48RdPRCODIEyHDsCz8vxOJSSzTOqhQe
eXzt5ARIsGILR8MD8aAtNTaOlrLt7YLudj3W/6xWZz+Unqbd/aBrb0Joaa3IQoTkSItvoxERIyCX
CGikkzawr5plShzPthPj71VWd/n9EE9bZf9XNTk8P7aj6V2lzU5BBpmiTPDkxNp4GaARTBdTm4ja
ayeeHvShUE6lrEz/ZZuQjlNTI7lDbXXzyhc1UEMQKklgtPhu5p3eyK7KuA+F1HW/rxLs/PQ0Wb3I
6I9tfQ4KM5a7aKGUqipoHKQqZ8jupkuLf8vBmu6kP2vdaa250e6m2Xz7Bat0EqnVwG4z+lx7hdkQ
vjm1Y//Iqf39UbfKP81UzQdjvts1K6tNo9vMalqUizfhcpvao1VDy8LobI69dqUUVLGUnGbJ+H5/
f26iv3WjkIjTd9Ox+qQ1vimilJkqd/Nk50EksoF7b3Lyj0LrTPCbTtJ9q4bKufRpW/LwzNOXLBtm
zb//C95FHvwCcC02rfWVGb/ds/i1zjpmtfyCsCm8QtW4qNtl1Pyscv4ehKWdbHvKvDAsjohv72I5
RibRoxhNVQAQw3buShyNou5zsshwOklakZ+yqhouRmotT2pszEcFsp/Fol9i+p+rbao2uAUSSzww
N0dENSWzRPUYJEiSJaO/lt8f58Zpvy96Yf/PjHTeZjm3U9IJGqzfpcom7wwRNgwfZ73SsOiV+DiX
fqghN8hhIQNDGKkV3f8iO7sPsRgWBRrwKsGzrtsvdTyUr+uwjliXAuvtgCBOeZASWfHgPGUHqcHP
cue7FQErQr+XRuw7eB6GTDPgb4s+t7qEg6uOCBXgOz4awte1ruGBDGu7dAldVtZuXdRZMM5J85ea
JuVHGaexN9WI9dlfZnix16FHrN0tYqONrppTW5/ztjVHPEmq9C8wKNmfmRqCiJsn5nca1FJZTmP9
f5ydx3LjRtu2jwhVyGELgqRISaPJQZuu8esZ5Jxx9P/Vs/j+IYQSSnbNwmWX3Wx0esIdjOV/xaSg
3FoNAsiMHg9ahr9j0+hfuVv6zgdOPQ0fmoiS8NFpIS3Tw0W/wSf+sanegv38UYehNfnkBU58wAY3
8XxuhaHzwxIjonf099NPDeJfwtdmd/z2+nK9eMjYxsiOwIaQpXj6v7fLJVSlxn0X84YKaOHBJBS5
cxH43Dmmm6NI+rTMFNCKX11JqpNg0aZm+VXNOp33JFYem7zekyhdp4p/TgiNP6R/KOtaL2rwMRrW
dgZS+bo4Ij5nmRiPBD5qMMVJz/pr4hBluvkUxV2MFaK1PEeNYzwhyLYnDPXi2uergiiG8wuiGCS9
/B5/HQJ7FFInE8xPnJrzEZ8sHlWlBfmgGlOQugp7kkdo5zhs3YXUgOHv8Ad+6uqtKWfVWyTEiFJb
WPwKrXy4JEroOj6JpnMSZmk+Q0BMHgWi8HuE9a1TLw2tADiCbqFpcDthtlbFIauKq93P432jZgMo
RoF/3+ANO03IzaGgC5ByMhod79uhEqUi75OAOCTJXSrpSgh7BzGKKV3c0+uHY2MZucdU1Bl5vqG0
rJaRdCI0ZnSgrnPrlefZTKtrlTr2UaObfajqqLxXHVHsDLoxP7B+OvuGhh34NP12fo1R24ToS35F
cL17NrBNPcdNDzE01hdnD6/5B9i3ukJRk+FVka1WMPerZ4z6LKnEwKZpyB/9ZrC0i900uc+VgCJ2
PKs4FRXJsUl79/dIVzaoYpCcqa22dwm0ybNSLNaFYmsnpUcXX9TqnkrWRpDhUuunLk4wQ+t7td4D
ilTaNPGgxJYDUC7qWxzi9XxO7jHeKz/jS9V+X0Cln6YU7THUXLL57vVtsPHUUwnEW5UzBc9nHS7W
LmCqhpz7uuipfa/21nsMUpBZHXPYYzjs7MRvW8NJQgzRDEV64prbDVDZdbEAasivlaspX9yyRdjC
ypGRrYbsuDhzN+0MuK5+yXsT1AugfWkEIwUDb0dsh6rwsrwDCS3s6h0otfCYd1WEqpeVJj8wxxpP
Wd1VzsEovPmz6JLhAru1fHvkwMWBlB75PaCZNQlYn5SsyU0gXLndxvc5fFdEmIfa75Q83nmPNj+x
5DtSzSaFW1Mj8kxdajcd86uL+9fRCWPvjB5PdudVoXPfLY3z4/UdtHWmaSEBicF1hs+8uh71aKrG
0e4hXIdR+8xI1gLXOjG/WMMAfff1wbYmJ2sRQPKk0OR6u0pH9BA3NYKvJa/PqZYuZ63W63MJAOvQ
O1P0HyYnwS8gOyW6cc2Ay7QidcSCU0fFSTkvovg4eNN0jE3b/Pr6zLY+498jrT4jmCUtXAiHrh39
/ADQYUoBjAIcJsd7ldPNoZAqw41dno21AosOfSvyNFLvua1Kv4zG8jFrO2zNpjj68h9mZSJYSVmU
htE6Yp5pPOIYDfYuUYvuGjsc9qB004nasE5I//pgG5HYH/FfmlOkpWzH26OeUjNTKRcl1z4K+8Po
GvN9VLnLTiiy9fVAkvPxIBBKq8vbUcbWjs0O4DOi44vxJVmi9Dh11nKqlnYv230JLuby4t0i2yCZ
54pezUj0CH4WEVhu0+v08Jjowp6ojibmaUjQKwCA5uYQ+hVo5H5ZeE1/Lssc/eM0xRUWD6489wEf
9BeCpzdXieRPk6GDvMXJ2eRJ/SsMHDKPtL+mV92GGYpckVNfwXDtYTc34j42KRxKEnBqGWvVKhzs
7WSqseJDPgCdY7WNfNOd24s12NExcqkhx/XQnrHi2rtGt5ZZkkrAp8LO59K+nV9uZ+DreHARpEti
GErqfAeNKj1kU1qe3r5vkecGfQa/hEdq9Slbe8KATa4yoT/s9LlDR3Zw9mC9my8h+bwkk8BSV9ca
2eAYoql1cJmLhdcfkzZZqOaq0afZWJITmTntCrTBuqORLhRUxr7F8dspd9hYWwtKs4ZghxyGVV09
x80QJoXQ6QYUgPHvR7umm2E7yvs8Lv8ZxaT+9JACfB7oPey8HFuXA1KGMuiQ+L61XYguXFsxvCq7
TupgPzrdGH+TLPOdx3drevJd4rmhRvXC2wFnEb1IqxzEuN30n+tQPC30EZDXbFW0RbTlDGJr8r0p
rc+v76Gt7SoR4gbGSrIrtvqunYmNk9shGWbllvqYa3Ne+cJzOtMHAaf/8/pgckOuA2s4Xn+MvUkF
1zbqdtO6i5ozGD8GsrYRj9WZrEYQIzeReS4EXI+d5dscEhEm/MGoV2AOfXscoyoL0XnluqGpZH6s
NeXfdMq837jARaS//dDsNMu3tgt21/833iqrbyKhD54EWXSZNmR+oXfzP96i/4fiAUBqhAzgabA5
18xImgrwZSMDfFFZKo9KDQGeVO3tQQw0IF5f8G6SGbOai+qkDceZCA1f6mfDSjGSdnv7AJy2fPvb
iD8dZQp2vlRB1W9XSRVmYyQdoqF9n5dfu9KlRlSUMDyz2f4P7zDCE6DbcGR2GUqu4N8PEIgNo88o
e7koXXyqnNR6ipJKBM40OHev7/etq5OxcBmUFQ+Jsb8dC8cIleYvaqFDpA/DHSJglOFmJbEDO85s
LVBsO9Z8q+ht3Y+arin8GDuxLMjxCtxDjGxVgpD4kBVaWRWmunX7Y7BzKRS7RbDPas0eUtOs97/z
tCr/adS6epgSTZy0rK2RhsC+7wgacbjoRtFr/kize+e+27h2PBJYYEhU5WVgfvtb5rapXEUjPtbt
KPzWN7N2sMayuWZZOB9fX4S9oVa7uMRse1g8oHgRPrqHsu/rAD20/J1i5HtJ40ZtBEKKg7AJaTbQ
rtVytwaW1K2MxaNUAxXnQHyZoiS+eFOXnmsgkXdztIfOeXnhgI2DWyAbDnSJ1kHApMd1lxQN1f5J
YP4nQuszKaO6JzYtF+T26mYYUMOkUJwZHsPbBUtNWlBzBODPVrrk3y6pe3FwOtU6u2KivozE6sWy
aGjELt6Xb77DGRthLlk/JwxZl5yMKHSsxaOEOQzufIzD2HhsR6UIhFLYD3Hb7qlivHwzJOaQphtU
GFzJ1rwpPa1LgzeX6kpUaX5baeJRH6P0nW4MNug8zJde36FbSwgKkA4BtywKzasdWtiT17U1pOtW
DM6nXtHSd52q1TujvDwHILERJJQdZ5ngr+7Y2KSEYKPwcR3JOP6HELQ4pX00PRpquqN/uDkSZW1I
QyQ75B+3e8UUUZTPesF6WZ36PtTnFDrjPJ/SOtrD2Wx9OuSZ/m+o1aSAjcCUN0CIljhxXdpp0h7i
qdoDRm9tCKhYsnkoLQTXkOWkJ+Yl5kc/e666QzEqTuJjVhLex3bfnlv+mw+v74iXFwnlHht4LWLr
BJ9rxKTdGpoYYd9eG62efDtygNggyHEnurSJfKeTaIeq9fbur412GuNK7Rn4kXRL1xbcE5lbT56S
X8dk7sCFOEROfocXvXYYpqj4XNWpxu2pgkIxRH9Np155gBOBERn+o98g6ts/Ue1NG9qeeZKj1yWG
nb31krcBuxsSGUkdEaQMf243l6unFr6RJs0ZcCAf0SdLT2MziM8I1Q0P2JQvd8C7ME7PitKvc1f1
EQE3DuHQuo9Z6UQ7h+qPpsb6XuR3oHhOHfRlYdJSQULF3YCAAcoQhd/buUA8MDXM65iPbuP3kVXE
Ad6a+XxSxrIqA3dCVNaPNSNzD0CazNx3RWO7B8QBMDsfMSYTT+OiRc2h1O1p9p18AXcVRy5F/alr
dHVnCvJ2Wc+Aaw4oMp7TUrH99oNGtRuVsWfnV48qwdGkbnTq0as6OL3bPOoCrSh6NT+HCA0amIJ7
6sgbR8uiDkA7SCKvAUXfjo7tszcnkQ7tfWiUp1EdupNmZda5KWdab667JyD6hxK2mq5FYk7dnEYC
PYXV/uFcKUUYYoNUYJB4yakJHkVoPiA7e5wokJwBui73MP/rUz8v433Ruhq+VwMk3oNa68n7vlKb
T5Fw92gRL5aBIjOocFrZkkX2guFVFnb2x87ogpvx97ox8/cIK9iy9WrdNVWTPxlLAyRMXTIJzrIu
b7xwqB5Q+wI3AHJaUglul6EqBxsbmsm+eAqUwxIQ2RP9o+GRzzidch2zWwqoe5z7P8nlzVpQZaZG
ArNFCuoD0LgddXK9xU3UxLt4JrKWD9zycCHbMTXTe9OavK9ImrtXY8n62Lcbt34/8PFtP8/7JApS
xByf2Feqcie8me7hItLwU8FufqfaaO8uZrvc85Tre3H0ix3Lj0ZP/g95DAzjWruAYvU0ZaXiXoY6
+pbgGHg2nTA9tVxWh641653wdWM4yp+AvEkjaOqv5d5xeWxFBCj/ghro9FE4bXugS4wH/Rwq/7h1
8/mtGwEuHlVrqVhHsXzd+3adUB1M/IYvpVEYNLVS0T8Yg/5dyYT5PkcZ9Q5YaPfWIgRyF0CsZLgF
pB2x7dU+yKt6kPYjF4Bd88U1a/dgzqgujiOij6/PT27k1ZYjAeLKQTgTgv5aUHLoyykU7cSWs9E3
DFw0RcM7E7zKv6+P83LZTCJyIMY84VJvcBUDDRaniXqVc6nHzA0SQAQXpwdKJZY4PnVVre1sk5fX
h9RrkIoDVAWAVa3u0U4f3TrXW/di9WHzwUvL7q4GVHEXWlV51SZv8BWnLN+5E3r6s5HvldBfBCw4
kZF7cB3Q7yDVlSHhX0l1bWaeunSac8kNVTwh5JH9oHXZM6pVWM8IPvJKe04dBq9/5ReRphyWejq6
KZQFKeLfDts3Hc4E0HkukaMsZ5zKAFEDMTmRSyQ7G2djQREDoGSgSrI2mILbocI8RGvWGBSOvfoF
tLZ+GWPVORFEFcFQTdnX12e2MRwlA868VCMGSbX6oGjU5iV9M46E3Yy5D7ew/TG6afxuKnPMHsb5
zdgtls2kyANKCawSceft/OYWtiYlAe/ijoX7Sakr1U9Q+v0OBp0Oj9b8fn1+GxsG0Q/UwkmVwSys
n+Eeo2mSVs27CJlejVCb381prz0ZilP7jaf1l0U1+tPrg75IYuUcud7YKFIPYJ1IwngCorI03qXL
TS88h7joVb6XS+jHAtIovZQonDxbWaH9LPOm27Oefnn3MLwswaBmRipty3//1yFBo7YfbZurvGHS
p9k10jvBJHdqaVujSElMCS8G9WOudo6bGEYvOte71E1tfqvRVr2WcbhXgNw4ebKvxA0KTopOznqU
xjRDqvAI6c1ee6y9CnyjMFSf5Hzvwd2Y0M1Q8qj89dnysJ1CT4EW7cQFVX+l1Y99le5F8pujmOx9
8i5WZ12CDEu2vRmiNOx0Sx1o/axfjN4Vwes7cHMUyT2Bp4x407ocPUWVNyoawqyIKi8XbUoBzofL
nmPl1uIA4VXB2MoIZd2D0kJNy+sGGVEjKb4uncjOeaPFh9qxx53kgSeGr3/7oBK569wayAXQFn6p
blaP+hTjgd2OrvPklHX4fTAU+0lb1CjxeyNFuyouYnPyxzJHvg9siJ59LQYLBQMx9Pa1nKMIDLU5
xndIxuDqYVKdfIqULPmd6iGEEI400GpJWkwfYxtduiBKevV/ahnZvQ9vQ//odA6A1oL6XgSwazAf
IzfPZj83qaP6KSEtrtwKHjIOCOf44HXxoJ8yrav1z1y8OR0WVJ6GIxr3DoFmlqtJUNY4UB5w8qVN
Ojul/d5e0kL150pxsqMymrxsXq+5/5puqlZQGULem7SZzPfu3CPS3oaLt/jRWC/zO4Jc695qG7RI
h8lVf5aTl/yOIsP5AJ88FGR82CD5Nu46v2BcFR+zDDHDc8Ht/4QiliiD0XbAYKq9khqHAWehb4lS
lM/t0OfeYbSs3A2yoRKjv8xO9Dl1odkEHUzPoyHcsb8T/WQ/2sVYDB/sxTU+VZY3kZm3wviedLAy
qDsbErwTpcpx7I0p9G1kPpVTqsX1Qz6NbXwYUyV9jtFDi+8KVOUm32m1xjvhdh4VB9dTaoCkONxa
MGIm1Ox63aqfMNDT6kBMnV6BoMxr87K0Yf7vErXJtxIHghqLzwjSixIvfe1bbefavp1GgxLAYHT6
Q1Lyl+8qVvWEkbWSBrWAnh7YxG4qK2Ur1CU6XuF3cwMYKhid2bh3cmdqHhVwUO2HNjTUX0W5aMYh
rZFK9oe6Xur3ukjTc2KX2LiEgL8UH9BL87+KxR4O45KK5FC3BSwS053KD4szjY5vJV7d3Cm6Xv9G
/SGLLg1Dsh469Brfit3Ee28nla4+DYNNsYbspH3gwkW2AkhcBYbVyZyfuPBEKbSpIU8+CnjM5Y4+
yOYppFQJIA+6+wuPEzuuNRW6WXydu3C814xWHC27aHayxK17hbcaxxYdEw6u/tubeObCn7DDQUyn
H+MAvs9C07dPgkaMe95MW0N5iDJiIAr1Acmc26HwgESmNc4Qfl8UbKdIP0BLxOmZVKjdUQnYGApA
EEV7tN9k1X7Vi1D1thytpFYuIumMQ1I3+amq7fDB6AZvD0KzEdbBRJDlNcjQMKJXUWRn2ZjvgW3G
S8Tsj/aspkertLKfSh5mD6Nmjs1O2LqxMXjPgP6iLU/lfh0NZBCt9XIoxGVx2inIcfYIao7ZXlVu
cxjg5qDzpITvumTeARrOcNcl6CCcCrK69w5YIjcHF3kR3x5183/W0KR39pwbQW6H5f1Qz/9goJMF
4WIXd2Ol94euKYe715/bjSiTN4l+LGkCBdV1UCuV5YwI5fFLa1e4FIReBGC9VtFUcstnc7atM0HZ
HixjYz+RINDE/yM3T2P9dusKLqQlA1986amkBiLW6tOwhHS6e8XZOfYvtxM7SbYW6QDx5ddEsnlx
mxK7GP2ihWHW+1E4ifhro0I8H4uojX+Wo9jT1Hg5O1qP8AyphaMJjUbZ7ezCAq7p1A7aJZ5GN2gQ
GT0KHRh3UtRD8PrqvdxURGIQSYjJJI5pPTvhgvg0MQW5kLJYP4ZQdF+Jl/dGefENmQjGEgBo8EyT
II/bCdmoz/aF1I9B9h0Yb6gmw9G1yNLjujB9j/t950i++IKkHjSD6RTKjBX84+2Aoxrhb9vBkwsT
2Jidohr3iL4thxC+zk4usDE3WTeifc8OYblWV5szCAW+BPY6eVjnd3VapMcm67pzXarVAQ7rbkVP
3l830aCcm6ytQrGW1CP9dm4U4i27i8f0anZxNgc1IktKkOI68CFXkqX5petV/ctVpv7zPCfwoa1i
cu56RzpCvnHv8EMwdWXSZFyYaK5WVZhRPkQmtoVK5rbY2GjiQyv6/uN/GUVWA7jVSYLk9/8rNfGM
ZlHs1CX47fUqUFD0fGfnyfDv66NsbRiwbNTF+Krg+lbP7tDXVl8ViJ+YVom5dD3/mzlzERSxsWf2
iCXaiwWUW1OiZeQmhWZ5O6MKtfnZrekSJubg1kcs7e2TrobCPnQRIjP+PFXO77ToNCLErEtcXzVz
xz0ZpaiSA0ZAzhedBm0YUEGORTCNuHT5ZA0TcVrplH5q6G0dRL2TSqvsUn+KkQOZMH4vSRNQLzfT
k9KO1nuvwRH9nLYoXAQOBOAHy5tD/ezR7/EuaogJ0YNBgGAecmANBGPepP9rd43VnrCmGb87pTbN
dxUqXs5RUEr+UeBQFsOCz9rl1BlZdlq0caC325SWc5EaBNVJ85LZDeyB5sG90reEuaEzNmZgmVns
HVRl7BHVaTtVHKNyAm+ukV4851DQS+xn8jrx6aoZVhC7Sqf7jek1n9oW+jxhqguuA/1RRzuUoqc6
hWOFgfaeM9DLU6auFL7i2bPum1mYaj+mvLRLmBRtxmWEZ8k/VtzE4kAEmf4vpNlpnorY875DZYMI
5YVFdt9qnmjODVFyechMu41OPdog/6S5JrIT9Pbuo5ZWfYKLTFxOfgGDNPNLozcexmUZl3uj8qLw
0UsVdzgIwBrfrTG2SYQiB2X83EuX+0idxyxwEZ/qDoPaGIpv9qL8t8MsG8/REhXTQItFqsD6N6oH
18vS4YAc1mz6yRQav5Ysz5/TrjPucS0qx6OehVPrO04S1ndJ2qp3+AKrnd97OWCYsVD+1W3UWV2t
sZ7n0VPu0kHP/umbtv7eFG3nQaD5iNJX2YvYvMuE4X3ql6qPj+OkzYjUEnvAg+cYFn60JMMvFr1+
TIx+0d6r2WLbR1cf+uwDFn34LA9QlZug1pX58xBPUNbybBjOSjLHxtEUeYeGTBV7T8iyKTVqBmPs
HDp76Y65qyfRpegNUR7A1lXPWQbF3jfjxupOrbeo6Z1jC/NXOVVeHVAWUkDURq2ZBlm/QAidUkuc
ajWsioMOBi8OirYP2QKqMjWzP2pT+1EgCjEEi1Ea9YMaknn6XdFaTjCqwkh9PFGRMJgWpbuzh2zx
7uh2oS074VH9VCuRyWmwx49LKbzHtjTVT3NEL/6uCrss9vPBzr7Q1c1mVtMMm2PduW54bh2jfYYb
BTuwgns8/Az1ZdSC3Ks1Utd0tupzFMMuyeO2Sf2lq8voEGluNQZuNeR3U6xVTUDIo3/stMha3nnK
1P5oStv7x8EqRbmflkHt7qMoJD9Vwri8HyM7co9hl4zgniYj03wYNd1TkxoZxGNECZTzrKCAB19X
eF9whpzGT8he8in1hB3O+SSkeioJ2LtP2kQu+2HRizY89Bly/ldWRYeXsXTfBMqC1tkslupzVTb1
shOmvLyeuf4lRYNGPdCYdexrJuPSItOXotAMu2soyJghGSg+1td73Ut5+94+rwxFrRspUewhqGLf
3s4dnXcVFViACCUKbWEPKcODCoSNke5+K0vb/sI7MVyqOIQVpSjhXpq5NVVLWkxQUyccWneHEPzw
jNayed7DRLtWi22eqUMo5xLzvJ0H/EXojqYSjVr+wGNFKG71EKFuMZOgM1VMLaeTm2vZO7tARG0c
6Xz5kaD4UbbLXifqJXKeYSlLE5VBAWOmqxd9GByrLCuBy2zn1NM5L2Lb841a9aqjU4lC+AbVYedD
g/fZL7ertDToPGpcuBYKyLFZ6kIs7yLb8UNNsfYYhVvLj0om0l0SQc8WWC0/IuGoLKOWjUGydYT/
StdzrO2zwRt37ijIfkHqdjmkY3TWoj2XFvk/X+89Cn10pyUQy1n7/TrGiP1eBQK7VqzyCxbOih8m
SueL3EhTH7MMdScv39oBTJWmC8QnqU98O1ssBFWhdIAnJ8sSX4coVA4YZAg/7cb8sa+SRcYR1U5B
c2uH/zXoWo4I1qTjqEmcXRcUis8WssD3Yy0pfvWuIPKL9EZuNTqE0BppRZpr4UoQdXXvQrm6DpNO
gEF14kkVafNW4PyfUZB0oLABkHftsGlEPQQ2wYSoWuofsbjMT+1gFQfUTUzNL6fcPifR+F3RWu/4
eti6NT/YCVIGEVlwqh2361dFxMY4BaZXDMvTdwmq9s9ObP2nUWjpsCxoj78w282HVBEOQfh1oFoP
warpCZO97K2FBL7iH38Aio3Uo9Z2Gm4OgAUqOhC9Oj5MYsrwBOjNYxY3qPksrX0cyjcTbeWQXLZ8
QRgzcMluP59TgigCdQgfLx/HUxdj1Va1TRQApmkuzuLEwWAm887231ozamB8S64ZEFar+lRRlX88
UVAPmFrxtddT8wPF3z29yq1DBsCAThjvFSSddXNcM+KlQQT7mk11fgBCpR0Q7ak/9mY5nF/fhPJF
XN9aZPe8lyr4Cca7/YpUDgC04uJxJXVAjmPsKwz3mhR+A7JMwu8wVQQJXWan1IjD76+PvXWBYWmL
HAb7korpagXLmF5f2wO4xsHVObRV59CEN6dj5nQk/lOcKgeCffX59VE3Pi5Mhz93tNThUeWv+isn
zfMIha6Re1qpYvchU9BbqB0leUaHf6/rvzUUWSlUWaqnUNxX4UikuB35Ox93Wcz0MMwYvWhGXgQ9
jmg7lYyNjcmOlEQnGXoQZt3OynBFa04ZHmt6oT3F1BLvG6SadsqYm/MhukFt3jZk4eB2EOw+2UOW
ziCp+xuDjugzWVh7hrpZvP0+oRgLZhDQHai7NfKpUqw4zHQlvXqibx4jHHIP1BFIP1PxK9XxPnMU
V1zevjHA9QAmwuddRWnrdnYixe0ohYZ2FZ2ePM5TZn0Q+TJOfpdOY7xT5NpYL64vWXmmRUzHW37q
v3YhageGF46Ih+t2qh5GI4pPhtbs0fw2FkynJUmkxkUCc2S112c7XUo6tcm1zJTntC3yYFJy/YKs
97hT6dkIvXQanbJzi5M8gLXb+YAVLOmvzOG1rez+V0jhZOHxbDSQAzrwYF92ocLPHmlAG6ADt0wB
GaG9x9ba+qpU8gGFSONfmCW3v0IbjBqGdhFiZW/PKPRF4clUyj0K48YomHFJ7BKbnc7uau26pZwo
mdJ7SRBCuPfGKbIOTlK5e7HW5jjQwWSZSXaVVt8U0MfU2WjpQcqONayMs/Apg6+686TJbb16AcBU
UtSi50IwuWYuaG5q62OuKBe9z4sDbWAPd3ptoapQ6+/cKtEPES4B70PAaTuh18bu5G0hNQRbCRl1
HXrpVqQOMWLd1zgUSONZijiim+YGfbhEO7HyxqeUgAKuLZYMuZNV3TU0hlEnUcKtGH2E983oaD8t
sMk7o2w8aCCggC0gpo1K8h+bi78O9RLXca/0IryWLmaoR60O9V9WanuICk1Z454oeVfTpQwpmr/9
ZgbkL9FtFLO5mVfXf1YMTenqwE26kXqKF6VNEM9LFUyFEr39moSHaVuwJbiiUQK6PWOj1sYZUDmM
AaoYw15K0wUwyDA+Yc6l/4dpsVhYH0hjOEi2t2OlQ4pph3BC1BPDHnugLLLvZqiuNK3jYtzjQm7t
R2oHwK0QDZGX5u1oY2N5jRK38TWtSaQdZKCCsRZW4MbKXuNtaz9SqAAUgi+ftPq6HcrVtc7N9IWm
SiHCRwpQ81kxxt+vP2gv6XVSe5mCOPw6uVDrA1Z6jTXapOiIpkbVMTHS5gPCVPmhaEbjOCVdHZAb
YKGbKPZRxKOFEuj8ZqwNv0HqLyC5xTtnrIvzUez0iSoozo9qXl8yo9bOxog7QB22885u2fqoJATy
NiNi4Kq4/ahQAzw1KRBvTbOou3OnZD5PqRvvMFg3vyr6fBLliFoYm/N2GNIROtKwFq5qpelBVOrO
qVzyxXdgtB96tc+CEd2yQ4nWjd/Mff6hFuabyUryqxqU6aTAvIkpwe1viOd5yEK1iqHtYlkT00kD
01mOPriabOerbp0KolcajThIAPxavUIRBuRV3zbhFWws/nP97CA1NjXPc7vbatwcSub7gHRlm2w1
q9oxItOCyn6FP58cdcTXAmOKoVrHxh4y9iXbE30OHh1p50f1xFgHzAXyD4aXafkVr7wlKNIp8qdc
LQ61UYyBU0wGhVNL9R3aEu9E3EMApUd6thdUWF4/pXK7rN5fupwAH7lMuebWstuuFYZKZyCkExlu
5LdiLq96kyhnHmH3U26Fc/D6eBsfmfEoBYB7I+9b16lUpU9CXWW8vlpy7ANdvXswqMy9By8mdvaO
XLD13Ogw0vuTyHVarLfbdDCrEdKEJF8CakgCi1AwQArBK1BISHP+gZkmZ+R2nU+vz3EjpgHzDO8I
mw4S6XXpSLVKo0LKFl5x1SXHSEQiSAw1ezIG9AIKLWlpbPTqU5Hl49tjGtn45xLAWJ7G6uoNmfJc
gR9hocPQjVNghVEUYPuZHad81/p66yKiBgFUXypZAitZfd3WnpETyyIMOMvIrH0ntqdjpWvTKSls
G/kAQ4ekY5fOVVcAfQXlVPf2fe0Z/bfXv/bGvUtxHyNsUkNZ6F8d2zJdjLmyKdRFue49ok1hPnZV
Eh//wyjSx0oHrMN9JPf1X8EVFrGDM9HauXZTZQeetmSBo8KyfX2UjdNBEPz/R1ld7kWY1TxXIAJ0
KjyfNbUfT3o4S9GXXfnajYNPFULORzIneVBuJ6Qb89CoVDSvZpoXR2SyHKo8kThIbr4fM/JOyrlx
KG7GWy0TyNqoamW9OB3H/Cfc3fCLDm3oXBGIXMykiBO/06yCdp/dF19e/6xb1y3MXQgfFL6BXq8F
i8o6aedWQWAKAGgY0QsOs0vSpe432gn4TY490lZ+C04qUGcR8ku8zHiwwnJ5hBiT72FatlaZ9hDe
KZSfwBqv9lJiLuQKmD9eeZ+xh3Bojj0ioNpUvmmM/efX5761zsCdyBTp1mDwt3pA6T1Nhkd3Gh2f
6rmgjHaKEsSsYT/GQaZNb4ZXoduAYgl3LsVeJre6gUixawCqMzLTsVddI9NsD4ljKkEU2tYOvGpr
RwFChJut0ffmXK92cFSLMTLwazYamuQgRkX0YVRKhNSjHtTC6IRAWJrYFlMAPCvd2VMb35WYkkIN
9UsYS2sUN23lebKQFryq8WKDtqh/qTOyN5Ze9R8SJ8l2js/GnkEyljCWp+zPHXQ7WW003DkDgXwd
mqF7j0qT+bsOx/pHNSj9Hipxcyz6SFyoiG4huHE7lmstadTbiOp0jjU9FMK2LkCzrEtvIar9+u7c
Gsp02CqQaKinr2t6hZBdRo0LL+qG6N2ijMvJDvPhc6LU+vn1oTbeCQJR9goHjrreWt4mLUZbLQVK
E9lkJe8nsMF39O3/wzoROzoSZ4Uc0wtCoCaoK9euKjFHdfRjbrv60IG7eBz61tiZ0EvfShBHCJYh
LgGgkbO2OtoKcnKJQHrhOrqLo4BfrpzmWI5cJacJpER8MJo86Q9wzoDLYBts/yMKE7HfpDHU527B
+pv8oZwBuVpa+rnNJ/6TqBtt/HiUoUXTNwv5+86aLWidI8Gqk+ducjR4+r1AddrEOXiRp8QBBlds
+LDMjV84po/JSbVEi/xn5wLAeH0VNzaMxK6Ruf4BQa3nDCinByEPoQFJ1foIs2s+eohPPkXt+P71
kTauF4A+FNqkIgtl7dVNpripaBsk5BFk0VE5Jo0+u5OdnjFuKLEEzfOD0YeTr7Y4D74+8sbVQseR
w6eRN2s8WLfnr3e6RuR6iZHdkOTHhO/h12k6npMu7Py8UPf0aTdOBqUbzoTJiwSEbV2eisSMTxjA
8d42w2NZiuU74Hrv0+uz2lo5gKlc1fgicW+uZoULZ7QAQ4uvYoGnlwz6+FEZ0bZDhHcvAN8aimyG
HAMyGQCFVayhUMwjr1HJ+hu7DOo4bE5wRTI/hcW/s1Zbu0SG+DpFX477OhXG13ScVV1g2WImyni2
OwMcVN+332pT7Y5pPcM3yack/wDntAr/w2Gg3kYQToVbaiPebpR61JwlTFwGjwB5oV45/cjF9K4X
Tv3x7YsHVJvGhAR9IFx+OxIFfKDEloXIgBImKBaG5gH5UfMwa+VepL21+3lZ/4xGgWEtzNyNf9ru
c4wi0JwfbIizPzORqQfLC+cHp6bU8frU/jxnqzRRug8CjYdcLQHNt3PDw84Gp4cukDNG1ndjLvRv
NQjIDyoIxW9WlUefp6zGtid2mmhAml3ov0vgsp8wESzUg9o7ynwg6MEf1Rnq4jJ5ND18t8WpccR8
tjv1iTP8HKz2/3F2Hjty4+waviIBymErqVK30zgfbwR7PFbOVOLVn0deudRCCf5XA4yBZpFi+MIb
3AY0SjvDeZqttgw7vbaeTVmZf61VwLNAuW3F1lKiwVLzfj5w1UcT3Z/sqRrckXa7Uv5s9Cb9UTtZ
NwamNF0qNZ0+h5IQ4JMxub08eJn2LhT8S+nGIwq4ttDuf0FvubPTtQ40f2nVXwybDnKdx/NB03H9
K9vvBn5h7ff/thvZzBOykBgx8lodcJcK0FnaX+a0/OR5c3sF+NkFnpfq18ebZe9mgTMOERFCPJWv
zSUmHc3sI5Mu3egoP6Aeaa+bPEuueiGGg+LF3jHg8kJ+YW2Mv1hDiSYK/WPCFUWqyjdXMbXvRl/k
MdJrsn419dWRHNreTUYnnO/F5oGqtJla4mGUYlurQXzSNW85EkvgpbhQNYpr+mozic9GryynomDv
Pl7Ulx9ylZlYMxRKb1xm66L/kVv3BhSfuua6Ft5UnDD8ngDAuvPJxdY3mAecVNvSSv569zAoMrmU
FklXvK3eGr0zXMZGnnevtVtE1HIzKGSsY39UWG8ttY9DT42xo3g81R0EG8MiqIDSLGMTz9/P1V0s
o0snjFzMusm/gvIpLH9KpYSPiMnACXIyzOesy5EhEJ4ycelY3ueo7+s3LVZPut8TxOpBPxbJ0b37
UruHsAo7VJpxUJ+oTm5Obdyik0daSEZjZc5n8HVV7FuIqkehpY3Vf0pdqDNWEHn2URIDfXcAuOOM
Sdc/DYReEunR4SuLgyfu5VXCj4IbAZmFxJJX9n69tHqulWIgnlbLQVyNEZFcu4OZ+PizvDxsVDVQ
L0WpYBVs3JKCnCoDcFUTcXlRaT1Zhmy+VkMZv5tygw78YHrlkaHPy9PGiMC+GIy0DrrO/bwGrUzd
QeGSzpNUeS4Lir2eWswnckr1UqrGch7i2nw2kf85iFheXmHryCvFjS3IQd9cmxAI4EAOdOXBagLu
HsFIdS0PmaKhyfR4WfcmqVNxgydELRI1mftJtkaflXAqCfnipLwlwPnToIo8xQzdQqlwilsi93Mb
9c1zJlFxPdg6ex+VGgTflH2zel/djx5nsZ2ZDVaCrbH0wVKk+T9O7CS+rKfsYup5cnk8298qHvcP
EpR7pC6IJRwkc7Zm82BRl7StV4fw0chep7qYaijBTSWAzXcowkOXKDs+Ljj5QNZug5Ec3cXvTu71
7knROr34Tmdu+VrMiffsJq1ovkjDhUubTOn0ZjSkcL+M6aSIUzNRRLvaeRp9jR0gdgGCf3D3yPcs
5drZ+RxdsL9O87Wgr3lhYuKRd55brzdO5QjDCYnXqOp9SheD4Usxtq8ne8wEfl2RjTyYrkXPZT6C
IK9daX+hhezGvpq01cqCqM3XUTMkagAramyQFBD1+8JJUc2cZsWoT17dlumpk8DefafoqKHFPJG4
XZjFuOJgDQTJRqpjCrNPa7gU4OawPRsWYw6sxR5/WHCu9HCyZoe2ZDcWnPjUXZyg6iVuxrolOsiC
vUKjROI/D9h+HnPbb6Q16mHRR7Z71oc00fyiUcv5aQRu3zwpWTkP5wGh/PZKSGd8KqtGHV6XoPib
sJ1H9Z1KWz71h8gek1CKSTPeP94de8du9Tih2UNC8qK9O6D5wCNGj3zJYiOkzIN1IZHipZ2EOHhP
d4fipYChCaIC3aj7jS9oTbSpXdAj92R5HhWuaXRYoue+Vj8+ntTeEaOEvNoG0rmmf3Q/kgWpXZbp
SDMSiQnDHzo7e08+Yl/E7IofVqseYdrWP7g9YpgSrK7da9Vjm4cIR45T3bYwqUunsnwliltsHxXO
1MHVtTcz4gJoonhAc5Q3M1PtwaatgLm7VLMumOihhoPWCh/Z1JE4f5kPLqu9bwYKcl1Eyv/4Dt2v
5ByZ6Hi7OOwYqmwuWC21YZ2P/fuBhuTp8UfbHYpOCekcUmJ0b+6HinlxRrVKsidbHcbnGMX5J60x
+tOy2Gb4Pwy11sFQdGEdt7isagHoXmQzq1hV5knpc9Nv46Q7JSZczr8faiWJkzGuccK29SVsezaS
BqXlpZzR61OmObsiLxZFpGJo5z8ebOdhWzm9a0eBgIm29P0SpqYGGlFdjQcNNw8M6bmDD6lk8BUB
wh+ykREIZKbfkPIfIRrWP705AQBW6XhB8VhlbDdvalPUaIOqBA7lbKY/aKu0p9zUWtfvrBmLd6r9
Ef0LG/QxzD7P/hQrg3cYKu4cQxC7637l2NPH3szfUTvuZd6XJ4DXDiWcqlXeKN6EtmyTtMUrRFrc
8n3MCnaIz4N4DBZKjjweqFm81YWVv20NN9ZPvRjqb6UikoPOwM4OB3hIfE2ZEADb9lqatVIf7bRm
27nouOB+huFP0uUnW0RHTNad1hLCDsQ4NHzXgrm6CeS8dgIB6RBlJHqm+2Lx5ms7SNfPmsQJc6vN
r7ZTN2czlvEplzKjTDtE/DAcFh/vyb1vQuS+SifRluBg3+9JbbTUtHTJ37KiGK5OZKX/eKUZnR+P
stP25QmzvbUItHowbde2o3HXg+DH+8MV43lQ0M90PeheWHJYz/3oVjdjGkef2ml3zoX8bFKUPgi0
9j4vcdYqOgwShvDyfqZo3dW1gyjE07zMcbj6qvmtlcsAs/ej4tDOMwCujU30+xKD1XM/1NzgeqY3
LGretCATAS4EC1/8TUa08dOOnfHj4+XdG499+zspIFKwNqe71GoplDalcqKkcYIYgwOrNyIR/TlW
av++HN3mYNvsflByfmv1haSssUXUlX0apSX4+iczao3RV+vetaAx6t1PIsXmLdSJ7FOdDtbV6ZT5
k5SxcSsW50hpdF3IzbXGvQ1sAn9O3tutgNus28xVNnxTq1cgTSbF+Ey/a3hnD+lwITvvPlOCmI8e
qJ1hqUkbFuH6ih7e9p9iISjXUV69adWMXWEt3QTjRxRPzx21kiqAooywUN+4CDs+/tI7I4P/oQ5O
qkDdeBukNU7c26PIvZtpCeesN1V18yZnvigm3MsMASCsZ6q/ltHi2QAYsgqpAPjBQPF+OxvItjhJ
xaApDg9nwCvFyR4pejye2s75RFd6xWIgQvMSogZLyqVziOJzBuI0VNosDjvTOPdwYw82786dx03k
4I2LnY5JL/Z+PrGUCQjDGs9yEBL+bHT6OxFn+sEoO/MBnszVzv6kSGCvh/aP+hRCr5ETqSJ+ikjV
zjUM8E9T7lh+4sgjnb+d5wRYJtkBXT0KjHAQ7scini4Ah4GHtitcWSsvkktgWrb+xeb/lj5dWeVt
pnktOWAjow+lmSFs6iZO9CoeyDIP4pydy4GfQ5wBohxvAlpE9z/HbcdkHLjyn2C9R3g81WnQdaAI
fCpWEdIRvXbuk2YJ9FRfwjKddV+PTPu/v91P/AguBmquhONgI+5/xNLWVoMzr3Ib1EaGMb8H2SbX
DlrktQ627u6EEVumvYj5EZn8Zkc1dWkmY2wptxyMJ1dB3GaGn9YGZq0FQIYrRG1dXOpEVTLfiUYr
OQOS657azkVi4vG0d/cCEE8uJp5ZFOM2oQXDebmwrJg2Vp8Ac64b+0OG9NqbMm7GfzPFSK80gMz3
S9Ett6FGivqEZ6dp+JVMUMx6/Gtexp0AFf/4MZvwotFUXkAJxUKv1Op9wnMC21dbnFdt1kxBsWgu
gknwaz03fteg0nVwBnc/DOkzcMlV0pBL834TtH1jDCNidE8ZKWBIHS9H6x0k8Q+MFcqemLvx3ixj
HZ2R11s15xTvibVQqtPjZXh542DsCD6UsjzJE/Dm+5+RmWzG2B7ip9xyxLW07EUJZJH2w8E4LwMB
xgGztCL5aHC46530x51TC8dLlEmDfWHOUHmdDKSiVQ9nadmJj0SZ8s/jea1/7/79ZTxgC9R46WoA
rr8fL4E4L01v5o4rGyXs52a+dHIc/CU3vAOewt5QdGXp7P3G1m+f+sod48qduFMyS0n9mNZaGLsS
zbwKuYODC2x3LNaRDwZWEVG0+2k5mVWVVZXHTyJLet8q4HRZvToD87KOml67Q9Gup/i3oga2oUSV
k5POiY0EbaEm/yDPYX4q7Wl8g3Wb9/Xxx9rbhNYqh8qMSMO2aph9pGA+b2fxU2uO08lsIuXs5EV5
fjzK7wLpdk+g7QGUCZqRCxDifvGMMrbqaFqim5cOc3p2Ulrar5dkwd9AWNrwJe3yQgtKR9IDHptW
fE9humQXpKCqPEhqr7YCHoglBU7nZR/LZe6zczzatJNasag/544H1G+iue6RW+nSHE8WUZiXjidd
hqNcKBr2iR3/Ss0MbBxvEQ4xiZHOWVB3hTOGoldguEvHSpMAuxD3V4XCkR5ylc7vcAybI58KVDG/
baOa7awiUSmCydMrPdCyznGusau2ZjAmiV0FGVpkZxiuZYs032B34Sjm2TtRU8hH/BKA9bxWdel+
yrR8Ll/hrivQjkak8rSYGe6HPf5V18KpSqAaTpNkV5nbxje7QLDfj6ohjk75PJby4hST0p80USOi
2ahN4b4ixl6ucYx8pr+qabwxlBqU8DIpw+fOLcrolhhd91NVSy85KWqTv9Zb0aJbM5VIkUCGF8NJ
gKpGSQecOOK8aEnVfk//6gMdHNieSZzqnd/rOLD5VaUtyPH0HXW5VDHr79Tf0+zgodg5B6gT8VCD
m0E03lprJ3/cXFFKU1ZHUeSWmVPxzL7CZLeIQV9ICr3Jwfl+WYghcgafg2wwrn40gjeDdV1txFVH
F8+O0xM1/dlHwluGpQR9gcpMWJUFWohOcjTwy/AdEAubiCII+D/+ez/woNeD0Tlu8mSqef45wx7h
y6RNGdLouituc5nzFosmtg/mu/MKkzRwoQGKW/l/m8V1jSQa2tykipzU/Vtw4N4VIfi3k4ktQuaZ
/9JfVC7dPFIDr4f24OLeaV5CEGDavwEGRPjrvfTHp/XwujNLMaRP0CkrD8WisbngmUTdaxBw9vrO
HOsn1C313of+W34D8jO8GwyPLA4F1RzD+M64pMkwXR/fVDtbDgAOG44izG+9hvvf5ZRxKdNOBcBU
YyDJ00nilg1zONOYOtjde9+dUpW35qrIJmzDkBRBK11mXQLvP7WhYMohKLzyP9WIaz8bPO9E8/ao
P743PXqnawcNMXXEMO+nl2RLWUwuxD5kTfQzF4h2i5B5epUp2pEG995QIHdRqF7TYpLE+6FyARKM
AIttrdHytGi7hGOnjThVV8vl8UdbT8jmdYH1ydmFCEICvE0toslzgYiYPGLZEhl+XXjxq2moR0H/
OxOXFCqVenB6doZcQxvy2lVJkG18P7sYJxXM3NwYB7AmOSH7b32k9ROfvQSZqdyalYMDs7NZOKek
c3BBEN0z1tX+47zUmTFROkC1OvV0nuhh/lB1Rf0NiLQdSK5J35qW5X+4mVauy5rArLDkbYGuAJnt
2LNHBpm2Q9CNuv1WWaopmOa+CJBCFsHcNH9trLiKQGIAzgddvbm2chgymbq6b6FpLc0UIZZIjRPf
MTeJjkR29j7h6kRhotBI+XrbY9XivrbR+FJuBl7RPg2TJDCy2g1XZa5LnRbK6fEu3Qm1IJqudJoV
zA5w4/4TRnlUZo6YlVuXd803x62GwM2to42yc+wI8ynqr/gL0tzNxlTSUWZO7iq3oq/0y7QMVVDL
yg36urP+/titkwGXxaYE97J5uDLwvTa9UpLpxEv9JLG0y2JUIrSSQj8B2vprezh2xp/jbRZwmRdv
KDymZupx/XpS4JmUhvc1y1r3hM/n38t3Qg8mVuVxZBlRibr/XsJI+sWJZu+2mHLykYGpn9BdNYNh
VMQBQHjvowHfgOG6Yimont4PtTQwKrTO9G79kq9LVzdXs5mZ1QD7+vEu/E0v2lyWFIMINahDU6zd
pp19Zzdx7iSYqFV6dbUR/h7o52fTba6crA5w9TPeTnnn5SccnLOfnTl0kz+tJsw+nEmEIE1jceVV
VAba2gXJs/1BTT0pPjr9bIqTibWLGuh0ltqwrKVqvcPUTL+4VW59yUxRT4EFRuY5KSr7g1NL6wva
ksTuti0L441oFSc688zXP5vCKJEpHF3xOiIXin+4BJ6LDwUD9610Bt4VzLqWoBoJnFz1JyVyPb8x
Qav7KO8L9wdK70I9wfqMv6X4hyx+YU2qeXO7Sp2CKFXHr7meTcMFVqr1maocjxQZCsL1RoJUjKlo
ce6PTr/Q9l+c7Fc5RTpNqccfYyfmpPXGfb7mr0QQmyhI2nZmpw2K1Ime28/FlEfhoqF7jii5TfJB
0qwA0vivgBJ7cHZ3dhx9F9gFdNoJBrb2OL1GAKXikotFhVWfJ0CDYZH01HsWa37/eJJ79RZI9lCn
GW6lNRv3u1s0irCr2lBuCuZ614XcFqaYki/E1+xApVgUn8drCrrENt+alfEd5bP2r4sS+KvQX8S6
ABAkdbD731BiHThYFcDAUjReYAOmDaLOkR8NkcuDp/rlPQ+Aew0NuBMBZW35fWVpVk5s0wqfEMS4
Et0q1yJvh1+PV3VvFMBsPCUUj0gaNve8JYHPNBXhOy6I2qt6mcwbuqD6Ee7qdyB+f13QBQRdtkoX
rJjKdSP9EXhUdFiAHxF4xPBdv4/Uykq/pp6UXyJjmL7bKBw3gQLEIfa9buw/gKOgZwdsRHy3yV/F
KxGjCTCb/WgCuyGtD2fp6T8aYDT48boQFHzUreR8TmJVUMNR6jb329HoP2Kll35xu3JKfIMG4XXR
56wIszjS1hy7nr8BimoN8tEOTkpDT9ULDVsi/90rGmpTZTkj16fFVmPBWFGN74KaO4W+orY6f+S2
+DVPdeL6Agl4m9LzkrWBPs5uRN2xTj+0ifQOa+AvQ45VUkZfd4cN5nfrVi/mFlk/gGNAEN3hH42m
3/d8nKUdII9cjAGo8R73OQdtTEoD4hPGCfKypLBuU6nZ3+HGpv9mU+f9UDpbPqdSrTDUUe1Pj3fW
S+c8AJKrvDuqUiuEVt00RUFQFrpbTckTaub9U03ha8GVIil/jYobX8nRkMvWoTy+Wqp4pIhQyo+l
zKdTkylOaI2Oeh6dwX47Jra8Pf5pL28tek4Is0G7WlttxuaXJYNMZ3xvUNV3+/GCpWJ3tSLseypb
K8K/HwpSOWQyBGvWQPd+37uKSzOvQNNFKIMaqsWAnUTVRqfCyI8klHZmxdXvrUJsxLxQgu+HUug1
5X2CEEnppmOgz7I66aCn/5mN+ggb9DLpXymGCPcTaGhc/pvTPHiFZUQe+Z+ssm/aYCQXqVgicEuj
C3W3V995kBJCHOJVP63EEWN/XbPNXYLCJ+nEb18kBE7vJ6qBYXCHgspwZ+RqWHaeCKHotkHseTjv
Qs8AUtgeadnsTRk+DXck9E4u5M3qxpNT5gqKy0+zmrmnjgbMTdi9rgTmMEXvqyhaALxEZXRJmprC
Qjt0in7wzP9+XbYTp6xEF5NUH9rSJhdGW2ZavEiPEBIWOdeRV5Q3+kCR92vBekL716PSNPgjnY+b
4P5Ir7gg8SpKGtjKqatMHfhw5n7WZWX9Mqd6KkMA7TrSyWppnh7v+50rykI2hrrzKozj/H7M/7jv
y8RohZZlBAYKsI3QUrzk/RxTRwrqpe6w01kq5/PjIfe+0Br5rpUowqHtUfNaE2Sa00W3EuOaNmhc
MHJIDafEnQ3K87Yv0lR3YO3Iubs2dpyon7S0N92Dr7TzonLgiY3pycCM3aYzVaqSjeUdMze8JUBm
qXhnVqL5azIG7g0WvUfKfUgBbSswcUGQidx5dDNynDjDTmnsS1+Oi3cC+eN9cGmrf3q8vDvXC/AW
ChUQkpBz2vY8ey0C/93H0Q0y2buWqPokDAoGc5GXB8Uz72U8S2lpbdWjgwWwbIvStvIWCP8iyNDm
UvtAaTu14Gzj7BCkzTz/4OtLtNhBNwHgaqpyueWZlv6YKN5UoVI13Xdkz43Wh/nm/RfZyDX6pmJr
r60cpXgMTubJ77U20wKpqTO6x6Wi9uduVCrradEbymZOTwn9P61XayfQ42nm3Yqa2Ls21ty9x8oG
f1F9maPmInK9+WSlPVVVsDNJiRsMqetpHNuR5n80iB/0W9AW0mfF/DhqQGgQfvOqdwqt0ptHQYuM
RSim934FZjxjKKZpoTmadv2a63sW/1DsBeHsDlkpw0grAF6PZiv/MYm5lcCtvBxKbFkp3TXNK6TB
3arVklDROxNjNZwOLwni3PP7so405ObrBYmIzvVmK1CNxhFBOujqgD11M7xtVdGVlE8duqdJoX4a
YHV8GNBB6nwlUcbXadE2sS9LruRAzsAn69JzPxgGGRWg6dF5Y4Au++xqfe0CWUHjMUxrpzXPCTUo
wOYym9GUkXJu/bIb6XZhOBl3kDRmZfRljEGS31ZR4oZuYiP6IsuoGEL8dLIhhJKgFmiUSM+CplYX
MED0WEGIJm+q/4OugE0SitrZwV2yk2ysGjSYRjtUWOACbbL2PissIfTYvrWLmClVkVK+zwgXQN5O
car4paWxLKMY8gKhwqZtkK53S/e0qJTYDzrNL987CF4W7SLYb2sta/PejZ2wXDqR1k2ltH0Sip5+
LTDpOKvliLrxbM1n5OePApcd8s1qRUq3jazS4q3ZRC6JILWyrM6+Leh2oXFktiYqVWa9WHRIUerw
baOL/4vdoppPsIuW/MOE7tUvyxyrL3rSLcWzm6HWf/BhXt5C979qsxb8TLaMghOzlpdxWGFceKrt
Vj/N6qH33s6yw54gyNYMiLtg5O/DDMcuOe6Tbt40Hq8AwL/6NFh1UuJzKb2z5Pi+FgYiYX97zZLZ
rqHVWnaDbbdZdmh7Ih3K0biNXOaXyFbbEPEDaBvTkdzszlKu9QKaj7/Dia2lZipsXGsynHkGIOth
K6zsvVAT9bkdrOTr40m9iAZWcbzfHoYrrM3dcsxoMabNqMferdGV95JlfdKm/qPXp0gBSiM+eqr2
hlsrbZBomeELuoFWmbWtrT7RZHn2SSbCDCQ2ioGXRUZglvLIqPPFSjI9cPJQPwmFgbJtvhmWEIkV
qRLMXuSUn6JRRFiAK5ihNpVUjgQqXoQ562Bk0qDLwPlSMr3fluYAGKggJLhZeZpG1wp4kxUUlV6e
Wt3uh0Au7Rz7IzYMMXd3UrztB1kdaL7tLfBKowXCQARCPn//G6ROlwQDVOfm0k1/HS+mU1zGXtNb
Mo6iem642D8+3kEvO31MGwogPVUUoKG3rz/pj4DS5E0pwRt5tyR37f7aan0hQ4PWHi5lcdRqoTFk
XRsM3lAZIe0pzw4WdxQdCpd5/KlJkwm0RdPnPZz7QhxV4F4Effw6oL9ASFD34stsdoDiSt5CBafY
FjTjRx1/g/+c0fhr+dp1FOI+Cq4gQBG1uV8DT4e/hsY2hrBVO39rSvzenWgBcRAjZfTp8YLvzYiw
HYEeHr+1OHQ/Vm14tE3w8LwhgzKfiJaH57RJ9fDxKHsnh/PJZbci1kmQ70ch1CxLMic2czblQY7X
yYVqb+NHHhXex0PtnRsgtVSYAeyt+LX7oeypx40RJ8Rbr1Vq7DvWaHxtCCL+GYYy+lKAkUiws4k7
4uhoBk9o08RZDnKDvXPDG77S/6D2Q2m9/w0ahkWYIC3ubQGtuPqFUtuCFdaPGWXlSlFvuJUezXud
113S6KDvihgarBDUJ2gd3Y+54D9BnqDbN5IdN6yqsr0aSFXfHq/u74RjO8waMrElqAW/gImaneYq
mbpa59EmazLwcN3SX4DCZx9KRAbEKYMi4IZa3/YCayAbAU48lYrunem4AHpkatVtgPq5Yn3rML55
N0SIoPtUR+M4UDUpljceejnJm8hJ6q+itoTyLAcUs4LFc+Kfo2mWBPxKJc+I5Xp9oFrYP5mRgonS
gI0ZZka9ZhS3Zqqjz4IOxU93yPMP2GQbbojkz+JedRMfmGDq2vGb6iwgXrB+cTFazNIame3B+eu+
EA6na0eUWoIOlNLaHOZh9iAyV5V3K0oNdXmtSMIRF/inJmuPrut1W22+zRq/gLHm0uacbYKmqliS
zlbw6l4I/wMAKp7fm0kWagoAIEsvyeJQGTs93hEv639MELiqQ/8VwoK1rddTVs4bC3HDGwo+ypkW
WUWGQmvuQw3a+CkloIyDij7j63lsrbeyz8vXCjWWt8LOs5s9eov0Be/ANw9J3eT6+MftHAqLn8Rl
zeNlcZXeHwpeLUtmDbUCXbHrfyPFkv8s8dyeH4+yu+4ohwCY1WmRbaUsM6N3RNq63k2pkZTL0A+q
oacnZvfKgdkw3DKlr/9tsxxV8P9hYE48Riho3XLV3E8vqr0IpZ4xuo2e8EI5e1Gw2Fl1mrJafRJz
AShEr+Ivjwf9XfXbbjP8wyl8gG1b8en3ozbCW9yoKqKbuZJYfWGBrwoTkeFrUzlqD7s6b8R/mZwS
Fjt3/q+1EvMZZMWkIfYrjfkqaCh+iyKT57ky0/jdDEG4OVianWfAon5G1AtpjXrp5izgKrzk+NB4
RL3WcOM3p4GSFeW16IYGIS6teNV55XDqh0k/N4WlH3R19oYniePNo1DLO7SJ3hbNzgqtTQlNXbf7
TOJpvLWMWmVbOIgcan0VtlrR++TbUzA76hGafOe9JbeAWLPihaCgb4fvcpyvRyLVKu3ab7OeOUAW
soViwGTEU/h4Q+wcMqpFwPSpSq9aNpulduJ5VrqYqF8HW0u/Vli/7Fkd/u/xKDtvKsE88GeyNMAD
25ZclWiFqii1e4tzaV+R4tI+JYsQZzUyFTUQ7V+z2jjQaGLDwFrjUG7v+12eG6Jrpi7xblNeRZce
+e/s5JRDV14ez2vnUwFfQQoeBNlKdtisHq6IDl6BrYvdYLec0VKP/tExOD61KnCWx0PtXdV3Y21O
rtQRAYkyYiPwpmrpL14Zvx+KAewiDdf4bUWJ/xvmHUr9wYuW8UevmyjlUqYW3/UiNbEu80yq7k6V
Nk+Z06TjwZl9WY1hzdc8Y42wAVFsXVnQIHa6ulHd22xGw2VKwGGlkJF9p/aaa8lpDiB+GD5XB8of
yUzNbKiK/GA7734Qhx9AcwWE8xbjzLssc6XpifFR739t2gqktK6OntDVPfLy2RuKwi4wTiST4LKv
//5HslMNsluskj1WmyL+1YtxOGFkLj47dv3x8affOaMQRdEXWQnzyAit//7HSJpFYS8Fy3frrd48
lVFcv5d94hyoAO+cUQ4onw/dT1LTbc4qXXp/Vkfci0CV/KzyJlwn7D7epSx1HOTeYP94PK2da5Y4
h0t+VTRdwaH30xJZKZxYrdxb3QOb9lfPwG89renla6KVnuObtZd8l10xvJ8L2MjBiLzq0a7d+w3A
pyC149nFZbH5Dagq40RaTc4NTdDpm9GYxey7o1FlfkT4n/jw+SpJm6LrnkEryKfFxXLr4GSvl8Tm
SeaVgz/B96UusfVBWGRES2tQrZuXUIeNB9fwNWvKT5mWwI5qCvHPMkglsPqoPnjoXnKFaJPRIKRs
SbpDSLC5Uxys35wpbu2b6zSOPJlzb55b/C9dXx91Y3yF8mVDdRnQz2WarOpLIpzoY+Y58s3S59HR
4V0Xe7sQwDpJnUlNkPrb3KYR6VVSFJF108uuxw6QT+NPUDBCO7W9s9Z0zcktO/n98TbcOV2QGlfc
FwobPIWbLUAqCFy/Le1bOdjfWklgDysiOSjG7FwWgFV5IGxO8Coedb/XSSkLteyZmkgxMyvVuUXT
exmWH5gY2+3p8Yx2B6PDhgYSOBwC/PvBoixevcoXatFZWd8q9FueVvPP0Osn8/p4qL3F4wb83aUH
27TdQJ1a2lFhz9aNCg7QhrIR50W18oMTsrtPATKvnoFERi+aTbNaGlO0ZNZNmnObn1y1KolUyyJ7
T1UpE0ErtezVkNZZHtArSN4gkIy4SzVPuN1WaolM8+Np760wATS3FyURmGGbc+M5dd8XS85O1evk
eaSoVPsTDMA8VEfXHMLHo+0t8koOgmHoEDttuRGUJ81Zur19U8jtA0FTa/V4LQ4Sod05UfklCwI5
BVH/fteY+AONVc0otG+hDRrWFORmu5yBrgz/y/IhwgykGoQWdLX7oZA2bKymYiiYCblf4EZ087LZ
C6O40w6G2ls7FBbgPa3wbXNLmE7STpGNbts31VHKp5HxwFzOR8amO8HPqrkH5Je4hxO31dfwKJO4
UMI5cmnp/RTYJEdBJIWYfGkv6B9rgFZ/Eh3ZCB2VssCIua7y0DAnClqPN8vLZ5xfsl5loOPhv26d
6PuYPrqbatbNAYH0esxz1JYmYccjBsBO+UpfhH6UQ+wNyYVtoq4D4oT66v3ntMHOpjHB4U2HM3eF
QbVq30D+OsdYUT7NxnBUyX25VSHtQAHgo66lmS1pjrr5WBpu6tygMoxhVnYx2sGxdao6sI2Pl3N3
KFYM3CS2fzyR93MzZtUAq2nZtwLjS1jcKt6hSJie2z5TD1qIL2MRZoUOGHE0xVb8GO6HIvai442x
581oOuekRvN4XsT4XUtn85RnDuXQxI3Qz2oxT1iyQ/jf3h5eyYGYoa3evByW+/HVzFAScEjObcZT
CGRE3H3A60p7VscID8BWmy7S6OrBz/FMSn2jSqY3CPQ0H/+HBScQAi+xQui3v2KEtJdZZuzc1F4r
zzo0jwAUcnHVdIADj4faSamgPKyWNJR51w21ucaRdHMd2Of2Dfg3gqqogOn/FlmykK64yscCKMVF
sUrvQ9fN9m2eK6zMBwijr2ShTs+da7SXIR2z986Qz78e/zR6Raz2fTC0wnVXlQLUF4AybTZeqeiq
HPGdQekhUb436ExE6GmmqCvasjMKCPWDmgeiGscxwJJVlX7e9/2rNjJU6uIVSm+nJQaEjbIs1lq3
Aez1d71HYMXPiDMz34zVsQ07dRqWMBqNGo3oVvW+L0YnYeuvhOWwcPIYOyBTF1/MeFTmL1PV6nnQ
mJX1dVRzkwdCSXM882RjIxMWIUcJSElm+NeVwKtkJ5rWh38ZpSGYjVQ55bonoif+SiSfG5Pbwk+j
WOvCpKG/myO5NLlvIyp+y/u+ddz0pIxl417mtkjedY26mN86zZgNFMZ1BOs0kWnx6lRvwQ9MBPab
YdF4qB2ooFijSy0UDJXg8XZPntfXq5rZKmP+Jiu1Yb5SSNKhe6XVTKjbloodqKqIhtBMDTRN3ExV
tAtP+ZyHoxJb9jn1Zq0K62KsBmh7dltf29lJxDnW9ax5M9oatC6gLW32yUF1QPFdJHzSZ1Ds7eox
bTZQUDFZQzPdAAv0yUx19a2cAVwEmS2MIWiGTMJ/MdD08+2eKhvnblHfzaU7Fq/polsfpOWB2E88
MMyn/2fvPJbrRtY8/yoVtUc1vOnoexfAMTz0RhIlbRAURcEDCSAT7m3mNWbbLzY/qOrOFY8YOlO9
nlJERTBocABk5uf+BttkjGONIGkwS0OBLwmZeDn2mRia5WmaFuNDDM/T3naVEMmlZnh9HVJjFPjV
VU0Fyy6rsm7PHKW9VYHdLCH8tCoIS7z71h9EEGNrIk8MSJWEIw3nWFt8arBEaFs5dJmMPAjEWTgo
J++jWgT9nWb5FfbYpUb+p8mWZxAVzWy9q4VbqiSsAneUWFKqsr2u4qztvuVLVz+6euaCcHHs2b/I
DD+5RM0FL5E8F4VCvsKMEUgoRIZUu+YjBKKXTX9ZjWbvnM2aS3EGcL/6ENRl64LpMR32AR2Sx2FU
7rkQ+C/v+9nIgdpXyXwuS6drQpE58bDHwtLAr971y48qAxmMLMVgpyE2mtaDckTwScVp/jAFrXmR
UAxqkUqdqrwUPlPKsGtqLTiDL6GuSnsGLzoWi5efoVvYx1FfkKztZJmbY1gxA242mJMoEbJVddi3
relfFykMV2bBNczyvk1qgXVtVl37CO3f+cFgdaHT2bG+sZMqHdk9i7C3gG11KsMkAbEEV8VYIhNs
lIOSRjPcK722i0u9RN0MxPMcP9pVtVSIIvrZR0hIXhm5pbO8C0hQvg1Lqy9bzOand8UyCbXXoCBI
pPCs9W/m2Nfuim5w75NFriAe3ZNIP9dOfS2Gsm0oQR3razm0i3Y1j4F6GGtkdsIB2Lu+Lf2sLUB2
zZ63j32VlWFfIRm6a+g0vGilK2ZAT5M9hoNVWRUaj858jwxCW0cpp70ZYh+sqkMg6m6f9VUQRBIV
ODgqc5DocMJgd19MGYMCuNh6xitTEpzPEiirCVPNwiW6EHEQ6prbFjvRlxaEchy5eLWas7PGVJFn
GvF0ocxB5REp4FQBbBa0FbxGju+GrPMpNgOzf5d3jWduaO24bmQ4TXagBihVuCDn/THpE9vcO20y
beJ8EFDSgXCmkUx6/VB01jRsq67TVFTMdNkPk5kgDmkMcX6LILn7uTJV2p0qwL5nID8FCsZGK8OX
nvFxoLBznxgJTeEQF0kwPDUBXYy70SkNLbI0y2t39uKid+khcWleQkSVkHtmbZ7DVY/T2E2p6jwR
1k6LUlRWgLl27zjB6l5cOoXtFLc0hfps21b8+XDopoaN7xXtN1D5fvMy165Mdq0B6eJS6nVuXrYB
yJ93DidcEipnGv1zFmkCwHXWm+VTWgZ9Hbm9jcqo5gQzjmnQCfInppXtuBmsWVl7zbMq40z6hrSi
QMSuHeEOoeJvHk6K1RCaE9KdEXCnJL/qh7FD2xpFlWkz4DhC3WI36ql007zYydEFdZxWyJhGieak
c1T7qpIbSG4Mrnt02eebNDcHprta0LNeu7w9V3M2xhyItT+FmMAgd4pCoHnrZw1j9q5vEWAritmo
ItPKepoUMHp8gKrT8KVzmsGNMjNV6UZvFb/ZZXF665lNq86LrDXiMzAQurnFqBSqUZ8EY/+hUFZl
uhuPCar3tIydkexqu/firbDgIm0nP5sxFoL2sZSPAAp9LN3yzKgvxtyZm11X0jv6MjbVpEcwstwh
qifTbrZZrdBMbJCM7u70UmglItXL/LlrndreQE4sHyQeJtoXjJ2b66QpLH2DEEztjId+6Q0hQ+Um
un1Vzq3So9a2psuVzgv+b5DOF0+ZTnxruH3S79BDbR8dtx2KDbr0wJ0NmQLiRQzE1EPEQ5GLR6NK
H/aYj4HtmIM+eS9RW3XC2pymy6pFYGDvCtbPPaIR1RODcK8N7XEs0hAdMePjHJtafwPBeDLCzqil
dQkawLp2BncZUVC086/KcRPxIU3Kct4zjxwvpY8cz+1CdpVus8Qx8zAfirln1OVO51idDfFuXJrh
A7phZkBioo33Ruw4F7peaB+CmX+o3c8z1VrmVZGa0/hTQwPQCfUuLobNKOcFFZ/AqJk2q8xLlwiq
YvNUAfRJItsW1m1HI3y4cNF9Q/925h5Dq1LWHAmrxV4xJRN97421fJK9r8xNUOXMt3UgpuqiiLvK
2pNVWeosG1T94hmeGDe1rIsvVaCKNiwCp7NCQc9yt0g3e8qAQH6uPENzQlcvkZVMtDF4n/Upflwu
U0sVJoOa7jSh0TUgsmZ9SOiCBKtaNzN2NlyEYIcqLu5kGs39zRTHIHHSwTPoBmZVfZA507izwqpE
zIe0s6u8m+OvcvSNdmMYYnqvktlNN/Ti/VsXTdV62LjdZHl3kxFXdmRlsXJ2QK+g2HW2IGUyhDL0
R6tHbPZQlm7SXHSw+GIt6lzpzRsLqQ+A4akDOLgWK4S+sz2C/dinQYyM0+jQI1CWpd17tqi8CzIq
+b6SoEGe/Lko83DuCd9XRpcb7ocpn4sz2hpQwLIm7SEdteU0youpSKz4xjOzrLvKHeE1EYLEwYXj
klRuEy2Yr0SgT1+GfGGOg0JMPkBDau07kRZSv128AOeooUNIjKO0tJ8NRuRFhMZCMJ1bfm8Pe+Aq
/eVEy9gNS70GltuQ5ZPuwpiRtxkw1IOMhxbX2wViYxhbxgBYusvrxxE/Xkh6tlpGIhjzpVtFNLvW
mhgc2RCLYtgqpg4Ji66aHSRRs+ZeNLUBhWrmibXO0j70bdGMH4xUxeU24Xy5IVjmHhRNTf/sCr+9
sbRc2qHV97qBHkkjUWJgdDGH+CIsXuhL6d166ITacFRtT10aAmWoO1jn8uPSaewPK/G7q85lbe9S
AgL8hq7wI92FWxrhI9HOkWvhobipHTbSIyaGxbxLLBDYF81iZNiIJVPWPKZaL429jarKQ6qgGux4
t35wTVk4q8hN3eFGxE0yRcDYx/FKzB7o6d6sPLmxsm4pkDdCFTcss7mvQrvV05JQTnKyKwvTTXai
pvFCjDNUubVMrFQoXY1m51QYVUZZMgBYHgrTeVb2JI2wVmaJdQj9vpBhD4t3xvwx9OayuZ+ARX4x
NJW9eF5n3ZYV6uhQ8Ov8a9Z341e98Nx8I4ak96A2QtTaUFHZD8xVc5gNxqJD7GT9PRKR+2oTqGb+
FBht/DC4U3/RTPX8jeRmAltUzur9QIeWc6KepAxxuG0fR3Mpy3Ot1JZuBwalfu9ZvfgkYiN7YByY
4pdWlGKLGrSBn1I2+J+dgmEfLuZ1VmxqROe+uT5T5PNYT4fmYKi6STfjkOo3ja8V7QFzgOx6Uf7o
RvgHJ3Eoh8BNI1ou6XssG4RH+4pVHeW6V4mDhLGQb0BHufOlbFznMQUvGuMtpDw9xP5h+jb6TM2R
XcTi0Cf3vOowXbdJaB3U6UvXSS7tshZFCBMzxeFjlh2lZ8955hTewriQIo5XBqL9rpr6GhSMTCiR
tDrPnhcRL/aW9hNWdLa0+89D0hjicQLQ/QHsyahBn20QkqudlJMWYz7NO6hZpAc/SeOGc8MKPo/D
LJ5tTNAojTg79E/zMLXOLu5iA6ufdNbtrWxFfW16VffJQgWWKD+a8kppnfmRzrNcIgdw3xRaw1q7
NiZ/by+aOXM3bT+BiQxluQj/3EPfw4LP3A9dWHRlhpQR2qfYYbhNfTcuyeQwHq1KFcW9Hh9oOngf
XdqCRcQwJn7n1+ieR/7c9t0tzQaT+FJmAqWJIA+azaxpy3PtDboTNgqPrk0HpZMuo+fO1vkkTT/f
oC8zG9tJKyd9bwJXOusN6TkbrcmH9LI0veW+G5rW3gPKZY2DiZ0+UFFbMlLS9FSU+gGVIvwOWrMF
+gwrTtXB8pSEQVxjx7nMZ2hPEn6LJF7eyyTlLgOoIFAYstGIbHdESniarUpL0ZGIF/drLRF5ePx1
g+SNvhywdybva7sMB7ij1k0T1JPhLIt1cOJGbo2xJq8aibQBWi4n2kRvXMontUYqBns2Oo5Hs5tV
UiuLy95C7dOJyTBHVe4LbEnnbaGgd53o365dtqN0HmdUIN86tAZUitZm6w/DXnQoMdLQfPOwDECO
2D7u1SJt58Tkb/3Mx1dBp5DgCEIVK5OjDnxu605btokOG13PrjqHYjQzK/fSmSGBDLouotkqjb89
afs+Z/yO6aI9fayOjvxP7NmZrh8YkFUXvd0WhyZQ3omO/1u3xiQKFN1qLwuN+fUD9MEbmjaWOwds
qfwbk54weabsb/F7t9+1baDH4ZyyoP4Hl/VhSMPSRt6bcf3ry8qkktmSKf1gWEK/07IcamzpZLuB
PNCOjKJGl6wJ8qE9cd03+oSr7iSSbgZ66ZzMr687DCs0MS2MQ+VV9qHQcjVupF7A/bBmusZhosfJ
RY+nxmWuPKM90bN+a28wvMbTiOkfDIyjdYTUj16S2hmHoAzWciXJbp0mr0Lh5qeE5d64FHJ8aIPh
M8Nk4xgvR2ZSlZokKcH5Y9wkUxFHXhz3Z7MUf1uuEWgcdt6rHrbhrM3X18+0sfSkSUf0v+vecrYx
BjW7hC7S3a+PsDfGJqsMLXNNur8rBuLoKrJSumpG51ChMEjr1FHiw0RwfrDisdu56Dc///qCbz3B
VWJwhdXBwDyWaRrsrqnGMoC2QoG1NQZpXo61hwxrWZzSm39jVeKgApwVpjNQvmPx22lA5cGEuEkM
box2u+DFsY3FHNdnMtb6PRrGPn6RcqxJEoWRnjIz+/nRwq0GQbjOaKFA2EfLsip6GuVNA21GJvbO
07P4wixhINnBoG+YK81nv36yPx/ayG3SYGNyA2gQKPfrV1ka6D8gmWQdlrVQBBrRb8whCU4EojfG
4FwGggWUJ2ZRYKxeX8bwalKvNrcPoMRVHo5O398EdY6AryzG+oVRQn0z97WzL1LNMMLAzYW7krtN
RE2t/NOv7/nnV0wkQlxG5x/DGn1dbT8EKn/BDN2j0jtgAdZcBjFZuGaa6pz2hndHJyNH4TRQoW9X
xf7XV37r7a467jwARKkYkby+sizb3vR6AnLfmf7dpCaDTGqudrby6+vRiLW/fcRypyufA78vkn/v
6E7tFN3RUbTWYd3HHOKygZNtZbsybj7HQeV+JBGsaMl0w+7XN/rzhkXeCQQ0KGE2EgS91zeq5QNs
YciGB7dMFsTpHLWZzMKndtfnE5f6OWpyqZULzSJmwxwruVLAFXnuoNIO/GfZlFWfXElayjfJ6gFU
WEAABtdz/3augzCgwdiYVIfocbxNB3fuG7Xk+kHabXsIVPzszPop45I3VsuatnEYwW8D5L7e+Q/r
VAxpk+GqoR8mQ7pt5Kux+gJ3Wl5h6xC0297PnBO87zdeGwYDNkGKtiuQuqPTJ3NVj+2ktRzmgj62
7qTZ+eTUGbYHfnUij1uX+us8DrsKxu5oDfDOSDxe3xz+pObQOMo44Aq0bJfONb+son97aJ32eYe8
RwTFpUPJQlHLIGx84kR649muAm7sCYbGFMdHgTJLi9IridmHAX3GbTcMlAxuHjMiXPJIjfb/YENg
Awsm+jvbCcza69utCibDldSXw2B2eiSWotkDdhgOjjOUJ+CQb5DZYLCRAoBsMEARW+uZ/8O66Rx3
rB3l6gdM6tjZuub1T6tTRRsaY9o9ByUGUmGSWzW04jzQ8oh4Pkko3J1xrWRbQPv19AEv8Smo/3bm
wEdjcK2TvyP/drykbdJZV5m9g2hw5tx3ljV/MYYpLzajL+xnYVAentipbxwPq6oG+TRHoQ9N9PXD
aEuIrq5XQFACfXQY9H7azIuFYakj1PlqDhop+OS/Pv3eACSYjC3ZQUhSobx4HO6gNJv2QKV0oDfh
rfyXjr572fnLI9RvoDXt2Dnxpify7kQ2oVNmyKraFHXvnbKueWNHrxBBlJMhhXmkhK9vX5OQT4yq
JfDOS7GL6VYcTL13tkbbn4ISvXEp4BdrCchxDJ38aEfXnpRZtfbe7FZcx5kvrwtDoqBSa+b21893
XcBHZ4cP3hHQL7fkAcZ6fVNGL/umRznmYNL0aTda7NDsdJrKOHFGvXWdtSziCaJCRpny+jrmlJZZ
hXXNwZny5hLYf72ZB1M/sVreSEc4A4lhECaIRMexkvy81hxh6wd3Yv3Dp+lyBEjnPDd3yB2bbZj5
Jm3TqXCbBB5sXZyqO79zpY6eJ9GF/zDPXWkjR4chRA1bJe5sEM3IrcMeAWf4IUXN3Jm+cilCR59H
PQSUbt6zqQP0KFrLfka1LvgYuMJ61otp/Bjjmb6gUqNV16qlIRNN6SpwPtKb/uynXWVfj3kKwd2t
RoFghKH6+6BjUhPqCi+Gg4X6wo1FUvhUpL7zSUvQI9uimrEg+9x76nPn5MuF1RdSQ1kP7sdGzCAI
TiRMb4QF4i1gZig0DECPWflO7jd9wdo7WNguMGKZkE7XEjr8DH0jGGfq7Ncr+XjPENUBaEF1ZgWg
V3R8VOfgQ40ensFhmNz2PoCluS9nvjQabzpxaz9pKq5a7bA0aQZBDAKBtt77D2EBha7KByQzcSjl
9Hb72OivS82bzOulQO8mCrpJXqDAgJWClmTpJ91ytSZ0hsC+4cT2L6eF8WYIqwztP8mww4zysema
j7kdz951C0w46sArP+E/FWRfO6cMLvVR9pio+m3qugAZRge5xcExig0qG05606eTw3ykE6qJphmH
sSgp3TiBde7pn5Y5WLA5RONU7qZSR8fVFG03bbTeLftIW7lOIW5rUK71pWuTMzXp06OjmSlI2srl
BmXl+8kmzUdR347j2O+cSQ7ztR1XjNR7hGiDM3sMMuu2NZOcLlIyFAiyEKjFAchJluwbJvXuGSPZ
Ge9CHxjS+1+//OPQxAtBsRbMI6cYh9mxEA36L6XGHlGHzBf+Yainno4nRpLtZY9zT7sDBWN+DJp0
Sk4xhX8KUFz6OwOEWhrcHFLSr9cCBi+mrWnucLD8LikwVBFYSaVjk3zWm8IbohR/E+3clehfHwyp
GR989DDnUMPRSz9hXvbGU1iXJLkgvQso/0cfxVM5SHnQYAf06rsoBzgUNkVvvgQ2sytXVCKyvT45
cbL/VJDyADAhgqgHji5ADGPdmD9sBliNQFBEow4j2DmubSXWNRKdSNtLpjhVFLtj8ZTOcaNfVVMC
x7BNWulutFz0DGeNJD+lYXh8EpCtEc3Q3F15tLBKjj5QWmd5hrTmfLDrJrhJlJYffH20NkvbFydO
guOwxqV42CtbgaRoDdav773knCD/HxdaHCo/s2UFLRigxf7Xq/utq6xtWvprnG9kQa+vUhXBEmvm
oB+WUlWbdCm6vdGVpygob6xkmmqo7mMftBb1xxQjB0Gq0S84sTNokasMuo7unt9vvVYZG7NY3ezh
3jRZexForXtt1PUpNfafFzCfgOvTQEG3Doz/6xttxp4BrT3rBzWW8RnYiuyshZm7y7zYOxRWN0eN
mywnkoafkvz1JUIyXtHLJLfeMbTeGhDjK0fEC5HQYBBrxh72tRpk53Sn6kk/DKJobSB04I4Mc+5R
k7R1nkHuOjgTcLB/GhxLfhs8xFNOfLTvbJcf04nvH40Rx6rKyAjoWKOsTAIEPFK5HEqjNC+afHRX
aKPffvEWHHUYXg7VhJAdMMJNv0LomP0GS33Qh85OI0DYSR0B/0G9CnHtOgt7r6/Ms06Sd0SaxDY0
dNEj6yJL0oyP4nR0Hy2rd6ewE6ZlbJTZ9rcuZcYU6QzrPuFB3As0wNsBOB8Is6eRvX8zVWnehfGa
2ISdbKs61BN9/IblRkY3SHp5FjoS2FpYgry/tVHc/6QrKfLtrzfJce63Pip6UPRoeEs0wo/KQtsV
cRbIfjl0jhFf607tXVZ5guOHvRTB1xr0xTesjlW385rOfffra79xBq4qn7Q6qcOQFzkuwQPKpp7t
sxxoQmTN1ptN51uRoFwR2kVF/sFQPb5pc5WXUV8BIN2sKcRjKSd8Jgxb0i/89Qc6bgnwMExIS3Sr
1nQIgZ3XGwnnJ5TtWqkfPMcZNcB+cz6g3IVpm2Ehch3KtACpaDDZrzazbWXklrpmPf36Q7xxDnNW
wVYBXM2859gufLK1OonnbjyIpsvp2OvzVteK+IE0UJw4Id84OOjuoEFHe5Me3feE7YcYZPdxTN6/
TIcFrOBNKwuAz1UrojER+nnNwb+pirz88yH/x/P0n8lLc/vnPuz/+V98/dyIucM2UR59+c+r7Jnx
Z/NN/tf6a//3x17/0j9vxEv9ILuXF3n1JI5/8tUv8vf/uv7mST69+mJby0zOd+qlm+9felXK7xfh
k64/+f/6zd9evv+Vd7N4+cfvz42q5frXkqypf//rW4ev//idwdkPr3r9+3998/qp4vfedypRT/NP
v/Hy1Mt//K451h/ERFrUKCkQFOED//7b+PLnt/w/UEOCW8Rq4CIQD3//rW46mfJrlv6HTj8Dajh7
CBllm5dM6+/P79l/8Du+T0z484+6v//r7l+9p3+/t99qVd029LX7f/x+tDDpnpOwMEaCjk4BAjf8
9e7ABgAZkpFaeqlq/VNfOv1OLUn7TupTekoF6uhY+vNaBkGbO0aO+pheMOt6ZgGKtSBde/2miN3s
dsAwYGcBkNgrxHUfirxREfj1UwakPMofS/s/r8w1v5tQ8+iOSlF/stpqMDNrW6y+Pg2AoRD78hMH
zfHJ9+dVSIKgjHiM/44leo2h6WcQtNZ27IbsWtWJHyKzpb0TqFNnWDT1at9Mnj2HaakogcriMVvm
u3RSyYle3Zsv9YcPcpSKVbaSVtHwQTLHf+hBbtbxcFWcShbefKgW7m38sx2GMK+XTo2kuGtrpbVF
5q3ZtI5zqU2TfeKhfhcK/CHs//VQ/32Vo1c3Mkti3sCiGSM9sjaYXF1hu7QfImdv8H8DatXOiMyw
i8oIkZ67MfKj6kse9edWiNbXib7f8ZNFGAbiE4UV7xfvz+MZpW3P4xij1rV1TeHsNLMsr4EQWmFq
Tc2JIv748TLWIljB6qLBuCaA62768RwHH1aZMl+2dWWY26JubpC8OCVbSlJwtDW4DHNyskwMnoEg
HBvX6go+oIYDz7bopjyGQzCny5nZKBCidprG9d7GujLdi8yyv1jmGCyh6caW+CwTuhDAqCmhhwOF
WExkH0c9DVe/ErHXYzTI7wowfQmK2RBzb1bbuCTKLGHApwnSGpNcuzecaAbS0l8AC8LYLOyb0sVh
S7jNnbJy5K3tmYl6CFSnAM6mIc59Vc08mEOOTk9UZM18jW3nHRqfl7m5AA0uWx18EVguL+qDZDJ2
THQHm0awmgGZgtICg9Pa/oaILMszdCBkucfvvA/O0m4S+YNlwkDAEbEFEOi3bRNsNFEHH2LypfhG
WSoJ9oqJshmmszMgIqFlWv6M0xrqpWoUxqelYqDLBhd6sU1ix5BItQoNlVHfbTaIPE2bLqn7fC9t
O+uiuvJBDS+Lk5qRDkVlv7TAX0PUZ8o6RAewpxkyE6zbNLY+TqkxgmoDdIYzVlmps2TRtKty8RpU
yBrpf7WbSRg3QZmgKx3IRJrhNMRNyacxMrV1lK5dZbbht/sRCfF5O7ql/zXQ88ny0bya/ItEo0m0
CRCSincwWFoduzVZPlm55TDMqPCS29XQw+CylAC/Q9G19bYa+1qLBLSlW7Mzsxg3i9m/beu+vpUj
qNfOKNwvqM1aTVSWsrwPhtQY4AYH0gmzwoIIFM/uMmwsbe6/Qbfr1MZxMuak3VRV4CbsdHxH88SB
3uyOixNWyMP6YWq0oF4HYZbPhE+3DEdjaD9laBZXUZ+a6bsq0fw6JBLQT4yT7DqxKy1mHlsmLRj1
dPa2WAcnZShlUn6y4cysGNpJS6JR88W3wu3mqxaE6XOSiP42rZYFMkQ2If8KImy4GWdRP84laIUw
EUlyA0lKQ1ukLvy7HrWXBTJgP4jIy7ThYRpk+xUDo0wc5niccJVr4S+Hpaulj0sLN3RT6X2DOx7g
dCg8FLPXUmQQFKbWl5fKGrIyGtx+uDOVVXZhY83jNW2FKYvsIVMP6KfLbJPQfX/vl6vKHq57MDlK
DygbQ3iH4KMDpsjmyi4iHHL0uznFDiLEfUvE4D5rhXTtAt8F7pqob0yto2XTlp52pmtlB/Zcgb1m
gm9YXz3DHvSLJqj0Kw2ntM8m+G1jzzLzb8Z2QCJCSjmCmvNKYLVBzYRCBw8uwqYW9n0QD+zLWNjN
t2bS3Ce5zHGGbUKTQ/wvjfymBg7xniVVfk0T5HHAxM4j3gbjjF6zh/vxfZ4YPCbagsZ9zxkCMHXh
NURtMLOpF4jaV7FT2WVkuZb8OA9+dSXkLJ1Nxoq5r+pJDBHdguqltlJfhF1uFaxbEK6KhwORcD9A
5nPP7DavLmjvLB04ZwR1zwqTzR06jYDNY5jUTlubcYe9JZnvgcObSpUANcs23RjLDE/LREv9MxKr
HqeA4Qy3k5Ha06b0/fZFx2FQhbS6qTFmmEaXDoovzmVWML8Ky3TMZtwhPQYq8KACezs6QaZvWzd2
7LAeHAiummAj3IkclbIwAznbn6WVaGO4BnRSz8EBdR3C6W2HcTyiRfbeXtpuuTQ6zfsQLJUyoyXJ
hgfaCnq6B8qjIx6YDVYbtZQt5TZt8m65Ekk+3C5aik61MWPniIFEf+MkKhdbh6bydFbFcUe6KHoH
0wgw3vmZPs8oP1ldOVlnduNBcsx1WatN4tqijxbOPlZzkAYPjofs9KYtJT+O/63u7t0OmADnratp
IZOWadibQQLm2paAfqJkbqibx8RMJVgqVQg4mRT71O4Clf65c3EVl4pm3s4vPG/cFpmu2rNC+uM7
G2dZoO9pOd67ncj0KI2pVS8Wk+e8cUtcNAkEaemf1bYiM7KWybmdzLETkfAmQE6pXlRjtNQZoHQD
4ZUAh+LG1C4MZeKhUeXNsGxajxM1Nzrxnvwysbd+OgzXdCQ1d5tQYvlbGhm2wO8ZfbttKan0w8LI
0OVNpDTayNVz14RU1PjdtkEfFbcqPbXKrWhyU75zC0MfNwRO69GZIFee2dM4Bfeau7LJtRoxzR1Y
xW7CeVPEY8j+ckDtp4ZCnoW4PRxUllnaVjUUGyETcfg3RiDzK47VPAj9TiBsMJvNmS6S5QFWRZaG
wRA7D2Ve2JJ5i1mTmc44ugHDYjQjp9ShX2mYZZdf+v4wfkOX1EObu8qpLbHVrI3QX+pe7j1U8vrz
0ghSe7MeO1hlcm9tCKLdfEy5zxuMntyPjL3EfIlQd99wkmnCAOhsW5et1eMyaWeeLHbwS+zP34uz
/1+n/r4Sw//jX4XgT2Xq/Yv47//9pcyen37bvFTNc/ff/0uuX3x9KX+LGrBfPxaw65/6s361jD8Y
qq+ka4Ap3yc8/ypfDfOPVc0VBBCQI4R913bvX9Wr8we6gSCDVryZy7x0HY7/q3g1rD9skmeELuhJ
r3Wn+XeKV5rZaynz7/LAZ+DApGudDPMfiJbvlPYfsmTwB4OmcbhwiE9jvAlQyqvCXmWzINDoPdGN
moxkqrGqkjUYAIfa6J1pfhKuRgvccEco3Sjv5vg06hYmVHHnpodBBuyXKqhKEPlE/2yPmoZ3aydZ
++QqlTykhQbHEz8UzduO8aSWMO/KFKX8GI+TcADyCgYDuCkS3G7bh0gXfQ9S6CpwKo7ZpZ3ksg2H
AGHkUM2T+ajZAHMh05bl+95LmmQL6FLYEXMrm54kRjnabob0kNIOHiBDYEkDED5xF/eZzT594qFL
/6Ip3EILp7opv+LwVMjd0DTpldJzAo4s3JItvnjdeWPlyNV25F3Q5v2xmbc12qFkZV0bv6dEr59J
uBZ1Njj42oYzVD8j1HtZvuubkeRWszPlR2Ov1Z8VMdjdTL1h7nVp0ludCMk7Jn4eGHhHjg9aMYmZ
xCCAxlZ7Y/vYWgGyRbXMWz00evQzoMhZNQrxsTHOUdA6MwaE+M6WkSknocA0BONH0OxkE3aRT+RJ
S1Z+9rEYNjaAXriOVw72t1kvlpsKQfcaaf6UilcmZoG4GhPPdzILxDdP8xHgr4psmA6tWDTMt2I9
W3Yw0mkMw0rxZWjbZNBhTgvS3GU95lzb2szVgz7VOoeYq+nvRF44nzNvYHidE2Y+OEOKGY+JReWH
Ju7754KpmAx1b9IvEOrKX1CbHz4M1kQ3Ou/ipQ+hGJh3aWPbX8kjW9QTEQpRBEc7R1vLGQy5UcKC
BboM9AlDkgvfhTALqPQulXFLv92ubQ23kBGgCVl/NmbyquhLnWyoSrwATlOr+1ssnvQdOGsB67dy
tM8tAizXRBtvifeGqFO87zrB+K+MZX6OsAXnO5nhrMsrP4E2wv5Z8HuzS+wnw9xMBtr83ph1JSbM
U+/fxT2myBzSjPL1y7aaYONFU1s58TXtdHyCBv3/UHcmy3EjWZd+IpRhHrYAYuAocRBFagOTRBJw
jA7A4Q7g6fuL7Pqts1TWVdbL3miRqcyIwODu995zvuPzZ5yMm3jpp2Tyji0xneYqdEVDnYQveQt+
bK7P70xg8IrD0PBI3ux1kmiSnEWxk8yaDPZRuqO18I3HpTkkLUkP2TgyYLuWsaUpjTQ98Ew1CJFy
qEsNx1KIbe6r1/t++bR7PQkcRbhAGp/RyJgcGxwpERqP3Z7p3q2KH62biO4F559r7u1qC+XNgmA8
eO2JOG1verM2u5vKZZTJL2pLWT+STa2r4woDyX+0O3cds8rIYjzZ62rMvZRLpG9k07tjvl7ou1yw
xLJYD3AU0cCYkTs8+aOnebhrSu60r4vpCwM6wcc4jCw5IJNP8tZamGIOSwcvPCc3LPzFgEFiovWI
K38rW1G5KKxM+0LbLjSZxYT9Eh4WYP+euo1oqnA2KW4jUnuRNzsKn8asPnzddPGdiZqNyrKjrZNh
ZlmtL3jVY/ZeFhvFhlt5NDsrf38qarbgjNW3FvnaJlLcOWPnF4dQj938aPdhg2l/iP2HyAxxc8SL
qB/C1XVb7nvF0sRhC8oUAVXmVjD1NJ+lu6ujW2jeadHWvUmFxy1NE5LMFiYmlvvELlV3T0EtBL7r
yV2zpt/Ls9nsmAkuMTmagRR81uJoIzd5aOZt/r2LeHn1m0r+FhHqg6PBYP0rhtUAY8CzJ1ZaQrOH
4le5zl19BjXhzjkQ2Mng6BV8h1JR6RwmI9r5IQEvCpmgXxs7bWkWF5naBJfJWmwzHoleI/3N78ft
C3d/9k9iYRqVMg3r7iq4FiK3wmqHOFC6UY+trR2+KGKIGxYhSYny6coK3W+9xPFK1VWscabJJW+P
88CY/qSx3103F4pyypX0i/umV8230G376bCGLotuUtjh17YJo4FyCXMndQ8HOw58QryqUXtvLYMW
/l3oyDefaMXgYLb/7bOkVn/EDYh9fQ9VmzlOF67cOrcnYGCDO523vMgvzpgsGxr4arLSxRXmrS/r
6In0wgkcrldDzHfIzrwXsis+h1lwuO7jcn8eSjWb04j72ZxDT3cMv2LS7FKC7bvnooyoAgSC5Cmd
2HOS9BKAGGXIgaRJe08PJ29cEpWSgYMllK5CCxekVpc6aLECk1pGRlV6IWxCRShkqw9N4bXtQSM5
eXCmwH4bWjHWB2S8cs0CvVHRykL/pq1jk4iM6Sq8yA1Ba1MwB3NGkHbEWb1aZOZukQbaY3mqynhu
vfNgUbpn5MQA8r3E+3UHEqMVf1qDfdtJW1GU1AkmPGA/c0gMDOLSc2OYAOZC2oyxOkx32L30HEIh
mdrotIJRinJVyxi4fsM9XEjCemx9wCppW4v6V8vu3GcEzbCYdcU+fJ1dp4B6XDveNy13L75g/3F7
y9r+UY/BPF+SoTbKH67IL041gXU0kVrf2h4J70UhWrEr06JLN+/CIKZNaT1T7FWvezMm762LJv5y
DABM13klXyIYtwF4CQU9W2cVX9XhxPdpWn8Mbm3EL7S0nOVCLLVDGuZJbHae/RXSHHGkLq0f4VjB
U8x7Q53SQ6dIGWZNVT6v49zdRm1fIt3pHOujKedwOEplav9YKkte7WVs3JSQuTLMYuMkrxqYy5dl
bYKOXOBZsLYnw/TFRawVZzWbNaH0a718Jap0VKdVeoPIVsUBC9RB2ScHGLOofJqSlWlSQzEevGpY
vLSBhzLmi6ZRfcCHzl8vxB4DBRiWmgJ6lJxVmnWtimPZVO0tUdqxPM8NwMnchFzo017uRX+/C2t7
0xO221Og9f7pTfRTU38W8XoIRlN0t/PFspqjg99vw8mT78EqrO9N4ZbP5VZiOYiVSX7JfgBCwAq5
fXR2BFtnn+X4VqxW0mHAt7zbqVhmnarNpz3EPxRnvc77TzpiMbFprQWQaSo8yDx7bNc9x1pbvixO
xP3ZGLjet3qRS0YTlWtj0EQtOFCn+sZbEc0dRki813agR+9Ad0A9EGsk3k3ZUXXtYu6e5qkdfyRI
Zt9LtSYXal8EWQLQvPgxmtK0KYCc/ttS9dsH00H5tTaiIDqPrIXnKUqa69GY5SdH2IL755jpN3vy
9DCAgZgyPSA/5PQj6xcRCOfTnbb9KRnG/WysjmmPGC33h7at7nGxHJwbzgBGBkcatYw/KzBMPmSI
Xwhuy+8bkJSfES1Y7v4y97/kPk0tqPwtuVXEX85pURXotDhhxm8dT8rdGi2Onw1VjQ2+9gzNwR5H
6oRy1oVgkuBNvTXR1iEJKOsV8/lgmY4+bCR/heNopgz2d+SlCjjSc2mt5txV69qkfbnGXyfsKEtq
3GmhR7bvydNGKwd4yrxvVw7LPhSOuDHfWddsKy3XdtpYm6OhzKzdizguebMe/spOnw7y8rS4jSZE
CgZB2xyw29IEn+MpMMdpAz8u3Xn64Vv1BRVCGEB9MNU4gKxylfW9WDvzOxxC+7lmxZAZ5CcSu0gl
jr5tdTOhu9zrZTgmxH2f970gJKJsh6TEsz5bMPnUim8zCBTUD9LcBSkWhT0NpIbtfpK6ZiPJQDhT
0x96q1HJWdWTx3F5rD3ahsjZdDbVTch6P/iyppXrx13K6dh6LuZCmcyxfOjKk1e8jNi3WwYBZPuR
pNATb+Y0cekdSjVu/t3aFn13npDmBelotcSeAu8Iv4cOE4LUC7Qk709zXs+0Qr2WNnHfSWy49fCx
rjpMDgViEDt348nnwLol7C5W6NU/FU8JPWRvZQOSSts/VstQBdIxmUNWh24O0riIVJxJmp3mIMzq
vXKf5VenEcHbFFtemS3LZO4tK2lfC+UuborahPwm5cfVS9WVY3yMaJbtN9SXQ5dThfk7is7CfOx2
TZQfnmK7zuQ8QoXhdVnOYO4XLHRua8gA7gM5pG6JYIL90ZbYaFafIlIWwQaMq3VoYbcjSsEjvZ9u
g+hCo47FFzMKkpXWleeYoUGVESxhqzRsenqOjP5McpyDth5T+owrt6YqrSpvA6eTAKBW+uaOo+Ij
hoiNkU2oVmqOckvAjfnW6Katuy/TvRXgUT4Bp+nuorVGUF6XMUEA42oVQ9oFLGW5WjbUHK1eHZwc
PTrULNJg4A8NlJgylcxxwqfWq1uX3n5JWRqZXZTnAaBela1FqMAwDkhtT+Sn0glecafJHBZSCGIj
buMePFlDgVBj+DFoMYOWk/heJIwH2FlwyHtr35840MzPVtgMzTWpU3Gbeq1sWDIaR4bQzySrLNSp
4J7uJ0yRvjTW49pxsD3N04LWbguXJrnDkretpOXG/LTGJMl7TTKhzsboUhPjYpfFUVJrtFkVgHa8
bgpY+OfWV/rb2DaLdZKhTC5e1tl1r93KTspvNtkh9kGKxoxpuLUtx9cqQBi0MYhh8B3aVZLCvInH
PFon+vJJyTbEYEAkw2lsebSOU6gJbGt1XHP0hB1B4edVlZPPiJ+snIKQrq8OaKdn06K1QxOwXeIT
qt+2uK5ooVHzdG0jzy0QtgrhaVVG55KNebgvyC+pz3tcyu7OBT4mzuz/ouT9VmF1AFK6qSsJWgy2
BAJcGn8M1CjPof1Vx9gR3GZgc7P6WqIjlMwCk9F9L7xIyqMMwdDel6W/9xm6Fthma4WTIXXabq9P
dWC66ix1WDkHvmAzQNYqJ++wBzAkM7UEajpA7CtkXlIefta22Z1TdNneczVYiXdd8dVI19iHIP6y
UKkDAYmE2slUHmXHtolo5SoJNmiz5bitwPJ2HJdH32giPHBNdPJhRmUv8qZtiuAo4TE4uYX7eTj5
dlFES570HAaxfY9TfNTeMpsrxjWR+UJEva3vWzUs3Q20jrV9SAY5ieciGluZKVFog+yt5HkkDGHf
o0e9U2reJl5L434zzbwe9cYSv0k91deGp7olYlMGcLgSURTPi4RuF3OeXmq242Xst+NIgTtRpNM9
OfBAjUlKaGDiZh3D2eW2UaOjsm709uHQrn4ZkyIbEl8DtFlVZ2T30jm4LbKyNGn3asznSjjzIQz7
pP7VyMF6jaOuG6/lMO+E27jxgHmFS9wdYzQk6nby5k2xo4rNOqmt9LbDPjLbPIVeR40ZY2WiIyV1
z9Qd82eZjrXpoeOQNLjlLjFb1QEnBYO9cFxDeSUaqGdXbPALT1owTeEjIv+qflyi3hlZ23fZnaLG
G51jcGGkZtoRvcssRZfs3B6X8uQlq3drxStgRlRB4ZCRgyoQ/Lne9FiHbf3T9GVgpXKWICS2ZeLo
O827RVb3QschD2U738dhH32117IjKEC3y49YOdNpX/EvnVzeqPCwTvs05D3feDgMcA2OZTXwrJve
356EYxdxWhAI6SPeb0fuzB7L59AekpUGgKPslBZkv8GlAw1+IK+ij+HrOPFw8BG3EQliIB8FEGCu
aL/B2tqGOiyzba67t3hdBwaTJlH3F+rgdrQoc1+hryUv+Eg3iaqSpxaWzhD9cITf/NoceEtc83ig
1rI2EF+tFvra8R0BXcPlOl+U60x9G9lRz4Izg1zn44iQuQtG7gee8QuLEheboBbEHUGUSDiP6QTD
+Z2X35qYAE/jdq317GzfJ0F9cAV0bn1ZiPgTXPxponIsY6Z4WaPNMtALK5ulvuNl6qee67sqc99K
UHjtSQzTzEFqsKmevWzpqzLMQ6sTYOVRW9JeOxWLQ7St54b9Vj9qXyPVu8JLGHdQgheGlvLYJB0Y
RTsEr8g0PShn+WQjA4bJQQ8pPARF3ZjfSww5SKVttEzeh2X5fpFH49hbN9VkWxzcoSzSj+iR8/fP
ztAF4yH21nDJR+gszE9jukXyOGyTXWzp7C/jBv+scqVPCFBY0O6sdKWBF0zCAl5WJC0K/sgr2lyP
QyivqQU1uHgE5vQovIXO+MnvcTVNpxo0iPNTt1uiH9uS7POzzyTK52aHZfTYN/a2fpAPX3BCnVqA
I/uNEVEwnGgO2JQw3Vgy3s4okiuWi0aiY/hdJZU2d7ZE1/oK4NcGlRQNqJJAhEVd6Xop4A+X9Khl
7LbxF+OirfihXOKgnpuiu/huhF1QJaTLENIWIy1jJt6L6XUS+K8cqKv5OSj3GLsywRbVuyssUwUp
i/caPg10f5a8ahKfuD6fHBqXDiapPV9KHo3hkQ2pCC5xqbWUZL8SoOXjO7gmtXz7NlXOWp90DFm1
Jh02urenS5O3jlx6l5a/ny+iAsAxrrUEGUGr3VUx7CEAOgtZXE5Aht5Tg3Xqw96K8QMDh/NCWLNd
p8KMdn/wRp/joRjDCqUjxaJkMN2AyodLtpPJ24i+zycUuLeRVJNzDRmVUbyRcTFnxvFFkK4eiLtT
7AmHYKtSck52qMNZxSy5Pc1WfBlEzqNR196+MIdHWVBxhh2bmFPR2DvEUidJc0EJOrOboQJrZ1pE
9viaOLJ6J60ngOC4NdaTrAbg6LUjO/ew0WUCZ8NQ0L/q16FCDsf/KSuMpe5oFZUG/Zix+HNQ4kA7
kxll7w4uBBqlYtCbQLvWtKlM+z7E/foy74DDctHi+0g17GJISwgPME9Fhfh06IHyE6LKarhBwUoT
wF1nN2eCUQKDG2L9e/QUzqrR9UASxYVynEO9mel16D1CD+JWu4+YKladO2pzflOmlYjR2+ax6deK
tNm4AmqowvFbPNQ1k/E9wHamlDtTO7iX+YqjTQ3YTcbl0ZDuhgTPMEikFHLGNdvlHv0YVhOQQlm6
04eOlpCIdFs3DxuMsPIQQxVlcrh5DTYSJM8prsPgS9FHqPI32uyPSCeaIafUqz4UB8VHmiJcI9IU
zRMhT+ABWNqKhgszB18tUSIdWHbobqlV8z5nnCFqcZQTOqE07DHyAkEczHfi4EMqDfS0d0kkxo52
Eol8rF0F59Fdk3Gc7oO9RHnRFrah+KoJnBV74/2yRGJWFj7ZfQ5lqz60V4q8oFWUbyPLxS32QjZx
sfTUM7ocLd5AK6HaKixLvaDTLrZ8HEo6/sbazHPBEKYCKmIReFR0Yo3zC/HUZL4VmbsVVN2Q8tH1
B9WUCLjGQ3zrVSKG0F06PU1bV8YMVHhAr1zhw5NrYSh9BkzgRYZLhsFNIHFkH3yv5rRcG8fe81pi
rWG60vh1Lvxw9A/I+zi8TayB1TWy2IGDsqKNNDRJy8KsgGSxrwQ+l2S0ALCVrSaQrha2OiZdPBdp
wuLkp9IqOe8zFeubS5+GwRBh4BSecrJof1D6hk+F8eyXWBXJfux2r3rwQD3yLNV7jcCLftM7XDaX
poiJFWKtQVOU08zw7etJyvF3wrj8m8P75Kf64kaTS+eOGTE01kOLAELQGx82OICzYv61tG7xPPkE
hdO69ZwNGYNFST8mDELuORjGD3IdFj8nxfmiX1FzMqYlHeDovEPnhROJ8uM1Ib3Uyjrthee98A1y
BHwM5Pm540hDJ9xAWV1yoTsk2Yv7RP0WXRfQa/3DTGY3XsACcB9PFhO61NWweKEg93uYeaM31W/z
PqjPetQk3tno5d8jf++ax1DNpKS59qUVTDOGYVAcD8ujknti3ZDA7d2rJFijdPRV/Rp2rf1gqMLU
yZf+JHCC2c7tGJNckkIS3V98Rk/yopxCK7DqXn76ctiXzAa3ZqWzhcwgRUJYPepuHn6GHjDnfLPH
+WVMANKB4W6H3//vc/r/35TiAbPp//sEPhvaofslfv590H75L/4pFA/Df8BmwumMXJyRdnBRg/9T
KB47/4AkhDGZAKeLI+iim/7nqN0J/hEzRcDdBZyH7ThAXv4/o3b/H8SPXCTktBgSJudY4P5HHvD/
rBP/K245AvzDK48agL71HzJcskhkZFVDdxRtctq8I1NDsEr/LQjj4sr7P9P8vz4lBsJgX7AivER/
UjfoqJo2XubuiJXj2MfNrVmjk1OtdDedx79d/X/+wL8L3/+yWf/LZ4WIB/jeyHhJCodUwnf5m3KA
akuobpqaoz/U1fh9m/GeHlU/mOF7TG9ovCd9agiOgbUX4yfcdY4/IRwLecW8dV5fZGtw4dMOQoZ1
IztL6fOwLhHTjU35+qWjmvQOHGeL5et//uL/KtjlGmHpuWSEhGh/8Nzaf+iCd9gTo4VZ5igTmIRf
rJp+WPP8nz/jD//bXx/CUxi6DuUfncw/TTMGfRH4+kIgOhDvbrid6RhDmW3SbV2P096TYq7TyTi5
vf+X+/LvPy9CsclvIziDO3N52P9+WxCdAH0kxo12mbaHW5tD9KMqxaxulhAf1n/+nbxU//q8hWhR
SBN3IGPimf3TKDVYbVFxMq6PYljWNt9aFxNvGHliPfznD/r3X4X3iMRU+AUXwsufKciMZcbOmJEP
Kv3fYUdBoQmq5gTCyPA/f9K/vUI4zCGuOVhtLxxA/w9VPvkgVh/LzTpwpjgB4zm4yTXwy8zr/9sb
9OfFCy8BYejhcUkSFUE8xR93KhRAlAsjEAVPh0lke/DfcCr/9gl4aeHkOg44tYsZktXt788Co1Rv
jDYLJfXaRmkVMEH0lZH/5d5cdEJ/PAcomHiwSBv28XrarKP/+kEMUcTcJiBCof22yGuRqlVfwrlX
QONpq0gktV4UgD+eSUSLsLCV+5yvgdWhhiGm7ZlzBSLCtpts+9gENgJG0opnmuMJpQ+KQhN+Qpj2
vrC4wuHr0QKeSsrrX5fzT3Wwt9L+WoceDeAqKrs433BOHzEA7Qq9a4BEyB8Zm6Tt4DNAUAtlWSqY
1CtE6Dp4ZmoH1rieYudcMoRsb+DRA/pO6KkRgr1s4OcaOuFIszmL7TdRhz0n7ytSsXK3tcf1pYZx
RDnQ0Gh58jCVwgKsoOWqjC4/yRhxq6ooC7qOggJGoX6YoWm5+U66w2Uivawnh2EBUF1hnuNm44tK
pGRdWq00ozlOTO3PcSkB8M1xO4HJBFL3GJJkisLaVvOhhdMXZVpGDqTkpZ0dxm4NQAcRtijuF3oF
KXevlzlpd7SIlaU5vAW21O8eZVqUJraJ7kPJmA8jis8JkUjH8EHLeqdNUe92dwyQnKOCR1Nz3/Ol
ZHbZab+TZjsxBaxKT6UYskeGJpOS5ijWiUyIag/JD3BUIHiwI2H6XJP2fTug1f9KfWUYSG8KVfie
eB5qI99lukGccy+vt5ZwgBQFR0mEyIIGJwvpdECfToz8MXpbJ9yzQ00zgSJso08X1iRScahPQ7pE
i7IzXc+MvbC7whSFZWhtWUNHGhC6sIqvza4Kdaiiic7tVRvppKxPEzCun7W70dyifKRUpJLYRowV
HlhmVMnrHYEf8ZybEVNousQkZORLHQzR5fyZWHky6fWtavbeSuvVRvJWJ173FMX1ANDHW4b1UMkG
TRXNJb/NZQ/yO6tFvxWp23XTt5L+JZ1gf/H2W735QA84U0pxjsK1iA+B0Sva4p4nMEW9I4+BM7in
retNTMAJ9pe09YmEyEzSlyNv0+59j7BTv8AIaN/duGPiN9gRKlq10EFSweBwhyNrOBtK9Sfe6T04
Twx7KFb52z+7sLvoY9kkfy+CXDKO+ZH+5Nnax3zvC3jG+4BaAyWYMppZymwDAIcXEV2p3o9bmu0e
GZk1kheQ4DxOW75Fs8P1Mvb4lgTDyuMN7drq4MLO8TdiNni9RhV0JSVkY/dnl2xKkmkX7HYprYoh
zitXJzeyLTaq0VDb9Ch7idDa45z9pQ74pilAi3Y9MWJE3wcWIKQZjIf0N/1BWu/22FpPNrZkpIxU
vhZq7yjArbzXRcsMs4q9bAyZj2YqqVs6bh7WmKwYENmmZJagrqrr2H5DNuW6XJc1+uYaod9kUMsy
Ly3fPlgkWOusY8xw6q12uY8jIut4WbvgNuiCernMl9S3xXP1YwxRweE6hhg0RlL75tPo1+pmtmS7
p9CC7A93XRB3G9gq97Xk/MLwJ5kXKOwkTDzRkrBoADoFmI6rsXJjqs9N1J8N+7N9cBsfBSfP21TQ
Bkr0lqN86yaMKzT68oHmLcx7gcod5fdAUZog9qbN1BGppdz1Kegd68ElAaHLtVA4GvVgBR+l1fvJ
lWz8ajrHDEE9mjuzULlmw+kRZbvtmlPvz34Kah5IvyQ6796dhawyxB6YlNZ+ZhxJg7q/pOqsEg20
TTQAhd/Ek24VcTGR6zWN+yEeZFeettIpXWrVqWAGY+mqT6eqWKyDX8l6uYqqgvzdUjZOrlAtUG5W
ifhBxFCCws23duYnUdM90dKlBwNycwO3bqbFIHYbkX2uA4P4LNYXD9W+z2uZ1YQy/SyXxQ8OK+4H
7wZA/+BiY3DWKsPpEn8Y6Aa8ajUjr7yux7CGpczQKAu8kZwwLcL9ezLLxMkgmY9VFjVS3raTdAmh
7+KWT44ZYKUWsR3mzuBkbw7jSk/rfmEiSO5Et2grRzIhwcg2CeMtVbv+K74SN8g8s4jPsbaq8MCb
Tg99UU7ZwKLQIFRqqv7LOrkQx7CVMSa6DY7Wh9zGFQeKtQ8WDd4VwHhVW8wKC5830onxHKY1x473
Je4EKUVsjxOJKZDS87AqYzd115iltRdLybZHVguNDGQArE+bjUdnmFtmZhRMpLeQqjK8hVGtLvY9
rAcE+5RI8Og/urR8AEPfsKBoHgzZwflPrbih3VeySyT6DX72yvweHRIbAX3pJUcGGDbZTMjE60Am
+JAWuCLfi4uSkm0NpcU1DdSYVBkwOdEZ6INbQ9Nu/Ydh0cvznlwiX3dOqu+IjJabJFYNiSA1TxQz
Ns9i9ON05ouOZVdl0jXe+y6bXZ4MR+kxqwvayzkDAJpqa7eI51HbY51akNBgrnuzATFuSv8ng9vo
Y4uSYuWjqwWLnCxXD93/xAEiQu5/GsbLPzZLMMAE3BGfSvtyLGESgMTUUwYSPTLJjUerm+kPtgOv
7nntd+4xxhttvanI2QtmMU7jIQqU/Q9riOinuID5JA2NqX5V/sTKa4cjZw4fKtUPvRKLTBOV7FX0
PLi1dSglF8PYCoZZiyY3G8nY+Yt2bn/Sy2JaERl/crMZ/HCZ+fau3iZCdJbcsmZsvRQ0ywtzbLFm
XUwoRh5g0niq2WidA6YL/YRgG0dG4fvQ1MOddS6iavjpI1Tk5YhmTHKZBUf/vbZXUlvofzBxQv8E
q/1+EnqNT+y+A0Zp4Yqf09rRsPF4pa6WqaZ3zcIafKdrJpasVaq6G1VHRECEuOFxi8oeG6NxLgzw
yvwWgXGnLGjU1GdEzhePQ8tknItgomcRBltul9j9jsJpAnVEcNS79JdQQgLVEZSvZMtUyw89ckEe
+sWOPndKF6ZvXti5eYvcZTnNDIeddKChNp921grvMBjPv03GkfMgzEAEV0RLiP1gU/98Q9kg9xPj
+uC1WRj5pvaAG+MIJIKEkgXXjEk9RgMbmpxo/YrumjF9QwDf73Kbd5VLa5VtHpAP8zlCN+JZnOCS
HwCgY5mx61rfLk6A+URuXXAdmBZBVoUeXN20fPAND7sWOfylEbnxLhPvaGhYJYcAEcFnEcspPFZL
XxwGoeR2bJFBfyWJj0MME7HuBSnw4nwVW43J9FzQth4/1Yhw6xuFOYLqjIMR9AO7tn7vnaMGDHCe
0gYNFmmbJ9ltPgIYlKc6vB+6qjF3iMZiee91ZdE8aEUv+jxXyjWnJjQaDcZYmNdK0Fo4zDEeFvrn
U7+dmBx7Kq8bXrusxonKIcHU60Wn3UTiIbYmDoxEuuBdSlpnS9KaEKEud72y+h2VOkbMsrMdlUwC
nJM1do3/oiJ8cVkX+fabzzctr3rmGfadN847Q4x5Ff6cMZxrrUuYuMttb0owADcz2qYhyTp26tvd
tSGaoDjsdHJA9Gj5YV47QeOgtYqLOEGwIbZf2l0ThvFq2X+oqfRfvMD3JMkrqkYDgUMNo1PNIntG
r1tgud6XwCHEw2GLX/MoVnRj8UIs4mTXKI6/K4TxcJSFX8yChWVyXpt4ies0JHe8PLly78ovBPV5
5szkh4Wa433UHaYlCHd4WkKbawIAWMadLQ7NtT+PU3+KMJmy7vgM31hQi+RZxcsuXvuy314tjzry
VOD13a/X3rJ/J1stGEShIkCXWmi/zEAbTHpGDVOZ4FTvpS2uxtB24Np0uzMwsl4354GaXEf3hBmM
yUHj7QX2oiay4qNYl20eYVT0H2t09UOq5wLAeJqQpvThloxATtPEEee6L9yivaaHSwBF37Mvf/Gb
tXNPyAC8B7K4/Oo+Crfa/q73afaJILZQxqeyaQjPjTkchm+CvGDOWAa6R1pwDlV3s72w+qrFm6ef
CSMo9+D5NoKdJuzH8Nii5C2/MuCtLglN+2IObW0DxUWDvDYH2/TFmNe7a3GS7BoSAnsrnHl1PKzW
mRM66Hsp4aBzxq3sC+Rc26YPrCOxeFsITLlI5uiWP4LGM90dfmKxfEkQdVLPdNbg56HXR0+9Pe2P
mFnir+jyvOFEY3z6HXTRvlwH2mvaBwwS5ru9tQxJF6y/yZmMEuXcLfagcThGK+klKI5K84bizC/P
jXYHg+99Gcu0xPDpPCoGeD+6wRUOMQ1F8umIXbaANqmM7mebO8W0l6bSddRA7T+aaSqdLzqaGsio
3TRwnrZj7GrI4iwENPlqx8CvNaKujkJg7XQeVxjYszpq/HcSCa3xepRFxTCM2BlpSGnB5o34gLye
tLI1G2yJkErdh96k0BxZM8+aGqqyPDiMwYIvzAocIPN1tSOQEq4TZ9hoLxqPoh8uhxu7cJBXCiyZ
xbXntrH/Mvg2m2KLePmXX1wmTnCnXhjvCy9npqm/ecE0Lk+BlA3ET9hBH+SALe0RYO/828XaQrXd
b/s1oXNWc4IyuD8NUssxw1dSfijbN1NOCGXrvdPA18ULrsvudRurSuQoQeVdIna3hHXZRHXaTIYa
xadx8B5vaq2vOrsXn+7MUCfrKxkMr+5ge+iwYuTdN0M3WW8Wp6jkCnUR7NeLoENThYglvGHcXvJC
IyL+5vcqibPGuGb6Clah+tYGKPOvHTyEzRV5MLWVdraOv48Qar5rWSh9pDgdwfMENlonaJqC2R02
AdSUNnK4NNQ4L3CbSyB9lwWq+6J0yO7qTpLUjQ72LqXb6q63bcfqkaIBDTxiv2TCb5sbDZiwH5xv
VceCkOFoap4au2SXr5pgVne+s4b90zqrXny1k6l3r8mj/F/sncly3EjWpd+l90gD3DEuO4AIBoOk
OIsUNzCRIjHPgwN4+v5AVXaLkfmLpl7XqqwqVQkFBvfr957znb47HzWOIe1G2syHzmvNrJ4xjTn0
UXqETVtMxmUXoKpdmMYJZyl3lbDja0xkTD9Lhk5yhx4ktXz6c0XqE0WiwSNqlNvQ7EHnBv2gMcUF
0QizcZYgg0peqMwyvpYG5iAWiHrsz2cSFK+GPGZyiiDf5gy34HHJcJG15UvXRvaVbaPrQngwMedz
WmG80XGBh9m4Xd8SPAYtc5PaYGaDZfAs1hI22J41QJbMNQ1+4Z6dWMy+NpKlivY/bLR9T7FJIKRN
pbLBlz2mgesgx9zYnDmv8B3gMqZlq7cW41UyK7+hN6vv5phcpT1ZdxyrZj5VazPPlt4dHLTnCgN0
zXw7FzORl9TpI86umhxGfxIhknonjcihXPvtT13v0nduNSqKDa4a+VXF6fLNzoV4VKQwRqeukzKz
t/SZD0yLUk3t0yiOUKqQDZpfzVNp8gWQU4NgbjEr2g2xvSARTCPP56bPeRCS9LVscjoV+mnE+Ulu
pr5xX0gO5PuNmiK6EMlAHmsXlsa8HRqoHPt5zKyrEGf1U7jE4Q2Q5zA8Mxmuk4RIn/dkiTEvoMbM
+PIymcEs4BTTlSctp/YD8LWpPwAdja8S0GrZxhrL5RBHXq0FsV3ygDhecFDGo6VM3IkdjTw8hu0d
sVoV1VdTwtmIhRqfSDAyb6ldMOwU2cJf3JjczhdeZ8DHTNX4vTbr6VmSmEqqLN3JcTMWSXdKrjJO
eURAo9oaYdXcM9zRv8mQZ7fthIUxsiYKiD/sYFPHWjn2NhMfbtC52+a4i3A9IGcU7mxcSads3EDD
BYxvbG7qW9VU7nUbxcXlhFI637Skbzx6s4TY2ZHDRMZuF3fgNQk/uaplWk5IL5zopm0cJw2qWJt/
lLlN/GCpIvsiGzBrkmG/0MxzStv+kuBZs05GDAnarksHjdDQYmkt30OWdKUYY1bbqUEV0i2T9pZE
BacoN5aRtq1cQCMBSGNckEamY/dLXeAHOM0gMW2tuF8N0jGtAeqViJ4MjAE8JZygPHXg84Ewx7+c
laUrTSfxaTOZ2PexagYZiYKQ6BBqI5KwEwcUTenFnCCaKEVdRtFA3WN7MVOlWD2RDGnEflNW0d5c
yObxu1aYt1VoO0/DiEA8ICaLh0vZ07w5zKCxOJRL2QeFCGk3CHgVr+lodi9e2+CjLIY4ebNlNdOf
NlRx3yNr+dbEenHpEexW7zRl9ZeTwLS27k/dKx5T7ds4KOa3WZWiccoj27qu8OreW3UPwgHHBGj7
VgwYRHtPG1gebIVJ00STPZ/Z4Vw99vRa9SAxcv2QZGGDJhvpAy9DGLovjQJKgSQoWc5Q0LvZxktq
75DLDn1eQ0GATrNcZnPLhk3dscgB0q+DXGTjEjj5ZBODuZ5aSwM5ro0EzjezITP8PGqrlw5v5+xT
ehmsFMBg501i0eTaOLbdGDzLeUQ5wuwa3jukW89EleTbSBtRuufIy7fLXJbXc4Jgmq+7olJuOWMn
yIMVJTRSqwHzjMG6evCqsbgF85G8DanNho93yrlLI1PdDYMoZlQ3qYU5L9WNYFpIRuFYXHgaLWRm
8zGJ5IHWOEQU8oS/wzulC0iNl94aRSjAzjfmwW4jEkKJC8cIN2qIm6PKCyVeTFs9OBRzIYfbNL0E
M+t96+k9vGHv7/ZCaHLY0lPuceXpjuavp8qtiHeRbQ9IBdC8X1acxe6WGPQ7HbbwvEdFjpw+zscn
AoCWbkdMaXEgbsv5YelJ7mz1xJTVmZnWLDJLlS53rdvrZ1HpGhea0uve17R8+aHFLh8RzdnuMVqm
4Vs1KGCqk5bO371smoFEtg5zkMS00nMO8nmyc+gto3eUkPcx8izdd2KQTD5aR05vJMDo/NvSYbqH
F48cJNMpJnwdK8kzkmo+PL47KAwTS+QSLHVXYXxI8sU3VLgSN6lZ0Is1yrmVA8dXdrV6uCBaa1n9
qhQTG6wrdk4p7Zot7aaqOc2JTqOSHtvih6s3zlfdcL15MxBRcZfoXXkvejoZkAenoguceXJQliak
oKJR74o4KE209X6aJeGXfm4xDJBdvUbs5qX35MVx6dAXCulkyMVobqQT188R9RPRoG26Nii0tHxd
oCPfO7PXPlpqKvkyzfiVDiVLXMjUvwpAIbfnqb6ULwUjtRIvRYGsC/2gPE2NMW22XlMm92ncDbqv
V8K5wTzOCThZwr7i5ZN8jRHadwS0jrby9W3lrO48JestSaIWxW9CjeAPNa7jOcKl7Tu1V/xYaHTw
rSpnET4Ws4jd3I1LsoDbWPIphVn3Au15Evz9xuoC642hbwQNfC1YsiUiAFgYJDNCycnTHd6QucXO
4pVUOBl7uWangm/OFuOVavCfBhlyMr7+tvCuHRAy94teNyacECN8noYWz51LIYxnie4UhzRh6pez
LK1vpliLMrazwd50qaEQIiJ26MQEQoghPAZWCM4uZ7RmnY7FqNeG9ZuVJl28rWGgbdkq7NlFMA2K
9OOKDgK/OUwg8ubcRFIFyyHFd45yU5JKGo642UnhIHVvxA2zTQo9HPbIyUSH8JnjyAWrvy02vx/Z
Ho85HUDkJGTR4waaYPDfPk4fB6eO9dSrcyTreM4dujf7yU6+/uFFSKVA6CCYMNoCicXRXF2DaZQP
M655MALRTjZNfJaBkvojaBnAB4QrBjwxHfWAyST1aPqcsp65gFDzLc7t+gKJfXgTFXn1CeLyHzfM
NnSWBVNHL8a9s45+i5erbuznqtiWKf4gVTNVbFymBn94x7gKRkYm3KhnBILoj4+FScDIIa8stlPI
vImyhaE7Ijpd/2xkfywOcLiQC4uJcw+ASN05ev4j6ITSttpiW9s4HEJQRkERG0zq2Nr+P36Tx5sg
gW9YGLuPxCOY3+lUady5WFjNvcZ48gs+zeUTDcI/n4/UeULcNyDkpuOu0I5fpDWAq0bDG/p8u1RN
+IgkwfliOpq2+/3zWW/LrwIehy4Eg3thoVPhP48JyWnnmMJYrHRrYeq701U7XtBFgvnH0WDrZpY6
+/31/vmruJ5t2C6sD90UzvrPf/lVTk9/jQo53daypbkzpxw60Op8shj866+yLUQKlmNC0z56tweG
8ehIzBRGhq5tM6HVe9PiwGESWbWvOyk/eSM+4mItxBs66BRY7SsjHO7z0bOa6yW38F+4QbHuSJNp
ftEValL8WRmTB+2yjPEP/P5GHr/vXBIxG3oOlw3ElMeqmzQBwjQwdA2qihDfSisYPvSdFUgdkfaf
Xor3EJ2XToHh2jy+j89Mw45p29NA2qfwSt9s8HW1BHyjSsg/e3DHrwfyFHIHeRUFmfOws4/0ZGw7
9tzbpklwSEzTNG5dO2gbg+Ptn/4kGPOo+Xj91w/gOOyGWOMq8sLEDDIl5d4iHwWZAkS3RmTJJ5f6
57shTbQ3+J4lSh9pHCl86rlDuaDzyjEakjfsyg61tyaKXdlHzbVUFbJ3iaXik/fjn3dSukBpCbFA
eOaQOfjxoUHOMkI101ws7are0WIjldmq40+WD+P4S+PjZJdamZeCVUQc65fw05dpBQFkJzdPzaY+
lxv8Pv4YVL63XU6iO+8EMtknd/T93f510Xq/KBs9KaNwLVF8fvxtemvYVeFRMlXbZVcHahsG2cEN
6jPrgCjn/veviljv1PHVIDSxVUrPdEml+3g1TGGxzkuU7Jqt9TIFyU20X4Ibpq5BckpBFagAbcfm
DXfs5vb699c2jr/y9ZdCgUKiSESVhbzq47Wlx0Gi77g2Z2TGR91XZ59sx0P9tTktTq3rbjcd4u1n
v/j9of3zF/99VcRcH6+KC23QhxTjn/KxZwTGfm3NbthVA+cm2ib3De5AQnGDcbP4/UW4Rf0iNwRg
b6Jdt3d956q8UGfpdbfHr7v9/R2Rxyqz9zviUEqYawEmTPHx7+bQ/E3B2iW7YhPt5c4LtJ17EL7a
u9vsi/aoPSZn/WWIBZvG0VV4ae7EmXZKfvZ5dVddtQdzz7Hlk09N/OMprXJBT7IYk5WKPPFogVz6
2IjyDn1C9N08TKd5oG1J797RAbL96Awpkc+p6ATw55f6i/F9uY+381l60px9tpmvhceH5+awpUpp
Uz16Kzr56LlpslZLMeXadtqB0jiB27HJgs+yhI+/eIorKa1VSy3gz9DX+fgA4iEWtHxmVK1+5btX
+f7PmL3rZsot9KixEedRbB/vAUnK6QOAoxnEbjseYBKSbNMa1R8WIu/Paq2t2K2pEY6/aq1z8SqT
hhCoZYERAvdhB7G2/cMim6t4bGmmTl7dGkNx9GZYqrEUoygWf3QZO9Ky2zunmqbX338Ux4/k/Srr
LsZSSEFwXComPT07EhBkYLfLxDA+NHaJB6KIoagFGTVprn5/vX9uaRxLHMmtQ0hN1uzRKwAnlDCP
iV9FN1FcwrGRJ4PVdHcYibSrJUN3ELsu/YLfX/X4K0O1v+qMgVmz13A/j9Zhb1i8aMxjSZEFHdaL
GNWFZg/oeISO9n6p/xIO/xe66V/u+j8Qh7ev5Wv0Pf/VX/H+//iPwcIAZWhSuPPp8xx4+LyJ/zFY
GM5fjIeJz8NaIW3edxbmvw0W9l9IxLGbOgD6KSBXPPl/DBYQEHmkHhhwZPIUELr8E3/F0XtJIYdc
m6OfMNecZWTIH5emKoSsPBfhtZ1oxqPdyvweTRXggMrsgeSYvTs9w44P/+wbf78qqnlJ6S/WjXr9
W/16pHGjOWlK75oMACg1SFNvmzlK/my5+nkRT6JtRqxv0IL4eJFGhI0b9e41eePm4+y03R0U/umz
8KmjheT9Ks7aFYA1zkpyvPQObti0g+le0xLHmueKyLw23WTcRp7S93rp/ASJfsi7+NU+cvRF/7wc
AEteGVToOG0+/qiMXhTjbefaQBR2hgvrNlKGdd4Bevv5Pf+PFzoqho8v9F5U/PKIMO0LAGQkCOet
gTwcSZbeatknZem/vX3OWiRyImMHPq5M7Kgbizi2rwv0IDf8ISTnE5vLgXkp3MlVV8pAOIo/OZwd
V+A/fxsGX7rxFgKdY31/ni4JoB+g2YVsAxRd+IzhrptBGFtyh043u8XNH25LJ3ceLLezdxaCnOck
soltkeEAviRfzLNUDO5BATkPg7ws6O/9sopc/axBfn3S/3pvXOJscGXRONGPvpGhbYfGSx10ek2H
BTtjEuWmKNYLklbfhFw8plim/md9tPXOcErmhECVAmP1+M7AZSOIaRLXslX1WS2gaiXwNj6JK/uX
T4btl48fOxHLzvHRv9UgIM+Dfu0VI+l2CXKs9e6/pG3S3svWmg+/v5HWe3fplyKPX0U3iIuxCK9m
suNFro6jtAXGTObf6Fjb1rLUo4e8tDq0buFW/EQPeCswcGAcozAGwG4lon3a/dIY9sSHNG+Wa4VR
QFbJqDb0fzA6K6gWzkm7dE4RpEhtz+1mcb1A0RqmrF88+yZTcz5vqKbCqyUtCXps0PH2G4/Z1D3N
1vq+NQtbbRh4tm/x2PW4CyLm8RtLk3QXmXlkxoY2jHyYxnYsNxPj37u+1nkNCtM41T1b9ttIH4zM
J3oARzUtggU9EabwDd/udB5pSl7XkxtywKuS7LtlpAiLTCT/hl/RGzxxGynvQ2WWLlNxT960GD+n
XVfWzJxboy2umWkvy0nG/yAAitCg33TKUk+2Uc9r4sEqKLMwMLd+09Vu4Vdzwh9pMAq8mnGJbIPE
VO0lGsT01oL9OXVLkqgCS1nW6LsM1m+5j96pmMqCiMil8Eyfjy1igldVxWk1x/0dZFyR7pCWhael
7ijA6Z0omfdacRNtw6xS8MQZzFXAbbvsDa4Tc7IIkwgnrgZiyzmSc0kWIosZMNjYYtaAs1l7badx
zoKW1WHv4cLCFTuYyt1N+ByfSuJhJhC801IFZqNJTgRunDUbqy+9W5lYzVUEfgm1HldgPuPkd2Vq
MzuoXA1Z/jRHJ/zb10lqbatvrqYGqNU5ZLdGZu3VMnbWWQNZ5XvsOWvgQgq/+sTGgvuIFrzEppVZ
o+135jScJ243Zlsx1rDG4qVW4YmuR1kdFI6nMiIdVB1wyjbHTW1DMd85Lk2fwLKj8ntijJCopJZ0
GjYMVT8XXUgHpZut6gvGhz71JdwffAZezBhwSZ2Sx7tk0Ys1ToxmTERxGRikdn7RFZzEDb7hZCun
TDw49WAXwRKnE2YI0wUiUDVKMlqvyPuqskHkFyDZnBJUk6pU4GYuJvgk68FrV/JN5w2drzLLUGdI
19QX1FmNARtDzDSVygKRImIyyBDFALpnUy4evmHoZoiLPRUa2i61CMjceKYyaZj0+MERFcyodFEP
6jeNQfAsQ9NWDT6OfwGniInqAGJtche0O7HzptwS52gzuvZO63S+m65hIMkOk7hugGwyTbcQGKeX
ZDLMewEX4kmh5bx1lIORekzt2fahRMjvyOPze2K7gIHKJXn2JlIesap73epgqbLTauJtPvUgV3xp
gCInJ0lpVqdDUWnon2ezfk4E6q7N4lrFs66HEeDMpHsoR6e3fQzYzmEUBZNybKDM+nJJE2MeWxtC
vIdxNDCXYf4W4p2Pt4J7C2E5gvsWIKTQL4DRtk+JuaAXKLFqvs48BmioRjneGSKtXsA0h9/c0m1I
R1AiekIvbX6dJLPFTeal5WVaRnjn0fhpClVWRWNPmOyJOLTT6crVLFRQWukk30Itji8QfoJtlAAF
bEbHS2zvIGe0aqcgBEXBSm8oAy1yrPvKHMc7PV/fwUkfvpK3QuDF3OG1ReJZL/yCqZlhii6m+ooA
Krxu5jrPThrMlwnO/iFLTiDIyM4v1Rhf6DKxO6AFLjrlCoRJjrOLyCN/bCIjxQUH6w/nAq4VIvFi
CEMtHL9AwFrFtiaEuuqR+1wDn0ZMnliacQ40BfiDNfZS3yLBZ8APGjHyNkShoJCs0PpcZ7z3LgEz
AL23bW9aV50qNAlOP1rujQg08mE1aZ2Oi+W4F6i3hvqpGNpqiX2TaBJt55WawQqETo3+tG+TA5Ug
aGnhX9DaRGUBkcIqYHkPTqvkrVW07oqu6cQXBowQfGZNxkWgja4nDpqHnJw4FdXpWISH9NmqRY3M
uy+RKK8fxbRh5FfzPnhLs+51UcuqibwxAKOZgDDVHHEGX8R5g0aJjDifUniTUtXo2ZOmIg+CZrWP
32LM91Yy6mdamTL11GVkf2utfD43a50xvA4eCJCFtLUfY6Z1X/Mx9KxdN81LvyVaI3kaiiK70st8
fNViy3ilEIfPMGEli3xYnbE6HVDVpoGGMWLaag1A31ow1t7Kihms8dVNOv2umZsU3xe5O2RQulPU
A+1KMvLmZZXFGy1uAcnFaKjzoJ9yK9o5eSp/EG5tzAEcyGza2xz+U39y0owIChXq037ltGlbwA+A
K7GxOHuYb1i4AJdWo487Q6NVWGe59Efk5Q8pFJ0JkZ1XPIQ6okR0SenQn4Uebw8ML5d9sjTXFwtM
BZwVDJs4swGmhTa2oVEQx1La36dWgTEMhXLIfs26kYycCH8K8/I+zH1rbgrysc2C3sOEIgBZh82s
e6unTJW35jDYvIn6RB6kG+fhi2RQsulVrqMsDFs+HaNlH9pReSA1mQUTACQtWSuhq8LUQoZpxeg6
CsJbNlaiig5yEvwI3xsq6D0J54t+o5JINbAceOm3ThYOIuCkmpmbuCC0xsdgwS5vt2HXXOgCoNSu
Q2s6nkDyYaMiyWdO90lY2to57LYxPkzsBN62gkE/naL5lA8OhdmpHXeIXXvNbh/hsBRq0+M9DXEg
OG6MFCYhCLHUYG/frYBo7GmIGnK8cvBirpHNO0+iUchszM5Ul9nICcFnY86JbSLCOadgUghMMPl1
/LJFcnbY4BvRLoWN2N3H4JOCypQ2dYNUY8HtRJet7yI8QYXPZjSkfsN0fiVRmSWQW6lgDKEDNFQA
QNJ4m9DoDHsRdsyjJmzrJ2IOtQnJv0ynHWf3lT9LAJK2VwYYaRu5jLtvZ4VUpklch/9T51ViPLSW
rsf34RxmmIlxFBcnrWcwAR3YQ8pdDuyz5xHHygxqvWdT69rERYfpzgyrgliFot5CrO30E5I/G+SE
XiMdSJlLX0/ZbsAbll3C3TyvCDo/jFGljafTYraD73kFHkGyTOBnmmlUv4LfxH9qWjGqScIJSe9I
8E+QMGRaueHLYTbOh9pmkmRTqAw+JfBgoPqpo2KzaA0nsr5f7EsUIuCEoAfn99niYa6IiQpgWaYJ
HZ9MGmU2eVza3WQhqDor7HGE7pd6GYHweZI+Dsno5Kf/bUD18xoFyRn/f+Z7/G/w5Pn3X7tP/PGf
vSdhkubocMDlmOXRClyZBj9bTzSlCMwmC9Fauz8usRn/t/OkmfSrSGeEuEgTlnn92pX6m+1huH/R
aabbYSC0WP/RH/We3pUM/+9cRtsVCAa9XsnfUWdy7x0dcatY7/neHYRbAmd6m/NVgPz9SXCjC6Vf
IYyxbucuSVdr7EL+GNuf5gvA5j8ixN+wc2K8t80s8WMPXTY9tkusLteEtCdU86IKsJuphzZ1GtOH
Nqa+mMAm3TOAZ23hm96ICxinp/YymuwmG09LvWkzFCVqpIZX2COtCVe1D23Tw8aFXoj329UnJDkV
ZgX2Y0ti/nAj70FPqIvWWsW8Y+3T2x1w+PAtQttdYI0pJhDn+aA8Xwc1/nWe06baJlrCFZykTu8c
q1QIwzXLqgKSOHJgOOEwpMHY6qQKTyTXcjSSompQcIOm8pPSgNXEwj0dajaXYttRoXOKjipAsKgR
lYouCJ/NTxy9HKEsqhl/FRAuTaTJtljFr2+/vHL/0qv42CziQVqrgsSlgUj6yk+IzK/9PFXXC4Jq
+zSh4XWZcVJ7CMPJqz/pFn3sffFvx1bnQudYE7KRxhxP9sD29wPn80uFgE9SOpgN7N5q6GLE3kuS
fNKxZwREL+2X13NVqgi6FDQoiDGhEbP+819aYJxIULAnwzMq2jZfD3D5Y8mx7Tv+q67ag+euVtUm
qQtbp7NBxSO69xqiSCiCt/GU1GdAiiTBIFjuvqWta8YBhtGk6V7zfqC4f4zA35YndW5EVwjMiSMg
O8/VT9x+Dt0zORs9boMOdC56iJB3L5qItNhwRqerkLR4ftD3cdYPC5yqm7KIsFMYsdZfyd4AJWPi
4QBe3EvMZkhltssSYS/M8UN7Ae4Si1mgwhpyh0WvBhvRmiSMLQ6awR0GNE4ZQ9JRsAGtA+baSjUf
nMQe60AjvxTFH3mpP3Qy8R5n3q2M6FR3jZXAzRbvu0S394jG53rfUGC7J5aVW689/pQDlDUVBwpx
Lbk1GalwXr9tummZ5kA0NUlpeL7FnJZ+GhvWZQuCgzJpAReHUWkpnrMGOTbC+B4mXjfZ2hjgFQPU
A/TBugKD2nmHxE440sqFW7BJ4yx77qMxKndAnRMXsKCT6YFDNnXjWyS5NMRPSPHdiJG7sw8Xs+Hb
5NCZ+N21sNjlKH/FzbLQjPfdPHZW+Xk1fOkk/OZzuy+g5+ujCg8drSH2vxym71mLq4Za0zOHh1h6
oLPm1oH4Vrn8PQ9mLZeUii9tzhf6hoRJwvy6a+F3RxgIEOfvON/Kh2UUHZaddoDAIFLXBrvACbzC
rVCA/kuRxSIlfkcC9u94QHAs020dhYIQg3eAoD70OgTYd7AgR1kggzgnAA42bqPgW7Rz5BxkmTnn
VZ8XJVYLEghP43dsYbQQGHiCWxucoVPGnI5TtWIOh3fkYbPSD7NobF5JycteYxMnHM6LFZSovUMT
65Wf2HJIJiPTRcSBKWXCS4ss4dz1sNdtlhW+2C3WF5GKsjzUSZsaOxd0wGFpJo713bxYD9JdpntF
IOKhgFAAp7xXr5MjhoeEuygCx4Tz6Fu2mdD3UXSINjmOJgylNBvBeoixvbLhgRAVlC9luVUopog5
GdwRnCOKjEtGYbBwuMcPOKKBR8ZRu+xZV1qM0dheXH/GiqZBA2kxWFrNQBpomEQ8klxQ0AU6bFFI
r6JUt7PeFcOuli4xBWY247wl2LAMQn2APUppnGS7XjnuKQz05g0PH9DUtCqhFwFuaO8XV5uMbSlF
e2fE2fRqDYo+m5J2d2pNhhadQN/CYTCzKb7CiMyA/c2RAhuRaXG9RXiOUqWZOS5XTPjSfbrUyO29
gjKMTlyO3yuyk76lo1m5z64Y8gttnifjDIm9+xbjkbw0c1u9xgtQYU5g0ioJqMpzfE5NSyhbrvIS
lzKutHvYv+2FQ8L921Cw8nE+LsJH3FZYvXlHEjeIjJq1ajGUuPXMrr6BXMwf40uSuMgHL8ERldTO
ZaRnIgrySLUOBa+jlTt3rqOXMjLrBxlnSLqBlvaZ35KX6QWLi+/bt97x6wum+30nl9HYVXrl3YR0
cugQOYnODRsn0rby2dQb6FB6c4+PB6m3lpnhq71YNi4IAeYVUHauz74J2/q8F7JyhxdsUxli84bo
RZC2mEA57XeFex4Lu7rWu4muSNzQnd3j10OpD8EBH8+JrMoMXGpI6Q2eFal3tVl0SxsPDS5jbD4a
EtSAsZclNqwRSKLNwnPOsnzF51KR19dirsG4SNYC/H+kelwujqVq2gJadDERmUVGKGr1p+yd2qrh
231N7EhaOwYh4EwbDae2AWxJQAJpkz3+ka5cD41pGVQRLJJ2jVisv3jzCB4SllBCjm07z8ZJnkV1
4WOTsWtY3RQEzDuyKgoU6RQ4DmNX/6q63nhtmZv9gMDBXQXDHF8yt9QepzEVvOShlryl0SwRtth5
MxwSTOu2X3MjaW+4XUHDyB0sOnBybHn2FDcma4BF5sCyYhLow4FEh2oR69GWTkM3kD/KJBDj9ZpS
pSAopnC7bRM2ZYjrYzN63poqMC/lXVxH2kubeuY3b+n7S/59zkPVtvpLiQUKbQ04G2ofubgAi4Rb
JgFIH2JBjVYfLRxNOo0dlxvf4U0L04cUXSgxZ15kJQHtKVX5EnA+SvN3Ri/5O/I5RhAt0ITPhAhl
s8DJpunoZFiEgcTnPZUWPGlTP7OKyvoa6X1y2/PCt6QRWNl1iyEUN1Ouh5cCUnYO/NG0wmCOE55T
nOXqWx2NFhxIbYmrYFa4uQLSloqDheO14BCPCzRgK8yuVNoNbD2zV1l+ksX9lUGrtghQdOcvhQTp
sjEolt6acSgfszEKf7g4gzqgS5H76I4DT9/AmWwHcVhABhJOZf/IY6ujlpzq2dzggy9xiGSTfUd0
mP29j4boG2HCuOyIb6K9qGcdHQZLT2lqi2iJyRECNy03TE2oaEbceo8FTfPHvmXt3nlAeh2CX/Os
mfKzTNHorNa0MbKCLbhqbwUIIjJfTZpbE5/ZU1U78sUiIRm2ALsuoS/2EgPpKCQdUFDyznhec4pu
2dlV3F5BXkgfSaVDuA/mPt2XmNbic60FW+o7QE/WQLAxx3ISDojBvcwdF3jygLG3ceiufBqrQe0v
6mQxzi05Lc6J00OmPsMtUtcPQMdD058w3Y43U1x6ox8pVd4ykAnFF6V1U7NvtWXNuSixibScOSq4
mxOOSrOHSVLbrWU843uOxnSjiwhItu9RZFKe2Q2emOEka1IxN5tBOJ4JGqTWo+UhSygsDwgNC8BG
ExobelskBpDBMZQgw2mHZ3BanhMMoyixolxCd63C0DrPa1ShcJQLQbeC2nEMiyvNnlWNh5JiQmBA
siw4MHmeZSBbC2pXmpY2xmDtal6GJTt3B4+UYn/SuyX+IWjvabuiNFPnKmMkurIi1t/jIhFIaBRi
nXZP6f3pXolhbcow6y4MwQSuP7cCYRuKFloSExACfhKXBgj4gXF2TjpnaJJ7yACxlQcp8M/h64Kv
rbpP1jDBXd5lOiz6tLCkwcKwJOAWJHviPvK6tGEmRjdUXCfxquXZGI7V2jfJwhGEfJB4ogLfqNRh
GyWZlL2O4DRCuaDj2FV3P7f94DX0rskHgB+hLc7W0COzu4AnGZfnZdOCs+6cxsHOUkNZwYMcTxx/
T0OzbfTLoTGtDPyJJdV1XY+huBVMueyLoo1y4WPgHL962oIDzchCVAzZXFDk0GQtfGNNFH1QiFff
OnzuRLtk7ehy1GtEvof2qh47ox7CrTV541ljzwmuP6I7KFJky3ZYup12p1FhT/iVaLRuk7CA0G9b
vYjOU5t4CBbKedF9BtWK7AXkbT5kMPEYLwILa9sNprFvYjNf0UCLVZNOAMP/YCgMen4TJ221RZoJ
6RCqhc0a1QNNYmeaF5rtxVQNl02fg/PoQ8LPQRxTmAdJoa2BKkzBwTp5dfRWGZzrkSwxBCVnuWtv
dHraC/Z6C7y0GeoU+IT49lcT4lCMMGfpWEQme7cT8kO0MeGwoAD6+00YFzKwXDO/QccwvAgQYD/A
Iw/RowYa7TGv2+g6qkoAylE1ErFhy47s2YUm4A+hjyK9CisTqLolYgfuQkmYGD+9GrYFQ0o+U17t
15ZXAu+lNiV7t12WEae5S6RsDReA87drtdPpGDvD/WTK/qvFNkj25IL1aQXc08+tkk5du1VFu9Gc
bF2cxJ3MXV/jzJvgCiqtSwbHGYBpKMp3emsX3xbqJZuEOa/XsFXWMt81sRbzCcXR8gxOGjx0DVG8
gQpET9ofdXAapwC98DGGTnS9DiBDMMgLeypRDCB6c0/qzTZJC/QHGcigfvff1tnP1hnw2d/0zk6+
H5Nx1z//t3BL/kUXbBUwS9oAtLv4R38Lt4Dm4l3gf4cktnqBUGf9LdySf7mo8GnmukJiNrBpGvwt
3JJ/IbRC2ug4jiWQI1h/ItwyxMemCwrBVbqKRsxzEDcBZzvSN9XdZMxTnl+LKcHyrc2p+1SuHXNZ
ODTPGysN6aQTz9B7d/D6aLFzaPR4Qy0FxInlnGLMTQ+cBujHd7mbP0giDydO+DAV8rV1D3RD6ETl
6fBC4mS5qewFDIRemyo+NFjQtfPGKfSUqMQhuefM2Ty177MBTuzMCaz3mQHMbuYHeLGYJbSWi/25
1Mdr+33OMGHVffISt6L+ex9CJE4NFNF9H06k74MK831oYb8PMMSoOtL64tD8P+ydWY7cyJql99LP
zQvjTL6606eYZ0XECyEpFJwHI8047abX0hvrj3G7qqTILAn5XrhAAhc5UE6nG83+c853dt6HuoGH
AKVj1uQmN/OHAtIudQf1OwvY0LaSXMemQ1raBI2Iv/dwnojvWQVj8+VDXUlqs+GHRhp4E84B0ks4
Ocgw3ock03/IM/GHVON+yDbGh4SjhiGvd+TthwcG9c6V0j5DCShSVBOC1GJWsDhhSpO12yEPVTDm
4ckpaeQn6kfmHa2XsyI9iaRUfKhL4yo0jR+ak/mhP3lU3rCX6PLM3C0tVYyRbaNtslIhWmXUeAHr
jluq5MWHojV/qFszXQn5NglW1csoGyA48cCreXAW682lCT7Zs+GANJtw+p82qPFsMgYS0GLLYcTo
gR0VbCUCCuLgCRY6K6NgMpYHNecAuJ4Qehkm6bbggDkscKOOZueALujLmZ4yQFDxWQlwSLHtqoqE
VGdYjTvLqsj0UKt3Bswe+EkpElhnVRouwQ7QpIU4OhU9SUgjpkf0fxa0fy9oLCq/W9EevtbL1/pX
2vfHv/LvRc0R/8LUghHdQwzwSa/955pmhf+y4c+aIdkXk4FmyGry/5c0Q/wLGYtQBRo71nISMqtc
8J+SAJRwiNYOUgJZlg+n6j/Aff+6prGoEpvHfEaxNup/SA7t15HrkDEhUAbkAl6MRUUtlGz2nA+n
5PDTXfmbgTWf85fRLllR0lkMdVlDGVn7n0a78dgsweRSzqB9Igf0n3ZPvIU7ChCW5ksBQWD/++v9
9XOxSHPDfSwuDsrBJyN2YdErLBuaYMJu7PddIqksiHX5j4x1693zCfOSMQh9wjfhZ58bG5OwwgNH
N8lsWLec8WraBq0svaa3gG1x0Isq+v3n+jSSN02iZ2DgCR/AiDf/4hcsLKcPAEJwCx04ZUCHsmmt
bQVbmOXJ9Adz4p8u9ukmSjEv42zzfUkzmKdDaTX2Y5HYdGvRgyD/6TeG/oU3Gbs+ugOvax75n4f/
KXnbWq/kcbuVxm3e+jXDRrf7w1X+5iMxfKIjNcDkLXAR/noVswJDY6UaWAiWunOOgupAjRNnVkJv
f1BP/vII8oE4OJkk+AJsr/7nS2Ul2u4EkjFVLTBoPgwKmDv+4Yf1d1dxwGGyYBDGxlP+6wcqK41J
ZIaP0bWOeaDTFNhX7OZ/sHTa697mZ2mG5w7FicQLklDoUQ3w62Usg8CtEAVtU7Sut5x5JqwI3MQ2
VQfGTWjpTBKH/rIdXPkVC0w+XxS6luZhki3H8WqBwP8A6WFptsgGst6DZoQTmg11eTnXJg4XU9EQ
tRmagG4UbJsezUqUpvTH2BcQQrvRTN7HPrPjSFGHho9jyMOvXukzZVpqO6OM0a36uzAXUp7Akiy0
AFKl9ZI4GA7+/bL7b53a62f9fC94RAVfrcnK6X1SUVkHEgQLUEzhvPJ+3NmD/eE30M86Vdx5sHQ2
CE4m7hxBO6tLQcz17xeBv/nO2YsSShAox+uj9euXoWgwoH0VG+8kjGADaWv1C2HW/P1V/uanQtfH
mqrFMgvMfn0kflLjkmUxBh+bw0ZLjTAyWO65rcQQCVl4339/qb+8HVjMmMvgumY1Jaj5aaGhxVpl
jE4gaxdd/eYDDGHb6toYS0hIZPfUtFnu1e8v+Tf3kHAt72YEb8oh3E/30GinjEZuLmmadARrZxr2
GVOUP7wgPl+FkL8DhRRrprv2T3z2lGd23WW2yWG6aw2ziLSb9RO+l3EIon/2cSwy/qRTxPoqIqHy
OW7aFV4PUom5em566RlpeRO/aD/d//Or/Hu7QFCYR2/9Hn96JFaqE0NDvD8BVX0brekitAO64v7x
VVZpmy+Gq9g8gb9epRpNhxGppsGPttfzpgEMsgyl8Qe5ef2Cf/4VkxkiBoGOTqaHfRiHw18+Sx5m
YD4yrLNhv7S3mVnh+MMZ+2ZWbxYIc2owrd3vPxeK2Odr8kagRIGX3HpZbw0Z/Xz/aB1M3NHr5WbE
BIHtmBx8h++rNvQuAPVcnxgQel8Yj8dxRJqmsrasNIoyYGyShwWjBvYJUTLU4nig9G4QZh9E0ksC
gO6d1NUOBWhktz/mivy7ruZvfUh+ZWtWFv6LoumK90XCIo4GT3VWFDQoe3sPYWTahLbCTsvkLinP
cKOlbWRThjoyIlsCk1ZKC38X8h41TItPQzUOkPEeHdR5TXq+oD00NQb2ZQJcewNgdDyi18HgbvB9
jFjNurjb0aPS/5hN8p9bY8SYTP3ZSLfhzEC63IZYiCmH5XUpAPKYElRmXKbPZSDx2Jthm+db6qwg
FJfS7PSuD9JqQpo1oaTN1giCFqneRNTUCaaPEoCY/1pOJqDmBpSy2FfD5EpSh0BudQYJ7DJAo//m
UJ8hH8GLBzBh1egkNlAO+H3NtjPrHAR+Unt6ORMhnjDO96Lxv+CZhOU1xdPq+1zoEtxmgPraA/Z7
5u5w7cYHik4ZQa5RA0rlBpQGGgZHZoyRpYPAiOK2E/DPwmFam1ptHL3Qk+3vNg8Bodxg8L6ptErH
J+AdMUj8gW4IBXk239huMN9RSGi8EVTgZI3jUz4MOneMb60nlgeHzUi2Vb0MqmPjmeN9ElApgQts
bCoq7dNq2XUGJ95HGdQThchGZsL46tNXY24FZZuh1b7IpKbmdNMrv0cTwFlOa45FXzQgM79n5mFV
o7MFOZ4Eey9PS5CKltTSPiuGecj3jjaGV1UPon0Fbq4oEqPwMN3nJQeDAzKoTeulB5ZvI/vBNvCE
JxbO9X5BdzLyMbcOTipxcYYC2p7RmIhVtZczP5xS1OAoxIRyV4oUGjgJAKnenMyw5vO+im3jFLgy
GzZSlAkCYyhUuS9ksdxw3838C+lxU3zvyrhUDKmbvj9qaZaoz61Rw8mh/vaZVldMpAltEvfVSuM8
UcnJja3DUg4nhIIChlE1JHiAxVgA4p8LJOgcfLz/TiM1XH18jE7+vffLybgaGpH7iHGNnZ0FoVT5
hdQ6MbcACYf2Ww+7Gv2g7vRC3ys9ucvR5RffvknRZlChkGu9aKazjpmKh1/7dg5HjLoUZ6ODjN4M
gndwU1dHBcIdoqx2qHpOpXZ61OlKPpLGcGTkAqurz8NpCKB0UxKe7FybRrgNVGl2v7R4Z9UlOUGr
v0wzqltrqPQ+6PADbovRc6Oe4yzu+SZrBM94OJQ4qrLGdeqIO10UkA3DKo8SDno9tuyleZ2HxDpV
SAP6hiUn7ffYAsx03qwkUSVhFMKGful9ykzUjy7THGEI27gf5RQTqmBQHNOuplDviTp14LXTOGWQ
g0vKm000Tbr3Nr6ZJwnEhqUg8rAZyEqZ6hxzbQJYENzwVzBeOUP/ttPTrm2t8IEaOoECStks7Wez
kk9TsM51xorqBThodgm3c6RwajM6jH23XeUY3dbhgIBh1LBNQGOM1AKEzs5n9GIa9P4xXXGto0Hl
WkcxQOnptxHjTbllYKT7c+C1aLY1u1RxmCekwUsnYZ+6a4tsdreo5LjKgcFyFqWaQzjAn9YaWTH0
+ZUxNbyykT7ccZerBBGBOIpfb2EsoiFbox3e0MO4tDgZTP70ObuWadNSHHGvJjcY74SXcICRTSyn
g+fGEqiQ5UAMmVt0wa3XtuLWKMUSn9HqAXaARy2hiaasrrOcH8Gq+mf3/DewPY96ohSw6LK+OG8I
0nCewFwANtj2wLyNeZCap6UXU703aR+8505ZQAmBBj83+Fzirdl45Q8lpY8aMFouZ1RKGjO8MHWd
nWEDiL8ZgT/D0ecMgbsq9z388oPRfjMsjSKkcBE92Gau9B4+tBQneGISyD6CP7C6uLYOqs8SNAWi
8euPBcbG3mdVeVK+Em0koLE9MNDj9NiaQ0p3lUwmTQUAbjTQgIv3FaybamHQWpnYpobVQBtezUsL
7ZSnUGYNDPueMxCBB81q7Zvm8kTLiLD3lsItvM08NZ7z46D+NBd1e4l6R4Sn00KL3YJp2d2mQiY4
G1rc6tu1YoYPqdzkUee96yIKjp3cCjoL0x8ZNuXukT+m25w6nAslD5CRu89LOnvtuWI2qM+JZFRw
wU0qqHe601Rc69pK41eHf01HZi/99mSiu0ONpfdzRKXWjrsdUsJX21yiid7rCevxDiUJhrvfWQjv
bkxs5bIvDL+PAKHbAXYpA3NVKykPOYN+3/gMnaUudg3WCn0ImaWI/ZJm8XKac3q7LuqisfNzyHu0
jkyWQ317E1Pm/epaWeGITTHAuj5VHe/kvR/SVPmkhSPjnVQWfx1l5cZXbTUp1GO7qDtxEaIKTrzD
a+TYWzeRbfctThuvex/zWJNJsgu3Oia8HSbEr5nKmaWHGL4ZixbDgMHaYh6ZXKWPXZFgNUsNb5y3
S0/P+w7zswG+KYYHjVdoxviFrM1AeJmVBiLn0Ji4gVHp9md52fI2Av4UUu+pswRVtaYwBCe21dkQ
BG1tb4nOIcrXJaf+Y41QkPFqHhabhlVXW6d8FJTEukYxDpFMx/EQNDZraCY5De5qr+AdxvG4YQ+T
Nclw5oYNyz0tRMX7nBruskUAHwnGMv2jfYC2493AtgXr2cJ766DheGIOm/zmHaawH2wDGo0efdOA
iZaxUsTnge2Dzue3TyWwIdomJK3Th5fJ4IF8loyICB1Ap3Qic/byx1SYow2Zs3cphS2LKtu1s17v
bymNp6rC5g4ovKTlOEelXva8GxYsVpnBsbxT8gJ5N2ZcCDJibRqYIDsOrj0/6X4wrntkBi+yws4j
Ieika2ZxKZud8rxY7NB14yzexIwLpnf0dJdsk/CGhynFh3EQJIvKLSTKGStK4nbdbmTr98WmyZ0S
BdHWF0WrWeUXgUFrNUtN85k9kmjbOjVA7MYbcXVWbobrBAjWapTEeoHXsO3Dx5zKY8R5lBWqLqdM
POea/qStz6uU/efUgTsyao2qGceNfe9UZJVPiWODSe07aKlR2fkc6n3g2kQMmMq7G9UT/dk0RNS4
UJO6D6WXN98cPx4hpyTxwmyJFRXdmDInRBEXB/UO8X4Kbv2aiQ4Go4H6HLfO/d1kFrQn2RrDybYu
LXlGqQXg0MZuzAdPNS3A6qWovw70BHB/FC3k64uYqFFhyY424gnW9aaj5XDacCZAS2UOY79p2fkW
WEial7AQVCbkaWq8nwnI4FaD0V8xNqyLcN5mQVcXGxP7FnXIIuVVxPG/8ElkB/2ttnnII2vQZMaC
OjXz1emD8XbgmcSvA831qdUiCbfs1spzenm6YO/2LUYY5QwTp5cmm29/f5T6QCX+cnrjYMh0DVu8
59GkGXw6IwqXzam5qIoiKTY9Z1Q7ZulWKADYF3RKx94+S5VBgWUbO0tErRetX5hg55vFVPRBy6Jr
iv2csZhEaV0u7iGgVIf6Na9VzU0pXLO+c4Z+wG/GiW3ZBwntiydcJtaLaox62C0Tq+EtR23w0ySJ
MhSmxvNePBGk/oO5+PaJ+KrnR4FukyfHyuleW+w4vJ4BxotDXvBcHIw4NrCxUtOwFjWPenj5/T36
PFRhYGcFeFF5WTFWgU/+62EzlSlFCjUWyKA2zUcD5MoRmIwFhBqm7WPpzPrh9xf8PDD6uGAAHNEP
SJbaq9bx8+l2mHNfFLNHrqoU5ffF6KqIQwf75AZ78B9mBH9zLYeZEfoIxBo0kk/DqTjpWsn2mn6G
QoEQ0PwOdSpHrMl++E9HKxbgQrhhLrA+Bq2fOWxhHWe4LBJwTUH7THfgfElZYPeHe/fXyQBCNZA8
dg6r5vOZOZjLsAL/P7ExSXX+XuH9u+mqdjz9/hv6u6sQQ0GOWttnEct//YaqoONowyFnk4blsNL0
s60p6urw+6t8IoIxiILDh6sbsCEJyRV28utlVvJv6PaYdu1BsfD3jI7pFTYgom29viNQEmjRy5u+
ZZbw6E3QnO5zjnIL4UgqW2hwmh3rgjeT9E6zxr92gl1V+NvYr/DS//7P+nd3BKcBGDpAQfxl/fs/
TbTAKRtwMtb77qs7uzWNU0+R0R90lL+9iOXjWweOAmj006zRBKxLccDMNLPnGMK+tu3ofmxbnJO/
/zR/+VUA1uK9xoWgv0Ip/DRfKmp/kB3IPrC8SgEFx2O+yWRgIJFjQ/2nP0EGdMRCfGZ1AQ/vZ3QF
JmUGV+7SYRFaut1SYoMudfDU0Rrxhy/pL6O61XnhMzLDf2HT9PXpebKcDiuXoA2Sh5dqyrkZT7zN
8ussbZJL3DvhBuOZ+MO07i9f2rpoWsJjyr6KN+6ne4m0r7GsIx5kVRtHTlY1e8vhaf74xv6H4vS/
rJU8/N/H6O712//9P+9d9v3rz1G6j3/p39K5TfRN2ATJeLhIUyJ2/4cdyPT+hc3nQzNHyOM38B+6
uWX9y7R8CJZ4BHkoQRT/l2zueIjqPg5+IQQcn/U/9w9kcybrq2L9XzsQZru8FAKkeRa4cOXYrSrR
TyuHw0uB+Rrnj8xjvAqZe4RZYZW9T27WV/rFmhyPTaxR9/5FagumFltbTn66oRSxp3HKXDzngoZg
WUVd2034oR1nBmVil+ly5Ti5Dm5HCVwxpGlFJfFd4TgdJ69clHJnizbsjguM2kPhOklyZo2tSUON
CfUujDLPGYd7bxFQbDfQ8Any+4a16Chhr9R/LZG18T6WlZWYQTTFRkKpGDUKkRt2s/cqqKsg4I5S
ayUHUsXYqjaLjOfpGtgagRzkNicedmNHs+YjGWvaUyVuBQo9gnkpr6uGGhQQJvhO7+nrcYs7iwqf
ap16+Rztak/cuhoozpnXyH6KaNfjqG6ZdPMwpOWdfiyBrwQPevYbdz2eBk0RhcNYl99wU7c5+fFw
pOnNUjHMktwj0nQ5MGW2InugMXu+5O3q5kukKh/5dx0MjcmVGUhNBSUfr5lfXOoOljOc76r9YQcE
yNimDk2ffS3TppARdnmWyo1DOS5zEsj6vXUsUmkWt60J4OA1df2sv8o8ungIAeDlOa35vuA90GAI
jiYGZYbchW8Cxp/sIuM0TFOlbdDThoJTksbwVG1zRu0m7LQRQZVmocaEr+SdRlYGb1m9QN6IG7Ph
a5MVvnhaZ802TK4xcAIlZPKeex4fcCAUzSCJP2zGjaAuQ6//PK0d16UeGvtqoNZyeTZ0qDJ7O01M
weLTUHpm/+pMZh8/L1Y6ySepxqa58SWxnTJEY+izh/VFiZHcLp6or1QnBurExwv/mclY+2Y2Bf1J
xjA8iyChlJPz3ceDe0v2q4HsMSVR2ozjsqlkYnSbKkkId0/TVN5QSufbX2xqnvQLCNtyPHetTm3Y
t2ajiAixMeJmu+zoIPLp+HVJZNPN+lBODXUVuZM3exxqy21sqHbPl2rAnk/FxFjQ4KAX2SFSXr8K
F9uJfU2yDbPce5ExkyTsuFQ51tsqhAx/VUxFJ25GI6Q5Af8W+bNIeFnGHjxpVUzCxiZEV39nXBSr
1TFcuNZVAWVkuS6tdiWyxIF+IVxi7SR9BeTn1FzZB7Iuw54fV/zCP2od8lbb9Go4YPS3MuF/l2GZ
dt6ZgKRPJlV0g7oz8Jt6QDNUamG/EQ1Tg3tVNA500IGO+m8zCI7xLXD6EBc4HVzukfLVMbuE1dFY
7x1ifLM3aWKLzzx6aPJdygsSWD9H8VJdd33bqCPJpOrOYS5dbNUsY5OnTjK8XuYeNUX3nWD26GOn
d/wB4IqejeaFIlOZrs12LeZszapx1cb8XLAREdNb6K9gWgp4Z2IaXwRHv8aFh9PNp/aUeJ+3DfF2
h7skIDph0UuGBVEb+UUxi3WOW/SFfc6puCKhZjIA2ySoLemGUWRg7RhMVc9DpclbzV1YnBt2N9zQ
d2KUkZ3nHjo6jdzQMohNPVPPsfzAh+ydmxQpbOnpGt8aK4AB14zeXZUGz0vszncM4xz7lPGhMbqn
YEFGqy8OVWF4u1gQ+iO6wNLJHwQRfcFlcPIltWNLQ1cOsUb+ZJXR9y9TOHkumwAj+57Eo/Gldobk
Wq3sHzTXDJu+Pd+5dVAeWrh7Bxnr+aK2yuohyavxtq8L2zqL/f7dE0humxgyzZ7O0/alXcLmMffH
gK4TZVrv5OFKUm7g03CWokcRQfDHXRUo8yGxV/ynWw/Ju1C2/+yXkBa2k0aGy+bJ23Wqyssz7XVs
kbPAfXK8cYIxgoq2MiUI+FAJXFyoofKJjyArXqeh4a9tjUGBQb9DnyLANP3Q3fCoOg/LIfp0/ezU
Qj7w47cw3NPB2O2qyihOSFjOW1AO4VXWE5gJ3DqJ7NqaL8uuj1/HNCXnUTZq3A305gKRtsb82pe5
f8ttnk5eFRavfasZK5kEwvZDwIcifCGcDq0tQUkmD2Bt8Y2Y7bG1vO7LyHs+iVqiK/LgQy+8K43A
Y0H002cAVQPTrWCdGpnOA8iL7qUTo97jyKEabvKzu9ax+x0FOeKIKeOMtnUCZnb7IIpJXo0OkKPr
uTeKI6lzQAxtNQ7bsXPncwVFnf+vjpmlcGmKuJNHPdeCUZNwHxl6fnNkW58hg10UKftxsnuuejJb
GmdxODmXvqOvyUOWD+2yLNFs0lyrCcpHU9Oo7ZDR2EJf2NbVqrvVpW4Iw6y7ALu1qhdqj/0zzlfG
3UgRTqTqprkWcZFGVmEkL0Q6u4Os/GEnScC9l4uFnT2UuS43LfHs20k0sji1MJo2s8Nd2PaoEHtD
UCFaLvo9yfLr0M9OtZTxS2xaNz5thfeOlLCAs875Ao2FnFzWXvmluuxMqU952jItQ4oU73ExVEyY
0nOn68XWpNzkiVgSmbukjyCKOSfIp+wU+v5MhoZYS95YWGwHZVEyW2O4CxDmYSJUteel92bZcTZs
6UGiRJ760rDIm3PCYnsE8VxGAyWO7am1OgxHsgXRpjN1XffOdM7+JjiyoIYXFV20B1Ab7hM7IMN7
lQ3S1hulHrTai7KWd0Up7JREmFyiEFpAvYnzWH0pqeWMo45DAxpZACU2GoxYt23kJ12IF9plo3as
EjYkd+YiRv+lRJr+BvXAa6N+Tucj7N86GpUnMG6b722is3nPKlf9oP0ruwq096VsjPyl6lLW50Yu
28wX1VbHfSLPbZpPj7EKTWqp0bo29JGzwICxJlop5CXaIYNEL2uZmitKoOepuKjaOaD7cjDmHaUb
7qGxbW3Rb1Im+4Zt5tNEaMI4le26bGsz8el/MTONM5gI4vcpNbBRhEPWqGvHieVhHZt8dycCaA3G
5C0J0vLVoQfJ3ZMBDfd57/e7fHbaXdy211ZOcmIHMjVGuSS3CIyEsWxnOtVFrDL+EEmuts24XLg0
oSX7qq3rizl2J+b4c31A3GgIWRq+uTfMcYAeZxgkbiqLHIZDuRa8kzEZ99NiIefTEHphx1CY2mxq
HaqXivEtzIv6vqYP8oWOh+J5Rkx+nuJU3U0h5fCbxF/kfhBz8CXoenUchqLeT7p5W5g2HGktQ73P
RXDZmnV1yVyYiFqwlG/VaAECRqQ4Uv7qbWSoO5ZHu7ruYMhFhFd11Cd9djeMTk2SyTD38VhVj8SY
l7PV1PEl9dvHco14LhJ0AGVKww/LheA0lf6PhkfgMITlOnymKapNfZrgiwHRfuh5hWZOtZUydBmC
yOCGAqj0lCPMXnbMhNjJTQlvWBFfFk3/Iyvd3Njy1IcRIWt51/EV2mc9wJ2o17r6AjzAgPglysNA
GPnbyNbxmM7ULW56yywee7cuD05f1VfNqJ3XsanLB7RCB5Bmjyt9YwCMOdBxzn7Ur+f0mtpIvfIY
C4Q2X5HCqlVBopzTWs1mbBqIBefWe525+lRiC6OLbRL+DkwbrcZF5uPkx6POK78YS72z2tGjiB1B
DY27ZqdgWM6ps6uOqosqMHuwGV1snAXBQqo8ngLKi1VsPVYIf3j5zVZFeAA10bzYcp4NUnLvrjeX
3zAajJcZBcIR/v/udbZqCz5kH2PWyAWhYwVH8SuW6+psQAUoo3mh8p58IZKp0cmBdkY/hYXgLQl7
uP6mtEbnaqim7mAyrdpVZaXumKm4V0ogPm77enaxczRwIJ04G1FTtSRkCbfojA5BQmilgMG3sTu/
9qNJ5bq4JGqoURpgPpkTxglS1YMBYagq3MixStoH/XS5gATji0sSzTj+69liDuTPDLo3Qtqc+nhY
x6tQ+8XDRCs2DWNzGrfnk5v7x1QG9h2BWOJWTeHkZ0OX+XghXad/HGFUElHLJ3M79w5Ks/bNFE0g
Lczpi+7nS7w4CLimUZTU0OGgOM5pbe/Ys7g3dkzyXiaO9921RkKmZdHoG1IN5cmZi/xiqpbkm08Q
sT8lIrH8XdE0aDKOS3acUS+LVIGKuc1C2o83TV52y7nbuJnc2H027ENfFy9GHrDrK73uIZl6foWw
JtmXMKN8dwJV7bw4zk8Gq9qXBHfctyFHUmwoI37Gp1Ffa2wGyBIdoqztVbx/VGpca1w+1xSg1s42
tprwCzb6dcs6Ik/MnAWujUbFUZqDRILG1QTsFmxxRejTvwobZ/xqsofczdJzvg+gnvCj5q6IqU2O
u+sSJepEHNu5CByvfqiDsH7xg4T9c+uoiiB+q9q7tg3FXtZleT4LJV69IunpJ4q9k1AdBfa8b+I3
p1UyQmwb7wO7G2/FUmIXdcJwVtFkuQk/SzfbrdSIQ7MQ+2b1Dh+LoeH0bwzj0VG+/uIUAVSb1mxf
XaHFaXbi4vtc+3hJoCeeqb6hztogT7wm4s6kFyxz5ArnS2qa8alTw3wPNSv/4am8hGhg63OAa8ZG
I5F8dxN4fsrt0yuvmoo7+uYtXjYZydeQ09FtaoUlD9nUf23CNrzNYhHvrSnsd54ZnJjt6gtsJ8lZ
HVJfvAm4Bdu6LuV94FTxq1KyurTajgM2yLWLtMp4eRugBq7gorWG5R7LuI5ZPzJgXtuMDOqrG8fV
uWf07UVuJ+aOqMx9v7BT2Uym2exDOyegyvKN3CvzOTuMZZydmQmSnakzt2Mb25WkCPoRPODCSxl9
rIn8ijMgy3dl3mICAfUoAcagQ82gIAqdFA4e6QTdNhm98DZJaB/h5douPgC5lMM005KVQIG6MKF0
HBVbpXoDysIJIx/Y6FfZNc6znvoR8X6psHVPLv2qiTSDJ0C2zsAjNYUnulra8JxkY5Z/Wxqib0fC
uDhRoJTYJ8fBl7EXHOz6A/vjt7IfwE2IfrwZasfF3iKDd9Jiw0uflaI/n5ZA59eN6TI/CtjdCzRb
Wh39Of6mpGfMD5WhEtRhC0UZe0zyhXLF9qxgH3vDoCM+yGzCZgGBUrgnGwMPAn+XzMdx6lxnA80l
M8AcE2aICFF7uyCnY/bMANlSb0YZjhe1plF9tzBxKyDw2lRaxIjZeCXcN4+g/wEybI5vxRp4EYYK
x9/ox0ZU4DiBCDEz9GiEtZtA+Yzb3hyKYs+ZdBl3XcXG/dR648DPIrCQ7lSH7mwksnpoeFuWmLoH
Ax6joPcVV5l8nDongwui/eG4TC7JKnCC5hNkOfeMRDMcYM6SUadH47ug1I+TLhC2arGn+zTPnAu2
pEjebeVvaeoWV0ae5bcmpsYD/hrYPV3tX2rDme6BOxZXfEyOXkZVUEErKLGko7XbEi6GMlBmisaO
ZkkOMPniiHcqfi5qHBN4ifN8KZVs/E3ITDHeoktme7fp8juviQFg9nUZ7lL0DYiqeN9vPJo/e/yE
jSsuTT9mDFiQUbDZCEy2f6aXdBF3XRlSYyylmstzRht8wtVnxIel74i8iW8b9n3X9k1yY8TEnLsd
j9WItGsVqeP9cKpF1990UuUusM6OrHGkAuDM8BAJhT9lOCyDoy6KNIcNERdT/KxcHXSCR9CLjYNV
DakOo5aTenIoCd4C4+T47ZxicnAAeYeRo4sKxzA+T60BDSegbdL7kSoQNO4E+QQvah6+0lYbu5Q2
KlamXdPbXndBfN6/4azg5I9FOHrQHehy709OE+TBPtVNHDDbH6f41o3tuNnjZ9PjaRlZJfdAS7gq
ra/uG/HuRcIuoVu0wU6woBHUVT5sTZ+zLBap3IFGOrtWbO5i3+fvD6S17Fvkg7Y8AtXDesu11d7z
l9DcJXpQ58QtFb0yAEL1HQWUwwIleG1aFvyU3MuhD9Ry3hXF7BzdIrbTIxOhyj+nltDUBxAHjB83
pP1pxAOZysV7A5d+FPBBkwNjwXk4kbSv1M1sKOjJNm2x8yEPfGHsixQx7qh6yzBu8oxQH0wcm8pQ
igqt5hiSho4vSpxXbJA5OIlHT5geay4lmzZbrdwZNwWahnETLhPXXdTCVPZ/9/4cSEGlACHr3oFq
VfjJKU7xrG+LcGivAWL6eHFnULUbGk2CpzGAVrd3azFdMMXKXxsYBDCdzXmIejbre2Py6L4qS/8O
qqW/zVt+MWz8Uiawvn8XNxNIaHvKtlmDp0hb1lWS97dW4z8xoxyZbCbtHRNkzL49lOZSr9u/uT34
/Ki7nbksmDOT2IxEE6i7MqtqYHXFM3bdMTLdBAaLSIZjADbrpXaVPjEG9p6qvoe7yCmZNk0jZwrC
RGVf4vvf4jF6k/H0OAWV2g1d8MxD2GNGJK9LxW6M+3IlTdN7uWMXVm4AWoR44yAcLXCwtylr6xaX
65duYQcykEkiuYbMNSqj28NXrXYyTdJDOvXG0R+wYSiHLRkF6JsCUEBv+95OBXIFJS188ErMGzPE
CsRQ3LwhLBYTFy2wJ+BHBC3cdnN4cvvVoUgKGBqxW9ic4p1wh36ffcUpjKuCexYVBean1bcy2OJy
6Zb8mJb+OQau5JjbNP6B1pv3kA/u+sD9mhGRwWPLmn+LYc48DCCtT97o9Kd0bq0HVXjt+wxT86rn
kNZtWBzLm/L/cXZeu5Fr2Zb9lUa/84LeAN39QDIipAjZkNcLIaUkeu/59T2oQt1SUGpF58EpVJ1E
ZuUWyW3WXmuuMWkY9ctSY0+Dv3UOj7J8UkWpAaYnJ6fE/DTsFwz33GPBchJoGXYnrLOdH5bDB4SC
nN6NmsWuhzHcUqAZr/iknXXTkICtbfyHrhB0CLKF8UfxIuNVTEMSl7zdR6MmEOnqILwZcaewpUHq
LiQJq8yKGpFD1ixbpUpHwqnrIIQJPui03FTXYhE86Lk1RptGKsGoVGUfOaNs+Xuh1YuTWg/f1TgD
lleOlwppRfRpxp2EMNWVYqFYoRwWSYd2He3I3ofa9dFcXTRfc82MnJTseCmnb2Oh6CSZ1cKdJu2h
1RWwOXRuAgolhEeD4u06oyquqFC/EOcLaHg6Eh8sRhs8oX9FZ4np6ggmG9cw2muCsteUhYzI3eJE
GqIr2CINzcthv5amIHucchphAPZI0LjCoryJm7BHKxYNyX7Kx2upnTwucbPkEPfx07T1BVdNcNjO
PdyKZ5GJg2buBs03fsWlVVVYn/d0h4HseelicT81yn5sxrsxjk90mrJttckfQfjCjUj1EyQq/gkq
spMgUvonTJqn87Adt97QTStdUT0wPIW6AXLd7NCn5ecpWqytpJH06Ql2T0tZ4DJUsBilUJM21pT5
FyH96X5pSu+l1RDfGaY8J4JNasel3p4aSvUnxP6NpefFWwAhMysnP8kTCiXAgJO1WBKARaq16aiq
odKWBrfT/d6Ra/2RfbV7aot+C2nKOw0hfzgKhs7dqi3plgMsW580Vr4dExlKVFAk5Bih+JCKlRCG
NXKnXKLHmJ2cUGlyd6zUbMt1LgtcifXSb7BrDncKzr8Xis60hUExnFhg711aUh4KMeKcrTzpTkxw
vSVJk7rUl7KtEaSELSnE11LL7lD7PPoVMzMOm8FNlIwt3ZAeUhmLCT7WfI2LYO6FyUhOLKxNmB+i
/iAl0h+Mw0s3xq0dRL2ebogP0lUXZtqZmrXCm+UNAOflPHSKHl4dYKO7IuaTDnRsmY5ENs8uk1re
6h2SObUu/YcpTggGh7ZehwbuxlMclWBdQGh0FBBpDxgH3m5qOkVEtY3bZATdoK77TRMK1QTTpRgm
9E7+G7dT4g85oTMkZoNkM8TZaWJrx59jApFoZmctnuH3UlVIjuGTvo68gUVpltmJIYU+1GXk5SvR
10AX+u2mC4HLm0HTzF6A4tivsj48a1O93ZIivByaoHWGLKmvxyjSdnzD7B2YiUfCIePWIobBHeDm
+qyPkvg2QLFOIkXjYuDAjPszZ4g/hIbwOkf8diePtK+2XK7IoVA6AnmEqHdC3cnjSkKvnleo5bNT
Q9WeBxLJp4JV5CoNK0ldrZphEM/B8JbrGTzpptLwGsiCNbktDS6w7GlhUdw2Rnxpy5mq55vekJXt
EFXNg0cmdZePeo3ULgBJJqHGBchoEK2TVHPEsLdsBWXiC6kM4mm0jNx+pHNZaZK7yYvGNdBipmsZ
vpmj5rukp64l/HwaITbZiLwB6yDcmsH9TL6LooFEdqwiY4+CBgk0yFIikhLQdGH+CSOcMVLKEd6q
DvUSkw2u+yjCVWDejlzA9IJXSEJY1wJHo4i2UjFrX3mqhJcetVfyQWq97sKWJNGAUXeD7o0qc1X0
63GS2YIigIDrgpbUdSAmIjJZhJpiI2Qf4hiGpN7FEVGzJFyyVeubceRcJnYVXD2jb428hODi3akd
kQse6mI02qMMtDcqiidVVCXVWEjhytTvBSUbgQbJ3Qm3tXWMroji7mgcEeAsRSOmMnNIJEx3UXLR
97dQqng9aGyYDJhrK5labvH5lofdqE3SMUnMrD75j/rg08IK6Y1E/6IkavTwL9QpHryniAYPbCKo
pBqrvDMaoFep5T11OaGka/FSARJqVnAr+brWHZN4zW9sMT6GWLTnoSbDWPKz0+2L+qEvTYvIy8I5
OxPU2eA854qmhYgW1MBQAA0KhlU8op2IunOxTaQrcSrIOqglTDaK6UJw5luFaJ1LTYtk/u81Nbc5
V8T0f806nD95MVahHzSfeo///Oo8/EMOKf9ofv1Tm/f84iV9r5d/6OBvrv/P52/77/nsVnbwi1XW
hM143b5X4/69pvb6b9XJ/Cf/f3/zf7x//i23Y/H+v//nHyDhsN327yQgsgPxjPqr4uYe37SpfT9k
V6PM+G8Aj2b9F+kMzHORtYDawSfq34obwVCAVBuUa1CTIoX6VNb8G8CjzWhr/h4QalwscZj8b9GN
+F8IORDKwJzm/6QjujH+RnRzuLg0ljFxgY6sjWkz0x0Wc15MZRAp8ehhJ3wvia9VcGSXOFxT3/5+
cx7/y5xuaACMWVekXfWTUn8IxWc/vgrRjDcFSmzx/ovc6epfa+Wr3ZS8EBB9Pg5oALRlmO+yluff
/zKczkU5l6IIX1gyJK15WwWpE/ZnYmVuDEhXPl1L4H5WCDGep+ElFMjYdqiSH1SVSEPdCtPLGN/1
w63f3kaGfKQ9elYv/Wd9/+tdzMQkZHcmRmtL27OJorlJKdhza1EgV/gA4sduhdNhvCHNAaYy3+TJ
kde/2KQx6uOTQgeRUHYzm5Zm7xA0CGPJsrt5SUmRKAFpIagkqIxNN/35/eXPjoIHz4dGmeK/ODux
cw1D/nn48gttzgePsuHK9QAAj97Jh35KfIWMk+Ftw7SScWzxmsgtY1NzZyzCnyjTkKj8/nMsn/nz
x5glhjoLjuWFxu3rHMhDJRQtojPaWpvpRpt8vILIC3B3Qpx/9/tY89nz9ZN+joVUjSOK9ldQ8Idj
NWDpSz0PTG4wRbkqZWKtGrzHS6f28r5om/Dk9/GWy3UeD0gCX3WWTwOPOBzPYBujNdEwXC4X2qUF
tXkF1iQ5MlF/eoM6QjyTY5BS2PLE7apqCDgjDdeAnUT/bP2SNUXvDNEYHznzfnoeHfdIFA4W1Ifl
+zPQl6txPhpuJEzQPdH02n09HXP9/jYKD2LSBKKhE4ZeszzYcdqipOS1xJEYUmzgyFBn7Yvgb5/F
JBJCH0xzl4bE0poVt1/2Hr8nbxfoeK0MpSg6qKNgCwaW7/4+A2aJ5uGUYxiqVwamCNj9yssd1bJQ
cBFEz6ZACKuCeJ+aJDKp1ratR5odeLSQPpDosUsSnHQ3noiUZoRSX0sDWjq9P6GddqUN0wsBiAs6
Yh0pHUpyRbrjyvz7z/ptHi1+1Pn3v7wRvda57HT8qOCirS2CP8tpG+pKkg+b+R8MBawFxr2uaZjy
HQ4lSp4S0QCP+BFf8nVjKo/oEAVu91V25AN8n0y8fwAUIrEvQIXP7/PloeLGpFspVwbXU1L9HKmo
eCawH/4r3vp/8lC+bSy8OiYrpzKGAQSFi1eXezF0/FKFWml26IoikhhJ38kX+kjvdmEG2unv7285
ngmABuEIGxlxgCYt9+4uAOzWCuWIwzeSwSY7qUBdylq/zUtj/ftQyxeIWgdJPbUZkEsAsvTF/kw3
Jsy5uiH32JFKkfCkeKAAVB05jdQfhgG9xUpQiLIAriy2Sr/A9wY/6dFVKT+BOejdsZMezQGyVFB0
5HYlR4i3QXGnkJEY6CVrrTsjRUUKBJb+xwlW3U6zykfSjBRRafXaJVV/ktIRngrncq47kjjB7ECx
Gr1YNGWP9WvTP0nS04AtgUcH6ThuJvENsZYtCg/wGOwYCr7RD1T33/KmeGbfhi9IXvSvX68uQS3S
OfJBMi3vZTkpHbqDedw0n6zXAePYZ+TDq78ehLACCws2Iu6BqnK43CJJbxsZqLSrjqm4Rl18bST5
cASQ9MMXZBCOPJOlBj51/v0vKw3ZUVULat2T/slG6qgmnYaNGf2DR+F9SXNEzYm37N/R6Q/1DDnq
XbzylDPNUOGrj615ZH3Nm//XQIFJD9oMnxrC7RlgtYiNELnpEiCGHrpvjEcGwuAbyrDN+VBO7Sb3
kRPH4yCf//6VlsH356BcaHl/vEdRW7xAz0/zJE2YCtRX8q1RVS9lJiuhQ18JicW6tGhPnAKs4mdK
1O9D//TtSNayxjmp2AMXh6GGliZL44y3qilI7ioBbHivy38ZDs0PyF6iShQrTZMT8XCGKLgTiBOa
ENJ5voG1YtKSMx2mIx7MS6tdbR6GogBHOnRBBlo0RsKi7Lj1pr0b0UtDq3KhAauQ/asO35At1G7T
xvogXdc68hmoyRKwmLx+sobkhMy3wnTqKXIgXyWjCE1GOsJD+oRGLeeWDnKQWyarEQbO4Vvw8UmF
dol9o6RA/3C8pspeK900LhPwHkj0Ym+v43R3MoFgRRkKaeu6HlKtcjCtNgKHpm3r5fevP59Oi58I
b2+kEdwCOLuWMUqlRnpBm0/rGkilTqi9GmAYjGANCfzY8j021Pz7XzaJQLL61m+alnyhXxcOjOPh
OlJHJT8Rc6/ujmwW86Fx+GDcuQ0YZRbzgSNzcXZpBQJ9SYUS0IUQfGQPV8EmHOOTTscgxSuy8GxS
KN8MBP8iMtK/fKuSCAdtTiVweBLLLpZzA/CHJj+knFaaTb5j0DmlO5XRJfIGJ5ZKOvKsy5AAfKVE
BxquVtQ8uW0sDlBwpzouPfAf8Hq5hC//WCj9gJZtfE7qUjyyX3zbqujGwIoLXCb/zQa5mMOCkGZD
ZRqxS/WqWYkIE8+zdmpP9abu9hhDdRxnfbLxMARY//5Wv+3MnyPP8Q+vF1HXYgIlgtV2VW3Frj7S
ZoRX8VlFg7EzFcFzZRUnWZ75R77jt72REQlVDWISdkgyfYdTNlToLCfNGbslCWAbGly8rhIcmH9/
rvnn/jJV6R5kPyAEYAkqBFzmYgfG+gJ2uQHdhISIppylZpjU+4Gtv8Rjb6yEv7szMpwxHzLcsCwD
s/rP1q4v6zDTCj8zIVO5RlHUf8KkoSuAsy23Wy1Qjmwvixc4j6WJXIThBXI/pU/i8AV2BN6egqbD
bZpQuvaiwrsFAXPMqeunUchrq0xGQh3DWLxAD5yFVtQ9InIgyJuJTqWXSlGCI2f0t8/ETDDnZQai
m3dnLZ4lpF9Cx3GWGlfRpuY6VeoMthLeseu2KusjH+nbIynEH4ak81Qk/aTlraLsEW1P1KFc8GSW
k88OnGmUe0dO5WUWTifTSaKetkHEIQRu5mKCU7OgTaVjmJCUiXlqoGbQ14hKQNaYGDSo15QtNAsS
VQk85rLoq+xpKsClUNhr4Z4kUoamXw4NI3im+ap6Ffw4i95NkGfnKHMzjMmgA/RgNAKfCkqJB013
0k10liJPjq3r39fR/AEO1tH8MPMdjAIEVwl9Ebnpo1V2o4D0mbZs6VoKB7NZRZMceZgLtMUHHke1
9neBL+8PW0KmgmGhD8P4ZDFkA7GsmbQM5Zhmlqs+wnZXC5Ex/f5g0vwZDp+MiJT27JlFSQhvznvy
lyUbS30LYBsblhIpnJ2ZgX/Rm+gyxa6kO6k3i5uSbgjHD0J/XbcDbgompEVJAodklCgjJmuUHn7/
mb5P0DlIJtpXaVAn6FqcObTm0BRMid21EqInLBP7dTTz0f/BKKRgZw8+OIXL+TkMYwjnjVGiSgtv
MCwNMKgRyiNH2k/Pwu4x399VEpHS/PtfXq9Q42+kVBDvihCrpbCF+iOHUvYP5goRtizPa00GqXA4
ShzkmpAUFtrsHlqcOfSyqxnCsSb4H5+FJyG3wkDfin2T0OF2IikJra1S8pErYr+i9yKIj7yyxVn8
OfGhQSB8mVHcQCgOH4YDsxZQFsNZr3PhWoioocIvQ/XbzEhc2DOnWEQeu0R834EliTOSPAFx3XxB
Oxx0Chs/DzksXdP0wD/FdDap9FU4U1Slt3878WQEvRKoStL/3NAXQ8UaGh7ZGmiKULAcd6WszM4i
/PIK9/dxvj8Sc0EnT0VUrZIwXmwgKHtVsc7JPWZ+rD/SO9BlpV3XoayvLK2Rlfffh/v+2YCCE7ah
F4cKDmzj8A0mUqXD4aKnLKNmuq3YJbQ1nooWWpzMUzfx2McnIp9287fDzmcnRxoaQ6LyZaI/GrNI
wVpMcCBslj1S6looN1op5JdNW9FqILFnwdPDgflIXnNxC2CaskGD5LDozublfp5/X1b2UEldM4go
kkSsE3dBbqSnCACjDR6Qo+NnY7kRkli4KCUlckXoZEee+/vXnYeHsMHmRZVkmauzEH/W5LHwwqi6
qT+rMMnGTxtdUu7GWHTWR3ZLZfF5v9UI59//8rhq3HDKa9Tw3PW5e3Luzv+7tu3V6Xq9cWzHXjn8
wj5xT47MYnnxoN8GXpwGOK+3PBTFyftLmp/tt+fQvgrtS9++COyLq/fN3fbj8W178/usUpdlrEVJ
dHnbn1J8qVI+rPtc2vfXuX0L08x+5Bev72f0Xc+/ft+snh5eLnb3F2cvdx83d7u3694+8nN8Rn5f
jufl05uLRYwqC3n8/HPk9uP9dWrn9vP94/3u9T3kXx/5zzNm1vbt6+X+9PL59tS3T/f21el+f3p2
sd+fORers83+dLPfb+d/W223q93zzcWZs73ZOk83F87Nze7y2tl+7G4uttfubvdx/ft7/HSy/e3n
X5xMtIHERa18/vyv86vk5399vX2/8u3bnCeY7P37bcjPDy+Lf8Vgzd5v3m/feaTbYf7CD/zJh8K+
egrsj5eni4+3p5frwN6+XPPGn64+eOPXNx/3H28gYvnn/vrjHvMk+/H67Ozp5W33cRPY129Hnukz
8vrtmZTDpVD4+YC2DGcjBuILXL997F4vU4Z9RVpg7y/4kTP77Gl7/3L1cnHy+wvV5hf22+Dzcvmy
DtFr5gAUeaHnz+eP19uT8+fL593j42Zzuzt/9O3V2f5stdmerfb7y/3l+nL+5tvrm+vdzepie+Rn
+XFpfqllK4uUWIzCXzR6atmsj1fgX/Y+tF9fr17Orl6eri7ebkT7/u3YjPpW+loWKRYzKmwEkWC5
wovmrLrSLtv77Lx6tN7UC7xXmodqF90DI7sIXqaP8MraeqvK7Y8997zovn6D5Y+wmAAgLhIh6fkR
8nvlRtwbl+pF/qFv/K1yTaK/vzJbW7gTryKcJE/rE+VSuVWP3OG+30dI7OMzzj2b0j5MlsNZgJSk
wjBJ8BxDDMHzynjSpes0laIOcaRCBayga186shWrh4/9eeIhEcGPEZkKmdbFTmziepiqtJXhPWgK
K6FF4d1H0XBklMV+zzWbKEIkecBVijDzk4H1ZYL7M1azNSfBUftJ3LRpdJ8gNziRMUs+Emh+ex6O
bYUIk8IQ5XSq9IcvUaDhk7Zrz0RFB77anKgIe1LcH3mexcGpU0sjpUqVnlscMfOySuL72KUIFixQ
GjqyPaai4XPJ3e5JCtWZ1GCN+DQRJt4e2SeW34pRuXBQ+ZkFCdxYD58N/YOlwFkyHagi2TabPSXq
DtZKX1X++veh5sDuy2qYHxAyEEINyEEShaDFtECJZ6nYyRoOrQ/VPcmhAVusNhHCEWtsRfTPySwa
6qaBvpuixeymbDiSPvnhQ5I3pIfUnEt833LfYjPyt7YdfbKKVD/WZmXtygZWo/P7gx4bZjFfMIHE
DkPAyFjws37fd2qBFDmpj1Hevi0Arh8SF1PCdiq/3xInzVQPOfJSzRlIrnwotPKd68Fo7Qc47Uee
6Ns2wlAU7+hum+/A0PMPZ4nfqklAvExHslV5PmiBRHlucqW5hswX6bZgsZ/8/g5/eri5gEIDDR+d
ctThiAmNMugaEs1Rei6pQqEgbMX1vLnPS1N9+X2sn74Xe4mGDIx/uHwfjjUKdK7lJm2EdGAVW+TD
+bms0h78+yg/PZHFszD3sKNBxnI4SjR28MPJitLRIMblSlAFK13R4AyetAQbcKym9v2TMc8lnPnY
TTB9+vST+bI9lqphIgIvVYfG35VUZ+26N32smQt1rwzJX9aRWduMxngy1gpziW3xuYRAbmWpSlSn
n2h/PYMXb6SbEDpQdGQmft8lGUih/speTjZqWb4CClt0kw/ng+NdXVudMt71SVHuVfLHp7Q6Cg9K
YZn7v/10DEpjLX4YGhfyZVYvJZ3bZSP9WmKn0CzYRXS72oZcJOZKmwRAU38/nA4k7fMDktha7MmD
WqFDIyXgRK3e7aJYrh0vG6RLI1XT1e9DfZ/6sykY5mPWXHglsXE4KYHbY+XajCqNuF2/hr8MaSor
/36nOhxlMfV9CotBMjZMfaEUR7fTSvVpLAWtWJetLByJur6vM7Y7mSWmkMtgn1/svsQeozzKnerQ
E2gkTtRUxt4PDPNMqUytOfL+fhyMEAuunaygTFtsHVNIZ6jc8mSB4mlrtUkgOoWqcCaP+rT5/VP9
sKAVdkPSnbOQgujn8FPh0VBHcsRQktHW18GkoCPE+HqLdeHoVjmQjd/H+2FqUM0j3qF2aKAhXoSO
rdXh/JPXKhYEjXHbpbQk0T+cu/9gFJ11bGKpNm/2h08FxrjAJI5+cByXo8uM3gWaqaLo+h+MgrYB
yR0KAGsZ5QxBA6bAYHtKDcg8cZ0FG6mfxiOT4ac3RlxBfpWoF5H0HAB92XLFqq1pCA5VRy3qutsN
8E7C0yqMhSPj/LAHztZTEhsSvQdoxQ/HqZTcx/EhUp2sbbdRpkhrDZ8GREpIPUG6UqaRyiOf6Yd5
zpCYTJOGVOdHPBzSioJS60eGLDCIwXraQ6OgCrf0HhxTzP00ErssC5iqEMrIxUhB4EVDSEnU8YVC
TdegZkbBbWh5wT+Qxqynv58YX0dbbLU6np5RP6gK0HgzR3sQh/vR8uv1PxgFeDFRGlJutHqHbw+L
5NxqR11x8DyR1wPaoV1SRvWRY+OH6TfPB7Ccs62eoSz38qjB07TxFMeATLBqul7dok84xn3+YRti
FMr9NGnPdYpFFK/ABmikjlEwrBtPVWy93aLxp3tPybXzoO6yv7Ja49Cd9YVcJA2Uv7T2LK3WoPbr
fVTNTyWMxiU8pAA6zZAeOTR+enfwsikkoA0i7lxsrm2uBAEJE+bBYMinnR/XtpeZ8ZFV9OMoXLOQ
R8x3LWMxD6IhikYPvwfH6qX6vAbHdAoHKzjyxn5YQdTn6H3lpkWktDwAg6oycMuVFCeRpujOFyMA
P2Cnk+AuURNDODLrfpoPX0dbbHrspzS1Z6ICE9833hBwFqtW90fa6kD804VXd0de4vwXHl4j2cc5
28kw0OLF9f9wMcl0qed5yZItzFhwo9TUzzIoZK6FzdLKiks4KSWm7p1bRX1zzEHsh60X5rKM0lll
+4Vnezh43NeCWUY8rVFB2FhPmo+3otIDQre1QNLqE9IiomULRmHmR170T5OHKhAoXnZFtL6LycOE
Chq8VaBH6lr6MTR4OdreGP6ljvJzvXHeI5WgRDNHNYdPiC9GpVbBODssSQJMQJRi+Hgo/+Rhvowy
P+yXo9JMrSCGHKk4fLR2SyLHOwnN7Fgz4E8rgRiQniq6WlD8LaYK9P1KQFpITwkQ4MwRp9oA14Me
6R2RHcm333f5n+YGDQOogrgoc71anFxhlxga9l3zHqJYDu5cNARmXY8BCBYabqVbl10v+kcSfGyF
83F/sCDY7I2ZwU9Zl4KguZgYDdcRGVpCh5ytbG4LySv7k0YJmzNaWBRMzwoNnG4m18KTkuXJOcSb
Ht3fWJirVJgiYx1bRA62kTfh3o+U0bJrVYI8UWP6BDURbyOnVfz0Ji68krbpCC6R0+iVkqypWzWF
0wEivPEIFTVba5p8ZxZCUgF29Wm3LnRdQ9QjDPKdXGr1U9pEE8R7vyg6p4XBuIYhh1VE0KjqH8yS
8vO4UDEOjRUDXGnCBw1cFQYuaujWaLp14OWAdrpOOq2Cuakh1/x8K0ai8W4JlnSapYrXbOLSi860
cPTRFOH44DtBrYHAzLw0c3y8904qoY/9VUP362uuIj2x2xbhmN3UcX5WF1UJHCssBWM9Yt2Bx1AU
+WBsRc45za95plqMlN1Ij3Sy7b3WRLfS4XDn4GaLj3LQkR7R8cy5pQIeP7VdA9wz5eYP3VaQpD3m
H9FIvxmZDBt70/BRk03aRBUZNBLggaF+8yUhj2ytr+Nby0yU8TTLGvOhEqbsGkAKEKs0FNTbTsnD
h6FOmnDXFnRog4GBf2GXtQK/2Z9iy5alIp0c2WuGDsBrKcC7mKJHXyKP6DRAudpVqdcmwkAk9Q0S
dmmCSpcK/fkE4w7UJ8RrcPmJAkm4H/w4BMhc9CcClIyBPnFV6Ve+HoRPIxYcT4pQCrpd1YOsndIP
zZbf0nXwXtN/dEb6l5c21mAKRA0QJT7Xk38m+D3oMbynzBd8uEhHQNUxUqehrZdzqw4xPW3UpHk1
il4DA4up0UNXjdVLP9baeeI10CZR1Ru7vCsC2HCdUV7FcgtUO7V0/MREs6n3PsgF35GhLmI0V4/F
sJp0w5MwhkIEBPWNNvtVVxc4hYRTQIxJNRQdv6iQuPNjBsMayVROa4Byr7EMP9mCfPPWBon1ECQt
8KwJ0dfOL6r0WSrU+gEVr3AXlpL6h6yfYdjeBEfH0cnmlivD6MTTAKAS6MGwU8eV2mYqUn+lVQYn
CzrxsoHOCS2U1Met2YxwPPPMaq7qDn87h9yVqa9LCR4boDI92SlMoA8cCWldHHyhFgE5ejlfK1b8
m44b0G03WuOjYIo4LFl1C7c/wQcZMhrAN7yVjBLa7xhp6ZrIy4/WOTmkgpcYTI8YBYpzH7lQbwjv
BDBYaowJmtK3ReP0qjrdp0lX7nzK5+FKUAr1bTRmapohDQYkC6srV5UyaJ5TkSxSyVqDLbd1v7L2
QgBkdYs9S/CAfGbS1hkOhOdlnujPArSu5pSbU7YTvbAIXULl5hrIWqKua6/xT+MJvrKLDNlswDyK
bbyGVzd0pz0Oa8l6qqfkvDY67T3RzWGvl9mkQ5iZcTAVr4Ce57SpRFeWp+RWKE2oqWBsL+W+xonF
H/EUpIUlbXSnSULzeZIg0+L+oeekbFPc7tBLQ0xNKwk0hTIMhkOv/GitQkVmo1KMwQB8qHtVZUPb
ySJXQj1Bwx33dN6d1mmvZKvAugTRNNxzCOnGBh5g18JWE7JhLQFkm2xZTjFzG8w4upLHwBTdvtW0
21bq6snFsjHAC7Wp2ot6SrHc7EB3QsOTDR98UCxgOqSy6CWnLyb02n1a0ululk21M8TAfwsbzUxt
Iwmap7au66tJKfzrPMuEZxnlwccE64BdY0jwOWulNHGZOHG8EmEtYEmketl7GBJq2VU+JcFlKdIe
ajfTON5EULig7YDd+lP0YfpRMLVGdyBswtUEiMBsGalbPHfT3ct0mG99TQDvE9VDdKuWtf5CgqsM
10qb9hd0Hkgf3pBml0JkacPKHMf8pS9Z1DgG1cqrlebFgGFkExZ23MfJc5CUAMtTwTI2Pq5Buhsq
ZZ5umzBsAdoA27aLSRheqb4N4trifZ9rUW7BGlJTZq1O8+VaT7nkrDAR5e+UfAGMgilYfQxsK+yu
g8gTrtFoCy+jOPUXc9UHgqcHg6lJFek+68y0RVYN5NWRcTRV8BMZEIQF2oBmUZ1KlMcJ5K8tHKz2
D8mG5rYfWiabDmz5Rgwj9U8QKJwIQ99XLNBEwrBb70a2xgiHG0cD0crRnIFIopsSe9JObDXJoUrj
3ZcTRFBxh+8p5/CmaeL0WoEomK7ysVZw3BuSInKgpcdXlVo3b52SeafD0NR/gir2Eqzr+HDMNyav
XVRyc8vBpr9agaK1bN/ScO93SvRUJHpRrWEB4kto+ASbwlDpz1YSg1j34wJ+j9JiX4lKH7dRCQv3
yRmwEJvNRic6o6s8OYsNrCKBTPZAdXALAd7Ev9cmObk4vosxtC1sqxFgDHr0C3m2WLLzOXKgtvdJ
MBi9U3j8pPgugJRaa8kA2xKkoV8CNxlLzRYHjGvccW64W0+6n4PkA0naQVORGBVGsxysVb0Adsf+
rt17JlS4E11o2xtZIKhf+QKMEtCVqjLRap77OI71Ht6zCraoz4pZ8hSVGeT5Bmcro3bUDmoym65q
PtS1ZzIN/MDCfjLreACVXtHIhhuTNo5KPCIiVLXauyGejLcalXjlCj6XMV5LDQyMS4r5J+kz+aEs
B2OnYtn0TDG2usSKdfoz9HnxR8Brp3Ko/HV4KwUeyCjO/ei8zKAkg4UpoIRVYxBceGpICCTLM/4Y
NHRoreVQj0R3Kor4Ns6DQXQ7cJgakUA/G9KpufDaNon8WjRSDmQ3rshAiOUACHdM1AeR7trZdzbx
xo0eQ6NxtBrc+jpJYlwO6BGTPICDBHxw3lAPNuEf2YpVA2RTGQNOg+SZP1nkJ0OXtYCQPKLfoQAE
rVPNO9VyT5CvYj9BdYRNQhXt0kAaI8fScyaIOpqevsuFIr+na2CKXVjxUbWqm5hFg0uHLJ0ZXh56
J/CP9NbtMQPGZhQZu7GZpEx5iDoAnWsBj1LfrSa99q96UxlUh85bLI9x3wqhJnbIzlR36GnCI0Jj
KzWou0C53lI/r3nwJBKjXVv7ITyhrOojgDeh0BbWHgSXBF2/bzLjcQBkcmvEA5Z/aMYwO3TzotL9
U4SdwnRvgrnVLyH1TNNpkWG5t4WFOUG7ClsiDBitppzshETPhVXb5k2wGTpxBPepBN3WjwTQpL4i
CuK2I96Wt1oK0vcN974x6Wypgh2LC6Um4kKZp9jBZ20TjZseWw06EFEGW94KL1MR94cOxvVWxR1g
fMJDrvCGE9SlZYEriuKN1pb2n7Q+q7Bv9B22FLW9SYhx2t3QQUW8VhrOShFLlUSuVvzdSrQecyD0
d1OKYZnTa51pnfRsE5SRCHs8p0eYHN3gj1eld2Yvx3xVCRcy/8FoTcwhGiM0MfrDVzISWSst9Kei
1rg28Cc187RWy660szQAYgomhdafuEibgOpvFkmOLscAnAjUUiwtORA0oEkcmZsKJ4n4Fn5N3Z21
+JvpWyxBqm4TwZ0V3bEMje5OkuJpusLwV5eKUz8BhDijNGMT4o+fgW57Nz0va20of0DPS0VIRRqP
gdveGzLEz0u6LSi2GJXfapOrF5onbkkYK9a6a6FTPzcFivWUuIirC3wltW1g9Yx+dZ/3ajpCMaQp
4db0FaFl96AC7JaJB6UPs5RCLe0Bmjg7gp/nj3UrsbywE5ZgcnoTDgKGDm14HdcN25pSDD4D8/nC
06JoBUIqy/BwU5CIMOqLQsw61o8oawkk7jztpl3jkWf/IAdBClAZIkV+0SG6mwC406bbFxCHlU1T
AQIkcqzL7p7CoTGHAH2ajA+j1HRZYwNIA8WbThk6RbsUoryCphZUXPssOOZvYmzGhGsN4nyy9lpw
kUd0DjoZfr6neRd206kcCZrMuSXVYLoCAVQvboABNGMLtByJrz4yuisJD9aK2Eltn4yOtv5LpUIv
YitVJbZvM3QnW5la1z3gfM42bRo9nsqqWaU1VOjJ2qOMlbKVMoZ4mpGuUINVKUZ9tmnLAP9leGqY
NNiWqlUYpw7VYDTA0AYzWJFLLAvCunLqjA8vNyTvYsBxTFt34/9l70yWJDeyLPsvtQcFihmLXjQG
G3yew903EI/BoZhnQIGvrwOSWcVgVpKdu5aWliyRTKkgw9zNDKrv3XffPZv5TMRaBi6dyn49TNCE
04fKAGQTjcamtEusH8QN6JWpk+lObKZiLTKfjaeRD7E+LBSTIiJNuda/Cr+0nJPbpYtJnNM4us1x
6xSJHStEK5Dr9jBW10XuJdk1rS3lhE28nDo5yp36a67ypLxVReXbT3wglfGlT40ZpK2WFN63lvyj
DOTHambndCogD2TmAsx7XPr2k/D34VW420aOuNZP7tkhrKoKSI6289OcLumD78uhClLSu/qw082l
vEy1DnIMwa0ErUyYLy6woZtj6FcTnRTDJk3cDTVmVYLOFG1r62WKEweKsRNNYM+XAGjS5B/GXrS3
5djwxKp8KtouJIhy/qrWovbvCrYNk68Zx7W8gHpsepfDvHrFF1UgaFxmub7WMJoG0r9nfuLtRrOM
ZbmuGoAyGRUS3N2YetYqycFnW/TU6orv/bC0lnMnK9vNgbTm5LVS121p9WJPUmvft7xTPzK12HZ9
qhNe58FNxzUJWbwTVVyJSr9wvX7jwKL+8dbnSZpN97mmulmkJ4LfB3Hn6GX1gtrdwAed9OTOamv6
9Gyqk3hqc2ISeKfyTwg7gx/nDTnbB1mrtg9cOU5chGvhXZbor+Ol3+u07iV7PaT45Tn5lMqerhy7
t3kEhtqr484myZJQ89r4HBdBfDriAjfCwBv5DYo8aWXm4Kq73GWnjqemXJegcaCyMs1qUnng72Pf
ztBS+5X2toE+MqnyWZiG3OJqJRo69LpuIDnQHq2rFRQQ1Ni5MYbjQHABIXJeUZIDqvHQsO7jGjLu
58L93Pr8OK9G0x7JcZyvmkl4gC58Ob1zKVdLAL4gGeIVFUUjhy4vLt2aHLlo4sIF4WKQciK6Wf9K
FnltnBoI5ODP9a6nXstdPztgx16jLFncJ+wXKAgEQCQPoyzR6qS9EG2fd+v8zVmE81256c5dndX2
0JLair6mi+7a7U2Xb+pm2F/GPp9sWmXWADtViS0EkJB9dAkjzANkeuUd6Sfr9qYnHM4h4RNvQhok
ZbZ+d92BPVuwG4mTh5pjFx82mdJXhp8sG1jaHWy3p2g9oo50IrZy0T9C5QaBRXxgpkD6ttPLppkl
y74LS8XRwirdW+/5bho6i9Ub4UrCcBcIs9U/O1WvFqxZ5vnhuugj6ClNMJLU+rz9wQdXusEKBWgO
icZJ3z271BAFrH6ZA8Kf8leRVUYbusbIpUl8V/3eDKIwDy25h0lgOLP2ttRQOWRYNIUQJ3KEDRGv
Zkr1kdMgguEeQJEGs5oFb7EaLKa7ddN+dc28qYioTGTsT4owLiPD4TA30ysk+ckNcTTBUV5NjaJc
0i48kyOzFIE3IIRGoCT45gLpIVwu6xMZECLo4bFa509ZI+7sCPStPfp5an3vzbSWDCaq5dZMVErM
DlUxyqU3FkWAEDldrpYtvmt2PgFCJ77+CUCGda8KoFuhQHl3T+Wk+1toT1UrLoxykXXkL2nzHWCC
29Co9tkrUV6k/081BX+k5fpWcwfDLIxl789vMHdEV9AlUGdYGfvO3kyaQ2m4l0TawoxSSZqT/WQK
dDMOlpHmt/KbN2WIHrxWwlASKkRJOKpmjjMNaVXBAusXjVNWKE/vmQNAU+KAXWyEzH4lBJEQkMwJ
s21NvhMMiV9qTvZUfQKfSav32Ti6owhqNQTPBE2fonD40WWKV7aaKiWSyuO+DqysZ0VjHAFxngtr
gZjkVHs4YN8m2adWTYYdEpdqv6rCz4YoqaaOh70giDuaGoE43HVzL29mMPNFnHCkgXIAL83pU3nl
EhZ9a1BvFW17RY3YyVBWsyfCXB+2L5bZ4QV0134iG5NDjwZzJN8ySolRIQp8Ve4PaBGLDPGVVsbJ
t3HzXVp9T5JMljbDB6nHCp1xbgUsb2uUVBOjOQAuwBKyEIxBmnooUVlQY2yrfARbvFY3GgjqIjak
n73zZSzX0OOqFZFDQ3Q0ZZtP57lzRi32dsQuBwe1Q6hSkRqR27RVelz8pt3iJPGS/jANsAIDDDe1
DYFPtUOQmx10KSR1WEvk5SJXTOSoSirXRtz4PdnkMDLG3grYZihVNOGhrGNN6zPSY/0RQhQECNmf
tKS2/PPUaPYPSCEaXbtEpIp8L00fFgY0j35VXSBBdW3EX2+RZQVdiFgrvye305rslUDIWVR93Br+
vEbG1PRJZHTWnEResTl6PNtr9lkRRU9mqtpMeS6JtEmdiC5lVo99UhC7PO92x2gZTPcGwxediYOd
7odXJSU9PmXiZUvQ7XA0NzYQoatTMUajacwP4+Sazzwe/Rj2mN+uIDILG+JWOd0Qw4WGQfL6jPlD
0+PGzltSLZeMxwfF6zmHZwVzIvf0t4SclCz2mxU5SJrsYIWDn5flMROKf1vl9T5TJSkUNGLjQqbp
JZy5yCsTZF2UEu2xJ8A15XJv9G8iyRyPIkf1kpjxsVTHjMmHFxhz3d6qGgXgGkOUPtEpTCs2fmP2
L3NiNbfLaqEQD2l89frUkiKbhmvdcFal3uA9e62vcf21e2+6sZ44pg8MNWR119Nl3AD5GmXkWhoq
UbI231rNtdKwGrvy0++67clmmLkFE4Auga6WlVdkKmOvEMra499s+YqaR7BWMfUEqyaenXGh8Saj
J63DrZqmzQw48ymKdCWLSzJ2O1gnnkO5y6j5gpNze+1sMnQCXG34N2THYX9ETtVOIyQ50M3K7xGt
tKWXvy0D/n/y6X8Ih6nlvyafXn+U48cfcxt//ed/g54K6xfSPD0KMZ4SAzMAk8nlxzD+r//gTwTZ
KEQpYAFkHXqf/f6ewGg6v1B0s/rLCI6JNAbu/0pgNO090pGpLzDmPdCRdbd/5E/e/TbEI7ryXwY9
8VI/Dft2tKr/a4gJ/jbW2rFF/Dw41Ze0YsFZA9vIyDnzwNkvVsQXEPT7dF8zVsvWj9E070T5sUkW
DJ6n5jiSYuSs8l6f8qMJ8kflV9VYxMPwuCRAY4ZTr7+w+HsyCxr/igx+SMV9Di9nO3nifjPG0LFf
t/bayTj6eemlfTIQH0URzpda+62REIZisZ5SUNL3enl0e5JBo4pEManq805D5l5tjClImj068rQr
pE57dJI0pK28QDkiZkyPnOzsVbBY6d50cqWy/kdZMTe1i0Af7tp0nwj9sJo7B5551vWPu9petJ/b
YgeJ/7q23L9V91Uk6+2or2fqMa4/M1jSU48xutCrAwnKgapeveIrAxXC8bmTMnqqySAn3YkEqIjF
j3sm33rxzeAibOxHPTGOcv5QZvPCxmKs0MNsrrN94n+qkhd/rg+iBbzVyEsWXGPXTA9kpkPTgYTY
jYdFzIcmNWOUzqhw29PSsI2iPtVSHbl4Wvd+zd6t7jxLYvObtym9lB2qKhYNvejDtb+pMpC1QC2S
hOFL8q1ivMU4xTZOYD3E9s3bnjT/g3SlcOzNWFQTjfBXm+2EMWWlJZFPE/1u4Z7sPo3BJRz1YQ2V
+wr47LxqXTi1y+5CJnNhvEbcpio7Jo2M4VoMSkQ+5TaDxOOcTpy9vOUWUeCDOhSmCOmUjuvcha0z
UX/MsavaG5N4gMGICMNmfMDSPVOLBYoL5NdYdh91mYZazlcHd5x+uczyIpPDER9tOEw5U4fsstWN
cGseTdSR/DuZxWGXp2HtEho1npUHcKF/11UWGc3OJFmhBaGR1g6fr3lEWwocu4zrveIG5FXzV5np
cHaGowYKW/n10VpcUL/zpYvKy5bp3gMeN++WuyI03TiFLwUy8iJ1XuYZMCQw8vK6HBJ+UX4GnoT9
FVP7XUzgRmsy6eu3AmAhZQ3KG+jXb65a4pY9HyZEUcfT5rX41wjSnKkHyUwK1sQIbUs7DJ15sLLt
VEuy5v2Fn57sELLU91Ty2vxWFdmpJnBzvzGikiiRcQcJKMF8T0XYicLSvXN6fnH9ahaPbaFuq+Rv
3DW/epD+203w+wGzb2rg99+tDH9yMbAmYvjQN6bAKD8zwqaH6hnXS7Ak1cFZos24SyG1+JqItt67
srr8vBKRKmYZt5s6aMlCLGlyUE57mPEl7qJFat1ViTzgQeZfY3wmvtbqgWEz47PxhwTykPHviA4/
GaSvtYQ7cSBGPOj3GfZ82cgHKHOssoWVIYkvp26i8XDN9xVzEWReT3/xtSY2eJpJSw1nj2ccyXe7
cqzvIGeCvNYuneGyw7haDtAUP0z8DbCz5uKoLU+AFqKaHVjWcgLHuR3kQzWu+DeOf7hefj/G/5g0
K3bTzF+9qX+yGU7uWgGW5U3dymd9LO6sJo9kWwQbg42qfl/JaK/1V8flTTmKtQeO9XcBL+b/dHHs
6SQeoWQsBeh/Mo3Ws6Z5mAqmoBBubIJrW+kSCZsHxAa7y/lKnVINJNi7MUwn3Qtt48FyzrX22rln
RX3T3HJU6MaLnl3x1GvrWdmXqXcs/QgjTwCkqdXZZpv+xsv2s7vs12+jr++BJ+7+k3t/ttQKvjEZ
WhrTKX8fXlCJO+HmXq0krf/1R/Szq+wfL0TSIKZGvF1/TlYhAp++EuIMtv7QYLsf10YKA+GYeaf0
78y0v0WN/fR9wMRFmCF1hI73mbTdn29xmKpKMxI5oa5eebXzgC3hTMd9IoONdKg5qoGS1D4dSm6+
Lm3J/WsehX0umtjepfDlusRgMNYbrKk1f/ZwAIiiPKR5vQ+tvzCmJdukDaUGVFmvTmXdPOYkdyzm
i+ThXbLxO3QqFKwl9MvunM16qO+n+dQGLakewzdhZcfRZj1S4P1arpXTX6hbS7/vcI2YBgSb9b6X
IsAGFfnO58rorsfxlPJgai6qAGrcvLaBvgExT9r3uTLPja6uVMmoR3CULAphvTwZ6QsDe87Y7tz2
wC2ldkpL0lI+K+0OA+ZFL4/e4NLVGju7IBpBkbDB2KD/QnvPkDEQQwKvo79OnvTynHnQwkeIyPeN
uXKqt4eFrk+4Q9DzNrhvM7SSpf2i2S/7Nez2xdFev8BnYuoHfQcksk9nOluPLTCeLIPfql8ztoUB
+l3oV4XXRQ5Sp9SeYCSFXfl9hXOoQ8/L7Yt1Ysbjf3riOzjXwNRjrcvCpf6Yigyzxa0rHvLqdiZz
VT8X48PMzeHMGx/9l7SYI7379Qaomi8jlKcO4QRGNflkNFLGFbQ0eqqQViKoml0gmAImoMfNXOmE
YXvytFoUbSPBcqmKhkZxeq6B5iyhNVx1ls6v7jOwV0G3medxq568cjyiT3B/ZkARSRgsXeukrCwa
yD3Om9PKL28SpOFztW3TxFfqm4G2B1zjchNxg6nUz06yP6alEeb7aHL9hjU8yil4TJ4TqLpQvE1s
Y6GdXpUwkKAOxxa1GS9XSwIleuucz0ng9y+FC6POuUCCrM3jIO2gRgFInBfAcLCLu5Pr3GH75ih3
T/uVarIxW6k8gq9x1Or+pDOcLkuA186NnX1PpgSRKE5Kghzy8chX76AXh8p4xdcUoH1H7ZSemAke
U5sFS/ty9igeV3lh5yB/KphwHmgCm7BPcr/7pIbH/ICo+Fiaz5g4rk1rCvBMXoj2mKTPHjo5LMhg
SE0Id3HulVFhZEGVPBT8Jp52JxMBG+++m74tyqT6YgwNsMdisLdSEgBeWlyWsYaLwU+oYfLIqD6n
xaEeAfzWGLCZ+pgcxjP0wtBoPxv95IwPLVP33IywQge/IsAtiNqQJ/wUWDkKvJ5HJemiTWOcpX9H
+bd4PzaHrldS14Eq2rgixUvn3eIkiOztxNzkEi9DtFVMtEztyc6+TOqJdZCz5vHpLPKxYHyyzWkI
ZAYzz22ia7Hb9qdp+Ib3BtX4dZnYesGgty7LhUzSx72kXPIhnnwgQUxULYlhr/1WD1/aoj0Z1Jpr
cYvYfBint1+BIaqINkDGTpfG1HfmgJxyjY6eei+zy03ZMzFNP42WUtPe+RxuqAmEQobi9WGlIF1H
HbQPvUXlhLCm+arelQXPC7htgOAb5ag3fXGN65Rjdpi/JMLZNTTcFeyOWVtMplAINidajddGvxi0
uEWdoJePZIPlbmZ8Mh5M406cCjlFloUU9dJp8iLFg7U2xQtmsHjBUeFlqFwUH0TC3LpuGjsdpJB6
O3b4LOx6ZEBVB/OEVixLkF0wt8oVnPVw2wkvTB11yhECS+fM1CtQYDwcRvpD/57268GvOjxRSPPL
y5RDS/qsqZU0OHe2Q7yUDv+NyUWWvwwuEKJGRPljqb4z8Q66ZjqpquWlHzTNOY7rdiErJ7CTNtRl
f68ND12xnRO42sxBA6e38KSdso2IXQfdchoxba8ByD6wV49cDQOs8HIsn/TlUvZ8S8vz7F122oeA
h7T/KCNIJaHdASCLXPqVNF1jp+cnZWro2Ziv7G/LYoee4LHV+8jk28qsd1VtTCoNGV5A4SfrgGk9
TNGkJ+6hgs7W68s4tfEuuF/s9bGy6sgbynArmovc+y7GbT/ypkRccrEf93xoSYxuF7pfgQTPzKct
NlXta8sAcjQ+F/ppWkCL9ceC5C/9bZm4Nkconj0tWH22rVvNPiojLJb7XsPNeUr1Y5tcWOMV2MK1
CLrkVFIVeLgQ+jYyxipkvHrCRRwN2o9BvSb0XtQ+vl0yrTE4Cy7bwg5y57h071v90u6vU5U34Hff
tQSKmd29sw0VJlMd5i9dM+xaH8eLcRjUU++mV9lKI8GX1tdVoOeQqVM9nNRtYa/RskyhS97g2ro3
Gv33uHQHCIVBPzfvXnYqZlZlVXc5EpxZbrBLr5oiTnX1JJpz49zMxdvsvoNZexY9uBrxWQHRWrdD
mzfRKkHPgnaqtgMrONAPaUwkfN93wpbDYjskJFbSEMnsbE4bGl3s4YOZwFpZFUYchvQuB3jBSdTW
gX+/8YHtTl92eyOFMQe3YQjzKNhoXVsnyOdI7Q4gmFJePx46EMIuVDEpLnoOU7s9VqN5msUzftd7
o7Fj5rY8LMURtBQ2OZ8JlPal46hfmvmw0l7J9lENV9PUMSWZgzJpr0T5OHArjzgYkfpi332lub8x
PXSSjiHvD01bbwazOmsWDCvDwp9afOoZsCjol5s8136MKsEH86aZON58P64zHrxShaNeX/tVEiBS
MjtgbpvQzj8x5UX9ZvBZgdI26Vf4WrcO4B+FKs3v7630RzJlbM8Svw6zu0uPeLGesqbjNNkvueJi
21PjxgW3cBLnSosdPdCIiGXRDPJSiE0x0jdSKviy78grxbtr8hvaCUF4W31tsHfhSBmXXDEl9lFt
5j5vS7TmKqoJGa3yi1FHz25xH8ssXsFEm83lXHP5NmFZWBQnC4MqO0QsvgG2BFfNDsbkk1laBHTu
JGswm+6d8i9aByqEWQQZTCNWWSprO6aWhuxe8dW3jzglAw8v+FZtV2QW81XJf8y6HWKSZljSHpmx
nKyhPFS6dyP3KsUcbvNMPTMdizLrJNbqsGIg3jFhjt5eW2kTNYlF005e0fSiEkjuQw60mG9qHmCj
iJxc3ZRMj7yium7HW9iuuMz6WO1dq6o/jLy7mfr0DMo+CfCZRMVMITF9HzgyZ6e8YMh9Tp304FkL
7Wofqu5uW7N4qPJD7mxnn0JU+jT0aNRO9X3PpZ059rtaILq8D0pB5h2Cgs+xKW0I09wOlQgLg+qT
98izq3DWALPHo35p6hveKIURPMOd9lZ5jxPbnHPK9Ve/8m3GTCNW/YhJMciRpAtgZwXbTmXyPggq
E606WSutcrNFS/PSG9uhNvm8m+etfqYpMNrhoGOrtcqNM+zQtx9p6R7r+braNNhnxcVkicsOB7j3
igcv1FCZl/XaVA3z9aG8RV++WczhvI3dMTOWIyIcw5iLmdIJyNHDr83Wv6U8IwHyf3+G+vxEC/p/
jg9Em/evVen/3ac/yuwnXZp//ndVWvwC98c0WcX1SJwy9p2u31RpzfsFRAXJsKQyEKxF4O8fZGkX
Wdry9/+Q6U1uKLLE0GBFQsz2fgF7wPae8AgJ0B3H+ndkadvbZec/NrQuibhI3OwL4dfcG/WfG1rg
T0mPenXRLFqXFk+9zmj5etaVzbCEFspYkO4Y1YkeL4qZ1F1+TP2tUKyJ8Otq+4m+aKN5Y/ir/lat
iHrjBCKtncDQzAPbJ68NgzvfjX0rW/WOa5H/X/+BSU/o95RdOjUKprhsMd4x4XZz/SZh9nIz0GYr
fBGbtKX17GaQuqJSZJN6JDnVpiOuJpu7CA15jr3Nd8HVkplwOUojWYJclLPE/aZvVAFDYUamT+il
gwWSFRaroPlsTMvZwrmZ5ffU9Mru2OS5Ls9A3wgGFk6GWDFbRkN8Fc4GDel307KT69VJHnQ+sXDX
a61pRNJZVm13+ZvFbFJx00lMjCfXmJz8xWoMXG5xOeOkfdTaFRvDUFhmet3hnH4qwYMPJ0sbC/+u
A2Cnx3KsFd4kQAf6YRknpz5VXqsDEZjH4mDUip+lZE8Nda9uN8xdY1VWDIhJv6FeX9uTan2CNrwS
81fQNn0nkKMssvpakGLz0TIHxwk1NWpOdfA85Uwztp9i4MgfOshbU1wR2ZNuF52WzUnLMdbS9ZTE
kZ49RwNI2jNF/1oUAuJfh7MWfGtWSeb5/Di1NNID4amSI3plVabHM25YAO1DK7VqCrFWd9O7qufP
DkkKJJq7vlBgU2C71Xy5CC2sbnQMasCRsDYvB/zhYJwLKyVbPhiSmtHgxryuD7RG4OKqDM3BEah5
XnuqhAkklmTfrjgUeLA2Bpr5XECC7Pw52tahWy5gmw83TOoIJtSJHkIYr+dKnZaR4L17Uflsk5dl
KeYoSeeuC4fZYyK/dBXObd9Y62fHWZ371G6wVxf+6IWSoN9nZ9MpPHNmA3ebVnpEkqXNeKWxTnBN
QebhcsWBicd2gMyMTo/ejgLrwBUUZVG/jN4srbMu2/TTlU5eH1fhKhw2SQpmJMkNoirKXKkm0uVQ
OicHYz33elL5PlKBo906GvxwopkWaKUYUKBm2m0pX1XeLkY8gmDSmWg43hT2VpNB66uXITnolRq+
FSw+inCbtabg64peI1qwC2FqpHihy1r3h4PC2GKw0NM67wIr2RB0TurrtOsLC+o47teCZi7Bcmzn
Np+Zm2aTDm1KQtpscIrwc0mXgc1mCedj4DVfZ1Vpn4WXjyg2OVCYiMiaEkWG2S+TihH7GxZ2mLQH
dvDyBx+T7BRh92zMq0Yp+Vb2nYsC3W14DhgkMHM228n/0JTrAvisJVWb1nNiAp1q+qOtU3DE7jyV
L3ZTuNzoLBBmIU/rdlk7Q/eRe52BfYVcY2sl3orzd5hiXeJCx3pbmlmcjjbaHOW15bBuYGCJw5IF
3zbQ/Xb0PqQ3V/6Fxk7HTJGmN4L/snjWlnjpy8F5mtiq0W8hcwzlPcBJG4okXENSfn1/HqsmplCe
kg9CO2aVhGkysmaFDzCV8rvqOCV4sLYOWwVxAMAqfQdGpn3ryaygxLfLXjdP6ZQaxZehlF598jVM
B6wP5eX6kG04Eg59LiVj9aYdRhW3qh0h4ErTLaN+zsv9sLVmrNBnnkzObU4Kb1u9WPkGRaACjrwu
FxV/fdmgsw3ZJEN34OSOsUto7kXrO0n7kuSzYx29UUj/hqDbsYpmY3/LmO3ZSfZ1cdjkuvUS8jUC
MWInQ1xOPKs9Y8QZ3S9uZozGaT90K6x4HpsEKV2F66Xf8ZFtTF0w68IKY7sHWxnpNApnXl+DL848
FpqojPO+iMyF5ZFAX7qmPY917X2MeWa8zYuhaY/zbCOb+WKy7q3EmZa7FVPZh9xYb4tq2FbtsRu4
VRDLhCFfRSX0gRTTZDLCxVhwXkgNQ30kJ3spb9iIpHCbHLYm2Ombei+2YHbib7KW9NExJvFU6oLB
3mhkeK2kVsNzbIvMZa3K2zfmCsNkoVqOLvDxRC0Zwy+NhWd27ysuktbAHaYTqU7vLZtWi3qrK+5b
y5DV0ey35XluOPUOvrIwEfMRU81uy8yjNWFnSNhvwgcWWUYx45liddytImGz6XlOyoa8rlD2OgCc
Ef//m525qo5su0MczGfN1o5px9MTllnZ9ccB52TJphJ7JkGJQ3JDHbA2tgfbCnj8lGg+DpG6ZMdO
yqZ8kGWW25GNJHPQLTYMj0vJ1UFh3acp8zGr685u0Ygn9BphRaLTTOdaDBaKoJhbzzyaZolS7E3d
rmz04p3vMXKvR2wtybJVKtNbKnuWFzO3SvILf+naa4x567NW4jQ6sBDlFjfrDAsMKr3HxGuH2IqB
uaXFO67rBLtcbFXvAU3umpos5rwnVxsbdBtiNGOPK9ZbgBlwcml6sJPlUu9va2e0ELQqS/IZ6fP8
mDv5yOgWM/nnBPMcGZQ8QDPSLWdY43pqlRXkferelTmCJCqBbxfM+9L5aa1QFyOrzpBgcpZvZCf6
BLXEkbSg+crYSG41HxiTV5HEqeWYqHWSP44LjqKHtu6LMSgN9uJj0+vV180gzuBgaIl5L1Q7mRdT
W3sNc7vBdOLZGNzhkvJK9bd+tXGfRwangHXR+Z3KPkq/G4aCPG82QBL2Ydkfhv61YA0tRJN827A/
NehzQ/o0sl0qLtnpzeobzHEIoA3LPJ9WIvhkZ2k4JZIt6FGg846N58ra222desYPc7uzTyCoaf6H
qh/hPOcwokOZVqK8T6y10E6FnWXuwZsbCsCtdpzmVqRmNR+GEvkPI2HdHexR6zC/MRiAAs97gEG/
ZgmBFRls//BtaIiLapmwJntO+iEqkgqjuuj7/pT2jeaeRxZs31qDMP9bUbZu+2BU69g/MpoY+qMw
m/7TL4eti63aSJIgW6ZVvygWYAmHtjJqnt2sXxzGyY2zhittVX6Refnqf2S1QucbzVU0d1tuFkac
4SazX2GED+Wd4en59GjnFNEZ4nCF9XYlN7EiX6oDbu/1baOmo9Pwaww8yEgSGZOQUWe+aePB2FJz
uEp6iRFZs0Hcp7gk5dFYRY5iNtMoBlrXjDdtrzPj60oixwItd90kEJ5i6Qw2N//IUnIzXkizN0wK
9TxjTXpwrGsuWrmBoWZ9IQC6J7+QP13cU2QlrAmk5gRpOk08/UxAtemwfryuLIQ7hvXmFZ5HM203
JA8XusOsU9FKF4z7W++jTWB9oxKMVoOXq9FyaqyKRH/uueXanVmHwm9lYc/FqPhB8bKqfX+AMLht
tbp3F9rsk9ttBStcU5few9812AV3knoLHFFtA8kPzfbG8dgBs/clU5rc7ZNDMpNdElQm7+vBzKT7
mi3sknI+Wazi+sOi2cFk6vknY4K5PbZzhU8eQFb/opRZsHiaNWxqrO3avHWi1b/yv3anCqHSGHGq
hZ9x6kxuK3JMPO9ElB6WOZzU7ALYDru33pSsXdgT+PzYVA3aSZlP5nf81i4tUbro2Hqdts/CknU0
zIpuxo2f9mVThVI6G5PBXZxwamsuj4WuMSKSU9G/rg2Vc6izCz3gIa7xbOyQxI8xU/qPPEnYHGoy
VgrivMwpXC1tntgFbpzZCXxaj9+5ev9WX/9/1rTftj/qx7H/8WO8/mj/LAL830j23efp/7p3f4Lr
8lPnToDkP3p3TcDuJV4TKwW3CZ22zpD79+YdNs8vWM3Iyif70yHNkbH0754yTdi/7P80+h7TaGd3
j/1X964ZeNEc0yZJBrqvu6MF/532/Ve4wH9370B9yRvlHvVs0+BO1s29u/9DGodbcBXLTNnPymv8
K2tshrOfV1pU5w5eyVLNJwNn5ZMFjCbF+uo3Jw5AdYYLs++QzKxCjptg3VP0W/yHt/F/cE78PP/n
J3PY9CEGCtQ1mUM2v+dPP1mlWj1NM218ThhdRMnI5nTndOKuc2Y4OICvD3/9evvg/ad3Yn89Pg78
fabJy//JJSFBsc7bms7PzHmmuFwofap8+Ltsxl8Tuv78MntSmMVv5BEo+6c3XCZtwQqAnJ9beD5x
rfkNNnPpacdE+suDN230h6yNXFWGw+6RO8yh1vXT3V//rvt799MPARqKJtMBjkMmwD85fbIitwa2
xZqXul7W0zCuKaF8dIgeVdUXzWoFCf1Jcm90jX7fW4kZ/fXL//ObgGUSUQt3BPhYHCl/chppFokU
omHpuB79JUwa9ukmg3VUFprFTWO7pEjYuXHJUq66yZX1ynn3d/Tff/q4acJ1IlXwOXkcxeb+53/4
4rMzoG1DmY7IqdxTfmUMEXGBzt8Ew+y/yM9vNK/C8+saPGd7TObPr6Ioljoh1fjSOWZ/NjLGJDqd
wbFnU+NvXkrsQtvPrwV7ZtcJ+WUM8zf/6B9+o62dWR6y1vU/2TuP3brZdEvfSuOMuoFmgTkMetAM
O+8tbYWtMCEsWWLOmVffD10nWLKPBR+gBw008KNQVfYviuTHL7zvWs+6KFo6b+c5ENDA+coW0561
62UtRFFchtIj7utHfaCfJ0QtMklWcRmngZLqXySOfCwM8gUtgSYKI23JPJZk7RNOSDWyKs66erjo
ivDcUT/0aK9v4lE7j6kAaAWxwJ+H1a8P2+L7hbWmAjcj1OLTpyWbHMH1Mp0uxRi3NKN1yw1kIvXC
LDK+GMG/XAoVFdkKKorgpeRpfRo9baVBIyHu70LyAJLBSDXc2UIJN6qN/MVdfZQn8RgXWbGK/pjr
UUL7LE/KyyouQ3/oLh3VrNVoWMLO7/Ta8WtNuymg0XiSAcRHKDLF+8vnuVzZJDsDKBqcy8+BJ3Hb
haWa1OMlQy29kdpOcPWmSFeqRk/rz5f6ZbLnUhpRZxrsZ5JBPidQjhgQI7xc48VX/YPRJI9ST4ll
NCLFDhvl5c8X+2VgcjHWTg5GiPvQli0f0k8figFBI8UN010Sap6L6hbMSUIi8qacsvIwR0K27zgi
fTFkfnNViSI9Kz4zN4X85RH8dNV6npOJrrt4mZPMf0mG/FXBMLdWIjCoQtcoYGkE5f3Pd7oMww9T
ApsLjRdogBmQUbB/+iL4LdS+tyrxQqupBz3nJ+TVFenmr6+CZpTNCJJ5cFSfcaEL6Aq8qj9f9Ca0
vFBr2OAro//F+iz9Zozw3AApslPReIRss35+gDg0lL7Uev0Sl+YRUiiKNdRrbXmdRt2hh3SsPLW0
oq14E6YXLH4e1tLN2E5AaNg6jJc/3/RvZoBll0ALhb2Yyv7t429T4UQi7zPTL2aNHihC0IkES57z
/8pdw91mmUQJKRG1+PE6U2IMcz+1+iUMXTnaomZQ9tHRvB1UTznzEORt9Tpz8vuOhta3vph7fneT
P1/805dSSAYh4pwGL7l1VLuDYZyC8IvQ1F8vIcuEizFAaSGxcH26BJiSXEzRhz8oI/6BlIS7VZYY
KJ5SLfnrccog5cNnTykBFqfx9WEACdT81DDprEs16IOXyPR8dAqAXzwz5ROUjQlbJl0V1jcjg937
L2BlLMm4M0TrYlKwoFqTFu1bMKQ5oQgxcDOAvXVMY1/Lk23ZtuF7ZQYjL1Chk4w6QFWfxC6zME35
OpG7haDm3zMth7mStxJ0El8Nq8DBtBsh59NSzvJzxTHYMZV22qtl1V/X9H4m29RbN5oo37tDhxR+
E0QVw6RRwSTYSh+iWSyiv0X6/vPWFfaWMnpjVshPT1iTkiqYlcG45E1aeFT/kIeWzfDFYvHr9pEn
zLy97Nc5wGCw+fgic9DFtWw21mXymTcTX1pEW21hyDvZioatMpnlbOMm9TuvG8T5OvYTsOtSk2Zf
IPh+nZLU5XxGuDu/jIoL6OMvMgumAepSCC5Yli1oOzQtZTFJNsJQ5F4SIsz986Tz63wOUuNHDiQL
MjnNy+/z0xpSqHOVSXWbXMQ6SFzAN0vJMfmKVfrL6WBJFOTH65wuDcTKnz5JGY8y5IUmuYSs1Zjt
lFJbxRNaqGTotes86Ot9kEMXUqpRtqcgKL+YEn57/eVQajLjWfqPheCnuwSvgpLByFHaqVp0GjME
xYIY6JuoYJ+j09xzB2hcIDIKJOogc774gH9kbH9cNbl/vLekmXB5U/90/2M6mAKVF1JFQpiRorBm
hQWqBbbKG5WpvCNOMsJVBWuwU9g66Hi3NyAzvwpw+c3LJuNO0dlDs7qCRP74smF9FK3i8xrMiXJm
b3amJ5Xz9PdDinQYULtsc5iyfqQz/fSwhznA62gwpCBIZl4DcGlXIj37Inv6t/fClGuxcJOF9uOL
/ukq6ZDhwDWT5IJxV0IGHkIJWvhKf/485OXD//Tm2M4tLW5xcePpnxZlYipbv0dxe4nAYTW06OLk
rRUSJLgp7VQqYkMVHtPMyu6pZIuvNCsjh4Pu6AHLejeMsX83xA6e1zgYFoNuzqd3KYE6o47KnCAx
r+n0Ron23PiJ5Pi9VJX2n+/gN0OfGwDludzBckL/+M7lMcADCFXqki1Ouc7gAydJMbAb2uJ2NxEM
IPjFS5bL57KfOvfPF//1BMlo1xbFCPtF3tTnE1uRNSmpAHV8ydNa8zoSNlGmktRn+WrvJaUUrydl
NDZz0eVH4mDlddH7083oixFwMD/8YnL93ZghEwfuuK4D/P38LHSKPdaQ5fHFSkVj24gR7qBQzdd/
vunlif4yZBZ9zXIdqmqftsj90vpo+zm6zOaQOD7Eq1VE1umW5E8O0cXXhqDls/14QWNZLJZMJvGH
HefjK8aGUjNE62bRET+VBhSQIpTpeUv6tJ1HRX+U2v6xV5vA7cHjb6UOJtMo9s1eqZF0/vnmf1lJ
Kb2IbLzYXS4xQKRJf/xlwigzUvIR20tATm+FPLltdpyPSCeB17Nm1DcPPLh8pQdqFkCgDC4AUr/K
9P6lCLn8FizjsCwpyHDM/TTqK/h7aPeMdqkU4ApJq/aBXWmwHcSi8wZM9DilqGaodYb+W0vSl7ZT
pju4Ym+5lV0XU3sDkcv6okb2I177pxfF/L+UMFQ+BGoqbDWUj89GKgYzz0y/fzRY4g8B1JdHvWmQ
afpLTINdG2YGPAx2HsK/YdKOATKgR0TgKryhmIYJhhwlPVV55z+HUis2HDRT7agbwG5smveNiswJ
3B7u7166y9RxQjE5hYRS6jN9Gnbe4qMcwOSw0S3kd5VVSMhCqe1cN0MjnamwZYjAlUi9k5sSO5yi
VaLg1PQQngOI368Fy+hdmhUxnZ+5yfmUOZ2hQC/nGJ03fd6bfhDy5xzV5mUyrRGGb1fQvQQVhg9U
AmL8TYZSEmMkSKx9Mer5kZ1r8IqnJ2dq1eTiRZmn4q6QQuV7awiKQpZTJr8ovYnWXtZHFRRSUJ3V
WWyRQSNGEO2yFNnIzoylQ9Qq4WtJrEQGO4U9uaJ18NIqy6rvhKagJZ7F5QL7oO+OLATsw5OYZ/+a
QP3/uxb/wnf001Tgfmu//bc34CftdPqWvf2vfzl+e/1W/Lf/fvO/vf/xwQ2//Fv/pjtU/rHEuVFw
UqhaUKn9t9aFJCn/0CDs6WwYRNaJpd/xr50LWf4HpSAqqgRSSxQ6lj3Lv8oO+SOJBZnsCoX5nGld
/qu+xfLx/cfHKXAVTnDsJJZF46eNRJCMZklvGjtvr3q+dUoK5X5UjkMQ4TC+9jVM8f4D2rRh3+aH
xFKefnpK1/+8wM92zh/ZSb+77qfJAABV08pN0e/7aQXMNpVuxaE45cG9FJobsZKdK3YH3/y0dHUg
HY0xboxiBz+jU2+qdpPyF8TUdPT5TWQz0qW5Z9EuLfQrEowQg5gbwyrWaM67BLlRsO9Uzi/jy59/
d3rH/8lDW5aknx6aYXV9Rou53yfRdukOai9p9CwpHp5bJ86ftHFV4daR3o3x1L9K+iakfTlci/GE
GexkTdeDVZMscRKeohf+V4avpZg3s3yQ5MOxFXZVdmuA9qQByuFdVnaYvKAv5w2u+V3xXL0n6uTi
xw23xabZ5Mf8mUAPTFEr0a1W9Xra+J7mli72IW90oXLa2gHthh14qKNdhFcOfi0PQqz9QiPfbjzA
BeEhJmcHM49X+A8kEcJFWsnpnTycxnATV1tfetLLU5re5+MuW6Rs90lFo1v0hvTBIpsgaTrgLyld
Z/QICPauxHJlBtihXNDez41uFzuSC7Xoqgzt6kaA+d9sdNhbBf+stEZc+f6pnfC/AuXlbyjnZLqq
UtTqdHI3KS1qzGO5DRbNlRodoukqrndqdRiyk0orIN8l00bRNlK50cMNpdWxv666KzPYSdVa7LdK
/13Hpyjjz+83WbFK+IczkDbdhAMOrdihqpBtRNUrX0K3u2+UtZbchPMRPDYicARaHtZc7aYZnKCw
S29Et3IR1KOOM6udXBWlB1KCeiXtwDdIYAcqbNPR06DrNsag/pv6Kr52io0rMEfTDlcZxo5gS6Bn
FjCyI91AQgZLYJeVo78W/pX5oobpU77mJGw3+lZAGXkbPY4y7g5LehggboG+b/z11Nw12WJ5xIMz
VNhHcCHz2oVjRJp2sc8SHxfCN5xBnOjqNZJ6nhMVdcOlOw85SYGQkm4UY5/nrnKZ+Q9QfvEKD4q2
jaYLEmBbSU66vmutS9OvqpW86r1mq3jpLr23NvJOW1krbSV6lqv7jkjc9EsefbFl/VSj/I9paTmY
/PSFjYgPwta0ur1wm177u2onbcIr5aQdlV1+Gk/EKx6l6+yLc/KPGuPvJqPlO//pavFYo/RJuFp+
6C7Vqb4eb4vn8DZYa158gh3xNN3mXn00T8V/8Yqfo1/kyUjnITS7vXQl7vydfpm31Tq8So76wbzS
dulJPOgb+cE8KXd/nrQk8Udm6G/uUv10mOvTAbYiguW9coWqlmhPzGENtt4HVIO7cavv0ruxsEPa
tJdpJ22rje7Nq2TDJ7AD/LTj/1thOts2u/xgvSqrnizY9qpcRfv8OoocLV2lzSb0j61lg1kA0wH7
IXCrhTKwktG2yl6AVyJ3IlzXkwNrrso8bFE4pArEn0fOh90LtrXhHI3uwpukxjy5HdYbT/J0ezZw
fjqHU7E6G816TFbdtNVaB0TfAdsajKnx0PZnsXbEalW2a03fSKieT9aw95sDZkEDTxYGofcpdwVu
+4I6cnofM2eGW1rY+vuCvkSLuc7O4lHkaIqd6lt1U52s/R3AJ1BtOPQkRy6c5NhuGpyTqd091oE9
XU+C7aOQxpaLnWYXbLnAFcxIBLJeXDmmW2prcFUYLlWmEox9mJexyMjYGndd9WYx+xblu/WYNK9p
+dQqFzl/D8RtbWzMeDO+ysdhLzwlgoN7BPFevM70XRlsEPjWb+JLfFS20XuD4QU56WvwMj/Rnutj
vDF29jJei+fLYiMs9mPy3HcOvvWacBkdBYwL6xIVnJ9uRNIGfLtsUSnbzfviFn2NTpMXbYJNdVGq
s6Uu64ji8JJw6u2nPXqb4UG/EW/Ec7oN75THzkMvuwr5JNNjsUHizEfUut/Zs7r6KnGDK+uapy8N
TI8rqwXm4fSMFdktmXvJD94qbrpK1vlGO9Ye7j1nXsnnYbIpwXpstb3kRB1XdMoDhrWVdQWt/3of
uLFdO5BgbA56XB555zZ9rDzrqrvohC9ENiZOoG/ecGTR2xqev8IIueMWy61lA7+AO4Pq+S0GHfMw
XUmn4LlJ1q11DhTm5AtpoHZwl+MyKzg5YD2Y8hfxjYTTm/KpfmIQQPWpEviF6xpgXbPBgqh6DE/N
w5RB5MG7uMrRx96ne10QkNltzXzd3ml14IRXUjXZxb1m2Pyr/AAdo+ZgSzfidGuipTqL1yY+uxys
1kq5wUJ8xppx0s7Vo3SersyD4DFDe8pB9jB3OpPb2gi+7DvdCTbFjfBorLTD8jAFJ3T83XO7tfjb
8apycjdfQbY8Ag2xnzDNr7o7fUXB25s21eppdF6xqK6mQ/I9bli62m/RdXryb7tHHIuYIDQwz9fJ
riKulJ+GbHQ371iz3NDBGKZ+S+DgRm4MBrFy5dGhPi29wBTNXdFLcArr+94COg6skYVfrMC6s72g
3nfDuBtZgyMvh2TD8LKtVb7q93xt6nfM2cUjbgYj35t48NkpYp+eHVSH+qq5BaDkg7pZJ3yyrrAu
DnyJ8zo7ZIs3kFS6g+YJp+AcCZfi2Vi1hx6XX4et0B3eB+gM1nZi4MtHoV83ykocOfatRqDfZFA2
TvKsesEG5PwqZrekb6UH6UHZqF67RUkPpaPZSqvuNG+7U3XSd9lF2M/Xw7l/peYw1psmdOrK5Yts
kBkzkitAm3b8Gpdudl4c/QGNZZvMvMp0A0ALIix6O+rdyDqYyZ6D+QBOfDxrCprB/dxeywr+UaeS
AaVrHGFpiF3702mcvHk9St5AbfEhv032wb49NMmuKC+yRA3kxUqedeHBeIQ69NQAekS950di6IiF
3dwF0zt67jz24vv0nI7tXZOnL0ZeeG2AmNMG2MdMOWziI/ZvNqghNSvTg1mLAo5uWfhdeOzv+mvr
oU/LjAZL9Qz79GBYK73EMpvIpLjgnsFFWL1lb+aTcSNfi9cTDOTR7tjvpbb/2n4LnqA3nIPHarhO
ByADeu/JY+WMJc5V9oSy11XVJm0dP3oO0rWWU+Nkm1/asKGL6F6tt2GyTXMXKKJd3+QCeJ9b8w3E
N2K8HtyVk/SH7tReqU/6LZucbnpUBX1rQMMmWGUr1aSoMEcgdZ2+RdFV36+DfmthqA1W6k3xPfZx
c27gupS35kXsX5Lm+wSJ6jG7tI/qWWTE4QrFbczubQd1w3qROxdrScHz4RNHZliGTtlf5g6r7yoi
FaHiGbL7LH0sWOOhZCuMTfJoNd9R62qJq5Yu/CiQMUjFw/sy7T3aVnb7oLrGUQMUhJCfaZtJVnOq
aK1bN5m0yv290l5X0qpUrjqEKaJX79k9k2GhH9RNclXdotLEzH3RQhASblo5MK3yiWwdt0c+i2U8
9uDeEnEwshENPLXfQ3nIM48+6NjfzxkjLHLEJ1Y3bs0/qK519l+D7yFlF7IoLmV+PWVPOuDXsFvB
lIRi06sQvdjj4or1hmAtKviiYRFQALGzNzIaoFRp0s1snbV2T6maeY53Gr/3BJxdy4f2PDH2SogY
3xRln/qHTH2xVNvnAKhtG3PH2U6q76M6d6CNglXYoCNNqWpQ+B5RPLmatFfi/Zi+SCEIKwIyOhgA
ue6EyQXLi62P3yP/jmWTyueuXQlX04W58QzLuuGrF/ZKd9K6U3JWvegGau1V+agUz+ljD23tIbot
ruBZY/KS2gsoxGLbuOON9HzNnOTBSryP3KLyCAYCWJoCauMz2+SJh1BXA6VENQtTgLUxB8zKyIPy
wZ2khy7O9wE1aKTtjridWPXWs0fURAMFdDO9BMVZvtXAG2KdCjmeULDqbiFo6UgBHqSjeFddw8ko
Z2S8HqcOrG4cLsfz8KpMTBM2g66KvD7dYm2unW7FgExeId4cYiDqD8aduYJVpDnxGooc4fJUypLb
9hlJeiSuKM9b5d5Q7+pyH6mOBYI58/D/NJt4k7nViwpl4Z5cCXPf3ebn9E0onPHICA9MzDc2/6V4
id7jw/iEZzDHCnMfHpIH/1TkFNtsTNwS4aexPX+vHiz2ZIsBf9nYyPKmMqA6w4PBZGLjZIAfBZLK
kUXnf0YTSXEFyQz7yI8HqnqU3Tplo5vxGemVo96HWLUCO3nTY9eCaSme4uYoUDH0d0QKsMm9oGrW
2OWsBqF3CCAGK+OK4rAua8FWhSdSQ7o09YYuO0Lm9zhOW9LjUON8Lt5/bL//LxTITt/6KH8v/h8Q
9EpLW+g/F/Qei/lb9hJV3duHytjyL/2zMqaK/6AxCfOR/oxiUMSnaP5PUa8iUv6SJVKVYTZINBH5
k3/X9Ir/ACtpisRX60Tr0dT799KYIOv/MLHkylTTFIKEiRn8m9rYR0UFP0ahMKct/Ut0aUtg8MfT
oUisFyxwlIajKAn47QrtkGFBOS+hX7n906P5TT3sY/fkn9eS0DJRYyGtWvwsucM5ZPUNxBrbtHq/
R5NmYvoNRkq7Dak5e8VMgq9aZB/bQj8uadJBpLxIw5038OlYqCVmFsdyxWelD61LCrjg5aBlt399
YyTQW/T1cVyjF/l0xE7heVa+xooTBlYebg1N0oESmFq3CuXcZBev5ajv/3zN37y4Rexn0esCQcpw
+PjiwhTfidYaNBg6ovgCdYIClIZzTNnG6IL1ny/2mzfHxUD6LSgyBeHWx4vFvlJJcsKi1jeg0ZXc
0r6rtEc3ldCXBEvXlvXFUFney38c4xd9z+IUNwiWZJjw/Sytz5+KFgxIETkMwPN+CPdiM72MaKH3
XaddcEhbhyzXYWA2XzS4Pg+W5aJobbgish+0Y5++hbD1x0InHwCypMQknOls99Mi/WKw/HoV8mlF
Q0Ux8UP68+nW+qokTlFkdccd0oMVLqNj1RhflG8/jw4FUSui+EW1iL0VGsDH5zdOuTmXdTnZpcbG
Agb7RO6dztoudV9F4v7mUga65cWAAA8VUcDHS+G/icN4AHwZB4k4OzSRIIJEyjQ8knrSfSX0X0ba
x4GBlYH5iqySRUL4WUQzQEIh7QEHj0AoBlSkyX8Iy757qMGAHjMixYi3i0fxi4/t8/jncZo6DQS6
FDxU9bOUJmj1qipNADqppLfnyJ/HfWxa+UEpSwCsUw7Y5s8f3G8GCeoK+mJMkyJT/PLnP43/Eduw
KWYFpW2/Mj0rUvyNaUxf8SZ/f5UlrJv5Uf7ls45AjY5RhvxJkUtosJi43NFS/L9/eIttBckTKizW
OvnjvcAXN8IZQDwHCBn0QaIJJ5/onZ0cGdV72OXV9Z+f3a9zB4HGGEHoG3Fj6K4/Xm9CgoghmRK+
pgAmxgcNNseq7KLtHstMIhq6blHvS18I2H/zGdD5xQxC91dkIfj0xWGXkbM6h8tPLKPh1Z1WrAok
LhtfmLv7P9/gL69tmaPQtYK8MKF1GMuv8tPgqPRS6Ej8VG3DVJojopx4nYPK+NshiGAd9CS+CzJj
F9D1x6vMAjk5qpSBRpiiKVsyP0cXCaJ0+5c3s8xSNAAZ5azQlvXpZmKY9RapDoo96SW1StTBrNCU
BP7yKhYbD3Rq0rJA68Zirfr5kaHMx8erMsitKhZcufdDqi6c5v58lV/GAF8sLdDFw8FOiqf38SoT
BM/eNDNejGoKu3oJlgLJMjqx3sSrP1/qlzHw41IWsjc2VLL8Q5b20xgQxyCahpgjSK2FCv2/rIP0
NpWR8VWS9TJ9f5hwLbRei02CuRbly2eBao2UrCDViIzFUvcl5vSpNTYklDaCIxsTySetPFHy1isD
bCe4Dcix5hCb41/fr87mg3GPHIxXaHx6tHyvShxE0EzjsR+D3eSXlrhG1VAW3p8f7K/vUJcREjJ7
sFHlOp++YzBUWVDDU4dyVlBWtDi4zd3cwRAo5bs/X+rXd0hQGVxXdHsSu5zPehp9lrSqzkYT7OBc
XhmIdzdFAsLsr6+CHpBDhsFVmOs/fWBTHuiDklJ/iM088IqEokXewTr781Uw2X0aKCZnGJEzhMHO
lp2N+amrpUVxPIOfCRyax8AgUtavxhOHsPpumK1fPwkNiZYAViv2py4Znb5u2FXtq8E6aJIwv9Xr
xqAjPCIw9GpBoJJYyyP8aNnPEpE0hWz+bmi9AjcunpL6DdMqebKqrzYZqYqNWN9ib+6Nlc9qTKmd
TCdwLlIgJfVOHP0ZNFgDuyONoGn2Ruvbk9RPFKqHIkxU68QkHUzmFoCoFZ3jcFQRBZB6jKuO9azq
z9pIgIUd88eqN+d5J0ETwhBlSySMkLkDqsUCRK5NBqK3uA73XdyUVKcKca0UfZI5FXdXXhHnIhgg
h4YpPYpNZtAQwPm2MM90H3fCVLTWJoksKb+eLa2YtmMzzclZIMGxWkmNMI4H9tvTIoIxOiQ4+RCX
FnyZgVhYW5VknzU10cigakc5wu7TjPC0w6Y1VUeZNUE9J5lG6lIi+9U5lmbJAnQ5MydqqK5nO2nY
XJGkaiLg7bRGzhEU+aTKFdA2lHvsgeEcOOVIxsw3pK4QBEAgIePBVU5viRi2LsNLT6LsplZ7vMoI
Ugv6APoQPCfxQIZgVI9y4majFN2LIdmHW9MqBdmFWENvt5brIro2plAHmypTJSpm4ma2fW0o73PT
j6KbKuVsBXZqLLregRTU2m2AApFS4HfhmYAzwq0zIyRZTS+SFOZrxk8/h0IfEcGT6VTjlAyrmxOm
+jjYepel7SkJRd3a5aWcXhNUo+h3MIyaads0cJbwsavZYGVe3QexGgAvxP9HaBPCKOEFdHFHAPWs
iGNzqmM1q/dDJGiKVwpxX3+Psmne1ijLfUcp0yalVJdxMFOZq2E8yZEuU5InpLi+Lduqi16I/SgV
0udz0awtT1NKcm82iQ5uJXAbvxDhH+ZZFRhLWkBqwaaSq0Dsv1tKIbYH1azS5o28oLrMHSshIJpC
76RIJzEzSVFryGsbvb7WpWrDLwGTRzRzbe1bRnRtZmL1LjQ6xlWrIJhmHxClBMuYDXZWUH8VpFbl
yKco/SvRLDFvtasFS9ha46z3L2Cw5XwddFbaurJVJbItJFqmw+eN28G14jrWbFgCgenUuS6M27qP
UgNaZIQXf0wVgz5Wa/XWcWzDsoE2nBXfzcXOvg5bvuHXrFFCsjlJBdy3pABPh3T0hXQ1mGVvbpUw
IZd34uMBTRxq/akdlCDYj53ZpjeWEiXSerHhC0uqICnWkhLCPZ5DDP/4Xny4xhIFt9JLYiBJXqUk
mbkmzTcrHWZSVrAR5AYgmcmi16kXvk7I3oDwLS1EMlf4kaqnNqi+7cYIwwQq7dgXG6gsCqV6RezI
f2rKynfMuA9AFTdG8jaTb8kGOExlmnJZoUobrRvy4UlLSDnehpx4rA25E5myL5ssUK87Kxj0h7aF
EMazsrRuq5sgUdZtE/SEkmVhjUABP+xDpbXREcSIEHhyGhdvokQ26TEsK5hWcwsYxEv8siipWatm
eluBA+LoBEZoeUHd8E3trRahDDGwd+hHIQDnNTGdTsLnf4KaNVBflcxo2hgEwaHza1QaQbHOgX8z
JPDB3LwJqbhbfI2PsPcRygiAxc8NITfAxHBunpIpqW6Z+AGjkuYnBGtF7pk18rxB5xdmRNDSMQBr
LwfmWBPT7GvNajbNuLwiC0EkZUJo9WbVRDWExAjBp+mVhAwREJWPQFdUqYTrjYOz9h8DdjUc3QtE
/gcF22p9kgYr2hbMF+qGyKI4diZDjvKnNujCGKrKbD3ppC+qDrbNQX+vqimELCXBGKKCH9a4RKZw
kN2qMzPhoFdklrnIgHC+zoNEDwwWQ2ch0oLFaIttXnWeKnfttKLoLc10/lujd8pGQcEO7QSeWiAW
LYRdvhakBuQp0STo8rHdVQAbaNeQHZp5JpGO8bYSRZ9MojSN5fu2rWtK4GQNWTuRpZxCODJn0r8o
CrFH0QnhgiNM4QaLEr0xprVKPOqFEaw6UrJoB/Zw3VZl5EMACY1CNZ4BM/UWQcyZmEAkD4hk401C
A8dqTFGinGbuZAg6sKalOkWxo8EFAnRWq8Hj5EuU0oiIX5AaUg9haAb4RtzeMBDRGYwyOJNZKtkU
lpZevxVC7dceJD4cRwwo4rAmSxkQMDV0kiG4yRUa+0QLVi1rwDP+o+E2liIV5hrcuBIETC1clYIP
jksuY3jAaWoEgHXj3op3aSILtTtZQgR9qVDreEVWayW7fTUmKuxOI36XM7nOyCKVBgOcSDa9IAbE
IR+rymB6SQ0Zz6OAbgpIvaTGdK1SAs0liykUUzErAQhFcs95tS+JGeyANckOk67lMyP3+gNJTGGO
7pvwOErqZHPZxZJ06RhFNJ2p+k1YPRoiytjECKW5KvQ43bephmJZJ1/4Ysw9SLqskTiYNgHZj67S
A4lx0DUNs2uURXsO8YAa/D6hBlItiTWkVwb+HZIqEguJSTpDd22GhBMn5pziEYyTxCefzwog6aqm
CT1olfI9NOqcBXBQKGs1fU4LzWQlkMHb9BUC4JnFwK3NGCBINCf5t8UDhnSboPi73rSwQhapXO1q
Ec6XIwnxkHp6HhueEfSNcVIaaaaTb5mjyQaJLhxFksC3ANCR1EDLyEjilTyVfnUd+GIVXE1hWlpO
G5hge+067vthX+XxrHgC83vkGGJehMckSTEKkdwej7cy1DONtq2qxSc1Vud+nahtPG5mtPLIvMNJ
lwA3J1ayL9lLtHd5bMkZXxqJ9NEOjBZJWfRbGuT1dqH5ozgjZYlMdVuQfNkGBxm6ufZaD2wVWF/l
yoCAVv8zeA+Fq5o4paCo5TPbFhkj3tw0lR1Xg++7Kjl6G7o1iHV6FJwAiQIBhlsJZAwJCIdD5D55
1+D7KfJ+dFROgo+VMAXdrk5NEFKLjJqqcGFMZ7OLKsuNOktCIyAAXlvVYMQmdzaDqHAp/ICSZtOl
9HZYxTKPv+IReLwZbdc2StOsO7VNzyJJQkBtam1+KELCxdmDV13lBnWt3tTZ0O80uJSRgwS3OwS+
osZOMNV6S/qNTuvVLxraQQORwP0jtDflkfxikeEmW520QuWfQxYUs6Rd9dHUBh5/b5bJMm5JRAj0
79T6EQOS4do1ziQq1XWI5ten+FKXJRMgSyNxH7lwEmsRYkLWAMwjQWCiRN5TUwi8RoriR7AdzCCC
4GcTcB02ifRWI/qTmRR332oW9cHpKgG8fy8TSeXUqT88VLGJ8jUYZADjpVTqd0080+giuLIj8yVN
AADiuUWFwMa17r1JNut+A3U3xeAzV/mdJsiKAMpd0NoV2z7jmoYvMGUlTYkhBPwTP8pyBKHc1PpR
sZdU0I2el/7E1WnO2FU3mjfSAGLNVbM4rVxY2HhgQuLR39JWpjUXTCWfYVzFgLK6uCMkOVDwLTTd
hOA+qSmZEnBviWD3tOE9N6fygeQsfaP6PnspMYEdSqsuLxonEJLmQEQ836pWC4CqxLaFPpbFFEHt
vjPITdA5Dn2DsUc8Za6OmScHcap7Y6qF1yMzXXlvRXWlO2MIJISuNk5ht7JUaUUoriis6lBPdJIQ
5ix38F4B0YuLnDyvXoZ+TgBCPJ/BUAe0pllMD4aAQ3wXEplzD6zREO9Lc+Gg1nXSX82VqlyPTUeD
3AxV4SaKrXBhVPf6ijjY7gAGRoWUrU2VyaxWFi9qHhTXfceRkS12knIYlvHIOWoX+hOvP6drynJA
mqOsdvG4jXUOGmdqHsNbUOX5e1r2muZm/4e9M1mOG0nz/KuM1bmRBseOsek5xB7BLbiK5AVGSiL2
xR1wbO80TzEv1j9IVd2SqktleZjDmNUlzTKVVAQjAMf3/Vej5elJypWlNiEdy28j+bhElXaq6iB6
hRsA+Jgz9wdhUYRWRadSTzo6peyk+BPzyYperIC18naKiCbjDTqFOe5qkWu0yk4/dGiJqcdGwofD
kNSvpDIK7kmjMVvkhlXX0xDW9hzyq1KN8+Pgc3eR81m5/U43dtFuhs51n+M26x8cNkEi71lC7Y2Y
K0QpUmcT9Hk3BsiUDNFfjDMzO2UMM1sIN2vKNWdqL5nGrUUv5lclDfwgS5ji2yhb/SWTXUIDY8hD
h8vUoNmqMSRJmnZJPcqKE6O6cL0oSXYl3h5kJ1XpRdtCtQzAc2nZT3VqY/rPOLw5awuz3Id+oQ9Z
RerYVhajeV05NsXdpdHAOvsM6l/o8azDvY/Z47lxCzvZdB3d3XlD8s/as+bw2R1pJjlbuTeQYYuV
ym3edcoeh8cEjuw119MktrkxyGmbjEze9BxryPRGhbiYezhQssh8dFcRwW39jhbq2bkofe0+OOQg
jniNjEWR3QMmhLcGaEZ2Ufn4azeenxt0MPStuQePlZ/F5NKSMXhkl9JpqalBdkQ+osfxBPM4wWJx
g6Spsaxt347uwR3mYoknS5EqGMTwPsyzoV9jL2yXKk9TPBOx6V1RzUumvkw7hMbp4PVPQ0qQMfeG
KRHJcfE7K9BT+ugC3Vg1TexAaCvQ4abbSJUh+ZEteT4rr+irz2XYzxx8kLT4y91soDSNHJ+TXdV6
3E5J6Ddr5s8SiZCu9ZsxJCq9HNwaBVo2Bb7aw36SMMekoe9UW6bkpBkBEmLRlgiea2mEPOMlPVpd
SrHCXPXIcwh1NNI9qN+SxKYDH4nCPBAk7JNuDBQB7rxyDVPI6zpNw6VWtvD8y74U8TN3AJqK1Gsa
Ut3c0nowqItHAtIz6yI+8pbRjcK1i7TU44jj2MiemPgm5s+ER+ia7lXufTn4OZptpyoLTJJi6SlC
C40CVjvqs1/HqO4IrkERn/mUFe1HHtXNhuuS05COy1hsqdCl4bYgvg7/Ax27r3LglEGT5iwJyuZc
PBoymG+iLB6/qpLQeyZTEgNPQ9P3FOsaFO2RVuunHzOV42joGY1JSRFph2mymxPo6V6J4hAo3VX7
AF8JPT4i0PaOpdc0X0uS7BF/0LcjtwrP0/soU44dXSbiXETpUB8JC1IvRD7TTCL6VAVqhSF0orXE
mILRKu+TSTvcX1JP2X5omEj0tdkElLziO7DEpp5ZVD+DG2Tlq5l5vVjHSrTdvo1pZiaLOWNVf8iZ
4iTPvcHyjOfCIZTyHk7RJ6Euauac+zRxzaK9w1TmIsPyRvgWmQ9pcxVEHjrBMTdIHqxGQvA5u52d
8olRWKe+l17mcxB9dWVffjDb6peGZDzrEynNuvjIRobvneczQSPxry1xnFpKIe6TJG7k3iqCLnnw
OrhqQACZferi7q7KJ/L93J78VhJ81YVdNcy6mVGxFbnJJmpoKeRzfm1LcUmm501VOx9h1eTUnvlf
qsIaX7IwaGlCjcO95w+ndpk4jUbsg3Ls1rkYLOdzHDhTcvFvDbdSRIl8tUqUIapN36bGmfBmu926
VqZ5Rjb0qa0zo+1eQCVcNhmaqXjf7eDe/FtQj8Qps/2xn1cx6fvk6vbwRJm+CbUt7lnMBDJbUlCx
sdPKc27CmlhO5qz88fdQ6t8BqYTnQIhgjSLBw3bNX8j2KiRSdso9RNd82usIhBLpYEQWs0m39u9f
6lcEmr0Q2gUKCXafvMFfsxHc0R67ucEnIow0v4qZuTdON41/kvHmVWBEMG0uWhYENb9g9y2xF11N
iTVBnr46sQNVl+ha7H/yKr848QPByxDpBJIOMUY2iPiViI475Vhda6CfM+gWVDlPnVXUO5XcEhI0
XaedE1xXho3mdOqVex03CoVfwGPvw/Rs5p/ff7b/3deIiQ3UfWE9Hf+Xt9O7kSMMg6+RaVmvh84P
14ZJA1sl6SH89lL/D4RX/7/lKS5f4j9WX/GAbvVb9faT9oqf+C69sshMJDZu4dExJjLH2n+TXomQ
mgR8xERXoJyBmeVP/lN65f/B/Wc5IXZ5fPXoKH6SXqGCQXTDD/mIENw/F6doOz/ffy4RVtQ1CEAz
24OaQej1M2E4BF1Mrzbrp6vmscfAoNr83UhypgOnEIO5Bo2M6TbARBzcGJNZU9MWum2gzwPZq+nG
ZavkgSEY9jcxH4J5lZZLwjfoYRwtzZqhu01Kq2Dr03EOgtS1TNgBCEz36I8wmUd7VvGnFO9Me/CI
s42uwiEu3syB7JB11SdwBASuBqhWy2W3CfU5GgPnzc+oFMmJm3hO/drdeQMPHEmEyYvTVy5LSlS+
h+GQrucxDTYBrvFrIw7T54h4ghXimA+VDuLAiE/dZ1/5H2mLx9GRujirImUDEaLbOuYI2OFMigwj
0IdzMNGIRljusplOOA/WfHMU0JkEYa20NjA2j428USUrJILgOr7VYxxclGHq7mdvHq/RgPfrFjtz
scp0629F0tsghB2IEOHZ3hdTti+hFYs1MASC8kGJcxsPPt7qgVhqwlSqLSEeTBiOluN+7gBQ1p2M
xAnmo+tXjVcHN61PIrmoWA4jv3hwG7RgVTLGD2HcoO1nKqFbzgN8mqY0eEx7k59TJS01rCcfKmhe
Stp315OeEQ/DK51aAThJYGy/spPQPRqeKPZl3OSPnj3sSI2hgsxhWrLnWOxq+iE2iVe5u5qw2wu6
J0j1tsnmnAEJHvNOihvq5q7SOn9MbUbTjsdyiKEhjZ/mSUUXZdw5Fpn2fflF9Um6MVQxHwSbOOAR
4e9X3mCAiFueooIpQ4Sb8N5KKgi95qZlrj/B3RHdWzCn4/gJk6OOUJ8SU2Lchx59q2G7hHM7GcLh
yqv3IanxO5loyoUn0z1FhcU8G+CWtYk8Lvo05PXaay8G3NI2NvMxpwjEb8SxtSefDgf7qlIzAXMg
YZeh9K5dWdkXZkJoB9H0+ENaZe27woqvaC9rgIX88jqqu+zL7MyIjCfQwGPRpT17BBU+S0jSk1cV
5t1cyWYtwwBBIubDTTvbi7KidiG2zOxasjOsJ8O6gJdMz6kdtMe2tJYg9lmeqilPd6osLwlsaw5V
TD6CE+jMBJ/AFkrHApHlILR8CaVP76xFDi90od56iqUtCZP2gZxCcSeNwdpnoDckiU+PFuESK4fD
A01TnVD1G1QnTVPEBTb3ZlNZ4pVCgezYlXZ8F2UhvqLYQflcN16+wSs83gTVmGztxM42JrJ+Gv7M
/Tyb5U1nuJhRZGZfubOMbhZo7RpFnL6aU3NeGIrQ+VLHMFyT2Q7HlnTvC0kS8k747bNQAhpZ5gHj
00S0h4i7NavEU4x0aryI4xDZ8xBmXbAb+dZPsWlgxQvl1Byn2HmoIqk4nxIFU6vj8bmba0Kp0mlb
TpJvO0mj4pUhuSD+ih9jf1dcNkx6NRAhDTEi30SmS0MBxp00T4YNWpF4HcVVG5BrrLJjpDwaOKO4
wEuq7ZMchIN1wMjhLnL7VBOCbvrqi9Xn76lo/LOcNGux4abrtplwArXALU9jmc3TXoWcjSFdciUJ
TVUcY9FlYdXvrciTfrm33G6J5/JZ4N2UIPpNG7viEPZm9YaHmcryzlk4YcejNLuntjwrTDZz2C9x
R8uBT4cqn5rKt2DV4pKeDI4ay26dpbaUb+12bGOUASIu4pVNVOemwldm1/pq7BMseiZNiao5kpJ+
A3WN7YRr7WDFEz0sJSFXWFybuD8h2gRuVvmlmfbbMPLfHac5QbfuGt/ZZR3119KZDmaRXMcW8tG+
Lu47u4NEiWYscajI0avzp/tWmLtyiPj3+gB9ukKK9tlJaT3nUAvcFzmL9RibO6F64HLrKrDUDlx3
TenC1galrrPgosF7VTrFBYEQF8gs9zXbXzSr/Uyr65Q1+6StrgNlrXwAN1aObRnb2EDmm8kmAJ82
uzDE6jH11posX3hDTIq0TVBU2LYng6YBVkayInIjugPo5iSw4NGDDe0ClwPlEoYznSGEKB0wnQdO
sxALp1iM5x6ZTdlgpRRPVDnyfV97061dDjgZgG22VpncygG3Wx9UN9KmISTO7vMSjLZQezgctZGl
aR3YtBz84y7uIQuk4kRwq7gViqdrAnBHcXTkPdICArWbi/zR9/0E2/fAicfsWK1mD/Cn5+TcqSEt
d25YGNsubwA5Y9/dul34YVFZs+9LWlHmSlxWTvy5gUQAXIa17xNayukL1ZCywztRXHS0J3BLo1b2
MZdJdOOhY9lIgmTWVLidRmSLoIBU8CzBibswwws20RXnDZACKUKAjQniLOrkEDfhTe2rCUCChorc
IONS2nGDid6XWwh97t2u/xLN9ZWgt8cPcv0+VzZ3RHhT2rN1iAgCALmp710zuncNHEBMK29gJhjt
VI9hvvByal7sNQfmLikkbd7GtQCkX0qLp3VW4DvjIRi6lU2xHccHsOwnSAM0iqQM6Qk7atTemrF9
KQeLE7FnZdd2tAqUWX4aypqun6kfDh3w15WsJv9tIL3lRElBtY+6qFWrEHP/DkmIXg2dFi8Ju3Pj
cWK3dhrrrU/9DR17TfDRisaiFL4st65M8+dEmwZO1PmKxwbeWx1UIQh66Hwldf/k0Sl/hNPHhGGn
Aw30xDEhAXqNevx3sanF1h2ovV9pv6j2eKRfxBi7a8OP7oeC3oss47xDLgfWMfU9sIciSHtw6vIM
7IVZU3e7zOYplDbzpygs6WVWxQ0ysxUoqPHaEcAzEB0MS29f9sMMS9aqYz/gAUnTXWBKvU6CdpeM
kiSH1r51Qf+uy8xG8Z9i37UEVis0PNvQMj7aZnCu4nm4m838TrsYmIcGxE40sFjeztA1tpww/8hM
HhLGTAVdZCOHidN5Dz1X0zDZ48BnLsWyNmHHVxinO2lOj20q61VeMHU1E6WLnbBfAlF+uNQQ7WSZ
BYepaS48H55oKOUnj+aCddzXDXQREJOOSoUTDypj0zum5HdKVHPVRGNxmotRgDgND5bFvES1xlsU
iJGSmHY+5r0JGkVjqNGLu6QNbrKMKmpJZtp0qQDEz63vq13eJWLLCFxsZEQdah7k9ZfYom1xLcxk
ehTmkj7tUZr05gIFr/qgQHeXxsgUVpUxLeVB3W3NJ4bv15Em7VfmkxWN4coNaPLIZms+TkbPv+tB
zsZB5CFMlRE7+SFqXWPT6dpvtuBtw+JQ7OmLKEgHwkYOXkoFu/RqiL/avq1au3h1jJgXtOYAkCtX
V53rYIkaxug69sb53DXFbB/KSs4DllKSeNrJkq/mOCBYYMA95r6peRqN/VEmuMHBvt1VBGx4aRgk
otIDwbXtG/heqQSTO6Zs/zT62XNWgnKTkjaLfdvTEdiK2HluJzxRGaT4Ku1cuUNN3G6pDzrPUMor
dxzfR3z5h5x2qeocd53ZbOiYCfonMQZGtm+6yOfQNryBVkvVjnuzz+prNenpQgthuN5KjJNJufCi
1Wz32VjP4svozlQAh2kyXomOBXxT1sEdEqlyOIRpMcHG6FFhmkKHAb5YiTcybZOnwo5m0tGL0b1s
UHAM/srpu2Ff+nGsvthGDug55AZf/kRPDyTS5GT2iWzN1Lui4bOqLjirlbHnGE8NTPZV3q1UWrNM
TAEE3HruOxMDtjlBl+2V52TmzvJb6VKr4MnwUzXKADCOwrYBC50ajbuxRa9zcARFIkv9JI0+3Oye
R2hg3NJ9NOu0sZ6JHCbwo/GCFKrWjXx3o5OqfR3HJmgxrpULN9Mjtzv6PHasc+/MHYcrPWQVPdQT
CxlhTl6mt7MngoYbNk7g7XPXfXcQGDxIGPT+SN9Y398D90XWNZslj2lfevlwWU10ZoBdo9/AxNeq
/q3SdYV7LdJOepsQi9ec7IRKl+OsqI45IO4Rq3nq0/GU93mjL4aI2dpWJb8X2vDVrCZZruy4izeq
MthagDG/TlUfH+1O5O9FUoWbZLb6WwqV3WMwVd45KbHI1XpOd3w/JLv4bUCOHtU22IzpJgtGA3LL
6ouHNA4oKE8o0RPHwDVmTJqztwLoMze5bzxWhXGzFMBYufCOkd1iGYb+srO2vuGxQb9sxfqKpOY5
KwLaUbWUW1rBOKZCvfNbIe90mnaIemoShIa+fK7r4C1q2+DggP1Xo4391PBBgJ1anNHWJfeR6d1D
dIwr1ZSPs07q7UIM55E8hWVMh40ezl3qbIamETu7MC4QKVKYY9gPrSXQJ0DnET/6NICz76aUunLk
6wLfpXNLqvGLKsMTKwHyImI5YaDqvZV3X7satq+engbqa4cp+4QryHEWjhLOzs2e+KpfOpmck9pl
tzPkW1Gf6y4/Uj39OcPRWXrT5TyX7qHP2he66o/BGK7LDhd/AjLvDfi0GnmEIuIYSownqzLvJMk2
SS9udKhwNZfVKQqHr2bYeEQth/W1ZbT3JHPSX2KW59gZ7vJZXqE8wFPTUwcxN/3VGLUXkW+du9Eg
jMDsPkILJETmpzwap0vbplGm7hnf65EaHCThMULMuS6epzB4ZRUfDnYeHT1po4bwWIe4DWmC3S8P
wSo9lPIDQdfK86JzEfAos8l26fSOw7dfD6b3WnTzxTfFy1LdF82ts0P6u59ZMOIieO8mPg93OmIp
e5lwiRNbnb5MSYsbd0iP0xy9FEH22YEkvRBm9QrgQcsFzmcOyU05xTPcS/k0xtaS6dTvtem/GdHS
7D2b2D+9lApZc6BN2K4PiqdgE3fXfuMgFeit+a1DXLlKK2rK6X5bD5V2jnpENybJatDebG9qJKxE
x3Kat9ULEDKpDmypC0P9RaXGru7QMdkc6GsiLTENm5eBb2wyEhkJqUS0CauKhsy07wY/e6xy9xZW
ci9dV92mPSyNH/ApBxjKEU+h4zgEs17P/HfYPX8PE3/fGO2ho0OLUux9nFn3JqM7evTrLB+fRvQR
j8Tck3yJH9yar+0wf7QB0huKuJPePFI8tk9ndfBn76AUMUgK0djo0+I9tBWc3XBBKudBRdMp0B2L
fP4I2b5G/LYVDvEjYXVvBU0LPlOccLpvRO+kl7hPTh2UgJk6R7s1HiMiJ9eNTr8SsO9sIVXsvel0
J5TB29gK72yCgA9wMEgBDU9CaDpbKWji5sZfF5M6ByT13vSevAE0OYLPPGdt+iViMJx5RG/wKkTX
qU3AtTlgX+Qp/qKSyb4IG6s6IF3fqIQTI+srQjqSadhkKCbPw1A1RJdUSGvM1tuyR1EWJPCQ2xYy
I9iYjR115W2RxBbYAIw14PVedXTA52ZxU5TmPV2C2wAIHSvBVYDZ283d3TyE4Z2OE0AKI6cViQLP
kVCo0Q73ZU8MFZDOaW6ck/BjGBgiPfKO9Pi2MBdVD1Sye9/NXLdOs+bZRpqNIS9mGTjkRwEegXHc
RrY+gWSxdwNJHiglZTM0tmnWH9yqrPbS9HfWQMl1V7vvs5M8t0Z48nNKjOG5SDfwiYXJq2s7I9jZ
DI9oVlGIkvcee/4J/dI2KEOGmuaIlWpLHuLBGU3jCt2equVlOUiM4cQ05R2taTQebBaJdeVEX6pU
rqDLVnYzBkwT3SZDmv2kUIaFMv7U1jZXbLtveWTX7Iy+65w5r0Hd1WYgZsbvmONL3zauqGO7i6Jw
V1TellBI7JRHJYNH05o3/VzeWXzgTqiO2mJbq5jRBSOplcN+ab0yZ8Im/NoOVz2cJrv5POxYwWtm
CPmGT2wbT/GDGljF0yLzdiI2NJxq3qxbUx76mijK0jjMYv4IliYnnafUu3kEYJjR8gI1+oOxf0j9
/ioWvPVWMkEX3l1CodUqyIJti0RjZ5gdSVy+/NKTETbkAzJr4mqHaNeJceMV8yfVFC8izNduBF2r
Gg8opqrX2hjOARRoRVDBVMmrgZnDhxxraudpnEnqykX6KSvzm15Qqarbi0o612lmkNaAnpgOPUAM
lWP896N4603uC5IxOufVdTVZ40pYi3PCJNxCdaQsefkTMoUdetMlH4O8Bes4euU+grVd5VFMeWA0
XBKsSwqIB65L1WrO5mo9xmQedGVcsszBynr5eJXN2ic6Jr3HVkBpmINmajR37UASiUjNcg3Zc+qI
0tgJK7b3mSzfCkEIqdvTPj9qHRxJTgBHFc4LYl2wuCYedgW6nRVtgIplq1GnpnT4WJKKBJ08fdd8
BYR9DP5+8Aiim5yXvDXMtUjU1iskKsC6osKsDW/R/jxWkQ6H55A1ilE2ddANdzu0SJSl8bemCIhp
u/QlX+YhKGOjMO/LNikLqOygQTdlrP1Uof/WfVLlqF9LC5Uj0bozjn4R3bVJMNm7lAj2+sLJ5jzZ
F1HmkGKBAY7vA5fY1hk8UkEpZaVGXCaSInurbl4Us3qxQ8uAFoTU9+hL7UdDv8vzzv1Iq86/q+d+
uJMmUctAkAaiq5HpySc0ouGMiAtHA2c2NN9svVg1LyiskT00NOvWbFJBxZOuHPLrORuMOzm4zbM7
u0Qn0EWGJMaakuk5jNqePbtNpnSXx8Dw6yzhnFinTpA+WmPk5RTutjbJJ8TAE/MzVjO54fDaghrK
rOKKaBxXyX2VzH57zMLaEyu+dnvcakL5QO8rqpDGqS5frczpbodAzTdipAx9XQlm3u9k6b9Ytr8I
D/f4P6bZrt60Sj+n9U802/Ij33k2j4RP0wzQi0Bb+wIP0N94Ntf7A5LMskzbpvUbPg3r53/ybOYf
xIJSAAJnyz85F37g2cw/yLUm2BotKvYoWKo/E3EgFufRDxY2a3GRY5WEtPtmAYS1+8n8hxeoqPLc
H9cVDb0nhEXjo4ddItlUeglJ6wa9Q9vpbdBRofPq6jl7G8zBRxGeTMcfPrjz9xf9MRL0F2/q8lZw
sC2/FT1uDsTfz2+lCqcWmVI6EbYWtwfX8hD7Gqk++A3a5jWFoN1tHsTRZzkibfz9Sy8s+4+fgoPM
ammvWr4IH3YGzvNHC6QnY2No7RlRqZE80ac7k9Yyfs3GYKdiaf+TF/uZ2IQ+tUl5cPniKD1ybFLC
f34xHlQezzuWzgLsdTMl+s1ujHz/+9/ov38RLLCodbjGgl9ehKgTFSOp5rAsUyKMqOKmSNG273//
Kt9seD99cD4vwFdFujO0MHzyz7+Ll+AeLYHeNl14Ezf31cBaLG8TZzfHNHXB9Q3WGqXsxq2pbnbd
Q8YQR9vCJq8JyvKtYyOI+rMFkl7ENjq84GNZFQ7xOmOzjeb3Gh1+h1zJcDa/f+MOd9fP37iPfTy0
LXKpIeLCX43XkMXKwLquN4VbIwTTMq2mXT4E8lPEE7TbRdaMUz6tzTfAkflqZKt+SJwIL67sa2hU
nZXk8hlQ05tpMkKbcKJw/JTaPY5xJ6uCZ6dOotuwBBhYWZFyqGYmeH2TDpN927UBfxlRGwjX+hnt
V+6xrNGc2133eCHto6VnghAtq0UhVyvDItpPx0F4DFvlY0hXjnYpWiPkrMrsJzXGEu5UaZ4YotM+
MGq2aDlttPkhdLALafFPPry/++xsWyyCEkF+AgEiv7gZa7epmaljvSnRzF8ZJu0gKmW2+f2r/N09
SZ8i5REWtnE0bZgnf760qN9E99SJbjMwzG3CDgJkNiMU42Nv7vrZ+mehIb+kJ6BaQGiwhDCjhgh8
JH4/v55HV6yrE/zvOL6TRZZtw4FIZxM3rDeSC3YjFmHun/4lPdshAcdysZHjkP75RWFuUMd4Ubfx
c31uVZMfOkyJq8EOz9WUFuvfv9ovspvlV6Q+0/QdRL2CR8/ykf9gjI5bfyiUDjSAb1utVBXWW6DP
L5pW8O+qm8/j/4y/gn4UU1xXP57lYvl2fjoYQgo1+f44x7G9UrT580t18AIpBCwNI25evZIgYWGI
CvCCkp+WBg9B31waGovJZqbjvFxPEn9rlToKHh2z+gPAm3uTtihYvn8E/xpU/rJ8xP94Ttmg5q/S
zz/JgZaf+D6mII/4A60PGQOO8Ah3+WbP/2u/Kn+EQGspzjLxln9PafrroEK9Kl0PPMoWnRyZKj4n
QVvrLvl3YtP/sDDFIwdC8hhgc/hTciB7eY781+WEw4/aNa5Yj38uWqBlWPrxyhXmkCXIdImZ7Epz
N2eAn2OBggKYohhTIu7sbsZqnJDv6RQT514SIyx3qX7ayLyEUB46M/iaV9nJ6ScDLCNszqIarb0/
YqEhIqAOjoxcqD5qw9SrMIdBZduzYX6boBf7Ckb4BsIFi1+Sxc6lCgZ9uagyPjW1RWph4vTlk6eF
9Qgfqfe6zudTKNMRPrepJfvcZGbrEu5mW1fluRHQYLtvX+e/Luy/LHEh//jCXn2t/u//qX4cv5f/
//tlbf+B/Uk4jNF2QJRYsGjMvl/VJkK2b+H5tEBxSLlByA/97aq26BNmJFhUbgjh/OVi++tV7f1h
fXsaBY63ZHQxOP+Z4dv+JXeaeZOcHp+4HsJzuPn+LkeEdIioh+yBP0zcMd33rgoc1L+2FNWOWjMg
pADCjNr3GbhgJQYiL7Y9qtevgzEDPeVDO352SoG4JWHbB7dvVK3XGPIhTtoAnHFNI1xVbIZKgvfI
WVqI8IMgF9isxEjYRxWIh250vevEVgaytSGeC4ixQKLkGRVY66A1HHE+OIiXeOHGX5sDf+VhxoJS
r122+Ay5ezHUF7Vb4zd0tIr10W9TKzln0gC9aTraLMDJSUBa+0YSAPT4ZvLJSuKcxPiw9IJTOwyQ
fw3LOChRp9CaGA2hv6JRxWZkk5WraHSmC+gfDLW15WVIVpD4fUg/ze40WiFvy1/htIxxFqNRLMYs
2UmCxx6cSkDPSkdFj1HSko6o3BGFgyywPqysVrX3RL81xnqKu6lYOU1r4M5q6uEtlYqBAw2bsrej
aVYVdNFcgFk5rfgAmVQa4YOO7Y0742/aJ0bp1NsxM7CMOhr3001Z9ZmzFm7ERDtEbsYe1fiSgNal
La/CRDwBFU3UyxuNbp46aZf1ftTCxNvp9LGzdeeeWgTHyoJ1jBrcRajRG/M6pksFg1kxRdPWUm1r
7RdvDly94QgfZCDyXxHPD1dpZumv6G2s4sJVLG83cMsZ0gdLkdPvG24xHSl/WDKp+xLm3J4HEOMq
MilVcJGMQ7frxJ82QpOOt68oXv+YIoPzcuQTfYYW7VwQ8aR8rV13AHQMAXADANxlfyQGIC+Iuvft
dN9ZXRav55RerF2ethGHIKp/Qm05L8/u6EfVNqnD7GWeLLxXfu7iTNJJT0qW33b2a41L7C1jBnXx
OmCfc4TozZXVeS7MahhAKKNFAQqTENLlpkx7UtR7tyk2ZtvH3aqw8kKh/3GwkWDCr/G6Gt9EQ9q3
o5u4BBxd2/6umsYuWHmWDD6bGIAesZroe93bdbibyN0j4LXMQQFp9Aq+kBLgfMoG5CVrSyFpxFIw
Je+m0Ma1jHuSKkKUW/nK7vuRzacX1TOjqv2cywyGuZBGYF4ZzWgfOpFGH8hJkwva6OMvlZysu45p
+K3rbZLBEdZE751R2R9p0ZA8rXt5wnnjPEaRV72Y9tTKg42FXnDXJPG0q13iObYqpKbB9FrslPga
3BKdnUl0x6br/YLrkvtxQIxUpy9+7U3GDgoeJjpVFoK5ICZSiyTbnpoc+h3JbfbxVzTrqM340cAI
ZgR0ntSsZiIlO02GCJP8GGMrHT40CmSuKM6EtNr9ZkD/lWwa4SXvdRL0z3aQdo+AsPF9osOUJNFE
WdzRwaS/et++6k7I9jouB+vMt4t1qRXdkfQK9U5KQldurNFR70Ym+aVUiguIS8Puw5UaDBa3oPXd
r/Fkd9UmISajWSUN0rpV3qfitbPr7qIDrMYxkTsAqQnwgc8bjgktzoWbp+sBxPohNTue857R2tEl
1vkEnx1MWLgRWUY9MEfWyIdndB053N1ol/MOqa4qthrNJsmsuH3T9Fy5jo1CpM5vWtNLNVms0P/U
bLXqnXg4zJ0GSSLOhkU8VyzHcXkVIsz1LlGygRk7jULN6lUiu8PyWgvydEXf7L06MTTtgDOnI7Fd
FI3QHmjJjGanOh+3Tlv1coPCAZiit9CPRrHwHkvR1CFvKxOefAzQKps4v4LkaKSLLACXd5jsmzQI
kj3XvxKfiAIR02d4Q+vFlsokILjgdDuEjlOfw7pBzkFQZOvjwTOQvuVJoW+SxkMJmUNWYiIYDIz3
lWGBk7hhT8JzTCbHdsZgTY/qEFkxMHKVmJBYOYG5yNFf4yiLnqwC9pFLnZslslC5DAScXPPIZelB
7o3sz0p693urxL9mpL8wXv9mRtrrtPr69j+2n/VbV6v0rfhxXFp+9Pu4JJj0BfGSmO4wvDDqsz9+
H5eY879bSICSHBT+y8r/12nJ/uPb/42RYIHPiIj8rx3A4O9jTlqAAmEurh0ms//9v37aIdtf/v3H
ndL+eX3l/WD4IXmKWFZwURoQfwGb8vw/2DuTHLmxbcvOJdvJB9ZF14y02gvzWuoQcsmdNS/rS3JO
fxQ5sVyMeA9fbtKXI5oJJAJQJyTQSF7e4py91+Yb6EFZh3pchwEAhdrYRo0zvtE59sQqV7Q89A1t
0h6qSS0cSCV1OW6LUuuaq7yKHOkXlAEtIrfkTBScY8XkAwx29uIlNcDmUZUAlHpP6an3qso3q0a8
eDTVuCVazFBF68+6BdKgUUz3QS0niAamG5fdBkqx/dIZPTokYUKLYFWb+0DJtSreIKAe92Zl6CSM
EO1VE/YSNp+ZiD5WTpczGSw60pOBxFFN4GD/8XSEBXS0KguKFeCzA5JN5Qmfd7FHch6f8lTRtqmX
smKGhYiefxpHvznnfywz/n1lIqrwLWEX4Q1fVBRirTcN7msJL10a8FV3PbFtu/rzRdzLFw8Aj0HH
QkI1kTzgyyrJhBV2KW9BqkBRzYpdS7kCyWDh7demzNhbKTPh0UFllZ2VQR3OeOjiRFsxe/YZW8PZ
ZnMDt4ZNwmpqKgkMH9v7yQS75a2ydCpwtOYR8QN9rg/VpiB5zllpgKTMZV+Nc9O0audR84al+9h0
KH9ngFMmpShryP2+w8C86SJjqatM5j3ObfPHVGG08AFUQPVA3uHkd73Uxi9N7cSglWL9vSEILvGr
SJ3mA8VV6oyqI+CQ6PivUJJNoV8Ll23nNNXVqze3+VtVUlxc48Ax6gOq9iVbZBoVVv18VmH2w3tE
kiIKKdYoksCZ1cgAv8CXMutgbt3mzbUH1LQjHkY9yOaQXRs7QuwKrOIocMTU2+rOhJc00dtWmfvZ
nEzrXBdDGkAH1F7YoYEMD5Ueu2KC8PCt6CmS7gZZj/dziXx4W1QeuQf4xoELWVgCPT9SqzA7ZqGd
jGv8w4PwHbcBIIvbkEowVAC65hZocSsCJa8j9f+MW3tZiKJCCb+TgQlZgnKEuqSv/Vw5UGaRIKn8
IdxYHEDKKedh7PC+xSgg8QEMq7muaowUqvgiYzj6uWtcF/gdfHrslKK1ONr9NZj//xr0vxaA9B/O
6X3Tlz/+z3/9vPQs/+LfJ3WVozovanlFrCRAof+z9OBUUzkb2+CqqCeRV89p/D99Mg7qS41pIX7i
02SF+e+TumKy9niYuICAmvyHyfKfrD0kJn+sQNFG4YdhR0M5xtVwoH4cR0DNEkU1qqfJMtUz6sWg
8FAnZUqiHkbkbvGUm4fY7jjLs6eu5RfD3RaiWxv6uOm7LLCt+8G4x1ODlyfzOWx6a1ws6xkivkS5
7yp33XxfTeNGbYqDKI51F55EP/TkF0TasxEdDP1OU77lHelQXYh2kFTyvh/IOdF+VIPmo9iq9V3p
GGurfVXq5tjPRbYvG/KBHK0hDz1Vu02TkWeEf8xx03VIkArz+lvYAFDTMHbDZFlnriFSvw9TNJUo
u+DSpDnpYGbb73Mk4F5hre30enSbO2u+IzKTaAubbT3+j2iQ0JqUAysiqBJs1QCHVlomyCPqsPb3
KIFVjRpCQzE9xl0UNvVO6fptQ2yI0+YksKvHGgJPOHwdnKHxkTzNa3hq+LaiH6JwkbClV8iuAb6t
y2ZPtCbgfxUYzmKpmdHitFiaWSCCNCZpoIz8mDWiShcHkrKRi9+hzdeqPoFyeVcITnCL9z4muG/G
btE8ut6PGCfRDA9iJWfvDrHkNacS9O4UO7ct02Oa9VecTh/n0bZ3hoY4YlQJukM/iESSxE+TVK0+
fotbiSAH3a0l2Tc76VMq602NIKws051LnPpKm4iHoKVTX6kJx5UkjQ5KcdIJ0xmtF9umcIPE/Mtc
vKbe6KMskZ5App7hy686DrOa/hr2c7nN1aQ/shlor3s4bEZpPfUaVC6bxhDxF7HVrGqoYHFkqQ+1
tH0nCp/ghfgaJcwgtoCpzFvRyuuipzCzMqEqTNZ862Hx3ybusRTo6BVvn0fM43lkHUcTNCFVE+PK
IC0S68DGlCalmTGgMnUUQEGitH+rQybxWTSH0S4DVVR7g0HKae+d9OiV5xZbE2QC+paNRg+AJQAR
jYIOehXN/coI3Ss7TxHrcLZc8lLCzMzXGbJixSHAx3TStadGW21YEkc49JQkPfZqwFvGtF4FWi59
tMPQWxRfukQjZeee0hLSDaBgc7F23WkLawphV3ITOmngZMOmGLQzzYu16t6biVypDb1KjCi+gooM
B7Yqy3XjWjiH6nrlKIdkMNcpkVVKsilbqPwPGCVj9SlEyqqb434K80CYoXereW25p6WF7GaGf60c
Kxd4QopAq/86YsSxy3NvVXs97hincPqQsqLAhfpVxtOOPegd+MqtNosbE/SbpQJIMBMoGKTfkopx
J8VzmCgHDZNPSrKfGQ+AkIp2o47XKdQ4lN0ri0+pTcfAke/K/JwQfsuZOQc1dSYc2K9E3GGWkBtd
4bC776y7rEUUArmh33T9GaYQLlRYo91hNOU9xKf93J4FH38y0Buz0/KUjsUuiSd8nDf6EAUJctse
oxlOp3Q1Za8dgKMY8sc6HKOVnlRBgyUsTO09xclVlSm3IvtiswEKI+RdZrzqh4cxxP9q8TW4pBGO
2muJVMaBSgJry29oX07ja0fkUBlmQRHzpVmau64JpAn1xwKvUM1nXuGAm2rKG/NbqLyX2RLUZq0r
626wsTum5zQNmSKuByvxjrOhvXDOZGiX60GLXtlD9qu8fRS2hY/HUQPa8ycsbCtcIjiE12MdF6tm
ig+uKW8h+SDfk0xrbCOVGP6TE6e7wTQJw5GD7xqwceKQCXAOUVdhJl0UVdm5m5899xtni5WEIKTG
JQAdNWDcIe8DnFjXIuTHmxq55DX5jU5BgnozH2ZXOc3jvRrvY8KSetM9m0b10EJ/iaPmy6I6jSNl
l2m4OwXg/z36IuZ4jIYzGIGGdBUzvm6spLvuMDOCyUry1xbskaKTc+d49S1Onq8DXy2Sp7OKihQe
jfqlZa1p8Hx9xXSVktznaSdgOQEwvi1YTSLBFsIY1IKborDOegPQwrJMcttkcmzS7LoBVPXVS4G2
ohENi4XCbfuV1dibCl/ptRDVsCITOj1ker+p507d1abWBwLjAMTU9q6GFrKeGiwznerk+1rSr8KT
M1gg5ePxmb18u8VJ2TwapQaLikVWpXbzNkhPf9bUNts1Iw6wAZTc2hJ69tIs7B8TSX5o4XWJytDv
wpzYtpYozVYW/Yob3JhiYPPrfi8qLToqbRMBlaQWm4JJRH7e94d8cPrH0HI7HyVVAr+GmUgkFjq4
DmJuPLjPMQWPJMY9gZ37CfXd2tJY/D1Hnq3c44uMr+pRewyVMECTg/tHRKSCutqTR6qNbMy7NrGj
Lcq224EE9X0+6z4OomdKJyHFZxzcm7HDQlq94/52EViq5atWV84hakMVsrrda+s29LAWMrAg1gqV
wBA31h51K8R10B8nM96N3vwMNBFN9/gdRK/rcwfmRmdzDrtnj/Fyr3Vu4rclLxjho1/DyIRglq0N
S+nWdpeTTx9DKK7jZ7WUL8LSnyu9It8RSiM4t31c1LdF1WwU0T43jtzGC6DR1sfGJxjE3URlvRPR
zUhRD735tnXmZXmhbIxcwbZqGa9NRdkVCCDjtONhJkoHzy5aDXN/7EbbfS9crznmVdn6qujKpypU
oEJN4ejXVmsEFGFb3JA5icBYbhKj25p22507xSCEDbnzDea5kGTLJEbor3Zh/1Ci0iDNL4m+2mYd
W8yyYE5I8TInjog2smfBrqFCNZkDf2TShiEufauanLXdV/ptGZpsiBIyh0qZOdvGnMyz22QJitEx
7p/Cyjbjvd2Z1RlIAYUBOCks/tNgJLusTXA9yHKL9D/jwJdHTs4U6sYAcaHnUTpDcXJwFLonvAnp
EWvVZgVhunxH+DEU58hX3d5k1HG+mHQ0URIW8G7p6vRMYa31tYQa5+CKnkly81ysYbXSvwgGQzD0
mI18SigaIEyvoqDesL4e3KHLTyYYEvaKWbdnTrQCOhGoYuaYo3GHm5vO0bQtlGw+dhBlz7pk4ei0
qbxSuhk1svm98R4yRx4tthdPPXibfWdKfBoZTj8R28bJGEN5r7Tx+MXk11/bMQuSJEEF4KrnBG7b
2mcxTy4JaaM481PCfZKOd04eDn6RWsxSaUOAp+ahd4TVYBU9lmB+wPy9p+qxzTVnX4VW7nukzd+y
GCOCjY2WnDCDyEKpHrPKUK57TZSvZaKWTzA/xcmSnc2nl+qrHibxPinnKcJFUPXFGo4DFvL4kQKv
PCVQfDwN0ZZnAOfKC8yG1D0My61hj+JMVKzsMcqb50lTwq0XRjafJPF0aRO0HIW/OtUsDlGuJ0FT
WtODMmfiW4Ei7omGUhgIkcldq7JT5sTZ+hhUQuiQrv3olF684Az0nQdhHoikhEnYUAfbT64Sb7ws
OnspvMSZDs2V2dT9URhDemfmNjUsQrDK7lkOCQLZ8wzDIY4eajHLQA2H7CqLq71ME8EWTnN2oSX3
YRTGNxAMUcNLJNZuCFCJnhzfqBefzNF8oAYu17NaXymh5AAUusnS4MIAkiRvQCmVdZkAfDUy56RT
E6DCQYGMDQl7w52T8XArrWlPScSGPU++RwvDsErtF613ntJBtdbNCEYxtW5DyA0HezBPafae8y7J
kk7w8LfdrZqyEgOpg8uZKFmQRvMzpMLnEsIm1fooPXYxsac6brNo8O5yyNpMg0ckx1htDHlG+vBc
Dt1tB/fh0LWAtbCpriKtJPmsbh+nwfwilnOLziElcrKDptfNKgGaYNsyuxpsRPW4LDgweSYMrxgm
JjqyAy0IvOEkAG1MVMXQJuA0FmNvQbLVn6JkbK6KxMT52sVeeut4beXPjNs3KnK1b8RhuIfo7gQS
Uwqun6nE0WWJes8iC9a0wTi04aNvr7K8J6YuSdItHTtQzUUtMr6MYhF71yU4S6dvfZFT9szrCHU3
rZUBXsOgBUWXwIOIkU6fppmIRZ5J2/wY5Eg3KK+E6heMb182In5tO+IpJyM+YEBtW4J1MfHCTFxY
p7LZVZRciZTLVCs52i293nlnQR5/UdQZGB6ZmvakvaXYjACFLmGAgmhrzf7CoXhx14zfoBDjL4J2
sv/nJZX/1+A9NvKy/7lYEkRJ1X3QFC9//9+lEvtf1CBc1ku0MAbCGyoVf1fpdfNfVMUhtpqUgg1N
taij/qdKr/3LBtiFyAzdAtI9i3/0b02DrgH8MZcsE+hQi/T2nxVKPpRJHCRmlGgWpYWjuQY5RBcq
OleZBPtOG8wFshqXRmch8kO1GGHrCmlOy2H44acn83kJ+u8rUunRuKrBz6f/8HOBrypinM4zCuHM
cY/U8WhrJes/X+IvPNZ/y4/+fVegRi3VRSxKSfHjNcA2dkPoMZ0QOrnH80WIsf0OInOXrG7G1Rt3
uurt783qACT978H9oQvyc9dDW4r3F9d2FxGgx9ujjvVXgfP7t7ukjFpkVv97oo2QN2UIyaP5Hrc3
eWisYrs6VjYp25zPTfW6wIFWTO+f3PMv10WPwiij5cLF0XBd3HPSg2LNVK5bAuPMQrFVGu1awA2y
jYAWKmKH6qzn1ta1v/75yssQ+XDDqGvoZ1ADBBBm44r5+LA7VxHRNJEcTjOFoOCB+dZAOJUPw4Mw
DEk9K7Q+ecEXDRQywCgWIpbmEZPSpZsXYygZLLwnPZdsq+m1Hcfh4KRut1QTbgfVeWyQP9+1BVWM
P9/pby6L5hPOlcsBifbYxWXVcahhYoOPhuCSgrGkuJOFfRuEY7anYe4b3sGUjvL9z1e96NksN8tV
0eyZFEVJybl4vvAaOWJOUYo2yGxx1mhd/jzlMAP/VqT9jyN3qaxfvEcGEP06G00tr/JiKrCjnGAP
INZoCHJUn9oGWDRW1vIop+iTB3nRIOKWcEIYlq06rmUzJ17ckh0N9PVQQBBC29EZuh4xy5qfmQR+
fW7LRTyoDRzil2ng47isMC0JqHXpOmnYUVHmIPAaXOqfX85v74QiNxpHVGsoJz5epICv0yA9SddN
LMINUISK+lX1zUjV2P/nVyIljpUEXhthmRdXiugJ6nzjDINYpf48rTuRr/n4Prmh3z0100KhQ2OS
cbAsPD9Pzw6AG1OvYEtGevzgWM19nVefXOKv2vvHkUbGHl/RcoikS3z50BSp9ZVKKwwtBjXFLDR0
aKPweIZG3IN04swvYefCLh58Q/EoEHgTIfVlr97pzQAHiI5QF7D3+iwv6Tf3zkfG43WZV+xfHvEI
M2ZW1RoU61xCuEZlIjcoTcO7f/wmdZsmBylJLm6ipQP/8yMuFM2I2oia/syOUUeB1ipo2Zrmk4/s
11XQRR1vAIdGLYlA8nKlhVChdRxbqQaA02lIQ9lEXfqgetQhVZLr4PGLNw9p0ReriCg2CZu6pU7p
/5BYanaqozrZmelo7Wtctb3TG+9dbzREi8NIntVe/fHnp7KM34tBYZDHqePtoEvErPDxqdgOvC9v
qRvP030+/nDC63ytnyfj8c+XuWgwsjfgqeAHxjWEMQA59MXco3kzKfejgZd0sA99RW1c1sV4DQ14
ORA1LWyVptUcIsf1UWJWHZtdT+ULGUEUbSclA06gQvj586/6dWVha+gs4muk/igzLodE1erqRMVg
LTiDus0U3Y7e8C1D7meBRJPKrqw15ZNF9DdTl4FRgzG4NOTQz148cKUoWVUW+rPpBEK6VHESyAei
+yRN8PKrstkE8Tnpy8qJo+5yQ5RqCJb6ghdbTZFy48Uc7jn+t59c5XL1urzK8it+2nZxPg+Nooz5
dgXRGTGasXUuZvtIREsd5EXzb/32/7haXj69y+st//+n68WqR0+daI611VxBkJnrJ+ytfx4Uv72E
sbRMQWJCVrp8QULtYQ1xCS8/2eSkFC5VO7P4bJpYxtbPHx53YuJn5HuAYUhK58XY0zPA8BhU+SCs
SJ5IebEx5Vbjl4EUkmtVbdpvbQsfI6EgPRbjbasxa82gTD7LNbycAP76HQiPnOU7wFF4cbtjPmmg
76ZsHbUxSWC0xFzwj6tYtYJOV4cAz+wnY+avNfOXW2cjwizpqToK8Y8vEW4yEiZA4mvTgcQOrCQ8
g/ummGdTQZyTIb0PW8/ykX2bAMMGcFaKvhmz+JYKGcC29BrK4s5wzugZ6gcImn/r3/7JGDNRZDF/
czyz0LZ//HnWbHI2MiU/L5Ttd8U1so3AU7bWw3C0PxkGvxlsH661fF8/jeeaTrKlp0yLUw0ZUjV+
EMcDA0l8ckvLS/zlif90SxdPXLULGcuZnbuMPPcUldUhQ/UubfNm8pK7SY/JbgUO7zQi9//8Nf1m
GjLZdHByZq/G3v3iyvQAOksx6AZZNl0dxPIZ8Ev3s8lO++VrYlnRoXRwGFpu07l4jiyOahcBUQcF
R6cxKYodWitlZQl1bVX2Bmb+o5DRzgvLA0kRW0p1nywlvxxA2brrNrxf3Aoe+N/LzNhIWWIbXLNB
Ohz9cDpwfkZ+rwoc6HDdb7Sme1B7ncA5Y6U34f7PD/mXUXRx7YsR24nBU9GZNuvG+C6HHAoCnA33
MxfeohP5OIouLnPxkIllErWkjLCu5RQ4DuVKJfnWUWJZ2Xp1sIsIEuW0B4e3p+hL7FtZxr7WDts/
3+wyYj6M5eVX4MXGFm66iwzz4yeTOWCDkpZX3WXpbR0Ph0RRAkVL7408DEKBSu2fX2+ZBzDCMlcS
tvnxeq4TIp4brWZNwgklTWcLicy3GVPAD5domj9f7bcPmURI7s6jdsVB6uPliBuk5RbxLmvp7eIq
OcTWcG695FCaNX1n76qyG/QRs3Mikkun4eJCk28+m6Mvd0bLaMbYo/Kn46CVvFidMjo4vUTbQdhe
afYPXaszR81K69woGT6Rp9LoZXWfm4YA2ZYPdJD//Bh+mTY4CBNMy4RBOYeHerEtLdtRmYFD1pwJ
5ImnTHfLjv9hBWU5bLMAWdYC4qYceHGPIk0KoY9qQyRl/sWy+nVUAYnuvDtbFS9dOH2y8fvtLf10
ueXr+mmqJ+3OmOMobVBioHyfs/owDv39nx/b8gVefBsfbunisQHWjik2zGBXnJ6+nIRYUzp4ofga
mRM+uSFN8365Hgdjg80LpS+DqtvltxFC4o/BlCkQqQAWjmACMbH3GL7f+9nGKqTliqv4LRFRtHO7
UNwLjp7WCke5ZayqGVcIgehtatk0zQjsw3jQx88xyQo5wBikpVTYh5QyfofuhiwvZ7zO6QC8EO7o
HA2COrKvbVuHNE87U9zgTJ7ZtUFpeW+khp4Gyvkua+rmFtpsUb2VbqLfhOrQZI+eBvGaSaOfT3iq
7px0QeI4ivNIrkJxlnos3VNCqoO7m6QH/NJLWkEXvBXnRhXGWtNaO1zZ8zA+qVIf2JDM7nRjqgVq
YtuwoDPp4XvCsvqCj6a60oXmXKcOekol60D2Zdm7ZbWzuW+z0UN/NWjatI7ImKr9Udg0CxtTzYIp
Ry28nXQOiMBIcA5sw9LgfETAzbc8o1dJzKt+KKn8ymCwVDwWIVGKL2rlgcJuw/JUe15K60nV+3A/
0Oi9zbp0Ayc7PkoSX0D7ou7JM3qD9G/sZ5WGZbPDUaGeVK00z94Ie4jYpns7E901xv9uL+e4JWKE
1MQW5nFYp2W41wARIzWnQQyhKu52igiFRD0BRnENkRJMWW+CeTES56YZOv22CyH7BYVVGJue9+lr
E/Th+ygs9Ucs+IsubE4qywcj4xV7EDEzaLuKgJdaL3hwRdAJpQco3tTjymjV+FYWaLnNtANsSzCM
q9bIazPnxRZ5+062ioEMq7nS2gg3WEWmojrReh/B4zEuc2jj47trL3zhGCbvojfB2AYpt7Kmg46D
bzWT7vijKqY4XdugtzLiwUA3SjtwZqdq17oZGdd1oWe3mqOoZ95XdzMmiapdefX8aqlgVZElGMRt
gsLBcwu4HCSgOBhe+W4MI5lMqXsrlqqSQDgQLW07KUykezWShqydXzGH2V8QF5YnrZWwHsrlByZZ
tR+EXe0T4cBNtiNlr1f6e2WQDkuzPCbXLkuCigSS3vGQbGeP6RjlK8LR9+6gYILszbswfgMkAo0J
55PyMlriZhK8Y6YlbH+T8TAbYNrlPFUHosEGst4WxQFh3YdmWe6VOXSPFX8VMFSv3yQeDKVZCGRt
C6mwHFVtk2rDjc06t25pd+1kwck+l8d8RGWdqw+5UYNV4qvDgRUtRa9hWNXGmHwtW7YuLS1rQnnr
7wapgQFqnOoK78R8YOOU3eR8YT/k2Kvz2gC+fAibr3NOS1OQdrD2ujLyXpwRqUhY3ADoeyyslyoM
QIjKR8HwKM+6G48iwJhcbsocbkrceoTjKlmZ3UuFds1K1Wr9vlffzVnHIQcGAHyH7+bxl1nXv0Uo
zGCIqw1aN9iQvPruIaOwhXClzR9bIKK+VqcYLfG7AeVgYqsH2Mi9Um96xda/t4lib0DKevsiYlYI
orFYctqumsoMIuLPyQul1epZb86QHNvcOpRxtJETMVvIGJohM4PYtQlnQ7YFqBPSGNY8TaDc68RT
NOQVMhINRenUYYOlqY7mreAcC5NylvPWjOMd8cRBOXtoUAg3U72vVq9v8Ff6HctDDidzMFF7pf3z
6GS+miZcLqXbnnc/+iJqBUeUHZkCAWKNwB77XUUIkQGzy8KRqsoV0nefZWA1CCG73VDZxjP49NEn
q/WFeYyYulwdDuoUHTjqEt6qzu+2i28gqehx585TV43DdWozLUQkWeElBV+6YVXSXrG2S7YA+o3C
uDiYjTlfqZlh15skNSTEu5ljE6wNFIdp/d2NrPOs5tCcQUWjyQiL+qYy0QMPSqoB3yrde0BU+Ncs
M75J+5mgcFdCz+7xytyNWTfzvg3iFsSkq7e6ludrJCvZ6zyjtBim8IfbouErosF+Ik81381GfGXC
Ce/AWmJwe0mJiajcFCeg697aRonGsDV2EbGot1Y21BD6HWNBRzO9lgoRF1E90kB3ot7T9latoWxu
ptE8E1EFlJxIIZDvXo373mF9mPPwuSvpTi+49jwA0StHsJlhufXQnYUjn3dI4Ng7Qi50n+mUTPFD
2ZXTraFm41YhLvEU2Xlob2fCw49dmeFBmNzZXSdtYV7BCjjwyUUn1xWK3zR08lD2dHE6Yjh2i9Ws
ad/bfnxWh9GuDrQTzKAfZPjdc6ZxcR+r84Kvuc0NeNwjM6ovbXGlykzbsan1MYP4nBZ85DFoBK1V
3sD5K0sU3sUCIIfOTtbjLgHUs6QEhhbFv94Va+S76nOaE+t0UHOk2ndtZBhvjQYa164kFHLHCdTG
vjLU+IoCCTrkNpiRRi5BffU1UrqkpaBXeTZA8FgAvCc+by2puuDeteu7ZmqQrZGobq1UA02SJt30
xY1Qqh9Q4EzayrSg2MbFmCJu9EbkRwOfqBXWerNvrH0aGc2TN2bWAWCKserxEtdrHClo2eByz+ua
+gSqrRSwQdfCSi4n6jhUSRHdxvMuxkkO5aMX3GBVd48kAhKy4Lq1O4Cqi5ONFznzLox6NEpS+x6p
Rommdh5a5GvVCzPVN0rQwM+Kzmx9b/Smc6QrcjfbRX2dK0PqEDWrQn5ow8m4VojgE+QBjDAAIy+T
kDOnTF+NqQsdeyLOmkOjIq5GZ1J9YRnpo5I1AgnnQF5qvuSrEdUmiehQrSbZ6TVKinUTeVA7QT5+
rTEMbUfPmj2WFGuMfL11SRaRWqn1/pB4NdkRlnjGervGL/rSOpXtA6515EofxlOnK3urqu9HVxNf
E8fqtrk515vKVjSHpydl0CUSHbZdTLeISUluUL1nI+3qq8pRdmMpJAnHsVVsnSojsAB+KhQ3IZZE
WETBBuwAYP3FvNLFXG1UzMuojeh11LJS/QmT7lUHYw9jWBS9RHDv+iBMXObQot5VpPSmeOFm9GPT
dYmJId3ZkbFbHPp2MnnVtpiM0ldLT0JLDcdzaIZbZxBHzerqOxFHyRJK2fpdDKe7IK/mVCJbhK9q
aFQWowBk7pcm7feyzJs4QAKLXuihRLt3Q9rCM2GzRH6WBMfhi6UQSMDAQklaKWYGRTgia8M7QkLP
ttWi42USC6/bzHR25jzceEV872ZodYupZ0M4ZEjYiE4p7gxtAMOd8fGsSNxGnuXl5l1a60Qx2Ip6
QNXXHF09bl9Iw76Lcu1shOOzMhlb6eRdtMthioZ5F1gkDCI+JlH6WyZnYwhCCIQFuFEtvTWSJToT
zc5sDreQj1vUoZYSYiNzy+ZVxmX93IX4IzD0qjd1W3ZrjAzVQz9XRxDnReMLWd2RHQiktuu2RtY5
PoLY7H2O1S25MONLVTnEPzgJtdk6N59iKx19S9W/OTBbi2IeT7E+RlVAdg/yLqdfjP5yCwrc2ALc
hTqcJU+GQUB1g2XdR+OzWCrQWPYyP0aWsG4ikrO3ikGXKI9wCrQ9n2XX6AGkQss3mAfua3In/DQZ
ES8rFc5ukXxb4vrsoXLeG8emMNBV0U3Ruwc7IbPGtTccRBFEtoHZCwWxNat/XhviJDWjhOjpEYvn
xmQoaS5uf9clhlRxUtj9fPS+gqWNr2+NPPB2wuY8ZHp95eQ2LmDo2sAIxqLbehlnWVnlLNM6bd7h
aBC8TfJbE27t0SY9Xevex1RQ3FWnpm5XYiSoMzM6HOMOR5DvfYQmXVro+1F5yq9NyL7HSqJXlKkL
OD9a1IntneeJr/jw42BQo7k41U0jV8wYeOb0MM72Ta/1VzUk21VMwuyN12Ayca1qFJvUI/fD7tUh
85NMjWiGURtceWE8BJVmb2qTlo+ZMHs6Y4MVB5Jo+a7DB983Y+UFhIumJoukE3dBajCHFl5DEapG
mQcZCZ/q3KWBlrSv5URzswuT58xbwnwk+6cpqZmyyVypNoCdzJ3uRJlP0yJBDg5xuDTx8ZtCuQZJ
8C70vjmn9hJGaqAnvUkSFsVdx6QJdLKX7Do12LQIWyQJUfD+9PLbAtGtD5yQw+gIxqAqT9DYJ4hl
JebuYpchpr/zwkWOwYEyGv1ecwfCssH1ZjtP9s24eDXLmohkVsjuKis6wubwBXgdieJEUzM3e5l9
11CpMTZ0V/AxISD09lZW4F3RCdrCGKKmpDVLOuXedjALFwp/2iFnc2wt6PPJmJ7BIujmOrIkPyBV
MP/Tq0FU3Lnw87vSYxuKHWB+Zms1pluDsxyeYNcY3zGuVt9qO2yiVZplpHyDW8wfpxZYQiDHaXqk
lA9quK4m7w1I1dARrOBUpyE14lssSx3pTVH/pUdSCzt5nuLxtCSxH/ibmvJVRm5UbFOA/k9xMaMV
n0Q+Gq9YfrxbzhhI44oqNYwbdh+OfIp7LPMYIoi5wN0xuU+Dgk4dn/1Adk9UjU5yIpjLjq4FiaGW
z9QEnUglG431pzth6dB2YyPvZCnmvVLWFvfSvKGgH9cxFHNw1AWnqhVt7sY4FAR7es+otfv+SOUZ
D4RSQUXOMsvbJmy+ut04J5CDAfmTLW9FWcBKHdoMRu8aY6y8ot3+TULPLhXgbGFZQx/XlBLzCbNa
9l02UfOYaDI+QUPNOV+RCyyJfSXikkjZkWgvw5LDtgofFO8+SZpDYgtO3SmTyryu8JKwimxY5aoh
vhYwM1LCQ6L6nhB7IzzYrq6fOIdHB5bOwY9MjqzqVlPPxCXPPjk7+RgUjeEUuxhpOSSYBDl+rrSa
H8Z6w3rbq36rJ+4pnGa33pSdBsXFwHTCg74Gl3M0Eiuo1OloNM+m83WayThqtGQTGpO4jgDR5mew
MHa4S4GPg/6Gx2Jdd7ElzlVpEbFxywXFi9S1aiOHFOowe/tohh2rXc3hc+P6CkgNczxObY8iObUo
xqVNvYn/L3tntlu3kqXpV2nkPQ84BIMk0HWzuQfNkyVb8g0hT5zHCI5v06/Rt/Vi/VE+p8radllt
9FUDhSxkViKPRG1uMmLFWv///Zn4RHfDCEf8w+kGhelFo9KLpDX1JTp4Q4JWMbhLctT9xorgIhuT
xnyYmodhWsyvigFBv0mxnHihQ+DAfUHh7+a8dzgfoqE7N0lqvYOt1b4f7fahOQfq0l14fV2wUxKh
wCsVZhyuDS0Ificjg2gBNPZxae5y27oCCBpXrOYyMPZNNCbWvjDz6DqVgB8IZ0i2HM8zzC4ZZrtP
NtAgWU16IzVmZdZYvPAryRpwMClRlrUbh0qyuBdNmA5piMtqF3CHPAeeEcbp8tQNlrbYpZ0sDSZo
Kcr3PIbGExJEcIut3zGQ2eJhuixd4yyx7Y/BMk+f8TATjmwbyOvj0fETXCsI50uvks9VbtBhIbuK
FG5a7+Rr5qnGojAVyc7mndsOAIHRJRUzEJK8jejeOPicFfkf3HqLxQA1q7gn+vM8ByiO9aJqnqbc
PPW6aKReE/007uqYJ/6KwEHca31y36Ina3ajJ74qsCClpz5oAC/mSVnqhLBZK8GRx2TyyiJHelOx
L+9QtVf3FKDxnQ6aPfk/It5FSeSe2hb9pmU0nWt/VqrbF0bcAvhuy2G6F7IWyO5VG6aWH41b5amd
Get7/HeN/ARMKEJC7Xu0O4iKcdiYQ3shhpQ8G8V6V+0Tr4qM0941LvNckZOXdGdjjUmqw6oQVcFZ
bzTNVW+KXVWb1nbufZVvXb0MTbztDeJ7kHONTtLz4Lj5hec4CxxQSKr0Pyv3smk7MnWoGp6tiPDU
cKasPvOq0qZ5kCOuo3MwEUc3FNP1UOWsin66cOjy6m9FkRTZbeUv5rsgYgREPtmiCBApjA81IO+L
yfDM6jqvTOINAz1Fp73fdna06ey+NaAvdP1yNrjKxG5Aas4uimpVUSwkPGVFTADGkE8ZomoFMyJY
8uo+yYPxdElk8qEmDq66UAkUuNDPi9bexdLOx+s5GmICEOzZm8+sJr4XA/ycHQbgRW+QgotvZj6X
407lHAYHw8ZCS3f0NCAm/nME9vpesed/KcwuNw5FDd7HhQ1HqUs+Jauevi7INjqtTOgJmaGtfc5f
eRGtrKBdgKr9JFoANRFOoms8qgVyl1Pf963d7FvMGPZ4+BGA72lQN6V712gviSaqpSVIxnZTY1Mx
9dMIlJ8DliEmRUqFpTxWd0yAMVIfC7fawq9gOJsbBpRWGTG6TpqG879bpckNxZN4oPF946ilOslL
xzkn+c69nkrOP1bvEJ+Q57i5Yl0U99nAM0X7wapVWJqDLziG4dzY2e1Mq/2EwIVm5PPnJOkQeDWu
ngHDFFFRboZpdAsMYG0xn/zZ6IAH70W2hLpfII7yjuZOli2WJEG/HirdbVO6XDOrtwzuo+mN0c7x
aGm9EJM7aUkbgmggjqaI9tTqQAzMKBgdkPuX2U1YWtmHPJEfOJuOWyZOGpWQqN8YVxzPX16u6yIK
ZxZtQm1Z/64f5i8Jqm/A6UjahrIsDmYX51flXDdviBuOp5PrVVxEbBKtksu/Hd3GWBs6SQpuYyJk
uFrv4tJu94vn76tSDqcadNMbE8Pj4e/LFdcBpecxKUMh+/pz6WQgBGRkYFiV18Z8HmDok5i0/vzp
YPpJBi7D9VX9+/oilJQVsrlVD5ie0l3mrLULBmfjsZv9+YUCZp8MP4Xr/MT6awpbYPhBbSFoFceY
hLIq767yvmrvMHy9MTc/Hl9x68i5sRh0Whb6ymNRWjYZkAwKzcWA5SIXDymwVd2FvL1v3L+fBArr
pRgeCwiuyNSRf72+gaaXzTE6cp6+x+C6ivaye4jKXcO2UOHVI0bOd0+l9dYz/4sPyCLHR0TPhPT/
+AOmXQBnKuJAVKgE9JdqzQ8TgaZgzMk0jOrMeOOG/uIdQ/WIo0G6nCbQ97z+lAm92K6YeUywXGV0
ZU2yE4S1+/0j8uuLSNiTyAlteBevL+ICLVJjyivmWTQgSOfjRI4X8Y1v7Be3jqRm9Bwo9UhxPrZo
9IxR1ehw6yoohcNdNX4RyV1XvP/9Z/mJbclzwWVYBbGcQPY4nqCaMirzJpuIOyiYiGX5e5WOzwUb
2SiLMyfLblDu7B2zANyEtd3rfKLQ5IWN25+G04NdcZsNJeYwqIMbDzft7/+8X94EH1UoM3IPPeHR
2pLoUrU99QJdJ6s8aSo688PcVKcdUpzQQUx08vvrrV/dj/PrdYpsI8f0eFgRKh8jjKzRc2q74S3x
VXYIYsA6vn+VdQHUiPlknPV+TrpPOi8ef3/Znz+mQBLtcy7COo704uiJIigN+bHX8eI35YGdYzvp
JHSVvIv0W8jnX15KuDgZeCsD/AWvH96pIsN3WFsUJd1fTOjmSiztOGC/sQ+tb9rrO8mGgPyTjQ6K
Pt/e6+tUTLXw0LGOOm2GNXEmHrBZMy12I17jmUgUauM33pifNL4ehYNDkA7CHMjZLASvr+mvyZGG
x84O888BR2AdCETM18MPE3HzgdjbJ1Wrk5jxRWtyUs3p1Tn6LssYWf7+C/3p0wsyS1bcMqUGoubj
uzwYlprzVdrhpnxa57YmCJ2J4MbpOKAVJ4Tx/P56Pz236/WIsPDwigD4co52fZdxltnVZA4jer3R
58um3SLp+6APv7/MT8UFl1lX11VdHjiBd/Q6VpLWgeTEENL1hkzgtl6IOumucY17itA09O1h+/92
Rfv1VxpUDoZIZnWhJBmswDpQGIxJmDUY5IiWb+6S63364alFIwgGnQ0LKxcsI/u4RkOP1OrYZwdu
6v7MktGVo8ptw+mUxkgdn9hLsI8bY5804vsD80e8qfu65P/+5/ozn2vyJdI40S/gvf/8b4ev9dVz
+VUd/0OvfgZa39/X3T7r51f/ZVfpVM+3/dduvvuq+uL77wcWv/6T/7f/4//4+vJb7ufm67/96zNJ
ZHr9bXFav+I7r3Xgf22dDJPnLz8yptZ/+rtx0nYwOuISwWyF9hUulPOPcdJyQJwjKMfeA+TJXH/k
b98kP0PXbw1iEfyvkk3zP3yT3l9CWMANV2GkJHfWl38CmBI/yePWP4v6iV8a8C8qptcPJNryXrQW
FgJ0aHA1fSsqR6zBSdCc+hFEDD+3S4MAVJ/u6r0T1MltGuG6X3wC42li4zJJYLsF94EVu+JESoU6
NC2dOT9feoQL53WVtXe2txCzKTH/BPtMtJi3CVc29Myovkybveoqu3tIrD5AtGGkFqlV8ZClDiEI
sYtdm3zbOZ/p9RO35GbdqNSpO9KIBIyzdMZ2kiYUjTSOUHoUbU5gTCPAuCR+Xd0kadMdqnJNHp2E
eUAu6iSH0aCdDl5BUkxVM5n1LN1WiWf7auqMyrwSLmY/+jZMNi4qtFaPQJEDGs+FtuSjXxXJc8wB
mvmrHhCktJV9I22hdth7grq7ajx32XZF9NCD1iEVrYy8TgF5WFzL+ODwK7YkYM7O3diXS3cFOKU2
HrtOItYGuRzfZcRb+F3IH9pMOS7Ivi0uzNor3YRQ9dK5riDFJnemMRODtskiq2q+TKmbfW1bwwRW
4KNpoKgwsU+/i5NAu3eu0YnqqYm7et7PQBXCBiPNFzxNlkNXoqs/Ja03fyPZTrSIx3osbTtyyuS1
mAvECVGT0VlzojLdK0Ucvc/BJbumMp+gFyrbZtqURiSnycRItjTsrPnBr83xa2ajM7plMp4QLh/r
0YOCBEbkvk0DJkgG1HAT0sCJKYb0tlrGnGoEkpSr53kC4qzIl4S36bybx1KZzYajGkbBNPXiKgUq
hE0IcC2ZlDX3L62abx3SKEGaeGWrCK19wfgG2UfimQIyATOBgZjgNEZuoWkJWBsWzA4cTLA0Aepm
0wDjTxZGFTXc3rh0oV64ovB2k6ht/1zH9B63LLTTfBpjIFW7ph6lcd6nknMvkVk+EaMo8M6WiZ33
TEawNkF4a2xfKunp+UW+1xcnXpe31SnM0PFZj8s3CD8jwnQAwoXp9e+CuehvvGzst2lJ2mFoYrS9
mIkavjJKOEvapekGJLQrr3onpr1KHrxBrDghp/uhcOZ3czcjT6nduTuBrjzcxiTTXaP8cLd2Dq7x
yqfuvB3ryvJQFdpVvi1R0r3HV1id2CSQcs8q3oydmtf259CzH4ioK97ZNQlqTJ6IhG9aW9xONsOL
mBHlU8QTRlnpGUgEVTHS35mRZzGUrmI0E0tRO80pE000C36KKGJD2Y7gK1V5bjBUyPUHGbnJ/TQT
ZcdQtdh0g91GCgAIg9KyfdA9kIjpC1PHLFoYJmqReKWxaYFTE+EY8nq2evjM4iAchstz26LMmhiR
OCreNmAQeExR0ORBAWOhqxiDHxyz1RPsLAuJwEfbQoxonydKmAxUSNu0Qo2GXZphExuZveCF7Za6
PM2havX1t6Yb4VuscsMI7NJWkc5NSN5UZXA/aB/7mIV3VaBH2oX0mpygPGei0VoaGEc7wcNGs6PF
vqs6E+nD5Ixi3wRjFRTh5HHzN4s28/soBrBjXTqjYjz/vozWiDlAFh2aXtjwSWEeUsRcNpilRsQt
c1EbS7byqiF5qFE6ITmobDkmzyKIVfU+0H0ln5Db1fm9bxcjOECrr7vLINdpdykjtaS7IE86C1UO
0q3+pkumfiTzMKu7jc7Hclt1nB42UefK577FWsda3XonZZCKAxgWe1PXZvkx4culrTgZm5G7v03c
ojlzqGnekRZMuBdaVshjOJj3kmTg7Qz/ifKVX3QJqLk783Pp3zG7jrfzsEjSfJwODaHv98YhQPhx
4k2jenI4A4dlZwer8GBB+zBCQUn7IUBZpirrMJVB8T6ZXe8amH4FUK02A7JeEZM5OvaA1njilCBa
4xpO7BiOnU28t6wQgjaxf0pfEEFAO0/ux2FGkaFHGOJlPy5bIhDLExhi9UXAqm5spnaZ7/POTSb0
X/g2aS8622goSY63bQj1dqW8biNmO9gLp8sOqQ0EiYni3WLqhVqr7M9QEH2TwrDuvcZBsZQhLqZZ
0TmnQdJU74s5k+U5Ec/uIXK8TyQwt91H8kR656zPhqH9EhWOqi+btJ5Ifc88vnDOfeo9ccuoKWHM
OvNTWkoyCZGH1RWTdrcU0eXUFSL+AgQ/e3altI1HZGZ5fAFoq/L3UZYZ0ZYXxN4ynGXKo2LbG8KA
eZKPikxVt4hXmkPaMaagqSurK5kTULUVlbDaDTJm0qtSETH3tczYvyzSRVVbK2dNbctZHzJbkZfe
cTia4oCeaxsgNwEJJpadgw022ILsz4JT2ZJWTqTy7Dt7owSWa1jQFJdgaA+F0/hI6hYTaQmhBEhh
jOyWM7R3Qcy6vNMQGJgC50HcITO0AX6kfmWcmIbrfkSEsJhhj3F0Hxkvij93zkFhQo4O+yjRz4M0
+fJPqoTtZpNhrFk+q8RNkqsoj0dvP5dQSQ5RmjKWK6R9gRra9VbWcYJyzEi+zYuI5wPN6Y63PtF9
X968FJB/VEJfpp+7WtXf9HGB/Kqm/v+NQrJ64n5TSnMg6P79f78uvvmJ7+W0Jf+yViMDnW7X8zDY
cab7ziHx/6LFQReLWouAtbVF9x/1NJU2/QiOrjZHyrVnyK/7JzHoL46Aaw4Kanz8GaYt/qSePuod
0wfHH4oFdrW5Ydm3jrwtNfOsCKUj9Vdfnayr7HnrjHj+jGXe/3BPbr6f4X4EdBz1Pf6+EhfibqwB
gkf9CI0c1Y9AaxYV0iKAQm5Woj9N833pmZ8kNsE/pEa8XFDSZJGeSfwaYWWvDwpLzwhWBNk2Qedx
AI9oQSfV0/xt9qm1C1IiUEQPgP8AYgbG+99/2F/dVglpnIZ8wDzAO7qt0WilKHVY2MzULLaqEd18
EATXoROr87h449b+6mo+IxtnZQcQM3V0Rp+SSFeiqbcNyiH7gwGqNgUM61PKj03fDt9fc17QX2eW
HbVWXu7rGnIFHUPS5V2Phz+OUVILiXJN97jzMlClNswkjd5e5CS+R5T9oY9g4ybH0/jGdY96H+t1
AZ54tM7AniCmOTr4DRLxQu7X20ECN1/Ih3VzjaRTOp8p/FSIjeAtXMavrrg2gFcQEDma7tF9JfVH
dX4HFwGIH5wy7QuQaXI4dxs7eQc9cNna8di/QXGHSHDUA4FQwDwC/xUte3rP9tHD4zluLabc3g/a
IH5uprDLNnzzKJh6VpIvo2dHl0mNmO7Ei9B57S2dyNMk6s17YzJjSgZPISduXTnfkZYMo7uCQfTV
YiBNZIujKRnTblhCPecrGJhy8QLOV4yD2+qrTyPStWAT1La4MQLZTYfJVlb5IIqcjHi/GhXYBEU4
ys71W7cK5RQNHiPvar4WYzbcJbrW0xYvD/RWnghz03cFLD3GvM2ZYdcckfOsiKyNmXrOSITl4s67
qVORDYrW6+3QSGtsFUNr1fW5H7PFZfupm/UKWnXdJN0C4kQCAIU9I3B+boRkqOEwQQ2nKRtyCJSV
JB9nGMsvUICnx6wzUnlIrTSHxCyUvB2Cxt2PogMF1mDnE/DulvUQXgXttiiLIdmRhY4MX8BEHg9p
H0AHyzC4t2S7tHm2Nwpv+TjUdBVDmqEW2YdZ40BDU1nNgNgoXOKm6/xjLCWLDIAn0yZSvLIexsYS
SLSVQkUC3tLK90FF0OhO2QORCsAb9ZU7T+izCuWLU3ORGkbyoOed9oPsi1OTqcgRTWXLjg62RNaT
DahrajGI9w5c6VVWEufVaUnLN4G6T8rVE4JE8IwjCYHWY+Akyraw+CqvvHLzGLsGuTAWJI9sUlXy
Pi8V3QQKQ3xB9L6buLmFi20a53MLPhd5VK8yQtrzQeTto/FSbiDnofQgiNyIOGdUfZuPqGO1aK/p
byfdhqAnke0ZIKTutkiZBIVWPcmRdfClkppN7ed3INLS5Kw0x1lcJtSuC+xHP6CiSt3c8MSGLnEZ
X1iUMsZjUnI/8KtMhm4RF36vHP3ZcucnO06L+cL3Oru4GFtHjagr1woUfnKLvp6GD1JFLGqEBoES
7fheriyqwPiz2Ru19U74U+TsyQFLGSI1qPPdrYuLeHxcTEwLmyYwOxL13E5ET7xgAEPy3rQ5A3ia
VkGpa+9bj0aw3WQ6z4NwtpaR9zEg9io0NQTlMJbjcF96LXW1GTvIeJ001gTDSDE/JkMw3s/oejmV
4oMH6NssiGfSqDLexf44PjZO2t71gl06ZCCFOKMLhkZt/CKPLguvk09ATaJDuZDTE9I1guk5GxmE
Wo4Z4spsVE8vrJ6QMJPuZCCnkxjMLmJ/QthdZLP1LpEWJhmnmD8b1mQ9B11ePDksI59bO5hwVPE3
6R1Y9OImhrH6qVNAwPM5ap5HO3KH0ERQqfeTT0gWvZg5MolMk8atbBNOezWEhc8xc3KbcNdKvKv6
hBQBUki4n2XttfcpSawKEt/ioOjjqE1kWOKu0V6+++zpYokRjgFJXcezc/mxTR2XM6ZHYLlZnWJU
yZ4sjj78RtotXxxswSiRRk+fKTHk/TZAcQ3urCrdpyVoEcK2fZ6QEORmkUF4jtm8b0Bo0KbT/Mcm
UUlUbce0Kd/nZD+tyvXCaLdwDhvU/xWeEThiC/I9Q0QLDiiniTgu2zlfXFDaltrNkVOfjcGqI0Rx
kt4bbrX4W4JNAKF1oLMeGwLlzA1RprHcdvBtedjbwLvTKaHlZC61Ec+7EOVHNWQq2GEKSsu9yGqo
gtJLjFVvvWBPKFVV1ucRCUflpR8sEY4xI2Ey2FnxfBmpErEZI834ToGXgF3Bxzr1vaZJrlNfpiOy
P2FE2dZjrYk4PZX2fNN0fZeeOsCBQJKXhFVsFjF54xkhGZY8KHsM5B6qbB1t66FBjQqvEW2U3Rbp
paPzKLrvFILKPbFMTsnyTrbVO0RpObqyjLx2grPYkDblqJx4K7Kxg0zeygnpWuIKvRsxiCrU6aZI
4q9QVuPgIW68OL6AGe1HJ2Iq7G4vAsNwznVWLA1aSxRpXyyB2/2ia/25XEXgYj612rbhgOaQgnKT
N7oR56y5XsqLWDc+GzWc8xMQErD2gRx3SoYTEVjtbnaRk38JDLLrzmfR4IHhgy3Lo+r9ydzoOIpn
NhQBRfYuzyK8boPnxmpX2KPMPnVTaZKt2aVY7SMu7V20RpBii0Bc166aPhuuJCuBUA0K8hl26DCS
l7btB1USapKO6bvaNxfnpGHtoy8x2A9xn6pvSZMkd3Ci03PtdUC00YsbX2iIqRML/tiAHrhOskM2
JVBorVny6tml2xcoeIt2Cm3Jpfa56yIxA8bXnde+W5oksOV8tV5jsM0OUTupA37cuttymnQ/65Sf
CcHtezwhtjGEtBhXoV4XqzCVVYRScOz8z2qGeb+BLN2i4Wc339Fvap2NiK24PIlNn6bROFXRe0nw
Hv6+OqattIdcOz060kHsaNGcPneyHl2bMgk6OW3MpFHX81LA8M69lGAhAhf8aSvBe10Efa2WyzGr
LOudMyX+e1LAiFvwG89fdirxfBXSiR1s4gkyEPqji6r0HU5Y4Z8uAkzDFqpojq8wt7zybPDI0ruk
oUhrm56FLhFExwuBRLXXo7QyavqGVoMnIRynwPuCPcx9hLodPLtaogxffSy7REvryqlE8cgcQc4n
rpk2NdJXp5KkBcjaId4G49tmkpNusVKWiPiRDjKYq9ma8CuiDXoxSLiYgFnnafnyAo10H8FB8l75
0xAquQLa4nqIP9LWnzEukGG5GQbqHzC6ifHRbqR9qQorg+juJmJiV89r2H+RXL6IpVQXdU6v9rKt
6PmFOW1IYy9x1pahUcZ+92E0em3sVaoc+Wny56A60NyPipOIoQquhH7BwGNI1bKK+qSOnU2Gz9JJ
iYHkM8lnFe+Rv5LJjaOodc9b3qT6PnUTv7/o8mlIzs10YqEh3IJtE8FJT/hgllBMhDF8VAU9zeBg
tLFHAt5wSqbiUbBaRZBgNex/B5VmgV/Gq9RuVEWUUKup+GzV0zihpu30ybMWsNKxZ8/UpMF8ucyD
3+26iM2IWqfMg701zjM9MZ2zEGeYcS3a7L0zG9sGlLX8MsqUXAXA36LDEuw5cfQtc+qhO9jYKuFd
p0mafSgDp8mTTcDt8z8HqcRpV/CIvWcIXH8ySLPg43xPIHpJI3I4xz/XsUlGUaW0l25JMbS/DVOR
XmlaqU/g/eirJS8hR2mZdvXWNoIyCFWVcnrSay5S7sYCRztc9EMZBMw9A9N5GkphPiPbBw7sxP38
EbiyNeHhjdOPHtKaJGwodpwNBpGGtBHf/yaXurgNDKuhvqy77qm1Z9I1476pCQWkE11cUBVM10k3
UAGyAENImeccM0TeTPpJKVGwwFpDO+9YD3J9gAxXEcqB+9CgilD285Jmy4cCHQVy+NlLv/htRtKF
hbqdr9B0x8ukbdcQvLz1n3tci+8C0Rruhm/eJMuxzuqdLqLlJi0rU7Ljd+bJYtZ0AtIgHjUuNcv4
lIxuezo0VTCF02gyZDI43MdEROTFc6/64EaMtmuI0CnnoTUObObJqaNyXwFP55BCzdVmzsZKu/Jh
qdKx3QWUjN5OcrzACipbFYdMMcsbfHFBxUBKOY81rK8PzdxWH0QR5VeUZATLUonGl1GXdU9IcgPU
CqmVX7iOLu4l5m7CNMdeI7uxBd4h9Iw1Ma86Wj45GG3xHVmN+bGfGBZtHIuokNSgv7pRdoTGEYvC
rcJueq/jHHCw55k6pYU5DeNm7mf73C0rN9k3nQXaP8kS576JgiRnRsiB6zxLJuFtZRvlPglSQR/A
vEdVBBpgnm9Jr0jrUAi2xtImcjzsHVsHKKcLtPCC2ulejz3ngICK+soM5rLaW6Q5VGHlFPoCNF8F
zz3Kpvm7iOC/O4P/stb2x3/dGjx5TvXrLKeXH/jeGcRM/hfTdJ6QNfjbX5tE3xuDnGzWQTt0EpKc
aLTYK2Lwn0m7SWcQMBUriiPgO6w6w386g/5fpk2viXpinYwjBf2TziCX+EGJsc7+Uc3QOmOfo7fk
Hc/ZF79zDFg/3q4aBuwZaZ3WhzT3g9N6poO+ie0ApyixlTgYRnM+DH6Ln/KHe/WLluHrvtY/fwJN
SXo+BCceS+PsjCzaru0wyVd1vu9ah/lSwjZs46r4/ZXELz7sqqhBHGxzrWPZGbMdI+IUKnelRXi6
2SzuNqmK8o3P8/Mt5aYijKJH5zqC/gB/xY8CZL8wcZcJsTOG3LxmvG2qsK3rmH3K1CYBE2WhT9q2
Mq6Yebgfhqm20zdaha9bWustRRVG7QMW3abpHKx/4g9/QuBhM8sym3AiDIC7Rip5SalG3Vyo8jCt
S4FjMh3//d21g7Un+J+ynvWyKCiZUUJtWpvM5lHzN7DLqEXXDxilarA01kmamKeGKBywHYmNuy+Y
LLJENCO8JWTbIC4mMt053eB/q5mTGeKhWegS4Hss3AtcGzRazEG2z3hUgpitKY5TZoGBc94Cv8GU
mi0EJE1LZbubwFmwaKbI9yWbCHgIzkeWpQ+dn4h706/L6ZC6zIk3NDRT8SVLFMH3fmNU4z6yxugh
cdLskS8rAyPviE9+3oJNmU0r0CdlZpG+JNtA3sVw1D4uHhnht9pljPgg8qnA5e/SQTlhQCifYneO
xJXD1LZ/yNEqHESdLcPer3LQqpZcHLUxdTl88EZ4kDtrEkFzFZG0+C6WlEPhnHrZA+ep3joEohCC
1y7B9FPTzFh2lR31z/iPrM9O7JrbFffmnNcD5lTOJYEcwoW5MSgKc7AwVlmDd+kDEpx36Eaw9XlZ
wtmzzzSJ4plfYDkqeSicfUVkFF1lwog4B+sJoyxmXLshY3dsky0T3JjkNAxiO1mWoHgRyDHopAtj
bUU/U/cVUe9e+Uk63aOLGQMkK2txSdymf+GNlEEhnjGiZIqJ1gUn/q5EXG6J7YKb48BkgDbhLHEt
hZIXpT+MRfPVcAPr3UJzOcUIkY2Ew6my/NYy4002MV2UlBZlPtxU3fAJuhM9s4IeWb8hnyohvsuf
2s8RMIiVY2WddMY4EGwqdHpb4Aa5CJQMHrt4SL6S8Q1EzDHMQG84ajiPuPLbAyQEffCE4Z+X+ewN
53goxVPbGMWNjYuXKBVli7OqDzwOWZNjX05T4EebZbGC24G+drcl3BFNhDXF9j7OaxKeaxttRqTn
VoZjZYolxAgyXk1Wgt4W+UhlbQNOJeQ42UbyvsmH5LYp8sLYpaIJ+hPOVoCBClXEOz/zp+x9OXDT
iJhLvRx5VJ90pKgurahIqEKTcBFg50FLZ5fBXUqmEaYjatAsrFW+HBQ6oiEkSsNtibWjGiB7waC/
raDT1idiLOJPYpiloBQskBUgCPRlqAdNxyKos88NkZzkgOjFRNHuDhr/MU0g5xo0h47CuULBtssn
VV9lotJTmJbRckepUz/5erE/x5p4HebVRnQ7g0G+ThgWS5AiTfzQArAp8PBa6qtHzOdNkJJhGMYQ
o25nekfxLotoQG0BSGQKAb3hvhcGU/7OnqpvdGIMnzzzYvioFj/6ZKFXaFlcLHpo7ljJdqPgCZkn
NJHd6HooOjI5QLKlJJ2B4uiBRTC45shlFT5potMYb+js8p5YXhbcyMFN9NYeKutDVEag0awK09sG
LQ4sFpVW9pWpoTpupK+x/+T9TC1HtAzBSgn+YjqAzMnsfUr6G+FTIyS2EIvq8tQa0kiI5NLVsxvX
EDFtGuoZzpEe8GTg0HjZ1wP2PV5Wv7O3qe8kCTEoHRKhBcUvGC4Oi/G103Co5zBVDv5W+s1YEoZB
KBTNMbNqye2hSxHS7URYzvMOPH62WmLCtB1H/P/wBbBpD/70PPWoebd57TXmzpwaPpn2HGPZUDjE
5KZmHZR5qlYzOaOZmhMjNmaQEEYs/s9+LMobYBwMn6M2sR2Et/VyjRsMQ0zhDxBD+iZDYRIP/RPx
eeY9pwRSiZEveVi5XU8B2zA5JIYqI2lqawuzg65QzUSoB0SLBdtRVe59WWfaw7PoZJyzpT/Qf+s1
T+aUd/KhR32dEZpU+aTpSQWD5Pe72ksF9OOmxpYmAT6yWThUXK44GjBa0mdYb8T+ruhJ6wiFArD6
iaQ5xRq35IE8Zxue7NM2K021nSxTdZt5sQ2XbIdJ9m/UFmvt8PqPAYwPTgkbAY6Wl2Lyx419qcel
loDUdmlRGzejXS7bcST2aXAKWuuZ/vr7D//LywExXnnO0NFNqtAfL+fXLL99Vbg7o+3d24LoO+zt
Z9Cxmjvh8aD8/mr2Oml7/en8gMqWz2bB+aQcfX25rquWjgWNNLIl7m8R8VQwcdzem0KzCzDOunQd
adwkWTYyu57N6sEG0U6C2cBruNOk1hTbVsgGFXyrxCXDbrpAdczhP2SDqL52g2PNByeIYRSNjQuY
i6VQyw0Fcp7fz0n/j0D9v49E/0JR+MO3u+qa/9Yrr8Lpf/vX+fPynEHc+ff/9Uow8fJT389FvvcX
y5+0fdru+BbIRvjnYCQkkgn815TOkK0t74dzkeuiM7ZNfki8eI9WKujf5yJh/oUhj3eCRAIKX07D
f3IuWh+1/3wUV6EEthQLuwicxdWscvQoVokoe42Odl/HXcJUeIryr1aDcpADumGfa7d0rwSd3XTz
w126+X6FH/UTrw9Df193/ePRkGAtNI8ODyTmtdFIhN0e8uCwMRsR7YFgNSfMheUb1pHXL/f3SyEH
sTmY+uu7ffRyl0uSLb025/3QjN5Z4fSo8xa9t5dlQLNnvDHXP9ITvNxQyNPAVZl1r8Ly1+/2CKXQ
zBBm7A1v8Pe5x3I/mIXctoFO9/+HsvPYkdzYuu4TEaALBjlNkmmqsrp8l5kQ3WVog94Fn/5fqX+i
2xAkfAPh6qLVlZU0ESfO2XvtdlkW8ASdFTK4evz3K/oPXxMBA+RrBI4oUi4xQH9fw3K4KzSkDO6k
LxvmP575PUEOimlxWfEAReU/Nox/+ryLDB7FluPbfx3q//55+OK8LCmnba84H6AYLwzwTGm/zfde
78/I8Dj+/Zcl538PtpLLSjKNCzHLvVQU7p/eUJTUq+f2ctkLv/Jivx2zYwd+6T/W5z+fzYs9zuaI
LnEYehzwLse/v50qM3cw6tpDswljqabNjZ3xpYDQk+8WdzNP/37b/unDLsqay0mSk/qfzwuOopZe
d0oEdNLmBy9bn1PAoLTn7Ld//6B/uHbSNbGDAa6mDfKnNqrF417nEhm3EcjbshX9ocuC9T8ein/8
EPobrCjkI7Cg/O+l41nDDjOMK+wM98Ph0Hidwj35jxf6ny4ZuzRXi/WKlukfH0J6WuWll+Qay/dg
imyEUtO+OVdp7u3//Zr9b4uD54xXiYcOyRqyKyqDP1ZHz9aLTyVXXZsxo/r/WAL/+OEOGUus+djv
UI/53Ps/fviSzZu2lCoBMmyDCyjeTPoHxyus8b5RKLqOK6dTyUwoKcRubplW/mwq4z/963/sAJdf
gy4RsUv8wxv1Z+1jGHSGtxUJxwjZbntlMAppIoMW24TMm/z2KOvMeV9nBCb/t0f/r09mQbadgAuB
tu2PpVJs2qn6bar20Mmqg85rAbrR1yEQLfH07zfyn74kt5P9l7QOAt0v9+JvrzRlbO3UQMX3HZr9
ZyMd+g82juk0Jy6MP1tND7T4p/+g1P/Th15eaTJjET+y9/zvhyaFjS5o7qt9k4P8iCc5ji+khrSn
2hsJR+XkPLW7bm6cr//jl6U1hcSQbieFvMn2/sfn2mZTl2ar9vhZxkfDk91pyur6DZ9Ad4DK09zV
duW+/PuH/vHmQ03GRmUDFEe3Rz6Hc/nzv1/hxXaJrbTUHoOHf7+MPjw+BwLF/B9vzR8v////HOof
+pu8+RRB//s5WU424jAYag/IIrkBQOnetbYU91mqm/94+/+8f+TloZIzsdJzLXlCLzvg379SVnlr
mU4WKczh+J7/R5OWYuCPLdQhtg/RIdsM94uDQHD5rn/7AAcvee45tnuYkR9BfdQbOP+sNPMIHQF0
jKKc2ws7UiHnIlLJLi9y0wWZOPJP/BVWCnWnGgyKNccVxrNsdc5hrQAZ6+JYMcI5w2fAuF022a6j
O9+TUN+nLDVNJ98atwIUWTbg0hx/Xb8sWnZWNDlz/rOtnZFwbQPaVwFwO0XiDUJq2vBR3VRIJH2w
jIqTt5s7Psmw3vICyAyGGcbj7AGqi/daDsJ4S1bt/mCwKz4k/oBPE1fUfWUUkxNJxopvnLFpt+PX
6IKwTDfBeVJI9ltsHEwIgS83C3oTVAJynayNBt3qBbCFaNpdvnTwIzPh6oeFhtSycZhy9nK6EIcG
nW5pVBI6cXRSXGyxY435ELkAIdejl7eFhY8kkE/VPEx2jNRn9UKoNlx/yvfVPda8oYxSA0P/djJt
v2YEHwQ7XVsA+gJYETp0U7u7gndn6TixRkFE8jQ17d6oUyJI5ZLWr2mOdCVODLO676TXjiElnwOJ
r6PtUhUQm444llJn14E4HEN61xbNFmOu4HuLDp8OhQ5ShhmlyVMC2uCuzmnDRwG0MSxiPaRY1KIe
GMuEPzB3QzAGh8rZsNEtVF0nmRqZHXXeaJT7BVjuZ6LEdity9F97R/fOeDLKtsLKYCRIW/t0udNV
vRDSSR9vPE/5hnckXxeI64vu6/ro+pP1uUHsGvAN1NXbqm0HC0+ONMDP/EVdOlh0VsYZLX9Id7tv
oy5JLfoUa1Wpm1IoTB4jMsYOhKwzN3svG52HuSQ/eu9ul94W5h6f/iqcUdBA5fiWyLyxT7JJ2+Ku
L8z1umM6bhwcW1Ls2dAB36j6LOCHFjHMhGuxiR2r1CUJXi8Z1iMSoPkNcfr0sXamjGRWEM+Mop3R
307phRdEdy8TcVN6VRf1Da2s2MiFDcxTddOHYyQWButOz3W4OrNN7KKdyX1rTaUV1tNk3vPrFB49
nQEXepKAw+Gp7TB3SW8LSFbuAOmgmmmxZa3S4/msrRIwrOcQkZ7auLvsVK5D7CbIq85losf2YOQd
7Q5jNcyDCXFoiJQlhiZOi1apvVOl0CclgJmRgfY2pPfG1JAmoxn9XnEldBGXlKnX2KaCJkyaiaQD
HzfQs5UEGBeNGi3ZVWJpHrltgukfbrSajFjizWNNcTKpD0mXMwVGP1rNOwOnGxKyEUEXwMY6TSjv
XUeomKZQOocIi8it2Ugo+d338yIi1VUEil/GDjjhidzNDmoFOfgUuM3kR3Nbgh1wtzmhlT/61hJl
fY+CJ6vk8rrUWm6hgCf1YnVbL54X0cqfeZ6a6b50Sv1p4KG0kXCZI3z5TZMX1KL2G3abkw9Xa0cW
QlgMpI8lak3GEyw4KL+N9PqXigWuhMs0LJ95ImroxPC1DFjiDrIUQ6rcCGU3uRuqcqu6zcjE1WCx
N5CB1P9nkOXwGEVtZ37cYp1DZoWsFT2QqYiep91aHXqtjSyGSalh/3qGm+4D+Cffy7waVmjlefkD
PTPkYDFU21fbQcrdufYkfrYWDKUQdyzPQUtQEtZHOWa/5iBrHmaZp/zlKsFuVTVlbl+XHm6iXUNa
r97VrgedcmybdT20RP2KU5oExhyvhI9zlt02FioPUhxxDC2c86uh0t1R+auVxLS/CVJJmMNWYWl7
9Wlc/nreMPvtG5eA4FNaTrMd2cXFxgtstp6iKlOJHduZm9x5CFk+IGhlNyPDAhYXs5gxFG0lUvXc
cEfsVATjfE2mZ8hzKmh2h9jRg4CGmkCAjTK6nWNuCFT/nLDjjHSy2fHCapm8nFjceRV0yNPRO1rM
XcVBUwXzgKSB8WRaPF2R207WowfE9B2VxJuShvXYpsN85Y1qRctycecKhEBRLgJyyUkH+K3QlnNS
WMJcJuatWtaUiPWlPThbhRSmob6IvbR7QCtTtCQomwTcU7i0b381P8K6QtHIJMlnzuOVQ3AzUCg0
0I7X7rrS+dweAoUYCFnqfJU4hXWeKMZYFZp4EsGv2rBvgb4Hca3UZ23UwI+ZizKCGT/FNGyPi11+
0xres4Mdndx/rLqp2ZfafEWgBtO/fB1VgaLKfqBrjgKkG4ad9ovixpGoQ7NNPLvoZXeAyVYWtu7c
Zb2+JtTFODKGMXeaLQ5VKUSFfhmv3NHEQExOPcadJqyA0Z77WfY/HZKpIyYGd0Kul5FLjh56AJLf
zvkUagHTopcKGEtaD1cFBr3dVKOVajekiT0BQJmS8xlb1zZcpGveRmcbf2VkCl742m+6L6ez2k8P
q+Ya09xvnnpz7q5A7oMpV5ztICJU2Lc8y0DoFoiPYWvsS54Bz9iOzED7cQMo+uAqhyo2DzTS2j7B
9t7SiCr4IkwAFhCQQV3cul26/XQH6z3AHXp2mmS+XXlzCGHfrPz1MqqTO6v2q9uOaHPQcT2zunAZ
R/ezY9AH7F1NifnUB0PmFlwQL3iGx/grEc4p0eLBm5A5QwF93gwxwLi2H0ffbMJyWO2Hui0F4Uwo
x07e7MgHmS/ON2JIL6IVq2MUTdQeuRltK1tSXebNFBJonFtx35v974RCloGAjfIMl/9qMjueezMW
pVODw+R/jMhJFvsdSZR5RpdeMCNl8nzs5GAzc16GO0xYdiT12P0wmLf+Rjq0LT9HpRcHUD6A0ziB
9Uhgntnpr80e1iu9bl+NkFPcLMZ4wyQjiOZGMZpPzfyzyrX4GmZ/jMgYp6og+uDnSr/8fvVphlxe
ER63wvSWK8D0KBu73rHfWnOeTsHimt/YG95RIDn39ubUj3rUR2qjKrYMy/g2SjWdmyDpQl1arxnc
vhf4C3PYTOOV1aHO3pVLiuAzSXHkLwj/iy7wQ6mH7r4bl3zb+YACKE/QvGIdR4nWmJhG0Qona2HH
0JTRT8piiFqmfAyTFhuraOC2UUlWRYxzHOtDNxahaWX6q4D1cue3m4FnsrP5YKt+QEl8DMzt1mfc
VMB0tqA1igZwZ5p43teQ6Zo9tDHqHiBnNf1akopIc0ZAS5ziadt5vYLk481BvCz4o3LGWkuCWdG1
8wthWVWIqXuRR77cytPF9w/EWKztVbIpXlmrXfcdrvJonryA2VoiwIUMpv3bdROP+Jf1Jzq/8rFt
hpn6qQ30VWcuLqBhkzTmJanfnHKynkZycs5A+qlUy9W7Y5rhPNUyyR/Mwp4HdghoErt8tEipo7S9
xSlaYIsdeaiUv5RnYOAwFPsWl+xgZ4fecZeI4TzZEBo/yk6MvHK6sMTRMJLr0phU7M/gbfnO2X7F
5rzLq2GgWCEmNMCUEVp9rS9JYVN9ZabDcEsFCLwGK32YtAIAdcJA9ZrK2kAJMFXirnDV/NOFl89o
rcxxQyVelR2w8q9v+db4O1/DaYoVUNdlv212ekuXFUzr7GgF77SYCeGxiTd43Cjwrhbu0v4yGTVC
KsCW90jL/TjTNIUpAcx/h0kmqy4JbskWS4BUHCiW1L4vBNX4scgn8aEw8efXCni5c3KQ/3Y3ScOK
SWwTuPyzo3xvi4p1aihXrJpkbJ6lIfa7huLDL9nq8gafsZsZNdBhqlpOX1mKeN/N4XAgKtnUfss7
l5+nhK1bFjYE/XyHqfCK8XZi1adwVV5tnhZG26eOeR+Pgt9nT97YNdN9Z7qkCw3GV4vmP9K6s2Jn
CMxwgOq5BwSu+DXS8TmgwPnqYAioQ1fZ8gFAzBBjBjBviZh5mxzUCf1a3uYGE3ovzzCi5dRkoURY
Cz409zhq9n67HliHiimCroDaBO0jJhKdBuvbVk5k4ZiDUx/WRZf7lU22CjXjrd3stya4eU6vaEKN
aK4vC61HuyNLLXmqM+sGjMVLaqTuVcbUqqudIvYoekguaOWNxKd/nnHhPDI/9uuDu2E6UAQzoRJw
nP1c9jiYcq/Nw5G573DXVro955Nbxrw89l2vet+LvdbrGMmazLETQgXOOYapH2K12sgQ/RHUcrPb
ihQA9pSn6R3HKZLVmx55KJf4aKzclp25VMVtoYyXviUvyZHa+ugspX8Kp8w4ktgcjYSR40JRLS5l
1icZ0QVq91yBn8wAzC665HLIXc3kodlvQUlIyUIAFRrXyg04PbaiPlESyoPTd26xa0STHjxYp33h
f9hbGpxGOyCLQytiDaoZ8iqI+vkoc+Ol1u0IcNmYf/iJb95l+CjioSkdyC7rb2/t1G1rCXXbdw0U
h178pM+GiU5bWYNmHnnIjA3iSnXOwTez+YGpxUkuqDoBVqdc2yldzJNVAyzL6+YtS4kOCnpzPSAe
wDeXEV5zn0iaSzub1KrrIvUDztqTF2K9BxMO7fWF4iF/GqupvmRp0UvfYfkAYF/0SbVgHFvTJ195
wXR5sdMfVYrnO7yU9e/sjIDJ67GNfNZSKilFgSGB0FRWeruaJDT5vde9Lm1nZmGxjvWzUTUml9Ue
0YfWY0L2kjufBx+mtBlIJb24tXL4+Q75G95cGs9Wrc0Vjnbi5xd0JpFik4nf00weqwaHYLhU8y89
WM/0l1yULfhaNGTBnYA+D0e0BwAGrK/d+7I65xgPKM3nhNqygccKrNZn//EU3sWxW75AHefHVLUv
g2CmTtx2QnKD2c5spCVS7V1NzfHVBj0Lu3MRo9/0am3XZ7Pvq0+MQ8meLnD9lsrefRnTwMlBKjh5
3EGg+S1XncR17/X8GPgVsC7aXuh9OpuoweHtmreJw5oM/aP58nDN79AdGDeeNHx15c2pcY/fhTPD
bE/6zRe2ogqniPiRKCjzB7pqtYrVosVznhkDxwmqu3cTFURUKF192UNX3nSJr38uYjYfHauVu+ki
MYsbMaJw8Zq8ApNvN/PBNKzK40WDOggihTl3OzrXSeZMyO+zDRKerG3YsZM/8UcF7tu2NqYkDLZM
UnxyOS5OqlHjU4KbEsQq4+6HKjf9a7yf9rp3BWYr4L4kvSI3RtM+gaTHLta03tUwSO/FzTBi4Pjr
vJkV25/6GA8ZSgqBTamO5k12N3Ltx3TPA1ItUVApdWN7mAV3rU2eTNij+vg1OVSUISyj5i7Rvgfh
vrItk+LJsopIbVrP0WJt5kc+sKgTXNLiCbAWeig7IpnUUxGYFUVoa9pTtNY4RSKcg0Yas3oQ2yY7
f3iA31FBIx1GVeOZm22Mx7jwv6EBq5HLP1rpTgyy87BbJoi/wBSbxa5e8VZR31F/RV3nNsimx7Jl
Kyg8M66kbL8T5rd00eBktCH+u+2mYUh6LrT2UAQVklXdn/V8h6iwhJbOY39nzAHxOCKYsnm3dD1H
CWq5dTwHa7r2kOYcOnR0ejkN2gWHkyyZ3ae5KjmikGS0OWE/F6x72p22V7o14POHZRjPFXe8jppE
rPNelhkKuR6n6G3HBr4dCG7gBitjzajcSRgnSItoNgYf04U3W0lU5ViikglNiuYx4dVyWFVcndan
RU141baCHgzVoyXOzaL6gCaUnIgvmwaDLszKAc9lqV13tZQVHLuyksY1xGFZxLIfyWrqs6Z/qqrh
EuiwGrSp5FoFv2egjhaIqpyDB32/mX62U2H/DKDq35qFyabZtJfMOIB9eDy7nFZFRHiWi5k2mNV7
7kwdC+g6Ezi2zpP4dsBpvXaojard0ALkiK1KYHbyMOsA6nZMfeMGfUtCz+B0t3KTmwoxMae/+Yne
d5MBVwDrPqRvAjXI9+Csm7czVb3uHUN1LtbxwNUHDVWGg58eLuo2Zo6EaZJB0caNt9CxTU06b/gS
yoAonkk6rzovU4hU5KSIo9fBttrl2vCKCLgC/YbSnPSZ3BdrvHTA6Gok7ZYSb8Es6jaFFOWHhk+u
XpRjaPOjDpQG3WqhVj/qqYp47Wuj46g2WEF3wlKbCtp9lXuflV7uQIf1qg3QWFYfRHLJE9rWrgV0
3xilvJNYu/vQoLNVxcVI0hnKt5w3gT6chwPU8fS7lLl45juTJwBUnRLLdlK0UjmCKnSLM1/L53dk
4yRDx73uFlWup6oc3VeTNJBg58OK+2WKjTzHSqIPi4bNNB4tfCfwzY0gRb44ZXK87UVT1Jh91fw4
4LSpSRJwzfQDTlKa/EhgQi833VxyxKcZPUFYqsmEuLSwe0LfXQKEzgRbWU5YYBOlD2kZVU2Rbzl5
e8iaNr+Z8LL9EC5ZAKetHY3W/aZMNQY0enlBpmLoJau0uru09NIqB4ZsjYpNk/DrpYnNeUhyzFSC
KeJ4BPNUejD28fQY6bFpRFWzQrUVMXZL2WTNnc9uDC2HrjvH6bbkzG6jnwNhwUzHizVQdPPkTz5y
DDyPs4b24EBZa3vTmfdugzL1hbimftw1Fgf0A9D8WYYTCVJJxMRwILiPrl67WyrTn6Oy7CZKblbr
0O5GYGeEDVS5vBpmzr8h1yu9NMI3WSQX+anuYgTV6fo64wjaTvZY+gV9R86aUbZK+tO2sRRZTBN3
ntSuh98YRK47e4fMWZzmZcSHSQGSc7bm+S9q+5Q5ZpO99WLJtmvm7lMVd63VNr/YSCbn2i6b5nO2
UoJmtJ9zUNOLwcyFhrDo9xCsON+vLWXtofSIFCSUoHTSF5oHfQK4GbLVYW1IzIlrkFYGLFKmUbu1
ZIxPn2BOuy9MX61xkL1fkypB6mRA4uHAHLXsrIECS7jECJd8I1hldTG9FMQG8qgjsEfLzL6YR4ZR
jOra0HpzrmaVuISbyMtxizGH4oX2kcqONK+E++SItrpc7Gr9GnEKPrRujyZ3zvVknJOKmCNb9yPW
0Xky80NirXVwdgs6N6xqJBIYwoHIlZM/j09vBnd4N5UNVlsEyKzH2ToYxt5sCcNks/Rh4zbNRG5D
mjUElqC8XpZXbN1menahm093Lk2F8uDJhPhHx3AFFp/a078cMRBqxKNkevTMEAjEblrIb1BrFv1m
mhuBCaGN/QJb2+y50cxzYl5douvkfefJkhy2AVk80y6PYTj6N6IxGqf2jZhudl6HVZKuoHxBhoz7
ZFVtfVxkt35Td+cum0wyBff5sjrre058ShKnrYVqFVlHTfoCBEGHyVjJeT40FWEUn2hGK02lo50g
polpIGJXAMl3ZI8tNVYkiwyqjfop8i29aU4SC5TdzOna7Avhj4NRsHEG8gsyDcFNS9TdLoLTnWwa
43FLMbqS1+TNa4g2XQ4He1OQkTuJWTCyIBYUO7hcRX7ylrEkY8UOuuvB2jYXd+nm3Cm3dR+JiJDI
c001fQYp6qLrjcFZvtNFZ9y1zrywASvlPbqchn8J0HLFjSaI9dshn5748DJtjYfE970HA50+f20c
guBNOyRi3RENsTzqwO68K+TQ3XaNn6ZNj7PmEHmeDNzn+2o0m+AAIGZq2FeqbSnivip8cQsFsHpc
Uzlb+Mw0eXez3Wc/cevm75ymR1wLmI0/aZJxBN/6bPMPpDgJiSNhsuofSTalnOV50uZQVJur9hl0
djcceLpvtyHpf1CIQUBTgBlrknlqvzzkpvaWM6pbtnikQuItd3ID4HnKWTa2ko7jp89ZlneyK5IP
apfpWjXsrpAzq5S8vh622H5N3ewx7QK25qA2KSCNUdEe7wy3YTugPI2Bo5XP3VDkGeSQDVaCmkwk
wyveQ9o5Fs3nEtHZJ+GkoLbSzEzyEE2/yJvI9RKjvmZNLe0fHIuZiZj0akdedMvZXwys32YamFnk
j4GoeCw3UtF625xVNDD6tU4lKZbVXkytIpgNliO2ff5zNR9bAkcvUYHk84izUxdU/cU4y/W2NMyZ
zlLTFdle5nnXACiwqgU36TYy/cACMYVNsPSE+MHZflU15gImmsyoSYyR1gwrVHHOlrQgyBexRQn+
t54ITMxJl3sP1q21IkgjwbtSJC7h6B/JUhl7BiXUZ2BLKl66JF9+pJanKYKBdJjX2FZpsgl3877E
ZsJCaPj/RZSY/UQy1DitcudsTocgG77g1aiZmEaO6ay/XbUV14zx8LdDKTOvVeG2vPLL2r2ZXiM5
Qc80rqkLl+zZMnk5f1wobvBY2E4O3BLGNgkPrRdbtA5RWRvDdswBmTLJT8A0QmzaAiOelJLA2Pgi
lNeOi0ybahg9O/OENrvqVuGow9YkAElgS3jjYZ3TjJjFzaLtv5DdwxmDPRFHu9Gk7/aimP8y9KDP
TruHRgoDTsPczVO1PTdZ1ZlXQeH6kAgSTqCnzZeUh2kztn0MFmLy48HP2uIqG9KLGrOgPwp0knbf
asp5O5qDqjYs22bLzMldBos8+tw8LtVSf5nQUBgcoLPcqJMIjMZo1K4JW2/RHBeRUiL3rV7PCQdo
ShQNIIEOja+bo8jBsmK8psreN0xuB95UKA478Ba6jKsqIJ6IRc7EIZ6AMxFlvaVXikH3b43Fs4yb
QDR0tIbxUoDRhlFx3pIlcZOzObZ7pKUbxSh774PtLSAn1ELpFhlYU72DLx3wFXnAYs7u3zrLHbnr
PJEm0WjW20Dp9tRPbEcXB1dw9Dbhl+GQZhfDyLwRAzgWpRofeiocBmaJMr427dXuseRXOlU4eH9S
lIDSr9jWVbQWInkGJ6rLiGt9OZFuJYuDtnJ3CkcncXUMaVcnx2mdXQ3hZbXUiTZ9Q7fQt/JsOJY8
by+S2bvegUe12hhNx4xb3awQVqvKysrHXEqbAT+chCWPck9s/R52iqh+LaOXjPeiM/NzgtuwPU+O
f6E+ATvnQGfY+XpNB0m81yVYL/hTTpecOjCTOu4WkyA9222E9wh6N7gleGxe4DW4w4NfFnqim1O1
ZPlVLQx2Bo2tw9zaW55gc+jlkJmjEFe94cKeMBAHBsepW/gVKW80knNnwbE1cYLWJ4zoS3tbdnnB
L00q8PJjrpReo6AkRRhgn4kjKk8m8o0mYyXEMtCCLNMtreUZAlIvD3JKhu697UpUGaGqaUnEhUtH
5xVBwPC+ZjOIf64j43rYiR6xyeQr3ZRJ4X6kXVo8bdy9ldAnbRvuWXi8s7E1SPlDk4pDYI9HkNo+
o5RGKyMSNR3ymVbgCeCbxHswCVpAMayMpWH7M+XvzgfgxaC0gkC5rsquKdOK5ldquMhg4Ue5cG2q
dioOMztpd2WTLVoC4UIVebWlmWu+J1Y2WEA7xCTIXvYhQoZuq7vhp9xsusTkZZmkv7ptotKfMlNU
IrtgSVeot4U/D8BxpeIAZuHkWa6zTSsiDtdKTftJet1wIj7Qnq/WknNeLCdc8kd4LCRgorNx7a9E
sFBGS+aULQwNyAinAQauGdpwqD4cclPJvexTgYZ49XrveqFY+yzFgnEo7yoOIlXXC3k/bfkmHuWw
ANrS0HcB9Kxe+TUjkHCYR3AQuyovnzb2hvPJhJMmTL90S3dEozK1B7pZBDl5lOhemAtBUPba29PD
Ys/rG7O/rIp910nwV89zRw/fzNzvC1vW+MErRXD0OpvPICSWdznm4g6sJxkrxjy1v9EyFdVucWQP
2UsIdT871AOR53YLAwK5tVkkW/oTuyRhdrbLbWv99voiSQ/cYzmQTyvshUhuBuI3BQd2/sOmStij
Rst9pwyj4dAIxq5nep0UTohtyFziZVavtjb4V4PpJZro3ncYRuX5CsAi6bvJDMsKG15sccG9s5ZG
4e8bRGH9DepI8E9IxXpyqC+G052z5rO9Bx6O9b5T08D615WkuyLnK6aD0cAujlva/q8dvrkhGizF
bM9fECOFHpanmppasgzrjD3iaKZpyYFWkEqPqbNbgzNyas+KwF9V1pGiOXml0zBQFZQGaQceesJP
TyiDgSlhxJyN+8SMsUYN+d5D1fVrUFan7zLwAh3QitqECpFAINCXxFt7u8YBV46x9GFigcXo4SgU
eoZJpW1boSVzJVReMpldWvYwha9TeuwqAhLtPsCUYWqr3KC+5u4XQWhkKfs2vI/xMy+Hug8bi5oW
41u9gTzKg1ahHG1QWdQ5/UFi36jCw63qFL811Rw9rI37dF24FnVvbecJGvmJv33KtrkQB6NmmhlW
9tTeQjTC7ApCz/b58WVlRVZB0N7OXUDihkbvX9gWpt+dsZDi7TT9Kvvw5bAS8Cym8kUOmiq/r4YE
JEPBWDMEs2vfpPjGPlIu2jOiCLHtEresvi0Xrcwe8iidumW9ZLkPgpzcLKsD+xYFLo1ofq38ANZU
XlC6DfBRWxje3TpTAV7Ir8v7RD/CDn0qp4exXbD2NtLvID40DtFQGOqgLTsceO7mtPZ+jAwvf/IY
o4pZioWkACNdgRR3zGbtHb0spnjukpohUoExYGkfF47YHmR1JxhXOleVfylpKjSDuw4O+2vC6b/Z
GQHqiMvAdLjN5mlcUYeVPGD2WJEwDqfrwxS2uJdO6bwRG8m8Bg4txQ+BncMthNlLeHta/6KlKU/l
Mq36Zc5AWC2em35JmqD1X6mOZxh9JCu2VWU/mKusstsa2hi9w4mXKyrouBE9htwm6v0NRO2UKu9D
EFFl3OFsHq1daaGFOmLm9L59BXwXSA+o7Qp9FBIokO+UYdrOb7yVVNxwYGkIOEAaVnI15VPZvXsD
nN+dmRT1hclcasAsJL4loSoTQv+sDiPqfbcZprxdy4RtPB34HXeJSMgGxWnn2WcmJ3KDlzsYc9SW
gGQjSFsQ9YF3ixuo2K6JNEVS3iEqpsjotzH/tnmFZ3BtktAI5DFju7942Ah1bWyPezzktGdU6tJP
cittHguO36SnK1pbN2JlCDQj2cPnW0j7jL0rWPY6yOw70FTmd2CV0C2GWRfcKcLpb4TrbqwE27p9
C1WWzwYaZiJgaet/sp1NyCkMHAy70V2WLYbra9XoDcaif8K16yL5HETqfPZuVXTn7dKC/s7zwsw/
Or8jwRe2eUmwrNtAua/ASv9mPqoUw/OpWU/wkkVGbt6M9CoLVn1z6dGMEWTm4qZD9VSgMjWb/Nme
vIzqAG7vdpBtltofyAvmKc5p0G0v/ETt7Wtz5ZgDS5O2J5MRomK3pUaX0zS+QrAyQUOs880XkVFV
I6mHZPRo98j3oBk4i9ZvTiqQK61/WPiMrETKUYMMFvgJ9gXYj0JtcJMijY0+44WgwccAjrFNNoXC
pHmPTiHxXogYhZuGt6Tzz0ZdMYs1u5JKckWFsbPtnmRzReRiebLBwg1PPnPEmzUbQdvg860yfMks
hMehq3wqqLm3ISOlQRP5jkSTgENUND9ETfIWz5Gk3YuJnaYHePLMAKpWI8WyZ1J7XzICCxE/kfwj
EQ46Dp00shhS6r33DhTjdpyD1Ox/zmbb2LcUOPijCjYy9VFsrmiuVG/xexnViqf+RlfAJfMQAtja
JhzMGp/w03ROmW+WVfv/2DuT5UaSrDu/iuzfR1nMg5mkBRCYAZIgQYLkxo1jzKOHx/T0+lDVklVp
MKn3WmZXZieTDIT7veec75grn5HdPxZNRZcgLr2qPBLupM4DHWECftYLratOhurwDHJT8onS1K6u
6eEArTeia5J7H2gtLwZlDeTJ6XntrdHpAPD03TDRmDox4FaYLPBgya/YbtJuX1uzlMDBxiGjArUd
yy+uIn27bgECvjVjSspA1TM6wsjzcSl6rCJhhwTFxl4b2w99hu3yYPAz8VYDZp3iEGgxkLi8Gga2
/5QeRGSqh3Z4TRJDV6epNCu1xeyXJ6uSsnBspth+dXMDC9R5pf7c+pU8xMWysRwxhhGNNjdRkkT3
rbhbovHAr+WHhnOmyR8pIwBVZWKpJQc8U3921Dmzrzy9Y7sRiCw/uVvQFmvIrseYOclyOqU5895O
pFRlr/k3uj6fKCw1y3SwbYqObYbMj2KMQK3OFtEYQuocQOD2Zh3RXyvoe10k/eREd/TIiJShVnRX
jGwtBtU0Qw4HpgIjW5iFz1ZW46fL0ZEW6tNRBb0QEAhquENF7Ja3PUfZ70tUbz9akjjz5HY2a0fj
AtwnpXfGlVKwlZhtALOsfdOVntq2znqn5BvMJiNKVqrmXG3QHMrGH5dsxec6THU8Xmvb673XGD68
swCcOaTrJmtHmz20W/d7J2hlTW0pZQsh+DM3P9Rpovlb1ARJQFxv9OazsGozX7f+5HQ7qBCzeV9E
WZ/emzRozZ+Im037ArCRuwmTDSUKvhfrwz0X+MZf2zKZI5bdXe8vbxlwouATW8wbDJB+VAUJwgJ5
Wut62FkuuMRCkKS8Sp4BXNVeH03aK5QtSK9JE/PwoGrhZqRZ06HjcuuiHmc28ZqMC0M42yrQ7mbL
92Nux5WbnSpGSbYtDQTAc22KKWHssljYUOulFVcpZ5bqy7qJ5IeWounB6qN39KWtsHEeAzOdiAAG
9VjnKAh24n8n7YyiA0KM7TUYeVGwUzYHe0SdG8qyPMuhMtRVRZZnlkQ1bA0XDc7lbmbbGdXtW0fZ
QUY5QEmX9ZJsaZ6Wi5kbiXPU+iEpXjWzi7s85P0hAEgBNlAXnladyl3IAkHXL7JgNIs7m6RBvukn
6B1rcItThMWHXWEfBonWtrs0q4toP+Ue3ouprlsWCqju/neVgLe/ekau0x/rMjSdIUhOmE3gN8XG
/TzAr8TPIWf1VnVwQE61DkswpLDGawCh9BmGdi6cEYptnqVzNx2qyI2y7GBDjSnN+z7I+xnMM0xH
EvAzgsamtgstv2Ml1lZHBEYnuboeppcDQGo53Q+ywl9XFrTF3c4pKPEzNewgfWWwg/NnNQuXjSZv
4iBNrWUCam/LtIrMl3DlwrfRYi0kgYC3b6EzwnzlXY3Lr88YYxcBi9pDoGwm1g6EQX1QOtOQ5m25
x0UefiMHIV9sujGO7HEjBq6W9VOQJuyJdilJBKfcolqYRfvh60nF5yfL8RhOB782cPHPTt+qc6/r
ymTx4xRU5L30LEYs9JwiS+vpC4Yto9qaF5Grd3sbGB2fhYEmN3c1Qua1o9Ay5sTOKSCh6wCTQjLJ
fNUXE4UPixrIFnfOuHFQ76X0o4Z3nYl6x9EZta6GZzYuJhlW4xyjGsYdpMpkRd+wpCROiDhtFwiS
viV32Lmc8SG3TJ0Xe8/XFjxZbiKGbYsKMoeR10QsMfOy4IM1SH/TgS94aTKFaJvokX4erLn4TUiw
3GLtg/PDIdTb3B8b/+rNpXgPsNSqBY3j3QWQYrAZdZA328LUsnejbZxrCSTlNYbq2xNeKW5g4hYE
JfurzoG6SerHIHGSVM1yLtGi/0qC/v9Y+3+QSP9bvut/ibWfPqDPJX9v1PrzD/yVaLecPwI4Wq7n
Op5Nykwng/UX6ssy/3Bp6fM9h9UVcZlbLei/SF9a8AcgB4pQCX2bFKICrPwfkXbN8P4wTFhOOFY9
x4Hfb/w7mXYimv9MiYFUpzfWA+Z+Y4/r/p9fx9+TVQXNGulszuMiGH0vXYqgauajREFfi0xULzEm
jGHBv2FYxb7drsecutK4LOQDDDoXA7NZHKTZwsbrEv9WkdzuG1x7IRKScZQB5RuOC5o8miU1TMwM
3T4a82pX1x11VkG6LIfm0LrDAauj+cMt+K3oW9zy4pF96Iovjj14dYOZDCaU07F+waQ98ZXgIDIb
e5/zt+N3pw1luLe4OoVUVDY7LSgBbOa0hJDeCdaQsA9USxcY/jHYmsFVARWLZrWSWmzsJkNS5TJQ
V0qMn/eFW+/R6xQAvqRazQGUpF764ZS14tI0H9OETkKL1VaZ6biObIpQEGKfIrKpgVXddbZmr4Hh
XEY330Q1jPJx3tai2SLGwS+Z8LC62VJR97PqB4wgTcwoCK21pYABQIyNw8492Vr2LLSVlPQkFHlw
b+TJFas7V7Ob5SohimOHrBveBeIBFGqSballstmW8ZsewUVnkzltJzq8wqI2MO2RM9klkcdGQARL
2EQrglfFliu8hQYfZ4/cPjhW6PfQreKQBeiFGnPKsmxspmalf1lgP8PO+Y4ZKmJdO9fFxUljSNnY
C9Up6KqQbpnhAw1ZbZAGokffuLWFyX3dXctsLzBahKnEtqZbuInModoNnfHKE1UC2+iBpXSPpVke
Kb6eFkSIzE2u3Ie5nH5ajxYHS5a7oB/7rVONn9EwbbMuI+MnMpAv8cyoWXwnifqKbOd+dnmW2HEA
pGySJTcrRtxp+HV4tpYAiHaFI9YWXq0/RUKyHCqlcDsPwX6jzgE/RJUmR40Y2+Jl1CO8VlGf73PJ
ErP07E0JmHc9WOKxdfM1hT6szDg2BQScrV7LO5pp1cLOIU0p46us7FBN0w7H8T71uHSKgNd8a8Ak
ZRIulnWUIiFnPzJxzkY7/5oDthwv6sYVQa0fu7XWgUnf18x938HIjP8tefbt7jlL5V1U60+2xu8o
fO6jHSXpJuji0B+tlSfiXTU3e665n5J42sqbI/ejt9tPu+9f+4DdxpLZ4r5l7V4G7QVJIbQ4IjBb
ECuJzWUquu+o65amx71ad58SJpOHJkooIrBKvH26MrYpw2sWW+Y+ZqEUlmPAIYqJLEy1fE8l74eJ
q74twK4rJMxpF5DE6JOHOTo4UbL0pAyZG9ATtnhrYJob3+7k7E3WlliqVb+ejZENsBOFSjN9PvyM
wknLOFyAHNtYnkZ9ahtWrVjTj/BuWDwzg0+GixYfDBU9HGia8PIr0nI1emFbGAsM0wzBfO185FEs
PwZ7I1Gxvfra++53DPUMG0sPfchMEDtqCFxgVRcgiL36fegGI7j162FSXmBwNKkyyto0gi9WOQo2
J/uy6dHXJ23a9y0QHL5NDHxfUPptjEM2b50UK6oGqHoXoCnF73pKRADL2uRl5Vl3pV3eexTTN29M
qIWxjW8lRfugxTzLxtgruIaJyZympUJ6oakwnzJ3QSFYZIY6lqWGV2oc80V1kfXZskq914M4ga+r
cePsYmVrS9Ox692YViVVunPRI4CAj2al2KV+vIkb27qCFhvZoE163W5kY7lfJMr0ZNmW6UxPATx9
3s7p3JBcclskYNaIqe2ucpDTkqZEi7swmxitWHVKy9M1crThYP1R46JualJXi7KzdAqnLNKZSAKQ
1yjX2MSUPb2xi10IgHi58p0lMwirTtfuS+CrEgNSEzrQs17zGV1IzsZdmeb3tp9qJ5ZX1qUSVkQ0
hug4Gcbp5qzkrmR73RtphDJkW/FCuxlKzID8b9v1tsNgcm90PR8dkFwtAiuGrC11jnutiIN9M68n
SpS7MYPkMpxs1nAByZiCanBX8RLt5bZP0xWjGN/46mGwuPwGwSbDd9Ji99LQN1a8aadtNO+NgR57
Ea1LTytOfTCmUHa7S0LOjcuYeJM4UwNRe8eh539Q8me2Kd3zCQ8MbrwtEm87kEtrzFsbcZrQUe6x
CwB811g2sSQNKv9QK7HXENZFO2ws1Tvvnh9ZC2KcbPAdt8P4Dy7YjdSLyw637Sn9sJO9ZEhlDywY
c/lImk1MmkOc/DpaE3h7AruIWkItySWa4uI4TuygTeZ+gBtnyFLFzgbuULRZt0hsBFPQaXhiB7Hh
p7lRFX71epI/2EN+EduMhQXhb4sdpA6NIMuxPE85i0kPEwTmwrGesPvw2ZsHxBERFw9DMa2Nvvht
cePYUbcB20Xhow5D8M2yJ7mGy38oZP3Q0d9L+98ysxRuvXSjovsyd/tV7wcvsTYe63p+ZE4V3Oq7
PsRlxaEDBLGrs01ez1tPb3/1qXvwkOCpYo9RO4EaSKP1V8aoHXtH3WFzTJdwxoggKsy5BDPHDzHc
i4zNuQP5bzMUxppNC77bY+sWoSr7sOe6xFHq99+Yel/sNE2o6eXlT/Y8XmmF2a3jkcw1YIEVythz
5437GaTFndCKrau30dG1prWTmA94XShaC3Aba2PxUDhZtultFL/4o+wpckvUmt3SzqNlCFQ2Nk66
Vcj1vDHKLScLi2FF7kY0KtixEzz4FVKtx3cAHMujdBCtFJ4j3sujzn7OR9BIajc4aFn861nzKre1
T0bHrV/xINXGahjzkKDnEoZWQe6aB0BNKtuQ6n6pzWaN+516HGMbecVbJNpTXQGYEXxAdExiWvmT
9tFyKIpV3nMXw6IARza7Wk63dUGgd6K8Jw/Jx5D9Gfi+sdxZzrixmmo7yXGNOEHVtxfayYMUR4pR
eZOg0Uz4yX1exsFFjvXx1u5W1M+9LVYCw1Q3XBtLbvG65C+q1jkF74NZDza0dOwawKamifUM+h2L
c8Qz96o3Hz3aEB5Qjv4jUTj9J6FewcxMvLNi4YxdSLR0oxLtuTAK3FDsoTdl5hcv9RBcDRz3T3wm
/UXkccpVUX+qHH0T5e6vm1orveNK0wQY2U3URI7KW8Ng+4io20yhZH+wcOqr1mBmc4Sx8qcBY2dl
C+7QJVwgXoX+tODGJxZSuytgWrfBuxtBvz3I5EytyirFEbxg1xMvKxY+D+hPV8dP7lSqZ6HT2Rse
NY9SUVO/CdGHHtld6tXHaNeHuvPvgszQdg0WbVbT7TYDAzJjd6VlB1t4A++8JSeeyvl1SHqMyO17
nbO/jRojWgU0hClvE0kO8p72WToul55p+azdGvGcDmIbJHTFj69z4Z5zgzWRVtlvQfPZkx1XZrwl
AdyxDfXOHh0IoW7pvBkkUCubyFWXKRRvV3hU85BFxXnC6mqV40t1K/cuMOxNFMyS3KpOA1RdtM8V
CXuPGnV7/mL3DdKbD11/JLOchqoZ57XfmUNoMB6fZAliA5vApW05YozaQUaYSOWYcmbTz/+noo2R
sNkp5RlateqBhszneWq4WQd7kqQ7qoxoeTFv4FJc0Q2c9yk6WjhBekqE23IInYaaDjvHtFR42hmF
HnsvdriXPGZ5a3LD0qYDipRclQKxGIvLUiQGjV3uofXE1ir6Xct2Nfe1fFF4wdEf42MKoSIO0jut
9K+qGL9AO97F5TlQziddf7fD5ZVCIaSVm39HER3leBpE617IWd1qbqFMgHXfaVG7dbvqYKTzyUwj
Gg579GO4+ctElSuskE+Gy45xaNYjNSikx5kTGFxR7Jp2W/sG1xDmu2WE1DI43kPta5vYtiEsdF99
Ubm33WW8lF29bNxoKyUhSuyNWNT45kmaEVjUZhPtFeOzpbPIrwrfhnabXQIO2bjINqz5d9agnrkI
7lVVVGshifc0zbRPBqyGxhXYDCyL2DHvS2l/OYmGnagA51B8BqUXr1QuNvOUIOqcOVYuiPtAcdRA
yN/sFhT+2AvNwZ6Pu3Ffj+pKVpT8lrrDoQW3tjV+Qb7+RKO+VlH6ogLsezFdMiVxWFuOJ5sKkAo7
58SPxRVbmoe5cbwLb81y8mhieQcO4HK+6sDtTWOZMtzhBCqvBM+CFywn3dGy/a1dgCtscrUGQXM/
J5zILPnoG0qZCSNruLq19V7mthF6QXKXd9pHQ+VpWxbPcTNOYBYCIvLGt0LUzK3mZgy+h+6/pKt5
22ApW+oIuUNtP7AIbp+gvq7TlqpPcnvYSr36fNsLD2Q36B4afkmN8k/Ep8orgrLazuS9qge8sQLV
r5oRmzecMsRE61vEbkvKKnaWdJ1stWws162ThZbo1sTse5brDB+W1xcHAzyDTO0Pog68RwKfCd+Z
8H5anxQ5XxjvDRaTSw8rpwjWnVLrguprRHoPq3T0OChi/8J8HNCletNbOTglK2V9l5LV9jA+UVL8
WnNxz+l/VWzoyFMsG/8Q5ATWuvxZVMdSFmeAMc0jNskQi+62tSnioO+6jj/VnG+S4aqU8E5tw3q6
m930PctojoByMiL/xs1j5PaKSeEB5Gz8FcUJdjIzyeOfyFLzKUV1pVGW+pAdT5RGjQGB0WvDhWTB
itzaxb0IVlPimxdpmPUDKzn9mGU8e40gaZDriboWZY7CBt5ph1AwhYR7EPnm+dQUXHHtGtuIdKpq
zX0+ZqLmAU7MyAhdb5Ab0nySs0JfD4H+SaMQViRdj7A8FkawbJxmJOOcwFfoxbtmxuWzodEybvmR
+ZmPeXOVnuFt4rbo10HkJRtqo/2FbftyZ2egjRhhjbMA9r4VwnXoAaGedVWRdCNv5FvPVlw6A94F
5D+y7ZNJkdoNr8XtlzFHY9F0ERxl+7r0AhbrJSIOIjWv+bwnBSIyZ+LQwKtx5GjJmo0HIjQcbmsO
iZnxhGnQuC9dMWCR86k7Aqg1fRNR8Jbt1Iw73kBgFtgB7/oq0vYzTmYXfRhmcRuxMEhMONyBulkh
x2sWzMXOyczxVdYE9Bfo4RwAfJmP7jgOv4L7FLELx9vg1RdbHYvz/SiKCSMQ9biYlqfVVJWEfmRJ
OG/ppUxBSAJOdczSKF4ZVT1vujgal14b+Ruy5ekHaRkc2pS0fvIi30Mmj1fN3OtbghIdPjDDHn9s
x69fu753ULAz17oMLpURoyrto2WNer0ASSK2PRrBVicdGRaM6gTHCl6ZPUzhuayZf5vi4nMeghpJ
UrFWfPNPNK6XgH2w7ypD0R6MHx3d+bZfrHmVuNYTSxhBod/s3Llm532iYKQXvaBTcIKelG4CvdbW
tamLS0+Nz6FKa+tYJD0l24ZOWDnBCjO7OuI4XVfZctCr7ozZXn+PnFi9xZ6JX7ntuvnsgWDByjoU
+WeUlFw20H610OR2u/WazqWPb7K2jT0yxBZO4nyXeo41PGkAngCB6bId8kR7aDOZ7an5So/E3dpX
ypwn9ADLOVCcE7ULjzCqtqzQZvYWfyt+5I6Yal61Dtf1qrGuzE/VotY4ZITu7RLg6fRw7EDSnw2i
KPRCB48Ejz9MAcCvFfsBgM8mNjAluL7hdVw4pF/sOtF1xWKSig0A+CffR+N3pkOdZLxGRH/jSIwW
XMwlxpaNnwwoP2LsL642mNg1LNwkHnN9Gbqd5zB7lGIddJq+tBmnNzYLXCuk3Fw8VkOJr5nvyuQQ
gYPzojaZ6KI8VJli2CE3KjYafw/KH+bhQsY5bWLe8OF31bXvA9Jm+mhzDygPUGNOtYYJzcxyUlRB
kJ5xvnsnchGPFY7wwi/P0yh7yq/nTm2rpumjTTso7zR6XVOE2HvUU1TW71mJCXlBWWq3I22AFc8i
yesttLpNDo1uIt11Ga/U3J/bTT3an47osI4YLF9PkUNLC772wgWCpBmrEj8454Zl4kpN+q7ZEyEh
G1t1YuO2Ab4Jqy7rb4BY7DzxyUX8REd9JIXangedqza+ArfgMqL6t7guKPuDdQdtbhbKX2jm2IgQ
FdvGd1i2z5ps6mmBlB3sCZqkq0QjXzp7dr9NTZoEAs8Di4HkPZi1j8ujNy8Ip7erx+z3u8E2cnaK
npj2cL/ogEPAk9RZ2JLacds5mljrW14hRrC28F4w8xmzwVKl63YsZYBFMAZSY7gC7KBvWgwcn0aj
EpJ7TMOp69YLQuerwO3RCq2NaoZjpczh0ewKpnuFE/LLQ0VdOJRqkpqcMsxU8BmJ53KI7xivmh8n
kfF69iXWv7mHBECMLj6NlBIeZlfeLFRm3MMTw+67x+n54PhOzeWniNpzjsj5HjGD0QyjGpL02ki+
Dr/HwTJ4Y1O71CMiRy+2ap6zSrJY7KKz0RswejQTR9lcLa2KgZ51h823Nx2IL+F+9qynztzMrRje
AqHBjrTYtJE03Ju8axltknfL0GLc1e0bctoD/fGXXhi/vEaWA99KrqXM4dpd33r0B0ykIWyACY0u
X1mB8Vsm8doJI1+5uT9g9kl5liqfslwX+z/mKa5sDr5WnlKBUdF7Myv7iU2SscGKCNkhtx6G0aP4
bqg2hePhCq20bTI4L/hPYvxAdndmz/SQEP1L2K2m+sWaDe9YOdnnyPvPgBBmckG0myPx6+asaSzT
4bElqxlWSLXouJz0fJJ8DQaGx74unoZ1bArzXUy4hjgMAPjPvfdMhm3lk6/IlH6Z2M8vCMfdj5Kb
gxMUX3RE3ul2VS+5YWPB9WnqcdJpXTt69eXwrNS8lUNL5fd6BoAibsTKL6xw8IZbhqXbzHRnPJJL
8lH8x2OTmddytr5k53506bMURH1EtUrm3trk3hXupb1WI01/2S2hEWWgrw3nYw4o5BOJ94xL+jSN
xUD8hmaoiR5HmnwXjU7zgqJdvO7gl7AbA6fz0LPl62W9Het6xT917fBGEKgvRaevmZtfxsnjXC9w
bYkm3QcD7rIkxUqIW+LRa0qaCcv2Mih1L4jIQr1l4TVbxFGYF5Lc1FcJ+Wi6Tlt2kd4jaex0C9LD
O7Jv2FbkYU6ZwSXP9y1Sm6V4AMGQYittfyzqurZzhbGPBfHjyK1/4fbMypg3n1w83FPNcrtJvGCF
s5opedii6divqsINntUvuRuvmYuasPOLnyFJhw0ghS7kZEr1+yQttWfL9InLBsItNparvbE5OChQ
fQvDH15wOy5nbxy3JArPzVR910oly1kMXNGq4ldGJIJH/ZcKh6vfqDQk40T/hI0tIIkc2qj9GHpo
0DwPCVtzPWrOkV5ne9bP80lLRLMuhkiu7Zwki+d6Kmykdaym8d3N810QGXzn2IZhdqwubOM1+ED6
XrgJlSajTQiIKOvJRszYOZjDKls21AMKpzpVygWJl7nhjOqsWze4mNHwnRNLOgVwOxOuZZczvk6k
nsKyD46wis2TJslNZ5o/nIEKastOZ4qNg2k9zZVNej2eFqMifFVZs8+ZOx/rJj+LOvFX0DovnkkQ
1aBw5l05mLb1QXfpz7uVtQTBlN67IJAXvUVAlUBquxy7b7+Vzm7WMvk0zX32xkE+Hqoq/pw1kbzZ
c+TfCSm2pFVb8H8u40lzk0dS2HF1s2cqopdPrJIbqYAMI94fCsFWiS+noxtkN9CHicuwwodZbhQt
XZQofYwNCzvWHhorKYSxwJpOnWMshnH4MXkvN3n2GqPDVMhDy37M8Aghv5mtwGlb6Ss8PM7JdPmc
1iPQaDv7NgkTlUCbDK55C28ASWBlz03bubv8z+4VFtXUlK0GTeOHROm5xhwnrGegHyMEoU6yj+5+
U9m8UiFAKYmXhlPkGTgvOFS4YSysaE439KTgYkz3QNd2EsgMkRh+Kky4iTH3706jtav+ZuoUpf88
D9YXlLSDlqZ7I735ObJNkHGvyiQrFbmNh4KYimiOiRY1d4NuiGUW4DAGElrjEhZziKQxUYEaQdZK
Al5qKf9IdldVfWwU4VPp59xalbM1gmNpO8XWpqZknwlNixa17SzdOrvAHrpq1viLisU/d753zbLi
1X67IcSvAQsmpfIxtIqWq/6gPyVp8jzis1/WZbyzm3k3jeIgSuPktO4mRcRaoPodEnvYczDC+kqM
lNqI22DpWFiwbEYRAkUcdhYbRz045AYEKHN2rhL/zSIaBgA5o2PskUMutKCQXKZ1utGaN4G6Hfae
sE8Z/5I1wXUNM6qbLnyHe5v1UqVvcvhtJGKHxqMfG4AaABE7P13kvrfduGg9e1sVloGAVbLwta3g
uXKsYu/Q2Ytec2f186VKko9Kb9/0EVmhECREyMIN0V1DdoGbgztRCBnbayghfhgwYZJvhhuiaBrl
esa1AQQCEWtsica5p12CquVhnybUFUUKYzxwGJ0cGQUchDx5O8w+q4as0hkgNDKWJcQsYz0AhQBo
tA2wzixkXd380qILGfvvirEwiDgbKF3JuB8ty96QovWfvYz98jAbcUjeXN7bFK8r1I5eapubxNlr
cbZ0TRGHTWwQ+q7ndyetzml6HLJxVaQ1WK8caL3Kq0vDd+EIQIEXuOFeMGQuCe9x5M16S9S7Q057
qXjuQGX8uvpX2rfDZ4d+uHa8jL/8QYeZt5CVCO7wGZ9bCrSBg9ynUFqQRKjvNaketgN4Q27/pHHX
2M6Q6IJAfbQ8X+kiD4YXi4Vs2kCamTr3TJnzdu68Bb9tw04VUSO2Ucg52kfe47rxqFO0g0EDglyb
PjczIJwbuMyd16XkX7yw4X+FZRy9mm1644eiLJrRecYzvRhHYw9u7ZGaobOtx+jOSCRR8Ru5+ZKN
drJw9XnYOIprK0fNfcNL3qvLDUUYePvNRQVEYlmS+Y6G4mA1BePnTHzHy+DMltYuIM0JcwDSIAcK
JkYQXutSkxv6dOqtvJW7kk5lP4OMp0Nmv+ejlYWqmh+ZhZYu+CCyILMddsBTwZXBsTS94cIGmHWX
qrciRgw2vrn4b4tYO0FfZKDz8u9IDic3h0gWCD56FkHU+AFFiFLZepUZvJAraYXR1BxLLoXFFWTh
zoAMx66InZqrkpfCyNfWPEUhGRSBPbD+Gqz8UQ58ynRX39lux/KR7H6NYcCIXjMPBb826t+CIlJG
jGjTcYQQ6U1uUtnE0p+A/sLsk1MRG58qc6uTSRx6YUj7oEcKLKOFl4Fq96AcpndXL9prMnf9ZtBY
/nkshfBJeVuilG8jQKQyJohvwwDBBzIsW6Bf0sv2dvGdp4JYbb8EKsvpOF5iDGW+PjxVRrVqze6X
XSd6pg6zDUDd8+Cnybvqy4eJYXVoWVADucp6jXHIbw5+1x3MWj2U89sNqFRj7NbhWBi5d2Ztt7Fi
e0OufXVzxkCTXAqr3ZAhA53jTbydpQ/fdNjlFI1tLDxpRU/PaE9YsO/5hd/dSfIIVQV90bMBl8U7
+IbrsbK+qLDn7dd2p7LXjy3v+ACXm5LnntTNwMK6LiN1b5W0fVkvBa7LCOEvoLbbq/bdpO/j+HYV
sAcBRoyCplgP/ZIT0ddetYbAFkPWQVI1MBIoNayRm5I8ppVYc8oCTVFyZ0A71fqt7hdcInn2Esxv
U/w10UVKmRjbtQqxpeEqSr4n8i6SXX5WiXyjbDgYN+d2kD1C0rnGU7PssmgVpz6G97jBU2fEv1bE
WzaiAJTU1o4Zf9EW7mqesTRFXbRr3ekkwR3QzDAQYI+uutbvM4PVSnHmujmsU1RikDLwTtMPh4BH
ZGuXDpaS3kerWiDtzswNpNpkayAbmAfV2rvanbtw1iy2uKA2JF9mYbb0eklQS06fbAn2EH7C9ivn
jSHkvkhxVgEhEXnx4QAU773pnp1bHo7s9t3y0LfNtgw4vJwmPmtkMzT0n2lceTr5mCStpx9TMDqJ
yf4dY5L88y0IVT/qQfY0O3sKr8KJvrik7O/AlWFqlC0TVQ3MLkg6MkQZtohqg9SIs7enQZVAbbaf
OB9JbWc00zXzs+R6ygsyZuHKOsWGNuZM5cpXOXOoMX9JLk7QHZ6CfH7y5bBNlI9OXgSnlBq4Y6Or
9A5L0kzwZzwQ/+aqI77/5qr739SgGLeugiqfoqrcff+X//jTqAY4/bYnvbXq+sH/xIivg34WWcmj
QUDCuZ8y4TYbu1TZd+m1+bUZh1v+DkbucSR8xA0wnjqTlnGk3tX/5Su5UeH//pV4N+cdZZuOr+uB
AQSY//43GHmCfdQtOrji2PfkRwA9ggAjO8F8kRdl9ogDWvtmbe9fcnqsn/zOGtYIl7ILtZlc4Z9f
zL/lu7yvf8qnrv356U4f9X++/dGvqp5asLHdf/3nL+Vfv45+qpuP8R+/WJUkGqaz+mmnxx+pcv4o
/0f/+p3/r//xX4U/l6mm8OerUiWm5sefKKn+Wflzq+/5P3enssWlOuj75z+dPtrfJP+HtfL2J/+y
VmomlUC27wWBa6DNeYHFf/pXjar/h6uT5yFYaMEQwH2Lg/Nf5kpD/8OzdeyLzLWeabs6f+q/1wVh
u6RGVeeP8kOlhdX/d6yV1Gv+8zHxXBpFTZ4SnlccoBRH/PMxSXNrFDnBdVUILLujiOi1WSraum5O
c08vgErUrsbaBE8QRwa7JfNRRgoQyY7J0CgoNgccl/rfY6NlAgpYXTvV91BYgVKsrPzydaalmFLj
uKm1IzsO5J+ONcu2FEH50Ju9/4m4mn+Cgvtv1J3Xct06tq5fZb8AuwiCYLidSVmWldr2DUtyYE5g
AMmnPx8s7+plrVNe1Ze7L1rdsqRJgiAw8I8/ZP8m0BXt5wz6H1+QD75WlmNMAznBBZpVTGzLj3iM
bGFQ9dgiDZBG8YIqoyW/Ln08gclXFNPjPG0FYrNeTOqwmZp5j7tO+dGVmb7ocCz/vqXuDD9TC18e
GBRRfgAHLWDr4G5afvIAlKbbtI3Feaj8+ovK6j5IduMY13iDoJX5kTXC+yirbcJyEKOzL35PZ2GH
jdB8HTkmgekUj1wvdAyrHy+zQM2gCgXphSKIShcNUq62j2tNIbQbh5Rufjjiyf7sEaeIsSHRLuSt
o/mRFtkP6+gUQJpBMFOldInywi9xB878jg6+9J8rHOmrA2JNXOR1124wGlLVmQtCzU12AeMXa1gU
bf34WouhCD9JjHWAUAjO6Pa8n1lwUC0nO+SGM26jgfDX6QiNTm2nIAX73osO2+4dXqFpvV9rF9rS
jM7pW0IKYX6aZNVdw1g0wAuDSG9jHB78nbQW+3tHyPERALomexHSY7nvsBvZbh2/WB9D2Dn1IVkW
1/8agtEB62YzvqAxtoDpFdZKGA2p2tuoB3WRY+AFEWg4K6YB6HbzmwJodUQ8vvOV4A+7kMg+8NBN
De3UralBlg1hCAs+Au7Gb7BDKsTUfNZRRTJ4uHVRsAsHkFcYB2X83DQJRg8CndIFEsvN4ewekqow
GcyT8NbgmaHLHP3yzBNMir3KBo6O1nrvm6FYX9iQKvw1YalO9M38iVyhKhuT8ArJEB7LfrjFd0lq
tpcOAq/VVicxB3j0Dlgv5XlAYd/5y5cIBPleaBfJb7c4OPEHKd7IM6eF9GRwuGuoZSUphjOaopdC
xBt0QyLMn3HCRfoceQukI4IMlvu+m4dPhVM3H+cQYdwuJkLze9F7gEltbfLXdMn9B3JwIEybWS/n
5CZw8NKDtYmLlC/PhjxMt3NGp/thMIHmzthnnhAJ1s/8JM11N9fZEVR5fCjREJHZXqCpLGAmeGCj
DV1FcE1s70B70unQFfH8uZABx9FN6A4UwVQcMkzWeT9E77X3xHnisqoHn8rHRXeNGWlpxn+neIZj
JD+MqjhVosSSdlr76hZZGZUjYbDD13IL3Q/VkAbhgSrWo8KvtuAWe7jUnDS+BWAP9dDAVnY0RDcY
DC/1tmB0ootJrzuM/YorjxCIbo9KNkFUr3OcpTc2U4w20mK9JNd2/eyyI77KJQTUlmLybwFrAXea
aOv13sX4zmDb4RLlLgqYffCXqugipYS9RjrvvlZxM0sAqDBExey29Uc+1C/2CHTR9KpWhB88lywq
L4kUk06M2APRaH1tV7Rfu6nn92j/ZOvzMMXZ7dAn3UMPpNnv2jVsnrCGHO+BAuTV0uIGSweiFGjc
c1ocYZ1Nn7AqiLYdnp9NT/sz7+HLDIP6XJFJWVwkxJkuiPQSyssSpz7uGNh7J9GSQkvrXUwU8Vht
8QyrnNtehiVt0rieHmqJCeLBa3P9MDWdJlhIYW3FfXOYyx2MgIBEchwjIUo4xT4qel3fqLAuP0/w
HZ/hZ2lsDgYOeofYBK6hQ1H1hhN/kV93IyvWPihZi/bIuBHOSFABDJuQ57w6ssJr0seaPIRV7eiv
pa6L9TqcQnjpMV5k3+k+QNoLtiS5hVjNWrrl4Mb5NJk7mXb4N04tV73zAmKNd0uWZV+9cAHxNOUM
5pJ1xMDCoewFjkLpFGCcH3cwAfHujs6w9Nac+k0B2F5r6/XeBdNnWTgoYBNM3VAYp26Me2Cg5KNP
tDYa3iydbJNq9m6GWvYzqaLYGUPUkeppRL58z0yhreXinPktTlCxHfFuyz6laSUf68U10BCwaHvG
w5vDQjhAu/awFEf4BDPyFRoMFF9vkPVn5OhreCZ88p93k+qYVkseTM+ax0SrhyZWvcPgnzNa6pTR
13HAnG+C6tgeozgXeLXh6wXRQww1WbW4sPn2f6topyKsokBgNAQFmAvmsl2dODsrHOh/5LHnPUEu
9AGBFsimbSSctP2ASsA5aO4WdanjmnM8nmR8wDUozjCOtqbgBNugAVYd++CiNHzVkfUTWTvONfkB
Z2Zz1cEBAmnfQL/43I3rGeom24AWKxh7w4jr4QEaaPApHHAFrPDW/iF+emE0RCwU56QO8sPST9r+
GAkSEU6kptcYqgXjtpxFCHrF2UgQ43AztX6WQGLs5JPAauv7gH0x7W+8qncb/Rp4Xp5tP7AoYVrB
H2zMXoyykVeCox8lNaZA2VnTDM5jjRQEPGAlkmUH1auiJdJlGMJOjmvpDjWN3EZ66iUpN45bFOQ4
qbZr6b0i/8NSyINABEtORd7HxO/Fj4b883sCbsLvGooaEm3MHX/A4eBkXLQhyGKHIfBVJyb9I+zk
9DVyN6QEpguKu3mJPcG+JDab61zojWEfOXJnqBqv08Erv0b+5oDDyEFho+TxtiVFrWNoF2bFyj4Q
xe2IhbuBWRQxceYkqr76oSPNcfKC0Ry9BeYy9jlZ9zIMZskORo7xV4Mnw/WIfAMaGUvLFTM/QSxc
b+NNlnYkoUBCj1H+TpE/nemyWT6aKN6+xUIPj3OHhRwuvFXwQXodtRLcULgDqR56sA81+N+7WPsE
s8hs+SCsn/gBSTTkr3HtkL4FeAXAXBSrWeHBFu7DCEW7vZwygbdA64Bi5BBRFAztSn+otMYCOmcO
SVaZVNyir0XRmG/oHqY6HKgYA8GZMJ8jWDxrZnAtzzao2nTSoiuNmvIp70IDgTVsijOstZAwN8wY
ytA57O50SelwYMFrgj3/31wNkzd9pk0d9ayXqbmiq+nT9A1QNOwCRNkthCm2y7OUFIB/o/fg1YDa
5VwXi+fAhF7X9kXH3NSlbgTc+NKVL+Go9X3aLIl3mEcfdfTgDtFDr1Y6FlnrDXChfDyyeK/0ihUn
vg8ncBOlrnjW5kloP/4Rrw3oQYxpBDYjy1pOZ74/wYJtkhBkvpg6TtIjTZ5dl4zeJbmD5jOum+iX
e7drHnvWmQcFtwLz+8aP9gBjy3qsTFecV0TuhE4TQnkOnODCHb3qOwapxeME1O6el3J0/r0oT/47
6b34KhjmDreCShAWzV4+YROVBsbdjZjQXaZYfHErGExA2ypCKsk0cr4X+H8H7E0/DTcjrYjzyKos
Q96U67MsKFdnv2DATGqLEZgVqjac7us0w9ajwQn5OjI6XfAHTgb3gKMWaGk8bS7uOkGS1CdiU7CK
zGCFEO/Sdgrem1fe4ZADMA9RHldX5eWU+zHhyCMKnBTOR91H7Bn//UH5BhFTO7Q/xt9PxT9Puv85
Mv9fO0575Nr+4Th95DT9rR3+56nJ+fLX0/TPX/x1mg6Cf8WhlAECQBlAUXI5Mr+dpkXo/UuhOQRy
QclPAO9/lIqh+BeATAixyCOsFxjk10laRP+CbKBEHBNNjdWPF/43J2lpD8r/wVvsJwqPbEBBaFUQ
g9O9Q37wdeJFNaX6HolknOKj1/nkFuwBVvPtWampK198R6vh1PRAisDa3qKyBTp84r6mjfYbyyJa
yvAyztRKKHvsND2oO8mRN5WqO2fdteWiuldVoo1pD05AfI7cpyFRpN9DtLvTfZXhiPISQbZIvkqq
jgC0K+/xMa1FjuIaxyul6w+ZcEcDg7tSGkOq1ijMlUS4Qsg/pnUtVhYLXAh/OMPc8jt/eab/H3js
d7ABrIM8VB+cgaw/Hp/nvgsVxJYgn7Igi74n+FcUCA5rv/LPK38edHi+DeStmf2Wd1X+o8J60UtO
f/54YRMo//qMoNXAZfJ8GdmMyr+Fs26FjAYy0/NvOFew1+/HVio2e3Zzp4fUtBhK94PO6E7Bm/AJ
H2nujA+GTYISlodGXqJjbFAEtBC7tLiNVdTzb3++SKbwX68xJFsSvi1TiKM2uF34LkVzyXJIklo6
30BdZteDH0IYX3+ib4NCaYdhbxB8KRXtsIs/f+67Z2M/F6gq9DzlejFGJ+8+t5tWiGWOjL6lK3Mu
2GFaUg2fCIvCXHJnSNHIrRhlhOKWsdfAvf7zx4Novbvt0Cc5NfJiEEuPd4h//wtcmQJIQx6jHIYo
FfYE4tGMVy+8SM6ITCIPq1soXK24kWW/Tg/l4LobLJgsrxiUP1+JBUb/MklCvJICP1LUsSpgNOS7
gRiD3CWEsEm+JvHWKHiWfVcn65Gz0hCvZ2ukF57Knz/y7zcfIWDwA7DaGCDufcxuFhKBW6yu/uYH
IFXLCXPKDW8VBSFu8GEIJD7tW0xakdINQRgGX1oXX0uYlbijAPX8+WLEu5WMAcAOnLeEF1WynEbv
8nipYwoVd6PzikgvJNIGjwL7QtQLmEW7xzMI15F9jq0PpxBqTslVKQgznA4pQ1eIWqTFPCAsqHVz
sLk73j0toGZ4/fNl2vX0r49JAJniaALCE7KGy+DdWjKZJNJuvy2vC6IEJoE70Wr0j+5iJKfpRcvZ
eei8srcvzWha+yXv0um/HSwhgpBmshsAtUufpe33eRv13jCCtLevTUVEl7MvWL02UIHVHVd1JRPF
ug9eqsuXulANKyoCSGx/aEsVmBSirWa1tSs/tr4U3vlWzVf+UnZ4zvx5uCwG/W68GCQ0EWHk8YSD
4N3+tMAUJPgOwvuQeAFCSMqurpruelywOsKY+rXn4sjRm/k3EIjaxueV2+o8GMwnLoZYV6C49ba5
61Wd9SRzcHxy8cHcT8p1qvugxmO93hMOvLAkEm+1CrKCOEzxV0v8JeDw/8MN/d7gYKUKaM0FMSC6
VAGZYu9WDGZm089EsXwJVasKte/cSDEViQ6IY73H68yeUJP1bfWsJp9/m34uJ53gsEn33OAv058m
A8vzn15o//0qjksYxQi4vvCkXUjeTYsSM8g6wRH+S6d5i/qjHMrIv/FEJkmWGYCyehKfAKyeIU2u
K3EbmTZ9hl7JM8F9irWAc65rv9ieNTL34DaiYGeaLD7JD+g5J2UfD43smCm0zqGa73F1KbfnrQpK
QzFdVXbTAolxeEBtE2d8k6hQKhFytheeHSL3lS+Y5KdjdOjUIIcTXC777MolzSkw+p8fH0epA582
apeCP9FSPHDlOUZRPFbMVeryZRmCpu9O8awFslXZbuO11mVC3mEFWIILXJrUyzmeKib9jEVx4mOH
NQsmGWpQ6oy5x3RK/sPceL+EM/r4WHA6sWCLkuLd1EBv3aQi7qovOPtCxt8tnhtahktbtNUFMQ6G
heLPs/H9auSFrEUe52KqUvbu9584aHeAqSTNZ7lNdjKaybfLn0d3ns07mIlN/JIUcmMSGm8C9L8J
WViYp3++DFvO/vaWyzAIvJCNS3mu51Ml/74cbXKeeicO6ufab2rE0BzolfO97bOe1SjD15G0OjwF
87sZExlWnC5TbXrESMybW6jcIep0sI+UVMQkCh4WiSEhTgSYtc/3Y+TA1OjVtrRXTCLIXgWSOHSP
5JoJ+7JnLvOwnbFzIWuP/Ej75s+wyz947PcQIGWp0b2d/fmO369rkWSDotzgrrlb+JXvdqsySDLs
OYbwaZ4alyJWae1RxM6bnbc+RZZ/ngmzMG2XMpZ8SbH7sktd0NkpLafCeMlDsgT2m55NTdXnOb0X
u0T22+CKU4+R8ZCfbWgpeOsSgjeYsGKNat5Owhx4jf58S967lc32bCO2TVY1nqAQ7rulupegC1Co
vCdc3CTvFu6e9gJGR2Lv9us9pnm4cm1JtthXnLXSLim669loMAyhjBeLst9q8bgoX4i3hfkF1mTH
oV8NWsUEXd56lWfS3uKKmeNwKp0QLmEXkeVJn4L9gtv9h1t7V2Vya7Q6Qc14VVyo6+8z1EeCFUIa
zuuTRHLH8OM3ztTaqi1vv45uVHr0OcgH2Z5Dr7H7Y+20ggeyBDU270cUm4Jon1g6k3miStUMhwkL
yeyDs8Vq0hDawhTzTdXZ1Q2jEu4aZIlljfadXQXzMXH5f5yxBEOBtSNDMY4hcVZ41U8FrwROnQX/
72187FJYvvx5EN69oxHlAtUVvdaIY6f7t1JXmA0vgKB3Huc6bFkd3spbkmkXXIs5WWZp80/Lwrvt
yH6kLynsXbYltKbvD14uRBc/6BZYK5NghozrODKh2PsZH5/WRauOiXFa3G8CqPMMOPqohpKFRY9R
Mnqp0KMHQ5QUpwRHRhYDXsj5Xlck078sNerF+xH0Jbj99djS3jQMJT48De8Kb5F9HGlJAwyODZ5a
fIFhG8/3dEXwXCWhqmRvAqe159Q/j7Yfy9/XRG7ebgIsEoKe+d9PVJSDNOzcZX3MMoTXdHKnUhLz
bPAaRYC0+QQDE7ka0A6MPS/Gh0/rPu8v3WqS4NAd1Y5zpVOw8hus+UK57027pF/dvMKuPZn84FBi
jFt984tq0/eoTbEIg4hYmQ/+TDjFdoiKJoatjouFP0wnY1Q03+o+s8o+DDRrcY3zhIgxgaNrYjPQ
LDusXaJ+K6C1ztqnUbMQRVLu5k3bnvjiKAReeK/QkHoIMNn0MRBY8GqbzrrYZKQDtyvN/IsxC6nM
6HdWZts41jIVLZBI8tKuH7oiOM1xmNIBp/+zAX63Xv480WNODtIfEYqunE9baOvpOIDj556hz4HM
4Rwttc0UJfbqiha+S2yrwZTlRLhGlLnHrmxr/2lVpNs5T3GLrfbjMi5yhKk9Ns49O0Y4fYMnG+in
DTO/Bm1U2+LO/ZFAAqi/SQ66cYK8HaHKiku82Uhf0tvQR6+iLqLmW+aRVrRYSH/tv8eg1cZ6PZtB
FFaw32NHwTmAZOgzLORLq8gOHWtQEHTegFqS9EE5MsqLkJH2bzbigpnSNCaHLvsI03skaKtp/K4L
L6YYa8/qulFL2dMdmdPR0MVXCW3ZE4LxNg/uFXhsexEUfoZBAHMFNHjXzQj6UcSQkkIqEQ7lAUar
WaK3YqW7DC03P8PYj90GGrOhb3OYu3xSn1pnCtRwweQw0AmNpGwRt1NH1RUDdstoCT6Q+BjyBYsQ
+03UZxVf3JhTvSb/e/D7123qY28mQFx3OPFiFuGE4X4tVIkcfmkKmp2Yj+BKR6MV+Qi3k+J14MiX
JVmhoOwLlcWEeK2mM114h4lmYapTWErH6y5KTD2jGUq8VCi+yUaxmESo4fiVz2GaEFVLu7saGClM
71iyb1i1+wyRnKTzWl2LvM9FdUcQWBElR1OwEKQkVwrJtbNk2UtaZ6dyvSP5jjir4nhYFta3Z3Qd
1XzCSabh8+qCAIOnKY2A5jXnYEbWi6acHWQvgsz+Ea6fkmXX97Gt6X08Be3BAMavDE5FZuyIyQoJ
XwwLNBudh6ZG8kmZMI9pFO5jQ3fAPW4N9cbZGOuan+vebjUb1cbw9UXIf9hLIFESBpcJDpnosO3j
EZ2feerfosKd3LIO4gIsyaH5zKMgnSUiGrDvOdD0J53nVFr0vQTaFFwMMzU5PEGfju/zWDRT3jBe
NFPbswyVk1huoiK0l5zbOLHtIWBm8QmSf+pfE2exEyzQjn3yanX4XhXXdmjmGeZCzhYbYQHvnc+4
M3GPv+5Hayn7VwC3jO8RXtsGDxgkJ7Hc+yYGAEKVnQnG4tfsSbYh5k+GhWNvDondz8GYmDU25O5n
jRurDedQDoCDKm/g9Grn4ddQO28//r+D/PZzIAVeeRN62AGFe7wAsvm1zLEn12dkTazcdI/dG5+V
ejLN3QcO4DBydurtQbUb8r0UTJnoi/SiEfGaQAYus3kNPtCmRg37MHsouFNQWDA2jWpBJnMMGXm1
RS9uyB7frMIUK1NMsu0Ith1vEOva2z1loP3QODvSfYw4X6fIns7dt0f7Nj2CpKwYn8DP+Y2jCit7
89jgZszTVGj7MRk5b3xzbXs3zAiczv1pvOROIfvRX/g5kTbsSrhKbtL+FZHrgd+TKpTMrmHM7KW/
DSieoNi87dtKtn54dOCDlMWFNSpaurPUIlruEWevlnc6LlKLfAyG55vPEGdeRZA2TB+ajDStINjO
FLsfBrBs+we92X7xZ2TFjEiDJ6bZ1Zuy199MQZqZJ5QqVYqVA0aPzkPWS5HK83IgYWYkI/XnXEGX
GY/h2a8ht/G9XM6Sy5I/wg7Q8uEFUlX2+Vn0aO6eqNwKUsWwFx8byN8DBky4jBRZy5GJ6AuwzQrA
AMiGx5RNF2Gb2tcZtaUFesqVXh8+rBSLy3op46Fa2vPRhyxQ76sYWdJMxFQKbChigZpxl40IlNwd
RaOqbut+4r/XGh7mF+XSKaKzBZZf3c7lmAAKGLIJ+M0sbefnoEkWTgHJutm5b2KW8uK0yB4jQfxT
M/ygjlXNFlsfF7Rf8YDAiK1q+ewGC4SXU1q1bVme/4KTC0Jp4N9PWcV59+vqD76U512RMRxn8uc7
g+Mz3a/dkBg8vJ5lFrVmfLJiZBNg6vDz1pc4HRgi2S0EEbE9poZWbrChi8MxC5o8/yaWzs4a8Co7
xd/wU4JTDCNAz9fe75jnHl80E5yf73OgUIe85w1cOYZGgwUXkMUa1DeSDBJ+IliFPcOiex2YV28g
yyawmUct0SBZ9i7SpN/4G9sb9JZwLAc17JWPQREpZSVH37rm7NTQ8AOYUETEBfZ9Gn2D2RTqv2hk
qZRBsrLnoQ+LGWbOenbwphzdZn30Jmj4zV1RQWdRV3qtuMvPhvIswWgDbyed38aysCBlO7Hd3YRQ
LILxow+MRawqOkNnzU6B6Qh3O1iXtADtKCBQ8MVPpeBIzmYIUWG3OT4SUqwjarttQGuz0017WjD5
3kaS7EKQaJm7uSQxaFM1LjHlNhnnQVNMgypgzRYHX1hvmV+O6TZGoPBdew8JSags/hwvLUpFKJpF
c+nvtKb7EsDa78Wrv1RBdRsESIeTk+/BQHV+GMRDS3JkR5MYAQzItXqSZysRavK4SEwYH6FhYo2N
/zE2b8u9Calt+m/xnM+993lIIqAJ2u7TjEOHg7S5fMYUmQCa3cTuAElkFKKlpoRNHKPWZ5bXRezt
Z77pkCsXGjpTGOS83cnbs+zJdWV4YB9bPzWkuywLqDPs+hevdLOxYSF3hJHLh9r+RPMTvccCzX5P
CdfhJ1boXXwhwkrxE5zcbW8jrxKSVM5TqsXkdhtXQnkKXlT7Vsa1/ZdfU5aako/ELMH+0xsebpdT
qA16WbUMyWnRbnQ3ZUQN4gfjNqDnOCQnsXdhUHzyS6mzWTiQLBALXvuUZeNFv7nMb9+l/3ALbmmv
vMzpNH759UFKx2xpPVPFeXg7sTWk34WITmC1+B/LtwWrfAMa+0hYMNqpegtCDjrQuNHUKe7tyS7r
g8l5mBDBcM9QYAqmEmYatozLfGRlD+GMPS9g5c8XzmmheoJjqsm+5J1n24yHxix2ToZ4/cFYgZDY
1DV6A5JiktPbgIAD20WvjAJbYvkDdKyrzMMMKPoH4OvdgR4sh/WBGeyxuAXib7ByNtJDAK/2HrK2
DbjqME0X3gZDXuUtwWv2DapmgJdsN2PHwLX/w+nu97Od/fjANk7cWCmCqN7jrHpaWscMIVDV29JY
gAFzFZwDeJP+/FHvAHTeJqxxXT4LyIr//ulR+5cOlYnKHhs40fzvHHHLhcDcvkt8/0MY07NiRQ4y
+1Dh6PKEW1/7PLJfi+Ofr+V3CEG5LvMnEoqbpx3OPPd+h/mSGReEkVfvgWQIlrFckdXSnzCGDuVx
aymd/2mc//6BWP0CHARR7AEuxu9wxTLTrqhqN7nvl4aNIi3Z8S/CtWSZ+/Vm//kG3wspuEOwW1eF
wos8XBPeA5lLVfhpQ8Db/a8Vg+hPC9rjELIqdVr8IZpPBDJs+uNk5Epq89TY9VxqlgbC4Yhi/gdU
Tvw+0xlzjlIRRsmw+EnqoFX3+5ivseuYcJX9PRkt9qUy1HW84wsEF9b1PJpzHkHmTytvZkwUF1fQ
k9nAFwxMkKLu556T/UnVEhe23cLSsu5Z6nt+nPcjEbf5Kj24vOatn9W9LbN/Htb3j5EH57v4INMx
EULg5//7PbDv9qO3kDKfDaVdmbafhVAHgXP6uDrR5F//95+nXB6k/U8QBO/GDA16xwN2sbJ62/YW
UnqQlJO+rVo4x3n6X0FrygXyFxHIIgs3r+rflgNpEpDoOS9u37YlimT7NEISouWxQWrOLf/5BnGy
/ivgTpEOlwGFh8fnUTGzBv0+og3c86RYuvirWwDo/pqABI7bokrL2h68TET8+t6tfe0RHYqzCZsG
4iiBkadslhBLOpfl4h+u641M8Z8GqQLti0JeWgA/ySIQvW/4uS6dlRA3vzO9eW42HD21WD7BhOZk
an8MW0NLet8OKehovKuTjfPeDq3iKOor9ltINOm+LTuwG0zEQA/cuzpRaYr5Ibs7+SjJkpcC66/E
o2n0eej7moMMQUx+0x/rCm3+uHdbvGPrA2QtwDI870QrgzuyKe1aVQYcJ+QHLNLQZN6UaTbHkF6m
OcgFqEYB2eKco0JIXFXlQE1tDr9KjNDh17ADeCsMqLEjlvvg50L0dlgof46myWqPxZfDnd3Izew5
lKQtkWvVbeNNDDdFUjCFt3KobDnmvFUnHe1NnpuLo9yW78phrIUlwOq4yQ9BFxLSA2X/DbSAKsZl
/CpFftZA9MYM47vBoeY1D/tZ9hecDsrAO+L8x0eSWG33epd+A6at1QIfOz8Dka+K6klSuMbyFrNs
VLIXReA69jiP7wRI6fp2korNSsDcISunGuAUDCWkT0D0xBi1yd7BawXLuV2P5Zny7uIe+rI5pn3g
q/5RrcjS2kc6BrYnRRVHpt9tOxJOEZAcDV6cHpjnEAJOme4FstNaUDb+WDk8DtGlChbjfRGKhIXo
FpVN0n1EBViU3rGAAOtyluXVX8a9HjO64Tij4P4bkbZFviqeJw7YwoxXuitUtF+JfTfXZTyMA87L
VWFyzsNxpOls5pk7nPluNZpXNLAlKlbMpzoMYuqQLIJPDdiJQ1L2W9Ps12rS09FOg+sIN1qODGS4
Bhhf/KqUgK5tpbc2o9023qYGanzquYbQeA5dmmwHhAizdoNasBalLbbNi4dmB064M8ePLMNt9NA1
sVOd8LNM1Q7rX/Og1lzhepBjQpP7szzPXbld1Brvb7CI9j7UgbcnJzy7hYpfuaC+s37ERjE+91PV
Qmf3vey10F31CftiCPaTi+w4ybR/4rgKKOQ1ikgJ90tb8jo2EHuvA5N3h9DPMp6u62jyFhf/WJC0
9GErqtE9UlePx2h1YcyXSP6+Zt304EGWvdK+k17V84Dp4wCIDJWE+F9M/w5ZbCLMLTOyYRB5f8uR
FhzwFyHDzm+IViRq4jLavPq0JhhB7poOz0gqyZXA5KIJT4Y/eRFxonolMmI6g7mQfEOXUJ2RdkkC
/BoX6oRNSfvQ+aDraGXdfoD73aZPZtmil8ppyA+WU/1oIi8/ut7oXvouhtC71nHktQ/QdtLj0HxH
rJR8BP7LYRyNMv4mbA4X57ZO3M/YWOQnOPvOEe76eD/MPpABS8FhWJfpUg4aG1aFAAIDQsKbo08k
/MWYfKtg+jp4Pv49KMjxLE7zGl3KLFX0PRpVWB8ctAWXNSGo6uCLsfi4zBidKbrtV2oYMfBOcCt4
cYuhu14Q8F0NgbAzNFG2C5rO5nKhIL1xw3K+AL92LvMSUQwy7Lz6JoyReDFs0Kc5+HbOZ9P15nuP
rwYccLG9YEqJdtY6Ll/G2zYwc7MKMi6cJ42IZsOl4DKYUqLkXNHlpDKGLMQcivYzHFx5iR616i71
AosV4bZ3pap6wXBfPStDONyEKMIXvD7zQKYP4CBKAlK25xBmdCuPsLqb2y7z9ee1W6iqXBrUKVED
JSyGch/iCYOV3iT9F3rLaES8qjlrOervPLcePy6iKT/igTdi6DaO6VOP/PmTXrra2/XLhI5B6I64
Xa6PnmkEasaLt2CJ7y+RuYs9LMT2DQGBL0XdbTj4ufUzIYP9rutm8TGmDXDReTraT9pNLv288V+G
KFiuCxB7qPBApnxoggPa5BD/mE6YFEcOlhQIhuIX7VCWHCIqrAIZ4dDfBSYoTyz0QbCP8w1NvWiz
O5g2sDNMpp+8tunO5mkRZ0U3By9aJk+Gk+7T1tcEXPedjwqur9PvKwNyBtUdO1MKuRXNawwZWfs9
PdcyHXduNs8XGLp0Zz2VpMB8d4ifUD/Hr3Lp5GOhk/Z13ubt+8QEx82j9W4IPJNnLjvFoV/68YEK
kXBvaMfXJPiWXzB+wHOhwqVg3wAI32ari4sHqjmMAXH3BdFRZXAe0lrZdwPc9FJN+gl2luT6Z+9S
uERRF4EcPoOs9XcxLnbngqigh7rW21U6FP1xQehpD7J1ftv47nipJ9/cNcheHnUU+V9lObM4eP06
kzRU8/KASn0QcpyuFjQMFzlJkC3IC+lC2BH5Bw64cCQBLmK8cnRyTf6M/rh5UfYUUQV+7rHIe2TD
JwfL0eHNJpwRFlKQn6o4Udf0qIXcj3VMVsC2NpL5rhsbYdve4YiZ3aVL2/V7uB3uSaPI+dyNk59y
PN5wuo796QqqUcn5HvOhVG5EA2Ypod4yLKNzQdduP3eb/yGaUwm2rp1vTuLBIrteSbQmxm+tF6rV
QzjZuM/rUsk5HI9uq7GwQ+TXJdfG6dI7cBJ0aP7aPBMQ98LvwMMfc/E81FQwxRQWt4QNQKBUncAk
v+1wF3KSiezLzLg3kHWmp9yb5/4s8yrpo4sVKAWTVken2K2b+LLOoo4cn8HfdjMd6wNiiTpEyzPG
866WSXPb4nkkrkg/xdXqgIhq1Nd9PNOqEYsW5qLx+/oDsn7nY9jEOcbwi87aYxZ3+r5I87nG3bxd
s6s6L1syXHWj4DQmiXDOwhmhyP0aNXrKzmzpgUirX9qqRVnXtSbFNIdTtSb6KqRyQZ45JfMNeEdB
gNck0kcTbu26b10CVyHcJeJgBCXi1chRenxWOec3TIIc3Y0K/zKCKyAGneP6HF4qb3EbDMTlmqCW
IT8I18xLj8XOvSD4e17PcKxv9CGbBzU9xE6KJwxeNRU6Cu0kaVXuHT9eHnIJ72WHH0X1sV2Fs50h
51mLvRv2nnttUDc2e0+DxN+EmKzjH7b226EFm7osPBTPBNmUl6ODJWHxoVqdIN4kw0/WYX0AaalL
y7PqPFV/GFHwRTgZBEWA6I489Zb3IaJBuZ/E6tVHH2en7Lok+ZsY6Qagdr+NpKDuZL3Sugmnojxv
clRXx9Qoc1PmAJ2HYskXPKZ9QYRMhF0ooFah8U9NNakP3aRC/EMM/etg9MZb8pOWcF8XuAHuQr+U
gGmgbs+ic/S3OaY0kbpbvf/H3pkst41s3fpVbpw5HGgS3eCfkCApSqKsxpYlTRCWJaNNNIkeT38/
0HXqSLKPFDW7N+KvqoiKsssCAQKJnXuv9a1dWYaGtYn62CT1jxIu1so103XEZORfxs71pAn8ROu6
w3yVr1lJwcby5WnJSKIkKhHP2cREUYPzqQ3SGjMJpTXeVOZY2vbB0Hqn+8o4VoYncGrE96jvH+Y5
jr6StfkQ+RURKmwT5M2AOmMTerAtdV4esCs7RzHAcuczkNn5BT41aPGx8tdVXWGPchFaYpIiGOpG
YQoKlII21HnETaxU38ofbRTOWxcWDPDEMTwwI/T0NWjfoQ5mXjbikkQu68ZFAoQdsadbw/3ADbNC
0TY8AUnNrqq6aAjocomJb8qivOlqwpg33Yirdk/fN8K0J0d/DxwH205R51sMd/ZNkRF/7bfA+LLQ
1g548QSAFMaO5JwxfvbZFkGHDPvvRed2u3k0lxwgl5dwoPvkKW8qwykvUAAO7b5SQ7jymwGwJJyP
dC0WKwwMJRmiAkXS2O0bh5MD96oZN1jnk6eQyXWN947ELMVDOazmKVMXvOV5+SdOlgfgqMDeRGV4
zVsHTzbWTaCVVXybklr3QO9sBHpi4IjSfbl1Kze91FJdrXvpxHc6BOc8RcsVsXHbumaY3peDSaCi
bZXlPVnt6rQzrXAkVXlMPZB4nTgNK5jtWaTTo8ZmuPaECd6IbclpPxjJErriPmRhZNxlhjWc98xe
A7uqy71F0/eW9rmZLWsa2Z5Wis8U+w1hRczmSRAVnfghMkkHbSrk8tYezeaRYCVQh7lDMAVhhWxZ
9kSxJRgOFVYcpkUzDM/aHVJjjRlpQfhoSWof8qoxH3F5kqJh5nyGVZq7MXmD/FxcWw73RDxV9l46
nekGbOH7XFFrZdGprMr2W8WujfyGyrL0B168eMl9EHP9CaEcTtBWKfjG2ja/LpP/rQEJrlslk1Z9
tu0xfex6r+L1wM5zWwKxLqDo2tY5wzd1Vk3IQlYqoqQ5H5uuegTBPJKFS6MQNlqfjz/adlo4sJ3H
Pq2r6EM+9cydSPlI+35TpL11SpuZjNEhGWeKeYSfzzC8+nBLhHd7Jib2b4QFw0BdUDWavYF8g2qX
9F37tiVP5t6tIFxnDWG3ZP7V+kU3uMYN8zHPR9dDDbdy2iHOdwNFFcxjvRg2I75OUOcj8XMrdBha
eWHFA6S9Lly0dAAB7Gqjqh6PAJoSbqK1iGUMoqDfRr3DMASXIWiXNlTwp6kj1iFgerzaNs7a+a6A
2JJ9NktjWDBBWB1Z0nynJHBaEauYTztNxyInPjudFXogAOvE+o4TFJ/Zute8EeAwIy+MsYcsLp0S
AjsIcPKgiGCXTUfW6aDbUxAzgfLgcqPHFkQ698DeACh4IS2dddONvlFd5j2mI5zaCLX9bqu6qk7w
4magv0lx1iGosnzDRFCrfqxLkksiarVi38WdBk2xbsbe3sQomGSxIZrbyIgpMZme7CqkToQlqElo
enqZdlXG9yA0BE8ddt2OLn6PUJ3Tf5aa7+pcxyYtpsCv4tG+s5Vtxje/2q1atYwM2txfmpsmTPDq
DKzIMnxn4r9MMngOZ/cpEiHQNmiX2szzVhuNn9x31RBr4GC9YYJswGgxHRxeESzH7W0X01DwzlsK
yvFCT319wi0fNV2d7WbmU3xbvPLSMn20PBJEZGCTVjYVZ1bH6S1ZGegkCNdBOyzDG6uF8epsyN+O
E+tU7zq4kyiJkpYah71DVG+ryiNYC6FdGWToiA4mcixK98pnxZx8cgBa0GRJ68ppquij9vRCkzWi
qC4fyK8uRpGQwz6gmfHpHcBfPZ8p/YgV0LDwMccCcY6F0hC1LzbuNMOFY3JHEAZ0oK8a+ph2ZZbY
x1ai49nZoBeRT3qRUWWhX49Vtimdxo+DXqE0GVezWTM+nJ1uOurkT/0k6i9t9K0ndHKT81IPrXVm
Ot0hNaZJbipLIrfqfUa5lZbfpD6cn31NCeeu8DxPQAmLISt2qtXRIY5eNRTYa/rsqZpB2bO0ChmS
SeqJLgCHPF03iTaMFAga+Y9uyw6RhDnb3ilHtEAzpDc+anM44mY1oqE2QJQlmR0MIK5/KJ0R9KpJ
e7YGxaz17EZUSr4L5YRqTrrYzvononmXjgsVNTAMQjmjLU4r4oO3sjM85DVm7RfEi4qy3IhJb06M
pnTv8x72f7N2QxPOIg1FgL+ryZ2aC+k5eheYOim3d4gXED6sFDFDoNAMv8b73BkmyiCaWxcRO2/C
4mrq8MPIyGxcDVbmbtzMyU+1qCHCAek09gjUcdCV67U5dQ02U9tnqKS1MYRZbNVgTSNCv1DHndSk
yabrjobZ44zkgHsj9K+wXZec51xtHaMaLye+7AASnOdvUtQRzxryI5qHaRWRnowk7IHN5RBfuamE
gdagREpOqGCcUwWhNHlkibSmnUW6zTUU/RDCsRY9RcrgynvDPCI4Czs6I/OcECOV6MNXfOvd5aDy
mFPAiMZ815UlqylABtTHtn9t0D50Az8th71B0yIJBtQt3wZL4AS0s0acFATzIDBU9k0dRuW2NQv9
zlGNsSIzm/A9BdlKWA3ASxxM0wWuSDMJzK7psWXlBRJ3P+n9fh85Cn0ZpnYEnVG4cHEGP1/EDeyG
ITS4k7llxsOkVLewBgZRb/UsvRqOhWTVVi4CQRJPyMaIiqk5WF3VnUemQcChbkeVu0XKUH0Z4HSj
G26XUFbm+e6DULEXrSQF+GdS46l4G094xYqamsxbJwt9BCVZncQBL/QU7RTtkstZ0gEA5l5VDvQ5
JHKBBXFoMxMpQYfCRhCH8ENWEGdgkQAv2JhhA9+0tad7l9WiPxvbQlVBXvfedWMr0BctdueaDUFC
F0ia5cHKQ/PMi/PMRegTTnKljNA/07TYfCRwOzsdtaq5RG2X4sb2zO/4WsgbKRrXn8CeAEBYu4NI
pqAbJliGufLacNPFiZez/iorP0sNc7K3rQPMWQvjarygc0ViIVIMSRBtJY37xEezsCLjUF2AhGww
SQ/2xKbAN/El1ORZyY000vhLZo9qWPPepKqjPg9iSwGn5bo5nwdroA1tmWV44eXSuqvRSRD42OX3
ViPLO9VCRImTgt4jmkikTlHPLZ+r+0gbdPBDzaitNSqPA8gFuW7ouzwA0iPiPuWhDlSSuZ/broWh
Z5OhxI48O6cv4J5ooe7d0jFOXG6DyHmszNnajEJvrns1mfusKVuS+HoP1/YEAgXxS0GLx20a76Qh
lQGOr69ROMnEH3eFbfb5NX7XJFA0twLFrS7WtWV3G8oX46wAVI26bzDu4nAa7/ywNVZV0+mYH22i
7b08/IkwWA+ELdqvkN3qnSFC45FEo+xO54/YYMS5cIj273DNeIeRMf2u6lueOq/7jsS4vaw6fQqB
OJe6wXMwX/oQMahoDCF3vA/wxHceXEiSUM/oomnnQ22qbynNDhIL2ajUZVIs2BCjvNW8XNyksSXk
WtDVJyS0AOS/QiuZWdaPCX6iUiCc6QepR15QGfwJptj4kO7Y0ZayulaiKcmBbNO4ZpVvPG9RF6ka
BzNj/nFKZc2sgZFh+RkIwGI5HEzcFmZglfrYxnu9i2U675FiT+3XEBwLQX6FKLOTtPQk6ROhUHqr
gTS0xUAWIbN358GVEoVD6huJowdI54yZstHTJ/LzMkfp476bRrqYKzhTsAxFMXgPTlG0LCp1Re5e
zjpmx7odUOehNAi0yYkiJCkClRSCYsp4dFETbmYeGoTowkbMGVfls15rk9sEjCSR2m2aagBbxcwx
iTL0PqTuLTJw7sGaMUiURrNeX/WW17KFSazRUeq29CDWpwGjVI99H6afZEwv0rRsuhKYvUP67EYH
gtHUYDWh4U/gu6MqAVZbCkoyuEoxK8NJiNEx9dd0rJczEQ6slnxHVkbv1t86LZpNewWSOeP3ULO7
znimtQ0b5rN0AgvkrEfd99x++/547vUcdpH2MdHGZeozqUQvvbjVX7pdE3vCxBMl7lNWVosLSP6S
SJDGnPOFayVjqQ8Gla+n18sRMTwzrFxctgxHFzf+yyPSnPNaHWfBs/x1xP6X/sSyIW4INsSx6JCL
9fqoYY4A5jg0H5zycoAX40jOVcf5gVYB577A+/HmlCk/RwKJ7OzELTQFyIp70rUeHIW04COxwu+H
YsjNdXXYei4n/uZcZWjKqYtIevol2uptdORM3IHN8q/jF/mPyIa75/Liu3xu3uU1fCkl/7z7v/xX
8MMrWOL/I3REnVH+f6cj7hApPzO7fz7yGhc0prH8gb8wDu4nx0JNgwUfwyxmcw/Hxl9QRMP+pLsO
HmicXPhUdfM/TESTLGr+d113sSfrNriGf5McSJv2fX6Vv3wDnKFr/ROSwxtKAES85Sc5CFDgSdB+
e0vOTNsx6iwZHzQ1qO8j2YCEEHpe/5y2MwGyeiLFpc3SxTaGqUS3aaTbl2dJkaaPttfJaZ8xWf3o
ln7tL/z1mQxMzjjl+AclxevHV0pY6uaYH2Y2Rzcy1+x7VtPcZ20Nswck6sNXH5jSnY1MzPjAQLP8
6BcP7vFyMHuEJcqyYdjuspa90D3lg6mRMJMeCvoe28gv7PNBwq7SzES/RKQXP764US5//eD/U3Ty
kldm2/zPv/50OFM3XH0x3yNvWgQXLw5nyZFHO08PnshTF9aAkj/SOikeQq+E/OtK9+n9471ein9d
2ZfH4457dbxUc9hipgfDnOMNdMZq79SNvvNS/vP9I71Zlo4XknNykQ7BXLWOkqcXZxYnCkPdnB20
vGgPqZbJfRpP/ef3D/KnG8V0cKNDjiAo/e1BtCb1O6dJDqXXlbupT42fmJnUOeVrvjfDlldlDURL
MSr/4Oxey+P+uo4oinSboy4GxtfXsYG/XhRRfEDL7i1kfEEkRjZE1x5v7+ti7CjW6V+s2Sto12Fa
Evvw/on/8er6SMUMmzIQh8br47PvJalG5/jA5DcEDgw7Nscf+Wv/cHNiGF2IqaA/mXa8eYnRSCIj
vYwPiUd+MhWltiNGnjExwasHs1Lt5fvn9EZddLyoBoWfTlCZ4KDGm+OZo5fZph0dUrCHFKaVdlcm
ZnJZko9x5ZnaeI/+vtkhiltCr+EfbF0eG7JWhmLavv9R/vCYLIZU/uYWpmB58/VitGfVDKND2+Uk
2Ve5CMKuoWr2UXf84yMtukbqBQtVJ2vO6y+SsRxdWiJWerON7qwxSffKn53tUKfpyftHeisyXJ5I
y/dtHWQzXlT/LbNHMqIIsY+eo+c2vrRcSvD2mfdY+Wi6TweXsQpZ5Sk5ZjFG91Dr/BE7VTU8vP8x
/vDIIqzkbIUn2O68FXOOZI8VlWOc8/S4EGXzSjxUc1ZtpE7+3mRE8nYmxGovc9GcvX/kP9zOi6jV
AYDkLNCP5Ut/sSLJOU5dWp/nZcR81Jz8dktMnBuk2aS2oVFEH8EyFrnfm1cJSN4F3eQjYOUN+/p4
nS9i3rnmOco9NrdQ+W25ZlxRilVWu93d0FvjOW2E7luieQY70ML6plJ29e+f9Z+u98tP8eYGY43H
g1iZ53bOLARCRFz/bPCc7Tq7ATuYTv1uKv1q11p+/MEN94c1iiEe9A3g4Cwe5nJ9XlxvpwCYijX0
vB3lfJq1pn1i9JGZfHB+f3hUBW80A9ExQzkWxNdHgf4W6lVlnLODbzeh3ZtEA0p63UR+nL5/JY0/
HcqyTZDUFGYLSuv1oQDF9nh/jXOMeS4dOGdqblyGLlvRJhY+ktyJDrQQkQiYkxkUosnOiadmDlhI
ZGnuUJYXxFpZF2M+YLs1bQVs4INP+FqfeVxBBTojC/g2qABdf3PLeSDhgFyO50alpvNh2esYhZ9f
wl10dlOEYQKurb8lpjjcV0vzv2T7vwfeXn107y8L5Ot730BJxxgBkSpvSOPNB/GxG/a15pxpU5J9
DvMkDSIMYRund5odhtVhHbs0ihOnJDDdGPMr2gzxiWuJ4qTiZfmREf8PS9+iIOcbwxgO7Ont0meN
3UCMoH3WqzLfhoAADxGtmptEVmbgkE5zrVy3O/ENcgBnDL5bTKr97T/+btAgL1Z4ClqkzZTtrx4H
GiCzz5Ybk2jSHEqILecmVtILuyEfVNluce0zjT4pMtc/tZKCXXJhFZdOOdTrDz7I77fx8Ur4bBgt
pNFvGRJpN1o9ZuozEE/pU0j4dxDZIxKuKiD0WPUBQh5akbAKaP/ryU8f9dGdxyg5gOcy72OUz6ui
F+qCIYv46BFbLsKb+waUx3GnZFI2vn3EgERKrp91BoAw0taElNkBgTZib3Zjd6jl91Cfyaef7SKg
6RFuUGWgOLP07iws24UVbPUTG7W/t3J/qND/sEEyEBUbbKz5WK7jvlnGItGOWjbpDIKSDh6FK6vL
OWlUULXUHlFV5deT36h11zXfYwQDK4/g633Yl9NVrKLY+qAy+b3wXD4NvBOWPGhA9tL5eLGo5oyv
9dS2zrx8QFzmAiNZqdGAFz2qFjNEWxHvlBBkJqriYh7d+YOb54+HhxZmoK1nFXzb1+haW7jNYJ5F
fSS2U4wqxSP1NMNJNTbBVAzdleoifTcYzX0GROaDN8px2fjt9uDAnkvtu+xXX589kriO7ppxhha3
PoH1jscSJesW8YF+lQMUeDCY9jzDvmAulOlJuB/9fO+mBFybXJ9ASr/9xzsQFP9cDBw5kBrF25Ul
L7RxsbufJWU5f4dswK06E6BBLzsSSIVaPLKkexXyxAmRNr5/a/7+gsUOYiyLCZcCh8Obe0GLBxQx
fnpmNJM6DcOqOS3QGzy+fxDjj0ehQbqgWbjub8smFKmVWc/x2exO5cWEgGOvgA2sWSkSzs8l/pV7
YpdCeCayivgBidVrDYbZGgOYEvN92QpiAgsPwfz7n+z3yobTx3TN6Nfm7X8kYbx8FMIqdxQfjKtj
nozY8C+k8JNtOJrR2lvmmsxkizUP7Qcr+evm4vKSxU5K/WpycAItrDeXPWstLy6kduo5mUdcTOlB
XK8GmsWbGDN2EuRDCFCfMITxo13fcVv3+v5nr7uUOtTwvFrfnnJLBIuYx5iEesKQrVrTV0DuYbmk
CPJKJtitY+BHmMerqK+ds4HJ2tbWpmYL8JEQOTqRl6qWyZpgsvbGFfVn3yjmq9mw1UHWPfqoPmKo
2n3phtQ6ndIw3RSIGtZKNdrG4T8/qBJ+L8jdxWbE65A6gcptufNefIGuQmCTdO6pWS/PB8hiL5jj
0Nopu/bLjWXO0dX7d8zvt/JyQLCDrJzsupw33xy3CykLwjkdXR8bOsOLbZbVH+Fn/nBWPJU6SSP0
fdnhvDmITjt51lL7VGpGeNm7y7S7LtA+TYaRTysCPj5yv/z+PqepvkABeUCXRXn5/ReXscgGBriu
OmUelgQ++owNqAZnC0riI1onbFd+1ssbkB4VtS/tQr43TtB6swDX5KYTzORsCKsQ7baObBNtUqQX
3/TCQTLvJT3yaQKy528mMjBgONx0JlNAqy/2ThM6B3Ng/rcCUmOdEDA+mydId1W8nlHedJvOmdLP
yGPwwaQY3Ha564/hHvZi+URSmnzWRr2pbyZ820iquyokIXxBcTODzs57UCc/kKfgpXAXaLdx5He3
JhqfjYA6MWxgKOY/VNW5Et5z3B15WekFwyey7OHwN/7WPHLC1SjtjX+kh5fIiNDhmfM5xh1kO4Vn
QRpPykYPeeMuBPKBfMVL98gld5jO/ODhVz/rBVueHQnmSbnQzLu8y382R8Y5TDznuVzA52xT9Z9N
MZKucuSix5WCkc7s2XgsjuR07UhRx0PlfE+xm/arfsGsC7C15Lod6evhoKdn6DqyK1KhGg9jM0lZ
NAHgtYd5XoGbBkVJTnEqSvLTIFUhPDmy3mEQdKB1wpSLV+bLHLwrCfpGC2EuhHjUONbX9oiNj0fH
5w6uJqPfuEeoPEFH4HQw+H/DW1Qw8DMW+HwaR3W9qY9QetOCdgTaKnXJ6jsi6ynU7J9WrKtTfSHa
o2Mi1RaNHCko7RF6Xx4B+HoyMd6EelUhUFsY+SUm9YSB9ILOb/W8nxmhhXXgwjMjJcAuYsATxQR0
n6wUAPyN5Q0nTbNg+dsjor+0Fly/vZD7peqZOTJHA7iSLWx/ATQn3qkUJ0N7hP+jbqmjtWMmZKAw
0wTIj+cxjzahg5ll7R9DBPpjoEC3ZAvES8qAnZqJQLiD6mHVMLJDvZYX/S2PwRJPgCKLYDdb4Uqx
lJj2Fuqhe6oqWKKsPOEjSazLV1JE2BXkEn/Qma66ZVEcwSBNI/EIhRHfxU09MmVtRuvJOSYpkLMm
wFEBZw7CFm9MIOdpBJnc6CQIEqgKEbxjRHkz6EK794CetZuOKI10XTn5cJZ7dW7v+oSN80q1fZ2d
ROBVk9MkXgIu4yylT6A13Uw6ceuS7ojDY/pRORhnVrXMC4LEotLYJUNGQFvlzjJCKhAlfhAhZUOg
qsVYXkgvQJ4u0qRcpp0upblvlnWxAyaFen5S9pCTUiIplMDOpHJdYc/LiXmXRATWmH1Jm6tKojWK
KOsfnbR3QZ4KN35wZ9tqwdFZKOJ91UfnYtDnXa9D1YdhnKa33Mids8zw888VxSC5xqXEW0Sitzgn
pwft7FCg8t0bpW2djGpakuox7Hkb4J9SYnEr1BnS2ZmAC77kHhytHj4yRk2rjZWBbAvA9eOXGUgU
a0/MsmrvQ89L289uGw3XSDjNfF2HCVIkiwsZbUEMh7dFlYF6rrOyFljg8dsFuSBaCigX4jOG4Ral
U04MhLdKKk+XQZv0XUaVpZfIsnG4Q49Uif+jAoEnNvkceu4Gw5tEtD9VmoX2uCQSIM2N4kJDG9SD
KKy8x6hGZrOaaIr/wLdvnpIT4n2x0CqSBcgdiTo5yzRJFN5sqo2CKtSsswySA2G9VXPjOImrglzR
Gli1hpda9MqI/NnkdUc0CW4qCmzIGqj7u8zO1sZCuKbbnVKRdEYx4YDV5q/wp1l2IkgpJ1FK1jv7
uUH76SIIZ2ot8D6uHHvUrtJwZGPlTJTY63Ri4V1lZtMfuklDT1oDzLrCzrHEno/+8E03+uHeNpV5
4ErZ5gq+dvqVL6C/jkJXvzGTnKRaTyJ8XMuo0MsNegiRbjwnRVkVWiPuT0SQcbE1GUjf+OxmicEp
mSKsGys1zx3Lnu/9jtJr1ZIihzSoR628ysicJxhZVTp5FslQA4zuvVkGk+Cdsh6G0HqyvSE5WGmB
D3PiDKsTW5vjG+jc1Tf6LeZjr5fjj9GVHbLBWJNfXbaulyJV/q3miOEiQvNpweoBm4EiR3e6FZZw
bJlzPiZJQBBwSEp1MugEnts4pVBHLonALhguRGTQFFZJ1Cy6GZ7YS6xhiBnaNicUEFLINxM02zOt
2PAyZ4wG5Azd5DVC3RDx1Ty7zNWosc/xe5IVKxQAix1lPYC4fgD2wYoJBiyYdb3+OehUhyesuuAz
B9PoUryeORmoCTogIjS4Kcuggv5bnja2Pdz5Q+PYYJuJZtrr9IDu6tTP+oDnqmv3k204CmVqrH0B
vrGIdzsr3uWDxFSUz37qr0wSRr5mRu8j+KlRBiFQy3Oi25YwjHTUW2PtSNfr1tKTRNtgRTfOKVpo
2KfYMHGsTxqrNgmqitwxLVTZCipr+UwUtlWs7ZIkkvUEDg/lrLJRkVVjVpzOKYUEyoLsczIwVHm2
nb47MXjXdCvYb0V3OrYWel5En2W9FkbpfUb8lCB/tyKWdAsN9YPQZIamZSpmcAmFNWVBljr9faac
ZD+YTdHjWrUKAqPAwl4XOT7i1WSa2ZPHnGxaj/FIW45umEsMlzCIti6Iqb1myz2nAQfPiUCGh/uj
cfpxIG1L9c1hmICh7KPcd07Q8KOeY7IqICNMuf0jnsPookVz9mMgK7Imv6nLroR0tcfSQjpFK6UQ
Mmi0SilIgT75UAaQ+nZNm7hmwfHTG9Ay44VklWeaRb3OS6FrCa1UIRyR1Vzn+qnObmRm/+kO2jdZ
QpDbkfTjd/twqIqamBhFNC0oOYiCBusPNeHEhuJSCKPX15aG4wabH77FIYDql/YE8SCtQlOEfBQR
K7cmYMUlIi7uaJ5j7Zm7W6eEVrfqa/LjTGiBGYJ5W901tZGG5I+6EXR714m/Jbpynhzi2oo16Sej
JAE4MZ/ILBuubMaE5DmZJLCtBIC+qz50UXxmMiImQCH09tCycgXxQFJHr+x54HWORavSV70bGRRE
nmXfxVoSn+NH8W7mOZpuUCfbXywDCsJew6zLW5Qb3l0BkqiSjdei0lnj/K7OWj1VSYCh2fompmx6
hnzeVkGLM/PL2MTjFzDEVrKii8n6N5vhQqbRq/BzzNxm2EL8agFT2IqMIXz3uHlMwtIBKVgzsV1R
41X9mlwdH7kihfVBo1aoCFMtlndPqford5jiB0lCXkCMszh45GXi2MiRnFLLs6YMQ4NyWVi6eaH5
Qz9vQ+yuOCD4lQeTGOMxiEfdGwlglfbB7vr+y2zrst6numiqk3qY5FVul+6ORSYpdulUiXkThQ4t
gBC1JGlCpQifw1iX1xUmhU2Fgx4hY+RlQwBkkfekxfI5rFEFSwcLLsalVaq5lQ9LqNXircgHw9iY
epbNlLid/9No6spbj2Ejs0CWPV/f5BM8dPAzYUbbyheRs0YNBLhS72YC9UDjYHFBiPUV4XkIBpZX
vkBg37T3fZxqaiUat5ZnXhghXFRtMhnrrp/sp3Qq0+9tMhLh47h8JwHA7uaRQtfX1zhcomKLpYCW
T19ZfCf5hAk+8FvhAjtMaAeQyiK/6LW0KdN6avWN3dOH3sAUj75VyWAcGBzPDyN0mVuBzPTUy4Fk
rytzmK5JYvQw32Bn3Tlj5g4ro5pryp8Js5hDwzQ8sfrmS1+m/s7SlDTWSUaxtbOUqW0KSi/rMHJx
rvDqJaRGJbZ3zvsWqxn7tIbKwy411OcnaS9HciDsvryuZtV/KUSkOzBedBSMHuSlRynK/n7Ki+ka
AmqcB4UPvg8pYlcWWOeK1jlheUVW10yGnq1xa9dnTGKIzfXpMy+Tp0oZrNtifFryBaF9imY8zBEn
s6mapr+HkYvYmZBp82mcoow7erSqbVVPIRcYSNKNNtllvo6aKbtgFp3/dOdUHwLfncVdadpkSmvQ
o8x1ZJSFfZqkI9ltWjWNwwkqT89gY1VjNC5ryEZr2tlZv9IWQPAJdroWk0A1KgFYwCYLimzl6Rys
bMcd1Yd2tsUZPke8iklxtMFPPdPMwk3Gu9fBeoJkHdFy2omdC2T1Z2705h5aVEjPi/XofplGXMQt
umAS+jIsJn5XEJdsmuOtv3gtmryRn70oB0AhhxZPQDPHVhDC1GjWcb5sbczZHK6tJjHouNJfArbg
EUeFEcY5AEbzvTUVYTMAXMHQgDEpeoxVo0drUZWmE/gxAg+ivSJ+nG/k3dobCsAOjim1S8hYM6JH
rIdNwKZn+DlnANi3CkMhcOg5RkpdF757X/Arhwns9DXZpcYl4botIwAzk2JFVqh/13QsHduqaV0D
z0i5AP8wHEB5RHh7h35pqnmBM5zewmWTP+HHal/q1Eu5osRH5hRRvs9PsnNYm0hzvGwN2DId1xah
owBdUyq4jRyGrt9q0i5OSXLJ460iY8bjgSf4l52Tq5ZKUFB8N0Vs9weFJ2/AnjHOPlS42H8Qpiqa
Db0YPIa6r5WfIxX5aPtr8JKQvVV1MbPyk6TQJewxy1Gb7ltlkcyR42Aot7DUPRAJsVJbIzajr8e2
1D+S1f1XOdyr6OD/33KQbIYlfw9blnzjvzRyi4Lwf/6Fxa9U35uXwrnlD/zSzQnxyWZIhr+J8TER
SMtc5pdsTlifIBP7COaOcjqEIn/L5jTD+ITU1KAqMFE6CGJ+/9bNaYb5iZ4tWiGWZJNBINqufwcq
/zUHQm34K2D5D3Oh46jjP60wD30aDX/GwLBC+HyO/2YupOrG1JOMHhc5G8qB/WFPmOy9+brDTnRt
tZG9ZYNnG5hk6/6HXuh4X7JK3phFY5MArvR5XxbFfZ4XVCaC+5FoHtFhyiEbsSSMzcGJNvSyvAT5
h8MEyIZ7KNgHlGSFU5OtbPxbXwbbDm/x7C3lkNXmD7Bj5Dm5crx8CqEBMkDdTkkkxoNviyWyjabZ
Ic/0+Q52p7jp8oyYNuwoAWyIr3Wkl9+0wSohKuaV3a302nAo5lKs5OXgbTIUyt9gGRU/Rl+RCfbi
u//DBX0Dgl8uqM0oAw2ig1wCYcibxmns09jKJf2fhCL+y1x26hRhbc4mJYPgUU6N8QTMlhT1WcwE
KbbDCHAkbGqA6j2eWdfqyniVC3zprTED8UgIXv9Ku2s+zdtE2quhdo3nWSajgV1IaN7KS6G/vH8S
r5u/x3NYYlEcZJnM58TbXmyuzWR8TjRAYB1VmwFz4q4wSY3Hp+lt6jTRg/ePd5zxvL4L0Uq9OODy
gV40f61Qj2OXYEzy/DzAPvpnSb8ZExOof3E1iYxKmI6sGD1cataW3sw5i+pFnpunKpy+YYVCkw/K
NRs+GNW9brX/uhCMJwEm0AFnUPemUWyqZhy48W3e+CEJjaEsT7Erhof3T/+PR0HPg8aEqwAD8fXZ
VxoNX9clwS7R7CWJw1Cb2uo+0mgdJzpvLjLDAtKKhAPoBJXW68MQRTwnIsVwzyhRk/R/hQaQwwij
M5N+721MBiNRiiAjvukYDG6V7WiIxQgR/66suf6JmSDcJBzBWltwfaMV2to48KXMng0zb6yVmENj
M3ejE+O30eBBi7jsT1Du07O2Dp0fdZeGNcp0k+ZRddPnTXFXV7FzOtlSwSYI802UmGSJ1kU34DBi
l9ngSMv3o97jzQapOe/ZbAAiOF79/31v/Qtd9Ysb8bcX16FEzPus1Pf25bvr+If+nd1nflqkkwSl
WNwu1DjcuX+Jvh3zk7mk2fMS4paigGbGQmJwGyMbdz55Jq+mZbjPTHkRXEIe++t3mLzojPxptxyH
3//k3XXktP3nhmZ+77vwrIFcLSILlJ2LfOfFqoGPqXGgP41BR2vtawon5D7Oxh1AfJ0hjjKySzDG
qFTyRnsc59G5TEsh2BpZtfrRucV4jm12uvBDIa/BrNY7KyIS+H/vrqSdFnfAMrb971XRTpXPRf69
eEpQqvzHUrD8ob9uLoocYfDN+UwybRdtyt+lkUYwJDWTDlsI2RWy4CUn6q+by7M+2e6SFIQim50J
Isy/7y7b/0SBBUsQYCIL9j8rjN6MCE2UMohjl5+zgFKNt34UHOMTWVHpcICIVHcg+NjT4kRqu8St
ArOJLM07x2hXMlnIm8Ejhl5aTn0ber2sPoCYvtUu8FlcNDsGH0MH8Iv46v+SdibZcSPblp1KTgB/
GWqgkw2v3VmTIvmkDpYokagLAwzl0LKbE8ttJF/+kL/40n+ZnYjFCC/ggBXX7r3n7F/Hue9ihQQG
0MRfPfasbFvYIlEnTvWj8ahKv/Eg7GEKiDKVWlVf7ONZDtlzWkzBF5wz8OIKVZnXRyMIjXmPy7Ad
3HUG3LI/FML/5ZZh/2khdwgdh7QRm+avlzlMwo8m1y6uDEsASDYh46IaDit7fK6dCkUmTMs424+t
FaPKR83dbrquDernv4yzv4nA/u4y6KHkydGeyw07u1uc0+p5CoriiixYWr209jAkO8suM8BBpUef
TT8qpGqbtoqb8CKjkqdOsaIB4uX313Hermc5WPKFZJ4o1TsUmc+RQFGmcFZExXsqc21Ce/JqlSvc
GvACFBdNiorti0pztjpPUiQgxZjk2AhaXkQeqOLs/u9fDpxsGj4prtN2EZ6tlvjbISvObP+Ez5df
3fWxnegsDm5q5BOmsKucHQ7yeTxhnOFjELxxBweiKB79aZ3f1V1mz3+IrvSA+Mv6TW+6yVPyrICs
vSmYaL8OGKg16ThFNtwOr8PgaFPHso33GWcOqnEdBbdmwsD/HYsWki7O3lzVasDQ72+MpYO4Xy7D
p6vSDWnuRbnCMe1swCjbWFp6c5djRJ6iir4BVOqQX7iiC9ElJ5EBgxDjNOnk6TVmQAvWjYmD4YOD
s62vITl5T6P7m3AmV6yRxWYAFUfDqGs8uQ08s2Yo3CiqL2KqGt73ZJqCbtsGrkkSbVC+1JRBUl/Q
dTjR07I+IAz9rvomBvL2+196xt1iIGJF5CDlw8KMMNPxz8LsyIKehfdct8PBPrwhtzeY295Ms/K4
YKPFwjElw51H4qw9QNChMhFm/V2ZtZ23TjAA+jqWaJtfQyOjA6IThbF1PGzbSN3mtrNKxsZGCA36
sSJATGFH//7qz+a1vniaBoksOOMJWt/PomRgWc4Y1l27y6M+GDDvhjMdrcll2nv4Zsqi495bphui
gLR+G+mRVSsnD9zX31/FeSOlvgz0XIJDAWatPKWzy3AUduNywRsjnaz0NOW2qd2MrWCNoaikppPG
+LNsC2G6zWWRqiy+cJ02bjf0gEzTvpRG5LxRkcTI809Pl+Dur+NYX5kr2BW5OnrV7HNNQsK5O7NC
DyMO8oj9CZzESGsnhgv9Bh+oBg2wC5ZmX8gEBnZO74jcKNdN4x2+zYX/xXHqiCNyGaNWK+oid2/I
kLv5DZmNsvtDh+z7tfxlzulrxSYaaStbNb0454tR31LB81XQk2/zy0fl9yTRIb4PLWj4rslPpYmx
PRYQntlz7BrdtQ3SID5YTS/NZxydS9ogIxtpfEJObTd3brLzR7PHgSMyEXk7cqHAO2VGd1TR4n/P
Zy+dTlPZYMLqCxluQSgAMI/dwTulaN7w1h+ayciuyNfEMNnbKZYPvj322CA0Dt8ALYp3mdAA1R86
c/V4ObsTuLFrsS//YFKe7Zoxa3/bBDCmJ3OZ0ztaNcZshUuddG9tHp48poubXmpkxePvR/LffnHg
El3ZDGkAiL+uvljQxuUw2P1OVWR0N6HbyT3hfJzs8LSTPdaNIkJf3ZnqT92mfzOTA59Fl/ozPvSc
eH/9Zr+yVERitt+VyeJOD0BW/edwakvSGlgufvVxGwbeMDW5uSk5fixrDJaK/A/T5W9+Pks9fuxw
J0nUnFuD13YRkz0Z1Q6sg+x2sqdutzZcM6vXDdbs411D6/kG5DSchn/7xpPVYxXT2zD3/my/MeXU
jEHQqJ1pm723k0NU4pXAnF6n3QgyZ6UCUh8UpcP2DxvuuTZNTzuCY9DqWsoo+PJf7zzNEn010ehN
r3FfYtXgUbwgdjTDEx1l5T4URmZuFtiPNUAcPyr23WB41drs8qi7qOnZrv8f7gV5D/JkKD4IB85C
gKyrGxqnEK43WLu5l3kQNq9FUIaX0jKM5nVoJ+9ET0nyp6bjs9CDG0F0z9nV4ggLx/l8J4QSLpoW
tMgOn9wx2MxTRWa8sbovWLziS5qPONWswUDVyyruPSPb/n4InIf0799valQFE8BCzHY269MFbpC1
NBTuZpogelp95LAdcj/1NxBkaUUR1ESKVWY1dJnIwDVusJfML8DLLOPJZh26GRTgOHKxsu3oJOoG
b/f7S/zX+aFvD1lhfMjR5J9fYd8GfYM/CleYpjPwNgyi538sk2kcwxAXiH8YY26nGzTW7R8m5t/d
G4459Cf4rA+c/s7GhEPfex/OS7tr7FF+6WO8rjYZkynC8bH0KNk51fSch8rGeYwuzos+9KpLj4rb
nSi9pacTgbao5NKFwvHd6oco+MPmdR7Y64enNTBcGS0IxPZnkXSTDMvijJGklWXJf9CPl7Urd6aD
dTtbpfBwobGyrykP/t6ezexYxEE1rG2zXOQfbtW/LqQsJBaKMSCqXM75LmopTF6bpmyReNONw1gu
gxSIb20ZxwqLsnQzjy4sJxBo3dicYivCVcoRsX3/+6FyLmjQN8Q14TQSw+vRcr6shE020+xsAGbG
CK7cyJyOefB7BdVDbOkxIfK7aHipkW7i1SiG6CuuQka0m6kaXOXIO7I9Y756HEsT/dIfrk0/jF/3
V/wzdKM01Rft23G25CV12VOvXuSOaMSzt8kQFJeGmNtrKUR8QWhRPvaUgB+NOpibjWsoinAx2O+9
WY/la5tKHFf+cEl6AP/1kojNEDzbaE9oPiaYPNsAQEFSDMeMfBeFoSaa+mUxzJgtul3OYaFE9Efl
khBz0P+PGj8m1L1UsvB3TtqGMKWttlWcO35/WedLIqEHaRhuEJkEi6d5PqpdO53h1Q+7Er10vjMs
JZuTYVIKWAOT966nhEM0JZ7EwFkZc7n4TwfU8/gVSQKOebhEgJq1SSSc3RZ3jEYff0+Kk4Y01dUU
LLi14izn/nSsURRXiZ116rZNLf6zn0/qKaHYKeg7LTL3iO1/P17GXZk2e5iqBXiRQkzL16Ur8HP9
/Z3SQ+avzy8gIUWfP4ujTQGO4OHXXdQPiq4GJoinYGN4wY7d0aK+LZOuuwLgXDxU2rLxT+P4fNAg
r2ab0OsOATcNfGfjWBX2ZPgjQRM95CK4HsSSeo8gmw33BmbiuOy4AXX8MAAEkQe/raLiSrau060U
vRWO9YfB8q5i/+Ue8KQwmHBtTpMO6bizyyEnX2M8zpQnCWu3q7Gr20e8spxi45p27AEWwxmwxwL0
JYBgfBUt0IDXwEY4vlc4tQYcQ2hn2w0EGDSpTn7K0ELHu1V5TcfIUpZi1/dWGP3h0f1rBESwhyeJ
Xq103fM8O2TNC057hlfsnJFO92zjl2OZPoLRKhO8EkHkAcWdmumnsmMwudhV419d6baKr25uKmNl
lbaGVv5+QP3NVXGW9DgaA+vR1cOzcACZGy2wXpnuOlHDNMDVstDYaMOisn9jRdBrTn3fGQYR6szZ
5qmoF3+4X8Ye4eMWv7olU7sJE6j64fcX9q5u/uUxk1AlWkQHwtOmgeFsL66AviH+ENHWNXBts1c2
Q4nM5ycJevIHV9uazxoNN/gTivtKWCPL1gecun+nzWeiIaOR5SK/5n2Te2hMRZ2LfqHROc0YQ9Da
CBMzm2hi6TLxk+KB5KtwOJ3ggPz+B/1LVENNj8WNoE9T19kRfp26YAFTkrci3C4BH7+j61zUmEfB
TNB14TaljzrCOnfdY4xd/UG5H55HNtjnmDgc0RPIVknQq+11/lqwiKx2stkQs/3cyCkLb6a8W7hZ
4Yj5nqRVFhgFPAvdsDZ9g1bn+MMxJ6TBwX9esurGk6Onvo7vOaPM7sg5Jc6A7+vK7JOZBFKfFjCI
14aYYpEdRKPiqUenDKmmOVg58cfTVE119mb7OF5+oUy+uF8z2q75BLKk3gP9NVAauQAh52BtlqQT
oodyGSJo5aKJq+XJnvmGeoN6gAbRbbdkYRRuy6xuBZM7V3wsLXatRnGn2PFpiktZC2jocJllEe4F
Vtq8fZ7bnOQWe77+anzgU/4KKqrg9ML4oR5MJrmBPtymIY2V37OkxJBv22BWyAsnWopJFtq0br6b
kBkNg4UMfuVN9/ARvHHaNJ0Y5m89khv1bNbxDGvc8djVCESGir+3k/AkEq1oMAxadGIAWqW3IhrB
4W5MLMnPKOl61QkS5BEdrsZ5xJ3b9EOo/1+Te2CzW/zR9X8jRWG6hwBVZrcc0RMtfrzzudlTcUPz
nzfad0ZIY63YZ5L+qfrY4P8TZXj+0l7t6ueTkp24GA2LGXZLYzgnwOvPq00lA8ncLcvks/lnU08f
8Mojd2TRltR74LfhL5ILWgeQgAyq1JXbMTujtgapdGIYFWN9IaaOHCMI4KEzIK1YpFd2cU+HWn8y
6147AidkRbn1E+bO3HOBAoEbiwp4ofcPwSm/eEhUtjyR9oJLX+VY3b2FcZbxnJrPuV/jWKuwryxL
bglMZz2BP//CP2fgBvnpXPLrPaxK6ycrtgr3Hve+YnkamqpV1yEthG8epYHusQiWsfmeDji5X6J+
KHtoCa3sI7HBBA/PM1oiUOZraLShv3RKQraptRdV/ndHutK4M2dAinI1yVk/rbbPWclNOKnuo2eR
eN3hNzeMGyQAM024VpFxybSv6SuntXOuv/soLlG8tFlO2HxH96KRh3tlCLOLVlm/oBwC2ekHzAqs
CfU67SCb4AcHQSzBV4dwCewjPY86VMNOB2XnSTg0GhZX2NlinR2laGkwmCyLor6YFUbj6YrO3bG7
Hdxs8KptmgoViFUMAmi6lIOhgmhFyLHIbCND1xj2cevarAqJqXuHkImys3yhZ7Wtn8zWHKZVqmpW
oFWXqnyaVr611Pa3pTb0JWfMJQ5uU+0t6M/AZowlzv1WzW+kJw8B8Ezh3naHe5pnYrgMlSvzBUte
SOBqPS4F4wCulX6ZIxk82vbXrc3mNjDThSFYoLvjP5pOGjc27QK4bxvXKODq9H5pIr2FpBXtCYcM
2jmDzXdzGMd7N9Ko4z1OmhW3szPCPHv7mGW2GvSbHBJAzFuLlvohfVhs7KzDFVFOk3/vSyjRoGMA
oDJXWGL0Q8d+vtXLWg3J5C1rMzv7h0n3vDzQLewM3waWPhs8wVgX4SFzpjS6p7e6JO2NiTjDumhw
03kV05C5jKM41vNichvWzphCAp7baa68wVo35aB3uzEODIAnGXnwO0iobfrUWOjJ96YkWgVRn5Al
x/7VrufsgRVwCO/R/kDXIIy1F7pKE45s9WUkOcdLqNLvz2lxG8oxK14tWNpLrA+H+48fnCa4Kwwr
lz7qEH2JktT/Cqfpf/jaBe25zdGEmBvXHikMdmAYJjQfEr5ytTXHpm+2TswY+lm3pjSuTGixeQWf
qA/aO8SDRXbwGjo4QPCCp5ow216Mi1z1QAk2NDHZ5WGIKZtdt5QOqGWh51AZdArDGKGfNGkUP9ED
ZnHBUYY3aP45JezI5UF91jS4f5VlrMyKpvfHdPFrelUXehLrfGPNrZ5Ho+qX+ULisckfUR3rmk8f
+3qrDIbAnC+Ujwzgux0SLM2bqeqle4Ru6M7DDqp5Gd4rSRe3DUcEi8z2wPFAH6jQt2i4cekqOJfr
CBJoSct2uyiPcogvUSL3Q5peMmAreWyn1jRXaF3JPnYMkyA4+fjJM6GdETmYsU4Q4PEVTafAlG2x
3iU6o5nY6QoqAR8bG8EF+LZ90thd3JFqb83ktpBTNL7gp6r3689YyTEjvVx/7uV5kWlOeWWMeh4l
82zz+cx9XSH63H6BLutA4XOTsEC8MTVb09Hh0kfg5SpP71cDTr+8zVeeXsSBbOs5IRZT78XaoI0Z
VY2d3j+rCNwCiDsAlfpWOWBYmVIfu16NxXLUr6nvRqn1z1qdZyR63fRBlYQGbrIjmivdO7/Q0vdx
Oi0gYelPVpaeUWE96fEQu7M+8VZBYHAvswIb0jdVIjKvN25V8JyAxGdMWXgjSRffzyJaivYxM3DG
99ajQHy2w9A1B0+EJevIrJSBEbPaOh9xKfXxiR+MqiDElL1jDgb2KYv4u75QSrYsEBMQDd7gU/Zi
DxHK5bS9FhEsMVb1j60v90s9bohr9NTDrsEzpu1gYbvNCvTxDX5O8527wZUZVOIWSYneQN24zHOx
D2EGxWQ3vFpvT6V0YZU/5lZrNMVTC6iF2xBGKfby3xKocvwlF5RxMZZVUxHVJbmkZR7BKvcloBvW
xgGzYOKd2tTbMkpbcpO7Go4cL5mH3OShixwJPJoaBLjcyIYh7RwaMdiLeWvJomyz70sl7da8iRFV
citqBM7CoM15pFNeIc9QgtgvXaVYG+k7VSGM4/uTgpbxb6nhoU9++gwLTPDP6qXp5qB/nA3bZjIi
ltWuvVlBWmXtlEovw2nip/qiG0fHhLbukFBrepttaqhplrDtQz5X3GQ1e5A0j5+xR2q1Na+XpqN/
ZIkzR1w/jC26vnt8sGMe5hCWVbRirOgPRHuJJc6F2/c1k4huAmwsyDmFXWd5VNRZMGj4AcRi4+sB
UUVgjxutUmnrS/v8CB9FIWFJ2ygAl9cuIlNeOSddyRQxZFLzMRiAI2Ta1HYm2+EKC2U9nqsOBR3j
ORR6Fn02hDRJ6XFZgAeIA2z0k/rr6IbgI3GeDyn5uRKJ4VvbAX3AHXhAHAcXRstg6oesaEHsAS/o
c+uiKOIuTdoVvbmi3Bq24SOAYpFKn/wBANA/wiQK5Ksf8n1AbCrhqH3oI83+hwNlibq+zPIgxmBO
lIAeDubUFPzisnA73LQdIs9NRrkyf84SIdEzIAdZ6HFJJKn6GgZ0F/a3NbLt+RkepV3CtWgT1BSr
qs0twrBB8mTsq0TlHDtWOeg1OB+AhIyh3zKgse5+nOLZ4l/l0pbSW8/0zvQTTM8Iz4KV7BFpbOVE
oTRczTSMzEiZkZr0t3yuS/otUYVFY5FKBnhvMrGWSK64N7mPC9cQ1FlzH9CUI4pdiJbaVTdOmOMZ
jXk0/BwWO1hfd6ZJ0lUdwBbq7xeIm6ZsKw3AYchxCrNxDlE+56WxLS2rL2+abkhFcADkFXTLKfC1
Rzr1eDQMdDR2bZ5Ga+ksjjR31LejmT2ygrFwmDqoAloWUNGZkK7CaTGpYJZYaRvtVTtVeqCMDG+9
4mUI6e+jj6j5c8luUiukLYbYxihYiT3Uq4zSgezzuFVBNmffu65xE02r62RsbhXHofIhK9FvYT6Q
FzF4Q/zPwufMygOe7NgXvqfw91vMcr5CfD9CtDJ8UZTomRsXWXPgp6MKnoPFZNx4adR2Fhk9M3Wv
LBfZvLGm1V0f2+yPTY6WaT0drQxJuVxh/a1fUonYCfJVVy6GKjDDL/ShjANIx5LxcTZ120q/0OkE
XQ/Qqpi9WTXZy3QbRVCAdwzakC2dgUIwid89x5MszN73hYL3XPQN/aZ830xaxAaJp0+6lhPr3dtj
Wevxh5itqJ52FC+iLL3+XC5owqjYEfoGP0CbghbrvjnBRzIRT152ZQcz6p5zYjSg2M3BIrbr3Ex1
1I+ARS/tc4e9OPCIoNQbsB/EzFTWK5+VPRldjDi/RbPnFWoD5v49Jo1AHsjVZ6JWgNEgJokDveAF
Y++zZ3SD4BfCuBi4p1bV6GaRrDSaatjlParZ/OB5TTIH+5CusgnAoajkna1skJwq7bltrBqMGhfi
hMW+Ch2BbovPbbzysok1cna99/vycYwxui42Yat6XgfDBN5ysqbKiT23xqMzytYLykPeZdc0cR2s
j2U5JW7lgPQROKsY/AscPls35FQhyi62sI8lTyVFSDzzublGjZHyQPLAMHBeqGKAex3cHLBahMUf
kU+qIAjUGCQIHSpYQawXVfURrsdRqY+DNRVHfaCYLY6IZWLrVIM5TXqnCzAQYIMIOlMHWkLCJq23
RWqEycXYzNFsfZuNcBqXvcsNRiXFCAnCB+FIBQKmwno4fgWMguIqHGbcAZY0MSKAzpkBOQEdPzut
s3KwIJjXMSkKsz2QosuDV9IE4gvMdzl9S0Zb90ElMY9x75RD2hytIY7mpyaCZbtevMVe9nED/+ML
odUijX1Xh+6UnmbSj7iYICFe8qdJoif/akWlCQsBtldqUCAJxxjMg9l3bbOSY97X92kJUC9bpYWd
BgdqNyCRViHWwflW1ZPz3YyKyUKQqWT2kinLpCK2oE+sbCg/1Qmk0uAdFzUYw0NJVTm6GeJUz0tM
GfD528N24HgdAW2M0Ul3QZVvHHLlMKeyIm/cw1yzYqlNVzaABzdsk06UXumjWbQXJsCGihwZd47g
EVPKbmdTMzeLS0SZ3fLyeeL6jLIJA3TU85Ek+DivGDgDMJhQhXCqBDRGAI/KITeqjQ/ZNMC7HLwF
g7L7OKjH/N4a9wA9/qePGMr6mFXTvJBuHMkeMTxSmi/z7x9H7jxadKj5Ged+TgnfHXRYLVF4MmoN
W0nxlbRB8yKHOfU1OFU/991iw3aZ166PJBupLkWIgUXbChhhm0QNn+GIDq1TUJJcGa65bXapSJFl
NzWExB76GQST8uQPiwdrasYxiSWDnK4+B6HItPj60GkmJn9el5E+zESCoyTqPVMSgvZmmNMcGfGE
6w3dNxFzJk/B872xLhUsXQu2JeDcJMi5dM2pbCy+MKW8xFvR6tiKcQVHo1bHyJnL8ZoH2CDEzwHc
easU0K0gfeLJRWzpvpw6FPRh370SS/TZSxJImT2lUIQYhl07q+xFZYY5oswHXtvl7BdeC7CzX4Q+
T6XzqAsuS7VU87dmLHX6a6rqxnvNaINKsz3y1YHXObPQi6CIJ71+180gTEb5e/LIpx+FFv+uosMx
W+VGo29HJSfBQtoSMRAbydTljwFBh3et7EjvBJMJ140s4scaxowLSE8k3aAtdFNTmvkGH+EIqbLp
tkZR3krK6Tww72Mf6oVdcjnIr3Ug1gpbnzaAO+jlKzQXYlHXsJgU4A260lk2/9ykddKJ217negzk
pksaxBut3mv3sytoXSRpGmBJWrm1HnypFDUfX/ZE1NHK6myd0JAeolC+jOo0UvvJt4c+22AXgVHr
afpsHiQJXITkPEoYzJsa2hhacauHRRpu5o8cQCkqMiYodThEG3Ji/kSV6UACx7NmVsdADYN4XkA5
dTsaLRsPjHFjcduCghjrC4zCfvjyuaeKqnlPno40es7byI+a+SWC9GT2W5sqkr5p8dxzr0fqIvxs
Qm59m6IElx1FZplZXq94awfuq7H1rtma1qzYNW2kJdHaN6ySmyHS1uzUqoPQAJtlwrTB6HhDXy3j
xWcagIYCHWmQgMhZHNrPXB55WCIHpXy9iHweFuH8Qc8EdeSVC61RkC4md5PKAXAbE3T25r0v7SEg
TJ7niOWk7dxRZ4fQ2LJ/pFYz8lxMhXALdBV86Nha5UOm/1UFNddEMk+6TsUYSkoeXUsTEj8hNjwd
4JdpxXNPceDhD20KwxEg9WFyKui1H5maNB98+5L7XjfXsLBj+3VJISgTe5nTcu0k1jhka6zawWs/
v1cz/i3pyv8PpOAXVeZ/hUTQV/ODnCZHUOyj/uc7DiF+rbWc5Jc/tu/cgLv+tZ3vX7u+UP+UIepX
/nf/56dU4MvcoKz8UfeV0p8WwyX7q4rg97qW+9fmf/+vlyL98f1/rFEetPX3t5Y/ql+ECPojPoQI
lv8ftB65TkCBy6Pn5D9FLqaDQgEJAMa/tGLR3cB7/qlxMf+D/ikLI0H653xdAP2/MgSEMfSoIu2k
bkbIgJvZvyNyscS7yOw/a3C+xQVQ9MWekeqgG9A0/WvVqAeqLVVb7PEAwr9ipUa3s42DapACG7iu
HJxWfPM6m7o3XLZvDmv1Ro6euqGBrH42/WG6AV+YYf9i+NWO/sjwKXfSF/LHbbRZmgHYC0zKPZ6h
tNu920ykrXBffTubTy6uQ5v3T5wkVC6jL17mnOBj7lARr1qf5v1kKlV6hELegLlppqfYbdSldO38
3hlbl76cGfYr84x3Z0a2XmTLttks1K5hyT2RYfXRNnc/HagE7Avw846dm/mHBiOJq9FL7HVK2LuB
I1Ztw4h+kaLqNkBe1E2C+dBN6vY/s0z51z707I2HmdQxa4Q40OT8s4wj4zmlIn9DpsFfZ/C3nxH6
+9eJG1d7JGrDsSQSuO5V070Rb70MOGkd9TsNzjHXIsfJwujHnxKN4cXQhMUl/kvz0zjy5dNkuG8Q
i/wDjEv/ECzZix9zAxffzm/aYFns9fvPSKDTHChc1c/vVxmwg94IS/rX49z8HFPeleNMQKrc3KQd
7LQaOf6hoo64IafnvjkZWtawx85mzTKibnqzFAe3S/IbF6+Ro2Um00b5fMLku2881UmuzJYfIQzi
jlUnTXNfIJ98tAW3OSsTsfPUMO6InfzrWF+4srhe2itBZMk5v8HPCGcsev3968Wz+CUGl+/6jbig
/IwfwuzRF7xqk0IcCE2mLduQV61M6WODFiXWz7LnM2kMo8jhudgHklHi4WGFhUdX7ecQsbufWRJ4
hwUuG9nTGT+1zC9ecOTjG+3xJ7mqF3warbUl3fqob2uFGdABE/L8ppq5wbYsXxas+mit50v9Jvbe
gmBu31zyV0e75oEUaIIPHBp/2lPkXTtuPl/TYutg+2FxFyHV5cqFlD0LzAY6Qh1e+iQicWuSfBvW
g6ytox+k0Eb7URYPrVT+lgKDf2OkMr8wVZTu/YEC1CoAvfckcrPd5FErbuitDrCAsINL5B1iG3u4
7K9Ce6x3SI2MjcG0vZal6LeimaILehPsq7wKy41v9e3XNJ/GtUcd4hjaeYLdjz1sEtL5bDmdH/9c
YHAfKhRr0QaPguhAtt7+aQuc7VYKMwVr1QID25ZR65ImXLornOeadVAH6jUbyXX7A9U66PEhfoPE
Rxxtg+5mZMAHOPhhNDIRnpWL7e5hE3t3Uoz2c9MH433m+PWWJkh8z9BqJBCDmQjLguFRULjmIRbz
eD/HwLMZ9dQdEsPcgnyUwzrv5bCppYivO89sTv4yip1ZEjF5VLHYWk1PbmtrxJtlltF9WPsJQ0uF
tz3prg2pK3ftcd67yudwuY7pvViNkD83gNZIc6dCkE8asgRDz6FexzC2D4kQI75YVRzsUwoqW9Cy
xI5eb9+IKhofRB0lO1qWxHpx/fgE463A1SaYvKuxz+2Xkq/dzVPhHvuy/tH7XndvslSOELEm91SU
Lj6KVXjtQaveVDE+HqbsvuBIbmPGmFftFuKuvbWjRnKFVbujkg46mv5f3Cgs52hYCSm6qhxPg+E8
0UVe3yYAX64zqn6P2Nq3J6synBcyPTDRc0soTFZEYq5KqWiDJ5HZbEOisKPZmI84aqXPYeG7zz3A
Q5vTEKnbMfniQ5LbepQJGXAIb3X650DYRg1zrFCKOZzjnlzLwEYuV/MBsz1123tJf2jLAB+7iPY4
zXWkvJc1wL/NzLjyMGW+FznGE9j+DJKouXdWrjeaElKlsewa7AHSdRNAMW6a6PWDZ2dAxE5gJaLD
SB/6Lg0PdB7MZJ2Y+4rtB/YrOLQOoGjrPWOQZB1Nes/XYzvlh3ZK/C0J+/aa+9+vegopIU562U0y
p9UukIF8hA2yrLzJdE9JLeLbOAaSl0QccimBT18n208vMIpymdWE7bTSiZULlxyIo1XgVCLHVd9y
2BC11WIW4MffSXnym9oEzYaFkZBYjH/kSwREfCIJzVSZ6pze46XE1KaIN5i1UfyoJgjXqSKLWlUd
KSx8vbacCsOt2yeHmCLcVkRq+DE4/VWbBRhcKn4v5ksXxTQ52JoWw1HgEXdoOOwppqhbX2AXaG/b
fm6vclnzOPQxTayawTYvsNHCXMxKSsGybjGgTFfeJ6JJDgQl47oU0NvmMBqPrRi853bQqeIxGH8Y
cxwQAzRfuqFKjy091o9dEy5PkDWCi5nuED0l7Gss4y0WYWe2TsqsULl7sadQPFAVuEvTbj64VHSP
k5lWl9FcLwfb9YctzOxig/8kSWEj8qnImsV1BIV7FSQICEouZGsQ665ximNCBGzI7eCfqF3bJw/e
643lhgpCMSY5jd6p2O+yI5ZK2Z0Rx/dF38/XsTuGF6la8p/9aNbklBBKgXn7EtEmib7IGteNbZWv
sTlXV14ZTqtubhjFuIPuwCXWt2XRPaBiwYel9iJ/h2ZpfLXbuAxXAai+bs2C3x3CqAQyWXmGbhrO
8EE1Gv/k8YX4SAxYCje5+JnRk3fRYbv6ZHnTVxyInQsxQyZbRU5f7UI3xSSq82q8s1jUSP/hLBmB
qacxpL63BfkoinLYblnURW9ULe8mpKZ7q0mu6CuWdynNjrwBj0qS2xZGezgcu0Z5i2qy2tD9MDxQ
myvxXTPGfZSQo07cp3z2p1vsU8GKq6FYRRI/swRzLocN11ns8oq5Sj5LMohBeYJDQVhf0iF847fy
trPZANLS+pJk1Yaz1AsR7LyJpjTZkbb6Rlc3w1QF9rZphcGkTfEwxboHV8viwU59c9e2GA5jjSZO
Ja50K8I0Kmeh6p6iMfEvWGl0hdk2YWg7ZAQhJ78sGOl8y7ORBoeI1uSbhSPREWapc9NVOBzi6BHe
p00Ykjgb+1VI688bxkandhTDg+l20Y0kXXbtVsGwdRC/7obYJlNCX+PGGwObGmZQb91UkrurjXY7
GFiukbSbd9ns2btmhE1ONq3CSdif5Xa2J/oTVPfosbldlTp9ip8TDe2O1YOHraj1jMwai4aK0pN0
KVUCOmzp/ZhhO+wqAl+yRF2y7UKv2cygdPa6+L5LA38ioTqpHcVpiqB9XW6GfDoloatAWDOlT7ar
rqgF2GsAoN62w3HilGVVua/r8gqrDyqArUcBZ+jwvjRYJ4K08x5tVT5nrTVuF9OSWxIyxtErVbOH
WI5NQwLCGNdChxqqrVmELt6TxngH6zrb2WGK5SKL4tqM/XxDGatcxbW7HMjyzbvFwVxrwOWLvpGW
iZYM6cUgMZVFX9cfAlMFe6xx073hSPFzTnJvj/p4XonOnvGtc/GmS/sFtEGx3E4EBbRyyx+xV5Zr
Dv3fuhDPN2pu2d1CvLKn8OZc1rNDNDwE19QybgyQU2R4cbzNuko8UCu8UdR6MWKKtVkpuXA2BtUC
KrYQRIRG94OqivO1YHf7ESVzeKyagdFVU8U+VqQC6PjAk4t1PDfsK5Uj1iQJ5Aa6uNaPF2FQ/x/u
zmNJciVLsr8yP4AScLIFcTj34CQ3kIiMTAAGzgH7+j5eXdUyMyLTIr2dRS0q8+WLl05g1/SqHu0P
jlkaD3xj2wNAFevitr2x+DiM8w/VubebqFlzpUx5TAK8xuvLPCrdVw79Omz1JsMwwiNlGqho05pZ
XKpykSfXrSRCAYpL2EK6anzcEN0TRsb6sfIU5VMzsl4NsAAm8WIMcxNxqjhFYOr19jCnnfJEraiE
0NUYyTcxhQSv3jq8WYkKRNCmKfig5IP5yqXYuuUe3eUJNpQYqLVAmBOwnHyBP+Vh8Vp176DJoESh
Cz/OmVdTXm0nq0BgmydCnU77ja3U+eGgkAcrn2dyVSS8HvCuyHhs+ORlGpuzslucN/KUS2RlmB18
dW60S+pRYFSjqj3kFGJXvj4P6hrkriEuWWFdNKXPYMixLssqIMVcdxwUWKFn4cpV6UnRxlAbGazs
yQRR2FZf9wbnsBqG+eSudR45Gcu9laWon855gmHU+liHexGoor1WdBGC/5t/en4pSiuVmbGhCpae
6/E8JYUZUXlZ3CoCNFHnuF9jK2TEcnbap302nxF2y/Ocjl/FVGm805OyW2em8VRhWKeuNfuZR7MI
iL89ObKNXejpGA7Vt21z+kBfiiORnyWayWkHbtYpd1ghFOTZutz3EhdTl8s3FazFtcw28y+qnPa4
pGl+9nQB5BmpDjZknkYrmLA948+jg1pKDqT32Qinl5XvayjFRFhkSeyjo1npscYLHRWk68N86s5r
NVAFzqU07FOziVslk9cWF9t+c2btLbGg+9nOZgdCqWE66uN5LrYfnp3sYOvM3VeUGTR9BpXPq3al
4r2xJX8p1u25Gq1qN9rIuiLfXmqAd2o/0OszL68rCNJgyIVJRWEmT00lnAfgb6Qi1g4x0zHe5DR/
AkSvHybLybgHakkANUZe2lZwmk8/eWs1UVFp32vVlADIPAiprBl8tbenYKlEuROG7F9VVrBnwd/t
0DDv7jopnpEYDk5GGtMsluIDwCo7mlXeUBCMcM377y1Xv+v7LJUrxku/ckp6CThSJtujAFIKwK74
Rf2YCEbNek5A87J3DVfZ3Oje/WyWZt7Z6/JQWUS5amfYzkliK0cbS91O2kZYIpiGMsn469fJ5k+a
8g6blweMIs/LBEOyIJXF46YTkYfPHzZuO0edNJtjwQLdH9XWAgnkIliweY/ZuV8ZSyEEYvjzBdSg
SAXDF7V22h6kXuZBNk5nAzzh77VxtoLouDr7Ai5v6HHIAbNc1xclddyTK2fvFwywIZxdK43mMmWT
oXPb94zfKifXcSldH9c2lNXmUliVdWMPNMeCWThABvq7kak9LJvRQY0VGy4qqWOOAkK7TvVJ2N6v
xpyfZW9i4vL0S557Jwi3fxdr+o17f1d3xRFeEeF/Zop8tDxoXAntIJybKDnXzEviEhlIMcRJdCtP
NrWqonWAMQc85K0ulZPiQa3K2+Vitpvy1Cb4ijW9+WsXYjf1+g9Y4UPquVlYANIPRqu4TlO7hCxT
+mC7E6tHTXvvVO89Z74NRr3bz7V1alH5uXfDHmrc4XgHGw8lyN58UeznmUOy4AMBCVD5LNwVACrw
TCLty8ei1iE9BqCAuRam9gKVXaRcrWlbTEzn1igW+X7g+r6BJQwUYlmFrr6s5O7ykSu9/MsHXPJn
NriyjRon1frWplb1SDZiihWvPrqq0SIAlK+qlsY0fQocQWbIsf2mjN65ncr1qKvTH/Q5yKHt9onR
GOxsNhgv9HS+kyiQj61QPwm387haBqyK3WNjaX8qs3rvPO972dK/wnTPM/mp1Ji4jXt/01I7uC1z
N3EYEkvkToLVzJ7kNH5lJK1OCxX3bNbI99rlQBGS3X+0ijL6cEaK24gKyayoJmfCAwJzv+GEZZoV
DJpDiRnD1n2l77w9Jx585qHaYrOE9WS47GEBU5WWEs9tdVwHai4a84illFudYu+7VP7QYL+yMi5x
hnTyJJLukxfzGU/RHpDetXazNcrKeTcZJcfqdMjT3g4qeFERW/VyX8qs25V1Y9/qSQlK7mnUdGvP
QC0ginTzTs1b/EqqigUq94LUaZ8KZvPUNgI0T65NpfMwlknceNXRZSV6d/Tb3Crw2FeQ6ez+uGb5
WylbX8Hk41dT+mULg0NEvfO2lxixKXl1RrjuFEdAvtMBQs9Ou2eOf1QkfkmDlKzdP9lS3PS8HyIp
rSsmhMN4r4Lf3PJdpLSttxyUCcYklUHa66awEfK1Ba7rbxnr37RAzRjM7LHi3MJKur3pa3ZUy+TG
jjRIUkONyyKbA6/wDmScEgopprtTIH0xcBEHYLU/gZ6euA/fUciVGdiNlu1bHmUxrTEJpkSHT2+W
IQk3LR0PUpbOV9/r3MELWrVHR3GHQCn09mlo51dEQi0eSkU7ZmmpBhiPzdjsR/wybl4s+q1iRcOF
vFHH3UzPCZJC54Q6OGKeyG2GACkhhBrRONdEZrfCLN+ll/YH1+1k/tSvVf3s9Fn2m92g9okyZu7L
etIfPGyT043DxJqOLjAmXxvSTsdrCxcl8hx+F93RhAi85VZS8Inh8U0GEnymjt8+941WDJ+izxIs
6oL/75lcSzBjL3Ff25XhW2O7q72Oy/eoI+VVubucnAFmNchuNykPwsKQ41sDROW4zsh7o6R5ee0j
4A1pqMD5LKPKNCkIW/Qu1a+Q8oZTAdk/jQRYgBGvvW5kt1ZtEVZbq6BywK0h901jBQKxZD7cDRU2
jro3qlCCd07CfiMBx9DXZNu+WHvnEUlQqrRFjhWaa0/ONYA9UFI4tM0vLQ4wlDtP769z5iobS7c6
XeO2wS2/S8cSHB7qe9F/mRMTy8kr3V4NPZBsU9QXamfjV1/VKx081kal7ELPg0ltheXW+rNG3EEG
i+Uk1n4qpq07uIvJkkDlmlAZ/AWeDXNJvROUNzMccrfN/nCFs6e4Vo1lTP3MrrSBXgy1JxiR0wX+
2rp9ap9apfhOdH7zVy09bz6zT7Tdo5nJAopMuSCjExcWg3pe8fN96g5lKeetsfofPr29FyFfOF0W
kTrPmNlXNVseyQPlA8JMaS64i02U2KJfkoPHjiSURGJmHGP2wB/NTC3UdbTqNccoG2xVIbf9mhEC
lHXTqL/1ux8hkqulDfupzPLBF4lhzC9rixCuqsPmxWnOO7XXR9u573fBH/+wb+xa5ZF8+njS8TQR
FMEk9gbDjj0tqjtYfUM6Y4z34qcWdQriEoEhbCt+P58NrqZjuckHc3ERFY3vTvJScXCxf483el+t
YNFyc89lxeBlh4QXkpnTouYu9vPp+4aFohky7Ix1+Um4mwZeDbaYYRSv5yd7gt56yknlrJe+JHDI
88b8u1Xz5AXI7Vl3Lkb4UCEvJj800TCUXr21FX9kPVbrDqBUW95KtuXh4jb3KrItlybNazCRn/TS
0W9tohpUsRB60EI2Lc0ckbPE+tE1sPyLQCEVJgmmTOtbwhiYPJOUm6dQcdMnkQNQuSOKcUSF1aIg
2uDr/tE1rUVSHlgIMINgDLxOIis0NuVD/6FWcI3vV/fyTfLYDgVZGjDsGOCd9xrqdrUrWKws4QYa
+3Q3y0PArlo+Bbo3YpqhE9T7WCw8thd0ptdJv38+FiVpv6p0qNnBEkBxYxBPPGtyKEw+RixVe8vX
RtF4ZNVqd9A9Ld3CpRR9YPG2vMrG4szXJkm+rp3Eh4rR7mtmt39Vllkx9lWe6i16ctFRkpWkpePn
871kOO/qR5fAQIBYpiVoyJSi6HuHT9QpZc9I++CAmOi66Lbh/VKy88pxP3TKSWK18pdSJfeeTTzY
0VDvyYCU6pGtrNwHbue5Dw0An9+ULSOCebO1fL0wlpTvy5AArDcXzKJgvDMhogX9ppxiZrcaRbcZ
uzOOgJ7blrDLLg+KVR96pEc4+WE2i9wIXdYui99UWZVznZzmS8Z/BgUgqVknZ4Y9l4KuzLb/JIAb
0R+WhpMIRHqRBqrjld94t3FSNbre/WRwZo2bXjRpHdh61v614GPfqBA1wZvyw568zeaQNxwpkfJq
0T2p6KrqSVTGVpyQf1ubUbXNb61ppmY0scyf6YTrEPTGpCswII4IBiKhV8L0muzRnGmQyUw+7r7R
OKkLwgYgfzTogNCJB/egzWdHOuwn06VcDlXnYcHzWetP/LtaxfN2w4pW83dtPBHUPQ8Kx1rykO9f
4CW4gBSQMgdDkvf1FNW+MdINsdKM9Zn4lNiNbBMDpptYZu34wnPf4EUbxZ/B6uqBICdt856D1WKC
Jh2OZfmG+/4iGXx6vIXYg+3tYGprD5zH9YJG2jDSu7V+5NW8c/C3D6XZiK0l26PT0DSQl2gASavj
xZiM3wiqKc768Z2jtj6bKPrAvMydsJVfpIQtlgPa48gE9tNPPCxatoOjZ9KWsgxsXkQT0km+nFam
uHBe7OTc2sZz1fcV6Rn3YKaUUhaWTgygrhmsGlwTzgbRl7Etw/fT0O2QqrjjOnoWuAv0hUFIAzY5
0POdbCfvc3PqNig11QukyfDA+2dA2V9ADNnui0zNjmUbkkCT0hgDKY4ucDq21nmM1LTGo/rPfolO
w5lETQZ1GIAd6GLXI+y4m+SDyhOxzhlj+0bW1zzv8/cWDYd5uB3KM0Wf3Ys1W9Ul29LXqjMBjm/t
m8cVc0mgEC+KE5gFr69/ZxdUVzch1X2vs7VbRtxEw0rU69QbDV4ayKKxIrPR1ofWKeajbNBSx7tD
cRytKEuTuzOzPDnT8mhVVdgK68GULemB8qCoVLd0pjCDQVUemO7p82gaz6+q/pGcKc+BwlEr8Hxr
Q8PftgS0P9KmgRw9uMsOX2Hmo/ieVdfLAyXTbpPKhdSrQTwVpkyDWlLdBZbsW4rB2dXrWj+Tr+78
tl31YMEhGaNXqgFX2dO0EkeqBS4AsJ0SaD4RAb8baBVwMwnGPvd0cDBbpvMepuIBmMNTm/VjnKqt
eKyAbGARYjzRt0OqlZHC9ebQ5OLdpHZjGTvATBQXtzu6DMujJ1yuKITR3xB7ly89b7gFjG3PFSt/
V9qsONVG8ctw9expLfXPFc5zMA6WEuEVRfdb1CG2+zSCDL9rO6kfNiwRVGhwOqnJU68ta6SCUt4P
5izjVhjTH89JfrQC3PxQV1vYVSibpdG+FSjgh2Ww3Cu2Cm4RMivPZV3cUycGJbFDeqBkZ90B+NBD
3WL28TRd/vBkyiMJLerJG+y/ugrecV29F32wH7bauRswCQ253WM/GBiC+hm1tspGrMh1RoqcHZpl
Lq+WpQGOG4Egym1W/EF13JuZo5aP5vblrrI4G9h3A3pE/hh6xXxqNPXN1SSqu5s1O95SO0oGtmLz
CuZZuuKLmIK4a8kIdvrEetHaRl5PbwngID6jef2USs9AAVuOG5IYQ2eTl7HDmihX3AHt5rwqprNy
4mOEYIvI6K4a7mdT6E5sGugwm7VHNFZI4pu/xDxkcd4rz3Pxt6j1My663+7Ess3WadMaeEz7lBL1
L4LYBRGpfO9pSqT16W6iu3rUlONW2Q+6x9s+6G552MgPXbcseaz0+VuI58YWt0JhOuo8M+QacQIr
dDXJ+YWbUB70tFX2ZEi4cRjVN61x4dambMrF+j7m9Xy1OquKFQeYIzbLb30eQ1BTe4NCH9E0r3Nj
7GcBWKoctd9UaX+keTa+lqpNrpivjlV4vy17XgHxs5sZ7c++U4uIHNQOXPLkZ8m6Y8A+bqVhBTyO
sz285ltK3ditEmnOXmOTx5E4KHuR9QYIQwbJXHUY7pdocDTEF43gs1GYpq8Kkxoucz2vvUr/wOzt
yCWPweDoIOJGnc6R3HuosC3fdDu/2Vb56qbuIRNmTtsDOD5nIs5tzvtknb890XJ1JXIRNYq4WqXg
ru30r1QFH8e+oK60xXa+sj1UgD0M9e/B0iiULSkgSilyawCx35JRD0pdvKXOnXLbYogYH0nPnUCN
3IgE7KXrhbko90Y+XgWGztOgDgV8QzEwA9G2EwqtDNM6P5oVnoOGcMSM7yckJYSJjtc9c8fYqM3k
saf6KCIJspODeRyn4o+Y9SuprZM3mxpm8VqEQrFnX635DpQZUoarsuIT67e2FswP3MyjxGisX0bB
EnTOsjwg2cWGTNBQJbiyBV2l23fpUd/1ykpQPHWWJw+Y5WFeNK75MBruQkHF/nOGRBh2unm2p1G7
DiYnmH4Pk+ArTCYsv1AICI2GC77Xaudgh5FoU53WNCcdGiKpTZO1nkqVFxfh+qBlyY2rpXJbymII
LXZdXsF/WAlhOKQh6EXO1lNpFW8ugz/VSnSBuvSBKbSycD7dMXLi0ZTdue+oaTE5yzhfqEHSMsEt
r05iSt6mA1LsfDN7wwwMhwasaSp9Y6gXRMqiDZzJ6s515bp0XHW0ahTLIynXWKLqc6so+lAlUxBP
yeweJ3oE42VYT6PRX3PNeuOQO6m15fg6xVh4zFUTP45m74tm5EOwmNXjaCzGQzdXVsDLPwdukZwF
kZNuyvdcU1BZ5y4ukjbOun7x1/ZbH++yiaC+Sm3cwJSuEpJqPozOcgahc8aLcVGlcWhGkmN3xzON
O0bVvLYl/ZP3HnM0CyZuf0sS98d0O5iRkz3qU8TWz/qzmEZ+EV4tzgit3iVF2T1m5LaEPzMdhgnU
iR/bYKLLO5o4PA5OlmhVWNU5Mzzm60fYmrD1Ny7dWIy8kOPHveLCtM+V21T/iRT5H5kw///svdBN
DI//b8QzbxoA3a//tfsamv/dnfnPP/Yvb+U/TIYTKLjAvnE0ERf5L4C49Q8LFAfgPQ2yPkDnO2/o
3+ZK6x/wORC3bcNwXP4Qv/UvgriHI5OKRLyXsDch0MDK/7fN9OE/PZP/XfuF5hj/J0LLMfiX2ZrB
/zyyHDg8/y/oEDob3JyOjCxRcJ4IcyevRuUZf0aFOyxXHSrZ7ihJu/bsuJoL/ZNABci+bK/ARA94
UHi6321ahBGFOZ/mrkXhqea5VGFqreecWC1sfloWUa9v5g7rR45Qx+6v2VKqrDCOheMAVa82X/t+
PFJPw8isZ3lUuk63n1g1n3DjPXPUxMs6zHz20+SWNysjk2fv2N/4/Zakl1bh+uxywb65PFyChiWk
ryl5CTiqH5+w36T3L8Ljtm3vCV2nVFEFY4c1IkuWHauc9N3LKZnWnPqMDZPDspBquOAA/Kio8opb
WbUY8jib5ADiNbG72U/U4bUiHn9bsBAeIFJXvmNXfyui/lGChv2g2kL+tZT8l+5uZXi3iYSUO+P1
yI0hqvihN4Gx8VTTyvQIjVY7kP7pg9ob5tccURq3TrJqR0r7VMlDwbKezJQyHrp6H4m5MhTYv7y5
1H7Im+AtGsRaLWGtteojRtE5DbvBTM6uvrYaP9WUl26UxsVzVHxSS0rva1ol7t8u0xjgM7IokTU6
bu976OmfrBbuExkX5AeEWue9hBTi+lMut4eGMO3V4FtBc1zVbr6VOgZ2VXfBXCHX+pL3zl8wD7mJ
p6qQeGXGZUNv9Jx43WgWpiN19LI8tlG1MQPcy4GDieQhk2C92IEBlGMOF4wqHzpq/4onLE1CZejU
W1sZgxlg+dC1F2x16nVGPuQwMqnJvj+d7bIELQ2XF3gk+ydeu644N7nso0YY9eijKqLW66V9mz3e
jazI2yiFXndL6AwydRVtvKPr41py66LvrdqOMnXenIV6pCMmtjpuNHMP8SmnPS7Zdmmt/6pYCDQ2
Zrxxlfl7nui0Kza1h52Se5pqxR2EhTDRnYPrJfK29XZ23KQepfwjRvrYquRyq6m+Jot5Ngv1LNiy
sYGiVGL7cDpxSWUVpW5+Qivm+uvaESDlaKpoB8ceRS+JwlUXZYr1RIvpAn6ABVPc6i4OrYfG7MRl
9c9DLGSZ+uKIlPCvXsarqvcs9NYrMnMw2ofReJqbZ+K3cUvTZqr/BscQrdvG66mi+IjhCX30hjfA
x9YY8ziiVgqjhJoQ0O0Z8rbkkho1d+Fyxcvac5e8K77VHHnSxRgskn2p5oHsqWtNFe/ksrs48Fbt
5nI9lewI8Bfp8VxYlLOtNLQttnEQeTYcZ9OSD1bGz83ARfhKlTqsKMr2ma/NWRMPG9kFV/2VF+5r
hp0CI2C8uXlAXOVgVJLYGCr3yIKCSaQtnGDr5QkpGx3vr8lTxVk1TNa0/L4uvWH7WjX6lehis3HM
wAGElGTOq1MmiERDZfGcG34lqq6dM7HRFlbkf5uyfChFS0WHYGs8qd1H2y0/SuIlDASlc9DpzF2Z
DomzX+tu+CrzPNaUVe5HQ/sGk7imF+pfDWZ/uuA2AansscEISZ1xg7NDpXFy8brYIWIDUkVvryOD
cyOaPD2g5fXGjvYfJRRzkZ0G4OWKj5uzT19Tb8Z/oHi7FIlozLC9sHfdhvI5LbI/pO2/cfzyiMvc
4rFCd5JzERE+ksRuaRiCf6E8mVuCaVj2TyoOq6e+gnbgp7pyFRnXiigpvZl1i+rNF4vOu1BvlX6/
tI1Dn8pUHqBiaG/cIMlAVkODagPyUTfxVSuI4U/cvKk1LDT5VfSDd2G8wYiPiOOMuoz6dtBwyKNj
apZ5sXX1OUt6yj1z96NUXAquIdQcFm9m2JzVc5+L/MhqxztyY5jwlIj2nOgbHovSi/CFBENbvRD9
BTWBh3hsi6CXY3nuklrcknrk2Z+9snlOQhY6713V7Mzii3gL4l76DKMHtF6j/nFze5/ayZGU+37O
AZkQxwsaw15PQK7bSCm635qmX9xi+l2t+RAkTNcBSanHXtN+d0p/R0ggVKX3OPRUtMdGjBwLK3Iv
5Mw2Iv8INKHMM1SN2vS9rXbZadoVj0DcfVlSc8OU7e9EU4tdORKVUj3xM7Pxjqlt+vH65kgducrM
Thr2vu9G9kYVBG6ZVFdKGW5dR0BasG8J5jqL7rJV0rUhhjS/Nt+09U3KzwFkUHff2vAq93evLx+2
gYCANy/nsuc0o9wvGqcVX95nruBkKthEcgF+d9wiFsqn3bNJ6JYLFraXVGGlXPcdhgq4LGjifmM5
MWFerkPzzmzWg0xtvgZcXEB6PaRjezPS6ZS3M9s/UX87TkbPkztcdKkeiIQeltoMt7q8eJ35mnTZ
R2Iqxxmkd8GHt8kaPx3pS7c9bMUaYNFU/ZX02dWu2oNJ22PlXLg+sjhXjjqOCcXj4uX0Crug+o+c
n6kaynbanGBepYPAn7Gw2IkVGcKKE51tUhG6AgODCvaYNodnUEAf2/C3csr9XKUXe+TxwioEg7O4
NqWGkZXWMJSdB6oDfX3KWOwB0QIB4IJEVfl66/7sDHjj3AyA42kxEpbj5e9OzQ9pa0XQqGjzAn2x
Ufs7mhSDQj5z3cDgbfcz2iRAqtKCmcwxVdXKwVWHQ0n4nMp3OhYxpfEhywYyKOnJ2N63JYvdKt2t
2GIVXcPar4I9xTUB0yCdn2YW2gCV8EnNdSC9OpoS74cva8ginhbOgQJXdNaD1RnorIvyY7ftIbur
wxhe+GgEW5kdmmrjCHRjygQjOIKhar/gx/nqMzU2hAI6Wbmmat7xxeuviUr3WD0+6SiqjlEGtdId
KLIOHHxFidmFGiCKezydfH1xcQd2oLKsPovhD76+61oPH7q2cSHd9mZh7axWhjJjL81uPFTLmKqP
Q+qAVi0lmr/JAi3uS4O3F63DK6aQqy2PKPNM79t5U/EdYE14nJzptVmwsVfLp8TqAE23oXazck7r
oAj+ot52HKsf3soDK+qYiDR3terCVwshW+BqNI/2QDkm6f0r0knj14vzaM9Vz+V0EZExWZeWQgOf
8uVoyPSntAWlp+jDE2AHfx7nB4X7PAzh0MrwLMtM9T2V0sZliDUifTYWUOxyz6uB1bkZl5rvRNWi
6rFAN8113qMpfLBYrF9mEMARuFTv5Cl8/OxZpQicRM7LZuQfWvPiyfVKhu+5ae4tFvpuQu4g63qy
df3Mct9fCATC6vFALwzHcYMHkHaPZq8/ufm8B+v/a1HdB3o6dop3Ru4JM6nGMHD8ide+NIdztbgv
pmHOO6mOP/cH+Q6nBudAM8el5VVIS68d7nZVkm1lJt0VLaQLWDSvYDui3jX9xUY8mUc06XdT0ESu
mhhMyTLFg3vE6uy7Xb6fpyyLVCfXos3CAa1SFGkJDN6e/jvtv4GX5TEjOn4Bk5rkSp/eaqP61Db3
l16uydFyyog9L48ALNSpLt5pawanZx9Io/C+FZwVPBdmWXuBZumcGDnBHsNJvkZrDqa5vBoNiya+
SE6dAzQZUGWW3VDYsEIulZFczfSa5L9qNBXXvKGIxHOtHKyh+2SjzolsBh3rMaVVfwGxp51WcNfJ
4GTJqEAStxrXh0el+J3a7xq0GnjwRC2d8quzcfWuG4oLb4ilvDiLPNR5G7R2HnPv3K/GFKa6x4dn
aXE263FdKwnJOE4NYUZdadkEdp0kHk0Sx2by5HS/ROVudOfWDs7XJ8PFbG911OYthbtLsCx26RbM
uaVR/Us/reOcudjtQCrhy2A/5JbFW4fImG+EkIbmLRP0tSjlt0fNsql9DY75sJnOt5b+RmRcY9Rj
FHlxnLR3o9G/iAzzmTFeoFVlu0qyctAdCBDKVjNQDh1CWmf8yhIt+YQcxwFau8DL/EXfYkmFKbGE
BnZz3z/3q0M/W5OI+6+l22VYWwv4NJ2z+IabA3guDkw0Hx8ehhEaqSV5TNgng9WAYhkfC89nPyX5
hwPy/pG0Weam+YO+kX2BvIrLrnsGaLdrmkVCDRzeYdk+LdhZ34Va/Ij7WZoUZ4XOOF3DXyHzR+Rn
NcLXfk0m9Yft5bHPKxB8NZnXwgkBb/ywrmRDiai+uhfd1q+laUaYtbDDDPgu2IvEnPwRXbnnlKP0
gQi6jHRNKS713Ilr6/XefiMNyFTKTiTH/yYmD1udqPBDmBg6Z/I3h2kprOdy1LEEunX2we6++JVQ
WE9ImM7V3NSHs10yzo+tIn8pKZHdZZ6VCPi4e5ml4u0912oajGmkIP0hWewdIAXlbCBbE2hTJlXz
Fci0TQjO0fw7t1lLibWol2vB3uGWsj4vAku6Ll+oprNBxQ8Ye5l6emRFIAxLEw3Ej7Vzw3y7dDHL
h6mBN9eskxsmY5FabxXpA4p8rTntY7IyyiWxU9gGq4dju2ZPs+aCuUMyej+0y4zXDdKWE2RTkl+9
3Fi4dCvjYezpqZjJetQ+pbLa0UXlYyeJoYtQvYTXxOIMgwQvlkZd8OykTTQjeyBtMFi8TzxHc943
nSuoWWLigohw91DQFrQGJbhc8g5eTauylpobTITStHdLwbCxaDy8GU7HvS3y1rw6MPNx8Agq4uWg
ZK4/pFu633qnP3lT6RFk5iQYDFoFGcnghAdql/KJpoCXBmZwZc41GUFU5ran8A7ym/uJqdef+6y+
TKnkLz+5RfuIdAQsKFpYVwuWJopl7wBCSPlimWQxQfmzSoIEQkJv87ScdS/XtNBUwHYAM8qMHfjN
t4wd4n3sxJFlC7XFSyVVDjCHSuwuBfzjKNpvl2NZRdCEN8S60aGwl3ppqoo7zEUwB9oLIJE6Jbfp
8kIdEpA35Vksq7pGXq/JOQD9os3cq53V6a8lSYHlUErHXp/FRDPoHy5umfMnrz0eP8tQm8fMSuz1
AxLTcoa/IfdUW1UTMxjJwLV38z0QR1t76sypT6DrTdop0QyPJxOhzy2u8YUnsTWy9fcXk8na73ia
8Dxra/cibOomWPnpkxWyURKs+fklRgIvxT8oTEq9Awxtw8WmGZmFckEhUjAXhfXdWAYpFko5xumY
rLVVw2DYkgP0SUJtRocnOiZly6y3jZbQ/GZSnVu7ulYbAjFSnqh1Mv7QIT9967qhP5KjGP40IxNK
6RVWOPZtFq/1NhxbDOefLbSOnLSWpcvDom4qCxAvcXIOE5a+tdXWY1zrkvxTLtrjDD/yUSRJApYQ
bgr6+pr2O9Z2+qHeStokuyz/YFk+nOa13B4Jr/aRqS7/wd6ZLMmNXGv6VWRaN2hwdziGxd3EkJHz
zBy4geVEzJNjxjvd1X0EvVh/YJUkkiVVWfWqu01mWkgimZER4XA/fs7/f783o6joaF+5S8j9IYvE
RweM6EQPWXBXd9q/JRimupBdr29sR2jubOUoTk1b92bvFjp47MZU3zTlKNfrdpoxstWtQUTbtDMN
jRnPNFYIwuvtdCQampzy4Jp7kwaqm6YnrWD608RehV8hzNBpT57tP0467r7axmetjyEItQR+FAxx
pa5KpnBHTTbLs8KJuC+I84TkN+4pGTVEIRgUucigEH4am944LjV5l7FdPgVcm09TyLd3YWeoR5yx
DWhhDXTZmAh3l0Uig6e2nzm9iyRMAU2Q/PNSlnl8GAruxGnbirfMy4mf7QZRPKTZrGkvRlh2mUVV
OHWF+RBRecU6YkSB/P6rlfqChTouQ3WQXcsRw+fsHrk+6KEcT9y+ZH+haI/q/haOikCr0UbOswKk
TmIBfjL/nCa9+wiqjGom8hCY1WqNpyITYEZAILua5eXRr2j0hMmq7OLxM73WEbwbbqFjASoOvIpD
kexcKTdju8qVc6htFXobxSTlqJ9W21ecqBM9RfraCD/ksqbg7i9fYnM7mijdhr6yz+l4zp433XmD
Sk4bnsJTBennKPEARzIeryifLZF8iGyhxJlEOJ/K3Kx+REaxoyq5IDgLI7oyae9Rsc2cgUq1IHf1
dEE+usO1tb5dMme+xM0X8nAp/0wP3K/4vLsbxQ5D2WHK/Tjdq4zOgKS1cJwHiCOdDupjFGsS4wyt
SL4LezqDvELfxTfDUa5SMGWqYHWPJZoXHdJJ7S77EcMZmNNZpwceqxzVf/bEwPfOQI4Zq4M1BWdT
Eb2XDnEvubOxKG28Nj8pgvm4DxyKCnTWyYKSPVz689EHgsvoX2xrBmoszrLe+B6NZlFBxnCqMTx1
zKy5/GTqHb+ShSBWxcWRXY3uQwYpCoMYLMXrsMF/47bp2ew3hnTOIr4o5kl9HSkc8CQ79nDW1BI/
QDXPH7mj8mfhdM5pOFs74mDMHsB9higQjIvBiu7XwUmXW21KTZiV04H1WcQnkNTkU+6V6bvqsB5l
2aLenMVtUjZlCwcKWtXPtqvEM7Oo+lK1kGGwwLbWS2Qar99B8DqJ46y/F4soYRggQ7qaZbTcjB46
pL1vd+5rahyU8gllLH/p0OvRPrYnx32vIYeex1RIYj/KbHgxnUN7YuyaK1XmjAYbbR/g5Xrcubzl
UKJTslR5M030hfrwbJ6dBadaTIBcPMVPsynEYYwLJIAopWC0XUUcgTskUu7WDaJoA7wzOMGFfARW
FJvAEm04yItNCkhuy8/sjuKluRjGAu9j2SDbGQi+yBE7+Wj99+Dw8INF9HYXklQexmXaT6U6rvEL
v3eeTjdO1Z51U5KhYeq74yp0nV2Gu2xHHsE5YF8MPDq4K6yWy2zXDsctJBFqBaQrNEI9TfRAXoWf
XemkBxKg0/MKhgETxM4l2R55pNdWz9g8GBRPu7QAiiWhHOdOWZ72tOC3EgchJoHodOiKB4vIORU2
6sWbewkPPLWwF1EWNP0B3F94Uvu4bGilfxYuC9/AVL7qy5ROi0VGCr2s/cwkGOc3kQM0ds2VW+u7
YYxqbCoLFtLWC1+lX54xhNiNulsOdmU9NzWdywqKMrk0xVFQDwamExSOXnl7f3hP9cjlIpDH4DgK
TOzDTRi5DVkGfC5DXnj73h8epyhD/hLpS5o26QPlZ3ao9DDs2d4PYYKPeIpw5ZT+fIu7asc86CjK
0YEMQ1DtHVHNx5Ua9AmkEXGCmpxHuTTD8yzzgtIao1miIus610/arw4teeMRLd39vF5uSE27EUTl
YJxMz/pZRcfdAohv4wN3xJrTeVuY/RGCf9htrSOvlHFpDyeQb6GebysytdH17VwvgWj35i+jpuFh
H3G9xksnnWEz0y8cvUzc5jHSD9uDchchr7BEs2cK82X2K9KLMmg6uu8eHRQFNlTfVVbPDM2BwmD5
4B5BFFOtWm6G19zjCcQi2k7dce7Qc0zjxNyMIysmy6dLRgkde52bHuVFn58XJqvvgtC+wCYjTnqr
uG/FfA5W+H2avNOmbnDReOfgZB+Cb62+sbujgrc3RVXkN7XwpveIxp1MY3OJPdH6kkLEuHLtDEze
ZPCScVbtdZ7nZ35RphQfvJkRXd0NZIzXrvcgDvCkxUwVd2tywsbHc848J7osTPzZoXlPXFZB315S
2fcnq8NgabMbRoPHBX6heJ38D/7E6TRSfqE9zlqzb63+Cpjkvp7Sp25YvJu56bfKzOVN2jb6pZoG
/1YHeC+ZMLFsp8zOz4IuoqyYpHM/cRPY5vnQ7seFCb9blUcKLhOE/sw7DF3enY+eOpU08bBnj5dt
2PYPQZChD7HwHq98RFEutNw6nwSEenLQfiC1iwP/pWkYJ24b9HcX4yjo6rRDeAKAgoaYQNVof5mX
RhyXTPR9pGQ0AsfDqKLVCqxAT0lrN0WTOQWD0L1O6exRjGY1i6K8VQkC0nI594V7a7XiVaroAHT5
QMzQlm/0FF3QRgZ3Wcm0BkTxphtRhIXWWZQ5J7KkPg+qLzUCALRBZ+CroKBBk985JE4QT0A7sa5z
Wups7MEqW25r+00N5a7OeTdp2rwLpW5rQ7CWSq7QnSNBSiYUhJZ74LYE5zO246NB5g8zzUfYfWiL
i+C0p5FH2hPm3uJbW5AHgXCc9mF1lz9OQEURBWPijVdI1jjLI0HM3Zlnmuc0is+cKmVIwGR72Tbd
1B8hg4/2nMvJFojFk9d6j21R3XGdzT/zdgqQOGMDaOFkrPNNhuaNvaLe9WmEi+x0jOuzlAbS9bgi
LPpZX6XJO9qYNMFdS1+mgYjtleV24kL4nGB1eDVm0ldDMnbv5FT2eJFTNe2mqV876UmD1QpPP4Pp
yqJJusGAESB/D2ECYKgKHiKuINYZk3HrSs0+IvRI6xd77bnl/JYuf2l9nvzaNtaWug13DJykBkE8
TLYd3teOEqbM8bsDhDtoOdJ1DtsBBZQPQLSO7QvhArMEx8kgigzv5c2LKTHoxxQfFKMR88N0wL2S
I8z2cxFFZxEaUcZj4Yc9ExhLHQT3fjxICjPUd276rJD5jBeho2aam21qLAaHk9jmVTf/RwTya8y3
hmz17zUg25fX6i8PH+b943sFyPpvfhGAWFJ+cl0keEg8lCB9cJWUjB9t919/taT+pJjsEzvl0gFC
SvlPAYj3CRYXunGpuWShGwF59asARDif2FDlKhohKMqztfgzAhBnZWf9ohNZI8zJu9JkghH9C0cV
KwzN8B/ZWlHhsgwdWv+TDeoicwr+a4jq4hnYv3M6UDGyuzBuRZmr1ooDsXMSZEodwZopXkByn8Zh
D82GuF+XZJJVGl/kdk5l0Tkvjl/Js963C0pksMj0URYJwoQnwX8KuR9fgXpGaJ7RJ3uE4tGfg69e
h8kegkEp1LERAe2ZpmKMm1bzIe4d/Yqx1Hpxillh8wIT7MBo2WquJ6SXDDOHjD/uMlcmn7/7Un8V
zvyl7IvrirDT9r/+KtfP4YfPif3W8aUi7Em5pEr8JJMhuCCn1Fdf8WvJzwr13rYFZT8e9NqNcKK8
oO4SBQgUXTYM1dz+Tc8BboPc8eg/g/aY7gCaCptJqxwebDdjjmIGZCyMIy+qvKrzPWJ9zubOGBxs
ou+TfYnI+Q8yxv7l+/AC39GEGwZ24P4UW6WGNkLcX33FbhPfgtz8iFU2H/KaPhSIAb0NourdcPLR
9o7UIRpi9zYo6IJ3wIE3s1dzRewi8Rrm4XAa6o7ZZWGfDymHkh/F5iwrB+dalTGzGajhf5A7uP5u
P30HATg6XCI8No7+Fsn19nKLPJVvTPwvo+xcoUf/WhZhcV7avnOO0QTxfTfIc5GpP8wT/ilxjLUS
CFeAnePB0Pjbfoo5W8Yc8630PnBqPlmZ/gy1Xex1Tb+vq8qc6LzRRpKclFum4Kz9qTj6/UWnfrvo
AqYRNvs/Ii1H+j99WUXaTvgQq49kIU4ZdYsuUAW1nNrks8ivSx42NpPn4QQ2hE72zWDPr4WD4WS7
JHp+GUWDj7iAcXQOOvdKl2Tobvolb74MeFj2C8r6eIcxAXzWUlgwMHxJ9EolPOsBoufRGOdevkvk
UGFkbWPvOUgXJCrpgMkZ+XH1guy7ubdCHydxn/v1H4RFfcvX/OHbDtibfK3JiRLE5K7Kue+zohzI
YVEcd5QrZmg2lXTn0xnk2ZOZmjHeLHZSEQKQ2F9je5JrJ3fCXVOLsEXDk7t3MUwNhnb0vVDdjtUM
5A4PPWKxun90Lbu7jF1nWY4m7d+4fqsfpngaL/m/DLZRHE1sRhWkjdhcCODu95Pv33Aoeye//wX/
ZkGjh2AdezyKcLd/kzjII1JFg9GvdQMzQYf5smdAsPaZRYmUJnQ2v/9yiqPmxweI1+M/pAtyqrCo
fwIpNqntSTU3rz02+yeUZXo/Z3SMyxwmNeyvQL6oLPCOB/wScRfWMyHZ7a3E18olAe4zqutoABdC
ivouQyn2xqW+fUKRYhAVLXZwatl+o1DR+R3I3AzPxjLL9ibxm+FeelIy7iIn6J4O1w7x1NJs7MpT
qJZIyNgaSyFf0bBvAKj0X3n+xRVKdbW1UhO4f/BB/JT06KGm8z3HdWw3QFxJAPePS6twEgd9zvI2
MlffZREaxJlPi869ic/qzcxNkN359z/7f/HRwwoGtY5uE1GYUj++ZJzQidL19Gbnxj8Jsm7Z4TKM
diSMBLvffyXxmyOd52WldrJzERWv17Li+weHwxprkGnf5mB4WvtkdGG7lvZRGRLMElTZ1o3G5TgD
tTkyYPbyLwlBTxezg0D/D36Vb0GePz7D3xYbkZY2vxBqrh9/lSzAdRDL4LXCnPyMawmlFR01cy3T
VXIyDShStvGEOSMNRxvhnRNZT3HZjuj/uA2XeGavGHhW+U7Y/cIKncoPzMsasQwsF6z8Q9gfo8cx
BOGS43NGmoiqEdLE1P8SzAUvWXjmD77JtWD76SlSGK35bINAob/9dsR+dwzZyeI3jIle8kxWSGLy
yX23Wzyrhsf8Cq5QxzSMMDcaWDQ69jVPzgfzCwjHieMg5WMWvW0MTYkNcLD0Puq5osfCRQ0HyS59
HZFwf51d7KUbaS0TtcQi75w2by+hDjsEEKvhATq7vCIMkUlzKo6zsEluspje6Mab/QEcROXzAdhd
5ImNCavyWM79/EwChRF7Z6blR6P/zNVwTrgm9ud06oqCm246BZtArxLKSIAjE67q2h3ptRC8fn+F
yt+uUIXkmKE+H4DjsTZ+XBZq6NqxjeRLbuNQR2kK5pQ+/LTpPZ9rOzZs2gptyeBsJ4KpOHMrd4KQ
ggEHh0J+ygg0Snf24OFYzNsWEwYHOQyRATEiB+PXTq2eaVNkWEHJg4o2VtdWN9/ewn8073+VHt/G
v7/v3L28vnx/0/n213+96rjqkxQe26lSPPBsPOy7v1511j8COmUHUvpacN/hofq72N37BOyTm4yD
so/aet0a/37X4Y8E4Zs21Z6HZ5b948+I3X86brXvojTGe+04AD6l+nkPFmnteguA7N3SBdYBf+kx
2ox5h2YBLbIa34iOOAm91OwnL7/RlblKgNjs46aFuTtAvrHVEY4550J3z39+NV3VH+VdZz4+uouX
+htj+h/M6V8o0//4n/93IKi/XVd/b52Uf4FF2nZ/+5/Xl/wv818uk4/ho/1h6awn09+XjvxEki52
W1YAXxMFyj+XjvzkUxvR+uAajdvek98vHUf4tgQlyHGnVtL0d0sHwih/qAVbjMM1+88sHfnbpcNx
iOGCuGMpqUnXM+G7PT8lMVEkfmSjHu3SC7dysltVKhsWH/v5dUq8zwHGcXxKsSiivXBhvzG/65sv
AsrKUdGN08dodVNBYSneqj5OAIGK7CGBsVchfdXzpeyEKZG+LA05Ns7KAPQE+DxX2MD2yhhNL0+Q
+XCE0//BKf1zejnPhcsYgk9WeRSHwboBfP/mAreKgnKcltXGFT41jPqv+jRhsEkj6z23M8rtwGJH
x3krTgBuq7vAB8JA/zwsX53afyFB1Uz/Bw2l/+eeCZcr5L9/Jvbt+IJHM/nhIVj/yS8PgZKfBP0F
GbhceXzprIXFL9unsj/hH5LKx8xKbgv9oH88AmsTyaOa5ZbK9ujQYuLb+3X7tKT3SQmurrZwxFp7
4iP6M/vnt6j478o5tmnasq7id0DcTPfgp/hewouVBN5s4XuPDk1d35O4h2+gRPo2H4xmpOLTbtoH
EZrmviewt27L5GxMG8aYRLR9mbDCvFmxYeDTAIvD1pA1EhBacjX0lruZK5TUWdlZDCHjR99NdvUA
o5nuNbwO57SEpkf+sr8vBoOjTd/zWvpAnNgJeI2j3g174HPBWSr7px6HOpowgrf8mDvuJKe9HIp7
Re7IVk3GeSgselaxneIFibqusPehNQ/9QeV+F9+nhQzfTYJYAwlVl1d3U1zmdFSFS8HlMCu6Y34S
MxkhjYGuGfq5YrSby6j0ii2TvO7a0jilNnKeCnlAHIO2CqFIEz1IUuuYplpQt7dAO+dkL4veT94r
LJMVErIoxstgrd6lgYQMOKtIQuJ2N3ejuKhi0Zyj1bB4l7mbDY89Xd1g76aee0gyCQy1rsGC76VB
v7lhchPdxEyYLuI2Q1zt+ojOTK3GcMcNkKiI2gqj+0UwTbtUBEgeZIhEGjGuH60z7OlBhoB9KzrP
F2MuDrz2Tb8C5LwK+0c0U6uPttUeS+7o5yya/ZiFfH91SqpvZQJ8/z1AVtmGxyDEtgRPEv+V7CIQ
wU6CCyz26mw3cuk9C3S8r7McHWR6hpf3vkF+BJTU3AUW/KJkWJYbT2QMxqzkcdFBfCEZGx1MEgTY
2OldlruOUXm9bebYiEffWEGBI6QgN3DTFaREUm4HHQSL0lHsoP//n9oexdXvbFBdUtV/++8fCrz1
X/yyPzneJ7Yl5QXE3itlf1fesXMFq48xoIT7Zlf8rrqjXQ0WzWX+Z3NMczz9Y3tSn7g+OQ5iMv6A
3Ytz6U/sTjzcHFP/3J2IrcAySX4FbXGB4vdbHfn9MZbm84QiAZ1elInKO0WVra9ljdbV2cQy4kBN
u6hncAJbjSwIW8W2h6J7sZ5bY7hBmtSR5qmJjbO68Fyo73Dje2nOEi9nkoISLz6NJ4Wy0ZsM4NP1
Jp/tRVy7/gmhVHlyavoK/EZcpMI50CsLnz1dh9ctGVjFVmYZnEVLz2ivFimKd+Irsi9ZkQl4BFlr
okOai+UuaWQz7xLDM8VOmNXDzvVrD9DMNCY3qlHdNaidmKhZN9LTwdbkJm75IaRiL83IQ7VyJs5g
AkUAdufFy7HA2wYvGvIx8Rm+5VifkMaVwJOeg7zh7ZdRBB+7C8LdQPo61oHCjrJTZTeBfQWCxTKH
QvNMHpGEGk9EvUnIaRCiyjVryDIFG+I4KRVcpRUGQyoX30aT0YbNPCK4S12kdmPXMQir3cWOKWSw
eoDbq0ztkjBHegLhCFOq600/91m03HlpFbX3Q8ZhtpwklY5bHw5UwoDurJyszu5vMFMQy7ltBvJX
A7Q9ttuOt9IqyqXZFm1c9cXJBLYePeQm6R0yxW4Xl3hA4lt5U+sIsUU7sB2QNo0B6b5VRB0DBtg7
yvAt9XuXcFVvA/5Y1Wc1cvPuLOnz7AtAwooW+eTFjX89zjHeimUiPps5pgFUHeH/tPcOLqoK5roU
5S0wbJVdqJbUxoOXD+OIo4P5284tSQrE+dDLbuObgF1TRKCWdiqhQ0aAmV917hZlD1S1amwwy85a
9vi+EG/tSNoOFrhrpJfuTMr8kCRjlNGYaiMmsAspbcy259iuLqp5TNz9lCTlfVAWaKgoNrvraMBg
uBOKNbdZUN/tWiv32kMXLf513LbYElqM5xJtIG0+vqGUdBHkTcdB76MayTDMPXleSggtdvtxXbdE
CcK3tWl9nwwtPQmkqz3kGNIVGqIB0gEAy6Q76J0OgCW6sbmPmGLUnFBfpNU1OG2SEsYW4o4eQAJt
XIRPfvGNdBhGtblB0+bdBrh6k+NpsIHCNguKxxlFrG3EZ8ukdnHAKzzqo4S1DhQmt6r+JMpJ4jgJ
g3zIe8bAi04v9Oy1qKoSGGHuE0aQCsGFcmPcimkH3vxpIMGou5pzt8sPXdrlzpeOjA0UQRrSowXT
M0AGvSWOogqvlmkY1YXm4R8u4wb157YqO129iRTwI/7c2L22G9TZWwWMf9/jGYm3QOHMpcia5tJq
xOhsxSD8m2ZpeniPUw0hBYmRdQbIHNnsWCnoTIjvazwESFGqrdaZfYN6Jhd724pnvaPljsfVs7Mi
2q832rveX/klwPKhhohkXPZzruObaFI41zLw/JuWSEzYfA7On43TFGSjgCUe4iO76JMTzyEmFjTi
yrSH7Vf1B+5i9auOUgqMBHHvQrs9SIGepRauu14A7ilZIzcuGptbmm2xu2c3TdzNIAh23TpVNmgS
BjScYrCzzPA9Qqc+p9Uwv6AxgzjiE+RD5ELSigkdDP6RDZ7inBikgDlaZs0+gjjROFj0GqJ9OiBs
u0aEMJliHUxbFHTZaRjaq+NTWNDjBkJUS/iFYEqZh8S+pHIJGQrk2TAybkTEgJ3X4FfmCSm+ehbD
G9MZ5/MAVIusmKUI4+oxC5rxztXrPkLa3PDBLdXTp5i1BaiVNKzvQY47l7Wwm2mP4QbgpgK4sewm
kc6XLhOCbC97u+A657utf4jZ6FqYaK65IQO2ANvKRJ7IIGXa5IiTLF7OM/a86zLzMnQAMCQ9DLgD
2gwnD1DkcVtkn3D6+cboOrL2DGFDJ91Gtez9K5JmE4YieR4it5e2DUFqgQPYYXcN7EmvSbMIpjam
aIF5EX/qcNL57hg81mkEGDZEBIXpRgLa34A7x1CXziaahm0zBkVOKKRBZDtbrntDNF7SqSOH2Bv0
bDZa/03epvajQYnWnbqoRcCLyk7625E7oQeizxHvEv1DuQeT3JandT7h77HlShnOsQjme6cDl0Z8
uBLvZQvt7SBN0HvkvNddD/4IJlh3pKZ8haJaMHfrjOjmzViQhrkrs0xdNJCGEK+3yC+HvdW4FJpN
YlT/eYRGexeScOJCxc0bBGEx75Ux+9xh2VvDjpKQtx0oUT2CIsYMGU2UiIA3Se3ZpzIK+jO3XzIJ
VDppdPa1jBPPP2FtoH8vBDzmTT3lw/pLksCICSyIkZYwwMsfvAzh4QbDUh/dW7G26ks76ZzmNW1t
ssqBN0F+JSVHM7zejySMS0MmUJsAEKyHkJLcHUaawmVmu0esBOuhFW07bGtbtrcEUqv4SHqef1nF
nUAKbOfzdcYnh2GosnAwEkwHjFoPALD3mZXlL/y9+QF3VXALUIgxC36o+R6NMKFLLbgZULBN86QF
vQZcBxOCqGXEKb1ZzBh8RUK6oIfLcKYH9pjcBbPTXcsgrH0iToPlMehC50s9FcNzapnlIskiuOKk
d9c3uRubezVAeQXRO2UwiOhiwF9IAgMsdCbeHsZ9wr2IupyJzoQigIT6YPVetApU4pYJLoYLzQS6
3WDXRy86FtNyHrYrOEiQsHHMcdqtsaNDhtK9iYoDQ7zutOStoNjNMnNr6Wnst1HfpOcqyNxqH+Nv
eYAlhmkGm1rL+LNOb/20bt/HttW3WRYWcIrtmqYNcZYh1MGwofDriEo95AzRu+1Qwg5dinH0TrTS
egXe1IJgyUkXmAFIif2sQfKeWiYyZifbsX7vllgThxFP5onyDI5RGcTqjd0Vps7kaDDlEKM7DG1+
aK64CpXxNliGhqReyOE04oPQwg8a9+NxV4YJ8TACSP+sEAPvBdqiN7eJM26IyWiCjdEBuB9/Jg6T
wBy3vF9sDPlnyJlTj6Rdn4KnLKsOMp1r3PYQxD5+8dgM7rONwrHazKpyy/OYp5O5V2BSdnqrN3Tj
O4FNeSHdiZgTpy6LvSca8EqY/4ZnYmPSp1QJjCA9BnR2vIUA3a1N9YJ8NegxVg6WYDLfe4sFes9P
kD04RQJJjzl3vjHJHHbAatC/o4Ob8fDz+hCkpjBGH52rprO3qJbDztvUDHsCjoum58YZWTFhHKRJ
i+MqGhm3Z8SoXU2hiuVOh01ebwTkKgNhtrAueq8y4mBRCsKbCBYK89pxXKLG4t4+nsoQKljVFv4e
e1XoHxWFNd6OIUKYw6ypFC22a4dPDFTVsjpXsax8VLwl+w4KSY98DkThA56iheRK/IdJgG8gXcdQ
kGXtW0FHxrs3rRMka1Zyex5W+UC2dNfVN1YnMCTk3mgegyYvc3VIAj9qj+bFIjB7QyiKpQME7HUy
XZDFUecVwOGQ6g9k6gLjggN70UeZ3wQ3Zgn8q8iUrJEk7qfbEDYQLClViwkxCp1DBqxjA6VcVoVi
W6d/GLL3wzTAV10MO8Q+AB2ioZ4f/ChP6jP8WSLeF/FY0jEALDtvYGFFL0hmiAeZZ1QqDAzD/CCn
kajOrBSEedZMY7pfBkT/ma78db20/vv79+Hl9W//80PQ4/r3f7l9o/vS9NzA9GhmIQre99+7g/4n
LtDS4d7rMo6kjc647dfZiqT/F9hcvRk5O1zauZf/vTeoPkEJppPn0VSUrlb+n9KRrf3v7+/eDG+Y
bq/3b64pmp/Gn3/XH3dWWk9beGwtTXrjVBVIsITSY2qluvzuE7n+5Wd+r8T68ZV8m+GSzafAIB3N
BNK1tVP/3St1tTcTOw4YQ9TJ1iPWmd7asirTAHf8/iutbe9/vqdfX4kWBd1xPij6FD++kp9Q3WPA
h5nWcESnJAUQvvBHI/J/8XYYa/CdIcNj1vVzSzXSvmkM5midACaJgiq6wj4ALUDGVfoHY1ft/+Yd
kfPpCiZwKNlAUnlrB+W7zy5UNQWKzlCdIrFCutQ1IYgFNuZ9w90MtpJOcQ1GS+vuc3q9/RnaxbCl
vFrUAFLHLcAGDFMnGRREuHd9HE45VbCZIAdlXbXcBX1iQwqZ8eCg2CulvIzoP15lo5Lm0GEveaOM
J0OJc5TSzKpW3gQWlmLLdl4KLkcjf0gQjvs1KZdUA46Mi4FsoUF/TZYEaBM/gtH0XDS8MBHh4t2x
JqJGuLVSXljjqPU2q/PAPw3pi3KKSmVIhEY8/bnvCAHcK/ZQakJRDMPGIP9/AwrhIUOXK/F0ygIy
1zJwGc9Taw9Pcet46TbAzQvuKB9SbuxlOXWbzlPF6RDrZsRAbbcfSKGLcJ/b0/xKNTc9TmOxgqAS
fdFU6BtxtsT9LWRK8HpZhD+AN+7EqxE40U9+UTnotcheem37xvscOkX2Oew0khrgdkQ2yJ5jZ1ME
Rdo/+WmagykVxPQ+Ff7YXy1+xSdd4gr9wpy9hLQQ4V+EupSer3kP2XZ0PHh3HVeDJ6Pz7JVM5uSV
p6Z/IUoIa0uKp1JtwwoD8AbVafviiRY/3SL4ZmwrSrhjRNzVdj5k4pEf3IzPq5YJ1yM1R7tdPCCa
FBzqUqLMu0G6CN5hkApIumyG7HFt+DcbUIZXSz3G1ZZwhuyu7I1sCEgvQJEM0wrqAsH+Sku3e5xg
aT80GaKyDVzg5I2au71rmQDkR5Iu+IXJxmneTBN4IhRH0XTuB5Mb7QRGk3YT15P9YY9j+jZEVZ5y
6bY1OTKDibg8SxgKvVMiYjTaH8h5KFNx2pAwxFSrSywAzzmzAXBvtdhOFLnVbix0edOBPMJRsBgV
7nozSw+bV1QOVDxLsdxMyxhdlxiJv2SjF7/SjIm8Wxyo0VPvJuDTmm69IZgG9sd2Jkm12zS9TcJa
08lq2Q9NRqbD0BkMgCD867e2aVG1jonXP2FtrHr0ViOFI6Tlcdu4qA+pTmHGs/4qYivt1MouSZMa
UKt35EpSMy/Fban8+JyAIKxTa0BvtQHnX5DE4mfzFzDX9InyRvDwT0rTdieFj6cs5xXzvQCF9c64
wdZEX2gubeRPjDCT6JF9NumwfM7Y9oOdsd34vXfAPgIeQRUIud29kUYJOI+5B5aEXwbXPy01c8MU
QMszMk5JmugykdX7fLJZ/3ZNv3hXLyg/yC0o9HPbWsmb37rFNUNTuMxzVbNugjayyJFAtUblGCjs
X2Q7xWaz4AJ5oiSvOrw3dvs2sYBuVSqfuPXzbWVdj7VDTPOHT7ASts+Gfto2jEt0REHG/Ig7C0RP
SmnKnIy2nrVrUA8+GLbMLya0kEXpXo3Njg3HFCeBG5YvSQHHfNO6CviHHc0mPeKWQu+VoFc8u3G8
xgsjmIOJheN3vqgIr+RtOtZ4xb8rPivMr1T2NhrRdU+DDRVFsfoKuix6moIJ72pQuW0DiCDEYlrm
Qdzuk3zObyTRi/leMpK5ZThUZUe0RpetX7s0hk0us51DBwATneswY4l8OKJHSie63iKxzvzDQAbv
RJyQJPDLpRdxRhd+RAmGEm1LHim/E1NvhlF1DdX1KMyr7FqHwnKOpY1/JEhq26cdMUUkYmlTnELv
hnmSVMLU2K7B/E3rTQbYMPuzxz12UABeet+o/QBKb9xwc7MDivIGt+lQrBl4C0HVDqs1ofvQUx3n
sY81Is16BfY7GvGyxX0QP+d1lMyn+K2jj0TM2tlHOh2uHeIwh12U5rXc+nY33fWuQ3nMOdjMWHxQ
ERyTKEseooJknuAKIweA3PqhfYNgRrBIbIPU3am8ZvNtqcOPgzKSASj3EmBN7RnnEaxKlGOD8yBH
gcz66MMKMegsiPeB4uMeK3+Owa14Ej+Ws3Tq2ELQjmoeAxytKDc+x6uPRVaFztmMyf0eK1XwajXa
fBE+WqWNY7UR1jrTRRe68NvLTtm1OsABpZVRgfxYKVRIBXeFyZPPllfbryQHTreOGFeEjuNa+Oba
LrnGk5JUW3IrzVudjeJ/s3cuu3UrWZp+lUTOw+A9yAZqUJv7qrss27I8ISRb4v0WvLNQD1SDeoGe
5ov1x22fk5bstOBCDxqNgxwkMm2LW9xkRKy1/v/7b8Oon0asQWCBIPLWcPPrpFep3zmyftBY2zZZ
5wJq64ygfCiAwF+XCteWlSv9im1BXjSVIg5YjMbWEFJ+puJgRkAzr4ej7dCX2afuQNsJBzPPeajY
ZOrExvk6yKJ5R7JJhErcHqetYn70JaWj5/h6lZFCIJUxs+1K1q+VpVfqRMQEA/ihI7XQh3XN7qOM
xW7VkoFxaHn4HmruRut7dOKzVQ8kfy+NGIN7Hio6QF5jX4745Cnt0fbu7ULnjST4rb4Jeynv4xq8
kx/M/XBeWQ7ljsA4TXutTfIDe2+zA71uFCT1JfMtz6Z+X1IKCXr5OhtI0k1puzP1nsdJK3LqSRex
9908pSFYBSLNxCpWPVVRkHTj5YDUOifbz57ZU4wJxnmFt+/O5uFLt3Ius+sJTwHyZLO6QAsPSleY
nqLW78P4E/q+eQQx302fii6Bk8RP0+5nmZt3mecFF+h0O7kLgjbDblTGBEsok77xGC8VPZAtNocB
7iiRsI1FIE4hO4uRDq21Va7GroKr05HckyQTv9bAYZLkADqgZ5My+3JF8nQMmaRBMsAtbVs25U3f
zl4EH4U20TU5F5DM6L9m/Wmj13VqHsBOWteGrIeBXl7DV0cDs2k4xyGg8lng64ee6L6MhCBIbq6C
TDXOWU/Pq49iGraa4UI9783BOZCdDepmkKVOZM4Q91dJaBjlrnMbU5yO05LiNg5APXyXLKVhpUup
3lUxx05qUR0OpZ1W7VU7EEpCW8BV2E6NMd2MVKs45m1SJVeqW+pcS0/Hh0IMhrOeEKadJKLG9zxE
aQ7XbwSNu2VM4aV03VpjukUAb1wbjdGGWyKfIBk2I1F+V63hcDBqmC7jWJsNl6mIJnvmAYy21kmI
tviCBg4asmlsFnjyqDvZBX2Y8V4lJYZ1m82ROCnSpaJ1kuCWVQBqOEZG7ejiZjcxhEUW80J2+uWT
d8TW1qvC66EahXPbn1hj2Xzp5h5ypo2Zkd54KPTc15XFrkNWTjP4ytN6QEON4zT+2LIQa+WkHYYM
HjqUKwmagoZkVV8TStU0521vJh5BboHpbVMbbEDW55EbrSJR9ek669FMQzR3zAdJ10kSbqvo4WOV
NuBgKxuz3GXcZvCkPAGkIp/6lLcjctiG5hhMneklIzGkZLoBlI6DAPN31hm9tQfqgp583aAz6kCB
wbZclxwsnHs9ogZY8ZzXhOp65B44D00laf+uIumyJ/Rh6lnntWsJPleQVR/1IIHKPGk0oUldLcfq
HsykV1+l4ITkVWVYtFu1KmQj5nDnpI/HkvCvxsTfXarbXzQmiDF9pgpY/vq3vgRONTjFGi0INN6e
rf2pWhJHzSeyAGhCFp0BJPt/NiZ0/Y2OUpS2BL0JHeww/+pbZ8J6gyiANxI9Gj/NMj37d2QB1g8a
dAYJ7CL8NKSAaA3sF60J1os+i7z7qEIVTY2wcFcRFBt+opuxeK9qQ5yVXhZRt6CL131mEnhMJ6+G
gDVxDl2wvPYATk4nfaSPG+O+XfKqQBZg5TyBveSqA8EyMXogM4/7yyCv7f6kEbPH+HDUoNOtoj6D
aRPMtStOzLFnEkq8YNqfBhhr0ThBZ1/HpGKBM/Qq5IAmsEztwAyq6U8GO+iZ/5V2+44mf3tdBpPT
rk1tfExcKyC81h1FtfZK0Llb6cb5na3ZDWcTfEXtKT2EKt3PdLvte4KYJu1iJk+i2gNaoZVLIiNw
uVFHX+8nht4/EaAl642XxL12KBM2rH0XMEFZo/mhQZF0OMT3TpAiufLIr1tLT4EXkWAZN7jMEb3T
zYQJmTRRQYGfcUhDvtRRQVLxOmcj3f5mhUbbfiz0QpzaduGQscdhGe6vlxBOLrXZfk+xYmFHanSQ
mXAqSKyuYADsSRkaNQJJo/oTrJv8XksQPJEVQcxXGAivWyHCyt968zBTNnN6xqoWWel7M9GTR7DJ
YbkWqMzOOc7m+HiqjoyTGeQcIRB2pM7GORQ1TN8peKRWqEndaxzxnrFKBASNgUnje4OmeGKwbNi7
qKxjm9jnAGCVo6f6lohYaBhOa7UPJJ1QRVZlIm80PRkBKsYGrNYgHAvH90o0aBv2eBns+4mIt5WZ
u+0a9yVyOYJ+1EObm4xCZ76X1jc8kd5Nc5l/qqTAi4z2g650HU9EDwiYSCughEzpOBWx4hXsGdtC
6MOB7NthWpuFjUw0TgtxadiKWA2kAMAGoXgkp0MaxgaHiCiODmllgf10+o6PmoiGu6dHQgD07koE
ZQ7iBUH6S8GWCWo1uppnL3kwe6LRD6Gly8ceu+vso1BoH5xgKj4q0+kaAH0iIhVFi4itGyOSGEmQ
LB9wii8heZzcrrXYTaQvJjt+7JzKuTBJT8s2qZ6PULZzCyHq1LuK/rQK8y+ilRGEqEkyvYmzHA+7
aQ7weQMLMPBi9QcAmLpQ/Bk067cZ2L+L0jKJJGaCMVJ8hwXJqmXQpTeVagj0ZFhdVjuUgKdObzcP
uMxSNluOrB+1JByctds6WP5HFL+QGFplPmnsNQAJtUiC6pqxDq0ISzLIRXWSLtoNhD5/ieFB8uk8
xSmlmbJggUe1sCX6oEHNpjtd+KS0VGR+2Bt0kTpgL3wQranJYiUBbxcSTB4dhjgNsJVi7uArCb1+
olrF4LODK6Nu5rLsloNDY0Dt6y2UkHULQ2BjpfCoV3itvmQJuX8rcCwDMfBtRVxEqqxho+py5AzY
B+JEt4biCVQKSwp5scYXABlJehNHcniShGA8RbXW0MIFQ8x651kAkLvC1T+6qSU/2t3Ql75KdfeD
4hBsbwYN55BFiOCVUyrGqvOgJ08xkop4i8vXu2edAhsvOadBg6e7eu6EQfhoNsR1vSW/ifvi8Ehm
vjDt/ARG2TxvunAUq0DwtRwQ7KQHlTOzp8ZnxvVpFra4rmhrTh/C3AJZO2Vav577ZUxcWKzezRw4
vvwKFm+PlPHMw+S1L4hJU29bE//gXQb1tT5xTU0eWDUCDlWl7B0fBB4Hy3Iu5a2kMwr6UXaa3IoM
RHraMIenFdJCoKwWhrqexqLfuWnsPejG4Bbb0IkmpspqUJcA70PCw7yk2AZRBa+Nz2eueBwj1rSC
i4ERovXHviLaK0DiIQnwNkwMADLt1PopuEkQujasgX2jeuJgOYXCVy3HoPR7UoYu4z4YYMOOgXpb
iAyMBGhtG1xVLUh1mLPMuq6SAhsPPEdjQQCw5WCMaQoJpE0jI495E9PNJdUzh4Sj2neJK1NCnslE
psyFznWR2cFw/N7Lsw5jZMyjlNdf2AxksSZII8y5W9CwWHBhzvkGC828tXVr6jb0JCbKjErSriwn
BUXfE2XAG23GOoNDvUnkRwPyDKuktER7TkbhEB0gDZXDgbkVwL6B2GXTT2tmhAv01PpQB8KoNh3u
4vR0sKb+VhrYwfyo1zJ3m6KNRd+mVclnB9NUqa8Y8IbVWc+wTP8wpnliAHcpY3vVZpE5X1cqSLRl
5gd5NsM9dgtUEAN3Tk7PgI3Ls8UITHAIKtC+6J9I8WJZNs0w+pTkEbquTK+M67AdpqfRTSG+WsR+
k1jXI9j/RE/C2OtUU91FoQs9/Tjyscx3mQ5ukqdCgwRf2GM3bcj6Mh8h6tgrOdgId50xuXZmievJ
HeyuIQ/LOstvQWJZxFsyX3vXyIlFxeSRiM8Uay6bPZqVgjGeG3irUp/HpyAz+ehWMswIjcyAs3PH
Acs7uE0S0CUvgui21MLsgVi8lYZ48JN0p+IKAYys9ugW1U0Q1ZU4ExXdKFKz3OJjTTseCvnUh2AN
1nhqu+EpMebpjtmr/SUP87LYwalyzgAfmeBkiiU4dKm69P+BxPb/z2gRjsL/+rj976p77rLib389
bQvHww1jW7iiFx8Tjac/x4BCam846GqLs9X8Ghvyz+M2EAoMT7bnuEyebcmw74/jtm68WTw0OA5I
az6OD3/nuG2gDv5uaMbHcqjIUQEzXDIZ0b10fAqX/AIpYKCCDcyvbY1BMcjzcD8gnogOYO9A9g1x
/q5zRXhCZ7Cbd0RyFT6A0vRdTBzviRbniPKVRm5clqHZG2v9sgJ52K2XguFElaA/HZHIt8vqe9O7
DX50Y2n1/FXqtdMC/cC68auH7/SxiO953or2GwDl+Pe/ScD1Nxim2a0Z8uIhZ3r8xxDaZJ5Mlg0T
YJMkG1ZLHoxvQ2j7jcZEgQrRA6HgUvTxR39MoZdijy4JEnBonkyjrd+yaS2ROd89fUjAbbgWtmub
2Nxpri0f79mAM0LanBf6g43AQzc+Is0b6Rxiki7E7TwNqn4LQGsQh6gpoc5aSL0KSiob+ZpOxkT1
hSZprrSTviDm5e67m/jq3PrrR1sMiJigJeP4pRb+/qMZoSyrIO2+jBGNzY0pGPT5do6x0Ndp2Mnd
r6/2YtJLteuAdDFNF0MQxBL3RdEL5V0pUPa8PqEeri1meh+qMa2uf/8qLDhYPTl4mSAFnv9OUTSl
HG1AA4YT1Fh2XOD0hexfmfgvn/W7Ofzxd2F8hHWUlYUZzPKlfze1Jh/NC6VB867S82TLsUgjyZeo
z4JUw9M0Et4GZfkj0p3plV/vxWz+64WRW2BfQEMJT+T5heva6xFEM4efhjDbTWQIH8iITbf6pOqv
G93n8X+Fj+VPno7n/kL366UsJhWs7eDGtRd3ci4AWtfzkieNjNjv2rnF913fD2J+QrKqf13b/uXV
fvjFsF3zVnsmBuzFzfHi6fDyONMTDUFwOoW36BS1jWs1j5Ojz6/8WsvHfvbV0fpZmEe8+HIxjSwf
5LuvDno2NQgkWgKYdYGGIs43hTXAKXcYabI5FKeeCqbL33wqaTlpjHZdDG8M/j2Wm+8vGlgECo1k
rsD9UAD55qHqnlAq0Vj+H1xnmSFLPMpS11644Xrm4B7gZ7CRNB3BaZgY5+Mqefj1VfQfHg1+HTqu
x/9oPCkvLkNLe1oEtoxPkpaIxoraPSFMcBeH6btKWecZ3Y0ssXYNICIaUXseF+AO/WHGBzAhxiNo
r7wA4Hr168/1wwqzfCzXMigkSMrEUf38LlNhAJNeQNXJbBMOaCdUoX3w2gP0kyfVMxgIcSldRyXz
4rvUZjSMPVjrVT6owV1pOvmchNZTLzB1nNLula/0Z/fasAzHMTFUcip/cTnLCwjmTAD1iyQU28Fy
P+m9e9q49klol+Era/TPL4Yz2ZMmtqmXOCPKQVqk9ZIKYOXFPp+19lqPSwuMnAC1FRBX/dqj9OPr
CDXLxOfLFsmWfETufPc6BjaEk0HndeyRABPr435sdPcEgumA+NahJ7YT7cfYY3jTYJIPSNzItXSP
StABxkrLkEhkitci+RDh8nvl1v/4PEHApg+MFA0Mme69WGxxhUt8rvRGu7AzVnwkwuXMfDr8+qn9
8XniKhZ3QZrsWp724gvWgzhCnr9IMwiBnU7HKgrHdQ86fKCRyCDhlV/qBYuFZ9blepyJ+XpZDbjx
z98S/JYa3iuaApWmGkRDveNk4MomdRZasAuhpLUPCUaLxBeqCd1NbbriVotIP1srxhvnv/7tf3aP
TYP5DQGCpgls9vmnabsF2qb47fPU65r90M/k+4xQUY1Xfu/XLvRiO0NTEdkDDgga3YSqlpwSNlTH
ry0Ox6Xv+fZCUcNYfxkXUN9YL54ZTHF1WRNMS6wDgVUtee9kU3hB9KTw5jMPD0xwvmNChGdrxAM5
422ixpXXpVr4yi/8s+fKBGPN2GIRYL78nksYKlPcshqmUtC+ZGXcwvBu1+Byxf7XX6K5TFSe76rL
fsDXBzyKa/I/nn+NGpPSIgFygyJ/aOp9RphRt7KU1+QskwWQgi52vXeGxVB0FZSNJIiLdDVSFGBR
eV90VGXv4zwoyAAxh6LH2sVsZEY/APTSLR8449fFZxWFnbzwVEXSwgpRgjmuOHmFlZ8mcx3ctdXU
6Sd095hdjkVsIKgYmMNei0HPcr9T2aS9jcaYLagY6kYR5tDOQbHTVLXwkEMyD8UaYcfcroNSmy+Q
boWWj2NcuL6gaUbSvNHV7aYfHWKRERiaCM7wRfuog+IvocDUu0bLFSJoKT38Ci7AXzKKhjZNd41X
kUDf5tg8V4Y5MUQEFRaodauNbb5D5KNq6PmZ/YmjkZmfpSpTBrIAGXcrs8bsOK0sk6gtHAqZjJZm
E+4gNPYRXfMhOFeMJ8PsOsL3rrxTraRtn9wlFeBXuRqyKO1pvqFZ9Kw94QujQHSilEuAPeWugoFb
Bu29tdg4K/SB1/Lo7WzgnRJJefR81rFVTeCIsYKmXlqHOw3GufS7xSwKADr/ohSTWvpBi5u0mWSS
+/0QeFfpYjeNj85T9FqI3bFA4Eg1osWdqh+dqu7RtRofHazW0c2KdSa+64WjqVO6ky755lM7kUHZ
cyJUH7XBqtFEhBkGWXzxs1y73DZazD2tMm5wZNUnwRAyB1vJQFhXIU0goMNHOXh2lIZ3QHwZky+K
8fkoHk+OQnKsu+F9neaLkMIK8BuVR9m5d5SgR4sa3UIc022Do0i9GwNrH+LwQd9kHnXs+lHUrtIc
gXt1FLt3rkNQTLJo4KOjHF4QA3SZLBr53JOjvYUpv2jnBytESK++qurlUWKffNXbz1/V98lRio+V
YNHl54tGP+wWuX5xVO4fRfyT6aiz5ijt52SEzL8w51F7Oxzl/7nZRd6u+uoLwIXbFx8Yu+MXOFoH
aOI5aoP+ROg7b8wcGZ5YVikKF2mEgwLukLBpxQdqm8LZ59gbSZGLuizfjYmrXUmhQYfSkxZe5Mis
YV30WYyATWTuRaQ3GRM0ygXMN2WBapVdAIlsE86IdOxpgNkQT030aDOdwPwcNaO3yYBxu4gpGRiu
E4OA65VtWzNNRYIE8QkUwiGSsK8KoJAGztttVNOoJAi2AErlhO7yI3XLGNBlJBgXCI5uIcSZI5be
CuNOunfc1rCwxLjzWSJGBIo1isQIn7FnK8R/XnNJVVd6m0rWNH+TkuHCqpY6DwQCk+wMtfEcrNoi
tBAmVxnm5qYwMQgh4MAFhZxvMnwHQQz5h3E73+vebN9mSLUGhk59dohDSC5r2HVJisFHVHfRMAze
XcoItLm1goT0ztYI0s915uq8BbNyDHJJLQASpSL148SlPSo3NLsgp2MEoZRWWW6CTmwzfVvjcoJF
4Y01wz1HSz5HLnbTXT5F2h4seFxsKiIZF8w+mLUVd4mefKOSGvS3Rnvbj2iuEJfFCw1Ru+qYH7hJ
Q4AQKU810sXS+ph5XfKElDLAWdd0M6amuoZnTmpN/pHwwBmrdW5UkZ+bBauEGZlNtGFEg4M2RYKM
VbMt83ZXRqn9NuyKzPEzx0xtUk6qxBpXQ0LgYT+FUXYK/K+eblommYbuu3lbWzvDiAoi6UQLU4HI
K8y22FizBCPKMMaXYpZ66C+2kzn9MIDfd9M9x3+Os5s67lTFt6ik2bXtI2nAtrrLo8pua/hiSo+Y
G2A0bLYdp/ruauxD48DUsfxEJC2hC2NgE48ubYbjJ1FpWwUrDta1DTNDLFa+wv6AHlSZ+eDggbXk
EFo7z5i0tP56SvxL5vF3zkvfnTbW9+39t0bfxX3++G9/v7kv2vJvBBH9479ANl2pf/x38TmuHr/v
Bh5/wtduoHwD74EmoONAKpY69eAf3UCHP9FN6IochTSsKcsR5g/c15ulIXXUjNCto6/CH/3RDaSB
TZVn8888F1qiZcOF+J1u9JHQ+s8DImd8etq0VFyDPgTH/pfuir5i161r5AGTBURhSRbeN2ZS7mI1
AQEgQnBmzJJ1wUHmmCZW5hyZCPtFn5EALfP32hjWCGJlqPttOM2fgDeIdei55TtYPUQeBTFObfRQ
6+/u+U+aQdZS0j/72MCYXFQrBv+NPMZ+ccBLrXLKlLzr7So1VkGv61cRVMDEbwkluA5N1qLI7Ytr
ywzYs3MVhJeZ69RPrmGY5yapLydmY4wfBlRiwSasXf10TAdsAFL0w12fVwUfn1zwTa7NE6EFsXOG
Z0TH8hZn4rMK7OFRi/vq7YA5dIsSun9IWNLORRhIYrN6ClRYi8kZ4Tlb3LBEiGLiFYUvZ0Ko8ITM
zRNUS9evwDecmRlM4a5qROn/+h69KGU1fEZYc3QmIfSa6TG9KKxa/C2ZXG4Rh2xT8y6irkbXp0pr
Y0i8lVQb32qavxYFFgUKp389jXr3j/9NMOrzNYB/8E3+pb9Z3lfqEKZOOmgovqiv0CqJX42S13Mh
nuLaWjgy35YAkz+ieNE5HfH1aZg+/1wCIF2B1tQgl2J0w1CGLuw3mDDMNb5/j5ZmB94qWreLQQ5u
zYvWWTJaHM0YCCCpsYIvmdEqIhBjbw2yvL8ZRJatSYYer2ShDafQTJrdd7fpJ+/x86JQcnmaOxrT
NuC+cFhfKs/QtkyFHTHJtcpIuyqLuXuIm2C88ZRZvbJk/HApCzPygnHDiEcZqr2YLuSME8YGMfYi
HsuIwUgc3BhdADUh8175rX64qUvTmN4YSxSNP9qfz6tPk/BbpUYPBZGNjL8lFkOgP+lzm461XW5n
LvnO6d1c33K+8B4hfU7mK10c/cdfdyEFMnKg78iDBwP/WYu3iTuEylQAqznok3I/eENE5FmRke/m
zrFFwnontBtm59mdHVqGho48rT5g5QF5MxQTAwtAXB9YXJB0OxSo5KsNqspfaQrwUjx//Giz8CSb
zMuADkAdfv4p44mQhtkhpaSQc3NeiaQ/EXmdv0JFX9CZLy9jL+JGfJ7L4O3lY1Z3SeXVOu3tVBRk
tDruOJFk2s8lt0QZ2p0k7P0y7wQJOxihxbwzyBFB3QXl9TPGNRVd14YWXWECIsGorvtSEC41COTA
Qaa9azltc/oMKGD9vmqjHSa54oKyClO5Ck3Z71qvt6ftFJkcPuuksj7/+i163iaVFFGOyxCGbZBW
vmUdJ87fNS3Z1/OJV43szS7F959q7rbmpVsNU45nnBS0VxrbLxruxwsyvlwawFyQjg4L1/fzg9BL
usElnhEtnLazsEdQ1Threixr6oVPmPZvStfeJRTHXmndYWE4wcm/Llzi+ZziPOzRlDfQJn59F1gS
n33J3AX8unTuKNwYp75st0tbaDY9B/wxyo5vKl3LN3kwPSIeck9HC5tGVjfZK3vsy+fXwPhKQ5b3
g/ecd/7FWzb3UUFbBtKTl7rlITIIIye9pP+tpiS3m6tIzV3cy55FR+vFVbrYRqhiYBwbcxfYQafa
DUZ255X797Pfhb0AzhiWRDTFL7aCiUyyoC+4Sk3CI+OK1lmXHlrBX39LP7kKOx1HRRq+hsWu9/zR
qYEtiXEhXaRxfZ9b5vBJr5X15ZWLvKCRcsuYIHOZxcLPig/d8fllcBk0pd7bnxdwCimW0WBTbcco
jh8dPbN5TbXwtgnHTNuHliWMdUZ7yN4QRh9idSNHZ4CGb5bGhR3HVrLqNNJIL8zcbpt94yRT6I9z
W9YHBK2h6ydEEMQ0EJsYT2YjM/s678c6OzWczDXPsLPyb62uniqCQMioXJmTxhixb/DILGftArw8
NBmO2cTdXs410WukfFdavsaRlezJBfM88GQxAqueL6ReTTlZlGuK5/GhtfU0WSuCsNnBc5WEvFj0
IC+rPjRpW6sxuyXdl5D7tpSiOcuivJvfdmY9a++DMgqNHayWdt4Mnq4+exhNw61S+ez6UOKSfC/j
zEzXaayifl1MdLuo1o28XreYYcV68fnk1Pm2CxHCmtWtVok+X3daEBJ2HVT2ZVGrVNtMynWJBoXj
MgNEsMslDKoJpnOraupoTU+0nNZ2bMkGp54evXOduSPjw448fSsm5Do0B6YAe2diuPXOoEMv6Ygy
ul9pZi3YxPXGJkFPJzfRb3oiUTS9IWsvnLPSPDDl5f6kDag0l74z/6YJtU/llOPdq2KrIw8htVE2
62OLIBegFnfQzvKMbDRG59ftOLLlxezcF5MR0xjH17jogKsF49GXkyDHPJn7u3Gq0kc1mKRqyTAh
OJvutv4eUSoPAanGb3UCxMUlPwxzUxoQF7lRaZ+PO1Ch1bRB1DrfpkY8aedjmZCSpo+F5m29aSy2
E4Ov4GA0LMInOIUJJsc7mGZXom9qAgVTI43XOFHTmmNGJz7qyiunjajqvF5VmcrvcIjkD4x00Cpz
Mo3j86levIqJ3uIDZ+U2aFpLBaWNY2DxiMAtqTcE+WWncajKHnyxmxjrRkPgaIiwy1aDSqx9rKcY
evCgo4CDl9McyjkqyILT7WL0ebgmfRNYcDL83kXK7fc1rCHOFzmpWxO5sKZf0GN9QFPqio3NDqHR
VtMsIgjlqGenlZ72dOoIRz0BYJUTW4aqfYLDFdYVeLm6Tf2wFHRngqJhw45LGd5Psqaf7NSZpTb5
JIwHJ6kQcA64u9iD81FY61DLSTUFSiKheTnlttWLKN9AzjTPoNpMPS4/z+b9YeRuwCI0YLWFtcJ2
p4EdNIli92Sw7bHyxBuU8vxYtpn6qfIm78KYK9FeIJKwxl0xdbO86vrGAFBVV9VV0ICleq+3jU1S
KFkoJ7NW9zggAbcuOL4etk2TjrgB4yFyKixLYrxLSC6G89qP+MOCUer9tvGa4tPkxcO1GWWwGoH3
kyGxcYfaJux14SZtraZ1nE3Vw95ZUtjSeRchXld+nM4w2wz6XOUarQtUAqX10ty7RYeGgmNqdCPq
CRmqlCgPfOhQI0ck1lRUr6ip8U4vnFjcap7sNmah3NO6aqAaGlnukTTZxvVbSyQT3ScO8RnWtNya
rwyXIOaVa9TWFy2hCN9Z4xQDU5uN8HZ06x4XyURKS2y28twgpAS9D9aD07EbvWSj42EUEGVITHH0
2nnHRwrOA+LKlhDtwghAoWWNSa50Xe/jTPW81qQlYIXEMXETm8o6CMCBw9rRMus8rRafbR1IkmGc
oiLKkMzffmbkUXl0/7NSnQPd5rSURKYyD4ZWBTcgAfiN+9wMv3i0ty+ENcv6kLtAA33LzegG09FB
l4d3da7Wpl0N9RVtz9k52E61pCHbg0fupkMrGVBiU9/jqJ9ONTqT8YJ+k4Rp9lH2QR+R1m4qVrPd
HEN6JJM8MusttJum8yErAn0wwR+2ctZh6sVQHCphY2iLZvY9UjDtfE3gE2HeMZ3RMzKxxWkBEGfm
RnjQpvLaSLdVoRzyxqEzwSyQBL8RZqiHMTOHpKVNMRriifej+TjRbr0vq1Ko1TDXJurbnIAYH5ZF
iyuC8Ve4km5Qkz88hlPqI4GnaKwQ4WsYPXKmimMl7U9kweqoqiM0h1uE4y1qnSZqC1+EubiaekG0
hjYIofkz1/xsFUMTbGsLIviKSHa385sYcRlcxGowNi3K4o8Jm1dxYoVGpPu2KGuIbaUjLsMg97x1
3k3lTeDEBhILHWH9hk0gfpfiHHzvjVXwlHde0vi4Gg3tjJoLQyFJTjGsqqgKnxq3j6yDnZr5h4kT
nocJp7G7dUTadILwPjCJ2BKh62K9U+q864LmTPBq13AHZXWFKWPgRIk/6T0sxdb1WV7cu7mtq2tb
ZMV7kEaW7qdGZNi+oRlVjSi8QI5PgPc0bSxMXcTlVEk27vVutNLdNEwEfS435MIsZDmcRA3aqnXk
qo78eDgan/PeKvgmHK1O2V1FlfMd1J1HCo49mwiM+1XgtA6yZxTPJD4BPAWlFxRasU/IDCmWZPRy
MjEPSEifrbG8Vl68fKt9UecXFvm1kJi8dCwMgGSKDnimJqFvR4Zr4RVMkWK8EYReZMpfklPlScn/
R6Y8U9MJBX0hSZ1fVayPUbvWi4IlalsitWbNnRrzqYssPV+PdejCyWrS2HHy9fHI91fv6e8ISbUj
/NeAQoQ61EIB+ote1H+83dxs3n7YrP/zb7ePTfuoir/dEKd7/3136qc/8mu3yrTf0DTQ8KvhOF5K
O4qNr90q/gRQOnpqPg1RA6hR/9muMt9QAnmMg/lXBABICvBvHWvAx6iwl2424kdkYEgEf6NdBfTw
RZX3k3vxfemp2s5kyqR0P8yxtSvb3odQBTZQm+d93GI9ioc+WqJzz+1MXNOW/UD43rojt6KxreQE
pnGK/bnYZcq+gDy6kpxwO4/oGIrDT647BnjHOPHnE8YFAyjKjgH7ramaCGtVUp6QcYB9W03WJbT2
eJPE81Nmh3eWiDirze5whiUG4xlxcDAl3w6VrFCSRMF117Joyp40VGKfK99rQWZOA6hXEInsZ17c
RRwoUd8qA3xCNOq4n7p4ZF1g28qkDoyiSLblKGk8dOdQ2ayt1xe3aRJVVxjUJt92ieCcY/UOL819
pOKLInfe4sgiolNTHMrgq/CXLzAqXsxl/KH14utE6Ge0Bs+j2Ngpe5o3edp0ZzbGMr+3zWENBJDg
QCPp1kp6O0sjTxnr57lZ5U9aQI44FYjuW6NxRlFxNs3auDbBTPh572K917RHKMT3TeAAOMJeFbpC
8OeC4PJR2duxBUjIjn7IKrtjhjiFZ0VljxsdWD48pFOzIm40KLybNMgOJRC3jlTtXd6W46Nq6ieG
I40f2SFklnQ6tDpuGIJ1h8K9rwKmDinLoLEu8SPWSc7BF/o6Oc9FnD11tDM5v3et7xSASA2pqkuO
sURqZ5oFDSCTazitpO02YYvHatLgQCthXRS00vyeY8bO4hauuoaDZqCN+7LR5c2gP0h2DYiETXzC
MeeGygp7HWsdk+UWm97Id0wqcHIbx/P7PJK7Jg65ywD5N3UxlldYMcuzVg3D1WzjBujFIE7mogH6
wqw8r3jiZPa5LzgbtGBS28gINpbdyxPXnqn+ONOeLqnGjL+LBef3vkF74oMzdi1/2XlGo1uVCUoA
I9t7Mr9ME4AU+rxB3b5ewAqJeiq6GMs+34jZ7mpyOldNZ2JtizY9Ft0orA5lGPtq+lRPUI5pEZYU
Xg2Jw22hoxepOCpVpzURmIV2t4ThYXLf2CrfQND3R7izQVGvoWHwcnhXo5vtpLoC8bIb2hPgqVvv
Iu2ApnL4dcwPFkwoxuebwEWBJIR+iUfagNtBAK6EOt73O/X+/+LOsew//4/FyjAL/9X6fxY/PL5Y
7o//4uvyLsi7QCZIyg+ruMtusiibv67vAsc5EnIaWfx9emje0jT5No9wGUcwcVxMCIs4kmnhnwu8
9YbWI3J91L026gcW+t9Z4E1rUcX+c7JHF5hJKT8P8pLFdIDEwOedG3fKrE4nfVphqCNGEbsPlRDD
O+ET4rWgxQyNToiBLEuuBGbEhbNi/B/2ziTHbiTd0nupOQPsG6DwBpe3v369lbybEHLJxd7YGI1G
cjdvLbWx+hiRkRVK4GVWAjUp4OUoI+Th8oY0+5tzvlPeR5S8HlxePJ+wg3W/r/0kqfeJAv+0SiRA
0+oloXIvlzaD/ove5UakGdwkvwnUY2bXPieykFm6j1SKHxgCSH8Yk4auRULqS0B3lE0EJBhDJYCX
0PickiSAtqnS+tJkPXJPhYn9bGo1mRunC4Y19NFi/RnIse3j2jaiiybX56VyBuMFGUFmHd02Lb6g
/qk/fdEEp9AAUwJ8xNzVui2Ok7Pu9gEGh7E/DEu+ndukeOpN1pM6Z2MI4S/Ub0NZ2cTQtutgu1DA
T5okGN9TphsppzMKYPLjgVbAnBPAZlvZRD8T6Yxfp8DwvEvTaXevdI+jt8E4Thva2JLK0ZuRbwym
DJ8C2YDQZdDJkWrUTv8IZtP5JhCRnZC9FubZAwLwjRbWWOIavviN0CCqNpkf2S8TBbk45DB18crl
VthvHLKjOT8LZ7ys7TXDJGWrN9DC+lJ2PR5w5gbhsh1Gimx06ZXYNPUCsXYJVHEo2gBzZyutrVN4
+jEBp3pJcda/dZbDQVeMIRIdGeY5O+FwABQCl4+S2Gk9++qVqXULLj6AIDRH0DrJeevvfBba3lZz
7l2AvpevgS36autVAMTOI9/c0+CS7YqT2KnR3c4tKep4KlfoHOMrdLFaTncVn8LfhJ50P/0p+iZm
TPUkLBT0PUyPcU4WqEvudIupYJtYvfwyhdHyYzTn6SFRoasOdeNFNROXdmgPtoZY7odpFzstASsb
oLCV85h4ufgUcm5+ZMagk9Pom/6hTdDRbQcQ03cGAUVqB32NAZNEvmIfq7JyjomooJQFXMJXZ2mV
OM2t0ds7VaW+Q/nhzS9RzgodhEA+g/yxavEyh6ndxHZn2MOe7iXlMkGft08tO/hS01k1e67pHh3O
ZMxv1tIoOum0bFlwoVy8BTJIADuUXn7fprCaO49BIOZdWgxQONkSvs+mJLiB57zUu5KdxnidrXHl
x+YB+2hVWislulNdCL2rrDIwQVqchdZq3IcFn3jHpAf8Hqo9sF2rx4kJkA3daDMXC3GgpmJoue1K
yoGNCUbgy+SY9U+wYiTkMPcGmWamzMmGIarJ0JlIqdl0cgiszaA8u9nPho5eGxvw3iabhULwbWmL
57CTj00/W9deRMEbMHYMp2C08I6aZW+gw0va6WefYg7f1kvFVMWz6XdlZ6KYTGhK48FNPRm3QrAS
YXZl+dthsZB0WYNhfGPw4MaiswE3myVVNiOYyr+GXQje3Odh3gcJ9te9NGezjucMwsKmc9VxyTSQ
mJ5ZVrs39NJ8iWbfIa/Ula08Oz1ecx/DAxo/5MFx3ZEKAO+OifdjZKfZtzCxOYI23uIhO8tCE/Gi
jwcH4N1Y5jC1h5KSYGjCVt1Tb7i3Haq+4CH0mQbHUT+HM7CtaQ53o0sLPyyrB6gM+s7cUPXhz+lC
2b+CRezPvtQzL1AjAL2pzrzNe9Ej8QO5w8g6CvOPRLXD2zhFkpdW8Qzwq8NdX/oTkR3K1+b3cCTV
dgfWMOoec9suiTbKzOUZsoH5WhcVJyybp6h56gD554C0CQUp7rQenPmuNoZq3hOSCUUktQOwy0MR
WMteVksdAgOqojtwdkHhxU6TtnKH+lvkD47RMCONwI9n20UGiAzZ6RTzzQKIE/aS7NtrK4VP08+b
9i4bflZbQs+85kwJ1j63cyY6hodeC5jTcCQ/maYDDhE7KIlBpiw9gCLbM2pjW8sANoGFid08BcDd
3H3TV3LLWnYoT21UNm99lJkPSTXn5oWpqbCgDeY9bywhfV/mYvTrY8HhdQU1mS73gg6kP0QN9MZ0
SgV9eSu4+My67JnsN+X06E+oLQFjjDZz7EzgZb4ghrenu2AYEvNkBugmx1hJ0d4RVtXrfVYJF7l0
WMp7g19kFfsj5xo5RkUCAE4qdTCsZvxDwP3fzfz/sFZHwX8tJLn55Glp/tqq//4f/FG72dFvq6vZ
JNsbt0+E2+/P0o0UM2Rh6BswFGNcidai7m+Vm2FTuxFah8IMaxQo49WA8aeaDC2JH6BRYCVusixj
b/5v9OZ4WH9dRFNtYCulbsMP6GAQYgf3a+3GYxt25hSQ5FCsq3Q/PZdwJHdlollN0DEBKKhuKtMe
dkOj6MW7964eT4k/HjspUzrVTB28ctzbvZnRttULn6MaNqOcnjoHz0vRlje9HXI6rZWMO9yOZv5l
DvLhzpDdnn07LNrgR9g538caSUOvqz0TqPs+r07MIt/Z1C5bRezFiTdZncQgoOc4Hu2x04PK8rdZ
AMc2T+AjilHfEdJ+4eIH8El3Jiog6Ya898tAx35mwZTtlpNYfTKITC9Mzk9M3pCdKfnpOQjhxmlX
FnjSZK73nTH+7CZf72H+xOR6fBRldeeXoC6NtqrObgfjJijemUOrre/0ezaBP42laGKQJq9s5O4V
Ep04MuUm8aLvXn6DLOOUZ8+T0Y3vhel1cbBWO4p2cMP6j8HkzFc5DjNHV5q2xhckL3xL02YaOuKG
rOAxLP2cQqro4hb9c4yz8pWfNJu5yT2YgCwqZ+VATtnFkaApHCXpnvUDW/Q7Kvp4sYcYDe6VKGxG
JY1440irNlE7naMyZdloiqtHzmxs9X2+m1iX7MLSNrmlkuIA3echK+CcEgjJqIGd2vLgJtXV6etb
I3LOsgeHEhjtU6+KR/ZtGcNjo9lDcom1awTfjSm5NwL/PAUhxPeODw5Xor0zzN3BqNx6OyLFWreh
xMXwMmwUIh2iP5qjrKvbiqKBUlHdi955MsLceGK7mm5EkjJa1ZE42Gp5JmP54pbcJ/3SkUQAeBcm
a+xNjvXTgMtCGejr44jeM5bOnDznIf5h4dA4NHnOAmHWZ1UUBJXT9cd1hehuBqsTF97UkaTtkhwj
7/s++UnNevVV+yJK0W+R5ZH27JV3OflWN45LnsUYBOwA5bw3cKUxyYiueT8fZwJgth7z14zwrs0w
q9s5MOmK2tHck9RkPIhlfHSRe++7KjBg8RZ8XV32WtKfYHdL8SDmDHe5fm9KRfxCFX01jeoaVKzY
oNv0cZXb060r6lO1MA6fVfGmlVVuk74bd6bTPoOdqXnmm1vdahBF2BN22BI+nEJdyRSj2A38Ypc7
5jEqrpVLBEuS824MuAXjGgXipna1RUbg1FyMomPOIv35gDu0hp0SEYMzVSPlSPVdW3m9EXkPVWQw
PK5tdQEe8hUx9biFbXisO1ISdJYRX4fhIiim75Eob8aBTQRbdnNPexTbAFmDicA9Y+pgYdsfZNQe
bJkjP1GV2NY5khniL45RPvXbUs2bAchSVt0Bf+p2CM3BwzyIxNhH0XthdROPQvE91TejciLSqPr7
zCXFvQK0tXHdXtwoxCekOhZB+uTYY3ukoehufAPqIL0pK99Fy71tptmJDuLUJ+P4zsxD72fsRq86
6p88Nd/M6ZzQtaluA2fVu22HyIvnyRPfWcLlG0VJCnXZKU5AvcFKCaqRSI9gHiNBcFhzh9HiCvX5
3AFTBcXqqRsegvZeR8ZlbkFVVtGPJRi/FIV+rmov7gka2bId/cx9sgzz2kx2ZprcpXDB3cU+u+N8
ofmjRfYQOPk+K945dPhLGuMoh9KEJqn1QTZOfbWBbgUGG5ycQVHd6CNOqXs2OrdFU3IO4FY4Kp1D
TqfPU154BpsFIz3CxbFE5o2qjdfOH9gpdqMJtw3WUBhydrV2WHzAYarPpiBExZomxGv9dGNWQhxU
DUZHstzbFhIDCx33fh7FE3irt7J/ZNdxFBpQV1qsZBq32g3kxBDqVc1fGCkuzWryU9Y4PM++LZHu
2nQZy25R4pzNWpoMhtnxk5ZCCJPn6r3KbY+rgXW2tpb2u1lydM6lX15LP7szMGfFYzWAwFQZcY3V
MO1ZmwBA/WaXwtx6jSqIX5lvAZD630bV/sgZLx6Q+zuxO3jHPrKOWYOddgC/kxAi2UrNmM8/63SJ
Ayu/NfL8efEILMNrdSbB5pRDJq89IMMjojWg19gj5uFzDkLS4tLqgikC1YBPLNCULgVjM1xpo9gJ
k/ulU9d8CL/2PjfByvgq9Q/T6uIlBezuDTFZH9mVnEzmrNVXK0iWXeMysMXoIHYN2og9sS0WjDD4
0LCWyv08JPtIMCaU0sGdQsDUMcuY6jm9GuNB6Ud3NN8mgnyaYI1xafpvpQm7VFi8/Nop/T0Ra+U1
irh9xkW/5UHSriMTyzp0MqcBG9gjT0jK9kxuvX1hgAgS0sdEIozldVoWUlDRJTgaoLrXwnJ1DKJM
iRtrj5OHgoG5RXGumqz4yIt03LuLIfjAgKafNTezo6RsSFrK1YeZOfUJAkZ5lOagT4vVgLd27fl5
HW+8zeiWHkxiqKJ5DLa9d+el+5m9HNTtKebsfXIM96UWpfxSmCNL9OCFcfZwanBo7bMBpniqK8F1
zikL+mWA/kdysdTJeySDcBO0rUtirK63oADY9TfnyQQjLbpPDVD7Bjui3oL3Qpo5e9+KgigVEXig
YlBwdunwYs8+l1nwmATqMOjReXHTJkfZaFzxrQoWxZ04a4uy3emscdtKrssKRuyJUSAdL2h1+G4J
uQqDKM5ZZJ7UhL24tuLGZkvhCZbsiccOgBx5FgIooW7qQm8KhkJu5T0H+cpo8zfCrugyI+KbZbSf
E0sifc+dWIbtcS6tL3UEaV3VmnoJBxZTen0HceyQDetLCaC+JRqjnLvY7PxdURAlNzc3pjJ2U5rF
wueNiJK7MFNPqe28z5CsUMdwufYg4cx97rpfZYX0xMIFtBTGNlpXuAWxOxFDQhXBds4swuUUFz1Q
hcrYFrBNwCh+2rI6NPaNAOK9mrpnxbqkTI+ud5+K/HtltxeSHratrxj+TxRMKW9DUG8DIz3UiTom
xBoBsT1UbCOou0jY9c/GMIQHYvn4lQtIGPmcoldyl0cSFm6JaWg2Za072rPlK2MAbGW+pvnMlDp2
Sj8jaLO37syNNsz+nRJ83575kQb+xTK50OS8/BwBN+dELe49gtuQwGBuTU9Obt/xZFPzAb3Gqbfx
u2ivG0IqaveI0uyK7eijl4+GqZ+gPqOISrat89Q01dvYpi+isQ5omvZj1J8Wo7qpU+MU0Kt3KAwm
o+i3DfSu7aTxaLVmvp9kx8a5n382Zfjqoe1ZD4jS796agPhtM7l4mpS9pLmReXXQNi1i7iJGAfab
t4fS0z9GXe9yX59Hd3xbuiNU20PTpVTz/d6poxunvAVU+T7O9o0kPNd9TP3loZmii0K657pyH+Ls
7cFSsgznDWaLl1mcZs3UX3qX4mZO1RXXxTefYrcEcxZjaaVoasWH3dlHfITbtrwOS5swuuq8bRSW
fF+CTzOb/k9R8mBTTrs3sx8wpomuXdfcNU7/MBqkKBYpchE+oAzvvQl0Rv/ooNihxSYbzq7uqhwc
n9HZVzOft0NvO1ttcKN0JixyTp1TRHAGlVriV+yCqqtLpepJ64KX4zl3s6+tcNnipSg9ZgtqvMXN
lav7xjLfcsINtyMUU+4FdZyVcxfM3wGlsqUrEG/JGXktlO0pOpHw/IwSCKHyoM5zb+4nIj4OyjEe
Rsf62rWvweTfTH70nScJjvpQPtoYIjcQlVHDVVW605n+ENlCqFRb7lf92lXMrXMQbX1cJvsW9Oq9
9tkWSkx5PQmXjG00mWXBp597sP3U/Jwb0dpSZDEiYV4DHssxepsolgruM1OQJSGCeJm+OiQztwa5
eV5ErrXvjo+C+E1GhHfdxIbXVpeSizAzVhT0yD2gJu+UYHlkPf02jndR1d7OaX91jJBcFayYvfO6
wqMtjj0ujp4Nm91+VctH6X8rPONzcS654d2b/s6HoL4eew8zqZByUdeG+KyHvil+TE1+bUzvmTQ7
L/bceVdCD9d8dVli3Ho630HSPGNg3M15+zOymocpBUzfvtpF8InF8FgX4pLm5nSbWsj9dXLX4nDc
yBHXVH2mXSNscWCsxC52W07JPrfUycpX6qH/Q5CFwvKzOSFuAypfBXZsaHmtWuOQ2ws2pezY9/17
Cf+gb/24nIky8EwIl2Fv5yss9FtV65Oh01uvpyZdDA4bR41skqW2YkSCIRtVvTPMHhKRHgGFZ+1P
oxhYDCY9vybzEbRHuAssTvMc8c42GLRzsjRTezK3YhzOX5I2e2trQnTlqG6YCd+2Xfc8LhjaWfPp
c8vSJU5m75nWfY5VieLTcYqPoXWfGsNpDmIov2U2BaUTNt1htMTXEWwpWrbuZNQMfpXRv45J91aX
qLmo4FF0kgQRBwSW1HStMVYU85w0TbBfFEvmPPQ/Ut08mlJ4W0uF931RANNNyK+ZG3nHoui6pP5t
6ZrEexTYSZe+440i73SXAD4g+TSSGyzkb4bPMWBIF8lrmOlDgScHDOK0HEzWUft8XWnqFkllFk06
ZuchzmjAAFLMefJiWemXrENkTIM8rZ9N3eEy0KD7qZKZxwP8z0nSMbxkY9qgE0PFaNpx1aVKKOEJ
xXuoiiGetP0ownbdmuwSIG+bytO7qOk+ncC6r/plTZ6w4jlIqjWwuGz3vU7ENUD6dLK6AnliiM92
GmdElD6YZL/Jg6d8JCCQHymhxNNptmuayJRqZWqm+yHBlJb6Y3ID5h4ogtMa9sVVQuwh63bQc7SI
86C1oIwWlEtkCb0n4QSYzshJcJu+kzMXh2aBPJVnowxeGyO8Qde1Z4h79r36Z8hd68z1e4aC89jM
Tck5XehgQ4Dte53r56QQJ8P16d1TshUlV9sSIX8znRt75DFHhHShPsWBwVm17VcefTtuWsO98T1O
uMBqviirJVSdEFeecW1kJ66W2ghoPyzWYJ1nUw834R5AZP4N5Ze1m8qxOkQ014d0YAiDg1zHVtvP
0UljDa535gIuuQ+Z3Zu8fZweyaVIkyviJQSk3eLHuPx76jr7GeTzh4qwTE/WZQzErcuTGMrsW8qj
JgLjSx7KYGu15S4pwIn2Yp+JPmX5aLEAISArmcnjGriWC3KNsCKXfcwwaicQNNsqPfqWvqS9StGE
zPvWMqYtmtE+bjzBoNa5LSjValuce51/ulG5y93xHOXOEUb9xe0+Kj/5OsnwftRjDJhor0L7HPRq
Myqc7gpdSz7K94TkD1nVH0QF3XZVdqnmtzRQZPTOD46b3rEyfDVEe9OW3XGNx/EbL66j/OyF5gPx
KbGTEy3aG9mW6IAb5v73Tl0ySlL36fhiNpKw38q/ECq8WWhCt6OkVsQ76fLj1MkO1DbkBeyaip91
rJLVuQ4DizJpOeOmoDqGamP5805liAcFXcbqlzT2VYt+xgrsD1kTdFuwyTPcPVvh68guMhwQlTnu
j0GTkt11sWEz78gJn7QIBOqbkB6dmm9xWkb+IfZ6mrzbHCDqxi6Dbu8mvOyIylkHKiaBvH9M0SIV
3XRF90BszaHRyOzIWdqlPGB6zr9E3XxZbL/ZSBw+CYNXwFPWsTXVJRyjo3A5OrMxRdOJqKJ38p1P
BGJtlXtWYWfTTR76Of9c5vrJmnSGXn75GeXJY5jl3yLRv5bBuXRs4sKCZW9ypZM28mgjOHrguDDZ
p50ZuoN1EJbzoyTZOBa1eIpY3D5r0SE3nREMMoTxGhqRc58evellRpU01PMW9TH7c0dDMtsQw+sd
3LpMHgBF2Ttpd6QaVqW792BP3mRBTlKjPZfUDWMLqEMhm0dvGKQnmQrez6UdDovW2R92mv+e+zP3
ZyT/T+b++cevCr3fP/5vY3/vN5YAK9prZdIG/N8/x/7Rb/xL5BKI7nz+yF59bX8aSJ3fKIJCzJWA
f5x1sv/n0N9ii/C7exy1xh9/+u8M/X+d+JOxwqsLZwc/Zegy8vf/wWeDcZFE+Z6g3WnkfowGOcG6
F0Z+DwGhfwp6f/oX3rN/tPIhNLGxDIZYoRjNu87653/xukFqRiGFcpdk4grtk+UaW2kbH6Pok/1f
fgP3f0hO/hqjyOaCz/V/pCgB3kkTX+JKwuKbi/AO/vp3EeZQFeGw6ura2SZTo2oZtJhP5KsaXG50
0yPZZRlmJMvacbOaBbn1ITywHv5F3fvcKDmDkqHMrZjwvPSokH9F5KqlVGcNcT8JicBE3wQGXoOE
ui3fysYrn9QQepx44eQMW0P5lXMT4cjoTlkVIeLOrFZhMDFqqyHWC6vp3mt0kB78YPH5Pdjm1HRH
kUsGFKCH5OrTL8mSrdyQGR7Cwdq9ZU5Qy/uGHsHeDQYn65VTefqu2lxe+nxpg291MTXuNVzS4D71
8uTasmT5XjGbzdG2W0gSPVu2JD0igFlcStEilYPHOresmruqMJNrs0ylQ3AUsc/hJkO8ArPHT3oC
IFg/cDPfgLRFRWBIp9JbiPp+xhhgoiyHiWJG39N0tKo3YWQD4UfaqIuO4BtVEf+F7Qt9QkQionUJ
sw7/zMabmpCBHdLzhejc1PalN2/Ngqbb2XEHCVwZVVOXBSCCHCp5wUHYNvq1ywrdXfG3CvEl1Ej7
mWE0ngeeqOjM0XwO9FTKmRmkM+EbDFCER7REmrYb9pLprUp5fzJETw54Qn6hs5doaSJnV5qyX9xz
URtZG9wNQ+fX8iHH1hpU25ZFHLIcUyc1W4nadWdyDJrMC5b7YOgsrGD5UDho9BYVKPMxkQgnXtIi
Kha5m1vkGFBh6Am+VQItfMT7RsbgA98AQohtW0jlCeAvrgS+6bUZ9mbsLOTBo223vLl7hDki6/s6
N9w78hMNuZcW3qYtHvD+pUtnHqLud09X29uNATHRJO3eyVXkMexZPWA+UpRyu/zuDRtLRADxxIAw
3WsIMN/XEA00heCnxsNitk76rPq6YUfBZzNpQmZm8+mdMZkgtEc7wT1g8LNutsBRoeB3AXUxpc7q
b4N8SVaGi/ielyXy8qOjJUoH83dnnKiZQAflSInMum/1zjG8c35oy9PtWcvaa25JGMJ3V42rBy+f
x8yhdDSREMSmu2TTE+tyKY9J160fWq3JcjZvhQ0xuSTfYDNlsFN2bughd2K+W5pHvC10UjlTmPbT
bCq3PDLPndOLBE+kY2lbPcGUygM05OXTKafbMc+twXB0reIZ+C/nnn3DoHYSIHyPmDOJFuQsyTQY
fr1vvMnz4VaM9XjAQhSk2wEyvnWQ6D0EspRWTBsnm9ujPUsfBD1uaZyBOfqsTWZnpG2r1iASxfQ6
iTFgVGaMR8sTR7a1vrlPB8GWsc11ZO4cYyjhYEVtJI8to7gvpYU58Uoo3xQevM5W1lOKF8GUO3z/
bvHcNMlEoNswtRPaBVd4XfE2CYNceyKmmZxf/XC1i5rTYuTHWdJhb5VLkPvG9HOTzJKCyKSbNakl
O7GlrroDPUv2Q+BWX7CweLW98SsUG6h4snTt4yssPaDOnnKrGjMKkdbAtxOK7lIuUwiRZ9HeuBtr
5Y0gkwSjqdLK1fTEU6mp3jI4Al8Z+DOl2lhDldJlulPEEf1mAxGry0PfRm6xMMmFKfKYZNYSUsGG
09y8Z4JRk/1mMRqOeC5Rg9HJp9u6zQV6FNcybSZpzbCESv9IOyFkF0IASwDHfSyWTQJcSmwnqKLp
x2Rnsu7+XwpU/6pP/Y+79lM8Df3n53D91v7PX7Sr//HrP8o//hn07kq4+eUfGI6DtX5Qn/38+Cl5
MP/UBKwf+X/7h39j5nyZW5g5LKfEsH62lLTQv4obon+qZD3wJQiguv/4X/xNyWr/ZnnczhgLEDaA
EAiwRfxNyQrL3Wd4zf9QRbguOch/L4zc6DcudvCOBPwgVED28PfKiD9yQTUD3LFwt/+7aohfjQoe
f0GA8SFAeYFiA7wlf89fCxU7sIZpCVIexj6LLr6RlM8GIIJbaGrZRTm1sx1yjyA+VH9XNvvy3HsR
ZQEpx/+ijll9GX8pY/74SmiwwM1zda6mjl+/koGztgCpNnGvlaXEbOyUh7ZevA+1aPNZkQcaGWN4
dcuMhZrC3IEbQKdvgzQ409J58B7cRbrHYRxrMlV8K3+kZlj+BZL4V/f+718k6hGipF0bsJEV/EMh
OfoEu2qHH1c3EtRkFIZzgELI7RLrOsMoGSbt5Z/Xd/+AyPjjr8THYoLyAYECTuXXn4vRgdhKbPbu
LEtUvWTHwGzwQlqECEE+xRPgz87WSNRrTgotboLUQWUwOavAlLMlRELK3DM/6BJY2+9f2r/VB/3/
9i7//vP7rzucJ/Xjf/3nLy//7//BH++yg0aJ1QZUW/IQEDf5f3+Vbes3INUIwkGZrBSEv7Q4tg0I
B8G6aQc4o1Zr0d/fZF5k2PakO4JLgN1N2ui/0+OgofrlDYI9vHqafAJ9Vh2V7/wjJccNuxLeuP9K
Yad8pn0j5QoCP662/gaXRxp8srzrGekOYpFt/+5C0LfnXZqIGsUG6S4mo8sm2fvmFJXttqvrFSVZ
uRFT9oN0lyqPk9ZxBvvWmbpZ2PskRy+II9UrXLZqJF3IY1mTBBEjry0EDyUBscVVNW7qb+HlOEzl
p9znUysjFwzj58ZsgnJP6Wll7JrkOihNsmKNdGwQuQ97TXNVBseAkfm4xfrEEpJeJPN3RoqTOhbT
QixZTqlgNoew8RukqYVNjvhewUdMGYSlky7JEy8LxhX+ag3fDQnyY7AEHXvbbbX+Lpl3U/D+KCBn
mtfG6z21nwkJtdpNkhHPuA9s6rUNF3FvbjpFoBQzqB5xSFMIxn2Lq+omDpreGlAKMOgmYYuzsmvS
pQOoxVb6szG1fqplUbY/nQZx8NahrFjjDZ006D4KtWTdrZ+mDWoxumGatWXuS9SzNDKqZ4TCUGdT
d2G7bBCzhuFpkKRA/5wbV7A2ze00UhdT1qrcGURzo9y0q5Jga8dqXhJOd3buPRSTLBFMDafUJK+9
x+l+r7oxxC8dueqJX5mnvkoUas6FiVVJLFAhlHMF5KFyZMoLG3q7m5g1qlRi21bCGEhAR/De469e
2F42EnbYAb2D/QPVT4QmIux7osBIGWy3lcpYngyMfcW5Bm1A5KvFB6ZELgdxl5DZFAdzkbNJLp1U
nT1fmy8hvQ3rFDwTSN08qx2cfb7UwUOT4WNFUhMhiQYMW7LPModwTU5DeStoNRa+Yaub+S6xjC7R
CxhbN2BqPgSrvMvB014thu1NW5FaGYl5axB3uKkr4peR/5KUyvy8tVV4RwWLfCEm6ciZtiX5Qz90
4jB2D3zBnOE0WkitvqW67JxXE99xEyAINzBKxPSao30SjVyc4jCWOtHbaegbFFkYL5p4SlvHxuqX
O3cC7mSC4iZs0FgXKV/UgkOwihvXQ/Nn5wk21rmO2vnANoVh8ZQV2b2yPPnDhcwLf6NATrGBY4fE
e3aY7MHS8dEWW8A57nlrp2eeXH6MmtUDCXhzwbKIVOzhrs9KPjXCef6wGJOeTn2cWYhHymnJBkJI
vmuIGD5oUBkwCYp+eMeoZz6hs3DfF1MHz23X1/1mZJ9yU/VkNh3xfiE6QleisGW1NpARCbdbY/32
J5e3hFTnTdVW3GOsfQJ/E9WDs2w7M2RmGwxmmBOc5DcnYA8NwGdzGh+RC/WvFR2i3KBVZjfUgoHC
XMVSoIFC4o9vncsxswnMudLMNV128UTkLXsSmarwfcrMgeBhCVxvuhuwkRLF16aoZnDl1ISvY7SW
4jwwk1R7jisu0aKxveGpgUBYXUU6NIjQEKzXUZzCTjXGje0XbkF2HOlW2AKpzYLlhV7FyB6NIQJH
gYdbE9vHCzgvk2LL6XbuNaUlsa2NtPuk2zrA4PN4XFovPdgRqesWT2lp4rh2tWn1p4kfB4l7LFBz
dE5W519QFbrDqWzom66zykLjwnubBWfiLAS2FB11Ux8bQUMnY9jmOq0eIApCX6/8sUm/246Zje8T
GYfEa2s07DGyDct4ESCA7TnbVm1PmjjT22nWSNJclikfke2HS3kSBWojwNOp05vFMdKFn35dTFKb
87Rm7DqkAY0MiIbqJpWp6xxsf+z7Q1vhK/LrVyRSHGTRaIh1BkUbA1H1yU+5K0L3YqucgAEkesML
CtzSQKtmt4qtqm+1pywDu7LxeWGyJ+L1wBj3SyXo/50ckRyYaOzcQTaoaF9Bhs129gBh7DGtJXjl
kFSYhxDUCjZAlSC4weBQTIcIRxIItULXt4Rq23RUTNG+hWRoYcBKFNBb28zqW6y3TMsr5lNwxRhK
MhbTJaaepHdYo/HXqPoWj3thbAqmjOsC3WFrX2ZVecvOeuFCld6AlwLXmH03yCqZD53BsvPACjq5
Xz1aCTurBn45twKrdtMfuk/p++2rL5ZlRsBXBNcRAs815X5aHw3TPBPSRX2LfiQqjgsIlp517f/m
7sx2I0eybPsrF/3OBEkzGsmHfvFJ7q55VsQLIYVCnOeZX38XlVldkitSQuRFA90XKBQyCxVhTtJo
NDtn77XrSd+FOBbIQ+Tba2LXYVHZ2Fqu/A2cYZVA4S0wuW+msekeiZQrnin8OfEptppSbaI2o3vm
RS6aP7JgUZ92iio5HTvihGlMUhjoxxw9BV03B1kahGevXNTAymedKTbXBb4U4nj83rHCFbUA4zgU
JdHGhLb230ksUEh4cQQga86KiqYEUiJWVXhNVOcx8cTLke7nXuKxQgUxTSXp9UzXrYP7osCZEZGR
nodFPmyIa57ZQtqoH8/hmiayFnzV9Aa1atrqddJMV6qsAyI5hRBQgkKV75lbQ7sq3YHze1X16trR
ywIP9KAHz8pLOBRr2Jz3ZuJlzoqqD14hURRdddZmXrUHZXGVlFPOX5n2yZnrds64cLQxe4QeUdz0
Wq2c9dApD82tMsNMnJIvy3QL/cwYb0cV0HEq6tDTtl5tmudSgfNb1LSConOg4lO+i5qRjwB7keCS
RUV8EzkakC1q9fCnxQPn3pKdZz50jSnbW+LoXXQpKsoJwNTcwNw7iFH0I7J5gIpkIDdYjtyUFZIA
CvhCjUpJgLscrEI0z7A6lIkKvLHNaNnr7nTqVahLqUb616WQaB60wNB/eAiA0yXIfZpveV6mLe3K
mGZOJ7BEeSSvzN/AoLpRvaE/AzRCfART3uYR62Ki2srM39hWmkZLp4bMSN5zZuOzw51JNykgm4YK
uTjWGyvmYePG7aioCWxV6PLNnZVyIyilSWS0EV3C0wD0S8BzK/TbKmuMfmFDsbaRRzZsG7WJaLtF
TxHQX2ddHbIyN2CwSQCeyid45Xaz8PSgeUTw0OxVJYJ7rcvyKyNQo7m2x1hGLHh5dwrQ1NYxAs36
fOn6KluHFEAh0fOx3RFInb50lhWc1HbjvdQIYR5opsriaOyEdaQSHdYF9ee+XOSOX5m7RkMNivML
2Mlgld6dHvb1C/XM3Lsvq4hSZKkX6bAmWjQwvw2JmXY3FLVjstJ8AOH2EcgmQ19pCUcH8QX47f2Z
ej4RcJomOEqR76LMVyvG29O925VWqHFRiwApdMqTQDmzRqdDpdeOG5Ljy676K+rvbzOJPowpbYtD
CD0XQsB0oArvz6smByi4KohFbCNOj6UonKMp1ob1SGdwHZPzuv78gDyff9+2P0zGAz9qCHijHHsO
xyPtMeL7gGwiH/1Lxad3yT3GrB8hDfKxIa4aMAUrE73RWrBd/KIgcNh8YXQYFErQ65kzug5Dfaa4
HJvAwA0/5EpfuxhgMbJnz59f4oeDHblqVHo4d4JQhAs5F3HedJOipsiCgXV9oQHtXRajKiXLsW6u
/bjLH//JWIT/EW1mzpWO92PRAar9isR1QCypu2p8Lb2nX4D4uYoQrX8+1kHNh/nJhVF4kvTJ6JHJ
1xPtmwvTjLKfkqFQHG9YfRQQHbaw0Iy3VVk2QJuSfo24GtbdEFFlSYXzhIAUebEo2XsWJDXwCZL3
w1A2j3hwx/2koZX44kd+fML8RpsYNkX9jlbigdO7832Rx3OMRIRddN12YbIFJPVXG++3ain/nwZk
0jzgnv19zWVXJ4//Z9e0VVu8raEaf/65P0svrH1/0Dq2DVCuVLJfSdp/VlFpOv+Bl4wNFxBymwrI
v7vL0vqD87JtO9Rl5Iw3Z+moSVcO/vM/pAQFQ3mVfQGWe1eBdP1X/fjiz8WF0vPfL3mvb+CbRQhH
21x54auBfY21dg5mfPuGFhifqlxL1G1lGc/kOSBt1at6SbElpsnommvODsQyA8mLHdAmRopUKkhP
GlQ8i9DoTkHHyWdyOnwO9BPH56ExL3sOC5d1nZRn6egMOxt+45UXmdmRFIl1rkepdZ50vruQU3pS
83EBgE4oxkTPhzavOx63k/cDrdIMcApWaVY+pCxUG6jacmXr/vM4p8QOmufMn4XrdEQ0ETnfcDlf
IvMOt/QnizX4gnSZ2hMivFRc+kn01OZorFKPT7kTRnQInZsqt+uFQVeCTRzbPC+Z9AX9EYxWY/Td
jac7s/RvzSD9nrMHRUPu7NiUPwaGvZMtpBMvR8ily7Nw8jemJqqdyJvZA1Tfj1URLMyqMB7SMn7C
ln9Tj3JbkEqORI3Bh1qdAfDbY6bWIL4VgqJFcIyzjZB4yrcrr6z0lRE51jI0JiJrmq7YtAG/LjLm
3cug33ngFxdJ6t3QvlYLAMj0VukHrcosefHMQl+x57/TkRDz6a/rpYHaFXIi/9XL6BlSZYkWjOvW
y7A4B/Gglh7Gf2T32UWNBHAxNjpw5TQPnn0ANoshzNqtROb8vS8s78GP7GDT6l17kXRJcNElBSdt
GpqFAcwxH2g4u21RL+vKl3vKGtXOLSWKqDIu1nzxcWqFjG/Tw3xS0Cof2mKulNgoVynUFZtyquqV
0sNnzGaXxC3sjZ6LtoMwXWp58ELP+iUU/ktY9Oay4xCf011bIV8rNpzriEDn+LTTh1Hbhh3fbqZJ
yAHIh0PaF1d2DMezLgxri0lYLPgy0EKfSJEhhpkt9QiDIO660waVMebdTFKUpqriY1LonEAewSV2
Fh0xEvNeON472YyjrUOIE6MJgSdggvleTXcWAR7Z2EvAFMHKMuzLWsJS8j1LHPm6OtPqzjoLC1n+
yDTqUxScOLUV8pI9VQGFxbiM0cn20XAXlfzumGSk06LXhlvsXdGiaZhFPpidpZiyG6W6GTdAf9BW
/C0A72fn3SXsVzbvQ89TlHRjV66ET5n53o1XRk/sRa+zlqfPQUks4qJ2l6/3PCvqbsECdqkZbHVL
B31YVAbHfVxc6H132qnkBDhTvppmQyN8Ih5KblvLOGOy1w2zk0brEf1J6qrQiZfESAYrDdXFiZs6
OzfTmdx5dlEKO7ycInVm8jQX1Vg8aAN5glrH0Uvk1hb77rWe8fiIf/5e1tOdT+0E4bh55zXME5hO
7UJLnYZG/lzAyeQm9NvwiFYi005GClkrexoDkeBNDVV27di6d1M0rC+44QRtBWuN0BBdH9deIWD1
neRkKvi99uje1GZxkXfMJ4Jkz8qJa9J7Rg+ClPJDz9edEJ1+ZZtNh2AwetGK9rRM8nolTFLJS8SX
S7QZ2qKpNExaqvS+v65/BH4r7GaJvYb5oZaVzixKPHyQbO6pAXr52uIhLVUZFEsycwAEJ4O7pJRP
WArOv9qUlzpGqYVJxtA5cjS5dCZ7WOnkHyLRFdpa13CuinL2vmo8ESq61HL8LjZnHzu3ZN43E8rT
YMtqnGyRAnhY2GX1kBnVg0b5YWG3LPnY/50VpUhURRyySdGpr+L5QVIeRwY9mGstTJ0Va+odBWnk
uDVyZeo9lIrn9xNlHTTdl6DwHqUKXlKrr3Z5gjffLjpor/PfnQkzXumTteta+8bDRreuAP8CjImf
8C3riHNSrPk+RrQ+KYtN0KNbQCF9lAXjHcl4LzgLUbV7urF38WiUBokO5Glw+s84xoLGPCnH+KQk
yWrB1/PMrftTQRANFgI+S46MvmcSP2abmnvKrsZC16a7op5duh0TEe3XuBR9W85uGOVWm8zFPrmJ
bC0bIX5M1SmZbcw1GBGLvkMOPnTOmSjEZUdfAuZFcU1n+3upRbdRSRSaHzAX4tL1V3bLo5Uehg6j
ZymyplgSrqXODB/LXjJlzTVceJtaENV5U+NZmnwOhrZ+SMo+xlUUPQM0E5TvGyTrrUZYjzLFPrG6
cOubksOZ4xg3CDdhLvfCWkKKuMT15R7hwkHI63CSIEoYimzBs/XUTZ7oAF8Tyv+EDzCpm+BlwtQH
X+ICd+z3gZ+1HH3+z5EVPvm0MnAJZCdROd5pjTrr8rI8wo9pb0MHH6mQPNDGB0QxJe4yjLgTDdwe
1+d/Tnx7l7nJd+bBQzYwqdmq3rip+8PTgmcSxIe1aU6s3mEPzGecvCtvyC6Ajd35SfEA07WDgBJh
PchAYlqomBau0n7ypUFQnocvGha3TZlmgo9g+t3QvP1YEGvYB/4ztT9ufa5YgZDoLMLM1BY9AM4B
4g8iE36jwW3uRs/dafZ4N+S9t4+dLl/nQxpdarHPp9Twj5UeaDcAGeJ1JSt+ghU/J4P/Mg7+pmn8
Z0qALDU5VhEc5vmWMt3sMuLXOT3fOpyY7gKs0HAkIbKuSwunsCh5sHywAmZLL1d4OLlJWoQ2lbet
0nh2xuxGpDrGL2zDp05oe7LgiL5KtZvWYilvWwpYkzXfEMXi3EbMfWMuSvkIxvye1SAb4Wnqqirh
CM93MIBv2zW+Yn7reU7cNICN06oz5B3EUZaIhkUXXU8wrmCEPllg+FaNllwAtZAruvjLSnDpboSJ
RmjDXRxim7Vixi8yk+Uo9m4CqV/SZodINlV0KSxejKm0aS0nU3HmN1jbqyQIzhM3G/bzSrls6+Eu
zBzvseoUF5PUD/P+DixpDUe3z46iyYjXOnurJaAQ7jDSoZUZYraySWDCM8A66+ke2iY2gmszSU7Q
Kz8C47VWUZd/p9fRbtg349JrzHWX+c9hXDP9WK7imNVf12x/XZIksBBelm+tUVWnNPLEZizB9gTS
rY80wQoJ6IjKasHUpG9F2K1k7da6qjvrywJcgqVf6pG9wQVjnFCO+D403EyVAYBp+wJtOL9vpESL
2QAO+xQi6oNDMiBV5HbrInyqqEEuE0JN2S1bGsd//qTTsJyBWqyhEQbXnWbSy6uYqLGcjU/z90VB
y82L+Lvfu+OSxjri6SRVp40gmIolK14FGcJzb0hpXXjOjRMIttNgryALGzu/ApFloRx78iqzW4B9
1Z58fJgrOfsuao0XPfHksHtdDHFKOTRXzX0aWC8NqIZ1lMtxyabnriu8ZtsPZn3keii2Q7pEKxey
86ZrmMEof8ZjbHm0UFhY/J7nT81uZENt30zI9/gpAc0qcFmrEC75CgIAdzcauI2xEnsduOnR64Hs
v+F0+rdn2Hcyn/8Zuh5q25+dS6/ax+yZ6snPV6XR7vk//+P1D/ylBdA5j1LeoqTtuAaeBspcfx5I
IZkQM05SuzJgoMwk1P9S9WjGH9Q65CxsFvwJi3/6rxOpZv7B/xvkHfhU5B6ccH9LDcBRliPnv4+k
lnrN3ZphJ7MU2UAu9v5ImneBNzaufc1+j5UldBPWNJ/luiz66s40G7mGi5acBcrJoTGMzinixOFJ
x5O87CIPr06Ag8pvRX1WAZL6Zg5efz0ic7ixcsFBqq/HnZUk0R0c9RvN8KdbFt4Ax0rtAwJqp2PZ
6NY6GLWBL1znjxtV8u9ZFGPobaUNZbRJTgQpvvu08TpQ+gnnEYzTbGZWhWmBnAya7iF2yhHgZYBG
dRXiJv5upQbVfR/f/2sSXn1u4pw4jkqrAnfnkcyr2p5ImwqfPj6eopgcEHvCBoGVuHG1kD22ytFn
p69Lnfo2CivafFYji8tUZCrYkY/Y3tWoh6BHSOwMaR/bR/yU+jT1pAWx3DMuJDrjZSONfpWPVrEj
u1CzFjHV6moBVyZcZBHqyMLYE+CZHRHNecZWTj+OpEEKczFc9PaDK+BVhXQKyVNcqLJ8KcV3K9D6
S7/Hblo7mF7GE5HVay89hoO677vm1k6hewDDWPeDvdD16loPvGfNc7t9WfUPRe6lu7aAfFJBPpE2
m/xK4PAxI/Vk6oNzUjflnluFO1leIzgs1rKbkyD7kcJs4D9FEcbNoHB+WGZUwSy1h0dI9M+KwMRl
kbrGt8Gqv/EF2fUmH9TKx8zqe8kVKukIUeaQP2e6ulZZ9QKi+RaZ1zV0i+3YGesYLFvtwT/LNP6p
NGtJqq3Aai5D/uoJqvgmKmb3deqZaximV6pIbyp6nyeR2T9aYkRBGnrbssOoWrTtqq9AxtOVFuax
aCMU/Xl4g3mHti7QH3YdRk9dlLaF/pL3PC+2LVLZETmKwRDMUk44n2WcH8G1AgzQ7ohwje566Y2Q
WlCIQ6NOuocuSVT7rIXtNT2FlZ99A1/fsivswMzXZEPyrXGIGiqLAG2xJqtg5QUVkZqWBZZgQVfH
4Ejhje2e7S9U04E42u6EI0n9qEGtuag7X60d0fo7K5i965Q4xnjRDBkNR2QzIeLMOwQuaC46yKxB
2iyw652NocW/2e6FDWSFRn+97WV9j/ZoTZDilejHVeqb19GEGhV+A5mYxWUL8mRjDRxNLDeukfMN
AjlP+E0fo40yEeU6eZCy03H3xCNwAi7aE9CSAbLb8ETMABWnwSCZSuckViZfo67Hh5Tpm6C26jNo
Xfp+Etg1Y5y5K8HtX+SdRp2DosQCtbaN1r2wj1KzPod5BjcNsQMe9kGi70/w+iBHoWoGW0VLuzUn
BOK8UugmUe7T9w2dXTYO5o2WEnChW663JEIPt55y6JPaBPQi9Wifk9C/T8NqpyUvlBKMG9Jty3Va
Ku0uU7LGc+hug6K8x69MxF0KKJ5uFRIle9Uqpz3qB+6HHvXWuo6KYdmpql95pJzyIQ/S5dToFFhq
p1XLScitHDxnY2S9cSRqaT8Znm9TTcLAVhWT+W0c3Cs/zrYecFsAD9EWoMOTn8boVcgjAYO4CiJ4
cHlzXXeji6gDhc6oO5gWU2BDLTB+snNoxdnTqk5BGLAR/hF08W4s2d4GwR3Utx9ybGMwI/U2qiR7
XQo3UCyWXirDlSQolPt/Dk3zDL3QlabVxVLXOsFeot0Ojv6gV7yOuptvQzyPuckzwAdKKqyHcqZK
tlnmWWeRnRQXXE5Fg3UKz1JLtGsal95Wk22/zh2x9xuKi8rrt1TB7K0MwjtdTau8Mc1vbmjinJR2
4N0gL/P37CiDTRqa7mJQ6DW6xvNh0Cf3EbmkDRSLlVDfbMeZjRaOzLYoRoS3ZrGV92wg3QvBqfC2
6GEbeo7/BBWHd1eSawzxepFgeQMDSmKVxG8OX6Ej/6orVyw9kKxMNoNA6ZDHiCHQjgVCovYxodt1
LI22ecoBXFH9My3rB2cailO2J3uxMkLi7BdOrJerlL33UYjn4AxLY+wQ/JAbty0evOUgI007SnXr
LCFb6izFzkPzsvLExYD8a4mV21ixcrsbOtYwHyorgu0EPHNRCrqcuVsnZwRyBZs+U5ThaCrwYs6Z
vRrQnKHDwGAQ5EOX3xqPBmJR7wvfX8sU7D27RcyWyGG3+dAlW8OMsq2YkIctOpZAVfvdrsv7rUjU
i4Yd91gA5lhhPVLdoh5IYA5LqW2dpofNrcfexuZaarebjqu0NC4AAyx9hb8l5Bq6Qd01Q9/zg8Li
akLDs/Dqx26Kwo3XFfYtYBNvM9iUGBq9aVa5X/eQ+2sPEnKp7nw9zh81kUw3vmPD1PK69FSUcXSn
ERuyG+OM8AAR+ntia4N9bLramQa//1ILneJbOCpC3AK2Inw9R8AwsUR7L/tGXVEJyk7SUM/uGiPP
ngJDIb8fhLfSFRWpTHr6xkF6e0GEYbJSme7tamOcfvx37YH/t2lijc9R/aePz4/+Y/3jsXq7F379
Q3/uhS39j1lBrmzaH39q0v+1F5b4+xyaMjaSVEOHyE1n81/EPzjO7K54l208a7p6RSz/1Z1Bf/cH
cZJoYmneKEdZZMUdtGM+a8+87+Dh/MN7SPOUX0hwKq2eA427U/AKGkEQL0kzGXao7bDt4DhZvTkc
/NUUemvEey8NZ0szq27R3iLkNWnXfiBCSzb1Qw1UtLPK40Avb7u2u2+BxecAIBaVxKT1+YCHlzWD
pzlJSDrDUB5o2L7f4A8iHb3IhxnW0N86x3vjHfFl1H6r/cllmXQ9uSbdtHi6eBjejxLFlEXGiEI5
Hi1IdnptHslayC/8kvMj+Pdh5XUUqom64DCF4lY3DkQDkRY7CS5BGNop+4OpqpDB+JtYhidzCXqI
oh/tkFRfXNp7pcI8KIoBeorMDVyVYj6ovW3ajZNPHXqOMJI4+lZGq5qNXYyEPaGKPsl1+/eyPefx
6DbSv0QeirDSnF+Gt+PZ46h7xPs2S03YD7aX2yuGg7jix80Xc/HD1EAKrltzlJPhkF16aFPwRtRz
FATgV1nBsB8nGaN9bJN/MIppYWrBdkoEhnHwXlG0iBQK8GYZlEEZ76Ox9DQmY1kPXwz04dUyBZmR
aOgVD4su78FMj6Tb+VPggpqZ49OwM8RHboff3/FCsSm03Hypmybdfv56vRddvD6t+TDu0taFG8/X
//3T0m2PxIV2piKbMlsrkmU2YHu0TVYW7hcT8fBxuTSNsd9gITCxuxG1fTCUa3FqLUkci8hPPyJw
TOw8vJdfjHIw3Zl8rFDMdZ0VUKcBdvAmQ8fQfdecUN/ZRbyN/RBBLBCl+9Qzfk8D5MxDzQ13itGY
reeyxvsLsiY9K8iR49TdjscioJToEky2Twoz35UIJr94VL+4Mrr5lmIe8lqpwxe5rHu8D62RLCmt
WPVadzKOUl2AsbJLOs1YtlQesy/u5sEz4xJNCjys6bg6sF3MwNy3LzPFgqjGpktcSq/Yb0oyQEqr
/u0LM7mBmEa4iYQhHD6ywPBLjlrwduyhr3e+nsodTrhoHXglrJBe/OXo+Vshw68ual6YlM0apfNp
fn9R0pmXeySzS173cNPaBUwy19f+wVU58yDYaJCnWQdiiUzQGC4Mhw5+jEDby7RklVfmuMwb6teQ
goz152/yL66KLxhTkec1B0QcXJUtScTiZZ6rDagUWTTjdWJw4PvdUXhEbC/4z7wPcA5Gccc86SiF
Q+0kh2FFrWCGddb55vNRDlYlph1zja0G1m2yL+w5pfvttGvImQidCcC1gwiTXibB7yC16RgJ4X1x
Qb8ais7IHNbrktQ2i3jeDWUavj31lM6GKVFLItyG69pw+4VrjtFvic7m9QL5DA4pFFb8C6LB90O1
E+SXYta9eMq/KVpvOO5CTvvF2Le/PRcYyYADwdeEuXe4S6PtiULb53ifWT7Eq0612nIIc/sfXBCr
usX3A2UQl/X+ggKR2z0KcNoNkVafTpo+GWdmW3r+mZ65xRfB0R/nNzvc+TPPh17O6sv3g+GBKJ3K
Roquw3ta8HZ1tGN8Z/f5zPvFKJS0sZUJFlqYfwdvLXEfvTXyimLcLqo15JxvRFN85QL95SBUxmch
lxCoOt9fStghd8C0xOm4zZI1xmZ57gOD/iKp+Bcz21FvRjl4OthA4jBLKT2FXh9sEcWKxdSU7Tqh
hHH9+V37OJRk+2CaDoV/Zpw8YI1bKE7GktDypUXiIUVT16JVb1rRfeK02hdP6BdjEa49ew0NxXFL
HDwhN45js5c62VUY8o5jgjJPSCQKHzlFyC/Who/PCeX6/G0y0U8w1sEdRJqmwctiqJx1dW2RwbeI
TaP+YpSP33WpLMG6Te2KM5w4mA1ZRKHPIYNjSbaT352abZ4/gBVzmuMOIhewWFNLnC8W2I9jcvxQ
nBURMaO0FQcPrOdYZfa5j4ONDs7CIy9kpZEAsqJAyladwIov9hGv/t03Rx/WPuSJDvEFtutgKDYP
Bsx5OkaQlyDQW9erl7YoXDApbgFpvnFH507r6UoeAUHBbAedoqZgHxX6N7Mu6ofGcDpUZ9jyTGI7
TK/GexK057Kl270wcMclRxJcirZppaaOJyn87787vbGhsk2eD706FveDH18hFvYNweeIkA8yo/EC
UngMysl7ImEODObvj6Y4XRv2fKrhlr1fHeoqKQaK5YwW2c24SWPLvKUW2mARclzrL8zT326GfjET
DLpADh58nJ/sZt+PZiKWCduU758UMTIwGUAMR9pJgttA+maHADmvLj+/wPmvPJgLBtEIusVigdjE
Fu+H1CGIBlqMBKN24cW26id5dTiM9GAVlnSrpOyvPx/wV9fI2wv8hw0LtvuDAVtdQrUr+RxSDdYW
JOjeA/FBjRV6pFmByfx8tI8LFEp94udd26Fxymr4/vJE0glbqySBsZxSwoXW4KjRKHHvIsIBvxDm
/2qs+XOIuvcV/XQwllNYFU0haMaWUw9rNATacdr5QJZT+C+fX9YvnppN15a7ZzoWm/WDdRf8m68c
r8a36xbYpsvYvjVB/UCkdow1h8dondDF+uIb9vHJOdTTFCUTXsD53Xt/L3OHDIAw1HkXVF2fQp7x
1pbeGzs3jMAOw5vY/O5FOu68t+BKMVk4h+uiRrA2Rlm2aG0/9EcofWhfksAKuj3o9X3kxcOFZsKn
/HzUj09xTnMzpWVain+wDt7BmhZsboNGBq80JUfTbPouY5DccKm/mpzOh3eP9QvTvGSLAwvr8IaK
yLWTDnrsEol1i697lOlF6Vb0c0Q2ZXcJTPbruAYXi5G2xTj8+YV+nEMUGpivcB5e60MHF0rzW8iw
AEJvV1Vzms/Y+1JSs0QS1EdnIC6iG89Kra/2+B++4xgdZ08J7z9iBVae97Moxm04ZmCTQeVgfRoc
PzlxBX7ozy/uV6OwhkrBeQ8zwOGyNnWTOSKS5nyeWsUKNz/hTD5tic9H+TBXKHnxIsx3EOAK39L3
19I0A5osi72jUY3Bet6QLQzMOQiG+umfDEU15ZW4ppuHH6JkaqsmtcBtm2mvkMo3w0rqI3hO+vlH
n1/VL+4dGyyLr5BEtG690t/eWGRSNLjwU8HLDoVmL1Kd1YaUiyT/zWrya8HQNCkPzeAIi8f0/u71
Zo0SLps4GNU98EvdQ4etHNo9X7zRHyb6/JQonXDOU1Kwy3o/jq8NFdA3K126pRni9nS8Tls6hVst
48HQdlg7zXrTmAS1/4P7yLqnrBm0gZLr/bixiKxIYfBbArBBCeFp0SOp2ijt/skwOBo59En8aPMk
ffO4/GqKKlv16ZIDSAu9vwDLu6QpXHwxLV5LP++2CtxHoRu8THRJsScdXo8dk7oz8bxg2/rOuFaB
f4OfOSdvgShaXWyLkOJN1oOYLel12y68jt+/1De/wD6YMS5uE7tVBgfCVlPdkkZ5dt/Kybr6fxvm
4EOn6nAYgYyBthfDcJq6zq1AnPxFSepXb5l4XT5sxeQ0D2al2XUA67x5rzX6cbUh1bVYknzm6l88
tl/NfooPCoo605+6yvvpkeG2j9vSTJdWVKpFLwfjqpZmT1WKHZ9c5DYSCSPIvjpk/PLykIGxKLLb
o9b8ftixtXIQKQwrJ0woYM2i6T5B2/XF9vVXKzCZWrO0jbYKEpz3wygS8KhYsr/zUGyg6x3lZrQb
yix02PH0/+684GWGHoo0m12Q1A+2rmbYyq63uCat6JvFlAdFCPS3gpL0D8ZhE8khXlA//3CCF4XR
ypwFS0wOYIC6k/4R2ZLhF/u5j/eOk7syYBXQ7tTptb2/d3Y+yMKUfsdMGAk7nkDlw3kg+cvI0y+u
aJ7M75cOtlTmLEPEdAl67ODOJePQYZro6Nv0qbeJcq08KqoxPQ+UkW/jLK2/qE+9mmDfDYhHdnbo
Gezg5hLfwVoVWYU1mloL2RueS3SOCdnKHxNOxmiphVs1l4FV6PeZ3bj5GslQYt7Z0djaO/YMJGx9
/jg/3Oc5SY5yzGwiZLd1uGpVmRkFeMCHJYIObRPaenqkU8y4DHDUfDVDXxfhtxcOIkxHmckaDTqC
ktbBQ/Wg8HmNh98iyTONlXLMtM4lEkFK9NQAW6JkFTt9icplkmRUwfq2nWk6r7rAaRC3dHCsE8qw
NyX5EOFjNNYV8rDUB/ReTzkqFE5aVxY9RWsfDzpeparoDZzWlS0eJEpLdTyUqZsvykooYkirASce
ORn2a3ck7In+7Sa2ewLfhETgvpBDjrB1kSKh4NG4JHL3Z2FOue+KsDnZwMBoSRO+S9FSbus0QHWE
MT8OvSfpJq1K13ylHAgOWFnCWYhDuBGpD6FhF+LJM8fUHpejYpNxOQaxhgQl9zUjwTvoVCkVOJfo
FiKKY59J0DaGiioMLL4Qp3UYeVpO/EodtOsSybV9knaxRwiW61YpekuwNiiOlk40tSQjWJo37FHt
Jt4yAj4y/BCOT4bWAs10DyI0GzryapGtDOEq06c0ukcVFyCoGsLRU1d2l7susVdVZl3kSEntTTkq
Ue8aHrC5bMbcNdaqkKPOpUs4K6s+d6PyCG2WIiB8ShB39XU3FCdeXJbjeT9ViXar+Yjgjj3yALsb
gO+CGABgW/vODzJrQUTWlP0sTW/8GeWtZp7gAYjrZerpo9yzwCX6qZJxVO1MtEPtDk6UV61rUuDU
Q0TCH1EjXU/Ip+17/rNkUwW2ZPIJE8B2RjjXsegHgjpWFAOD8F6TgUfWFIsyiizSwMYfxADTzV8I
A+7Wd9622MM3aWXetefBLd8bVuHYmzo2B/NbOhhhhNEyq9TjUAWkW1ECCVNCTsYGj+caaRpyLiSU
g37lA2jxgKNWtTrPYrPs16iqdHtf9pn7UkEq+Flha+oXuq1SfytaPUjYEBZ2MEvAPLkxikI7d+FD
xTjR+nC4EW3lGQScSoCa5thZ1c8y9PRvQgS1DbKF37aYzKLhQ1CGWbmp4qw/0UmogZxlYjm7B4FV
Ngu7Clt8Rl5vN0sjZfOyMKo4fDArMyExGawx+k4w9+WqpcjYImb2c3+dIHlkbk+xLVaBPogfRpem
qPxcomzIqiVkgJTdIYKkZOXRed1Exg/drONwBVNpEoD3tOHGBTZS7Swd2fQ6gHwxLHG55HIZQwhV
qzQpSmuTFbr504f7Gq1IN0bdNnEQtxa1MQ39xuvj5psdpQKi0Ogw8Dgp9IxIQDCAZOjN8nUV58ZN
0UsQuLnM3X5vFxZnLlhPAN0db9THjewz/0efc0xZm6kpMvKtVPPdniKruQ3ZDLfLytd6TryxYhdE
Abi8rrNcH0/t2CdMsewR0VJ7nRq0alVHZMhZketevYF2bY2YiJxAJ+qrS71THGzQLHyvcep9VLa+
XPphJG4gQUzB/RSqjIcRRdG4SMOMznrUGPKWhT+4L9zBu2LtNuM5QEtFt0D+M5YbIjunbc+a+VLp
svlmdWk1HFM0iL65HcaX41HvW3gldamgaEXs71dwOtKfhFkYt0FHo3pBB6uBPoWxCRWay4xd9oOX
q+9d3oX6JSHLRn2fFqN+pVdac25MBsWjXnPldMw6lJ13MNISAkAKRJSWhwp5SS2ovC6aLgackmrO
y+yGyndjM7TlEfpAMzwpAKx80wId3FNByqUGoqbzf4reMKAyOrXb71K3JL+QSCuyqQN2jGhMQ4h9
J8TRuMYeKpR1j3i8Bv0AtPaB1K5ydNjvB1rJyz444X70defYGMd0Oila3Lar2spjDQI02IIlIHAU
qmCoA0WMWl6LixTjmLGKyzrFpRr/X/bOJDluLNu2c/l9hOGiRuc3vHaS7qwpih2YSClQ1xfVnc0f
wBtFTuwvUJEvRQ8maWq8Rpo9NWQyk0TUtzhn77WV5a1zbxi654B2fn1o89KFvd9FvblmLHGHReDm
RFi1WqKuSVpshqdGb/UnzwnC9B6xUyrOs1ZzYO9jdoGPHNpmu/Q7gc1OdCTAbRlLemOTe21lQKYL
lCNWqO8ne9maYx4+ZmJMn6u+Nr44WekFG0toOTIIM4P8osfMAc167NB2Uo8xw/oGP3Cb32Wp2fhf
iBeJw62b8bkiAmcrQsSnadyYhtKtpQFXOzkXgW/i0Y6avFnq0KyTlYtRIFo1BH8EEEYh+F2GpM5l
X5wiI+YrxSShLtwQwdh9JJHUL4aqYpZMYRfB8aVN6PEiQkNb+hGpjgvZJ5q+bSbe8q8alDsHc0/f
ncGEHoe9pXh4a6KjIRUjyEmDhe9jsdoVOZ7cPxu6/diVuj7/NkSu+6OG4dK8jOmAiYA3qrbXsVam
YlEprWaRUOWO/cCwMWeIdkGm+9eMVvChyxwY6VnFN2ouyXRKAB13I/S0hRFmTfDFqJ06viXwEBfa
MHrOtCLzx2u2c5+/v0mFVcHYwotk7UVJFogCYNpZ+dojMCS/I2279DElk4/IW4ICtDw00YCdEnak
n+3CkGQPWGaeRVQIpLy6+QIWEE7PErd67veLVJmif4KMlrffbAkk7Cbuib57McEk8wnFQWQf6zz0
flhl0DPZ6760z2JkG7ODAv3mfnJ6LV4TpGNb24Bk1RTFgONxh5dFOcb1AysjhPUErhRYKUcHgM6d
lU66uGxyaolfnC5tw1tAVOTNTX09ZFgjVC02tBejfpuEk0k6jNllX/CCWtMNdJ9iRkPnSf1Mt1WG
Sz+drI7IFqMmclrz1AD4scOBJibXPLPbeGofKwjRwdIQCTA8m278eaKrwdsVZHWjoBU+CdtJ24t8
wSCh9zvshGRtCQ+45GU7NcTvDBWIMbFsLcmHuYh00IpPeZ5qw1ZEdThsNJ0jXFhGPLgb9pWZOICT
LkYsbyN26LqHd7mZafH4kUNljFdhq6XGQ++Y2rFuutK9gFnkyJfK1/vhaIUTCn0iHi3R3kYG+pFF
3g6G3EjNrcSVCwXb2+rS8r9pUtfbBzcYSNixnMrHWz52WmevmZ6oiGoaVjZtmQbORACgHCJP/1aF
E/nJcC+xzgh02vev6/b/AQvaf5z81qZK8O/xKIdv2T/+643ydv73P5W31h9UsujbUMycpbQIQf+p
vNUE3FmKu2x00NEiIZrJzn9Jb1HX6vxCWMv64TVS+79daEInxYMdErEViCP5ub+VtY3U9+1WkzeS
M8Mn5yDqmJv6J3UVT2gy5DPcWO2oQyVIkpbQZuD68tEcODNimbTGA7+Fmd5bxv6IpwrvcF2f+77W
Yb926qq/McfKcA95It1kj4VN9pBUjLI9d4egX/u5W3UgZoy03RtJZxabsHaQ+VpeCFFBKFxSm8rO
iu7BTSF24ABRg9iBaijFCitZ5D/WmGKDaBFMwA9uvVrgUfaGOeQBAwGYyZVe5Hn7HZJLfJmbLWGm
RBYM8fexxW2+bJym8ffJZA3WZRSTI62iVBTLTk8s9zoGwRktxkKRAdLakQjudJcI3W1XduMqnrQ7
OfgvrNQOvRuQY92k1/BMLsjiQctjalkCeMC2yGnM2Q8ZEdIoWbUHDwDfg643T51fkak4WoGpI3zD
8KV0996Koy90RP0zeiVtsa5IhuWWJsrLtwARceerysSVVYRAW7QIedaDRRhSswiwJhNVxHQXng9+
Cm3Jw4f0AOlIU1t2Xu1SxWM/PKgUsynZSGXXFPt0LM3LUnODi44SZbth4THus1Ijta6AYrJvDScj
kq5uxF3bslxZRlFfIE/o5txX4nl98Ku1JW7MnPXqUsQkZCRLUUbjc+KN8bgpAQ/o23Gib33FPBjg
Xgr99tloRXA0g0S517SFIky9UPmzRZ5Oxlej7qZvpHk01wP+2EWSRYchYIndpsTvwXmonRsw4vcQ
A4w9jF/zR9aKSG2TSA04xqvRiaJNMVItf7HGzg6XVtSmONysaewOVTImZKFLv3+MHc9jozu1+RY5
Y5M9JcAppy2yPEJMEtlU1nqSQx3cRHniXY5S6Anjfh+m7o+YDAbxI1WuM96mE+KWPcHbfnPMRor7
BlsqViJkbwgcK3JrKtcEelCyCUjNXeuWyUwBNpJU31dYDY0Xxw1cVrIQEodkrXdMbV8qaSv3K1RU
Pb7KG7YzP2LGa+mABCYDZ4EBuyz6bQsrswTzJWvPIt4iM8NDp4zAbTZ6w0e5hu/sJ+uURUb57AfD
bFYjqsK9rWDZxvdm2Lb6gF2NxBcAw6qck4CNWrZXre7H2VF6mUsOSqTrmdgFoqERikTPNsnW7ITf
i6XpJqGnocg3c9fYO+VQnqeJ45G72TdbY2iLo1f70EBa8xDZvcJ53iXTrSTq5YnEr/A8SIQBqsbu
n0gsZcnpu+kzQnXs4XWKrQobJxQQNU/ZbJU3Ko2KnYZ5fZuwE0OWyr6zXUwpBs1lolXk2gyjOjd6
L4PBQV71necaAH0pQvH6pjhC6fg1WImsZOdI5ZwV5EWvAn/4M0ms8DhWwV3WCO+mnEOt9czlvpco
Nzln3+GJDnwPDZC+y7wazTsvM9wcoEJDhD0j4RkQzbRgUZcMpNz20yYUo3Ov2426BvzbnmUktV40
U9Mvqf44K2C/2lZmZjQCOzX7L1ZuVcRN1CYLLq5G9hsvy4J9beDgka3pnUN9MBY+xbaN08l63aWN
fO7t9CVICWMhjPtaqKAg3qRiLWfEFms/C5Ro5L06NHFPVmbgrQTQyqWsgF6ws9X2RhZrh65vr4SM
uIFdS4JHAdVS1QrzcJA64PAaahIUIcc71666lZ/I7nxsRn+dsd5ZAMDSl04/HaZRG5/tXht2tl03
N7Id452mxzhYLWjkWm+MG8NKAwLcNXFuxYRaQgKOHsMpJdSdQKFVAKdh447QiuK8vk1d8pXYNKaL
wXOINqNOuwgz4gxiElcuMBc3N9Q44n0fO9PXvNFJ4WSlpN3BjHk2bHgl8Th0j3iXumtUJSOCCMgs
oiZd0YX8bKRWdK4XiUGSue6ThZT3eyfJvoWKPFtoEzxmvgFxCFXOP/EMDKF0L1bj2LEDqvB/WE0J
pNs3cSUazkCAsWsc8KhZxHIazrnl9dW+bwjrlQHKZQOMhIInOM9h9rpsumJnkQS5qm2wLZ0Tmmdj
bweHECL21oQOvRvRo3ybWEqvRWvWe6dKglVr5N3OV/LZ5RGuWcoaN/XQb/I8iy7SEBeZID3g3FKB
9zXTIV6Dq6LkZaVAasCtSCKMqFhDsqD9PK+SvxpxDMkh8+pwC7Ci2LNdNK9EhItBgweh75FldYJk
26F4IHX5utQSpkhNN240JAVQuKN64+iELGlGnl33rn7bN7a7M/PEYWOJDJ3URUDfOs7gKTU9KMcF
ipTJhUthAPaDkP3CPouxJjYbFtKaBKC0dHzNxBQ4WaA6gsS81VNHRxk7Tg2/692N5FNeRwOeEsYy
b9kUgjIiuG9eoEo7SBrRFEh1ZS7CppTHSMzTOs03YsDB/GUwbJTpXtehU18Y6Zj8OajQbC+oWCWx
nfISmF0sYOWUHfsB4r+HSlD72g5RkpkV1k+PeSh87CCFivAqbuCEVou6bQNHW0ehltSZiwk9Tht6
QD1btozYaY8NYdAp4keTyNTnB0617ZY2tNHq4x5PZNAtoUZH3dFztDb/gRTfCb4ZTjcRdu+FtnyS
rUBoT8WNl7fwN2NWSpw18imrc3hasJx3CYzkKw+jK9CLKLtL7SLztlqsTH2j07pKwZU2RHMVQ5Iv
IUGWN2wR7FWRBuIAN1ium8auAIvk47SxZat2qcJeMmD0Xw5uRZ3XTYFm9W0XLaUH1I0InH6vkUR6
oSI7fyi6kcpcVrnly0CsKjbYMsKcG5flKigKmCB1dk9hDKyYpblnJhxi2rZpcgA8knyrIFDhQwTm
tZYSWD8BkfIsG1TqL2e/P5++P31p4Vzv8jLNN+Og7B/JNFlLx4i1bajcb0NQsawLYYR5feafebkj
b9yuZNjgB/LaJJ3b7f0kjjCPe27Bes2gMJg6t1XreSs7SUjfsifNezFGgkZ9Obj3tZ0/BgAXbgsW
OjjWo8S9bo3e3NTzoKUjjRkWCJuzTSYHW55XZdv4qzFsjFvM5zm7RC0rkq0yAQp3aEyextG/FXnk
XVUshzdORLajmKLkqk40qtgjFLlqlQcVqdZm0SUrp3Hyp7G38kOcOMaO5kB1MAmYXrp2HW+zyM12
ZdRjonUbr7vzYme8ICmKDpCmsG0LMq72XtKVq9yGDz0o9Qxs2KYQIUjDLqziUbpTvHSD3q+oDZYj
IWpGOQ6EyQp72kkk6dR+Mt+8dhRe486cA4RbUSGj6cLe+TJ4tfWicr29Z6rsiyWRMxk3sEuPUREx
huPK3idOIu6iyTMONrSzh7wMkue0mcIRBkU53veGXu9cAgmY24lnX8M2Mw5TmLUHcDD6IRc5/CF+
BMQvrdIvVK6cu0LI+twi2ALsUZta1kooFjb0oqJ71xfhwaK1rDaKwKnbXgzGVtqNHVK2GEdvyeIj
aJ9Cp49r9LqlNfwY88K74UwpJWOaTkoqsqS+VbEwnr26lvahqdtmupwCfQy/1CkbtMukEz0oIYoW
alzQ+Ru6OwFcpzpoWkkdHnmJ2a6isGsLRjS2NJa/yMo0ISsVQP247JpRsw+i14lVC3MTtS2F4pGq
YDi4xcbt/RSOnuGRBO/ZfYYvmzRTOioI9gFQ7xqR7z2zZkJmo0AVooaT6lXrcOjhUlZ8UZHGBLhg
AVftc5D/F9qgTedDZz+T9joeJmX7121NFS1P22iRw4Bgo093x+lsdCgQfQj+RoQlhRYSWp6cRzYM
BjfKqp2EMrgndczZ23b+lcrHdQcAkGw/Jn136r+CSsyXFV/1akypiWo2GhqKXcmffKDmbcjQvbTk
YHyVwxjd4+FPz/xBBNvYrZ0Dgymx85oNdFoz9fhb6+DywWdsftMry5XHQS/HF8iQrtpZjTZF7J1G
VHH9xP5wJTLwfkeW9c4TfVFdwdUQuba0EsCVl0J2SQZNYBp/hMJi6ouh8We7XDj9HGoYcGZF5RqQ
KAb3ifiGvFibVuBTs8zjjgKRmY3RasL/t0c/w/3Q4pI9rcoFanl9mHpaeSnlQlZ6DtGHSIIrc+25
oJbYjEW8wvA9vG7f0SG1zozRHtrLyZvq8ZsVWpAxoq4LXmKnMcnwqEHIw/9l6ll4lZt7F10xudE3
or0s7RBEnptfa27PrfMwOFLF6kAMYTHDCagoQYImFTpRaWUVBy7kgIoSKU7/0L3OggBtLdkGVXgt
7MwNDlbfVPaq7YOI0qCKISVoXNSP3rGL8khIQOMsPSr6JPj2qg12aZJ51kpp9FpWmhtZFxFFdZAc
WIeZBxToqp2CmENPpptAfiXdgx232VlgWbCZp46c8cTXL+GNxfArA2tnBEnzoisZPXVkyAO7zJwv
lBjVulICsooWVNukINmC1bqXLWoDkcsiysfseeqDkFxe04TVq2fGuTdCf6515zFraBwsI93Nz6Km
1c7CwRjXdpqrBcVqd5UU/LeQhPPn3sghOmUsC15yEhJgcRiZv86nPIOHX2bNTrMb+X3KVHmGLyJ4
riipMAYCXvdXqa4QPoiqIIME+Py0LKSKSEa32BUmulltsYPAw6EwAsmU7IytQXPlGhtecD4R3bF1
Nd+4mvRCrYdSiY0byge3nKaNmzlirRPFfE7UN1+eKowLb0qNQ0i+DcqEqvEefRhga2Xo8tksNdK7
daK9RwMJfZ56xnetks15RNHmJpwMYUEu9WgtTS7lQ8Fss+hocVBkBV4BOMJkQ88Hv7Fzh5uiQNPT
pLw2p4atNub78wFx5or9drp3CaKT6yC1/Aspp2QV2IF9C447vZdhSJIE4TCg2ljT7O2gnhZEi4j9
NNXQ2Oknn0dDOaxQZKY7ifuDBo2s1lUfy4OeeV6wC4K6+prEr+VfcO6dfwn4v5BnUtOQ5WMlpwAO
UZ4Qy6qenYapaCyfTXJW+vKnpvh/a5D/R/hU5v59DXLbxcWPb9oibv/x/7o3tcj5//2sRWrC/AND
iPmq0/2ZTvevYqTzB2FpOONmlxKatblO+Fcxkjol+lNPAE5+5WgZ1Cn/wgBQjESJ685YdwOMwG+V
It8Kr2a1FZF5HgIehgJI3qc0LNAzwIiC5DLUkb4snVaa2qIxCn1Lm9JYV6PW3Ovs4T9zz59IX34e
15sVxTPGYNacvJX15AWwR7rklxEkD1EeelBcAH0K8C0XTszSPSPVOpgXKGb6+MsTeodHcKIQfD00
ag3Dwb6PlxPn69tDTxSGsqFuLns2S+d5UtX9GgYhYQ2Et95rjgGn1mRLQQtRYC4lyKEJYAE5w7Cc
d1fh5pPTmcVf/9LCvJ4OuyafM7KxdnFSb09nEG3oWFN0GTPdGQs0tUa2ajNLj4jMDAWSJ3oUpHlT
LB2WQ9nQ1k/yOqiXws9SEurduJh4P+nXLz8+sXfeDBgHFnADEycLm++351X4qeaMyj9GrNaGhYXh
qFkx7+X3Ez2WaT0EqqrPQ6MuP8MBzD/49IZgpAMpjybKpEL/9sD25FmkgIWXOi/Bc2l35fNY+s4q
YFNxlolcfOkBV15pfl1C2UnCTy57fvp/O7oLKZorJpXSPpEm5brVOnbrH5OwiR7YD8hn5G8RSaxG
uP34Br8VH/588HPQnctHgLLj1EdjRtFYKy04Bmxm7z3R1jukF+KTg7x3OTbFCFTms8DrVCYNDQCp
RmAew8AicMwKx3uizvS1rKW8//3LmbsqtPNw9GHYevvYst4g5MdMLzvhdHc1689LFwXQ/uODvHc5
+C0YrwSeC8gqbw/SpXZqtFl8WQh/AvUIBGyvkyZ1k5Ry+iRg8r3Hg4fPnU2XjMGn3yVTPAuPOL20
GtWtexkRm5eHHWK9j6/o3cMQp8c4bvG6neqVpT+gOqKF4oKEv0vyKrxoUX58orh7b8yzGTlwrwv6
YbjS3t63RHpNr/L4EskmdrlYQ3dHaDNZVBvLy6O7wszlLUZMW18VIPYZexPAQWyHDOFu+56FxScn
9M5Vz7wP151dFlhLTgYXFqwoRzPv2MoCARfdo10UJvX641s7X9TJp8y4KhDCIt+fWTtvL7pCPUe4
mDgaBrWlhDbPXAn+QizV8+g3n2g537kgUG8YcrAe4VfRTwYtV9q579vjcQjScO92ARHmZmh/NlfM
P+XkihD28p5Ys2oUts3bK4Ljj88jM44+/fKzvHXobhMGsOLtKrHF6C2pgXDvEBgiPmOTYD/ajtJA
DCfmxRjUJCS6HpDVOkEBkYQ9KES9GemoJcmN3fnFJ0PPfDKnJ4tZb2ZPmLDy5h7sr5J/qzOqGmfF
0TEa7VKVPUD+0Ib4M7GdJ1ZB3+kIQW4+fuTvzB1MHP865skgJNGhdYm0jonBOS0rqRlLlBPsogZq
VpFZOcGiyKTbL9nHTRdO62ifSL3few/IbyHx4tWMeSqYJ5nAjxlVjm4gx3WPzo9CdhR/8rK92uRP
b62Hah2dNyZF2tVvb21bCtLmpX5kUWGa6w55arciyMu+J4qBVpyO4A+IoElCLow+Mu1os9BNthKd
mkQODQ1LIyr+9JOP+iS25nVGc/jgPEZmZ162nnwECv5aRRrDcRanY8YpoxuoAtlzGdEaYFMcP9Tm
UKxE25rILHN7fBwLwrkiEMb8Cbhdb2nFtsGivyg6W11kuRw+GW1f15Wnd85nPaMzH/IZeScvCGI1
f8BScOywA565ETggyg99f9b2ZCQT5h7fAqsvvzrFWJ43zRB/YQfnUres20ksMtbya4fi5H6sivSs
yLXq7uP3973XB9cwhjAWxmREnZyeU9EzYrtw1AjL2LaFT8019bpPJPXvjIsYWxFge4iv2UCcjCIh
m+kYndMxr0RPCpe0ovtcB+QfKxRPmyIZ809m7femH4AZBlfEC+th13r7vlaqHwDjtMeRTuy5kKmx
pHtsPTXOYFwNTTH6C22yxqfBnfH6ejIhRLT1/jZAKWV+8pK+c4dxSc+WD0/HkXGqcyf8osTIR1s5
1Jy1irs/dWPMPlk6vIKJTt4y4PfsbsjRsdlDnlyvLAwzSCNYoA3k/MHDR0hVpdkGQcQirFZEvJDW
uQI7SxLjMFWYk0JiEBfd5EuNlFtJHbdp9E+ewjuTByfFjg9/FEXV0+mwkQ0yX605Dghfl7khvlaq
+zF4+nOAyMBRatuCKv/4dRbv3W2GO2woHj4d4/XF+MX2lVaeg+6yOpokwywIoZrjFcEFW8KXi9IS
3Idq4LKNizFTX2jWHV2zu7YnuQZo+BTOa5CPT+jd85kHJ15+EpDmTfWvc5Iyvbr3ZXH0VUjMCqXr
lT/ZvwfrmIfB2UfMPPS6IsAc/PYgWhE2Q1MSTzQa0X2sx+0dIAPnt68EggrCJvSPbCKQOb09SCmm
LK/t4Zh3VvNiDk56puy0+uT5zWf69j3mIPhT+XYxqjBUvD1IgRJFI3b4KPXBQNGr5D5AlE+KZk+w
4Scf5juzB7sUiC1UPCx8ne7JemFyQM5aUXN0s3lLCy88vI5GO34w25GEPGSaFN+qxLzXg7zbo8qJ
z52oqr7aHVvf2tFri7zXHiBuRhwLEQWAb9N1a7bVsPr4Hfpb7YL7/QppmksmDNZ/G0Jscg5IrD02
Q1+gQY0p9BLZbSWXtu3EBcRamy6x6ftEAjhw9PhdTtMuREaf/eZLMJ8JOweXrC7KOPhT3z6f1Bwz
L6qnI6mJasm6NF0pPdY/eTCn38y8R6Xqb8PpY0hDVff2IIQ+EBcIaHkouNEZwTuX1lQkx09u6vx0
f33VXo8y74JZzsD9PfVCUYNC/+IT+J03Vrb1LEwR8eDT9MbmgqDIcbcoi6+boo+uCugxP+Dp+WeG
dPSvn5zI/OF8cCKnafFERYWOQcM7tuAHMI0QKmQM3RU66UOtWQ4BD/TJShEuiWL3z7K2KNbEkImd
64QGgndDSz+zIM83+KMzOvkwxkkRfhI0RzVoOgV3Ib4HWZtdDxAOALFQ4cYkYK/TNBoWoqp/dzSb
Hww0QxMyFJ10ihVvH39XgDKM4Vq7uRiWXo2CPW7t/JOB5r1LnIcYn7UB/jt9XrL8Mk8Qn03uqqqP
4VSpFXr/YsvsXRDkLSDYltEjOQ/VdqzGfNtGsf7Jwf82Xc+XaGKZdCmqUlg4dftnWkEopqyPbevp
9JEGw7jI20ndIjigVxi79oXWaGSiQmCBHVl7OUaxCSz/DxvSsbt0MNKb1AxL4X/y6b17ZjYkOAhq
OmLV05BFMyF2AC8Y+5nQP1d9zrI+JutyTsjSHhnsxAIejEv+lYVuqKB13tcpOvUgQXNldBckHNff
Pvk+Trd1881iTUPOCSsom19vH5Xsc690THkkt17TVgRytV9F3LoeALkYOxkvq9yV9dTW65FqEej2
UhZiZdEevBVTDG0WoRECRywWZM5rQddtk3gyx4WW6aI/s8i0+/HJGc8lu9PvBzUwIyVjJMufkwGM
2YTmZ5kfUe+HirBTYgeWiPg9sUI97mOTSqVGsSNEhbNsPFe77IZh5GmztOu3H5/Le2MpBQ/uoE/A
PEP325vX0Nihd14dhVYrsqE6fdg6IkMP8PFh/rbgnh8SAGEggg7kAobUt8fJPBM5VjxfsklEi1fn
zXNa0iNfh/Wo7WnkmQgenU7Vy1mXm6+yJrePTuaWRIaZ6W8XVTkdYMZsDZFeg9o8PR1PNqGhPP/Q
epOPhcdC4wR4+ClW1XD78ZW/c4Nh12JZp6TKJup09Aazjiwu0w7l5KJ1znNnPaa1dvHxQea7d/JC
UYM0caozJFJQO1l7uazQg87wDlXTWfThCN4oKCZfp2kF99xnUbD7+Hh/Hx19QlVoA7EYAwZ4utYr
FLxwFhs4Po0WYn0lQQEXA23UAVsKrjQ9bKxzipNoaUwxTARtBvIzuzfjzelVszKDOObDibDY3Jw6
sdlNEbbboZ+JLBUtU9xH4dpMNPk4Nsp/JGRuuCd/kf5ElLIEe7HwXyJVRALSXo0UtNCRhVZkH5Kc
PJIFcjrCCVUQ+R1er1ClW0OUSvuia62rziaYrGdaZ7bawu8kN7VrbIRfmcoxghtgRY5CVeltndj1
C20CSy5tXcwpespDzuaqwsrp4GtRv7ZzV3vuii697oHWk7bODPkiWz08lsM4vSBEDK01lLFWkCWf
YZeZ7Mnck1Awtgfp9DgM687OXyZpZjB8KZEmq9LMu5vWEk2w9DP2GSgcjaBDHhZ2yMgNI/3uFrjo
CHIT2k2tUBWjIG0JPdRZyuzTpBy+EoE1pYQUaapclmmKItjtTfNJkPlULXoNeyKNZeVdMqCW9ZKD
GxDldL3ozsbE77qFP5rdThZ0scQiSmY7/FQ7iMVna02rb/3KF4SUYqkt4xWyZC9+kalO87oNmT1W
UWMxj7DxnIqNmRLiviz9BiF83pepTzpVH6XYGOGrIGgvmIdxxqDm83YNVl/7gK06UosJHta4CTrN
H6/8ove2ZtDyz32rkd0ODYb4s0hinZBpE58tduq0UAuiDggH1+fBGIHGkIdkGDTqmEPCL5Ys5YiO
l6UgobTBqMADTLPSXgSCT/NeJkNGicuy0jujtxuEs5gbiR4MSlbgAXA/mvDKseu1KcMpWfT0w4KV
8sPmGt8c0yWCe+PaGTCNH7FcEEnSBz1ZA7ndimytWlTMO5RO6msKuM2DbBwheifsosArbUjakrOL
jTB5PxY/MBKFbIO08Yl+fabOiJ6kXoEYpXkpnbRVxzqeCmA7ypXZMg0JnJQZzvTVBEXWgkeaIOd0
0Idd4Q5Ob0JV8wbpU4YsuqsrgsGwlLs+KYt+Ga5okfJW+0HV6kuz9YZyMdhmggFgIkSO2q/ZG4uo
osBKPsGE6Kgjd4ZMPj/Im3WUa5Z5YaDy7VZVmYTfLBlJBMmYh29LZxrvzMlw8o0VJ1FPUD3Sl8WY
jOkdfnmP2VBPY5wVcdtf9cHQX4uSft2iY7rP1/HoG9+B6FVi0/Rk+KKA6c9dpAZbMyv5SlFS7coQ
//yesJs0RjMWwPQgIO/ecSc8X0HXRHdxXYgLnDHaee3g9164SPmRU3lV5+xLrZB3svNjHALww1AN
xgxtNcWjBwnEmPSOMfKzdacG/OkKRXm4qqx+7H7Oor8la/hPM019plcgsyDrKlZQ/0rv+kWq4BDE
pQPRpfvpgoBgvv5vqQJ/xafO/szUkaeDOWXm/adUwfmDxQwUBwuDFJXvmUf5T6mCTXoXUxZz8szI
p+fzO4EFJzMQfUzUNaxmKKxxIJYTb1c18AUcfzL7bjXSBSZpTlFDkvFqGNtxEaHJ/3jWfS2I/TLN
vx4O85hJ0CTdC4LD3h6uoUhX5qkhV01gOXz8tifB1vnDU5iTYaSGlpcy9hJBymHoRt/LbqoIbGkQ
beIgljp6spgufux2xleM9NkuLgLtJkmRKAN1MDcWZiFEm3X85MYBilCvJ+AVw62z1VIr2zMPNVs3
tPVNRuvGoAQdn5EBUpxlmWHcoRauKtyOBGP6vcGmJdeRDqmRoFc7kN2Kqla9CZ0pYphQE2R2BPDp
9RBFqMzwRCTXn9yrkzX2671y+FxZ5aGFQFXx9l5prIJEoeZ75Wf1E/FF1b0zoPxYOxoWXKP2WK04
Y++WC1gfT/zJItbayjAa8K37WEKSCHSEwg1UuCNOShfRKsW5tgzvk4oyoJ/GcbuEbofcncmKFNxM
1+NlSprabRhN8UaUjvje9n2SbEiydM6GOpn2JOLY9UIWzm7U6dAtXCfxzhnUqt0wmdpF2efdRkEw
qBHOt+UPXTV3vVMgDqRzw+IkBnL68X16bYGcvFNzIDpaG3oFtGNP7pOCe1EhPmhX+ogku+8zsbC9
UCLdDD36NLRvqgu7brWtGPAgiQ5NszTJGMpSneWHbm+1OfhrFpBjU9cfbCwRC4STKE/bMVt/crLz
93Rysj4dWkBCtE9Ndv9vHyohqwPpUplcgWtJSFdEddaP/mPczOnMFpIdNkjxwhzhcBaxkptcoTPL
0qb/pGFx2u+a3y5/vm22JV5JQPOq/5fyQJLUNXcgkauUXFtQFM248ogWIgbWIglcmuNupjOvZyLr
wlQhkuc2MZZ26YRLkZGA/PF9Odlj/DwbFuK0aahWUel9ezYys1WcIsdbKcmzgatiwosgU+7jo5y2
qjgMIyoHcQiRYcw7bfaSgFXgtmLlkFkTHosyq/awC4yBFLoBAAGQouuA3Y6xhTdhniWs6Ah7ftY7
Za/6Zii7TWKxVGMZWgSHoWvq/pPi499HY2QYqKjmW8v4+Fr7/+WhdIWR2t6ot6sg0B8JSrqQDsTL
zrsc6GD93AH91lT8byM0Ide+lNXUxNBT/u9/2oQtZmHVv1cYXvzjv56/FeWv8/Xr//grbdP5gyX3
P+do0/4DUqcNm57hhSnc4Hv9a4o2rT94RjAtacBh2Hrdgf81RZvmH7NigTaCYAqnlyx+Z4oGOPJm
0KDpMSua5u4X3maKRP5JtaWRvVeyfxIwCWIJEL1Pw+9YIHqgLK6XHnSN/YALDuFrjnh3S0hyk6xw
6GhPrkeXep0lYfm9S2KKjVg+s/tYDsFzOucYrRrYgldBgE1/WRRaoFY5ceVPYUrNzsgaNhU6YmU4
nX6K2bnJMUfmrWDbiMxW4NNPld/zM/EuEeslhmql49/8M6t9+74gt+wuwYN7F1Bg7heF0lgku4OV
Et1nVRd53g13+STjo9Z3E07WPg4vukZIZ4PJNYhWpgM4Q2ij3ix6nDKPEnBQQOZL4xcrx+7CY9Qq
t1rirnTuOzwb7HE0+C5bVXX/n70zW44bObfuu/z3cACZGG8B1EBSHCSSIqkbBKWmMAOJBJAYnv6s
atvhbvk/7vD9cTgcjh5UZFUhh/3tvbZSN45Zs0Pk0o4OjIWkA/HmmRSR3pb6LS/Vbw3ljlU6wLLh
MxT6MFgLhc0GYzxBXGrAabHJF/ubu2/ylvhs/yIL567xKLk5WG5F7JrkwnYM5RwcOqq+2Xlp3Eut
cBpEnJEQpzeY3jcndr0NbPa42va1gvkqj1K0xTePfhQiLY3ZoK6BMLEoZx+wiTJGbWTi5B3rMn91
eO9ca6BlmAwJtQhOszyaKqwQVT37XtoEpvnltpEGYshQNUkGnui02Bw7OwXj4n0px277hrG5jU6w
+tyVFW5nURuiDkhSw9AW/WDOH6CB0iXBismOVNZqIQcWyOJtnXtqjom8kvfO1kuHMYtfbyV90A7n
mRv6j6Y39cneo2w4bpFT/2yZ7vxWFk01XO96bJyEFjb/QxABee5kJqdDk6NwpFJc+p1VNLff9TYq
68hGu+nzOBGxUVUetUdNoTElhtDIiwTsl/5cjrszctstAVp5/VT/FDUuyZjpkDUR/gqY8eJjG59c
tbeP5IGhnVmVaNFypQLBuXvh67otnnvKx9nW/7eSltN2aSH+vTDlf19Jb9+1nj9+9OOf1tKLGPxP
n/aF/oA6zF0F98VluvrPhdVyAlZWvKiXQSueWHwM/1pZvb9dpr2orZdL0e9Nbv9YWIX9t4DmN5CF
yJ8CL+t/ZdTG4PWnhdXD7+1jx/UQsHGKe96vc7gQOcPqtvwd0dHab1oCDu2dcquNDEM3D8NVXnbw
wqldJ/qcTqu8FDeqlbOmJeI9pMeWwFspOt9OZpl38/awEFlX2acaKXCIEltLiEGu3eqfpBd3FoW5
y8PpqVokobdY9bJ3sysYoSsYXEqBg5kU5zBGw0suSH7Q6Z45tGrpFH7tCgwefuJFSkgFePE5fAL+
05OdLqLCnrpbFjtBJpuzSjM/aizGzQOpvNl7pfsC67fqV9k/+NyL2hjTuh29Q8Joq2vXK4DlAa1Y
fQAXax9AK8zr5gj7jzUrJ4OdkQGcbGYPm6t/ZoWF6wJAlNGP1M9H6ks0L/Z0r/y2eWOtsoKrYBGY
D+3W2H3akY1+r9plHsi9C0Wcw6dqIQ5yTjmxt8O24q9rkbosdmPqjfDUQqvZgtibw84cOwww/T2g
PIZ0NftMcIxc9rXzpLFcfe4r2ekkNMNM56mePHUqvcE7j1iUomQCTaFoDp4ppqyb2irSlfT7K0VK
2y1amk16lNj1T+xr4/zDJSDT3SkQEM4Nk5f8yRql3yd1KLMfnA/G6iTpqFyelWeXURarHD4iXep2
uJfvLQ2j7rVsdRN+DAqb4CsAw13fBwqAxI1t+JMOlPOAGiwMkuR1uw3uZ7M0KsQoqtfvLfGf/DDh
XploeXftL1bvAadzHeMKRLJJZIdyvzRTKLJbNPhe0lVJOaDGAaoKvW9eV3aPezvmMtVrbp4mHrX6
2FYmrOKaUuGHQGSrG0M4vfQ5hPUqU/4WELq8p82MUN9EYNc25hFhtAToF3SeTTuxre91sJD4i2so
xnI5jPMOopytZvGW79ypCyZmteTuWAwD5dNduQEUs0tCriTTSbbWNtL6YRyHZr+dupA45E5sgsT2
ajm0dZe44e/wwav6aJxme2Zwo24ZDmbVNeTudY8rNNb8PkCgz9M87Ei/Tsp3vlFmMsCwtJ39p21U
KE/26PLY2APJ7NvG5XydbpPdfGnhU4ZXy0Jy52Qawedt5+5G3YVbkr1vysqj/bhvvjTB8rt2SRAq
zktt9UfOc/tOkjLI0GQnRh+xHa0cDrxx0vrUe3s4UOmjAuvUZD4nL/SdrUvnTDlvpbaV4UPrQbkl
ggSSvBp1ELQpjDnDRyiijBbReZ6rjKDe5UbMTlVEbK/uUF4tvVeAwtP78jy4omhPbGH156IgO54S
6xyGhNDXSp01AMwqLgKu1QRzV/ALTdtYnwAv5FschgMkgqEugyqJNiEbFMZyDhI60kiGDn3gPLH0
5o/u73ypLJx1eBAZeu8T2jCzM5ghS3NXWvZcpHl2iavtC5OZhM3UHilNL7ziVY9Eq5N+rTYeuZ1C
xXRHPnrnvV6Wh7X33c/VdCGDLTR4W4/RYMyZX9w6zF0XvjsLO/eVu7QIQIY8cp1W1GQFSamh7x1y
AOTyyEHJD+KFQXlNWMNB+omXce30GW6LGUGpTk5zFBOJ9jJWBIREurehUN9E23c3dD658kGohUas
ETyUF7vr1EUxY7ryfdee97k1Aau6WP05OPUMzGTsVvnwM4CPfDas+OqFw6kD2B1AXnii0dZzPsmm
QhltEUYoUZ5F9LplWf/k5iPvVrVYav3EnXPfD35gDJXz+EKr41CT7jg4uY7QlExFBj+OiM4Xd4tR
rriF0hfQZjOiNn+dVRC8h+5Yzy8j8ffpKHlrFHnloq4fvWyNZAzcQJbn5SJ0X7kres8RuLnV3+Gr
tMFRSORuryPbfF2g4NDpQVTxO9ATcsZRvQT9gTxLLe/ttliI9llq7FMt67ZI3S2waOQe910AMsRX
k+ionORHR2U3/aVt0UQUVxbrFqmLLBeFaovtoh62h6Jy5yqgF3os5xq/W5nNPKU7c0IRizJDzI91
MVvmGkRLXty4NTUSU7LX/hR88qrW0t+JjWa5RI7XGtlma/Qikx7oXvFC1noJknkcy/2HX/f2M6Cd
rULr8kyVrUlkUeI+HkwghuBeMybCaro0LcnFepjsdKlcU5yrrUPHZhdkGFKZqp0fDC6p7cT4mr0y
dbWZqxwLqgBLwimlMhttdLX40vqXqkklCPof1nV1LiDB1dvvqrFwGIFyk9riLXCpSe5n9jaKdKT4
7OJqoO65ZvaSw46ydufkOYWAPbBBQPgkZVjMJ3pAw/q17qkpqOIqr0ojkibqmVFyki9AFyZR1RbT
R3nBbN6MNdfM4NBnam26Y+ZxvXgP97Zb4TLyhOH7NaXLfGMcNtF9rZpqlYJOaSQKMKt8uOqqqVBE
moPKtiVbD9E0Fdttt2YBDR5F0Zobd5zH8Hq0tsU/uaIt+eD2Qtsu6IZ2ndeDy443Qp3LstA9kLi7
9P70NnF7Rm0RBLkmDqSzehTPzx2TfdDLK1paPZNmveKrm7M2iS0KitumlZb/jez6Nt4ax1bzPd6n
hbCrtMpMvyghlfdpAuUv6F7SNAgVcITqh3CqezTLYQmChvrrfjcPyu+s7WnItG3epp4AbB1bethp
mITeXl5tIh+A3hCa1hpgceArhkwe1sehdXUJQnKxsG17XDHfssjr6XAnxfx0cQXe8sZRir4Hbvdd
kTfA/bYPa2W+Ld7YRHFXZPl2E6nad69LTgb101bowrzXZmq/D92UqTP3ocZ8WumDr68yrHfloYOr
ujzUrTKE4znw+ucLCKi42XLptteZFS7dOWCQN72CLOA3de0y1y9rW3mPup27N/Injnj2Wwe/axdu
2j2p3VblOQeCahIsFWZgSQHcmwqz6PnKgQFiPTUNu/SXJSIQYsULcrg+h27BVkDmxuGHggT1pbBZ
9P+u4v2fpPT/8DD9J0np+Yd+78r3P16Dfv83/oHOs/9GtpRBDjo+lxeMKv+8BQnxNwxIOPNwz7se
nKF/yUue+Bt/B5MgfKiLz/eSZfvHLch1/0bciC8jLmBcQ3RB/jfy0p+lVzw8F8MFzg6kJZj9fvCL
uNQW81DxyC1pRUv6dR5U7nWdj39VgPz/fRV2QH5FrlnOrxnAoFRhW6oLIC6DRochvZ7O69Ru3//w
tj/8XUj/YzP2xWz8L3n98stINF6avAkAIpX9anlkIKFQf8ES+1By4qGwwb61tIpC/C6vg7kbYfyO
O+hvp/rHaPN/7fD6RVz++2tjgXcQBUMMt8HlZ/uDeNstqh8W0ZnUK3onA4DTcz2IgZ4VtKlBu9Gf
WkhngOKE16wpcl/+dXK089YJwqdp0Y4TPVWzbNYktwKRH4BG9R1mZNsBPP6f36Z//zQwDWGX4kWQ
LrH2/PlHxSdman+2TeoUcvoyhmDPY9edhvUvZP3LOO/PH4fHaYt6Oz5xppyXL/4f35JqFBB//X1N
JwxhxJFRfrx7wYBugS24+JreTXAO1WsR5SXUuP/yl8TVQyaZ4Cn/Zdz4y0xhnsBjD7IK0wBscLoX
W3AjQW0d//OrXN6qP/2KGJcxUPCx06eMpeiXVxnkVmU52aEULsL4ZvxwQK6UCtzE/vqfX+nPYgXf
r4u9niIb3F6cJy7ax5/eTI/zV8toCYvd4OAs6PzMiwcDWCNcV+umqb3+v+u9+P0VSfXQYUCSXiCQ
/DKtLWeijcJngOjhtDgXvllQoPu/sn7925eEBZFGqEv4NETx+TXihKbqEqfjVaStsi+Vn9dHzvU2
6atSXgl7+Cr7rXn4z+/lX73mL19MSOAQJS6jUREOWSxalG+nHn7APvZfprCGdpIHwV9EzP79NVmS
+F0jaqkI7/3aIhLkq57Gyghe08quTbVPD47c1+va6l1ulxXY9dg05ZL9xUP4798b36aLyGZp4guK
6fjP3xtweVZYDZNIh3VovmD1Kd4bSoqZgraQrPHs1P9VHx5fG1ZA/gMLlj5uIX4fZ/xhIexrGuqa
AWKGM4Xq3okUF5nZBryWDmH1V02kSJJ/nqniL6bcjucbeIN9mdXIX7yDTo/sEgy1SUc/a8yJm0zV
XStsdPsLfMymOAGGon0kb3fRncTU+ESEsg0uVINr4+w5enDeV1Cxnh3ndW001OkmzK83ze3sqDR2
oqSXm2pj7tAdCU9ugpfblJf5lDReAJcsa87CjWBc5Xmeg95JYOstAUw4auuSlsITda/HdndvNhM4
3TUkUSlfuNIHQzrR/znu8ipCB3AOsnXI1A6YasW5KiKi8m45gMGDz7P0n5beH/yzsWd47ZWfWT8c
3aLWl4AGX/tOBB6MQMNdmYLKAAkNAnyXQNbDLZfbveekG7TvLDY6Mqey0dseZ+2FOS4bzvO3lR1x
e4MTlYtTbnnVwzJECzB0IhvmwaqXAsCYCNSrQoCzjhUgf3Vcp8ENufhaAg1C2yEgTG0X98STHXn2
c3v8mkEUDpLQoeoIqk6ntvwHq6O7ugco7WIrEpyLA2+tWkS90CrC6fsZ6QALJp0+O28hvHo8KVNG
gpqpOrjSfe6mrxs5o/wErkE4ENkb4l7UGDT65iIxnQWeSuuAppCFSGRuBt2SOf/J3pzoWxYG06zi
Hkq3f2MvCwEuQAxr6DwubBfOZ3fwqvHUArkXp31gorLEOAqpZrCielrO6x7t4lisxliflmKFVmOB
ZhRPQd9ib+4vvL6YbSJfDv00wd2THNznOMOJVz8IZ+z2K0M4ECsblRb7VaZ9l0ndkgfrIaw656Wq
rBDa51J7Nwhna1Mweuem/imryugp37DycfHLZgnPzgxfQ/w6dlx0UxnBGmZufQccSzGVIip3lbls
gHFUFA2V5yhnj1pnBRMgyeDkhnWdwwb9AvkGm36k2cjXnfeuweeQeg5DiHm1kip8HabJ/cjo89iS
dtuNc7Stpi0Rg9DbLt624asBb/IkxLDWRykt6GJ9g78Q4ClWzZgWzP2SxKtBDl6+NhANIS4lfq8M
w66Rgpd6NoNCbJs1E0cfkTXdleCxKLO8vO53b4HVZyb1uZuZih2sGeNOavEQSR6raJanoOvzl77p
NH8IIi/0oJHsO53O2/Bd5saJ7sqqNxXVHP6GCIb6W5BbN60b73sRgP8ASfAbAGgNhFKF9A/sMy7l
hNeZfnit2O0Ezyab0eguPAyzpTfIdYskQMNnV2/nsnAi9zjCc1fHDdBWlHiu2GfIUph30wujzD3Y
G8/NUwtrLv/CJlhRd++bgs6PUg53FDmQGnfKqX2bmTi+ArSq7gkPMauay9XDtVpR8HGl7QZxAVS1
CJ8vJphrHl0bbJnZ8oNWlgAGmO/Rt1psYX4cCtcDt1iHjo6+SSrIiwc52pmHixNHEX9Oa9eXVgaV
eUNxGmD5TXFnL/rFcVs9Pshg1uNN2TjzoyFxX1zZPWYrQoVTVjAasZluINNvjcivJFdP+o26uag+
KZoy66MW2ygehrwMxi+oTsIdErzqljnTyiJLFCoAlL9Vde2sT9YATP7Ms0n/9uIi23/kFw3p2HA2
rRIxZwUIs80CIGYty24lTVhxEJiA5N4xASmaI6R9oPFtsRvMoqX8Fmi2mYSE955fqcqtPxPOZnqy
QxkEJmXk6xpOsjhEFQi7MstMmSr6N95Qg+ubSbXLh1MjKxeVrb3TZKnqfjb1rh+WvLHes0GE3yLw
GU9BuDKKz4At7nG4FuNHFGbLg+3Oxkkzn7qYKl9FFiMOM/9VdKwMx90jdwyuGk92xUYzpaGJnJK5
RB/4sTeF9snb3bzFMNt1dwVleyneJWmSqcKCfjSCRua0wAty6XHre9Qfm6zWtaMI3iZBOPRPpcPy
GbdmY9K9lo1/GKd6CRk3Vf1b4FGoELeVnItzywVkSI3whiGmkdr6MSL0kqdtghb4aa+fdqy9G1rH
asMR11J8rHXldUeYNHK6rjZhzmFezFC5gYmpmDYKaI/UMumrcZ789wXrM21MmNpfcQGjfYGJY5St
qm29m5nNfm5G4rLJXOQ4dHMmGUB/c2nvh9bOShpyuobm654f+qNtvOqd2MRG2iUaK1i0hQrw7Xgu
zB7UM22fGpuh2xHua/hZOs2gn5hDRbiTZmneQ8BzPxrOJxyspgVIq7SWqIwdv1zK0+bV8+0S2LAX
p2Z1MWl3zKZ7fMp8ii2bTtVtxevm8funYQhH/sDuaxdYZPUg0qLWcqFupqsBhe+DTqdx2sKzaS0W
4yxyB3ZuuKRVOu2l9V132aLodqHMKTXwhP1Dvcnu2ySCLLrb1qaeU1rs1u7J3oxr4eE3zS3dSw4Z
/g6EYgfMOzsHY1d+FA2Y3aSzgjFPJPOHHz75/vEIrNqKiHDlwU+sAdpKs23jq7D6nfs1H6Q2B0oZ
8uwEmJU/T4ntPgsXbz0NQbT7cbRtwDf71m9exFqV1OsginGDzZaLZaLGgkbPCEdlWuKYRB4db6G1
1nLoN8G82ZcPdGRTbQFf0Xkfc6hWMRMghH+vrmmBEbsVvjdNl7329oTCWS+9YGjkrvIZML4FY4kx
8Bzv09y/W1bnN6mHS4EvsBZmiyfEyBzNb1y/haLJ8iOqtP6SV8FepNxZ1AwPMOqXU7dQgAyOVQVr
CkmnWQ81UcejNQpqlVSYDdf+KNvtoJ0CoJ7LUed7yWL4JWRT7tIWkznW9ZDg31F3BMxpQl8nwtI7
zfYxIeMetkuoiXGP7m5PV8aaggumtnbfmpDZXlrPO9a9MacQALzWFjHM2Q0US35AGzQcbJ3zWk/6
aQtZV64ggs8h0ExWzTQiq2PfLflAFwh9vHyqNfrsl4DzqJUCPQGTvQpqPFI1l+ogNcGk4954BmL9
xe+a9yWuSsvHJRH7tCRVLEk+bU1usUMz31qg2bHWdX5XyTBcAN7BnKQawJX0k7nKuSo7JieXFy7K
pMi69a0pXL8HGUZlCVOGYPqS5S7wO/ypHjsPOeKvykgOYyH1gVlsiULeD2ruYIsvkDLPAWjlifQK
Wi1FbGP5spCxedc0ToaH7lItC+qqDH5m4MH8C1ISCi8wbiaQrI2PfjNH0A2VX6UrcMGvBgTpV/hQ
UrGaZHyfC+iWJ1ytzCb7iAoDfn2fEII7b/rrMjDLStZgVmCtiv6xK415HrWCiWm0Uuegn/il4ad6
Pi6RUNdxsORRRXwApsbeujVbce13n+lrq+C9SFXgkWmd4WVk5gyVFvPsdW/5O1Pm2cGOZBkVfLWI
/EM12/JQHxpnjxZqrgw/ERsOZ1IPWYP44CgGdXCpxCPDhEOmT4POX2bq3MLgRrRcjChicuQtVVVe
n6Jr6SDeVzi3iQkuoy3N8S0DFGyPxEQ9o6LrDbacOTiZ7z9i6nXrk3K87tYLs/0VvX+gM21tOR7a
8Dh6BPGKDKPch+UqgJ7+km1U0VJd1LZ3fJwYlUwVTl4igoIgxzRu34q9o/WP4vn2kb4h+1GIraN6
aWmnRC5T9mFoHpiQ1rf5gXne3sZDWGuL79oW3oXZNDKWYQT9NaIYbUhyGJxRwtF6/WGIfdy5cr3c
NfhgDZP/cmR4Q5yIg29+mR8wWAtZtWh8uVJhOXHw9wCJxMq35MDNahUUys0Yj2cPmAmn4oo331R9
d+VVPo9OxkH1MwgkRc3jTJfhMYrK7JFOHTaRZiVFA5RZDIfSmdVPh79c0gi4Dt/xYhoT+4XU90tF
IUFMTqQl9zLShM37HqlHR7Qw6vvMZfI97/AtynWUmKzyCat0ufrLW557FCVQv+PdWligu9SMS/9Y
zbnF4qxKOnNdis4YyWbs8NeZFEseryxFz/gZiu9h1Kn13LSZe9+ZvSluWCLbt3GjePYElDZ8bDK2
MZr7+vnbpH2P/5svNL2NK+10nAWyryFfhPrKFT07uG2YZUIqdzj5w879hJyABKnDqXwmxeRZfCUk
kSbHIvKUVHvHwr5aro0hQw17FZOJg98rZtf92Y6GlOPs6Px6KpiDkokBWZ50/C8RtVEBmxgWw4IK
KzwD5hXZGBzsvYmCZGxbYvoNVrolXUj52kB7uMTGJijbNfbHVoAALXFSHHYSEye3YdWlO4EaDup9
sT6cKIYzQIWEI58ct2d59igueGvxK4rU8Sp132eks2mFwyscI1gTHRacBW6I9tjsV2MGY7RcnDH7
PKuGA+Hiz8ubkVH3hPkhgx3OP3CH1dAf7hAE4UxzmuD0MWBp5JDraLmT7hnwTJBxU4RWy214WKOq
mo65FTHRgqo4bwdTYSBJ7GYUPy4YyLel3PuvXV3tNn0ceymw01vqo8B1jwUoavZ3rNxcwABwsHg7
jeXtTHQXG25QJuARr17xhavVXBwzuju+DV5pPpSY1+64FhRjojpoyzuBW6bIzniul8W9Vxe0D0y2
/9Ov7K2/p2DR3ZAEd1yFvTs34K65loKaFZtoj1y3qw+marhGybc1J8fr++I663L7MKIRUXjCDaJO
SneraPFYEBPbzs0ZeTtiZxyYu7Wf4Mao9SXm1nySk9u/znMjP+WjHVhJCyGJtyb0xbuAdPzJ6HV6
M7ldWnGgWTjiXlbTl2EirE5SDaQ9x1qnstPa8xovDre8747+pLLvHATmLikpFeG2avn8HFVPCUNM
VR6eSTIA4V0Q1MGj5XXW80z1xzv9kTt7uCzzp7m93FcqRs9LYunMf1w5LhVJ1JZDdtviSZUnkAj8
ORwD0CU2rh2/idEtXplzqucsoHSAz63MJiZsEP1jePOOutyQRnnE3Aitg2soB0ktdM3vUXO+ONEJ
3D7VfNBtUrWed65xZQ3Xxo2KPrGnfLrRe87x3V67G8YOnjoI6lKWM2snnSEDdjcryYWSXwCODM6h
nBrjkujwhi91vVD+iKdlZ/XwaHe5JBjzPcUm1tOEOeQcNWka0Z+7DNpywrVs6zmSs+IerBD2d9xa
hjrA2RvVvWtZ4o35L153oXgoU1ZgH5zxjHsrVagkn+Z2661TFgTcPma3cIiOuB1h81YHrj5Dny7D
945Jlkjnvd3seF1698XoHhumH5GaTRbHLoh8Sq+6X+eQ4CAy1d4chmiCVj1A9b6iNg7qpO428kZB
s5qv1CwhxriTcd5nTqK0s8MIIJqq+G5ed9zG8rOJyh5Wp7HqI3jtrUmo9Iv8RNAxoG6oYdH8EyTt
uKZL+3XBSOclXtkZeeVpgPSHTlrF+7DXvExXs7zdaGj91ln3a9HGMDD5Yrlm5hVgBoU8GV3he2eZ
7by1oIO6ljl6NJVHUVOHVNoOcMQlGkl6j3PLbkYHHTmgSRWblYzDsOw4V6c+Ori5FzKJjyTWJT4+
Q25gsJrUH/muHGxg7OrVRo6qji1Q+i6hmWSC3Y7vyU8ko0QcBYMznpyKVkoMgRXTGVyFpDhFu6zP
PMFgsIFoqc9cFb3qTKctR8OuzXSEPUzZS4JJbP2onV6+cq3YwCB70/7DnSjvJZS1stQBSH31MH68
6EroH3n7e7+eSwIwttfF+0Afbjh4uBiiUrSWAFvFIubflmDFTcKRfHijE9a5DyeVQ5Ap8/CZ/YnE
jFvzPYVuaPrPTDHs4DbUrnqeZEsoabSH6KEJuvoV5QJUU2BRXnEYh3Gc09EBFAA98bLDW7QG9rHE
4GbFnrqAG0PuET/2TCG6VJQhpqOqSj/J1n7zUjHZuTqaMHe/y8rOHkcMTRdbPLXgzPPHvjlWmbN9
w6JlN4kzNehJljZyOde6bsqHsUQNTDWehz6VwRiIczkNFt9oltl0WqTqvJTSmooJFs/vg6DCgEho
7aufXT/O5oxjn/PCmsumTExfkO+klc+0zxaZ5OdtYFoDAmxan5QGCYZJFHZAOnlcN8+GtnLaJBey
B9S2EFHq15Hl3F1MxKpgmCGg7Cl8ob43CM466JufZrexGvZnGk/TxSv5R7CRdp/DOQD35dDLQPjN
yep3EPIC2YCHcDtapdebZFV++GK30Up/k7hs3nOfG164r/BalmPr3287Tt1z4yqSY9or8pfIQr5J
5q0XFCIXPaLaWAbub0wTLikhVoMmriif0mnXN9VbORQlR0kglwVdZw5lzL3Y6/DM0mxew7bz86O9
eRTCwyvTY5y3HqCNZu2o7sUmp176oe8/3Mx2HqsunLKDPxcLHyYCVTKLcXhmxTR3wuCM4s7eUF5V
sUD/lM1YfxebBL1ZNquVn3B7ufSJAmB+zaB1Vwkx5HBMzFLOt94Q4gIs62jwqf5ddxfCvIcfaWIs
ufFzuVl25SHyome1FIudy61WRbJZMn+Vshseosai3JPLf/Z5q0mbE3xfqwfqeJnpRlEnzrmsTXTE
uNneQaxpL245akHjzc3C56Ba6K7UoxzCZKRBbYztqRHhscd/WhwQ53dOLsGMh5L7U/apIJjeJh5Q
fTptW9W/UkGGVyXLRPHTjqDiYI21CuLFUaOeXKaqfGiVZ33LJi/rkp03oT8qxL38ECyNU8Wyj4Du
7FX4AwAQnVgFRdUvtm9tWaqMUz/T/63bgyOwIMfjatogmUoreDaQHtj1WR/WYyOd+gfj5NEhWN5U
3burs51T8RhkbwHa38i6a8vhO9a2PTtMmHCQf6Y6yh9649nNVb9Yy4f05uk3Z7jUebPH6Pn6Als3
8UghRHTsi8a5d2Vg6qR2ltE+ACqu13QgTsJlBmXiVrNCUCpA8doZ+5WcPrnszC/Eb60lcTmoXMll
NhPLhnZ/UDOGUXMYMjRZC1bjS0XZE5XT9hbeV77yvmyoOT/smc83cVaQBsXYcxsCR1qGJ7zsEzKG
E6ifQ+e3FlvkZt2ubBX0io1SnBlYN+paDH54k28z1juyo5xDJ2TZj4i6ZlYmeJCfLEsFWdKOtNBz
Sd/r7/miK6ABZd+h3M89w5p+KL2AAGlZ43isLnY9eAngNJdpakJaLkTI4S90ehAwmCKvLb8Zfqs8
uyhZQZkLsF4udGm1BEecI+Zoj6Zl5HCgRrRYlzcbGplIzR6Ub0448DXhVkZ9VuuPPL9BNk73GN+2
b3iWIq5zklMuNclzucco9ONAlqjkhOrYm34qlHA/YGaXJq3UuN41g6SMyM7kotkCeonBkiaSL7Kg
MCrO3H2sU0oxaOmROV+LRLJk0B7GqBLvHJfp6ooJmne/yMmMXEelQdFYUA8Pvg5RASSyjDhwalBe
bIgw0xhELxYmXlzITwuO6YspDVE+9jkt+jfK16WXzjDonKtpDL27pVf2g3P5VnO4YquFyagcw6lD
IirnDHwv/G3lfVrWBpt433m7dS+tVhQH/CNZFy/1xrPc6F7YB8cKeV4lZSzhqSgYQR6jmaqAZO4o
0T2osUH2jnp0l7gPe12dsgrd4pPPw8oBUrAx3tZon1aKYbYkYeWb7q2lTslKVETDappxofzMScTq
Dxw0OXdRXNI8NwM3gkO1ednl0oxv/+DwpPQnbJpB87CIoVwOKCA+4i2JH0ol1hwHsxowyBwaGPRt
utcIAAlb9o4PP1j8D4c7GVfqrC6dxGoZYsXzgqqVZE0b/YyizQ9PU8DfiHWvgyvyOlzGDdfPW6cv
hUgz7EMsW2SMqIwXRjanjumGTmEmmRtuSv58NREZv0ceoaK2LEKYN9qWGc1eQ1l84Ilvx7Rk2tcc
Q83V+UjVI81tNgEHhyrGCnMnBuvtice2tQ70orAbzzuLwlEFdnZfkoe4s4lMfDdlaO0Ymu0uoFDl
f9g7k924lShNv0qh9mxwZnDRm5wnZaaGlC1vCFm2OQ/BmXz6+pguoKyU20L3ugHjwva1nUwyGHHO
f/4hLrQZ6llCoJKRGgh1amTnSAkSWiQSAwn4wOxBGdjcBu/BSjxCMV0ZxNP2DXyOFMGgN1VpYDeU
wb2zohMGqGmFbio76l9HW2eEdgdPhDiJ+i1UqcNWhTEELO/UEwoQDp8an/Iis8s1VT4TwxxgM913
gcpg09JNEdPMJrk5Kwb6sZVBA7EfZGF+4bCs9Y1RSA7aLLThVzOoT6KNkSfNSbMtBh2aVvXlQxBT
6c5yti0byZbTfmXaD1BMUHXb0PwmAkKqEWEvsUg4ns1VaCEMXI55Y6yo83vcMdQkZXWQmvwAISn8
VkH1B3lNQGRnUlbdARCfMrWx3PQxrV33DjbLQGwRQSKEP7lGoKwqgP9glWoZWjGFqK8GJr+kOTes
ETZoT+9Wz6vITTz2Ih0/Yi1p235jBKlnr0hCTV80NnlaC2jJKgh+a7+URUuSF8Wcijpcz4Ee1Cit
SyJO/eTFbRV130rU6ssiVqNfTCfir30IZY6g6qR5c62mKH/QvsCzWgVqaJkvOZtVijbdZKrzTQC6
pr/ihO3py5gglVnggKJN/Nq8HHagX3mzLO2G0aDnZElFDwNXYOb0BfuDkTAnnBGOKtpfMg0g6MsK
cSEAbeZ7TwwbgppeqitfO3KAClxNyMWckQNum4Sx+RgU0GOSOIlJByGFCXSBja80Plno+G+IpVpC
S0LEWZiPGbFrYFqj0mx73HsgcKtR8jyya8plxPy92Ce1zb7ujprE9IPjYXycokT7tRkIDt9IYouA
6jBRB1B5uwh2OUnP/qKm+AlAZ8lbQxXJH1rFSWMo26Kz3LOgyEuXjlJpxBvZQeRZG3AXhHlIHimt
Xl23bsbnwtfCcpvjBwnBlmaeGyUdzCJXrSfSUyijBlNkh1djAqITP5y5pQemiiU6WFdZZYbOa9vk
NaQvm0OFFB9lJHC+I6YNKMPudl0Hvzhr09hdeYgpJlWNWfscIjbNQl8HVTBPMMvEPkvpRtwpuzFj
UkxspoNtnAUYwo0bNIN6JTDzaZNux3EnrKCIYHT7NZ0MyWSA4hnjgFlR2NWPmkPqUUHOQC+oMA+c
475UmHPi/CDUe13tLJVaNiCImYdXjgaaS6QjwccWo2qtHmZxDFQ/T/Oe6aiVlaLbE2bG9ta5dTGu
NfyP3R0mSvodZlbEn0VOoq0yGWGNZsepdNd6lKo66tLGx3oiSIaa/jECYG9KPVxDq8EVCDA6Hy+F
T8z2BoNTI1g0mnRLYGXWZb+VcWK/5U7uvmmy7sZZBxuhc0HWlNy+o2do2EJhJcAJLlQnvVig+MHZ
j/uk+CUys1zHFSF7xy4B5CenyiRqO+xB/Ze16QQnoCWidcBPFB+EEDwOajy4fPaMRhObHOJ9K2eb
KH6o3nuUsNY20draXHOWq/YK5UySLntNAOvXjcXM1oQgrh8036CExxQ4UNcGM8Pg1CPudJeB6cji
K8luUXZGDCeVudVD6pgDWYDyGaEtfzO+/j83+T9xS/uD/LZ4rV//24nm+Jr+/N//Oc/Ln6//8eNn
8h+PTfknQ/n6934zlBEBkH8D0xh+LpwtMYkxu59VjQJUR+auWugzr5RWGMz/I9MU/8vWdJx5LdpW
lI+T++z/COChgOGJjEUR7o/QqP5vGMo3Dh9Xb2k8bOE+OpOLN+rP9ww2K9Zsn6gv/xwpFaoTq0/m
uOWWTFk65Uh8Zb5B+FZPOLcxC31ckfBFrslTU4YaQ/okWHgYmgmMPcvurgh0iQ9WDaPfQ5iwZmpb
558wT2/sbH+bYTOqNHlpVduh/3h/wQQIwLPGoe8cMgO9pwCuGeXFDfUkBCa7Sb+CLhtPJgNc4Ajf
ztdkfiqfOGbf0A0FFFGcRrhj/ODx6Tc3rZZ5wGudJGclss2TB4/rNW01uTXpgHPQGELqkEgGX/5Y
W38hYN+yoPlYHpDuYm7Lxjjdg/dfPWA+In29ys8BQ2v7VJMf+GKltn4c9Dxcm87oHEZgjacwTkMM
V1rcyditAB8QtFGZrpiFi3sdh4KEGhzKj+6U2ifGuDck8ekSXdiQAFB0NXij3jyd1DOqoSFo9ly7
Q3boTDQUgVtBeWcaNJCXJx1t29W9dcRhAe7dJzdo+tf/IAxfPx1/YR1XCEjiJIe8v0GVWkY4NlfZ
mQz3Y6QWwZMZx0QFqpp2R0hruLPtJCP1UvbePDA1mBW0ZQsXxeIO8pK2+PflfLgXBtzb6V4AzGO7
cnVL/YOr6QPiJqaZ5Ge/9/SDGcN4m5GpqAV0oYg5iaVzxQBxzxS7tI+NT9boDTV1cuXXbFUwlrdh
xOq3TFG7xrk94Uufy4409FkS2PVFJEI9OhWSQweHwOCT76tPt/fd7YePTr8kyIbBGpnBzPvbH8S6
nqSiie5xBLwyUXBRrGgEVgKeJAPCajqha2gKjVbfJQ4jHqis9bnMoBQ6WMe9jJmbLvXSUVdxBZBm
criydMf8rsba5j4O6n5PhbGAvzY+XxdvnDfq0ydP7YZ1LhCLOA5vNRQi6mXdniixfzw2JL1OYZFs
ePKrsDi4pS73likRj1bm4wBARjGlxXjVtnCU+nSM35pYXkqKk5fBl34x06oasmgI+xBCDrSsHKHh
ou3scze46V0eZV9xXcD5B2xo/EYASL7uSzZc3xDySQRG95NI7+GsaG73RleSb107HB96LVV/0ADI
VYr8vV/EvdV/g3Srf4kbp93GuWftM1KdN6og2K8Q0tjog1Q2NLYesFdrw6zrshXqTPfkaaAUFhqB
RT1YAtxAoc0LQjdd54z7V+Tuhq8QsZiuJkOCeacI4nAd9hGfEKndWTgk7I5j8azUhnOIatTHLe3U
Y4qm2h3RIED+ppIdkXX1mfKaEmN/j21lurTT0dojidaadQyV1YbCFx4LHceJwFWyiwOwtvXrQo/v
/L7NL3pWqPsIicmhbqLxTQQ6IuDUc7Y8QUnjifSDwbAefrKKb98bzNzR0rB30fhrEAxv9nYCN7Ih
gmp7kqR9HJW+ce57K9OOBAGkxClH/du/19tN6AAHmkH8lGojQHCQnKFVer/exshxC6uG8GMWCeug
LYzubTQb7Yg0ukpXlIzW6yiU6pK7Up/HuWtA/7GK4eAreebfxWhcKGXbob6on+/nH49bA/U6drDk
eOCUg+3O+6uzlMgK+6YWdDxqvsWtZTyKTsdEGX3kOhOMRUTj0miPZr1P4Njuci2PP3kkHw8+TGsR
1EwBgyiy7NvzVtaRyIe81k4Sl8ontv8fyH/yXdVl9E+wNHZlrop1l5bpQxi0XxiSxDOAS2FgN5d5
P3/fM1laENvszvtd/f4fxUkft3lEz4I4bWva4/H9en+Hmr5sxqSIx5M6qhH4tv0Vj33ee9MMIP9i
UhrtmyYLsoVaSM/9xNv3xmtsWj0QsuB843MrDFQ5Nweuh2+O3TnSPLU+1piz0e2LF5LcLdLgBzq3
MJZ3aqA+wwNlxglZ2TgbRR78jNUkZwtOw9W/V/Pt2wOBF8NF7MnxLrP5+c3bk+opZaTlVSe/89kQ
wfXZjaaVg+CleDGzyvrkmNNuFArcAGNamtSvOgUxqqv3t792iKFj4t+dqE6peuKAsKwkg+B1PW/w
5rQXVgjXLlQdQDlTyEWvMbqJcHr491f/y4vMpXDSC7Brpk+TqvDPg8OTPdEDhehPgRqwaYnKXRWN
BJDx/ACOFGf+XQKDggFJGh+ww2VwH4YMbVuC7ZNIQQ8wRgx0cGb494V9XKA0CujEqFPV6fHcHMvA
W35ByaqeHBuGptajwsCTOljig2K/aDlTVtMdYL/nY7j59yf/5cU1OEdZl3wqQpLb3UPDS0pgemme
kF87lwIDQdZgxkipjDjeWp24M7NqnTOB6TW8zwTquGJBSVMqBOoYZRSLIeu6TR8MOeRYh7nBvy9w
WhzvKhbcMglAMdDTILDWbk3rJGSuoJO6eVIhYV0aDrQ5llPQgbSgPARMsE7YLU4OWyz4BbIW+/u/
P/8vr68x3RtyIzlvcCC5eV9UG0L2oIU0EbmrfKkGMuRDUZFxrfv45pY14IXUwju/VIJwhkek/9z6
XmTMSBTsLm5eqp9stdN2fnND3l3PTfHTgA+36FHME17kX32iwDQ3+vXJd74tsHhjMWCd7ryKNdCH
RSG0NiqFL/STUw4hIgBIqisMOfNtVnrhofET/xDFjrLCqrh46ePC2vhjK7cOhmfbIMDbeE46U/0j
x7dkqbmN+8mi/biFCZTBREjgD2pbDE3ev8bkgOWW2lU2qDhr4rqLXIsfJiLFC+TK6vLv+/FxDfJ5
3AdM4VwG/rc7+OBHCizl2Dq5nB8by8hVzrQwf8RFLIJ3bjDLKBtzSYqyu4Oc5HzyCtyENlxPEA3N
w+TyjyMUx8n778vImdjZQlgnmJLN1s57f5OJJHsja7eaQapZaMP0ggwEjLajyO6QQTzhowTJLe7s
jV+27Sc95F92jUmEAcCBnGCysr15AgZICgoZ2z4pPJ9LCUeJytKIfMauuO7NGtv5ZZqYYwSlhJQz
KJtGxvUai344Jb1uF0uN7PrvHT5wb/0Y1/KTjf4vD4y7xK1my0ATp99cXmEaqeIjlD4xUMq4nNLM
oein3VsU6Pk21uL+rfbBVpnvZHhcwGxc/HvF/KUog8rFWUfWhkazpd+eeX1uumHQWCfRRsND5cM1
1DGpI1083sNHqXHXT0GEjd7D1aVP1vgqIOP690Vci673WwWttoZJqcnIQRi3GZKc5zmjRjM8My7Y
sWFmdwp5I+t29JxzoozjV9Ejk5BlACVMb5ly6+F9bMfN3shJzyTDIZbLSq9eQe+zBR4X4Y8I57uT
rWg5hM4Rs+LYUfVPrvoDcmMgHueK7SnjAf/fm2eXWJ2p9EUdnSt4j/sRRcJ9A+qyNzGrYmiLGAEa
bCLu/32v/rbjcfqplNIU+cQFvX/FKmYLbovY98S5W1/KrpTrwUzaFAJY7xjLf3+Y9nF9GiRTIcrW
+ME8aLqaPxpYhfG6ToqieRqslvIrLKr2uWHOtBeYAb6lllvDnhbY/xiKH2/oHNql6VTtgQr/Ipgt
NjjR0GH5osoIt6kqamm/TLaD6lfrMU2Tjcrs+dPM14/brgFEingR2OIvjQZJh1Zn6RU1flNA440a
xCyl7UvIOz2XhNtHz4C1NOq9E4XNk2OaP9wCgKtpNOMXOpRux9hJXbhpnEGEVZKnlkb8k636L3ul
AUhKg4n1nouC4uZ4HMWIk2PMRVZSbaN5hz3+Ef8wcmmJRVn7SeFukSl4TwlOycdRa7qnLA4XaZ7A
4GjDnyj62+qTFX0TRDbt34YNZkGtze7HLZxu7B+Pm88ccbLU9FM1WpO2UasvPeSKhRfmzmNEUbcf
vLzfJno0koyQ5N/auqVQVlqxFkhgHpW6MQ4kEtcXuMDdmxkE/0+37Yp0TwJ7rvRm/cPyN3SZwUCp
u047SoaMZ4tUV7cr+n1TwW1HuJAgxUnzPYbdD0VZUByOtthqxVifFD/4xKH54y5Ac29wRfABJ8RS
f3/LfLsTXux22sllarc3s7B4ab1psp5Mtt6Do5ePiPM+bVWmk/T9jsnHClOzaPdt98Pm47K9wTTO
9BM8V/+7DtcNmL1N5lSm1VLRx+4e3ri1x/nPuTf0Md8ym+ZJfbI9/O0qhIEJMhdjmh/SHjGs6rFc
irRTLCbXwMqAxNUoNoQIm5SGhABzVY7eq5H15jyafj9r6mr974u47rPvbwX7r03iIBCbzXZ88yIF
Ud1BY9GDc1+UGMdZTXHRpJJvO0UBLULTEszYp8S9D+gnkSFaCBGqlvkx2H9+HoKAYAYlSiBNxH7y
PJjmI7bi/aywggpadWNaewUYbg+TsHvzOg0Mx5RIWlzTXg1x/yT7piOJJndMfOO0ZuNFct+prDZm
gqkazjo/SyGc4zaLx/moX1R1rC9yHMa9p8Ar8pllPqAFyl+8IORSkXFMfW4EF2aMQ31T5uFwcmF+
f4IVfdzZyaVk5ONgmUzTf1uaIoKJSwzXorMZdvbBytR4E5h9+zUgz2CekgyLwDHQVjjopzOzqrJP
KuO/fTycSR2cSrepfG52Gh+mvYFWF2qnEig7VWoxJidADeBO5YY5JsJjP0jQr5rOWxEb+vmTRfPx
88n0oSKkU+IwRVr1/rUdWvS8OYrRM8Uoq6INogwKtDVNOayxe9OEWbxwiOXbflC1Y+kE2S+tFHCH
MpkAuOaczvcFR8o694RF2EtSgCEWTaUdW3vk7R/0gcdoouX2uX253Cphrx1rqYZrvyGFfKblTdvM
DXoVhBOWWz56eHJ9GZuqaIDBoIos8KgIhkVo9VyUkk6wYR7w0fT6VEF4UWHKmZathkTCg1idobe/
WC6/vsK98dBY+0D66ddAbeWldkdvZyvdsP+9D9il6tznelW8YPfDv//vu/vx5gqir7lH9tQHUxy9
v7kt1LusK634rDDaa2Yglc650Ax/Cy1X22jeOHzPVAFnHX7OUhl885PF9ZeilnHmlE81jUQxtblZ
XU5TNo7R6+OJ9YdWJwf210ZhvsWhqRFQ3eUHrNpIFUyI0LAsMFFUzZ9sS1co5P22xDWYrG4TSICZ
zXST/jhLnU4ragYyKix7XxjL3la52dNZ7mdTKeWlIShBggJzlUGmP5qB1B578sl+5k0YjAvO6eLF
86eWo+rK+hIbTbWdpu73TOQtiA3AX2Qa5VsEMtUlzbp8W0CR6GYWtJxwhWE4BW+O54CYCYd1fJ3S
OQg6P3vY3NaP9dZUBXMI4NJrU9XctH0J9max33T/XTYk+QAU4xThGgK8cz9Q+e/LDKpl7svXCCnI
A2C+uDdp2vaNwgAp91HRh6o+HMpMf/RD21z2CoytHKPbZWJZ48KvzO5nWXXGEe4nErqWtd2P3bap
UuccKlX1TK3cwt/AF/c39N33BrrHsRMDxLcOpZEdynY9BiZ0Yr0fHgaqiAU8OHw3o9Ee8V0FJadz
pnJXcsPaM7iIj63eLiU58vsWdfgOCz4YG3FN4KTaZV9l6rOqRUAIppbnW4Kk4nvL7H3OQo21Fdvp
jxo3oofrLgIdo93CDtR2bjHIJzyCml9jLfVlMdKjY03h3wWUolhl6OOq6pX82WkV5XuR1tCUAo1p
l8GvQbz0ab5T5Ih/nTAz1iRgyTsvEf0azIelAqoj7tsuy7eCqfK9dKtgn+I1UY6xtzN95wtCn3va
bxy2VR/tsIJolfCmSByu87J2rNlmtELsDJlHuxIh0Rpe+xynu2AVO7WzG1CNL+F8yrXutf1+7PRk
m02bIW4NHYwqOfzMnCDGzgFMnxQpxktp0u2lIattH5rKF5F1P7Mxdo/dQGY66ddesC09oc8DI31N
oV7twHSUVVPDNxYRRBThNsoB5x+yqLImHDZmbp0hD+IdVoyHMFYgwiPEzrc4JdaXVBrtAwJXDlK4
CM8OgvN9Iiqtn5eBMxUC0x8ycfU4sF9bj6UWI61q0mXpkD8Dqz/09yVk7d/lq130sJqms7+sR/bV
jDc4iKS1xSMnP8cwbNaGFfPKScvp76kr4FohuASgnpr3a+UgG8ltuD40Q3IjPfgZ37FVMO9Ac511
hqP6rGlhpc94cnIzdNp87CpcDvz8m+G1d0mrObgQCmLeLCK5qHlthofkuXhRgsxe9fw1+pD6qRj7
fh5IyzqEFk6RiCb6eY0IcBbrkhgpRmYxnogUqL60Q2xcJEqsTMmMJ6bKxZ02xM12NIWC+X2ewEU3
zWMIWXg+UBF87yD9nzOXigof03YR9lm4aDNtXA0hUQJO69dr3clROdSQAbHGqdw7eIcPbSvGQ+bK
flN2Jj6URASsPFYyUkS/zecF2iXYg1BMZ+qAqXSTFiPm3XjuzpEyBxfHcMAmhxBHaI2IgbkOWfxL
JcP+l9MpW6XAkVuNXbEP7MJbmdI258SCPBNGorOVeq+pn8QPdY9bK1S2r17la0uoVenazxIgBZnY
IGFZt7nuigGv2YXKdMV4jAsLs2YB3zgl405/RXxJrhnWtbOqar8ZZaDjyJTl7Rt6hXjL3p9vo1rl
nVSCFh+CujVeO6urLnTCLLTplP1d0OHpxCJUTXPcIuAKXuOS3U+J4mHO95xADUesNfiu89FjbjoM
pX+Au2yubaafF5mk2dId/GHVp603rxq1OkfwiVcDVLyTktb+loTP4ohGO90rGkSXmcB9k6w5c6QO
d5jfLDV032RDCPlFIMA5epAOAX2dKaYpsvqlUw8Pno5bRafaxUsRSDbCuqc4nRes6+XY2dAvDItT
pioj+RJInLRnV6T1eveSwbbPY1PugmhM3zw5SSFTK4jWaTIWM5WxL4hOm7yRYWB9Nayq+5H6fX6H
1a842cg4HvVGDgzhdGtVotzdqk7VbTWTIAsHwTJp9ch78wYXDn9Q0Ct4UTFv61LO7SipL1eoJUPB
EpHpCc573com69hLUbiw/c0w0TdBWkFYiTIHUKC3dhw5+rOdsqu7Rv6kh+rdiO/XZcw8aIuFUlvo
SbG6RdlwMBRtnOzA8zVmuvEBa3JWsz/wacOgFc+m0jAHysaq43vm+gKHjfJg9+7XFIbrz6KGeT9z
Cj2dZVmrvuR2+JB1OvEfXbryCKDbC9/wN3acmKsyGcVdjbXT1tR0ayNijNz01p6piejmCAXrxwGZ
/oIQKGuJeFPcpUF6tu0u2rdNbd2L6f12G4cnd52QVZEPkZYm0VnrbLdd2j7qqgGHYET5hmXEz9B1
xrt2SPLfI4toKo6iUIErGICIhjyqddIiyc8MH+EGyknYo36C1E0J1AMQerJoYrdaYyCPYllGPmeb
EnwVAlI9xlQrGK7dXu18VONdrj5hBdOvRS2Ht4xWcAEhw0fzOpa+i0d/jeNjNBGPGkjoiwKzH1Pt
qy9mXsByLJHN7jGD17ETlkD7VTTscBlrAG0dZGxDSWflyfiuDBUS+dp+VrqYLGk9IhBopXJL8myH
OFTFrgHzmNzu+zv8OsUupjFZGpLRfOKY4aMeq/YuHxo2Nr31sGfSvYcEyd9ed+r8lGQDIwLTk6hg
p7c+Zfu/QM1IYEoSxDeD3d9+0+ykerqOWq7lnrTz8F4acfpz9AzIXBk++FmFVztOh/Yit0wPbSqw
j4baRwC79ojQB4ySHdhHM7JiNXJUuuE5IW54NxZZtcwsvTzC8g/XIB351lEzc26oUvDffOL1F31u
LzBWgunBC/7Fa1Al0Du7d+31hJTRuK3oXrcFSinQZtDgAolkxFs+Ni6nWT6ScW0U3Slqp3dZp2jz
sZR5aCbOTOaqTPusHAsWu/UXUJXHVSMEI7YIVAhz7lC4j4PR2fumKJQ1ZZB2URV7m8UdImpYJYLx
ZOjA/Wvxgsn8fKqKJ+5Y59v2NxVhGF8/DsR9j6S8m7mJqr8UlBXgCmXJ2S3zjneuBtopIaSN/E7X
SUCmqY7MxrZ4gYDL/+q9MeINwBv6Iar43dFTOfacofrqVz4r0BVIYV17NHcQN4JdGGk2eqm+PpZu
3HC7KjFuk1rBWanK9QZbsQoDAnzf4T3RocO0GrunGoLlk18I5YSA115J/AFb3NPGbEsWC7uvruBy
sWgNneuBoDyYZzOGG7McMDdvjhEk5nkYxv1Dl4Wn2DPkOG9bPm6GxKh9ZEBd/UDw1H6t6ZcOqBRS
sbAlOIQgOs3ZXoHfRHf0H1nlKV9Vql70/dKo7o2mkD8xgQKPqHAU22KRDkSnO10zC1p8S+cEtYfb
rNZXIUqaQ8nlvLDz4OnV2hYDMUPkd3JkLCLKQv0Wdhme3xlG5Pse3KIShfkAO+E8RNbFSWz3Qna1
2LKPtrgYwDwONTRItp/xluF9lE+2UDqFxnKwI2XBWq+yOfWKr8zxSS7nRa4r2OI3ycxwChyg1XgL
wjMsofBbs4RpzUvgFN1Bgxa+Coy2WxmOZ+/RmexMnI4oIsLwq3CCV9h7VG6Bx6x8cPBZ0nUpFj7m
TfO4HiQEfDxqknBonWVkGuVbL4qsx+rBHhGOZlibFxWmi/Mgqb1jZnWT7rM3zB+sPc/d9lxfdJcH
sSgxQxv6jZOiMszswjoiskBc6hZ2t1LI9v4iU9eMviTkbXMCQHjCK6w3yq+iDSrlEHdj6y9RIKby
4PSp8i0IUXUWWuXiMdEPazLtxdxTcMzwHf+UCmM3dGmzw5W1P3Y2+mM9SuRd5Kk/JQn04yKKwuQ+
yQSHN+dA/MqOiM4xJp0UW62QzWxpN5Z+GERKLntXuM5r1VLLzxMbLc8uzvAcSvzaCBeh2/Sntqrc
5oydQSCRgzSJjNeIzdRnbUhIc7VFD9kP22QcVowxXKM2zZaJpLloh9ib42xKtgnTbOd+VPE7ml8h
iN/1Q2LLCjE8do+nIjSa0xWtuFKzpOKlS/CPfCtt+lh96KmiU0/h/caehVeHhABenesfi1QtHBa5
rHPs2iN6ICPQoKFeaw/0uuE6wtd+ff2jlUe9lUzIhw9JTixcM20JatCn2YNRn+ORpVGqqXbk0IS9
YNc0DFgOvIRR2b2xn2MOObVyHMN8ojd1zX5aUBSI3P2iYm6IYb1tMjPOsGJ8aeIBIyXCgO1fTdhZ
7EbTXpZkU0OQ+U20J5rE2qN7ixeIxCA7Z2mYP9dTw+unHaMakEgAxVCw15l4HoqZGzqwK5te8NWb
aRxQxybbDqLguuClQg+8pEaJnQWMunvTS6qTgrDlYlieubJdn9cw8PTfl5EXFf+g4hfXXdLkrnUT
wjUWAwpH343FjnkVNoE4nxzlKHNU5E7GqERTgglU55szajPxiZByVbljvxnS4FfTCoJwZT9sOQ7w
nUyVeauV2TYNXG/D7uBckE1SKIQNhxRfcUa562N94CU7pXWjQxJQW6GC8R+rPNXveGdx9nPdtp9H
Zq095HVTX3js3D+qzXhZ9uhi65hQw0kJeI8FFOJbY8RUr0Dn1CFCv0vrKjmi9uAnfvJ6RUK0zqIZ
r9QWs5HYW7i4x2KhRhKbq4jxbhCSkaCL+Od7FqrcnMoLsZ+8wn/oxlhiWdWeGQ8Z+14xklUyhCEk
m+nBYi9/QTLNNAGvEGzyvKk7SdoFGJT1EBfp5vpox0iFuWXGqpcsMwQvs67Cd96h8H7Evixfhl36
RUkC2tXW9/E8ibR0aWqR/YTXn7al/yOLYVQBPxAKLnNI8UfiQf3ZSIXwqKDCJeccWyUonl6or/qY
riHtoD5eV3AUg/P7MRMuZwgjdrlpQvj7RDU8rB0lzJ0tPtfZMujJiGd4Nuywh7gESvgdAoN1ivDn
DzgBzWEhdFryrtWbQ1d5zkxjdHSPiVP55iKTfsAGIDbYGrhhpLApPyuHocs86cB0Zz4To/vOjIuj
P3j1Et1JMBBvGhpvVqirG9FXJJ+6E2m5SGX/XXOaGFxLpUwcGi9Z4T0bzj2/HTdmkKhboTi4DmLl
dxrLqPRnqhJ+uwI0mP3xsnhDYcvlKJ3h+Td87tiEW3ttYlyg/30xkyHFv09a8TelIv+kqg0g1SvQ
nBBW8yPpPe98Xe6S6Oj7nNqC4O/p7SaLyJ2Dhhj3dZ88xdNIS7Vzz1/omrTJjiM34mj7oCUS216i
N0NAOGkrIQvccJW739sRdrgzy0FqNOd9rNEN15jPoH+sL6DSurtWcXWY916urmotLkBAMiLUzIEC
3lK6UpvBEGZyOdJ2pwsDo1KMwvzc4m9Iih0VY4RVHSjTSvf09FvvVUilmM2errubCRtro1vWY1iG
4thWlHzYWNC/XVskkA6JZR/Sp7NHpMOlnMrJa3vHeQRYyEiFphTe3b3IY6OYcUp6h1yNxT2GBuyI
1424VPnSmRfsozrHZinowbob2EQ75uIt+S51cex1s8Y3Iea3RrmTuWy/W6XtLY1QqmdVLYNVnijx
ixUO5TbEbRbrJOsIOKY8ZCDh8yvSVxgA8rU2BVKx1tK7zirKl8Qs7bnGwGeelE3/cB12uZ5V7+20
o6np01UnLXOLd1x1yq4o+QRtXQFJ+K/5l8QM+p1d+TmNGK4g+HbgHYsykR2hzasHUlSzYwIv7751
W38Ntbo9NrDN1sKZNtbCsV4Jf0726nTwBVgtHgM3IpGbNIlfTHNVYJFWwwunN1eWgQicCB02o6Sj
gu5TNT2r6Ls3aT0EjCUN980ZBzAblAUtyv7vQ6o2hCDnR3ynNWxk6nTOKBOZrKIJDPOYajmRxaKz
JFV5K4aigiBqBUe8zOFF9hVL5EoaqcyYjR99eri02KSGBeCXQeyHmzQ/NKJ0zF0zRHybpo+6t8aC
UY2TDX/jes47GE8YS2ecgABHqqw120l4DtNMOMe1a15EoD8cwPcW4fbHgm18DYLkAGCow8N1PaEf
0VZkLAEc5G22Mxo0vRk47LbJCrERpCRtEUBHW3JDlkXmqQdNbYOnNi5eB4RoB4oaCjMrig9qPW5i
s9W/V4VZX5KJyyUKx9yqnquv3DIN7jQ6BKSs/fBEOkL/hA9YfEQgGa7tDE26FdXmLm1bfZWb2BLR
WB9wl9F/sKbClxbK9P666v89BPkIiiOGEgAaExXr4xAkLLFlbogOORUOB/1kPBCu1akXQfIHnG+y
K/z7A/9CAHRczMNRzRi4l+ME/37iQB3XRgUxCieE+3KZAFZNLqOq+wNNtXoaitwktKxv12x97l0Q
alP4JRc367Db39mh7T7/+4L+QuvhgphQC6gESNBu2U16aHLY1Ej2RxPwxfEC960cAQ7V0utWdVX9
Qnvsrn1DDFtn7EfOWP9+wIz8l2t2+cRMV5v5YBdykSlqtOyr0turWUApFYbiYrKKNk3XhJ8Mbv7C
eREqoh/4cwyUnQ+sfbV1CX7GnPlUYyy2HKui3igyAJCIMyI3O+8bY9X6TPinN8xMO22XHpmsB+e/
2DuzJbmRK9v+SpveQXMMjsGsbz8EEFPOI3N4gTEzmZhnx/hP9+l+Qv/YXSDZUiWrxFI9tplMMsmq
gsGYAHc/5+y910pXJa4lPi+9heQh7CQxGXy6ftUK1R4Ij85Ovy1EbvGnmiB9lRp9nDXxlhELCw9B
ifc7nkZlZSWcoFhekriVnzmCGKwhJnYwwSm1o1MpT8lLmY9uNMunCV/sDuQPQRM65dZ6gqZZ4e4y
kp3+TFG+XnG/e18sRSjLcCWIn8UReN9WDFBrXY5xl36uKifco/Lq7zsnywPsyMZ1MQEQbSdyx0Lb
O3GYHzTA1pR2Dr7WPnHXHZYUwSEITbt77bGEBd+kcL++UPVVIvDz+6SksXmPzKKdn3Uvq+p7jLTE
uIS0vW4B62645so8JZwfoYzT2PYBUh/NNgcwk2bBSNja/ts55Nfv5PeLhssXtd4rXIImoWIfb2E2
c1YywSTt26RQxMPy5kmUifQIiwtiQP5MR/IHk1okZMyXUc/iQHR/0k6QT4HzEe7epVmFqaBD9Uqf
v9xXxDJftausbcxJRB6JAKC7z27z60/7R+pMwXyWq8MAu2PZP33cpJkJUyy51aZQVxejsmmVkm9x
0Xs53VE1nNC6zs7cwkrIkcDtlRGIfC1jMlCqstBep6q+c8ciukb59uOb+UtG5Luq4L//uT7nH5jt
//zwT/8amnv/tVpdvt3Pf9WHv7n7r28PR1+r1Rz84R9gPSVqvu6/tvPN167P1X+t7+LHn/xXH/xh
N76ba+zGrxV6gPVvi8iw+WA3tlEw/Yol25ONxkX+5XdP+u5R1qxPq4wMz56DtISNz+Ga+m5SXmGy
XG2CzdCz+M25YP7uUjacT7iDPDywrF6CETMP/XAp69YnPBD8ayLVaOvyf3/FpfxxqZQOil9eBIGy
x6RaZzz/8Q4zyOCtSON4TtyRlcaZQo4/k/iTrfijSPPHi3BDuasM30aD8PFFrKJwIjFFz6ObxYeS
OL0N/j1kLjXR4L/59q++r1G/JSn94cfxbD6MYaOc/fkGjuTi5WTWPtGsyfALjt5wo+byT21Tv38Z
A1cBmws6q3Uh/2md6Eckh5wrH0eUOoK466K/I/ReWH/yvX1cjtbvjZfxIGkhbPuDddiAJeriN3xc
YsiZqQzNh8glVQ+wpR54saZ2lTMj1iny/GjOeR38+rtcf5V/7ALfXx3Xk8Bksl6I4iexa8ZViABb
PDIpCwNTL1bQk5jNgJT+cEM2BJGKeaSfKimzm1+/8h99bqz5aFXAhTncMx+vlyrhNIrt87ExIpXe
T4U1hsShIsJk6GVo4qDMkrgFGyJgvqukQQQGKeFj/SfX0u+vWgNvz4qq48o1TPOnd2HPSc20znjs
05gOYhPdNUxf/CyDz/3rj/v7F0IqKE2dDZcLCmvEx4+LMA/KU2w+aiprdiGNnO2QzZFP7F10/PUr
IZX/+Uddo0b519JFAoIa+KctprQ10lub+GKZTRAuMw01FdA75GZhDlBQHY8ZwURx5iHfQxXGEQSA
x0bYBfqkbrYXc8O0w+BMoACJEKIXpi9wGWviBVvb/FKAI2G8rquWOLeyKcMAjFZWbQeTfNfNMC8G
cx0KcOlrgtHZqdmUxPi6IUUHfR4Qkpsx7PRXui3WRNbMQoaNhSfH2JDiFtEnsSKU3WVjQrHV8Mh1
p6GpL+euXPqzZFnmaVfIzE2odfv6C9ukaZ13mheSNehp8YNpZ4vj5+YkqoMBsJ2A2zQdvE2mm8Nl
3dh9Q3OU3spmsT1me5qrW7ekXhVkRVK2k0IPO1X51NO0QkReVG/Qw1K5zQm/GQCXGKSlD6Mg1pwg
HyzoWaE5hzqJumMdEoPiY1aoJh+rJGlIhFtBQ4wiiyZIH84TNt9pHu4ccnHM06W0Z/LMsmR4jrUy
fmtFSYBy2CZM5NZwNzv8gvZORC+9bYc3yyA1dTH0dkhK4UQKWewTlknUEegYrHh0GRSONHFrEdpj
isBms9Guq97ubILiw6mknUmWECjK7CqU5OTSGKPozb2cdLdQKZ0pTV23A3mn9Vh22oW2SK1tn+q6
SlLz2iCU3S0OYpRFd5OKVu+7FQ6skWE7Vl6lpr3XNu3sK7PPVHLKpCNrxI5qezCWldEc19Ilj/w7
EryYnUW5d0WO2TsmJH4REK93ETIhJKrgl2OoGJr+HTFuG5HTPITDYPbWJrGYLyGwbaoIHcRQA5Si
cUy3R91RA68EcxNNwvvyDWyecvCFcj58Z56DClkJ6JidU3jo9HZMotBsAsxGQrAKoZVEicf4ZJpA
hh49NILvMNAEjDxhdxA6F9UNBXs3ZX6PmrGg7yEyEqCG0Bb7zkza93GuiLyRZuuee7Ed1ceKUfWD
2Q5R7SvLzr+meWVE7zVeV+uim3OCZFvS/5xLZCHaJaSKBAoCq178mSx+o/F1txTG3mnxx1+FCJ+u
2RtkdEmErIZsqynTp6lSqbMfWhIMxo1C8sCXYYxT9YDNu+5RodmueabsMLYPyei1w2aUoL/BR0R6
eqqXcfNoE8qL1nfpSvLbFlvXfKRbpUFvaHLqlyjOJrWzI3Nagolalz9qTYKahdZQHz2SUz20O4U7
WLufRxQgd/oyhCShqR78sTubQj7Cqpfm3WwXIn7zCtXYr12CVMnd5MVMdthG9oVRPTSV7hH9PnG7
E+0lGhtVd6hST50Pnipy0x8EiRtr8Hk7pPdgeluGEQnKpvFuDdeU2QYE0tKz1qAfONMIiua3jCPL
L+kwX81ujYmIRLve3ZSEgl930qafrJOaRjaRNJqZ9v9giS0BQzZooL42zuCfL7Ff621+rdvxdNW3
RCFtqCAjb9W8JhObY8jsA2e3/t43fKE78olilzH3YOW+WTv2HBCZYZO8OA7xecHK0vmz3hMDUCcr
SpGw8SLbG5MdXhPPOn3upmYW/sR8MtokWhUSXVnYbENdBJuAofgw3IWRI+/JqWoAsZJ5GQVetbTj
bkjpYewMLZT2xkAqBlQLiNp5RFePpPbR1Fjm0+lKt2IJyrjSssTPGKCOflJGxBq6pSzIObRY2vU5
kZ9RaUTPrupBFslMC5+EkVavfS4GTj4jwc5EPhLUbaGo9OMu6Z5tTYjzupE5SmaVMOTve8R721G4
81PFz9cGMKuctcvbaXLj6JX3LFGnZAGJT+XpMkfK9pF5dw/d2MVPsyuLl9gYiakz2rJ5UYhkJoZ7
q8wT/RHaStsYYUrrS3HMyIbvd+5UuGQ+MqN7kU4hr4dmzu91rTe/gHCebJ9GYZmhmmmSWz3Lu+d4
0q37XmjjKytUmm6RncJZYJvTEyJOWwOS/eDau3EWyzoFj533KZpcOOO8DCDhZjQJJRUtXGVg8qUG
g70XN4thldMqzaEdV9sNGIhELjlTdfhN2o4PHcbcZogo9zk3B0I0dEfoB8piWaX2xmwFZWo2+saE
RXUhlm48XTiQzlczY2bGbJk667RhvMV7VY0BYZJQlcusN/Jzbp3wokoRJqKchbPg04XB5GNqBJxC
h2ljYvTYJUlcTyEdmGUN5t0aJnLEsfVFr3PqoMFTXryKdWa0ORsEryr1W+ZlFzkTECI0l7F+aZkC
aQgyB34Xyqvii+22QCUrm2PGDr68pBnfkBC3XUSU1UG01GO450+3OVmuHUOtrKj6sziTg+0XSVcC
H9fC7JFbptT3Y1ga4GvCDhZ6m6sx80lykzdml0zL7tu56C9Vt/9a6XpZfy1vVfv1qzr/Uv9vqF8d
1Ob/vH69+O//G31tP9Su6xN+5GvJT5BB8dNQgRgUroJz+vfSVXzCSUaZ5bnA6wyPzgwVUImSJ/4/
fzPMTxxCiM9apeamRPP9j9JV/7R6Y2h8Eebg0Opw/0rp6siPZRjlEfUB3VQKMLI9cD7/VKEkbTMn
CHK2YZQbw2lB2LBJdueS5f7IOevNMN00RR7IGPyg1bDz4DU0SpxAqQi1PTJ1ffHjjLn9VahBMDoJ
EUBZb7E7J83V6JrahUhj2Feo68olsMYmfMhroDQbKPblqyTs76WbUrZ1VepMDSSeB9x/jXnSC3AT
LyO7bXSmGajlXENVe44dQMLKcEDBKkqRo/4siC3HVtc6i9xybkixuJE83p7Pqh26g2RDuG/L1h42
eRu23INpiX5kIXB7DVku4+V9ZoLtnNkDGQMGcUz1wU1tJ93WMLsRWCA0GVFHQMgR+xmD25rHLwfx
dfVsoKqkqzSQL1b2lesQlj2WnnXgCKbMrYJVH7LYG2gmczmb5oVNKCf0MMjzNqceO2YnXoYWMZyj
yfCt76v+oclm0j6bOSxBn3BI2fWEhXTUbe5wMzsRt69oZnYn0Y/xVdZ3sgzMXiNBvLLIa5+Mplkd
IwDOAiVET5RR1elBm9YGprW52ClOy6ecqsLEV3P+OOua6WwqzUsv1Ky5AGM4TbxWg5WNvprK+NZj
xLfB/O0xc26NAWSSTJ/Rq9Aup4nXJwHxsEVIMGzbHsNGawo/8xBz+/EsENCwMlsXWR53NaIQ09QD
K+2f9HEkLxod7yX2qhEkFsfbpDLM3SqDvUlqq35FQoaps23GRKeuKB9n3LuHhfsLZtPkLJ+XvJBv
nEw83S/j0WYA7sIm3JlWpOO9T8Ns6+qxcVuY/YD8QsOqER7YePmuSFdRWYD/P6rwQCrOoKudqH+O
mnbKzoqoGt2z0lLuVHMp2rMZ7pfI7pDfspt4+kZAUlkuOL1kdMAVgmq/TaigLvDG6fl6X2TVTnRW
dbfMMj21mtYLZGafDdV0vnjqvScolsAzkhqRFuabOE+O0ZDPgL1CsBKJ7ANy8tFjuP0ZrHrB0SIv
X1JJSdS2LbCcSAR9TQT4ZnII826ZYeBHidDHE5+rDwP4iXFxd62c9hHK5g1qreEAkG7x0TZ8Vrn4
nFmhuSfvotstY5YRn1Tne9H0Z1PtBfqYZDvFZz7QBNkbnQO/09wSYnDoXEfbYEKmyINbQPuihbO1
iLduKh+X2X5p7Pw0qeztMpH0bo2w/AhdfdNyTsNueKVRr96WrcBEMS7dJqk4Hk4odcKaXGFz9lC8
giRhjOm8RSIhjHUOSXtiTExrYkWE1M3e7fVLMtFSWFUauJipQ7ugxuRl4Pc+nUJvbxPC5HUNFw0W
3YcVC6kqlKNe9Gw1zu2Ykr8/Jvkzwd5h0Fgo3wYUc7WTRoiSi2vyYo6MA8xDqqdEfiFSJGaZuqLW
LqM4PDCDeYijlZ4ULWWgezAWOkOE95le2DddXd/LenxCL31JTcvhT52KNMoPsurPmcIX9zQkwSD2
qoLUwnGFBG7CVtHkVfyK03wy1vZNSsjphrFVtY2jiYF81IybPO8H0lItY2sszDM2iOu6zSBA+tT2
QG7zNBgMmJmgujaCkNLo6wOy5WeKJYgT0n6DB5ehuxP5BfhBBkvDGOgDx1X4Ud4ZR32+EQejyiw7
90IQX+zXvWTCqj8wT96llSkQ/ljZtfLUIU0NxbRVHjvhbdMpfIpt6wURfs641hNBbk0PaiK4tZha
SLuLkFvb7BhZJZlP7kG4JacgPUQD1a8mzaCnlD2RdUdrJDHPzcRr8Q8Y6UnvIMLm/Ftv7QwBc9bd
On13VWspSwiKo6B3lleabDeFLsG6DXmLamx8zPOouG0rc0IoMjXBKHL4ocowMISpg6EP0wV5Y2ZA
+RttagHzzGzOFJoAhRhs22Ua9AKQSq0VvRRjb90No3WZE1WNbAj9o8Flmja6dyjixAXCONQHObb3
3dS/FTbJ3llyCtWWcNy5/1xU5lPnaq7PYqNdTGqmKZHkuQ9L8jpPoKglxnSvKPB2DGlOBHqCal3o
x3zvAAHy9W72sfcAfuCOooUc7hPL2mcobA923O1UNQw+5fK+kl6AdJers9Guhn54q0RxgsvjwiTe
sUPkcxxK65r1rbhwFj6zgv+0SRMMBlLWb3M53UtRvhvdfGJbMdLROgIEUZ0NgFX2Lf3e3VJq19Qj
CPy9lnt90o5FY53UKD1f4oGRekgnp8Dk6FMNoknKc2Iulua1quYrZpAVYbXqlUhmPIael59ayKc5
pzNsUp2xy0R0gybYDJyOvLfBe9Om5RIpgXVdpfKEmKjzRXdRb9PLAhtxYGvPkgaCbs5yVwqpmneh
RHZHlm8F/jzKKwGccBD8Ah411g6lMSJd7Ada9ToR9YD4PXZgV3gxTpvPVlzMO6o8BSArBplZJztC
/5vp1THbpUODqwx0Z9tFxzNCqeCge0Xo5SbrPjYSTOjcuT1UnjMI9ukRU26hSb8k7jaxrw23IPsM
Pi47TvVu6GCgi2PDkmEs2z6nYSH8EPq37icI4BhN8mY7Tk4G1oTTRB+j5dkSDb6SLT6BydX3EyaU
3NgDlh0lkfJmZUzlvlNq0vZxhGvWa9Et3PPjGdVwMUeaOBFz7F1NSG+vuy4RL43gPgpq9gpSPtgY
4um2dWRWyQPkFZRGRTFAdKZdFcmHjOgt0DMkBRP8WFpcQ9fogJFpbyvNHIU6WuSbrKblyZHalkQN
vPCBJqwaG2g4G3TDSE+8F3ox5tplItqk048wEsXTVObjoAKs1K6P0HwjAQioKph7hM/TWZqOboFV
FXiIdUMLOQRlLWGEZZkWNem+hmkfQVKMxg6jQUrIkU8wQ95DHzHbmZJf9I1B/EsuiybIi9px+XpN
3OnI8+PawZhTmaStyKwwpQ/vAFZUkC1sNBdx2LbdFarOlkW25XR9DcMOPrDZNcV+UlGa+5HndslT
qbfPio0gudejjqgCyCZ4YsizqKsXXA1uuuUIddVqfcp+spDK2O7CVuG56zQTUDA9ITKiIIONMTSM
NK5jaOEdpfLCUoBS1t6UYMT7r3Q75+RqzNxJPSoy4otjOIgpDOKGYxnNSL50y0LYHWhVPi13LiYT
ezd02pheLjBOZ3ebtK3r7BRjmg34wzDeo7ihgZw6hAE+lIXR3YSFjJxVNKu39OBrXOPJ4DXWRTxM
MRprBImwNKdc1FSrKdgRE6002Ke8cfZxKFLB7W3pKH2yothqxSodpx8GnwrDcwaDgBNNwJ1eFEGN
Tg02koaeJII3UXaqYegiyX6eL9s5Kp1dKIosR6AEjPZzPCoYMLh6GS3VNMq87eRA3eRLG8jNj0zq
95GAcdbXRSlMJ3b7iGaQ0PsJ2DOWmfykUEa36+Ws9u1ULw8GurOnPk+hT7Fh5a2XIPCQxn7MUrgO
oRZ1QQ0kMTDjSR29tJM+1YF2Rv460YF2Zp1lQz8eFmsaj1rnNDdVzmonZ62XjO8xZPN1n9hAGM6W
yTUOTi7jE0h3zjmfUtt6cecGTmsz66/CLjvYDWwEd4myUzcH6IKFptsh6avuulwjLl+4uc+0wDqH
mZB/odnYn6Qg2j6nkyPOiIxv38u54ZTocMb/moeQ3qBaTrDQHEN7cfu+wO4NDfuhjjMmN21eYYVF
iLrTK7fnyIOSM3ZwZ+E/d18JUyFFjVEPuSVhe23je9nkevHCjvJSE9yHXyMPfa1q3KtGt8HqGF68
pQEP6I94wMMEWtPyO3bJYwvidSfj+QV+znhss2I+yNZDXZloC+1lVF/bBLPtNckt9jFygbHOzeD6
vVE+suHkvjVP9SOMnmjrZXTJijoELSqKKXBzhc+oU4HJKGCjsprCxOlt8u9pSjOuGMzhwevCNiCT
y0F6javNnW3rMDXqKx7aaNfJuLrGvHFVECx/FiVc8MtIXlrmsotnS576euFklGKFZwTG2Fj3E6KR
ELbpMRWWtnULXJCRU/I1DvY2qoV+okceBLomSV4LvK7w0YoKkByUDr3X0yBLu/y2iZBUGqM1bUZr
qB/4JBxOZ68f9gSwztSQqX10Qn25GIuuPvZh6/DBUbWZyNMDPonK/t2EQaVwfCOO3KEz8YsmTEIP
5icFwfqMH10YoszxhEvPJEMMCZZgDvm9C2PwAOlQpOWsaSNrGsPfmzC6+YmZvs3GQvY5QpbVjv9D
P2B9Mgh3YnfwHI8YXnrff6UJYyM3+O2YGD4d2lyLlZvXW8PWfh7WOqAkKY6RYw5pUk/7WUwcZUyj
Et5xgfDgUq1EuA6nIcni8145ihtF5W13pL5zMyoBu7T9ybDbO4ekKpa5bIzGS6+C5sWpO2kMWA24
g92TehW9MhA0yEKueEYmzEDvKGk3DYOaZJeRW5wenBlDjF+LFLYAoZij8IE0ahVFqmAtLJQ26xvM
YQqO7wQuZDMRioUdHjXGtOnyKgMy1mXmOQJS7XnREpvjWs/ZnEOoM59bWFSeM8TbqW8WzEd9KEsk
/FaI8XEtjBkrfkaYYn2wNAWpj2ZEASALUmYCijb12mC2J4U5LnVGMAoJttGdOdgUoLZI6gpACZGF
Bwur26MHgxnnrlXpW7T80WW7KO8LTg/5WEXKfYOr57U+eaCAVOKWTirziV63H0OA6sVDpDc4NlNr
nIrz2ci94mQcspw9tmKvD3opLPdo4eCrbhGT2SpY6mU0tpmzeJ3vcCBZtihPaU2nsneRqXWmfiur
uF/OZdr2Z56Nu4jfUMs5GiVdv5zkTdh0lx0nk/wIUdpVVHpGdmrYwHM35MRMjxBI3J4V3Y1HasGp
DD9XcTpYu5HBbHHoSByGiWo3qbnF0tO8tGg2dMLEXec1tpFU+yEO4A67uIovSKPXBmKNOHR2ST9L
P6sd+dqFMK85nyacuuxaw1Xi1ZmBq5vBAcMMN2pPU4mMfIN7epY71yRTlGVVYrgSsz0wSukLltxJ
533tZWeDGWqbvjuoStPeYlCwlP5jkpzqgM9uNJV077pl3Svmf9km7giX8BFJ1jXDTze5xf6FKdxc
x/k5PmeTUWYLF9BeDPMBeAQT9swSBQHlM16J3hrSFWrcr5i3ePUHD7jJNIqHEXe4morpcSrJrPGn
pi9fDaUlre+aipSexZbLNd5txnyTrifAUs2KCQD5E5TzJKi3X4nJDQnpKcpLhyDTl0RQZuw8N+OE
gx8fzXSH/BrUae44w76edGc7l02Y4KhqiodQhPAnKa/wakJ0Xb5YmqwvB5PkUeg77YSoc6hcFSBf
pcHixg3RLTFz1OrEUK1Jv0SQne9HpJ9gBQ4ZnOAhRu76mGdR+FqMuuXs66IyylPp9oR7z1jeu1uv
QfK4XR2274MysquGNl90EreZeGsahsY7tuipQJWeuo/MPe1rZSvvEbt9zpmu1p3kWOUmPox4zItL
VOWEThW5EVrcbZgyfIKPoq/UkHhIZAtZjwdHTJ5d484cuc21OgyJ9bsfEbF7rGLx0t+nVR49gSHn
l/FyXMEbrRWtHYBQH9KgaSP55IwzushRb8JHTIPYxiw9as49Ny3uhcErbkO4RJ8Xhm7x5VB0rc1V
iBHqBj18i7QGV2gGp2qJDpYRN+N+1RyBNGntKd/KdGR83jcVndOmTt1uU34L6HAKYI3EKxT8lOSU
A9HSvJ6mYONNVoEuA7YLrkaU+ITPZusn9JgeBppV4Vsv8iE57zQDd0pFTCSHgsWFzei2JtCj2dGG
J0041VNhNRg+x1FD7aghxeEUOSVIefPepW7N+0jBRaYevsy7cnzpXNWe1lO05BiqZKnouNVTHXRk
AtyE3rzoWxv3Q7gZl9jWt/W0DOCqsrhsg5rbjcQok8aYH1q9WSJydtNx6zh1HV/imyQRAysqozbD
iW4SYlQZuYZLvyuNhiW5sdh83BnMIW2upivOw8Uuq1MGxClsuDmN+q3FFtRvskWmxY4zlfK2dliU
aN6gW2/6JJpKmhKec8P4M2RWTxaAHeSK7Y7reUqeEqxRvd92hPQEHjfanWXZqtusJuaTsDBIGMsi
l5ZCZNX0klhMBT1nQTcO2i2Rdxu1RhJwi+YaBR/coY6pm1F8TjoA9oGjhARtyv/MvphE/ZmgCQ8H
Rk/c8gaEVwlQqCywf6oYFYSyhqzHz+moEyJMBAW+A91y8hKG8Gz16ZMr6ZGXR2vs5Dh+DpmwGxAi
4lZ/GxU4835ZSCdkJuEcZZcVwx7fVPaeTkZ+ISdb3htasjzlPXTVWGMl9Oeqst/0rkfxNVdCfAa9
ycHS7NrqHVpsvMeAW50Ckl+eE93oz71Qp2ESY3/2NnWTgielDqCZljCPvIEvrT/YMqU4Lpwqw4rJ
sx/DxsQsi8xxuSHce3nPNHSuTJeShA61pfZjnjLCj9d0fcsoEk61QujQ9VqjAcQBKQ0pbjzoR9kT
HLHtR4JmsFeNDFzDfhxw6yeDfZfRaaDD2a6Dyzy0FEqfNKp7XPcts81BZuKcdK34laiZDDAqEg/L
lzkVKkP4tT/efeuV08egb65F7gh/FwTQ2lfHyJyYX5gywBtndqpo69KvL6arZSkkvXjDHnv3LPL0
ITuzIYSn7CsTbNY7O8e+FoxuanENZAgvD33GwoLROyoE1jcNPeE1lmRX9x2rzYtAfJsiYNKvz13K
nfy0VDEjHWdJ9VfHjcbxTZ9pp51VsNe1gKWX6cb0bdIxj5iqA545L34+x+YLZrF0xCkP7TNkKbJC
FTTfJi8LKPuQxNW5jx/sRWnWttOYyt6pGa46DYyUdmiYYFBPCBASazLat+mQ921SFC/dED7TI+nM
LYlATJOACK6jpeH7oKn6PnZqv82gGhCdpITAHWE29X1QBRHZUgQ2Idxyz7xEhfO78mgoXXQsEChK
YNa25ygJqvYcezTDshgQIZMzeHYwloPl21AtHuveOY2yFD6mtURVdGagvIheqlZjpAHmQvAzpbLA
cY4F29wacR+OhynsLXOiURRhdu4n1ecn0bfBoCM94Oxrr0UjnWYdHobfBolgvhfnkDM3wu7+beLI
Zcr00VzsRP/ciYVMgqhxOAlzIcvpnjTZklGblBjNNimzLueJkET9cSLmzNhD9gjfRe+a9h4UOxKR
PMpmel0h5smNsXAxk6RSkMjiNoOjDiUBr/OR7zzDDyJQovo2ISTqMmXhyU/j1Oi/apyiz10Eks9O
OQtnp7szlBq97Tqac+7gzduxTErDXxzix/xK2hHEYHCbLl/aUF3ULp2g7dyTFuxXNkDXM40PlvuO
ZsLsczlpkypRO80La0LS7+SAG55VRSSWH5nj4F4qp+c218F7VlugFXmz79nkaZ+GRtNvESaK98YU
GQd4b2Ulo8wDLmf3RkNIVxnjDUPGCMQGo7rK95wMIGY0cuJ+Cz00Y5uaffOeoF5kg9yqzR2DoSTe
9Qwvpd+O4NH9ItQne1s7SbqOD+P30rCJ8c0HMEaYlK2ZTKGwaDYdJ2oVVKVjRZuq7ZhvdY0Nm6z1
Cts90eOIr7glFeZB02vEKkBCM4GYrU0Lv5SodjZEfYn4yuzbqD+WsiJ4fpjmvjq1IPxBO4/DuSLC
SEtpfQL3pKZn+7Y2Q99n5XkztTYdl9xtjFPoRlDCI5M08u3QOwOik0ofNdqV/AoMFyCXba1qAfZN
55+oEZqIMQFIVpt1m7SeQRTTb5ydYExjmvOiWzPgtYXIFsbF1VeMz7m3bRjNpi81+MsZ9Q2MC307
A2JZgsXWu2rxm8oZIKKbdPhatFOD6ic8fNIBQbqj6vBkHjgyMiBUlpOphdt5NpXhF003ePc2m2i4
yzIzETdxO4fyWraWmSvfcEg6cvyWs791V03AADkgkEyhlu9i6X9rOP6mS1S6/7x9cP4FU1KZvH60
IKzP+WFBsMWnNQed/2AWoEqXCIx/WBBs/RMdMbGGpAtMCIbNQz90HPgMyDFA42ECKHFME/HFjw4C
j6yeAQT2hLyijDasv9JB+CjiWL02CELWd0YWOtgvaxWD/yYYsMwW3SojBuTS7ryA8aI4Cib6fyZm
/0n4/P1lqGyBNklMFT/HouakRFUkRpJ9UDYTyWyOw3yUqVLP2HZe1jge64hI1dlNo7kEcdSP7ICd
9RWxQ/ilRsrb0/srA4PBIYU9coUHhLT7sq2rqyGbtFtG06TGpa13hy628Z0xzfc9mMMAbXX5TCkp
7ip43l+7Wl4DQ23sDUrIgaSkoTlFDQvIELj4SaxJRCSAbM2NMXcWI0CyCJwCiQkNFFd/s4tePuIW
aa/mwYw5g07dbVQbXQ57koCpzZKY6jYlCHfiGJu/44VdZc5L7VqYGwfts2405huDEM5BoyfTa2Sk
VAgm3Dla05YFsDo3zWFTsQkzVhpkRX+ic495hTcuNKPlEckxCWUuiJOKnOZn1lAHhuY4yY3wYmdd
giOiN1QXHysvM97yCrtwAyyT8vaqJi72Hgdy/WYmi/psalVWMCcR4uAYpedPS90aQV47VHJT2hxt
FOU0kb25WHNDGEjORMsiDciS12+3y79Xjr8hkPrVynH25T9uvtJU++//99HztD7r+9oh5SfXwCbA
OQcTraVbf3cv8YiBzAt1mCDk0sJM8PeVA/ggS8dq8vXoDaLOWo1NP9YO9E6f8JOszkIcmiwipvlX
Fg/z423NyIrgd2HZGPlBmgKqWVeX36weBogLG/JLG5AVHmsXzphB4HKRtWvBMNEa3ZmzRuYbFqQ0
ROHoUTuGZNGOp3pLGgfZdfZCuwEG7LLXELvUm5C4tO6oTyucfQCPlJ/0emITQIHTfdcghy02boMo
dIM4LneCziQgjl5CbFyVraOVQR97JUm3+szdSdu+fYus1DPZJXvq4G7BLGlak6R3l3uMkiHLdgcr
Gs3eH8z6sevt6hXnpfNilW319tcv8/918sU10Pyfb31+W315/alzvj7jR+fc+wTKASOYBYATquR6
iX7f92iPr+Yi1I0gQLFYrZf1j23Psj/RzOZRWu4StKjzD/miZXyyhEntifiRYnp96H+Mhz+saXgW
/ync6uO+Rwve1DG3uo5tOjAv0Vd+vHJ7aTXAq5LYZ7H+/+ydx3LkSrZlf6XtjdvboMWgJ4FQZDLJ
JJl6AksJLR3K8fW9wPv6PQYYHWF33lZVo7QiAoDDxTl7rz2wy2bseIiN9q+exxlD3ItL6b9dXP9c
ZjF18Agc2gXrDK18NMwBMVsUYKPonxxDap8bRxMapommfWqmLnmKayQhs1nSXC27EmAcaEVkcilQ
wwPyYHgQyexqX2KpIurM5UDZTFetU5E8mQvQu07xEVlZXrzLbGeS5IloQCuQt9M+LXNBTB+9tWpn
GgPaSejA4hubc/0Z2nD6eciyqT+o0W3SbUxh5hk1lqsBpLK1LRkf6buG0A8RWNBKHrze9Pt/No3/
z5fACHjlcXt5OuwFSEKxSJAAI7iaPlSYlTaLG6REjkFt6SM98Z6t8hPBcJffw6ml7e2FVlJVdHeZ
Pkou1ET9F9gD903u0XXgMDKauwWM4k3TbYcu+vJll0H06u0v9kGbEp5HqxRVCza200EWkZc+mCWw
DPKPymCo/HGHTKDa9Zi29tZQcGqzIbFcvujaP/5y1aUnRLeKvQge1dOrNholBX/ESzoDuQgqf0h2
We6WwagK40OTFSBYpetk+5EKPWoBxLGTsuptzhdzJcPsJVPw5AEQm2nw/Rv60u9Ccnz6U2QBxYxy
jNh0TmXDoOtj+73NqoWqyZwa4HuVNpQbtlr+PSrFEQOHzIv3DRBQDFoDrZO9hpD/jrSYLsQQ1aov
STWGT1aT9Y+ir3x1W7e6zlJBXSLcWEIJdaAdpmpEKg4gwc4TVKbJex/AM1b2ZzBKwxI9RNsFt45r
/1ymG20PhUvHB9Vajtq1Vaqe6mjQS5pcMuHkO9ritonSeFdVtvQ37pBr0863ZfodAqfWbC+/vmUo
rh8Z6T+oo3Esm9raQ2s7bjTDfRQwOjwaAJ7TfFahUD/B/6orw/MlBWx9LddekAg+DUyczqevp+hq
6URANkkeoswG0stzAg9kKJTROvkASpYIYpeEcTi22r3IRL0r8qZ9tAnfOLZDVeaBGEV/Z5txdavI
qN1VZpqy5cascGVQr2YKQ2cgEawAbZBxhPV6+fdXGw3PzaZMVTIKFNqmQ5HSCw8kDcJtVWv1E+H0
Y7W7/B7WAdLLJS0DXgjweA1kiGeuLom8KWusAbMPiNoHGy3ZH8hG5fBdAfopN0UqOJ8jmMqRbdPu
AROWhWhqbNn/MFsz+9TlqOmCQYTqpqHsW2wIdcxshKbF8ClxjZ4JQZhpcbz8s1fr2suvBnPiE8aD
GpnD3emv1hpG/2zxSkm0fq6XuhOlhOXqly/zZmZD8K+zNQVQwQbQfpmDXr0PRfqjA5mOhoJdJt8U
sQl7X29/dAiVIXpDiCVM1bsS97cG6S/3xofBtpWquuYZy0H69SBAimQKoy/ERtOUjgQ+pO9zsP0G
TnJaLSmMtVpI0m0+jltZycnfZrFL/0YfXPV8+f7PPGaOwhZwFUzKVAhWP4XDKIpDULPMsZG5cTpz
aY314bUxePYyBrh+mw0L++XV/FnYOamudi3ongzaTQ5cc4eUsI/xbYVuRm65ZX0fwEPfhEZtpXS/
J4I5syL+VVew9Kht0aXqvXAC5RgbV9LMzv42NnG4mcktw854+jZU1WdmTB960+S4mG3MWzfsdqJ/
fxU8jFQNDAwhy5J2epU6alEX+bRvo1TvPrjVYoaqaeRefp2n5xh2gDb4BdZ5h6whKu7rbx3YnqPP
E89ZN+NiLxyZHRp6vEfaI/P95GTR0bRoas+FG95cvvLyBldTMFtQsAweZRiTCf/0/oxkGgBCMZCs
VNIRTuB7JhvGm3hMLeVvRQeYGue6+OoqAkr4qqP08fIvWHNPXm7eMjkp2o7Ox7X4jF5/VjJqNLrR
y4ozJgTLCuqbLcp3QMit/VB0uXMDWCs6yN5cjNa2dRu2YU0cnDNtZ8Kub/V8VO9t+Host3Iersw0
Z2Z+vjBekKnpBBevQ78QMifs0z06P25LtA+d20dUlXYd5P483Hm5Xrf7yw/k3GBgMVwmNjZwb9aa
qaTPSi4mCADUC6hb5Ew9WVQ/KZPlAUAPiRjcNd8r6amvl698ZlaFQMCeg2K9DnRnNRj8qNcKu6J3
YvYNG7J2kd3X47D1I1SSmwx26a6WTfjxX1+VAQira9EPsU1dLXQ4Qdohn3rgCqL5641Z912NYTjs
4OhJItP0pAd4M8zF4fJlreXvroa+Z+G2XUqC1CTM1QRCCOHQ0EujrZrXjCVs3vIoaXXrB8cpm9sI
vIG9ixytFohwBv227lNzwD7Wi78K1xFLXEGP6QhLW/ubGGEaHQs6wXoQAccogt6O0Bsn9L5/JoU5
G0e/b+i32dFQo6nMrSbfcTKbx71OACXqWOis6DHY/RxJ37DVjTQK0gfxeUMKlqbTVu9kpqS9V7T2
jmbE3hMLred8MryJ8oEhDPc+xQmgDkaLkAn0YOr0cEz7Um3IcKBr4uKGajfVmDrplTX/hQi1fpKu
ZhJizW7bhr9y+gWjnc2RFc18wb7RvYOAN+6sSRfwUcco3Pd47IO0yDAxDPl4F2aTurPcxHjv+6l1
VBkcTg9/9Q2EAv+eJpuBymTklHnldZ9521iiXCZaPitjPZErw0aBPsR4WHCN/E6ZzQIlmuH75auc
mU49l7/vaTwOl0F9+iQsv50UL559V1xz3ii8uECzSTTSxuu0ZOuFlbrTKao7Ww+zVpBk7jXazpll
0XOpPhH04xssi8u/v9oZYZTtE6Uc9Eap0L/q1JGD1DeiazCzM9Mi5ymbT9aCEcMMeXoZTnEFYIo8
Cuy0NO/aCPytH1rFHk3aEG8UfN6biprdwTZarD7NlHww5Ozf1ElmoMlRbfk5rpirU7K9A1+PKcap
FMT75bfxdibl+waqstRxmFjWsV4KVyVtdpbVonRZHUqymUu0gV9qlD4wUHwa7VH6ha63c2VVXbSX
q7kFQJC+7Nu5suHpqzkttsyBEw/bhlxrCQ7Aw/dQOeN48IDIHElgSjcxSMm/lH2wKUaRvO06rbqj
9+hvYNVTQrz8IN4OCn4OKlHWr2Vj/vJzXw0KIG8qScqGvZLAFo8NRgawCK+FPq9hgazkFqMemM2C
RrKYWU8HRSyNGm/TKDZTbHQ7MxslCilFvyWWWnkQUtdvhBqfRg7932ZdC2GapmO6iepCbbF/VNY+
B5u9g0cIu1vSpx+DKY1/Gu5MOkyD9opWsHfli11m+dO5i9/8cvokLZr0s9Wah2qzgGdLiWAcq59Y
RiTgKInJwekUKsDLr+Ht+mpR7gPvBmsLzZ6/ej7gGSqhK57PHHI66ec2p9ELnRfIg/MpqQo2FTa+
xMsXPTsW4YVpmuUxtdAGPH0rsqD01k4I/dDM4LgJbXQxyGfLAJd/9TUSgkCCOKmsAOcjktxsttBj
SZouQTYl/iaxnfr28k96O3ksNRniIQERgSBb1M6v5yjQz/RyOExtJtjUezEStENJyAJC0Fb0osZk
Cq/sqdb0zWVoWlSBkAdTEWJmXn2QZuxQIPB59EYpiHAYJ5Vs5n5W7m0hx4p03XqKMfGYFon2wPjN
DF665o/HKAntMiiKEntNnKNyCzTDnnKQ0BYR4uCcp69+HtULTj7u0gec1T4gYtJck0DZTqxfWWrP
zGiki1GWoWAC/s1YTbvkI+tu1nMb7qCPj0OapsfKU4Ac8qE9VK2Vvzeg9CO7NKyreajL3159KQtv
jphEquk8xNW1nRTSrYlAEKVkHz8ls7T/JLLQs6BLC+gQmhiI0+r8XN61aWTbfzRznD9m7cIsi2yz
2V0eQ2dO40xoFsJVplcYXQto4PUgUnYWTvWgUzyyyuTj2BCoTanXB2EHxPFrnSMlxoSt0k/NSBBq
avts0BYU05XI03O/w9Z5FfS1lqq+vRpZiarhHkNzAsqiz996GFgOBj1Df58MQs4HtkFhuSsx6bzL
JcboQ+aNUXJbZXjjrix3Z2Z53utSzqazhvR/9VkpEUpfYhilnA1mmAFC/LOKrh1PzkyYS5LhgoSw
2WisJ7HSU1BpK6aTEToYza8mjfliUpfcUNJkrtzS2Yvx8VKAcH0bQNrpSy4Lx+9AvQoOpgOGrzb1
fnRl8XU0Jv3z5fF05uFR9OSpmSgINUAVp1fKCPSx9Wj5ssqwuYnLfiDZLk+uVKTPLZEEHRs2qQx0
HDinnV7GzZNBoXJl6vOR0eGMGj/PXZLPNxG9px9OYcTGDeJ/f6tyPd/OMITqTSSi38bYoyhFD/UD
UznlNc92/8KfwmelOchT+WPArIfKSAgrd7X8+d8/HMofJqdDFzLGOhedSqMNuokY0hyb5y7pUIEq
rb6WVHlmWaBoiDzDMHSHgsBq65oXDVUQuFcbUfYOLVInhtkr9U/kmrt37GvltUXhzIzmUEPjNdAc
s6z1eZeEMSHZHC+ji4zbjBydbwYa7K05S0KnWwjuyCinO81BPkqpqbuJ9dghhWFC752MpoFbJZlv
4EFiEs0AoTnSi/aNRwQTFn7rBh/qnYV4Q97hTWyv7MDPjVfL5nvXGbA+p6/TgUSK8YQoLRSbihMU
x9Q2OQqlqSuz7NmruAYLDX0k3D7LjubVxjHusInaOWfdiun+tp0Rmbh62125yrmv3AZzarMh4CNf
r2pYDRMgj+zBZBX623ZygHfUvkmWvV4AYLo8ls9dzGN3yiCj9+esm37TbEODw4q+AaEQ3yVj0pKQ
QX3JqiL/yjHg3NPjO8eBxazCGrF6R9LMmrFsGF+zjSsGX64kTKmwHi/f0JldJfYr6LIWh86la3P6
jjLwke2AJA+9uNsFHALafUV0BdSxp4mkebInr629b++Lpg3fjIeYDOWWvRoVNm2p2gT/GUSccnGz
TPWD3Ynpygh/+6KQh5mejULt5SS72rfqOo5FFIqcpXt4OZoAmQ4uC5eK7sbR4fIzPHdHPrVDpn4m
gzfs5T7V21i0XIsTDlxzTzQb3ATzld3bmV0oVT3kMgQtM9gNe7nlV59TpmKVVGGJzQQj9K82dyaM
AUV0OzvNeOxTmIIyzdsnLYvSe7GoanNa1AEhzD4+iXbgsK36Y+rCfkUo3Gz1tv+FDd5/nuAav7eM
OUV8XIb+lWPLmReB75nGPUqfpf2x2vjlQ2Umhc8AkyRscISs6Lu42LZp2YbGt8sv4u1gppgAiBgT
BXt1fLanTwiAHiUTnQKK1Nx6YxJEeQfAH72tiVGalbCNnoEV42+7fNk1NJ4txul1V/fod2EPT4Ih
LSKqnHYLKK6u8z0/Zd52ReodylH7NMgJt4arOufBHzICWn0STMhgrPZDh1deoT76cfl3/VOFPN11
88OWxhNnF+QR3uqBFGBlWuXPxJVpcVM/SjUL8Umr5zy/pepip89zORh5YESR/tcDotBinAidFEN3
l9aPdj2grcN+pt2T1JXb+zTucShR4/WeaQLiQ+bF55yuR0v7vEy8FQxWk+yUYYgcwX7Zh01Vp5UK
Km3Wsd/TICBCqA5TEZB2BzEplWT93g7+PNtboimMZoNrdaqAnM54jbspw7tGBUz7k8/SeaJozpl3
Hsf+kRoWzrcyastfQ6Un8h1MCnCDtJusbBNO5mSjRfZw+DUjw/sOOnUBgWBcersdvjHQdE2qvpiE
XsY7v8X7FUThXJFNphn1O0qLjQoMhPsl+IRs/IVkk2/aQ4yCaQJv+Z0bZqjei5TS1Ea4fvwZwxEA
PNk387hxoH1+btqx9N7ZY+3LHXs2ul4JFp0B7Xw1Z8CqdP1nJ/Typ0/xsmS/FmvWPuOZzFttIkVo
lwlhfaRRHLGXGdpop+O4t4PCn/BV4SStaehDe//mNqX1W0rgBtvJHqzbKBzIPsvtYTiUdSm2EzJ8
4mS1hIjziKwAdwP6fv7VwPn44lCosAiBCqDl2San+KZ6HAz2rpt2NKWPxdF0i71dpthRjbTtLLQH
reVvdJ3cojGmKYQfJa7HQ+LF1hCIJI7NQ9wm+VMxptNXiY7j66SKR7PpUyz0TgufgsClP4009F/Z
0FRfQl/MHzCpVxk4pM7+TUrb4nikzFV9sLSybvGvmHW6NYs4RsugSlcPGkthIsdjYNNEj6Luo47m
vQMeI/XPVEbM+Ta1Y/IQcxf2yLYgaxPcVVmoA2LFfNyT9TrGW2PobHi8Q218cPl2HzHlKQQduie+
dInyfqV1C9a09KL4GaCG0tGPynYmdG+0iLsFRfhd6tTLofwL7RNq/eK93Tl5HBTGNOGGbYmIve0t
F80p9ppO5421kYNZyAmf1ZgbBo7nSL8bHafKN+mkAeElAOtnlhbjfW653c+sVVV64456etNgWt3M
5QSsiIKhfK7SNMb01eINweOAbYe6w6S/w22Fy97GB0EalFnV8d7RETHuNJOEoZ2PxLIOyhDLyOLT
jwlo7oCVbsemDn9Y0yxYHAsLLcqsQijABHcUm7ioMWmJCV6bD2Xu2R5E1FEOdsDl4siQERYoMEOH
yYum36UpUJQ0Us+2c631bVDphLRtpqyrP+dwOXAAofVvwGhp9s/eBXcS1GXS9kEdWd4cyMK0nMNE
kwiQ5eiX7W5yElW8S7SGSaXxYXMeBV6r5SNU5peslRUsOV2Z7/i9gKFRkw1/M90tP+o9Z88F4AtN
0+3keIs21XW3M9Q1TMljkfypfH1EG6yJ8KtDdOZdqXAMoqUK/e9aVQ5frcrLeW9YCoFtttPobii8
NRjRFvNYoPl98SBAOFPxok75UcN8+LVfihV964Cfja2y8gPVGXmMZWjuPmsNUYjEotnyYdZtNaAS
tY1vLibpDwlTNv40rMhPlAjmR3KJEfyUyEjUJmlmUx1QLzTRJjSVNdw2npUsntpWxwWul/5DKat8
SRGKB6wb87iziZpwtlEixse5TeyfzUCunTZWbYzpZdB+jk2P6lT4IyxokLiEq0mWqYDc6Oxv39ra
F5Vq4LkzS0aPyL2SlE8a+1TAd4wT0ak9jezRanasrUHP5gnMITVHfUJwHaSJdG9hkXTtdjFVvs/7
LnS2tjU047tQ9JAuNIIWP2LwaTxCc2rro250GBudJkufNK+Jf3J8o8oehpb3w6DO/yVRffdMIOY0
HzW0uzUFA77uDZKr7osWl+HLBFQwpafNfes6eNmjWAOd4uEu+VtNtvrSuZGZPTvmnH9l5va9O83i
2LzJ67r6BcKYOAG3Fw2mm1HlCo1X/snLm7nAk8VitfGGZHhuNRp2Ow6vtFzAXUXinQBS6O76OQYJ
541mTgAt+a7gZPVKqU2dT8NdEnbjndmF8XvRhNoPqUPO2kRjrn4rkujKACyhO9+goAera1qIiDeW
H/vfMy3DVIT8o30HrEflt/ZQNIAFCVXdGqVp3AM+YN3qbFPqR0M5hEmlZpg90NlGwozwCA2Zj9cX
zhMVTOyXJXPpNjXUCCNlttgPZUIZJPaBxqHHkrj+Dy5A9F7nZDLex16nVzu3NeNPoze3xiHE7tWm
IUxuM4pvI5A0bFZaGp5ZmBaSGSCpDdrqQsBsZQiqY+TN4l46fhwH0raiX7OFR3A7W6Nxr4etru/o
b1X49e0FkB6XxM3OFvZuEOpFRUPBXxqeWjt5IDmFBUrYa7H2uqSTD4Dce++nQ1DJ59yp/fbOj6oZ
/muS4ydoivjrPA/W4rCyJjqxhaU9GoQXm5sZcXR86DqT1iWTQ+TcWIAPvyemD/hBOCwcpFQq9wMO
eNq0E0GD/LKyiTGSheBoWjKABWBeUT1ECsdYkEx2px0M1Y7RsdcH/2sTeRHCikTK2145GLJSvO2E
J3Mfm5BicHifl3qxLYyu8Ld4yaGkwLWxHogKVAAl/Bo9X4RcDu9Erc0OGKi597ahvlgoIr9rQlTj
IlkAydOg7yKITv1dyJv7bbfu+I2qpgXLLg3dZ98D5QfYKc2tjdk0xQ/2hEhyi9GXDPDB0oaNbo/m
D0UYO2pC9nyC6MxJw4vpLrvSVHjMvGHvA9By/NS4d2TvP4i0655g1cT3KN2jhzjWXXWLB8P6aCgk
v2wH9OkJyqiPGH5IqcB7A7rHIFVSfWfzxwmExHMj3YbauOQN6kk2YO2dFig1tr/HSOXGN4jJGZPW
rDILW7zjggiOObRYEIlYpxb0Y+P/TaUjfvQG7U9tVrGNVrIxE5RRkQ6Fs4zKvZGM2rA3TaUf4UyM
3Q6SFzKY1gAI5NLBbp4yPSQDvK4Ne37k+4jrAOpVWAUV3yHkjUh437DmxvltneKRe5db4LE3HpCI
9J1bxC2KllzL262M8zS7yTALve/LotIDnIw9kQQ61bSNgQ6hfW/3IC1Y7oqs2MGwBvzW9E3ZHQyh
eu+AXSWpbycvzdgnaGkb7QVJZunBH1oLeVRPYoIPUOhT3or0mXxqf9qRurqEAkhhAbuOyvaTVplY
Ca3ZHnT2LBmsqabzo2w3kfCmtv3gZ1/QTllkK/qV9tkmQeWjXU2FcYv3Mr6tJlefIXTWgFEzX7HN
Zqh8aPFAtKhUvfQImndMb0FTj+9LKmicIycEB/CszJ5E4nlICDme3LzfSUdiNnKtxh9uGO3Tscw8
GNGmPzGulS3cu2wCkbaD81K4dznObm/Dvqpn+xILPwrGUfpPGB1Gb18RGPF7GLrI3c/EmedAICGn
HY3eRvdcVl78dyAWjN/GZuU9+BHt3g6Nebk4codtPHrGL1bP6TMfkz0FJpLyx8ocbSomdfGh1uM4
vKmNsP2mEWP/gJY7C3eFNjYHgrAz1A1GsWyrMStOQSS6BYTUpgkneUJDLavvODvXOJ7v2rkXEUDq
EKJY3U310XWqVML3ZVMAC8SGMZHjpJT71ikyY1uhXrP5wvpsyTEF27lNC5X24AQhe7fU5iDEZH0O
9NYa4/kzAvvmXue4M+3YoVDsx3ZXabsMyRjNiDHO6p2n5eGwjfShgRCoN0UBYs20oFEBzG42/zOa
28yMetQ/FaB1sFeEOARRN4gmoCMDi/Dy+fLc0Z7GuGvRGFxEm6vaEY5xrWyLJTjSNuJDLTL5x83K
EAq8hYP38rXelnc5yWJFROaFcglrxunR3jZDdrVmx/LTwKiMB19uR5nKv6Uw7I2hFcaVs/MZYZnt
YH5waLm+KGlXZSqzQWtQWxR1LCcjxaQb4FLMAqDtxsun32FcjB8du2Tq0YvmUya8+qFRvrXrbYPz
k+AD34DmFH1A7v10ID2EBvTlJ3Ku2OGgN6e4imJEX+tmEFFqlSOhCiiwX2ic4L9gTwZUMg+e+ADE
Qwv6slJX3vnbHiJLpIPSCsvl4uNc1dXciFWJkcxVzap/J0jx9fDspf6WBt+8l65D2dsz+8URPGVX
KmBvr011bVGSugQL+XQUTseAQbBs5pVcu51TRRNs9I4SJso3aZQ/2I2GHwDetBspxDUrxJkuOFeG
T7W4bhB8rfMgM0JN1ACdN8iUXSPS7373sUVZQ8UoCD0dOLf07Bsi2aufKFiz21gb5G1eT+Efx5mu
ZQG+ffHk76AKoYVGF5z24eljmBIBVmfESg0Osb/lEFTcmlpIdi8FUWCWEK7pnqdX3vvb7w+pLJId
WrcIWfV1bJVodT+fZ6SeZpSaBJ8vx4WZ3VBlJ/Ed/5AfLo/uM98fzxubMP1qtBXUXU7vUgAHmJoa
6aQEZb0nlyTfkdCSB/PEnpOVzQkJdJ0s1kvatlQtMwHFCnBVHD/5GojyGVHvrT71iJmsxAf8a1js
jS//yDMPhcWQgYFkhY7AWgQ4poNXg3kBC0twzGbMKJ4jxIlTc681+u/L1zrTKkavbS3fHQoZVMVL
FfpV+XcUBAdNpYsba4Bda0+Ghj9m8jHDmws6MjBj1zaCzreiL/08iehgxhqAHs3zSm935bcsBc3T
uiIvhvq9T03R5myx+i1o8sA+LFqUxI/s7q4UhYrYqs3G/Zibrr0NO9icXuYgUCpZfqytMg22WRgz
vN9CaH515UWcqcB6ICBpJxBQhQh6nUWXmJ6oIY1Q7k9bY9fkgBLmZbtRzwQtFzEZPHoR14cI+gmb
9BlMRm82+6YPhyM5LMO3gcrgrq9luL38pN6OkOV30ZZCQoUdZq3Nbo3JN2G9Ryh1inw7zVLDTKdw
UkWeOOZzc02o+HaKRApLLwK7CbJYuq6ng6QTg9YwIGmql6P3RdHC2iRdByIcxCkHhEix106zHo2O
7Rnjlbew/PHVqEAjhKOAIeHQXlwexqsRysxTScJCoqBpqhzsSO7uCAm65m0580gZenwLOGpAB77R
5TlOOuuLRpHEGOtjhvT6QwuJfi/LWd54+RKAdfkdvt3msM7RJONLQdlMm+f0tjKKFsicWGh7iF0P
MOE8olVKyO4dErV/fSmXPhwm0cUBp5mrqX0ojFaH0xShFupha3SSrF5UNRuyo6drE+zyt1ZvCyeq
47PbpXnNjZ3eFhyBJB1iyHHTFBfvnL6sv8RWkdf0G0vvfTxE0wg8dpR3hU9uHqizv8aQVFskmVpQ
d9STAT5XtxbxNmAOxbyjfhPund7C/pll7ngLSy6+8pvPvInFDukiFUahSgv29CcPPkmJUcTXRCUr
/VNOYtxL1duPwOnmm8tv4u2MQsOad+2jSOQTZn+7uhYOuyz3FoQWE1bxAFQL0G1XNdPvNG5Libdt
yL+VDvD823SyIvpLRhIPPxojzrpdO7ekQngFyrGtSTPDeKxjP/Kv7IdelBMnrxA9BahOf+nwIGtc
OxTNTpNhrhErNdMyVF+iZIp08kvM2QcpmFAmhxql8oNDMtd46CbDV5/QGxFMMWRuuAVtrU0BaokW
HQhz/L6pmwqLYA21kk1uheCcnpC4d9JmYVGMwDCDomyNcGNgZKo3Ux+W421hm+37ngSebNfl0bST
kRZPN4LkFFoSArn2vaRnYVz5UF5Wu9WtYypa+uI8ActdzzUhKDa4NyF7QTabh1E0Ytrmmpd9pxIB
iHr2+iLdUU10s22mrLzes7RSCUNOqN5jCEJF3iSVAFcxOu6zBABmfs9pPzybSap+uW5KKTH1rbkK
nI5Xv2EX1n9PQQ5ScBgslZMIkMSSPmMSP18eeG8mUaqZHHR8vkn+Q3/jdNw1UZhn7IJjosc48Pmt
7QZ1q8YrIsq326uF7OoycBZEA5va1fDmSXkJaQFISPuwvkuL3p8OslQyhitutYdk9sT8SbUhQVeI
f4sjSjxJPlVfg96r6XVSsbN9AU6uw8dN3SM0doM3pfMVydPbp4FZDmktHUzDJ8h0+fdXS4pD4Vuf
aPAFrp4S8NHLeaNx7Lyynzl3FZ9pcOHQLl/SauGiQmKnfKyUlGI3okKOqCAYZpi028vv9s2Ui7rf
AFODm5ozBE/+9G7E4rKWhZMEI3jCLRB9oFTUTXaq6MrqANTWeTcsvaNATpa8bclUtPeXf8Gb/QG/
gOeJoRuVFFSf1egaNZDSDTyuwDIqsZeWVm1cHGp3nTtFAwW9btpZQvcPBm3DD5cv/Wbd5tI+eilO
b6ho6c6f3vxEE77XEkGndWzmYMSt8p6OY/jEpKM/TiHBRJevd+alLmdj+MeAeygarB42+Y8aultK
L12daTcT4SxkRF5jA7lvr7JYvjkRLZ7OZWN+elch5/MuV0MaJE5BrABF62wf+xa1/ZZdQ7xLZRZl
tCtjHDpghMthN6uHTtWYcEcqTc07ymrDA2DH/pew9LzbWIq+sdtbVX8cyjL/YrrO9DMUcc88UEmq
7dIY5yeEbsY96NXO3Rtj4pIiB0IOPC6/9PtUk324I7ZhsLYz35TDxyOIwW00WXBEst2qf6hULdpN
jnKS7n8pxHOCWDD8A3StIT2nyMi0KcbJ9He0acNiMyInzreZQC6w7SwAXDvK0IW19TOilfYs9MB6
kWc5sOgxZW9b6qyPFp2m6mPF6Vi9g7g8o0+fhq7ZTQVu8KCTE4SxsoYsCQs2kl9nJFvQ9qPanrZp
DJuRJ9pXxqHLZp8dxWxWD0KEbrcdlFzgKXwsjxFirCWpKQ8/pqIdfsjaqRESaOkov5GeEt8AICMJ
hDPh3P4zZfx/8M9/cI599aEtAer/GXe+5K7/7/94Tv607Y//cfenKimp/XmJU19A5S//t/+khuka
oHC03uAbmG1eKF//lxoGPoUDvba4VdlTa0TO/hc+xScyDqwKeLBFMogW7b/IP87/Qpdss99H5+dC
E8JHuaKlXKKnnO4iSZWjqkCbGT3SQhDzvNVs3ypEwOHs3RBSov9Q2CoW6lTf/STOsrqyizydHV4u
pbM7Y8JFBkmxbvkpr5YvPCtp0zTTTWvDFRzJyt5oduddOZ+cvwjLCRRPKjTr1YvycNPNyXRT6w51
fVohO4F+5cpFzjw0OAt4d9HMa5zuVg9t6k1vborxhofb/XYAjB5JLxsf6QyE/8o0bbPp5H+sUgaH
E0ysC1Dq9TNzSm2MQ8I5U8pR1UZEMJ+DOquuHbXWT+2fy7Dxwa7K0c5c3VCHXQq0b31Du9b82Mdt
GLBedMdXn8aHf/ajrzPllz/y37vU5V7YqlGI8Skaci/rumHqz/2kRuuIGUkdUPebgDqk0zGV8qtu
lFk3V/Z1b+/KWWwWJPH4+KER3p0+PAOhSdu75hHWWoFnjVabqNtr5Z9zd8Wn7bocjpAhLrjA12/I
7aoxRrFxHBJ6fobdsCceLfg81OwgQWfX3tTZy2FuZ5+KShUB/OnlyD20NeLRjhlCWbYM9ZIoVLf3
+EjSPfkl5dPld7Y6Wry8NDB/IJ9we3LNtVVldiQLz1QeczWW30HVJT/rHhFNYCOI9WDjlTjzssLL
PkzOwGJHW4kqi5h6GnP0g+etsuyh3URl7n6r0ahwAowmQMYTRM8PSWNJgmvVOH+TBe7sTS1jeewr
5OM/MhKzxGM7GTS+cikbfXf5xtafMC4IZrzFwUR9jK94tffr/IKedNMfY5zAB9cfWwKFPDy0xBFd
Ed++fWMusx1zPIAkXtoaeBI6XqvlSh7LqNN2glipoG/V8AeNkh0M3Vxf8w6eu7OlK8Ce1iPNcz3q
80YR5hC1xzJxURyMA2IvbxqPoG6yj5ef4dvvizujukWVkdMTp5LTsTilMnWIlDiSh4NqqUQfkEOJ
/lc712UA8l86DVQyXdI2wNydfF/wXSlihdXRnAirt1wSKJKx0PeX7+TMM4NMwLEK1wT1yfXUZJiJ
ILKrOA5gT/Dq1dRFgRhRHLWbK2e4s1fiAjb6aI1JaXmmrxZBm2ApU0zVMUVpdAcIgzjAqqx3+Rib
VyArZ96Ovfgj+Q8DnVn39Eo4IbH2iOKoDGFtogLMTuLG/ZU1/dzt4Brj7ExRBBH76nYSVGgaSsoj
+k728JBHD3Gns46UvXXlxHT2dtif0Gzj1Ahl4PR2xiJSTajyo/ATRafaTLatVbhXBttpN+mfwcaO
DP896waS6eXfX70dR5sry+xwAiIIgvup3tduX78fC8N5Ko1B/dbrqb7imj17SdTy7CKoilOHOL0k
NUfbGFV6hNwcBzDdy702witxiO444g/DFSAEmqDL492w3l6WDSkuJDali4fKWH1Wrtt3oCjyg3T0
yNsNzqj9QkaIakfysY3bMBuMTdoh3dv4fd19M2FC/SRjBH8OvU5JhhjbyvuawvoDVPRZbUJgq7cO
wsyvlDDSMvCYgsD+8/vp/Voy3A/Q7b1dnElfAZD3UVc3NdaIRxkb1r1Nt6j/kA4Ajv4Pe+fRHLe1
btG/8urOocJBxhRAB+YkSqQmKAYRORzgIP76tyDZvqJ071O53tQauWyZze4GDr6w99pQHOqiv3Wy
2isDhf7Mjcq1U2i1YDYpiT1oTJ/sXNT6rZHBCUMbxV0WOtKIrxgY528ZHKH+NF74uHddrDUfSTBs
2/0Isa+KsmI66qtC4JA5MUvLZdKhadeTsg695COhO6yQSRqrKwPB2CzZ9RUADeFj4D1BQuhdArmL
Hx1zQX9XidE4qecifpOW3VtINtXyUA5oVgkLLryRXypPvmrMx6O4J5YkqOzMLfboy8ciylJ9Ofca
1RAe5cYohRoYuiwkqlnKo9/Kb/KgjnCaJHXRqHGTbUAMuXCUy3xcJsTYWIBCFLILkkPXyYyw8ewp
JSNjtR5GPRX8FTbCb+AGi8uOQ63ccl/iO4JBYj3EjdvuEcwWMtSIe3+1kjHBlNY746OeiHbdQX6Y
L/pSASOq/Xp51YBlMaGp+hwQUVphl9LBkZ+pRWDpQleHuCNG2eMc0XA1RGj5igC6Ggwv3js0KsSz
OAOs9kI9E6ywkq9pJboTyLUbP+aL2wBPjBGliiGnlD4uFKSw2o0JMV0gM9s7R/GS5celr4qb1Woa
82JNJ7IIUyGaQ+fRPjP2db1D18qPDjF58dFbePK1UrX6XtqTMwXtiBUtjWd3DCV33K0nRNKFJiyD
U+UVxafF9tYvZIkKeO9z8pkGYC6Y/+QFqesSPn/QIXL6mDgKGoe9SvehWpBSRi7P9SxEqkRT07qd
RnpM7jMyyzzVPy+kTcImTkVJjE3uZE+UafZrzzhaAHlIyBEgSrCtzhgycKNXdrflCECBesMHzeHW
l+QwRrmq0qd1ThpxMrZ2nN23GsJBNhPO4gWTUkUWWajd7uyJkVWo0VYSGqJMtwkHDpY+SAgR0EOP
AFvSRoGLXCTEvhI9Uy20SQkU52gA8j5HvtVpB6qiREM2RVwwgvdERPEAYZDdqkRCl3RqWfeeFrdf
EJ1k3E76sBxSTrZ+lzIVKpmUZ7q4WWOh6VHqOd1nhyALAkznhoCWZSm9T2jBWA/UKWyzPTPlId05
Y+GjVdJJOTElMRpBk5AtGdpE3ZMdaZbVfUt2Y8XWTvTQNBkHzTuZptUL8/TsrsxWG1fBxO1OQpbL
YtF1KuutXJq6ANpekyu0VgyNkXPZsol8vguktpVHGNJoFhwomV3HLw7uKCdc0jwbkbc0Zblvnd4w
g9LY0k+QyBFjaRHC+ZITGTTv28wlgbdbjIV0jRgMOyIuu5w+zWNrEc/aVmNjm1DyCQA/jxeTkdSS
pIYTdEKI9AJtk/r+HP5nAvMv4TJF/O/k2ktQ3z9OXr799T8nL47/gUoLn5XJM8BluvEnt1Zj1fdh
69psOBUuUJNNN/IHuFYT3gefZyJkAMpBqHCb2uJP6rLwP7DRBdRiMrfdoLju3xm+GO+lA+xteeCT
KcfGhoqdrfhPHeoKizApfa2917UW21PmuB3JhlosdrGd2s+kyCQXKotr1KukVMC/HB2O4w6wEpja
FV1hBuA7zKo1OZ9Qno6BQUbVLQG6RAARlnOdIrjHxuS1/UXb6+kzYSrFd9f+P1ceQzxqzP9+5d01
1VP5npn87f/4A/gtPqBZZF0KjXMb723A7e/MZEv/sDGF3G30j7ccb95fl54Q/CeKQOgyjEm8byOy
v668D3SquOm5INFQMAD8W1fe+2qaFAIuecYHgusbwyuCnfdVp9P4U49Cw0BNvXTPOLBJvwBZ9jeF
it9fBkMA7GigA1CK3r8MIWZ9HK+Ib50y7881ryc+dFIiGvWk5YmxuHc/fAP/YcRkfNMf/HvIxDOb
Qet2J2FKZp1HrML7V4wLtU4x4R/4ZJpcVxReyzrrCKPZaOHiWTQwh64uh4Rg2Qp5M1vdNpWn3Hkx
xBZL+Q1lOLAEddNZdeWdWmK2/D0C6KXxAE6k9A3Iighb6GjetZgEvSzLcVFGmedTCJAMlqI/i2Z3
iWszLJKyIwVlIkgPqojKRL6J1NfBEiS7m4PrZmyYKQqns24slukF7f04EjfEJTJhyWIl6mMg1M15
BOhPsonLrsgjUsV87HBiZVMkM53E0nDWdZbMgQ0MHcS6S//ZCTx7mVf5R0KYkxlKUlGb8YO9TGr9
5EoBki6ce2HqR4VEnxzmTvV6gsdGOia2wHF1cT3VhdkQUzBO9TLrkU0Cidfi+6LrjzG/QHIl5AuE
ix14+uQWJ+VKvxHpnenUxi6dS3eq0QFUNqEG/C4EUXuaZVI3W2k3IHAvpOGxj/BKrbuhG9bT02oY
NT8oC954HFRZ01VnlS3KzygxJFmysGKzXd6uommjChJT8oX9etWf2L63GBgDuspo3vDOdR8FO0Tj
RKPiygI5rwaBkdLEKVbbYvJDJ7cT7WNZDUQsJCjmh91WP+evTZJvxjL80fqBz1wTWIotr9u36PfT
FyDLnvkVx6KF+4PLTMyhAbGrOlMSFne0MokhCM6srdF7Llh9FlQJi0r3pG0tBZ6LupGTFjolMrVz
TPquHSAzj+Oz2ZrH6rbFjNqcOm6tdVC99LGtEYYnUivPzbkehrutnXIuynao5e2SL7xgoZWFfllO
+mSeNYIOJeztTJuzsESsWwfrqrXmrvJ6E1PNYkyjxXLI1rNmn/V+7Jw5KpHOFeqodhBYzuq2OdOQ
reKYy2wbQIOAiNwxodrcXbt5Gpy221lJNpJzUeZGC5S8lKXb7IE79OujP5qG1gZdYQ36bYV1DZZN
51nFhaz42q7NRhr+ZZcoCGKYnovqTsvMbLgEu2eKj1aH1Y3hqVdrJwTHMbJAXh3YuFvCVKgi2dUj
VSmY9AmU+SXyviq7IK4+cfjQkaCeyJlKVV6MiTUNZBN1ui8xS06ZXjL6WluovegynFNQ0etySd1J
wtjgto5AND2MkJntZF23NkXKKReHrOsz99iK1uke6ST76SYZccOY0ep3NTaoYrZKEtM02eRDkA5l
8QXbRKXONBjs3n2eUIlw+qzoCeJoMPHsccc7uUEAUjpYlVxvp3G2e/C2/UBNP95ZlaV17d3iKzPz
LzmzKJXDjvCzcriJNZ+u8Ey2Lije51VJZa8ntYEn6iPiA7rfO5TFFkmXmWnOES14S6OTjy4uR+ms
etrSh3Wy37mgCid6yHycMI8RneyEIzxKsOkNR6l/hQYjo+HH04THKiDf20XOUegJUV6a2SZ7FDxx
d3B75epXvptr+emqsSjdmb3y4qgjLE87YiEhYb3LtYzcJE0HQ+hwcIh7aNPSPtRl5pYYpdzYOi1U
253ViU7md4FsDRCGRlNNK2sZixctMYFpqHgIjN+iz8w8GUmQ7Po5Ic65YWiRP25Kns4/Gxd/TMob
v/a6Kb5IxipO0flPJWOu38xL3j8ueaqgpGRzAd51w8D/wnZ1jGxQoClIowdG2e2qamBPVjpr9vn/
fn79x9dhjMZIWgdqwGrv3fyJ576uSksQZlW0eB2JmBrv8qb7HYZgm5X98pAE00LBuRk+f/Yq0Ep7
kkhqfF9S852TtZrPpC5P+s7uzsnKHX/njdgeuu9ej2GQAKaERBbBPKvL928rbtxkXh3slCaCZbJ1
yIilfW0awkZEz8gj0YPGWvSnIm6n33xz7weU2ze3BUxwijDq56v7maLd6MuIvZFrTNkxQqWpKPdK
NoDi9W6K/u6Xx5tEAG0gneEB/fNIjYc1QHCblxKqi6+W1CjOseolv3lDv36W2xsx2PsSGoMM/adL
ZKCJxmiEZ8+a1h5s+cyAQ48r+wFFN2O3hiFNveTpcaRx3n97g/+U+v9iK//Dd/3Lmv9jkzQ/Npnf
/vof2SgfoLjRJrJjZA7OJp0W7o9MMP2DYLHEnIg/sJiB49L+/RkKJj5Qe3M7MzLnguHm+KvHdD6A
BEPjzx/UVxy/zt9qMb/x+P5987kb0I3rBaaNt+WD/dJj4qVcbDd/c7MCV3k9ldq5m9fWcjEMOGYI
5fO79al1m+USc78vztOe3PFwwiVwSQZR9QZufC4Cs3Tia2aT8accJeKXdCra+yarU32H/BFelm5L
jN1pohv1ziEc6KnRSMgKCBVweBoYKeW2L0DsB4U9DlctlTMbIz9Vbph6br0ZRK3m2iytbjgastPb
HURZ85GkD2t5qQmtFp+ZDMbpoetHPz2QdJDOF45XZCc+szkdy7dw5H0t2gYnHWQ/5x6+fFHsWqF5
ewuaiIxGMsnn3egiM9pMdK0wd+7UAvxzm1QbTpwF28Ihp2sQ+9mpRX7bW3APQpUA3YwHzXLO9SSp
LpI2L7p97jaKCnZcPAdCZ989a/m8yr3nKGqCpGiKqwb8zWGCIZddj8LKUzxCGOXKna9ms1r3sJLG
BR1tv6RAAF3KTiXX0Y+Yh2UecbeFHZ8vWYt/zJLu8LEUGIVD36g9f7+y2SH4w2iqsX9FjwQ9QGhO
e2/3s32Zgbwe7H2fZvQBlKTJcLM1g68+894x1K2pfuOYSM7GyiVhJu+saSdV65WQJECu7KEA2uQy
VcmrhY1kCUCUImX18cxiLq5K4QFNbgZFAELe3RFf6dsHNlrjEnUoo0zKkCIuQs3AUnzix/ZKJCkJ
2OdAHBnjJmOLdwyHK44km8Ho2xD3UO+GQnEV4PGOKb1tjdQcJ/eZWjZyla/96PXpgYQ1yvtebZnR
rp4yTVv1nulyL3v/HsoPybPNspHccBSSbpwnE3P0lhDpnudnRhRbbj0xJjrL/LluDxvfkgj3eCju
5NjwxvrCYgqOfx0ETWG75aVva/pnw2v65oy0955BIY3VHCDxcO8dk2jccFpcbIixonsOTeAxr450
+jEyVmNZI8rruaWa7ZJyp5zWuVwzmX1dMy9noltnzQ09UWbumn5tnksCZ8+SlATWHfwPEMdmZSvG
mbKsH2bbUM95QokUNmnlfkVxnvUnCwqw58TP02sGQrAxaR4hyMgCilRgpJpGBHrrLKBZRspLIi2t
zAyK1ElOSFbJqO7RAeZnJLCnhA/Z3aqFNIbalVHb1hDhmJuWKDfVdJKvxrgvky5t6EbSVAUD1j2G
6Nlihi1aa4Jghn4bzsMK+AK2unjUlGpIGQFLrPBFWd1ziRnLIjGMaPNcb1zKSxfq/tFrjLHa+eRc
ElGCp5fWCTlrQrqz4dyZucVywllb9dytni93LqnuYr/6lJ84aVM75D249sGb9M4IwRIL0uxjlWK6
Vkq7x48ntXAas/hrycJS7hfKxw5Llk7fXQtTET1ez9UN1tX0AiE0TJsc5MrXObWK+7T0gTK1XPdd
gFO2uk2W3t+csItzWHODFc3IJv8JfI38whUz6zudir851pwoVKhJ3J66fcWww5wTaOJwcyYKVm92
QotsJ0Z4otbOrDG2v07fBi4iGZ3zRgwk2Vpl2YIEwu2d7Nqy7vojoF52XgSJjsS8+p11qP20HCM7
LuxDCkNKOzoN8rDgnye8WjZFnv1/PuBP+vKp/x8CQLOnmn94/Vr+z2XTqXeT5e0n/PHMJ9sMLZOP
VuqnuTK80A/8K9gzDPzI8tuU+H888cnyYw2Pj4LFP0oQAMl/PfHJAeWRT0lHl8EamDi/v/PEf7/Z
3Spt1CbYBMkvQNAA2fV9sS00Jg1zbM/XxGCbka6JLy7pN2Fe624g63olP6n/e/Li7TVR3OGe+WZ4
wpDER/Xj3rzteYibtZiu13EY94Stb3FUVXXyQ9H1H6Z7YtNS/buU+fYyJsN8RvOYubDbbe3TD+t5
0eYlu3gxXncirbEWVsc1zbE6MGGMCPEZoWMbyUUxFSdz7d05Zfs7uN1POUv8Bt/sCIjyBB0Fqsmf
1F4NIACSaZbums3teLRaEjmn1rb3ug9Qwent4rQiKT6K0yQjqpD1sFYUTWA2fnksRGcz1OiWsyE1
iwuhRHLGMzF5Np0x/c0ntV1M7z8pBKcovU22Coj46YHef1LYYKzcIQ/2Ojdr6Eec+YFdJ9phqiv7
uBrrSLwcqayhb8pLhkZppK/tI2SAPCSJ4VVlSfpSG8pkHNHJ0you54s0zv0j68hhrybTPLSJl+8x
3rVHSx+uJ2eZHsjT8ICOUTakPfPNQun1FyeffzPi/fUi2PQmkFNRxvJ1MFt//9aYe2pktlrlte0X
1qmsmcNBZMrO9SnpQ78rcXpb3XRpxdW0SxH97Wu/nH/T6v368aKV3NSfOF03+PZP91jTO1CAAExc
T7UyzsrS/pwnVL7m5Az7xb3C9idC0+l+Z/n69b2zT9isTUQifEte+OlrVbrfj05dJdeTuzAi8cTn
Mh3mkKWyFsV57x8zld65sY02IUF6iAxc+/6E+K9Bf9t24v2VRaDKRqRntcEdD3r3p49f+A2BGBCX
XAjvBxc8TSTl6t4mNVpbL3bLg1jurCS/6qHtkHLInCvr4r0YiKhr8DicFaZM995YLjcQrY88yw5o
7uuoVOJBlQzXLeaiq/+3dLTctyAZOJAxCiOHYre3HZo/nByFIldspjC96jLfvVvsiVAU9ES73xxQ
2+f/7oDipzMd2o5wejuUu+9fxgB8mDSut15leXUyJ4N2mAUXqbcxggo73zMZmJ/M1nrOhk3WQm9U
MRL7zYTgp60ib5aF5maZ3L6fzTC+Xb0/vFmt6NJ6bFbjiom/fhkP8YVrlvHDqHzvWsVkvgfSLMS5
UYHIAn41Ptu2dFIsyy6ghkoWzaNtX6REnzehWONp2NHc+ieYngiYT8d2PqZKbs8Sq/uyDp3JU/Sv
Ldr190/rR5nwr2fspjRls4HsnQcZ69n3v37SIKdkDqlfpZV93rECfexNrq2cgdYSdgJjczAOfn6R
y765ACXhsjCZx/jEHVmt7a20MPCNpOILqo/+gvVvDKLFXJKLOtbXw29+158maXzUrJnEhmDg2W4B
Jnv/u0Kk2VIYR3VF/pu8RR+sDpOMmZ4mhdhrGpTNYKzds3pp5/uqaekZKuBYATNsjlp0PH1YWDUS
qbbK1ZXmYsNO69r/Iy3hn8HNv74tAP+6un4Z3NwnT/Xr07vRzbYx/F7GmfYHZiwG408GoTrnNaf4
99GN4X+wXZPlIVZ1S6es+auKsz4w4dukjjxZUfFA7/+ritPY+GLvYN7Drc9el6fD3ynjvlczPxwm
VJdI9LYBERoBnFPfbvMfbmMgaXnPYvVWSnetYUYSgRnoy5CS3Z3M2gU8+jvpTHUbbnqnLmhb27jA
QOVrAd7z9FGb3I75Pcq+HN0Jm7ADsrfSRm8N/YsMLp/juczFBIarSlZE2zYNb5QCz3vQy4bcpMlD
mBUA9WIZo/ws/jgqNc47Q3q5Fwg9rZ4Wp2JFgOtplefS0mUab5wFNW0gs3WMb0CZIsso2cXUvdib
RlqD2Cscg3YmjbFFibAplVzucNOm5Vli92YoR9Q7hK7DobNxBmYVhq0hz+46K3G6A03fUoTjNI6o
CnujSXdzgTLqkGSKta0+VjoUvEqAtR+4mRg51PoQJgZToDAlV+pNHwzrQTqZvCzmiv1sYsQMYMYs
qRdMWAMKHWMtic7UAUjKPSyc2Q9I6AVN5JPmmcPWmfJ6V/WtfiROvR4P8GGLl9ydOy3q2jUh1i1W
pdiPk25+MXND3rewIZlxJU2399ZYursmMQyBJLLNDyUypzaUbKD9szyjxD50JYuYx8GIixc7zqEm
QkVY+8/ZNE3+o4FI5DGfy6KI8gQfXrSkY3kCkJMhzpZa/7nO1PrkzhnXCUy5xQjLKhPLNvWZZ6wP
ZVtEkw2BbDIUVNuqXmOk+2Zx3iF6BPvVdAU7R1fCLPAMzM87ufr91YSDs4s6rvqUlePcMw+wlvWc
oD2DJ/9UAbZh92TN0Si3aNc6FTOPib43wUYmHjJBxzUBw/qi9ghHgVYw7IHCoH1ngeTEUcvmMA5w
jKy00Ey2WJaxHdOjqubhFhRzM/k7wXMMuBN+3K+iYu0UdMlagzQWQjKpjNHEhN6krUkAf6NgzTVN
3mVnbIyNydf8Du5rrtKL2syLZ8Fe9Xpma1cdylnLXr1eTUxM/DrNdiPix49Z5Rq3k3LjyYzMouqM
dldk3AF96A0xFPIgJUs0flwKIuTekkqWJCoYk7MOJ4CHuDqC1JuLJlwHqnIEmb5fXLCn9V4Sj5yW
AJGbhUSay02FnmACWJqrCWGLjsK+0MCV6GHaDONDh0XnAmfqUN6SaNB7t747xm5gxDYl9lQU9Yvm
AUHfd1Y8V+eJm7G39N2WBNOambR9skKdOwCLRWypUvdjumbICda+Km/QnsAj05xS+bvGgwt3plxt
yHawwuYj7ilWMd0A7pL9zHzpzRkOTrSJ+dEqi464ViwdHyemsm6wtIb/prdJcenHMEQuXM2TfdRh
uLhT2K4e9RFQXKBLf1h2nZGmnyZ989mnBlZJSLZyN/QSxrBIc0VgLavKc+pKKW+byQTaC4zYsXe5
V7fUIgmkxl6O5mNaO/lnWaHNCqtyxqJcFI7bBF6sO7QgBhebLRFQlXNrJ4zh7OIeSpIVX+ZtLusA
MS2k5ybz2sO6cM3uS89lwkuydkGyKAz74iCUWt7axqzn/tweXORWe9csGjasuPurW2aPDGuGtpie
4qFsrtzSduqIRM7VDdUKkZwssqG6yIcN+bXNha2DWcvlKlGF2oiC+iT3tl+bVmjHSD3D2PZynR8N
BD6orTTvbyw9dbRdl1kLQ04P8UqQg1Sikp/6Kj8K3eLnWImR39er4VePPeMxFthWnE3PQKAttXdU
Or9IzvYHNgHuM7oXcevUqbc3e5h9O3/u1v6a0EWr7sKe0eWx0cCoI0vI/BcboagdNS6U51NPTc2m
WuyBsIL5A7ZpxmPL7l/a61H4Y+zv7Ljl05hnuH1B0Y2OswOmsn5RLsTjAA60sYZDUqIFNpy1BypL
QOOwmxdTS/ZGb6UJweQD6LbJ9lkG1EJTZ+tQCMQIjT59IsJ49lgr9N4p2AdYsrbdNWvADKIX31ua
f6qjf30L/vjv1REe1uz5JwXb1rJ8L48M+wMcPAZW4BeogfC3/VkeIVNzSSejNseDuqEZKIL+Ek9i
T2V5DZJpq57wB9Ei/SlhMxBW4mhF9YbsEpvN/8e5ypKckhvZBlI6TlH8cD/14C37erEYGzcXTMBN
P6svvbCbnVN4v1tf08RRxv9YitnIMynrSLyitaOH/Kmv6yVtR5dwtYO99AJt4D6edF4akNGsYS2M
kTih/+1ZowzOpT4CUm+debpzq7h+apVZX3JNI7lGOH/iVXZxHC1Cf3OUQUGZGl99DXx8285kovvm
aT/02nU2GCiOMWxeF2VsPdK/eHeN11ymAoUUiip/19uYyMjuZhmTmC8YmEToxclDDBc+B1DMUs6x
iNEM0I8uTJg1L4NePDrjVY8wdMQm+zUGmduxBXCfPTvtD5lv9cygtT6w5vy0HJn0xw0rknB1K8j3
A0zOuB7q18WrCHX7dgiPpFcg687kXSfxIUQt48h0N4AF7tFYq+QrgSTrHDEQz/apQXlZmFBjmXRX
Jq2Ruqs0Ngdih3xHK/U7P3UQaXnHBukXxGS0FlYpT3VfM1a1H2fkb9OpO3va9LAYCN6DdEIbAqza
Ne2rzjf967EQw0uJUGTgO6ospFB6bT71sxTzLtEH64RWgIwlq1GLEzS90h59fCI3axU3r4PTZLdi
WHwvbOMMWsAo+hHE97TYX9QqHf+kbCvbDzjX+MzFxKbx1E5N9wGhOSX3rHJCGIk2mE8HrYMYIDon
Pq6kU9z3zSSKYOqczDm12NkXEZvQfNlkcGsLgVxhdMFFkX02mj5XpzyTFz1ISsJGSM6oXP+UZHQa
ddfziwIm8jCQpVoVJFz4vDAais7mFFWVabO/k+CJsSxpa6jhmqMOX8mHtJ1mUewNHfUx1230iDC1
e30jMDhv3gxEHIfGWPJqUL7nUHgpq1wSKKc+EKvrxIGl9wbKtkVni9kUrvm5h5XUhL7IXLwgVGRf
x7hnCwft3nj1WsgIFCO9/xkPAnoctoQg1s089bVwJEYAzEza+afrlG0pJC4448AcYWvzIN6u3MY0
mpe8EuWVBcevi/Lem+XendwNCD2xLuFvK/m6Fg76lZHsgWan1a50IqQdQweRyZLjfuz8RSU3FHcL
5wKH0tL2Xxk3WQw6VTo9WqVm4E6ptPm0Ncpi3ZlO6sPL7h2jDlOtFHJXa0Odnkp7gdPsKlU9OblZ
PCxd2pWkdYhZ7dkY8+EQ56HLnVf0iU8hUuhbcUXqXtTFbnJjglJ54ZrIrBNwagCGRDlSQ+pEqicc
GPPyTFhKau2UURjlPuehTNjB4HGacPlUj8Wqa3cEghVeNDFygpluEbaX9WbphRYbZ+PgN1wzAf3T
dFONmeMSK+GAmgePTde34GX7RJ76cN/XteGeqKYg7oMTzO7RgjFFDebJzthfTQ2Ko1nvv4JwakFb
Z9mwYwwxLEdVjSyStQb0+s7URyO/1sd5enXNHs43XAo2umlTx0XA5lG7ToTMHvQ5HpIHM/fN11nY
wwscj/K2gxFqRs1krXnoEm+3Bi2DGQHtooKZAUpUp7WgprQWAapILk5/jRaIrrRvWbft2Epn67GB
KHy76TCYl0BXMYLCb5O3wqwSZKGVZrWnayfbzc6Sj8WuUyUppXo1Q/jQaVm4X6pZucxjYgeYPfLD
dN+lGUg2YyLOMUzj0TVO/WbdFIWm4KIY08wUR1/ZGzEvz42HoWQAEML/GA/JjGAp1GS93UhMKZLz
RS6ZoO6ZFme31jqZoKuhS+2jQZX1ogq6rgCuGtpDZ/bHM8IyVUwzaE4PXiaN8igoobxgpkkEMmRo
CUK2quq9z31hL1W4oTipSBmNBSm/bMfNW46falbMRpjoYlEX4Euq5EszgyD86nUEDrzJsV7n5yY2
8gqLvZQ2SQtCTN2tD6PLu+kbW1ttLOt1Ca09Hdm77Jay1ac7XyNX73KpM7G12W5MZ1VXvZGrwI6Z
LELJxxJcYN7qyeU64GbOpys+Z6GdVJ7WZIgjnZGgDZOfHzPg1YqBFfdi8ZaQTpYjsRtGEptvuQZ2
+agwKRZsWSEjetvC017cfSNNDe1wvtQ1axRtEKuMEjQjnEi6K/v7ydeJMwrXQq+8T+7CnITDOcnl
bSst+jbUwMZ6rBe7sSC3m265m0w5cpSo2ODwk8DST5MMgecR2LPlXmvwNKUN1wUZLQBZb3ioRFo0
B71GYH4gBbLAeRdnOOEWiUIwhHNMkDlRuJO0bguQnBawZ0gDJ1qJgoYGeSlE/mpOQvqfFwgH+g4s
OPKzqGWqkL+sozLUx3ZwRuNiQYdBXobdChnNNNZdxz3ZuOl5i5TbPlByV/G9XrCwiXzdgiFn5HZT
8duTwEEsSjVdTdNCB5livEovOH+n6ata9SqHakamzQ3xBub5nHK+nk2rJIC8L1LS1rzFmevbwvc1
dQoO2nlphZUskdb4EJkzan43UmufDtcDrMpnmyHR8NYxL0+fiOKrhgtrKGVy3ji5a5yQf1rRxTS6
T1LWxDHKnnGpF4nYiFlxPu6Q0XSEz5BMvFqnqJFeZxtdwDzjzPLzrLp0NI1ygSqlMqJuaRGgVv5q
H4eyRccJXr+0IuQdjEv7vg8k8ZxIRO3kaFvzx9xw6sepkGglqQW0aJzidqf8SaJdWuc3u6HlWRTH
Fkpurd9btb5yJ3uM3bu5vuqKKt0bgzTasB1tzlyttXbjOMkTy3HKgwkRKljSPj83tIrlPyP1T3Wx
BY4MIKVo9Rg5Gb0irchWWR0klq1dsI3ChEggZeBk/hTh8bh08+5GmXYcFbktb4Xop/3Yu6/tUowM
0hXzLZ2TpEA+sJeDTPa5ml/RJ6gDOR5GMJDNwByjGT7LfK6vmTdPuD1JQ+0cK3+ooYM8MoJGM857
ha83ekyPo740oPzHK/CEwFgoMrXSBq7vunKP9p1ePjF2bK8VWcHVYHBBt/id6PtRVMeWT0KYu2ov
iMSfuUz669kSWmgqFwhcZw0X+BYIEyYmvee0KrtdCnPuemlKhkuL055KB7WvIMTsJbGscw8YUiS1
Au7/ampX5JOkYStlcZqjaL4bYUskKFgGDUMqDuMDap+3od6UKCZGDLQqVh4lfmZfKiZsIYT/T0VX
xsCkNcYg/aQD5NfGiMWAewKOsgEAXld3bTwvF7Hw5IVSeXdSlzbFT6U7Ub4k+h4O7MRxSvmkGhQb
8JMynmwW6CSn1LNzoYy7GYD8TjSop0l7sEO+zmxPAS4fOmj1na4+FnGdhwxv++dyYF2HMH1SJjVh
zAFe27eFWw+X7ILtS2ssETuN2iYKWyNtS3khRqUZDm6mL5/KeBONAcj6YlPQstRw5pO6NhOqdb1U
U+St3MKRIo7gafBj99qceYi7fm9fOKtRHVoxfWLyWD0uo831XwzmaTkTvskKp3mVvjGGyLObUyaa
5Umdlne+ZBiYkrm0RARydNgip3qXm4i9wz6ztCkkTOzez+QGiWrT5qtoGLfssK12b0ZvZCeNZcQR
EPrGj1At6eivii3swMKK77eaGiIWtkXBTZar/2XvTLYjR7Zj+y+aQwt9M0VEIFr2bXKCRTKT6AEH
HHDA8fXake/pSrpaGmiuSU2ysoqMBu7nmNm2P2sTTtu2lcauV1xGQ996L/FWMdHU3hZN3Dt6I26j
eHRmLISjnn7KHsrm/1PC/m+y/xeSif9JqfpvusfHZ/PPg/31L/x/3cP5VzQPANZQFJicETT+fbC3
7asi8rcTGbcyw/1/2FeMEIoVngv+nH8Byetajvjvgz2JSWQ6KD0mbDmcINhe/hdIKrJs/1VfZzVK
cg52CTuGK5rFCv5J4x+FNrBcgppkjxpFW89h4DhFNiMAvSEFbRtWHnpcSwLfMH/bllDde7NMrb6d
i2vz7LagPP334pR63LNDzPpT1IC5tDajKsI/HnCKgixukzX57dj4tbtphyoNX4ooDSU4oixajmuJ
f+Ljqu/V941njENilYSacaxpk3wzzQLHyGgJ6ZNvy9sbioaca91PtU67ZprfXdG2mnvtpMMkzOhj
JYNDBwb6pV1aA4PiuFCjk4nIHM523RCb4tsslwbdHufrAzH7ltG94FLd7MzeB9EwYbz0D0EetNWe
aAenldNz31vtIu5QiW6KUeXPq2Gpc+6Z8mkZQhosRbG897ggT5qQBD+YnJ4GuYqkSLtfrmhG5Of2
dx3w7La1NZ9nXtx41O64RT7pPwPz+hKTGD+mUVMfCrKke2/pyhvTnO6MgnLz2p50HDTX6qMolzta
7LgKqXk6S1m1pMOdX3qECJMKMzxzhQzu7cZMd6VrfrV+PdGFAoGnBb2607nzRrGWOmO6UaecvrOf
nIKZU9oLZ0++I3wVa5NtTB3WWzMFqFx6lTyIUXtx2aVz35MeGQVEqdqYzPHqPcCPsQkjsOy0xyg5
Vy/eNFgL/tXBZoZM9doMDxm9YemvIuDufZ6iak5PEt/PDlmLe39oNDyASevhcSASOEwWYT+LDnOW
9Fzp1R11oMA5yuxM0NKeD9wm+vrW091925tptgv9SaTXumqSgt1UuTHVzEjTbNtoibcpM8UjSJ9M
zObqufJ9EbMLJnwectAtBgI2ebaVsabCfjwwjkaqH6HSuPwNl4yZsQuZF6LHAj+kn/hGNN3IkrNw
SW0ar9wWJLNWYe88URZHJ9jkTXC9hzR0Dw4UwPS00pVR3sis74oT73oVXKw6+MrN3HSP9GxP1YmW
j5ywkDN8yJrPTee3XpBk8CcySqtCWxzSZhUHqMAPNmNXPOSCx743ehTC+O4rrlX8xUJb99Tp0SQO
zSRyfOSuqLVI9YUocrY5QChCsWxpiJkLndApxVZsJfAmvyXOhiJ2Kq5foBLTvTWDod0YKoBFizI6
VFtNGVt0DFOEiHsqbMKR+hfqJvgyrBeo0Y+OLW77aa2vDQV/HClsgpShg2+6d94M/nPdu4Ti1p2F
rEqawMBYnAxNavMro4d7iKcay8g2AJfrbxcQ//25Dnw5bIkx0RuXjt5cfiu0uGhjTsEtWH6j2gyz
8tAqpmluNy4gyB5Hs/uh6eAruMIG30XHdVlJceEpZQVUsEre0zxkubQRGS3rRwud+s1dmpPL79km
nOnml9Kt40/xrAYszqN2lt88EBivhjWoQ26hg77uIXH/J/jzi+un3Z6bnbE6tC4UHOclnwmJH29u
8+FL1YpAZ+q0Rs9NNy3tLa2DFb0srul1W46NNDoYvcrLHU2XNJ8Lev0ygG6XsbWsB77By45xFNuF
H0x4wIpy32b1+ktzw0df9gk4Bgr1znRwkJd1tJmcadpItOEjJvsG48YMSNes74xu4MrvCLm3kYoT
PdV/WhHoc8eTP0HICc5hOTpnyBfuye0L4zucCo+nZ0b2Unp+bx4td9J9Mlj0ZiXMhF4SRNMf8KLR
1qoK/dGP7ZukJS9B0NOnGghFgls8OFuEDfTa8XtXlB62jvebyyRxwrEO45WK4R0fDfdtNgdahnWx
nvwiH3Zzo+jSUAzXLLJcVV2I80MXTCd5qFvzT0SV5yMP3fRC9RSCbrowBEKXJ1QbmtDF/MY/ek03
4ir2149yzLrE4Ir94fpBwZMsTctLWbf10fX8iiSs2wLRbu5wWf4sFCeNbP7S8OSHaXcBgLOe5mUa
E3gr9iMImAk5u5v3PG7DI5VSGVVFIn1xqA3aeTwQCQjl7ny0tJzvCs6ZYSdmSjI2re19VsqLWCy3
0S5CsLtXfVk+aLffuxRTJoHVO4elLtpDxRLjQp8NRZ0Uk8V43HgRyRJIfpLAvyxqPBdFHdwGs3xu
iSN4UDwi6e6oZPrh+v/o8cQ8lsJU1wa1S64V+xnFawEWpBP2p6D1z2LdYzSTj0dRJ03fmk/20LJs
Lh+g4Zyz0NkEgVySFVnrbBfOmpRCUJPmjIdymJDU2PXFbb2MG7PwktFGP5x421BH9SOGfGQsWrXY
C5LANIOja61yx+vvvkZEqJJyHgX8GjfCVh1kN0samglHP0+LvE4hGjXjJnON7Mu1pukE6MzeexoF
PldBd2PV1iHommsV6VxQNKq/oejMD+G8YtfInwepXRA49h28/IMW3fw8kbIkYGv4s4brs+5TZ/rp
VPdwpb+k0py4D3/IYaCWID/JjpY63H10YoaUJeRvWT9v1WTeFYN1CuySk9pH1itARJQsJGnBLB/z
oL9E5XzKqUDbmUNmEVjsXu3ZO+R+t/FozSKx3ZfkjKszWRd9XCphX43nrd7b3foC5Zm2v07TdBqY
9/4c8rssSdTR5OzB7uv52WAfScT4RVFpOOpZx8SL8h3kqIrnkms+5lUaPVdR71G9U4BDMvrsNezb
ghHSJYufWCJjCdNSkSa3YgkGJ4kErsXjWtDMRLMXwJcNeeD603bWO9F6AsgPlYm4KVnsKElQBv4g
u9tyyL8poamPPV195nhjkYBAYJkEcr7D1EXWv0qKyLJ4WFfmOV/T5i2cQ80eBd+DHlaCzFB8msLf
8w0Cia4b5xiC8eFIp9VSrlNOCMUV08lmJ0je3jYTb9BRvR3od0zcLjIejJanS0z7KR2JdGY0/h64
5vKpNBKJwT7J4Da5lpbdUwPXsqNYq8K5wbqhgje6bHucDaPCT1Iomd2b9jjerdL2D2NWOHfT4JXE
iDNtMdqRB2LvJ1R5nCMEDOICQXeUjrXeR6V2bwEYYL+onGq3LiRZVMY+bZl40+3Giki4+8z5ac2W
mUj0nchG88bOSYNTRTqwV1bTK0mu+oHGt4dB2MZdlZkrjUZ8dleu/HtlC332lDfcaG96xCz8q+dC
/xByD0dJqe64By4Xd6IfjJbhytsu9dgmaCVPmSz5QIOD24Tl8Gr6y0AbWnSxMSfvFzdvdrJzTdhb
QXbHrcWMnaC9naU532V8oTddZx7MwuHVT9c/GZV3dWDlpzxQGeCI4qAH4ygJNX8iofdbUkrRbjbX
8bh0vd6mpK1NtgQzFai6Ub+afJIXI4u+F5xKiepFdeik9wZHabhlDnKOM1Mte/v2CRmGI0zjrt1V
AsyZ2/F0xTsz0oa4ukWz41ubX0JIQt1G0TF6AOPs3A90rDzN3lqdnNxBELPDm9rS3t6X2ktCGyNy
j/7x0ix5+xZhCHp0S4veAVFEyVJqeqGVwbkajb/nyXkoukW8N2aFbaoxP5zRCjf+bDYP9NWKndUs
2TedhNGlC1fz3ctH3CQd1z6/794Lci4bgAbh47q0Tyak+vexmH4bi3msQ3SvaCj1L1OqhBh4cQB1
5X51lexOniGmx3Gix60FZvQlxiD4Ihc+3Q25675E1YDpxEqDkktK6j0RIaw3md+NT5O51mdiQbhF
XBVNPx7O7MQzGrWvLFPujTHgOLOlwSarDz40Ieq7umevm/kUscaYgQmQu/WzJii2oWJheTLVfKxR
PvemcK1vGgwUMSrbQK5Z2g9Z9fQ869DaVctU3inBJhZdqrmrQ23+KprGTkyfVkIwAm+KFuD94igV
s1SGFpiz9i8yvStrfzhObkTVLgysTZGu6Qa/w3oiLdTtV2kV+14V2JUwihFXr6MBPkNqqb3A1/EQ
TeOWUWQiUTY0Q+xT5H1foa0htEzFyWDR/bJWOUSQzPf2fEcfc1HJk8bEgLKRPuTaRAKBj7hdSmrb
5iD3zgt3+G2n0BoKoz+aQbUrp1K8F4NpPYxD9+yYTX9enOwmw8gXV/6UY8grjIMDsuyO7bvHdlVg
7nIygIUy56sWTr9Cd8nvGyvzz7Ay7CdLOvnF5dTAa8ru1y9IsHepfkm76FTN9XwoaSJ/xD3O9Z46
IhwnS731WzwpCy2reZx5sNg0KcxnbHeIVdWEMhozbbuJ5TLwac6Y37QaVztutcV91/T5I2M602XK
surWr/rvsoJyPpUOBhIPENm574zo0qaGeSrY6sZMLw15BGw2szYEDw93vS+UVmfDm4vLZPWPCp/z
Zpwtxp7MYw1gNN5t1dfZTVjiCsmYrzgarXyTuj098oAUDr2GLRvStbkt7FEmZSW8x/Z69SlmOtVd
W3wjQB0pALCAAsKipp7WcuJ09oPjPHOc2qI3E2eQr+UCP9rPM2dfjbNg9hbdQddA7eO2WCJAuO6f
PmvfSzO3X1bIJnGLCQADpF6+eL+8kzH+HZSLd8nQ/87H+Zh2pEOCtc6TsiGTaygliMeufnPEFVhD
F2Chuy0jKhyZBNNyWw+RWWwcE++dB1ZlR77QObmsk7lBZ5hk/PKSqTDcp156A7rq0bZLOpZMo7id
8pCYrtpaZhcdRRTeOFpNm6UP9QYXGa9UGz0Q1KTefFIpmLvikz1Jw4Ffs36mhfRsqfwwteV67Yk6
mln9oRoXd08/SnmnzOjVqOEOrjRF3GlusOc0SgVeqpXS6Po7t9vskHvjdBPKwD+wzZ4+gBPSZlsj
W9NBvzd0dBYT8AvDL4svdT2YR2fZTYaonmSmL7UfiAssOZiJbtA8U0LzzOJIvsopmu8mjoCtnpTz
m9HgMxQGaMb2uyVD9zkvcrjUuqJQ3Cln6NyZ8DeW2XqwNIlFgHcMT4EQO8OPjDfUtGJPF4X/WVq+
977Mrrk37P5SA/LHmAbrH1OoQ81O6gyHeVTWgfn7w7kq0ZM7vtOz+5uPSMrXAiq/kDae/3Q2L0Xb
XTAJZ7vO6crEA+vw46YuPYksddA96CibIqSwDhsvWy6qhbOiWg7ABb8VtJuFEK4stnZvetvWUs3L
gtTKczsf7kspxiPTmr/lzKWSdyqv3l/b27iQPE81W5SdEWnkea/GDgY/BzeradA/jcRFDTHaaWT1
L2ST2o2xrG5ct/P6QI6MttfKZvg1f9YlyBPSb1mCa8UPtqI05JPQ6+8ytdlf6/Da9W4ONzSdcUyG
oPmWjvTLQNtoTNpY7jsT4R4A43K218jcZ/16S27iQmr2jZsR93G3kcBDRXNEqHYvdejQPYsMiWV0
TIOPtmD2jUT+s0AFjHHp9dtr7OUylovYBWkUXDp+ORCjemfm3mudp5jyBpAIollLeKVREHuF0+wr
2S6f5EqWW6yG9cHrqB/uGxrKMdWy0J+CS7FSY7PpbPePkaXGxkREfsCUtvDtcdKtlY3NTZdLrChM
vifo//ZT0ZpdIm1zZJtwHemcdV42ZDjWbS+MYd8XIUUQBs/4gBFjR0jjoRdzvu0G5GrQGLBt0rUH
SAPqxgJouBkK+8eQa8j0UD5JmiHievbc2ARnCpurXR5UNVjbfkwpnCqjM40l/qGxg/FgW4huPR3U
uyYa7n1cAixZbHMz+4XHGSibEzp1eguh3p5jLUvypz6bjuPMonGLVMWwNI/9hu+Pt5Eghh4Mv+oS
BMyWdR3EkaGpJU7KK3Y+naP0itoJtkouahN49QsHdLcxDL3uWlLQGBAF2SsfzCR+hg9OPGNni9k8
h0HWHTN7dpKm9O502xxFHpZni4ao/dDlYGMJDG0cng+M9WNYbjUJdcwUYXEoF5ZK9OGAuuvlgoAt
rN2YwrJpPPnSZcsrTZ+KbvnC/gCy9VV3/p3dUP7drN78Oo6RvH625NG2imnPEvxuWQdzS5nQHxIn
wIm6vNphyQHSZASEm2tNCa0/9yebGqBLShntTrRlgPmKJrwuU3sqNubjmi16o0atE4gin2ROUufE
uD6mZ1vjyY9VL/NuXwEzUhd79JennmIgL6kmfJH3acYmPm7K1Gy3gbIzjpxp4Qob+6ljwsQte1hp
MQ+F/LUPYHDBhiLWrCMqmN8XWfmMzObiLLHwm/Ad9kfXbwSr27famsVzofiUxXyiKvuIVOc6UDB7
Vh1lRAtWHOaWib1COlJxRNZGxiAZzlolQSN40Emzdm5SZp9XPmy2f58ZngVIdGRL9+BXnqMvNncA
ZMjWgV0Q80OM9sOoTObsskf921pROokbZ8Z0fepRvZkWo9HKz0J7jtp51lBRlMQ6yHlyDATfmbLr
4eRi4DfjNfeb5dL45kRFuZHadyPK4A9mUpzgM/197XaRqFUkZubpnqV/dAhkoQ9+mz0361QmSvvc
0JobMKUvtXWlStTXmt+5Hh7bzDv1rvWV2i2lFrU17hRkqthcgt9qtNZXPgPzC1vbcu9TgYU7A0fg
myU1VviSBQfetCWRmGzcnV01XizaUNxEJZS0dtMVa3u9kYf9uDVqVb4uWJXGB1tOLR+FYQkOUdOW
Nqw01T5SRNaWO7IIdfPUDrM4m6yBNpVkWSlhB7xh+Mlm6snFdDOL9bbOUXdtw+o3MgfaXdursePU
7ICLqre6a54b2D2fQ1i5j1NheI/C0u3GzvWFZrE8BkTQ/gLay7Vi9J6WTDAR8HzMeR4hGfaTaO+b
MRfHKjIClpyszF9XmQZHR4Re0pfF8G5jZP5x0rannpv+r9gRfrvxuvS9hge9y0Z4GA5l40fGfu84
W6QqomGCw5zzsAiRCzp5JegOZJ28ZbZ+LzbG7C00J09/Nj4a/6EpVG3vuIX33sGZMALv+eRH5St0
A5hzxdgt8ljkjYUkC8VhcCjMKb1iB14l7TdA+wdmB5tdPoMxToxg27o2P26sonIXFTwL4nZRskuq
LqAMvJu6qX2uXG+AzhxXBQeq3umqmRZU0J4sb3/I8qaV3IiyYJ4vYY+3O5TkDWzem2RcaUulu37d
rdP6tuTdPQvpU6ZNDWzBCeIAPeFgrexnG7MMkVmheOaCcMI6a/MEZbZwY4geXDi9dt77re8lTsby
2uNBR26gulqkw5tImeUtUkc8M6n8yobhDsaBSxZmIRw5u1lSAWY+mN1i3A2YgLboXQvlniE8FR7s
lrfxLdUfSdSE1w6Fxj7jcxAfUDeC94zcwKW33GJnrc78kfdhflpYjHYsBtnFeqgRl7FZ4bhNUXgI
+yU7EU9uJmLN4yB4fwpaxiabg17kWQXhn48M/G7Xock8N+2SwiSTGqW0esSf+LFmqfWEHHBpLOs4
a9hyibfk8886DMveGriRQ1IDs2iLdqdsH+aXHGWwaQrCKhyd4g4le65j+tbcWLCfSgKFQozAr6FY
2Cx63lZs/SLmCQVqgpvtL7+Xf2THZrkeRv8iHFHhE+HOzAUFK4Wwu5txWccvJcK7EXTitpyKMeFy
Hh1Lc1lOIe0ZdZw19kPeObeAFoz9MNKYoIrbHoFpEH50tvx0GjiKyv4uClV246IJbGbikRtSiuCW
6owWjk5JxJ4Re57B6fxsBOktGgfnIXP0Qx/wqTRZ/T06bnnj90WiVu9UoOQNlsNnnjT7r97A8NDq
4NMTbKddF20pj8rs0dK5f2ABkD/UJG53sFjsvb/Y7Gxzfugo6nbajqovsZZHGanPVmCz0hF7Sccn
gsMiIMUI2Qhz+eZ527ypIZj5Nva0U5r6zjWkR35hhP9osBwgvlGxO8ISPh8mMXhPjh+5Vgxeqjza
s+UcnHKZt3qt7Gd2sX9mP3sBKYjoxffu4sGTPgTZTOdHuI6Y7aJbHw/kfSZ4D7H3cE2o0eCOKm9C
kH0oTEQghm1NX0+cKkwq3egYt5NF2ggMZnNejJ4At8vzmS90aDzVYdc/KVU9EvDqGV5dlYTImnFu
VRbWCns9ZrWHnTloumM7BW9tiacFwZB83Dw3N41hM/+BEcHyJb+yYWRcnbJb2g273WANwY7Zrdya
jaO3BRc50RjvA+HPg0onbm5l95qT9NwAYQdBbc2fEIewNRhc2olhkYfzeYScYSBACGLLvyWt9t3i
ZUM/dcznNuQscCp143s5Y5bVrEdwIQm/IEtov/y7ILttzYqNcat3GMeNj8BtYZHw0Dotymu21rQ2
7bav8vxZ4eqW54oM3HCrsShdnaQSoGPDjj/9GAYAI7shwlx5hm5dxgr80MkoHTgp85wte2NxzuYM
TjKOBBddDHP+iX4cu3hB7iCUWkXMwAdgpN24ZRjM+6+Uct2zDcRnfP7rSfg/ewb2DDwV/3Pw4qNo
vj6//iu4+u9f+YdBAz8nJDnsFiQbgE3/w6DhkT+l9weosOUHNN1Df/tH8sL7V58aMWI0176egPrE
/zBoYOxwr1YK4MIef4zn439j0CDs+i//OQ9xTUPg8yBfwTMdPHb4z92zfdjy1VMzCKHO96aD7qZ0
bJ8y0fIUvFnWtTT2+UAo7aZMpZ/0ltOdSe4Mz0vbRbFM+Vg6ULkTxElaVAkvdcdowQlRiIlxdxQL
5Zqm9aiD8A3R/BxImz5OUcz7PiSJGaRsi8IQjFdjDOu5zTN14OIUc4J538zm6JhCPgfdHCbTtLya
sGmBtJu58RCWWUcSP+hBhQi6Bb8dc6qPmjgLdrpJbNycoG3Jj3/gq6GehBtmE97RLjxTEOnv7ZSH
YZt29oarJThS8n5xbVpMd654d63xa/Lys+M3LD1NEztXSKlgWKXcQfC5hm6qzvxP7yd4RpFuH4Ih
vGUtXG6cIp/Ogc64ymiYTv1+Jata/DiLqVv8IBy7sexSa+9i0T6yc5TjaTAr/1LwrPzsFaZYFKIO
BrD71PaYcFnkU3BLao5rcBjt2qatk5yOMtz6VnN1AgTIprpNhhn5ff67JLWLIllW9Q2raX4QthZ3
vc4mkF8lD3GeENvwamwxaQCOK5m+TBx0mAZFKZDxPKLDXc5Rnsv7NRrFkR3GciQfLO+wg2MSlAq0
rEHz4nRVJyxnzI7l1S7Wt5n1rMK07ehmaMfvYUYJngtpva+Ncs/az6mhHSJjj07RHHJev+M1Xscb
WGCp9QvbYeIfW7Ed3dSnHgQIDEiGy8SWDtpxsy6EcQfO+vya25lnfcBtIwBBwsQaeMwxwntCrc9z
0QybcOzY1JaB99CEuXEIxFBsFwIo3HpEdQ6vcQlz9Nw9UFZeQ99eJGpaHXyDd+re4Y41FHJh06bN
yT66GI+egbAuCfeqnqUtLmoCG90pz+zhjK3SOnLocwHjt74NqS+Ji9KFqMyNK2p2ACOMZMot9zKz
tjkDQyP+12Ry9uNae9Y+HeruU8+z2mswZdzoV+7D9soz2+lDE89fyUE7Q4za1DRMXJxhXI923l+J
XmF17lAkIm6kHLm4iWPHUM53rowvLkT7oNUMoKWcjdeotqjwwKGH+7mLPrtW9i+Qrd0nPjgrnxSK
hPE3Lg+u1XkJmWCaXoJRfmPwNU4moZzHoYIs5g3FW9u4wd5rvQmDMCFa6pCZ61aVX2ZCORvu2Q4T
+GrtosgZEi8zjd3CnmaMTVPmTVw5efDTY+/ZR1HrnoNSP0ALzbDPtMVD6y17db0ST3m0H5ruIA2v
uV0G/yTGZriQajuMc98+BastUCTyWzD8T2XUfjI9YD7o2ebB69sOGA94wRQCRWTcQJh9dJX7tXqZ
F08l7b95T5weUE71RPSKtKlTWLcY7N+DxfVf4UKWiUPK/EDw5KCCBoYpQqHddtbtUtfOpjTWb2cw
1Nes6rurNNp13R5bTLMlPrclsHWXr+tLE0mc6tVDM+lPyL/vWgUvKUtgyYotCUcWl0E37KQvKRY3
90CEfgjXZefO9N5JlHwHdooA3s/pDt2febe/CxHZPgovIOa01nBz7SX/k/riMcqDW67LmFkW460r
IKtJs9u0JM2lX5zxjxz93Hg31IxVC7zwrih6pEoUKOYY4YDC60R+j8p8ckRgJG1rnojJCBjX1sUP
vb2SSrLCFQnUjmuMA/ScDAJu5MJ98kdb7utS82gMrLV4XnrP+xFuXydGkD05book4utzWPP65TMD
Hfzf22x0wRm0S3tl/OChC2Zv51qLzyoiWpjJwl3Y/HadSiRUhwwbnhk3If0zMeDk+qT9zj4BZLuN
MgQgYYQphpZoPQy1d4FlvsbjWn+zIflTrMbeM2zW/G7OiA8OnqULzlaI1oGXf2cjvOM+ew5Ve/DB
m8c5DSRFmN6AtR4w1nCmjEPwJ03Z0dSt/5DP83NTR+flmpZn1UNwxOD7NBXlXaMCeVhy7AVwNR9m
24GtMt/Xlh/9VBnOcq8a/SRnjRN3g3FbFpyepU/nI4TklgRXs2x8p8M9HJEQW0c2Yi4RMtcrAPHB
OgBAGJyR5oHL5+uL2QQQuUsWxFDJGw6tUT7l/TCh7a4fk7TULi3DmppbWT9GYJ5RO/i7G5siIsbK
cdxbGC6/wyFa4mJY3JjJbfi9SgXHh990H9lGv++IfQfbTM05UMGgH6MH6mL4gK/rSKIGnP6cQKpK
bzso/BjZyCFYmx5x4GvCivkkev65Hcy2nuinmRRTh2ZZ3gf+w5SnBLumiFlvxIM9sSyI89VsT3ZN
cDoiDr5rrkXDLpTdZixYQa4pTHTKhvFcsT7mzfZuy7Df21iz9kZLyzI6fJWARgx21rgsn71J+TSZ
EAeO30CGJc5kL/Dt4ydbTnKMAuIEhVTLc+NzDJ6KLqv6nU0zAAR7f0GjuF/KArMBQSG2aGIzz1aT
AIQnQJEWh0xR5zF1nx4FN1jTt5gItpwsm0BUv8wem2VOB8IGieVtKafxyAtzb0pvE/R43zugFTmB
q7mACsmMkrrVNqpZ8+cFJ8BGLMpkD2KdzVp/CaUvPtu2bbqYD6Jk758L/96yinnTmZysY5rNODF6
fscepyjN0j+hqa1N0BVV7FvtQt6bcnWeyRHBKT0v276uP0sf9X+iuhCFv2YSX6h4Hwo0P/t5aK/f
Td8xeKp0deLNxpfulvLO7+SwJwz33mGIiScJiJVoEaARZ25i3fkvRa9vsNSMh6h3rkGfLCPxx6I5
NRuxIwqOiIzzNp4rEJqpp9WRLbDDsshUwcb0Ug0rPJtvKiPLz1Y4VwfE2WqP1YI/le0vJ7ymyIMZ
Q3CcdkWBz2lMLx1epltqzupt6Bnl68z2/6xUND6pwPsI8r5P+jY0LlqNPzitkr7nRzH5SBKsUUeu
Yf5HKa1gF5Gsl/E6zEgbeUS0s9tLZBZrDDG0L2+VTvukngHVDxmZEKj/ZxK97x4qx87MdPncNHzh
h45eiDDvrmR7NKXZ64uvqU+Lk256oCZ+wHakJwT22WPLGHFZc7lhSOVgE9ehEDUNi5oqbEH+lzGb
/SxlLnvVXW3BVcb7sSv/2oXteanwDrd/jcQWdFdcxc5fi7HrinU4d+PVeuxoa8GHXEAaZffM3gKH
MqSDJUzmBetMAjn2PdOFnnZGbmBtbnL8sDfhX8uzwrKdHYOrE9r8a4pGxZRD0phrUd8bmXasD+mY
y7H3IqgD26EJgvBlMY3KJUaCofXWEqaJA5sIXfBHtNmMMxvjBGmMiM6Icc/mZf7djVmgDNb5a61v
mzmU3bt/dXsvVuZgy12KgVAO36LyKp2uY34yQPdFW+fvnEqDg88S7Dq9ihHyxnYxPCy9698JF/F5
LV7EdfAVPvS0yuBJxla7z4tDeh2Uocu6J8A0MGf/ztHy70zd/p2v/euoXeDyYeyu/87g8995fLiO
5rIQcoseUOwkOsZ01hozwWkqKPfWgxMOBzuHsnPMmqjhd8WFzoHftZSVrPwvPsNAVz17Z00K6LrH
reaLtQpQuAKyvX1L3ZdiJrGBuh2pGGmecTB6X1EJPZ1zzwrFVqx+Oe0c3EJ5XIMAaa8K5XpNyLv4
1qjXo17wiIZ/tf3Qccmplbfyo9WGD/Xh39g7sx25kS3L/srFfWeCRiNpJNDVQDudPobHPCleiJAU
wXme+Tf1Lf1jvVyZXaWQqqTKfmyUEjdvClIEwzkY7Zyz99q2g/KFAZtgoN/HlfEMTk9j6AX9hpWo
QLyxlmiXaaCPbUJnMJyaSbtN8TCPHio9p70tYA67T0K1LNVSzTFccrKNui1Pl46nxO7HHs5wXHbZ
CnE93VhoI7G2Loam1rYFMZgFL/8utE9KwMc9TMKIMh9FAQnBhoZCekVYUth8xf478t6J4BvxSpqs
i1QGC2+8wA0fYRuL185h4V3hSm0enDib8zUvhXzcBU1wq3cCH9Ayq3g6oddpd/FULuKrI+EMbxkC
6FhQOiEoVlb13M/HZUjKS63j9bfl4bLHQ8l8kgmCoyVb7NvO8Ki1nV6tk2TCnKXXIypjAIUUxjKJ
2Qx0Fd1NmmznCZywfIbsz2Xu2LexnuZ79JiW153fNk0b59SxsIqbYUrRXiSunyS001p5LuxAbO+d
RerXCnryNbJppgKjy3VtqgD9GYb6mmS9QOAOM81PQYTSKGm4P0Wvo5SICqLODB47rxcuZCRwOVek
PfTwkjoN53nRdMPaocmJFJmYl1c3s815TUy0XLWV6lBSsAt/otbrYBwRtdEeKkayxLstM8kUU2Gv
QqOtN4gSOsOzaxGUXho0nXvA7F3geSTe7d6ewtcuNewTgINmUwcCZbBjXi4GdNuMC1CE/YkJ5oiB
K7lpQxNiEsyWQ676Ca3RiBm8CZP3uU7aNRNFoJsz3WhvhJLo1zW4qAGLHxwY6fSvmmn+lf7w332q
fxpnuN5/3qe667/+738tvuFw7/rmA0bt/IV/dassktRwEuEOUkAhmRj8W7dK/mFaxBSQ/CRNBKMS
Fshf3Sph0MiyJXxmQSC8Tv7ZvzWr+CK4oec0WeLCbcU/f6dXRZwVx/8O3qEMg58BUobrOEIC7aX3
9QGHWJDCW9JSehykVL6xmE5zoTHiOeqo9q7YdA4MIeEJrkx35G0bMXwKHGM7R6XFW57JAOSs7uDK
EgX4jOutasXCbjvbEfkXb2Mzfc17AjTC2tzDObsm5pyN2qiZfjIExi7GRLfrSYYA9qO9hQptAtYI
fcU8+arL8xv2zPs01m6bElx9kC45e4/undnTUxZXV7gELhkbmAz6B3Q1WrAf9dpCpmWl1zLJjfuu
QOezCio5HcEOQIEic2fONllHAs9KR2KH3ANpHc2xJHkJBbN34AmCbcQcw4norHse83g15dYnWBts
6Wg2lF8KeEIK6nQ0XISdIXa5RlPGq/qeOrp1iFV07BlNQojsYhybYeekTbPHZlJA9LStVwnYYbdY
TbfL3SF5MPr23AXCHHmZ815p11ylyDeQy+/yzHqH2W4f8kU3PhG9O67w3YfAVcbiyjp3GfpOPfeF
O3km0dIXcNQvyyU6LGZwHUzJpdOS6Blae9X0t1qC0q0sfcsaroNEXCRldeOo4Q5u9t1UYB6tY1jt
BSWRysd7fUA/HY8p8C7MFdZmRDLzlebkiWbkBOUl7npKJyek1yENuA65dpf0/VsVxRiORvdglGzs
2GKTLAsAzB4sLXvvYj7Tp6kYVOGRWERdu7jMDDWRxFdUCuf2R74w7ah8SUu9L0EsxCretxP+DHNH
fNBEXLeypk8llcqsmHpkwCJ3JL4bDpizOK2f0V/rTxnhkjHypjwfb83RGcPHEYC6zWV03EXbRHFg
pZs2ERkxQnlh5t44twtm62igxnMjs7GxUfeD4sbRoJGQDuQy8VsVi3IY6YAxISeWKJ1V02n2vWim
/r7lPXRPJBVD1sWZdnNuOhGSMd49CoE0WHSjv3Om3gVk1oVHxyrKK21p0orCI1NbyOkD6lkswpfY
4bQDc/Tq8Zy0/JylBbMpFaA0aTSXu8ZchDWismesCqaOdEMu1gAnIVffZCbWWdfrYRI4i8RzAglW
JD4MJ62qAbc7zP6atQUykESnQnLPQaFNtu08lztHo5obQWZMK9ArQHFnaWKvE7FAMTi66KzgcrJp
iZYDJUN/ivPahp8Na88b1ZjdBaiW/FSKmikkQY3PQGvEZkRusXdEDTDHwUqTAlsRGLxskBwvSNkC
CGSh8dKbGTJPtgRsaGDjBHGW7h1qr17HtNcR9bIz3N7alxI/GqJo8caEvb7hPJubcBoamgE94m99
5KFZdVy2a1rPid/pOmopI8qRxkjEV9tBzdUlVLpk79LBOUy2Xj6j8k23ZRy670zlga90Vfklqgu1
wUROwsbIBcLYn5Aea83HkV73GldmuVGWEW2Lha0M9jq5jdQy7Wic04buoQ2TMpWY1zn+fk8bIvxb
pJxeVGNfA73OhkvczOBYo2q5a+uQ0AeytLDZLdYRgCBTRoqYAQaYQCeMYtGbc8rEMZ/Nnd6nOhoj
FIAI65c1cX0TVqtKENiqo4CEZoh5yKEwzsuZqrYYafa2EIfaEXWtUaj8c83U+KpieVpTj9GnHsII
vBx3pdeaDj3RZcwpJ6JQ2Yc6GSXSeVatUQ+KbR+g40Q4ikC2w/DcI8xYgnK5AtPwGLg66AIR7BML
D5YmQh/q8pekYl82GFayxTK0ZcGLvxI38jbXWrQjwY1eGRgOlPAsoFV2xKOEZAz33KiVut/NmMer
mPl/a7E/64EPnqBObceuMDZu2tJoKS1kg2VqHPDk2Ci6ixaUwCRGqv6AMwCppgef483ahPoryY4J
uIu4V++jDBiwhwlgkioXXibMaleDaRyR+9/2vRC+aSXvDn04OH/XiPuxpTG/PdKoqbBV8ud5A0qg
LV3M21VibJdJ47xZqZ851r1b9MGygunBFH9obzp3oPOfCGobbEIPPF2Mr2G+ibo9lak20j/Ib/SO
BTeSCM2ABL5qjqTx3MzBmtHXZ8Imnop0epkX+94Oor1KR2s9Q4DAKXlWskgxHeiymUeUmLMPM4Sc
vpBMEJVfp4tl4BUbidlojOt4qfqdZZAcnCsH31SQbRxFU9dyqtG3W3JJSnAd4WyaXl6omyLVTo1h
fikba23FLdKcYtI2YTIQ0meUe8jpl0GY4x7VrYegSMcV2ukv49i9kQdRHkuHM5RSmbqZvtFGxvJL
ftJ7i1p0ZOHPm6oDGjHEfjDzxnUAKTfOWgyW7qEL/tK6vNhQZ+OxeGE4ddCRHayngTuuyvrbRcPn
hR4h7nBbBTaqjCAgMEsvmt1UfQlk+9WsAw9W0ks1lfl6dsFMVUXnnSNNGNZq10PY3ckOFx7T+xHG
DAJF5Ov9SgUF/eoo9jrCFVclfsMa3xKjtOK+5eoAEY2KtR5lXgczEeiTuUqWcBMpVFF1TBejW0Ki
C6tw8ieQjGs70UoCBRjDjYUuK96XNuhFIlkOg93QW81YXmpgsxRh6FTCDtdc5dxPlctbIlt2ncti
mvOeCS11pVT6lRb1HhLYVg72jCoPY4zbx3jQGuMxTh1yh4rPDGSIKzPtnavVwUqXhj/Y8WlsaCOM
cfE1je1PGaKRNHbujN5kOteSwu25NJlpK83PYdJd2V3FZx+bT3Bmoyc0/KhvJ6smTh2LSu52LSF1
2fi0MO05jSz2l5IiCX4Skjd70ChG4umdLuCwjqra8FLYPV47VxuMtAav0CRYl8tIfB2JLfcCs5nP
g20S6NPcp3pwUbS83hGwVxsbkC9ffW6+WE2/5/Pj1nEsB2NTdrD1dNMzd4HUtkiPgI/y1LgIJPBC
YBoWZboRPStL5SQUxUZwdkAExYtY5sDHQHdIhPHaDVm8bfOy2Lepw5CvtfEMzCmteNmgOA/EG5M6
mpFMbmYZzISoqPcB+hiecvoqelvzQQIy3cHTiPsChgsbB/USOwKiSOY6Fw5aRHiwWGkHlMh+VZMA
aIW9dolVoTjBwziRy9TjIquvB0GGfNASdABJmIpeiWuxJK0/xUPySccevhFjjbQkS7Mr2JHFJeX5
6KliekJ2TYfLQdbfsh4D3mlG952pCRa5Qul0FPMmbJ+1ObY83Y3qW1dody4UClyHxvKp5Zzd0SJh
pZr7Sa37KE3WAtzWPQiUMzlWGd11H/URdDJTwuhmd0qXo+B96XUdFCcnB4fZdhKj+CL0fd+n0CqN
+AvcEP0OVzP9ray+RJmurpe6ZhkMmkOYnxP10kzzMjsLvWk2j8hDMiRi2nqqooeemcJhGKbsmBWI
o9JoHxcsh2BukruIAe7dIqtPWZEMx4mkGE+O1kyIhpiPCl7VJlX2uIeZ8pmOG70HwFO7WAQEHOTe
0NrlRdnVHftUsRVTzdIZFJsuKQuUHV3PjmB4dJtXvR/urCh9mbEOQOqTrGvGarHxTyrt1KbBOl5c
Z0/YzxYTBurJIR3WgeguMyaoeF6WMWK+w6oxIiZdDxr6N9Q7ZA3opl/rRly98/3Ess27RU3Pg5Ma
ykvp3tIIN0vkp3eAzop4s4ALFHT184msBPhdSj+FTWVZX3NKQeuAI53uONu48fzdlwWWCz3UCbcC
gjz+ekM7RA9JfCf9ytxgBUmOgQFUP1iUovZixFtu84nEJdq1g2NCm5aR7U+TPZ5IS9KY3VZZzHY6
sUSqMG/ORdttNIZZU8pq3jr2Z7vXMKjZYNRUugFxSpwIjRanoNhDBou9Vc2SQNGTHjZ1vi8Vd7ta
q6ZhLGliFeElTvCq7IzL1OSPuA9Y1Fz0RLmDP8WGIyMMvzIIF98t2UKlAU+sbftLPGoK9mmK5Eqx
JPUlFDEndyMyUDHm6s2F6uJlPM2ti7txpSdta9+HuTAxx3K57DcxWtPnXJHvnRTxOUYIrBbvozkz
8uF+5F0zbfBOgAJTTuY8dn0cMJAP0nrLm2R6BvblvIquboInGD+DPysIBm2yvMeLE66HhY1w14qH
3sR1JJfnyZzAhsMY6PW+30VNiOBRkRRSjyBeLMa3ds1bkf0PXFtHHeSYQs3MmUnXRffcEytHUizv
jekMqagIzoLCJlZ5p54APzDraKzxchqWcpsV6VlS3ji+bujBdk5Vvu4HoGCd5T4prBhRSo4bUqm3
xe7afeGyTfSyvst3pahJBA1wUC0LzlfqdU81PICm7K9Skr52mljCbeKqRy7xNWosXljRTnY6fLrE
fojKyNzkwfjaTNMR/ygAKSUQsJvPaFirbRSRKOfAF1kbSc8R4bSlgjkSuGRmHRb9OSoJnjXG8U1q
+5qkahnMG3qSh0zWz4uWH0XePkuV3DrZclFL+9rslzP1DzGaQbvQWeLHrKyY7TlBcCiHDkZJRafe
Uvn7IsVNorFliDLmCNmZJGDZOpPmykJQPDxMcdYfSISlyVuz8JaMqwwzAYA+nwc87irHjukhFUp2
uL3y3QBmaz3Mnb5K5+7KSNWwksQBr1HdMkNvp1cKTd3HbPOukygJ9lID+YEhvdcddqV915zNuP2+
iCkJ4YJ5boi2hHbQHv3sy1AXF0uXUszGwR1erdgbeq0+jjLdx0nd0GCNrq2qWbaZbZTYsNvrkJ+T
wTuuuipyoV83G1eF0ZqW7kvTWa8k2k+7UFJnnQfC1EEYpqTdUvCkp4h++zqNDA6iphdd8caa9ZSl
NHVAlZRxclMFLS/9tBJQ6yB+wyT87BKobMp2I3W65vxchW9yznyG0+h4NCva4/XDJoEYxNOL6bNe
za9KQj0tFNoBDVo4mHTDlwsWriQHNb00O3uwj4vEQxbmitTcMcov5lKdZfizxZaj1Q48k0+RRpR4
eK4bIwz9njvH1DWOHXtaFL6bFIUbOZVP0gBq0/PNm4Xw74Lo4WMigVoBi0YHM21zayAASWHWoznF
DkE7G8Xq92GoGVeTsMoPCPJOtF9prOPkg+YsZ+4T8qssdh3Da6LFz33l5l6eqCP0t4X2PioIDaFV
HJ0zNppn/ew+xuLqrPvGXtZEPAXsZfNwOzZjgTUm8xZ+ZN8yssXLao0CiLSheiLXJIrO5nJNdv6E
/ItmkZ7uQOhh24hJMdCmxFy5TV7t6A21e2mIq7Khyq2WLIZDBsFjqJ/aLqTc0CFB9h26f1FhmIjN
7mQCCEOXzIA9SV3yxeXwycDyYyi8jaNcvGpJc68I6v7GltB4s8Ks172ID1k/XU4FivlhWF5N1qR1
Gc4dsMh+8YMgoyxWGerMGd5DkNr6wejQOOXoIgdGi1tVot8tnDNlY4queOShyONHtpYnTRpH4DRU
pY5WeYWCSV8iR1lJS+dHpH23cs35NFRy47jRBqVee94LrFyiyZOpDVfaHFwFKZF4oxNd6Nr4Kan7
J40uUODgOWHsewkGDb/MQsy3HW1pB2LL0U5JkkdXehkhAWkP3RDsCL0ngLHbBbMerrh/N42RSsS9
/YzaIUSy2hqUoe3nhI2zSWPQW6hI8rbc8zj5Kb2DtRunO7ctrrCzQZ0J1/rQeJWRg/JoGSOI8qs1
GfWaeIaNTN5T9up9z/QFIfUq0ZjmmN1W5WznnQoUBYywqXp2yhxng7YjYfJYNPODA70vUN2d5abY
XMLxE2mXd7CQuSUYkBEAkCFhLpYMN3XC9nHaoF5GG13FPk0TsR7IIj1lMsdstzQe2d04/M3gEfXh
fjE7g6iGAplZYmNMlOMNQ/+F6imIrrAiGjQk+qt6YoeOJGLthC790OKuIeSSA97pJsiRDLtm6U4n
dxpPlT7vFhQdJbMP4G2biI4ew7oS0oBJtwpYphcs7VXHnthPy06gCWS5ySJk1ha8qmFdTCwDbeuc
gB7QfWgl1GdzCfdGLL7mkExXdVv4C2yGIuw4iWyzVH5yUdsTZUC5vySPrKJrZ9KR2IxfowEnboAn
dDsN4ZUZNF+GxvYd0WONy76CHL2fO9tYM/jERm4M4VpQE2vmeIEcazjESn/i24YsQWfGcbWO9BKS
cFH6LVCcLzKstgzRD1FeMUpxmq0s6TknhEtgDVknTuwiZKQpA0H0te+gzoJQOA5Z8yLTZTwiCL0q
LZ5qU2Xm1rVw1UyosZWc2VBZm7wpXt2iuXdSdayMyM9rakkZM5oOaPcy2HxAvJ1v8MXlK61AO9LD
XI2d4gqzoe+2hqAcRhqqureqNUiM7HFvKzukKBuQ/8UXiygRk6EJ6UZaF4NzaXQDozKV9Lc2asJm
9PpotpttSU4XqXG0jlxwNa26lNUkhnuMO9AeiqjX2x0PO9AJbZkz/csY0WKa8nSZdzjH4Xvj8mB3
FpliXWGncyEH6tFw3de12BZW3m3MyuyQki8Z7R2zPs+r7EmPxhvw1nGzrwddYWKnUqhcfyqt5mtv
OCVaOBPJeMR2dbxOR/ZgaxktKR7rTKIOpDnuusOFa9i5eIEy9JkOBNZuM2b2+jB1YBMx1OcQ8nNd
jgwFHWiI/bbBTRG9NZCH14Y5cp8Hfd3kd3IK2DzKjuFDCj9nP1ikhe1IoqFxYzqFcZclbYPkfCy2
7EOteWt1jo4VQgfnCZEHESi7R4x0FGVjerSdMm1eQRvi3C6RKRCMC35g2mI7ZpMAvLy5LLMszLx0
Hu7LqqMEBlkLJrRWJmxLeneLfoLvbd+EJW5APNsMmVaFNWY0T4tG5vQkwHHRsN90HUpYFJDE2RGV
UEI5LPVK0dAHA32FXI2EUlSYfejTJWmP4M1D45JAebO5bArdyPx0NDsyIWYX33ZC4Ydyt88FAsKw
L9Rqnusw39MqksW+y2NnPKqOhiMcRxjYYIa0Yijw6y0y2ZeVKPbOlAiAL2npDiuj1vhvhU00Z1ow
nxB8ELBlWFrqM5fCsuQoQ8t3IHXDxbcKUbN16VWx6ixl9Qf84Dk70qI/t7GcAnMBXOIWGHHhBA8T
8Qcv7cDOz5uJJJZ+VEURMh1kzzk/XKfWNo5ezx2WdJOJBu+5olwxrrDCM37oJjyhcB8iEEPGvNWB
GK3yQSNjNgCAkZKhsg7yLr+O0Q7sDOmcIqvlshGwNRyEMQ8YTtp02ycL49YhLA+1KU9xGKQH4Gn6
yl6y1ybApwhcqttpFFRHkZX6OknVUz2eH0cNrsKQIk/O8mrYMNtqYC2MrLLRtHXTUm7tPkWoldQ0
lsspAGxANAzFLhtUNZNfjpQrCMvZ6/P6RtdahirEbPtCtuYa9ZPhF8pJ/KIuehbQsGOo0my4XoN3
Rmp8bbSlfxTtEqJ2tRLtULkjd1OjspuMQbQXNHqzk2P7QGu43U96DY/sPOHcUykwvK+xuQSJZt0Z
tmiPOT5/f1TNuTVTDIfAXOKda+C+0cad0UB2Y94NMkL0t2XoXBh9dxianlBqLYOLZ4ElNeKAbaWc
HqPBfCMGabwksRbosozHU6aJRwBSs28O8DBpHcA6sxlhlwlg0VLW8MhTLMdBygSnauqtTTcIP3vv
uWMB7WwaSVKBo+LRmKNb00G86EdnZ1ANkIObuZs4zYtbBJfdDbiOo933ajV1bGD6EPZFsMy1b1da
ti3kGO4YO7WPLTyBTWiE0b0bdCfstF+cMYDqaY6HjB7jBuKJuUUVZX4JmBb4RHHTW7fQiJK/xlUH
zOfjApAIWYZ5TyjovM8HLNt2YcZEFps40eew2+MBfOozPdjF3PAMBlvOf02Ai95XvD4SWXm2UdEV
VW5FMF2HHVUPJAI0jXd4BFaCcB4chrQze2R27XDJQE2/yWvofU0KepR2k7aBQDZuTaE0H0XdVc4a
A6UuwKWWFvGxSrEf9x2zlFRjyqoNDKGGOVOnwMQaSDgmalJSguq29cOMHJZqmWyPeCFWDievm0Pd
ssIMAcndsEKu+nbJVu4UsSmgiwOAw29skiII1tI2dHLyVes0MVs/fdw2RhZ5nSJsOlwMTA6znVar
bNAphyfd2VpMctaC+nZTp6kkRgH/F3M0Nwe6XjxGckrYnWoRYzN1q9e9uZngfGK1DF9q5FFHJ63I
xcFg98mo89kHm6VvStJ3gjScsekLE6A+A5QoUOh/KP3y8zyD+SezzmtgoRlaIau4Z3su74tstH2K
xfBhsOXNlMZfcF7h8ByKh1ykDygpi12ZFS+pIcMbiRX5Amf4eK6hFxAeRn+kZIHw3gXLKdL7mKcE
nWFOgMDaTeNxdbaXUOdm1e1gu8l6zFtipgI3zc7hX8HTElKzQsJQB0QizQ2JPMtqCJP0tWCgjAE0
dc9gtGVgTp0bq26y0i1iGE+MAAJtvZo2Tg222+ygVdDlwJxdW+ErGPLbLOtoIumaBZTMCjZlUn7N
M72/qCA0pCMjiEALyut2gMMextFmoi2Qm6J5DJs2Xy8Yx1apqhqCIdqWFaTASFgQku0ApEf5N+L/
sCHjI8tHsi1sP+jYto7ou/etKXxLDVdZOLU3onEvhoooiHPLjAI1faKRFB6thnDxbOzkHVwqJgpl
TXz5NNxCfzkUvEjXFluPnQUdcl0bTe7b/YJLTNffs5CpvtaXD828nCon3hNe8CZtYGMdmRCbtE3A
AyHTW812MK7Kus+3duLYl3U3X7etxiAlTOXkZYN9D6Wi25vwAK/Lvs7W7OAQwroIuleu1SMdKEa5
JzkE8bCR+G00nwjvUPvM4uE3qth+ZpDIYfTEOEZaTn4j618cjt1FMKRoqkv4OIGNlxwr0CtSBZdX
pz3JXVdrywXdT/daA8XoodOGaik0cWpr/K9ox5M91B+QAKljOzdOSO8Yltr4yIPXnb3U4/kxfq6q
8Vovi0fuhoeoxXfhzOpzQht9jYgI/XEj2dY2OFj7MH8Feard0p/PL9kxrZktnk8Cqz+gc1gqYxXs
Ol7LvggKfa+ZSGwL/Bmfuzl6xJz0RjKGZLc+P+kyhWlkC2mAULMJx3RaPKEOwBWVBg+Nha8BR8Qu
5nxvSRGw99iKsOHXLuiWpSW9KYiGr7htOmLPadFM/KQnI44WuokTDlnEGI+sn4lYxdijbhTx9lu2
ddNmUtqn2F5CPx6smHgJxtwW4ZHMB+EIbNlKqD2Pj/REbJwjf+36opDpK3CRcK8XTv2gdTMN42he
V+my7BKbqn5pi2o7QZZYL2ZubkZmE3idbcnyBnUscflgZxyAX6Ji9pWKSxye2lFNyTpy1HHqy/vW
6R9yw0x9x0qdE9Ld5GRFaNLHNj6gSZbsw5yYTUn/xexB+CUJStV2YhC2dMTL1C3jTmS94dFwnDWW
gNfGFSPEKfdijJnbuLqfnVlIsuhW6CUEmIHYQbU2WscgoNVqaJSxPDGiRzoXWNaJeAYojHiEGGMl
6Z9pr/8tC/unJX8pC0Pu/4/71zHOvleEffuavxRhJjhoMs51m63tN0nY/1WESfmHsPnFeJekDMM0
yEv9SxGGRVHnF8ukksBK5Xf56Ib4g+/DH0pHIORShvpbirCPIb1EdrKxNmhAujr5UY5QP2QBm9ya
hkMCHHivoQUPwd9hk7rg5X5HSBXV+OkityEjUyRpx2jQCul2hyu0oDaDU7zzKc7yvLGs279vh72q
3oq7rnl7606v1f8434pfQJ425G13//Pjb9s/fx++lWf694ff4DOPu/mmf2vm27e2z/jSP/Odz3/z
v/qH/3j79l3u5+rtX/75BUgCINnbtxC92vdXHXUdqjqmceRv2QLFwDkK+z8XFP6vz/Nb/Nuv//Mu
Mv49jlX94UgDSaChGwZZu/q/57EK/c8byiVw2XKEbmGIpf3SRf/yT/cPSdSY0sl7dm3pwBL/W3cN
3+h7FaFkICME8e9UvQ6ud/UDknwKLfptVfeCGamy2axndk2CXsOLCCJKimEWq4RdVPux0Jx7qGIm
k500rxrnlgSXkNAC2QxZ1bwQstqUmP3ilKTCJlP6HK5rPTLVl///7yaHk/qf3zx+271+Ldt/bN6+
vjXf/uvr2z9O8ZemLN7ajzF252/0510kbPkHz7mFnRqrsisV1/XPkF8hFaZoCdnrr/XmO3Wq/gfz
JAmN0rbO9mvBMvXXXSX4E/vbYkRAhiOV+Fvq1I8+aod707UZGZvc1yYJPsb5pvsu4jeWqAvcqkhP
OnE2wul8EBurAZFpxp42dP/02//5bP8HydofhbB/HU3xcwtyRwyps8h/f7QlZsMzJ0N6KrVh1/QM
zvSL7y7If+UIyhCCpRXRrsWiIH7I5JuGuq56LJ8ngscNL8rH3HNjdIi/PspPZ423AfMJSxBD4JpS
ntMDvjtrtAcAO2MVOFVWBiO3t9g5NHm/ZU6C2Wop4Snw/P0mQV58fG1w9rDc8C9XEV8oLMlL6MNR
iXiJKwJd21NLXskFu8J3gNWkBZQMzTFFAc8QZrhngw7FamFNZ37lTAhBYcP8+uOf34TfLUV//SSA
/IjYsx1gAD+cZdeQyFU72Zw6prabcmF2CptOoEpUNNbpAfoukIuNGcMwW+D8YLYqAh9r5uDV+iD2
EwYhop5kelQWdgY8RdInsOfs6Riey7OBvi/Hdl3UPTtWBkwoZW1zONoCB0WgRWcAbVR2HtmH4iZL
3OA3N9G3u+S7tMU/zzTKcduW7BDYfH8804TfuEaBW/TkwKCgrTN6lm0oBjUdL96pkjc5coJt2Sej
b3EzoEarGZ4k0qLfHVPzGvN90Dvlc1Ob83UAQZsmrM2OmzHqPhsde/vr63F+bD7+uAybXGFx25NF
qZ9jxD/cjsU897lh2CeBwXg70tzbIPWUoF/ILrYaWf/m+v98PIWIHVU9TEJUkz/uX3CBqnzRZHzS
kpc6IXemi7FarsmY/82BxM8P2scj/fCgjfqsqEE4knnQpKf76Bc8DIYb1x88ZxUgKl81B3BE3te/
e0YxDfC0GSbvdddR54Xsuwe80jU7nBYrJtRio+DtxrRoLWc+gpn/zUeUxk8Xj0PhRGB/obNm2T98
RKOL0iYFTXuClbiNb5N796q4sBmfr8RzcpGv9G1xMV0ZW7WpNu1D+Oae3JvL6rLcQyqbV/TprHcM
BMFVvP71KTjfNB9vqo8/1w83VVqjlWFyFZ/keJxFCo0OGUHTUZeCLI/VCoiOl0SnXx/0pxeEYzi2
JV2LlYWtlPXDHsdcNLCDTJVPXV28I5vbWkEZ/eaM/3T3fjuGwo+pM05zz56Q76+t6NuKUM5sAoOU
rITTeBYdycG8ntK3X3+YnxfsH450vvTf3UUJXiLacxwJstwayvEuWX8hzclrr6rfvJB+ulgcSbFj
wMZimwYVxscjhXOOAhIv2ikxa08G42ascWvMr8PyhIPYz3hIa3X164/300vg2zGtM+uFAgUizMdj
mtlCIHNRMadkpp8w56Oj5yvs7+5dmwkUL79ZlX93vB83D1on3UFwvAhIhJ6Vp2EpNqF4xw+9D93q
hA/71x/wP7oZFXm7dLvZcvF/Hz+gDiV9gsw+ncQYTYDmHDzzGSrIXx/lp0tHbUBfU0fGLcxzcfnx
KORT9wA32/pSDWS7o2cHQwbAU3ol+IkQbQ/zuT08ud/cMT+dzW+HZffHvo+qidrkw725ZISAT0lN
Tp0bM9xINx39i0W1qJDKFzdLcb0bf/+TmucamiVV2rpu/3DIWmnCJD++vqwL4Zd5sLcksnRU6Yve
eIGR3/RWcWjd/a/P70+PuwssiLczji6aARz84wfNY6SYY2XPl7EZQPdEx40iJhFeUhVffn2kbzfE
90sm1aFFhYZOhBct//xwKZ0SlmwkF3kyT9qVeRgv04NNvuU9dnWUd2Jb+QxhoKQS32P95nL++KL8
89DngwrTxQH3w2o9lRJ4SGvJ03lIYLMXtBKXGFU4ubm5Yhb0/3I4NgA6ge+my4rz8aRCXoqJVNbI
EoAwl4zXjmFts3E+xvTXjPr11+f1x+fw22f77mA/XEGbEbSKq28HOzraiwhu/+73Zwyrzr94yOkj
/PBhDFV1MtZt7QS/pGeWhdRnnsn3+/VRzsvhx5sDIgqbdv73f6g7j+3GkW1NPxHOgjfDBkFSpCRS
ypTJ1AQrLbz3eJv7LP1i/UF1bpcI8hKdp0Y9rixtRiDMjr1/I1MPmMoUHy8DCvjUQZPMO6SF1W7S
onrDsTC+CREW3FyPdD5fKlFIwnlAcq7MCwUZpfNk9MfgAEYiuAfzajqtr3QLS2C+rzj1qWtQleBV
QqL0nrp9uNw8dHgCTRjSI+x8fRv7pvI0trn0PfB7a1uI8dv1Qc3PK8Lx1LU07jiedTjBzaavRPl9
RHHhGPYY7Pj+sUsUxPUkZ6jkzx2mIU27sJ0vDJCn6vvnwk+ODO00IpSusQiLtjoqSgwwTup2mkfb
OfGM26I1Ftbg2epgeOSZmAnAOJWpZp0GqyCfe71bguThOIaGOIDSMfYJ2mPXp/FsbXDZKJKi6aTu
pszVfRqHJm4aBwAUjk2c3QbNbSJa238WYbabhjpCa98lQmGYCBkc4UMtrLwLc2UpMgcPq45q2FSm
+7iTINwZQIvq6miQvKHgL1c7Icid68OQps97sl+nmfo7ijJLRcGzjPQCiaI+50cDneDXCMHpyrYe
A9wE7PhXB00hXBjaNDnXgs5yU6OPhwxR7wqLHRvFAkECTeL4pa0t3RcXthN7V0TBjyoU5On5eoPE
UpnTesPrg8dp9qC6EKbCCYGalmvkw2HWtj+vT+n0XeaDMwxuYJP7GEGm2Rb2PQihFeTkI1K3cmED
fQrRF4CpZiMFUDULp+DZI54TAzjGxLfWeKZq6izd0Ed3AJiplXxA7SZ/8Ebb2ii34210723HbbRT
9njAvwk/O9POf2Wv18d6aZ99DD47PNQy6cqxJbiI7pGSPURGubBAL31BXCrN6RTmzj+rQbkZ4h8J
EbhPHF9LITSpjuJpwYTvO7hD+gbnbOEQvrApoPqCxJH4jColsNn6pKhnyi3W2MdekiBHtA9ArO4q
9OGkTIWO2FE+VDdl9NaL0VrP0NLpNNtNd9fn9nz/a4ohUpmh26Hz8pitI6FM28Eog/EowVIxAKvV
/U6zfl4Pcmmo3DiiTBuJ9IDS6OkpU5RmHzD1w1GSoR3ZKOVDWJF/mF/6Q2cX39uX8hmB1OtBz68c
RvYh5mzVVFJUpG7nMTJ0i8p0kyTwjADZaNrD9UBT/Xi2F+k8yRRXyFRZPOpsDosxoKqZS+MRGxkg
O3oB5smRfxpvLSLriVPdKc+jsb4edPqbp/v/NOb0XT9kDLh8yF4kDuPRVyRH7F+B4y3M3/s791qI
2fWmICsCJ0Ecj8qmWim3xX1vC5SKeC/eCjtcWXcoiW2B+YJ0D3aoRf32t9aTmTr/bKCzK7CqcBhT
5H48Wj7elmgS6/nC0/Q9wT4b6FQiMcgZDHpMp3M5ypD2FBApx2E/QWa2qAP/bNFAAAdS2t02/mx+
Pkhr4VH84TY2PmGP4aF8iZ4Kx1rrtnvbLKQVZ6UOmaoNGE1AGdCI6ZXNvu3o0v4qtEQ8Ri9UHVBT
wikqthvk9m3j69KT7uLe/Bht9pmjPJFrQ5yi/W5/agqYua2FuwAi5xgC4EQOhPsmCzbuwkNEunTy
fIw7+7CKb6oNamLiMfkdfNI2/kZ1op3+YNz6n4M7/xbgj/jaL2zV83N+mllL5kPzuc+Ku2jo+YMn
EFP8rRp3WLYnu1j5zGWtLAQ6K7ZO39DiaOcjGvQYrdnp0xRaxq2lD8f+S70JvhlP4w/rNvs02QDf
is8DYpD4SbLYkMr70tz8+ZahJyTRtqEMoqizL6oJrmUFgzscwYnYPWIZ0AyuR7iQD0zD+zvE7OMB
+M3xE+ZAF/eag2HZZvid36V38rbao7m7U7fRTaGulUMa7pA+/7eEz/9z6+uvyf07+izhGuDgyAmi
iMd4jEFMwfcumlhfGOOlExaZGdrUVJL4hrMhgow2sRdtxqOgsh1AclXF6/VZvLQDPkaYDQNrtQI1
Gs6dqnwZg+g2HkCjJ+LCarhwD1IpAsFKdkOVUZ2dbkHQjDWiyIjjWAc0+JvuFTdOOJvXxzLNxuwM
RcIaeWu6IqZGG292hpqIP4e44Rw8Tz0M3qYJn1O/fhzGOwvxnOuxznPfKVsyTGApqi6RupzGwg1z
kFB+1Q5yaK3wtHrurZ0YoMXr0qTsUTpJoTUtlRwunJO6pJvkLqwJhXbW7Guh6leX0HgabIilGyQx
d1CtN64p/G6E3WDUkBV0iEnppsWXV0ZK0JR56bSb60M//5i00QC8WDSyJ7X+2dWAiHKOYoHYH1A1
GjAnMTbU/osVvmuAtYSltsV5ZmNIrBoqUyYEN+7H2drJ/Qg0YS97R5enKEhjdZ0JHlY8YOZBNvvU
qwY3fBNlf2d6n9qyWeeWt7CwzjYJnRMJYfKpWPHe3z/92C6abaj4qtYhKEz2INyKtaABgkReMlho
Cl8MZSmiaU6oAEmbfWElBSgekKwfXA36VByHwFor18STHELQ9e94toR5aVNRMiRjQtucqVjhbisG
jYdnQzeOtkgnCEXfoH8etfAOZP+qlI5+vdBiuBhyeufzOacO2ew8UwtFLgETDMcKbjnV4ZvewixP
VR6ooKwGud6hK7QdIdxcH+k0aScHw1T1hyUsTZUtYEVT8vwhUc2C3Ih7qyuPsDhkyM1te2vFOLCA
rpZRDhQPQY+ENqzqbGGrXFi8RKbsMEGG6D/PARJ0vArPjAus7eRJOMe4QbiaKgDPck/zv9PYWaOt
soFXxcLbtq4J3wsNlD8ePXPK9WGxbiRVnB2LcVX2AwLL5REFbREKUAKYMq6sfEVPufqpi/C3yjqX
HlqpXKpKyNPmnM08tQG2L8cWTztjFltrwWlHcVMeS02Az2fpEAMyI7KOmpGl91IjI0Zg+eMtIi0J
emAwj7p6lBzGUa6LHK0PqBeveDDLzljitCi4rbpSJH3cBPCuVmPZ9Luo1BF1ypNie33azu5eQwGP
wxE3oQqnsvjponHHFP+O2C2PQYe6SJeE6Ldj77ewI6Sp7DSfIQp3PHtpMhBlNkNqAQ0gRSrkGIYW
aRLwQHyJmi9RFEq3WGoFDkqbj14alygMKOY6NMviD3u0MgM1NVEFAkMX5+wqGwPkHBNXrI56mze7
sYzTTd+Z8cJ0nm99CqLTJlCocVConI/TArZgQqU6IjOgrhEfSb4h+2ut9GHoPkewLtCvboIbs427
Q1ao8afrX/PCEQBEFJAvVTIqVebs5CnVrqgbCHbHLlRVbJMKxQmzVtnmNOOkvAs3CLJQn0OhfHU9
8PSHZ9+X41wxVZnQ4lmd2xTc3nejTj+gBGXZjaUgIF11zQonU38lhKJyg+fPjz+MicaeySQbEhem
zv47XboJXS0MND2FXfddEO6Dzl1JooheyctENrke6+zCmsWabRMckROhybFZs4IEMxv1FqLLLWKq
C2HOpvE9zNRplLizoDycDikbPUipkSofVc3Wf3lUG+GV3Tev/8lg/o4yWyW61dbw/8maWjQBssxY
BS0eC+PC4/psLTIWixMRfIhCA3Pen+JtBHEFy6NjV270EbfbfV+y89dS9lD3C8vvLFmjaInNLE9O
iTSV2+903oDkx2Js9IwInYmVFq/7F0/ZXZ+1s609xcDVmoashavCvFcpRZ1V1Uzc0VctSORV9BxB
KTPBlIwqJkESZg7VIO8gai7c6+fX62nkObyE4lAjjVYh8j5qqDpnmDxm1QqDhDIJPmWisa3GypF1
AbmpNwsC3RAq++tjv7AueXFoOogfCfzcPKPhdjcjr8+lo2XEG0OAum+9Dh0Wj8lj7SkLm+A8/5/G
O53SwAXJ/+fvwZLk1MB8RDrGveR0hr6d3H0rX3a6OnxR+y9uLH/xs89al8MVjGyoKDtEEheSmktL
igROZ7gawE9rthXTBNGo0Jcl9DQFp6relATGTfVTrISFtXtpXYHTIIPiwNJ4rJyuXfDz6IqUpXRU
PoftpinfiuA2+xm7nwr1CMTn+oe8NCrgshLvGW7hCYV7kiNCwBmqCO2XI1zvT8Yo3iJ6fl+XyZcy
Mhb2y4UjE4zG36FmexKR/z6welmhVyN/8nQZEmiPtUO3sDsuLc3p0QJQmUyGOTwdUZGUDa7wIydz
qMI8C60vbgtprlabFwhGN4WOZ8v1OTwvyfA2JctDCEVndfIKPw2ZJ2kTRCjEH8UAS9F4QLenLZNx
D0MVN8QkKfGpMX7FYmSsjQiqJ5Lm6xZRWC1HX80VuarcAEocKrP3Qzz697id/8gk1McCrWpfF37s
+WeYHllQDUw+N/DH2ReHeSlLbh3X3JKtMnHVvxaYDa2zutVWXsmRrJKK3rbILNi+iD9QbOTIGBVj
Y+O8ifY1jEYboV7BzmJL3lz/ceffDtVhXmcWnEWyBn3KGj+8WEquhy7HL/dYtRguyXV4F5YgMlut
HxGnEW5NN8zX10O+g2BPMhW6hhq9PBCnABh5Jp3GtHy57oIJ+Nq5g4HQYOP/7KI6/jx0jYD0N36p
b32CSMpqHJPka9YEio71kQC9sqF/8xnF9uCAzWIKl1KjsY9moRs+Y3crvOWFiEATpFiwwTh0B284
3uAygk+SadmeK8uPoV+LQCN9edx3Ya09qqjSV6sSnqyJokmMWopoRe4TWsRoqw29PGIgqmvVIRVy
ypmYU0RfqZ5juREhzPqmhnL3iCUjEl913nTfB/TM0FtJwuRJpKwNcDdGwAzwSPK96xqUVCbxmWPf
0c5Y2BHTnH2cU1qyACq4gCGSTMSlWXYk5l4FckQvjhzdDgIVk+io4qOv2G2vf735Yp4Hmm32ThC7
SikI1JiiUwugaeMjAuoLw5l+7rXhzJZISp0na1OiaCIYWoQn4J4snFrzGaMmQe2OO04HHk+6PCv3
qKYgIbkfwmpNwoPnJxiZoKRtlfD4EgyMF66Y+YBotYJ0ZJeZBgZ4VFhP13yYAmHL47Y9Bj6VnUHE
dLpC5mJha51dZBRwKbDwvjLAWEvabNpaCLwtOkqANPx2XVb4Kre18akuuk1mKPaAGJqNsj0aRtEf
rgreWQTWp7yE1urZ09/s9L7OioTHJUTdDF0tA8uW1lwY3jRJH1fFexS685Q3mE6uz9NJ5D0HiE1J
KXIIrSM3RxP1CkQt/nDtzaPMPxV+n4OEJ8xRD+MUi3L3ld5Dt7m+jd4xC2djmZ6IjIcn1LyG3Ghj
J2IVwDuxdp04NI4FUud1/Ys+7ipCaDvUVVzfOs4u3OFdTHsVpcfwY+xucmFpK5wvG3Ifuse032hb
0y46ndchiVGxUF3/oRdipCr0fZTlzghJlUoZ4u/qpqgfK9la2BJnVw8EGHMi3FBupWIvyqdR1QFZ
KVpHwQPKc2gGYDeijStP3SWv16f6fOtxtVF6mFDhU4F39j3VpKwkORUCvKpqYYMeF61xTV4q/Z3V
V3hh8fyR3zlK75jD0+F4emwEsSdzk+LvhXKrLIHy6YYNJqa22BnIXBQIAqEV8K0aeLEEaAAvTOh8
oPyC98YHGZ9IBUydDRQN0KJJU6k+tkCvV9mQdPZYYyn7Z9M5jzI7YyQhAt+cifWxt7yjhpzCGqbF
Us/t0lA0FeI5c0rNeCLbfkxL+i6J454a7lHxdK7NSEzzZ7z2xIVdOP3Wj5twGguXpUbfQCShnC9B
g6THRFxv2oRGuilgaiOzLZSO3JvBpqiKYv2Hc0eKJYPUAELNQUVX53RYSq6G6LtLxdHTW47m34X2
fD3A9IlPBvQeALQyC4HzeL6Tyc31TGy1AhduRA8C8hhaRP7LPwsyuzn7SZaolQgSpN0qLF678XNh
lH+6mGcjma2ANNIgqAZkAFL21gGjDMZh4Zyfn3pkMnyMv+dKOf0YSeHree8rxTErVv0Oc06VjYri
JMq59bpbamYtfZnZ3ZW5vYkAAJOWKE8SsilZd0sBY2HS5kfqfEjTj/iQzUu5gkL79PnzH4xn3BUq
4p+80BfCnO3O2czNjgAzaZsaSlJxHNrvCoDDYOmJsDRZ0zg/jEMJLEsVehUzyEk6O3kwtCfJ/P3P
VvFsL8axkARhTAwPPr1oflOSF61ZqHgvjWNagh/GEWQ60pctSyxMRLuRgGbFr/FiO3rhc8wBp91Y
hVVuMZLWRD8HGcoC/anrk3V2UJ5+8Tl8L64YBNLhxdGQwpvCwOwEHLWMHUj+/XqgiysYeoBsToQP
KomnMybWSIpoJduep8V68qXVujdjUFAp/+RqCy2Ri1/nQ6zZbkEL0zXSbHrKlJg6GXdS+6wnvnN9
QEtBZnulFMQg7pAwOUooCscKgnXCSvpPnn9wA/6ettmGqTskIKr3KLK/yrUCrQfZJvSqSf98SQOg
pL1BIZJm+SS38XFJ64JcWpUgcvjruE7nSPzj+Jn2C1EunM0Uk0AT8aBF5mrORChQbXHzsiqOikXH
mMe1jQA+UordJBm9Mpeemxc+EuF4w4CJoyhx1oIrFJxqlI7lXXwdJ70nxC7hwl5fCWdF1fen84co
8/XWa3FMMag4Fsl6erkc8ofoMRxsMbdRTCx+IDb1KC89PC8OTQNCQSZFR2POSI7qQEaatOF7WbHj
ut0vvWmxTUkXytMXw3yoP8yuawNdoIZOBIlH+K0H6xULh6j5eX0CLxxCJzWO2YUtq1JUawIxQmwy
RPWxlJ6rOtiOmOlcD3T5S30YzWw7KVXYtXXFcYf4z0qmnWdjHnRfdvKXLPZwrTHp4jVbGtKfNCPH
rTrct4aybVHwvv5DlkY8u6OMLKKs2k0nVFg7hSnjEQmDXZS3Zp4uhDp7kM4LO7O7SjKjTIKiUhyx
StZKJ3Xt+qn6ZNxEz268Qs+SPliWrJDzSxZm+8L19fGzWrPXZyQJMdp0BJZwhqiRG2mHx+vTeP42
O62OWfOMtUkpmUzVMQQPrC8InEnfI/S4ajhnDk4kuL5eD7jw3azZbvAkKRvwq+b46jUnGhDFQjwX
xcha+I9Orr9X6hx6GWgRp2dApEAu1mqwL6J2I0Uv14ezsLmt2aU8iZOW1fsXSvsbrblVcJoTw831
IBdu/pNlMDsdXaGS1UzhG4lJt5XaEn8Hby03KCtHh1LyttejXbxgPszb9AU/ZGYSpiyCNs1bK5H9
Ry4YYKyfMww3n3ErWMkwhRtt6U2ztCxmx0o7/ndQcOwcK0e/ezb717FaIFtMp8LsEchM0jOD2D0x
rGdjsyDupRjkkUOl2SbSEDw1EBacDL2tfEOd7tCMr9dn83JEg4xtytrAX57OJoZPYZHEI/dnbqE+
Gt7h+7tK0xG0kfkpws2mqJfARmfA8b/Oq79jzm6D2gusTvd5S6eqsOqULz2iRCbandhLbbIM4QV5
J6FyXO2VPyaxKrA9QSbqMv1YhHTelRk+LJ4wzDIrVwTt0BkqovONrdDpGlSE+H6i+ruQQJ6t1Fmw
2Thbz5MwI/X0g1h/N2T3BvkEG6iVTRnw4LkwLjBpMupyd/2Lnh+Zs7DzPR+ogqS4hG1+m4Mdqysc
taPB6Upk/r5Yv/w/3Y9TOPA6MGbw1bTU2SUg4q/VjTLhLG8bdWsjc5D6lDM6y45b4auzcEBfnNQP
4WYXwihrCUVBwsWl0z4pWExYm/4b7vEZQo+/FqZy+mMn+3Ea24SnBSxDGjmHWkZKopiV5euHnmCo
6fvOUOMauA5qNDZtzZHv9fX1kNNBci3iNPwPCxR39QFHbCIWg/Uop0/SGKx77J9K92X0l1pPZ7fD
6fDmLUTRSv3Cr5jLEmaXWeL3Tf8QgdXrQ1qKMvtisTDiihwxpKzC8KzkVkANXvpxPcjZOTYbyuwc
60AbK4nOUAIfQ4Y64/lk3SglkrgJSjxFiehrufAIPbsT3kMizEQLgCbR/AI3i7Gk1+Vqh9h07STu
Eep1hHjvLxG3Ls/f33Fm+zmIY7kdR1M7BAjKBsohF7dysfAIWBrL9Bs+LLsuwxAZBz7tUGdPcYLr
toG3JaSpVNtc/07nyeps1mZX3OiKSlbRAztEpS0+Wj/qz6loB3fyLv7e/Oi+IIhhohO9lKkuzeHs
/samqBdLetuHtFr7ZYdrZruShefrY1sKMq3RD5OI/p6Hui+XiypYazMIEGz8VYXy+nqU8+tzNoOz
I0IQgdZYMusOF4dWPaK5bX0zf/Ka0V8F0WmCjZ4vHPHXV4cszo74rAKVTXqvHYpsq1i3sfFUQSKI
lrAhS2FmB8U45Kof41540Dw8FtHC7IYvae/IVrkwhRfvEPgff+3cs/6VCLUqRGFYO+SBg8Qw59FE
9t6iQyIKKz9beJ8tDWuWBtSiIGaRyezVqJfr6j4vvvOiX3Wl8uf5hmaSwlmaDhXojGyNLYXQZVXP
gdSsQqTQP/XIj9nBT6vF43dhUNOhM7ungCrAxofdQdt6Tt5SB0DhJZ3eg6WshxwJdXbt9XV+YTcR
Yer6cfciojhb5hbIbwVZZu0g+pgvxkpcbQb8HlZGpC1duguh5imMkOit6kMZOiQ46KTFOpTLlRL8
/kfjmaMWTBM3jgJEykEkOYrQHdcrHCCxDvpnYWYXoRyCUlJaxmIYeLnQRhCDb1m7RHc5r7MAggMU
NWGPJtrgvDilW2OS1oWoHaTPycF9KXp0H3ibqwjt01Swy8KWa2xZ/qM18XfU2QmbjYOYKT1Rswlo
9FRrX/R6d33+Li/sv0PMlh3uGbmfZyOsreQlCb7lS7f5wt+f41G7tE6TPB9YBtjiWSAIADUs7M3L
y/n/DkGbn6NFn6FwyBB0+WtsPen6jTgEC19iPgyUl0ENAjQFBwFmRZ9+w4e7LipEtw68onnAry92
IPb9EnpxiRP43iz+eMpMW3/CCKLbBmTwDDZiAu6T4kpqscVO8X80e1d4wyWo/RINY/PVR+cUALEu
1chYxAm1y0RtKm2VIWf+4jdNscIbG9vOoJNAgw+x3L1Jeq71K1ATXswzzLVelRy7ekS8RYpkGE2g
Fp8IVS1AkC/qH9dX1jy1nwYDOFc22DOTsPBs8VqNkteeGtcPPqZlT21atHZYFgnFR8NfpVKym9Q3
Fz7TPC1+j4nWB/cBxk6ggk8/k4LfTFZYSv3Agd3+krqwWwFaDWzUzZWVlivj10jEvE/RFnbRfAkS
15g6DRKQtgkiMi2fD8uDkJpUiGL3kFlSdOsnIVjkhhYAimNL788L0zrNKIsQIUUearPVPsTAH7tR
6x5cbGfwmGh/CY3lqIr4VCvjvdvE7cL2mt/n09g+BpydsKGGbm6hGN3DJFC/7mLhyUp0fNEHmFNV
5f7hK4NoDApJUh1At4g20elMYpOjh57Ydw9Y1WMAPJThJ9wUXrLYcH9ivLgkMXJhcCBtDMDUxAPw
MFuk3B4yRrJp96AZiPgoQ1M7HpptOKDj1SpkmBRc3xRn2SyMN1BvgEoBoNHJmSPDPE2rcp8awkNs
/A4U75OG3GaUqzeRSErmyk6vmbdyl2AKmN+p4VLt/Gx/AHijR4XgB3ASpJpnx5hVmpqAH6fyoGCc
3auVt8PCrl5xSr9QJ8LyPMdoJsyXBJPOWAmM+iTu9Bk+7A+cf7t46BVGHUqvuPZufE257QQZ+iiu
pjhoVyBnywoH+E4Csdor8GaWKilnR/gkcQJhHPDYJHc6h7SUsSkKAY4SD1okmk6maCkVsWGpi3Ux
CouG6qJKWvo+Ex9GKvF1y4lR9hALbrFNEwUPtQi6xcIyOjtwQC/SoIO4KSNPK84JM4aZKU3WCMEj
2rHNs5yYZshXNKyjlfVjZIswZJGRBUPc23ixmBKtViX+MrrqsLOg6WNZWu+8Cqvr0ROL/RgK4V+n
/x8ZN/z/JrTPWfM/K6P/r9/etzSo6v/9Xyfi/Pw/f4mgG+q/uAEA6gKX4ih515v5SwRdF/+FKAIy
XkiCswTfXRf+bcigmP8C085iAdr1l276vyXQZZT1J90TsFEoIL3/p/82GHj4K2PAm+B/VGbg6Dw9
6HTaqign8loCboe0nDTnjDe5J1aaILhrKe3CO0Exfw2+pzji2N2pAe5Hsdbtizr09y7Z815o/a+R
Cg/XBPkvygMOLWWZ3WO9QguTpaXh1iY1jd14TWSssDLHz7ExS+uh0ZrJ1LgNjADeqtfFD1EIUWGN
nZ9WYCxWFsi6lHbYR5n8g6NQLX9qWtnfjn1TCa+5JWfeax7WyRfgwO19rRrfjUZqHuM04XyEnIsO
q/kueY6J+9prdGtX6JbTqrUbOaLgmY++Ogi6ZGc9QLz7LvMst7K7rLRsdgEGOZYZmONNoGK1meWx
g0BQs89NjZusjKV969eIDRddv6pBYRpjLzqaS8ebl8whERi6UCi3vtu8DaWOgHeiyrkt9UG5V9vk
rtJSnMhHrIKduM9CJ5VLHVoluxERp7VfKbeS34TbGJ+/akO6Be3ZEt0GxTWLbGjdulr2AjnLTgcZ
DhHmbpRXPJTqVTSnxVFJ7iRc7XnhJlORz3Kqwov1Y1Kbpi0mEnIHw32YVN1nr0gOZTNU3iFPuiGx
OTzKl7JUbU2tw/uKP9ngK6dH0s41I+IOmJHjSIwbDl6lPhWcoVW1VVFEebcpZR9L2d6v4VMletA2
K7/SXoSyNKtV53mjv1LEboSRjIWOLHfopDfa0L0Mg+R/bkjDbku/eymCDls1vVGTjZTTjGtENb/V
mLYHMcx3TTE6Xps/ZDSC1oNUyE6M+K/jlfpGaqtvUYbBkCZV4lYDEg6lPKo2PuzpbWtB8LJjybLp
fUjH1GgavFXlrNPxM2ukdt/Vmv/gmZ4vUoFVum6X+/HwbFSSpDtDkB9QZb1x63Cfed3obwwEMvCD
wykLv/dyjOm54u6E+y+ywmFodvf41u7KGrE821ezLn+ME3/097kvwc4xFRPeIr5cKKBpUJLhyQgi
+r0lSL0w1uxCH31EUisj2FYINTR9575Z6PutAvyTVm3ZtLozav2abU1ujijI5x6jTirHfUeBK26e
JJzXj2HTgsbh0Mh+4o4RbKBR4MklpepRAWbSuGm6knL9thu9xqlzU9ykKo6uZTC8BW3yO1WCbS5l
ey+v78YxdJLI+q5jR7WJcqPGtMm6M6TAfVE737WHJsw3EDW6ztbSOqrYRwGlo1DP3Hqbtb2Q/JLZ
TBvW9NDvmyjMeQ6PkxIsQht+lKafYWjzBDP6pkGtNcfP1efoifDYLvoHQ1RCeMVhS7dGCdN2XAUe
Zq+9p4pOP4bVXpDF5FNaGsZnrxXvdDmXU9vNhWEPL+XW9brwNgNaX+CwZQG39BsddZFAbzVl02Wq
sRpgfcSbMcuqrRnUbbrCk9WPtz2u0d/wIKzVLXxNdH7GCtwunehe2zdyEz2KTYxHcFWV+T0udgHW
meKQPshN0WSI2ZC0bWvyyO+tByhqY5Rdn9ixkRnaSreGleqp5iYUEu83Mig65xyNkyRRenvsIv1R
GDwfeWoh/m11avgltprG3baB3yIL2Eg4UZSJiNw4om/rso/Lm7LQ07XQCTp2xVF/YMlad1Hsd3tM
GaqtWMnKNgk8XI0lE8gkBmZptBYGWmtjnFniTVSikFW03jPJQ+zBK/N4Map9HG7r3NWAfJeF0m0K
KEkcdnXZ23LiY5GVlwK+aN23Os4R9MMUesNUsrCCeJ1ltLmHsc/aWyEvm3IjRFJK/qR75WhrsTTu
s8ZIDiHVhC+hUXXSCuzVNmr80sGTE7fuDL8WEwNY8tsnQXfNGJNgD+MKty+fPTjMca6F2E2ZN3pY
kPn5vbmFvP6FE7XcV4GBNetk1Su2UXXjDfm9kYD4KuwYsLRm+7nY46lZ1p5rOkkR1puy14fCrjTZ
qXWtufNHo7wVkPTTLH9qjfB4rlaDKgfBKoGfr9/kQaA/RkKS75UqSL+2VJyfxwaxGTxG5a+KVTxi
B4pqnJ93dlLmz6xr025b41FWFeqpkvqol9JAAu8X966l/QqH6KdsdFq0MgRyzdB3xUOMLZluW17a
czQk2UjJFzqituoKJb0JTfUTl5K5D9IYxxpP7e8LMU+e0kROS/zpk7UCku0ulyyAhghbc8+4JYzy
sJHHb1lOt65OnKySGkfLx9DGL55LNkiqfZdZKdaYxbAmVU3sMmpbJy9LpVgJqofsXi6MuoPwhwp9
hF6VW3V3mazci33+ya0xtNx0lZpypga6674WKbIpThAmKKGnurVxhXQbjxpNc1nwbuIgAC0sBFLz
Nkpt+lQHprALajk9joWcCatQUDDI1sugDFZBY2Fkrpfpk2vgUW/HCN9yHaZRlT0KEmbTqABgqY1v
cRXufS6ub0OdJxio14pfbtXAGD7LYQCDLgh18MOy3PxAMbUpNmphaenK1AvxZWzMYI93bboeMCd9
zVtJKfZ1HRxQzOQqGStM+owqpvJuiXd94IVrpfPveoxPLFvzJ69bIPACkISq/hoZmi+tyOslc1NZ
bvKgD42irl2Y5Pd1lOj1rShVfT85cd9Zhdx+NbyolO/6Sj5IZRQ+VHG2DZs0ciDq/EhD0QnalpeB
60dFtJLTon5CaUrsbcjFd7qLcLiNSpoSrZV+GG09wY4uCo0QGVjFelKavtdWJnaF3IcoU4Rcjmne
9sFd4SufAlc2G5tl4hdrr0qsB1/k42wClwQVkccu/u5J2BLbpi6F+MaPeVmvArVy8XPBvztzAith
HJGslpFDq1jJtzUvjGaFRbEKSU/0U+/Jqwcoq2n76IZinaxkpTaGnZqTSzl8wVq2x2HIsxc1N3Jv
hfN6Vm4sPES+yUEn3udNbyS2ShrqHnzFRBcd176gsfO4ho1iNoKCQKtsufpNCAgFGZ4mELpNX+pV
sW1VofsdSjzVbaEUXoIkM52BpXQjVKK80UlJEEPEPhZpRC3TUZhh05pK5Ph96N1RTTf3VZgj/Ja1
r6Xvl5tcAnuK6lvoNysJa1R82VOA6Kw0J+oh+8RhHrJR9BBxCj/LX/tIdL0VvQC45mj6PFSSe5dm
8rDJM829dRO53QhoT/lOajZRvx3zhg4VjD3MhvoEjqPvBkPutD1eVXZRIlaFuXMAvdOXgYq6xU3d
yN1GE9nyUhD/igNVB4yl8EoWSzxTh7ajxDfwbMO+O5epqKbtd9ShyrUyxtW9mBTmStcrJzTy8NHv
E61iIwzeHi26W9BXqMC5OWm6gnXQoGjIQjbC57IXA89pjaDaB0LWr8OwfAZtUK7IW/0fI37RIt62
SFlW1YvRpT08vdBUvjey291g/yL95sPiaROH+tbqhEceGb1l4+KTmmTd7mudGz2mkYr1VhQSslt+
j0eh13Zm98zJbTb72nfl/YAl5xphPvMZuYQqtltIhzomx173vQUa/Ky4cfLWjV270jMFe442RqDH
A9eyszIl/uZj7bmqxaH0bbmS8h9jBltyTUH/t6aQt6zTsNhHQqNm9uCVQb4de22I7xoFm0c7LDx9
dKwu5HHct8nPWDHaYd+OoYpdb9eM1s4UcgF/SkEqnBzEbU25oomeENxpUZ83Ev6dKSdNuuo6qcIw
Ou51796UR4wRfQ0JhnWGES6KJph2r1tL6f8PdWe2GzmSpelXadQ9E9yMCzB9MfTd5dp33RCSQsHN
uBppXJ6+P4/MQlVEV2VNDdDADJCZQITS3Smn0eyc828jKdPkjly5XQKIkM9sV1HqkZobj4GCbEGM
pXPv5Q2bhm+V1VfFxmhRbIejY59nuu0SOWFP1DShB82qL9twVRkczxgBjfnaDibvI9elvpFYKjJm
GSnxcFTiEavmKCmybrkPtRLNG6loFNRu2x3YCMayisK2Gd6Xqres/ZAlc3FSCxaiQ5kbK3MwyIHt
RNHeAupM3wo/tUnmbkPqzjl2xUPvCsIyi8En1L1pJefuPJFZ2rqueuAYKQdO6qSLN0Yt77mtfn0s
Km3jNlUucuqiYc7midCCXn1rUzMctuPYXIdjs/OdtHw0u1m9YKdUS7yp0+BZ2KgHjnknW8bgpuqu
G9in52xK8VFWtUPQSdi7rxrmcL9JR52IbVG2Vb8tVVqsyq676Wqw1tlJw/dM0g+tqIBvp6W1Iiq3
vt+ohB1lrQdBrLVTFRNRhSIGw0pDErE2pTw7SDd1k6HQ4+xKI8vk1u/MsUhWMYdqGmX4gyf7eokd
D5PH3vPRa+W4llVD6K0SY8Q/uKdN9N6IvMCOsZCtbNZm07tP8Rmai1qJ7wK66KqcI7xsxG1ZkBK7
TZMpG05ZmhQrT/eJF6Vddn5QcdD93sXCk9s6zCEaZ1VH/oqrz1VSUuwrraurmGDmj2n2gzZCdWs+
e8Yoaax0WoUn0y0wbw7J+dpleVxRxDn1toKhTZ54Lur8UtCakcDb5xbnvmo88yUMZdpGjdUYlzJL
vL2udXzVMV4DWU6z+rEiAzjbEkFNvnls9R8dms5VQ5jKdwUMsEWH7kHxS82K1TJRx8quca6lOWpY
f1ZbJ/zXb9LIS5P8ypycdrwToytXiSUWzLQXYep1jLAv2PSEfueXQzhn5MdzSOcRBJ96ioimoh1y
tDW7mzSIg2Qj4t6Nt0M7D89T03R34RIPXqTh4O0dzR7wUoexGR8rWjlFIR/Iep3ayiWDWNiXvrG4
d26hjzIxi53VUNREXjvZNzpswBox9RzULhUUBcQqyGK6rMIYDf7i9FgMqSp7zpd+Ko+hzozioDAe
ouZN52VdyCVJTuAKdD1jN51tQ0bPCmasvbL0PsApnazaFkOQa4LaoZm11uiNB0Ob/rRnVNL0l+lC
V3ajsLLI10YIkHscaK8+k6obYVSmJqHidsZJpsamfw3dmOi7fjC8iwlLn03OaqVSx4/gdk6l4pAK
DI+DcL7zOrqpITCzdeyiMMjzzL2yfXJ1SZtTN52EkxwYVQ153qtefGdITlQgMJaNxLnvLCd9I4DZ
pWaQ2Lc5dOUcpU6clyw43SYRkWM6WwU2/h6FXdqENFtQP8uy3nh2pY5miIFy5nIf0omEh9QcCYvp
uOVsB+upiuf0yndyt9/bZBfP9/IcKn3O7HYuilbLch/iwLBPshaYqY61JjeBZQ5PHLpUdRP02RKS
/1x7ok+i3p+q8MM4G94W7Ktt8abHsjl1ANceFFFDlPsxM8IQ8Ug17N042JgOpviMre7zpr43A25t
KL4ZQ2w+j9LnmbTah6lumNgY3U0leCtT3o5msi8Di188zufrgXLvvqHSjgxfXMZNuQctMFqK3ae+
4NirxLHV5Qc167uRt7ehau462/oqrZzYe9NfFXmJycD0bqc4S7o+c9x4uQtzGUa9ku9tWc1rcJVn
wsuSiLT4my6obwOrfBWde5+ZxvUoXXGqk5igMRORipfW1+WkrhnVXIwhi6yzlndR1691Ks01sSRi
C4CrCE7HuiQtxWfrFfY3aUmagj5M6TWS98kuNnVVnIywYSYDzY7OGH7YkOCtEirimkz7vGAI8yro
oSNLEVdYYo1fNtmDWXYtgxeKTlb71+iwSixt36V5/dQpGiKhFgK1ke8oM86jJINKcDAa2py9mZs1
XvBk0oziMayapd1UzTxwCb7XucljsTjtxly6E+czbvFo/UNn7qNwma5FG+7TxbtjinNZWxWBot4G
ifvlKAX7lkVLIeZ6HS/FHqMOdRgN7axjO9/65nRhqApbf3MdFzlqC0zSYFcRSCPT0+gZ5WXV5CaF
QX1taklZ4vWv6IOXbdFlw7Zos/Bg5xNXMjXX1Fs4MzEEwNp+3JRD4G3Mvn8MZ/+ms8L6unGSE94S
Dyb7E+rIcGof2158t6XnnNjYguOo6XKZ0rQXRtEuV5Y3XVFq2VHt+/ugA0gRPdE1XvyVVHiEZfHy
jo7t1fKKM4xXHOrMyE6qTm70VO/Gyb7SONLeORJwzxTnbEVzCI8Vq/mgaqPauxVnk9cwkvKHwIlo
e5oLW7XZwc3nlzA1tk3DBXL6R9Stx5RqdRUvxriyWn83SQnpUkwHL83vaqH8NT1kzOJrs1NtCOVs
nPM9JyEpWkr9EeNpGgHpsyYyvk3Yes26zBFc2Fh0Hny3uraM/B45DXMj3czXYaHnD+UGBy+JnwZn
ecvq4ViC++2cYr5mmNBGTu3cWRTv5tJk+1nn2a6s6Pgai8gyhF2n1HJVNJeCCD519rPJ9HItJrvZ
j36zy+pSRxxDLCd275W0S3XPxzSbgICY7bmf3vud9d5iqRlhOwnfrmn8qIJ3tfeU1TFcti8re8QH
ghEaIFvx0Hnlncjj1yFIm3XICU61wVzAjL8kU5giNC+9ksI0zkjna5qMY2gIb1XQVcc6dSuqEZl2
kKqyQW1Gn3RblTriJZnNacsA5LpPgzcnbi9qS7zVvoaljJfruS4akAAlYwRl5lUZZbdKsuUq8BUL
1lKnxCv6tzDVxcZ1s0Mr3aPZt+fo76IPrxHcjLSRuWfHm6x1U2OvIBWIPYN9JqOV8JLq06nsVn7r
QqxcIO+Gpwz3/XtyX8yobVL7tjsH6HhLvpx0ldirrjGfQ7qsTSok/NW8NtbJbOTpClRu3I9SqudJ
cPfPUQgbP+v87WD3852KU9yTGvjk8YLFNFoyEaHyjz+Gc4yAUjmFZKVWad5w0uipvc9jq9x2xEuv
gjK98MexOCRVa239PK+ivsnu4jw71kX9EJTLLRz6h+QsrGuH1r/AqWkmvmjYSwpSPDF3VHOXlYMR
ksljtU6zjOCCcPa2Xp6OHHE+gum+XTFmqqIqs62LliJlH5TNhhHkBQ+uFxUhz6yztM8YGuWHQmXl
vuwJ7rAhlqx1458Fd8veKftL32E4URYZkirzcW5htaimWbtMzy6KtGm/jIUqIBkmzDjondZB5yIl
UAKToelQhcNh9KejKsv4PmmG+ZQkudWt/cI5JGeBRewU6qURlblvl/wKE7V9npbFpSPHftPZujhl
uvdes1Z+usFCwAWKxMgP+seFoLgHsB9znbZNsR2D7jjlU7dLUvXQ+WW1Sjv72DHSbPBNYjBeVs92
5k8RufUfiZF8NKpaj+SwoGSa+nUox+8FD0ldgKlFhqzLLda35xu7KegmHcYbdKS8a2FrHqVBJVuZ
AJiPZzkDTfG3fDQQ3fY3srN2MFHVIXMl/D/k6tI404bLfR+kL1MQr4Q1PyZlSwOdDI8efsWvyZI4
4NCSiw9UUq1CQnsxt/5YglF8G8WySyf/Lc6q54EvNLAsrrlt7d00Nwe38A5IcS51vHzZpk5XZTsS
LkFimF9hyTAkBxCwcqWGEOyIKbm7JWey3rbTnK1FXdXJGjgtPg5sU0+OObzkveg3QRs8+XH+Snfy
3VmG62LKlm1r91fUhfNKO4KBzuCsLGYj6yplYMN73gdeT8ND/upl1y3vrssGNOStf9P6xbat3Uvt
BD3TBMu132WOAAeDFmeKt0nQa5cBekLRp3UGC2jw1drtaG8x/u3ZWIjcPY/b/Osx7bmbAd2CrVJx
gjwQbKbe2DGA8TdJGtYvMqi9y5C7/E2YsXq3DPFiLmpUYdT5c8BTLfGtEABPBgijiLM1YF54RcVV
OftFx7F9iN1uKjfNyFewwgmye5rahBFGnm/rORmPOqkagbDRXx7haGFpNcrRgrWQGF42rCbZhCUH
n9Q1unIRJHzHYilxiHbrus/v9NJOYjNY3ZBv6aTG9K40bCFXogefmYUOjh1bx/eCmf2lOYz5l+31
yRD1o4X1syikNtkR/GoftEh0im4ZcfeyxkkUl/x2fnqdImIXR8mAdlsy2kqitOidHUOzmVVYVOsm
ycQqzoK3uSwvC3di0uq5HKQS89/GnkHpibfoRL21qyLYjpnJ0F23qrkyAnFZxpXxmbHWbiw1M8ti
vNPZs96GY8ykuedYW8xj1at4ayXGN7abq2px8GXrxVoFCWyxtJ3WuoZwFce5ywAhLDa57u1vwh5T
lJK9u57qtn5p6WzAfcbrNs5J2KiTOoiWMNg1TtlQf7PC+mYLdS8RYCQ4FzNe+p565mLkp57W2fZo
Np16pKZwkm2B7NUvokYvimqgUk6hebhtcyX8YtkOTEWTbePq+KVZiuIjNypXRwDNkwUEUnubwZOr
gCTDH2j9v0VI+BFkrurv/f86v+yzJiE6S9L+B5L+tz/9/0ZbwEMHj7Yzv+6fsxdO702fvkvIClWf
9fPh23/+5W8v+53AEJi/ESNFiAOmvOdwxwBm2e8EBj/8Dcor5BmeHuwM4TH85T/+SmAwYT34BCTS
hAo0fB50tT8oDA60B/IGcRjiB7gJmuIvv1AW/pTC4J2JbX8jRxrwu32EV671C0VLoe8vdNsaO9tC
AekowOQpKI5VkR2qBogSa5TXSg07d7ZeJ5tCdyjHUzs1B6EVqBbDn9Xg1K+WlVyocnr16uRlrjf+
UBwD+y2dlctk/tbuUB5qq/wel8uDYc8v6TI+9BYELB0u68Vkn3T7hvGNyvBDc9KrOk4OmFBhIZaT
1dyHV8PIkxH6xU421CEpM+p1M6vtaMzvbpqfV7a/xpj7xMQ9gjvRAON8D3MRJXV2ivX8JnvyC9x0
iRbrwVZeiKl3zKQn4NzrxarPNZCovkus7iVV3icF8utsZl9DmF7MAB9RZtvPuV72Qwdk3AcfskXB
C8srjuLJ35kD+HEgIQ3oVd2kOBNyFSrwkPPTmNn5uK5TeNPSekiSETct0X0pZ7yTdWxd8mWRGaEi
A4HWVA3rYCnMFRFul3OoAWCgTEQJ2dGjnXrbudVXpgWYGJTWEmVZ8g0g2kQIvqxT19q1TeZEBkP9
YsEoNW4NCnr2MN6DrvNOTA3ntDx7wXn9bbAQrlUgswNqPIBU7wzTTx+LcCHtPnxl4DVuYnwWpN9d
VZnJmdQU4XoxZiZn89zva68HKSywSzf7B3/pxy2dke5XTVI7u9Zf1C4jhPmUij7bt6rYmRoZ0BwO
+npJOvGNliGJcuczxQtrr9LZ2CSTY+wJs3DAbsaVbMybUFGqN3afAQQn3SqYW6oVXwJzx3a7d4uA
HZ6O/nta1BvNpPf3XIT/gQ3toS7559c976ctkEfxjw9ev/fvP/1h82PHuB2+uvnuSw3y9+0y+arP
/+f/6Q//2Hce5ubrP//yWQ9Vf363JKt/IlMRte7jyP9nG9mBGcZ/3KfUH/37P37t77sZQsbfKEot
TAbZniyM+P66m51/At0KSiKmHS6SCzaUP3Yz1zlzuHAvtqBw4bV49tT+YzfjR+f0aZL9oPU5vNr/
d3YzMuN+2s3AriGKQXAmT0qgf4Yd+TMjkjZK1kmVLY9Gaz27M0VzWt3mnfUpS1muc+iRVpBseZ8L
GmV/A4D45c7zfRzUNLji0iqNbJUrZmc4xC7pXbzobdI3cADHnZDZU0HE66ptJlzc43wvdD5tdD2E
K9r9A+PS+7krbsOxemoD7+C381tQi4sqiB/otykGPeD0cHHW5PCSBlnXX7pICMDOG8lIAQQyt+5L
o91knrHXFM8Ukp1FF+J9t8bgeuid02T7lMz+Q+0bD2YQXsdAAFXAkzZIYCNjT7n3Wpb5RwU8vZoc
muLUJpyZ8uyrsw34FgPmVv3oDpFbkYBw1r9HJkjRqGW/0vV8Dv7jNVPxSt1H9ZSXDc1jBrY53ZOD
C+3FEnrFXGE9airXxKmfgtFkbj8E1y5/q4SVAnL2d4Yy6P/Zpkv/SVn0iGnISN5I7a3rxvuw4a1U
R0E2ujCrCuyBjcU+hnP83R7rO2nxrRiauQQTwnA16bnclGzG5FnDnAsF19xBUioKRmAtNkE7nZe3
NrVZ1LblaprbJ17LuCvw97Pn87a1s5WBOs9t+GvkKFdprctNnE3hKsjpXcqg/collx4arVzpFEaa
76YwtBKbkRusrGhR7VOeLM+jE8PsMq49aV7IPK6jamnvjNH8FDXzsQDHqojgvHNx1t1Zg/cA6nJl
iAd3nL9UE9xkSfZaWYW1UqrCWr49u3FumXTiZR6UX0uJb7kZAKh5Ph0DkSyoCxnDrhqVh/tzPkWY
O6c5n94YAd6Q8XElf4DqDqk8qdrJerlPXOyN1ayatVRGthFzuHcNnDxAjwI4d8ZG5O1daxl7S5vP
WrZPhSUOJGQ8SbO/jZfhEnjkzqqxkRrr8ile4ANAdVlzttxn0qs5VZ31ktHIyPMRuDj4Jnkp3Adt
ixcdAAvjmwC0yeek7im0OXZjVTXrNu++QEqPYWdfGGlxq8MYbyd3xeR5H3Pnh7b70kGxLwKLeWF5
CfuLWxAHt5OrYSbqbuMrYC6KWbQO/U777c5rGS71YJdwfq6dPIR5kuWvRt7vuLwIKPK7bSlEEQbz
TLk3od5kKn+NG/NtHBgwjfZpGOWtNU9I6EbJ8TmED+3ofoaN9dmH4tD05Y9LG0XwUJnG9yJ1j770
D41x9tgarZMbph+zKR6YlFzMukwQx7lHDKf3odPcqWK6N1tjL/JyPwesCsNNP1KjuTPt6a0eg++6
YmLcOkcc6iANL2957R0KMb8RcvA1NfbFKNr8X4g4fnCk/1bp/bE3UjWSEMFpAFn1570RV9VMJOO0
PFZBwZy1hVNkSQgKFbS1Jvkcp+qU+952iasTGbkveanX8P62f3es/MGh/Y9qKFl/9EeUw2elwa9X
ISBXh2fyLkkkv+geypB5X9t1JlfBAMdJYjLNCgZemlrAlie4Z2AA5VtJXdnM8bHunFs7yb6jd/qd
7P0/cND/0/7m/8GzHkb7P29X/vfy1X28Z/MvZGte8/vpLs5tB8ksXsApihfDWUn1e6/iur/5Huez
D6uB3LMf+pi/nu7Wb2dl0NnbGKEUuaoc/H/tVYLfiEKme/lh8oo+wP13TvefNQD4mVB3QI2x7ICQ
LJuq4ef1u6RmytAwNTc+vu17o42NV+gH5e/13z8ndZ8fg79boOePwTzlHN7qkCDHZPLnj6lCbVkL
S3dTxJVP2JlLTk4FqOXZ8/g8O+630R6bve5sRiuqmm8Q1jT7qbCKd2+S/SUMhiRf91UGfisKRgWy
1xBB43+ltT/3Z79cJjavXAfKSdw+f01oyFxTKLuo7A26GrWb6hQ79HIJkws8/r+SVMaXWcDO3FOz
/auN5JdH+PwNCQsiBN2rcAV2pr98Q7k1ZnNQ2BvG0fJulKp/7svR3GQOFMZl8JkG1n38XsYJsFVq
9s8oJtSzO4AElV5HvKee/4VQ7B8sDXpsgvgI9mW5/YgL+Dt5SJ5SsJpDZW3mzh4EMZBmsZV+WX7+
3dPyDzavf/QxyKKJomD9ndf8z794q6y+dFU/beqUhIG8hzgkBBzl/4tP8clLA6E26fDPIpW/+2Vq
r4HKErTTJpNLuJJpY2wDBvF//iH/YJV7KMFMRhzYsqGo+flD4rYYg7DI5o3MYueSPJd5PeuqvqNH
xuBsiXsgDVf+vuX+02fr/P38tGbZQRBLOOh4PM6hX80dbUfFVa9jG5xsfGuKOrtZAkos4g2TN7um
TvHnotyq0sGMQNfi6c9/5f92986fzg5CtjfTXHIuf/6V6Y3hSbWhvfG0vBFh7d945FTc/fmHsB3+
+kvSgJDViJ0gRyzRO7/sH0nDFLNOAUza2sAvR6TjZe4l+RHcVIK5ghi8xiH9tAsHFUs5h0xxu3TZ
Y1DAykF9hfbUvzUmmQKr1oTXGrnaGd+SAUgN84TxIi1GeYSEmW+LrNBETPMb+cz24dYHc35bWQs9
NrWc9xq3eoQSXphQtkslGELnOtto4YEkQ0XUEDUSc3gcujnbdL1jX6hOyNsJRG6Vp533WtDu7EgL
81exK/PvfusaD1BXsLQeRr2euc3zqmBT3uStp4+u9KtLebbPd3Cf2YqGDgPK+BfMuuZrEDkoyMRw
Hp7bvBnNuN6g+Yyvyom8wQiagX9hjjI8Ei0gaXq0s3xbXAncyKuPKSSsR+zBHHBZI5sV4wYvixK+
Ker5prFeBy8f6amrZ+333YpUD8n/M5F6m5dZvUq9Hk2Nn5xphOT+kRtvM6tXVMkBzKxtKGf9jN3T
fObghmtjke6VSf8FgUbp5T2xZgNut1IjwQ4u9NLGzZZNNw713Qw18UU5MtjIFrm6neNBvs68aR94
pASVtYSgMTftARQKKLMnH9Z3jWLX1cJojw63cOVlEzk6nd54TufuRDMlpG2GUBpI5jl0BlUh/GaL
2jLQh8Edmh0NfAD5ZQ6jFGLnRntmDfAfd7vAd7bL4oTr2jP6mxxgEwyblM7erPW+dqn4bKZ6sY7v
58G4SwammUhrAdCRLMPF3y6Zqk6DsN5dDVgYmxjWejEKys7QNiSKYjj1E7ayqWg13Cqx75kCHfMc
6ZPR1urNH/q948Uo4gYWU4OVTQVD3EHzOYwZnrdkABfmxZDZAIowHmhUbuAc3OVevmyWJGvgHCbh
jdcF5aE2XDKcanmR1sWVVeViw3RD71GAvgX5vs7rz96RJ2UMT1UCCpPM/TE2qxd0yJpkTr486Qm4
haUgIwCCX4T2Yl4JJH/4elqklDOIGjZZNy8bPSnkIZAoBCEhdT/lUe3a9zWpEXujy8097WeyLtxl
2HqpERELehvMIqZ5dtW6SJ1rM8ivsmW012gTS4ZUVU4tC5k1srtcXbkxPFhlhQcVZM56qOzlThmT
fUhbHd/gZfQxBR7zsnnQl3ZKXkNFvtNxcQcjOtPi17ryN1lZzpdA8TKCwMigv1F6r2rnYm6J1XGn
V2Wa9T7IqpdKm9ghTeI6X6pbA7rVI/MFfWNLM3zViIEOoCHX0PXCm6oU8yob22ptGd2ysTtysJkY
zo7PZYvmxkumHUPgb/GwYIqHKGkNKKbW2sAND37dY227p1pM8iImpSAKrTedNTry7fkdVGZeG1UA
1NfsLfT2gPtIJQKI8nZ/36O6ATpaug1hgzxlrlt+JmLeAe9eJG1jgs7XLxYE/mcDLqQRQC4DVFrW
+DTv3dFfrtRkfBqpE69kFaYSjYszX8/Uf1EzEtjIqsqj2WRp9X1sbCdPfcQz3KDSS3djmL7Bf76u
6+4ZQ+n20vNlvzVKxbN63g9ncbAF/L+wmPLdnEFjb/1wV1gxoic0pu4031qLPFjtIra1YTMimH88
TvJmMutgZeeOYGugk0pD9nJFGFjXH8c2/8hz1DX+4BxFMixuVBJw3hoVYWUw6hpucd0MMKYTpMpq
fh1C/2oAMtu0Y5itzU7EG7Iu3A+vNBXXEVqHzEwfK5W/zCMT8j8/tqjf/tuxRToz6QU8kp5FVMkv
x5ZU9K5t5jebkG5/3sphbKqtDQGVh0LEISxMZ5Ikwqeia6/QJ8IkH7vZGw6hp7ts0wAIgLTXdhtj
MdindwFsZZd901vmlSzr+gOfvPA9lpTWW4RnFQ7r/fgwYDXzPXHBVFeWYRjmXkksy1atGua3OaPF
RltsJitVzGcCQIXf3TYZRHMZImZ8x6bPGDZT5YnPaqYSzxoJTjiWhjWtFz8ov/vSKN4HUOkEenHQ
88H50rT4TBDexknsK2Ors6n8YPnZGE6b3Q0ZpbDMbJ3Cb51hgt3U9VAvqzKhHdexOeSRVdqqPGZK
j2I1LykUriCYVLmGrFZcJe4U3ME5XfJdoGzdHKYxmd5TY2Qc7w/e8j4OciI/zhfZcpuaTjxszBbG
xrrGJSfAfHJsfVhOI+qBhAqNKO6y8n34AHH9GZd+22xDbdjGeuwqNjY37svrwM2nHOJdKR6FKiXy
NrsvbgD6HA4asBq+TCOYgiiRdngyilT5dDIT9OCG+S5gemyKcd32I6gFiTn6zvFqv1wjEGJqMdo+
sBDtGMyt0kwhhxRFV15mdq4hy3sdmoLedqb+iOXAGG46hxiYVWlmIMxNUzkomaq8eJ58DIjX2aBD
nM36Gh6mb+fnUJOkhPsVDBByL0J/CqGTMKHb+14CNbsgrAPbwTRWwapzY9gB8WDJF6/18m9mMtth
hHyDLcvz4+QbLgM6RW+TtAh/9FyHa1gL2ZerJNt9qSXsgQY8OwqkrKgb0tL1zywGE8mnSfoVJzpy
UCKmEH/s+Ve/ATLb3kVWTiRADDZHx5W3GGVx8kUXkHVUkj1lHWWgqypbYSnSxQeWRl2stZpmvTYS
OzvkGr+1pzDATQmeZRs/GwoUF8ED9gEbdLzuMfdaFzdFaTkTPJ3QonBiru1s+nIaHslYYIuu/Xi6
H3VbILY4p/9FrRhxxPFZC7etnZpynRRJ6URTkfaAMKJA3bPMyto0HWaKK9tMzAkhidexwbfJbEHF
CpKGFVZ0916d9S+pZRm3HtKgF94yGVZFmhefA33ceztLyJBzK25Y9nAJSS0Vw362/alemwmxSbPT
VnY0LHBXVxYO6jCXyed5TVpboOLKw66I9OjD42UjzSDM9egjuRmIerJhnLhdhRo/VSbY7Ix4QN4C
/jemm1JYncWa1eIuS/zOgwyLTDLKNAPvLVu67yHGSvJnAzIxuFbWDRnt5qJPARLGd0NpFa8nz+ZI
cxHDEgbXKuPJigO+iLmxJr2RVkteeo1wBG5MUttHJA19gbH9YK+mxLARCVF1n6rCbxzOtzGuV+3Y
M8okQ0z1kcHI6rILzRmG2tgzSpeJCt5G8rRZ7ravWtivhb6uk2LsIj8LC7FTfQk31o0HhMxd4YQv
i+nn8gKxgz0cEcm4nPiLlzJ/DmrUQ8VgTgcKleBduN30OHe1jWrXkqbi3K6cfstWIZ7KOUf5oeuy
KXbwuxY2saHHI71Hhcz8efa/yRkW2GR0c3sxLbVxNc5m/LyE0vaOIasj26BrdXEcIWJLHic3R0+6
TAmgZ5FNbEYz63DcV1YXirVYOhhMTeXO5/AyBQ9sLuLb1u+xhu5N7eZUKzwzkMr8pVzNnexMiOMG
cd8VN+8be6xrRw0ZBRg8W60ZRCrM3HtH6CTdzDCybhA7usGVdipz2OHMFV/BW3CDlSOLjExPOwft
NCvqUWjPZ1UmtgvuQygy90GODpCNxlIkW6fBhFRO+O14HVIzfdh22ZD+7aXdN3Pul1urBCmAxN7r
51oL5xoswu7W1mIlH1po9zCLs8UV0psiR7syMlCZcwMDcGivXL4yBabAVRfWT+hTiVdphTsBs9CF
dTDSRqJDTMSkH2ndGCUqAsMVa7+x1Tr0KgANz5jCu6peHGfVDeecOwf2B8bvntVeDehnjRUxcyZG
pK3tHvypCKd9AfofrKZKALB27dy9GlO62Cu/B7SgB5DN42xnfbrRlpRnMx4+/jA3o4/AIh+E2Fmq
jz/tdnK/8Amux8hxDH3TB7XxFQpjkPSA/8XemfRGjmRb+r/0ng+kcd46fZS7ZrmG2BBShoLzbDQO
v74/KguvIpTxFKgGetFAbwpZOQSd7qTZtXvP+Q6ihTUmrmHnVcx41mVt2t90TA1y06A+fypY9DMy
CRtVbdrWY3wlS9OhFBuK/q2JCfHbOpMHHczB9VivItefh1UL7Pqsypq/PQ8GVWM+haxZg9nNaode
MDvnHBhQ1vGGxQfPrtU1rf7kLpOhCRUZhxnui1JHbFZnPUMZZfQUEhGly3zILJW/mlE3bqOB5MeV
iDw2It9FW1u4SXxG8BVRVjlZLjesFxUDCWnCRIo7DTN41mOmI0LLY4Ax13SRVjRY5k0zxcODSDR0
PVU3V3eYW5aHaDnHQEN6wJM13EmnN8d16hXFzSD9gfqCjdQFTaYxwh8cjkzrBMTmW6x87K8VZMB+
3TLieszwkzOfSC1+dhfAOiLRWCUr2MUxseIqztFIZG4HnGUR5/ooxDm/RGHLsjnG01utBLLCwp2z
J6kk55jRlezgmqasiBkZI5xdiRQ8fnCKHHdOn8YvWmGQUx6lmjoWbp/bx0H3mquMnsVdO5Yi3QgR
4mWsWLviIO+tPNwWCotRIMecJBzQDt49WwMejcyLOqLQyQsjncsZgJ5oWt9BOXR5EQxRQ/ofB4xl
JRZv74lDUdKtQ2+c53MXmqI82EkXXbiDEb4oUaVwgNh8xiBmM5w2NC2R66c2os8euL3z5Hm95Q38
OuU8MARS06qb9YFOxOi23VYaIny2pcWuXKCmvM17O/M2LgUDaT2FlNVaNFLxHFO07UzlN9B1q6l5
MV1S/bZTOk3+ZT10MzxSzdBt8FxiMUeErrjsiGKz11AXxoQlvtPzrcnfIFWAFs+2FEhdcY+FnAmS
IX53E8GmNxSAXFdVHKPhhApb42PUWkxpfmfl75hPU4SnGRa4FYmSGG0jVF7XFo7/foVrrf2XBOt/
7Kp9SHV+aatZiHVQ8RDBt4Rxfx7sCMcfXRFFeKwsu3wQVuQjILGTbFq50Di2hJwbDzVJXacU6AU0
A9mSGlwzUBWl4nXJ/c47NL4aD22NK29lo5jDw4v61dxkiWZ+TxNvXH+cN/4vDF/+X5ON0Wj9YgDT
Fu9l8vqzXox//+/hC/oJh8BxBrzoziz0C/8tFEMkYVm0jlA3OA6zloXe9e/hC7IyRiLQxKx/jdP+
PXzh0GB5OhZiHlVwN//J8IWApV8PiDo9W/QewiJ8G1MzI6Jf26c4heWkuX26QS6f0D6r4zUnSbWp
59gldciJoB6YzEkSV55x/ng7UTjfGCet0yS7jLXMYe16LFBnQxp4Mifnooujo4sVK2uNvUTrX9XN
fhgS5JTmaG1HK1y1UVk8ZtgTj8AwUHXDkSCOMTDb1lkbfpKTCO1LenXd1s3n29Cp4SCWprhgGoPX
Pno1soT5SMsWYYz94gdJMXyMb1FY1SuL2i/Qmo+Y1OK+8dQ+SUnAnfvuUZuSiGgb4CaNnYqbuDU6
dor5Tkp7FzHduUys0rtz0qK/HdKZxNhGEneuOmM/tg0VIjOOLtSq676678LqvFB8TNAltwJixKps
UpasflSrMeQMh1L9gLGx2qYh56Wydfxzp9fXUVjbuLuzq7o3JcaKqN7Oo5m/dUrf4h9PD8olxSIu
+i4wSgRt6FYOQzq9AFawAwPKaTAX40kJ9s8eHUZqZP42Twa5Q7SdUm1G/bHN/FUdeufO0jA7FJIm
RHoeJ9HuCxx+t6LrnY1v4tZUOGrFpGEReKnUpFbtyM6L1WMFCc1d6zQS5ew+1Vr3bope4ZsFRYl6
0Vo3Nap0bBt4Cnf2AHaiYGc14vlbuDjYSfiLMYUvuj27vxdkya3csouq1Vi1ZzCO5crWcF95rtSf
NceUtDn1s+/RdIuvJqnWDlL7smZTc6hnDYzTrROdHNmRSoTBcBWxia7SMg3khBneIhtxhW1Gog3x
/KuOBgRJkDVjZjm8WZXo9qWWn1Xr3mnSj+fATuebIsU+W6HLW5pIGFJR5C/7xklwyANtLfgecV3J
OXRPeUFacEgs4iYqtRsjTN9LP99lE7mIdeFcmBUHaI8TEPb07CrUoSNg+saK3b+l+iNax8fWgxkp
YNG8xSXNgjDJ5GpsB2dlNUN4Ldh/OFcX2jbThm7vjrF6VDTZL6BgTRuQJOm2zbI7lN5a0Hh5dGOW
5Fil7OqMEDI76J0hfE9ynpgkHM8AHs1NkrbmlUlLPmCGwcAOyyEV2Sz20dDGm5oT951n0xmN9IJi
i9aeEYROhH2IrvXRb8bmLyqK7FIZsF5m5Ie9Ivc4XERP/mXeOQkvaX6eycIOWL6CHDxM7EbyFiBV
DY3ZG4Pc0vOzq3D9xpXBw2mkaTDlHg+KXQSlGRWc4fs71XrNpR1F5Xpym+LWFtObb2XDJSqZ4oL2
LR56I002Wi2bGpGjpK9HxwkTHaJrgKKl21wmdgOUMxTduU8sbDCIei7I5y2fMlv4N/lH1VmayEpa
IBurJOLYW7k4OPLaTKugTe38EkDLfKvrIl0nhkQbTymang0tNK6zsnHVuviocIu5F/it7Sm7U53K
zhnfOhYXt7xzP8pjdO3UxJnf4KhP4LcENH0XAVYdGjs1C5vyIXFQtYrlkNJp2WVjpVBL/LnZ9jVV
xiqjJTys+mimv1G2heD1bM3XBBrTU+vWubnFvlZtOk/OG2NKOYfhqd4LLePRt7yxOHTOiHOirHR/
Y4xd/Fj03BH6f2OldF07OaQGOCuSsIogSRP7MvWa4Waki/FXZ+I7TPKxP8x2It/SpqKVXspw2E4A
8g94yFlmtCZ7s3rXCKTb4pobtR6r8eKNx1rscGQ2i3g726jk6FARil0avK6djX8viGYwY641uyuz
mC1wVpXBxxzmeW2arXFse9preIbEQW/i8dacR+dubPT2GA6G8R7i5+kR5NOO6+143LtmZL3mIuQQ
9XGecnhPEIM5ymNJ9/8yzSzftcuhq62GfpeEPh0GjBfbEm7PAYpstmmnOr8UtuY94+bMN1ophx0H
7yii02wv0rS0qBBmFeFrQ09F0A3K1bd0oM4XIpL7JjO6W7ptAy4Yle9C1rmA87BFe3lBNThxftb5
0zf9bPQHxx7o+ddZuM3YXGnYfRwpJ4MjwlRI+92wix4TcKh/owfLfTaxG1Jju6ipqfsD5n+01+nh
BWPdBu6S9qlCZZ4kLclLuvV9vWJTZxY1y5LzLd63wKcFjywQZ7UdS9w4nAxpveOlYLrDzIdObLzm
eCqAE83dqcpofGgWpxnxcXj2YhqXmZtqp6JAqJYindoW8YDsjeSHAFdjuR371Fp3tWZshswwnmG+
FG+TlqQPkelNhLGgeILdx59PszMjYn2ot71j14fY6COWACSq+0a36y22rPxGi3rwZ7MaruDHnW1Q
bTi0bTuo3RBLlmMVtxRG7lqmw7AbXUuuq4JFL69Vc8p6xiYh8UjreJjdvV4SJdIWqCS92BXbKKvM
bxPQiQDgGi53U3pbUwPG40XTD6sw4MKFs7PXxkKdbc2hCdF129EcNkYlX0KNnbsm4Wld5NtQleOh
H7x95eoPLGWbzKoRNul2tXaHeGf67LOx8OJA8vtZshP0bY01TsYq8IsUe1C0GIUaAQavFQSLRfYu
Vs5zpMBcVY4KL/mogWf3z93inbXGfu33y4ixFvm76ubsrhRh+ihHPMY9J7Dn0HH5erTyupgc4Fqp
YV5m06Cjh7CSJ29U/t2EMQpTJH3Iyhn8AFAhRDL8MhcUDncWrapsoMhKbHPnjOXGcAnbZj57XVjx
tmi9gFGzvs4GUF4kjGxzR7tzijZcjY11F2uLfl6TzzZT7kIbjZPNZHSPEmVf93sTEKtnd1sLI9CB
uIt1bXpzUE5DvpVAGTy66QeM7D+0pljHHK6CpsTvoveRCSMqhPzVlYFjpXtLKlQCDvOkykK+6ZAh
vfGK5gG1Q713NZfKIQs32QQ9pKiBTU3Nu8d7Kofmbizue3fYo0Z+AUqzYUB5haEYqSdZUy5jj6Kx
d73/faymu7bNimUWwymOlX6tsLI37XAVe/VVT6XVJ+CjBl3ddGyfWarybUTDiA11Jxtcz6R1b5xe
uOvE8txjkhfbTIdjIDqfHOOZPoc7/dA7Gi3KQWnbKIuEAtz9lKUpRiv6qJAnd55yMAlo2QWNsjWi
yB9NJPiHw32tmNcwdKubK8sUW2jUP2BznXvdntfQlGYKInrFUfTh3js5dhEir6/roFRdv0ef3XJs
Ff7OTlBfdHavPevSSHYWpmeeIQQJpbOrJns9+5O5sqJs3mv6bN95iXusu34AgxHeVgKD2kqaur6T
AwrW3gJclBjVdWR75QVLL93AGtRJMlnHpqU7XcQs4LwGmjusxeQZ1cZo8odZqxgihBXaaYFQqnJ6
KrY4OuUuLETamjtfR/w3ZpzQhXIOzNBpZedM3cDmwPEZjYGtwpmfIn/0Ak7J/SUwRBCaM4cP0/GO
vpZ6e+lH7tFWBWy1zNOqp6GFvBKNxXCgn4+YwsLhMTCnO1Rt2+7attQCnt3wrIfwIlXuu9c95Kog
JSLvohVTvEZ5QCchwaReN6bGXLaydlEuQUlU8bWrV7hLciluDNgml6brq3dafs1dWNrxs8V2thVS
n48Mq2Ym/Y5XYNbW6TWX4/QAw62pN0JBcat9KDR06uegdlyFnju0qJ5hN1gD7rpuyqzAaqlAOwM4
BoOQVL0PEJIWIhaojma+aeaGOSWdGOOq8sF6uHWdXjBLMiD9hWFQNyUAqkEXT+DOshM+2vSmpLBa
G6WUVzUwgI3UcArXNrISt0rdlTBz7ZklwPvWZ5l9xLMZBb5r9UdP8vUMwuyDacpemRRisSkWc7uL
CDZqBgLe5fciwu3nhH3Q18YjAYa7NE42rthNc/JUJc6FN/8IUVShyvsh9GTARNwAmSBk1u2LU8tk
SKTRZShYejN4P2kV7jxYO5nmPchCvVNid4fKQLbtWsMLI6Nk26byOs5uJmPeGw71Ewr3HanPy2s6
0eJtw1Tt2gGUYejN3oH9FfNOi25CDTTwnb6g5l8CXmRDlaikuYn8Od84bTTsF6EGUZAJY95ijrCh
VEhARvumTeB9uhadFx3+JwCsSntQIUrxleM50XcdlNum7ySIEkdVFaV3VnNsKdyNrXfeDRtYQScZ
WHbsuih0B+myatEw2JftZKy1cRTbmCXxXc49NWJrLpEcrd6+zuaI0za0xIBZyQlfw9qIjFVpVtbF
bFcAEOjOAsQa65mJdxxdmTZkIhrcfE4D/hDm3Sq+TZTvb8o5tvIgk3OC4zEXqyUBdk90UI85d3TA
fOjODB4vhhRldX4B1WuqH2krp6/0i8uZrxhkXTrGDprvApUF1sSFGGh6uH7aBdZomAUNKa/ch5zp
QGAodUjypjy1aZLsrTocmH9UqXwvB+UEKa77fTOWoH5oUm3rok8OtWfId2PWoiOTu/CGHIdyNXl9
f6IXGrcXyi7ynbNIbYxFdJMt8ptmcJ4BIewAr2De0k04CfbAOBB1g7dp/JS8oMqp6PFWM42xReJj
fsh9BgMtRrZogOYPORCNWvMqXjRCaCInFuJMPXUsDFutRUuElyzchh8Co0KVio4pvUlNUivmdeKd
KsorTuXDUqfF+ROMXbW8kMaLBrGlwBqKokkDZNYF7d9Cp0XzBJ63vpgWHVTsFfp3N0TmsNIlAAmx
KKaK2UY8RbNYu1KLogqZqTVtkGCFF8WYXzqTW7/DDni3Fi3WvMBnsg991qLUShbNVtdCa4DXiZBr
zmHBJIu6C8IuMPpF8ZUs2i/djeZdGXr2C0Nm1n5N5rdl3oujgGC/6RcFWfohJus/hGXxojFzP+Rm
4aI88z9EaP6iR8O8hjTNYyh863wI1nyka3SHELFBKaOntCjbskXjVo3S3puL7q3+kMBVH3I4vij5
LRb1e6b34qZZpHOW5TeX/iKnGxdhXfqhsStRaPEgILxzPHta+9P0KqL5RdnhTZRARKE3c5R5t56w
Z/+to/j/fc3/JWg6/s+NzdVrGeWv39+7+Ofe5vLf/N3c9MV/OS7qXF24qJWRjyM/+VtZ7nn/pQPk
thwX59jik0WW+a/mpqAjivmZQtTATyacpbH9r+amWFywtL29JdnDR5H+n/Q2F+HnT/3zRbu+aFKp
qgzamphqf+1sFpEA16P5yX5OK2tLdycFvGC6gTOX+S4yAYv99NX8Rkb8SXtrfWRWopymkeoZpud/
ul5pGiwqZRntJ6YlgYV878HCdXSYZpVeTl6ssxfjfvr6ootq+OebXC5KY9kwaBXTQ/7wZfykKhad
N/SqsqK9bGzt1OVZzD7vYHzhL/9wf59kvsv90ShGJo44dpFkL9L1ny5VKrR1tSMAwsC5O/mzpa1R
PVhAErJsi4UMyIR0u93HX8WePpy/vtNPl/e4SY8TNApJDIf/bFTbCPYADnntPpMUgkNemFtZzdqN
YAqI1rGCrUu9Yl0x1mjekMp1u6+vb3z6qvkAhG3bi7Ea4wP/+8mokA2sND0thn3YLz9yNopzjx3r
Wwa9Yh1PKAZZs2PrWIsGikPT76BL2Sh+RkHfTMnOuHedftx5Rj88D5OJAevrD/jpef/4fAIzhW8J
22TO9enzJRXuXJnrzb7xYvQLAF5w7o3O3svVuJFLB/Pr631K53CXCxK+5WH+5IXVcbT/+kBorQSM
Iftuj7YWvrCF1IIo94n6fMO2xbGxatK7FDQqauJwU3hChqgg3Ok0VhkhzV9/GvHp9fNs8kHMjwUH
M4mBx/7XT8OiX7WLWmvPbNVCDdxGfrWCc9tdNMIAqkKhkgJPQ46Y9PV3B5/TrhucGbPoZNHzDb34
DoG8/o22cZsgXW5xKcMBtx4j2deHFlAMo3DGy5Ts0uCMNHi8cBXry6koG+1QxN5AA5gOEa2DKryE
R6n/IQDY/KRB/7hFtEIGv/LyHn5+A2spDfxZQHBsesLGai4b3JlS1uM5b50sqNx6fKz8huJ+6g3/
Ss+BzjScR05tj5mELVgeoOV2b8qwtRsge/l9bvf6txEoz0J5ysFNGvUL7lY6vl2ffjcNDKTVLMVr
P2socEd6Zjr8YmU+WvTaqavLGQxYoYgsiPz8/utf9NNk6u+7dZmNGQ5LHIlBv/6gmhpCjnVxvp8X
laXTW1nQTbYWfH2Vz28Nj83CdtCFYTqLe+CT+cPDzNOPLLl7jmTRs0ZfrA5ld1DtbL9jqPvPgr1h
QiyXw6+wLGS0ycUng4aLVSGeWy5nFlV0iVfigg82csQd1R+Wg9+8D2wMyw7LI+O4YlnOflqui1GU
kdl1+R7hQ3QJZ248p46e389a0130ZpLfF0ac3H39bX5epJfbW3wnFssQS5D49G3iv/L1HFPfXtIN
eqN/53E+zRreRBwGhgnw0jEfJ3huL5lcGg2trf3pB/28TC8fgZEpdQmCbmwhyw/+031rw3Jk1pcT
GH5qSl/yFWELlWjGSAcOL7++3988PfySuJAYnSJ6Nj5dTJmExsgsave15ub3VjKw0iaDu6uoNlZx
Lv8UE/ZZFLA8PyZlFv4hpsB8wZ9eisrW06Txi2qvN808BxbDIMCtboVexZL4n4NZy+Ybw2W0Emtp
GIH+9JIT4z+aJCpOvPRQMR+5LMOke+udtn8rRA3cKB5CAgGwqJ9CS9YvX39Jv/1FHMexCMbiTfs8
YmZgnDmCBtueAazNyZ7KJHTz8uijEH74+lK/e+g5cy+lI7EyoIF+/fFxzTddwy1RDrXhpSE647Lv
xoGUhMa7AM5ZHmNTOfuvL/qb+zP5OZDaIKV1gMH8etF5sJpMlPRFRoTdW9csw8tp6Jx9iTX79PWl
fvN+kZWDWY2LmZTKn3/+eGpyolArwjiGuNwSSZmeCnP2yHptutteGtMBwLhkaN9X9mnwiugPD/zv
7pWr+4s2hUrss56812d30PC87AsL7FOBKB+6Yu1fQ+fy/2DZXO7lp9L241FnjEFAHedu9x+lLQW6
syyWxd5iz7oYS4BSnQPrFRfNbD5GKPLTtcc040Jr/viT/uZ7NlzeMpyvpAOh2/j1J208YLP24NT7
pNHVzqTtdBc3SGMRO2DBTOeJtSsZxJivAGnz7pGK9n+yfhM/ZLs2wgzjHz/13HngWNHR7a1YR79M
e/cwyFDfVEl3W0Rkn65ykf+ppvvNz8uKaQsqDN8B+fGpiFp8szqAFyDlqeVfhZiEaLyhqUYHBxpj
+/XDvHyJn35gPJfCXTghDniRT4tnzQnJw6/IYIha7Sop2rPq/lil/uYigq0WSBOSGcgin6rigmGq
PZPYsZfRiEYCCrNPdkZEg+Xrm/nNN7f4Z1maEdhDZvn0zeXIIFFZYSEe0X8/ZgmDJaSxyJNVZsJK
+Ppiv3k1BHspZyoXzz36nV8fT2acmUJZSFQId7wrYj8Ra1+nop1pOx+R4mk3ZCWBDR40B9nSfzcA
bv7+eX52+v/u+wTp4tvLzS4kzF8vraXsUHIs231OUNu6VdablrLrfX2R3yzjRIgSEIla0/3nHu5r
euOOulvsG83mMZwpGuZo7C4iORDlkzX4HxM/+lPx8pvNnHcdAzB3xlb1+QA1WzHaTBgje1IRrEfa
qNqNx1TswTOrdJ86gBO+vsulb/L5BSCakoQ9wDrCpxz89buM8CQX+exU+9Qkn36PySBsVmmixT94
GdwzC4OPhtz3h/Nce+GNTzAniUoEMqhVBPLjR20Z+f2QCk4BbTm5O/QSJgrvIX6zrYTaP7PlEqtZ
KWYxHrGbGxOT2r5qRAeVJq6fvr6d37wBuNOXJAL2Xh1h9693Yzp6J60S55qoEbISUeGYaxc7/xPD
SvWH4MvfXGtZGNkY4Jj5nD1/vZYrvJrZX0Zx62gR4vNh3s6tRlty6UX8x7dlQztgfWLkTOW+/Ig/
1ZMTMjBCxqZ8/9Hx6KCJBzqxFWsrjNP915f6kHT+uiJCORK0GRb3tkkV8+u1iCnSBn0MebnGiBO1
dEy0rwaR7Uab699KSVIC3Em7mq8lCZGgFSfP+Y6YO7/vNPr+Qc5zdjN5aj5Jty7OMIFR8vGTIEqp
tOrt608rliXt06dlDaLS1gVaRMP59CM01tTZEwzvfYGM4lgPZv2a48061d0YI58GaPbW63H7IO0m
YrpDLERQtWK+jdy4wdFowQ8yANS0lUTpBgr/rsp7tcbW210Qn+bdDl457hgZMeAPneI4wK/8w6Jt
/PNEzQGTHZ6CxmQb+lzOGPWsUbAyt0AUhau3r/w6SAl4WdlkN5wKlp8rrYzpYMh4CPTIeJvydD58
/T3iVF9Off/+JmlaUM/hnreJMkfmYPzjEFpWU51ERrV3JZPLgOTfKL5mEtoCnE9rVF1af+2yOiH4
GB7dFHb/CokNeXtjnPwQWfU4tlXaBLTj5H0/agkvQ0o2a1YhKCAUNsAL4hwtmV+rssUJjfGmQ4+g
DfbbECerMFZHmjfrtlN3TUyw4xSfHXd5vMzxEBX+LvHhXDVEBiCtXpICsqNeorUnzBASEiE4cDOa
eGPF5XVttJCR011XT2d9LALlfxPkAmo5SrwsvZ0GdcTIMB/IjkNrz0AP3x7MwGsCi8Z07ZTOwUsR
4DMJoJUyHea2eSRSBIWOE9S2d+pEgpK9PUicR2YqNlI22zTKD6or3ns4SODRd1aXQliON7arXkxJ
qguqT5vmRUz8WVQDGU81mEM6kRyZtp/BgY9w63V4hBsLuUPnK8RnqTSZhtvfepyr6Jz8B0sP11l5
YxIxmHFcIogjQybRXSXSiPblrJ0mO76zWh+/Rl6+lCmsIgCqmR2+mW5zOwFFot/9TEtjXQt969on
bBHfk0LjS4wemkkdYktc1e68NZrrKBJHqEsvI1TxDrJXTxDRqh2yHWG0m6lIsFR6mzAKkRpNx1Yb
s/UMl3CQ9kVdQt9u7ob6iKvlWTnfrdlSK7Lrr7Ftbtvpu1VpKBZpTQdOLS6cWn/3+h+zMC/6hZdK
lCIz+l3eLvhY++Bi0XbK7pj4eBsn03usDYwOPi3eeWgvRQ6iMayyC6Mx7nJs4m6eNGDTogfROFue
YjylFmM5oAR6E5Yr3ZyDKFN8r5O6znvnHPE4524Kp6AjmaVeO2F2KOYZBQiopijf2gScrY0xvHJh
0c+dcybv+7uICWBLQZHkWmTtXDtemQ6jrqJ70XQBJ564sHZCVVVUVyby2nUYajuL+ML2OCA9ZBoQ
+KT6aKl2oO0TgAE/zZ2JMIJttnSOkXQuTaDAZTWMAXLci6ZlWEoWw1b5ZwSrAVTYe2/UbACt5aVf
dRXOyRENhAlFP0k26NpeyAf5i1kE9u74WOKwljnYf0cUR8yBl3aF/yIqhs1okF7BMnlO5+ZeH4pb
0jr/mo1mN1NzEYT9zlAyqFtjY0je7b8ScrItG0amSh9T/blcxDy8Jkk6YmxWj35X7jW/e0OmglDb
An3WxD86rzuElbEytep7rJyTCNt10fIljNiQYW9hM7HAkHjHfsLS36t95ISHKiMOhdlBe8T7ss1N
CUNEEBfgAr61H3JbQdstbW6WFcRv+DPELkXowqj4rmRXXBWI0mQN2RanmRiKVQlmXqcnq/fx3cwX
WDfZMWcdAXSBBjhtgOUqVb+YUywLUGexiXV1pO1I1YyTYduG9WUe2y+iJAIlTzeENK6msr5LrAz1
p5N6a/yMqyIyN51TE9vXYQ0KPWoP5hRg5rJVJh3nPnfBSzdTdUUa3ZuCR/Hodc2GE/220f1XTKYn
1Bt3DWlqdDMdF89Woaxhn8qI+Cnl7mCYL7rIUznhgoskS5DWR9e4KfDSZtZ3jMkPDEKv7JgPXEf7
2d73DfntJJhV6xl1O/XyKqnjWz37blQp0WHQJfwFCT/eThJifeE+pyyrZOEBI6j+Igun3VeoJ9eG
O7f4PGP7yZ5d4zAJK6zxdB3rts2vESaUW7+RZFwUXYP4ocBarudd9xCptolZcCJxnUYcoAl5dJs5
aKFiDDtMj9WbHRNjsq5CJ1lLF+UF1Dbsy3PqXoR+5p4NpFgrt+f2ZqvyIUGMe+ih3WZsDAgyzFlz
uHEQlAlBM6lS0ly9u918N2flD92oCGSd3HkTj8hup8zv0blE2AQhD7ziqdUOYOotUJ8VoDuhzZtq
UvUDTsTvPul2l2bt4xbv9I7UMwZRZ15RZL9mHjsH4XfqsvG0ud+RoYiyg2X2OoqbHDEs2k5cyaH2
0FRT8jwJ3Kro04E1xfao/bBFBxyOoCMA48Bx5MlOcv+BnPbwukRxRelilYBLvBYfWS2R6Mu6s+eN
RrDVOu1rdPGhq+QlelgWeKcP1avfmJm+VUyjkWgO3zoYDW/TzMVX0i6mlxbV5aFLG3zsNKSyXR+a
MeFqrWNvyqFL72ig5DgccvVCGV38ZYxyPDBuMVGc5/WjHymicewe6tRHNE4mMqIUvSF+LazwvnN5
4cFeEpFkzb61FZZXkXyGF+K6A8y4Ssfcb1fzNPdqRUAYVsA8yattrGM0HdFhrsUsrAW6WN1oTdmd
Eg5zT6TeEITShsmFh2rroJkliaiF5YGtLbDpleBJXhxLIzOzW9YezWE/HdSzW5OWgyQovgCW8D1t
lb0N5WjuC8ekN2N799ZYvboS6F7JoeBeqqx9sFPX3Hcz/cheVKO5qtpCXRXk3Gao0s140yHqBUnZ
iDe6V90teWXNalJWdsFURxwinOJotA1tM9PUPOlhvCHx72EOVbrucUJcMLpr0RMS2bQuU0EeoIHx
rIILtkm6kAzeKhsx46eOn8RbIOfTNjQagga81CMlLWayuYqk6nsAK2PdsNvlNNO8SZdhgE84DzjP
7AypeW9jk2R0vQgyhbszB9kYIl8tSQiqZw9D/ZxHp35GUem6sbqMUSSShZbkah0tyAekghNEACyz
R9Mizq5McBwbyva+qSGlbkfvhWuzxwbCM24cCopADFzK1B5xwqEADuenFonObhwT4z1B+/QjjOzo
rOlO9TY3tyHmPo58FNE7w++jLcCX9Hqcw/rklkkMk6OQiRvQ/KoC22n4/+6AOhFVJRmwQ33l+ob+
VrfJuC+J0boYqJHvsMBFlEOa2Kh8KPGjjvOFpRx35bc2J6KhNqgdpRLvCKxwhTOIW3f6KLd2KZ46
3WRgqpUNc+l2lDNSrFifjhmKrhheQ83XVcHMoCZp3HM4aP2TldHxiyBAKGCXdlnAHdDVfpRi+ssj
hAjBzcjBNhv0Jkdtg9YSbAA7D7pt83qyPeghdmGNt2Xoz0/AaYy9XY5iPbq9qm8SE0/Iqm9G7c1I
p2SX6yJGrqKKxzpmNxwh7QdNy7O2Rj+IedaE6RJgWTS7QJWZ3MVlQmoGRfbe4lx7YZOZ/aDZ8DNw
DkOv5SEW9Y1dmrEWTDEu11VWhNY20mXGbt7Bxl/ZQ6OSLUdj/zQW8BH0Hg1zEtXmg137lEr8ztmB
H08026qv1S7KiuK7Q9/qXjEdeOvKH+OQMW2GpPTOmMok78M9ZsOJ9CC19lPLvu1MFt/RDd0gRokZ
5Lnu3jdG4R+l7L2VS7QT0r1BsZjHZhO+OvAkrmWdliSgKmI/a0sD2mXr/bMzFCP4XOkEtoqPdhvl
+2JM9aA0zGxrtmzU/5u689iRW+my9bv0nA16c4GepGV5SWVkJoQsPYNBBu3T90f9ffuU2MpKdAJ3
cCfCMRAzk4wIRuy91remwFtSaxrYnb3sDkAhuv082/xWx+zAIPSkjpSufSUntbxBOE5+GRCUQMGi
U/OYQg/JPxUaaIncM1Vo2AP8va6ry41U009Hq7s7bSwQuUNc+uxwKjnS3M7em7XTHFvfqx8LE7Z1
6WnJj8mu5peacMK9lNVRmWbxvvPslxZWMAFTwwBuadkfJuY4sXoB6263pDHzSyMqrZ/twrbvOt+J
icLpXLRz+VBvRlShV85k6ejCaecRbzmT010T/UDYLMjXTYOh43bZLTzIyW3Edaccx9zzFxwgRWO/
xIEX8fvZzhbnDM6rUhO82ZwAl5EOy+LJHDz9EMXW+NQIzT9Gid/vfQc9ASLge83u8aNiqqLpWaXK
f5w94U47+lvQNQu39p8SbyzfA+Wr5bY2tSQ9DsqgUNF61s9Eb+KDXVitvqsmmUKDcIAzEHRqbOoE
N3I0BUDfHbYo3P3i1ta1cKLz/I245+AKeXxGUdt2+qMbDcSBJX1T3PbT3P5IIpkk+KydGIiPLWva
4QOVul3sYcob2QdBVSmqX4XWGfe1mzjPfVA5S/R2H6PlS62CrRCsHVzcfbfDjFa7hGG53Xu8cGY4
+0JcmQhocYul5s0U+B4gKDe5rydrGdrdfNOU/EygG1TKCPY2Fqc9Hi3b+tpSEtr6bMy3k9Zi7CX8
It8NbsHZRTrlB52N7N52khppTi3nGxasn4kVVPuZ3cpNW8USBlVffe3HmAHvxbtaaP2VUkGAy0b2
tzF7Ts6cFrwl5cV7WoLT1h9Jrq9tixDJofkI24ezydwZn9IWP4KKvBeDTJ+tn0tzQ0NBJxFM96wr
AMVLfFeZ44cPstCdRbKP+0HtEBJrYTpMwc4wKus2YotgDoPAlUcVkY2nORFRxntfo4mPo0Imjygq
ymMWN8ndrIiK5H/31QHrkvWQA7L6YOXDfK/VE6WLIVD0hBazOGFqjw3SDEVODHZFTO2oafTJx7Mf
i4+J1Wg7NTTRy5jJ9r02iIzMWeGJQ7ncotbLJ2olGEe81G1CrxnivZV/4u3HKl6ZsfFkG/lMBQiE
0IZeIEUEsM/pXdy6KDer+Jq8qK9+YjYbq8WaYUIPC42KQE4kwriNNGSvH9jg/CIbTHzp54pzSNJ8
7Ai+/uw1wTfKCv0WssS3lmDGcMidlCON8QXYjXhnsS7sq7icP3i5etGGKDpkppa+T7oZjEKdxdMx
liVeP7OaIZu4w65DfcwmhBprE6jyTnfbYG+7Su4jWTY3fgAsKBFFcIijYVu2WXNlc8i7ox4FmcMj
3TGyJgNrwRx/BKIQ48OhBGCVT8VESlXfqvqacyXWfhvybmDB9GYOqJ2M7G8dPkD2diNOTJM/2Gzu
K9LdPqeVSxYYm8ed0bhRmEH138k58fdaBtMI4yBlBbckwzQd271Jdh0bzeZuyjrMlo16gfPDQcVy
OkIB9RqxMnyUrWGkWY5RKg2oO0QYBshEes6mcianRpMkcnpGjd4Xhws4phipcKe5d1mhkq0xCyDc
paYdcQJiw+tLD/PYWD6MmVN/ryvcBF41PnYi+k1g0g9Jl5YfuyHuj8NIcosphicZjCb9/tp5WQKv
7xoCE/ZtPuR3MTmBOx0PiV1N8JVr/cosBv2+geJxTKAzhYaM/Y0q4X9IrW6vZw5534kM0g/KzVrw
L1jsgs4fn20bsBT3v956BEJco/fpMFdYX1IOqzu8tfO+UAMj3ACmF1CcbspsJqYSfiCpfJQglJZW
98Gg6n3eAJAzB2k/+ASjXhlJ8d1oU/WiImmHrOj9ddQAKDdw3e5tAk+/DURl47ioEiQxVv5Crab7
2miueB8AIPtk9oDRpFMdu9K3btQQtTtEgw1glqC/1nqjCsK0oqws7LHeT7XV8uyKxZWa9NUv7Nrp
zprAUOGVSDo6jqke6maT3AduIrd2zEtX16h4aUknr5uJ3XSCRezgGULf8ciKbVJrDVtwaDjB4B8t
7iklIsNHrYdbV7Zqq6W5s3cy3LS5b7L5xP2qTUVzKIc8IzgkqD+MeQG3MGUtHMq82dcIpfAFsPa4
nGEI5ybVwgVwsc91nzNzkObVwVAS1xVaM8TTsQVTj409MZ1Z3t9NWIbeeW7v3lCubw6Ta82MU/e6
wUBZ7QJrEA9G6hgPFTvAUGNXd+XnHc4DZUWHFtPLB4LccQsragbK97G6EN2aAGf3w0IDGT/qNbWO
VurkRs63hUi/6ZPu3hcSAwv29Pu+YoPfa/MPW6ps65EBBWAv2JiDaf4SCalUnaym97PnFAeTaukn
K520mwK3HEHCY0dyou52z1FvVreYQaZd4lT3qu+/0B7GdN7qH6scd4HWiWLXJSZRHbWrtq2OqaAA
6cJZVuXva2T0NG09oDcKICNOVOp6kd1dE+GYcjCX0VE304TZPpLzZkfBy2AA9iiy9HvuDPOtbGld
kYA0e1sS3tKN3avp6MxJ+aNnb3VQCNyuDPgd74ZMQM4wWXM9nc3KhnIBTh1JxPAXu8/1zVAW2h6M
YfmstW104wMzOUB+g6o0EXplqwhH0xhPRPq53wBLTbtuTrGcN4n3LZc17tkuM8Igse2nDmX5pird
emdQO6fcUmbWJnULj9dHNoOP5GlBppghQ6ZABoPg1sg7itLeQIhiO6r7AlbncwnjkxeKiMh0s/Lr
AVkUBZ0JrxFUoyfMcsdJDO1VYCcYmIK++ao6sBh6M96LAhc72apigwW1fu/GRG7qhXwx7aEiOM8j
92uCRTL7Y3odlJF7yDxsArmb4uMc3ba7bSLRPk65GrYdNoRhOxQjpct6TPMbK5pybITJr1mn2d6V
Wgzj2NUhcfXltR7RYqMWVo8HZRGAgJ963mUlIEujAp7g09IwiZfcxF1LlS3r8tB07PnXyI70Vos8
XJRzdKellnq0SJg8oDZAIUnA+641PPHDiqAYWFJr2R0w84LEd0jLplf+LkMphriT1fGjl47EV9j1
dZcn8l7FA2XjYvwS5M3PJM28g9fQUBicZsISH+gkjg/l9Yglwt4Utdv/pPFhVFtwCf1zFkzJx8LP
GpiRv7LG46zpYHYyI7oFlN7KrWfO5edYyHRnWm533fRA8XM59u9mc+IVMkDS3ptR0IZRZviUOwlc
PuqlYW/H5SxfJ7GglOdGH+KBxSuK5yJM8XI88naFQVBX0S4DeLaN6nwUEPVscSiEYiblIAtxCsqW
DaPI6y9ROYzU1lREJYpYTtWlGKEdA/upF3xrcMhdN0MQHfNC0jZA9PkwVfDnNkmm3zpWEN8OooDN
ausiODTkwemc0JsEQy8nDANyDrSXDSm0JCLbJH4Ab5UCvYVjT3hnjLjRgYZqsh52rTlRbytQY7Sg
9GfQSM7wRMm4Ogialldenr9LHM/ai5gteDLT0LGnnK5OjiNVF3N+hXwUSo3065e5FBN+0Ihg5y0H
PDhv2AWng6uafNw4RmdgqwaDve/S9AM1K5rDmHtUPbEd9LwcNiWZkDvYTcY2piVz4GOG+8hvoyP2
+e5+jAp9S1yDvS9Kb2sgysVVSRJbl37t8c1uSK5UIb2n9IClbS9nF8NvBKF2lkF3M1jB4nO33xGO
3FClwSHH2al+1nsbdJo+mhtCoVNtL4Zo/EifnEASh5O00F35iyD16itWw+x9pvUTNXeCwyGGJUfc
4dYdeTfmp8ol3mwTs9O2NiXEwJ91HBtHL7K/BHWNBTNYKHR4CK4MPS+uPM24iYXzsWr96gobSr1L
ZfcsDOrihQ1FNsAmtnOkPe/LwFefe7dz/eOE1QrmAbxAhKq2cxxwFz9SNs13hdXJo1UX3d2IPvm6
xqBzSEw7IQeUkbiBlUBluSUU3Cyidu/h4P9l+ml6r/WSlDcT56zLju+6Y5TesDMQQE68IGztWNs2
yrWvy3LW2cMq65mSAiVmX5g3TeK2d04/eu+CIKZ3PwSMQuGzD+8oaR/clinLcQoPM8b193OUuu/G
ycrxwFPRceKmW/Zizk079jabttzqvgIOAIICL9j2NyP38FFXVqpt9Cl2f6QIfFLYGinByubIC6Oh
yaTYN1xHXdze8bKmeedH3o1Ubk3XytC8sDPz8mrhfJgbT1LfkU4bfZq9RFxlXq9fLTCxF4Ma0yGf
8z5gJ5F0LK39zBEZ0eOXJkJsnqW1Ohg6DGOAMSWIlnYgOrHyso+6bzWPRmMvmNGGPXeRDXO8HVnJ
BPE5GkjAIM7plcQZqJ1YTFy7cZcEjgm81B1eZA+AeTF+VwleUVcmC4hjaUhFYh4eZk1r3osoN2+K
qKqfMiPO2U1UE2dBOgl7mbj9DeAGQGxxpjqwBDPZSpsZJ/uPASjmLbC08pteuiIAKz1m7/opoSIP
SiR1b0sFQGPjS5HdAmFA+JVLgmh33piaH+20l7/aLofsibu/ujEznxczJi5f22g4uN9VQ9rx6uXE
fatDgZV3jVdp5tYYHDeUUvd+TClmipl18Vc8idi/YR/mhoZl814dNSOJtl1gLIzgvKluahemyi5t
NfmkxYn9EhSl+q5XdU21ECo/+EOFXGZgqfrStcS+z2XP1+0ykovjDulvDif2hVBD+Qu0kP6Fh+xB
4UuDZj+Ymk3yd0ZmKmKVGM8tuZakSFsailB05v6h5UhH/T43wyixzMe6aNr7CdZpyZsxnSpIbgRo
Jm2JbGHQVct+CQ+XtUu6xSESxONzNfto56UosWzYv7+XFfXOtiUBOjuwwZSf22l0gg3GMf6sFSse
NBV+ieEFD0S8RndOl4DU9oMkCqfRG59JDiv041BOwXXWzLPcmG6Xyzvy1bDdIvtMWzJHBrRzkY5n
2itRzKR9n7SPfVbnxsEuM/tQEqiYALi1ikd6lXF+hYE9SbeKBqy10+mGgaEsK4vU+sCmsmEy66MO
0+Oubem28kJI0M+Xk4HP14/KGw9w2qOECXOsu5IgTeV13BCie7ilBsrTmO1/bdgHRmlmHNBOsLMo
W1Q8Oa2rDoQ51Y1t5M3FIyWN+BNleE7QgVbbh84Y9C+i9dpr6ucZEKGseNHHrM+hy9lwVzShjlE1
qe/t0Kl7EnCma9fJuvQmQPlzT0GWy4NawkK9iFd8FTBOOdFHUFAYmFusWmiyg67+DLE+AsSLKdfD
pnGANp+FfuSi6Km8Kf5maHF2i3W4bTc99pB+37gUniDLc0CCK9ab/bZGhgBNFGLro1fS1yejJ5/K
HYgVRmMcOUhWWp9/bKwove0ojb9QEYCv16R1w2JRENcuyIN6yoZKfcd+aXqU6CwC3k0U+o6w5BNV
TY3D3STcXernlgeWvB+eG91qPmL8BHFnVP4LZwb33rPicabVH9yJxmV/AELe5SVfaTQUW9YrFDTs
xyNY1uTr1nF3yJIM4XDrmFt91NhXKhbSe+aBIoOK4my+zboCObtlAMDfmXVE86CzfDyLAAj0TzVk
Sx8uDmJwKliMrKbP7BefCn2Fd9viQcjMoSlB0D0PE/zVTZ/i1LCmpo0+ILbjvUsxuHxIMTrsZO8n
d0ERFO8CVUXFAXSFDdx0ZNID9hEUQEtQRojZpuQarbDzYsmSQUAr9HNhKveHayXZbQIWnzLkNLA8
6AoBvNJsjww+Tua01UlXmugx6EyeQiySxawGVb5zCid4SsA+oMsJGIFaLXkIVUfn6NBCgwEMSuga
GFAIZi9xHxhlSI1qeCZFKQt1tG4PFg2DxzhFx1EMDFxeC9Fd4rnF4wSD8SkP/KS9Tp3W+8FhZyh3
olfMjVThRmFDMGv4FTTBzkyhrD6yjwaFJMB6iu1MHfFTMcHVuYKCZ7ZXhCIR6KYnEtBRk0fZlTt1
Wdj4XowShflRbgdaHF+SgqGd0726R4eijjBB8wMUPVbdfIo/0Z3idnqGOVUPQ+tPbDqSeN7rdIyy
w28NU4cW+ReuVQHhJOpZ7l0oF4ABsmV+q5qDzr2/OH6qqc0Pi66R2LK2IsfFyAfWez6EiwbT8LHA
3o1LKjCbR2VNA62oKFOHbFmZK14Ah2Aex1uYpFjwK1F/ALc90jkySCdhU88bKHf531ScCWzOqunO
1f2Ge4AF5F3rRcL5khdNATkpS3B0j9TVlwoVD2ksC3UUVcJhqClL199OZuYWD4ka+6NUUlzpWi2g
9Wv6tZoTngUvORI8ecAUuUE1kvww8ucumUnhZoVPo4fCcVkjU1zq1BEiwSKiS8164UipH4sMYY8T
a8mHhvH9IJf85wGn4l4lTh9qsUGzbGRPvS3FzE0CeFqqG68XLRTpqqLSWml+pF1PpV5MGyEYcCZo
VxtEO+Z+06TnuqtyyWZbp0p6TGjXoMDp5sWPnrOSVJ6PyhdDFk4X1cmnsTaYiwuG7aHHm04iNFM/
kgHh8VbZyN3QCLjGTutcC/oJdOx9FKamUTtPNqP7mBP/HrMvE87XghcKu2Qsz2EdD3dZiWjqllYo
ryzl4jepbITgbB6yMBgxqnfZ6KBQchgqPR3aLQGfObGDiN03ejINz7auXPaNDS8p8oCQultT8chG
S4N678cMXpUF9CiTmkCV7eAVvDDZHZo3HOO7h0n2AFjrBFFE0rY4urLRIIFAPXQkWEMk1Y2Ni2Ji
q2kjbph61K47clevKU3waxyY+6Sr4RoNR9gUQDK9njW+Z/l/33E46ilRj61+kwU8u/s5MjDQaAM1
tv04Gql2h/JAFJxZajrtmZydf4n//x84ro8/xf3X8mf7O5Lz+4mU4qf/X0I9F1vjf8uxl8zQ/8oC
XX7if/zb3fS1Kr82f5ix+Qv/FeKpG/9ueJhUAx0vG3JV1KPDz1b9x79h00ZRSt4wDiXIDphU/jFj
+//uUDUiwwtfiU1SACLPVnQq4W/9u4vn1g3w/eJtchzf/d+4sf/UjWvI4vHNcqGVXnyeq7GxWEsA
YhTiNmLjcWsjRj6n5FyUsf8oKP+5/EoxW2U1RP3F7UXhV1xF2XhLllceTsMA44XtEhDL0adlvJFV
dcaL86dI/Z+PXP77K0FwYgqvr1uvXjSjZOoUHAo+jUnORoAsRcmcl4Bm3ynIw/kZr+Kpe7jSiQOF
AJ8sZxEiYItsiCxGfcMLrZrPCNJXjt5/ftJayasyjMvFJEK77fruyqzp5ByHBgJdEZvucMM22P7m
CPMB9L68hVHuv6u1XuMs1mr6GdvPn9Luf77D8uNf3VatsDVGaCdD1x5RyQ26Het7SGTdM66q4n8l
6v7nQ1Zi7qRXDrVQT4RWbPWP1eAbv7JC+vbWjTXqPq/m5rt/jb7TVol/PoQp9fqXjDTSXYBwdSjT
Clf8YHWCHc/kyguHw8pDuvTwR4cOHsXBihLo6A7vHd6iN29/+1PPYeUtoUyjekVGUchJ1n5m4z7T
Yqx8D4CrNxvm8e1POTGk19FuehyAqCP/IiRPRuw1Q4mDS3X1zFg6dfXVqkB+UWWkXlaHHBZoLfcN
+4USCFizf/vbGydu0m8h/6vBalD3tSdN1CG6qXF4iFNn0q8y5aLbcVx0PFuw/YTfxLroP+RIy9Mr
g1Z0fe0BMpW3Ttna6X6IFIU1lQauRtKDO8J1hsdpnPuKf2rL/3sUrs0lUyoGgaOhJu/U1ygyCb1N
gNjFdokWLMv0z6nK559G3aNL4c2fXMP3CMSOmjmHiBZGW3/hw1ju4at75dhsj/x8aR5rA/IqZIXg
WKsu+Pb2szj1rFfrRlfAWcyGTIYxEdEfaPrTN5wadIuXzba1/4MQK8pE+ALCwiG1dxMZVfns4fZ/
uezrrxYLNcCEwIyDiUIvsmctabLvwyTLM+vdqZuzWio6tthof3KJPHhqbUQsLUeXDA7VhdN4tVgU
c+MF1WLt9XVFQFZgxPKjiexOnbn5J+aZvto98IKdoyTipTA1ij4v2OHZpiw3EN6sRbH26+1n4DIS
/7KJWNtuTMAnU+FhtYwHOd7TsWx/okIz/JuWoVvcj20XpWfeDSc2D/pq8wAnVXmR0heGGmqkLd6+
XD16xjh61GQjZew6fi8xEsokiOHMUnBiECy7v9cTELGdNKw6qsMAFlxw8NQoydkJ4uRcFvGp+7ea
4VYzDqg+BxHGeV1BO5xMS0Cf1qj+gNLk5MCJyVXTGRzGqZ+zmvA9vX4zGqUMu7b2qz0xZna0n7uk
en57NJy6/mqPMNaUD4GAsGPNTR8BcN2KH3ZBdOCZIXDq+qsZT8GjRguZ4i0OKNGjTOX8CS3yzMM2
/rQ2/fe6r6+mPIc2s2yIwlry2OejNSi/+J7ERjrudXKizM8k7EAMS7wEDDU86Zx0RycaJpiHSvfO
LPnLg//bhFotCwiBetsweERa3QdkEFnmj0EnhWZbKl97f8ljcoLV0uBqmudKoL4hJPgh3mYzPckh
8rwza8Jymf/5Ezgg/TlpqoJGuWeVkhy+KW+3Nn3cYB8jNYiIS0/RKlltKutNFPnE0XX5lH/2Itf6
/vZv+/uEcoLVKoFFI5+kzfYCVKVZIjHDU4X8P1HaQ4rJWHv0EiXEh7c/7O/jEZDFn7+01uCQe1XB
EarF9ZPmLml79Nbn6Mwafur6q9UBJKmWylHJEM+itoMXTX9d4UN9+9v/fUF1fucbvNpdlEGddESD
1WHi2hXStaDrsZfEfUX8fO0OW1pi3q9+dLLiwp+zWh4mp5RIzHumL6A8WPHyuelIXHv715x68Ku1
wSqirJVy2VcOvegOSRSPjxQMy+Q4a/N4o4Hr3L39SafG92qZMCnZiBR5MQoBUFHPGCr0R9MpE7AC
lZ5+QtngPyutjLwDIp2o3OKupzv99mefGhGr5QFRlylQ09Yh9gYbpXPnk7bQW4AU377+35cfZ+1R
D2qFzEPnCFNP8ZJXBi2a8Bmcd3RT25GM0rc/5sTPWAOK4sKqEWAaNUhDyLVB62KNZNCd+RGnrr5a
AwRerTpYpiWE2OgR8b7xqOEouLrsu68mfeSqFNkWZ9Q6boZrfOKPRGKpw2UXX834BFOL1EzFxRcM
TgNK7YCj1bjw6ssNezXjeylMEicabntrWTce7a2tJSAxX/bdrT+vnkCKCUqNsZmiqvmKfwq8c2+4
7YX3fTXB6SK3hBVSj83KSTwIRyPoITDP7sRODZrVrCbO0KjR6vDtp+GXBc4Lr06T7S+7NatpO1U5
zGRRcRJqSkGJn2yYGVvD8aKre8tC9eqxZvjeqZsEIhyz9LrqYSgTZPd82bVXL3NlE5k20jILE7DG
AH/J/lQutt/Lrr6aqYS+FNjjOgFW3omRg6G768mB/XbZ1VczVSFDL1Kd+1Jpi6seNsUmFaXcXXb1
1VQFYp02Vs3WHfed9R6l203MruoMNOjEaPRWM7Vy4x45A7c9xhuXQOFqKIlWht6dg6+c+oDVZCVN
sgCTjf7G8Bukux3GL7bvly3Aa6KLtGrfS1pTkGIk39lNvQe0ceFdX03TpMKKGLjAYgJ3Jst0VIz+
W2SUzXDhkFxNVd+RKB9kI4BlorPd1ZGGCNxBE/HxomGzBhY440SeJ7LLEJn7xEIs2g/dpCdnKuwn
HuuacwitEaZpwaBEcdgWd4OLg2rntkZ9boNw6gNWM3ZClTJbyYIqyQ05EeEgJ3J3O8NxL1sq3dWk
dRroysayJJRWZYXk7hGZkPnDZUvlGrwB6jxNioh+gOW7NowVkdGAjeWF3325aa8WYuXU4KQdShQM
zgwdinNrkKJyBuBy6s6vZmxdj54+YN8JTdqfxzlTxXeMTMQFvT0ulwX9L6c2d/V6FbaeBMUwcmfM
yGTiNs2G08GnCmeAo4L3My60MJfKOTMNllXybx+3msdl21vI7mveK2mdedtpxFG4IQcJJQQq1XME
2lP3bDWZZyRsfRZzz0aNNAS9jm28OrZ32VJBntyfj7uFL1bmDCYmtIfRUpD9raJzFJ0T391ZHtSr
wYSlGGFIxSJa+25zHDvRXHt4SC7brK3Je6YmnM4yWCgmOzVuXbAH7yLuvjgzmk59+dUsNolkNawp
KDCkgwCIDX3ej17Vnvvypy6/evfS03dbK4fdYExD6e/4V/lJw4DU7XsJ3hHn39h316OIPHGflXHz
vjLaD5qTLYJV7MWVESfYAex0zncTGFB3My9mlm0rxFLNaYPsZ04U6XtlEolwR5WcQlPnVxHuvSr3
MYx0Ofb1FgdCio2BEB5SgY0xf8Y0VjzjIpd4NFvLr3e+PdPFcNwgBBrlaAd0GqlOAAaCx+MYA5g/
uqOacG9ldu58D7AzWletp9xffT22/vtxnjD02W6DT3hK4YgkiZl3+pln9Bvn/Zc5aK/GLywMbR7I
9wzh8wlEHxYqowN6CAHFZPZIUo3JN3a2OuLX+tbsgLwcMx+4/g54NHJyc/gdy0T/umrObByWT/7L
N3KW5/1qzIM/snKzLCvOVrN6UpWZ3lOo+hoNIKqr2eqzTdbmZCfgQwRu1tTYl99e/U4NqNXiOk0J
dOA0FqGblfoRROTexDRz5qWzDPq//arV0upUw1AMeSrCuVUSQTF49R0b9tLdIKu/6pp5eLrsV6wW
1bbRCdUA1RkWPg4VwwCkMgcoyy68SavVdGyRQcx2DaIWQ8ZOqzx7pxeBdXXRl19D0Aojd4Ci2EWY
2P0I3ke1NKK8zj/HVD3xiO3VzgXieUpGMLYx0sLzIzmhilwdde71eerqqwVvivph8OCqhRlA6c9R
rCPdMhrv+rJ7s1rvIltL1dACbcPMHx/IAm6OThW455bTv4/PNbKzA1PgSgMaeR57FRbNVpo/+mSy
tDPXP/Gut1eTS8OjUVjm3Ib2mKMjL2rkmRs7zf2A3mpZvFx2j1azzHDSIbchS4W5KJ0bjJHTo1+k
85mruyfu0WpqJYU9Ui1LVIh9GxhDbzRzhDjWWtLpM6/aijprujOr4KmxtJpnFdw1IqAL7aj7XX6L
gfVHGpBHdNFtslaLPhl7WZuIMTrioByP6G4aiN1Jf2aJOPGordWmJXfIsY/ISwkxMGPXJzo+dvbI
uxcJeBnhonn7R5yQ3TjWejKTFlcEiJ7DFgNKf5XH3WQe9cLMP2OgSeobB8o6vrW+hvNUmEFe7Wwr
7Zzr0XGM6r5DzDmf+SonHtZvUuXrV5ZblR29GRFClJPjzsMp+5E3uGafeXmcuv5qWOOV84iVBZHs
j8XHvuf3kFF3TpB14uLWMtpffXmNXRqonzYhkkraT4YUeFODCyektV60RGpxUpFcvPLHcPKtdG+Y
arrsvlvLT3r11Z2Wx+k1VhzmM5Nza7GWfy4QtpaX3XfL+vP6vuockxNucPQbXUeer0usr2SBvT2A
T9341VM1sF6UUtnBEbOS/WkYjYAgYm3++PbVTyxW1mqxGgl39WwtZ7sm4JLHI4bDjcgw0u4GIWR/
sGD5ngPrnvolq8UqIDWJrAHdP8oqdXcj9p8wDqz+8PYvWebzX7ZOaw0k4ViFARUtDkdso+lP4nFl
fW2IuhqOGvYdtae+N1TXnq4ZL29/4ol7t8bEt2WcZ2S/R8dUk8a2ah3b2Vh1Km0UdQaSboASfbx/
+7NO3LvfwRyvxnA/+gmMtkw7DlGGAjsJhoZYY0tvjTPL8akPWH7kqw8AiBBhPIJD0FSYyDa2p/J8
V46ynC/8gNUcR69iNjUkmCMpa+mnAbDCe70hTvey+7P8rFdfXzqmyMap1BBVCU5nPZlvmW+e6/ef
ujmrWTL3YzqY9gQAkCDKB2caggNp6v8VgPV9/D/xT/HuX2P0vJTRWdOz81LmLiwm+KgGoSANe/E7
QkjOadROfPe1CDCIi9LRo9I8YtVzRg4sWPr3tiXti6SMzu8whVd33pKIoVm2y3CYB+B6pMsO39jx
zGI7IuO6cO1YawH9Ath/sJCRoilLQw8yMq6ENLrwN6wGfwUoA5aJlwPcx8oMpkfdAsown8i3bX9d
NEB/ixxf3aYai6fVsyiF9pDW18pzCRZoVPz1squvhn9kDguX3c1C3Hx9d6iKETwXW3SYgJd9wOod
VzadI+uRD9Bbr3sBiyI+9LNB0Pxllzf/nL5Zise91KLxWOHJvAceBXulQlP3v6Ph/1+9jvN7c/jq
7gszmjo3aTNiygi4gjVXzTfY/SFevv39l0XsLy+f3zqhV9fvx7l23SJKl+FZYWay9WKngS6ZtkK4
5+jwJz5krdPzmtgDtRLxDAyR0Au3OzAhZkGE79aKKcns3v4tJxaMtVAP5Wirm7geQ6vDiCIGaW7N
1riwA7nW5uUujDsxNllY+RMGHCcqwYtl0v102ZdfzWSzx0kzVFx+bMyvMqGgEUv7sk6bvnqDFfGg
QEyDnxjapH5HjlUWAv06N8NOPd3VFB7G2Z7bhgIhtE0PeFI1deO2wi36FGSk/Z4ZqKce7moeZ7E9
y7qG6+TqiSIB1vfjGB8YSW4Xjp7VTNbGwUsyx08gu3btXnaoPPvRvGwnv5bd1V7iw2Z0k9CIJ3WE
qtcA4JsuLHSvownqvB8QAVlp2PUuImTyAJ2bKskoEl8yNkG8/bnIebpjFg0UQ8wX2tNUBqS6NP45
0PnfH6y9ltKNCIJHY4jT0BSGBu6L4w7tQ+vp7a9+QvAIGenP7x5rnhGDeUtCb5ZBsY9rPyGDN+cE
28s68Ldp0tnfYFuV6ROGSO3rVBq6XPx11Kgv6qEQO/XnV1A5wR+9ywZ/zjv51RlUfl/Fmff89i88
df9Wk9uw4KrmdP8XGodJMpskXX7C0nTZ1ZdPffV+cDH8QUD347DJ4uDGGhznSPDqWcHzqS+/mtWi
0CzdK3jkmp0FNw7m3p3qI3FRO/F/hP6NkXRiiERxaATRLwe0+IaaSbK/7M6sttY1XQ1bJRz9ZUcp
XY84+o+AGs7c978vqnawOnKW3aRSX9cjXPsLv8gFT3SfSM3GYiC61jrzKSdu/1oK19i2iRalZWRC
NoqP2QJKAThStBft7uy1Bg7XoZtZ8awdPSiVtJeMrd0M2e6iB+CvZjZmGepGAOmOc9JitCttqGNT
dNmswt34x7iXPUtp5nNxjIP49EWd34jJdi4bO/7y1F/NqgafcG9kWnBMUpneWuOsX0kNcO1lN2Y1
Z0u6brOo/eDYqdIlTmBy4S7Ddr/s6qspm5auA/kdZK+lxC9fFGLrQ1G+8Kubf94YM+uxomjtf3J2
Zs1x6loU/kVUgQaGV+hu2nPiJHacF8rJSZAAMQgx6dff1efpRDeOq3hNVTAtNGztvfb6MOxtIm6B
noZ3TdfK/O+v/sai+he08Z9hp4MO2qmwyHf1ERqqGBwjDMwF0CPew1p92TlAztJFkc0uaD3AjT6k
5DzPMMHsYLuxK5YD4en3EZoqNJEmVZfkUVXBadgkJTxOSPtOEeaNEYqc3HYQw4DZFEWRJ/LCMoUx
CZxmIKIErVu0wbIv+w9i7u8/orSEzAItQXAFbiP0rIscdms7N7XIWboAduI4H+TlyKrhbWkWuEAX
sNn6+xy6LKL/vzCxyFm6sq1mWE6itgDDkOWrhs3W2QpqPux7urN0I4t+DFnRIl/gOp+ik/h53Eyw
89Wdldv1HGbuFg9fPUFgvlg8scr7vu/FnYV74YkhQLg4QlqQOigtxa3XQSGx76CKnMM22ToDb2xS
5Mxvf/jbcNX0qObve3VnvRoYg4RUygQeeFV9O2qwGlNfBtAm73q+q4YbaAm75GHz8qFe+VMhWfLa
1PV7F/g35qOrhmsZW5JVhEluIde/bZApO4uJ7DxjQ2ehqnhbtnXFMQjjU32laubB7xLQ5L+PzGVF
/mEtuTo40sKIMYD3S05XRQ8blCHYlOGuc+prtRwaUYe76u7MlcSRWrSQXOjLsYJm2wJes4uV8vT3
X/HWF3DWrFwx3DBD9PKmJ2tu6uhRTe/eSt8aImfNkj6uvArCbUwe37zEZoO9LJk3auBTjR6NWz6s
cAHb90OcNVzBcnReJlnkzRCUGUCj8yGC/mXnN3CWcJjMG0MTBH5JpMmaIoJofwxBXOyL9UNnFcPR
nyRbBPlOW1H/CuZW8geSEuW+K5wrg9ta7G8M/kg54yGg5X6XFfO6L0XMXBVcBGBtnSiUsuAiOBzl
FMgDyNvbvunpquAobKObigkvhx8sPVRjAqe8xtBdpXb8+t9Pctg7DnSGsgz5Tzo8FHBjTXXXlbvS
24w7h60C4aaPBxSPbFAWMyx72gbOSTZo0bkFfkG1b2q6kqwSDfciKjB3gpkUGRXlcrUC5fvOzLzs
lX/Y5bizhOHc2yUWbbu5NNIqXBIVMTcGlqYjLGEF7BrbsfEATVB1Xb0zbm9sSdxZySbxuGnl4uWC
zAaOkvNyhtZrefz7PvHWD3JWMjWSWobW7twDMfpXZzf+uR/D4KOPYM7P5gCQGr9p1ncSo/9aEvxp
/JyVPcQFNliLs7/zhxBuXoLCChgiobb40PuD+hCECskonYw8uBXwrYZr92JJcoJPt31uwNAAkknZ
BnS0uvXnxxJYFnNoQgFCHnQU4bLvmHeVhnrckOIrmZcrU7Jv2tRQSPqR6Z7+PuhvfFJXOpYE8NcM
uhVRig9P1A3gsDNILPvaZZkrHGN9g4CcwWJamflXwqqfy1D3OwfG2SJoDJs1uEbgsgvm39lfdHlF
AIHY+XRnixiUH48lZLg5iGUPYeN9LGS7L+cMf5nfN7cRvkfLFsHiq1mCH2UTfuHF8Gvf53Q2hQXA
DkXjGhFJMUEjOTfb1Tr0+4ruyOL8/uJoD5UrwK646AbjD0mqz1Wo34nZ3pqHzuLfao1aIFrs4QvX
yWtwrhaYQFN/3+3WRRd3cxSHhd/inJUde6aRl3xAAibMdw26qwsrzGaWLuJJ3pZGpypYdSq03dfX
yFxd2LoZzVENT/I+1D/BCPsGxOC+YXGlYNjwmrHtIUAJcMl6boM2PJNy2nn8uQqpWIDagg6mC7oq
ll+kKMbnQRbRvgjBlUhVxYhiFoHxdhOH5g75ug4c6oYe931SZ4kmUdlCelzEua9b/ska3T3AAKTf
OWGcVUrQNL7AkBeXfdNNAn52orkzvd/uKwtBhf/7OlXAIdVqxi5QhuGW67Vf78OGde+Mzb86jD+c
nK5GSs6oiC5lA93VatSPCFqE5s5OHf0mvG3sgYbZPhC/P0IHoV6LOZlPYWNleySi2Dz4mcJSIEeX
zw8JXyB9DBls6uFGD34sdPqtysBtmszBWs0/g2ces3fe+o0NhjrHfQUL7qlfFQy6KUdet/MSED7D
cW33hfKu3GpdvUnVMsJRB6zaCbVoDjAkmCO75qMrrWroUMK5eo7zEoRj0GjL+2ISO3NPrpaqhguv
5VtQ5NGFaNj1kDgpbvvTvld3zul6DmD+C/Rdbjbw5sqgADBS8n22ZIw45/Rsogp+3BywhnXt78Ne
xJ8Etdvjvnd3t4EqaKOin/DuwUZSWQI9B8/LfSIM5upfo7ikUq3Yfi8Y8FdfluZEelF82vfuziYw
sW7xQsDcc3hTPRVkALrNbM1h38Od47oHGhGoBUQCle+DmjaFn5aC7VPGMVf/NYYesGQbIjsPbQGn
CI47d6ud+Jddr+7qv+gsCPErRHYJPBtzhe6itO+L93R3l3n3h73RVX+tdvZAx5iggSxm80zhafdK
7OTdDNob9jVMMFf75cnOhuOSxPkK292rnoOn2XG+zwIChPXfDw+AA7e2a3mcyyn8xoLmJVL7mjyZ
q/la8C89oEcIfG0Y3ZSNaa6A3/D3XbcDZ7HGaCwYwhpBXq8W72RXUl4A0D7d18MDt9zfB2aB+bSJ
PJDJW3S8HUAyuUW7xHty07cEBf92mv2niDSBCAlj1Bqxta+bI/BJKxYsX0FmbAMbLnlDPTZl2hP1
BBPqpmmPnPBogcUoCFTpvqXhrGpYruBOrEFuWrzEP6Jo0wJsLXcWUFxNmDeFOig8G+fIvujXxWz2
7Nt523eBcMVgag1WGcWYtsxrrsKkp4cBxKhs18C4ErBt9ohiNXL5gEWPaGwnn+FsX+18+CUf8p8v
7wETAWNu5EeZAt16itBIvIZ98Y4r1htxj+vDZrvQBroYEeMP5YriqiJHEcqnfePinL7of0CbPDFR
Pi9qrDNw4psKSgI16n0z0nfWdLnMG2zHpzgH9AQetKNQj0LV5vO+13dWdO+hjdQS0FV4rMUZEheR
TxvV+24ovnMAIxO3ljU8wfNFdPIE2GtzBH3qPdOmt76rs1aB6wbFNMR35VrXeTj2aOJBO+Q7ycW3
nu5Ey2ML71848WLco/jDmoDE14b+PksX6uq+FMQy4KQOUT4UY/UMeTf9uEx9vysQp67wS1NYE/RV
GELfbeVHUHCKl4SCU7FnylBX90X8yV96X+B0BJm5g4nGOr+ESiJu3vd85/T1R4rLFaNhHi/rVB4l
7qBlBmPR8nHf850VSwsRRAwEjhy0Z/7SsEB/BlW5/Ljv6c5yNaUZmCES1xScSp9I1MQfxNzbXcuV
Js5y7SKWSABWQawl3ZBWyzim5Qzyz753d5ZrCM4FD1YR5R18qI+J2rxb1Rf6w76nO8sV2GVaV4JF
+UVRfxhKjx6sVwc757yzXOcW2+94OZ96Tg8qhLMT4f62b0q6ai7QAdamAtcZghAg8IAtJQJw8BFY
wV1D46q55nKqrd9fDteqf9r64SVR9PvfH/3naJy6Wq66uBAoalvkRsvuGS7DtsqT2m+CPNFiX1QL
95Pfz29Q5ZvFq5ArWoA0B5ZDlSmr4HP595/w552YupouZOY0hJJhlJc+rXHVSlp/BHazKuZd4QeN
nTUbeQVoUGDV5wOwWOksVD4mO69yQNL8PjZspe0ybVGcGxZX9QHe2yGFTXUM2Ma+4SG//wFAsOLG
6BhhXzTDb7/3QR9PJrVz8J1VW1PIQ+ISO04PF9NsiuuvZPHes4V/68s6i3akE3glK6LtbQmAU+mh
2IOF6q6EEVCEv4/LUBu4AgAolRvrKZCKvPBQWv1uE3GMx/z/NZe6gi5Yt4aNAqQ7l6CnlecRXFZz
PZJwffDivi6u4wDcBbj7D0/lNgPPXW1jBRiRp/yvSY9qUzBRY77AkTP4Wi5wLT8XLO6vKujnfqwF
OEwQtIO69vcp8sYm4Ko01FJ5Frg1HBtLM3/hQKIA8SkHUHEDu3pf//5H3viYrvRsUBOdlV3jvO3Q
InhAKWMTWamLgu6b6K78DAAv3GgXxKprO49fyMbbV2bmfWpv6srPYoBaVFkSLKNB3A98HdFBY1/3
DY2zwYzb5oX92MY5mbg98UhGzyMMenbd+2jk7DBxgNPah5YlF2jhgylju9UR8IQ9VCb7Xt/ZYZAF
IU0P05TcwgfjhUMF9DVu6fxl39OdHaapYC4OLzlc+1crv8+Vqq/GIt4nUKKRs8UU8EuBAF4g11XU
pQHlEJLgFGAAHu/bIF0R2kYivSYdTidPoW1fUk1g7wzM9a7BcUVo5RAldTFBz9nVAMejPt3DCWPf
o51LdwLDgynyW54XQ69ArR2uwW4I900ZV4BGRbuWc+HxHC3KCwoOwfB55HZ4Z8pctvA/7L2hs56a
0YI+JpYoB8SWXy1Az/wkRo9+Rnl3atGnATblJzEFBTxy1L5cNQ2dZYa+eHh624HnsbdYUI1ZvKbL
uiz7SlaABv1+Xm01C62mFUcuvEb0Efsbf5maQPnHfd/bWWdwbocyI8ag+civZJSCgEq9fl/1mroq
sYENbCUXqRX1uzAVS/dDB+t7ZlOX7/qH7+2KxBpA07axw8MZg4t7uk71ylI1RGxXEoe6OjE7aYAy
VnQNVFHcP8Aw0Ka8J8u3XQPv6sRilFHZHMdhPnaA8ArggwIxin13Nlcmpixug0sVAdC9bUEOf8Um
N/AW2/n0S0Dxn8RcuMmm1zELc3hh94CJ03+KOnnPr+utr+qsYmno0FETsHxSzXBUTQmtG5333TZd
bVi/dmwzMMPJ+TbdF9Tv07EX7ymS/q0z/GlCOmu1HRBxC6C187lnTXdG0dNcmxBAjpTYfniEn5Mx
KRes71NJaq9I41Dq6XCpgAAD3vb1kII63fVpFK32DqCG1ktt7xUPCvi4Ja3nuBK78liUO8u+QcZA
eYNFgjKEbK2qYAiL++C+BknKneOVQ/8P7Rf48MOiTzj2nmo27ntxV/aFvtRkthyZVSDbSZ6IYcpV
y99Lq/5bYvzDJ3RlX6HfDhuziMlmCnzQMd5qVb7AxG0ssxjGoUMKyHbwQfr1UKKjmpfiepYtbrfj
BTaWGl5O/jEMJnDAPeip18McDcsnQoxvjvUy8AUgwHJdjtpu63cf9/KDR0CWnhD2pUHrqdeoVb7e
pUqkbvkaEGmk50GBy5dEgPSuApgVpi3V7Offd7DLPf4PY0Uu//6fbQD47VYAwBjmFuaJHnDkIo4y
Zm3yTxh17POGmsbT3//SG3uCW8xmUwVPRqF5PtdtdQpBuv6WmADM3H2Pd7YcmClGiHYIcoteOF1x
2OwjT7ezkZ261ew27keQMwlO8AUTNatN0N3Hk4/b5663d7WEGrDOBMpQBFVdBGrruoq0I3xn3pU5
H1l2mEBJBV57p6cfARZ1ipTUvr4kypyDpL7kdEsb8jwsizJVtvyUBPGPfcPifNQmMtRPNDIsc8zH
mxbG+liSfrwvAnf955ArJkGkdQg/NWEeiPH4rxUUmZd97+4cJFwCP295hE86M/J9qfHehxJCsfda
ZN7c5pztH22ok0L+IUTBOWpuab3ML3VDdH1sRSGSNICc9jMk4PG9WpuN3SCJ0ZpnxVsYr67off/U
WNLeV2Hc6wNyF8sHpUvhH+xWA+8syi32MtQcRxRq/Wm5B3KS22wu5q46oHDQtQejYRv0zvT/t0z6
p23IGSyoi2UI6hXHNldFECOHpf0lOsJYCq3OFl2VtmyAO4ZZ2BMqQ/YWMpgOfWoyUPs0sdRVUaK7
q5SsQKs28T0QxDGNDfbCfTPNFVGuZWEhEiNRXlPt2TRo1BRkgZA7+R/U1VF2dE6g6EVlZTSM5cC4
L8cq1tFp11R2pZRJPZdgfPg8tzEs/BTsh68Bsaz2Vebxlr+fQRtsABF0XbIcflX+WHqNFCfqH/4+
lwrqqimjctJmXlaOEIlFKU5wZGuUGHYOjrNH9dCWyy00YV4IBL1gU5bti+iLeleJm7p+c1s0ofg8
Goy9KocrKrjJotC0+8ILV0zZA7vjr2bE5t1sKCqiZHbdDTubJ6mrpQShrEEoFDPcHA3kHfATTUF4
KQ9/n5WXA+YPe4YreoxHcEtMi2nDRl+zbBUtHJMJOp/L65pP4a+//5XLZ/zDX/k/6eNm7DAuqOdO
ZJg/rbMQFA7RgXivXvxGwsMVP8IlktumxjGhdfSqu7WBc6jf+Vtm0TmYbYXgPyO/677XHBlMtI0j
PNv3w5zjo4krilhy43lfjd+rInnVaqcJI3VFbpMXNHHcLzyHCrZ4gGlzm6Ok7+9bca7ILWFMIWZF
OGOnQNzGrAzOk+D1cde4uCI3Map1btuA5vGUzPeLqPSnJC6qp78//Y1J68rbKAurrS0lhaikb7ZM
CNmtB/SNmJcBRt7rvgSgK3ODGdUkkq7Eb0BgmRaD/MRsz/dNHFfo1rCS26qcaV5UXXEsK7mdg57t
PGtcoVvRFGswBS3Li7AKTmr2OzRU+js3a1fm1sOhuvOahuVmHtWQrtbT5zmo95aTXaFbiGyx8Uo8
v088fbdxH2pwkObeCZPe2ItcYzO4CY2BKCuWe3oOIUhiP8cLg/TvM/Othzv3fbw5nGU0DppF2uom
qKVMqe7Cd0p2l9TzH7ZRV8E2d2DctzNS0v7YKZvprh7DDD5GG7zBSNyz00gm/VXMxHz/+895K5Hj
ytqKAhQ0G8QUkv0AWQC5jXxMN3SA/Lqkpu6mLlb15b5imukUrEXYV/DBRILwQAufjqlFjik4jrwl
c2rbru4ep3hQN3VR+U2KaDFartFNh3L431/3jX3BdUoTlbAX2iHNlzYwaxpCdvPFhyThez+U+9zC
qauWG5vIJspfsCuATn4YgpFlXtuu7xzHb8wf1zCNVMzrLLc0twuZz5pO6iNHe+a+Pd/VyjVLHME5
yCc5vE6GA3zmzXU7aLkvDPLp7xHo0tNSDx3D0+fGprQh8o56O4X21NXK0QnKoTBqaQ4vFXpF64R8
jG3yXr9N+MbKcs7xuUK9RMNbO2/7RCF309b9c2t1U6dojZm6A/PDcR/birqmaSOcU8ZJ0SAfbIep
DxS4+h7PdNs1hYirnQtLU1RrEZE8FvAVOzLBQaLrTTO+Z0P+5zlKXPlcrTrs+5dZtCRJdQZUoDgI
SCt2vr5TdlOTP0TlSH3UC+M4EyyMDvgY+5S0xHVE86Rukc8ELn4RkTluhc8PjRr2VeBJctmX/pMH
bMa1HEMU4XOO4z1DCQyWnIrtKmMTlyjaeE00WiBrc9rV7UsFXF8aFbT78vet862P6izeLRY1U50f
5KGu5i/I2ld39areI0P9OT4nCfl9YOY2Rj6kG4O87Afo1ddhbL9EJSu+wR1j8FIzesWUemPpf/bF
MM95CWfTXRpbkjgrW1LCt2peAsglF1Q74ACaoWhsrvYNm3PeL5wptlQmyJnpqnxo+Altb/viLOLK
6jZTxnGz9kFe62n5zGTFTzPh5rjr1V1Rne4ikkQKr96UkfzH74JNobsbJg37Hu+sY8tZu4IAgtMA
Kf8nU40T2lMJed339Ms+/p+VJqZ47hGB+DloyM1JIWeAomG9z0CeuIo6iuM9iMLYz0cJMWYKjO8I
rqTlO3dQV1DXbDEcrYLJz5cmKA7RKha4rCT7JB3EVdRFXJcj1EtBDhmA/N6LkKNuszfRRGJnLQNj
xbu5KwJY663D9QJmUj4Glb8rU0Ncp7SIV7iFtgs+rNdHX7SmzQ9by1m8Myv/fM6T2FmvkdeUvVTY
5qSCaWXqe0mzprMHZVOqq7F6QYY2XPctMFdgJ9jolXCMwkm20e0KfhjbfTnM72mm/qyvI66+zsoq
AD/K83PE5+tyS0kVPYSWbbDVp3wus2KK2uHoowmFHIZ/Y9VdK8+VsdWzque+bf1cApV371Nb3ppJ
6F0RKnE1bDaK5tgvYb0OL7XyoRtBHmi2bdk3uVwN2yRVCbcwCWP3aNLHgYvvAO/Zd6bWGyeoSxXl
wwDPZ4t1UbB5/jFuVn3mpnmP1fDW053zeWhjOhJVklwr5qcABnZZErbvyaiAD7usgP+/WxIXK+qh
sK7g3kpyAR6nhhpg7jaewvepaqYUKqtlOK4leCxX/gYr3Yyv9bxeNCZec9gsCe2nCX7MkNbCcOyf
uLHUpJJtSD7wJUpItulWzcdiaMMiBYlWQuXHbShvbdJNMoWmPuKHxAyFn40ROp0yZOumJAuHOJoA
jhtklcWmJltWrpW/5GNVdSarurHbck5nOp2TEtHYcVr4FKccgLwJNsRT2502qiBW2Tbr62u0pM76
RjdjP2V1hWrOB10CxH3mEhmBo5gs2Gc1CXmYSq8i5GayAm62opytQMVyqKcPEmCRZx9RnvnWTwBT
48F8FhmZFm/NVGX9+gedmV2zUc1yThX8BeVjIkdfpv4WhCyvcf1d0gVilxeoWeHjFJqhoWnh12a7
jjaLCQpcHdpTPhVtACey2lg5nHnk+cUN7T1LMoUijr3j4KlVh823W/Hatv1FNYEtfiXpWidxAmpS
retXeMLXP/Hh4uKYUKKD7wEpTHFP4ybEmcartU4Hz3hBqnyf4X5ejENzPRlkArMVRs7+Gfb7dLgK
YBna4RV9HWdBZFSLMCcMXgFjZFvmgXIYZVXpBY+Eeyz5oICeugIQUvPzBlP0EvhAuhZPljB/vtOE
VCjKIhso+TX1xqnIZFf67ADcUPuP7JeqPZZeXyXwGJOBuR9ryH8zf0vm+mgQSzyUSw32V2As3c7W
2nhO66UozBFuZdqeTDmQr0EtwuG6XBis1sg4qPu1L8QT3lBCzwVXyealZ+v2JIV55QhKX2sP/keH
od+wovqN6M9tN22PyjTsadlGUx3JxiBWmWilurRvKg9WzgFc4tJGheQwRaH3MYHd7LkxuE0gyZEM
OhsM2R4JtCTkXEiDjMnIw4WfG9G25BBojqwQHMnkmEqxSdSRty7sz2GgxR1g0E37mcGuOTkmgzDP
0Eoqedi2sDJfK9oX8kSXqN1OQxzE5LEq1ExOa18V1alGHROTdvSX9jEmJQ+uKMhWK+iJjR4Paxz7
0NVzb5UHht5pL1XjOlbHJKZ6O3farM0VDTmmJOZuKeFDbYIiyWLs7yile/XWp42IkKUcqhGkqdUk
1ZBJ1gcMQpBmIQcPN/97Yacxflzaoboe4jip/9n0TKJTFym/umECwBGEg2JE4UuHvyokEr+TIeQP
QU/Veowsvu45ntR0V7ItxPe0azUc9cb6+eNsGZleOMfQZLWGhDclgZ6223Yj3ssU1RaGEHCWDx9A
dJYq7WBp1aVq6Tsfbw9ni3thQMw88AXr/JTEU7vcNdok/gEfs4iPwSiif4qubaaXDTfe4gClWxyd
gkT3t1EyIRcJZYT3igaIIMxEuTbIaknZJwfSB0l99D0x34L2hNKvp+D/f6M6XScPF56v0qnu6QWe
WQ7ontiYHj9xDKE4sNhvPDidQmV6s012a7I5XFfYTAUe/T5pLHH06AyX3aQLQnG8uDkOp0Vg5D8W
Vi7sTIHEHW9C1j+J2jsqOW+vfjngu7QwBl0OcQlyQJWGvLu4bnZLROIjmzwG/GK7huoaBsxljU8W
oyNogr3GehtPQYDqT0FmezeAh/09XuPJ3EjIyufnaiLtdFcpWa1XjRfwZbycDpEMUta1GmngWEBQ
6tuiUdkamVlloSnC55gjaXn0fKX/8Yt6OUweMh/4/hdpjDm2TZEcVmlMHpEe3HYDf/rQdt8uEoK0
muiQCV3/Ej4UgikwC1D9x/xrAY+9E13R89miH+sg5xlXyLhPMl9NMtvqWae4jfGPSFN4h3aBrHlN
wun7ZngLv5PlWQNfRtIIi/l+CeIhgwNVeyhRlc0asSAcjD1+xJQRJYaCCVyzVVTeVMKbl2zSofcA
Sink0WNsMaxLh67vdPSZgHMQJAQpJOzTWQdLVgKIiyNAl8dIT/QAbtsXnGDietUdyXy4KpZpWSZ3
dm1NmQJ5ERw4qrUzXOa8T8skXgkLilfQhMjHsAlBWJ+9Pu18HDdiIdjRfSEzpsbtcRjN+AJo03TT
V8T/2vRifKFRX2RaSpv5LOoetVb4gY2XnGmwfm3X6HECdTRVkVYZC0V4gBMMSTEpyXUDbRRk+GsE
E+Gq+gLzhughmLtvnpJI2W4KBIdqWR5XhQaAMPHGgyjgxTL0BYpTJjnXM1KhvIHkgNLiY1c1H2lT
r1lcMpN7nXkapP3GtU+OK7oA8xb+kqlXm/E6rDzM8F7Jn54peFq35ccqZK/ahA8AUd0kSWhOem0f
rF0Tk9rZlz9ghkPskU918qVKWIksEXxk7DwfuRriczMCtFz1qNfQYWgyu1j1Eys7DDJb6x9dZ+GR
5sfqGsGJPjZC3/pbjMMKmIoXBmDst2LqryhZHxql1yxofHYfLk0+MPuxRofBFQ4K/zYKhT3NnOjU
n+LlcVq3+UXX9ZZWnokzrLHprqAYJ4HoI21lXZy6EDcZX0xRhmBDPBdq2x5blLmvIw/TV8Ij+jAU
XZP6JRy/51lvuenJN1uGGLRFpDxpxrSj6rR1cAKiMFfMaU+3+8BLKFqbirFMIcczWUkC8g2WStN3
MdHv8MyiGcQqY+730TO0jtV5DDwYrQBMfxagp6Y0YvYcbn1fpxGDazQWGobHkBchEwBHgFzApBvl
Q1RUW5TGSVy+1CUONBOOJhV9q5Mj5sgxLjt9EEqQe+OL6pUN43BnQ48cZuWfWFQO94wgmDSmueYI
1LIgrPujH1Y+sFwKIRKZ2fOIIvdZt2JNm0Fd4WbMb4tluZfC+1wLws5YPMeg5NFxW4xMVRHYdOU+
yepBXGtTfC7Kes4oMO1ZHaxj2oBRiCpFJa8X38fOPdGvrJ1eKSxssh6ywyZdgnU4omZgXtHLqQ5d
7MkynRY5nqMaO623xf49zMaiBxoIhoPCLs8WSvfDLLoRbByapEaWus/sNi1VthEy/pTQXciDP42d
zJYmEgeAJtrUwAoQe0vLv5Vsjct8RcWsgTKnpCznk2eGTAdecyY6nrNNFGtKA87TFWFBRuz8DXdJ
w6AxCuIw7dCM3kD6QmINast6w6uRtQdVT63NkjmqMqKxJQZrUF5P4DGt92gXlilEieHBByT0MF30
m7AkI2gWpNeyCES+dIXORCu/wXOpTuF5UsLGMAoOazTRzwO8yzK5ATGEP0Iie+5pQSbY6jN2SnQ9
3HA13c9b8kXa5n5Q6noC7egcJtJUT+g1TW4RD7LuYwt/DBxy8WK+AsG8bJm/UjVhtfQQhs7Lx76s
t+oQFAMOB077BJa8cRUcFVJq8na2Y3JqjQ7umqrlIgWbKIwzuqysS5nXJrhpJBTxhcJek0oDm2ON
obgtQNT6Wuo1yAZE/o88iauULr5329r4KGR0gwBouPOoGkXK5nE5Cj/+OpXjddcYQC0aBGk1Yr8H
eM6z4+BteT8q9QCrhxdDoVtOepWk42yjIUXbZ5zNfo3LSytZFvFoxNTgI6Ik379OymgIzpYpL0qH
1e+ucTshClJavv2SMJvJ10K1w6HWW3kEJmdIPdJu9DTXVCJ4RU9nFsdlfZKM9dlUs/sBJbTUK0WT
RmSoTzoaoieCoiBwVmCODjDVSpuC4X/hpps2W4uxU73xr4SU46HACTplPq/tWRPMU5hSUo4OPNX+
bKjUJJNB2T0WtkKGhOMOlvZzopJDscJI4ErzqP5g63U6JtNaHJoWPnbDJruXjqnptl/iCbCougTN
wfaHNpjHk24qBEHoIjgFSNp9aUk/nrFrtMdk7NtjjfP66IlVPtZBEnwMEFMgVNy8NvOiKLmSa6e+
gDUOoRrYuaCeNr28mpjRH3BHm+9YEOBcjG3cGkBQW5qxesYQzzJmn2Zthp+LgWfrUHfkTGra+GnR
9tGVRCB+CwNZmsl18B9HtdQ5rQM0yEyY+AG0mLAp74chHVcepAG8GHUq2777xw9wpU3s/JmvCT9U
uuqR02mba2g3K3SttuVTU8DaE919nfCPUxR4YRpWdfVjLJfuE8qQ6lYv/6Puy5brxrEtfyWj3pGX
AAGQ7LhVEZfDGXQ0S5ZsvzBsSSYJkOAAkiD5N/0t/WO9TlZ237QyK92Vbx1ZURG2rDOQILD32muY
UR0H1l6wwLRYYkU5xlFIyTHa/DJ1aiEXfj6qo6FtkAGhDfXt4PpJZdoEMsCOHSzgAcE+LV95Uabw
ps2fnFBtGOOxHD9Fa4lAWB7S9grUlOqDy0fvo/ALXLtyqM2T71uKRpoMBMW/pJiSsvpZGjOkc3Su
rm1Tyy0OzCiPXmHlqZ+L7rMoMOhHn4O6CV1lmOUR/LlsAw96Ane9y241YjzkdjIxM6oZrxYfDqkx
7KVIMobjrJNyJBtOJ9Xk6HckDTADyNE/+UuE/sXZ+WJZTXgNNIB+OUfixAi+7LGYC+0QKzQUF/NC
WxEPRg5POHTCLpHSgmIJn8wiiE0EXWLjxna/QBl6xBYXPqgy0M+0Zg5hDuQqtyDhxwPfkEa/UOyA
eeeCVNsIOybvF7PDUey6RFXTNQFvMkURHr1Bddu3GValVdd68KGbOuuZEtcDMABJPcCRy6JrrJOv
kHQ6RMlHt906Yd2uasmEnKI2VmuHHa4MNvWIMMHT1iDAsxjb58kHiBAvs+cZ+IWpzs8o1+yOBn43
f5prYZYd8o855GyaIh6o3RLnKu92qRvsxJL11ZRq5wnolNzIPnfRsH50pJh1vLZtRLCx5chadFWB
ziQnxWMpqhUwiE/Aw5+7guxCX0ZbbDdhr0tmyyl1IUc3CDxEeHFQwJg4ngEA7fhKkAsPClr3lPeb
TQOVIxRGgHJwWlmNMob54rVFIZJ0dW6yEjvLtZ6Zxv2xPlLWcloEh5Dn60UOgeHTjOlSVvp8Pomh
fAIDKTx1JQAjjT0hhnxMbzCXA5ADr5s+bWHUfeSB07hEFSsOTauLPc4RdTVvzZhKtprU8oLvlNdI
aLU8XsS5I1M2NoO57jFkSlAk66dBsm434M8J4BeVOsTxng/DASiDx5rPgEnnzyAcDnvZN0XqW9dk
KzbMxO/G4giMDe3dChwV0AsIwd169pATw52CE0QalFI/VHnX6xjU+bJLSq97mpGkEPvzvLUxrFvl
DjF9267X2JFnart0otLPGnj1HudpYvGIHeVGhFMZgzmMFW5rp2K4Ifo6pdhkU8tyesz5IL6BOyoO
KJSio+7QOOIF77jGR4KP/ZCiAhQZnaon9K1sN+gpuJNBeBOYrngmm/k4cYX5S61T0UgL86g6f0Ta
mDrCJ6oe43pBSGqsYF+Mso9XCWQYaHa4R8NTOfoqUQGSz1rmsAs6eJcCuTNXcH9pYhaoORknkB0X
Xa1QkU/66yxom1hkA5wIG9lOE57vpILiox/z7lNhFQrqBektFSlEutFyymDuaO9MY8VthzP4A2IG
YfvV++7QMwAVm8sPwVBW12ooG2jUYdy01PPjxqkXczDNsIfz+qJCsP1z11eZQfF5rsZ0vFVWZtSg
Yx8xS8Dur1O0TQLNVnVXd8GQIDq5zJaSvkpZyP1osEQq1h/UwqKY+SjB6FbPGexVv20wn/0Soqm4
kBzpaVzrOu6EZzJME4YbOgR7pcWSDEHzae3JfOZe9ztBmZ/UrahiMq0uq5U/p/mIr+Upf90DmadH
Ha23K0qu/WBLbLp+ewo4f1kbN+3bKrzxAodvUHS3UyWuA45G0YkZsJEkn4pIeHseKaCqsAi8nnvZ
ABgBxB3rodjnhEGEE07Q40DD+uiMf039cwElFE3g3txkYCl9lKRCSRnqz/4cjgkdg6+VaueUIUz8
mnva4SmxNlZ2mz7WsBLLghUKrEqzxK2tSBwUSPvVGJ0ULVxtyyWEk6i/1VeoT3BPcTggiH7zmgww
AKquVqCXgCUgbs5IYPDvFbt8XcKkGaA76+BafcZFadw2A3tWxOsvPBdWKfIDTYz6YQVnRX0a+gJI
06JFZg2/6WaNslSZR7p0z1EbtKgYepXMBavBCSzMbh7qITM6/1x7GqRiybMZTpPXBUNUI5np3YDY
mbucyykr5xkVXKlVbGrEtPlDuCPFEqUIpA8PVV/TuKTqk8o7sQukW/xERDl5lrgJgKrn8hHmwccJ
tzuOCCjAWPJyR3mO/aBrm8Syqt/Bnfw+xNjbqqKJt3JeDc7wOryYkJl260U6SmrjYUsSMxRQS9n2
R4v8+FMf9SIrRYH2qB1gtOYsxoY5ZTYRup8uFdFTF0u4/3xEtfMZNau+sL5arzt/Iokk63qC2qm8
pX1vcf6NG74ckOJ2iIkT/jVAVn01Ff7z4ML6ZvSLYDljxWb52IMPkDhmcnxw7V/D883FM5gwMZge
8+dFVdC/BKrHpRoh5XEOYLVtlPMvmjzCuTyDrEwAeZXBrSiQMbBf4DcBFfU4KQUUPJ/v/HKz7W5R
2rLXotqGhLShzy6McBNLVA5sL84Zap1YVjRqrxtXufKSE8tidH9Nijs74BHEmas/n1NIyuPoBwgZ
hlG5oQ+zF6mva27m4JlH5/IidrUIr1tD1+OqgmJGmYID8PPY1DO7AI4+BwkkSecHGKTPHUGa6gbx
8hRw1LKt16WczmhHz3Dck2ynYEhxfnEw8AQRlyX1BvWQB0Ft7n0YRS67pSi6/BYRwt1+Igo9sm81
Ws2pmXv/qtrEcJGHIF3jQRC3njd5UxxhVFTeLZAiGiB1rrnqOR+m/croOKS2H9riwqu2sXsw3oRz
ttbrNOwtBBgq1gtb8k8253TIAIFivlKP/QcQXRg6mnOVFS+KImmtRyXQ3nmWCSgcocu7gckTLDpj
zHTcLggAtr7aEbnvp6UidkuLFbnHcUm2af5G9YZDGM+IdLuwqoYPNoqKw5TX7b322609hYFVNwVO
JTwYUpT9cSRD9Ti1BZp/Hq38MWwa+TAw1277Yj5XF0UVwNoXTyMw0V72Drm4sJbn6OiWiN82cqQ3
6mw9vxtk3gJ+H5d2hV8fePbHoORKX+Hs7vWBdXAxPjasogesL5xeZgYTSVXNfFMDL3hp6aguIUvs
MNGqKYQLSGgPQ0S0rhrBB+iXyniShikkPNRKpU0rcnPwsVsAJAVX/IC3FQ8OnYx/nODr6u+JlO0t
ExZWMu2UrxC6n52LsUPl/SucYMdHBXnY/bA0bEmLDncIM/5heB3F5JEUbTcjt4hdDw6NpgEwopaL
h4EXRn1zpoX/CUpH5OjkcESzcY5LXyd54HwE1y6YQfSqKRwqtS7/WE2tKa80MoB5Gg1Vj8ekJIM5
GaLVRdT3+rKGD6SXIUWlm2KkgOXyNpB2Tmpv7PzrjvBhTNfSRF3SkfLVx9BDJz7NVZchlb28j4T0
oZbu9XpAI8toPAkGwGcaInjo1zjcYsxq9LeCMkxFyqhzKXDtzaW508u3aR2CB4gg2bpTGMZdCFrW
5FtDgR9nZWQHiKQrVe0DCLEvNLrc/kxkCp88g1nj5VqNq0s6f6HjS7tWkhVxqJQbrsm0teQoN+n5
d1psosycgVvermk6doG9OpgvugIedHFE3WCSFV6VIlmkH9ziZgiNWYvXoxCpQyhxYaIRDmmjxD1y
ZwaNja6kQBjoxgGvsbE9TLKfTaJRi4GY1Lu8UqeR59J79YApy127TkV49t2EyeqLwNBDnzA86f07
QoAApeXI6vrW1BtGhAvOnr00clzP36Pcic0EsPnjHvZONWjfJBJp5k+glK7P8IlvrsLZhbup2eYP
ICQAwLY4vE9rIGybQMZXuZiY3CDqh8/sq0HJeN9hVvbYzVMTHeuqm9HeUy/w7gcx2Cuyiq5J8cyW
b7gH20enQhEchCQETo9mMQkjmt9Mi1rv6gVz9rJBdxmTRqGVYI3vV0eic2BNwPbLBhUqAJu0oSp4
iqidblD8+7cYC+U6Lis1KXiBzlH/7HdLFSZDtJk8kYBwz8VGMds3SpeZ7HxaIeY0Gll0V6pp2wfo
DBC8XUKv1NROX8tIYIBAt37nObH62DWXENB+SWmXeErU5DjSgFYY2/aWaUAsnSbPRs4M966FHSqy
eacwv8Q0uZlu14EGQO23SXovlWirzxEA38sxnwOSRDC/4KfOsAXsfuDWKlkAIWGkqEL2hD7ODtla
K/E4EmmPKzrgdR9IFT35rUNbC++k7rgWW9O8KdhywvbZDOdhL6YCB2/xNvRY66ZRCIeieKx6f4hz
Srwy2+TZBrmbMZmPZ5fbB9hrbV8i/H8eb4WY/NiHrvt11aVn9uOIVZvNKFPvO6AQ6NV0NcQr0dB5
r2Lp6UWBPQxbwBoCEuuwT6sMVte1l9RqhQwbpMG2OphZrA/OFdHXRmmU74a58QF1aPlA8xoXIp8W
A0EiBrEvDVgjVaxxHFjM470wyuACiO5OcIxc6iJvj7mDpj/m9dreoqPfToPYgpOrfXjVIf5EC5bW
vZ9vSdvV9A1aKFHsmOtKjcSGtTaJAJH8tWzM+MLajvXn8bqZjhvQ1Lfe5CrPaANIemcpOlggzQ3O
3tZqD0ctX+h9bXoA1zTohi7FPL3ViYkktovGJziaNkzscyDVVTTHBcmjZwBzRXEqNPYPwFEtKQ7g
0/XgfVaOorHvi/rbJFX/VbcbjgBMA5fXucfIMhFe5+5YtbrwEocnphl0bDAN9Cvqo44d3ZGQRlwN
ri2ni2GgiiclaRCxY8cVsyOqpPrQYULHsKLBfNzD4pNuWevV9lUA+XwhTeA3pwj+z3m62hK4MakM
9nAArEW593wYEydRjaF2gmeW8rQwGIehjNyqD03Nmy+jmTvvYmtyHe7yOmxfMamfg3ibojrxdche
z+1HlICC38xJ1+buxhvHXCdWQBmaYJCOvd7LxyfZgH+x6+twavb5RHAsc5F38ETeJEBggmE3qq0A
WtK08FyjswFGcH62GABgGarz5tOCMXOM3YVjqm2bbhcK7bDTqsVcYxMmJ88RTHTDefkK3DhqE8qn
DcCkl3cPiB3FiumtR3BJ3Sy9/UAt9NROkKAAGFfb8LGC9YA4YpP1RUwlGcHGppX6ELjJexoImeqX
oAeTA4KEbbOALXRu0m2xEH9PTRdebbaYXUr7fLwWZTR/3YAdbMlamZXu2sGhQzRLPWJA7AT8zzeE
+STQkFFyuUzegvYXONJuNNN6cgN+9QbYFWB7yNZUeDCqbs2lxsdfsSsqPBFWneVsIckrFDQGKwN9
+bIgcsIRpFfOqDMN+mzYFL2pkKAJ6y1fmpgsERU7E0bmdcoF4AAPHjc85VszP2J47PydV+p53p29
dYqUbMEEhoxvuidYGRfbPodk9aWYPTPFWkYDy+YRxVsCo0pT39W0sphL6ArIH1EAJbCstQEmU/cg
9+JWXFlNq8uON6C5e1rma2wpZGZHu3V2xHikR92+zc7vs7A09ROeD897nMOVtbhO4RCmC9pvlgjG
WhBK0GY8h2aj0WF0HkykqhAVTZxDljfcL+vGR1Sj2nXfaNes0Q5vMXzE5oZk7FLVmFn1Tc9BywgK
F2RwpW+bGC4BVQAGj1B8RzGBnhLgF+2L9R1bMouVMMfAcpGO4TlMsjJejLJNSyJxWcdgq1G0B9v6
UtDCF1d1j6YN7Wc3bmdoSi7TdQDY/RQZTMGSxWd6zOoCA4+9t+bdjYM2+0OYl2cvkHHknzTaU7uz
YIXMaV93ok0ndCHeM5zqRntH29UFp7J3HLJkgLRc7MhYrOi9Tc+bDxiPG/xNJ8PmlQRl611jChC6
3UqgQ21RkUI/FQMXwMEEVyUTPlcaZQQYJzBGvahXnC4pQto4Gv0QfI9EFjhorhsMwgnmIRUZEwEa
YHG1KoKN069J/8Brwz+1bJk+gwjqDpFuywBfb2vBJWCsmY+ONrxO1rUJzoO5NWQvpWpmHyf8iIpu
Q7WHK7T3K02HLR69LWwys2kWpjgnz/OIur9FLmb/WJkSI2/is/56IBU+tGyrsgQmPE9PPSngV9gv
w9MqmV+liDMZtmNYNN3HpQh4mxTeUm4Jbji2UgSxywUlesNcAisTkMq8eSpQ7jmEI90FNPC6m0qY
cD6s2MGjjIxVSxOcAN1VaFQYxhLSzldgMS5PApTkAADU0NtzVhC3KZuWbrycjKpu1BYIEruBofl1
2G5TbFFmO+Hcx3oWaBbHWEkAxqDzRfcO7HSdTF3gVUlVQ+kQt8sG+Kr1UateREZ5AKbXuekvmJ3Q
DqL1xLYbbt1Sx8CQYFfYdljaDSUc+sTa1ld8Xut1X8Av1XwcFWZ5R0wPcagE4COtMZBYarIwzGfv
nLQx1+nGa0qvZ1wL2HPnTEWxF/bj/GGa4Dlg4iqCVxWODSXLW0SJFODiFeP4CKcpeteFvr7VYem+
4FKhLBaQDUzHcFpLjUqhk19AIvRBU5BiXKGLtp3MMAuNECO2+vlbPcjVS9xSliIBaBB8plGxYjyq
zYLHTpPt0vK5v1yFwvhETnOVtUyzzwOr1wcvaJR5ogPGdgcb5XhJYIzBcHAeIsS/hZOqITTOcdsy
601GngrP0OUmrLzh2ySG9SXU7ZyD4XTu0wn2gmI3tYwtoNt5uk7HwGdp7jWFyQjMZr6FlGPuLS3v
SIyD1vsE6uCGz9goifjyKZ+KBCGK/LCqHPlcMtD70BffzOKQJDNL4nWIYyY49HwLP5LYh82Dn2pw
PbrbfLShumJ4vGVWR6x4RiZN2z+GUw4E3SCUUaTa4/4JFVjv3YMqgyo3zldRfnN5114XAUQc6TYU
OOfMVj97M/fbpFyXhmRmKNeHANyBGV+iQHdSFK1qMo4ozCJl/iaCpJPVhh2h98sWcX3CDLEzEpAn
xTlVxhTzUQFIWrb5cRyJ/uRhaLnEk+01BXzlJljEjKpfsqH0MNRxeBpPledFS6bG0L+SZV8/Dx1D
Ue9ZjOmZF+QbCH8rpkJugxY5EWhZHnJlV/+oiC1zTHf6PD+A6LKhagsowxi6wEzyBfqKFjhyhOWc
8GET/oVuz98CbX593yxE3vWRBuYofNwfL1dpq1iFCbudw2OnQBqD69PY4zIAXc0QqG4dznA/GIBy
Lb4+aDLpK5Rco9vNcOoO8SEj+uLnonrshjYHfrGQAcCeZ8kO505ldnXEaxAWOgiIMsypw+dyLgaM
6YOgRykGn88eA1FRfyadNz3V3RlSAu27MQdTbqZEGEoHaFLZsBp2EZ2HYVdOJKhSH7OEArwVv8bB
N8rhEfoDcEtLZYfzdUeb/1iHZf+wTgizv8uFj8c6lAjPihWH6i4uQScxqYz66g1124jsNb/H5R9F
iXI9lCVabSCGbM2wRwDVL0OtgAhbwj+jcuUYY+WVgO1dWNOnHGVXBfiQjj4Q1o7Vu20MlmuDwHWV
2JnZLw58yOd88mkDfMMfU46gSZ70c4+EiJblekx1ZVCjrEs7YfiFFhI7kaP+h4CMAI0L3U1X54hs
tUevVFjEfWPevMNkbmsvSjNMS4oZD8fwse64d6CoHVUqVnJ2gd/q/ls5lcH9LNGMgooQwgW9MRte
lvgDLv7G6jJKRK74kSAdoD9FepVJVEAzlY19CxTOQXDdpDYs2BvR9fKw2dKCzzTQdksnsE/faj43
bdJLgdRDX5QA0KZtyRFQG5HJggS7WUAptK5uShCJz5de1i+aaPs57wI8SN4sQL6CJcoJJDdTZzaU
y7fKDnZG5dXBkMWueXul89pnCZl6QtMIYUrzzmdB22fFTFoUaiha5A4A12J31RzVBk3+FnR75y39
gvGqP0SQ67cmuM5Dm1eXZTViV2KmEQvGhrwrMKPWjUZoqdvuW9ggVddTaDqGQRJny87TKhpxQp9L
7UZMBU9GGHy0Tw3Yo8sP5LL/ilP+ThqVT4LiG0VnMUS3oMIGZ/0rD419+2tKgXdai5Vsy7J4mFKM
dGvOdkzzZbO0/g+UV7+ozf+AsP7eWBSKeQRqrpW3lzkK1iMp8JTuxwhUgBjRZmWfNj5HXYoWeP2K
Zrp7oX3Nh7RqEEq6K9FiNRnOdxMcF0HkXxObvbcjxRSxagOwbrGJgBZdlfWaUvWjnI5/oV2R7xRV
KP6ZDgUQk97w5qNqXP91AWS+xXzsO/jh0B5w01+6de/tSYuyD7SJ/G1P3VKcVlLjueMDe/hrry6+
F29Rz3ew+Bu2PVshwhT+7B09r63+mg7jvflpZCqvYEiu3q+q8zJvpGaHADD610Q9711O6yFqvbDG
Z29p1MDyUfKAIYVHlT+Q+P+LZ/K9yyk5RywOgVv3GNh/9eo5nnpz99cu+7vHHX2G3yIPddvjUfyk
oihDknT7FxfMu2e966cJ1NjzAFDLGrmcjGb4Gu1fcuJg7/1NF7AqROepbY/0P3Vqi37Y9Rv/axE1
7L27qd66ukKBse57O1Svshvqm8Fvy1/DEf7jZfkfxVt7+88tyf7jP/Hnl7Zbhwq8nXd//MdV9TJA
lfJt/M/zr/3ff/b9L/3jsW3wv/f/5LvfwAv/+sbpl/HLd3/AgBsQ+d30Nqz3b3aqx19eHR/x/C//
X3/409svr/K4dm9//9sLaoDx/GrYvczffv3R8fXvf/Oxav/jty//68+uvzT4NQxl/tf//N2/f/ti
x7//LWI/U8YljzyOyCUqzuvcvZ1/EoY/ByL0mMS01ONw4sHuYKA/KP/+Nxb+7DPoGZFz5dEIBRR+
ybbTLz+SP0soW/CfDAH8eXi9//O5vrsz/32nfjJTc9tWZrT4Hn8c+Yx4t3e60iI3OUYtgp0hcnfR
CmAxlR9h4l2RvjkgT3S4YL0XvIKhCnQOzPlQAzNDhmZc+Q0dP1TA+56IJ55LDqQT/Vk34ggaF6t3
AeJIwaQQQXk3QgxVQx8ezGd2E6F3IUC7Li29Ovq0IO3ms4M+4j4kEXaXmHMaeQn1kc4Opn0XPmwO
OB54I8DJLptBiQs7L8V90QW0Q1UC3UYMBFxC4uSNYVyAixikoMl3F2JmxVMfsnwF9A96EirDMucg
p+Jxorxb7+Ug1uoWxMMKZY/f1xgSD0HUZTBxUCaxEgT6dKqtHkBpDM2jxiDgDhKE7Zab1l34ICdj
clUP4Jz3dexv0lyVIHp8nmWxXgjOo0vmWHUAsuCSunMEdFOLvAFayfZrPlmzQ7LHnPSIKNprWrZX
iHJaTmgiygygBLxgAAQUgSiv+qABmk5HyOHAMt+mvegXdgA/Kp7gFJAigvxp4LKI+xDDAA1C4mEV
AuLmWlbyU12R9qCLgl8uwQKdRo9afQzEQ987RAzkxZTwyduQProOyRBGYElzcWWkv7zk5wlDzdb1
mmvw1YJ6XDGHJfyxCwMQ00WPZgCMhXnvSxKlTTj3z2PtiYse7AWQF90YHM8Q9BB3qEGPAHQWbAIz
vYEPKvvgYSyzC7YJc7xWb3ebH6EnlABBM05Q8EHqpex9h1IfHKIZ5qW9jVoLJkSJPZFopAxB44L1
4/WnXo2HhhRFQhB1gQYrHNN21vxUAt5/DgAwpTP3nsEmnk8r1fzKQe7znM+TSb0Npvjw1oUdwtD1
oAiCNZPMJXKvOC4AquoSfgyNfFZtJePIlfwQSOAQWJRRwEFqDeYyRt/sAEiB5Qr8WKAegm9SmDtw
ufBlUKS3/HUsDfo/V6yo2VxbAYwPz2ErHN1OB3LNFTjm5OSDQ1ID0J4G8G/XobFp1TuPHZD5ACp1
oTDawRAmv8cw3XS7TdAcnzfHhBdgRe/fTOuC6TLYsRhYjDULIAoUChgU3KIclIENvSrgqv8EKCgA
K6Bu5u4wFQW9rAfhPVaRJDgkTegyOWI8FAPp4/R+AOUxmGOICNi4I72iY0LQaxH8Zl9cSK0leNOl
aC8ccN+dKcIzmYxycscK8AUYg3Gh5//y2Lneu8KcYHwuItVdVcyGBF+ynfpEUIR9BIgr3vvw0mkO
oP+ZjDqursjkSlBNnDnVs8ejtMW8AWMY3CIY6SKSYQezxRAIwVqOmEKU5INHfXMFHG4YQazz7rlo
GTalHvE8peHoxXwTuaMUszj6eUe/BWuU3yF6tRnStRvZI0SaI5SKIJTQtKRrGGQ5tGPAmvJ8uIH5
H4VmBeQ+gblzxzRyOKflBQU4gvVCYFaxHUl9WyqoGicI5+dYVQ56l8XaYAKzSrQ3G0OEfCshDgP8
dqbPlQX0CW5qj51spIgn5eAL26k68DAGUovDPlzQz2N4Vn72kTMXkAVvF54fggYyVgueVAUO4y0W
13rJ+qAHD6LdOpVqCXwhBkMjSnucLhjVQ01+sHNVnnzMem9HTMquctmDM1Sb1qdxPs3scp21R0Fd
1SozXRi6fWSb4JgTZJjGFjak1yKnwaWHaVGT1A2VRwuWQ9oUos1AfEN3yeDqcofOGWP7CFSYIyUz
MAhlwuoUwtX0sgnJ8NwjG2zF8wjOQlzl631r2QeEX1QPMmqWT10oexjDuALqS0HYYc4X98/W7N+q
Sf642viuPNm/tecj3f5/UJKEKBf+dUnyWL0Nwxf7039Ndhy+1G/2p/Wn/zIoU4axesHf74Yv5uXN
frG/rXLOL/nPqiUIfhaR4J4QeAbRG4coof9ZtfjRzxJBctAESp+zIDhXRr9WLYTSnwXmVNTD7wkc
1mf3k1/LFihif4bmSEr8JT2XOv9G0fK9KRhQTi9EvYLpeBgiRQmI7vddFfrhBSu+KBHyUNpHqJT0
zbhR+QXbRb6rgW8j3ReMkN9cvl8rp99WSvysO//v7hvvSmXIPSQTM7x9GP3O+nqxeb2AhpjUekr7
6ZqKyzr4OkSXm7rnqBrm4c6y+x46Wkgi4wISTKoee/MAmXA6u08TKhkYKyMt7OvAziQ57ITzgeXH
OliOTTkf5XRn7Lybc5U4XoDtd8mix56GoKnghEGJFekt43ZJMLDfzyWNMbbKVLdnEK8Cc/5Be/OL
b+Gffd13PbgPgyspGL5u8BBeVddwQY/B5kvJrk2Gmy7z7+on7Ec0YXH0A5zje5+H31/o889/43gC
cT1E4AveOcehC5ja3eTDx4KqrDfVt2kRR26//fm9fVcE//4tz24+v3nLFkOgBj61KumONtv12Q5C
vxjJSDtkohzao4yb3Q8Qgd+t4e9X03s3UpDXncTpppLyWGX1Dbj5O/cDd7I/fAvK8RTjefSj9/5t
dALNZ2QEZI/gZQurTIrbou+TFtCa+vTnF5Dhwf79w/Gb93q3WmoBWc6s8F7FtTFx94oEtQ9QbJ3a
vftorou34oLdcFT1J3NX7qEH8B8XFbvnP/8UvxgavluzkUcFphqcyZDxd5+C13YalKox/ieZT9Pw
CXXaBonMmnVIIkGTQmOQrP78Tb/HqH5ZOt+957vV2tBBeuCi4j19nc3VhERkTOgLaHkS1Le7P3+z
P1ioQcS9CNYM6A4pmO7fL1TUTwgXqqlJAiDlUD/Wy10BEfdOr5Di4FD3DxOk/Duzdc1VA4ZnEq1y
/bD2w4RIV78/dQ3ITGhW2Q3s4/XbqiX/91YdtsdAMnSL2CyZZPy9HyoVhGL/qwiaReh2IbqSaRRV
MHUA4S8Jc6RF58UgfrBlfI8hwVhBhpJTvG3A8B/kgt9fFo8CMcY4Vyaw1LExhHHo87yw+gEoc94F
frO8fM7xnUTEeIQjSIj34YaoqP83d+e1JDeWZdkvQhm0eIVyuAot+QKLYJDQWuPrZ4FV00062QzL
fpt5KUsrZhIOdXHuOXuvDVLF7JaA9o+UOXKlD9sMtdQeWpGpLbpN49gW0iIiTNeNxEFcEt598gBs
ratffgNfVxmYic5snV9xCcbsG3nTjltSIA9676VE7Rw7/CveIDMJNqdEonWvZ8dGw/y4RLLBQzin
d9Adwk/COC5WF00EHmdplq5wObjhl5d8ZQxWRl1U+72CiUpI1uZIhF+zV1vzm5IYU9DTBPjkG/yD
h/rT2W8H5fOrM9u0fvRALtdppUp7gYaE3zNbvMdwJPrJYGWPhpxmjMuUFp9GvKwuGGFTd7V0AV6f
KF27MKrexFyDlJWfEHakXzEyJr/JpJMmK6pBl8eQLmnnoyzG1dQg4iNNFpF+sWTH0BghUGSE74ih
+YGx62BVBIFJ5P+5vdXon7Q5LwYD/ARt6xXBUsHCKYn6ZddQW8NGEtpmxnxi4TpQgYKKts72CcWq
UcV3pZ7Kk99Vo0oKjRpHhqMvZnUK47Z5M8Si0n2rnDCMxYio3z95YLdX75dbxkup8aioBm5xdt2X
a3I0dcLYyKMvJFhY/RUx+l1aMi8vta64M7QeFRFQllpClrfMX/si0Uw3N5RFste2TW/QUxMsP8mG
UHlGs66Piczswf2Hv5I3SddVU6ahpvD+XKbXWJLVG9BG9IAFIDzNeVu8SFMW2iQB6o4wIqPKFAkM
hBGJbDLnkhGipjNN6/GyL/LgrHi+/BiB5g632/AJB/G3x377dTQPDRHGJW1BbStNfypPskVhNylK
elCGCyoUPUMGgl5S9rUiWlBxgnytpFAJqqQdd6bZFl4amRJIydC0RWOZPvkKXd7S7efw0NGBVC1N
si4Z53Wj9H0diXoAH79xrBkDEA4rhZFf9hmD/w+HMhicsapbhoH45aKTL6ImZ0KKs85ao29kevfu
pLSGV5jiZ6l9v71EeLxwHBnUtKZomCBCfr3IUtdgnNOyMFja9OtiJQyEsfAgUSjpT/Wl8ji1qvIl
bfIc3EfWulnato7WpCbaEQJR4SZVn7zXP7jnP787208yZIBBnDo21su0TppKoWnEGoqEvk8/5lxR
b61Bw6yKKS5VsmqXwgM/5oBS/FJo5UdpmQbk6tiUZwbLbh0Kw7HTRz22i9FSXLXs6mMPTMjPoObd
NXyHoRms7Scf49/vGb+ath27PDZM4o8Akp+e1pzvlil3SRgMo7GeksQCgzk0YpCH4vLZe3vxOaS2
Bf6DKh/XtmzSnNoKg5+OBYmoT1JMMUGnVc2pQJJm+phoh8AQrZreitVHXzSz6L7FoaL4ciplQYXH
ofQBx/WfofF/nNnF/WJjLCqsxZbBV/ji1yz6kGUdooOg7KbmuZrC7Fadte62jtF3uLjU49FOiCHr
nV4bhQ/MvFaCs6dWvdUUhQ4MUNo/VlqtmftxEroGTeJQeapWdwhRlNzK/LEfldMwtulboaVaFRgF
At4d0AKm7NiGi092Kb993Lbra/E6oM8y2dhfbnrpYGKKzjijsI8NvyC+2FHaeA1EsWOeWeSlX4rR
4tK0qfy+XXOXkmPY/X1x/sPzxHbbVMkKorLDXXBxj0MiZvKBt6Axl94nXn5l+zuoh4Rv2CfP0/aO
X9xAajuTTJFttbUuwc7IRVMxhZkQpEMde4MCw0SSjcwHFyR4TQcCaqrEZzHsuk92EX88sInXxNRU
WqU/djY/PcdKV6+W0HRCIGpJ5MLsAHrSrJInZXUJaKkUvaLp62tUL/knA/yL/cv2Bm31m0XpLIuM
ky6eWd5kfHpzEu3VoVLo6HaAA4ZFvCk7oGfJPLz+/WZelo2Xh7u4mXMfFyIRi9iNcU4EDSbV/SDq
OZwXpXJHLRzcSsK9+veD/uEJolC1GJhBczOIpf31CSqUkU/IkEV7OLOjB4P32YDQcYXntP7kSH88
PdMwTKpBiz2Q/OuRxliWe7OSOD22JKgswUSJRvJqrGN4UIpQvdfE9ZMwyd9vIMsfqSgWGyC6U5eL
TqYu5hQ2nFws19OOa/ugFEgyWnrEfjaojfP3a3mxCeJ54XDba6iLBvuMy1w2QZnaSenTaD+v2fDG
Hcu9UBrua4AoWKU0BVVnGxrswZC/g+P65GR/v74yuw6Tu6nSYuTwv17fec1Tq2i4vkpslnvBTHIG
VeN81RpbAYk/3BXntfis/vr9K8O7oYEk2O4qS+FlwxFJucRkIELTy8SD1DumNfYqaAqS2Sqcv5el
GT3KfWgue4aOElJmXmbaf2X0WjG4+qT8UraT/HWVou9q6To1P6JL6TK9iXV6RqNsWSyI6MAntWNe
21KEInXsHFCU9CLKVnPlXND2EB2WA3C3wsc7j07LAFYxjnl4C2tfxCAhVQHv/HBo0ml5KYy0xW8s
dl4xK/oxwSR3g1Nx2Btllu3zcpndnB3Yvl+i4oYQBOXcL0rOaCKRvHQaG9AWZu4kJgPAvz90v992
FkVZ44ljMwF842KRmtSkaldZtIJ5iN1WvlrJVu61l7K5Skb5k6X4D8fayhbKW3YDumFdFNtzWgEL
a8tonyQGI9jBejGkSDyiI56A4OQP3cqc9u+n94fPrGISlq2YwJapmi6bJiiu+zWClr+P0vCjlpQo
0HvAUNtydU2eWhcMeMfs3LIy18T9ewqrJfzkEv++jPAT+AawXZM0mWrq1zerwqrWr7IQ7TOzGvGg
WG/oASNXB3nq6VP2GZb+9yVZ4ZNDA0ukVKeuv3iRy3ItiXaK4r1ZLsNBEhIAWrM8nmDg9p90Kn5f
sbaBgS6LnJlqGeLFHmLpF5gEcRnvZ1PHRRa2dmoUhquqXb7ruJpU8mF4r4uT7jYgzj95Wy+bkiyY
W2eKVQuNJru3S9GNTr0ojKuQ7OuqwgfLEHjfRErsVZbSInaAMdXBzXjvRkiLyH7X67ISnhN9NKxP
Huzf77BK3wiUloiihP7o9uD/VGMYqcBQJzOTvWjKrSvB6iBVelLOBPpuFEyMA5+c+u/3eDsgjFzd
kg36EtuN+emAYZtO3UojbC8l0AoFSyWTMY9f0B/owd9foD8dCQknFZvGp5DF+tcjwbUchLLZTo2k
Bk82ZiVgdwLnYBX7T/qbf3iatktIs4VGI+Kdi6XIapVJnYw83ecV2ogx1B5ycWu4dXXtY9pmtB+L
xb4fKiYm1ZR88iz/6R4yWmN8i6aIn3Dx2tQS7uXQrEEmdXPuzWGDqS3kRDe1Kdb+zxJ3f+TF/vqp
UZEsmTRHWH/pO16uCkvYMHJC9S78IDbpUBM0sU08didJUHRleDXUQJ5wKC27rk4EhzGv9hD3PXRH
wJ5+j4kfumWSvItDu9h9VhkB4prQpboNPfyL9b4SKBfQMpi7XkyjnRCW8zlcBRNTn6a9aWN/S0Rf
+/j3B+YPKy4nxkLLrHLrT12OCiJ0NzCcwMIw+gSFEQGlxHoi2nFYRrtuiI/mNCj7ae4H1wQh6s3J
In5SK/5YUi8vri5StDHIFDVDv1iYOuxykgkTZT+HEsxpOtxuLc+wmcmPeNI0Pb0WmoWbGxNhHYBG
7k8yOM4XSeJiF21b7YwKiOkwFavXxWDvOl2fME3BzjEFxToJkC9dgzr7UEpsPI02GW7D0ZTtQRDU
0jbr6U3hb8ehWe46fRU/2Vj8/h1lYqoZFPwsOtTeF49qs60qcTynWLBU3IU1fh98OLEHmF5x5Q72
nV2Xy9vf7+ufFgITFZrJmISIyctUIVVKhVGjWbJv9EGzxYp8exNvIeQACFJ/P9QfXkX68BqLDo1f
tOPbn/+0uiVRN0gpOZR7WagkRA1idOQByn1Zmeddlk75J8fbFpaLp0Xmy8wjq3NuvJO/Hs+qWpWJ
C0+s1Em6q6hEIRN4037yUP6+ESXF1uRTJbHIoKm+uGtIr2sSydYU97M+BqlmYgxMuskhDWrkbS6t
KwG2BREUAIL+fj3/eH6mRZ+PXSjT/Yvr2UfpCNbVTPcd+VtnSRKqp6my2pu/H+VPd42pFMU8zyUr
2kV1h5I+ptEhpPsUP6oHkjs8L8soBIIhZLfo6+t//tFlqUYwwJ6FVop28dHVJB2n3sD1HJPU0zCI
+LKOT4sRmQpU+LNh5J/uHrUGo08qK+ZgF8t1Rh5oZIFg2xudVBxjjL8uKOA1wCcCc3M56838EglR
5f0vLirzMN5ylBnsRS8eTUZAREpp6R6FVExsqtH4kQT/NAoX4Yz7VLv9XxxPZwXkcBLdqctHBVuA
hfEh22u1BId4zcsT/i24amiXdmM1WZ+8en/45iPRpSvEMJ234vJjoZR5ZSYNWyAan4IzSUMaIPDK
d71uGXtobEihFgnEz2TFWP+E+JOS4w+LGmU5MjYmEzpNuIu7iptPR+anZ3uSCia6M9p8Naftl5kJ
YPD3C/vnI/HoqAbNL0Zbv97ImBm2BV823yO9JKsxsdoAtrJkG0aRffK6/+kLLDPFRA1LX19ngvbr
sYgqmqWup7SIxT5+z5S12S9LY6B3T5t9okMljubSPAPSCfH9qt0LPLBPN17bQS4XVT7/FrUjLVs4
ar/+iBqsRxlKS7onxTl0iD5bkC4KoacU1urHxih5uVFIAc9+5KQlSKlIV2Ieg7AOrEIYd3+//Bid
f/s9uoi1UVbY79KpumzmqCDDJRmbdJCkjSTh5Iur70WvStdGZaCAReC0qEFfZ+pH3uZhs9PVcDrN
zaS9dn09023WpXu9nNtzP7dwEKVh3hBjAGO0aVSeFhXuvI3qMb9ZTXp+eOHjLQR3jMa9mb2OfXkn
y+1wPdTrYPrMPItvYVJOsyfjmgKBoHTATmBKsn+0pbhe7+RByq9KEtc8oAoCpBa1vhGUOKWimoiH
tTNNXHK7USlPwT0DvyO8YZIy6vISrrBeInJiHGnO7iQoyKJbJra5HeKP3A1pU1P5aFkB9ynFnepq
gKO+VspqPhUFPl+7QF39btZLfoYuHz/jSNdhMxLUfEz1SQntASYpNM6hKuQNK6GfxFaqz3Mj9xBA
0rl4ITNhfmkhveibTZnfhpQWUsKC1d+TTBJuiR7pngr6PIYracWo2Qliz/uenx3bHQ5BySXGQnot
xDK6H2YodjZEzQzqrdgn94JW1cKO6Zs5o+5F2ZhLqXYCaYToInpJrQFF14hmHhNfXkovTZ+UcyCj
9NSvaLlP7w3mGy8TQ/TI9ItTyY1SQwm2q25cF3PSLfYUR8PRpMlTOsVAJbbRAY3OU9pkeTazMXs3
YqJ4PJ3vzataGVPkFr2+vFpSrxsHJuFq7uJmNq7qdYnftAwMyb4VDGkvtC2MbVzyw9XaV51lWwUO
YrttkjaEQ1+ZX5OqIFJDySsEPwLG47M16+09zHsJrCMyCMmbQb2YdjKUBh88IV0kV8Asdk9mBlPU
IazMzMt6Y1zh0I/lYwFHp8LeaPUB0QnV3YS3Zr/GGu2mVBfPpqbVd2AYWuShQ8MIwhjH8bZGTZs6
bWdl0CbWQXoQQ9aUoIU2eAJDLt7o3HrVzsIZopcuCNlsL/pEwmqNbWrDHimLExbLYLoEBlyremES
86oaIUSVCZuuW8liDmJQK8SPeIXjhP90FU0c9lH9AudlfI86nIuo8CDx2V0r1q9gQKtvWHL7e0Vb
h7dVTKSZp3lm8tYv+K71aEqvU3gJmtMh1H/HitOKTgiXt3ZkpD0Tz2GMCnDW2vuhYadumyGCREzd
mv7WdTEK3IU16C1Lsyn1BMmwXuQM42qyTgUwHTMB9R0l29+TE2XjrOiEVHbElfRe5UOeo+zN4lvG
TZGMr71SUydjZwP8JlafsE6YJGQu4GPyRCKtRIjKMbETWS2/gNAk1NSsEm2wa7yIiafIuXKI+X5U
KCrw1vNsZEA5VT7LL8ZSxPhQrZpXSU2YVzmDGLcY28GLYCOIE7g/YMbweyWpnt8UStndVGm0YEuf
DcAfqDW+Vt1cPAtQ3/dFZcGrEWPknXYZjt3egm7xhFZ8/JjoBCPpSqCs4azIws4B8mEmzhoKAtqy
OB9e2wncoKOgAPkSpQp2WHlazYasCzH8OqVDT+5Jri+OTFNUtSMll0OH3w16M0Z3qtJPVpdmz5va
P3VI6a/yqcGFbTYtZKGo6LW7VFwV9t61tW13y3a+idWpfoBFAmBXHnhq/aEt5G8xXnEiIdj92Gsd
LTcteE8BVUHag3VtR4IZ06RObljBo9HBVo6KXF2X6G2i7bY6PHojU5Gxz074Ieb3MSzjd2ORJpy5
I7oTO2xFa3SVbLXuFihdittVZjkd2R4pD/lgbDSBKaJRPumdKHm8dATTkPicOYzv89tCbPqvWg31
a02exVVTB78mlAD0JjwBdQ/TpBbdWphwmSJAhXuG4I1ImHGu0c9jo4pv6lgV/UJqjDKo4LdHh04g
5chlhiXcEjWkp16Sru0dyBtoa+ZovU9czAfQeKdCs57ZO4Kj0we+Nk7P6o4qthxOoiKui5fyAL/W
w1gnNsuV9YITWVjZ4cKCc4qyCFfPzAY58QbShx/SXAHWLzXxE399i70ExAVd+mwJD2s0gq1KBF4W
qBJm9b1SobpjrBGKxwJp5OPQ5Q0I/TGfdVtaZmHz1ggllo6SYsSOO23BgLMq2p25DNWOpEL5lDeA
SpxhFrTCLgcogJ45WS1eHC1EOR/FjNh5Jogwsa2qQDMSZ5lHNlTdY7KgwAJDMW5o6LiPwW4U4CYz
a4ogRpuzte/JQXkd0dTvpmgaQX5AkpEcGIPTkYdZgUep1MbolsNUE6xU9bNh50rVX/UDr7i9lHr1
WoDBvK6pEAeHmREkCz2m8bxB0AoULHWEHlRuRukFMot5Npk+/meU+o8E99f1t/K+b799689v9f8D
knqL8u9/ltTvkneU9P1b+7NkfvtP/i2ZF7R/KbSStjJSNJhUG9tc5t+a+e2PdB29JrpN5qww6Sis
/yOaV/R/0U9klMOSwjyHUft/aea3P9oajXgAt80Vn/l/opqX2OD+Ul3CZVYYF/0odNngy7Sefq12
QzTzqVZX36ks4/26rx+KO+kFMA/+e6oUHiXvIzsUB7i1JykYGhv17i4LSA44Lt+00/jR7+ub7qp8
yPfCdf6RfhDkEuQPa+wZX6enPrSbt84DNrlfnMazAhk1dRSonnVc9+MH6FuDFAYnOuRuc9sc9Lf4
Rv2eBNVZO8lvVozfLpDABjy1D/2pOwg+7Obr3s390o2dfJ89ybf1afLC23Sv+NWd7MhefrN4zW0b
w6d0zYfCSwJ080hhrqvb6XECcUqZdruezN18Gp76fXMnXCtf5QMIM3/a9SfotVea3+xCtw8gXx8M
P3bIarqpDvzKK+VoBOFTcSdQ/3w1vwsgrk03Hp2tdAAKB8rTzjvXPDSHkIP2dntt+VogPkbzdXOo
rZv34ZwcCv7a6Cq+AaFzvTxxCU+cw3fZA0SxX+3koDuipx3La8MmecDP78MHeV/t+IFO5zwUDkIn
rz6JB+UUu6Mj+vGV+RAeSj/zKkd1e7vYTd/g1rbAJl+0oDoA7PcFrw9IY7ltSYUSjuEXI8h26j3K
jPmWCIVes0MfSnPn1L2TQO8X8dEGA3Ou3I7ec+kIpXE6MpN3dKf056PC75pPG3fOMV/7ezjkCrBc
3dZe1lMRJLf1sdllhU2/LdBc3Uk5L6oxLgvbuj2CkaDaRUdYtw/dF+EK4uMNR3i2/C0+yYv3IMVM
Lnu2S3a6a9wpAYtw+hFZjvCcHcdrptnflzO2rvHZusNT9awc+/v22mSNjnfbR1IMLH6oZiObuEp8
yeNDtRscyR/ezMNy6EvHtXSvOErX5Aw9UYkkcXmdFAF8O7s689+7CfaFyNePFHoipkQ72eVu/Qry
3m5uxxuUiTFS9SsuWgG80p2DeLBb0ZUe5tCPS18ofHBJ9Wn0ge7BdHzXXOBHu9jt0cGfbwrHVp3q
LvVXjARGkH/4/QMRY/qTTERRep5MLtOXygNnSMqAQxyBJ3uCw1ch2TVfivN6pH1+XYHvoArlr/hI
eYxEZ96z2rMh1BtCBgCzOTOBnkTS6y/AenmTvwsyeD3rex6SVUIkFsivYGZQa9987XzDmWevDBoX
GHbn9qRAPI63y732yC4LyFJdHPn/8GPmi0OuTPd1cGN7fsw9xITk0Xgr5hPZ0XkU81PRuOU42FCk
SlKhwA5bBzIn+iUQv84qUSA8uqIX7lTwjW/NYX0uocNYBxJ3XMlJ00P4tXoYbthFxKVHAoIzH5o9
CRnGG3zza+2h+U7CWbAY9+GVwbLU+8uhPFGf+4r4TXtsPLlzu2tUB25pMEPzu+vxvNiQPAkMfIKh
5iRO7oLZ2tC3fiX5JaQTkjnyH/pXVwD5lxpAsPdR7mwmzuysrw9qbbhYWh/aA2+wrT8StSMN9ljd
jiC8KfDyHPmnnZ6rG/WDJrruzX4H9OXQJDA29kZ+zt/Y9e31HTkPMFma3fxdcEl+abznighLG+x8
dit4vNN7CmSt83rljesrvnR4JtVnZPKhU3yr22fBy1Q329UkvwHIXwNV92TzrORe+T4JENEDA4I2
9OP2CP+te50d0im96a5xTCLeXB23n4Rc0iOKkQei5/IB+pSel0JzsupLjEEX3OuEGu1rmEBR85X7
YQ2K+Gam3TAeZC97wt4pvapHQz6Xj7Cgi+fhGfepjcTMDOrJIeJp2onn1tSdL4YOZ8junrLY1/Wn
PvMt8RlGFaICSpneEROvA3AGq/BlQA4DSwK39n6x3rjWy72S8RdO99O98cQz5ZQ83Ff9nTg6tPJI
E2kP/W3m3ht7SXMG8gadyvSX6SM2T5F1Gwnu9Nw9i7eiZo8+MVuD4AO23MECD5TBLR+FG/OuCz7w
QpbEProYNeuzoL4ZZ1EYnOGluR4wE3e+Fk5nKborfay0EVhUu/xiDI8DqYeghncylKFqZKr1lcCj
XQndxyZSxc2d3k3uJm/xQAk6xjl18XXGD/w9L+DYbqm0AD36vBxsewlr8ob6LFtn/Z060E7c1AOi
wweYZcOGmVbqzwoBeMqu0UePOVC1YNy0aXwV0E7JYmgAkbvCU44J6dVSkaKCqz0nL2L5Il0DQkcL
Y/TOEJ2670oPcKf+yrDMutay43AorJMq7tzGG2xeqsEdZ+dx9Lzpa9F5hFHZvImUoLb6HK0f41ki
HqGuaZawTnr1eTQd1naHx36mmN9l/MHt4PepbGMZJTmUkA4+WOxqv3amTSrNk5qovp6xcXPj6VwS
2wFUyyGyxhq9cidMdnoY9pNbO1g978wrSnGY92eocxCM5Hf+pz/nh+UUXgP7cpv3ydb2HIqbCsbQ
y09mxiablb7e63xc1C/xfninQzQdh3flZgrUo4Y4byRFys5uqpPZuM3LpN1Ige4OruxzrpOjSL4x
7/gHQkTFAKt6GPOgVX4ZBzyrNeQ78l8nmn0e6LQGpl1yCMHBVEGvPU+yE30Me/InZkh+YM2KQyi7
2Uzi4+4QH3jIeJoJ6SlsLbWHIHHf4HcRq1D5uulP+iHsb4hCyifyJN0PcSMH/Lt3+I/q7f+/DK6b
k+J/rsb5qJXfkp9L8e3f/3cpjsrvX3SLVAVC9g/kBn3uf1fikqT+i+rc3AZM/zGi/t9CXPsX8mFa
wRaVNqprhpb/VYjz37DhtCy0X8hPN47HPyrEty76fzedGRVS7DN5UhT0IEyGLkXLaw0dWZWmYr8m
PK5K9Ci02eJB5Jht3VqeJtUk/Ck9ZeO+Fotsb9ClIwO2vlqs9BM53a/TsP/8Epw08qafZmTKKf88
wxy6OCMBIyn2dTbtWcpCpilq8qpZtWT/dHNu/n12P9tnpT+dNNcQn4xsqIqobqOHn8alTZcqYlwM
SCPEEHt+6cmzfJppbwYIiiXUaYSQELWXXwlS1DprUrG4EqflrzIkDWnoLO/vP2gbmlzcBIMz577i
+UDHcTFUMSyhWsC8Er/CvMiLNOsFzG/itbW6j3USk8jgoZAT9ce/H3Y7zb8d9kITI+j4SJZmyffY
BYhl0TT4HlmnOJJp/qMh2Y97+/MJGhejjUFa4jxrpZxqY3qHULoL0xHI0mp85MmnZ/VDRPXf58VT
DNUBmciPi8ntvfSloS1sRTT42V5A5m8TYmYgTAzZ6oHNqFvtCZrIrrCk7224J6XVi7IDbSPZ61Xz
RQYMvSsAFmowns1a8gY+fAQi4LHZ5X2yECFUkt4KkNRWSRWuI0rIcEH4KArV3TYxvxlKNg7wA9+h
U103ILbtKpVeQm4+d5AKWpaCOB4fM+iVfqd3jyihEgfU6OwVcTvS3DeR9iXhKwvEeEv6pY0G0XRS
aW3cWTav4HTIHiOF6qntiWu2h7F8lTvhahnS6rAo8YNIRoWvpeOzMJJHtiSG18ryvURmAXFnUXwm
qoMWubrrCiKyQnhL4BMmUguzAzxB3wSFEQDuopc8Y2FsmZo6BFU96nm8oR2KyatIf7y3lPpIfkJ2
DXrca5Xe9CHg0EyP+YC3NHiI0vK7pP8GZeWjkeYFcgoTSnW0N8G+Mwjxq7kaxIYOfjXhDosJWGiV
2aNr/Ajy+kVC8E3PTLIjcVd1X3WZWhPVWhjAdKn2Q0WnKRK7msEnZostY05NXka0eoTkfMtSdoit
plc7kxmKjTrRmRp1IP4MkIw6DEFdMhxJJ+UxkuYdD8q7EMaC3TWkfQ35FxNhnB01QD16LA/dClNm
INKjAHNitzpBclABX8Q+FHdjx/vS9oTXkB4Fj8VU71tAvkSONlddRPAIOhso8llPHFgXkl6xsv1Q
+Rcq/cmQeC6sZWBfkhTmUz+QDiUv6Re5EqGXAyFhOwX33qpZcwh1d7no9NJG/FYWTNbDjOzE4T14
EuSNHahbz2g8HrWVFn8pQEWivs7dVOkcdkWeacG5qI05WBUo4jo4n3SrzUQ2X82e8fjXOfUWy7SH
jDQCSSQUEFiJEVPAxrFCzdgfhCLC4d8kx1iiD2mEorsSvBoK8u0cDzUUTqZAnXlrgr6hGyG44tjL
vDWFt/bJ3QqgdJmTCTF0HoBXf9Ij8YFInwOrM5GhgGCbwZtTINbtsZPuZatk1voRxXQ15dmB6bsj
DKoeaEwLsd2X76K6utrY7s2wPctYKpf8CwmWJEixNccsEUn3EQt6NakeObc2STEEQIiUjS+ztK0A
Fa3G8IBZ01nywWOvaM5QA7T6eWZ5NUX6n7x+UXUD0VSXyGHUD0VHSiHkTYHZD6FsAJrV7GpgzF+T
yKfHV9Gwi8y7COmU0rLTWV2xp6Sav9AxHXrOLhtOQ3Od1SP0c8ZvDR6g5U2N3+rhQ1g6ZyD9ixmB
kX70gujl0k0kPa4UhcXszjWPrXyDBpp/nB1LIK6cqMLoIy3BJMXfZ/zkUeLX/QdQZZc4ubUQjj32
RrM+zMVdqRBKgbCESnQkYxbgswO8W9X7KxTZniIY7tymBAHLxDa1SIV0T7Be4uFLPrtEYoHcITAn
M53kmctrdfPdjFCLZGTA7Vd1RcGaqx54YjuGUF8RsL41kpd7tOYMq44qGREhnkWrwRsjWq6Q14dU
mfiq8giPhY9eEbk61Izmq4ZkbKG3M3Q7YZVdgkR9s4iv5XFkys0Vniy3p6u0XcuiKt1k0v22nx0Z
uGtB/7hRCavgNbUoe7PUVwr5TmsY/UX3tVER4mC6er3xQWV3VmK/aUa/XtjV5REznJeCgIBh9VYr
9VSiz0nbOCxMQaWEcrrVnVpejqb8lrTHISFPFiP5YIknhOqYRUhEDHE5l+pZjvPXFtIVKSgIEk9L
0e5wVrBrbNGzoTUFTYFnhi0eAxYhICfdaYQbIiM0Vb/bWJmTmDlFKnvyOvjq1Diq9rZO93qsbWvK
uSTITFevU/mLBH0W/yl/y1musrs0ia+s9m0qr6NyIsTiK9NQ39JbBny9g3AczD7bXDFxybtwjPCq
z4edXLBF1VpN2VBWIdQvfnaj5daOApcblmqWq7T0PlNxz4SmoV2RfCnbLdoV+T3ZF0rn13lH1E9k
vogRdtSilxaaF4sPLp9dIoFSA4vGukiSPxcbNzX63hBMyTRhPRBYfz+rkXUMN4JulWfFoR7hb40P
S2h+V+TxppVcDN47xIKmmwjtsRIFmjrmrp4Kmo5C/i1cWYDSlvhPjaFSmn9UYyuhTxhuZcJ3WiU/
YZ3MvV6MPlFD4Cz5pVjaigpU00iZkInw+UP3xp//VDMyK8YerFlC0Dds95OluUvDwLSk8n4sstHL
4vWYDYzz4QMz56NC0VRijUXxaOlTs5PUpDguiCMqG8futbkQqFE0+zHvfKmDcZ/AmbfStwXwE7hz
UnY/GNGpuotdEODK8FSMhvLQCPozRODYs3hvpfqjzk0ycVLqAvqc6cPcQ5dvSmG+CsnPJgtEPqvp
3lqE5LskTwYz6LV44+oYzetaX7fC6CV95VSAu+2CSE5b7ciNIrn4BKxfSqLnSLFaJwJaFSO0I2Nq
lMTTpNLHSekMMKV5XkuECjJTXhurvD1OTxCAaVEMe93ow/eK4OWFBIZ7SZr7o1oJzY1ZcJh+kfSb
uGnT8wJ+2RFHkzVkrRsSutvlPV7S6jlZKn8qm3Pf9VcySJ3bXjfpXy0F22h2uuNEsJ3IalLEdJ2q
1fJSk6U1Ip9UnEY4+mv1LptE+DF5vgmN+nFSYtXTlnbJndQQJzJ3E1yykABZ4eXlWrZIDSAIkSzo
KW5pgs5o4/8PdWe23DiSpekn8jI4dtwS3EmJovbQDUxSRGAH3LEDTz8fc2rKMqt7uqysrc1mLvIi
M1IKiSTcz/nXPohOXlPpFSyLwBkJ4YhSTnPvDoWxHYrlIyMQmsJOTXfVOAonFCM0aGC2x6o35mvd
ybfapLCvb4xjQ0z6nWgWPq9+fI9ipyYmLfjpNVimIe2QqGhFNorJCoY+YdqVVVrvgnH2jwxe9q2d
nE7hRqCaiDmROUI4mwINPl8PFHRazaUtBgW6RBUrHS9ZoO45B8/T4rzMizxWhk2regrnV5Yflme8
NkmH9E7ZYbvMwN4zTTtWx2Odm6bexYbu15Kh9Y6S8GJVjoDe5G42HxFqP5J/Jsk7MJHWzTu5iGsR
jP03WurhqbKCNxuidVWTwrhS9nuMp3SFY/oh7+R5cgqLmr/hk85eyWcNlneqpwb9RHTBbxLaJWMI
wu6VmTs7bCYEMzYFMLmMmURMgoUFDHXXem8Y4pkwrOHdzwpdfRBO7s7rZarBoMk7CI7kKUs4DM6T
nGIQyr4H22xhJUyHJpM50EF7FdRL0Esaj99563KjmV45/ipMAtr7KnlalBR8FLQZrZEAUdj8mRnH
LN9B537ndEEFGy+Ln/uuV5+V0X06k7pQ1LHqKJMn2i2P95kW1IaVQ8pv1dsHp/2oRs4HwpIslDK0
T9w3iKHevEkeu8H0HnI501ar5bJWy1CGPeCfKE458FtVx9QGzIjtKpTT0bmf/f1UsCoI+04K590m
5R5KPXUoQrIJ/zMHuHHf/kBX1NyxIDE19fNGELC4KewuLPSd3VRVeLvQlmDXA3njikBHwmPEg31o
iWuM6mMbqDvXprWN+7KgNiuwqDM0zoHzW2bbKeXDwWv6ZfUAaXkVUj01oOqge11OyBnKYUWFkjnV
mwoU19HPdj5ShyLfKBBN0fIMtXqqEQjlRXII0ge9zCTaW6d20Q9mU96R7zaqNz2c3HkOc6YI2/z0
xweDTIvCH7aBQzJgm37mHU8/bUlO/92PFbE6ebdbtHjWPLBV355jn2InE6NzbH6lS3WkMgjePoGT
42YE43OxfbQaaiWxwmzqSjqugoXMAhDyNre3RoC2ghzjIAUWHtmRivd+/FW2J6ujbiZtijDW3Upw
cg1Gf4op384rd6PdkeC9Zu80dbC7zVSM0Wt8Gysl0IBzVnZl5uGghdlIi71tv5bSW0cglVgpV7eM
O4H0g2qPbOPeqnaXZVfMzx5HRI9UR9knci3RBTyjW/my/F/9dM6qDIBW28VODamiPjm7b6Y7ETGG
TdrbuIEoQk+KhwSKYlGLfze1XKjkNJMiCLzvNRYHJhWTzmjdN5U82U0S/gEx/FtI4H8nfvcvgXj/
1290+3H+Eev7/0ZIL3LuP4ExtxDgv6T0PqVN+vlnwPCP//9/I4a2+TcLLSp6XXzfTAjeP7h7y/mb
ZxE645G+4TKJSIaQ/0Pde39DjkmaHV9JFg8u6n8ghhbfT5L3EgS2j02Ib/xvIYZ8wV9GIQ+LCCYD
gm+wkgXAEP9sO2p7OjvJviGe12I15NpquSX14HJgqaSA9k0ivA4LWfwZlJPVoqzLbEf8KFzUlNyx
Q56vjdxG12MZJPmvOku13MwVh80KTKAjWq4xx4a1xFIKDEIk1om2m87hAGsCvUpzh1ydFLnIWzXO
Tcvq40qxtmROM8xMIK7hrEslUvdE21r2RvaNwE6HCgs0BX1bYcG+aQv6s8buPd1UZ1pSYTzLTlff
blkxO6Cs6pxcvpoy6TTa1dKz+6fU6yabu5psJXMTxUHVuLcl2Ul/L37d5RRG0rmx0T3cx562yb59
xBTVcYVmiYPmtGlu52zQ5ZPz2yIRzY9ZYjiD73rEQcaDL2T0xXji0M3pzGzH9FvQENe96qLsKyqx
kYvuZjqWOMgyumjDIqA9R1OV4FPouSrJtPqI42l+RqfYXnR/QzsiMvHIkt97uG6+qVB8rSMo5JiF
MJ6QOhTdbjbgQifrFwvOVRcj+0pb3XajXtcMJRKFbhfAt2f1nTDLkc0U4kP7bXMGoLY2Tg2HVwbi
PATp2fDMEsphmE/OrL7yBZ6ksHY5hdx68V6T2t62FWKpprHF2USxFS8BmZsdP0c/oHtrt2TbkBwB
485EShC+4Pas3obS/4HPLQpR19LH4U/wRTw54ayDbToKltWm9p4ncoM0DaIXNXkVTHtPw0+wa71Z
r8AOmrAjHzSUqANHOX55blBt0gkurLTH1dCO+0H2B7Oyjz7fsGON7OoDijXAFt/coQR90yXYdGjF
NLxzgaVIELtkuQ3GyMZDGkVINmGfE6Sb3UowBz7IxyCKQr9ObGj3Jr/khSuvTTW3zj4eRnPb38J7
dLzQ7xrle/AfpA7DbK6XoC8RXOgq2fZ5945fNaTcjFkz0D5BqPa+RYgXWoVL8oodBRsq9ILdoMVn
psm2BktEvwg8o41nJ5qus07Bcfy4IuiVBN4FaYHsmidbf8RNt1+8KNouFJT1GUABL+tInwG+ZxZi
wtvs5zoORLxh0CNgRhI3tqJoCX1Aqfap0zymNniW50W3vufpPvWg4QI+Oqtsqe8HCxUpH5x1kgX8
+km9d9z5cdBkhKiU2Jylo7cjsF9kMZJKlZJR5iz5ndVFcJW9dTLiCeRHdM/t7MW3lT0jOo60f1KY
95SpeSvHvU4Fuy97u/s4oYVLtqYfleIgvODc1cNpwMLbEw+QrRU6i++5DFBFVARjossT08pM6ZQj
Dy7fVmil3pwxHq6kUhUPntV39Gglz8EwACKQzns7zljSQfMaO8BGr+w3qsrqdBuIBKrAHudQDdHa
aQjcg9xu4InyjWtqFC8Sza+1z0a3+5XPhkUEwcCHgxywgzcb95Y7R3d2kgTm0WyUmHfKO+VpcZw6
dWejbRgSHju/zTYyFWrcVHYk1UZZaiuI21OHohBIiUeZjefW7CEk3ayK4rU/MS5U2TYz7PEmRU2j
5t7xyZK6Oczb0CLINL7ONS/tNCAhSqbn3OOMlT2VOl33YmikFqQMI/RxomPc2O+zVxXiq7Q0IKjr
rxq/PmTSgDr2DcAXGVXWdxsg2yIj2b+nEyi4w8R4n6LoXeVpgLI2qsWD7cI8p+o+Bdc9xbw0vSrs
SzGgzc99NmGHQxsBaccEZFD0Fbs96ZeW/F1ldbB2CXdfWYP+1Yxl9LtJvI8iIFJxCIZVYKH3WQwF
Fz9FxGnPd1wB4sA8t7zQhkC/XhSAcQ7WPT15BCRwBtUWjH6Zf9aR+AM4iW9y+nTd2NU+r7IH7NH3
aOKx9Ne0BW0HT8it6GWH1BrDNFFLPrLjW9BwcFtxnGYNWXWS2XLX2oO14Xnhj9zJeJNap6EdtIm4
ylg7J+KeMBPwhb3K6ifW47VPWV+v2n3uOMBrol/3lIaFY2uALyrnnqQ8FG50Ya1dN/HHvdJZs3JH
8XtydEj7mbNeECav4rotSf1Cm2IlP9APvHtO7Z3n4LWr9L5GXzwNWtHw1p4XzqM5Ww49h+N7mUGM
eEF/qJqzsxymgIm+AKTUc4ceg0XYctSK1q3XuMG0HEcsxJKBgCVKnUjVn8I+/Z7wr62yJKZGjpjC
Rwto56c1/CpUscHJwiso2jZ/SHn457y4BgzsZEXsKMQ8w3gma0PpS7rYKF1L1/hwWv04B9W5SKxH
1/9UnTOcY2IDpxbXzxJdUJDeAVS0ezFzELu1LrY2afVfQdxflOccx0TegUUd6TK+5iYOGurAb6LX
6CjZLScL/VhDTaEx3om0P8ez7MNKipd5du5dJS6aKJiQhj86reNfiuUCIUPEmUxr94WezWLLKHP2
xW8lr31drLy22DI5vA3BIghdBBqzOIsDlQdUyiFxK9MiXY86/1acg7V6Nq0vH/nMAKzbZD97hX5v
qpFTodmi8dJo7qLUCifbxYRKa62d8JjJVXALdBRx2LYyFAkJ/h2dXU/lLcC6P6RmRgI6T0AbcY/+
8l1BejxhYJ5Y9xOrUjbuy6q/d5d72/+gEBlYLg09DqjBxbLg38OL3vHIPjCEkqTdrNKGAJwFCQNw
T1DB16RkeLdqF6fDsTWnfSfx93jfJLXTGGc9JOWtyNUPS5MCUOLrS/HDEefSoo1PaiK8/Qwwegju
yn7YBExgBcofkMsCP7z9szG4P2FSH3pIEC+Nj1MN+NEsLk2nNJmLlrVdn4NCYVhAcjys6i6or/TW
h7RpHU1pbhOT4WQKLsqPENqXqCAfdIuclMcBQ0+SIRaqsdzqEYwT5am6ZkHOoMJgTUCa02BMBjBa
4/+09tTFHxZr56D5nwZrl6CjlERy0Uf3rep4OI49CUBehFTDdy4U83UrV8uo481W9dGNF0SdWpgH
h5zDY01pwD6eS4isfjvqtr0joIRnv+re29mm0U1RU0QXHrjZyo3S5mqO6WPZXCBb6v2Aan3d6+Vi
+u1JNsPJ7DaN5c9r06sNVFMl5I8B7OtYJT2ktBXvaZv1qQQdVBBmmpJAmzj5/CEIpkPMl6xG7qux
LJ9ikxkEi0e/Hwh8oAlPbsu8OTWE9CK+ns++kTxpqzBICFIrnj+ull3dZRbgxag2/IMmrXq3qzE5
jiNciG1HcQoXNpirzJjs0DeTz8R0D56XvdUx5FE1Wk8R5uqECczSwBNee7Cd4tnkb6ZEE+EMtbO4
axHp9HQog+Mv5r3dXbV5+8RbqB57a5siput1uy5FGo71fJapMfP+8sKs8ptPz4MzQZ1F4ew+hZ/f
AiFthkzz4bWpmObDmk77wjXW1Lx1RL71m7FEvBsRPSOMd+umNkUQFc0KG1B9n1HCvRKe9dIazdvt
q2D7X40pf0oz8UEnxJ03dI9CGr87MbyMAR6bpuoh8KIh7JDek40SiMsyVk9qpkERoUA56TujkEdh
lUcvhQBLgMuMCR7Wbl8mNGhW/dUWPF4emkSRlSejcPkEuB+ynX4E/fjDb7y7uDcAAiqLEi+GEDPe
VdCjUx3d2z2d8HXsbrMenEI1lbOJO8N6GT0HRwIFDZh7HSQLi+bMNSgWH5CGOrgADmZqb/DuhejO
oGpjBXIG/csbidfBWeItG0MaajzjdhB8dAM4UWJOet946VmPOGZm/A20BnZWcY0jqjitH340neiX
3XRTvCmjxIXMNfhByWmhtGmb1f4xxq8lSgU8F0x7IhQ3c5b8WADtVg7z8J6qvk/iUgCxUwCnmQmG
zl+MT/S+r5P2d9LZx9qr10IHn9TyPQeR9xwXw87FdVeVhUOZ5PSFwAw2MljZCpk1K9u6SoKLi6kT
n0i5jqzllAXGKl4c5whklZ3cCbKIKLt9YJmcQFYY08LY5SYhHc67MRq7QM0bKlu33qi8I5GqW8+b
H6kIOMjWvl8SLL5Nhf+LdPQgIout/ihyd6O41UcjI/KjXXuwV75TnFXkHJPlUkNzevY7mWcbq/sd
Izrol+qaQkSlcHx13Ry9uFtPvEZ2dTEg5qnqrqE551U0MlHFxnVBguo4w97mZsvpnADCXBtl9lEX
zZ1wxWvbXbxqetI0tdBmvZI4drwYzovS39h17/JkWGfd+FoPlg6TgptjoZnvWc0+d8Pkx+yJ6oKn
NQ6jVPx24eIFKVrMMvF91MbzyZXgt+simQkUHmZNr18c2P058hxGPIOm24javXZGwWz52ZvX54Rz
+PZkK1rg6+gbyEog6vb7aXkU03BTuMnYjXYQSmj5olKOvzOHC3fl9W52TJXwGRypqPlMVFN+BEZb
whUXXfk7UXaVrGuLar9bSPr8ZM/ks67I/Zv1XULPNkA2LVFrgYkrDwfKQ1qOfZEJ9pZcXtjzYgGP
JVv04a5FDw4jVvNpxOzZazNhX4Upi23i8KMIqKwuhjnAhBPHIxdWmXzQ+l2i8LWB9C1nHpDM90AP
K2htHH1+1goDjWTfxVsWCW9jkMe19dzGQOTqVE6yMRN577pT/WYts3WHrsD4sHQAvdoTRBeHhbnA
/kxinpuNnqoNehDsSHAXHRrM0qkROvZ0WfN/COpYVNlEG+j+Sp0qXl1Gq8HEEyhoO3mJW7ITcCr3
8b2TDn617i3J/DfCgbzbGDRVWGLZvQWK9q0Ld5fG58UnYGQd6YxGRDMZn2PRq/NoCqSEGfv7U+nd
imHTocqfs0nlz7kOnBeiZsffwpFk1y1GQw+6TKqcsGlpIFot2ttaMU4Gd6tTOFm1BalkejNrirZX
C7nIy1prTydhPDhlv/Y4MbzQxgZK005HFVNE5/Ozn2Hj2pTzABchlTOKc9YGJarXCS81CppqbHjq
FnrSMfJOtAm7KXoWz7WsCw7ggscf8+3F1wWylErVoLVG5pshHEFPofbETRnaPtAChzjQPHy6zJ5k
h6CPeSCg+lOl9bKsWn+IP2mOFK+yKeZ4V3h5ajyNIwmJHHu28YOmAKTBrZk183oUyzcORbLfh5wI
YRTyRiXCeZxl8z8Gr/7/Zn+y/0v7U/hZftW3PJZffxSm3VrRbl/wd8Wl4f2NQCQyGcgoNm85EP9Q
XBpAoRbaSd79WymxC0b7d/wULSYZRvyZ7RBcjdEJAeff60Kk8Tdi7g0vcEjICFzP8/4d/NT8q/HJ
IzeB7PbbbGkZeK/QcP6VSDbB92mzHvD5NCQXRp5bZbj62tArF+ek1TA+VKPD/kFUN2Jf/pvHLXol
Nd1/miIOMipdiweKhc0NWdztt9CF2GsPIj/vWs6ptAAz0EHjXAc48XU8Dc8LmDHuT7s4/Amy/k90
lCavyZ8FhLdfxbvpWgEPYEH/Q6BIP4BWpTpp9zoY0p9Ww1lC9kR9sMY+24zFSLt7OmMQYnQ7WfzW
7zWH/IZZx7viLE1302zIe0Rr9b0PUmLHjd4rs1U/kqyTmzSiD6pBjr7/g7Oixbn5wXo8fvuTk+5q
eqYPgHrT1ejr9F/EBf2zQPSPX+wWb8NnxGQGcG5igD+R/X1Ta/KfKM9uvIwTpJvKT4Pk142ayCic
p7k+RKbR7Fge8CWPbbLNBhcVYSzdo+uOKYkBca/W//Wr/R9fbOePNFhbUimBlvifgkYKo8/MKZHt
3rv9DU0QZOs4Uu3dGIAnLi5mA8qFk3+he/hP/lKHaJPAAlJ1pPxnKWVn9n3nCUW5GW/0j7RTXOPp
AqMfApa7D/lc9XsxEr+8+rd/2Zs9kfh4k+SYG2XxlzcgyiYnpjii2wNI3YzvFCCPon7JpoZPh1G3
H9x4/0KjSpOQ/MvnGfEzhQY0BRFk6d0yk//wLP7pbXdBpapgKUbw8ulY23nbhH4cG8eZnvifiDus
b6+J5I8xqkkYroxolwymegbQTs4GmkqXUANsZJYc7X43crO+CEocVnXaR7itMxJMdkrhvFwvYkn9
lyGps9CJ0+kJME0foTO/WzeZaEqjLg4hQo5JxW32VLxFBfYeo33rwbw6si0PE5fQjkir6jmy/WVj
Mdp9FLNX73I3xrYERNooiOG8/INkaWkg7LwKlsYmOYLgLuU/G51OODGU74Bye367EotSm5Yc0WOC
DZl/t+J6Wlk1oWA4xFLwksGZdjXnGVVaTvHJU2dvqEOnnaZpBnI43WQW+2Iexg9h5q2z9g2bCgRd
evqxkmX1KRMxMQU3ETtjWqH5XNXVlF6CATVi00/dJejj7lkoy1q5fJBPgjVu22aov+cYkWVUTuYm
KyMPjCcqTtjw+zksXcuZwrRzzZ+1p40tXfPNvk0AqzfKvDULRs1bbjDzaNd02Xd0ythONMGV+Obk
jaTa/rkg7eBUN1a9r9g9meJanlwrgdqpmIOuQ5+MLcIPllgcRBjjCF9FUIoxHIC7+tWaBXBtoovd
PHpWuKD8WHlli8vQrrpLm1YRzkjfxm9FukyX46ivo3DKpXPE/hr9RPVhP0eidE5B6ZjrdprmtZc0
gkZJNz9nnh2Pmy5GXdonMgeQz3pQ+BaDkhn5AeBJZX3ILjWR5SBY89i6gHe9zdKIh8E1un0n+uUu
ndgcB895qAgjW1X2MB9Nm80Q6PBIleEXvStn8nJ/0r+XbIO4uFgWB++SeSDaopWrfhzqR8Opy23s
dN9tvdj81p6/7s3xCeRdx1uF2NXjCmjo08urZ5RU8VPGHz1Iq9X7qfEHLDgKpz9gvBkGS8eUqhDj
eezeaEuSiFw+1uh22+TRfLUz00bm3E8PVL23W96j7tlNqAzceLwZPQkgNTECMQmW28UObvLegADS
GHs50tUFo1CLb6hraCIIHVMTVkeH05O3GNbXlCHfoi0PjSV5dxci9JFCq4nJUyEmIktj3llYVXHN
CZk9VLSWb03Zphd3bOydk1Q/o0EwM+dJhDmwmi4zqp6PyhzEdsgX9j1SKvaNIo6ctWv+5bWUzHR9
/pEG1OLZ1UMXdQe7Zd4EfHvThr60WryaExDPFJCqECGHei6LRh9hQrungKIQm7/0WyNq2RslFxJ5
Ih6SAzUHya+hiPWFydaALLQSAK8pQLAoSUjAcgbKFFU0tfuZv6ra9DhXBI32Kt8WqnrIcIsfJKl8
+Sotl+nJVb65mXTL09MO7lrAtGxNMyveNaTeHLo8m+2KekDI2XaSVbBqaDzArBp3Yj1YI3gNvGYF
yMLdtOHUq8OSZJB9RdnLIwmGLOS9D/cxe2h9jJ6cFxshC901xM1DqRybHt/FWQIdvk0yc8PWTr+G
Gx86kJUPKNJaBt+1c47dmJxwssw5EKNP52UKg0b+bXA/EH13bdOCLk0/ii8EIKDKiqfjVDkvlRlP
D9YC4Sga+EdbzJfR0NPR9qqvbni3ReSHvbRP+ZwCKPl2nf6Oc/Hclpa1YzZwd37mLBv6bzCCcdmu
Y60u6gaSLrp2nomKiTaQlBjAq+Xe93AUSr+AjBpkuZPcWt90a5UX1+qJOAzsJByiKAcOKfti1qE0
nCp75oPrbSOGv73fODEaKKm7+9xfYnIC40ZAC1nGMcVMH4e38EYYvFqja0Hl360oZ8oe6VSfXgwV
1WeDFlMAggpLpmTt9RMqgCy2RgNyF2ylkg1aL5CIvIEIb6wy2fBW1m86MtxrRFwZuD1a3KUycahS
g9s8sufSYps7/SEZeOj7aOOz+x3B49qzHOxq1y0leEgdEbhpymPdLW+E2DwTQYKTZq6OXb5wCy1l
Dxs4EZS0xsZwsGJU7ZkD4Z61qRGywHW8HWRWEMA1/uAuEWtXz+IQoNta0SM+34kKTg1G4UEhTIra
7JX0jmvZCWrM6RfBiE5GyK5ErbBP+go2M5CPWWvoMBIdYe6aeyssuD2r1iPkrhe8S5MaGVkcMbSb
WETyu8jJqEmttH2k+6B8ZGB9QWPsEBSUR7t4iZ2rudB4IL0WlXnX0IPnaxTtzUBkqKmCczbockdx
LsmWxOSgIMQZCa8ZepaVHqfcfI3L6jAKVmkyj7IRGXjFsWnhLB59vOpLBEVLCBcAFmzLPP0Ghruy
bN71GtSXZBTy+SLfDx1L9F8lVRxhV9BWOvsyf1hux9Hcf400bBxQ/Aybvj3a0C2hLvwvsx7oQx30
eLDQQxwTFy6K43Y8qV72SBX22vkdla77ULt6eC65TYGJEHWPMo4QUQFILVUFj2KOiOla62qMwn2n
FxRAjsQcepUcI4xVl90XuV6oGfJXg+A/5WDpK2tOltU8x2JX+bLap0mAdFEED8oX73UT79xk+fQh
AU8avjMdUDER7FjhUvH8a1r05PZN4AGg+d3aDWqJUMtLxo+uH82NitS4XizvJc2JaKjBblTz6ZkD
E8my/FRj81Qtfnz18VQH6FnutK7bzeCYYVRLdJJ+re8ILXXXAwLlUGM25VRf0PylMtgvfzS8RO7K
HpDGx44k0VyRIl5miPaNIuq2kTG1YRT4+AlG9xXZyQ9e3LD2Mve1MCxqApmRGvp3mb8KM/RIMuJo
Hbs7O0o/Y6arsC2VQzqS8Zi7zotZTpjTZdFeXAcD6GxMbyR3EaVjJpdWEt05Nm6zS131e4gJVVAN
EoouOYpInQwDc38/AKgzZBU+t6h5aHFMI4A5Zj6+XKO6NvY0otZFMet5I2EwM6yTNQY/OgRsUiQ+
r0HshAvh7amav2a33iauB2xFeig/85sPqWqb/hHIxt6hjiTvu4jdvVm62I6D+cHryAIKcgvbvFsH
H2AzT23Q6vepiNbQHT8aod6ytvL2CelYVzNQO1w0YkUxy6t0ExVaCGebIbVfauBxMi26ZbsEycgj
lFShnRuIX1vacWtzHkg/8pJTEbnupvbj6TXSiCQVkj7pZM8LMQ4LYnA+2B4JNDeF+aiCnz2xY6vR
aEjXNL/MQBgIiYL8PvIrcxdQdgnsttxlONPWOXwT1LmY4mOD0nDvzvmlZh0/DfNkX51O0vzYZbtk
Tp8o0MID3nn2IyR1fuhTDPaEph/ccnxIoy+goRF6YdjmdQ47JxMP4vHGzfusAZDxfMSWdL6KRkFt
2Tj7jK4vkeV54cjGHBgCAbHVHUyj2nKx3hVTO4dCWsfeT/2dVN82StXnOGIgGrMye8gHewhVWz8k
iK64WEKikNNPzQuzjm2eQj0HTz0Lx6YaGiJOnCz9oJyC57eBvW6WtgqrRkY7Pf+eguTUJK8dwqzY
SXaFmDqCrHwd3KQNwN69Hyp1EzqobTUSt1M9yHG5AzJJt/hsmmOfJUVYJx1M5zS559o9T3Xu7oDD
xJMphoAPpuzv8waqdJrgQ2xloZpFR7EzqOSGoZDxFqnF+Glnrc1P1VkkunniPnGRGohZ0tMxb1rm
FSimKnhiohhRa2Kqlk36WAUNSoJR5fWPyiR6E3g0W5lzaRBbUNfLIUP/sCqwB+XevEp6y8pWepKv
oA90Uhpbc+zKjdMayEmtIzlVxbtsylMajO4+tXjcW2aYyij6nw2suYc3q3qRfrKPoy+nn9e2XoAR
RWWvDTnfq3gqbwM9/jmrgaaY7YPOGeHELqsLxYmmHqwZxj1w1bFZTu4AJ0SC8uiyD0IwoTo54dc7
DkCZG868Z5FhsFPlrXK9Xts4BHdEsRGGMSJByqxEgLprxA55MYptUdOgvaLyHR8pzTLEW5BU51W6
vAwl9oA5Ge7b7DFCHKIx3Q3JtBYgymawR4LxXRvjehwcdiTrCZrrdcEG1JGfUlREhMTpJekezUzB
MH8qm18EYzE+nCkm+ko+teRV7dF+KQk9BpEDWEtrKjOnExuvnJ0NWaXHHLJ8tTh7NGUIEQYoxxft
IRpL3JjR13+I0pchb5AeDPbB7ZtHS3HylM1BBMOOBlseMnOty7el8epDOlufsZ3cuxBE9EhvfPWB
8kLufeuHyhySGJqcSMqHyaj3Jp/On23ftqjJKvc+iqODnUn0HAsdBmOmnsRYPHH8YbWpksWG+48J
BSS6Hs1G6s8sGx3UZNx7pbny6de81AGYFT0qlz7J1e+0xL2UIefxgpbFpzG2jucRVdKW68Wu67Xh
ZbjfxoAOKB+/nCBUEzqB4I18FtbZgdK6Co42tMRuEiBsw03VyRr0fY6Tn75d4eWbpTgkURef56pa
R4tbHsuhnkTYutjhEiS9xIL4akN3AxmO5dSFdXlzOXpkUqAEulS24V9iTdRGirUEEF2GUcxbAWQ+
7shyJHaof2mX1t1Hpcmy0ogcMXDh/aA/nDz+YfYVOmg5vBeFJfYyEsFTOb1rzw5+GDVkgb4lwEQU
E4W53XRXZQ0wx33SbY3MzSlsRwSZZxNiNi+HB8cmb5zGSsxh1kcXKxkZEoka9R6bpHSI2WvPCPLt
K49+s7ZMRBU3BgcKO+kOYy3iO70owkK85CMzS3IcgzE7zEu6XEufjZ2cTsf8dCIKmfgYaWh/qOt5
4zTC/E4BIBy3AzPr0p2YMfJESRAjlHRGFDCmqsZDGVGTbBi9ezTFjEvDzWeuDFxHLaGVex6fGIao
vStRv2BZlc2Dt5DaJ3PMltK0ODF8I7uPUzs4mZGZ76U7HWjEkWcSVmm79xZ1TQU/pC2GMV11hgu1
46XT8NkZ0tmllc1242a0Dgpd5QfN/r3NW/2BPddGPkaeaGTN8dlyYneTOqr/BX8XfJuKMI0Rrw0z
Hx4gIptkZZ+1HxPVI0mwWzViRkIfy+xlss3UDU3K2eyVWUv/nfTSihs0d/KHzCKjjtVFvZn1YjzP
pZwwvf0v6s5jOW6kS9u38t8AvoBPIOKPWbAMPUBJpNTSBiEL7z2ufh6oO3rIbBZrGrtZtqROZGXm
SXPOa5oo8wxdyR8Qwcm/uphl7NV4cC8WQzEf4lTNsLHgsmdRHwq8tDAU4+guOTjJJRhbEPXKh6oA
IyVaV+fhAfv4iqr7oB5LxOnSfcnevKd+z5upz/XrPggwXMzjb6JBLIb1OHiJoX8SRiO+5rzzLxwj
NX+qag42xI6ywSPdHkDaVIYCd5laG9Yc6Mi5hwnwblTN/GtGYqlFlPJICR/JSIzqdKrf8/hFz6kY
70pDC0lo8kzIq/FDU45/WDn8vw4d08goBCozfYN6pZbCEimr6VMMo/meEqcBKkx/jKIZ/S94Kp8C
o0NyiEsmw/8xNMLmkMPlEYHpXszB0N/m6pJcZRWvd+7rSFrNdZBd50NXHwU2H5dUUdsrW1/e2VOr
AizItXdL0n7s8WD0uNHO7xrNTeCwKOn7gfcfuDRmZUkM97J2I3GfUaFNi8aEljEW1+tzfA9C2vRZ
pPMBNX4gj5GyhA9ulLqexvmszgLcYmRa35jFEp2n9Asv8EiDEZgBuJk0kXqY+BmXWhMmnqi5oZLp
BIChjVGN+AqsiXqY03swg+2VgbTqQzNkyntFycxPnAP1h7FAv5IjgyT13AK1vhxGvQRBqCY5/DYl
iX4geIBWC/X08a7CS8bn7Z7ueOSYP6dRHT+YjdHehKbWXZiuAlsECtTOjGvnSlEa9U5VnOD9OAbi
TktT46jiz8RDOcgf0U+wOgCEun3M2vQ+XxYNOa2J+1rhCJKSnDZZfdliRHSdmMv0YzGt7sC7IeXK
k4z5lzjgpj8UIdCNJUo/pjjzPf3O6AO5657qZVSux8htPnVhBKzObElsYIPhWZOKGVAB6nNPTsC6
VUxVOaqIuX9G8TW+Nc15OfJeuu9Az37ul44ycDXkCEPhWbXLltz65FDI35ujojwEkwItPByqz7YI
nHse1FWy1xq3u9OUjMowE11CKcm75XtjpuTjkY+cyYRMzu2YOtZDPc3gwvq4ONRaRe6nC7T7Og6L
2whFb/JNifmldVEqHqKkgJluAIF2YZB+z7GeOWqA6CD7j9XndA6dd4HizFephsTkMhVtdBEE3eC5
iyCfsDQ5qdlFD4DZdUvZPQFszy8zK27biy5RRzhskMGA5kfuTzwedIfLV8bNM0I7pDfH73MYlBej
PRcLMSbeR+FM2USxq4fZEeYlNMZvEzybEE0cw7ol/2p4NfXTY2iUoYXMepMcFisSv7QUOlSiVWOx
rxO1fIAgm95XM1dh7grpt6khkuM2d95VraZfj62tf9NqNbxWRs06zKa+HCer0Dyr4BCe3an6jMGd
5oFCNanudL03d465D/Oqe+r6OLhrS8tPRJc9GVne3eVqNwu8QVQwgb2VOe+ySI+vg7ovLi2xKjOT
yCuvU9vND2ZQ5PgFjkAAs7kiEcxT/6lPrKy5ULEfoarSm+H9aJj5roHd9SFvOW4vu75dLlC/ZZYd
Ha9BKzb6K7fNlt2QjOJ7N7MvXPSiqz6DPFpZ6x2AM5BMuTiqQyHeBcJFcCDtiupzOFfOYQJR9hW5
DpAuE0+GyyAqYP6jJ20fTaojXtEX3ZM5kSHfh61mXChmp1330VzuFN20DpGpYThtkx3hXOc6b7hw
o+wwUe9/V3/+FWvof6EfdJIP9JwO9F+XP0vva/6z/T+g+Wm+zRlq4v9397VIX5a9+V/+LHs72n9g
/6xMH3h9JnVvamZ/Cg0J9z+WbjhQ9kxbxemKivNfVW/3P/jTOxTZSKqotoqc0N9Vb+s/LrArHm86
Hk2oglL8/a//z8CGP8u/SsMQrV7893PJHUlqxsQnmF6tWkeoDNmslZf1vKoIbJ1zcDoA4LPeuQCw
bjtbg2PSJvk5S2CJnvTntyjgo5iDuSu24C+/FU9ZWsTk51HOyiI4h0pxT20rvwqGCipqomt/gjD+
1W+jUolz2MqFUk2pVikmQqEQ1XRoyzbcDyO6Wzl8ER6FYjzzKUko6PdPE5jz6HgeIpEkW6CasVBa
HTmUg+kG7oOmtM03aov9oxh1dFTrLAjum8RBtY3XfSsOb9dkX/s4fn5C49M6RXFpDidU01vuzNMB
MFNxZYjWWS6KRS3QJojLe3hL7YOqJ851kgXJ97c/LWEmfv9uFKHwFucdoPLDX06pHmrkiYQ+HQLA
kvdcRNMro+rjMxV2yR5NrJ/hmfGncxfENl36hSKbMwtyxIQMB3o4yFz3d85YJuQSav0DiTcHoXin
RGYuA2hrt7wJETeY0XIYSML961+s4e6B4gC+1tSiJcWkoDM7fAEQaakVUBzkrPH6QI7+z4325NJd
l+b/KCX9+YMNldjX+OGgX6SvhDqltMRhSsk6Lh/Jbc2QUVsDmk9jkWK9WEbExrECtimH2oYTPlLe
6LQzwy5hDH6PukkX2G8oDTruuu6eVd2BfYAe6eiE2/MAdchHfjSwybvVxzAhQY7vbYEl9/t/P74r
eEVHhYf1LEtuOeTvlWrJ5oMK1uAQuuFPbXbPqka8MrxMHXQH1NX++RG3q0TqZNYAs4oHUbrKHbAT
bVgq1Ftt9v1Vw4gt/uX4Nb1Z8YRel4pBAq/PQ8qOgZ2d8Uh5JQSBwgi02VxiEHe+l1/R7TGwB62e
DlNKVrPlHrdr9Nw9vj0tr6wFskZsbzBV8WJxpQhsBDdiUwuoereOcdA0yHLU4ePyabYNEOpTp0BD
MLszK3BtVQoDQxfCWn2mALlY0m8zUq61cdMyguOcH82M2mk4sNuoOaTOt3+gDC1aVzsrwcQXCd9Y
KPgrBuXZas9IzCI1sVCmiRU49m4RG18dB74UjKAGzqGGMFhxOWlDSooiGwoyqmJOfmpt1foRxE+k
btM6nK5x9k3PoX1eGQdETlA3gfPLgpKDYklmIw51A+IB+e4bHtzFkdeNewO8IDoz0b83sJdjzkSa
nGWuqYIPUqWZ7gZ1aMuJzAya4zvFqC45WR5jZbjR1PDOGoHXW4k45FV0mypB/W93VywEBVg/nb11
VTuXtpwBYuxMCZx6tbDCHY+YnJICCfO35/ofF5HVmxgTSL5hmJCmpcAcKMmLLq66w4J/BDygekax
GUpttoTjpeEoh7c/p//GJ70YU+7eZCUdodsAX4jUl2srDNLW6JSkBC5rQmjKsCqvAePq1nDRRh3k
msiJ9B+VUpIqAM4GSUnLBAA7FSkApK0wJDEuwpbVeNS55Ic3ukptG80nu7/LqK+Cl++G8nvbLQMW
MH1dxMeM1DAPCBi86BhVCTXFDt9sxBun9c0Sxy3qHaIEyg1XtxrsO2G1ww+ywrD8FvDd7/B/COa7
ZXFzd5WBi9FaAj2073MnCo9d5nBZ4x3SY+mLX5n+1DTKBCAbn4BkL4oyNvbQUJLooUircr5ditJ2
eP/agYGi2cyvHs0k+q4BmOD9NC8TisX9DNDHHIx4B2Ki/wCiIfmQQmKAi41MTXcxKsLNPxRDEoP6
yTQ9R9+sMK2QouHAtlA5dUkhPtTIaHatHVJutsbMd5oY55elTCvUutZioNPb9dcsyHSxU8sYNeFK
8KEyqoNoF1gi+QqzD+R8E8TzzzbMk3KXqFn7M9BUHUUqNlr1SiG5HV1DYIzv4HmQ6s/HvrQOEOGX
/VrUJi+aOinZm7RHKsjT+yUsb2sQ9eUduUbQUfA1ZzdmRmvFyLwybEwVkx2roejiDjruHk6CSUvW
c1jsBe5lKzkaS8/rQQla9VqHIPnFNjooymibgVGvisb9BmhIw3OqwusF7nEeHxsjUKnfO5qOUs8k
PnUdUhTcHkSQHFQYlc77wYXAeyM6HDgcJcXbsgxKbk4GhlrD3ml5r6+ABMpQqdapgNsBYOHuh8MP
xAgnRJ7Zdvvsspk6VPGUzGlgbJM1VW6GtDYhr/Vzj25xp0GmLYY5uEUlT3V39ZIpNzWDDP9uTPB8
dM0uKG+NQVHDvc5W04PRCcwH3N+N5oaMPHxHg9F8nLNlKm8cQCQzteS06W5LYfZ+DhRnzQOgi7Sf
AEQiuDchP+5kYYRqfTjpfjzASZiw7mjRzOuLX5z78yc2uKi4jK2o5f1dQAGtq0DU6Nn0hn2M0qAO
L4FgJDkSWmX8vXNEQtG4mLuvlFcsbbesV+mLYMmbXxlR7+7hDFGosCfamGCE6ocoiUgsCkQKjhSv
avvDZKxSTbXjJDDHSqb20JidmB6WaaGCi5oKNp37zuhNpFSqSqGgZ7XUSju1bfud6rSKhbiOmec7
nTJEf9GZauZclw4qpGja1Xh6TnpWK143Z1X/XYR1lD+1k+sqF9BKq6fKLu3pjygs2nfwi5EW6Nj5
0CaIjJj1WwVLcFQsVjrBB/N5F8wqK58iuHpt9L2FsoFOkeMO9ELwyWgN+CBcZhC5qlVz+vB7s/xX
KYb/Xf7g/xxynpP0tFQx4lDFywQC//wv3Lxh/kesD37uxLoAUcSp+FcCwfiPxRMB/WKT9+2fqYW/
MggWfwUZQlvPHQ4kMLR/ZxA0BzcR9Iu5XJNykJIFbyUPXl49FZoVXNW5QL88zjhmcgdscvigFuN4
NIpUXJUjTm7Pfv9fqYrnqYlTrUt3AARTAjYVJXwIXPJbo4mSImZI2Zl7zqnWpStlCugoDwbN8dNm
SXeiT1DzCMzqalvf15vHs0tkKHSCpnJNvwpIAHZKjDd8I85cVU91XbqZIYzcVkKdLN9q3SfSR09c
ZM/hu0+1vf75s447SWPHtambPsZcl5NRkrI+95w81bTxsukFkZDUSgzTV1QV9YvV4iCf2v3bAy5d
W/9nLeovWx9L203EoJj+jPblJ+oo/Q3UeAzJ1EkcS7Jsh6wsjWNetPpVDOJnDxgwOfNaP/XLpCdD
k4akyixh+k0JWw+Vxqtl0L+//cNOtS3dUfPArdpgYkKsafRD1x0vSpVS9KbGZRS/mipKZVuj4Xdq
ke7jBXAmubmNjUvxKxQdO0Mt031rtr9X9ULZwvi5rd9S8HZaAwkoKHSE6ZjJxRrvq1HXt+0MthS7
Jfe0OQ4i3e8QEzmWmqJe6U7yl/DWyczOifmU2UWq3WchqSPdhxVypY3hu6hxNg74+slnsVvNZZNB
HcipsVCYn+BJgk/q3cttYy6Fr4WmjdoZSvYwjxnXdd0q24eeO/w5W+JTAyMFsGXUwyCGJnpIYJzv
dDQzLoy2enq789Lr/u/tQX7VKz2Ww4JyFSD75FGHG4lObW5dDmWC7ramFPhrUMv/yVWW62tCcdp1
OhsmdD596JwEIIxS4WP6dmdO/VIppAWV3GxSutoPtOSyiUznCsZHfr2pcUs6k/thVuNFRLXfZcGH
YOD5AXp146FpSSEd6uECS6JyfKuGr23V1TdA5WcMjE+MipzjKbqmq8vKqfyYDPCTCUs1ntLgzPyf
alyK6X6JNUvJEYIsYhswi7kE7h5+MWD5baMuHcm1MZIlzvPKF2kf3yR5jzvYEBmP21pff9WzwOaF
aVf9FJR+Qd4fiWNzvLcmY/7j7dbXPv5PcuLv0LCkwDbGaVgcF43wcQC0i9ZjjMpIYd1YQLf3b3/i
1PBLsW0E9UAaYXJgaliHgGczykBbp1Y6fFGQC5oKKV6/t93oEvBoBcsXOu+2nkuxSllbrw2N52ON
wxGC0nd1mJ7x1TgxKHJZqlirOAvvK19Pahv8JDjFT01Q1dv2a1OKVWfMsrqpNeHDLL92FNSHz9Wb
TiyYtSb5fDkGZlzUKmw2HyUc8xCkLqiFIUOvN+61M/H6u2D2yqL8LXH4bMnbilMF8FUdPxdUsTJX
a2/qsPsAzrvbYV6LPsiE6+zHuBx3w1L/WpLQuKwna3majRav07nSLruw4tmbDIV9o4Gq40AEI4Si
VvoubNtvqqUiYVCV7+HJXTsoeOy0yuyumzrX3Zsp1j9uWj+GtH7MtEqNGOyYPwqeSFaS2ce4BBux
qXW5aquKAUquEhR+py/gilOQ+IUKe2db69K2M5bxUNX6QuqkT74P44jJjP5uW9PSnjPASopCJEN8
oYyfDJv0x1L82Na0tNdkRZEX81K6fq/qKAerlQ/IYuOb1JQ2G4hTZpRMNB5a4ta+HbX8zOm3RuVr
611aJwGWtk5Ho74QmepZFS7poaqBLUHm+NCNZf2Vgo6F1qBm+m+P04koNqSLgtHBDQ/TCjdrTGbu
gLulNzD/oD2svJq3P3Fih1vzFc83CsfUBgtanOuXhBUK3Rk6Pdm2N5chbUI4kFhphCCFTwEDafWy
rv/og2bY9gYwpPsCGFuu6AZnopPWN7Vefqn06MxMnxr39c+f7WzG3IDzDnPHh9QQezCGEBgCIn4b
OKhsvj3u2qlvSJGbRlXvFIvh+APKXiDFLOxBbIS/IxL+jx227O+E06BMnveBc4i0arnE0V05jGWh
XS0weh/yGVPzvBQYF1ZJ8f3tbp1aDlLQI9iJGm2lWj5GDxiRmCh229WnbW1LUZ/Gtt1YpDJ9sB5X
jgpktkpQstrWuBT1hQHvPxAtV4y00Y9mqSbHaHDPXL9OjIpcE1pAbM6jOmg8N9vV/kh1P6E8G2zb
aHUpBA3QwooexLrfr05AYAYhI5WYX2wamN/6E8/WchFNuhi0wPbDNOuu8Ud6yty633b8yFgaFBrM
FJSD7RvB8N5G+A8RPGvbctGlIARolYz43uv+VE1oT2ENmtRXb4+JVOz7+z79W1/k2aAMFMjdMqxt
PzHHDJ7ZGH4zYQ98sAM4FhDEkUNCxqR7b2YB8OUyFh/KRXwH4pk/FjEi8Jo9OZ+iesY0+O0enVph
Utxhez5NBo5Dvq7qFSwGQ4e/N5j2xnmSQg9pJxfKd5b7tWVfcuh+Q+vinCPcqa5LkadBWKQ+bWdY
qIjkOLbIh1HwmDYOjHzouhhLKY7I/FgR9r3jNCjdm+22A2qVAn++z2sJGlYhL30fnO0HV9iXUZjv
N02oJgU1IFzKdxAJkHqMMVS5oMz9r8Akf69dTTpVU3QYwsXWMt9Vs29QNo6tlm5bJpp8pC553nZi
XnxFUb8Vjb5cNB0cjW0jIsVztlhtOAUqg63gsWUPvKfGRG8vt7W+rs5nEd0icJsZhhP4wVQFe+r3
9S6btXlj36XwFAiUzQgBL75WCRf3CJgkYeKcq0SsM/fKxVKTozNCXxMCueMjgvVzKfIO3Z+yeF8L
s0SIYERtN16Wbbmn3/C9Z+M0VnDOJyEcf+6L8LbUw/wwGVm7sXUpWl2nVLLMylO/wA/mQgm6RzVp
z2za60y+MkqyjE4fghEpWhIUfVKJax0pgGM/iWHbVqBK8RoNfZouY5D6SpC1lzkGYHB91DPDcmKC
VSlkF3DoCNzC0xKWlSD5j23avdWPUNLLblSpXFcrK9WuEBrfFA2qFMiqtYy9EcC+VWwehRe9jvpy
NFd6t9vWvhTLLtSbCuxn4ne9Eu8rbBihqGuHbY1LoaxoTjqaRp/6M2IzF1YXzbuhs6Yzy+hUFUqV
YlmNTKxLS4WkC/CIAyDneAfDJb3MWzU45lHb3SDaAeVHw2ilbFzzZ1dq3Pq2/TYp1JsAQltgaomf
r3qEPRBct/G2NS2dw2mNHIo6damPb+K+j+AABe2nbU1LYZ0rKNSMWrv4JriFiz7Wdz2y/5uGBOmo
lzt3tCiTqeVt4kOtCdAzBQ806mcC7/U9Q5NhsTpTp2P0GXi6av5QMl5vUOa2PTk0V4rqSUxDhZ/f
5ItxaKF2hp495c6mCNP+AcAn2QLrNkmofUdoS1Pctz53s3UODH9qYKQAdkIk4mbqyNx8ossKW/IF
4asti4Wr38v5BBAMttIxY19Foh8nTgPwIG6AysbmpfAVy5Blcx6S8ZrQAF86iPkTlrDb+i6Fp9Yk
aRQu6uRXqfWxs1GfLFbn1W2NSwFaQR/kBR9O/tI6q1XpCBseOMN+W+tSjEYwC0dE5TQ/E4n5YxIp
HiPZ4Hzc1LojBamrWLNZt+riZ1HzE+qT787n9q11yf3zXNdkHKluFtqgVkPnR3MbPwTNCMXUirOn
Rozt47beS5HqZnbvmKJG3tdOk3dKHdq7KM/NT9talw7bZir1fLYE0GJeildQ+px7XpXOmS1sbeW1
4ZEiNQqHVkGhqkXhvDC/wj+AyQ7d/hLuX39Z9yEqJ2//jHUwXvuQFLcIIlro+JYNQv6omqcVdGGR
l+ikO3P4vjPravX6McMzx/Da6mtfk8IYaU98n+cWFf3aOsb41KBFtS0SHCmIjcS2lwigna/2cwwi
0Zl2tYXS+tvDdKrjUhQnKcaJYBgdLy3ru1L7gFTDpoed5kgRbJcmWIPadCAl94jkjdPlAhV5W7dl
HFhcYGGM6DbdNlB7mVOBTd0cNNs25dVt6/nrCzWyzEJ0UPEUK9qVCLGSpdw2m0KKXQwRJ2VUdcVL
BCIUi/KAUPG2M1ZIgYukJBYSZDw9O5/gIKNBHSYbB0SKWsXRxdg3C033SCEgIHUx5P1h0woU68p8
9oSDNorqZaSi6YLSJAZfQrnocNXcuFCkwEQXJ7ab1FLwn0EYP0kVDcD3tCnBoAkpNC2MU0zR9ooH
+hmZ3bK+DEz06raNixSZA1J7YTmbilcq45OCvF6YhmcKAieCXkihqYeo6aPEpXjIXh1U07pO8uLz
pl7L+C67bzW7cOh1WyCO1n1sQfZua1kKSnTaXWvAJddD6+FuWJpjBft8W9NSUA6O1cxLQOTonflu
QATMEcjCbWtbikpN7dN+aOn2FNb3E3TXrLJ/bWtaisqVljOXbqdQvEMqPrUgIEAr2bZRyY5+llvP
+VDQONatDqy/6cHU+6dtHZeDcpqVbGxZf2Dq3vc5puzhgMDgtsaloLQtI0xtdWIF1mjwWOoVqkAb
l6AUknbQNKmeIMAxYcyGjh2Pjd4cluO2jktRmeKoVffxyEoppyuE3/Yktbd1XIZotSmi2Yqp4vgt
ikMDVAVYz6Z3OkpTL7dvjjC9tVx6HQ0FnlrYjFZnroondikZnjWmY9g36Kt6c1LiAscxDLc73bZK
ZOnsfIDcoLTC9ZZ6+TUGvHjNBU3KTTMp06Lr0EQ8KE9qf9F7BdM340lT7HPIpjW6X7lqWtJ56XZh
EYXa0vjYKH6MkYs4zmJ5j4j9OfLYqXGXorNtOtx+J0yI0iqeLmLdqhHj4oK1bWyk8IRUxNXEtAHd
RRHG7QViaGR5NjYuBagVj9qCWUTlJ05v7IqwwW88G7edmpYcn86KgDPwSY+tPjsg+eJcm456rsKy
ngevTKuMzcpU3RiXHBSllkz9Fwv/kF25VP0V2mJY/JYwfc8szhPrR0ZpocA4kexEtFYY6cCViFTu
AU6O+2jbNjH29iyf+oh0ogaYoc/qMFd+2zrpg7kIcevEybciXqwzV9J1f3ltvKRzNa9ShbqRBdbG
NNuLWUfZbr+EZuIl1aK9R7RI2WNH4hynQoVE9PavOhEZMvgJ3bcBATJlPRONx8DFGKlQmu/b2pbC
OhZJPToojfkIGutXPebQxw5ltG2PMVOKaZFYirEsAc8OFFTRcVuu62TeVmfTZCmGiuwSb+1whfJH
0X1lBur7ZTVA3DYwUkzjNxQogbsMZDuSR3MYP4+9lZ9ZpqcmVArpEHB5buhJC+YvfaiTEI10pCQ3
9VtGO40FkkdF3rS+pdaIM6UVynfLJiCnJsOcukYfzTrJW18N+++Bqj9oWbaxaSly+55ExqAjPdvi
J3Zn6jXu8YrWX709KCf2BRnlVLYY6ERYOfkwPVcFPcSmD7E6IC49dFSO3v7IiVk11o8/e1GWlYYo
1prJRla4urAL81Zr+/fb2pbCVNMUvdPnevZVTSC4Kz73dv9jW9NSjCqcKBaSo3imYst80fband2i
cLCtcf3lmFh1HdnaEEeU2ecE/cP0PRyfjUtGitAO/OowjMEI/KR/SJfgC8zeauNcShE61dgiJ5Pi
ek3dQfPW23fI5W5MxshAqC5e+rivctfDi6zC1rpoEDDOjG1dl4FQXBaStmvwfFhs50515rsgaR43
zeY/UFCrFAW6iqUv0Dm9MDGxxrjsLyepf8kXQgTm5VKpB7zRa+yC/MhyP6MXHMKXDuttjxwZBoUo
Alc0LAyBWNUPMcnSJDoXmiduUDIKqmQ2Uy3hBFVH+2dVaOEOH4HPSP/bV6XYmjDVpSi13Mmygxmn
YFVQ+kg6+yjQrtt2TOtSlBaaPUJKCRLfLobuytXi3ZDnxZkb07pFvXJj+m1182xbTBCUBDhVUYMT
tnEZK/i85JG1Dc+AJNPLVZO3RpQgzJP4eiSgP1LsRuZgI1VLk6FNeVk6UVF2MRV69xGjK0zH1W0Y
Ek3GNlVolCHNosb+hP/UYgXfFwUvlE2BKqOb4OdkzTI4sa8X0bvYSn4hJrWx0izDm/QUSc5GDLHf
Br24d+Ou+GxGaPFu67l0iLp5nCuYU2J1kijv8e770RXIgG5re12hz1aiaONUMeIyXtXUFU46tcOP
Oja3rfPfhLxnrbdGBY3IUCM/c9RPjmV+7DMcSLb1XApQHGUE9PM69NMZfDlqpldmHYQbG5fOUbWF
9T60KyVWiYMdvu2oo5bux209l+IT8J6eFBY9V2OUMB0EHi+SCSXmTa3LaKZs6aJ2cIbAc/sh3jVI
eiEKNW/Mp8hoJpEr5azkLXm3xP2iO/1NreUP2zouXXeVEL+YEk95z4zty9poHvEC2ngPlWFLw2DP
Q9XGjqcklnpIpi7cl02RbBxyKUBNM8a+dC4F6TH3Ezm4PWI6T9sGRYrPqm9RpdFD4aX5WCLSOqOS
k24dceNl8AMacE10ygOvLJT2ynU1ZLezjXVYVYpPhLRAb2EA4Jlicr5MyWz/mlb7xm0blypFaFmp
yMpGienNVe0ckVnTDn3q/to26nKERm2ijN1keBRln8Rc3S7VsOmGrsqgJH2B9WePtu4hrFddlDs9
QTlnS69VGZPUt2qigAIbPYSei8OwYmH7KN90W1RlTNKypIGK4s/omaODgvJ6EBmbsnnYIr1chrWb
oPkUaqNnzarrN4uh1scs7MQ22B9SKC/bn9HbwevD7Lx4SdNdTmpyl3Xtps0c9cuXjUOjUrOlNjrP
UNriwjCWn+6sblqGiMO+bLtG+Q7wsd55SokJWISlFoqF27ZE1ZXis04GY1ANrfPGvLtaeuV9H5y7
/r9+vUWg9mW/LXAw1UQu2cNPEbfrxcAWLVIet61yKTYjA+dqzIw7LyyKo527f7iRsq36qMpgpLjF
7hDCYOvZCVLPup0d4XFvu2qpMhzJRSltSUPRep1hPqV9+iCGfNumIss/pmPTVHkZtJ6VmPhDxV0Q
PmSJ2+83DbkjBSj+knh3lM7afPQjV0m22ph5bzo8VUeKzgX45zjEVuvVRjTtLCcT6IO1H7b1XIpO
zRnShIRi6U2YEaP7Flk7vQk3hpAjxadptcsq6Fl6AdafM+55mqluujkjvfoyhBIn6hpLi0vAEvq+
6r/qvG63DYkUnL2b51hN0nJrT+ExD6dqHwpjY+NScKJCZdZI4xbe5Ab5XZ6OerLrEXrOD5s6L4ON
ehePyWHRC0+3Z8Q2MaNs50v43ss25I66Gk0/fw/VWTigXL10XrFkN9bSG/vIHTeOjiwuM6tKN2a6
VnnqEuDqlaTvlND98fbIrOHyz5QCct4vO66MydzwdKZt5Ftvgs4wvq9XsPLCGMuNB6kMxsJ4Vp2N
2ii8ro1uh771Ckc9Q0heA/KV7stgLGo5LY5KVuG1DZkLjNBiDf8JLNe2bQQyIgsfJCNTrDr3hopi
7c5opuKXpgrj/dujf6r70uhrSx9AERpLD6+Q8qNSYVA3KLm+7YIk47KMvG5d7Ldyz83bx9Sqf/Rm
/Wlbx6UtbKkzUc1V0uPf8KXAYMs0xbYzSUZkLa0VKFlKy92Ie9iCGvmsbrvoCmkLo47Ym80Y996g
NjWmueouCZttDwtc4F8GUmKLcNRxBvaC3iq+kzBannglPW4abhmT5YTQ/HWcRb3YQZ8gNOYP9mJt
Ammosj6w3Tlh7ARm4VUzpnA5ll9XFC3OMY1OrHAZhFQZi5PG5th4WmNXONgOY7n4cdla55RoTn1A
WolBDjW1bZbGc0IFvc+KYTrMimn82Dby0oE6G+Cox3CsvMUO/Wyoiv2UJ9sAcf+QjS4x4UAddGm9
JK7v9Unx4yDZBGzEBuLlcnRyK++TJefuNSSPuDhfWlazbVuRoUhWVi5UF1O28QQTHx6Oj7mtfNs0
3DIWKUq6oS70uPYGUwFbshjXU1tvK+f8QxF86cMlwgG99tLamN45gb7s5qQ6pw+/HvWvHEUyHklY
S4cch1J5mMi75d4tB+dLGUc4ZOed6HdW02e7JLexedk2VNLZsbRTHcR1Xnu9jZHbNC040zkgY5v9
2+2fkNOB3v5yCTUJYq9m0DZelYpefF2w2BnunS4o/qB27fRPOe6yTgpnNhTFJQJ4KL4gPaJWH0dV
6A32v6WR72L8LKobstxJcUFyDgHjDqFobheasew6N4Hb6KSD8hjUaZh5faM+Tm3jjvirzQLjNQVV
28uhwHkwjBHkvUD1WJTbjgNZw6rXRTlXk155kaguAXX/0UznXvcnOH1YXLwcO4x9Bzwcq9or6n6x
bya3VJ3PFmYbyc4pu2YVEpvbp7Kc0/G66os6OzZBi4zcWLbG4e35O7ExGtJp14bpZLQAs700aI4k
Lb/BI912RssCRWEZOUOLfKW3pO3eccujFo1nihbr6n0tiqReJ04xBo2z1F6Uwkc6NKEbLftuiZOa
54zibMMBodv0cn7UEsvgNjVqz1nMvasVYp/a6PttGnkZCFYret47qV57+HL371Fjrw9RH7bb5lVG
f+m2hhxh2hH3SVQ/FnluHGOlT7dd7GSdLluMS4YeWusZM1ZeKr224a5v27Jkga4RI7i461k3NUXY
CyNwbjKhbFuTMrJrGfC417uZQc8C+DXukF1AI98mYqiugsjP33e8m/qoLqaaDI+FC3toXQulPDPk
J5a8jOzqgy4fgiGovWDJrJ1KWupaxAJZunwKzqzI35XQV8JKBnjpWWYiQq/WnpK7+de0aH8NeVBc
scXD+l3C6TOaq8GtogTlfppUnOfSvL/qXbU9avXqy25g2NJlFZXPKREtrqW4R0dQ6psLjb86MxCn
dixp0yzcysARg7gJo/RXk2XDLg6m6XJbUEobiy26PFUNLBCxCXi3GHW0twbg5dsal7aTXLgK1m3E
pJiyn7jeXVf1NqkfVQahGcaQL9GcNZ5puZgIpLf/zdmVNLmNM8s/9BgBgiCWKyn15pbc432+C8Oe
GYMruBMkf/1LzcnGtFoRuHdAaBBVqCUrE0wMf3vt2sWgiQCEyvHY9mfayv4ZF089zGNzS4fl2tcU
v5sM38MWtUV48rG0JyJesjjwS/pdCFq18ovagOrPqg8/iTnn7wNRbh/9DuVipb/0njHtuQLHq1FB
i1bkK5s0Keg1PvktfjmrXxbP5hwj1BWKaMq0VSpzCYlBCSN6e/XLyb5i5JGTCuVQ0hkCrYczmefw
MWji5VRuxDyNcVw/NSxqvyCymm9MDVzxWi7ySmsQLbXxgMSoDrK0nZsq2YIWOF5Ahf2eCxd+1UNB
Swxr151ZGDwhL70fht0vPXLhV1HemE4RBEeFWOIvFWoOf6y8m/x8jYu/YnGb51WNzwyy3iBtC1S+
l9azlunir+qhKlYbwGqLJWjvagvOY6Hlj7ev0BWjdRFYKJOyIs+aFum6+JtpWyZr1xR+kYsLvLKt
hjZEhfyLQ/HlADaQIoHkiWc+5CKvMNUTQDB9bs8kKN7tGG3H3CfSdb9zcV6PnTT1bEc0BNo9/9Yh
mIbQi583c2FXGWIiVa1LfeZ9MD2NLRQ0FBv87rmLutJdtloM8LVnGbEDeL6/Vqb+4nUkLuhqz1t0
jSSW5oCLHYpa/9XuyrOj5qKuejv12Qz9n3NFwE+6cv2/caee8bkLu4pAhh/YAq6rncbqgbLgRWbt
LcHKKxb0L73iLy5+HGymmoiY8zKLFmK0pDgUhfT8nM77oaGJ28VQajwjMf4hcv3O9OJG4nVt387j
0cTlUq/r1p1Vnkf3dtZRQmUnnvwuixPaFYEFe92KBkxY4Y0odPBo+u7GS3Rt545tbn1lo1Jbcw66
Qw3BW0zYR9mNJ/Xa2k5gx1opR8nxTkB59686Hx+LDTw5XmfiIq7GfADvjkJpsYygIZZl6aA941EX
bpUXy86DGG58HsWXmCb7mH3z27QT1VVAQC6hWXBNOFVJn0KdVnmeh9MuhjSlNl1R1GcpsWY3ZTUE
XG5kh1eiFVeYTk60otpw3BGtEKmIcl5/DnPZJ3ba7Se/o7ncoV8sX63QwxMQOwQQbaqPgSzfr7Ht
/d5OlyQKdXRloX1Xnw0qZgHLHufMfvXbt2ObQ76bjRK8bUJWTxHEQqFm9ffbS187dsc0h0lj2BEa
E+cO2ebjxEyflsOsHpnYPTfvGGjZknntbYaAxY70iOFWdiq7zounhSoXddVuA2lQJ27Pg5zvWDPk
QI7UhY/HxeLy9/sSbkGIOpruzkbH9xU/mNxr7hYrO0Y6D0Glg6rIz4ABQZnQjB+nqvDxtljbsdLZ
8HjBxEx3DvptTmQv3o9h4PO8Ye3LNfrFgoppKVk4wCOihvMNzESnYhh8ohUs7RjnWF2kQqFvdpb1
/GXe5Id4KH68fckvS/wn7cLSzssZLTKa2qG9tIimJVGqQ6U7vnEil7vw2tqObUZdZauma7pzH5Iu
5VEefRAhKe8ln9RBxpkFQz0J0l5DdO7t/+bfBO61n3RsNl6gADgK2Z7rftq+baPFbG/eQPlvVqJ4
1xTQH5FLOCRdMO11MjSq+qB2gvC1Fd3XcpDrB26mOUU1YX5fhVlzX9Xl9ok0EHjVhfgQQY4rhabi
no5KVc8T5tmTqurmwzB28r7oBsibWCvvyi37Xzs2wT3ZVqJ9nhjIEju3YCFZHG7T1pxjzv+olfor
zEKfIUfcAscRyXjWLCCmO0dkahLMIM3JYAavWOGip/y7Zaiu0EPBccemEckk2cWelIMXWQ4WdxzR
ogCfJqB1P3OtwSUKOaotrqrD2/fpinW4GLO6NJpmojLnbQuPYqOQPlTCC2+PnTvOqG0X6GFAG/4c
NkB/BLF8UVHxj9/GHWckyhDSnDpuzjrsv/FYPWy082JXxr4dlyH7oamkhNGIUv+lg+YHtfLot23H
Y2yY91TZjCMpw3i6g6LnitLDnd/ajmsoBBQ5l1FoUE3R9pGStn4OFzXeMM4rvu4/dFMiWKA/0jbn
kob1/Wa3+mEHWKCDMlFaCRYcAmbixC6xF3MfVS4qLGhNlS/od5wHKKfmx3nGoFzchPBFXsfl4p7m
XDQd6YyBS6D3kcCMTNC1XrBQbN5547dN8ClrkAouRfE5YHY89PnupduFxR272rLO0AG2emYEyrJL
SfKkiL2me7C4Y1j7jlYDoXl17lFyTrKK1uDnFn/4nbnj4TmLhqluUJVog/5bsTKaqMl4VSWwc8ds
wXocRMBTt+e8XDKk9c8769Ybl+Xy3V55dl3c0wiwBqUQWQU4LtvYgYxzkWKaoE/7gdNHBv3Gd602
nuGQC4UqIDm1MczJAJZffMybR4iaf/X7AM47CN1iDvjm1Jw3a6okMtxCWaf58Pbil/v3yiG5OCjo
EpitERSItk3d5Uod4lLeE1X/Ge63UAGv62BAFtV5DU0RFxBIZvgHJknWo+XF3yY2xUtQY/AyWPLw
0241f6dDObGkWkj1HIHlYU6aOepfWCawky60xZaGWb7+tYxhfQs3fHVrjs2DOiGcCVBm5yLcxz5Z
Orymtc6658KAcyRtoqYldwOjxUOHPOU+F0P0zKCp+M1sRfQk+mp7CGydn1oh+AHArz59+7NceeNd
gKqiumiWPmjOu9jiQ00gEl6NXqVXfA/HXUxk56xkeIfnSKm72NI63RSwmH5bd/wFaD55MLVjCyK1
JccckzWHDLxtnqs7DqMfKI9m06HsEGLKe9r1nKyjZ97BnZceUr/RBGQ9Ul9iRcKhHgGCVS/yMJy6
89SbLJ83LkhzjnabtjX5mdHASwEEazsuAto7KAo0qArUo8BVMaxMQNt2I2O6XItXXISLTiNLNwS8
Nei9aOhv7jldU7NF8t1aN17wFwoKmt+D8dqAe4+1vDo3k5SHYWqelq24dWWu7d+xcXBxQW1wXRpM
7kn7KEEdmlZ9GMGYe+GXqrhItaKIEIK3ZXPueTx+rm3xEgWT+eJlUC5zVgXKpoaAqfiMbmQI6Jv6
oiHSfiNEvOJoXEiaRSd8NcZi55fJCdE+1zJ48du3Y6r5ypZBZk1wQhWcJyUps0TI8cfbi1953F0+
E7obS8fQVOd6Wg1LdVeROx5G5Ze2B0nILPj2vM5RfXz7166cktsJy5pR5HSh1Tnb5ibtyfBprIXf
MbkUBFubl7LEVN953nKovLNIpVM8eXoGtxcGxIDhW2lhWYxEH61CRQF86bfkv658BReUVzeoAZkB
pgWpt2NWD+/kaB7aSB4LzMpRnvuFoLHjOrduUDHJYAGVzr4prZ6VmbwQw3A9juuEsjO10Oi6rL38
w0j+oFX86e1bcyW2clFry4KWdQwkIgp7PUr7edSZRwII0L2pZvVVM1l9fPuHLjWLVzy0C2AzII+G
Ermqz0rHkM+pOaRRINdu7qed2Eez9Suw+Ws7JDIjFTBA43JrEOVfAZNXftpth6rYmBzPfYMqerec
VruRD2JiIDBatLmbpmBOAP9QaWEKEMHGOkipKYtP3IjiudkDrxYhdEFcF0/gXSzHRzQh/VbU1f+q
zosmEks7idtqZnBlVmgTMNHcVQ1mec3Avr/93a64FRdhpzbat+2Otfdg+6OMpijpbOulQ4GNX370
l9JvH+5rAaU5+BXRvst0XALLzKc7v507vh0l63ZB3w4h5NyQtJqn72j/etZyXGidBEve0AyyPBc5
BWKSL1MSFd2NaObamTu+ZA7LvGq1rtDw3f6y4TClu618d+44E6C3aRBO8IflRO+WKfgxFYsXvTdV
LmwtzvPe8hXfUxHJwODVfht17NeCcHFry9Laru636qxXEt1lGY9TsLkW916XxRWJDBQNI1HCR2zj
EHyEZMFTGy77Dd935Xu60LVuDbetYXjg2LbnD62S9SNK/Le61Vdix8gxolq1eY8UoDznhBXHmINi
OeSxPm5V61krdjFmkRB6X8RcnaMeHJdr/QHzJX7+JXLymS428yjXpUCvo/u0DtWPbW4f/L6pY0Z1
2Vja26E6j6vIj8vYzimmeLRfvOXC4a0pWsga4cbYdeZJwdRTTTAL4bV1F2cH8VgFeRGkv5S175Qg
Oe567EVAhFFmJ5MhqObSDoJP57gASkCRMiEz3n6/nTvPHDT+2qVfUUgBCCF+lrRWCWmDWzC4K+GK
i7Hrw6pHRhRXYHIOk2CJv07ZeCBD87lUpfX8Dy529sujtOWsRtGfVecdU7FDAc78qvjT73AcU8VA
DZ36TsGOSvMZvMUmXWpya3TnipdxgXZxDCy80hPC6L7sEuCS1yTLJs+ytgv8CmsWrOMMJHUTsgME
VD9vlPmdigv7WlhL6SjhHvm+fBv7u8YKP+cSOoGRDVFwbkBEeC7X/rG25aeqtrfmSq8EtC7ka1jl
OC10KEE+3wzNu74T4rOOTH5ojQExKSlzcEHxaIwTYXL6Y53nzC+T/1dO9JcLKqNgpWO5NmBKZ4AS
jyB6hpDmT68r6rJw9SwCLZmKcEU5Ffeod7D7qV1mP9tyNQabXtUQqVmrcxDQh2XITLIo38jGFRXk
EzAhbCYIm6ol+lTRlh3ouCw3IoQrz+y/Q1+/nDrXQxzHPEcS1q/qgeebflFAW/8cazil1OvwXXCY
ZONK5nbBfzDUY2LmGhU+s/qdvQsPgww2G9iAeLiL83+aTJ4tiBc9N+54/cWiUV0MY4V+L9qba3df
VtyLHJyq/9BxtXLnQzE350EH3ZFyehcK5vmKuxAxu+wdLRrECIO8yGtT/dKb3S/+IP/x9kttrYYp
2XgAqw3IEMrv/Qyog99lcfKblm3FwEqk7hSTmunIZ9UmJRXa977Q39/BmG/h2LCuORecfSSFrZG0
Ky8GZ3xUJzYTeGWLvkBtTHdhlTIamCTW/a2m8hVbJU6OU9Zy7udL5EfBm/GY79P+EFQNTeOKBl7Z
pXRBYtFE43Krp/pMWN4nE7SGSHhLCuP17UsXI6YpQL7oBFao8Q+1SaBfPxz7ajV/FHm33MDmXizz
v0UR6aLFcpLVgOEPKPWTvTvKvbLpbMIZwRoukBXi26z78MZvvR6ZSBc9Fm8WYtYRwO5KE/F+y2Xz
KAvml5xIFz82gJW2rhuk4kvd3bfldz6sRx8Lky58bNmrIOc2LkHCFM/HhYXxfdBnn/0Wd8w3GmwM
NRWkbdkk2pRTLQ9ruPpM61Pp8nVhlMD2zQrfkFHapERM5hBE8ze/nTu2a5qtVjLby/PK+F9Nt1mw
dikvYTPs3DFd0k9T1fAJhRUMkj/ULJueWG28CivSBVQNgEczAz33czdmNlkm9SOPRr/v6eKpAHSS
lgpSnmc5qccVGgeHjeSrn7txAVVlPQgxxIAZ03j90FNbHiFd5dcOBdD6d08vBrIPkiAtAfmSfsr5
0LyMuRo9t37xcr8EThskq7qRoHFmx/ZvSdd3rbwlj3DZ4CtOzEX2zbblpIxKXPOe7hNarQqd8D2E
NBu0pccH04b8Rsz9b5vvtZ9yzLXY150EHAirra7rhBc6SypB5MMyTvNjPIDkfNLrP1GnxiZldcCS
hogxwbT2+NBAHuh5EJTfQUuK3mdDKdMwJvlLxGd22GYy/6FAkgRaiix8AI0/v2snUt5lM/KiNB5B
RX6g226POsuiO6u6+mjUkpGk6Cf2IGaL8ecJLNpHtm+f88A0d0O5tuwuXNtuTdE+z/pkXi1YAXXd
0U9VQSEPu05BsxyA8AxONNvB6QdBhSMhl9mpAmR/981UQvXY5ruQiczj+rHgXWigndTz7Bubw+Yj
dHfQ4AhR//wi6bi9YBqWPgqJQIcQ0b2A8tX4PR8uvVm+83ZrKjy1IG84U7ofzGBuhGiXO/jaV3Vc
mQXPCw/CAe2PpRjvOIb2oDVXi2McLPrRy1u6ADcajcNaFbijVO6Y+OjJ17abbuGHrrys/wGzCVYK
fCnE3UKodF+j9ljZpvMZUqPShbI1PQgteqSa5wZsuMlnwqjXqApWdvMFuYMzZUNBcay26KFpN0iJ
4XZ6ZSPSBbJBYly2EEFFBWcZTSpBAHm0cmyPXh/URbLpYSm7qOsAk6OtSaM5fj9iwtwrSZMue1cc
CFGiyIrQL9APXJk8Rb3FL6KXLpItpDVqc02LafhtvIvK5RkAHj+QtXSRbGQBZj0GgPi86Q3KngHR
n9Wi2ae3z/zf8sMrhupC14CujtGaRHe7YFq8ixAX/4M2dHRYgcVL9i0jX6pm3NKpI+19BGd4ZyyJ
8rQPN/5YGrsW+Ev8ld8Fc/tWcR2UoNRqCsDf2/KZZfTHOFTLDYdx5VFzOcV4mEULw/TwuQkCqJBT
uVFwo6LjdOinS+uU9hBA87tuLrRORo3lSC/Ks8yz5zbOX+RKQs+1nTKzimpLL6IIZ6v3CsFWg/S0
NbGfFbrciwZ1HoIErMQczbgmGNhjwBStXr0mwG1+D1nybp1jLUQBIp+IgC5e4+VrmF885ELbitza
qRbwTq1qwzQzAq/oam/lWtcsxeVeE9CLUvXQo0TOtvFjUa7x/QYo0RFI5FEmA4p5zxu0mU7N2kCC
oKnrFyOHMcEscjakXVzP79fBRjfu8pX3lTtRk2WN1Pt8yc2U/N+Yg55UdyZAiXQdb7xRV6zFxcMt
aPIEKo8LEE40W0owgwsQgzYYyZHxUqV52/mB46QLjtNrmK17rFDw5fvzgn8tKeroxn9x5R13wHFv
+8gra7gYONG1fIC0JWyZW5SybInIrZq9ik3SRb/FM5rEagY2HIJB/Kj6eDuKKvj89s5fJ86i0pWM
LHduV0Ayy3M4hjZF/AmejHxZQEMEnRwgxuvxYVB9XSa7YFsCncbhFFRgLn37568dnGPtFNIHzdwV
cCUx/V7q6h6O60bacG3pi138kvuYaJMT50jyazb/ITaIG0K8z0sjGad2+dFfFq/7HrFqj29ixhXk
atP0eW1vFtP/Rce88uK6RGm5XbYtCxDmtBupIcrYZ/zjuGIaLCnlbvbEmrj9qxbVmKWZRTn5UERl
1qXVTqaHsNvZfTxlwRe9VLCToc4ONIvo0wYYE3D/k0wglNf/GDJK/CoeLp8SiUMrQOhRnMGGdyen
tgY/hn7xuiAu2EPsEA7qtl2DRSgSiWKbTILdr5jCnAwkAo5hzyOe45jntN7az2wOPJd2SikdwK9T
XYT5GSRIoFOb+vIZFScv6gAqXayHHG0fiBr5Y65M9DKt8fSjrkTl6W+c4rOlHR2CeSvPfJk/ydKA
hXetmV/45mL1Gh3FOSJfYA6KtFgx1RjH9Fbp+ZrFO4cuNsVsiez5PFu6HVdKF5BA6huO8sriLlpP
hkNX9QxTvXHT/L2h55dhnNEvXHMBeog611mCrPDMgi5MuNTvJ0L+8DMgJ92bLQPQq0VIu5XNY4ZH
Co0KX+N0vHdM1bCXa12cM9HpVE1hKnpr/W6Ki34TkD1Y9ayK86LH7yMtlyTS0XL0OhUX0QR4cDzi
cwJ8HPOPWjYvreo/+C3tHHhVGWo4W7F0bbpURa08jJH08ysunElilh/lah6cVNl06drcd+s4+R24
i5mOupiWYAwNTgsmzdMwyIqEdd3md8ddqFQuSLUiRsLO6yl8jmFFn8p5mfweexclBa7XKIuXNUeh
szrm3UGNXhxK8LWON6z2CK9lPuRnJvv7vrUPG7M//G6K8/6wpo/0Qm0ODvtNHBifNkyYy9UvrnVB
Um3T7w0JsfFqR47BQuQ6Q8G8qMKodFFSbB9Q0KzxOefckmfLSpJKyjO/sNCFSZUDpu/LpQxOQ1Nk
9xCC3Q4zoMNex+5SkWkhxQTVmuxU6e4lMPO7peeet9wFSeU7phXB5wMbqgzethpTKkE3+F1yl4hs
nXfKMVycnwNOH+Kw1Q/dqvIHv1NxIlrZabz0RVecxbbXx5IUMo3NdosP88rr6QKkVNQghrZYfbTv
N/V9yn767dqxTqjsFvkQIpyI9PrA+Xzqi1vzvtcyI3fyoltEE/IwQHhYjeyPGCzZSUWVPvRtJd/Z
hf/UlTGnPsuXczDPSzovvWdf1R3LmPDS5UC55Oe15Ts4EfflqFdTHrwOzQXlb9yE6zZyfY5xaGO+
VUk1az+v42LVghBfuWcSTCik6NIo2J/WiGjPjTtPKze6tjpg+iyH4tCxOWV+OuVUunA1NVuBQlCI
pTNeJqXZ/4zy3q/16cLVSA/uzKDC2tXAn1XR/2wNKB/8vqVjtrPleQVucH2mvS4SQ9bywSIq80sF
XERaaZtgrdiA1Se7JKHiR5PNm+fWHdutKl5rOht9bsqRJHkZ8HSeIFPqdzDO4wrRaWharjiYfWi+
QFTss5pyL+ZDXBYn0dCtagD/qxHiAan+wDLzOWei9nPE/wGihWawDVlwW2iEFmPwZIEb8zoTF4bW
IkCiHZF4Vlc0HzKy08TK2bP1QxzrjLXpOXQz9FkEW5x2NkIQmQ/xDdu/lG1eqYm4UDQoclTg71DB
qQzCLEHLcEh6Wa+HHfRFnifvVIxAYqBsFdLgNEGmC9BjDY5465njuYg0GbSKT3Wtz+0Sm3SPio9j
2P/w+67R79UoOofoX9dUnXIEMlu5PMhQ+RkpcY000l3Zov1+EqD8w/yUmh8mYZlf5ciFojWFXGyV
b+oUrF2dNkMoDn22+WXsLhJNTAXr0ehEl12Ox6xY3w3C3DiV1yvfwkWgNbQCUVlngxNQBeaOja19
LLNoelz4FH9Dpaq88/mwwm2/gwi+yfQyKBAI6EOwbhvYWDzBncKFum2FFXJHmneCttj8VEKW7gHj
ZV4JtnAxblIr2QQdguxsa8hx6kGit5ggunH+/yYC//UGwoW1zbvQRT3DVFHgLQ+EkPap2kqe2mr5
vtoB7ofQ9QTuziKx2fwi2PC+NiQ7bOqiza70h9xyfr9uzZKiLQs8R7t/bKO4Tvs+JvdznX+t51p/
jIv+IZyG92MJGhkSA+UZiyV/DsOmBLJLfvH6yi6Kzq6bRh9lz045/iG69pB25v0nv7Wd+IBTSqUM
A3naCtof8ix/AZDmFv/1ZZHXvoLjd/ayNsU6b8ikWPMsV3BkGVzPG9/42uKO52lND7US0LOfsk48
T0xe0MFenkG4upeTCfKg4aU61UNkx6ReSdClHRsbvxki4SLplLLlkNNQnUDxOqV2Vv9Du9/L2QsX
SBeF8xDOYpEnponmh2kpbJGGJhA3IvjLa/fKR3XBdOHA0Cy08MlVpYc0AznLg43n8hhOevdzDi6i
juYrLYaJq9PAyanuDXC2svFLEoSLqNviYt+WGhMfIIzhTYIBetCzrKrTzKs4IVwhzFJ14LvIVnXa
J96DeK42dyYw8kbb9sq1d3F1gmZzzcDld9Lz+mEIyLeNxZ4bd8zV7gt85N7Bouh2aMyRdLnnO+UE
2/sOys6oa2FQjN3FAH9i0CG81aC90lYXLowLYAZTLWWJL7rM5WEtZnk30n1Mm2ztnmibVwe8kfV3
tIoITeqBZ49WdMGxF6q+L2u8lwu0hG9c3deFPcBfoH6PtTIeipl3UXYSHRmfOlmZJ2VRbEuKnehj
I2vWI5fRw5fBDlmTAkYeLUlsgYY60JAXT+jXFYcqEv2cYNh4e2r0Pt1dWrBFQvKiug8rcMC/7fuv
WLKLZkGSHM750MuTmSJzzOgUPe9m5Z8glCQ+vf0TV26rC2JpGFj3uY3kqdDsL027733PvfQsqHB5
obKyAcvl0ODpyluWknaIk2XlXrG+cDEs47oDTzBW8qRb+jnGUGY6k+5Pv0O5RI2/NIe5AqQUqCFx
AriDH/N6v8f4z3jwWtwFBq5gxYr0LNWJsOCdGuf7MK4/+C3tJHAI2QLBBKLNfqefzTBBlWYZ/ObT
wXf1+6HkDSxhr0d1imb2oersYwNj9dv35f7/ct4Lj+jA2gkuM5MvWUO/L4r6eWMXE8hLOkZjiKVH
uj2VmfwZlMJzaccbr1Meg0cKphPFpkpjMYGtELRYfkdCfz+SvOjHdqmlPCluq0M2Aye99tUNH3jF
6F1AIIuyZm1RRj+tEugsUjU7CHaE3yV0IVoK2o8RAYr0FO7ZfJ+B3A4jr+zj28dyuWyvxDYuQIst
dF3RgpbIN/lyb5uSJExk+6G2OzxMGaobee3FYl77HefbgoUSY7VslojmZ5QSLKT2crDkh92Bc1I9
ELUAvZpDeeLtf+vKB3GBWGug+n2rOnHqO/I/Zcr3PAy9KoDCRV5J8PfQPBjEyaDhmMR8fr/HlRe2
QzjIq//jSgJbCsmZ0xCvH7tRf4dsrl+o4wKyuMgnrkuKd2lssz9nnhefIXTrpWtJhYvI4pSpfa2w
cbllywGkc1/7WPhhN4ULyNrLhXZZhsWrfpfJs2IAk719TeTrt9KlIbMRy2kO3dxTX0bsXVSy8qko
y+U+guRnUkd9cVeFc3BniO5u2NsVO3CJd6psyldpe3EqTIw6Zl8kRaN/ijU6CXRuDrRePr39r12x
AJcErS6URB46i9PWVfG5C8YwrQPhh1ITLtorunBN53wRp10I4J77C4vqGvi9Ay7Ya6/6GRCukqPC
VtcHPdfjcVxu8XdeOxfnHSjbfBi46PgJQIrneq3uzZD97XfkTswfF/lSgXCXnyJZqMNeqpf2oh7t
t7hTYa/msd/ZzGNUFuCtkSHmH4G/0TcaMldae8IF88Qg3aBT1eK6KEbaxOTx+DVXcXRW6/hnG/bb
sa326QhjmZN+XaZ3CLb8GMWEC/aZJRlXUIrFJ4wq6cNkouqO0Zr5vc0uH9W8tFRvu4hP4ZZFePQJ
e7+TNrqVUlx5QF1QTk3zARK1gp/UkINiZOPlARzVyFiygax/7GgVecaLLs4fQ7I7jSWJTzxk44eY
j2u6xnV344G+YhcuZLHQIWnKkvFTnCt5HMCbuBLPZPg/kMVJh9uyT/FpMcOT7qK/9XxrFuPath2b
q0mByWCMP5/IuM3HmG7R4xjb7uBldMw1Olz5GcD+y5Gvc9qyhh1iKAN7Le5iFpcg4n3VMJyKtVWC
yl7wGDVi91z98uT9kgLowXTDEuK2iLCFtG+1hvcoQP/lt3UnLyqWAkPypYIzCqCb3NITun5+szvC
BXTNaq91lcPRjbwiSbfPd0OTe3pRF9E19BOG1ts9PukxIIeszjADAAVpv+viIrrifm23gq84c1v8
FAu3aacxKeN35k4E3WYYMal5g7tYm3JMyQSUKM9Y7Dd9I1xYV43iLJxjjXNftg8E9btkYswzPnSV
oDezDG1YmfhUkCB7nIbu7x28x34e3sV16T1G5wlw+ZOatvExW2R7B/qPW1OZVzyMi+sStComisl1
5NLh/wgLn9d+/PPtT3pJx19Jiv4D6honzLHKnZ5YVdE/zErMYzdkw4Neq9LPrbvQLoQItifQokFf
rgvAOCYSyM9zvyzLxXYxTD2FcROwUxSC9kfH7V1cRreoxq+d++XQfnFg0bDLhtgeixd2SkD9+MTN
7pdnuRqTAUXdJYjzy10nUC2wqLdD69ezROJCu4C/ykKwYsenXIK0qKlTIFI9N+5Er3Mc48rwNj5B
cuefoSz/rGh8IzO5dt7OS5rlOoyGGruOKvl+X8v7JbylRX9taecZnfYsN11e0FNUt/FhtX2X9G3g
hyMQLnirznIrStbRE/Ta/gyL4DAS9vNtA72ycRe7RVcTx30BgZ5ZQZ0DKlcmaTXbD36rO6/ostAd
COCWnabQfFVxjVsOkJtfvuDCt7oZA7AL0tsT2gFrUpVaJ4VknpbvArhiOXVgDFnYCQzYXQL53R/7
2nzzO5bLx/jF8Pde6GFUlp3aRvykA/kp+/iz39LOGzoUrVTFwsNTN0CRNAFHZf3FMLl41RhRrfl9
5xsZ2kWTnp5G3cYJa8m7Sk1+5umSlQ1U8gFxEcULSg7cVCSt89wPMydcsrJ2sgXJtIlOcVb/zdBy
qWtPC3JMX4PoMmQQVT+Rnb2APPadCpVnpOjiwuhiy0z3NjxNDIQUYqlR19Uye/C6Ky40zPSqUBsb
wlNV1ynbwOpY+lEZCBcX1gJwUEVhj6VZ/I/S+YcGDBl+u76kqb8Yj6Fo9AGcT08cggAgxAj+6WbP
yqdLTyaHYSkiu9FTWE7k2LTyblG57+KO1QeN0mVf6eiUG/M52hswXZbTV79Dccy+i8C1s0yYo2zH
tU7Wgb90KEOnfos7T/LWruB0kDU9iZabH1FF8o86/H/OzqRbTluLwr9IayHUAFOqbucCN7GdxJlo
OXFMJ0Ag+l//dr2RrdxyraWJBx7oqoSao6Pv7F3+69e4cygfg472up/DfCT79szW5kM/bZ6vFi4O
plTAg2KhNN8Hsj8yO5BzvPrVn+CF7+eJyNnOhhoy7vlkuk9LNMDmZ/LzXJMuSlWaqkWOZaL5UjTj
qYDTZHpQoBk+Yy5dkqo4VFtPBpda3fTft2LFCur91G6lCzZB5KmVRx0GeVW34iki7XRiMSrc/Hru
rKHCFlVRUhPk7dGdJx1mhNd/+zXtLKES2jQm7HSA3fDISxH/vrSrVxGHdOXB1jEchk2oI282eOKe
UCnLP0/zpj79uuevX7Kkiza1E4e/+RoEOYMUKmSw2LShalsx8ldRDt2dbMsNWX/p8k0AZRfdHQX+
SlsJdeLM6N900MJY8uj1KYa8brrxDupkeDuhIXwF4EW5EWyjByn2f4Qpy4df/9zrt/7vnVK6sipB
25hk4O2RxzAbfYqJ/DLMsZ/sqHRJK0jvl2xO1J6betiGkx2hwZvSjsaw4FBx56cvJl3gymxMRjZI
jrzbuw2CEas8tb5ht3RZq86oyViL+dbu6/cEBMqJN+Wdk+Z6zL4y+i5q1S1JskcbPfIoAcbP61B/
KecifNiDVryZx74WfkvdRa4CjEdRhdGBLJnYv0SVGE8UsvH3ngOu58trv8PZScyxDFVcV0cOWf3l
AQUs9b/VEMt/CCi+FxmtJT57MIwP/XLQsxSwYOERJfADO2rmFclI16CyCMfSQkQxyA/+LcJWnI5B
5ZdbkC5FXNBt6vF4EuSQJROnFj7wrGrGOx3/f03Sa4PnHNoroZFBse6R7zYoIGYGAYwN6ubZVO79
WdVx9SQMCgPXre1Oih801UndnRraw6SrSppUWtXjiT+0ZRqPhD1AxhZvqeUCHyZe7vtTbQLWnlU3
tme/PcMJYdal7UOrmy3fmJ0fbIJ37SPY/cJ06cIRpjLyWoWO1ruiTPEyvzziDWj17LtzwQjI2Kpg
09uVokE9567TMi48j2sX5tIhMGR7xGu+NniZ6jTEJWEo4ddzF+IDcZs0dsc+RChMiFX93OMfv+3B
ZfKS/ZjKKumPfOH7X4OuNHhS4ZWDki5v1XEZrwXtjhyuWl+X90dT/+M3DZ18yIRikzE+LDbmrh3g
BSCRjk5n+F36DbgLXOng0KjoLo+cQ3TwEq/GnPg433Ot5q9vma4S26yWzhhljlzyKUzhXNc97GF/
j1S41fr1/3+41zXTEPbDgNaDUKhUlkOQLqLxi8BcrpCgDmAvtdzzYSrEp9rS/b20lvjNRRcs7EXM
25DEe96VvX7QO+pREz751cxJVx2L1Jr3HR2WfOT075CO9bmvqJ8WqXTRq6KpgdENG+om2qU+2VWr
J3CLxZ2D4poWeuWccNkrRDQs7Mppy6lsosdNaabPSRVEmW5E/VVE4fhmiwqQBMk0+f4iJ45XMVsN
BN3mfCux2Qwjar2D3StjIl3oCsmMauC2mHOwCvOLYpQ+ChQK+wW2LnfF+KqlgspoHo4UNpNVFD1R
vFF7tu4cI6uhO/ANafOm4896+gg83gu8gkv3zyvXsiScjp7b3DbqW1B9r2CL57eyXOqKt1u0KNzM
8k4cj/BOG9NpDb57bcYudEWWA9Um4WRB1V6iZjMp4KvqTr+vG/orE9/FrvZurAVK9GyemHF8FGaf
HgB8sGcGc+833aLCr1Gx3Ktav7Fz/geEWiguxSV+CDtimoo2WT5s1tZ/+Q2Tsy/rZDLbMbERNTnz
8QK+fUlhZ+UHKyGO/nnu7LIvUIfVjjlcwv9dVZAL1Ev7dTz8uWnWNdT2ER9yVMv8Lsj2V5UQz8PK
lTSamiVZaIcp31nb53Uozfm67fgtVdeAsBeEKUKWMU961KqJIEiTrfKTq5AuB9XV5TxuKHzKsZfV
l+gASqKJ8TM1ly7pxGxDtmJaIRhXHzUUuWcUQmzTB68v6qKFgOX6I4Fvem6a6ZEErU5hXulXeyZd
iirCVV/aRQ75Vkfk2dZJ+7Rr67lGXYiKEVooGVZD3nXhRxQhnNpt+/rrUbmVmXGxqQ1lTviUw5Cz
0MpntUXPw7rg6OhPivXvCRUPYxJ9kcVavtFTUV94B/hp39p77wg3TnkXrNrLDSmfdRvymOrdoKRF
8yc7xOE/XVluGVxZC5qumq1fq6GsPaeCs7hhTg1ztzgxeUetzfp+NA9dx8dPvx7SGzuqqxI3Y9ya
GKFuHoDiPi9k+sNozzuAS1wF61xTqyeT2+73DQmOtLfdeufYudFvF7iKehEOScf7HOaf55FOqIy4
l/e51fT14/8Qnu/btkPPosGQrPHHR4p/vIbadQIcTRTvtV7RLgp+4DDfpJxwv2JV6ZJWhlmSCLmZ
HNvc8BhBrfSBUa5Ofl0XPw9JI3r1/+A8nyNFU1O06YgaU8/Gr9/hh/FuoLE2a0L7fD01XRCldu88
Dy/mnLlgFSbEJ6zPxzLoMjmMSxb2fnW2KMP5ud9tONgyrkSb24q+HMv0ud3uKTXfmoJO1gly2m2t
oqPLaxn/hTK0Ih3W6je/b+lEx41sFWiQvc95HH5ayJbVAjG4V9suX9WDag0qvMvlhMtap62piwxC
ApXfVugyVsk280CHUufxNg+nStf7aQt2z2PRxavKuN9VFyZdzhP1lVTqSOfJ+q19l64K67Csyphp
zBVLHw5G7LmhlV8Sx1XO6tXEUfR4HfUxeMYV5fexZE+//qDXBf5KdO/CVRXjVU3FrnNUOsg/+5iI
szjwTmBhk3qnIvvGXHcJK+j77EypHjs5J59gZgHB2YT43ddCZ4kSkJH1Jg+d822JzyQaCyCinZ+k
oHQltIJWzrSgRZfH3bKfonZ4c8CU/c5SujXyzjIVUym3jvQmh5SD/TDxcD1HKh4uWoHa9/q4Lmx1
dV5HTWHV5+GB5XTYqT7JoS8fqi04vJBF6UJXpliONZ5qrCnZ5zBNfp4PeSfjcmPeuOaOZR8cuCE3
bb6FbZXDHFQ91Bvb7ozNrdblz5t73UybUZs1eQsx4saoJCVi/d1v3J3TNK4YNIRI3+Zl0B4vxSri
zJhNneH7fO9R5Mat3HVyXCECEixCtTklJvhI1lVXKWtWe6nqGLwxqeXDXobyzi7x+mAJ9yXc1saO
AwTl8r3b38nqb3v44ZfCNcqCKoMsis20+XiI3xPSf2DNPQX51zstXfWvYCxCsGlxn9vI6odpzI4h
9FN0ly7gRTRMdpGXRtzR91Ha1ssbSpXnBcsFvKYqWIZkZW0+9SUUIMjSpMVA/FIJrvhXDOch2kEK
Jhf0+x6DNlwq6Zk8dhmvZlyMDdfK5M2ukN5KwubFzou40/PrynzlqHIZrymMmK3IoPMJCEz8hoei
rE+gJldYLESi+FcL46eRIV3mawSotuym0xDBDZ6iafloFj/zNukKga02DhvWr13etM1XZNP+NAQS
QF77jst89SsAadMjCCmTUg8nLev9U2MLO6Q1VDH9onlXCayddaMoRYy22XU5xfqAx526p4x0Y80G
TjyPSARlMHuoc8p4cqJybh9MPMo743Nj03TVwHhFRNJOFud5MgyXdVUdLHZ7eFrhNb5eTjSMzNPe
anqHM7lxwrvyYML2wXoMS4e3N9rD9GANgcmhiJHq6t9ff/Bbw+XEELwQVKNGFUckadI4hHdFKAo/
XQLhQmG9VRbOw2h87TnPWjo/DbK+pxPz+tgIl77tVptsU2CwDKDm8pCUw7eWT9WbJgz1nY/9+tgI
lztrkwgWNZa2uQ7Xk1VwH+Bb+8ln3IVLnU3JulektTpfZPFvScxnS4Y7AdXrc1QkzgqYYdFzFPva
5oNYp98kMMs/BlR7FmnTiDHtq6GDb2jsxxILF+da2kWNeDjHZxAVfZLbUJ0TxUuvrUK4NNcSd4dE
wh1bRW3/rUL7TKES7RW/CZfhWuRWm2M3GhnrsjtvJXsnm6l78Pq+Ljq1dRpVc/CNy3UUxudEmuih
gdrKnYPsxsx0iam5giFJmMw6F1v9luHOkibjdCeDeqvt67T6Idcyl5yWgFh03m/ypbeyTAs4u/t9
TxeYqrojiHplmnzl8WUL1jftNHvd/IWLSM37XCM0oXXeDSUkzYZ+S6mdvG4SeML+eVBImPC5idY6
h6VPewLtQ04FPbyuoMJFn5CO26b5oFU+dur3BvfEQ093mr6xF7jkE5lUZSzKE3MYlAfIRldGvXAz
Tm/WoKfvC0Io3Lh188Vv0js5qQQyhZ3a5yrv4zl5hm9kcUI+U91Zrzc2fBegKW2hpWiOKp8n1f+1
7tP4WIR0fzPBd/LO1nlj7rscjVD1XlTbVOVdpVCeY+vjpAfKz17D45I0k9IxlG0LtC72l6Xfyodt
kPbJr3Fn2e523YxtZYGajuWdEfOzsoef2Y9wSRoqt0lxzYq8BvF40oVkKYGHst+e4JI0DSpnuyXa
i3xN5j+bEhaiUfnRb1CcZRvNeo5CkH9gu8VnZce3Lev+9Gua/bwjKF6YKa40ml7j51n3f4Sa/OPX
dPhz0zCVVosthiKvZgt9Hn7gCif98DyosvzcuGHbYFRPSBZpe15b+7JQ84dfv51YMiRrgBwamlY0
/Bwe0qQ1gSWaV+MumzfgrF5kXRU5QcruYQOQDMmFyg8rEv9Bosgy91WYkEwE3fuKb7maY79IwOWh
ig7VYcUWkiyuTPRu2vvoXTErv0PPxaHCeS3ayZRFPvdseReXfH0Ykph75V2Fy0PtJFrp3osCPBS9
Vp9X0IkN6Ndff9AbR5OLQ5UV1k/L0PVqrkiZJoQP7wR0nDvI/YfT04wX7TNNyL2b7evvssJ1AwR6
ucR0XknWDKQSp4301bkv5PQ91pN8RLKte9zNQE4HF6XfluwCUpTAtq6KKpLtx9x/JzGZzrhQKK/q
Q+ECUnRbaLHZGT+Imq+2LN5HEDn79ae5cQy6ulSl6kUL6WCcJfI75PX7cxWK8M4heOM7uHwUZxah
SEeKvIshxNRKYx4POjVvtMZrkGbJnLYo63+Dt1q/BLNwsSmp5qSbJkuybsMsjmtYdjbGr6hXuNxU
yZMFsxe5NbqZB0h0vjdjcSd2u/EVXGxKJROrwSEm2bzsn9u1fnvUu1+c40JS5bJWpEPJQs7VHqVm
3f+YlPCbPK5WVLDukJbrcObyYH/DIvm9TUY/nFG4gFQYbraSUJ/K5s6+6F21aUhp4HfCCOfYnTm0
kEWxqqxp2hdt+Zcd9ateC8olpGwZsWkpGMnATH6jZjVPIZ38lEKEC0jBTq4dxmNLsilov5cUvPCI
fJpfcOYCUlxjbodqxBFgIMsQ6+WvKJj93oLFf/ioxAzVuHZJttf7FxjNfFjM6heeuXQUn6ZKbYFQ
WXVAJvRgy9d9FMWdrff/U+K/iWTh4lF6wH8VOEgyiO10+U6j6XGZ4vltUc/B/KbCJeJpQMl8CoNd
9RQVgrzHFte97LCm1GlTKQ6t26KTMzyiJ34qqnhOk0ItY2qWZvrGUQfzKepZ808tD16kYdnID3Pd
RUXatRKJnCJh8/cKgOCfLOCAm8jQaKCOa/igi1ifpjiYv5axOR7xwoCq4LVt35UlJXO61dMKZ1ZE
wqkhyTSnJeZM3kt+wDU7DE+yiDsIKulgTXlZ4nV+HaMLyIv6yxaTEvqc8SIew/VosqIl+olATfdF
rqtBl9bEj5oTLh1meAljCMbgCd3YKj1qi7d8P2tH4dJhu7AA9cdEZQIuLv0q+3QOsYv8epW//rwg
XPTLRF3ZzNeOGxS9fx9x23uBL+m/VdQWb4uwn55//WdunAuuvJbdzCgGLlVGh+BJxfrjipj+zk+4
1bZzO6ikhv7NMsaZCvCwQ/T+IPjg5xojXNhLt7E8wEyoTM4sq5T4DIFCv0jVZb3UggSNTmycaRqr
lJGPhNJ7tXc38g6uVWLcR32AxZNkqkEN/MT24qm1Mz119vBzOBYu9yXbxc7tABv0SdoulXzPaxjg
+n1Tl/taD9C5DZFxhqzMCz1qeuoXWvudD67CVrgAhI6aI84mseznq/fVaWj6we/u5CpsFX01kRKC
7dlg1beqp//A6vW3X6+iG9cPl/sSxwSFqmBSWbnw9lwV4fIQMRhs1zG8e5KOHC8H1PPv/LEby8rl
wDTyMhvk0lW2mTpEFq57L9rILxfsam2hupyPZYVdZ58SexqS7aFYIz9mULhaW4vgNu6ERcdVoB9N
YN4WVvnJ7cEs9edUBGpTQjgx4+suXcyhRRDXD0K28fnXH/jGmLskmGg3CdkAhEXWSnUidKjT5AiN
36JySTBrIvg+RiLJuMG7H0xAlvTg9We/rl8PmB9S8EVNq6v/dZLJboYPS/Ct4spvo3RBsLncxmZv
MSqQM36Oh+c+GvyuKy4HZgrYx5GDJhmcnnLU2ELRQ4x+aQ4XAIvI2M18vfZaosI6UM0piolfDYBw
CbC4oUc31EeS9TCeKQ3ZUg5TA8954hyomHYFUx1Psq1P3nbtPJ7LoK48p7iTcKt2ZiEqUETZVnVP
Xc2WUx2XnkvfRb9sXJe6qQqZVVt1Ya16iTfPuN9Fvraykr0UpczYWoxpR9encEz+8lo7LvNlaElh
bVDLrLG/T7x71/SL3ybuSmy1ENIOorqSma6w2pNQvgS8e+/X62vs8cOKb7Ez0Xg3cEecSEaWv1hz
fPRr+bo9/tDypmjbBfQ61kQGGSU1ed5G5Nv8Wmc/t65bmJeNeyszJPMElAHW7dTE9E6g+/+p9so1
y2Wk5lZv8HoA+wa1Yiz3vZuD01bL4gU+LgjfRfItIVGZ7vEmLoFo5Ves5fZ5t9h7SjWwKi2aYH2Q
bBJ4ZyRhlBY40N5tJiwpHqm1Ou31QP02VpcMYVHM5JpokW00vU5q6/fy6CIgsph7UWu0G0i5Qsik
D9KuvnOPvXFEupiYCi0ueCGLsA6bC4otWQq/Fz/7clg5/Dw1VtMloqS7zJDv+EcG7ZcZq9Fr1rmU
WAevcgB1icj2LljPVTCuj0wc9zKUN0bFpcSasu4tLQqRDQv/KBpTp6B+/BJBLha2JRRuPTIUWdUm
J8SX/yTb4ZfxcLEwMsNDWxAusgSXZ+jQLEjXNLHnIemCYUlSIDKzULWAnt6/SwxRN878zH6Fy4Md
uoHg+ALKr+KGQDFn6CEbcRfzuFERJlwiTIds7PWC2XKlkNLl6kQRSfgWpRTn26krYva+UOH4KVBw
TD2pKRmrFMZWyVO3T+uJTsPuOW2dFaHssAQkUeHVKe4tOUyG0iqvkn7uklZVhfTCuM88syXLWtNn
VBWeTcc/r+O42mfZmZhlwQLYjcDxmU31PZ7u9bXGXcQKe1oVzB0LM1PNZyb1Ez0Wr5sp/w9hZYSx
oCPDDC+pD5UoL+Um7jT9ekaA/wdm5hVeFBKMtOxNB5/U/TuzYjgfTai9Lr7chZqHsOr0xEmYIZB+
Oah947vauIuH9fVaB1DJCrOpxZjI4IPRiedUCX+eKhSBQLItO81YrOY0ItWFHoXX9sZdEiwQlTGG
0h3b21Cfk3KOUkjYdF5PddxlwQgzIeqRyiAzW/htHwc8jFR3On5jsrgkWDhHfI/m48iqMtkvpr1O
8mmp0yXhflEYd3EwobejnE14ZL0c2jRR6oupk3v36NezmtzVzxrHsauKeDjwfGaWTx0v6g96Hcov
YquKZz7Uo9+tgLts2IHkI5bavuE1IPmIAkvAopNXoMNdNkyFLYDIVaxZvOj9mRR9f4rmyK8QhLtw
WJDgFYP2aD1h0XmK7fCoq4D7zUwXDpui/Wggq4pRmVtk5fsySruO3rnS3JqbzoI99NyMBy6RWYXN
5tTSTj/bKi6elrIJ7+yVN3b42L0AMzy/xh1Kn4seMAuUvU5jH967Xd/qv3OikoDo0OzBmkV7BNtt
atoMsirVu0Vx4xV/cxcJU2UzwIXDrhkrh+F55QeKz9juxxVyFwmDukwPjWyMDgOPkOow/MKi2SvW
5NE18/nDzW/QfQ2vL72haqWGqkESpSN8m7wuftxFwupwHkb49mxZIPrlkcEC5yloUbjsE+BzFwlr
g4TGpomXTMbdeazGd2tn72zHN+aja2i3DCxRpp2XrCP7+1iX8SksZus32V01RqTr7MRNMGZ6Iue5
+wfGMF6v6jxyVmrIhVz0sdkMJyPsPrv+YV0avxdkSPf9PFOWgU9buJMx46QvTryIP5C69PO65a4J
5xDxNq6D3mZl8rkJ2hnXnsZzvF0ojCRLgAoGtD3z/ktV2N9Q3nr2moIuEaYb0wy6rC3ADlKl0PMc
2KT9Fo+LhJUtQ/pLFBY3TOARZRiciBxivwPDRcL2rWuLcbl2vFyOk+nVGzmx0C8udYmwrekhDAJb
nwwuY3kTRF/3pP7oN+DXBfvDdnUM0EvdUG+XKei7pDWb3leJ5/nvwl/zMOMYjdsxm9vgX7XIT4Fe
v/h121mYyByPzTqhaWX1W7U/BZP1ui5yF/CahSpNAp/orKRzcdamoieYNtx7rL6xD7qMl4ar8mDg
pZpZvIJBLJfKx2sK328jdCkvJOl6LQpisj3ZPoUdzUvTfPIacBfn4kENj42+MJnc5fGo2+AbOSK/
aha46TiT8DBDU6MMMJuK7W9YwX4oYMnot+pdnitSSdIde9VnK6iJcd4e9nXzSnpzl+eqRdlAeH/r
shkeh5dEJstLQFs/BUjuEl0GvMfMAS1lCG2rE8oPz3yDU5/f52Q/jzjTVUVDJOqzDtLID4b380MU
D9Qrr85dpkutGhYNWzhk+568CJGxRd4JUa4z4r+5ae4iXd3CwxpvGF2WqIZMD8PSA+2xwdz/E8HZ
9gNdyvg5WvVhPFeUE+pGTQJPTzphnLgMHlQ0J6fGjl+9PoJLeYWihZCvjHQWjeSfoYvaNB5U63dm
uJSXQuEoPUjSZsXYf6ZwKK4S6hfMuZSXLIJjqKa+zUg0s+cZet9aHYlf5O9CXmKvklBNU5tZASh5
IqgSjgNkDP2G/Hql+eG4w/4Ym36u20y0gTn3y4jyS+jze7buHKbLZsoWotpddhTR17bfMzVDLvDX
Pf//q+srU9/lnMAfxQmqULsMozM/S2XKLh26cT/PvG3fQtqrehQDPd6PazTnU233h5b29EV0pM62
KJpgCFbp9nzdDJN05VrZE7QYh4uq54U+iBHUVzi0O0YbctQnzREO9HWx5LCc9eP9uctQBTMcm4YK
q5ft0beF06dh3v1yDa5cVhlG9U5h35bZQaW9gbummLlfGp67CFXLj22gNfJIOlSw4BreqcbToJy7
DFXF4oVhL9svS98+axjhfi/Xvvz260lznXivzBkXokqOZl1mWh8XUi3fWpuc1zDxYzG4S0/NXA3I
UjfHpQwYdKeohagVypP8PCe5qwLRb028xZWSF0AIb8FRrmnd17/7Dcs16fbDLhD0GwjsvT0uUKgf
ThvKLp9sxP104bgLZ8lVkThR036J5i28KN7WKSQ9Zi/gg7twFpLIcWxaIS7b3B0vlNXVSVfH7hcX
uHxWnSg8WhdNdCFi+RQhqZOWiSJ+26PLY0VwJzKlKCS0TphIV0SSaV0IP+E57hJZU4sXyUHO+wVA
+fC42rJ5XJWfcSt3iaxRQGXNRpRdVhF9KbrqkVvjVxHNXSCrDmZs5aJhlx46rXvyuVO931nqwlh4
Boil7OLwwhKs/agc2QlpZb+LkstiLcwiwIBj4IXU80XNMNkOIs+qAO7KctWdVB2u6+EFpbP72SYR
P9fMM0Xn0lhxHCV9Odjwcgx0PG09MgwKqrh3Duobe65LZMUdCrnporZLz0v9ZxvGq30uj6AM/DIN
Lp5BUBAGkQ3NLlGJ4ra4Stug8QORuYsmlFFPcBc4MOzSjCldIYV4VdL02nVdNAEOcFrundkuwbps
aV/a6DzigPLbXFxYbVtCWD3Ak+vS0KJKoZn5Rsf3qNVbn9TJNhQrPEUOTbCZ95VJV2Ofh2D57DUq
rlZZsuycwZcjvAys5I8dQRHAkiDp4Ne6c3+JV9ZAPG/aLvW0h6cmnF4UsX4UMndZta465DEXUXiR
J70zk8pi9J2I8c8ndDuzSBwqCS/Fxp8hmAW/zPaegNuNr+myask+RHEzSHnRc/JpndQjavruKbfd
atuJLJbWRE3RrdGFluw9Soo/ij3yO/hdN0jDOj3WXbJdRlLo4jTW4VXjX+ww5PCaK640maQ7pWPE
sYKgyzkZ8Uc96z+8mnbRoUB3hawUDiKkY+BOMvUSdpay8rvquugQpDiBrMEi7iJCXIIKPBu9r7Zt
fvbr+zUV8UOwWJuQsa5HJNeT0aaRiR+hzvybX9vOdCk05NKJncPLvC0XOq3P+3H47bYuOjQcQu7J
voQXKIpuj4TPybshXgPPRKZLDyXTBgiWYszNDsCjV6z+FEeMeI45+3nMhyOBirfstoueIvYYI+R9
aNpN+60kFxqktmqhLzTsl6mkPMU7+5p2AWq5/L6p86wDTcUabrDVdmnlWgP1CMfnDo8Dfjkj105w
4tGk17JnlyAo387r8mZfIr+eMxdnSsagD3dJ1otYguRNUu7Ls6Qb90rZM1c5ql1gUQTDufVSH7Dp
mppSf474KM4+o85cpIkm3ABGqhkOjPgsVfAAWzCvUg/mIk12jSpe2Xa/1EYOKUFe5wT3Iz9fdeZS
Tbi1yMHu6HgyDuFLEu/tg4JUhNdCYi7RxAaR1AXHoAeiqV5oNY8X1R73NAmvWbP/pheYCzVFy1oy
jRscNoFieqRBxL7pRLYf2T6Pd37AdSd87U84oVcwjZpAU5xexqiL3xVxNZ61HOXD1sYEZwjzg1uZ
CzolA9zKhzWil6gvv/BoeK8U84rwmEs5abIQO3ScAoVrgncsZl1aTFJ6Jb6YCzotIce1rrq2vkYf
goS06TwGf3stKpdwGithoHC1bhfYljafW12u79aIQWj8183Hr39bl3GK9jmIwEKvl5aY/aOhcLVJ
4exsHnQTkvPB2vF9NRaof2jLsv3913/zemq/Mp/+o3+x4aiCctd86TUVTzvB1bUi5DEA5PYHLH33
9xMdkAn99R97PRpkLlu1T6zfm5FjQxXLb6gB+BolldcZxly2apDlKkyHU6Zb49Pc278Lc3ieAy5Z
VcMWfIBt0oK0gS5Pi1nwdhD7GYtgtuPD/BBOiUgH0PEflkvYyPkF3m/LA+6ag1cMy1zlLcq5mSEi
s1ymEaoT14coeLJ5LmQXqmI6QpoAvM1Fi56lMcU/xXZnXt6aKs5FTYTKbGSg6DhdyXm7kixj1PqJ
PTEXp6qDCDRYgFnfFhDCWcmSzsG6ffCa5S5NNW7w3dDwT77gAls/VxFR6bwP8Z0XvxsHgMtTbVaj
yMXo9bJAVO3TFEJuLtX1aICIlxCzm2pPrSNoZPw8M8lEdoVKyPVSHeGXSUypWpDX9huj6wn6w6y3
oOWarpPLZamsSCGL0oCjHf70a/w6p35o3PRCg/pdFxwBRQcH3CTf5s0ry8dctmrBWmqbdZgvSbTp
B9ib9EhRRt/8Oh7+3PF27gESLPN6GQtun6zZYohowCvGr3UnEIcjwQrn3mG9DEUhT8GxtGkQi9Gz
dWfB9grO6XiIWy5HNcxpYyH+3ib9PQ3167x47ZhyinRnOye9hkT+BQlc/hhgR84K3sfPu1SN3wni
olZgo8t1KQp7WQl7i2KA7yuVfpaeeMP++cN2tKjl0GC6h6aeHsQc7KkQ0u+Zlbms1dQmk5qUmi6E
7/3b0HTLczOJ6E7EeWMndmGrJCkDHFLHetlH06dbmHysK/HRa0q6RNT1wJZqqpfLyoOXuv1rKfyq
XJirehXzJpQiCNdLv+79aZ+OMD3Y3PttXy4UBdVK1tIVY8ICvTwE+1SduWB+KvXMhaJos4RkSLDx
BuFeX7q5hBo+nIP8+u5CUevMaGSXBq1DfvyxOux4GmLrdR1nLhaVNEmzkaBaLkNMP0Nl8m10BH7z
0IWiMMXnrvkfZ2eyHDfObOEnQgQJcAC3ZE2q0mh5kjcItwcQAAHO4PD096hXv3mtVkQt221TFIgh
kXnyOxpjXlPr9tqJRxeQ5XDVRNyqoiKngLYK2HBRaKIvZNC5onXvPPuNvWsri7LxaKDayMYLvA3n
wjZddZyH3uzUpK/LybGtNgqEmVLJQQ0XzXhw6JF1PaoqvjJs3/KunHTB3K58uIDeut6Kdf4Sele/
Iyl+a3Q2Z97qGa60aTBfkBE15gTOX/Vkglbf9JIm7/2QN/awrUwqHWsHP+hwuFA9nFwYfVnS8rpo
b8u9GhcbVa8OH5c67Fg+dKTLTbC88/A3boRbRZQCvTmAeTD2RxWjv77z2X6aR9i2Qs38HA7UFbSR
QdEKtPtetRC2Mil0ZFHgqL2/dE1HizEJqn0g1+tQAWyrlKJTvIRAhXQXrfrbOeaPTLt30mlvzKOt
TkpFVUODAWnjxNHohkwtpO8jbXYtQELvRAhv/YjXP/+fuDLgEBtUKQp2vKTzrzrI9H4aseryzmXv
hVFv3Me3aCgOHFZNB9xjs1aPP0ZdBvuxZ/VOqyW8kUnPTvESVNcFytvyJhnxjatVmsuy1j+dbvU+
CXDRum4mbS62WQAIK+8af7GMf5HNpPJOoqf1uodvdo0SKlYSzHGPKmH8C33jZzQN/b7u0ZswudYR
0njD6xEGPU+dM+erf9q+Ca9zRWFb8ZRJVBk2WTpdaEWrBylK2H76+qpuG7ZVTzndqHgUfX/hcz6t
Tv3sKhH8uGpgtuKpFGYc3o5Zh/RU/cVS9dTVfL3ue27FUwxeAVAGLPVlVEuf9zK+aQ19JyP4xibK
NvfYcnhtNm3j+iJFOBSsvNDAqdw3JsxNPD2oVKyHuLqu4sm2aifhEqSWAY+7QCWnChaWcZ7wSl0X
BG3VTlmQWUCkl/EyMll/Q0IkOPkQSOzrvvBmybIl83Xo8BV62IA/iMWIY+jn8p0N4XW8/3KH28qd
5iAaPcnC8TJEC6vzeuKsSGEhIyGswElmU0qunE2bJRzFPQdtMOgv/hU0WMNaKqdiccV/j9Ibx8BW
+5QklnhTr90lSBbxrBw8BKrGhYeBAwHyzs94vdf+Zay2GihSEzeuXE6XbK7CYknRELVQR+4mOuqd
yUp5qJF5zvkUUvAdcWu9buS2Cik4vweDSfrwHM+i2a8wzd6T+Tp9BNsqpDrvaTuvPjwTWbJcrDH0
zFd2krCtQmqqIpQWYzy8KiuXA+9Xx/y6E2Grj0o6ljQsxKOzBNwTPjibD5B3/fdseiM03cqj3LJ6
X6fUX7J1QijBQGq+tCad3ynWvTFZtzKgRalEphFkzZUvR5G3fV3eSpeyi505eydKfetXoH/GRYbQ
Jpgt8uNzon6jVlSoAXSL/x6ef2ORv62EzVoubQdTb9l3F0heywwDDxXz8lo7KGE3ukeXYHMS0nQ3
06JtMcjGHgJvxZ7V1v7671d469fbZLZSU9lxwle6xLbOW86/J6L9ftWjt4ohQ+d5cEvvLyScYeb0
QafXYZvZFm6l2xWuidGAKMaaR4A+mL9OLYhkwZ9fe4ohmXQZChZxTJ6Q+/weyevc6Nj/Y1u5UqCn
qsNaCNTvJEUvcs/NP9cN9SZ4d17A1HlZ21d79e/9/ETJcOUS3gqFqmpy48DL8Gwzi4Bu3jObvXM7
fmPubVXfImRz5RaJrcdC1pA2UxFN7st1I7Jdtlm/lpHAs+WooD/sHRogkus0JWwrbkTDh2Zhrcxl
dO6F2fiiWHCdYI1t1VNsDEgj0iw4l+PynEXkUzqad2LFN2KUrXRK1cnk3ECCs2TteCIrIoeoafi9
HYN4B6LR+vGqsd8SmFA2c/WaiuAMamYujLgH3vrTdY/ehLs9Uu8adpThWWTul+7VboS37Du78RvT
cSui0mRe4mTiwRk9ML+CNP26dOI9isJbz3798/+5XRPRJNJJDIl0zX1rabyDKW6yv25QNpEtlifm
IcWLt7Z5VLyFj2bWX4cPYlv9VAdTYN2KODhnU/cg2Xgal+so1GzLXQMeLrPc4NF8VgVn8XeZBO91
UL014Jtzre4i30R9hNdmKA1n9Q+Ca9JVE4VupVOGNRw8cRacE24+uqr5zGv3TkTz99emW92UmigI
UB1em63hjVfZsevjq+4/dCua6mColar2dUTK73W3nLlL3kkdvfXSm0UZWEd9FWI8aG32fChmqw7X
zGzg5v5cNkxo0iLyfd1JzOfArPnSXNdDBnb1n4+mC4ihncJwdFo+uMrkilVX3WPpVikll7GM4QBm
L33gm5zbed2tZf+ey8pbo7052VaAQqbRaAobRvmxJAv4aety3eWSbpVRZUknFnSKnrNRvGifvXAz
X3Ui060yauTtNDP/umpace8mVSQuuG5qb2VRti6z3k+YJmLEfW6QCsQwke6umoNbXVSVSbNINB1f
OtWoE+j9bDdq9t5d+I2vuZVFVZC8B8SGWPDZ+OKrbj8343XQJLpVJHG+Kl2b1UBtyHjObPRPM81X
xW50K0nSiiaCSBtCkkrywY/HdbJXPnqzMp2eheKe6AuFIVKk87l/ue5Lbs7JlNY2EzMejKYObLB1
YUd+VVxCt1KkGJxJ2MKP69nHnuU66WZ0SoI+ct2Lb66JM6FGxGGmL37Ud6GufrRJe52IClHCn/vg
EK0mVUK7CxYQBFQBpLQsBx5suO5rbtVI8Lnwkwn66uJNuZ4Syewu8VemdOhWjjRL02dxb+oLbCmX
nOn4MaVoB75q2LdqpIoIW9nZrWeYkST5Qn2QUxVdFbTRrQBpbWtPdWrXs2XNLrLiE2Ple3mFNzaV
Ldup5TbooO12F8LMi1jR997b+Lp7LN3SnYKe87quR3oeh3muirjTKXj72l/nLg2/8D8npPAKu1XY
VRdB4m8EwA0d6OtCfLpFPM0VCbpQpg6lZAHoY9PPB6ay9/ppX6OS/5/NoVvG09QHPUhmWX1Zmqb+
Ppko+NDVo3qWPmPH66bkZrVyQEIjvjJ3WaflW6XtHVXBVeIvugU9dbQNRIg+40tWW3UXNWlwY+J2
fGe6/4t6/8vgbBVI6RDreZ4qdwHa2+7S2bYHVkfLQVZLWNA48oVs60DkoRqGT2vC1+OEOfx9ItPw
FXUB+ZXigBc7OJuLo/Fl8n3ukONIwq50R0AqhwIWOqHY0yDudlL1yWHtY3ddCLBVOLFyJEOGcT+j
+rSDZZ/Ju9nQ63aZrcBpYWqJownwVD6uubbN0QzvNQT+W33426C/ztT/uXbqNYJjRVjXF0WwBxcK
cugd0IxjetLQyTTFAHuYuAh0C/wbfL9O0LySpiBEzIXPZLTvTYS0YDxosqMVD3WOno7+I6vC4CKk
V8dS+mBnwDU5pmgl/zq2PL1Hlzo6yVWWdTsRLvgw4WtY41gUfp5GUR5iGnd3HUV92ap+vgGusL6I
tn2vgPHG3rdVXYleGd32GM7E/uym7BKM1znI0K2aPIVJyuiavkZcEgVPrR/mnA5ZelVxk241XWrw
fsgk3hvuMffJ9NVcqWSmWz1XBuMSXBDQniQSuUP34wsn8XXqcbpVc9UGdpIiJubSzt1zVgoYa4l3
dow3PuRWymVSQit0EZaXRk8mH3inj7Dvua5bnm61XJbOqWuqprqspGV3c1rPIKhcabtCt3Iu6JTi
TJSZuiQ6vU+CAFqT6rogdivmEsHMbAUa1wXCyH8E6T6tYXTdFNxquRoPA1iilLpg6B9TgpRmaufr
THGxof+5FVmt6ghGRuoicSnJF4v6WCP1dRmIrYgLUvQwJXYi50iTb2ZAygeNMldu0FvAlRwsWeQ6
kDNb1Bcq60tUXSdto1vplqrKyMgad/mh6/Xd7NRNa1nyeFWssBVv9WSpkpL7Eprf/j5w1ue6b66r
pQJq+ufnHMUcR2nUyIuj5bwbGwfPBLled9/Z6rSYk5GEgRnKnaESezRBLoW17rpkwVam5Rgs6QjS
sRdbkXlfU8FztIM9XzXmW6HWOjR8nbGKzkhbDTcxX9ed7eh1NWYASf8c9KXmUzWWIT9z35e3gxum
m8Bm1+nX6FadZcsFqGn4jJ27aPZFrWOWj6Un16XytkQrV3ehmUCIPPdhZoo+XHdzW14n7KNb1tQi
0z5Mk4WfSV3zXEfpt7gZhuK6b7q5ffcdgD7wAeZnRVh5Lwj7RpKhvXI2bgP6IaxaHoAbkJT6WdRs
2lfx+l771eu8+Ev4txVM8bLqwJ4WyRldldEhjVh5hoSq3dUN89d91q1uqm1CYuYySM7DPIa7sKXL
x2zuss//PfRvcNDgk/LnjGfr2rKgrNJzl/Y0/RaFafo8VVmQVyOVT02gxzwx9XD0dZzSXR8uz0sZ
+acBLrM/B5hBVIcoBtlTVBU7xLqfPqRUBA8R4tQDDL+CT6HNzNEna1aMoEPfoB0A3tgrjGn/+/3f
iGG2mKK49GHkWxOfY2abe4DK2F1fJ8C4XPf45M/RAZsbshmRxOdoEl9bUj+HiE6ve/RmqwkJZstr
GHMmVbicV97OhUyy94L0tybmJhhwPAOkrp3jM8gcFi2fbbIWNOnCD6Hy7rqYYEu3GmgMV615jJGn
kMsLH/myT6vyvZTc6wT829LaZOHrAL6GDp5SZ4V6+AfTyvlGY9+URTtmPSuCpgNoKInoe2zK10/6
t5+32SdQ+Bx9vbbxecp4tkM/63IsGTE74EzUwSFC+fHOd3994F9+0FacFYSrGfSE2hCtxtA/1xHX
XdF0LtzxqrNFDQJ5vrC4fpYWNjM7uEVStLeF9Ygv2HdwKrCg8+1UB8Ia7s3DRxXP8qMxS/YE2Vdf
51HrGdajDaDaWCeU/mA//xrPPvGgKh/0QOQR9K3pYwWYys3ourL/18f3gozBp1VHcl+XtTlaNNN0
Vc6ZD4/Z4pZjy4j7VLGa3NZVMkx5nDKd15Xqv0gKO853BueNsXkVYf7PddrBYLhSrVjPbnSgKIZu
3qeKvZMofeMLbwVkrPMd0hYmOWus6iMgBPoQ26jeW9M1H3q16HeqU//KK/72hTe7Rrn0unVZg1MB
bOLgprFTC7MPaCXyCfZDe+ib3BdgCtofaIyI94aWv0Jqojy0S5UrFEGOfbnwdyQJb2yQ/0/JE7Wh
kdAMn/t6/dmDSJMLi6G96nNtxTykrcH9izp6jsbk22zzqh/e2dff+FZbLQ8j0uikQtweEDfn3qmu
CIIpztM14kUXZOt1E26LAYJLeqJC0VJ8KsMKIoajS6/UatP/p/zrZQvscBqesZbS303KxaEDqfqf
/x781zXxt1m22eLHcQGaawyjc1xl2ec0GOYz04m9jXRa73sp68PU8OWcRny6Lje6VQN2gV8Sb9ro
rJF5PUeYqjv4KYrrblNbC8uwbJdyHWx0brOoOysYhOSdCrPn/x6tN9bBFgy21AkLlpixs1tn5/Ku
RkQiJ04//ffjARN748ilmwMEue6mUsgWn+sgKWVUlBps2K6YmiENWJ7BPmD8sE4+6X8qpLAzl+tV
z6AMUD0RgIQUp7Ho8tXgPGhy2No5nTxKFBZ9VXR9OPoSnugJR8lurfslNAVJWRV9Hv5dgvkwo4T6
W45tJuccFYRxvdeJieUPgAwMslKzhGlEmDer1e6eqqnad0tGjxIEdbLvgxqHxexHdbJo8uX7EkSP
r4NouyNK+LfULBo2hA5mzr5xcVBEtox3QDcCCheWOICzAe1vp5bw+LYCV/ApVIGIdsGqyikfhSkP
gCX/loqsP8UrXqcaB523QTZ8Eeks7mtZJS82m8eHtnTBoUxBRJ9WYfXvpV+6Oq/mpBIPHdAZXy3n
ATmW6NCuHtKxx/TIe0R/FpNcaZIbFrYPmTLdrreBzkFmwTdejOe7bowtrrmsvVWhKuHC3Da5Sarn
xqzRbYbfAbDocpiLqg/FLiFGF0aP9intZlgz0q5NDw0+52MAvIy/zyox14WIXfwAPrx4ICJVp2q0
IclHcMALs4IGfFrNTJtnSLHhz17a7CvRwLnxVCZ0xyz9FEkV/BAR/Z0spj43WnWf44zLOkcrUqAK
aMfMDurteGebvt910TAeNJc95B+KCOSRU8AEO983n5u+ovD/qEo4nHZlRsfTVK40eMjIDAF+6ad2
OulOzOxTWzdtuie1w78fl3h+TUFHzhQ+TeypVUl4gw9Q4y2dhrD+ppkkoDDNhMTPkCvY8unPQvIJ
1LHeZEu5x7ZZ66EgruLuNuT4pzlTtS/WTgaPysogKip0Ux2ErC18dMcpGslu6Kda3gymUuWDm8fu
oDDfb6sF7ocja3rY26VNunO9YnmM+4jbucp2zVNqeBUc4r5Ng4PLKEsOOp6zTuwauyIdkCN/XjcP
LiUjv4tb0ZafRxNm7p8O0ZX/IRA4BoUrnWkNXqStyBFpQ7q6QjkUkc5J5MbqQJd+6g7onZXsux+8
Wh+JcLCEUVDsN1+pX8wEU7Ca0anNKWoVPjeN9+6W0qBitzNKUuqHWmWobkPV469aDEn8BAObgOQL
vkV8KFXskgPru4yfJic6XrhAQFuWNwEMdArfLxm/Ey7N5EsKWWx3gMgdSB5e4x/sVlsT8AimORrE
E+wfQPKCzjuZDmXbROoX+F49qni4m3n50DDMwyMfvU/Odd1oGLw1ViHT0MgRBe4B3rL+0fBR7nVH
xARht2x9mvfZNCVfKsZY89IucI184pGNEbAEHKszGsOGnVYXpfNvTUvi0Wg5qRYs95nIG2ZBYdiF
pdblzZCUzfCLZZ1mdzzQZngxXTbzE9pdFPkkbdQgfqz7dOYQY2gWFTydGvEZ/8qNj00br0GaT4xw
d6/SoB+PoC0m4z6yfeA+Vmk0j3dpiGkNIrAl6b6lydJ8AVprjHHRrEpMYzhkZMfGjFl7tzI5lKdM
a9t+DVZO7d0SNb0MC9+1wShz+HOx5CYFfcD97IR+bSWp0VBy1CGwJKdqtou8NFBbhqekzBC4Q8I9
V+vNnFk/ycLEca12QzBHr5vrGBL/xa1JPRyasW3YLcVmtMT7WtVCn41CN9UXHyUJ4D+JyxIKE6xJ
RDJHFx0UOxW2Cnsz43fSTx3ajuq9yEQf36BXOa5enFj69FzCYfKgujKujtWEvw/++FqLPUCgvH0S
FO5UVa5DQ+sTophlsrvY+aA6oddQze6wZhw09aXCh7knSYQ6IMxlR5sccQ6hZSDMlBpupnqc3K8U
Bp/JidboiswVmBUy77uk63ZNb6rw59p5Mh5tCG6dzrsu9UuelDHZyT5UxBaBrdvxe03TOXh0lTMO
ruXokZZATIVBK5GgSpBA6iuciWu+hjXOpyy2SvyDJt6JfEjbMBzPDlCe+RjZKuW3oQk9/6FrGoaf
BtCM3EEnbBBfWdhN9M6mUTt8iDQm6W9PiU9vShRu2yBvCA2jf6KADt2JrREJLr3zs8tjiP3bX6n3
filz5uGt+SWlqg8PtYJi+s4MQTLfTi3D3SivvOTm+ziMIrvnYdWXLzMWgi/zKJ168YkvSpCDFhNN
DjRdZnmr0DtAipYtYVzuLI0YqHtkIkfTjW18kdRQ9pjB5KtJ0LjkQ93vhKIZuPwBzpLgB0zwArXD
D7LG7F4XR78UIkIRaMqpo12Q7lF/is2tonD8VsUKGIf/udq2N9+1i/XwfVgVSXE7W/TyidfclB9Z
DYHIr7FSbKl3HSfJGB8SxZBJ2g9DE/JbwONs90Q1CfryZIHC41OBNtKhPY1lOzN5Gmq5VGuuYA6c
fFUxi8QePZ+ZVTmvkiae82S1Kk7AREbDcZQPtCH+lvJWidxlIkpx2ArRN12edEMXh3soAhLe70rm
4jo6pqMfxpdegaETHyeYIYDEuUQQyX3TY9wOS5GMHmVyuwj0gOV8cdIneeJCwj06gNR8FBWve3MU
YFvIcKeSjBN3RmJ+ZE/Ugxs4FWzOkva7tm5smpyZsFTnunzlSRWRCiu75hWfUoO2Jd+syY77waVl
kaEaGRy1I7BRAqgO2pcb8CUXc0qJC/3vOGiS9DhRRZpjicwT38Vr0k1Fn1qNeGlWfRmrQ1inQlYo
x/jE7RPt1+VYJZOhL0SUrt/PI49+6zV14a/UemZOzRyiFocEbFENyj1SMscBMnChjo4wUJb8kkka
zKeexHxeTvEasjMH8HrBcT1ZcxAd8cEnx4xc90lGRKyPks6G3C498eEPbmlwiqIw0kcOi1q9B3y7
j32ReRj03akyCOldPS/ABBVI0lEIidpJPEorHRrGrfcteh/YckPGzu3lNIJU24yAG3rgA44Zoqju
Gwq40KxNSN3w6AicaodMd+nmLN1zxiF6ytGhn7ljT6DAT3Ol1ZhngF8+ccivXJsjqJoid1zMQOmH
cE1mSQ4sDdr5bJNa6ScS9qDXwSOFIlrD0g2B50iZy8p/JGFtd+IqPYc8qm9KCrYUdtisfpmaDGCy
tl+N2ul0ofwmDvuO4//1jvQ5QRJO/WMWgdaL1ZekPCOwTtjXocPJ9QB9n6UfRLMG5sYPHBMwgTIB
JY1Bx4M9woa8xZtwE63jCd9vNk9rEsPqtLfqJ8pNOAy1WE8Szoq/07Qvxz6fvPPNIwOSe7xNm3LR
DwwdSfHDMiOt+7wwKHBPkChaVea+KmOQqSu2LAe4MfT1rywMSXyo5BDwl2hMx+k5HqHxfhbSduKH
xrsOSW7SdC2/iSGFWzq0wmuZPKw20zW6JqtqCPCbBYnLy6BS6KvoowXrt+v9HBZI2Kolr4MolTcc
me2DnmtonYBuatSRGp/22Ctmox9EMkqCgLIKYHAJQYPKLMQie885PIjjJGh9WATKduR5rFvVTHuU
JETcnKpKV8cs5Tiqh1TwrCy6zBGG4GyN058C9DXWFolvpuA+8VOsbui8xnVOgbg+rjbSz6m2Ev7K
JsU17lDrOlI8n4IxsHcR71xT5kZz295TYao6zMcEvr84n0lHe3w4IvV6B1hpOdaFbpYlx58TyKqq
uByfehwQ2P6goRXdnMteuR1burn5GYuFPCVrhMu7BWHv4hClDyt2NNqtSNdFRH7ErAX6NAXRcrrp
OWLoHF1kS3AP32WOMqzI4kzeJvABjBAy+JqPezy4OhkwDOaPZdpk03zX4lBoH6daLOmuGqsqeEKg
oAJ0UZplkAdigyT9MGaIVg6uS0b+1GVNOR37MRW3ER/QMZzF8oiQSxp0nQQms0eor1n4sCIMtPuG
Yl7V+w7txX174+M6bloE1K/pvTL05E6NuvW/+0kP6T8TKAufp4TyX7ibYjM7ZIsFY9hTMY+7BpTR
nwvcmQqFIuJh6IGZEUXHhYxcgc2H+WWvJ/TutMdoRCKjvZHwcm7RCEpGNu5huejL+7Ip5TTsUIsd
Wrkj0coZTADGjo6PcdZP9BE+tuRFtROHUEbiYsALtjhl+GdcjIESGU0D+8BimWBLmxaadAkBMAqZ
1SjelZEbwO0asuGunFnwvWdJWzbFrImmYkd9Q8I0txpNAF/bMCLTjrDZjQZu45Pwd+08aXi1DAKR
7IhCV1DRfT9L0XzjquHT3mBFxB84s9N4ztp0iqsCxZ5hp9tmGfOo53WVW5K8utY5AHEpbrtN5b/X
LA7D48JfzXiKdCYd+YxN1iYdrq7ELPu1hCPKlGcdnaM4bxswFY+JKePybpk7xk4TDEhHeJaDplLm
g7SotvQrChPxM4x9THdrQcSkGQCAI05SgXxD2pkaxyNSBOekejUsjQBl3PNpjHeOSUZ3nQnmFzVx
ckwpjR7cuBCyIzP+G6l39qtFQ3VzGHSr7zBXkkvETYby07CQYvANu7Fs8R/1nNTPYxqbOQfKLMNt
DXnMIQ8jGOnkAZr/6uxjEkUzqhCu+cV0zyZk1iE2abt5zWeZJU/c44qFkAQEuhC3wqPCTgsR2hqh
e28yjz3rsMPPYmVnVdvugtXVh0UNFx3kubP1xoCqUSTDOiD6nvwpDoY2V3MHj++F2wIC6u6oGy93
Ybz2p57F4phKMZ21wgbFQ18Xja3juzBEviYsG42ADZI4HokO4Ps12Kd9F+bA8ZmCUzYVsDusj95H
zUvve2xagIrttEjDPTBUCUIEl+aMT1+6ITO4lkXy1Ay4ca9VH+xLjT1jpOlamCGZcl7DxXRhyHfA
h/wzK/2AKQfNOzYKsSdIn1CMARGHwQQdbkz1cLOQ+Qd8OV+jRokLm03xPqo2cxHOvcD4Sxr2hTVD
e4GxPcUtIBp/t20SfmoqbB+RIv6lqvupaKMueUy6Rn/STIsb+CyKs+atw37S9jkjbVJYHcr9ohjA
LWFi5R6CcYRNZdaSE5qMx93SaoR08MIYvo2L5nkjoJzWUIh8RMMY6hMJkwcOv+KTaRAEQnI3r1ER
EyvA68O1eYHq6Ah1V3KhsI5o8hipv6OsfQJrXcaGcj+LiFuQq2LY17UdAmBcbqPH1tQKt/90bn5B
Nhmc+ogsHyL0fB5rmXqDbocVgyZVvJO6DfYVa5sfzk/8MiZJ/yznhmLmU4VaSoJEconJcGhjCeS2
bqJTrKXdg5ONid5Zd6pUt6zFkg3TwZLWlHnQivKXrKx60BmTX+vJJDn1xNo9K8P6c+XEvByM1X1y
VkFtDsoOybgLo8o9x1I2T01Uxd9F2KjfsHIjcJVKEJhlnH9aa0LYHdKM5YPvnLiZaJmRfAZ0Yoee
dMQAixnro0IN6PuAfbA9JSuyXDtdSnHUsYDZYdRUQVmsSiwnkYWy3NcBIVOeBkaHu6auY+S2er90
yBzp0e0Mjq+9WMUSvvR2xrmcq2oJLmGUrsNnGg+g7WexJ2pf4R7T73Fbj6K8X7Pynq2pvGNhYkb4
tqYVckh2+REEi31JoDS4Swg4b/h2uCLiWumRT8A5SfZDyrtnANSA9+xGuJz8FkqbpggQQ91LTecE
YtIBLuKpWftHGSLEHFY9npeRwuzLhbyV9yiGNeZ+Rfgr92aI5ANcX1y2WyXse/H2iC8KjqP+e5LM
6Q0UfvWBJqT7LYagW5HynMQZqt5Xz2nEqnGB2aFlUSEdqwsKufkDSycso8m/epilYYz+/6ojU3yg
c5x2eZdmGZiwfdpYtHBq1t5UKU6//+PoOpbjxrXoF7EKDGDYMnSQ1EHBku0NS2PLACMAEgQIfP07
erupsT0edZPAvSc20xSr7zxy2WGCnOgzj9SaXoJF539J1s28StFqpcoQ/cW/iEwyPMUgAEgDKQzG
lAzfqmjG3OnfmPHWDzS+tV9CLTEtwzxgUZXaBKMx32YDHfiOLbNypjAbXpaV/OyE3a44FMLPRXH7
tYCVu9scvsGSkAHPZGC9vlgsaw+WM/4nHTX9DyNb9jGTKcNOxmYTPDoEn//jLea3MpKJ62uGOelq
/Mp9lexx8RiyNcJhrtfoZdCY3kqC55+X3ozsMcIEwivVz9F6aPfVzwe2Jkac01BMDyr8hkAy/GVF
if/ErDF3TgA1RsXHKoYJIvtAQXcy1oxukBhH8BfQarOoH7xqSgbEhGYSXrT7umc42fIE59/d+60N
fu6Y6h7osutmQK5dWnuyA3BF7NFQNJB26FckJCJAnyR7TtFC07Li2YNqPQHxwG6GQ5G0AIbyUTwp
TYiqstkFpwziWBzQQqXRB2eyuPloF28iRKBY7TPdLlWCsp+l1qpd/YbrYF/V65gm/o/WyGDbSb4m
TeCm+SVGA/nvQEzZUSy57h43FWP8oyoZ1pOzXfee+i42NcE++2yRo/nV+2EcThDX+a1adkB7h3SC
YxNWiHH6NUIIfYPvar7KDIadpqWCLw0wi9RUM3YQ9sAAym8n/IniIYK4aD7GWZj2dZIuAt8T6RSr
9pwssklTqIsrTjKOnQNqD13rJYmfC+vwheK/zVWZ8dnfyATVcilwWaDHI95xZQnkZM6PlvX2s6Pr
upTKjUlUpirJjyRZNAAU5zCEJ6uF/th0g82AzTJec5Qx+6aLdyYeOj/iTR2g1IjO+NxY2tBY9+eu
AMFnZx2Sc4SP7jPYLJD3EYPJpYjhSTi0RK7unA2DSM5zkWQ/l02Y4Z6lHdrXt8HPeCFws6XqDPCA
D82SASA7+WA3aZVsU/7Y8t3BU4KKEqDaqTHhDbOX09gSjOZVbnbSYYXrja1bFX/fv1EriuLENBs+
ko5w+VzokAfPmQsjV2FAF/sxWCXi2QeXhffNzP3noD0Wado5wJlIcxlArYRJ+GfkGSYQRE2vrAm1
hPyaLEu8XRKSUI2d1pC97lSX3WQfmP8WvXUI5xpE0WDDA7ACV48c0QHFx09q+rjO/NZHeNSd4fWc
YjJYsJiJQ15YflzgtMzKoaPBH2+y7AJEIk+PLlbu/N1Z2f+J5UJezMIm7EJLOz1Jsk3qnvGYnAFB
3vlo41uIHsoHhMLhkxVOwFa5RG0GsHGeeHyc1x1i1bnb2C9ZjK4vSRib85TqPqmibmdHHyG8/qdG
F0FD1Lq8cSnsk0z6BFu63WdV050ycgyyUH4ouUZFjal3EVCti00elTMDruQNi1kphyhvBIDKopxE
iG4Qk3B5icK81+WKyXIqk3jSL3xG1gNOFzsdRTj6vzzeQAqPHNmuVxmZRTdFAafvA1U4+oHy5pgu
aDev33FBAYY1EilkjZSadgmv99QL00CDWfSnISV5WgEdjacDkpgmW88k7YrKMnj409WmoDxc6kSZ
dkBsypBYnKhxMhdXmgd7FSR592ePh8Fgx+iIOfRkERkKIXfMPMSxQxrNRV8GBWpQsDkgf69kXEz6
7GfpVD0Lx/NyHFFfWE8q1yHS2+VwzrY4vQG3pnU/xuyatwmek6jL3lMdAa/KseaWSL1op3cWaEQi
D3sxYtTri/83ciX9UFOwjd8/CjQgpS02pkobxvoYz7Mn5bTGY7NTOv1qN64Pkd2w9PN1As1iiuVl
W4T7TclGYaqfQCBUdsHI3Wxdh5MAzsWc3DmC5d9G7wfEb7VyeAkGNDFdVY4mGSzrFhkfAtSEa2iL
PbBSECfLo0DDclzhxcvmcpUIji/BpLkXwZTbamD6uAeiDfhfqSWR+kzYmH2ygg/zPx9L25dYL4EW
ECnwIc2oyH1sl7iPqnlOZihxWx74u0pZOxwXERiFCVkXT1Dp63u7ITetSecuz+sOmjVd71kx+Gpp
FXvZ4ekwlUO8whuIteVLhplDX0of9ic6hv0R9zxuJqamhwm4GOxN2Bq/mQXDb53FM4WcOjfSR64s
Xx9cl6USfBpwhtOGGua9GXs3fiqA3Q0TbffTJqn5hTRY99dhsXkAAI+nLnb7G4KbYBMcYdPJD0Or
ktuG1eaMV6uztYsTNVbzAqsStpsxi5FaFAfrWygSnR7TSYzy/C2OdxXIAXudE8gCHkFgzcVvt/sQ
ZNyC6RsHxjJ9Sbm4P4vnETtYYsK3noEdY50KzxAupI+bDVt0i0q6HnffdpjQQcZ86XTBU8DyPYR6
JpYZeOFUYe9tUdJK0zU/G7hE3nJrb1FLk3qiyWBOGBBE2UeOY6ZQ+m8h9tVcULQ6R82cMv84JGl0
zlW8PGk70SMnOXqHActxCswXRUo12nz3s8AXDYAUEbrnKVtxwWGa69Zy2pMFsAPgUvQ3wiJxhLA+
+ssVSJXSBCBndNebfwbOnw5HvRlKwbr23Y1qz/B4rZmoWbAYHDxW6QsN9u7flBQYginC3ilqFBKw
LBnr7EXqWYmT0PnwugccHCfsYj92XG24jFffAcDcE/DAKp8f2qkIX1wQIxyRB6QxMhJNSMCV9Thj
cNDFmAzjnGdNHBH24OU2H2yMvz4kmh/WTgDzKwZcMhNInnLOcn4ALCxZaTPTqXoDsvYyDAU2MSRs
gnlfSHuRncDIa4Zdf5p+UHW7UIpbJRinUuaRP7Qdwv3AWbG2EqaITjabzXu2b9tY6QVnCLwm2cVO
mTzFrp0TcDtdesMGBrobpFk1j3QBCNCy+Nc6duagJ8aeIRzIa51mtt4ltR9bsLo6AuP8orJgvE1o
SqkAc4oTz9rgHW871KIE8fkl0LDwuLULaewKAAF3ITuO8TbgDeparCU5utCqaerwXk5+xgjn4PRI
Lf8MQwXjJc0FVrduuy4T5J55i7m3CkFtnaIVGABZWHfZ4jkqAYnuWDk1chL3JVlKlFshbrlI4tpN
6sVAFFJHMUxUdM/oaRLtfkpCkLHz7NwTlg132PFG3A0NuhMUSfQ8jiI/6GDyRwSOjE96pEUzq/7P
DDFehT8KO5Zc2q7cxICWVSc6V4tiL+5DT8m77URUg5gkN4C641V2U/gHD3tc+4SLKo5N29a7IGA5
WMRKEXNStrNvm3Yw/WfMgBnGE2GntQt5nTG/4hQPgk+ozVoAmt1n6NLpiMbU/GByyLHwXCR/M5gO
N954dOWwukc/9jPPOn0AIg1atN33Ol6y7ZhplwVl15r/kLIHaKbf/FmJ5C8G7i/FbPoCgy66kZEo
cN17cFYWOP0bYSQDkj9EdRfsxTkvluC6WvWZSiGbQXGwK6wtDm6cgp9+iXHR4D5P3oAsrEeAVsMD
obCrQXOocJG7/itKtDgBh0yfx0W/rdnYvY8kRSPbhhkA3qS1RTLbMDwiNDV/Cccuq/0CPOIQpMVU
DnwpolIIN5UOipu6ncM/cJSt+DwNrX2xTJCvcJdmzQy/7lJByDKXhaXGVhziCY7LHqaFWg1QNald
s/sedL+iHgFin9zO8Y6Q0IzMadIw1DpWG/d8io9Wb7gIhzQAH3NXrifsadrWKA4OLoWpCqiU1sxT
vAATNR/GF/t8wtjm9ldAqb0AWeWWpPjBV5P8oYMT/Eb4nqlGhLlb/nUu9noodztQWfOVq+jiCyQp
f+adIuIBHzec6jSCkgA09yL5LUJKfPzkl2moE2am6MPFoVcP0RBOoypjbbl6KWAmW3DtmRC3JBlV
aH8U28LVVx7YVLlyll24QM2LX8C0gaxLWyJ4euPVlvQMmK4Li9+bHjFDJ1nOrqA/h7BZzNz+34fY
N1Gm9Ru3WzeVds2XoGmN6l0FUDfDaJloKMdxI6JfFhJSKSL+6dSQgPNqgyQdrx1r1TsWSokZacRx
M1Xd6N07QSz48lx0ueUHZFqFpCpGJS8AVSLIGYZ2kP8MxHvzm+ypm19CZP0vVdHh4t9R/GGXvuzw
svZPYpVqqooQ4ZrYO0FjJSWu5Xm+zVp7fNLMA60tBwfAuhptuIBqiBMoZh6KIk7cE5yeLfupA+Hy
G6Yt0r07S70s/ZZI+97NCg9TFIF6CpvY2egXiNc8vEOJMrB/HMl//7YMQmyky0Gn3tWGkhzbrADC
cBbLFsYVkCYf3DH6aNasOQ/eCounBNG3ycAVgTChy4YWjdmUojc72LoZZW66A26sqUGoc5XzfNtf
NQc5U3crRE9BmQnofCGlFXqfQPuSlmz/Qish4GvA54mEPu0jR1PQmraQPuDe10uD2uJg+znQYLZf
BSClPEJm3rKjpDvaEOO6VwrXOjBlXE8dyL91l+wj7gMw4ogGifPgPEm+5lPdS6jNHsYIiqMBZDx6
Bi6Fo1N4gtxnced1CdZJ1Nk65eN13Ze9OGa8z6U6ozmKYSxC367/nZhtYpUlMXyybN7ANNXThADc
HxzQVvy8ow1Bqnpfsy1tkZOB5nVEpoaeXtHhUWxfE/76riYJPiFT0haCAVkGAduf1hD1HNMjdlJs
u+UcISftL3WU0vUQm7TzkP9wAcjiEZZeJpbD3hlgYBth6XhR4MPGPyCwZv+x4sCi//pQExCTaTfa
jpwIDKDJhFkhg1QO3NaAn73W0dTlYePDdJ6xO3EdaISX+jAA2nCc8GWy8YzzBAscGu5E5H8SZjJZ
x6vOu+EFZIGz4pqTKJtIjeAR5f9LQ5bun2O28QEMt0vH/3YgAps6dHHM+EHm3a5ktUbUqwvzILAR
NZ3CT7wDHpiO/ts1/yI9agZBwButKvChDJsRkiQJ7KA97AklQhOjf8D7h6zB2zfmps61Wy4QpY/z
JaRYzcQBd2mWo/R3o9hPXIxzAp/0NMr/8DL3yYXoqFOlsrFNDmGvOd7+Ae2slQnXHNEjuvjHOOk+
DeafXYPn4jRfK5RmFhM7yoT58aVNV1zXnqDBCodJ2p9Bbk30dci7rb1ZMhp9CSTEqQ99L1Gc1q7L
VEOyThuUzFPMJkblf3nRD0W5x73CK8owVmBkVDp4n3BmiwY//7g1HZTRI5zzedyEKfHbtU0A6HxS
5lP5G4qv6K+Kd58DWgCBCljb5skTBUmNnQPURnxs0wWCq1AU40suuwLlYXtK0rQ2I4kWBAkk408O
kc12K7BeuArEaKYuXKB1+OBivL+NLEACl/G2exlVikcZfbdC27gpQrKvJfYHf3NCWC9KA3+Hr/oe
+Os9gOqFHkAxo5Oljx11GEh29agite1V244tPyEujoOV5A5VOXh54OMU0f6iWGCTD2JTsn8SNFuH
tduwkAMcNe59j0KzYDhGYuMvExbiqC0UazFLs3MRa8B+FNLSKhpGdPvkEcGrBCCjx4veZUCwCxRo
VAXuMV8LUUAyRz3PkJ6PByB6awcKlEiOwYjw+X68r0mu0tuKaRdDC9fb3kBINj0MQ5f5cwp3+xnq
9fQPLXbCGwg2yM8ozcwrwzeL1EGrHOJapxRi0IwsLws0AtnfFNj8f22Lt+W0D7OdaxhmgQxmBKPg
OQP7njxAlGCeky5xAPmnOUfPEiXmaoegHx77gQtMG/G0fSayiPcr2Qv5G1ze/ndqs2moCtnypBRb
koDVY7CJBBCvVrZoTV71pucTLg6UqABmxD9umIRBNeHLYmXng/EixzxtZjaZI82zvUfMvAUMQb5f
ZBEVYEOcXH5zq72pVtDpuCuMZBmg0Gh4j1YjvkYQhX8Rfiz8q0+o+u0CuA6ee7QgtY/LMgSIF3aB
KQ4tGPKlgW7Sy7qY1wmDiY35fKUOSWjV3AFEOcDt1QcvKfQdSHXyw/IfKLlvmfE3XL+W+y42IPo7
l6DsBkaWFkwM6+PKdhsUcNTFhUB7Vx4PuFApaW8AcGH1KiF3HdZ/qJViYcMhZcGwRYqtGOqZuik8
BnIJop9EtEK9463K7Lf9AQCXVegOvRWAsZcSX9yUfa2FHP7rQqFCPEN+4wdEcMr0ERoyXNUd2iqu
aTGorPJBGJ3mRfUrXJUAFvQq5LNJIwVwc4FUobuzSCTsBUBV+gIIdmB/0xU7Bdl681MgtvEZ5tJ9
rsIU5wMcU9uKsz/YxuCF4ex6TtqdZVWWGZo36c4HqE4zFSTdox1lPH4MiZxxXDIe0JPFApadihyQ
0SFLAY8coPDqtpoRC4nK5HKanClT0PhkY0/cq8Kv7kuJqpkE51KWzLlbGxQPIGgjZkxFb9MOcHc/
jtHk43qAZe/ONAoEmgSqJDxXfrJTxdFPC3jWRgWEKyUy4TNx427g7e+Rjj19AiBk2rxKZZsnJUAk
r5pYpRm95Ayj8Q21VMt5El2cgIReFM6lrS/WB507+yZXr9AzTKOVl4WawDoIUJzHyW3snE046U/G
batFDyMEfCA4cA49Srei+BzyUTK8CtxK0LTPicOPxySAyp/UbyJpbCET/G8Ya5ba+g4/Rdoh/DTd
2vm12G32Roq0+IgUnuQKTW4k+Od2yfHPdG6/Ih0vv3NiMnHYwWCZkrdyZ83oAR1XAcay9E+Esy/g
5VYgX+Qltyn1jZn4qt4TePqDw4hUk/bvjDEj+/CSmueFReNjgFHnZZW5ggZlWPB9jS114Bi2LStJ
kPQrgOPMrXjqt3FW/J6oeSQ3E0KH+jS2OniSExQtuDlnd5Xol48gzu6H4ao0B6cC5Sf8VhMfx4Zm
AUcCwKg9BVsesvhthm7uLEKdsvs8Lbyy2BJKiWXalJamxWmZoe80c6B+ojloLcqRRfwmQ4Tu3ClO
RV77Xotf2EwYBAAqwdQlAOLMl2EaF9SNocxohG5p6HlF8mTHITZHBQJh4j3CGZVz/yt1oYBci67b
t1o+uo/rStjzZPpFvObo8uzPCx/V9+yPV6X0Lga85ExMX/ZUd5BeRxD4HTmm/0mXWes8tC/AKl+x
kRSiUUtkrkk00wuTrToXmBcgtCiCKH6BomVPaixb6/ruxwjyysym0/jWyZbMTcd2KHZCcDBABG27
sitBL+htCMlMwTAM63Bgtp3y0ywN7Z4g4usBEBul23+gFHr9SxWjFG8t6qFpiUFK4xvw03ppAcgm
B0jgdQ7o0Wz4xVULdVygk+e4iMAxnQqhjT2PUPa+9BvEmwcZyXasQQ07dg99C6qbBxBjXieQYYiW
mULs5mUsImJffLDhsZcD0xomCdx89AKCGz/E3EUQKvZ4q+CRp2tazq3X6hIjLX86JYPnHgSLhpYT
GLk/riKYDiM0PmdlcVSUPewWpsKgqq8r6q4flhxhPLMQ7LnIVvGgTYRi3SJIoQYKHNRTC7gW2lAU
m14Y+K9KbAFKNNXSxvFPTBQurbIgEfE58dT/6yXeojfrx+4y7pH6vcJxwspeoNyswrpu3UXrIoW+
AleHrkDEQvknHQn7xw3skG0mFaxni4BD/G8qkd1p+52C+y39ubpRdv8tRSqP2a4J7Ek63skJCn66
HArrMwQLegzJ1fyN8jwAy2yB47TcHxN0mZqvvKA0qxJjw7naOj2fIUNYXpQIEo550yWuqKnA1VVB
Bmb53WweKgS8iRqrWkb+QToxVZMW0dDgL1cJ6AaVxo+xCmRxXie1jDXcYKi2awfs4H/wVG+/mXe6
gc4LboQkbcXSyHDCbp+MU2QOEVslBsJgv1Fl8kPP+sFVZtsQBqZDHFa1UEQflV/FX0xYQ2PoYJ9o
Ek4HGCa3esd497Qx4JoCnoPfthA9Hkg5IALJS1Enq57uYd/K6Th2briBGplOPNynmwq6uMFZFoFz
3J05LJiFyr7wxYnK3t3xKeutwUg4SqhJUqIrbLhQl8aSHTYGvuBZ4rJZ8AWi5fmV7KgHSgq51ZBU
IMd1ZxvEqslSQNEthmwBLOgt7ot1TcCJiOWSUM9+UZns0Y9+CXWYHC1MRNHPZek79A30dnyKVkJf
I57mHy2Ub6yCxag1ZR6AJM4Kz9Zymfroa4c6ypekMPbCqbCnMR4ggpk8CNp5+YYNEJz+iOz0nOGz
X+I/sRhScQC5Cu8A6O1xqsyMVPoz89BPTGHE5Im0tIgxEkTIqiIsecI3hjFgX1oIq4ZQIdKYJNcW
pcd4vWQS6AOFOee2c6cv+I/8hGwLkSaIIPCvsB7C0zrkyxBWLd/IyVOojRo2DoGoFujlPPKYcFfk
fmVnZoO9lFi/TpCPr69iWOIWmFJq3EuWzwAaPEL5RDksWeCuEMxCF46hL/iRmhh0uF3M913vxTFE
iI4+guhyezPjSiRfhGzfBQ1QOg0VgAloDG0cj77W2HPdDbgwxGo4WBSVTeDDySJoOsRd4eHrEced
zElQK7Cj/AXkEiqTtqDAYlGC3FMYLHtSBMVD2/N2gdhnxHZUQHFEHzO9gSF1uKBPOAYhzNKzbLFg
WmHu2OeTz0KuKRxHieE7OqMT9p5C3PZAskDdKXK8kibxiwivGDe3tg4FJPIfpBsCwIIkyJvM7piW
8dDmJ4VnAnMbBmxeUayPoMVCVIXV8HRtrpyyVCx3P1veAszbQwXke2UtFB3Q1r5iUjEb/mzHYMkY
xfyGhNIseLASG1+zFqH6kSRir3GgsDdUR2C0RaReh/G780WKdjZQUryEThsHAeBEnOIEJMAVuXgY
usDKmwbfcfhJsJg0fEsoPeCqhFaBQTYEzmvAJF0udoDyxDoobC8GA2ta4Tbd1yfk0Kv+EEIE4u7h
ptYQpAmabw7f5zAqb0BLkrykI1QMFbwkIW+Y79P0bndYw0uZyj29FRPN/A1CPm7P0EV8lxYQvFWX
Hq/q9GAyuiYnx2SH3Y/sNjkWog35VwTLAZICgw5QBwfhaksytPmvQuRJekfB7prgpQ54BKeRGFmd
coK2um1vh7TSOBTmapEaNpNSQfumnp3G3Yujn40QYVXIaSRzteICARmxtZqronIxxLZPxaYWChEt
wOzgB36vSc47XMfoxI3zp2kRor2ESzy2jZ139h5vM/+EOwxwd8KpzeplcRTwbZEk+fYONjaZHyeb
gfQBTAnZJuSsCrrsWK0HSbBBlwaWqQi4KjQA9QB1PMCidf0RwbQjD9OadeQ455n5YlwWB576VZ50
jH2hRCeqO2RQfTKwM9t2VUJv08Ebly8vs9+GAKKXjqEjouVy4Y0p5uFPABJ/vc6c5WuTJIU7pllg
XWnFyIOy/3YZYF6e2MG1XQfzCLzKVbqn+V/ozJIX1cruiYsMDGjOI2y2ue0gNvFeu8OCUWKv4JIh
8g28LT76gGUEKDySnvuSjSZuT5uQU3uNA0++zZ56jiEoJ1CLXRJEE86/hF272zzPmUM/cErfqETz
KHZ0kvdPEYVp8mJXkBNfbMjg8/Izz16XbxkXCDpwyA8JEO3pEPXUg44Kdn/BgxRikh6sP60rbe+j
h7TydcLCfk9w6UJDAFtd3dJ1909R3w3ZIQfN/RvDFtL0ohmnaFdC5+w/yCD9WbRwg/6JkOOyvaDB
cBUHAi0Hu+VDPo1XL6TpzhkMfj/sUNBXss6ZBvyEHfpopq6/R6zIwCr2g+lgaSu6llVsYJm7BYGc
YffLIImuEKg3hR+JSqQBvm/1+FXYTvb/SWjP8hNNIStOATh3+K3zZIdXEKx0/8n63QLkAk611pDc
rvHfCD/YPZoiBEizAMDawUMJCq9SvMnwDbZcP9+xn9n9BYyYmQ5ItvT/cuB34JIUTHJnlBtKOlTD
Ev02ELjXGbdxfp2hAHyDTB0P2RoNONUAoY7ydd2EFm97vvbmCUN4a86QqvUWYSkU5omhl9ciRsFK
A5MEqDuEAQh3zNs8CBrcjHApujAnl1zq6A+aT4V6yIBRQLgvZ/7luCWXDpLz9ZhQwtQ9gBxalcGM
VPJaT+uOhcKy9dx7v/60k8Hob6DGbp/B3a4Cgp2gu8KtyP7tcYRdZ0J3MKLMN5DxcHb49AyFvWl/
erSnDDV65gwoL4GisAJyn7EsWN8OF5g0YmCaE8yZVxMrEzT7Cik6KC8C9cRg3dC/BFvYYxxOlLsI
PWMejdDgyKBco3BgUaPUeO8juy4/GAbABJNN3/WVyFt4TceCpgCOyIY+1kW3FqSE5ZCYIFUJP6hJ
qb4MGyQ3TTRxKR/yFgajEpU48ry1bT4BhKQzejBIKCHoDcx0s/i4TIWbYhWIanTuDV2Vjh5yBZsC
2gChxBr/zxa3MlogrnJb+IelPf3C8AzFhjPTeugVxJkH6NgC91DANle3Mo7/zlk24w4AxYAHA7hH
w/cxgv9p2+RHAIupq3MkP0lIadFTAkc1EwBIkLkhW/wrQ0uAeQn6jWBPhXk0wiIeW9SX1vglnM9Z
HDJMRdnWHpK9NVeIPZCAheCdua+StQfeAf4sBXnOcvEjN7BVNdFm3Y3prZ+bFW1Trynh8ecAC9R/
+5aAfd4LcBVXArl+/9m1IaDI0EFIWGC8/kcgRmmSZRv9V4ewmsOqky2/5SYE9ayDcXtaGKS5D+jV
IO/rik2m4ZQoqES0zPozZ6AhBXADpoe6XXvQtF2P3KQjzHn59AozfhE2q+PiAjFZ8CNCObk5FHOi
+EFkIDmqAZIYdoDenP6VvE3F0SmIqUue7zisuyWayPsQpml4XNDcE1VuxKAJy7UxfkkhDMETdt23
oH1YndkLVUmNrQzWARq2rsJMYNUThBgOH3axQHGPjaM3FLJwPPgYU+CjO8C3HPcYGcHE7odFa3oO
Mqei3xM4m0qPbWheYO7L9Ju1OeNnLyKbPCN8x+/loIKRNLjv48fM/V+BuLbuBnVAPj5NbYCXHPhe
269Xuqp+RxUk+LoDvNxQDe5Ll+R1IPESiUNMU1VDpxihYmHJiJT4rUy4jdSOZ8T+gn7zG1HGMBRA
lS5FDuM7YgSeRiQ0xe+zx9+EkwxBoJAGjYP7kBxLeneR6RqD9pqVDRsyIWfKHVfv8NIBuR/oBX76
yFZYABTkMwV0m+Zl1wNuyiEFPzq1JJF71dNkXS5AWvMcguSJLgxSgwwCDTi95sU/yg0H2ovHGRfd
SEqgD6zgSPHLPc4x2kEIR2nxRmay6HI3ybY/YSFzn1QU4AtLSKm3g/gfc+eVHDmapdmtlOXTzAOq
ocVYV5sNlGtBLV5gDAYDWmtsq5cwG5vjJboyvDIipvk0lpGZZJAOhwP4xb33+86NSIVbdhOgeDhK
maHpg80cYpRrVZdGV24Fajr50kp3Fjiugz6ZSHiJIScFFW1pPBCvmk8zM9iKfHK9VbJyvmkmBcXu
lKxRgKanvjFUpzY09UtNfeQ1ROS87WtV9WbVYOdYUXinGoNiWm8CwcMWOuKF1NOzlEuRQ8/Z1NbM
horl2Om5p+VpBfEuCXoqzVZ2mKPKvB9C1VqpVachT0llR5KZpGPUpM8hUyJMI01gAss1gg4Dv/ZW
pbXTN6pfkpM0l0pqGxQyFRI9OxeDGZ2XSjDAfZeFr2dIINs2yTTi7SBTXSrX8nlehPlAsJii4rpY
UmyaBbcvTWBQTY4qLXpT2grHIP2z/WXqZjfM9epxqkUkouowPVFEbR50GTuUnWmF9GrVyri2lJGS
baHH/T1MrBYbZdxMDhm3iWejHMejTAPG51LBfMJabVi+kprzjm7u2aOaVeNrCtCicSJGhUIZhrda
sLvuF6NBpSLl+WPHiHM1WgjRdDXtjRuMTNK7ENPaAUOOer/IcX5IRSMJ7bya+qd8RhqInrtcaWzE
9iZbm3Vbo6ezZ2TgzxVda27rcW4QiLK18lWmA3LSeAjp2hhF96JQhq9FNEqZI7a96qYSjQozS5Hu
KrG9LFsmZLMmFNBoF0p9SuOUyWamVdOLOiXIs2N9Ce9Yaest2sHFHYpJ/yoLIptLoivTgZPE+lC3
ynYk93poJVl+VtRsOhcGIjYRZfm+kTVZQuLYBdQ1kfDehA0eJiwzidfrTYIzXw7PFqd4bI2l/YY9
B1OOglW6mWf2Rgn5IJ9GPeFOr4AK2UokTM/sRptjRzREpqDoXSzRyWOHpvYhHCTdhW81+3oY5ngQ
EWOJdmNqTeNlgqznLm6h9hiDSNCPSFbpPkAsRubmVh47+TUZRa2kIEVl2cVd2Yj+LJSLI6WTdJ+n
pIxHnpPJF0kyDC8k2XVpLVOzrnz8x90zEeAz3gxkQQrOlNqmSRJqfs2ITDctSp0O6EqCI12k1BQe
IqEyBidI6tpt56RYnCGoiBKKKK/8QkGEuOqXZlxBCyVR0UPQutTRLOtVN0Mh8gW2gYxIeR4upQG1
XNaSOLQoQjDIHyuAVmu1iEy/FFGzbAOhwx1HJf4WUgMq71mpRJ5lIx6WbVcWim+1PRWRWGjIoBIG
OWnd9UzRfedJvQkbI+/ydN2MF6nNxaHtN3mmExxZato7zGu9O5CiWlftOHyJZyTJk9ZRSidpq0g8
1BbRWI37Gmb3QGc4oayRJCnJ+IWiJ2ATmZABawEF6QtvMakdqR5zdIhGOuN1CqIGV3yTSATqBQKZ
nByHMDRBeoYlsazrakBwlkzClvNCKjTMFx2uiMuNQLryAiPINjqKsy1wDdrQR1inpghBTitOrAfy
3FBsSqqS9sGUipHBBdakvaMZGVtsSl39MBABf81Yjr5E4N29XFbyU7NY9VOTGgyeeZwdMhHFqhCN
CycjqYTCnbNQuEs0q/qYczn3UGOSpB6EpnRkgzyNsZgXxrhmNSpmqaAmIy0UX3Os8w9LYFAw0Tq9
ZluyoI0LNNSGaSQ1XmQO6AECWaAkrj+3tGlb53C0j1CvUhSLibZqyaH5rEfBuTXm+cEq1YKUXpI8
ELGb932O+YDqYpzn/tBy/aghkn2NKR7dVtB3GOkI+z9GhTlEaFVEHpi53hctXRAxmGXlGGhq7DyU
SDWgOyR5WTRh4gzJIGxFahNuM4ojifpGlmggK9OIkzbGjWvKyLJWokKdf0PmGn20PClCTKqlJAFK
QqoR3cFA7bAZpCZfwwrMbpRYNRzoL4mD1xLpslWhTpmEsAIabkrLG5tiCuwW1cWYAGKddDL4goWE
2YnFeX6KZ625FWpcvlhSytQp2ASvVUtJphVkN0vyyS0v4SaFIhDxZDfSgaD9UkAksbfXWPcesTd3
jV/1bdSRFtfzZ3E0l8tec4HJtYSNXN5QEzX3mhV3yWNYdQooBSVxmqxU1o2iVsYLG+0lZ97Ba+HE
cVmtFx1jI9gcTK+jBtU8Xcp+uiWU4NJFuSgvLrKxpl1rBcoZhBuSSSQfiZ1KYitr77O5T3LUeDJ5
yK5eoCnBOTLClS4Ww2Jj487yB/DTQ+K0cdhctBBWEr5nYxDzJBd1QwrbAJYS3A0z7nrRmecqVnxJ
KfIan5o15SrwDqLy9yFO6vxblxtUU0miptlmvhx9W5uzKKxntDK5i5J2Ing2CZMuRJpCaPa6pUvy
Ky5Rw2DoGYVW3VqFGKkRMUc6D9tMHUdjRRdKK6c1H1fEiVhmdSfqJOPSOWE0mjU27+KWDLZ129BG
+r4bq0n2GmNG5MAmd8oPQpf34w7DXXJT0EPsaRn0OXNoGzzGvqLnY+BnAELWZaVWu7hIyXtJBdgI
qr8ojieGphOltfkYdw1KfxWJ0XtMv9tgq5Rs2V8SQCw6inRoj+ij5vltJqKu6Uoxtm+IbCFXDb2s
yjutsQJjRaJPC7waieAhTKX4bcIEcqcIs/rUEVBQmERmQDSqRbG67TGzz3YDQQD0zCw15h1Z27G+
S4LSoQif+X3OZFSZ1o7YrfbMhNDZN5HDTx5oK1TUlPW725K0mS93i3icMYMfKOBoVOCpLncrTCtW
SAQX0O8A+wTLQBoG7Eui8VtFXWKll5IWO3mv9ZskkLTeHkdQSph646+9HmoiiVRzfCP7l9zh5B1P
Fpmh1K21kVgDrAXRm1xq60BS0sImIqwee/hPq8GI9F0eYNnPaLn2ra9I9K1CaRyZpgXKHjnHO1qd
acirbOnao4SgcvImHXVCYpGE8KKAEI3SSoJ30EJqW1i54pvIDbUtKgB+l9moFF14ckZFKZL6oG0S
lSOMAM6yUrpCc/sa7SwcEDavDG2ls5cqZ4qy6gk9dEdO9ku04FGwcbBOq6Y2RAoTy7yZUrK+pJPC
YBs0FHQhuw5vNX0jcTOnnTVuems2/IbwzdeapDgRpcI6QUmQbcuERiIUUcZjlqf1Vg+C6FiUSYBm
oVMejFyQ0m2S5dhne9LAR7OrrZWSWDBjBO1eEst5owaqRgUkSK1tys4EWsc8ro1kavVzUQdWeyAd
wEYGK3liyKVbzxP4HkuIDJpbLGja6yo4Y8ZYDnPLwOx6s/TbVsqhMVEbhnaRb7EGqsR3BSLeCJDH
ISbhTpGk06VXqMzsjYM4yj8C5KBUb6fmNVS7zLEu0BCnqDPjhThA8sgULi5m7fZUR82MSEEKxNCR
hK6XvFBJRJrwKlG6H1FrrUoZYJdYa+3zhIlY3CQspuwl+8rtK0lbq2PfVCh4s850SyMVAF5kuodC
/inTMPzpUv2Uy5V0lIDrgIdYxlVhLdp9H4vtOw14m3OjW8WGsVHeqcui3EUR9CWWTVGfbZp+GLFd
09kIf3eacJ4ZlU9y2WajoVHM37GNzzulnUYwm4Q6NoNJYladFXlwsMlBZZoBIRwRTA2Gg07P3OZD
PZE9gT7H1s+cmntLnnKf7RCphiod2y8l+Jc9aABYH90432kSpFCnrVjRBqMbVm26VJt2Uq27RSj0
E2AB7Y6AXtiTdlZ3EspwbB/c6GIrdug2a6Uq0hWudAMY8ZRmuwKhsuRMpFbivZpl1VvdNNJaRVtA
yBlOwyoB+bLC28TKPzeYA2m42dtL3I3riFzSziyC0TWZ9N41aNP3pl5MpEQKHOIKKWWXloOdE+UD
K/I443BLEmst0xoHh0kA/GaIkvKl1WpU0DWGDFtDm7nSGpPRF4hGNXuqJQ7h2izT+t5o5PRBxOyK
CKgQfFmosEW1+HndBt1BZQ8t6c+yxXm5FGJ7C3VO25vSX4vOo1yT1CIlaFP7kolr6fV5TEylQ8Sj
ASYIFmS5UTLALaFLATo9Neh2U0KFsqgUa5uBt3igxS4ICpkKxymsdGk/9cb43Nbi13lR4mdJl6Jb
o4vSk65HtRvKxH5i2mdrKr36gXpU69OASIc8awbVukpUaGkBKBUqV/Vl3iL1jZgsfA0iUe68jrga
AGCCUB2l0iW1zqCklPciSrP2NLa94AuTmhxIL2A8lfrMMxSkbGFpDoCvIM58ZeE13nUBYfbMk3oi
qSEhmdf68RgJzfzWC1O465cu8TDeS3gJSpIa9Rr6JelEJ48BUKqbTAbpM/sWsPkE03oMavpLkpRy
tU9YrCLcHaNWt3T9QLKc2WNa5yMZRMHQgqMYpSX5g4xGI/0torVYTRzwEnn2ZBL2MB0ynC1yh2IE
fYnRhcIiPxNFLRpcjCDqMCIRPS/tkbJnmjETyEQFJ9ZX3KJ2qWdo1g6UK2m06C8gG0J2v0uY+uaC
euhWQLJTfvwcQfkDwuV1N+guHBE1GHRulQP5aCFRq/EHf+7QV6hRfPG5Mc6VvOXivNTttC0a8RdQ
3h+dtfI98ZcgTTKyrJC2WM6w2KzarPtkfxPpiiAtSFT707TRtqQ4btpLMaAVx+qT6NsrZn0oBCQK
m1Tehm1/ItZ9Yp37BT/4R5fkCiQ6BwhNkDnJW2IfzK/hnZAioP3UnRSt7y+3PorU3mVk52UefFG7
+dXgUf/ksa/gzVSR0A0oRk9KBAiKUkqbWPgkxf9fOh4r2NxkJIDbCI2yq8SyAtLDbD53M8UrYDNy
ZBN3DtZytoqYRlIfMcnnIOnihRb7O6J1XlcY3WOtIrQGv/SsJPMvrvblAH+A/xWvxmQjlWIkJka1
1allC2ScaIfKNrDzY3icn+xYIV6NThXqp4bqgzeR0m9KlZ/wVrqfexKvRueU9mbSSkW1zSzzNW3K
M5qZb5879PXYrJUuzcmTbFlTTyIhXDl8rm+KeDU0p7qHZ6bE81aE621OZ21OP8Xplq5bHgPxinGe
hvM2pDucq0qXPhVWOH7qAZeuux4blSTW5Mknhr2pnKg+1xsUbP2nbqV03fg4atFqtmY/bvVx2LVS
uBLL5OYzt1KyrkYmd3KpG0RC24K9Bo1wXlqj++QVvxqZpgJQrZPaYRvQVNBDuKB5Rj3Ln7ziV8Mz
HiTcw4ghttKcBMdmInSFAh5/atWUrKtxmWKGrzUF7V978d1Wvf4RBNonz/xqYCZkPbDnQODUIswr
llASG+Rq+otp6/L5/3XakqyrsdkIecVmcumg9FHyHxGSILCSPnlLr4anabVRCgUyp52Ggfg53Ddq
+fapB/G6A7IQtmY6hE29rTHVeEqWGnYtAUj63NGvlk41nDSQvoCgmcAx3QvhQzIl46eWIK7r90sQ
PQkXWUv7ahtI0sXeY7CZTUHTfO7Ur0aoKRkahyzLbVgsJuCB4UjBqnQ+d/CrMVrAlEkk4uUt4voU
43PgS5gGP3nwqyHaZ22c9wOLWyxm99AyiCKL/leNULW/tkH5gyfdvBqjWGJEZU40Lgyew3tZSFal
2j9SckdUUNGxTpKE8iIANTaVsWynkgJEWyx7zbTyxcefHz5iEEs3iUbZzAhai1jnkisn0HE6q/2q
TSLtEdHYXQDejbOY0k3QoIjA8/4AsRCvXjOj8epRbWmzrG3rGVr2OLwbE7kE3GA2sb95HgsrPWUi
ajCUQNMRdXu8NYDz2FEkbLJevYsb65TQ8Kcfh6dpjkhULSk6JUK9peBtK6MQxnuzKFK/08XQ6xbL
8tPGuqSFq5sUub6Xhb10WIRo2EhoYTRdsWFRz7tpMkJ/Ic5rH+Cpr5WsGUsbm4zwFaSqAeReG7ao
c7bmAGQCdZeyqiD77XH2lWScEsCcUXyy6iA4wRf0xLAdXpJZxjHW6e5Mm00PffROMpvnBW3DRu2z
k1AMrU+6XiA+L6e3yWJnoIu7nCxDLQaVsZYEACd41MgPmfGFnGpIA0b5aUDQJrQTQvlCgdcP+R3D
g2rnUbCPwx4BXLmTqmxD4FrcTWYQrDQBKYuOLPgICgqr0IxkaoCwpsrnQVPOg6mNPkFgjgnPmHDH
YLB1CspRHuWf3tETK3tKYjV2405YSZo4nVOAQTCtjpUFljIvk4cly02H3Vkx+xSD1/Af7qtLp/qp
wJLGftO1MjOdXXi1ZxVXg4PIDnhMM83rTktAg6eRuYdyN3qJNO8FvGt4iTRHCoPAMbn7qaI0eKzI
g+NJ1adVAK5xrSsSyu3C8HENt4/kFWO7GiiLIpDqJYwgJLvv0T/FmMIgGjnQIkRfH6kuOtgVMfjo
crMzldaYKGerNdhaCtudAuG6quduH1jdseSJvBA/PdOCfbYyG7ZawElGzcmHeU2iaT+GxcPYzSsp
NfvCKym46KqlZ7ct2pb9rImHBLyf14JgdSLDwgciwSMcgHfusIx0TleLD5IMUoO+VigMs4S8u2bm
KTIq5AsGYmXdxD6phiso5CsKuBclhMlVrfpvFvVsNzcwuRokojY9PhO3ptRphzpqMK4CsNVe/FjU
5abraOVztkKjhQ3dNgBbpGlP0XcGklswjqmxyiB3bWmeDjMNpgBMzPWC6Yx6GRXHblC24ZRpz2rf
Yy1rTPEOr7++18aSoidA0PxpBKHBRVBHhxKoNd9BBDloJDfkh6DsoceXm1TRxX0MJ5PMTyv6vWyd
ayGh4jImezhJaN+kja6ghLGmwW8v6gw8Q5JXa43dq2nCLZhRnsUh0BFM4JjQebCdi18CY8F0k4JX
8fMx3napsiPP/sUIB/MINxQkTtcwvOelWp6XOMvwmsextoKnLjvlSP/hoY62uajo30DGz/j24YZC
7rdQ5eqaES9+PcTKXpOp9LtyP4k+ENyDFluy6QJ0RicG4shDhxQIbjFXl+3VaxTRKAC5Hr2yqfB/
SEEhJEAw6sc4FtO11BbUCTHR7YcleMxi/WK6WRB/qeR/fDkvt6hWGCAQTa3+kswq1QldkwR5rMZd
FQfqGun2G64z6dESiOTQAdNgk0p57QpQoOiRHCcZ3w/iSYMe4E3jLKBcqYL+MjOj3DOxGDxEWFA8
s20M10wbACRG2HAvIhxLcywW+3bOTrCnggMs/JPAPF4VZAIVRUDxKocYCXFH7QH9uxJc5hdJr9ZF
2qx5wIRTiA/CD4wIkmxAQWCqFKdscvQ0Wg2aCPcUYzqol69VoZZ+2irp3YAs2mbDHj5LVMzvElHV
n5uiFw5iaSmtM/YdFfXMKvt3AflIA6qkqO+Dpv8w817YieRrd+3MraRG0m9DAc7XzB11685YbtlZ
LD5ijmpxBWSXNiL64X1QG4LqQafHlYCqX8yxVcxq9irN3UyHSDrXk2WVPWtBDRJZTQEGuzl3I+6m
tKN9maJ2IcqsZuLOqKVuwVu2Xskthmuxq+OnTFS6cjsI6jA7HYjcfTIOluEoVvfStEKxV6Azb4d8
DI1t2poztRq9e+uhOjiF1S0ImVTtHo8nmqoOVxfF5dyFGYFNB/Arknq4HpJkgjCAlbO2kHeslrQM
90M2bgZNaraYKyMMq7V6Tg2Rzttp1m6EQty39BXxFK3tDWfOwzPJR5q+LGo/ollKlMjXaaQwlJZu
7ARQzPWrQbsHJ52acKVVBowkq7kfokx6Erml6KNzLCx4/Eu10qoHgDhL75pUMBXXTGTjORsuPO1a
FM1jnS9rILfzWtVQy00w9Vc1mk8Fzm76FqYRag/geQXlUeUbrALztmwojXZZ/FURqcM5OUTL534u
xF1Fj+rnoelyr8Y06WZMyJj3y8hIbDY2mRPFfYeWPgYmkGTScBJ6dAN9kIP8MTpToZ4k32N7kTYh
MC68e0b0YNQVKt4kp15baDmoRXWSPEvG2aPkHXUlCGqnpBuWsyouRB/UvJjQwsXGGUnFTgS+Ufpq
BbDeMQv0Nw4dNTKbBhn5PhezhhWsVKQ9hhcLdW5VtLswmqAB0famvxnxlN2XpM73CMSLB7wovddp
SviYsjlmv9BXY+fTc2VeozWaym0q0WNFlJRIo5dPS3WujwpmoyQr7bEilhYWFX28GgkIECwvDmpQ
5fqsuGOpHkY4pBTfUX2nY/agtsEICT64obwiSHhDmmwls6ayzQMFovS8A6ok5G5x/RCwL3PQYRbn
OUy4h7kh/K3j4L+9T/8r/CjPf9t7tv/x73z/XiJqQbXeXX37H6uP8viWf7T/fnnVf/3W96/5j/sy
58/1r3z3Co779/d137q3777xCgrB803/0cy3H22fdX89Omd4+c3/1x/+6eOvR7mfq4+//PZe9kV3
OVoYl8Vvf//R5utffiPV97t44nL8v//w8hn/8tvh//xn8fZe/ssrPt7a7i+/GX9WFYv1xTA1XVK5
n8RH48fffyJiSrZYOE0NwtQlpQ68u4v+8puq/NnQJJNXSZasmGRMf/tTW/b/+JGsGjgQDdUQDTDH
v/3jk393b/55r/5U9Pm5jIuu/ctvlnqJiP8ZPxiySOMnRUUNpsj4k+gm8334ZkSiNgfDPNi1fNPW
Tuj2uxs4C87iR07iDusD2gl2+XZ4ZzridvTYIK7ilXFa2BomTOazvXsMB1BKpbPCIOANjT0/Yzfe
9n4Eo8Mfn+c1lWWv244hqvmtiDfNtNvjY+vB1Vrna8p5/tLsZxCODJOctiD5ozivgRsiQ43t0sHm
mR8G7RYU6sCJzc7kw4mQvMlHlRS+Uo52bnrO4qZ3As9ys1W00b1oFbv4U3fRDSBjfd73O1CUvf0I
9HQvHuWbbCPycTQbo9222usrtvau9rITXFoTeIIrPqnrZpt58pfYD7x+/Tg6wp1iK/blHQLE0Sci
dGVPuZ/+NRh3bxGmHXC72DeB03rSSUezaT9ubx4fLfuwu3wzO80+27Teq+qUNhCqfbOnjfY2RWZm
7zCE28/+/X1of5ncat+59KO4LfnL9LFGgGOg4zXsnbiScc8ZLswqy7IJ9nwysTTj4HCvsX3PtbKT
DSQQ/m5yjXfLFmzMl6b9pXnB133buWwr9iAQjjNb15idKsIPhDIrutPAqRldA/i3clO/MxFu8LVA
XHDpG1iiWOFNeN1eu8Hl7tBAcI2U8AQ+AMOSF+WefIr57O2WP7p5Go0zYZGfueDv9uGG5+Bx8mYb
vOErihYWhsqHg9G6oNWhQ9Zulp1xsQlQOW6qL2w5yQj1H9UJW4r6AUT5Bk3eKnO7d72CKm7vipjb
pmib10urFQHdmjtzrwf8wh/D4eLrWSk0yl4BongqKmT7tvig8Gm4cAeUf2hbXsPNhBsz2kx2GW3O
RbR5aaZN9K2f7ASMP54An0hzJ24UV9k3LzNbAXuScfbS1g2h+TpS2f6Fbgf2m6VPdI09AO5heFrA
FWRH6wafmVutzKfqEO3lg3LX7MdV/6AbZ+GL9aVcRFfERToA0wXfGfMQpsfIFU4l3ycCWF1PdJp0
f1kbND/nv6bD1zgHc/ooVKtxb2wK1GBEUxE1YXcuPFk6KO0GvBpw7P4bm2mcAJKFpduv7vu3CLf+
vjvBWGjKzThvqYKX0ZoWntvonGySPbqU/ltwwyHdL5Sh7fN5v+X8IR/esQFlCijZrkZ29Ax0oboH
6qQocHyc9pv+qh/yXbSyNgDBstoRPGWb+gIPWBPbseBp7y2vNl1p5UYe/U7gpZd+eFMudjcg0nSR
o2KXGd1as+MnMEYsti/seO3gTnxPfLuzCVVW/Vo90EJhcLEEYvhpbMsu/Mjv/TPLqGUjBd7hWefq
gF4bXFjOp+BB8FP3MoJF5WF+ilK3Fe32C+cVsOl1qmeNecNwhufgJjmHu+mrbnr1h/AF8SLCIPSj
reLX01pbFeET/D95vr8Ug9bzofBVx5+92cM0hPrWPVW+tvsi2O2BYRPvkq/pkZacbNffCley048A
15Unwo5+yb5c7Hxr+eUcHqw3JXYgT2NCulXOsfWgJJtBfkEdA+DqRjnIL+ae3rNUsO2xt9/FjbQc
zJO3OMbKfA5s4ZDvcZTY1Rf5vFFuV4YjHaNvytE8D47iEahtj/UmWZe+VNtieGukG5r9qY9qwwdq
jlVrR+vUZVr23t6iNZkfayPad/BbztvEU5wnDw67fZxdT7uRI+9ddmU3dNqv8p6vbNFVn4u3F4XJ
vKT1iT37nde7dAh7693CpuGJjXzCg0G51pzFG/dH2ZecI80QH9vIVU/Llo9Atycn35CYcjvPPJUb
kV+peC2iBYcGPxT3+R2LHjZ2dtS2o8sJ8edpLzk09ivXFCotnOSFkx70lxRNz7b7pmk2X2bfXozV
X8/i2D2yy2x32Yqy+6MBRxTRNOYXu93Xe/rAyTzkEWEPXca2LQ3gbIm2iA7SZbvu+V/n5Ru+3Fsr
RL4K6ti22wrQnk9Z7oI3gCk4+8iUMdvY2irTfCEjDQIH2SE7oL4DMLErzVe88KytXoQDvWpcS3Xh
rJPzWvFUusZK8tjDKG8P7HK3d876m7BBTC3v9J3pPxyLBY6sQwMY7Y1d26Zh3TQO0jEdnfkcc4l6
v3ZrV1ld/u080MGVI7yyxnL6xgoZRXhfvKW501qrds9Jmc/sgY/jXkRaby+jHR0saC6BI0DddOE0
61hW1VPg3eBuH1m+stUcn9CZqBXrnPaSccoISkA7taZPIkgZ1pYrdTiKyi39f/6W4/1v7Rz/eFP4
3S7yR5vL/x93jpe66b/9Y3/2LzvHdVmEf9pd/vM/bv+39z+/20FeXvm3HaQkqX9WVZ1/NMxlbBQp
mfxtBylJyp9N9pSqeQlhTBzc/7WDlOU/42wRyU6JusLeTuVFf99B8iNJk3T2pBbe/cvr/js7yEuO
/J/7x4v09bIP5e2/3zeKIeziqBnEXUgyLF22FjpxdNK/uxx/367+fnv6o4NfZf2HuUW0LI/ibqS9
pd63j1UcbiCKej8//CUF/0fnfnnb31XNkYvNUL9bcWcB4qgFFFa/6uh+qaj80ZEv7/i7I5tilQCx
68VdTYesDDTogBopwX1PKk5mtxIPH5/7CFfp/4IuDXKw8EaNif95T4+6XxRcfnTpeW5+/wnKXsYL
I6virpfRf8sAuGlzWprLZ6pFPDZXBbpYMQdhrC8XaHL16sGoflFAuwyGP7zyV3GMkNChAueatIO+
6KtKuLVYQgeIVCNOLi0dTj0U2EtXUpDxa0GGT97UjtmBJdCq/WRpp1Bi45+ZO7PuDklEgUPc6kAq
SE1W65/fs8vQ+IOHQ71Sx5SVZoITEsXdpCXPtJuzqyRyl/QbyZetpA2rn7/LDx5u9arYJ2WDhOmH
KywVrwpCvyn5xaj5wZOhXo34EMV5m7WMeEN8nFH36pOfm4efn/QPxo16NeDDqZwo8HDSea94hIHG
Qg8tCKsQSxt5HZS/+AjGD54S9fLZfjc+QwAtKPwWcacpH/rU7uqMZrg0Tcd7FcBvhIYimCjTDcAS
iI7ZgYdS/5CnhTenF89j642ziKZ4dBvqMDSj8wVACrSSdJs4dSMNI2koeLFaHOjZCDidxpbB2Kwn
0XIgpsBoRq0Jy3BB9NiElkPzZTdqHqf5qeo7P5q0XVAdIEXagpw6Go2sZrE4XWhnJknPUsYi1E9H
ABecySUEovmqzM479aSw84y0WTHxuLGsbxADOW06HoX+la4ert58BRiE1QgVaaPbgfEV6wp+z8S5
FGtN9TZZFEolzc3P7+WPnpOrObAYEy0yl0TczcVd3byqyV5CFv7zY8uX+e2PxtDVvJckQ5P3GWNI
p9luTp0RETWwxYvts03W07yZO7rKqGe4+04vQ6mE4aTMpjvG0a6aCMQVeAmZcK80iGm7fptaxXZm
LXPp3ubM/fCLB+0ypP/oNK9mURoB1CjzeZ6HofJG+TmFE9bMrxLQ9JLg+FLKhuX+82vy17nzj97s
ak5lWIJdFzpxp5jB05xgoTbPets4AY26FkvYzNkHflaGlnbq9I6qmCi5cBZ3Sty5AVbvAYRB1otP
YZaxS6W3R8gD30jaroL0ZCoNpt6KNia5I1uqQ48lHHB4IJKtpdDXQ33ReLaiXthLrexo1TeJgzSQ
aiUdZ1lKXw7sagXKfCpvTkcYF4p3lDrK8hBgFdGDezP9KCVSQd3o/Px6/GgCvFoJQEP0EMK49hfM
QCJO1Fh+cWT5B4dWrmdwWkFMeA24rZQzI9rN9CDARWqsJK/gFE8C+Qgsj1ThROnVnMFxpM6M7l3u
Sf9Qy9SXp4mSLc1bWV4k1MM3sOnxskFrlAmyP/X5lasFQC8TpaaHEO7Ybl5jMjgkwvvPj/yDBeyS
yvz97GnR4SmgcMTSAufDUjxBdWLla16vcSr/Yn/wg8lDuVoI6AqeQBxmkekEVuzHYXxThI+fn/2P
bt7lLX8396NEHdIW/feO5Fk9rGftFwvuj67K1XxXZRX4QYnj6kwjQU9qjGJ+3WxMOkOrzd3PT/5H
10X5/uT1rGgh2vImNEwt9WNSv+vJ6eeH/tF1uZqrSn2kP0lIk66ooYUZFXz3F8e9zD9/MC+Rqf7u
gtdWbRoiTXB2FT72PGlW1Mg9zGP0CbFsfNUbI6aCVpGveoiTTStBmS/V+7EjgVmF+ItaV4LOLtDm
d2zS9TDEWGY1ROL0nZYbPwwUf1jqlZDTiiSV7KjRN3F/buPpZjCOMjbDNn9rsWMK5FZALvxfzs5j
uXGk67ZPhAh4MwVAJ4oU5c0EUaWS4L3H09/F+v6BCi2KcTnoju7qjiSQyDx5MnOfvZpiE/oLS1xi
J6360Zmc7lTnzYKN0BkwvD2DpKjifqZcVpZwWcvyLNboWFxWYZgeNyl30QgaPjkTH06MV3kWH3C5
SFJV0qdtWjfUpMVLsQu4wb4dOHUwEvHc1//+48uzWFFCgRfgpBIqOfeQN5V6ZiKcevpZgGjx72HG
kQDEFJFP/vUUPU/j5+i3oBikMz104qMet9VfIwWGLYB7AOtuE/+9lbYedKUzU+JEpxx/8EsIKiLq
oWVqbrZHCyjo8MWZBz4RHf5mS1/a7YdAMgxPnrZ6XSyPrhVjFtwI/pmYfKo7ZgFC0bSqpoqVAdNA
eOqWmGef6Y9Tzz2LEH4sejkGPtM29+7rWrBVjywcodbPvX1qqMzmpohfgkoNHcm+RWFZ/DAAElJD
B6ocPp9/fv6NE28wL4uBoZC2xnD8jWrdqI9GjKan0c+8wImOl2YzNcyTCn8kZmqeuSVz9Nwe/1S7
s7kZIE9pzJR2218Jnj7n0qNTzc6mZtGYQlha2rTtxXUwQoF0f+7jU+3OpuNgVf5Q4X2wPYIce+m+
1s+sfKc+3vEHv0wbQS4KrT027Ps3nXgrsQdTLtEKi7I0W6+TFgfsDnrDNis2QucG+d1lfTGbi3g1
ARo+fjqLfc201rQzM/FUH89nYjphtVocnzdYGXd5u7jscWdTULbYh5SI3YjWu5B7nGl1UbvzQqMY
Uw4qCWk39W8H5a3sPy5rdzbjmrgIPd0iIOGjMsS7gCuSyxqeTTlx6Es1yYmh5gA8xQ3iCztiNucS
P5i8pFOnrarfy9N9c24De3yub3K3eWFREGICaDR0RFTc6nFz22JzMvSwlSpzg0jzwl6ZTUC/CcC1
5vxKQO3jKFzlg39Z6JyXFhUd1lS4M4pbxFMNpefDZWuhOJt/aYBVTxgrDOhkDccpsi6bKOJs/rVC
EWEJRbsjm4YW0MllWeS8pEiZpFJQYuJFn15l6tK7bNPwn4KivkmldiqtATdNF8Ey3O6f58n3Byf/
KSXCKic3y5x+mKxfffWJsHqF+bujeLWLYE31kc82h59/6vuQ95+6oliqJK+rjIl9MkdJ7YOU/f65
4e+Xlf9UFaVlXxhNwZwUkayg01/JI8uAtvy59VOPffzVL4tWjBoMIwtyvQHps5SoTvB2WcOzyRgp
IiXxBl3fVQvdWHvthQ+s/PvATaYDEBtMklO0KBNakUsfeDYX8RKAKtHQsFoclHTTtv9Tsv0jZPt6
+3Sqh2dzEQumNDICvl8WbJMW7cMYnRndp0bGbDnEHbZWrGP0sNArGGxsW/mQ+eei6d+88L9BG/3Y
vz0tGnLv42M+baXoDc/DQ2AhomyXIz4dkgRiR3vM0QUAznB8KjhGHBx86S6RVsiuFaFwpFFch6F/
5l2l40t99zSztTRsw1xQKp6mxuLBQ8qiFkg+KMVugEAwM5oodFrjDh/Mi2L+fyqRujzkF9Jk3HpJ
cCiL/KY6E/RPfDZztsgOsDKCIuFNQNlFwMRy7ybAI/LnaXeq8dl8bmqurtrjaGsUySkTavfF+1CQ
z3wF+Thov/sKs1kNTVyp6koetvigOgIyqbb0l5neOkH+BkbTFVAN+7JwJY/tFjeho0ugi2eR22M2
1xQIv2R5CRlsn2do4yKwnoZ41Yzdmcc7MdXmVUyTLtVYCDGFA7zRtGgzjOc2f6dangWHAQOEhGSF
qANZOd9QV3LZ55oFBxXmKUVRtBvibpTDfcUNBfDRmf74ezzy3eeaRQi09mOmH2Naj94M4T8kaEfE
uyc+ygDlaTVEyqcVPYudtYi635nxoMorfK4Bg+puVv5JenXbqcuxeFandFHXsaun8aqA4hshGbMS
ZVPUT5pw93NfHMf/Nw9rzOJNJUa1VffpuC0gD8XhbX10ypTgNkjKmclx4isasxjCdQ8O54o4bgGF
21HyOTaXxXhjlo8nmlZgJ5ONWwAgIxuTy7bWkjELFROibuhKnNr13JMIaYRfZHVRqk/h47/RPUyK
ATMnenvMtxhCZ92Zr3iqj49//iWhUCRtqvCaJQAZOjeLKNaSyw7SJEP5t+mSMjJJLfNxi4p+ovLn
+edxd+qJZ3Pb6qiXA5Y6bqfalQ/+RT4NomTMprbAnS/+1+q4heel7S9udjalIcM1VAt5w7Z7mMLu
d5HU7z93w4mVQ59NPwo1/KbCG4eEbR0Jr4OJk6KSXLRx4LLu308HWibUgn4Yt1DUuDOsLksy9dm8
60ZS4zyjWcyGOMAtL3za2bQbvMbn89EstV130XBZ9NFnMw4iVFhUKgMiCw547L0lAlLPM9/uRHak
z2ZdpSv/N+s8zMGl7tViadYod8m9pT5thGlEW+3fihEolUqzNUTRY2NhSPmBWa/THAm43j129cs8
31rmLQPXGbngkB/i6hkkB/8zgkfcQMY8gwlXbgaM3bLova+EDZ6da9Nba+1dg6eCuQZQ40UmAukW
Q2uJWqAKc65SsUV9cWQZTdhApcgarUByhOCxEl9+7oETk1ifxYZGM9IK9/Bxi+9kDRencn9u9+8R
2zerkj6LDoYVhuXoi8PWR1ejG/d+4DvAnKgnfPGEWzHEEupDSO/L/lnr3sCznvmip95nFj2CQWy8
DP7q1sTDOVvDc/35fU61OwsfcdhDWrEEThx+dTm2oJetJtoseBjWgFuhdmz2kyLytjuTHp1ICY6V
M18XE1Y8aUyOX9WLnnWSuWS60/V3r7/scl+ayw4V3K10E2oFNwZPCpJ39cxR8DH+fDNotFkA0UEc
UEA8DVxtozs/1pEinlCjOw06ZXouGT/xKbVZPLGSRiED5xBQ6lZ+Z3vFmSF/YiHQjr/3ZQXHYLHu
KvX4LeFzi6IdZRae/+cul0499WyixqPZpnrMU+PJ3FBDUGx+HtjfWxiIkjabqF5SoCkDB8S3vIZP
dytjT9Orrjc+iMFjgBhrUntX7LRlkkeHUJLwjN7jQLsMg4AKj3INc2ytqeNVxsUlIJdFCWdKzI1b
SdBcQWCXUth59tEWcC4eRJDmmUS9EhdAmMm6CYCUn19D+nsm+t3Ymc18tZM6U8YNkAtVbAFx1WkL
FZCt5vTlH5w/nZzzJd9XuB7GfFc0Fylm7BOG4PGw6RKU3q2xGcj262rfYZdcJplrqkfseEJlMCJ9
PBvFCTEPpbw4sCtItwo5u9az60GjlignYMcJCNfHQf2DLTmamxejEO5VqVtqcnqTx7/F5slo5UU9
wC3wwRcL+lKhaDmjkGFU348YmUBA0aIvm/wQ4A4ZLbGW2Und5A54T5vaJqP+q5tuwY+ghsdnCi/6
SpNs06SyJnUrIMEJxcjia5LJTo1FZVCJ7CkrB2NWezBqav4FTMgfJ+1g5DIENGOlxZENE9Xtk8Uk
YihhOqmvLmJR2+vmk6lcxzl+6CDXrNEC6bQSqJIPIvFgRthc68ICv2M7Tz9FXcPM+Q0/pkOtYIpd
1pfFXGU2oSjo93OQ9JzTQB7Cb/mcJ4h0HBLfDJW/U+HLTOVS2UyMnly7KB5y89r8k4O3sCkDojK9
kNZ+vPHyM9PrRFBQZrMr1PwARSE7SS+56lrProOVjsnxz4P+r+jzuxeZjflOEtrcwhd6KwqSrVe/
MBYIx89EuS6ShySHvrjxlNsGw0LLeK/9+7zor5Iaq7llqvV2iatqp1eOVlLPoe7YNK3NpLwX2xZn
eY4eqBYyCwpXzDswFE9BtUwSHIfBEKYyMCAU1QKm4EW8QoOG417fLuSsRJzWu6p8FURPoXGb+avG
gAJ7Tnd4IgYqs0W4UY0B1xORASEeWfLcgt+e6cjvB8Rc5eElVVj1eOFvUwsv8EPVPfzc7omvr80e
eAp0KSyPBytmfR1VV6AohOGMVveYIXzz6ecyZuThJYxdlsqO6kA//gN6xckayc6CaNkRsUe9vOrN
c95FJxKKuZzZUwC09N44bGPvoNUPVbxTdWziuzMvc6r52X7ElMJi6nLWIC8csOwMF8X4VltU2mC8
+fOXOJFZzKXNdQu8rT1mLGK2VTNQZObGq2GJX+nxmXc4MTjnomYZuDD10SzQbNWUdplcZOtGlcks
CkpJCDWxoN1YWw7BMm3OrJinnneWUPTwnzRF58RTjzeD6PjamU3gqW85i3gZBgoS/vjjlgNV16gy
5NNUQqmH9mig8fPHPDX2Z2EPhkanYhnE8Vz5lJRvqrCv4t7G2IB7HsxDxqPg+FxicaqbZlM412MQ
BRFHVEOTOXJrrhCaXRZ15jrWdizzTA3qcYvvhE/t4rnbxhNjfS49leJEGUH3DVyp1TupHzd5Hjpl
C25CTK6gG7s/f4W/a9g3IWguRIWz0nQY4HEgr1xnAnUqyrVllM4kHiY898ckXxXW72Y8CGjpzXCt
YOwh1jjQwPYsJ9B64JjGpVdJ2L2Ubi+Eqyq0nKGYHoryMVOb1RRiep59xLjfYwwmhNUSRqGpm8uf
n//UKe9c5Yobe6aYFTMra16SIxJxAJjZssdOu0UW/I6w1x10fKm4ZCiL24LiQ/3WMH9XRYUfRulE
FPqJU+wCfttOnKsJluV20bKBFFQHt1L8lB6thM5F4BNLiXL88y85yzAI0IcaLhzV2O0bt8NY/bJD
2LkS0QykSGiPi5Rf/W6H1oVGdGaenpg7c/WhB5RJDMrjADHfs/wg9K8/fznphARcko/B50tvTI0Y
tOAAx23FZYlMRbhf3cX9WyrdVBnnZKP/5h/90Yu3W82uWs011KukeJL8N6WEWgJIreSww5jElSqH
jj9+Avi0xegl6UuHqgFkaq9Sn1MTjyH3KvIz+EKAn2DWyI226AygLr4EKIHCkmH88ITrpNoG0bWY
3knFToOLnu3EaZdo22b8aKp1AbJDeNXj+3A6CHUdLpPmoWYnZov405sSBcKVyUivpOdYjdnfXVX6
69jf+LDgNPOtwaRAd/3uOUtKalIDazEV9SKdPo3mToVP2AS7SaemVGWDoqJ415xSMVxFtexAqXdB
IyKFezBGMNsHuX8oIVZTfN76BzG7n3Dz9zY49cfZ2sd5qLwZITOoW125mkLTDSYfzuE2KiPb6m9i
Gehf9Rir20L5UwPp1KWrcPRWEGNcE1BMQ808jgxmWT+PFD0F+jPEGacWbnl0tf3z85c/NaJms6Dz
lb7MQahuKSyJmn34f7Yp/7+XzX/H2ZfxpOJrluYD7fYyxSi76Vwo/juJvomRc00opsNYwADEQo3n
wbpIbKG13MC79SlGD7THRHKV+CV6fvWW2nQtGK+C9u7Fkz2ZG8t81sMPbUjviiq51YS11sVrAJ8S
RlAau9Pcp8DuMmEUpKp/55MnQhwJJVQYsKhtzdiK/pmpejxx+u79Z0t1OYUKnBDef4JeRjAMylU3
PCrDVSe6A/H9smExW6TDUonbqm7I30EojS77k4vanetKoQdkKuwYNhzxdWS4SXdm6fy7AfimW+aa
0jjRs/8JbDqqU6FsLCzjV4ALCktKBnmzle4G/10x3svxqgi5takp8c+vUpwAKwzBBupl69YxFC4n
O8+Wpt/VuOdII4HUifsdVU2umu2Feq/oVBAtGvlIPEwWofwJGmedpR+CWWzaLNsXlWcn0lU8CBS7
T0s/hCtdPNbVDSTfpt0Z/o2m7OEiQ2W/7EtJs0zf0oVRSj329GV5F0vX+O9c2PBsRYi6Aac8nxEs
yQv9vQ3PJAknAo40CzgwGRUhPZ5BiEJlB/qLx8nVZWPr+ItfQs5oJoUAspLLknfBl/aDUZ0RvZ7I
FOai16wdfLGH37E9QgEzdsqB/tAN3Zl+/vulvhu68r/PHWSBIgaaylZQgFMZGFu1p5gqEfFmaZql
r3yYXGDC8sZJpFLsNE5IV8TUDsto3xQyS7PwZmThhyWIl+Uvf095vnTkhHQ9pchh3KZ680d5DhT1
z2VfaBZV/N6DrSv1E8p12/Bc+Vwqd2JMzWWzvimHhVLRbks6G7jBx0WPK84O/UMs+kYYudNW1p8r
XJUuEyVLc1v+XEl1wHU8LiZ9g7lsz959HPvxm5E0d+TvxKgtgpYHbjxkFQbUdP3RTLGOza5jA1ej
7jMb2Vg0blQC7g5uOch0IjDp5nCXme9BhB9IP1LvK9/kEVUoyUsxdvc9ZZSQOLAievRSKvqk1WBK
ttjk6xrRW/cyyZCpD365SpJ1K62mjt16c9PXL4p/Ee5C/N8J9ZcBGcl4FZbwlLbqm1Jclf1loeho
TfE1YNQj3vHhRHcJoEe6lVifmT8ntotzkW7QKZHUSAr3+OpNj9m9Heecj+BYBJs2IL28bDbNNbt+
r4wtxXiEJTmDe9csa+PhsoE/yzHAzWliYRzn07AG+G1ceMs1V+0KuedPuUm7knjdvvTn6h2+72+s
5/79joOi4HVodKjbqwed2t4s5470EX57Xt9f0iHinASgwMTBp7nlbLBJd23NEWx7Jp37fm0R5xQA
yEiSpck8u668lrjkyHhzmdaZpeX7uCjOOQCKhi9kfWwcc2D8fWrxTLunHvr451/mowxrEwdRclAt
etWtz4TrFMxxF5f19WxWhl6uDb3MICmpxvYciKuXtTs7njPgpUI/RvXQwP9eZ8XqsmZnq/dgjYmo
tzyu4f3ypWvVv+iuRpxb/k9ChR+43BLz8GsSF2154fPO1mBzwuy6EWOCngQE2taSM2LSE2NtLtId
gXnVihFx4rzyDt3jRZ1rzlfgVqvESafR7rpanDP8OPWkxzDyZfT2lmpNifq/J+XY5+cnNU+1OkuX
vTpjDyANw7bXCieKTRQmqf67l1qM/+ojYQyv8i3QvGWUKE6MCU2YcvuZ+dwiHgrMkOwa29mcHUZ0
KyBWy7JdmT2lxUui+useek+oTW7o9++I5RYlJhEGvD3g3oD46gmODaZfWB5o4aMZHiIqTqqN1u0V
mSOUG5yCV22hYcD9nHTlJlU4no5eUYg4mTgpmzjQkL/qieSIlMY4g2jY4FE3Xpxuury+CjB+1oax
gBG57+XsymxWjXc3DByobAN/XSfySq7b2pYGGamr5rscXLqFFx6mPt/ilzfq/VpmRQFW2eNHO23A
Xm8sK1upvrQyqVvOeuvBCnXNLgJfX+dKctF2QNRnHyT3sU/3+pyrotiFFl2oZ+LIieA3V0+VIqN8
gEu/DZvrWn7RYZQ24mWiBHEun7L8NiwyhdlZaH9a+X5MH34enqceehb86iIWoyaZqK4Ylx0mo2qL
dbXv/tz4iaE/VybVkE8wyvdZZqhjjNxQPXPxceqhZ2lIlY5V0Un0dNCtyMRtaMPHLOrnh5aO4+C/
ybKozwJhFSZVg4ES68wAmw+4dJNZRNqnKsihNHROhXEmWB43TWW3NT8F/aVA9xrX3gos+q2qnvM5
OdF7c8VSZPpSE+kEetHEjPIpvTBnmUuWQjGULB+1w1YunmrzRmkv+9rm8Wt9CZ9SWw9p1BM+laX/
OP7++Wuc6IS/UfVLozmOwgADQyTXG285nhk/J77wXIWv1oVVtl0wbo3JclXOtKcGhYyAY+C5es3j
kvHNGDJni7/WeErZl5RmKJ6+zLBBErXBTcj2wyNl+eWyvplNgxBZqQrtdtwmm3J32R2FaM5Gfyx5
uhofNaAYPTyW/OVflirPxfNCDSVe5Rx+G6l4Tip3BcUVP/fDiXAwF82XbV8NIhXI26batIPKFRKy
/OhcicKJEThXzqPvkwep5bmzGlHOvUgV2mWPPVuHZGMaA38gOkbGWylMt2bS2pheXcQPFMW5fD71
yrrPQkZHOd3U4/4s5+e4efpmaBvHfvoyI4UxH2LB4y7VM3GYRaXGpRB+6xG27bEjiKJbySGc+7uf
O+mEulWcS+r9Np/0ruZWWAlWU2G5Tf42cNIGxmXVJ/VKTTFSVfVFUQEdM7mVaQ+xd1lA+2uq9uVN
FT3v+zok9sR3XNmcyQf/3nl+13+zWVtFiMysguCTmf42wDM/hhFtajdA0h0vCWEGV+tM1RaQ4e0x
zReiKHBSvYHEQ+6XrUbTpObklRacPlvF5lMq3ky46/vUK3dPkdlufKpSPBSEntT97rtfcX0f12tx
2rRltxwM06msP4JxzlpSOjU9ZvEiSpUxU7Rq2ioSZz1XKorxvEgXPRZoYpttUeGo8WaMb6heAKbr
1NJtKJ8ZGyeC7LweIAo0Sp4jdptpsGv9I8x3U8vPibXtzcvuVcV5VcComXrDOEAS8gSLY/nzmD7R
ZfOagKqK6iRRzGGbxHxLY9HBbfm5ZVk+Uf8mzgXDao/mJskzslsNdkzryPlvvb/2xRezfu9RF6bK
2u9u4sJyMuNXF/hcul+hIcETtHJaTN67DrzztVngvu0998azqV/10gsj1oY5vDKl3K0xfW6wW7PE
g1RfG8oGl9ygPWQeinrNaZVqNeXtSkDgl+tr/F3XNWZoTQDoJbhK9LsBF+PCKrZS9W5YnR0WsQMK
yfYGvFbUj1yrN7LxIFTmPm9QUap7jtgXpmauBrFYySEuEDnu5/l4Nw2yGxdXjXfopYyjR931Ms8V
wbNUwtoz2FrpBfXfpt0q2S63QDP39YIrZ4dSebeK7lIOJtKpcAbcyzq/vwsKcakJT1nxURjSkSm2
1KxVD/gkMfHF9+4z/8pL5K3Xh8tBOUzTNcJmQOYwwWrbEHYg2wAqO0GvOA1wDuFahiyWA9SO/GWl
pvRmb+d5vii9D7H/1cMEUA00n1L0WdBFetc6ftsvBBHW8Frso0VV5utY8imoqga7gHbajeJmmOrV
KGJpKHz06XAYibpl9lniqd7Ua8V864/K2zDnCHepcZcWyc9psbX6j1Dc1OGTnEPfTgsOGgN3FPaD
CUQ80p5q7y5Gw19V6R2u98HIBLa4yvb7JX4Ibh/rrtZ+9nnhZk1BzaK8ErWDhXN8qOxLSN4CYcnu
x6XkW8vEF10NjplCNBK8CrIauKjxPY52aiGtZFNxCqofpKEAHD65qnHPqRknRjbstJU3Nk4bQojn
nk6WtxXe9138YZThXp2wz6Kas1f2Ew6IJvAQtJi2Yv1KhhX6Y7ev9NUUSLbRpgsWUtQgNTApa6Eu
IvVekw+19QChvIuAzBy6cTnwr83xnzXhaCfplCXOko9FvOfvGX/vHqxVu5jKJTenlbVwYvBOnJun
fcPZ+aqWK1tmn911+w4dSsD9nb5Pq20pvzRjiaqGQJx9mvJrHb8r9RsgrM57Hb1Xqf1M+G+GtIqx
vguN1EkSYZdEsF523vTmyetIQyecOn53GJKbItnLyYZ02hHoUMkCDyShxnS9fpemO7hIvXhnhaKt
U8lSCnsPLUUUQG4bbzjHWfpCuS5N363Tly7KWF+olCK7qN7SCPftauclI0aFw1KUs2UDqm+g6CUQ
rLWZDesU73I8chphr3W7Xgfz1Sx62DJS+svUHrIxd406cceqfRiwLpM5k8Alb0eetGikm9Tngeur
ahKcNH6e8o3WgK8AOZ7LmG+XdqhdVZjqqwxSIbbsgagzTda24GpeeDUo84sMu1Zj1Nj0dh/Fdguq
L5bRlkyDA1LdLc0VqFE7ZDoFSbuzwoOm3hjiITWRZLto0bkOk9oA24RfRnUrycO1r8p3Q4IARVGh
JTxFHKlOiJwyrnXZopvZfdyEa6sSXJwjFnijZgJXwwhwk/YuLf5UQ3zQTe3qyKnxlGilKHce/PIk
ruxcwB+Eu5GhVhCZ97acamxFW9fqHyxrtItaBYH6qsNqikek58WRoTA8JpyjtHnlRtI9lry2pvZ2
ZT22NfInpp3pq64VDGAs8EBvEEj9CjU0N6XhREW65nrfETD5aKljVrRr0PNuXj2qEpK8OlwPyUaj
5NzoXEoN0FjBOlOeLP3ek5/asNrLuE76lDoCg3NkoBSo6hdF/eZ3HLlk9UslDr8lxHyGJeyGmvif
TcnRNtPJ9dSGVrWOxMTxlWZTsVnqYsoPxOI1R/2eDKUtoo9oE80tzKNtE3Cq+mEEfWG13nIYW7cC
7Wlk2jIaNxDJt0WyhNbTCJwO66tsuJ+OyINokbXbpH7p1Zu2fNJlavdvheyZ01OhuNLIdfg/BgvQ
ovCWBbc9g6f0LHZuR7fY1I5Q08fKjcSIkdt7P+c6XvaXercKqoWZ30Q9Z1RPUXivMk+CrOGW/sqT
rS33YlCrIleP34a8uCJOW0eOgRJwOCcivZYWBawTSV5FLHqd8qgYd7DpRzFxk56is/I59yjztGJ+
adP7uzzLF2qpcqIWLAx5eAiVt6y6kqCOKUHhpgIHcVSWIdDCfFbo3+rijyZvlJp8r9jk2m3hv8Mj
sy0ETkO/jsp1k/yWmquIR8r9K3RSG72DE0HxgibbXvTQjyuha93Re0I8JOUS1vuyXRRL0UB2Fb4P
1NdZ/a1Wu359b5UvlblMhxuhu2rlcNM0d5zzsHomY/8+qZLdVdFCFoRVMjGKXvXsF4AuO8D4vx6N
q47oGhV4KUQbOaKgepdlEoYKOXlXtfZzsIL5Mhn3OcDPMiNwBW4tHaQ4X2UYwZb1BIIisiXfX4Ta
gTrATeLvAf4tknrdCx869oXodcSc2S9x5lk5nBCyKdIw5/Op7cuy0SlSyIiEmimvHa9uHkCvJPVt
Gi9H/0ZV3CG+DqiwNMKVqKxYh5GNOXFY2GHiitIvUVwP8lZTH6f2RlKfpOSgJC03Y7elgHaL2uVW
tT35pjPNpcT1ExYYESthHzzDPIGexi0Sfg53YfcosOxVJibqTYH18VRxbstvUPVhZf6N7yOjjoRt
1fzyO4GJqdp9V23k1nMjNGU50BSLXKxbG3m7M5MaPlrqqCYpwVTeyJWXMKD3ScoVBAlLGscuzsKO
30CsCPZGsW2JTnlROKHvO4FVrwQ4jrLRk2XhqJp1C5mq+La4twR/GXe7qK9XViZgjtfaVrikhOwQ
cG4V1JzMcuMbBp/iuIvlbZp/4BIpSIckuGraey9t4dy9NpO38OtDWBKDh10RPk0hbrhT5ZrKouHE
Wg1f6/Q5kpfguFh1ly2lNWZMBPNZ2dtoaWDTAp2QAP5ZRWtqlJwQjE0XGG7N9mUiAgzPlvWQGOup
2Zda7pYwDZN2m1vpXir6fewj0cITaBDC6xI7sQapvRCytOiDwabog6Ll1ZDXd0VZOoXnQQiCgtQV
781Qrod2YfDSnlU5uVdep32PKe4teSGhwFwitNGTX2AKbTiK7tgIbp3XS0l+QPhjZ34M+fW6037L
0ib1jv2qHGoPggZzqG7ibUMX6GwuQmGlRx1W0qtMLJZZ/D6xtKUkLhPpvGJy/MAgVkiuS8B0fay5
8vhbIMnWMQJuq/3o/8rJo0XMKYxgPdHLWQlhU5tuWk1cZKp6nABW0K792to11Dgp2h+jqpexYS7g
Ay5DL9s0o2grleWUjJuoyNeJBCCocPWkIQdwpJ3UAG/SwP804VIK9UVXrytwgENCHaFwtMG4ittd
rLf3kf6pqwdPv4vTA7lnU9erKu8XU7y1fJQlUunk0Rp/GEeHCCkDeUNYFkXpLpE0V40CO9W1nZqD
nSlJC3N5nRajXU/pKk9Y2MpkVZdUgmkSUwPcDOG5Uem1VqaiSl112p/ewuZv5M6hM4pnxdgrw2Mx
vpAurDuxf4MDwc/DxISOREkKwa1HuvU+FivR16Ct+u6k74fOsCWZTB6cp0FGXpTdIUwTp5Zvs752
Ta1gYjSOQC7V6gP67J69wLCSjOcgVZZTm113GcCqYMDZqbytMKoMKumgaiw5fWvXZbyVlYxtgLHw
o21Yuh7HEFZiOXVnOmWKP5gOoY8RZQGIUivTqUPDMcRNWZEoxjSQ0ilV7WrxEj4thtLFYWxvyiJb
FnG9C4FdpWawRkHuCBhfmDRqIM2IgNfge8f9nrlWivi6w+tboZsnYbq2MqRjKrgSAmqFs45EUjTJ
nw01frpn2CDvN3W/0YbEKSkeGiySezxoZC1ZKOlwF0/9KmNymnmH/0prdyTxQxwcoKrupgbfDUUT
nSb7oxv5jRxuq/xXrXgL3ZRZvHpXH+u1USPQD/Z1TnmTSe4m2PhPLzDRY1tLiVu+wtXY9j47L3S9
5qnVrbVYghNqkq1iXfEeUBgDLVgFI3zAhaIM0CspOlNWY2p+RB0uOVa2iI3BDXwXdCOo1haUYA6r
xrgxFB6cgr6sR6PetvuyMBZ6fyfL46rh+CcXTRsTvuUQyrdVkV6XDVrICvUquFN2MLIecC/22LA7
9PUnP8idEl08mSOc24Xp54twMqhUhURplp8GtuB23xDajLbeFcU9xi1Qd2/bPPydqsFhJNJQAJmV
q3AKHZQLaYol8nCdSR3JHU7gElE7rIdsk+Ip0yj53jK3GiVieOvYvZ5RrgUESzDXXnFXVzAOdaLj
S2j9xpOvsAs8PGMYbkbI5idsUO8TxbEDVlpp35sc8UyVDwxsWEpi7saVsuuxFzAkxWVurYrpMaNQ
0mfh1QCSCtGiMHEp9/KHXhseRKy72wTQNXIdtie1tEpUfnAS4I2P15bQL7reWIKJQCPgtL0HrhJO
WPQg+YlryJYzjmwl2EP20eT0TMHByxbt9GTUpASp6qS6vrYA1NqiJawy9I8poTJusN2vhoMFnhFz
pgYMlvc0VbGTasF+Auwlixsxjg9W+WmWqq1Su1krQLqoTJ6QmQ+D6jQSJwxmvVfHh0m5yXpvC3d1
IRfMR21rebcT+/EgaFbe/+PsTJbbRqI1/S69bkRgHha9IQDOpERSg6UNQpYtzPOQAJ7+fqyVL9uy
IrSqqLILJIFE5jn/+QeHBjisPbXTXSJmVkVkkTwx7KtS/9AxpMegvy7vO21pFcdQ2WIHvXCUFzV+
GqLT4EQLEk/ZtyCyN/GhTkA06h4S9NLEVd+UpwcpStwgUN20zO6ZcFE/VAsmvCtzck5aEq2Dydl0
aXjQc7E0QvVXSoVqDtFeWE/TUDOoomIgJ7mAhRU32tLJY7dAFUvgLd460kpzoq0MC6sdJnpxsAUs
2/CFVhca7vN6Tqo6vQTz3aUZSLvAPGp0Gq3FHFk89NZMNA0dvzVrq1A7DER95VcbeyLNMrPxVeJY
DbtyU3Y7VVfuYik6CKbFgqQrVGASlU4eIk9SPUklY2AyX0f7w8miXU2amhL/7Ir4kYHMHYAIvg3K
tog44bLeOtp689B2wQqmHd3CvV2Wd1V0SsbztSd1c4rhuNPcRByygtmypR5MMbm2TtwhW89U7UKT
rK6AY2B+wxHRtQqNKHbJn+3XBDhR8BYBGUHFzSKm48O8yBgOF69lhmL9CuJE5655S0BqTF2nMsu8
Ovwg+AJIizAv3rUWj/pJexvhRKoMfE3nnXjfiz2wgqeV0dtrs6dVqbV9lGpeZZJlc1XRkHKcG6vc
8Ru+mSU+SssktM9aG9URsNFVePS4iK9Cex0V1sLMyDuWYmLKeYyDTm/PO0EiQGcjzx6vG89GC9s1
RkVG9xyYDZvsx8zG2aH2TAJycaVhHVK0Zhr9hJJCPk5cNc4+xqp1YaWTO3C6IiIK55jQu0uiru36
yLwNAQyuZsXvuH5z2mAXy+RY15w7ynRfk1RoZR/SvCKReakGm8zWVmPkuNHcrGRWbaJRf47G2qB6
oDdWtNmPJtInhaxtasumry29JA/XeTbcF85rofTHEiDKMLRFP1Crh/Jx5qt1KFtbUhhi60c+b2Xr
eYCdE0q/y+keRGOyL4aX+iL+1aj23gEQSq3j1BJrT01ViBSB96tqvOXBVgCyN2vRFatWX7bIkKX0
kFLJDe2PpNiU4Bd675M6FsQdgdI19fnPAg/lJDIXFS9TE+vLef4YKVhmussRH26t3aeK8Guw4QQ/
JQOlE9AajG1xlwvpucHTsk+LY8I+XWfkJuTZJqoRszhkiScw0apTMYxeGmuLkr50Hr2cThva9550
7r0VaeucEi4nU8wZX/Ou38nBXUW0Y1nclaHtSTWpb86b3uoYZsWHhKmFzPcNZZO7P2w6Pb2TjJrK
+CO3B7cLBn+oqf7K1kuHwRvCmEifAKTyMZiDtWOvbMZbJoE+sZXt8uapKgLXmamtSmPX26hpZEDc
7tpHGoc6mrZO6yIJcBsLWrqZu1IGq6TN3QmKupPq+2pkEyfW14xavyxHUCYF3YMg13Rwx1oHrIOD
StZKPbAAawXJCyJlKqemJJ22eLLCqyt9chdOli8T9B6a5KfVgZdXgr/ae1FSu5Eq9sJmoeTpPpyO
o5qdk3q8b0Zy6ww2sURa6kq8GsoAHABZfyHWKVtVY71a5InWUF90losqU4ZIMVdj3zCfOyRZiqSc
at15MjB0AZ14RKDrYvN+qGfnMS3ERm+VQ6cPhykYVy0sWhlQW5U2eYbjPtjj9a8nOmGhSuFbY7LI
BmnDcahODbnzNuVYOBy66ed4tjtt13Xdiypgoah0oT3Bw6EagOaWBlJg6RL1oGsNVDQFcITM4Xu5
IUFvbmYOeOwYrCFei6l5l52KsLrZq2XUerm+zRXJ70pDWon8dQ70nQHTYDJILUl9NU5JYezQ/cuh
N5UvYwsfup6OaqB4xbAv8ecYXzRrXKTBgxH+CBtn21fpDlu7l2hm53bEqpknott5QcxneyDpRvmo
h+eaaA49svxZIj+nC/worfxcFXdtk40Ly4zONCUQA7yhoFF3fkSdvRVR8TYKWLtmeZhqY6MQx47m
UEoXidUxjWIERSMk2IjSBAq8YH1NvtAl16r3kiL2WsM9ni7htLeluzHhka3bKCebPHxMLL80KfOd
joQCcqeFWpqebjTkuMyyWzcnA/u2XkpCiijSFYPjuY7nj0pfVU1FiooE+tbSZzhNtxT0/ZHzKDdn
KylPUl37Tqpui3YCuq6XLY4+oQYRarw4lKtt7WybSqU3Y4XZhJLGc0XgPJGnlxzgInDUrdxZgJp1
uegag5ppLgn6PibpJrR1fIl0FkBTrlX1pM/HCBq+Tf54ST6Dr2V1BpP6bIQoWIbizb6KGlPSYB2V
+Ve/vP47OTFLjTFVzT875gPXf7/KRINy9meKQaEQDYlCrYuLa9+DURIXznuFEjHDTlK/UrE3Mk4t
Wr3vKBjaOTpZar+QjMiVFONjJNIzgM+Qtbntmh1yFvMeJaOXMtFJdyIHhGkopUetubSltRpFsxAM
nINRXoY9+JNzF8aaJ8N36eXa7ab+QorLW+UgPWgKt89fA6at44fRPFjB+9xzTErWsjOqVa2DBGPz
MVS/rOqhtra5M3Dmtn4jDiM5320f+1p/Z9rS0uKvV/NvumN/MCoydPtVS2QkPq/IJ5wFBcCu64mQ
OtRNsgqn12LaRMYuV8kMLvaO+VTLrV8JZRGSLCuBGiSyb8vINBXVjU0LVf5by9qvgHgVxmuqQx1e
AhhPyCgUCF8KSclS8yMe1KdKGBmvo1gBfZ1zeytV69QKfdFtJmN+kyk7m7HDYwrtY7gJxDqo63V/
jXEt5GUUg1L1/TJQjKXMizBxs/vo15gWb3Gb84ZlnmQKjtpf9kQA+Wg/xRoOk46VXuxEcZUUHr0E
9WxO1ANeMMswVaitt4PYcWxsWOCrrpE3jcI+kA4fJrtU2VbrWXkISS0x+f41d3+KeyDGwPImW3/r
ugGSXHxyQnOhDZzRRoGRVgmANM/Fuhjs3LNk3RvnExlBiusA943j5BdavMew5URczF606d4253UU
q5tAktdyYdPV6fsoLk4KHK6ua1cBPcGQ68s6Hdb6QOgIEwslO4TaYzo9l8m7k7wn4i3kCFCwNUn3
nfZWCqD27i40jsI8DfRs18zeECQSwESSMj+d35P22Zme0/5jRGlVTEd9WIPhwxCU7SUIqhYZvpmi
UDhcJ9eNEqK+vGeWqDQFV7gP1ZMNKuPIG6nbjuKUNoewOurZQYkOsXKQp/dRvVp5X1iG3lCly16S
TviBFmxNs5y4WYAmORXTjwhNZ2sdB+Muu56AD3WUnieThrTO/aweXG7Gr7J8b4ga1mA2tpy4JMAS
Vz/GLjuRjXlLdDGpdw1AeIKWxyn0aq1yZ1gpeANuLZ0GDJmsttWy47W9nJz7VLpretCj4iAF2nnW
mr3BkRbqTAHXOJIzdVu1Bophqv/53hCbIP/AnxSmxb6X3xUpXGsaL5Q4JInfSk9j/NiMrqpsgQoK
DKNScbWoaXeqsao0x8vLaUv7n9nX573rLe0oxce2uzN0XEsY9DJHC0EvdyLdFr2tvSSzukJYtMvK
V3V09lp/1tsRG+ZCxojGeevL/s4gZNBzhjdDfuoiZUmntQydmLBDkq46gut/suef5tBZ65J2uDrj
ZP3Jjp7zHk57/yjFTzmjou5iV15S2Vs92tqU5mvd+iWJi/FSJBupITp90letfFTyO1T8jDXcdmUP
ME1DPwzw6mm1hyknM5f9WAQ16/aoZcMpTo9WG/l4o68yNXgxo1PEjiATgj5TIzIwoPGz40VhrZoN
7Uxu6m5vX3op20ga/Y/MB1WEMj1AkvTlHlRSulThrzzM35269OfB2ctauDPVea9WTJ3bVnNrC1ov
3qsZdbgT277B9h3XS5O5IyEoMSjAJaUl1QuC4jvSczq795sIylKkeerwSCQgFsEt4+ad3L2rjVhC
mVqoQB8ZQIaRy16nSJex+oXyqm7BMir+pEgee1Fe7P6iyJL/byLBJxSFW3swPQrbphdwBLPWkwpG
91/Yjn123RuOYDLmJecf17XbZe0cKut7pPhbRzA5juXSmLhuwgyzX8vf5Ure0GML0svUyob8NTX4
SPOIvuB+faLtkw31f7OowrzWxi6XOJQ0c5PEr4M0+IqpcMYyjFX11ZjWbpipy9z5bQfjJYvaRQX+
GjqNF6J2L36aafrFd/nsmdwQkhD4G1ly/Y21wWjKS7/5qG+IQUMqTDsteSRyfpwYZTH7/tbavPXj
sWfTGeI8RyykeH3ix19xfT5hhd4678RaY6eBirSZw6Yw8pVmH2nbF0E2f8H7+Yyb85+51PvbOS7C
9v/9H+X/xnLYSUMsCQxMgetqt5+7VVhRYzMXH5SNlciLUSJ+UNM2dIy72DB8XX0OJhLf57vCYbYy
sA+DjChBeZSb4a7LvxBpfPrVbsiI2ZDOchRCNs5BvUmKRaa+xnYgrKp92v9iBr2p+3XRPUL00c1D
hXu6iYGFVFs4OKSLjB6CTohAwH2QP6gken/vUd9sFzyOEjDBwaE298CcCUn93nWvr8IfD6K2875t
ZUiuHaPZSf3df8+SXda1/31hUTal1cxcWF9J3YL4nu9935vdwhKpokuOiVuj6soabaj3vevevPpW
o6e1iBu+7qR6IcRDAxjke5e+ef0Jw1OLuUeEWHQ7OVvG4/d2+lsrn4gkgSIcpmmnvM/P5a9/f1nt
Eyrh/2fkE6uSZUwW27EOMQuax2BcjWiBT8Y5ZnCd3cW5RgkYnBzpOrPGE6RhviiyfaW/MIKQpL2e
bGOqiSohEUvVyaS10dWRYzX/KgYcZcV4vE7nY9lZDcoPOXgb6rOjyitTeojCAS7UVplNnId5mXLl
/O+fdVVD/YVq+t+v/WOZW2oSKSqI/y4TlwmbEtEMxDC04kWr6re44idGwfi9Jfof3fWPz5pSIzez
mqVkJXdzs7Tsp3//hk9Op1s3Hq3Q+0LRY3b7cF8m117h39f9ZLe/tTw09b7CZpN7M0glGzEBjFIA
sGQT/v2VN+x/FPG/3f+b3WBIZE2uDd6BRI3cuTgV5V7WH8rhtcscUMaAAfJm0PZtubey16K941gv
i+dakuC4pQtQTKDrzC3r93x4daRLYD3H6gvJ6uYEYEuYBiHo7XVqKeGwEwLtlNmyrH9rzEkJwTbV
iuP8MU6fjNiDxrywGdkkzkrBd8mqI7ezDmq/ssS9DI4o/4yTk6G8O/ML6LM7RHfKeD+b1xi2+7xx
jlKzG5NjXEI7KGuGjK8V+I5ZN/dhoUGJhMETnnEytJuZeN3yMuqyV+VPQ7CtoWY727Df/PupfUYH
/88h649lZqIH65IeO6KrLQfNIMQnRjXYak4jQL8J79FxjVAhbKP0KjphHfDdCaNvOc/Jtwmf7eiU
kkDjtRvrQxisxVcs6s8W+c1mqZahHknwB3b9h/1QfXGmf7ap3XotTrFU2kMNU78Yng2SRWGBAo+5
GG7pIaLfFjiub5ZjqHjKZC5keSZcmolEaHlVu4nSDd2+6FZGNgEacrOZaliGegjL+Ycct3eOXsA2
ME92EXmYCq4UwOUxNjfhvM5DzY3yeD+BJ6faPieWJda+EnV/cq9uTbQ6PRPFnCrUBFvMB8T3DGjk
WwetoWWa3URcNj4yjYu/Mkv5RJtya591zRlI85wVExiM5X6hmVibzTfPwtvczrgVfVNjO7eLZ+wX
/Dz5olD97Etfb/0fL5ki5YitK64bhbnrDCAdkEnE92ITZfVmV5RJ6sjlHr9y5Z3p6Pe6jVtbpVZS
izYbkYlYP4IH8+e/d5vPltpNeZSaYSsN0HSutiRt4rXf7LjUm9fdFG0ZiOsdmH/Mx69MPj450G4d
lPLedhw9yKnlnHrVOFDR4SBZMjQJu/O+dT9uvZT0hA1FZNq4K197r/j9vYteS7I/FluCEbMc2yy2
5kdt+aA437vs9Tb9cdm8iS1HLqkTYTEy5nK+sGX47C7fdCSqETaSUFVaOK1fWxCA87ByrVZbadlX
3ruffcTN25eq2GraMHGxlGco8XswTwkZ9U76hWnRJ6XurWlRLyeRJikd++ck9mM4LJxM7GzgzEm9
R8fzvTJduelYkkwX5phimqvmMMzXThcuv/dcb95JtdaHfmoV5PRP4YP0zYV9+0LqJQNbmRGBoQQb
QH3k7P/+tp/spLcGRGYQ4rp57VbidJ1CcqK+KqPC//fFP9mebm2IVIc04Ryh4xWtFcNm0r53N25t
iKopMUDGucVtu5yufPEvWoRPVt6tCxHuBbWKddhEGhyk4A7P+hTO3KmeEj/Q5y8+5JO35zbIUzVT
O+wSPgRY9MrrYL6gw/rS2u8dNLfeQJpBVEjYYudg1m28MHXFK6Ebfu+B3pyMoWEraW/zQI0AIzhM
H76omj9bKDcvo42VeD5NfGfV8MS7lKz+/XX/C3n6S38j37yLeicMJ3XEuJORg03YASZw0sZwn2DM
Ko2/5nCA8YikqEWrMdWeNMqotzYmnEtZXZiMs7ISNtedqdoQgJF51NEqqTSGnvlKzI96MV0n/bvI
Vl3IkldjUK2KHp1c9+3JXJUzqKy2UszBAzBzddwzguLnVR0hpTJUhdeZJosgh72JV984Zztd7qBq
Xlqo3bHJ/Bwj2dx6Y0TvK3RZIVCfycglyorVnI0btWv8Dms/u/Ck2dxn4bRxEv64/20wTO0eZyVc
RoiShvy+xco/0M+2CjMhV5GiPuJdB7vg579vs2Fd7+ff7vPN9oRKWFGoTQWm3R0y26dgfDTgG0kQ
KEv7Uk7cn+BVJNJKdbTN5HTLLm22U2syw9ha3cRcXqxz61AEmJbDT9UxLR8dRuXVYrB/XVGJtNw2
FjoitVxd3UdGzU+hAYTyFqrgKtTR6vCn03xXp78S9Q3pAwqHh4LBYaGvZ2bPY78cdXgsc4izoSfq
3IvhecfivUTyhXuRq7ftIoMsbI0jEqC1riTLlOnGDCkpY1Bv/CIw2hQ7rX8ZMmeV22JlRIAkMLSn
n6X6MyGkZBSbBF6GctdlS8mBd8PMtlbcptqM6gcwvSvM/jFti7tK6nZTylBpYFKJPrnVSreBUhbA
MUk17F/F09TClB7uJyjzYc6dSI4WMzm0aXCkMECLcdyX+nMb1XDA9HUW6e44Seeyg/P5pijToqfZ
rKJymc7p00j0dxY/lfPol81OM5elzKweK8deaTyLPxT500wKsjDESUI8Xuv8z2o8wJCVZE+DMN5P
6oLXoDKPWGAtxmptVt2iaU9kZ7hF3Pua/p7Ve2MyvMQsXE0oz0Vbo1CEk863GmLtp4mDOylT69jB
cF0M/VKeCbVGk5JH7Xmsqyv7SzPa8zR0no2SolclD97Gaozv4U1beeFneJNbkuKKeNgMsPBDK3NJ
lJwrEieieSMhsNKPZOt5GXR0x0jJyLBdha9g8NE1TJYhhIp1HTD6qh54etBslKBdDsLE5NTZKqg8
nWBEU5X7kdWte2ZtXRz5GWSFtBlXtfnRDcEyjp11UTPxirT3IoQ6jUArZEBr57JvxqpXZJep0a7u
MK4p4erbZMdM/RVb9xNSBkBSFzgEaqpDdF7u2la/6SLDna6SwzmATPQjc6qTPWPHxATFWEjoESTp
4CTdoWLwW49+rv+YSN6d472F812/phG6By+7s2exV5yzEv0eQ4SaCpSECma7Ubqj/iALsXXSFYgS
c9FgZcC34KMXY7hkSmc5puvAQYcW5LSkNxyEIkMXKyBh1r7I5ofeRhBUQxuV9UXBE9OL52Z8llmJ
UKNGhgTBELh5UEKVyhdtKLnNhP0IiS+zYy008YzlcRtHbjoiMclhps75UmhbGZqD2UXQ2ZhaVrB9
M0QAb2WqoSjc1Im2iCyNiEQc/nJEjc0+nsYlBlC4DvpJeklzG+LA70GzF4TTKO1WKtClgxONAw98
MF0NqyBNPhsIrhHu4Byu4pzVGq9tmS8jphl28pBP51aGYB46Lg8DjtVORSzsFPDtHdYxYGSXPkt5
gymRhhZDXWfCPoWGcxmsHfStHNpzFW8FZubVuDQb89CzQVvtDylDE5giE41bT67waU4orTDbYmwC
ezaLUj/rfowG72cPTYewkUH7jVmjq8oIsCbdq4y3GnZrNz51Y7GSY4vZ6ym1ccy015CDlC51+4jY
yKvucUi35XyncIQp8XPbw4pP3hxTX1eVCd2wWTuWDDo3LEpUnBnET0nmpUPwc2fmpzJlGY/GwobX
LzvryTkEFkltrYVZdOkO3aOtwN6EY++VafRbTrJtGF1y5uu8S9cDURgQoKxnXRRskYU/d+FzwLSr
gxacO/nBDF/tECo8C66DPyeIhllMkIYqXlHZfkpgehSk55TpfG/W8mMOJ37KURaPBfty4rzmEjti
NKbNKhtNz+xGtzHAno2mfGkGczPIe0ipEUYx2DugGsZ81CyWWrzrhp9Kc4izgyq/2GJcJiWn8shQ
sr265YqdqnPs/5q6etNW2ipNznAN/SkoDnQArs5zIwimSS9GhR0zMsDOgV/bMTwK8rViOYdGPQzN
z5qJfCjcDt96s8PCMKz8yd4YzbiorcfOfgVb8pJ48Grzycg/NPMyJC9Ehnk6UpKQoqMvflroGGZC
d9TWOjXJfdWSlBJekuYpj5e8USsRcDUjiw9hOt0L4sBiaZsKCy4dOzAcXGxVXSYuCPFgNaVJixzY
3raF7Ioc8kDeJn6fnIOy2w0FOg24OCY07xrupkllQjNlOs5LMJ3ltICHC4EljB7C+cLX8GRIR7I9
/NSGYN/IJ0l/FPGqAxNGSjXGYpNJWysAE3YOKSOkChL71Skln6z3vuTEGX6XaPPiKVvm/bjvLKRu
Du9v/SNwlM0YMWVtYXZKLNZMltHLBAuDId01zVaKR0phQaF2NvqvzPP+w/dvaxN+1K29W0RuYoAg
Ruyc6di1ihezN7cNovD6QxfJqqC06iC6xE1B/hNKdvQDBP/6oSm5IkL7Fn/Man5OAw634NLkuZcb
IXWe6pW8nkkJ7mhvun6AdIXWPe7cJpLWTV/CCnfQal6cDGZoUS7NDlIVxOB/l1zIAf5ScvGzbq0j
yy7q0yoaQHoH+IoZgnd8a+pTpPbrVqq9mM0YpfFaaKu6mve28tLYv+DALtTM9KxyWEQz2kuEWBUs
jzExEGPfES6ymJFFiBkBqeTXer+DVhiPp6TK/Aq3eTO97wtEq4m6a69cwooClVFfpyOItyo3Kx5S
5dTheTB3wrNLzZeDyaNX/ZUjQnXSeRmHGFIxNJhOZKUvS4Sc8UagE4u7ewMWkzYRPyQ/DrgyWohJ
kuCQRe9QaY1q2ArznHBOJaLwQ3pJu7cOSQojDTQ/oLJCwMacoUxJSBRIp9stJkHKIq9j1OTLBrW9
YDrdQApiO5ib17neYfdDJYRc2SqfZQnXa6DEqwNtL+2NOjx3bFwTSoCxXTr1wTGOTeN18Ukt57Wc
bCaee4uaKwhhFUvlWlNDF3IadcE2qFZBtlFF65pm5M1sZ4YFnxOxha1DzlYqX7fvCjZlue4Xaley
i0P5REikven9WeTnCP0ZKGx5harjUwVRDrMMp3GWcUoBaq8kE52aJu/j7DhLrxwZMDKFp1E5VcN5
SpiThks5OMwcnk19sWfbC9WVNC7E2WoP9TgvguusRd6F80ktHizl3kgbn5zjhc6QPO4PvfWjRZeZ
bUa2NZNy2VBYyVdePFYCKc99jl9tfCZSFP/tJRBPsnyKwp9Ds4uT5wBtdcxayFl/mnGswp9Og5aK
CycPZRNfw66pNdhwbVT7jLSIVghC+z5ChTNa8JbJQPN7hIhNLj+M2alkrm4ROgDR1rdzdeOoytI2
gzN53H7q7MjAsNNmWVXQ71V135XRpqD7CaCIl5kJc4rH40yMC+qnsn3Ng0sbPyq5s0UkhBeg9hCM
/Q9JrnYZr3Rpvc/meBqI/SR0gYQ3ryDzrAV/6ssHvWOHkBEyROU2gP2pxdwA1NKxFF4geLktMtFB
5hCYTmUekFI2LobgOBHcWcF0q98C5Tyo5aJBiOFYWBfojwbetHmMWlZO93r1OGSrfvyRpJNX9luc
yq4ZoZStsLB0NkZFOxS8ilp1InB4wUuGBh4dM6kNvOxvSnLuKS9knr7ziL6LyJFOvDXBTmMqrN4D
l1Du+ypE4m4+GPo+HsaVbTse5h+dvJs4P3L9NUHpMDpPuv1bIc3PjEs/HMqzpYePBWLtGIcR7E86
HOC9PoAaH3ECpfSfIbbeK/6jkuHnMEWrXHkPusm3R8oAWOFuo6/1aDWJGiX7TmGImZn0vu1zmpQI
olN4cz2idhwYhvbRltqdXJIXU0cdPbMZrGfK67Jvf0R4Y5tOjwYrWukORgZMiUw0iEMHzzPv/BDV
QavXD2bvbLDTPwpU/dYEqzXzchPnNAXhneK4gnSd5NqKC0oh1P+9eW8g/o+C41VFg29KYC+70WE2
xzYeolbGWCCfoyWCppoeQFyLORL1HGlcRtB9i3D0bEQTVruN5b1aPo0AaFo2IRSZ3TSgIkfLoZj2
uZqJCLk+T2daFcO6HTbXQ0jN6o9Yz9ZJoLlIzl27QRChXyYghBy0SUKSNWehh+ADt4pN3EODNtfj
uG0T+87Sc4S18UHT8MfNIBXWnR+FqwS/FbvNz4GirzqUMGHTHwNd22KZttKDq2zKPs+6vbF6eddm
rEV2Ixv/ZWG8SEh+goLNqT2HkPub5nVogqWVw21+IKqnmoL9VFiXLBVrxYZ1iP/NF0fZJwfZlRvw
Bw6OaokbgV56NyEqRBMdNV/g9v8NFv5y8t86FAtlMIWu1uPO7rtHNrJjgDvPaFKDaphCEA01Ufvb
OYRP+zdWDdQfpouwbDdLyl062hu5nZ8i+yNxwqMTfPz71/4Nb70e21dU8I9f28xODXfexC0s0xcp
BdCVniyq8gtk9L8wgr/95uvn/nF9PbWHoc4Y51Wy5nWz/CjCbaGSUCQ+YukS9gpD+Y0iYBl3W8F5
2E/JMbOO9Zepu//NWv72Da4Y3x/fAF/y0mT98QvBUGbU9eqUowWpfVhk20A4KC4IlyzvRuITYlTO
LedUrnLCFPuu2kFzHXFUsFX5Gzj/9YbfQJYRIrA4ZSi+i6SVIh7n+AtskZOVH/S3H3oDWlpmgXaD
s2qH8H5RE60LEocmcQ0t4kLjjDCk2FH8kOCRuQUT/yJ+rzP86RVPnttLyWkyR7pXI1DjHPB1ZNIj
moWsoPU9DdWLFupLw+yX+qxvo2rwI+lFhx1eavadU/4Q1eBOYezn+VM9W65IUcJVm7bdB9NT0dUe
pkYOalilu2uSxM0xFGkAmevgXrO3Njsp+5lbmXtUf3X9nMo90Bq+NmQIjYjJ2NnbEjFQOrtW9YJN
SBagZNt2A4Qh2YMB0ucWhSMSeal7jtgkR9RGY5lfUQQ3kNrF1WGg7isqirc0olBMIelinpF1qEIj
+9CZ40bSYfNfXTp8O9s7so+AVZ+RKtbHqNy0U+AawIMqGMSo5esE/62UlqDsENIrG71KF/i4oU8t
p8ekK72mjzaWY2Ow9WJplOzxJq23FfAaCUtx+DaPH0UZ7ipEPnUEdxoFI+4sqrYyxN7BpbokzoDx
2H6e42MTx5zE1OycqEJJeFdyLxxRfwukjOEqWIaGgsmUxaNG9jq+JLp6KMoPrazXmT15WX9V9m+r
6CFu5pdUUPiYaAZNxafddKuY0waJXls8DOlBTQ+QRPF0CpKlM/3UcsWf5ORsdb+d6F1XI68SeMbl
FqBHQp+VLhpVdsdiLVXnzqq8Was+RFusO2mmX3ux9B0kcqSu3T7XNB8vE5p43cVMaTGY+f2MkFyg
NWqGcSnKAPAo2yN2+y9YPIyyFxtSQZSVROX+SAGH+6u0Ev9Ea06AkKxdrhyj+dBROTZT+GhIz1PS
7JzitxWhqDVyb9Rqf0JT0AvnqEfatgu1n7EG+gBpw5F/S4OG7pg0rdbArbYiX/05QbOFqVhfLR28
NYpcv08s+YsZyN8GOdee7+ZMqdNkYMkEgopjADG8jGHkSTb0kQhl3PwVu+GTvdy+fvofOx0mrYWK
gZDYdeljTrqw0e4dJK3/Pij+NhK5/oSbg8KZCxoUqqhdKa+TkJy8cfqqd/z7vmXfHBFWqMQ6qK7Y
je2hHy6cAF9c+G+TretXvtn5TUcr/4eyM1uOG0my9quM9T16EEAgAjCb6QtuyUxuoihRom5g2iqA
wL4vTz8fMvX/XWJ1SzM3VRJFJrFEeLgfP37OVGpQ8gFpiDFeEQRDOw6P49L93fH2rxoN2694Fc0D
XeZdtga8WKY46qzHOlABlR0sciWpfZ+4u6UMiTPpeSTD81+/iX/3ml/F+XLFB2XZbqtNPvt6ywqZ
52P8/9ef/u8e2qsWVZglSbEOvGcTuBiQ38xez/Ap2nPTt1//giOT51+cU68Fc23cw6INfE5AtWyR
ep+26X1Wyy/CANDjyJsSWXvxVY8zpW1+X8Qfw5ZyZDPAY9gOhaWLoUY0zCzXWU0161ZfIlXse2Yt
adxdtaO4tDa/Kcmkf3PF/+YtR6+eiasW48b1TJuR6UKV0FJQ1e2UP2XJy1R/NHOPwpp5WZHjkgh+
RBl6PtpBzqw/cyYYXTVjnR2DSGHl0k76XDpfLdrvv762bS3/i4cZvep0dbEViMqF4IhwDjlEFrDB
X3/yv0N0XusPN9TAYpCshL60b4pg2TWFuYz6ae+pZVcxkuaI+qyr8gv06lH4QYmjrJ4jhoMEgLYp
r0M7nVv1SVhYlJV/oNN0FifwUe15pb8YS+TOnppNpARIUwjSDKxAXaaDJ3SgTIeUloucW5xdd2F/
6ScvWfw5C+pLZuOu6yV7rpb5OoNqnKdvfBr5Je6qQ/QpjuV5F+3KFNmHdf4iZ/kWs2gQAv83T+Xf
bI/X0slLFiWmQYn/RuQVAEh+PqMTjMcbXdwf3PX//Mnxr/vHf/H3r1W9tKlJ+ld//cdd+rWtuuqP
/r+2H/v/3/bzD/3j/vPI0Hv1+nt++hE++cdvvvjcf/7pL8yUpf3yOHxvl7fMouf98ePN92r7zv/t
P/7H9+OnvFvq7//9t6/VUPbbp6GdWf7txz/tvzGzsVlg/eefP//HP95/Lvi5ffmtKr936ee//Mz3
z13Pj0vxd1dEvu+FIUKo3lZaTd+3f4mCv3uu9NzQ1xKGnNwI6WXV9sl//y34uwpdn+AcSS2kHwQE
0q4atn9yhPv3yA0kPjTCizztYb78/y7uzWl7nd4ID+PH3/+jHIo3VVr2TKD4rxrOSnleIHw+KNR+
GIZe8OoILnzhlkFj1Z20/tKhxOhE7YBQ4tJCFK2U4byv6EWxb2qJo92QDn6PKM3kQRUtpOouF69y
1MGLx5Gmew8dCxA4NDjxyGXE17JTjGY7IcqnZ8hCufjiJTL+kqxdl1xkXme+2Bjb9bOp6wIGNKu5
2CTVirbR+9CfYNqvlz0iGs6nIarc+oumYdVeYnTneWdTmmwyA0tIXjcDTydP+TrETN+Hnk/LSoU0
YM+3+1+vUzEM+bvtPtwzR6Gk6iHx75Thkwlj+xxvpk1f6kmX1Xo39pkobsxc5ZSuyE87TzbK0HMo
kKB9HCJbx/ZSQpLlewI/MthmuV6LYlE5jW6BipR1VYUGpSgVkmA15IQ7ZEQG5ynwB+qDdJ4Z7nUb
d/uRLFVLcdPmUelixmIto5mxk0jvZdJ2qh65TL6imhwT0Uw29IZl1pLxth4//nHqwzpEuUkb+RT3
SfQydA7q3Jmqx7RlJloHCN7pwWYJpWM2Dd99BkMr8s9SoHTl19h67bXyfRwqOYfcS9exrrkE8s3m
R585yeZL0vSovPiLzOq7eMpFthvTNRYfhjYwHxqZZ+jNuZ3sr3sUcTumQuegu4rdwGXbemUBcstf
mDjzlL1R2izTPp0QonouiiWfHpx1tfY7hiCuvFtFV0JEbv1q3mUdj+6lcdLJeZpiqZovZSAF4tI2
LxHrrXiTN5NeTXc2DbUtrrA0mWK6Q3HznJgqKfb56CMGU2W1k10lWeZlFMlVGpQffTGgnuW7QR3c
B26zDN/ztOZdl8h1ZN98t+2QhxmktJ95zsn62CWqP77YzgVUyetQy+cB1v6E9FdT5N1LK82g0Jso
FxZaRs5Pgpkpl556YevVe6BRECXXpRdHEAGWSEc7k/YJdVlCCzc/E+zy4iYPEWnFDznp/IvKS/Lk
jelyHt5YVrCu4YAgQtPPOnpYAFLLm8xE8UgFp9Vt6iKp+MEdN4U2Lyrz6HrIlc/AsZP1bKjQOv1e
NQHE/GRxuNsxtPy+kbfdv63DgHHDsiP1uHDw/PuAsjuKzqUcoytR+2Fy51ZT5e1wx0zq6ySYRnE7
ZTAldqJfec3M0PHfNK2L9RkqWS+/LS7z2HMrg+zudNFlt7J8B+Uj9aqTmT+jIrq6z+HgodY05TTl
pGLK7DEWLm/Bpapw0JnCx/R8pFnJgxvddfgujivSeMNU3qyxjpuXqs3s/LiUeRpfInOZOdelnhZ1
wCtocj51WZJ+q3JEcNAQMtK+LU0e+8nZEKSAwGeqpIV6Y5yRj+BXecF+acYaNXvXobOY1D6yiLWf
zWe+SLMZvNZbQHXjxc8Rxs6MS+98qmjEQsXRZl+p1K7PpzvNZlDYx0FmfvOlRh2Z9a9E7x6qpXcv
C2M799OIJLJ3K5xgmnboaPKoKCO49xgYq7ixqGHDhill7O8iI3lg4SJ79+Pcg+y2JkLbLnBVd1PG
0studJojnKSrkkgU1iYZ9qkZfOphv69AOHPZR+8q05abSukILaox/vgI3Qapmq5QjDv3QcDCE2LV
PJ1uMcheUNOH5AgzHJbdOhCQr5x4FezAtGYVDU5Wx2z8MdvFdCKrMzs4K8X6NHxba69K3qZNZdfD
MLrM0Laj13TXEWX+GQJ0jb+b0CsCds7ZkHciWp3m7SJNmnweVj8RO/z4TMzv9MRnk9Y5GFeSteX8
mFvual/OFWvZmQviqJyihc3DhEgwH+QUpMOBMZik5LOnTeymBCjKcgapF0EgFkvjJM9052Z1RZ1Q
zvejji3iT6OjEec/W+VgzBvbjsN4G4R4Ak7ImHk07HI060YIhkVXbjixEgVKiJkT3NJM9tUuHXLe
z+iomfR69gJ4JY6efSgDC6TBsynziQKp7vmvyZ2U+L74i9fsus6gC8OSVBF4TdeBU6fSYSgD9tvp
25tlkqhVHvfX0uLveiOmOM+fsFzr1c1p3/UEwOVaxyJFaY6pmOixrBsNNuAH/freNh4YQZ3X/XC/
zG3mPg55iVxr5seNf1t1KZ9HBIEbkZ3FcQ8/+KKOUnapCRnpcy5grY/hYzREZnghZ9LFwwrPILtz
pxDQUdAVCsGufJnG14kcQ80okm54P6fNP2b1yNFXHT+xWWsW5unPXV+PztPCqc6RmvlQTte0Qqsr
rVRW3wo4bcndKVzlx4Mvj8JsRUtz2yZmjDmCZ0VNslyhOrxt6DnDPgfkudNNj84Rkn7oMv8plftX
2dGxGv5nkRKqkAI51KErlMfe0q+zo26shnEu03hfoc2RXa5CWGy+IYPY22HOiu4lysOC1eowJJXB
X9mCXRvUBIW5CbZl7E/ttgb8sqru5gXZpOemDFAbH42XstiUDdmEpQ4LMiZJ92y5BxncFriT+x2n
T+2tSMSux4UQ6K5W+3wyQmIVtqULXYYc8cMgBqKNUyie7ClwyIjQSQcs0GEqkQrJzfi9TlBieksy
AQOvGuUwHoqxaOylu1YcBeOYs93dcCGcVN1EDDOxmTg7VVHwbpH45hchH+Ys3GwwRh0CJhO/Fb3z
7WoHeqXyjShBqb+2MnGHO7fsBhLI2M9b9HRrnovCARYAK1jQwfyUhdqpHqSqUhzelSvHt3HbyvBT
RnndgmN6yLDLKeSZRzAQISmbgkq5Lie1pVflwJeGDYS5yXPLhTejRwTVQcmfEx1WHR5nEz8cknAN
ODRXTv0uiBRasIUf8lNeb4Wz55RO6BzlcUquRy1KiwxmncWLYPucJc6Nvci6brHoJDl8BQyOZVgm
03ZedS2RSXJWs7n7KIz7/WD87UvHq0Y+ifdeZeTvwNoLzXrojqX07r1aOygi5T1P9fSyfESleNB1
q3ijJpAdKPSgoZCsy+jN12CHg2YK8Bi0M4Vo6AvhMC8WnAUKh6YzrEDuN0tdq3d2mqIZqCsb2PCz
VfSm05yRxyuxhrytH7GVipDV2nUtp7ceEUREpGVNnfS7X8dkb+W6CDQFQ9+b4otcA6jPSGpMazqf
l61lU/LvImNBDVN30zGKp3aRHHg+hdY8yUzH22vzLRNviAyNJJE9In7Rg59MUflUHBMehcOhc3BJ
p6vLWrH3duSwWfcypMFm7F6U+cT/SAVrNsGwmO1viyf4VfKYEi2tXQmNWchPAlPz8htvnfmmuWt5
O2VZaHne5lMX7o0pUD86Y3K1EP05XNaecYUKqBlz1qSDZpp0TtYlZ4nJraanuJ1QOMM2/GLHRUTq
bulVVbyEVW+9Rxju3FxyOqMc623flVewgl6GofZ4133NTMSzZ5bEPcykosFdiPpHgZWjDola7rDo
7G72YkJEBe2Zn1jyWIXjhbCeXM9bv/HtQTYDvNfEqREoLpTnNFdFbT1wisHri+vZ9Gis9I5u8rvT
8g8xSmGDRYXeMtW0dsw3rxjk+pYN0+c71fWLPpNVWkeo3ztL9zipGskB1Aj8BV2UPoe76yRmqr5U
pkCTyanaMYfc5g0V6aefrlztktVb1sqxLNunyC2mt5lv0uIukQ4553F79gwdVw9ZN4jnzHVS/SVO
EN17nIpaeG8TkE1cEQzjmgNiNuWmh7YZ3t00GfvzfPGd1afdqpeRudaNSsbDTdfrIQp50X2/VOFF
XXpDujfBttZgd3nVDeo9y/A4kOedtdUMGYejC0VdHGsskJanfA9t5m0vdBFav01eZsQHX6FvM+go
oKPkNxLmS4+p2fkazYiiD8hlXkgoLUR7v+TqMwftHrSUhO/dn75+KsO0Ze4vPc9sKsxTFw7jcA1T
SqJIbmvKw/PSj5yVZlHLMRut80xSkhlVf1QB6lDvouMbO30eegJb0VVXcfjS+suY0GchT3jMq1Cs
6PhuhWUlA66rHCXvA7FGyfAXS6Wf98mqCD1+aOpqb61FbzzDw4Q+8MqQ0YuQETl01A9r/D5CLr8/
E6Mxd0ga9xcqTS2VoIigTJxqkVr5I+lhPth85ydIlUK+2U7+7UbX5yh0o+q6hIsjDm4ap9O5Sluv
ZwR0OzqqvM0MSo+x3ei+y/iBEBFG+x979vg8T3/Wx2CYUOd5V2HvYT/Gu2niK88j97809RQ5h1Og
zfsMscdeTzW9LxlOMLVTZ7jp2m4YLrIyp+qqMoFhS1WEXng2Ho/B3F3Q5cUfuUULnTkOol7oyq0o
l2W45Q12ckkj89GjFA2NHol01TQSjQGo+cS18rZayVSegvM1xuNNUHegp2fLMf0ZdcUD1Vbz01au
HIpeILcDkiqv3xt3RaSUsJW0ycE6LlFWhRNZ08LDL258N22dp7Ck3kT6bAv3lCl8xGkT99XkhFT3
uleIiK6cm1FOZDyMNUIySE97VYvBcZ63Y/wBk3uO6CZTXLEHbMFNDG7RNZex40NqCKogHN6cMvx4
ZZ72TqFh6feXgRuypIswVTwJxn55EvAHM5ehDAcSOSq3x1MzmCK2ehN2PcdWjH/P5enhTEXGRqHL
xMXpzGMtTkuW9u/GuAIOtU7OMffrFEz8zM7bMrBIBoF2PQYbAhm8HkDpK8dxha3yw7IlH6TZMQFC
FlmBN6kULfHdjwkLD1Rx8/AHaQh+FM1Ma3M6C+qCt58NeoTEjaxwd6uChsf26yvUPwPZoYpYPmjp
apAyFQXy9Qy221aZ8pXfHk6F04wy8LBvcuMP0N+yWh2sCNrHyvgJWtlAMv5+XbTf7kCVBEpGFsH5
UzqQd8MWPilPWpTlvMJc6Sxa7cVWrCaXjLwQB+Y5TaZd77j5cmVWr/euq7ZFldl3e7/cUUnHV75V
braj4FxQv62MGx4q5P4i9rLH6xmRbcZSRLnMpwJaD1Vz5XZlttDmVJwa+WzROcymuntvizpmMTf4
5UYXeVhiJVSHQ/nWGnLmQ+FLFTNE3TEUgbRMxHpagNMzKukqBPR2dIxspZrZJ2mIuvml7BRhQp6w
j1NCuwQRC/AUP+o+3sIpqD2XR6XHuX7K/UsRIp84iCidaO6atbugAGuanefSx3oe15LPPhUgTSy2
LAzVVnCHtGKlNsfMIiTn4+uyZMPlXcTXUxnVTCoU6bD8pmQAPvypr4FGugykrwIdBFEYCPf1PGC5
mji3mc5vki5O/V3isqPe50bO9q1kVnc9EMo36wrsLjBRyTMuNkkwuQ/O0O2Uz6nbtv4FSpRZeolz
MLoiDrYfDBNAT8zb89OWH6lK9Xi26ooRptpG+Me0E0p46xIP6sK0sh++1J5kHMLhRCAfHKAuY/CV
pwcKzvVJVgAfdtTfEMxmejjI71M/Ki6XqGqQ0c3ezun6MRg3BVPAmXMq5h72VXBe9sG9qKoP+Qr9
eVEO7gPiysuSq4ohCorv85mgcNZtjfCw6e/zxnkcak62DEJXx5nEKR6cFyZ6dGcb3vkDTghFhLZl
reSIAuiSHSgn2+6tdUU3X6Ks8Zb9glgRmnxwBlGpDco5Pi+9qWQiIRsf6c7v12Lcl6X6pOrpmdmE
Gbk+JA8xVn0rkId1glCfMa5BX0sp6AeKmRdXopSfCNV9D4QeBEr2QaouJm81b/K4HPuvrq4Ce5/A
s+jOT9imMGHYPxV1c89pfqUWFVyXc343a/1GMx9lfOcONsUDe81BBsFpdnW9fBna7EbNjBKlEZr3
c/S5K1X72DDDvgtamV74dpJnwYB6JaGiY3wOIW1+Xc0R3b93mwk3Uc+9GP3sTTK2TyToGHhU3/wF
ZohpNEVH7r9rE+YvBEi9mhI4k+bAAOYbJ2YOReXDwRM4Jc2j/Zr4DAI1mHXlFop/1MIL6Zp7ECxk
8zGzXTL9xszLJ+WoJ8RwupuakLnDRTk8B7X2n7Oh+x4ygboqGV4uZnMiyYPnMOr+cLsc3nwyfCNm
vff8ATaC79RouU9/ePH6qDjsUdcKH/21wIwiuoQfET/VKcixs3zUPWTOuob5DU/mMAWrd2GbZuwv
nQhd7F03AnGdT41wzqj870Uc7ihxKDjcb77yxlvASvw5rEWJu5/uELa6KqS9SzBLObNdvF7oHnX5
IsBXrtP6s5Xi+5rXj03mPwVZ/HGZeEpIsseYtqRCX+JvjXdiEZy7Doar0IG2rHGSTfqFmtZLWdpt
hYtj56/droHbAwQoFegvfo59fFs1zozvAQJ1+iFvY8RI8TpLb5lY6EpcmQCILtJYCIQcwXQunSKz
32D/QP5vTdCnE1jw5nYAq67/pG1h7wqzYlRCUUmM/fVxdRzL/jOkgdiu9iMQDekybCpey1VsVYrr
qxgmmTBzjPqglQW8MbAVKFhqDq8qp4n7q66wPTrXMyn9Gcl6n1yF6YRQZRVWUX+xtpLH8+srOwo4
/PPKdBhyyDMsJUAltNDi9ZwBW0/UQ4+ZWJaOWl5bAafjgAATArO4Jy3JdeMaH8GaRWHJhKiw4zVf
VtJfg1FO6nnXE0Me8RXzMAEtVTUn+q0jy+EjVKgeItVIZnS93W2/O6E14zqjvC1A8uAGRbWa7tE9
YQjlN3f1szLTdlfa9Tkm8Pqj8cTJ8DPHxWWKqNchVnsMSXJUrTaAa160sXUvBCdF83LCFtIlnZO3
o91q0MDUIv5s89UaWNBZ7gjsvJSI1HWxpAIPYzWTCpAYk5snx26BRp/g+xLl+HGiSI0kzO2StgB7
p8IQ38MyejsyPddci3VdMYdzBmE+1CiidA8AtiPDmNIhjf31vYufiX3cO+vLxfMPJovwJcXGz/fe
r2ElxAjZd5Ul3YwscyONOOnCEK4MeojwyOzDNI51GEiGgzIA+qkbPWbTlkoj0/Xry/nLm1BhKH2X
hcXS19Fr5gEWH1HDxIUHrj641bPv+wxIObkkY3QDukhXSd7bZJ8V1hnhvSmUln99Aa+k93REghXS
ERYi0h7jWv5r8g2Es0jK0TuEx1pjFAz3HyLMs5jWoKlOirZGmIEVIfCW7hoylR/lXWFDvS/zpnrf
LthC7hA19ZybglcW7EPsQIqbNVxyfTEHfg9ZLl/H7JH6uc6e8jzcVHDj1PxG70C9zswjGtBR5NGp
VsoNotfY6NC0flHMhX+YvJRx4yWaOP1O0FLUzly7GcIpvB58PSBjGqG0fhfEXv2Z0TrS8nTuyf1O
AI7fe3hH0mGVzbNcMAa9ct0SGf1joT+DIdLWmIIFkakaJBULydZp6HinBneIsSYQ6Whx581OSSwf
LOsbTSIaoKSkdWbV+OSFTvouNhkAfZ4k5Ij0IclFrR7L7HIUTc10Vs70ym3m9hlwXhp7tIemI5IE
v5xbKY8lup7pCT12mcYhUBVp+y3p6BmcO23p5g9OJdYnb1iil0YNuJ90YzwdFhr/9yIq4TcKGdcM
7oBSfR1DZzWXRbPyHJJjT1TRL1n2dRYkTOulMQLB2TaQEC6NW1xXzOAvn4CI14+/Xo/iKGXwz5BL
7SIkmSXlFebRno+8+asN6jc1UvY1p6/nACzqI9h7QnZP4SprOy6yz9q1/Kp1hCeaGBpKVlt1lLVm
kZQUWpKO7gOy0T+cbDSbmHsUr5fxOOEPkdoYRvWZWyPSgj1H3n3IbTEH9HSUb68kzOII8qoq9aWt
mR09c4qgQ/V8kCR+J9i/cmwwXdqJ+zgjYsr4geTdB3MZIpdJFYwAzXmkM4Vu4qC66nqcK0aGkmPR
cQJP6NezoUqnb+sv4HrFcjABGlYulSOKAnm1+bLkaz9etsFq5b2bgxfsmUYTFMGnguQE6qZjI1Iy
zmWd3vXlBCYylIk/7SMaJw+6Ykp/F9J7zS6qMPHwXVBmA6qMDnFIidPiG8trwOrn2PMr1242GFY4
a3IeJ9JvzhwvqST00nZQlydAOQNi+sxqgo8kcZCDABCqtrgYPSuaL3rFdvF7StMcsDX2eUumm/jz
qbdZZQ2/u8PY5A/rT3lwr8ZZ7XXsANIwVo6mfIvq3i5H61vtRIBiAniAb1Cop4EK5xb8c3uzNPRi
2u1uNyEONk/luVu05Py2RVDMy92PozZNjBBY5HVXCnxi76ytZ3ch3k8QkgUoKHTqhr7orxfuUazx
53UbKMokpaUI6M1EW03+J+JokotqbWoZHlxvANAoj3e7HvHh4nhL8RHImPqibIkjMTCJzOZIfqr6
siq+DGXwpQ1z8AuTbI2bJebJorm5JcRJvNxaKbcZI2th783LmN2maZc92aFYmZRLMsGov6q2KrNU
3kNCsICDXYBUnouIib6uK9AqsE3M2+j0ZiBUHHvhjQiwDFtgVmGFo4NPIsgjc5uPRiSHxbEiRcoO
f4vfpFU/n3rbFtfke4GMSKp8N3xNgy24qRhajXOY48EJPjpxZbADmRkHv2viyd63qkeXf6ntYO3Z
FA0kVb9+WUddtZ9f1gaRcN5FuKj6+nUG5LX1Aiuiy3Hd8Yp5v+io+diZEGsuf3Gq5cGaHEtlEfrS
2eEAVUDSIBcYr3074k7yo56HXsDct06ZX+oKPTP4bQTPV+VSxDdVU3sC4ex2IBof37zJVzHceYth
j/XtkBk8+DxkMIo8mJ6pL0S+y2mRZjT7N4jw13cM9Mv6++mWPXqtLsejDHnw0evERwVIqRdhPh0G
3vftFBF639Rro0lenWlBocIbc9zWTLIgQZCMaT98FEtrgKsjmAjeky682rs+sWAgZtUMlBU2eokC
6JnPENuleg/iI5n6UrH7MKCXh23HPK3dtR/BmIB109DEXg2cvwd3xlHzZRRjO9zOWjECOk3lxlwa
kmZrXi3VyFaXU8MUVYNHZXQzAFB87PUM3QHVtWy5AgO37rlZbDN+rfJSNQcVOmN5VoVbXknXgXEJ
cl8gBhWaq7AKTPkeeTl0m5dqwVc4Tdxy+dbX7uyhlREvDiTYOiPymTZ3/H0ZtsA9MIJA+nUTQCY6
5bbd7BO3T0hph0DCH05kI/s5TDXiMMNxRWRHNFcFdbMSb4I2PTAVg36lW4q5uFDrqpddQr+d+8yH
itGzpVyx3XZkkGJAZxpA6JHrcvdMKDgQ7T0nO4RzvThXhGoS4gnBhugm1Rr5yx89OCeZC72rnCIm
ctPM5aN9U/fjwWeATj17/jqZew+MKD0ndmFrE0J+QYfFtYaRR+oskNLKy+Wl50eQP0MD4nXuVMy6
4uAoGqYLAzpVUBfSpYXa4eTXo5XM3vdRTfgpdMnYCDTBUu8Dp3O3ebo4xzfSYTADhN5BFPO4pEXU
luvFCk/kMSps0WNhp/zqUJse4xOp0uVxadrSXtdrX5JjLF3CYYqPXAbvtY/83akX7NE3rO9DEaeI
pLgQxJdJYBr8Aw4OUFV9jNtpRlUEBRpM2L25zD+lazCkT7RBGDAsi6oKH2Y9j7+ZTNh4mH/aYxQX
W/YSMsekKDICoLafzwAGOLoMrgwiSos26uOCYgwRDLVEh8TJZVOdz3FTv6xeBcOd1Kfo706VY2oT
1zms6F9V029KjFdwNRcFjdInzELqJNKdhs3/dDDRhEroSwm7O4Gei2kTbJinktw3ClsGzeFSdTWw
Sh5rDT7pEW7VGnAG/UAvjz3kU+KzhpJGwe9C0+unpqGjchLwyRHsz6OQ7Z8usHeW1NKaSXct/e7+
K1YIZfutSSYw6wEVT7MzLVSTc59U3X0T+6O21yh3+eUtLVkXhwYspUl4ju3e9sg++M31/aVk1F6g
wu3JgQB43vEB/+n6xCjw75pNtnOLSHbvek2iBKevKons2gRIAoSR8rp3weIHSHiarA8x+QWkRxcy
mPWQ/e6N/mWZaVi2FPFbF4Jg/vr0sgWhUos23Z14eUw9EhZOJVpiK9quJ7aAqIvefI1LyrOzZu3X
5g84wR2+ERA7iRD/56fkc1kBw3hSRVq+fotpJh0vzmBiMcymvHvt6mTa99NAuG8mOByXpP0NY1vH
9l3Dt6idV8mtUXgiLPzmcv76jCTk5oj6gqYp6+pVGcFR7MCfKfNdNvRlg4XshsOgCeY+lDbtYBBT
CHYHvMWo1U4Ep2hUHhT9aIzfikoS9399Ra9yjm0fhjBNSQ8RUtng+FeVto6HZMHludktLRbwlxGT
WPRfZbdp0bn4U8bk09025kICBs2OIHLkuPmwC/KdxAMvMqDbRX6Fp8uSnAHM4S5sj8UQPTD/vO9s
6lzOYS80lUKPJ9tiXXdX1oIRZxPOvntdy5l+nch6Jisyt6jaHQaKyVVr8vZ38oCvgIWQnrEk0yAr
hULtavbPz7EwNhLMn7J4R1t/LN9V9bz6TzJz6b5gaEl0cY5ZeHFMeU5dZ9X4aYR0VkMhcdk3E9+0
5jBkH7vRaWlBjxGavqcauGi9GBXhzEiGysc5dC85JrL2XZJpcKg2Fr99fxvr/M/5UxiJwOM/JI2Q
5HmNP99PYehjcPIG+2p25pfUXbPpPDIC4L6OfYsSsXGCGImtue8+/3rl/DV3CyNwDQHnaOPe09V7
xYgHQzSO6THLRn+G7e0mADSb64uLHyy1IzS72eBZDBkBvQKpdL8NXEp4Gex3tPUX2fgPdU6FeV4l
Aqszm87MliuAapocooiDay+qA5zcY3+qrjHUfJA5pPiDNa2xGDm2cJvLZnarDzDbI5yKqthB/WcR
3X0gBLfdTJE70uUR7YdgLJWD32VKVYLFa56/XzpXFQevjIb61vfG92ZuzEsAPticUafk6wdQUxSV
j/Nrt71KEJMdC1DmaE1GcT66SddftiLX43UJa2E6g/1tn3p8jyLa/U0b4gHmbqPyLvsFShMXaPtW
FfjSh8ymhlnEBcIf9UoQdfikaKG5DVNZKZaexkmwVsPMimIXkqMKnpkKwPht7GNs4IVtFmefiHIE
MQ9dTPqGoXC9K7NpEMQQEPrLycDhvWmbGVeuqXGb6sIrMkfvqxRtjWWtKnuRO/DBzpM+cRlRdZre
PiWey9k2TWMC7ZMyKznH5on5Gwy7kq+hV9j7csF/400b5atH3NysIVe6J3uVxvmjiBLsORu/lZBJ
1yLk+MmF/papllBWLnQTURALo/XCdXswoxOedSr8vXoNU2BqCwmcjoNu94U/5+YOjHFDlBq1NrfK
39huR0aTUTm4yqLyoPkiI5j75xlx9MyNo/oP38uMc5kPYuyYGrPONawM1T90GqP2Ug9quqq6GO8x
qDjVsldjPr2BGWbH83RUyLUj9oULXdyXAw5nC/vujvrPufDDGddI12mW933pmPbMAl8tv8E85V9L
Id42QrxgwOwsJmB+3srz6k0g0V56mKShVEeGzcluimJKhqsGGCx8DFLpPXqFBqSg6znMl41y1fzR
LQJt74TSiOjP29nbX0BsQkzOazx46NCGWVhrNlTr4+mTQ9Go4s5MDRzm4Zi8myDYEn9CTN+F+Dzw
YJ7X/yHszHbkRLY1/ERIQAABtzlWZs1VLrvsG7TdbTNDMATT05+PpHXUlS25blqtvdvOTIhhrX/9
A40QLI+sorWcnMTGtGBS0y7qXfv7SrYUUM/0IQssfMLy0m3kyTF7cW/qPLLu7YAWveUsErXxWicG
flgF3X6JKZXBeLm9EAFFXpFsaejR/YwN8bE6ouK1HbREMgDDNn1a6itAXS6yoAqlwtkMYqPZG3Vi
ud4GFkxns3SWsUiqI8vcZZ3CzJsSYCY+be0HzASM4xMM+OLE/u9zGvgXVoYwF+gQp4zrYXeHMp+n
G/TnMCohBeRVWz+7ZiS/GBcdCPF32LuNWZcb37H6YsOGeJmP9EUKzj0RwdykqYIhvUvY2Ujb5Yz0
YOoiGsSyKLBwhGxGaL05TtWTtww2Tmvbr2yzn7a+wlMqTEvv2RkM99D6dkUoPR/3Fuqa99v4FRjz
n++Hq/n+pbJgTs+YyiYfVVKkflzPqd0O44Ba4kicc4Gk//LGCzuFnhqTsgoLqzSwY1lpq96Fb7OC
cT1M6wYrWYLvNwMQXLIrAnbc3jJD+GiVPcw37Vh79G9yoh0OiirAg7Hw8IsyjNIjyJsMcBiidSfR
HHKsFTOIseEUf1c8/P6TV3vVXlFSMI1jasNwksEVM7mrCkqrzkDpnoYHPrRMXlQNCwVxGJLXN9Wb
bn3oUzsc3my6/f5lBOwND1neQgZKW9XUj03nTeOPT5799VniWnwp3/U5AExGStdkoN7wew0bMz0W
fJnwoPjx4YZ1Qp55UGTNswSckFsTtt0vD2KFbSN2dMzsUCE4sN8jyU74HbRZV9ybKx+2zbjhJwmk
D52YynlbiQw0WNfwRP4hdRPMzbYaHOpND9lAsGgE/vyzrqxGeNQ8bOmZ/AW2S9lzHeLSweARhmlW
x+AyyvGkob6vvNr6wpzueqXacyWzxH63tM/5ldomKMnKddWYvzymfqCm8xRDTDlOI6OfDS7Dnw70
LgOqf+93FxIWs2PbIkcSvt91CJuiJsOaMGMUa0GdexksupMthJ9I7BNBo7/xIrNgnhoxau82ZmSU
9jG+PGSS/0T/4ldoKc7pqCX52lXSSFRw6GGcG7e1GMPRLZe4eF5YWlEa5OFGukiZ73TMibELu6hV
GwBfXnrj9fz3TsdZsYEzUhG6Oog83JfFyNtqytwwTjJro+xhZcf7wsThT9teZ79Go9+7n0B+4iL6
//ej8eD6mMJBTmnTl5noMj9A0nMrDUfEGZ5nnYphACvyW44MtI1vK1W8vuDN9eDEzo2tkjR6WBl0
5kS4L8Zw2K3d6yEpQiglOII8lbXwgOrKvLsv+0AlWG5WNQ5rzhgv6RVLgbw1Rn/OTyvL0aWcdG90
ODIIbu2o/dnP2hH7yg3951U6U80KOG2tNhKGbRT8iU8ZMzqTO73AEyTbl38FHnaVWX3HXwXxxjr5
yHRIZ2CPmLxC7Qrgja/wWMZzYrLSKWh1jLBYcEy5ivGn3ZoDVFJcoksA2CbJNDZTK0d/rJc0kcv0
jw5tuYvTqMu+W8XQ1lz3I3+HGlqD4Z0OexOSI3wGPuJCul+HLqHPYPG2MMPWf6AYWzYCCrKYKOUF
yKQDZxwqLx/TJQ5fby240hQV3LBZxwNxJRHwrcjoylpeGczrqY1CgJJxreJKpeMYledFkBXQC5CX
fRnkV928SAsu4jVduXX7nWS5pdJUMfOO9CIQWqeNdBoBkdxTjAvv7frJs4LPbexiB8tuiJYX6eSq
4lqXqzYCfpaEH9CeCz9UdbadDAf/NLgBnW0d+05yFQyS8eDtWrXQWvPVLNHHyCSyZOoO+UWQFuSM
67a1Xw7xM2QZibbcDzA9wVC0yDIihJ0OaC4HFVTPvV2mNWmkXuDsyQaRHftMVMtithXcgp3rCgsi
GYPU2f5dWCqf3nIY8nIXy0h7J29liq5oluvzOs2MyKh2N3Iuy2/KDWlkKkTzUO4No0ftqiDx7nj7
2rsThvAwkhFUOO1e+H1u9xsSyBl0rbdndhmnID2lyvJ1xbByfVL9hdYXxtkMBbboFxEkwt7viSFE
9zP2pfvu6DbV57xjOoLMYQYEqe2J0QEx7KzmtWLzrGThBq8UyaCwShb40MbQsvwRQPel9uCleUj3
i2HPzAcsgQl/UN6Y+IKCBhldiyqzmnoYuNCHmPi03sSGkapQ36NxUDdCSvrHdbVgPCr9B2gX6i8T
DmLz2NXdALpgT2H/uggf2u+O4S9ihiJPF7FKyG+5nRENNGz/C5W6hxRr/F2mg0uX0GTJVzIrTIAn
ZQ7lJjBCnN+G0EujbTgwvTtZwtDlWfZEb++QUjTuXvkST9ISokC6/eeEBMFfeL5um+c4G8Q0tMqO
pP1lRLfDmroIscayydgNbR2z08j0WGbvYbNskHUNIzLmx0fDwI+P0zCi+tZ1mjhfC2aMiAJD6wl8
ceE7wEyZvgwla+k5gisLedD1xeQxao7yNw/pS/Rs0bThPSfgkQ8/JT3BtGWVuM7v9Q5Eukav6ZcT
HCEvxw2x9aFgrxDHOtxDyZ67PFdXbtcRw/rwHCi00TaJI2vkbKgRHjJ3hWITRP2ihQTdxw08n3Eh
Dfs6me5l5lJGNpMS4QPj+1E+DyMyT9xAHOLjxpDbMsYVL6jGH1CPZIWpNbKs5ltxObNk43oNnD6I
igNyMI9ZjBeUxvwg+HvFfaroE7+uJXp20SMnWlv+PQLE6q8JgLi6N2EsuvznvoY/bI0E3VfWsloH
u9H2RjkBGeTbzOqxmPbYDu6iVhIkmSsraxkoWyiYcHO5KI6YtxB7CctAm3cyawwfeqCuxyPSVa89
ekwFylslZFHdBFOHdz+4R1y7QBjEkzS13UORA/huduuZk2uMaH8ZrmARraKIUDKPuncBCrDFc+RU
HV2ugh8wYiYgslwHM1beRWHhb43OdbzReOdhccwZizlyMxf1TeOjWNyMnUNod9Yjijk66QhFuvLN
ysHkG5rpbvTkJJiHLMoQmsfS6DeZKov+zqGiTY7METkWJzfkhlvVBpadpvpkOzWT9Cmp05xmPjUV
2k1jnMyjyeiAhF6Ht1JsQ9GI8lvfcjfCN66a74VI8SqwXDQCN1A2k3hRZ/Y9Wn06/i3aJJcVn/YK
R1j0VeWG4dmyaVMc6Pd9TevkU60sp4GXIDf5yTq+XJP8gxLXqvbhVBb2Tz+Ylm20nPHjM8xdUX2j
J3L1cTbEMqUbpHZJuM7hjshnmOJOWD4APKKkN4t4rp5Q4dXyJVjfRTjTjQSZ5XPh1RUui9PBR4CK
ioE+O/N/SwzN53wruryeXtdBdWxhVr2NpS7AtsCaZvy1a1aCOIyXa/WfceulTFlLiFUYsOqzBwLS
+fYc5OZDOE9d/xxlHF6HonYz56Xn2nSOtd80n00zPuKENGO+YzoLrS6AgkRXdsUDcBLmu93cpDed
FwXqxYlCoe+a2cQwryR0JCMayAtCHCBb0f0IWzjkvN9J5Q8TOzH/Mjb2lP6vbnSBKTr6eol7myOX
mPqmrr4aEY3ZURcU2J80V1fwNH08vBhImLa1ILb/xTfFEBOyXYTOeZ1xh8iW2NAJPCgkpWkaxrep
lzbJ8yr7WausVfK5ulGoSylnjojeiKcktYDA9y56Yd+30W3VTbH4EvkzjIzFVE7vdehN+sAQpVXf
ndHCYrsq0rmHvpGJagdF3YjuUELLfD/IASBI9uNYfYJdfOTFX35yQCe5UI0wMJHXXpLwEWkyqZvP
wZQGPR5t9lKA2kUwvDk2hjw//9xUXYL6/l2PB8BOHg86gP1AgXUNTYjI5EIzwva8yvODGt3lKcJI
g7FbGhM1W8PMD3d0K+10NtTkqK3jOcq7dXsdG/ukz0Z8rQvIV5vMdejWxVhYArR0IZytyHelE2tB
dvsOk7wLZ8zSPSWgk3T1Udd6gpjTKLkri9mqDnOF9O3oatvPD32IegZizVK/TYvuLLrIuFbm1Z8f
xGVi9uFBOI5Y8BmaeccCs7jCjGC54HeCPAkCNrmRpL2NbR885cysnwkPpMYbcEeTcOuq/8W2n+FC
nac2iA4Qkvtz6BVsCeh02IocMRvBD+XPX++SBffx6+GTYi6gOz0rxMwrnGHorHzIMNM9iyIRe4Rp
ZnnrDza+tdJo2+YwXfh/nS3ndtMKMtobDDPkJvewY99PTegGd5ETBfYdKexqPAGFhfGpLaWFv1Ki
Q+HtnSZkNB2UirNvszKeKH7m+W62xeAcIuBn+WXKQh3u//zbrh79wvdcQDG6e+EwIIPc+rEnjJra
KaFy6HOUKhoU2t7Wew6iCGPZuGZAv++TVNuPVWIyMAusIlOn2rXcF0wgxHcw02RB8oRotwkmKJ+O
gq93pE+JCuBgyWVQ5lnXgw7AZKmMoST73SNlR1kiy8+4o6RfWtMa8jfpYH3hDNUQ7+egTJIbfDQi
68FB2I1Nt0qT8h/YR4Go2i+WCIZHJ9A0839+itcEJkbqzNRBPG1Y1IsM7ONDhFZU2CKPy7NDYhoT
fkRDfIaVNkGyT2yRFFtBos/02DW115PE/fmTuv4GAS8QKS7yfyac+DFdvUbhFTAfJP5vSKn56Nir
SYgYQVhpn2btG48eJET4EXM5uvsKFxL9ifXqxYv+wybBA4qH4LKMbBem9xXoWGMb1YF41yS6NcXf
9EDp+JrYWAPt4HPX7/g7oDPx/dqrj95FUoTul0gjG1FLfz9e3CgG03DAEMO8Tk8mCAiSlwuDZm2I
GcIu02F0i/iZ+BXHMTMHgPpRKdPBfp+NduoSVIwnWu06fzP4s8dmMu3pAeenbVSk5vus3IFhlDJw
YTqFw+IBnWDtPW6h/nJmNjVNyis8U0e1G9ticp9sVyelVukyIKBu1Ba+7FMkDhbziWzTqQgj+6oX
Li8fsfopCaPaP7rZlHt6U45DPOzWKqRNMTm9haBE9xGHIXut64CRfiYUV8EWWovb3vvzJH4VIbEj
eyE0gQJJDhVoD8wEILHCHGaYAXmgh+RYHi6YApxGGs7qQlkWKuLQbvDEKb+nQdMypluHxma6zNch
QWKb4sLhTjdW4w8aSTqifUze+ni+WdCUb7J3Gux75yjRcN9MfCBY0P30EyFtozBewWEWZ9gyfwfc
GqrDqgttfCM2toCXZn3rRV2Aabo/pCaKuo707Zf1e4atoqWdhZenx9EwuMlVP7XEBY3pIlFvJwZz
5c7SY0V0STPZ7SdHnf1xMsFRx6gUBoBrCVeYUvoLdPsv3gYGPLOFtQN58hdBQnYRvxYmzeY91zvW
UgLGZnKexgALVdVo8ti9MLf8k+rwDd+s+M5sI415oIr2MdSyGvdW1SHlqDc3TUoES0SNR1qBNqrf
GMLguW9nRObkn8CxzsefwgUJ/c+ExGP65OuhX7iaWKXKKquuoSQyZj9vHspYltEdiTpVdqBkMEMc
ZV2//+E6PQ41fQodLN+YiKmNv+uyRgyfGwROb2KvydxnA9UFQ6/LKlo133nO7GPc2nGaTFt7JNfm
pgRZrJYAj1ftVZX7PezokE3bNbCRh3JKblHv2HKf5A4MyaJXsX3uZyvA9UQaMjul3J7poXWq6R3U
3GRcQEtk74ZGP/VWKyGGuAYx5cZYcocoWPK4kU0pi34Fwf98Wv9XX8RMyKSOQ/3IPMi/Pq6VD8jg
dXNAel4Ap8BJCIS6owlqspM1egl2Rjp4aTF1t3Y2rceXusM4b1vSdVd3feGUN5Nkyu198lL/g7Hz
UuGmoBhCrXAZk31cn9nkuprOFkt/g+CY3y1larXFlQU3uwkQBvlynuruJ3ZPefRcGsrDPSlV4ovQ
I6eJE0ldRSghM9nd82YK58DoGqMIv3Y7uoY/P8OlIvv3ab/UrLYj+a6MNxcCz8fv6oV81cgLxgOK
K6Z8sMN6u90J5lsHuxXWg1HkyO6mEpX7TWJ7VvkyRY4GC/jz17iS70DCglrku1iUQLCGRnxdIFA1
ebov5umw3niIlnB8LtuwSV40gicLqwm99NheTHB0Dim8ve29PDkpmfi4bf7529hLL/fvp+ICr0Nk
YuRmY7MCOezjU9GKhgabHPcwFKXx2wzlSMKKq4pHe4gq9shk6OnoaWxWHoXTDYT/QKgvW0yZAngP
t90FOgzNlstpbavkxcFGjoppG1TvxYirncWDxhtD34e0w+1DM7kayxJpY8sBQyF2p4dgUrX6iTNX
qT5hNF75oKN192zWvctEyaKqQSj08Rc2Ac4/iKi8f5xkZhNh1jfHa+wD7CGlmT5FbnkPQx0r7nTO
U/8c13Ic7nsz0HLr10gMAWfzmUSDyv2iENiSLhHUYWYcZMRd9+jUWF1/zYNetYeVtmYaKn/T9CHl
j2yCeW3Hcw87g6a6uk2SEjcYzscmXqi9yF7+AvIV6hdBqgYxZhfawicveXmJ/37JvsQNUy7KRJ+5
Y/CfR5BaZmPkVXnSaSP9N9OYyg5rwXka31Bd0JnnbUH3yEnWUwrWqmZ/JOiAqcpmXEb+XkRBX1tw
bu+cQ8Xy3/E9GGjt0sHCuO3WHZg/b+ogmc1jBrmpvW/zSYrtcOn610FKrUQ8Ods//7CP7qu8WjSN
AVWkxQAfktx1N1piKuOJcfFho1nDIi/penn2iqHxzm1D2/cW9gEz/D9/6GWDfniavmUGMJhMFhOc
gWt5TyTS2HHTcDxpLgT3fwzJQ/XdsHuIAED5Mfi1VxmnQlcerVQ8m/6h7ZJ2zyhmcE99XFTdpqVd
P8YYdhVHU9sEcpUVhXAlSF+4N8LS+kyfen32YZOKgwjERo8rmKr7qluVXmHDg8kiXN0m/MLWiShh
crUmZyM2Ad/MstjVeYeOr5iz+CnB8rL95G3BMbtehzRH6JnQRCEagV239E7/KmcyCZVbjJZ5ctMJ
F0sLeCnYxVPXtTD9mIK+NJQj3ntblhCzNlYNKRXm+QIdwaemF2hF3tqP6Qz3Ho+2ywRUJT1YR9j5
Czny0vEZSThz0zEOwN8LsVfJDL0qyzq5d0s/DmjBl/82tZDE7ceLMoMN6dWHhbcW7E0DtPW8gveU
jzQmDfT44a3EZsY8QQUlngVUUSxzw049icDw7FckktI4pjhOVX+BDA5PPARtP4WT2YT79XtGauRT
I7+LxjcLzkJ4aEUxRq+Y+YHhC6HMb6Pj4a6ioVdXtwXqP/02jZDR9+tPiFqIeW/QGsr0t5k5yGgA
QJ3CPdMl+wMKcTMLGXhGrfvUOKORkzZqURCnOm7je6OF3NBeZKGRi7/Ji/IwJgKm9pzwCdqTdVRJ
0zr4VRRUDAcz6+fFyiofja2bY/GCBTi2CdWx85A0/SMVtqussR+Vhhm+T7FVb44BSjuLURHGUE8s
K7vB23TpxBsv4VdHUTJjKDg0FTf8KkWwRiNw31e1kBHU8ORwH3H9u6CnFcNb2uiJr7CSxXcI27WE
P7e2qVM7sBqMEr7ifiBc03tnz9f4dSyT6MdURlGKL67P3x2UNRPtOYF2sfc5snGrvhwJviZget+Z
bjId2jYy8+0q3C6HiW3cGOjIH9c/u1IxRF9xJwtts/7gzfP68s5loayvUngWZ+VK14CUz3IBRQ+b
96ACnjlgkAX5ao83eFedsjy01E11eWqF4fHlLD+hdBpGHRnHzJ9je2+1XpH+7iJlpj9LzKTSnQYC
wIGlBpgljAcnzVwdzcGpX8w4z5O9dADJ77HaKkNMGuw0OM6k/cpjgvNCdttSN+gzzH/dvlqFNKcv
UNTK8fug5syFjLV0uUVNuEJpkvnzGubtaJwW8uSJuNTgeUwjl9jf9UVHI8aJB4N0GnkjiO8psNAp
wTzumgYy5L1IZSO+iqzJpL/nhen4Pg7Al05ZB/MV80411elvjzvVfUdLYg+nbO698j42PY2NlcTh
Y8kmS9n3Sa17+RjFSchQsQSt31lSBd3eLt3cvmEFjM1NCIG0PmLGamAjnpTEGBl+jPq0wdCluSk0
4PNrwyXPR0r4twwm2oG6soozHHDdHOcFgh2XvZiz1GDaxO1CR4nRRfQvM9+JjE83qCnuCX5BrUOi
K2L9TeuwhL4x+2IrCMdPu8+CCtxraASOLjMF24X4sGB4172Sb88kbkEJP+ErAouU9VDb+AiEf4F1
kQPW4cOLTVFO6gVETf8NFCx6CUUNOzNlJGZtoxBSNSIsZRyxn4aYWvUVt0y1/A+kx1bOU9XPUpOT
FQQELhdk7+FDQFZwg5VEeifGWMCznQqRnFsHCmGCOhhW2rYYUJ/eR3EfDy+p4fQvXiUFOagMXRsA
b697jfoeInPhanxVJWoCKgFHP/dhHfyvy1ozOdn95B7GxkQjOpaA1RD6WqioWVwxhk3NIez2rKHi
i1fGuHAAbpM23Uy6IHk5duv7IWQxn8FTwy3K+AUVnmnzSW9Fh7fD9sGpqFCy/qefB/okG9V8Qpa6
aMw+Xv7UUi6lJEB4gNPZ1RUWBa7iUTnYDeVp8NPXDl6Bfiq7G3oeuV3fl/AQkDHOdWvzVPLC3lNR
NvneFCUJw4xvB+uIhXTyhFMvHjBVxM5/K2Hcj7uxHrHtXox3C6yZONJe0NeG2YvRWlm9nRWP6lij
7usfxTJA2eEbN+ut7K3gL6cuO3kUwNLxd6J+6IY3eP+W8BiHrocnXBeEcEH/dqadqQMr3BpZju/L
YvDnkVjmFq35EMcJeikV1n72kpf2WG8jTprypGCfTHf5aI/emcStUW0XUBFfuYicXWaccJzxuPUe
8iZVn3lV/adDCTzGUN4yiaKAwVjkqnZJS+FMTuXmt1E8QnXNYxt22WrZ6kVlkC2m41bCdF1BBzuW
ocJlG2qPpX+tDNZqDuC3Op5b/jXUhWcd/zEz7B1grayzcOHDvgk0f7teSqadLR02u97fIzw1w9vV
9qggz5kJpGj5+D9XlNfbnYYQCJaiMgAd8RESfSyLYrPHzxJ2BgkLVmzsKtvJn+MejccxMTvqoQjn
M+tGFlpwJDvMU27+/PlXiDrYjIQghxSHMtoFkb1+xAADTM0mZ7ytaofjXcYhF6XLWIPC68IGbNNC
Q29ghEPSwVTTBbaxGzyq2YizZ3+RTpwx1+B+1sri3z/5etfVK1+ProWWG/EX0NH1MCMMG4hLwjLO
/cV/ah3zrLxNEyJb9doZKjpxgqfDDooIGoHCNdOH1WUIkhtT5XB2inMBC368E9xmJBpNyYxRmFmm
80MDl8E8Txf28vqu//wD/tOCBnJR01m+hToJTsq1kmecRn8wuAxvReTm+a61jQj00F7s3IucscCh
UbkUD2pYHPPoZBn1bhxnIMzQr/L275V9EeVZj22km4fnIqsa9+kfTe6F4W5QPgF0Xcz6OKrJxw6L
DjujxPC75ki1CDkeWA8416iEe9viPkmQeDEn6SOxAMZC1FysvWYcy71z147y558fwbKE/31ssrQx
nRO8SfAiWDlXTbhdJByVPthjCs2ccX2pyGa27EUFQrzYQnPVvVE4z5TJVnv882f/Z/ngqeEwy+bJ
LwLR6+Wjcauq50YaeIFXzvAbRU/ePSISN6kqBQu73bbZyKZKosQpd3HOP1tsw+bE/WTgsMRSfHgK
UFIZt2DlKNEyuuBRHzd6E6NggkVUHYtqLop9hz0uhE0fz+XvBtKSeJtAeO4IwJwreaRs63NcjXqz
fQ5hbRJl0jvWbVvwlOlBMKo6trlnUzTldgXlBm/7R7zuMYZN9Qhrzc7cT+e//+UvM9Nabj68jul9
+aSPv6AosFU18EE+rv6rpZfzSUmN+90JVlid/PjHFcKbcB8F1HbkS+dUxnwwY4eIVRl12f/+/Ha9
66bSpZkiYgNkzFnm4NfFUlPjghG32PROQ8qGWtE9s+pk9BSCOGZvVV6kJFr3A6zlfQ8O4QKnwzEK
E+LHNT6O4gbxS09LWfkG7Ni1QewvJ5nb1z7d0qX7RMi5EP/rSNOIrd42YzlGMJfX6jAaIQjdzBdA
pQ8KyIAXxxbmFhdyrbx0ogH0qgZC6GItu37Q2v50OmEJNrApiFm40G1XsqUXIf8+dwWH7HnA3Ifh
hj11ZMNnsRnu1uYERvlE3Tpg0jW+uZc/sFbSfavJRnbDNhR3mLXr9KWyUx/FVco4Z1uqtlbI0/Ao
3qygtRFicHVDvBfdz7orY6OIAYl0tLgsufEcRreESKfhncIeDJ8rgePXIQ9i+Md/fq3/WWmBkC6Q
Nzt2mWJzNH1caWBUmIoY4DlZ4/PEgAk5NwoxcMnEXsUzccWI88IYp8h5455h4VtEG2D9lDnK7N8r
ZfnP3+m/Mwzks3wXZMg2Yl/fuzrFGnsQWmahdR4MfNxPc5ep6ggFAnFTjeHJt9FHOe9uTDUChw5T
0fS0pPZ836hBa3y/ZgZY7NeFlIz0Xd8VWBmbm1iUmT60kxERYJ778165PhF33NXJj9WDhDfLFKy/
nO6NZ7OtW5jzuLa7cJH844zC/R8Ke9mj9rkPQK6hgZgwdR89WP1fFk1Che/gpCqc8DrMMPcqHttu
G3Va/zDyeAr/ztpOzu/TMHTtI+mflfEJ/ANz+/oW8IHhILubHiJ8C7XZVfHcduPE5xnRKQJTyKdt
XVhVb0ErNvOMlPvFfvGFQHIWE4fc0qmtTfmQSlZZcPGzYnzAJl+BoMEWLM5VMdGUGqTBiBBo/VZz
w/ooEP39zHAXQmkfKP/VEVZd40hQi+8ZFnI+n7cUetks+uwEqQWL8nXQnoUYfr6Oad90D6sIqLoU
XUHvqB8JI39vj/4807v1u8ReQGtISgo95Qrpz66B0xpqB9YnAwfnoTXnSHKKLF8rAdTqXzIspxX5
zzQMez8mwmI3uwH3/TCYonte7UQYMvEWUVrQaIWXY8OcY3amlC7pSTL0hPEbX6bJ3Tv8M3mFv0uK
yvp1ssybwjevi5btmRU0t2HgLU90hULW42nSMQ8Ac1uwm8yR480cOXUw4LJnutVXAMAxe5HGSGSD
WXb4Aexdj/Cg3yuxaDUfk+RzDvtm5gcfWrMzrHdT+075O4sX75z1la22do0LQ5GpBut34Tp3wTlI
DZ5H3xvh8KWox/BtBZ5Xb6CScAxcYC58jnbClWcJKoWi+DXjbp3v895M8h9mV8Blb5w5xeo6Sn6p
qJTlk0XNTEapabwjlQyC03pU1w4r/s28KLzQHwXdrVvYpJ9DBOEoXk/wFQx3Y/bvoU0c07hH8hTC
Mu8uONZaXg0G0A6GGx31XIwZyN+4W/XFMRADYZJeSUoNQXk4fJQbIWuYiwJ24QkP0Lb+2dlwHF4w
gmU8WYhYksGA4cL/o5RFGU/FzZx1Zv91xYZ6Ngb5mNVYtiSDXHCtlCvHPchE+8lr1HQ+cySTsIf7
2qkxsCdRhwPx3U4HDvUV8BMQwybCk3C+OOVht0TTDJxL5Bt/wwvbO1llSp76bNuvue/UW6FnZzNK
ZYMiOPKQVsQRMPaHER0+ZAPGpU0RiF+RbcTblrt0PyhjET0qSXtK6nOZGfFtkUzqjsZy3nZ2xKvJ
HMKOFEE+Xe52+LB22fgEtcvHm8dtoxMc5GifB0344Cby10wbfyj8ptv31viS9YPzs0oN2s+69V/n
aNSoe4PxXLteeBtHo3lvJD5eVfgoEPzQMBKfi/mBhiE+1K3Uz6qdhq1pThODXaOq9BbOpry33IT4
wLC6EYPS+5G/7JyXSb/rAm0SMTJra0NObfyDxmc+S4gEO4En9r6cnObeiufYo6FUzrvdJ+ZPqLRk
pkPQ25rMs3HEMuJ7NdTA1XUnbicxOsfUYitvenjkX7UzTSe3rr/g0dVAOkCcs0OKkN7C8iRVE94v
PLY2fGgQpZMaGRbwCwpnPxqRfWjA4mwC3/WPgXph25qT/xzWRvruoDM+wY60oo1Qtd6GE1oOLbS5
qy28gNrGyDKGDvDhW2M8Z1Y67uM5j/eQZ4dd3UAlWwRp5o3ZYHU8B1MudnQy9g6YxvmLQxhT9wbv
zbNhp/oA1bN9Njo7PgUCKqeZj4Tv9va3uqiiRz9W2O0IBpUct3eVkTwRI0mSPZ3XPkwnhA4ycWbs
iefyYE5YGuziygP6A4TV+wayWALe+2YSQbBF2pEcaPuin/NAwp4xWAzVqvGXGeYjPq8U7Klf/g+Q
25x2g6SYeiVdL8aMJnS/ZbKPblwrFgs+yWnDc26dnRqLedO0w9OM19cmQmsAc620d0GUEi5IdT4f
9VR13h7NQ9rsprEAVC7hK2wb6G5frMLGW9bO5uBQRUow/5l9Wssk2MYu4kTd5SREJZxvc+tBBBLM
Pvs5bm4wa5Q/QPLRelhFcBNUxq9GmNG5TV1vG8p6ui+Nut/YhmP8qDInfYM1RGBSX3d3xCOk31JD
S0WigV3ekpYeIVDS/ys6ELRIVP6xZC63wyzXrzddp4mIk5y8zJMIZlc21u6Yr4fmTvqNfK5gdg67
GKX3Cz1CtK0HoM02t4M9dmpWREVIdK6lh+jvIXGe08wK/y5SOT65CnMlMOvxHSZmaWyFNwT7ynIH
9U2bmf0tnAOwkiHQ3ob1lX6RVh/cMdGyb53OeAmZle1DSFA7klE1Bkny0ZD4q9/Y8K0L5B+Giduf
Ig4aB0L3EDlOepwMrzr5uZE9gFnWR9we5ney/VxwJkKZm17Ob2CM+a2XByG7myzjSY4OGnsjv1Ne
SDyboYIb6c2EbaTu0uOpFOXzpsxz/k/ZdfXvIpLRYxeQVGBZdXMuIu+rk9TiSVCR5BWKD4c+cI+v
xLD1NZHTuQynXS2mV+w1w+/wj0deNv5FU2YRm93m7VOIMd4pnqboKZ7MJ6fOmq3OdXNKB4WEou0s
ktAA5FojwgkTU8p+m9tZe+z9KtmpqX+FJRE/i8775ffTyHnUByc3dKcbAb/nJtRZEm+4xSTpCPn4
I5PloZ11ezckibO1q9H6n1dbs73p9NBvGVeR7u310RchZk57t2qSTTcU9tfana2HqDb7tzJIm7eA
m/qlEFGO6yPOCQ9U0ljA22X7V5OX5ZF0QpAgtgHevTKDzhhgG+sh9/fdSmzdpJ++jZk7bFiSXr5V
k+t/sWMvOoQhIRszxwlVVpT+CKJu/jYrRLcLiSDfB7XlsqJAn99Lh7hQQCaOwi6W1MhGdXLawTz4
pRpeteff+wyAToJZxBOajO6RaXN6JEI+3P0fZ+fVHDeyZeu/MtHvOANvbkyfh3KgpyhRhnpBqNUU
vEfC/fr7FdnTh8wWVRMZ0S9sUlmoRNq91/4Wg9u6dcjhbeYxaUKknQvm5Z03XmWpE3zKU1jEKMrM
T6S9k4OeOdZ3AXL9HPOU+k/RCx8uVldT8GfO3aHzqmrb6CK9odrB3rra4h84mwxbhEctbh3JOGzW
qeDIbJffyk4vsamm+A3tX6BdaUtnb/KRyyOZ9Cw0k4nEbjBT2DE3442A5IjHYxJcV3ESf7aHLqC4
jh4ReIU85IgItm2QrCGzYfmKR3Q+og3MvX2OmBpzcQvLH3T/3vepMG8Q31YP1aJb1ORMWOC6HeTg
LcdLe1sKgS2D7QR4kJDIPxhZaXxz4phzXaS5+2IyYXGZsdYh3vBFr5MsKCyA/p52xHUn4ja3iuFL
u7T1XVEA/9yTt0pj4Cf5cMjn2P9AmZu/rxtxVkW1HUacZj7rJLad2Br3xYL3+uTP69VgNMG2MhyI
NRULO9tkc8fu2J/ZQ7DsyKnUVzln0Y2wYqpSjbw8sOkUh9oqDkGJGbydAOudnZWr9GCQoHH7LKSf
bjQsi+4NwBnDJqJe/EZrUvRsqxgp5NZbb5O15RyWYnhweiFCAT/znEBMsK+CxEIUAMI9T5qHmSWG
1Nmy7lLHhUXgDk5/YZTzVzBH7jVniptlYl3AG0c7UCd03iT4opetx9GZ4+cW7kd/NoxT+Y2bDNiK
JbuJOJxt4ZnWe/C0yyHo9fwwgXPZcQTwdpYb9w9tHRU3YN31LcGV4roee+2Gcdlx8hlmsRlcYpAz
IBb2ODM9gsym/gfZnCr0vWXFvzOOjnJ5EgmLZXx34kz/7JbaJ9fMv4paWGeC4jgSpFPXfBRFNh0T
AmOyx1Cv+pbnojojB+vf2Xnt3qNXTMFi592hwkthE3szN4Kknm4JylFtNvvpd3iqThhEBmVRqYPX
VragrPeNCreuwa1ucCGZz6CpUH9qlexPibgB2q6DOiwR+Vt5f1Og67/0cXl6HwyjcXA9UZibfO6C
DxhcdctZNo7ptW7H9jvayqnV6C0gKO6DhhnhtsI7jcOE61xoiI2O5QSVWEnCzRwvZ8M47+zRCBfq
eUEy2Ol7I3XbG+pvm/3Stg8ptVG7tiVvNFAhuW3aQH9nuot+19cUi2lYFd12VHRdUFDcMkVYRixA
lR9ZbNbrDCr4ph/jB4MEFn5HTrqzYfy6lIluesrnthDiC0b0Aoqfa2TfRuWByi2xjR1Kcrl4ARP0
QQsehiaj4rJfjfE8zRrOnpm/fiDyWH433E57qEqdL1CVwWUE/u3eooanBPVJFiczuCFU8G3PBO6M
X6JmSUMBiuZrQDTvenLa8WqFT7wjWFrBMbaXo/NO2W7Q8tjzlsoufU8FnItq0o+7EGsnlrM0uqZY
krMfN+WPLRWW1+VMNIzXoR2ZjiXwm9xB3xVlDvvwdDHacOC1tmaceunt5CzN17kCaogqo/xSmYnD
YZtzQ95O8PPTCWi7xVzxfCyCApyfumA0L90laS7WFffzYiiuHe5Sn7DNBK6hWdWOU7r3R0uWFsuV
yLkZkwynUy3tvwWuXzxodmJGTAeMsqtED2Dgx8tmdXjgdraQLjd4S4w4UHrvFwhVNz2nLhI+mn/u
Tr5/1Ql4OLVlksgtu/XS9Ptu06SFt9E9q7vEhANpa2EDis8Ml/qQKtgtffVdpw70vVvZOuItU0Q7
KrWXXYDFB7YWcDM+GhAnLzJdM3ZRtzoHf/VGaLANOFoqL3bTmn/pUi+BTNE3lzGLGNCSphp2gznw
Dq0x+FiaI5nnFIY4ZmjOcGEAoN0TIqeKbJ315h1a9+w+Nz1kOXjvbYnj42ZeiMQ+zJlYbiEVjVd6
0tkh+oVGPKy5ve4iVOr7wMuKfTlw2mssfbiwk7pN3ueidA7o09tdXPafllT3Qzf10K0OyZ9NGw8f
i7nMvqFADHZ9bFNhicvPlpBUeu5NpbYnkUKgaoka4qUehkC212BAsRbusl8RVF0kNg5fe+Rw1b2T
NwGhwSc+CqZ67H1m6qKXKUdG7fug96gyFiPgvlu0Z0HJeq1VxMZmy8KRNK5aVlR41jy9k+ZpFHZB
HlQ3z5IxHQxT+W7K11Y/NGSUS7hnxLt2oMficZ9EUIH305pZwVkOAR0/wKYw0t1gpxR1CC5Jxf2z
YOI5qrlOc6RdphbgOLzGs8w/4Dp8HPF9shj6Pa4/9UfD7DPcjbVOqz62s7OMmzlFrLSvZt1vPpXT
ol31o82dug0AL7/vgpqQSkc4dP5I9IR4gJU6dYuYaw3OVwxq4zC1hsS9hR8ZWBdRjv7k3MOO/k+T
Ttp3PdHlHTmcVL+MrZlOe9aaxAwVMzSRAFY3zyHf1M8p9c6bFtPMI/WM0BFEOIK0WO1Fw0VtVW4d
TkkaVx+GmYzBrdYLnuY5yvwcA/Xi2eWGkWSzdiv6oSBePVtxRZaeGgAW9BZ1xSF+kkOxfQ8Pwep3
0WW6lMd3+RSFKfx+pKYVFFBDJ2Pf9eVZVDE/xY/WJ8r7XPjEa54jJLOTcJLTOkLOVyPbqn3mlgvj
QECcsS7gOo/u7bOgJkCvZN4WrQkxEQjnk4/FkLnapTt1XvmhWXWvwzCqmfdzhBuBc9Bh7FcfHeDi
KwptqGW73ksJx3dP4sTh6RU9v/UBm75o2DSU0pcHHFcJNT0XmsCHITqXZvry7ViQl90ceQrzZcrB
hmKoGQA2xtujS7BIS5e+fSwTAkcNR+i5v5qPKvQzCxVAcrS0QMSL/JzWnpVnNU7ODshZMZFZepaU
/DoA/Y8EEtW9Dvdw0qAWsmvqVV8HxTujqTVB1PAvOgVMoNy4jo/uVSHyU+qve6rBG8AEa+lfjTYB
h2v29P576rXteoarWukBT3as5uIvxipnZh2hfUDckaLMgkDzLQb1kX6GBMpPwgmz6P7w6y/xT8Q9
KUDdQAp5JHoYhNpef4kxncfjzt9eTdEssk9cYkYPV8Kxgl1MzVzuXlFfelwXnqSwz2WaTzZyVG6Q
wHSf3JefR9ozU+Iv17KnspFneLrxF8Y4h+egWUa2hEScvQ41TJIXN1h6d912ZFmIzgTb2LSzgrhd
j4e4qEXDEXRDGDtQa7d1b1w8I3GTthbjucPTNVe9Bb/hgFlfwgI51ePyOOltTmQf5eNjBedI7FbT
p/5cj7royuIA2+7InBPCx85smLA9jblXgMtOh/MlX90lXOdA5+oCNB56r25P0yarJhgWpuYlOYmq
si8OroZyb2sFFWWsKATS7ZhRDLGx40TTr80uw+FhY+ptL66ciVP+9hlDgsUodeQpd59TwgxLSrzB
y+INgsGmQBhWpi+LSvs0qRBpaebl84vKauFmFzEQKnFr+2Ps7jyNpX0L8eNYRcSJCk5uMBVfVwLS
pCcBQvhbPeOACrOGdeYc++ysuHHT3mnuSAN3H555cHjrEqX2cp2w6SYLeqTGiL+aPyyBPvPiufKw
fEp7WH0a47xOwdiMutnRvz3bkj57qLtTXK23aznjzdVhtGd+GAo3ci9LSx+XExLhp6/+It1N10AS
JeVNHaCDuMOS5ik7yDBoeeJdksLSyhAAixWuS+/jCYofpGWcGVTCGrfP6JdyigzvpveSMd5lVH8Z
h2cHWkJclLnaYEIo7rFITfackZEnXpFw8i/YSDlFbslBJDbqY5tL6jLOLX1f+aux6wrQBZtqRIS8
KyMDR0iALWN8tRCxv9ANfSA2E5eTRmc68AJO5Xr+kek55u6OdX26S27kH5kegUF0mbrLyKWhBmyk
i85/P7tz01+y3Zgzc1vk9YaasPLcgOzyqM02+I9uAOoIu1kv8DpmjdjlwnNWKoOaISNgLiZxgD1d
1PC+La3WTtRCyNl5yjZtHSWOToLKpluldWlKIDgkzVLDTKCs6iY35zU7n1gMMLZqjT+DmHQFNXn5
xI2LUDcOVQ1S4vdPq+N/f5//X/xYv3seJP2//4efv8OkZzFNBunHf9/XJf/9z/Hf/P03r//Fv6/T
7x3eJT+GX/5V+FjffCsfe/mPXrXMp//1dLtvw7dXP+yrIR2WO/HYLe8fe1EMT0/B9zj+5f/1l//1
+NTK/dI8/v7b91rgbk1rcVpXv/31q/M/f//NOCZ4//tl+3/98vgFfv/tvPozRRjw3NTff//4rR9+
/y3w/mUDNqXcGTneUThJWnZ6PP7G9f/Fz9Qn4aRC3Zl+/A2MkCH5/TfL+ZejY+6DRQfaEKYov+pr
RKb8q3+xv/I/j2J1ULcoj3773+d69f7+8z7/qxIl1ijV0P/+2+tVUnuCEZAs1o/1cC+07phtAYYp
Zm8/OEkBBGddls/wXeabF93w18edbh5l3OvmM4+EzjRj8AFUoeveT+6qx/cxwvgfv27/dYnF/z6+
KdfGAqPKiXpG7p5ZA9+3IXB9zFRnZAKwJShNooXtEJ04Gvy8r0xZVdKj/8tYnt393FOvu/F1K0al
u7j+CfXm61XpP1/m+CVfvAtI+jp+fgtxfaOxrw2SMeWHSc9092rxh2oONW8lQFAubfM8m19N5v/L
25ES3VRaNiMRNHc/FoE3XxAlicTW7jls7H/9el6vWf/5RseefPGN/HSdsD0h3zblpIkvKDWPzG2T
92aCyU2SmdeGyEW+JelYLVyA8XPAkbJKxu6UdPB1Wed/HkDa4RqvpPyiJ/csYi6bW9/0Q88yfjS5
RWwAjcw0EvJcPO2qxlkdvwkTjh034Bg27AlV1VuDxnzdBUW8lBgOTXQB6qCt1dU/PAcu5q/7963G
WR1e9m/NTJ38ZXDQCfbeF72mDiEaRXbinPBW69LaUPhZ6vYWwKjcStNHnYX+qtLAuZ3Yhd9oXj5g
19rkNG3iOPti8MZPBnFINHarp7by+Ec164uhh/131jRm6+xxkV3XvT5rADjdpq5PHSLeenxJY2YS
CcV2K2M1qG2AvYvrzvambZlKu1+/3DfWtifv2RffgFK3yYHo6oVlQRzvPeikVnyyMInRLwYtCbw7
NKWWe/7rD3vr20hrD8Qi8ME9wnsgwp77rk/7ZPhUcjz8oda+tNT0vi70acaPca0NzEZjWyOukuZ9
d2IwHdv5z5H274nuH7/Xi84KSEgWAohaWGvcKg8Td1Ci/dNCwKVNEztQ/BhpPbFsfLqREnghOUxz
OCOsQYRirYxi3jfpMM1q81oud23rEUOWufTDhjTuPUfM5LbCveX+1+/irb6SVg2K0n0DAVgQmhqu
20XfeRYYlaVuP+eOn88nuuqtESWtHomPaY/vNX7YEc0818pVv4Xi3p2s2P/5C/ekk0UdpQAouJWS
QmnNeaNns/3grnVzYud64+k9afngrl/jMuAiZyt4A0MRY6sgqB4/cZh/q3lp8RCpVS3Fkvmh3Y9H
s9/Fn7UNQglCw79+x299gDSf80BzWthCfghZpqU04mgyuu8yb53eqX2ANKE9c7F6Q0NYEUAz/uTh
sP1uTuN2UXx+aaJ5y1HtQbFF2JCKTc8AoMzBJslJH6hNMU/al/HAat3B7LwQUGxjn/fEv/0N2Zru
1N58HCk/WZE8aZYtcRYTe+EVt+gZu10WI/x+V2oUkl1AHSK0gJPAUn3BY8L6Kqp4qk6s5FIF/99L
oSdNvGKOiTyjKAjrwi+ai0TrI8CfK5YviPiGCRPUTTVAAIOC6DYlOVPSsjvXnqz6w6gPrlDrYBk9
taDA9vwc54zS08TOSiePPCH5+18PP0mA+/e3dKUJ6ozDnLZmG4SWvnb1fjUizIOdaF2LswbR7nIb
Y1L4g7qQqTyzV79ybgjpm9W1CVgu++LnSLVPPMobU82RZoLVjE4z5MsaDpFpbyeLeoa+NFK1ZVSm
LvsVLkwjlQHhUcqEEziZJZcKZbVnd6V1yK8yp6lR0YSNFx0TnGvw2GDg3Ko9vCutQgVqLQMitRcS
p53CmER5geG1H//560HwRs/LBSvC6FywtrEdUo/hPzjszGhYtVJtC3hS9L84UpAzrDJoOkHoFNzC
tsLwkWXhP7r0J2bIGyvEUwT6xQf0abvgFdf54YA83YQI2XX6H3NjHKsUTeSSSElFQ7R0dZv4e1Ou
1H6p9Zu09lmApZkAnRuSNy6xYG9NfHoWYSO8UPsAae1b7TVvhdt5e9E6xp4AW7wDSKjt1FqXFjg3
CqiHauc17AHwhmuFYMpFmHVi/XxjUDnSwQLUd6LNHLNhx4IXM6m820VLbaoNqqea2hfvnBtb7Rtp
vYYmd96NnhifK/x71N6rzCrDaa6ycRlZw9hbhmuxVDpHizYxMsX2pemcAMlprI6VTovKgBrZOd9F
0AdDpdcqF0CRvO4orO3XsKVO8tAHVbwdHXs9/Lr142r8k+3YkcZ8FVEWshraFE6a88i1Mx8PNoUR
VThM3ing0FtDRxr21oipcJZHU2gx+NGV1NnesOtc7TruSMMe5oxlT6s7QSx23HOwAWKX4WioNmVl
10pjoGbKXzNxtDqzL9Oi9K6buVB7dFvarNmoozw3rCFsKcoxtp1j9lsvmWGg/frlvtHxtrSNOVHc
59qxxKBBfX+RD/FwJaKoUBuYMt2f+KhGUUs2HDoRT/0Ha8LY49bpfDdR7HvpBJGTZkExYJI+jsW6
zRvnYQmW6sTAf6tvjv//xYrjZFqOk2I07qnKgj3RC2r0A8SIaj1vvW7dQkZkRpk/0vPaQ2dyvquC
OVJ8rdKczSlF0bTe/evRbbM1N84I/U/t0eXZ6viR8BNjPEqC9Q3lSmim1DtGmq0UWzQgKmh9xgNq
K/xcbFzXPMVgeOOlWtImldiOX1ODTOu2+djiU36I01gxsvVkwPxixOQw7fwUhO4+WEUZorGEq5i7
s9r+KhuezAMgtmLJx70zRGg8jNHcGE00qG1RlrRFoYJAsm3pYl8h3d8gOXkU2WqojRhLmqf92g1N
nUxijwsKZRy286CN/Sny2luvVJqneuR05P21Ye+hJtz1c/qtPyo9lMb6PzK9fTBnnCbFHpoSYtcM
EIHoTE+xdfP1IuBZmYY7G9QTeELGdU965B3O08WJWsu3Okaap7NA5w3kGRq6QbIRnwZMdXbaoPmn
yE9vfYA0Vc0Wv2age2O42EfLcM1qnLCZzOG7Ut/LCVvcJUysYUt21qgvKCfrjV2fZ4vagfLJpevF
ZBVd1Fjx4ohwCKyvIPPvetu6U3twaVede5Cqy6LhHpxoNyyPD4uJAkatbWmeBikaH6PyhjCbEh/F
nHNf51GttgjI9JMq77Uu8JFXaymc2SLzrjyz1RWfXJqnpG8x8Jp9bY/C7M90MT6bzikH0zcG4hMu
+8W7hNgSa+zXS0izPTp+s6eCa+mtWG3pNaV5OsaOSHIb2RD1hvoXGzMtqu8ATKidNOQSd4yzTPSV
tYAb0K27evb+SNLmFCPurb6RJmnkp603pp0InaVbtmXZ8Oj5qczrG40/CdpedHwAbwZ/QXyyycoH
134fG9eFFjWflca67BpnIrLthi5lOCZU9Vjl9MXzU7VX+kQBfPHkq10HOAbkIuyc0doY/vyAI9g7
teeW5qg92fOEqInnzvp7WyzXjt2fYMq81eHSTlpPFN4MVjzsUUpqW41KfaiMinds4/ihL/rEQNvl
4fmm7V09uC0X78HvlkJtaTnKQV62rSWc07uaPgFKflfH9QHetNpK/gTXffHYdjNRhElMfV+vI8Wj
KJ8ctR30KYb6omXqnQa3brjbwVC98mvU6BSxqo0RaVqmxTAneNZo+6b8CCtgm3mflBqWoZkFVV+A
33iJdpL/0c3BHQRYtXVKl26josXeYZncIVz6zLjHscQMM2H1O7UHl3ZNq6LSJsOUlhpWpARmlZ8F
UfBFrW1pRsJS64+ceg1oHadbTXe/Ib5V3Nh0aU4ysNuWooUhBK81b5ze1nZB4I1qE+cJuvliDKLN
9gYbH5196wK7owBM8SShSzMyiRNqyqFzhsJHzDFZPeiI1r1X63Bpx5zIvy9UN/d7I2nOpoLcfmtl
g+JIkQ62cND1HJIL6MzCeWeJ5ntqL6dw0se17ifhrn/oumxn0Vs/6Pddab1zaBt0jFrbhizqMqYU
14bZIPRqWvqV8OPsorVnV6lX/mF3kPT2WHCePfKdV3ez6tnHwk1OWMT/vFf+gTCjBtOeqOobwtla
hmyr2xG6U5MTUKq0tCDce709NFOJsxWcPYTczTdtGj8TwP+oMhQRDL5uegRa37kUWe6FiJ1dS50t
alvTUzpHINp/3XqXjB4x3ZkHn+d3otYv5rFVm6GGXA6QAfO0vcTqQz+3rgsEh3tI0KZij0szVFCD
4wZiHEK9Ke5s6jMoolU6pBiBPD8drcKPouzDI0ZwO5VGtzXs7Ifa65Q2zoWofO+XA3XVhfsQ9/NF
6jkflJqWhVVzB4vRN7UuXLDX2RS11x6OvA+lY4ohC6tqZ6pAzNA6aZh1V631DS6caml/w5c2T9GY
fU4paxfWyF+oTxSddqmN+vJerWek6TlpGG+0tuCNjsufPSe4uff/UGtamp4DG0/SYPAX5m78HueU
c70s1cahrG0aI6qrssLuICi1yX6cYnOnFdV3teeWtk8Ae1HfzdT3Y3YPe2+5Kf1Tx87jV//nHgTU
/fWaMmnEg8eGepakHB2x6Tw3u27dBiAB1tcnvebf+BBpkjoURVV57XRhkVpfi8T+TNHjvVrXSFN0
RvFYuFhcMv/H/mzsO2Dfo62W7qLE+3XvxJSppp0FfRrV6+dyxDvE1ppPSk8uq5eSuW3yTk/60AHQ
PWENIxZ7A8sqydU2aU+ap4CcY19gkEJJkHaXluZ92qrdxQ1PmqNF6rRcmGk6WoK7QU9vI8tVSkPh
ffW6ywt/icp2XCiwikoTCLM53BnxlCopfQ1Zr2nCF3bGlJEY6euyWbo2hCuoJhjD2Pj1o4Pa06ic
TLqwGht9o4/eoZ1iteiwIWuhhs4WVKLS5SyPl+NiXhbOrDaHZBVUMMWFwGa1C70orjbeulwGHYAQ
tWEuTdCAUaLPZt6F8NneHUE+nT6oPbesXupSshPuBNOld/3PqdHdFXmrdIkzZOVShDVzHjdZF0I6
bLHoiPHpXEp/q9QnsqJnsDJIS3XQkrdJ2m1n5nf4SX9Ua1uamrrOPaty9DaMU4tq94lAxV7omqvY
MdL0zLIAVVq2MG+CpYRm47rvi1RfFd+o/XoGjVCMIrR2LdD5ztwavX3DTqqWPTdkKY/Adrp2qNkL
+zoAhcdau+T90W17zJViOBQSvX58Ly+hsg1dE3r28CGN+7spHz4ovVZH2kLjaJmsoojb0KuCr1U9
GZsEJzy1OSr7GSEr1oN4rhgzcQL3ryLoB4zKbtXyH4YMu1xyIfyujJrQ13rg4+PUlD9E4E2Kl11X
WmOAaVHoGmgY3iVLvwO/BJYCqvRBreulQ4DnzSBY4NJT1OyaWyAy3RbQqOK6LouNqBw1yB5UTQge
Px42YJfyb/kCKkPt3cp6I9wL3G6a6Zs6yWocbMuPc2Go7dWOtNYACwb04An6vfIbjBQAX0xFnZyp
9bu01IzWeHQCnpowi5z1s15H8Znt+U2u2DHSWmOxvjvmwmsNqqjtD57wLZBsUe22ih8gHQdIIuZ1
1Yz0vNVP513nf0xazLfUOkca8i0hc18TZQOmP/O/QqHEqxs4p1rXy0KjASDBskL6Chnx+CEifdlo
i+btlZ5dVhp12OUMTUHrzghK0TGaC8ruTwzJJwX1Ty40ssyoBQngNL5Zh9DHjlSossqYtF465xTc
BnEOiGIBBkYZ/LnVW5obDknSOveUuHntO0C5ffch8Er3DIOXoT7L8sp2N16REoyH9wo5ZLPaWdt9
nFoTHp6+tFX+rU4Srd26HCzNneEQa997jZjFjrppyLQuWWoMniDVQPPCm9I+j+psWraGTjThi4Y6
djkYoIsAPOGYJrZTkQ7rIQbj1VNtZ67iUJrUD+/6sbSqr7Nn47Mz2K6W/dFDxmpDfzWDMeww4Ml3
zYC3WKaPjr+tPNOgYn7xYnEGwiAOrlwfODBgydX8YPqwWUfT7c6btO/WUK8D6J+AfkZ7N3Z27OxH
iLGEsIujc1xcNJiz6NiuLFu/Sy1vU9a4RV/2EKz6Q2EMnn650tvT9uiEd76uWnnTVaNu72x9xDAi
g12wfiiMrPbUTiGytKYrMQcZm7HG5SYWnzq/XYmhVv6gNnNlcU1bpQPq/KCGxAowzTGzK+isajU3
VPe/PiToR59t24f2vNQNSM5an3AEbfVU8XApq2uMKjWwpM+aEN63M+/N/oi9gp+Qtzul6SsrbIay
nSItGeqQ/MAPSOgXjtaridExxH7dOY2YurFdvDqE2YR8Z+g9TL6tIDN/qD27tCaPTrtaozCbsGiB
02y8GqoC9Crst9WGjqxDLGcbTrqw6tB1YJCwPYLJswLFxqUd0bKjhSsOhk2AaB4jO/8QeanajLKl
jh/JEc6FyXM7ArJrUFzAmFPbqmypz50RzRRmjU1I6fm8ibQg3wSFUSv2ifl6xHR6bLk56eQQs6ps
M+ftD9C990qjxZYO3RmF12Pl6TUoV9HcUDqYHr15SsVNVtrCEzfVRWW6fRh3uX1lc7OirgPooNKz
W1K/TA1mXDhScUDQDXsjvCnbp2mqeEA4Ig9eptgbKOrZGrOFk6PptijKYORpkx6qPbvUMxOIZRgv
VU2ha1FcuNboDBu37Vw1jTwc/tdPj4NdjJCpZrBXwrsA3Kd/5U67qIWCZbWXB+p3LcFyhYSy5vPI
jkTo6YOntvqa0vaB07oI0uMaAIEJSNPUxhsxlKXabDKlE73RGbOYuSeH+Hpajwlq88e1FKWa8tOQ
RV+OaVUZXpVN6Bxd1M7BtBlbPZom50Tu8I26OsxaXr9Zyk2jyAXMGq6FYXX3TZ6ONVzkymx2U19r
9xSc3WBwgy87p7gc5k3Ape6QaI5Tq739J5/jFzn0yYNWUpUAN9Nu1v4os8n63mlMPqWZIavPqAJ2
dZFxup2WNvG3WpmBtygTPHDULruy/Axa2EoQ47gBw3ePwK/HVIYt7TLoW7VvIK0cK/we6mnNKrQs
I82P3L7J3mQYEyhukk9G6C9eAO7W9L7JByzCRBS9is/UBnxXenhZg1YM5QLWfa3CpoPUOsfWj3Vw
FB9clqCBDTP6PvfKkJPzAZzzhWn2J25Fx+H/k0uRrEArwdrGE3yScLDHfptrNomMaX2v1inSmjEk
RRcb01iFEWimvUjMeFM6uLmptS7N6D4D6mxXRhly6L/xxvWyaOMTLJe3ekU6mAD8b22gx1XYz2Zy
YRSdv4E1NKltYrJUbAKE6Y9HW14r9+t4gwl8e5F4okoUO0aaSHYw15Zb6WXoOVUG9dk/w5VrUdsH
ntbXF5Oog68dR0FahYGdTFd9V9pbD1+ou1+/0+N59SfDUdaNBVO+jIAzCS+sdsvBSu/jYI97GSxO
l7NzpXbYlzVk/uJGWLjHNSxNa2g2iTNkx8GvB/Xu19/jjQH0ZFLzopdKaLPtGKSMTcf8IAb9fWxE
agu9Lk0q4BKDr8NGpmzWcXZpRygfJ4lK7fXKMrKKwajlqAL3htdF78dFaz5UiaNWzQS67fUmXKSV
IXSzL46rpH/XlJYTDqnjK3a6NGsxCiz1qKwKkuFEJerWv9PsOFXsGPP1o4tlqBaxpAUKARBOW4oP
24e1ANGq2L40aQHSRFEzdEW4dsCLq/y69JLPaoNROjRD6CRbTYUghZ91BOa4F+PjZLVqyU0MJl/3
TEocoUqiY7c3fkTAsffPS9cRSsNdlxlheImJee14+AgG5d4xTJxvckxDVbpGl6Fggbt6i9MTfzOm
wVh2VYoeYZtVVTYqXXF1WVLmA9JuONkWoZG4yw7qoP6upp7vvdrjH5fRF8vM4qbEEaZW28VGPNcQ
pA39BpSjI048/VPk5p/rMRDO1x/g2hZ2rK5g6LjCKW9bw6jEWZqPbXfgIibMg4O3Rb9rnWKuMSjg
VnDVeEDyH0wiOAfhmuu5Z2uLswnWSEAoWPCIuS0rZza3ZdsuKaYCSbT+UUdLKg5Vw567FU42f7dK
274cwfBfLJgiHKxITDQBAyPZ6CXeLveJQX3LXX7kVNxXqd/0Oy5s9spvsdJIdJSfN0ArtXXHX/fp
NcDuevyu1unSMoOusTWPBcn7ODKymxGk9JWZmkDE1ZqXFppay52a6GgemrP+6JrtXWDE79SaltYY
7poLlk9THlorOtvCtM/Nuj8F0jjuPz8bKtIqg+VaGa+4eYVtA6vjvOvXYtoFC6qH3cQZHgemwC2S
B6VvIovkjDZwXHt08hDgt7u386k4rE0Rf1Rr3X896jGqE9wRrTwcazvZwXX+PGTmqX46zs2f9JMs
kjP0OBV5J/LQLUT6AVW1jZ9RPH+bM0M7ET966yOkI4IeBV5sNphm9rOVu7tkaLs23YwdwfbzdKKi
7cSl+o1X7kvLD/KEWIxuEe/jdMjzg3BmA3WYVuzTcoX4jqJbLaqkyyK6OCF2EnUFnVZBTM5t9zML
keIG5ksTWgPaQSCgykODDPpgTYfBMk4s0G+9CWkyexZazpUa3F0et95wHhS9c6j9gPy5G4+FrqQu
0H1pXju07aapp4G6ACRIrXv8JWg9tdJW3Zcmdr8EbZouHQYpnjMc0Fz7mygx1C4rGJi9nmt4m3FZ
FkYSprZvA+Jfyp0fpEr3OF1W0uluY+AyU0Q7Y0wvMGHY2PUpD9Gfn/B1WUO3YEbQ1wNNr6u9j4L2
UKam0v0QEPvrLlkAoaV9kEe7PDUvPUe7bF21KB5c2tdNIyvkm7hptGuyqb3I+n4IMYP7oLRsyhK6
yIEuvVgag92I+33TYFe0BIV9UGtdmqV6kHeRo2tp6KW4YKB6/dzGixocVpc1dLHrxdpoijQsFrM4
iGCozvS2UJOi6rKMTltmEntll4ZpBqW9Sfwrzev6vVq/SNNzzvRW9FYd7AZ8PueDaU4fmy7P1cJ+
uiylS3B+agsbH5NqbG/yog6zrlbbxGUp3ZLMc1zGHKQKjAY3laj07Vo4J1beN+anrKTDz2NYqfBj
EvVjvUE1toX3r7gkymQsPHmXfhwavHP8ctlWcVO3m6irAjVBGoj319M0KBdqLnInoNCqxm3NL6Lu
sp7zVK0OEhL56/aFW0WV11rBrpxWMmN3qAA2vx6NT2WaPzneyFo6210NAE9xEmL2YWHqmpYOBUYx
LM97aEN1iGnaam28diydvUt0bdq2A7ZTEDIbdzm0ItDb/doYsfmt9BxzDCPfSj2lCPz/5+zctuTE
1S39KnvUPatBAiF67FoXQERGRB7tTKcPNww7nUYcBEISCPH0PaP26t7L0eWqPXJU3TgPZASBpP8w
//mFlyq8LRFusvNidgOY4gW8cOExEVdv81EIL4V4fWbpRkFl3TUgXu2TysKxOOje1j4OL/2DKDjE
YBpYs6NOCmg47BMGNte/+dR+sVguVT2zm2DCk3qz82kEFlgIqGDavXH3uxT1JN3MAjrhrm8SBhDO
+h+hFm+bTgL0+ecnGaS1CFYq9pwBa1sfGxryeSdMZ4byrx/oX9yaS4Xi0DSW8Uik5aoFw5njW7Ak
RMIi+vK2P3Cxf2vbzSCUAhA7j0LtJAc8U2Xxm8r7cIX9+fYgCgeHhcp5F53t0MD3wvB9nL5JMh9e
ChRVusSmsrj4MsOOuzfxlI89eZv8EWahP7/0WID0AaDVvCNtpAoKklqOItO3N930S33i2HEehrQC
/pcImfMgwEzeGodvC1UuPSVryIfDOKB2N0IslQMyUd/1KbXPb3vtF5t37JSiEZvsLsjOUMBuq3eN
T954Yy6irEa7aERv3e5gO0oeAHfqvrFwS98W2V5K8IJNyanq6byrz2jkzAkQjghGOd90Yy4VNhvG
IKpmQWCVKvLNSPooBXnbeDUIHj8/jUKipDyqeN41oQa6T5FqV1WQ0f31Kz9f5U8OzUuNTR91E+lG
yves6pPlQcyykXvg53q9j7XCKfjXf+YXe9ml3qZaaBVHLd5EQjgYfyQBjXed36a3CeOLrVgBmWYt
w9XremhKDrFNkY3++9te+kWK27U4vKFn1Du1Kl80cgKUS1Zv2yXjiy04UzEg70mid0sH0qcUnAA8
mW1v2yYvJYleUsY27fTOAoe9j0z3YYva5G0f6aUgcRMy3kbUenYgaaWF7Ne2gCT1bfL58FKROKQ+
tSnolLtABrpoAdcFBs+/zbkpvNQjVnHc66hlatfYSRRAMPYFOGJvcxUEy+znFTtHHiVnXfN92w7b
0xaq9bkNh7+zkv/FUrqUI1bUuWiGWHmX6AjzKOfTSZHo72qEv7r6xS4cRxHK1T7L9nGA0vkSvIxg
Ib5pIV2qv7qIRBX4GekePl+gIS0bZLJWrOZNasHwUv4V9SOwRiHYw4mSA2SO7crEDYv6gb9trdKL
taoMnxHyqQwM3AikLnLqwzce25fiLxhxTdYTXFrGCFbPioXhbcrY8FL5BT5DU4l0yvbb2fqoc1EM
BDF3+Zs+00vlVxv2wm5+jMGzqg6DVg8he5ubYHgp+0IegqRGyrhkkD+0Q3ATD827t73qiwWawEZI
aDrEJWGzjK5i1WPuGlDr+cPbrn9eXP/WHBtUNLX9PKb7eIxWWKjHJj6dR/X+zk/wHIj+yaF9qbhq
gk7F3FVsL1UAXnO1LBKAtbCud5hTTatjLTcnbu1W/Q+S6z+SyT/7oxeHbOpJBdYewKzCrG5Yi6hv
eqJ2XYdV1+9FtXZ9Po0SuJp8oBPO9rX1ekiPY6+YkHsk1m0n837rFn8UlQ+qr5Q6yO6GENrqLqet
35zLEeSo6aZjEVe3i6lcxI5rEKcT6LtbX4NQGtKsoTVYaqlCIDQyfHQAKE9j/VVpIecoj7u0kUe6
dbBMLj0S+rQu/bQ4XXSetusjLOTcmfreAfEDq2zfrGbIo2wOWJxnHtbw3SFSHYP1PTDoOJ1zzBUA
5wYH1HQcPigiEfW2act/SCXxZT1P8VIy6M5pDnj50hXLAsw1eHjzCupSF1IzfB1RtE3BcdcgRwJJ
zlktPg9N3GUvsp4B+sEg5zZqmcPtq/WfzjK6g9qkX/MBplGmcK4xUVemGJysztTglewCUq2mqAAt
bbNiYc4nsiTLloTXEV9Ytm+SeZOYr5pGfwAlYChSphZ224IAz8uwoY4WImUTojAuecklDHBz0L/Z
NEC/2Y6iLm2G5DAtUCFZgcO2ehp0mnPCUsyNLM1VFacIG7GXgD1+wqc1igbcdUR2eRYFvSxnOZAv
k5WsBI18TV9AL/Z0r/SYdHebJpw9i4mk6R21IBTfbJXgc132G2ZU4n3m5giOCNsZrn2LCQ2Oz0s1
DTCxwEduWT3vQ7gaIxqT4bh1B8/o6r5NXDZjXYwLisHHFBNI2VO0pjAjLPoBdMxdzYOzDWQ/94ML
MMWyQbQFB510Xuadx2c5jkeSoJBGjqwbQHDuWJftWSfAb2Srkxqptw/Mco4sF3MdzqbbOY096o6N
9dw+rSupB5Ag6mEkxyXZaFyMtYgJXGKF70tUIQT/zC0dxuts3VCmEUk4g0/ulEUxP894khJEUNZS
SgtQ4Gj7Luq4ZnsYrHTr9UBchKp2aOGttqHNbJca45ahN8xCa8lgshb28zfSB5iZ0Usaq8c0AYGy
FJVJ2m/IfYAszyGZGpfStMlo7jqAP0FMBzlL7lufYkwoG8MxOW1JQLqbSABP/L0Z+nHGxIwOxvhu
wqIVu0EJD2y8jNrpowgkDwm2t65mSZ6CLKruQmu76FvcVhX3eVVnsgZldVmSU6ibePzUOuaTAr7x
IabRa0ejDNbOCetfKuvqrs67qePfAPOc1EdMl28C6PQGZxfU9KO/hY7VcPzyGMQvY6uX7SiJ8v6p
28BhLZTASnoBVHJhh7oj253Nwnofkom391zPKduFvFHi/dSJdXtwkNGTAJ1o+Abw8uxEzI7G2WH4
0aFzAwYpm6i/Gse2r64mkkX6ep6ylBRtTGPymTMSZ98j11V3GCEPTmgjbS8YIJB565K6rGEQBAp0
s3F3AkNiAZs2Y/RTnzVxVqoeE4PvUi/64S6qqyY6urGZwe2ewDA+ZF4DVZuytQs/hqzqqvdiympV
KG8DeCK2YWYwqiCZWU7LZhJ9a8LNhkeqmOo/ANxRjfczsKbgt4puTEu7tgv2TpdwLfbQT0f6dsoW
9tLDE2AoKtSX3L1YQ42tRIyr27FktLouQ3SrluuuhcHxvqpn4LLXIF3qJ8FNFh+lAsE2t1Wg2Tch
slYV9WA62+Z8iKoQ7KGYrkfTSwNOuCNhUFozkCgfwGZWn6nN8ArKJKwj2BmueBVNUBudg99sht1w
tuTJYWi3dXeTw2DaLlHafSHAiTPg1WqwGAvgFNgtwqX6tcISTou2F0QWTLpk/OgnmiQwOJISlmc5
7batOTqLadMnDz6droC6tOmK/X5Tbhzz1uKYdjkq3ot56SJr6/eL2LJrsCw0ToUOljXZ+x6XOn+a
ys56l2TgjcPD0xGZ5BikHJKrPouybrcsNe19XkeWb9duNTUKjSvwUtkhrDwCRYyzCXE0QK0F+aab
JnhkSadJKWI2B6UJlygrU79t7bMON9oeFru57GqWY1CVkyOVv6EgeD2EkWmbRxR7ie/ypu9ttod1
fG1PWYc05s6jiML3cdfg0LNVlUyQY8divZE1ULTFuOnIFrHSaYDhBW2qxmGEbjPRext2EhMZQ2zt
Q7OiS3UY0Tdu70bY3TVTvvgYFB2Yi+eT01l0jGhm7H1ipmD4SpqV9zespwYP2iBkL77Tnm94HCR8
28xurHmz7PHO1naXyC42H1i3iOpk6qalR0yksv521gTgrR32pJ6V4CXR6nWDXzKMzY1ok4MZm7qG
BBnDLnhQOMyUTqK1Xh1UKymkvQRS33BnFNCH+WL9QB6HM0N2kX32zEmH6iBs0pPqKY5EH/yA1P7x
LHo9wEqF+L31On2E/HP9MZoJFPYowAEI+vDQ/VCY8nqWGMNIDgzbc5Qv2dT5Q+SGj52O2xJ2yM17
ZDXwSNrCAEDCXm8yLbKV4NGXIaAHd4tal0IZBGsPHUHbcF/bALj6tikJXD3fsXRY3G2/ER+XTdOa
5FFmEw/2YgxUIdaR5CAyhHgMpOuLcE4280W3BGkZb2GkUljkgretxdzng4jhplhC5lRdO3zhdqv7
umwQO6G2QDq6lm2s/SeQoWtbSAwQ+RtYAtKvQus1j1t2K2QXHhdjAnqFOVtFjxMUWIcs5fHjFkmY
wYgMq/4pjLAWc8CjFzwPfVIQgnM/zNpmKLHrmOluC2a+W3g2FHNY3ag2kB/g2bvcpzO2eIBxJS2b
aXzZQgGir6yaL+CTtDex83A7dwb18wO4yD5GxGHX0ZehTqj9OEU1xkcRaG0J7AstHAfh1dfhOchH
F8RPBLwVUjZORcMLXyj2+wATUteqNRCVtxAN19cZtevyA/oa2+QZuqxbGQZkSa55arf1ezpIt68X
C+lyLmDQf88ny0QxrYFQ70SPzfALHWWVaxMoKgrZ+RmOKlUd92Pe6VTVp41EVpfQHNn5yhkmb51E
MPhjsOkDtZuMyqGNaolbJTCa3mfBVD0Qpap1D2HkMLyHZs22jzAhYDcibKrlSk7e+7sULgiq1Csa
88cYVjlLLmfiSE7XaRKf5kHX4ZdG0OW+pWR6UFpvInewYDcLKtbbyl7GqJmiRwsgY/CJohUWfIwZ
dlLYNlmbYIo27lnii7TRCylqBQLtSTSbLqZpTtGdYvNcFemWLHtu57a9QnKyqVsHTcxDhsM21fni
JKRWdXIH3vVQ+BTERF1Blof9e86Ddq4gPxZzQfSW7laWNUcvm6Jyw2cJoliero07Oujo2nH4CDWe
Lzwd44KIuGMwN3HAJegx63F8YaCLt1UIk7bZl3UfK0T2RgEFuGTRDci1gS9BNw4PiYP+1ldoisYD
s7sIc78F+PFT3tAEBgyaDR8Q9X5hXXI/RwAzRBZLNPZnJbYEt7nf2Ke6yW4XmhXjFGFlRFF4Baj6
MhRb26LVEITxYyTddETboNN51Pb0qotVVswYJHwwYc9PQZsOugjr8Q55hl2uSJ8mbMFnFsrpTolJ
YHw9ghXsXmVtP95SqVyAswJOBdcZYOJlO0523SdREy/30RBqGDqjcZ89xXxwYr/0wBc9TETQT9wA
vVOauEJtiTeBZXd+UFW6D3XryD0amnR4byzb7pO476Mr1Y9jsObmXL4YYuy4mImABpJfLZFCbrIN
dXZdYctUa8HjuH7wUFYFxcqwet+bzU0YuO9pRFwBm8yqK0AJb9R9Z1DDxM2r+2lHPea2+z1mcaMd
r+gwlDqsiCqiRvTRbTyrMymYmXNwzSHdFXWR8SUhpZynMJpxEcyMD9Kmu5b3sObKN4kBxCeFUV76
XBs23uhhRlhfiLoNigi87xSPLl+XPHUMmwSZ4VFxqJlTCCrTNUQuWFt0cuEToB04RTQO7LHBiwnf
zSMWZkESNpWdF/Nw1a04Tz4noXbLnqRdH4HHpWGuF8UN5aVPe/GSLUmdGxpt+5nP66dhqARBypNU
rbmbodbDjqcR0jcn2iiH3n/l77k/g3c3vdFrw3kX7jjoQyvCN4S6pd5imjy7fgnqY8eGxD7NfRUt
7wc9RwUaORP54vvKLUWyNkGpOvEhW+c5X1Tw6jvMWY3oy+Z6bcVBWAWDlBhz/Qj2aLFtNlN5ioR8
guy3e7Q6JAfSEXe1jnO2czKl1x3Nso89Aqpi9e23GkbW9xFKWg8iIqwGpsA+Jm45jSNOhhN3tf8e
qTZ6noaEiwNpBMYLttZs2e0UEP0QOvgPw/4+uYVz6Jxz5uFGMofbFcKW6blGyUk/LIGCwNyuaTEH
kFxUQfLM+WByP/Jb9KzgMQDmLtW5CetrbHHL0WtOPmB3r3cdaVmXS7laaG8AOyGJC4ragQBRdlg6
uD+zw55RNYdmTusdHgxAt1jtTxvj3zmv7buYxPGJhR0eONrrognZuz7R8kO09es9Z6p9V4fKQEg1
91035WvYZM7kNfI3v/fgIfoDW0j9zKJVnWzreVa2w8QKuc3buh90m5w8BLnxBxfw9LHuHQVogNgh
DQ6VTBfX5xXWCofxgxfh98ZW3n5IEsZ8vjRy5RAnR4vzZXN2uDj2ft1gBMR15BVY0dNk8JStDR3b
smZLFJyWKMYUNyb2XXjSIqqyOxOsxu4XOFeEzxvrCSsyHy/2eo5VUn9BLiYnQDNIQA6qUU18065L
D3xxPSzYWiOl+TOdexXeT3SmagevID/AZMMwcRyDJes/A3afAWSW+CZpSsfdOOcehfNql9k5bQrd
I+p2eUUDSvvcJ35uXlae0OlmWcdl+wZUmUOALyxPcHr3WMiJylsMqbU7+EJV5ErzvmnfrRGqWbtx
iKnc2xQbX4kcvU6P01lQuptSSeg9Brna5BqKcBqVUbYm2THCqN76o8EpKu9nY7kKC5/ViziZydCQ
5bCa4Yj/tpb0/h2KPSlBXQci5O3amN5gJxJDihhKSSz9xw7lF/e5S7rsGIP0jpKPdOnnyNAu+CLR
X0bhZx0TYD3RVhEFng5E/nk1Lx0IMHpey0XWmn9kcKmwz9yJkH8yZspIWybpFCBYqYYkWB6Z29q1
zgNCUooop9KyyCrakzuz8dX/iKs267/rBhOUO96Cjfne92LNYKGRjPoB1PKkW3fDAr/iq6wJyPjA
sD6xB4dUnwME4JFSlL/FAMeIQ0tD4Q60E10oy3jTqx7znjFWA2wwIqNG+tJOhUeQisAacY9171qL
ENFdZV3d6efeBOOyH9vAZkdjsjnBJ7ZlTpcT6dflS5clmCdlosvMF+u6admrOpRBkXVzdN1MdcWK
CToAe+PbNq7xkaQNxlsN+kaFVsuEDGtiMBp6nrc44/CemKqbsSbTlatW/n6ixFuT22Tb1L3v+z7X
ANDmGESsZwrqHG/HvXcc4QtHxuIObbiyHWFbHOQim9PcWIcgOrezdeZdGrlU/FhA7OG7rQtDUTIH
T68xrw3QKYeNyeSbB/+xaXM6Bll1AmU8ZnFh+q0NkGH5MLhaNzzGVylJovRkcby0X7OtEaUf4H5y
PxKjd00wbTOEPUEVHJGxUVuEKI9ja+RYLQVcw+gHuljIKhcnanXMxPmMwi2zEUyLx7EpcBAq+Zyg
MxXuWyEGW6ogadxuWTGfg1pGgMHOLRVRc8dbF6IO1PjuDuMN87GvGjbkc1LNpzFE/e42I7UlRwTd
/RfeitHdDZ0zJzulQy9K7v1aJAl2D1QY6+oL3FyQkdQSW2rT6u7W2jDDhATsddyxT7ko1OaB28FQ
U3hoUk3728lS09/qajbXs1Jj+5XolXe7kXf6CbUUupMBRSiG18P40W9prIt+jd1zAo+dV01YGOYC
rjINnmREO3nvUrmngKnPxYSEdSw4+vULqIl8RdMCm6dBTKrXop9RCCngwZStBQa5fJ1HAk/w5DvS
Fwr6LyjPYZtDbsdssKga2mDL5Cl1SyI+rW6Ztpstxon3Ae41I7mRrJkbU1i6qOZ65FCHwRlwXcuQ
tdjjqiW+J6BblsuYri18OSpAoQdEFum7SFDUZCqDZD9noCKetrYKVqhmp34rO3TSESpUFrNxL9UA
4syRdKgj5hW8T/jraFFbw3mG7AXUxjWE7Gmz2ONuA56N9hE9N6JvHNwMEPw6kFDv4hlmTQXnWrl7
iZbot3hDevtlqBMrPoqxxshcZ5XqoQaU8ZMkGVIccIGRCXQgpaAQBKoiNsBFfRQNSh8oNJt9Z2Yf
5dgo1qrJNxSkk7JLmRD9tXcpqic5psyiL9qogRYj6ivLvVf15t6FagrST66ahvl+XpqsOXGRIa/Z
ybnqmuNSizUS2HRJ8qNzCGy/dL52ctltmYJXdjdO2we0DyT0UgvqTHLNV5zz+rC2xmF5k+mZUEH3
6PRE17BYwGnCExid54Njc/oB68H1u0xYgcyFR8N64/g8dJ+dREkmRyI7x7dRQNjwqtos68purDR5
Csgmlzsf8na5q0Zw3t5x1FXJH9Wk+U4ZSocfyWCy9LBGdR8WcQy77BucZjVO7HpNiCsrlq5cFSBl
QfxbbBEEa48LvI3CE4NPU3idwJykPyFiWhXAfeE63GYKVdacKergdq6Efg0T2og7slUDNIBV2A0H
2M4H5AFTjykbCzCcNofuzeDVHiRYp/cQNSlZoCeSzN8GJ00AvOFm+THoUQf5FPZyQhbBED6Wkc5U
iwQGQa28m1H96wpMR1gz57D0icg1pGsJQvfEBsMhAE9VfBtUl614V6yyV65uuCt1olS36ynlU0nA
k7FdPmnpxR7RVI+0IIYJGaST/RnuBdbZWLaiydZTZaF8LzDlUWdJCR+F0MAVvZLoRqOROdYntqx0
K1ATU/EB++SIXvuEcyxHFTXqcox7bm05yWHu9/E6R9Nr2iRdHyBOimJLQXyFF84P1cke01gd+lvW
FIvEmRgXQa+zK0YU8euxizjlz7MGh+Xm/MytCm+8idu4aKOVjvdJ2vTrxwDvJsPRgIxvnPdnL2oE
+QvflvhuPucn11UwdisOGqhdYQ/lq7q+9zIyCMz0DIeDBY0lFJvSAp2SxNk8NDIbXhqPLRsyLp/K
8FXbJZj2M/xjERximaMAANbMqE8mG2d+n4h2qXEs8nb73gn0Er60rRu7fVzHQ4BkeFJ0AEmZ6eZd
jNAGRwPJ0jjZK2zt06tQceJ4bmHB7u9cGs/8KUJhrQG8BdV7+y2DGWv3rIJ5DB7GGu2ad0vWTgaO
AJ73pEiXCa7EGHpTuj8Kia4VHpJY0b1OEeSxHSiI83SN+b06ccWGDtAo4bGm0yYtw4RZfu0U+kA3
iCQ4u+nmODaPQ992+pTW1I3HYAbp/AsNQ+TobFgZRnJGGcx5nxIX3IwhHHzeBbOZm0/BBqpgkSEK
GHZ+llzfNcZiTEUmYbo8bT3UawUPDVo0De0HGMToOrAvnBlVPVEUiAoygE7QLtsp2ADf1iWFu19/
dKqmPkes0W5FlK52PvhxyOhBo0burvqObeFzJGySnJoOfbxChRLt+x2mgUONBG9AmR7Fe7MmwX7S
hMwFZbINcqy5W6bMuR41JLCf2IcRhNHTvgkidGvYgAaNz3sA0njup1UlpRZpEh/sOmfbQcVrEA4w
ZCNuzvKO1iCdIQOL2psk0sY8Jwae6K9pHc/yJkRlO933iZizR+fQWCn7GjU+zBZCTvbQDEPPrqu6
H7pHx3Fjrj3hnTmFM4A4qFZAXw4eud+Sh3ZOZX1aW511HxDUopSEsiHzzYSyApeoN8dwWGvCYsZi
VkEBbw3mVYkuXsqzfQfp7dmAOP0My9DQREWWwQZS7iQaOWY+ptJp3Fibtko/rBo3DR1PPAlAkpM0
848Utx2jUVkiuu0Deh+obi1Yyfts29KbBFlXcE2CCmXEnIXwniPnJhwnV2HLmLrq2nRKbrZ+xNx0
RPxoP7tmzlC/62ZYc+wtUM1e5JFDIRYdSgLJVDgZvsDiTkvzRS4xJw8jTBMM2Z+NWiPkb2sCNDvX
W7a0RSad60ov9ZkHZw27S3QVD8cYc7juMA1qpmW9eDXcEAOXmXytujA6xptK6E1goijYo7dom7Ln
dYbgWk1GoTxGZUO/rino79fVVrfre1SVY4tyuaj09p0OCa2/qW4M+2NIMaJ4DBvnp1tM+2v71MNK
WnwYhyReb6I4MP6Hn5JW3TTLLNPdNiccBZAMPeocjboZPZEGvnasmmx8O4fSuMJ6AD+PGi+hLeeN
kK6App2h1x3HZw3lwvcZ5Kt3/QK6+IfQdbW51XaLhlMKXB0iApS9K8woZNaD6G7SuP2GykmA8lPC
A2VQIkQIVpgBz7ncoZnUodqALfSczLhzJJIFeqGFD4JIY5nwSWPMQSXne5cp5Op1jsptdm/SpQ9g
E9Ckzff5fDJ+T2cU2zADntTHacwQhITY6fpHqjWxcxHXKN/rfO5jGDE4Cr5TinpoWFKSBFDF0Hqq
7ohIrdtj/4SF4dIPzfJq21WtN+OWyuQjogAWr3k7tfPJoyC5fuSpVMs9juuaHgzilFzCRWbKwfCp
13KgKNDjsEXf8QFRcZaejMCAwB1aGxJz6qAWbMjfpw6peQLeZJzYr/McTDzHPBBxqGmqDlULPYn3
UDdEdbks4Lq/byFIxIEINAYsF7OFV9lzqsIMauIhRBsKZa5KT6PNG4zpxfnI0f6nBVrWen5Ftlyj
JoasNLRfkZJtTZAzCwFEmyfYXu2W1/2IIY0c3vLK1fsVU51g+gxrzMRnDEajMp3PDuyZ6Uoi12ja
wk2w/XYnZMNrEpWaCigwyrcJXS60kczHgxwH0+/C7FMbP7HlbTLmS7+cpKfLapCg72jzniPnaZI3
zp9cuuWMMJTLqiZN9zilQuSr2RLeGmyWf8dm/4XbE46Dn7U/yLqJhZwLcXeARTCJsbHX0gUjbNoM
pC2oiS0tPPXTbCIPq0GVqAALNwgLlGaRc/z1x8L+XB90aa1Tryi0NYFO9yNQoH3ZYHzgFsq7qUC4
hLYdWm78+Nd/6RdKpOj8Cv5N6aQn401MKdtjmn5KH60fq7lUdcNijF4jE0MZXAQ9gsLVD38zYvwL
heKlmVULcRU2c5LsGQfQwsKzZTehrPU3b+hXV7+Qbing8EwqsgSyC/mt09Gz46r6G631r659oa1E
lDxJVVfJHr0uxOvaH5u5p2+8+IU8y0aRHcaZJXuUu3ZQPaLGGqG+8dcf869e+cU6r1Y0MpKsYfs6
DAyO1KVC3o3D921XvxBWkk5RSGtwX5CpwdjWZkA0buPjX1/8F0/opa8P0+jWqLXF4yLSjHw3QyNd
ETJPAOXhRKpczZAyHzBOkqg3se3CS48fwWuXwvAk2YMlmnyMJ23u2gjVmb9+Q3886H8ixAvP7/Tf
1lzaesoWX8d7yTOBOlc2eIc6Lv579ZFlzzECX3xliKOBXTWqfWq35inCk5YcKtPMAqlCLXZAG35f
FyoUyW2KiOi/Xt3/eln/d/06PvzX6zD//E/8+2VUXje1sBf//OfTKPH/f55/5//9zM+/8c+r1/Hu
q3w1lz/00+/guv/6u+VX+/Wnf+wQFlv/bn7V/v2rmXv7x/XxCs8/+T/95n+8/nGVJ69ef//tBYVd
e74abLWG3/71reP3339Dp+/fPqDz9f/1zfMb+P03CFq+Dt+br//fr7x+Nfb334KI/iOOE8ogEgpB
2c441pZ7/eNbJP5HwgEsywjnoHH9MSw+gBgqfv+NsX8weNPzMAYujYBrBKmqGec/vkX/QWJGUoay
eczO3/m/7/2nT+e/P63/GGb5MKIZan7/7Y8Rif9+mJIYjUwKj5gIwiXK0uhyLhPVDKHnJhY7NKF8
2bdo00o16sKi3FtU+lxuM2jSkDVBQgOiCLz4KqhpOMrpFhrGK+88pBMewbELW1sso1M7iF3+D3Pn
sSS3crbpW5mYtaABkEiYLUzZrmpPNrlBdDeb8Eh4d1v/JcyNzVP6pQido4jRaDeLE3EWJKsKJvPL
18Zv+Zo7T4QqaiENan3oVdoQdCv2m9Ea5F7gogvWxilJgS8nsDuHwbFpQDwp4g1rWQ0A9LSf9y0n
MM/29LDsiT7OW7cMVOOQmCOQb3nbMoUO7Oj3ejM3zhsA8qbbdP9mffrb2PHHi0SStWkxcViW58g/
m/qlvfSA6/yUDNvMNRNazAYHiQtpk8evM4GmrwXL73FAEXed3FH96ieEZD6DGOy4gxOuDEBltYet
gi0izax51XvhPuSGo72rfqp+an0n35ei/nctB3/b8v/41T3d1g2+PawCN/tP24OxqTmrcrw3/Src
sxoaKnzxP6mziyPkxRvF9rRudf4disKkiMbO7udtkYDZGTSAXXbFPmNmv2yGPR6Kpen2IH3avY6L
+t9JybmQfxhbeBZNw5auZd7+c4j9/tMCZ+cEPWTjbIe2lRDGuQ6G0H4aSZNWvxyb3uoHp5tUezHH
3qyvZm805g5JDKesskGRGQ1ZTtz54lq29zDEZUm/rZaJpQu3sc9SiBwAqmvqIHN8BUftqxBiV96Z
mhiRmMSbzI5icRQ569NstS9LHJuIao2pq8NqzWy39xfACC1sk3SqT7JoNgDuHFyF53gayTeo3Vze
if7mbAafr+X3Mnb6xReYNhAOL8P2CnkBISaWVD2bqdKfqlpvXim01uNIafN2nDfNsJ51hkvjANvn
rtFiJTmAQjKpV2vLvWcLMS3gad5tP7JaU19J30zPkFwDkgR3WO+KLR13cPKHajHjMO7zePQ3lIR6
WMxm+piKYf5QRjuawBad972zav3oCTvpfDkL62Fo4vG96nsdXsHVvxRaQk5/aVLNvm2zn53Hvuwu
1lS3bxlKukMHSxPTMJbar8XgJncZHJgJUFCvjyUp4k/L4GhPclDV21aP3ZvdyuFcZrF9qBeRfk4J
pQ2Bg1rvDZuedV1FVkYKoOun7i1LvU/TLjlpi6PfsbbYuxIZwXOaTs3jttly821VmIe0VsN9M+Tx
iVV0O2eIwe/l3Ju6PyAGDZ0cZCGQSPGupWaQs7Aa+YX+ueqCFtq4VptV175cyrgIAVC6V6yO8kyU
zXLNY7sLEW9TCjDZ9bnRNe8ujzNLhqlm9icHNO8HlQrmk+2tI4e9epRneOgFSnE1IYBulTouei+k
cytd7l4+WHub5fbUpJjtgkWrm29xV6h878HTEjGmk2IULUJq3UVrlbIfM5na351sEofG1ObzSE4t
GijdfZ87Nd9PynAfnJVHbLds+Zqe48HS16ey67NnGvFcIK7BvaDkHJ9np9ffSEzcNPjrPj1WRk1C
Zqcl5mFxuubo9HDziHYz9W1jMfimbgCg3yyu+UW/jueFaUZJt87bBfmJIZwmn9nVcx/8v4VmcON3
mmzME3RhXoSqN0pytJx4rwaj3TUrUPhdZ8XDU03VJTHqHYdXr1+LA8RVfcfeAEXWQAPNkTf1rnfo
wZSsY91oRhUS/1vetY7svrO0rSEUpQJScfIn8EbjjBLYRHBSbPWB68zuMwgX3TlOKdsNO5c4O1+W
NyVn23jp72WFP4yaoY91cBPZafexh6I7HJK5vahFJE9qlNMZ0bpphOa2JJEGuf9bjvTR+Dgqqsta
mRJNa28+Tp2z/kyzsflQ3Id93qfVZ6v1ZlQ7tcFmtKwrItQi3sOwitgftaX7HDyn+GjFkjwaQOjW
buUSnqpFF1e9cTjsx3rZHKohi++H3FWXvm3W+2a13V3bWvVdknb5T0PeRJmr13RIA2hoOdmuPe1H
24Abcj1eCeIG1nwn52V7iz1QUKstyxex1Hrt22UJSw8rTi5nahblo9tK8SIdObxuWdng+tzKLJrq
ZDp3c94chDnHL2ihyplUpVg71ak93JuAUY+Dit3rStrAe5/p7l05yf6XFxuUrtQyPoBKlD8zB8xv
SCeN1Y7o/5/t1IwtygNzcvZzDgZ/IBJZoDA3hrQ9ONAYkebSkkOBY62i1G6cwXfFlj3YfRp7AWL9
+Rgj2NZhtuX8mnnIBILCmMinbRQDiJ2p+NSUhny3jVZ/nedhGH2z1eUdloV4j+atPVmFzM5zag7+
FA94CFpZtyYSjE6MO9SPBkD/VPZH0JL2mTvk3rpGYqgokyG5RMc6xU/lFvfnWa+rsC1r7WEYU/Vi
aNtyh0pEe6xLFzhf5JULp4CDQqlp/ADB9ZpwkVl6WpzNAb0hXpQlHz1uMiTjMUlK7Z5VqB/O2wbh
ES7pkvxIOtPa9Tk0bFCozDppc9Ls8IQIXsukkMfcGmot6j3duDYanR3jnMzfvKEXe+jorQnceE4u
RHa2dljPLjJBq6hPGioHuglh3hLEYyDKiyTzzt/sRu5B2Cqkb4NtHiu9TPjtrdF80ywlnEAgWFru
DbbP54pfHOObRMyriqx6bEUznLZ0Mp2XblUO26KayOGgFu6qzCp+WREU7tgiXWByXRZ3/ZjiAmlV
812miZH57Hr1a5bEXRZIBPUHAD7tcaIK6zhyj5mXnKH/blvDwjNhJEd3GknQLvFTmUaXPGarDV4+
Fpp7WLIKOKClJ2CpzfoJlXjNJ47llXCt/rmcPPGF7GKMoBWLJtB0bf3ytLjOkZ9PWc+ll+6us7T5
gJUnfcA1a+xqIN8TlEK6nvVUaBJOeWAM3ZzkkhiNdkexRX8evLh/KrWeKYOE8XQOe7sY7wZjBH+P
+xaMoicacBc7Xlf7pM8QHQd6m11zMZSwE+146bTcijTZZdeW+N+zMl1xJwrTuCCkMWmR1ZbhRaSG
vZ0Lu4wvW1saJwJB9Rd0PDH+O3iSF0dsM3SEhowd4LWPZjGtPgre+deQaJu6a+RsZ2Eb117qt3ot
d1W5dQ/NbBjHemRqCtsiFlEvDaM6NrlAOmzPy4hUe6nqerdMc3/AjktXwhA3CsgqdlmGttorXjqK
Y3aOnVlnmGfzW6eS/IykRR1ia+i+aw5drMds0rIQmqUYAoe1nRiUtqhedKvXjkQJTcluMlC/87/j
hRghheY0MfSgqvLxu4CnO2duoo6kuMa4L8XIhrxMKma30FR5WZRjPSPJz04xNSPnYqtAkVd4Vgk7
WWVne+rXyGFKQoAqLboqCswjXm1lAYLG7XNmKHgpGr35GeOi+2L89GBanQLVMyO1HjSQPid2jOXQ
oN2dI/De7YSOs+miSl/E01Qu8VlrGxnNrSF3GbqrB2Vu4sBlRSlNqJPxna4A66Hh20VDbBboRkb4
V2D2xAHzz72Hvt60vZYZ2lFYnrcXqcS90kNd89XL52a0loUTv7b99sSc7zxqC59dqakdjJ9117VF
dimmePwJzi/uiFyt7y126KuamI99AP2JDyD+co98ePqFeqw5Y0hI6I5Y51MpMWpFmE3ih9bQvXMb
58vOywzg4qkuMiOwMti6GLnbPSfp5MOoh5vaolY7qym0i1HUDBMrHAALuav6Hce4TIbJ4mZYPDT1
YGaFtosFXKDfxZn+vsSwCmhDHM5PwNbFtTYK59AUfXvexEAAbdxaB+ji5ph5ojuvq1l8atQGRfEU
qxNGvQoVeD2ZL32M5CswlrLSn9Gj1lddsWUO3Wb/lAQM/ahhLe0zbDNVYKZKmaO1KfndpWN/b6bV
hthlLC/pILJvNpKsO+Gmzau1DPrJ6vX1MG22dZx01uC9kzjd0RmS/mwN1XYEJNRrDh1x9VhkwPe8
7tp0afFqRN2iUue85XjheYmXdT82+vKE1tH5yHt8g7tcn8sPmaKdHVfNIKijWX72rC+fS7c4ewqu
mnOpNJ3kKKXiaCgmpFn4AtN3iNbMQgbtTD8KLe/uxqIVu8mDeUMNMbY/9LgvzrquKwcNjVccF0WS
qa7hJsCka92XHbmn4VaX47W0SmqYZBKroJitKr1uovQe9HQqJiiyVOTM1AnvrukMlzHhIL1bhdd+
S1e3OMjNGlEfLZCnfa3n4m6EgDu2wlue7dzNv5uSsFS/SXv9Q3OM4ijT9ouSKOcDO6r+lCWjd52L
Pken6ZjZKeut4USSev8YN20WZnVLKdPWaB99W1ES6cVN4oakwC7iFHuz/qN1EfYclGrb7NlY89Xv
1zT7eaMT75D/ov6xtKV6dHJhzC9uM+r31hQbZdBVVZcGWu/mn9oKd3fZVOV9oi6db5m+wjlbpKSo
q9Ld9i5nlNPDSkn3rM9Zuh8tEl9RoBjdu0ScGUcWau7jqLfD77h3xve8nPtzT8UXjk6DG6pNjq0f
0nVadgOGgiNH0OVZOTy6PsVa1Ufa88aZKukejNQAQAOm+21n3o0l6KqnqTFQxZTAIo8pfPXZnbkV
kWZprvBNdGTHeV0ra9+MUrAamPbz4qx6dvOfLj9b3JB7Q64V4mw7TuDEN1ddcxwaY5jEOCJCnoG0
PtuMvUCsrkmP1oLj6sCLtzLSj3FzmpHoSAI7zfJu7bpqOeRYPX7Wdlx/VpwZDB9HvfuzcJdmbzSe
+nKarX7LtFVdR1NMmCg8U91nrjnvPP72t9hm4wHRsXsRVINengbP1VOuJqwy9sb20YRmd/bbmMWH
ce0xlJAjWX+ItFMPVgeVJdK1esT7ufwSxtK85FAmr0OxbG0QJ9BaAd+cWm4394zfWSLSh5rD4OAn
Wzl9ajWVl8TqaeLdhGTnqbF0GTluJ6LS6c2nkhh2ctjjzO0Cs5/lLukqdhk1atfNRpbaj7I5oEka
VKQjzXwfwaCKQKJgmXF+9QPWklr1l3jIrae2bLOdrVnNg5b2Ve8zw+GE1QaGZx/xcYNxda3Wys+Q
j+441mv3wMKdG5AWJZ9dhApT2OLiRFOc3KSC1Vq6nLEnE1BGWFmUkxrWPHdTmYud3bY5u66zxOVO
deguAhRdYxvZg9DKnUiX9KIKdlUfcyU6R3MGbQsTvBgnNq3+G1u5d7Hc1Cp9gCLUDknRorhujffW
arX3xRTrN1q2nRc7ayg3MBJGw8LN1i/gKfnAQjTsEltkdyRpoacmCWy+JEvZPNXGbD3FMwoy3DLa
pXGK5cGwiyKL2vnmsav1QfaBWqV91tfJfUvLnIMdomTvsmxy+9ZyrD8ULRLXscuczyldu9e2R4uJ
4CjZzFBh8kp84SbxAWHLd7eTxffUXvHaJcV06IfeOPUis986REGJ71px/CxMVbwhvcQnNqCjwEtU
qUddl9qxmazhSOqHa0VV24MZ1enE4pg7fXwdm7b9VlCufdserBoniWnBpN08To+LhbIonKUHPjG0
1ZutoSoILLEtBze2NuxcY3dhIJw+jMpDQ5XXo/2YsG+yySz1UawObymj/5ust+o7Ge76jvIObeck
Wberi6V+HlFXO2GZbhxU0qRrcYIpxHmkVy/nBk3V4FMVyASG2FXcFzQJ7Lg5zd08ODwmq9bqwlcp
EM4JW0Li+HFDJ6NvoDypdiox8i7CDTfjyGT5+nAGbl5mTtk9njeObJlTaIVPgd/No6UNrXZNx6Go
wkQZxTnJJ1z6rVMWD2bnUh44z4xUtAkiy9bMmifV7WfvjJq2WZ+aGNY/HLUhb75oDdyyp2GyE7n4
BVONikobiOJodtVmnivZeMUDMV5ivV9zonYJC7MMOz7YGn/0s8wTLPhW5sXST3K5HJxs0y4oV3GP
lj1nFv8vhNAoz7EtTHit0cV7b2ma7y2StTr8S2knDpYrE4t3BwnqEI/wUGgECgRzJuXTX6oOZVK1
sR31htSiqfSSh67P2S05rTwTKdQ/Y/kwgxqza/Q3euA/Ykgu2Seec/V7+DP/8QfK5L75qp+H7utr
uLw3f/6T/z8yJbeGnv/1DzbiX5iS03vzv//rj9TK7S/8N09iSPFXuBFxA4X/mx4xTPOvHqZqKBDd
kGgV/+f/+Ds5Ysm/SpOqMOcftAm05N/JEVP/q3XTz3s6+DHKBviMf3yf/wd25I+AtOMKacOx8CWY
qj3c2X8iKEeTQ8xm9+PDtA6KMSJxGRUYnoRjOP8RZ8hH2YYnPeG4hoPl/19CT3MHa8GYTPkjh/TH
Razfa6d/+qer/fdf989cz7/8mj9+xN9aSv+JP5QLZ5KBDvFHIze+j7l39LL1x4bd4T/7GMuxBSsj
XhdLStf5c0jJioo0nYcufxB0/Braq55WESBF+B9/Ct4AUwoT4sqy/xYG+k8/ZnVNdzHwFTzMxbGU
B09dhfo31+uPpDfHY9YO7oVnu6bhCF3wrP4z31oqrwNJTPKH+k6imPt3rPeflCK3f9/hudKlJThL
enzEH//9FkMDe2PSPmBOuTi1dxqXLJJjdZbtem+J+nVAoa8r3VfNFP3fr96//jTPNNEduXCPtmn/
+cEuQQTnsTTje30pLwW2/EH7dxIegySDP/A5tx/oQSraTHZ01TqO9Sc+J7dFrida69w7BcLKsobT
wWOXHQaTwAO10KBQWmvxZgKfBhgPrP2MNkv3zdTDferNjl8bSXHxbgq9doqWnEl6m7xs12Tpp+yF
jegxRQnn6U68o9n2h67nWCkWZMEh+eHWsVMTOjKt64ign82rnuVL0I/E53bu3IZJz6SP1x2ocRx7
wjukXs4RTYXzdVJD9ZJ6WQO9uTBopSL5vbQL5reaFOuTIxp4dDlZBy93l103j3qwzKJg2upeifiY
Up9ZMKmxeQHQEhyyzadis0hiQ4m8t4hV9W23+dEsngS/JMMAiRj/grl414y3heR28DBFjNXqM7Qg
yZuH+LvAYU/61K3t3rHSS1+2FkLESd27JJI+OYWuyJjtXSyuI9EnhOQQguVu7avVLu0ltSr75EDz
RGNPsHJR016QYbf9yDzbPLlUD+KLoQBClq7zC0nEHCzkCoVJM+vRwngcrK6RRIIH6ei6pThqnEl3
nbt+Vhn6tL6efjgpYVBWMQ6RdzOilWva7rsMeayZpE+62bwlaX3L0lnsXU49STBzlDwnfcJI0k4F
tjmBHE+1JVcqtpqL3mt1NNhTGywuLWFDogieqFLvokpru7bZVO/AdHN/JKsnTLq1PaRlKcPYyYs9
JyPHn5NuPKipoFaoEfRz1ICtPoAFE5Q1i0trFeWxLU3c627pPi4c4fmoweqDrR6+GYOOFxo2Y8do
2XL+0ls/aTmEUR3qnY1ytO6MbtbvOnuWflHK7USUvLeXccphYCqbYFt0N2xrT8t3Wg+I9JWP8gIE
uOJthTgp9UI9MQtZPDKj9eXQDmdF6U0F2FfbG5xHfFzcbj6tUlhE5PRZAIK5PSkO42fydebfyeh+
TJWB2xhr8673vCpA0bHsxtrof1AoqV+LWRaBm9jpgYqBInIhOHA8Lgb31BH3a1vaR6ZewZhp9z4S
3MS3k1bAvPPX8Kl+85aE8IaeVU/RzbQThlP99vCJ+2CJeVBBeUdEP9nnhdftuBldeSownFBrvTbH
mnr3YM6JkbYHdOyMVdPxFhDxRJ8j+oLU6sVjBxWGQtlFta1JUjw4JoNeJE1UbkT+Ez9ARkvRo3JZ
5Rjcspk7zstRLcgBGaymP4w6ZlMjwf7PRa721VwnX2hOOTgqAe1DSLbvFLCyW9a+u+vgRrXUH5W9
1aFE0HtMk1FdtWVqj4WVTpGbEPVQgPkfRdavF3thk5/nlhtu1wl/2NZDQ5EdsHV25pfwO5lflUa3
Z6KZzxQfgDkaY74zko7VusNdqZoUjExVQW5XBnVla3Zqe8sOx3g9ERFT5++V/TrHfAdwtSCOM3Vn
rxCohWgqv6Bmbpdw83yXkrC8fnFniYDCjpIFK/rYzvA0ovjVJfHzIOxBY7FU1k8zAYR2+umVqB1U
63WMjjlVJHSBftxjWGPOR/7vGyj3YK/JMrHnPD1207geKhUTTkAW3WVcmy1AgKvCuXRdHbNigo0N
icZj14yf+CI4BcWD+9C1tHO7VmeFjaBONOttcVm1JT+KgQ3LEmN+GEvOcHNJhpQeO2ng1t0UkjoA
SLRk+GXc2cGF3A2sW8ag6e+aLcHh3YUYfxbVfYe5JEgENEqervmBdR9Xqt1WUVlWzc6sErXTJUZC
F531gzF7ZoQgujzUdm1fiB3admnb/tryxrvzCInAm62rAHsvJY9KysNUKqD1Gj8ip13OSRjSdnIy
EuS09ac56WOwmdYWzIPLmliUxceyVv1hQfT6aLTz9EWKRZHidbaoc7fH6WVq2vzM6tce0fXKM0+X
fQbW0INESQs/Vp7tB8OAYCSTs8F8HJCD9ixnYzrQbefsiqnuDjNgND7zlQCNNPf2lEUukVarbDeK
NSc6C4pw1riQKOi9H+gLukjlSXUknKU5WDakkQHbHkGKY8k1x/yBfAU3ypq4DQRtAJi9kpGYmAnq
ubFurLSZ4qZugBRqrXFeSKBIglLFPfzrbcuLWdsCiZY/KPHXvBlrIU0/g+BiaWcv8NeByiRCmnal
3tkHfRTFs6fw78O4rtkuIw/otLWLfh3KB4UHIr/gqJ0/+8rRiW3yxrDLW/jwtn26gVc7Ya4TuyNt
SgRQfdUKW/EMcXbq8kqRRGDopAhMgFlNS+IBda3BkKdfxCjwTNtUZ8u41g8agqGw0iqMD1LLHhZH
fFBqkfwyJ869AsT43nVyBRi7kQiR2nASmrk0VzBDk6ValvtKTP0RpbsRaMacnxcYeW4xM8Oo8s9x
sSoRdb0hZEgKU/GYYnfn2s15skdXnZk+u3Yb6vQK7CszTx5Wb7ImvyamaQewOFwVY0Hk1KIMgK4J
pvE6Z0+fR77Tq/QzSbbVtxZI9FyzvsPvGxelkg+dH0FKQo/TaCUyAuCJY/LoE8J8i2ES6hkHKmkl
GRztUtMIEMjYHh5rZ0zJyZP61UBcdXaR4hKBJVcXdWXlsf+NDRbAaoBWTIkLQtqEcyim8IMHv39c
StC3JKYKkaQGJAzYTcgqIlGrH/U+ECKuIkdN2dvsajlUigZE0qX809L8qa9DgutMIaepNS3CnG3g
I4MKnyaYsXYiRmnq89+5FXfvqTS+5tt/s+xCHpzhNKVFjDkV18qdTOb33KaAixR0vESuWR6Wri2/
OPUZzBCwiYjaPq08fVez0N4nR5q70SKGXSt08+VWtUinF+V5fpmvwxWqYgvreJrD0hPJYbLoL3QG
dw4yjLjgAU0fZO6qASmaKiKQqQzdDmYQGG59GEv9HbQQ5A9Q5sMQ2xfwAjjSSPa7D+a8InR2svOC
7jayq6kLZnv6EKXDb9ZnVpCBrLQAgwPbozbNV5qLpC9WNtrVnJY61Brl7snlusfKfRUVBiLdijrr
W5e8wT5GmYGxW2Oh9OfJWu6JEUDdMDa/tWr76jRtOCVjj27OEPit6TU4M2WoXcWBxucqIvFR8xj2
hU4Qke0g37W7KbC8gVAAJ9cu8Hw8+GtbH5iBiwuEEDQKb5K/3A67liz1Xdc2KiD+b/RFretMUZI9
j4TbeT8hpg9tncyzKo/hn3EdH4WQRiAL/SesTnkgtb4IRhxsJ1GIkdasyju1g62zUyZcNZO4SJGt
7q5c5La3tpiVuaR3LSvtT5HjCBE6UmY3ZyGF7JPA2236Svz45DeCWb0gw/6Ibb8PkKW0vr153l2q
OdfOK7dAwah9S8rVikbDMr5lNPLwprpI79laSQTJqcc7ja6Nha5Ybb7aspzwQGMnbi0XPAsM1RTa
cinLhVxBa/isSaS8m3GrX7LSQmLApJVVpMTcEskyXK9wJplbjj5TkQq3hpQaAhJwR6EJOqxaPbzw
kBR3iwnLkK4NoRVVYzx1FvOrgeaETTY9EjDwyANnhXrvufe5OxUPZc/Iai/qdUk7nhoyMG5VV92x
7sT3xh2saDAXI9LL+jfumyGyPVK9cMBne/eWW0dmUTqGqrLW+7Klrdyx+hJAPpuidI7Xo6GWtA9K
shi/EUO37jyFLM33CDMP8P7HZyQi6cJrNuIZFhOFalMXP9gloVVTItEWDIwNU1uSdCFzIsNbhBIM
gWpnNNnI44s1jkU/Hi793JZ+Q7TNsSDZBOuqXteObxEG99T3QkIuFHlUNZSeFZixXm41JPeJaglC
chr3RfGsRC5gY8IDSVhNDSJwVL2OEZTTEaSCLvd9z1vYYhw9Gbr7C1u7HbV1JUlhNNN936ZpmE/A
pYwIMqrx+fmxRfSGBbQYrpvJZJFUIOmNICpDNZc8I86p6FZiL+Cadku7fhQr6Up53qwHkkG+ZOVu
F6/neR9U6h1TVFrXdZGEsk115Tsdo6KwJpK8qvpWdGImgdn0ZhhvVK75cW5uzwvRhvdxPBmg+as3
hxMGqcNI2t8nePKwE/TD7tuNgDzZxPmhXI0JFYnAj6jDCJmFPh5Qn6wPLhTJtxzbyandMPZY2pb7
Hg6UCykEnIpXC1vnOnlvpd3mr9i1cMU7wzIjX9MQddqJjnucsRSm9Ummq0rChbhLf4tl8SQQ83RM
4E1h+BLP/i0RVe2Z1dKTdEVFqnXLGNfX8RuJk7DVuLH2UvRzWPexCESdNQH2T+LCNlQ/A1kfu0aH
3zNr2687/FRcOYoYY2a6wxrHuFMzY36v+9q+Ob36+w1Nn5/bOemD5cLMXFIOQmhBE3iZVOeYNuND
KXJ5mZw2f7J5eI7445K91bNfMYnmVxrulit8lrUzxPKjMhGCNV6W7gCE171ndyDGVAVGk4EcmeBa
psBixPouS/uE+bAPMwS/EfG0Auec8dvOmwr6rZn3tra54ZwZ1a5jjcTnZT1mRjIfU5cwtLKcu7Ot
L8VuQgMKlD+Zd07eofMhE/Cqart7rM1SnIy6ltFq0+lhKttA11zWh67h5rU5B1Cko9Pm11B1/ga8
hYFfeT+aNPvSlN6DBDG8VhoG9YIkgIGohKA0rO+kv5WHlpRHX0dPdzaxnHOw9L5xlFJ+OzE5TUPq
RWY/EXULWB7GE1EhWyysyNwYy2/FhkcIvyawENcGpYvGlOwF1n4rM0IkFhQCockI09T+BM14wQLH
HCbZF5Jumy+5NyE56qVH8p60Xy1ydvcyoWk3I1U1sFo1H4iDaIKc0Kj9Qi6KH28aJ4BRk6/LUGF6
y7aE85bxK9ZEETSeZ91VefmxxrI7TvQzI0GKl/uhTZa9XsxfowOZvDYaxI30bouiWog+xoGYdqzu
qZYjoxGOd8AlPEc0dqVBvzrN3o1zDkypRUDg6FhvhE1SsZKZ8ofpjUh5i7h64sIlXPKl+CQC7vZY
VD+tSSwsUOLKS2Lf0TZS4PDSh8jEU+xjnG/8Udki7BRnz7QhxWysTVJwFck8o8tJrW1obJO4waJp
KOIgmcbS18Z04g3hgLwMmhZYzoZdmzwZ356Gr1h1QEDNaIe9zvOw1Yy1acFBPp7H5IDYYQjHxM5P
KpmLnZvlodWiilAG0rW2Ng+8GEE2W0dc4fIeDWL1ormbHTRD863wOljsukn8Jt5s30uzfEexKL/A
KCegJjVHjtZbSICMN0goEZJlN0ct6lGSyArckgTOBkuhz5fGsmy2JvOWK6hFel71O1cXM9iWgSZb
n7WU2Axz2U/p4NGAV6f/h7QzW44bybLtF8EM7phfEYiRY5CUROkFxkHCPM/4+ruQt7uTDNIYlpn1
UFZlVUkPAA6H+zl7r81N5Ti8H1REQJOv5Fs4AGA+UMSsyUPJgUovO1P4by5t9cyz/JkZOKjGYhJn
xS7Q8849mF0Dod3eKro/WmMAkSLU0qtp6tLFmVXalag/k15P7oqYPZMFaGaLILLaK8PUbJtiyHdZ
VwQ7s8Ik2+sOIh6nb6+4BLRjo55ekS8uLkd/bJ/iWPykJd+u7LEFX6nn0OeGDDiLjoG+Ci19CxGb
s7kfTDsqVBzPozB2mcbZpdOE5QM6qOJGFeJPITgswSzsVmYPGbQd6vjG0eN8x+90AApCKcspj6Kh
LuprWVKNNyynuY1qNB2D3j1b/IvljepIiprmhnML6V+9HVxH05ywA1ImfV/B4t6AEnB2SdkUF0Fb
Q35toYGEPrcbj2t8sGRmPTqBKp/aWZsQq4zowpsJNUClocCJeTHjsLRYrSEWXfqBH6zKxQZQsSq7
etl/wy5AN6yKwQjXrdwFzZTtLe7SjTpovAc2ykI1RrxQtnaIn6tR2VD60XaAqLJWhIqDzO+cTd8i
o6d3wNVUermN567bmUHab6rI/lnpst3m1Lxuiekd106EzGWUzN0RoeVNbET9tvBHsQ3E8p3iLLex
0DOhnEeqORtQvNnnPBI5Wuxkb0zQnhgGsEZ4DHRR7DXFNq9yfWgWfXC1R+VrenAUUuRmY7CFCBrS
NI2SvZ8m1BxiG0H4JHUvwNO4C3SQ3EXWQfkYqCPkbSYQNlNkyNHIvEJFCe+J18s9k4nqipwytR8t
BWKOh8NKqbXNHFLQGLahUnq0RaNV0/D56DLNHZoOgYKWysukT6FyW4JDP15Btm9BntMkVeUm6MRj
ElYUE2J/wQ0gbY2GmbjxRMGJE3bUp6WDwFetcbGrcjxYoZZtfWWm1mAV5aW028Z1SNTbAjpNXExF
xdWcQjxtLTNZVTCWb8PALnZDwEd9VvLfc5BkexbaboNNvSVAoJsOKEip17ZQY9Adp1seJP34YDkb
Gg1s49mAM5n2tpdZaGBDzRwP9IkLdD6KfKhC1uZZCUBe2KG6AWryTGFcpewyK26A4RkgaDkH7iyx
69kUv1adkohtpyfxquyNHFUyBZEqqr+z2Y29ifPTehpjdDWqbu0DzRF3wwRCTuiDS3z8AE2aHZvQ
F1C4jUqKY2NL/Y7jesop+Afd5/Gy1JQHWO9YjyzQFWUwqHwfOgnC2crc0W4oQ83Vi55SK+iVxloP
aiXcPEY2KVnUVg4IgtmV1vR7aHrtl+xldz+ianejLgl2CUA5b5FV/KDHbF5Cwcy9iCRDj+20iv9D
1Tc1tTis47dqDm5ZV55tco9cRW/4SpuNuRuEH91Sowxd/BC8gZoyXYWCxFulJzocIpe1HzOre4BN
obH2qN3FGKn6ttEC8lLHvF8ldUUYjgrXZpQtYnTEAp4DLHSFzZXJYXZooQuLSJ4MqD7Iq/oxSib9
oqaqed9VOVCMrrHHVZkm3VVhSMUDZaStFKWQ3+mw9DjY2QS6eVEFdA5yAz89MCA/Kw5wEtykTdNb
uM4/6n4p8A+odpKQ3PoZUcolUtjKy+2hfk1wYd+gsa9u0OgNF5Dehq09R9/j2W8veqIaCPfK6fRT
aAbsCTbY8qxq0NYofIWrdwGeGD2XgNNUG+3/gEx/9PGqDbaF1tIo1Ot8dJ4mMZtbpDuCOlTKrlCt
G8+AjXIhhnn2JOvdNpZxvxk4x68oq6puo0zJRrNzTmyxfAkhHKeUN6CMTH0I0gh9ezC6JnDumxrC
/s8uKZRrnAOd1464+VUQEC7vjX+rcUTcgEeR94YvOsetLcpj1AzghIc9pCtgLxctjplrwxTNBr3A
/KNh5t60sMBCDoW2fakNKBrQ5Hu2qMsHQL6uLroXvxQmrQi+NZoRpU92rMq98MPhxmS/5RIA3O/8
ELOH0UTil+1k6h+OhT+NxB+uaa2pv+DQx98xW3WwViisHkxIzS5d9fCuovS2VQb1QRcRJnZyEFlC
7I0AB4KvLf6uNYWN3W/o0O92JbydELojXvOZtASCC7ZpZSFaiWsLgwIswuL3QDVpjRC3flh8Vlfw
JhNvFE67lXh/Xd+as4vGr5YD3NRiMur7Ih05bczRqrIpn00NTa+utowbzqOvrKTdja+hS83H9o7G
YrhL+YRQA2a/0UuwJH1BHc3UYAhNwNS8cKZUNGRzy0Ktx8cuMp6R9qUXnEFNSBF+f4N+mYNrBegc
+Rba8lD33bIang2aw+vQyJAB4gzALJwK5XKiGeHZbTl6DdPrNh6oNfSNwWZXWzYpAdQ5YkUKylfK
9CyWznqq6PKnFZgv6PLAJ1tZP95EtamsoQnLg9AAmapIkFeZQmUbWhABVlnI9wJDpfpnzgaxCh2Z
3mHXiO9rMF03CAh4FdiJgH9qnPZna2traUXr9JcixpkV2VAuHDsDQzaMsDmj2A/5okXdcytSfU8d
erhNVZu5bA+ac2AVS1eJVYc/nCgpD9rctRcD39RVFc8L6slWroqpA1cg2h2EPSK26H+tOb3VFLAU
zmdGkU/4MaV2ARK92ZY2JpySnGLODIm1RYsNkTMAPuA56TB964QdSxppFHFrKyz3jiS+tLVbscW9
artFp7Uemjb7tzL17cYs/OW7zjlNLv+WR4UC+LDgejX6aGWCZltr8cnJ+JXM8flAx/BxdObv8AFf
Y41PkaX238uY6qfbhbbWrcaKVAPOCEbxzYa2UxSj2m6Z6OlWUVTAr2PbjCuV4sL3ShH6a1zJKcId
JO1LPwk19h5Uu4rIzNgxJMFlQ+7QcUrnjMZXZR1s052G7goFZLlVS6RK/LjZrcZYS7cyq5KVYtnh
VksKsWtmf+BAxcRB0B4HGpzfBL0wHrZwi3yz/xnGWnw5VSXptw0NnFwgRosyM/U0mofX1ERmkOlm
H8CJpD0JyqXIaOY5yo/GckyS+cJxJ4Oi3kS0lRHX5/QWQ3X28GCFa1sJwwvqy/mBsk6+R/tU9lvc
Id0ellHFecgCFz8IxaUww7ykd3Kskn7cxRSe15meJXcc5wLWYb3fjI457AzBHlz3Ja4WHb1c1vrB
psj6maY9S0iHqNfTCWAAW1PMu6zXfM8eJGcGENSrPrCRrCYaCSqJb3r9oM0b+im/org3tkFhp2tE
uJTptCrmoO7UfyLFmWGIBjr2jhgg+apednpaHkCMS+cntJXqK+VwteVvTfU93k3gMV0w4qJJ202Y
tANnjow0PTWsrxDo0puaBukp9pBvrMbC+kdyyEo3W8nOkXr62ESvnNIBt89xsk6W7V3jZLUXQWTa
ap1VrtSS7pTaTk+2CDmgZ0SeRMvHIbIBP9X5qu2m50EQUVnXC5W0D+75ZOrffdS8XJGZ/OCOixen
wvCc1RU6hkSLKHEA7ad1CtyuaF5S00puNZpS62xMzVXiiPRu6hzjMWlR2qLgayuvH+FkOkEqvQY8
jAv4pnGrlmKzlZiPRoOL01rs1HCmMXuwW7kAJQjVOlKoc9kWfUqOUjBEW2uJCSnhRKm0fp6Q91bh
Ji4UC+AG7DpvTMZfg89rDlewaPdOY/YZm9wEcBL7l+spEHAtpaDQKMx6I+2h3Sn+3DJ41++wDAcH
3SGIyswt+Thh11LdONTZ4zjWcNNho/A0EycjMGz1l5Lq7LOMxi82Rj7KFXNN80ZNgqPi1PNANgwW
jwCv1dQZaBBsUfxwamZwbEyTN+EZWtW+Sgy7Sn+7Cwesdmop6Uea4w7kGRglRbM2LdqctTIU7ZZf
M24nGPYbE2/hjzpfUD+qrx/iSS/vsRzpD0EWckaIYTKZAa1LYHnPZPF0bmPm2WoxkXiZ0/UXYdnk
m1i0WUyBLTlagW31TFb2Wha97IIdYm20nlVO6YMypTF4JGk/h74es3UAVV+WUbHh+D9ss1Ek9wDp
nJ1Qq+h5TMhJIU2l31KjGzh6Zu169svkIScy4Y6lFb0kHLrFL18ImbhJr9500s/cQe0HojHmaDry
g+jgqg3+386PCNehpsCkrHlq2F/ZXE721jDKaoMxXF3bVEzIcVW06YJq4uz1oUVrr9OnjaGl11qc
9zejUhqrttZeMwtwL+Bx/3rQ8vZCw+m+B47Z0qwqFjmOYryoXUZFtLRUKolQV8Fhra1wmGsXXtnv
kNMC+R9KsEK9i6UIhuiMazHsh1UfGabbQ83ijDtSymsVSkZF4Mf3RIXDGEiH+JV6XtdtjBLLIK1H
fzXxqmwRp80wWB3yhZje4coRcnILrQ7xAsuRav2Mzzmlmi6K1Nlxt5tjXvUSrF8nbyNVo41Zmjc9
u6WjwXGvQpOTEg/d8ZrOEukIe2d1LVWt2hdJWq9FvQPUehFEw5IgMvGShFk5eaamku2Wthn1VEtU
1E1tMR/J1+aNr8LsoHV+8aqD76XxomgXZiHNn2FPquIUpA0bj2XTxzYFexr/bG1RtxWd5Rxa0eoc
Ue0nXTMW8mE3VauyZikpgYBXcUBic+f/jgJec+Sz5U7N7SJ1M05rwOpmNv3NksFCP2Sh2xsRnFbT
HqbvJQbZncR8nnKgxDqJK4TSfi2U6yTq0GZZYb1W2sag0dVUD0VhcDN8bWq3Rt2mf3qh+49+I+dj
TPTAdwckKmkAgUK5sqRDkVp3sL0Q2bBl/WehvRZ7BTBYqAHp9WkmoI0TVI2xfK1TlFHfLOXih5zO
JGm+p8h8/OsnWsC+An4OMy/8Rkf1DjPIKsPI74fqunCOaLTPiBtP5HmoAjWShGDhWkj1Le00YlMZ
tNbBNZPdZeqezBn1HxGUFtGhKVUVrS2qHVPTFyLJW2GjYYy6EtEJuesHEFtHpCJnJKAffz/4BqE5
4ElM0wbP8X4AgBOZtH1h3CGPIUNmteAbvxYwnmhZuYR3I5xqWe2mKwhGYgRWpJAP9eD/NFnk/uEg
EmmkptqOMAxDSudE/gvCy9TgNtRHi2sw+3WPSk+ck2K+Z3XxMCSTVvBEQF9otmGecMPGiiwUVQ7l
UTUGEBbrqldRInzP6Md/fTUfHoq01UXOjJhVdaRunbwgcQdWoqfHcDdlnqNSX/pHzLblQt7//dNX
hIiGSgv5+9WM2RKP6rnH8eFOabq6SGU1FLOWap6mugNMaMnDqOL7QZ2earqViXjJhLXDF37mUt7P
LiTYdEhNQy7QF4H22zoRrqqKn9jziByzyrdQuIk5bJMzCtz3F7MMwcSSi0aW5DwhtRPxL8geX0xt
71zPjju+1jOsjjVJwF8/8nODnLzo+MkL3dcYRCcMr4Je42kYrc9Jsc+NstzNN1JsjgMAYbPBuQaS
Ow/XvlxJ1DDdxdfX8n76csMcG003Iny2ZLwy6un01UCf6H0Y3RdRhKd8HKrreOqD7dejnF6LYwvg
ShigTJUV2Dl98k0imlJVqxkXrxqAiZiSbRLV+UalV3ZQZJqceSmXt/tvPI8N/Emqi8IcRI+Nu8U8
uXcRtuEgslpxmzlRlm2cCYCQrZb5VSnt4FtnmflznwwPYoAwemboE47Y/x/b0m0+BHw3l5zB98/N
L1Co6aYmbnNrh4cezCRnyeHJT2/T+TYLMbPF3wbUVaSMcdymUMMOrNYfYqxdX9/05XPw/iZQtrAk
nBlTM7gbJ58L/F2GTQUwOxbhD6Ht5+HRaThQ38rm0SdfCujAuUtfVu4vRjz9fNBJj8NB5tnRkbW/
avT4snZMQC3hazI0dOVKjmP0cg5K0VxkZXf8+nrFMlc/Do8u3mbNl5Z68tTh3LT0BoPsGFf1wR+r
x25G8EIJuo+iCJSob7pdj4hzKs0Dho0HhdPTmZ/w2T1nb8E6xzbAwejw/uFHSa2JlpPakbrc9ai0
V3gMqZ/K+Y9dzI9mSb/KCZ+IwwONYnjgCfAGKxaV4vgpVsxdjZ3dJq9mzLBhS6zalvYvJoUj2P1I
jZces8/7H9j1AXJpVDVHksOOJjgWJHOO2y5BioC4NJOMsNpsX5AunVloTnwZy3tBcxhhEN9+gFR8
k9+P3JSNSPQ4xeKNkhEPvlvnrNF4MzLjW2k8av0vu7lUxsOZJ7J8H08nxdthl6XpzTI6cYAJ65JJ
4evjKld2Vf88Dr+m4GiEDoFuj76PcLy5oYqN/Prcfsr5uBC9v+iT260WOFTtIcuOyoJ8Aih0awCU
XoUZokIze+5NtOotcY/uEKIjogT3QvXid9qb90ZqrfjYbSpgzwRCcAgz9rpKFWQUJdqh6mUIawVN
q3prKMBpRJevy4Ex6jm7ZceQcQjlqEYKHFswezP13Z8iQzNo5AEEMHTIVueJHJUc6IyYFFKI5fV1
OOprfZ4fEYBd2AnleHso0TM32LdDnJW5p8HZcYMwWQ1yhOlR0rvU0m+pHzyYuXrrwwDBoDG6aPAo
7U+eKPODXYl1blY/8CASiUrxFPjQTKnVTCiRIT7BL7HRUc+vfAJWUbFBsC/IsDHl777Sn5A9Ivse
2nWdQfSdiouIli21XfQIQfBQRU23ihv5QzTBhWX/Tqhipbrz3dRJbBNdvyVng+MvPUkCjgS9iP5y
KvSHURku87haF3QiV73VrssmuDsz7T5+8XjwDiuvMNnpsDl8P+1YB2Zq7mZ6VE37ljoJ2RkYKanx
K4cxkNtwQi6YofUz560Wzxdi9L+FEVlg1N0aXz7lnXJE7XVuhfz4MtAFhthlLkcIqpYny5NWUHWJ
AEEck+rV4EvAc9KpziriWwUDg1qhMj21/YNGEPNUb8/cko/vAtV9/Fhw6GAi8p/e3xLAynFvQtk+
qr2SX8w0SjaaIol5afWZHu6o/iGjanyenRZRFACtmzadn6kehodZgEdQUs08dIPT3tTVhH4zAtQE
zE3fqEPSvX79W5e16P2iYQgV1AP/gpekn+6KJmvoRNy3Db0NXqCy2ahWvs7kma/FxxsC+gXqB3sw
Fb+YfrL3Ch1UUW04NscS/HqTdU8W+mhDs49an6zjtrmkI7/5+sJOt3vsRxjSNgXGMSbBKb5VmWor
HQVDJvMg98iwlAu1UoYfX4+ifdwI8KgxbwPUZLtPo+39o7ZRetH7NYpj7cCpeY2KH/aM5cwhYNK5
JXbSi7srshbpirtFdc2x5Lkm38OY88t6vAGy5KLj8zT7CVrKqs//jFRiUqBXo8CBAU7LwJAWaJcE
i61GNbl14jOu0Y+PH4+dkKS+cqs4SZx8qiLwg5iyJoh4envhT8ktSTQR3iclOXPe/uSjCEhfcGwR
fJQNTvfvb9QQFaKWtCOhXCH/SKhcvVLVT3etYr2O+ZjdRI4+XmH5my4QuyBgikCcff2wPs5CfgK2
Xl5Iy+HMdPITTOLdB79rymNUfZ8G4y7PZqr0lYuAxUlfdDU9M+s/bpEYj+0HpwCDM6d9sgYpJDnC
rOLmBrljvujDnFKTn9N1YLXhzihG+S1LoDppo0BLBfHD+xeXq+HPdCxVSLn4n9/uBxS1o7dIQgEv
GWESHZElJNPld1FLSg+Jb3sYmV7nmGcWv4/vHRf9l11zeSM4F7wftVHhuxKwwU0OUwhWqadY4z/f
YL0b46+X8s1OJ7L8Upn7tjzqcutQbm0nfVUa31FIoM0lTc1Z5yLaT11+ZgJ98rZw5NY41+kaZuvT
bXepCfwbvs0dFc5Dbws6Uf03EDhnbuEnByuD0yN1V3zgOJRPD5EVsJtC5lZ9hC1w0/j5N8LUkGGk
uyBs7lEQeqrlPLTtBC+23hTEujcQt0YNrb+TlXekN52ZScv36uQj8e73LC/Wm/udDmU20Qmv2dCS
3czqxMxByeEqTb0Zkoevp+3H/cRy8RaxIXy5UcCeTNuRKu0cEb5yzKNoD5NoPXTtHvrXrsXQ+4+H
4uPHqr08TaqvJzWUaGL9m+h08fGL70kwd44JbJpNEMs/gT9ZZ+7ixzeDL5KjSw5NoL0/HNoAHSkZ
8vnmqJX5Me/1e00Lz6w4nxwMDeoPUkOprlHDPj2SI7jQUUjOzdHO/tSyWAn/xZF/RpsTYImxYPT0
/Dgjpoyd8F9c3duRT+aIhogtsO3lE9+Uu0osoe6EOZ95YB9fQPS4Dow3FlRu5OlHJC9RGKLhMG6t
vq+wHWvmFcaN7AIA5Xzmy/hxGrJxUw3OjWxbzA9PS4l71Fgm6JbOsGb2KIgXQg2v8DSEhVdWyXzm
pT95x+jy6A4PjZ20KuXHaZ8EwhRd0U/HXtj5SsmzEriRKtdJOpVrRw06HBYA2r5+AT4MSuecGqJj
UHuVC63g/YvtpzJFDdhZR9tvuo1PHP1qCKfkojcGa7NEcR6SQUnOTdKT7yJADpVSjQ2TA0Osqp0u
o1pF5SQdVeVIqtmwV2uRLMArZd8BFt7DtRM3ihUNPzhP4hZmp3ywgybJVnWfJI+zlSBYluFMMk83
pMeoxDKWwfa+nYOILy0QtUNhizMP52QyLAgRZhvwbptiK/vJk51DqaayC9pC4d15SiaIkeuxvk2m
M9+1c6MsZ5o3y6xeGTPxarlyHBz7Hph5cW9CJyb+MVQuobNpm68f/sl6RN2Qy0F6zzcG1Imun6x+
iapoi0CrOnaTm4xAD8+8rOf+/vK/v7mcqkmxRKlOdax+tRgDwv/480++E+U4F1am8PN1AI0p6poz
C5pYrv/NV+/D/Vke15vfT3AQyXGTXx2d+db+7ogjh2paRFDWsP/0CLgLjPOu/mNW7v7bg1ne2jcD
k68+FmWnV0dsOGL0yu7MlZ17MCdLdVlm8LZVgwfDwoai8Fx19NzfP1lVJhjQijrzZPL5Wtfv1OC/
TSzjpK1mOV1rFeguj2yTUOlCsD3zup98Zv7nyVsWX2rKGvbp2bEJ2hH7hFIdbfu+KrajvhXNy9fP
+MPK+9fL939D/HVcevOM1aTvUwuW3xFf5jpe5BRA5HX7hyJLRLHnWndnLuivbcOb0WycTe008ypS
JnYQajd7jPdfX9C5IU4WLyToDtRehsBxn+srKS67+cwQn8+rv+/ZyYIFhCyARcEQOM0RAzvKv5pX
f//9Zfw3d8kXgZEnGAuPQ7Krs3V3/9/u0MmCJRS8UMnMI+ccCFgx6/FY/McrOFmyBhIvzSiFjlg/
yJHV6cwDWP7xDyuirWMgkWww0fm/v0Elh00QG019HLNmi+cljGMCOx5JrD9+fas+fdJvBjpZAe0G
ZIA06/roWDcKAThzcGYP8ulshT9BTWqJc/hr7X/zqBEbTbFo4vqoZoln9fQmqpvMuvr6Ks4NcjKf
ED+NJviP+mhGwQaHw33SWxim8zOF/0+XEkcn71VQbDCNk80JoqhenxARHe0tgcuDubrVpj2Jjl9f
zKfPfgG0cLZA/XFa0wRcq9i5ydTSxSH2L7Q/c+uZj1+P8dljR8zA7tcBz2ac5ndksiLVXOvro2Jd
4bDCO/Av3o+3A5x8+RB2t/DYGMBpwGD8iqr6zACf3SWKqLpK3QeEwOn5KzPqgDs4l8fsqRnWxbjF
5F0WZ3btn80reMhsf1H3UFY6eTv8tPUxHVP+MLtLJX0c6+tWnNmKLjfi9E0nRwWfK0oielgna5Xt
kFfZZ1SwMTw/SKe6VFT72jAWtFRwSKNwBm5JSf2fP/63g54sL2HZ9VWgULM3rBdXOs9f//VPH82b
Szq5a1OQaUMGW+k4AQYOSAPwELK13c2/GIUoVKQmtB7pQbxfIvPAjtmZBtVxWofRjR2+6JxZ5Jkv
yWfvCY11ymy2oS4nqfeDcJZsMU8IJkByKDeaeebhfzq/3vx5+f7PzzYcASyqPPygQ3h65GPVqZuv
79OnE8xE3MUs5iR/evKcyYiKpT5yYiOudJzrrU2kPNwe10i2Eli09q9u2f+Nd7pnbMraTCfyh44p
25Jsvp+Ij/r6ik4r3H/tGjnDWxoH6WWNPHlnLPjegDp8WgHWDgc+3n50RQ14B3yqOEWfRet9PeKn
z+nNgCfvSxQWiLxqBmyl28c3sEiyYvf1EJ++NDBQVcfg+wJj8v1UMIyaxnzOEApuu1HikHytDMu1
9l8P8+lseDPMyYzjtTfIYGUYwhMw0myDelvJ7URALbwX8njlmZXms08mpR0VwCTPCRHD+8uqMrMw
8jQsj01+m/ivmb9OrEugKuk5mcRnb+qbgU4r1ZbZk58LHP5o/4HQpelnilSfzQBDpSwB/RTc219N
+TfbGNXIMuzBrJi2trFNzMkuUbVfP5rPr+DvIU5u1RhHDrmyGS8qYDEz3PbnFrPPptjf10B/8/2z
0CES2AQkMQBOPZklMHvxUemE0Wb6mcf+6e0inJGvAPpPyk/vh6JKHvZ06YtjMeNQeuHsmwFi+/p+
fXo5f49xqpLsiTDI+aQWR6x8uv4DIEulr30cKmeGsf9aIk+/0Wxf//dqTttLFiTnyc80yNQiK7BS
OPY18XudN1aochushvuBSts1ifHRRdyjKQdsh+vLGuk/VnXslVD20OPwTwDMtPc1CBTAfM2i+E+V
NNrpWhu4eqkrLh52HWJXkDOLyYbcFYP1EwgMgsBy/g0V2TrGRmB6MWkthteFFgjISDOInu6ls8uz
tLsd6iBZh1gSgV0CKKN8uhhuoMKLUVhuYHASqnGNYkT+ltbdagLk6eHDhxVPgoPdwuAvaYmugir6
VeDXGvAMreOxaoG2NZDvGqx+0TyYvx2LhIdCJsBIcOBtM7LNIUIRi6w1cXgkVukAP5vzb6uubJgl
CtYicCKQEADCB4EOz2YACZTGRWjuQJREsOtqHdX6NIJmiXSClyVUIJmYjuuIKvcsA1ILxWoHKhSw
qkSO8KdJ476VRfpCdLe+xt9j/bTwqW81SHPbvAq7m4Ag7x3ds2ql+wILrdqS+2Jncm0CYDpkddmv
wsiM14rZGneN1jcXaomvO+/olAPMKvdJjqVQRoRdCOEXP5d8ia0xwHK3JIc+p8AXY4eaRUBC53hz
mirrGn+6h1Lc8vy6/9XogbnKjU78MdJwWoUd5exJHXS4jqZEyDeNHSi9QF1Nek3fYF6cI3XpY5az
tWRN0jh5LFUg3FGfBmKZlBG3VQXkzHHy9hshQLqXZLlPXDekvsuUzKRLGWR/iAgBxD4X9r7v+sLF
U2Fu6jkGn5rDucCaJt16YhEYInv8FfUOGDEgCWvV9s31lEfEmOkYhbGX1FdRYtuHJVV+ZzgTLo9Q
TXmgpoCcVz0zO6xNKiftZwDne51IaGd9F1j7SsXOGbRTuo7r6VUOF4MfuH0+PVQEinh1iGqIcLX+
2vdLf2vEfryyndnYjd30ilFEwV1v81DsvCIvSmSpF6YgFkvZ5VtLiHhtN3m7b8y2XA+lfyOiyz45
RJWrEDEFTysj9z0RcotXItjlzaDvEFDC9oN2g48m1fBZDnqy0pLuTz0ov6qJwEycq/7Wt2p53RBd
gnqnDFkeJ+sRsNRkulRYYQaQEEX9tp63ROtZrqo1Ak99ALIlCpXbfCjsCzjn7aY14tHNJS6lrovG
iwHa1Ybkpg7EWBVcNZb+W3FUTC12a6xEtURxEvzq6on1axQxIj2EISsOgMMmVXzV9Vsx7kWUjTQM
tOiqTsJ+3/jCv/ODOdo3ZUEEOlDUG4eAS5AxUHHxNANizbPoSZGgN3QdHBPp6ME6SyOB916zr6OW
eOMI3xwHWePFhJiLDReHX1LZzzBTzU2FRXBlJxKXGsD3Y16U9QUoCsr+anA1gL/Z576N4AybOCKG
8NZW+9ELCzv/HmSm5Wr8142md4Y3Qqzc9DF5WrNRzOizFDy5MeHukTLIDZFg2NrKvPSqTiVh1AHX
EMnFyzxiAATcCcQyQ5mTiCm4NPmv8B7mhEwpEh/CuS5fAgWbPhBAsKq6pSAv6Kpp1RrW75CCgBs0
bbPFnR2SQxukK621c7eNkxGTjzm4yJgD5kxQeGGrmrjr2gXIk7GPNObeG4Kquw9QCG3axZbflXNx
CG32zz1JBCuzmMmnr2akjUlFgEQ7+bdiBuulhuXPuIu0VcI5yCPOUl9FTU0HVwOsB8emBSgp2HqF
IWZ+xyeNpqicNVwvzZuhDW4yJanQmeX6c+aP6qrCIUkKk/WLsMAl5Cd5HfLmd4mFD3Fl/Nobyg+t
7OCujtpL7mf+prG4AXpV4nK2qxeD5DTXkn65El0HqlmLY48kj8jLEOjf0xdOcHaDm8pb5aFORn5m
ZaarWITCqzJ1dpMIjF+AKxznV41V2861rQlhxh0q9g+9rgeITgGg5f0EsBPESfON/yNvYhoBstSj
ugDBoqbfIqvBIWhU6fe+qQh4mSEG+U/IJYlT6JTsYkjU6jDNRXAR0B0i0EHAm+si3nxrYbFgPlVe
9MB2PHI4SUuHOgkeL9AOg6NgXqRx7wFsNg95YP3WbST6M1b/y4YEq904NIpLO1BFDEjEp6Kiiwrq
XltFZhlv5aDr6z6mQkhUXLSBpmLexZ0Ytpw4myuAiO11Werxoc5Yg5fW3iU9w8RLxhC3TGH8YTEq
PXITLJY9hZhSs61cHAnxpuydaQv+adyE1MaY4kOHDARPKBZR7Nu6tlht4vkgSefwZoIK7wlgEr9M
zQ9IKe2GeBspeEIH1Ym/637DJ16ykX5RSrhHLuy/ng1DzT1Vh+BI4gpUbtljy3UQ+zqF/eTEeetW
pQAT5Mz6NfbZBOxZapmuxDENGVhPLulXPVqN8dPouu8TZhS31tLoDr5tAvOKHaHRs38wzYmEuZq3
P+2U4NYgEAxASQwusdGQsY0JRrfBH1OX6htpTX0kdG3np6SeelNg1Ie8JMUEVRSoASMIbiQPDc2l
E26sJCdDkw3vpk3xGeYL4CtPWQNoOPtuirp2ZVkdkKQwT920zWdC+fRxI2st3jeYcK/7REdyHZDy
KX39d1ah+m1wHx/Utm3XAxE4jz40OpCbHNXSBUlGsgR7d6AsHgR/+djAV8Thh8MAf91sPMyTDRuh
02O8coHo77IRskbQqvmV0IGrDUr6p4ST6oYxralGNWtwy0p0MxegeTKjT3YoROebsuh4WRqtCS51
cwCkVRCvOC36J/h0gceHz79v2lTfBkajb1s1G9cpEAush135nZTDdNdllb3ip4qNgv1h2+ZYpVfF
/+PovJpbVZYw+ouoYggDvApQluWcXih72yanIfPrz9J5vXXPLtsSw3T312tpvYLNPnpXeBV8jZfW
++cqp0b0rokAdqN3D0bbDS19Yrdw7nloCy5SMNtxKjnNq1Fp/ZdkzZhFzBzJjR2tJd0AfeXMN/IB
yok16Q+ibaPnaIjBEQ3tvMsrEQUx7vJQxoSLvWrlcI5cD2Knhid17Zf4WQd19GglvAmXnssU1qEx
wIEbhYzUm2frtoads0wV9hpnENg2gtGzmW1lNrq7FK1mkLUjC/0eGbVscJ9k1QGki7hLJpM71Rtn
bX9N2Pu7BSzBA99svgtC/uroeo5txdW2UwSddd7C8aYY8/obSLO9Jcyrb1gNsrZptpZBs6zqqvej
BknC43fdJEVdnrJU9M+tt3zJTu+4BA0/sAHjyzKb6jIqAw2vLn5m+/ahzWRkZGOwJju5rt8DwAH3
syT7GfUt1DfeuLhUOja7q/4uIZN6M59BxOzTddsoPE4Tu/BbaxHzUzQvOA0THkYg6C9TK/KAZNqf
a2TMcgiuH1nDu0KmCAzWmcrtv0ZPntltZoV+JqvgcAXbTW0n/QlkzUafp2GHATLdz9mSk2iVYtuq
eA6x3RSnJY2K0LH4nsouhl3lch8+LbaglsiK/pimRfuIRybbs61VBppZrbgTuv6LP/yyM8acFVZE
VswtUYSRGmg7/gRzcWqBwoE0yDGOVsu6m1hL3lU0z6CrujCquYkIpraJgpVTiZexBDnKwkweeEiX
L5py4629coMyG9nfw9KjMNDbKf7sMoqQba6W6aGBc6O4s47th1Oo8zzbn6zdNeymu0m1yGPfgHU/
Qy7Usczoqv5kof72dWTQtyk70wRmYY9hK3s0oUln83ZHWSROHW5tee1gp13YP2SuLC1nU8LxONg9
O+IG1CMfEBKXkFVCIagsGXpuU+/zNZUbW2gfRYcuqFBtfXAbwud5Kyho3DIhNzrAr3DzqYamkXDL
xnuZKr/ozfxAamIJxzJL7kUzZuTkI+U8JakH3VtZT+PkYsJKyLBy2Lv3MnVuYHyaC61qy87HHOD0
H8JG9rQhtegiJDZRX49aum3Bzxyygv0Djat1YA+Amgkdc+ufdQxdSbduvC6nS2FBJCZxUcJ75/Kj
y9xjob0xD1njvHnS4WFxVQxaUbFOz3m2qZLoo4j6yrdyy4AgbWRsGt1OQtbHN43EQAnU1wa8tySX
tlv4h6H2Vc8lILssQAGUc713NX5UUXCZAWvEgWlnywVOlA2/JbPXiyua+7wtPgag4ftJsnq9GZBi
cWnw1G4ir/rkzLoKEsAjoTAttEg6YMAbfpv1Z76YbM0nr9wDyNBAK/6RSTz/c/RoxP2S2TvspBVI
rT65g9jKNmi82qL0PWeMOBdE/d6XLKYblWsCRZudvbEmyMcjkIDcOcaDgRj6mkeKZ726YVhHqTgh
ue0EqlugdLmRdyXCA2DR7j5ix/nVCrJXBqXIcZ4q7c0zXG2nFq3+8pYIqguBVD4Xs/GTHtSNViY9
/pBII8FssifOueDbWqvtgWMQAyK3u9GxUeD/jNVZTrBIdBOrnEtrcNNQ4xubrOayB+AUOcU0aagA
4D7e693sbhh7GaGIWt23EZFvyhwmqts5PLums/q0eIwg081fTF0aDQncAaKKrU3FFS6APfkzz8Cm
wMBAmfZWM9AXC26pbiK0pMCAyD2OcaCjB+tkE2hrOT/1Bu2NNu3HvbIJRQJ9jc+qs4FtlLYLJzQd
rnlpo9M2jeETbYJ7knOm3UGWhOQ82d22RPrxnnDcnECS5EE252Ck+W4Z91x1gZ3U2MZarx6eDDX9
jhNukKQfPX6WYj0bydNQbCMXag0FEZ+LkYsPrrQj5wxXoHVd4Tea5nCn+sYJE5YRAyNG9yb6hkJQ
CfbA0yTJ+TVd792qJVgKhU/7217jf0tqTC+xUdWH3tZQg+jlUqcHoopFc2fj2gVPmfTyL8ntGarf
bAbRnBVhoZMcb5qINRKBKyYsl66+63rjR4lUf/YUtR63PMqyBOBcHo0cAGsDRCefJe4+p9+bRU3f
xLEEHWYFV6I2CQ1XGXlbgASvnr4gGF9vteYCGbRruOdphbZzBivycxTyUNi5trKZBj8tr2tfoSzZ
SiajG0f1HVSU9YGGxnjSY5ZnIjeerzCAO9iIeEPSUk/2qRXFe7et1GNiuM4Tv4q5kQ7fzNRlhaqb
PkEXasFsAWbQuUVtSLQBB+rHIWQYbr0NaYPdrC/Mz0wM/dm8QaY2LR4mxpcF6m6O0dOIw5FjsYMx
pkdvBjhVTmitgpcIqqqHbBpUhTL2ncd3DeLI96ryEefpCL/BNTk7V2/aZp4ThZNqvudRqReaTTCv
4iXeEleE6mjxwS7LYj1WTvKyZtMc0AEC5ma6NRwK1qlpQ5obSw6/k+HcBKl5s08GZXH28JndNGQH
/Hfdoz1W2gn8kHOCr57cOVaxbsvczcMVKjot3IZfQ9yqf+0DHHN9zZ2Zq2qP0Za6mRZGHPFk2v94
sfx6NoaKgXiYz+yYlhmopn0sjSiUt72pOE0dXp03vYR0h2taQQZ0Kt51Faggfj6Z4NAx2jDWvS9i
4C0u2YpnUrO7r2Zqn0mjJ1y6umlrWHV5x7VwfJsrCHumihAIFzhKYcJyLRhvvpdcUhWsjcw/MCTG
26oauWgsdhlSziAu0RcgFk1fZPu+rr1j7Bh/bbOwatisq98g4d4QtflrGr2Fx17kx0Vb7AuLVFVg
9RPbYXFsqse2HGbq+KIHsaosYNjsHG/dMR6QckXdtim76Cbe/iYSlPCwqp9khjAF1ESYR1nxxR9W
8e8G8tiwzYNhOIpkvulwwPzmkV37dWeLa8kMPgStT2fOGs1g6L2nHA7k2VmhhdM9UEdjmCfwv+5w
jw3PhUgDyoYs+7gxtUR7LfA9PIymSB5UZ1YXL3edd0wHdKkcEvv8cZtrTOZtCx3K3ltOtwRgus0Q
4L8ZSkOj6jKyPtDiwQCgV3flR9/L6AS1VO2TRLT7SHTJPVDXLqjECkeXj8Ufssk4mSMfTSxjznG9
tcN6gsBXRtm6qzPPOBkAT+B9imZjmqghPE/Uu/99Qirutmu1fmnJ4NCCbWZ56CdifiziEirjvrYV
HUyWrsGKTSQZAJ+b8HEUE8GB1JKHabb2bpM+txI8S1J3Q1hYPRWZnmQHQu7tnYcm4WjQrD2tAJJ5
qyhh/RGbaj6k279HTZGcBNjAXd5BQJvT7CfuZobuEy1ga23NiibVYG/ntIugRck5YAWGdlVLQWA5
uX5FSMHzbcM3WWJPD8va7Pc8nOYW4RFG7cpoMJ5jVjSizHmfV/fbqWa+LzrnDaDPfls7oN9mrXIP
lt3WnCVt9UxIogsM2PdU7l7vi1xLP0bD6c9p1hW+jdM5TIa59bV1nYMMJzTQf615WdMe9wrdCaQS
ssdAyYchKPuKxvOrDh6LAzI+VJI9SNFJ+2NZ7fFIPgfv5zwbtzSqPr3wgrNuLV7jwHqGfk0aGhMG
+tj9Mjo33GsOPqoUZL8teE8lEnHuj7P4YSc98YAjtuW/JIa3VA1F+Uf3leU4V1neZhlmeTG7ZtxW
pZUGdWvWfgLxn+iMBV/VssfHDIJRoI8RyiIvd7bQD0C+oAp2r+CYkyMZZLQDca/Qyi8z/p5+tC+D
pDW3Iv3d1p14z9Qt7D+3v0abT3ukXwCWbDKKByOvSvKdwEZCfWqqrSnM5GKoegLv68BR93AxqNaw
3uRivZMp1rm0NZ92nnSoyVo6AKCr+oPVsv6qTXNoRNHwY5aeiGntLpQiWY+A3vWg0lU3Amyv9+rd
IIgSjKqkdrIL36jebwzQqXsyaot3RF/Zfy6n/9kppw/2WJsjYi88HTSe6Gd+pCUZuznG9UUDofdn
RbioaDUgtpq4qcWT7iNzwOQZJRw+gozZ0yhqxdAAzD0IWGcbZVWynxrckTWhvQO2pvLYSXLnPHt2
wkroIGtgi4N3ajzRfNhroyLUDJ2xXaz0ZfASqhRz+kiamyfAmnXT51VgPbn0DCCuD0UaYCxa4eOX
pQUsvjSjjZ5FjzNlxZ3triDeaE633UvKfvmwzXrVv5BEGHy9Sz1Aah16lDYx9SPQY/cww45+i5Te
BTy/BLNlFx3ihVuF4SWvEYN/v3JjzEjCdneRoWl7ipzoALtcBHYWTy9ujSpsJVvta3FX7LJhop3n
jfWNk20Hrdt8l3r1ndel8E02qqtwdpTWnkbqSRUW0XBfuOBrBxdKPlKnjMopMUI8twm93vx7EJyP
Y1MW9Bwsxiva2JrfELvLP86pYb35b0Iv+6SJVkfnqhrgtUO8n9ioHfs03SmS8Xcr/nD2mKx0x6Zc
6rsQtzZVrmh3lQI/iNTkz5pDDa9g7hw1q/4XFfGtRfmq3srsJNuteLr9AuyBB7w4pDxZsBORg4DX
s+bysOrgZjOyYW1r8QNFSxEIsxU7KYBp94yXIM+B+I+l4H4xV1BljczbOSz4r/GobZYsfxGC4Zyl
lNhmhWs/4rD7XozbJATiWG2xEY2nCAkSDfoCAUXtlRdrWsR+RS3jd3r6C9m98kvn5Iz3JYkrGyIu
HU+jlFzfyyJ6J17mXYySoY/vLFry11jT8JxJt/sUkCgDb+lNsfGsVdzlmfLMMEJ8fOW2NJxdI/10
ze41bnRMEgV04F6M9MIcDT/EXCs+4Cr1PavhrKk9trcsQJVXvOfTyapBNtInnjZ1qsE/1+hOVykd
iqGqY1rBvdpmtwoVChszExP4rzlizIgTVPFFhVysELT56RoVO7u23inLWB1IkD+vK9eJVGoUuPBa
9Qn+nDVBuR0bY0SnMqRbcH0sdHclMqeFOAIOctQnTNl3kwUwt8ODDI4MVTtumA/Oe2PnMBbxTcQl
V9wOWRCxdeqj0oM73BUEQXR2VW4FsAVky+Qp13Bk0yHi3bQpyrH7LR3qKDN367DuuMtFQuKrm+Lf
2ZmTEGvfWoWMQt5bjiWfIYzNT2mAxUSHjdOrMbeGZlEsps2s/wit605Nr8OFxNC1KUs2Zm5vHb63
qfljWavL1EMX5iM474p78tq0/lJNnyZHVVCgKfBBo325GvoEZch2Ca2loHEYr1F5NWJXXJjk1Beb
84Q5kf1dUxufslgu8KltSPO2x7Z6JxJkOYKJbRnllOrFhx7H7R5ykHekCf3dJ8NENxi3p5tVKKvJ
YUZLUPRj/9R6Op3bKFcwDoHgpgUAAduJE/RY8XCtSvWFO8MIrdZjrTDjxc2trtjksLAxvnPBWhjL
DG9WCTlocp3yog2qbE6lkZcXndmSw9J9PwMHHzOMWXwcWrbidYv18s6cC+Pa0NX3eci4OepD/zKJ
jjt6ps1h6jU32YzxyuPE3NqYxnCw7ey4Ol5+lPrt8q34CJizUkwbcXtzYyeB8vp+q0ZH7Rnh4Ndr
q4SQxlwctNozOP4qfePRaA+izH4XVfHKlrR7dKIuCdc0MvZ4/+y9Nxvc5qJ+drcML5fH0WRRuncm
8yBviPOp68pzPSuowZ27BiwYLcCNITnim9bClV3csOtGCfLAc0+4oucQXeln3d3MGDkW7VE34pBA
LxIpzWH4r+BFm7SbHhKhEhXokVRgh/U8vijEDExrHGPDmB2Sfxfdc6JYePMicUTtnu/H3kr3N3I4
pc7KYD/zKBfwFYX5DPceTEDjTwstLQtRDC9WAghADBQTSafcjzb6pFSCMJhp6m77mBb5mGGXAGpD
5Zk3JRfofmbWEec+2tbuNJPDOul2anxNJXIlNUZiNymIhrCc671rjcWD4Ka2i7PhIUeLu8tkiyDH
KsSlz27L2BbmdNDM64m1aOsopd0cLA0ARO1G6A1Vqj6TNG3CGLGXb3En9VevNHi/8CLAlpOjz9LH
J3NkPONMKDOQopBhi/ouxNB9CzEJ1rWFXTMfXnsFyxi3nJev6x4puQzH0Up2UzExeF7f1nZUe1RG
deiM1vDIRvnC8AhOWNYOxd4E5H1uDNWcFtEAkTXH9qGxM7DECOy57q3MaNs4u3ZqerK4gu612aRD
1msWstHbzNrSv2xPdZfFgjhROb08dIuxPDXjQOuJG4bvcKupICLC3iqvKpFuqHnTT5rL6T2eKpls
FrlwBOUcCs0U/5TjIm/u8Ig6esoZdev8B+MNglpN1gOlRfzV22a1Q3eJl63PGfXGbebnmTPeVQZW
isRYUaBVUctuW+wdMd95R33ByRTnWcMeb/m0DE2OPoX38trly442qwq47bf3Km+mSyXKfO+47nC7
J2psAjA4NDpmU86SF7cZKjflpYbBPy3JRmb2S9EM3o6Jjzo2srt5JludOniETSF7qMGRd+icOvK1
dJrvmjmuUQXcXAWmVyMz8/60QvxTVCdMrf/ZhDEO0tWKt8m08odxWSZfV/EQmryFrxXt4jAfGfga
dlwdMy+3j8Am011W5i+Z5RSUpEI/dbYx8wfoMblVubVxGOAwfWLXT06sGjLMQnFuR/FbHi8/Vd9+
QBpJfMFZTr6vo302NtwFLIsiUMPrdJOckHZx9GscsYrsOXm3re3V2GDMMoKUU+hSFR2ws2VhbC7n
FxDZpPe9pAANn4i7SUYl/H6hvWK7O7CgerfUIt0yHbjDtetu19H+HI0+CeyFV60r+IqDu0zOHp/q
jopN3HlQTB/APyC0n2nSsZ/jbaOhcH/o5whgxk7N+Cj3yIm46rB0yNTMxf5U3O72IBoImXgRXPph
NjcVWsRt4tmCR8H8dDPmfY2tWiDWtyqt1d9Xa0rPXhUNR8obSAWMyNMNlI2JeBp9gpRdel9YFV+X
JjMfMEjmF9EAD14TuClrkrShSBsMsrTeryzG5Vuvok5k3yrZ2BLvajFaJesl0gXYNb1N9E23fMmS
gOYXujbR2fs18hjKS836i3Tn/weB/56aw4+8DO6No/1QtzhMXZoPbx7AfUzDcMk5tveZxq8Tm/SC
ms56JV6Q3Fgt634FWu7LtXxwp7V/k/xogZcxIRO6EZ00nLBB3icfpHsAyFukscfUCUScTM9R7TjX
NuEJtXPaTBmbv4emd9ZtJ1dCU+NrHTFbzCYMckIN6WZk+zSgDxb5rhrL0EtEfzCGor8f9KjfdXla
PXtjYgYYuAyfZRgkrDBDKz9qJ/lpG3q3H93FfI/hzr1ojRv7HLUYVhmfuGByChp7hIf8juIqdBM6
hks7tJtMju5Nr5Y/KoY5j+M4wl2hLYWr5cbSFvnFlG331VZ2daZDZTH5d6LnhU7ZRrYTzNy4ojGb
Rsw6GY1dcNDp//LOpeaBKPO99lH7Xgh33c9J5mzNhOJUMYmsNcuvgRQaAPi4sf/29fSWaPEzlkK0
PrfYzlzQGVRu5BJQk9OrYreCYbZTbduOgSIFEpMLSKFXO5vUt96346vQqX0y6l18AssQUqqQLZgZ
E+SdTK+UizFmkcHxh3yK9wlAu8BzBhHGHpmE0nV/vKnunsVg/rL5kLG23zu72TAzX4g2YseQ1yVj
IfGQcTPb9JJpBuYZvF8GNx52cgG7M7vYC7NhtK8R9zWjafQRlEKULlU2bEYkEe+Eo4xtOjovbieN
R9NqjD2lF5kdmbcc8A1vFteOzlHWrtQFZYZlKnpKIRafGB+WL71N2KJa3OIs5JGslIopabM3jEKO
3/DHIVpG+WO55MyYVuiPZv7JBjGNnYeov3IV8BUPq07zOc2NS04GYHrNyq0gZMRM8dJW/0aR3UXr
AgH9Pi3OkDF140TDZlPTMMjjH/wVvCphihbw+G8jfheh7Aspx60t1d6Szzix8BmKILefGnGybbqS
1zg5uukehHzK2EcHru25e7vlhndGuoM3iltyRf1jbcr03cIVZ2r8efdrsZflj+c8UHdtUp3SoTvb
aidWaiH91NMErYYwVXuhXTR6WujFnIdafzHz57W6Jumuc+jz2Yel7his/ZbTvqAd1Wm+QeK7qs8L
/aWU7c372/x5YNJYjD0TEjpzvNpU/zfgX0nEb6cFyALUcJ7LnwE0lBHd0esXpcKch4LLI8OSqG1c
P8fWu9aeRZMdbIbX0npwWm8rB+1cR7fMTR02/OXBwgcoik/6sJ27n4UGhp0TcaSw0qfXhR5VF4fT
SNqAysjk6kWPu5j2Ijtay8lNsn1rFYFt7fXioWqeK54cRaV9cXu6/cCBx74IGvPMxM93ezeox5/b
pyaTv5W1pioD+Lbi7Alt91qrN53zMm7yY27sJnHCI3YoCzDJVNEcDIP+L0uw0ZJQFR1FpeeP01MU
gyQZaLDOPxxAm1IcnYGunNUc1cR7B2NHDg9er15reZC0IhDsbtJoQjJxTMgf8Y3hPRLwU+fJthX3
GnZt6yOu7wtx6JOfm44CaIg/2fwBL5qBh+7ilbdR2AdNlsl58JApdoQvnX+WeF7mV9AmG2YdnXWJ
3F3DTIu1f41oTr/LSNOUdtiLn4KpaslbFc1BumrIDy91dJdaKPdIcOUXl/e4RHlndXq7ral3UXaQ
CCtrTTHEHa2XBDfNgT7vl5Eb+Z3r8lytVFb5ZcIe76Lv5Gjv1UxAyrp3bc0vTVzuBUJvQl64FOQ5
MtpTMiK9LfaFU20m3I1Jk+5HgQkM4iTBXYZLtw23+WIiqLM48byXseXg9RiyFbRUo401vqAnCMBW
+i23QfznKaPlCVoMAdf9EqfgiZ5mxm7lRSLjmjMrtLv3THtj014x7XXNSw5G08sXv+uv9vyie49t
tMuIZa7NH53KnaZe9fXR8F6I9a/F34S0hgFWjQ8HGt9eHzMyarubDcmw8VUsH2n7kuKBHfV9FM8H
Oel+Dhm0rQGJedg5aN9zWWCWcFgI4Vj6iG+cvE/11InXzgxqXdtztz3Uxk3Bg24o/bWQpxSMWWp+
JhoNm2asNqX8niUfX3Ze+bSG9NDE9HSWyGcxgOJauydjFBjT68zSk+f94PPk7XvvyB8igX5MaPZG
qBPIbFdjN4BHzThuF8byh1s20sKbmVy8RXAj4UDkO0DBFGhFFaad9joSSsNOunGjh9y+n5N8n5uf
Bon3pQJBTsIhbj7rkZXB8XlS19ubcKaJSDorKDRiAc3GY/U8K7iRloK4yjPuap0qEfFNtVwszLMm
yIg5erMR/2RJdIwAqzvRpk9/QFvHvRlq2alFOOjaoHPGe4GoeVSMxRkdcWXl3G+DqV5PCvfegj01
sYPYfK3qD13nLzJT8BAPqCW+iS1DTz6wZxl3NDjuAJRbEM1i97M3buHU+S5f+qDUou9ubAK6zKjt
LnI5aOXbMP2z9f1S7gSXptw7Vt5Xbd/DR/NTcOK5WXNEHxU1YmXvKtxyE36/XABFe+C1muY7OozF
pPmz82/lzJ3afyp/duxzQujFbj7i4YNkWcgyHhcfpmjibs3It+8n7eLOe4B7vcvzcD9g8yvftfqj
pWvTWNS3zpfWPcU8KX26Lcudkb124z+nanYLwVuSB9wQnixo1y2pw0ob0KBnHNnVRpVfVnzvdI3P
fJZJDZDDp655QxJUYoCl4QBFnnzeiq0EI2M0fjf2/U206ml7Wz4W8x9jkLr7IXW7x1dA7VxudOOn
XLDKerulPWctL09O8R4cvkN40cx2a/k8uKRl16u073m7bblP+yAfo7+WdsmfRXhb0tvTdlX8mo0P
+vJeEhQR/UnjjhU7Xo8O0MoJa6ScSBIIe0aYKcSR1x8LXG87Pv3ex3tWh5Upk1NrFvcT1Bg++GTL
/cWX08M4kSMcaBKWd8KjBZlBmnpNJ5TB9j9n/u3IoGTY2+0ZCvwa3yxzIV8Gf8l+NSYQLiq4nsT1
lFgBudLF1nZ0F1EbvZEwC2W03mEr25U6ZRW6SubaochB95F8KuTwsQhz28WH0n1nYEApXWxL+y2J
fuVd7yFqL/fdl3to+6ts+B9O1Mqbsdz1zObYnDxMyUHiTmlqfZOs51uuZ1xeTE7VvOTMuB0Q1k/J
eypCHhol904J9wNBZf3oIu1pcj7kDw4xD0EpROQqLwKJ5Z2zBced760fsf3UDefM+8WtUozHeD5j
Ot3I/nJ70phN8xAdMBh1xl3aPEYGA3nbCZE28q/91kW4cMujTzJ13x7dMKYovHqUr2Ig+OlXll8a
sgfQIFcZDvAC7DvDuC7ioDpKWX1vzc525LVhukehMZDotlZ2JxmSTOsDUVXS6neLelymL0fwjfko
0k8tsQnDEbPHMdZol6ENiACEilSQPn5Mzmmt76X2UzMibBL4F7h5v+j7aNW8r4tD2T7rJiHML905
Sesxml6QntXxYbW3KjmVAOjXnecyZC7vPDqz9XQtsnuL/G3afxZpz5fgZLsvyFpm3mJpzBbLi208
x9n9MJ71+LjcIlP9eyaPkDKH1eW+EqaAp/iGbnL56Bl3s/HQ0FYfbZ7H91VcvSGkkCM78o/3EVNv
gNWIJqPfWaLkqs4uDnW7QLCiF4A2dx51vtU/JLkIUwMPWmYRk9jKlv0ZUlIRL2f9pjC8lOj74vow
OI+ZPp1H4zMeol1hePSq8RyqOwoaXzqKsqfajIwwZn0HbAm3axNyTefCTPO64k4gdWztVCXJHWaj
jcML2K0eIZmRRX0xl9tplx1nRBlF9y8lS11WSByqQyl+k9HZtMZbxgFg6BkIxcyn+1xygZ+ZK8bT
77AkgZYuoLmWa9aVwFFp4Qpec/z6dM/y+ljE70xGd4N3z6YFt4J4u95cmlw6Zid0GrLU8smQxTad
uschxhmyWhw0caCij9kmzT+9RM2liGxfaxnf061a7b+xK4M1eZqaryiB3UrIM+NIqOlgKi1IdaYA
9j2l37lv8CdbvLTichNpJKf5u0/Yyj2DuKLk0BuMl7bgC10X6Czif5bJ1Cr7bceKeQRZfhI1vBRV
4AzHEd4Pc26OXUwf9Jsr/smKeEuELdyhf5Spp3F8t5qd7K94MUhicGhHW1X9mEzblZcy//yr3VAO
UD2i6IWYDLV4e0icYTuKn5aV8MhDaXojGA+lOjR0QHW2djbGLeGrvWvZfKixHZE7uXX14z8V4bjf
C+JuGha0ZeZdljwvxoowUIX0/s5d32bhzAk+RUEvzVcjb79WXW4KvfMt86ct/xLbOdnYcWJopGXx
PqmU4pzgGyNAJs7riHD0vtF46SavqfeSGCIc8KOV6/dMOiR6rpY/r0VayP6N+BiwRg/8qMneWg8V
my8LFWIhP2P8zyrIVn0/OuN5kM9Tu5WMc7kDIwXfCAbDVDu6+kF+O7RftvnQ1lzSTAY1p7beFuI6
OLtRHmyH/X8EObYbkqHwe+6Hskp3AwbfiXifoT/06jRYJ8VwXCY/pWn7M63jXjsYjEkbmriZeHHY
79fEjvDnRqeOghrpZ4QfKTNv+QA/vVVjNG2G19lEljP0G7N4mN0fDIXfK14dq7T80rqrzWeCq5u0
nun5/HK+W9Gd0k7COZTZbsgxDPOzMTy310fP/htwwtP9L9S2TN4mJwI1z0nEYtJR4+vDpADV0Znh
s2n/VnFDWvSZOUlK4I2kGezarPjT54vePtvkVaszMBLmF3yT9TvZEPnaq5swyT01HXWPfR7LP1PK
IEZspOhVpc9yYKaEV6Zp7yP5kk+2Py53fRsx9OdK9iZIfS2wPh0a7BR8fAG66OKkPHbVUzm+au2T
qx6nZTcCjKlcovjA3NTRLvg/NPeq+zCoXizv1KX6oaZVki/cflhALItXXN7XOYWRc2JVcNOtj4Vz
KuV7hh9mXXrfkciiMf8l01FHebbCG1pZyzNprJaU0wl3Oj37G0mhNsM+Rm+OZjetKXF5c1fVj4de
p2AEloodElaT2E+b3ZF8CtoMFWzc7If0dawXFhwUk+t/6fTlsayckD3QzPfK+G7VuEvMJTD1A6IY
kl18j1d3eBg0JOVg+mVNbKNIwl5BG9HG7Yo6TLZsYlgoi/Pp2yLUt+g50OnhzJ7XkVZDtGHF7xXV
kL9ySpOtzo+RR19fc+9YJPTXvDoX9cKwnO1HWj1IoNIlNMbu2EEz5+/hKAqenJUqS92bAFwHof1F
VhuWEWDc1vLzWP9zFcEkYw41S//wYtaJ6MNW3uCPHLDEK45Ov+x7uEr6zbOGVZCY/H8knVlznDq3
hn8RVQiBgNumm548O572DeUkDvMkJsGvP09/527XrlTSdoO01juOw3AsHRuh9PZHJM4jjEXUIIV1
5/Aoh/GQi1uD0LzvG/fUr7zs/rqcgzb9nEz7CZtzCrf5ECj7rm1pbe62CCRsp9bqCSzzIGdzAd//
8hgOVThfKMl5pm91vyxrnHdZv3P8lqxrdQgS+zwG1l1dptdMWnED9b+DyfjRloqn2rykqw2LD1G1
ONHmDeeBtyYPiSaq5Rf6F+YIGq64ifUOZ0hEgPFrJuVeaPu+kf1/pgzUwWkJ3A2r8CK4bNF8R/Yk
d70lD1tohZG3lBj+/q318zi8KndmPN6anRPeNrnqE1roacnLWBhcA/562Uh+QRP3VIXwQzI8NlpA
UVKZJYb7pobWa2DoJ30ySfLk5DM5qoTQT9vwMFEM2VjzvoTNS2z61wCWKVm/BpzMNz7zCV3hvSGc
t0m9D6cbdzMX5lg6eP9Q5zjpVaYV7UjFmyAp3Djb27ANh5A/YyOPnNY0Ck1xcDk4etpft3VDpkM/
VxoirtiOlifuhrY+yYH3FE0lcVuRDnykWuVXbwWnsl3utTBR6y1vA3WasJkUvq/h8o66/6S0eaEn
6mOZp4tbJnu50V8gqBUn85SV57bTgiTGZDohsIZFXVu0vO6jPf2dEu8YOhaFJv41s72DB7Fcsysq
4htQtZMnxt2reHsJg7pmFZN7iStuVOJJ2vNB/a+7jRYDd9ijMYuyTJ/6YaSrbjxOtqGvjBpLmD0a
sc++0+4VhkBZ3t4fPjs3MsLmn5D6y0X4l0Fse8KrH1TLtDY7y+sMgDT6XZxa4HE2qI/xzL4CgAeW
+rHX8CUnhTjy5owfSlU/uuX7DupD53FFIa/tHaRnkvGR3ncP2CBZD5QQoaxB+LGMxblcqn2oq7Nt
N/g9i2Nvmi/Y5GqfbBkK4c6KtYaGuSkPnWa9g5cAFFkM5QhJDF3sHiaSCLMitcHuqElMuA0UO6mj
8msZLBSRpcdkNuveJXRqAIioTHdtU87yYHtzkb7OI8Nwb4Wahkuor/nWjh6CBNq2viIuOpcrNUyY
+5IwYxnRt/36jGxoYqWjtVvJVzo099TUPVIRV+0KrAi1Tj96Ht51JVVeTM+N9GkucOsutkTxKsf3
cmbDG/DKC4VXkF8nR0bfvXpj+VWs6uAiW0EceTJ1SpchI9XUMc9hEUUG2SA9q/cGQikR1Z2GCetG
jmTGHh6Pgvujn7rHFe3kkPFSiCYK0DogY8XMjRZ845RPcgoOeRO6ngGD5cbT2aVJxl2RdPumhdPG
5kAVJcLILtItFxFp70iuweW7Q6aDkwO4SoPFoZgNJXf+zinl0Q/qveM1D8yXF3y/bFkMxKMVpWRh
Bw6edq2wDeG9pNsnyhuwMJdOYrgBRAZFG3kV3qyxv4TFvGtv+1pGcXothpPLuKun+p834Lmr5fYp
Fqi2eb2f2Qo3INnOR/Yc0NCE3jgYaW1pODEVNqJmKkH1HPx+TobqLAxQ2/YgK+11YBmkWjMS1hJz
Mpwl4rp10HsHhV64VO/dVFwmU9gRqtnHLUvocXTrl9ZDrIh6gq0QE1vhNp8DxjR2NTgWiTK2EPY9
mtj7PuCDVoinuEugZhnJPN6+7IhD67AUsL4b3yKgKFalfZKYiDjxWCb+blIBKgIaWSuFm4yq8AVZ
uA8cX3YSvGTA3znSMopXfoEzR+XFl2MhZ9+SQ0fkdrUtdaQsD0yjqPcKr3Knba5dLKJZsEeuFaXm
tqv3kWyaOzvAdyw4WdqhQank7MJM/ZWYTKK1dKPMhfi3A/TTXKU2TaCVwsQ/DD8tE3jH57U2WHvV
XY3Sh2SzDxJorxPyXgD795g3duk80PWqnWvjbr9kIU9ovI+dM7xScfIMI3zf8cuZjTpO1sGELXho
sZwy2uzTUR0xTu2xlB0g5Z7tkVEVDjLAJEgw6TOpkV/dglI0gPUT9samgR9DZbDG4T4YGMqZ4bLJ
egklq9vSnEcmdppwaaH1zHSp9K3CHvOz4x9D89vl9po7fjQ18xv1WUTauWbOx/XA/xXELuQjo7Cb
bojf3T8rwdso7r959jhgcRO7aJBHf/ysPC+WVfG4AM6NJoMQbvB6pddc90fs/dA7Y6RM+ei67VlM
OOPa+eio4gU3OFgozCyk/dlWzlm44b9e5dSEl9hwsua1pW7lRq9LGwBOTd8kot1NHbU4ifvUEkqD
n54POdQ0FaM0lJxHnv+5WmDw4+AT4Gh9LcgIo4Q8xGoyBkaIv69x4JTCj7JL7rYJo9oyoqjM0l9h
Y+7HasJDiPjf68ZmN+FgQJzVHkGXYTRyDIPUXecF7AJ3g4tFEfX1jUuxCBZAnW+Wlvbp9cspSnpB
ZrQ8nk8iPlZuJ8qriQl6tC9NNsACJB35DB6ibg23eshGQ5MgorWE5ZRm4NNNtrn6wz3t9kei/6/+
tE4n2LW/gZGxlxd3BoARB8qhS9WHnc7xlGj3YVlakMOAbIs2ZKWhBhg6OVG+iGY6Qvw+2Ke3lbFe
WeNxp9psE0oPD7bnRdoLdijNzrLL/7Uy+AmD7V7Te9JRiOm62Brc5rJogjAIEDVOdvHS6nQTwjD2
7tcA5dkNAwJSUuAwwtFAJmbbSS+lsRj8vbW4tIHCRvDJ9HYfWjhvclZVV6/ojkb2jzJjmqORs1CE
aNR9ekDTEBsnxANC3yysfTxX0K4DDvPG6PbsZiQ1ErHQG4+52wVdIUNhk0Di43z0qwaN5YT2vGhc
4hAJoHmxVgz7VCIHD22n6FgpSs5maT8j//vVVbWmADu4sUSz8yyCtgti+o3HY51nmDvnKvhTDMFv
W9shv64eCkKQLP6+SVgsx7vjxJXJhwqd8kpgVHVcsHHtFzxkB6UQCkm6Xk6J39T9rm/L74Ji5MdW
oQBDQkQHz3HOgvGsHQFd4K4WC4/3Oc1ufzU6+7OVw3TEaZjjIm8URZm6pNY0Sx4DIXB7plvGcy0z
B+UdOJ5DfIUdvHeddj5x+AdPjrvWJRwYRCC+Q8miT9OyaEAbyjkpLrPjXbqQiAxX46ymox7nJcW4
J7wu9X1PQshx2Fz8bl1P37gqx0Nf+qiaBmR6hk5urga5oR1q/B1GteG+dn6odURlW9CNLQPf+aZt
GMHWjDg+7YgY6Io0uQw5e31dTgZnaujAPGGpfkGUlp0LLZErOQktB9SDFb9w7KP3CmjDJXcyBDoW
oSTZxcGu81yQyxEQapIuT0uX+39U7ZFdsk71szZB8sZn6O6E5ybubb71kDqtr5D+cZpSteuvPpkP
Q6hxeUt4bDJm6j9Uk24xTX713q7I88CY9D0Za0mRRQ2AOjPpAzgp90XloYJnoho4Pdfs2d/G9l+5
jay4eduwhLqOChFh+ySPRCMuvse20t1pmexXHdBt7CoB0OKJ+9qrkqMbzNDjZJF8EHPDfTsG+I09
Mleewrzz8d6NYbzpRXxCPYe/piaB/PDaEi0kfs6rHvQcp07nXu1QTW/j4EABh/V2ZofE2aPM+lyU
1vavGarq00Ygeew3M58a2FIaDlTO+1EkMDpE/zGZL9L6qwbE+6E1/ZKpA80S0sooSpy5U85ygcPg
fw9+Q0wFh1tZ9JiYe5t/uFv+lDZmyVsG9Emu8jUPeufoLShIGGC60rqgVrFBpwcQay+tOaoEqDCA
YPWOmRbBZ7o1XoxmLr9DF+PsHQeOosOdylDWjOZMNS2yDzVNcICtR88v0wlXYvtmtzYz6mxxUpe4
XOxdVbj66BaY4JExDi6SEG88tjeep1tC/3eYa6q1sYHNO8St+BNLSk34qfN91XkGNCNlrM6zIBK0
LoPYcgA1xHm/8k9wQDlQ4K1dTw/ORMDyjswcyGiVYrMDXTgOc/5DKVeOwHkBG2rKEN9CDwGWEdsF
39FRJFu1fBohh4BeHGqTq3rl3h0IgFgzBLYBeGhRTOujpR8g6fAETfnymAt9y5aih6zwGS/8sDt1
bflHJtuvujRYWu7nXD0FGen4GDRJ6QjNitQPac0p1S2HudO9FgxTy27MOEzrmyfaS7zmuTQy4Fpq
OvT11Nee6Uy+RU0I780yE5gmTcaxl4C1lkmITWRQ69Po1915aOcAoS44w9441tccssdODMGf5Spa
bJfOfF7eSBPI5piPrs/5sPUcAKCvjIVTu68Lv6Ofukr/yjD9jyFluxemaT8r0CF3fUsrogEZzTOy
NhLyDbCbpxEGVI64Okn+abuvXuwpSH7GVYkUVjzJz34SPCbchK/L4uqra6ErrC3KnUm+DzlRbqdG
tYmD8fJoSMhnY651A/yolR7mM1mSUPupCx7C6FN4kZ0toaCHiqHjMOiKXAOsr91J4i2KKLkBYF3T
FYqk6G2NHxegtTAOYkfQq6jZ0izma03PVt7DCtkzpvKmxOG3WcK7LsQ7IHtiXbir9GetP2McJPuF
+Lj73kVI7DCkIXaGoZ0ppLKUsXflaDE5q377tDb4bnexJM+E999qeFpGJz/MxCshi2VzocQqAcu3
xK7R4FydHP5bbmklxMYN0UwF82kMLRhIp+jjJatxQ9pZb38vomb8RnY15mKh2a5ivMNEwaCO04/S
NZs8qyxRGHNR/PDi22WMPpZXaKrxFcF1I7rOuY1o1kYVTWn8xI+9a2sm5dTyvzefRbuyp5TJ1it3
qQBtkEGCJ2Qaqybq8pXkIhuPRRLixkVr10dDplPEC+o5xTpCGVuHZmLSY7ID4CpaekmTRO/nrbvv
lvHHpnJnflGMZsgQkuJJL7I6Dxqfnsa35AKjZw9hPhiK9KwweUstZ/lXc6ETByad303g/wXPCg/d
UrNnMfaXUZhA/4XpfJn9316gEBnUPfnWtuVYSGzpGOJerz+a3nOecTpMnwQE4cK9CeWXwPlvHNtC
HvJqEZzWI6lkKYlnZ2iD8QztUvL7LPRDf1M/Fg5olc+Sc/DHso6rlLsYrxa2ZXcIn/rKQck4iGtV
muHmSOrQWOY96I2ycNt01WewVUT2BN03K+yEOCktO15/5pNZ00UdQQ8Q0RQUWXlPcAGTiF2hdfDc
9bHb1L9kym9Trmf+IPL9262ooEzvP4bKMvdJluDspRSkj3y7n8cDaXcuF1qnBh4QnFfgVSD8xqj2
6GxiCc6ZxuGcmKS7kN9CM9Qa1k/YKr27egpId1nCJYMIxeT8XiOGPZAAAIhAE7p172QIIIMlt29B
Q/DE+Caiwia/4K5Vqgif8zSEtHYtw1unQPstmBJFTktqwq9+RLdJcIWKPS9/TIG4+0lEqfOZjOwU
IC5JS53nYkLnp6y8F+0tL707gRR285NcrLtGl/17kngF2ocedGCaJXdfMcGDDPPf2hlsyGP3bRkz
iDC/fqd9Mbt3s3R680xI8oltQG0llnXK6p/Xrn3BZPWrCnBSudgoucs5TXdb33+MRCo/1AUzoKss
Uo5ygnZKt12+bCeobdzKeCqPG77B+tHuqvc+vVnGVh9aq1ks4SN/L5D4p30d9dMGTxBwZwQAFbt6
Hv9VTf1ju0UDNoVSSHmw0T0JVbwyRTrNUSctshlsHtTkKPJkOqjAd9H1S4buZXQpA2Q2jfreao4q
n/5z5pp2t6EM7tcxvZVNhugY3IJYN52BI65sSxExXmSqDdI5TbJFxZ/PYSv2pqilgG51BaWCxfDP
kn59qEpmnGpDe11t/p8cYC5u2vyr6xpsJCuLUFdZ264gtSWaVh/dJR5PWAxCMA7NmtV/utquvwlQ
u+m5S0DKg6thzvzUR42v3I6T21khIuXkdy/CKQRLPofaRvpa8Qt0gwWUewxlwqBSCIBs7k83O04Z
J5kFvFoERpzboll4/xOB4FCvCRE7KVrxd/YQddZdR+LEKJAPmtY0B6Hm7FhiTyfrcXO3J5Eu05+K
l7s8WIH1sazqd11C+pIq18QUZpEl5c/ezyyrqY0aZ3lc5mF+90SIAFoNSKVumcR1SQkN6+LwCyb3
l41xcl8llr9rCmeM+wpGn/E7w+tgv8uMstYTGhL3sLrBzxxwTbD0+KRisEgjAvVZ47wNW3AVrPXj
sALF9X448Ic8tiginiFYkuI+K4fnTWP1Y5pzGM3K3n2uswZ6ol5t+FKmp13ZkP/a4cuAjeI7yWak
SPkw+sAp/duqluDZoqA1nrO5viZqcg6MNj2wJ+1wgUeN4M53szDuk1D/lLfUNhQojIyzbz1NBE39
1QV/0Np4iC3OhT1a1eAwBEAHZvKBiZOg+a3czd1btT2ymNjTHW9aG1UuDxzJWctJIVK6n0PVn/Mg
D86V1mDlboGvdRnxeqJsh/gwzaNeOGHqGcAN6FLeQGRsR5qsEuA9C7Hn7fwgAmr+JOhGRaU/eQ9t
4/RfpT0Ml16H5fNgiuTekXPxYfteiLfXmqKlzNc4JM7aPiSTm2FC0evF9ew/Gzo1i1i4nd3SjVYX
oXWe8Z+f3NSZDh4YWVT4sjsBlCBZcGzO8oAPlGTSuSxNrr4nm4zf1csX3AEjnVlW8Vb+v7gLkSD+
BTx81IFOB5NbIG2hSGIxi59tGj/VigvfLuz1vwAA5yoNdm64+PZCf135utmo6uzKmDu03GqMMKVA
Ow/1r83LSYNRIJWuhZDMUsXvztWMSExduyEc3X/+6PE6MkdHmZzXF+xbTmSgq3Y4y8QOOh+ktb7k
4XoLFLK6yJS5il1hB9Nus53xMEwcuplhNhsT7END2ok4MKHY2zYE6zSsHYEJIFkeypbaGw+8+IR/
JJ1/1bTA/FscHM+DmdiOxtza4pwB/G9JOtPTStA4KTE98z9BPneTEU+V7f6QXjbsdDbCUzHkhowN
pSKDbW6S2PjEZZqut147v/T2pTIYZRLZUDu/OCr4VlOXvTNqhJ+LwwVe2LmnT5gklw9du8WxxUyD
5Q93MYBQ335sPmaxBqHEfiCwNJ5mof7l6sVty1OivOW5r4iSjOsUkrALUy4KZ9WXXloFUQG2hfuS
cZuMterTXXqiI1p8E8CMa/5BgfHKBoIrMkKj2u1gm/T+Fqt6tVexXn1naw8M3OzbgCaXxmq+iN4r
94sz/KoG68NmHzgUwyruiK7Sb+ifhwcIaYkPMQXCEmVyDTHwYRPs0z/gNx7zC/aUoEv0n37N59iZ
ymQ3gTJ8te1mg2AtgCyb9u54vrq46OVP1WsP98BUn7La3Zyr56Tt+Nf4lspxqAYDiXGpiMrOya8a
8dYl91E81bNa0DMVZNyMOEr9ajWRLlbAJk6cbL03iytehsRb3DNmpiTqA6cqYidxChPhRkHQUfh6
ruIinwiQqVCeEYPqCXntXeyOKwFJpy1NxKsLb4ryfqhiiqBps8V3cEeLBdRmoVoCCCxBk2FIJCqh
8Idq66z95vuLD8Rkl8Asayd3fqDIayptD8HtGnyMOXh86ci03Ddye5ebhEYiTUoCmiYpys8VQVKX
dOVpFOK7zLif1m6Ffxj6dYP+LDr9uZX5lJLz2iIgqE1GYXw3EeYENvMUCD0DvTvuQ1YATCV2Lvdm
RiRjJhg5Yr62A9Xk+sihefsXwjd/rMbfIqvyo4eKcu+gOttDG9TROLnhod7K6u8WJvqu7IqEQLmk
WlQ0SNhA7SvxuLldgL9be3E3FsGhYn+71F02wv9BSw2qYUDIhPdAlXD43NvetA/VSJ+dBWS3INdb
88y5M1u1vZHJ2562dhFPQloqCoNifMKu3cSdsxFnNAhzggcAhlJu8ruaGTqAKxkZNmkfscMi4Rg4
3/MiJ4erGXOQOLs6VkEron4BX8dGjmIrCARtxp6NolP9dZlu7oqm9v4QKkCamwegXxP+uPGR4fs2
01vHbPCzSDE17LWBTlVG1PdbtyJfkOWMnjDjQoOJyjnuoUeaVeT42VOELr5K32QBJ8eNYcl3W1v1
2Qu74Tp6tyeKe+EIake5zmDXcW4a8cS7cOOgADbrDFCUODSaBuc6JEho+s9P+aqHrVluqG51EHae
fRh/tS+1Pelf9cQTgu6iRmCpSpYfC6a0cm0L/WbWEYxKGHJA5Anps9BiZaP/E1ne/11WEoNA5KcT
1pLy2qd199DM5o+tVPrAMFHzXKFpDnXfY5PamlOouuVp6xp1xQVMgh5E5F6NHrEzMm3wD2KRmwNO
907DerS4zdl+YOjCHOgrH1OxJ9wGe05POjCivm1BkUySMinFu3Fr1t1KzEOcDrxsAuD+xqozWZbp
7QHmOFtXwIwRl832WaaT+zZkzGtLhjWjmUdF+mMQxpXn1icbCGuH5+1TVdmtpEXn5HQoG+CC9tM9
jWDdmzElFxTTCpQQqTB5K83RJUXxX4aQbFe1S3Kya3ykXo0KbybzAy6AxUbky8rkXWJIN2Eew4/J
47QQ2kpAUvt4O712Pq7LXcOte6CqB85ubkmumvR/KzFXRJgmD4nC2Z6sTbHX5E6hX8n+cQYRjivM
5zojL9Y6kadsqd4YlsYosK3XSjK37erF7T9SZZuHsE/tu63J/7p0aPIhgzR9aIPSjo1ZeL7DbHli
a3RjSnWHz76rAKpdiUyuExBeWf5TbwE0cT5O7x33yN6h4PJMtJR1ThN3wLecwQXZLnF6vl9fSPFD
SpJtqXO73ri2PBPYv9lhgZOkhV6F6XmDfKLAN1PMbb0r1DFo2YQXKeb3tGiSh2CY9F2bN/OBzQhd
31Lnr/AbuMY1+uCcMONst2GL2m06/x3WeXudW11dEWfw0UlUAgBIEUq30yjuqrIDZwlGj8kjJdQQ
ZadbvRJIJk/T1ohn+CAU3kODGG3GqoBu5/Y9pKJgCNlGsrJm08v/vMVuHnjmSF/Ish/iNIBTc9k+
+olEIJG3zvYvz0e5HyQAqnYBW5YRa43XWQ5QcsOATtB0EtTyYLBjH+eecu2017Ctfgu+7jR9xLdL
j/o0kE6TOs51s9HZSFIJdig4EYSNLaYLREo7Q5wW2+/4Uk3Ml46oX83kPlVT2h1skrmPpH7a3/5N
Ut7enIW8PQyNrqeR6Hr2vZqt36JadJwPrukJf+30oSjEfCGJZKEjsPjGbp1EdW2j5XUoyKGcw45p
kVqv2UZyTupAEXZ2+ZVXA5Jgl8Rcf8q+Cbyp4xSNBdFnpblrm5b1YgxRNVksAPvM7ZjmbeQUoXLq
Y74N/iFdKz3GaNNgqLfQRFJZrI4OIq5AG/hMM15DLLLrXbA2JHslbpjdTv7yKQP1/00DwhuAlXie
q63UV4lbzn4qq5GMczhU1P1wb8PJGUf9I4Yxe85VEDwlGVJiTVPyI23xt7SqRCdcR2Ux4x5e2xbd
OqJd7EfYarKbsnwqemZL9prukjQmexQBlsAGQJlcE5K5nK76sTN4VrBsPH2w2xDlJEcSQuC+97Te
nzJCTI5YY/H4q9QmgiQEsenIRlXpxirFgH60HPxAgwC7RT2r9q5MvytkledNCX1H9GG6J31b4OHo
82jhVI5KE6rr3ND37JvmI60GGachRt9ybRe8QllwGMUqf+l2wxi3MGIJa6xiZ11uSky+1tptv4o0
QBYcWDzPM6+UFMNfllqo1c3BVUM6c2wRWvLqzGPIu23fbAko8Xk/yDBahhkXB2OP54IeVwnpp/Uo
R9I9vIESD0B19G6hjTc5TSinsQqFdqL28Va45S+JX34+DFu+fuLzGKJwwPacN+G8S9Qt21yszH86
QGchAa32S1ViAhmX4hJKQyRyM70uflOeJPHxkb9YsMMkSp0cfw7uFhePwM5te8i5vh14horUMZDe
2lbrtc5ZCJbZFL+Srv7LcUzmeaNuPFFbvExrYl69emo5owrcnIGPYlxlzudKKtuda9aSaR/9T8gI
P4Oa529NX5Ddv6HvSHyTxZkNtu+qxEb3scn2iD6BcT8If1K//h4Ja+ZXJPLjRpvCtTN9uaedl6mv
0+TOZovG/TXnCAbAH+23lGyKnb+i97WJ18Z5s6V7aZQIdgWUwz7ttxyI2ZJjdAuYFJEt+ZWNm++8
4vMUL7IuEINI/p4i/w8AIWS1rud9tSTMBwY3EIBRctqwGCAARlVnOoA8K4H+KGZ4XptCug0+jnYM
nf1XWQoSAdDs5FhGX0JK+PZoMNBVNyQ+XqisHLlkrdHw1TDgLrNT3hmLSPdsHryYX1IWr174Y6kM
YXifhtdK6vkqeYPIGe+2O0IQLADdsNIMAQkJ4mmCbxVge16v1dyTup+36VGwjcXrOmMeNOktDYT4
CTjmoifBOx0OrhzaYxEU3usiVfW65ilBC35X3PIr5M4bMF6mC8TPxLziOyz5mXa+5sH3HlciZ+NJ
CgzIicstJt2YDSBxfogQnfeA6IpIPpWK19Rkw7sISlSaGHyA0gcWAGzikMMWsgh7nPRFu1bxyw2Y
mJ1RKmCTaTroBsmZRRbPT2IV5XM7puR6cpt/BzkG1nJmXyRTnKTSBclA6Q4OkbsrydcB0r9mVvII
NcCYrImYJPXHQAgW5plkaXGxlDd+J70HLwVjqZ9mQU4ItpkhElX3F5RB/syT4HCHlTsop2CRDghy
2KwSSQdeAtgsV+2Sno1ZTFn9rapSHqbFjJ/NxIpBOAkT9xL8weiLsjtLZMxAgeol8DSQ/WCm56z3
82s7AZ4K5GtGzjeLi1wyziBRfgWw/GzxCBjGtbee+iyoH6tA9c8OqBbA6g0YFi6OH7WhzDSrQilf
5vQ0kK+PLYS3PA4kCyFM3ETJxeLvM9vZHkKPwQL3IKAP7AoyJ1rDloKBjQSsyQHyK8wPUvPmFFij
jzus/09advNr7ikcsBFsfVfOsmxosd3h1HJg7N2Ne8xyTXm34lBGHSuSaCgIr096yrSrCjxTovi4
Z4EmVXbBkENiFUdhK36Yg5jYvOp2J2tNEYXGnxQIUgWGwDEvSYASl/i17EngNyeznyi38ySL4Dj5
S33aZtUfk34bCeLw129Na0SMW56TgqxArgFMrdAF4zuNE6RqubWCDri5TBgTTgK+6ZcZEZLbi73d
m57G2LymnJ4sWEKCbe7hRTjWgxO4c8wK5pwWPWa/m05YZ5lACG+t+T17QvE41/m/hiw+1I9miEWx
dPEiShcHcS6JtkplLDaku9DF7I4UBcQuhR1oVFGoZa0Y3GO1gjYWuXM0RHXvVolPe0492J8iGQ+b
HHzUpjRqtOOsPnW3gNTdjtkVd995llZyCQwg+C43+r/ScoP/3FVDKbaqa89EAuu9cjy+CjIE0vSr
ntAhoqFrDvAQyckvcN8klKgcGrstyInwrVOZpcUhTyeLYzVtDnJFpNw7wb/RtciGuqWCAfaQ4pOV
5JkIUnXGrQcyJHeD/wRogPIcrJfUbt1rs+bBi9PX2YFo9hJuC62sO3ninJQQeYtygmc5zhTvBOqL
EcO5oyfAuiriBplWiJuKJFHLeyzDP9B0NzEVXclRbvvEMA0trR5lOZELWYbFufLQclfEqamQaGaQ
ALLXq0+/sYhnbLlDmxkPThZu4mqVXffhTYTPKKxnh4nH6VEyC10KwgAirRCnVEWR3vvwUncLTz3X
07gggcAb0JRUec0tcYKZ9xuCSD5hP/+D9A94bjPpcV7UuO/ZdI8ha+CFdgpxDZx1iLl5u2O1cewV
uglxftYLyVFuHuflEH7ByVHatxb2jrJLZKWKQgvqIoco18AmPIARQWbqQPdSSpIDaedwMMVv6Qwk
I2EJuGdW5HmUNv4zC77QtC0KTItQS8Ky3WdGOv8XCQH4JEgPIoWOVES8LdnNnr5mx0wtNXM7tc+F
sv5wvecuSWMcSUuxuXGR+OkdmldUgRtQKecwMlvRurFj1x/AX+mhB1eM1tmxmDyt/AqQlx1Wy2dw
qjv735aFbxrny5uqLF6pQE8+TgbHf8FlrOOwypmtML1hqZd+lCBlItACdR917MFeb2lzl9XGO6UO
KpOURAVNxocPEfsADRl8iJQ8abaTGfkOT8fWbt0+KzYCvjJ8g42dvpBIctpWH6uK6iHsGlMzi60V
UBhORsdqqmNZ47FmKMAxMFg2+VmEBGe+vUSt3dhn8F7SKaq8u9o+51AU3sp45LL6j5aNOGgEGSIT
DB9P2frHQVb9c91VBAFVg31HGvcW5QKYIFR5ewohMk6Ibkk4EAwyce0QGWDy5n1o4Ms5arOzJFrR
R+6/Mj13hF3uTDD6+4XqmoNs+vzDbVYKQoAOUW+C5F8Cy5MfKJ28eLjNEyRddMfRAYMGEXOvG4by
U6HnMK4Nito8n8ndWJARG7du3/+PtPPYkRvp2vStDGZPIEgG3TZteZdSSaUNoZZa9N7z6udh98w/
WSwiCakbH3pT/TEy/IlzXhMFVvqiGDBveToPQLfIgUdx/skZeu3AKYEqHPWXqzoS1nMgquIQoM38
CrwTQY/Yph4FQoGSZ6ZCYKVM08cNUvOIMh8wGiZlild2tbOn2pA5OvqIvmsEkDlVC6AelUPq2a65
FjpsjojTOv9e78IcWWu//KwkPTpZ1AofkI9miOs8eUbXHXEOibJkNebVjiRjjj64IAsflfGdG+fj
p4zQ687wg6cB1YpdmDZ/c6h0m97BURC+/3B0MTxBWIT41gD0szEJETHQINmM7Bq5CYw06ri9ztEM
vHMTsjdlQW6SwQR+3OsqmOJaHBHc/urbXAubtPFRPgYK5sZtLnaWEf1CCzRjuSJUAF20AKcElBd5
DvW597rvUEy+VehcXHejP7zWpMx31GXbAwg0khRp7RAL+OY9dbXsWLktTxT40kgrYKNTKRpo0SjL
4UmjxeaQu9giLuNsoojSYpKb2VavzAL5Ya6gsk/sHxFikHeFHVBBbIlkhRj9+0wjX7ylnJC85HaU
HO3WkTt3IE3k2BG+AgVOGkivxY+g/rptx9lGrAz0p83sHtlOcppVGgAOz1zrrtdyABLR3Vg8VwLt
E7T9xZuRN8ZfgTYpalmwhEyek9sQKdR71e2srdlEwyEdXfNgC6f8EnYVeQWLZ7I5RIIsjd/fgT1X
f3ACQD0NYwtvmghfDl4F9+g5cplqXgVph1p0nDrJHVDShJgqI/DA4+UHxzCxFoIk8DWEc/TRSL+l
1hfttV6vfrh+4/9UMoQpw8gNDmoRtBuvmPQvoxZsNBg4NK510lpt3rwGoqRYRLgGIhfKqdWSudo4
LkZFYd74nykMuwTkcfTSYTXy7CBTD+Z+qFGu6txDZhTmL1MCveFf4WuHjsKVAUTiumjIW24jpTPB
xMcxwNgACf27IkoLUidFcs1pNX7W9Fy50ajhH+Oi4YghWFEbgibAMbwSQwsGniu+o1fzpRLec4O6
O1Ll5Jli53Pefc4s8nsqyZzHorfsWw/kOUCNkWeqbDW4ZUAFI9bRfWhaE4O8TgEcj5m41pIGTwXS
tUddi4JP2kQLE5bq35Eyi/5OdCrRMPVbVLyn9Jra9Hun7uNbHhjZ09gn8qDghHZAoAWfAjN6DRS9
yLbVVZhh84JmnEOm1ibBjknKzvDQVL5K7L0O4lFe+8k9/FWESRqX8khea/A8Qs28tRH8mSRS6teg
nWQ2bLROyy4BWQLYk0IAeL5eD8atZpXZnoMk2Ne4RtAEphesArEblCY/pKVegrfP3PGHm8WSyZ9w
HWlQ3HiVF4J1VVBqF1OpKLTlszGOOpXZPts5snaOts5MmSWKBALVI6pn2SsZZvEdryPjygyzF1Fw
KJLx/Rc+B1kbneaN2jtYH0X9m93Z+T1cJ/9Ho/rtvTqSmqMoA0qvMB2iCbROkXhqkifSwsOXNuMo
oASLUXpsfS6KvtyUVv+mUgv66cauoLLk8NjBeU3eJrX4OvD23ujJGBzR7bMn2TaIdGimsqhqVgv7
7NbwOzwNioiwB0ZKw+6QqBpOtitko/JbD2D9JjAJsRz0VxsEi1PYs502OcXUaAA7pDS3tfXURn7x
OZNo8mx8z/dunT6SNwD68p05DBRAhT7cF2Fic3fX9oOaki7D4C8+eo2DbGtrOcCCqMBTFcSEY3DK
u4Lk8xN1jQCR2PQvcD3eXvI8fzL9Qr3qW0TkQuqIYIu05IYsKwzcRMuOrY7EnNuU3mNfmD+QqU9v
1KyF3qt3Nmr77rgZeK894DzF0QyynOOCZ7raZ+6LaQKa9Kyc5EqKumNEQfOUFiUFJB47T70F0SBQ
STroHUpEdZjbD2VbcYU6cgrRIICEvYhIHjJ1g4DJFEUDXiHT+wkPyeAqsIFX8WbTJgXo9KphOyJ6
y1nV1U6w8wMoKUadVy/GgBImBwpSMB52TOAZFTg5KgnYZgi4Te38L28KntOiaP+2UWn8kZiNd4gd
TFDGGEkWX3HbIznM9CTawcMmRtbUuFCgDUNgOpYuBrLW6A+6wExuawvWtavCcVM1FAYkDsSBVta3
lQVpwHDk8Io/lkaS0ZU3QHIgiJvqm42oRBhaPId1rTbQcKt9JLx9hzKVyB6Q8QpgZ4HmwPau2+Hv
1YC/yMmoxSCKFfjUqgvTzI5zrBZSt0f8CSmf2okFvomqvMnB5h9MvXWui2TMj4oKkKYZlfKK3UdA
XZFvr0Mr2HlaYt/GoGN3RHYcSXXzNQdZeFUBnXkp7BGv1gYzxcCGHGbGhHauxJ2F7JNyQP6T3WtV
BO+DsD+7qnixYqPbhdkg70bL+Kq1BlLzMXdsnVKxAH5pvzRw7O6impsvq1kphQFaO1YaEHcS04AW
HMJxcCQM2QJQFkVXtgs5VCIwRUfSliLUPVZY/q6LdAg5iHHzwIGdXQ3VwMlfZbeqA3tAbwoeaK5G
Vb1N0ysktgRI8Ca8Sg2j+E70SswDNBV5mChuOBGlqK+R3GIJIxekAGDiIZv8JWUpUA/0iysjVIJ7
Vph+jYvbeMVzpnnUfAH1vslSjowc0qxV529YJUEmbpXG2qg8U8EvarBPSuAgpPV4pVu6ytEJ7KiP
SihKEVwaBTz6i84240RU5c4cIbK0soR5FbjVl7Isq2dR4f7oFXZ09IZe3SG9ZuyA634HDUCNEAnO
u4wbaG/WHorseYUYA6TtLRgf6yoO0RXQG4ezf9C+Nb1V3FWU8+EdUQ+qVFDNXkHCvwMsvOvU7jum
auII894+2Ils/sbLyLxRnZBSkiN+INmXHEpUWF+czvnuWzYQt5L6BNW0n6B91T2lHF6r5NlJJaH4
ZucdqBDZYLDVmqT+RHY0JPGaCjWc3KrhHqwBkqDE12sn8QU/Wg5eXVmvZez9XE+uGkX3njSjTl4k
j0eA5HXfHoicghsW1Y+ipmiRJxmvCNvnXnJbse80Ab60UsXGspR018Pr3cghRa6QYG7bj/A0wQdm
+8bjIqxdyk9Y+Pkw5oL+2Cu+Bi+IfAzJnKHGSAtNRAeo3U2IFcaOqeA97othb8fpLw2PxR2ST/Ff
9ZB3z4bVKN+LjjxRouk1pET5UhBmPlBtQ5JKuP03Yr83EGcmOVdoMpii9ruyIW/UtcAXwjD7SefY
3OSGNuTn4qsspDRl535108dSIidclM8+B9CVn6OZCfqPegVFVi2F1Q4YB8cVyhoaDLnICB+MMeBB
kcCplQHPKKt3Gpj77uBeAw/ABKqxBjDGpC3FiBJNgxsIwCnQTZVVjjeO0yJ07NvRl9oFQGlrlCCq
iEvCEB1jSCJsW2eKQuqtLFHRLyuwOt0bhpRklqPYQmtEoPEPq6TvsytqNso2imBEtqqOZXqccn8K
iBWiw4xoTCFTOr0JNKCtdXzBKwjr5YBzAoXHW7goj2EUcbKY6XCojIiUqs9OixH5gNPV+Fs7GgQl
HepqQdYQE4C/h0ojwCFbSnVn1GZBLQL4DdUDybujGXJvb7fWL89pWo/Cad9Pr38FfSuoVHBrjF3W
DZQVCxcEM1q5iNGF5tDcmODXPYJCo6lLDLA8zrstvhk+r+5K/QIY6Utxh8tkAxYAq58K4XDQDI7R
UoE10GZUptRf4FTRW9fUaIeaCkroCBuCZPOMmyr3SLCA4fjpD4rxK6xVqsUSBWAlzv+2SdEegebk
R4zihunnJb8gH8hdq1Pk9zU2OhISaAxOiqaCs5iTGn3vxEcNSHwqkNTcZKUJmTyW3a4wBeJfkHJv
SSmRx++I5zYVdzCMOCu6KrGEQuwU6bPAhs7SOBqywZFZ3lHdGl9N/BNO/LcYHNS+sk+aQNnLxh8g
+YFPAqAofioNwEwSdMXPyNQDXg6Rxpu1YGz0SRlBthSrTd3m8k9149YyQfRVUFuueaW28A7C6jrC
qHaH0Ly91yjlISOiW2iGhMaNpkYB9qH9QS8gKedUTbvuvm0V7ZXSNqRJqZGkNC3zRrqEmVwW0J1U
3dvnyVDeoy1u7MsxKZCOwDzAKgMYbyUEuV5HL8jgI25JdJlnkyQIqWpQaUGwlWWDoI1pgOz00C6y
1RbF+DamnAAJHipm2X0KO7d+0xDvQmqVTNNzoYM5y3Ai2o65ixazzvorAxResKR8tSmQHyz30YHg
QKw3OZeIEdhroYCsMXiP3pEsRJAY0hg40KmCmjbym0fM8LVIKZSNbSzuOj81nkCkTxlgz3gReQ5/
rXccuPfgA4FHlmTmDWq91MNhZIEEtwxVvTU7uJSK27yNzQSg1BCpFQE8c96Tzb6ugzfJpbiJWxIX
JNjlkQVPck52EnkaIGwIjIdHVO4ATgiE2iaxVkUhFgmFQwmWuJnEi3DujQohRxRAyldexOqxhTQO
TRovlZtCVdkrIfZ0rhr2VxrXF9hYpX+wSHKLq74Al4wbWWTlz1kPv9cFZMVpRL5M00p7Y8cxshC5
zbQlEG4Cx0Ae30iTL2DMX63a5MBpE+yPA1yHTScq/0bBFwAUj+AKaVkz2o3JgM4YnsUbp4AyO/ic
5UqPeFnND92GhWK8jEBSgekF5RccZLSjncfdKfINkzuFZVdpFFcpo43bqgjNvY/30o2mgXDn5lYB
sOgNVVayWlJaBRpwaXYca93+kbGbtwaCvhvPBUR12SJ80bldt20JE1Va/PO//1d+Zg4PGA6H5QAR
YyTTEC80v/zu5w1d0x3N0CkBof6qvv98Iz3Jw3vInuFHf/LGfJupw7fLTXz0UqcJwyFm1zXTkGLm
107OzaJg3WbP6ng32K8w58wI8jKEyMvtTCPx3kmdTqiWozFUusAE+31XAr8cjSFx0uc8fCR9IXPM
xziYm+CtgHh4ua3pN19qy37fVgnZKZi8E5+H/i31fjmIyDoUwlUy8HFyX1W3gMUut7g0irZuqarm
6PxLn9bJ2TqQDddXAcLqGRwvTLQ6eyA2BndxuZXpd8/6JYVlmTo72QHHrL9vpVEp/RqBkj5L/cbg
ckfBhofxVaxdFd3Py02p07cutTXrkYdjJwuetrIOKQbIAM34DL8WSOPfgIa3jULimXJH99NxTn1E
wrVa6ezHrcVqtC1Hd4SmchpOQ342pBhjJQ5wQrbWjUVUmV5d7uDCjL37/Gw9OpSTS32IsmeR3wUF
GZaj4qFd/nS5FWNpFM86MVuJtmOrtt3RSpHceP5ulNeN/P7fmpht4LpN8JkIaELTDuq3idYV7i63
sDBUXEcsbylVnfrerIW4J5UHPiJ9/ivOvrXwIlOHWGylEVX7OFRwyTTygyrQYFRa38936BmDrGC7
PUffrc3fvJkC68mOb3juN8qNbB5AcvjO6+WeLRxK520a4n2boEf0BK2n9NlCXh7cbJQ7gJXkNs5O
rnN7ua2FpfCurdlZHrqONurYwDzbZGE7iKQSuRZ1+Hq5lcUeUaKRAM6kI4zZgktHi1SswbbVnNdJ
OK7bKS2SBAbwlPGvy01piz1if5oGa8Ph9ng/egCjrU7U9IiAGquWZ9T/DuYvA5eT7adCfjJ0d982
n33jGl86arUUHSRUs0cnuyeUCFxSHo8xSnr9NX6Vl3/ah7PD0oQlJoS5rhrT/97/sj4uakXxHe3F
aKuvpfYZyPyv/9bC9AvOTqf6f1rQs+fUefqPX5+NLPlcBzo6v79UwR9FO4Xo8vLvN/l974732QhN
fz/7/aVrktUWtGBRlciwJtvExm20tqcXWwHfppnTAc674n0rrQotCVM2/YXUC0gopHI0FxGkVscB
rfuhaCANvepZ6+NvKiXF3ihOE67UC+OjafPyb3Gn3PAOPF7u+8fVYcLshP1ic5U6mjM7+qPM7VUh
coxEnS+m+Tm8+W+fn3VaIvkYddSLTiUSq8mh+d170WIwpwtRFxqBmzY7R4ooyAH/GKR5x6umP4b9
yspYGB2+b4PkcSzBpp6NDj6UmHgrqvtCwj3dmPYf/HzNNC0uFLT9pT1dA2cLD9Cqmluisl6wSykR
Pl45ZZd+vVSlhBeoCQLN2c6JpB7indC7yGveDIey//251YwpJjGkKTn5ZpeUmmdGHiqxdzIR+tPY
OL+98YGm2JoNiknn8NJn39d9CUxNsZSXADVAJOkL5f63F+d5A3J240GWV4cUm2ZE6EA6HtNsJRCe
xvf9uWKSOEc7Q1Ut0xTqbPWAtIMgUmfeyWngrkNy2QzGHyxQIEmmIFbghLenJXC2gnKRh1gyALip
vJ/OvQZh/vIQfTy0UFnRTdYmAb0m5o8uQ6lrZaCwduIEwl4W+J6OpZD2+wv1XSuzfaAqQ1mXuh6c
ApSdkBFLV3qxsBHefX92BSKPDw8Cq+lTXV7XwTVZ4cujtPb92SzwywmeAxmchlcLKcNi5YxemASu
C8eGEycdAvXZIRoY+DyBQohPWboDlR7f8obDYu1yH6bFOFusXAAU0kypUSuch5xVUcbAAWhENFi3
k+RM7wBjlajChyujtbAt2BEopliWUMFrz46lJMB4AuRZdUrsB16i4CSk83i5M9PRMOvMuyamET3b
FgX+85zqRXWKwLcesDFMINkPBa5so3hyouZUVQYaqYhBkYZOyGf/fvO8DwRpCtWU9jwYpFLsQ8jR
SkpycDnKEf1pE2v7h1yz6scwxw5cjEEIJgjD0Yqo++5y8wvL0Tlvftb71BejkIpang5F/zVSvl7+
+rTa5mMr+YcHviPIyMw2k4F20wA+tzz16ms5ngo0nTGmRI/DsZu94l1fbm1psUjMtdCZ0cjL/PM0
P5tJG8AUQAu7xOgcuCrV2sL4W8+TlQlbWPyOtA3u+CkMMueLP65TmGqZUZ7g3Xmp3Lrt84iNBeLe
5KEvd2hpcgwDyIPNVnP0eZYM/EFR2F1fnqAxvZSmd9MZ+sq9tjRmhikp+pKIM9X5mJVp0I92WOJq
iBbGCxKQ2lOk1ghJhopYueKWFoOlaXQHSIgq5CwA8yidiFDP6hNI1Iwy9Fdw8FedicpSDVoxttTH
HhnbyyOoLg2hRRhN3PfPgTgPDLy0AY1KowmIAxL15sGnLBj/Qijy4NF+27RfurB56iBGtA66eMFV
4shDUVsvl3/J0kCf/RB1FkDURVf6pMbrU414ndk+DxnyKcWXy40snWXnjcyGGGnMCipoWZ+aejcq
j9FwY1jUz2GeixNG39Xa/l4cXX3abw5vFVVOnT7bcYgsGFE+0CkB9qasn0PXXblq1lqYnU9W6raq
xI/uBMjOI3GOuEzvrmyzf8Z+fkyx+gHq2OScuGzed8OxHNFJY6hOlfIEICYDyhOoT07xpurplXSv
0DPbYLi5cpAsTtZZq9N+ORs816qSNB3G6hT3IJzb61S+uihdjwjGUoxr4k0BNuTy+lCnBfChp4Zu
ERjohqnPH/guWGekX/36hO3eTqjXSffmu0+5e0SPL/Gv2wDsmvI3iOmVvi5O41m709/P+uoFSMXm
XkC7vnykVvrFxW/6ct8WN5hJ5kZYNkvSnu10P6urTsnd6qTzfjHvEyRJtcPlJj4mdy3TIRLB7cgS
EofS2X2GXAW0CU4UvFlaipcO0gzPZvWkNXeqY23V6ldm/aV6j0r72c8fEn+l+aVBtIUKalRyGxjz
YMhD/WPEOr4+ofYpoI8VKyO49v3ZXrPDoYPNw/eBegJbkc3KI3DpAjj//bNtBsAkiiO4nqdmIDcO
MyLbFdJDMtFS620ygSf9ePBPykg97/LErfVsttWkj9ZgbNOzDJubEZe8JLu+3MI0NvONxcTw7iHv
jtT5bPWpAyy2BNXhE/ZtjvlqV4Q4eGz8vNzKx35YQvCCs6RB9G3N80LUJB2sOGR1Ug8KHrHQa3aX
G/i4iaYGHEMV/17SswN9RDgDuHhLAz0QiqOG+Blx7x+0MSW1ANYRrsmpk2dnAY7WfaT5XnXqUKOO
9vHkwrZya3ycDbrBO5qgk6yPM7+XHK93WxTiqlNm7+BZCI/bcB9FK7HT4myctTLbLwmI4bLB5/SU
yK+h/ugk+8sD9fGCoBeOzlnz70jNJqPpdcLn3OCCKL5SByR6wZQR0HR8l1RXQ/Fgq2vh0tL0T5GZ
ZasMnj0/Qym4JCPoheo0AJtXdDQ1KWW3K5Oz0ogzi4TUVu+rIbaqk58/4sDmIFmsvlweuY8nDc9F
FoBKSkvYZJ7eLzE3DAuQDex3BHaUGsncbUuBPERpH+nclVNtuTv/v63Z2SJ620eVKCFCqY+WRqnq
ENoru3L6ue8Pl/fdmR0uYSj6EbYRtyeuGCEma41FIcnQNhqmd2W59iRdiBLetWfOZqgPWs2DdFyf
fO/F5bQMlBuRe5tK3dU2NtolCpK3RX/Tqysbamnbnk2bOQtfQ7fo+YdwUlfv2ghX9510jnWzMppr
rWjvF0drNCUIT1oh2uvDNy+888sX7qLLS3BlWZizUAGEetA4iOWcfKRRJzFEjClXDtKl8+d8uKa/
nx2kvVlAyhlYFjYkKzTTtZUurH1/6uLZ98umr0e3KuhC/6V3IYc8XR6ixe9P0AZNmOQG5tOdZTIT
yKrVJ3xHtn72MFY//6ABTVokwihMiHnBQgmh1XeFTvYo/II8cv76B5/XOSm5MC1eD7MpLnsRNm2n
Vif09bBS1FYOscXhOfv89Pez4ZeUPe2x5/NCQ378WmmSw+Xfv7gRwPFSS+e2/PAgB2SsD63qlicL
+bB0fC3JPZFt2DfQhS+3tHiATRl6hwSA9uGd2NiiUODoEVZ0gKZM76CaqMyUGq5LdQNMPR6vLje4
8KSbEoZ0C4yYRkQ2OzKjGgWr0JQYbsUY4cpuGw4tCu9H3bqJLDxMJ0F3ZQOH9XK7i0NKeYPc6/QU
+af0ezZnFihOJFLJ5nURMsioCEiM5ZM327i+3M7S6TKVBknCGtSy5ivbQwV2QL+JpGXES1+6e0yN
r6NerjSztAQ1S5sAJQALPtTMFNtogJTr9clENQTV6u4YB6PzB4vjvBHt/TrPIQvXCmbtp4KkYANQ
Fnx/Vbxl7SEvV0KPhQccwdRZh+Zb1iqghoQWbaVPvvsJ5QFA34cBw1NFnIR1R/oHe80hFkhKursg
WbnglsfTAco1ZfQ+1AgRHwFQR236ZIA7HKvmHqLi2+WVsdQEGgqasA0pCR1nhzbqDGqkV0lzIq23
eUKBd2W2llb4+fenv5+tcB+7c1lJvm/p/jbGoUspHqwGI87j5X4srXDQbjwSCIDtD8ncuLBsMOFZ
c5IahtjQ2xI8w+KmO1xuZrE7Bo+Qqejp8IB73x0xVMiuKiid8I7YeCYenlsN13JydJfbWYhIOYeo
y2AAo6H8OVt42JHqnody2SmT+daEJT6q111xbQUPWrkr1mLShUWAVATvQxLVGmH87PTDBxCSbFIP
J9P7WW/L9PvlziwMmgpURjNMLg7SSLPOlADLW8O3eg7uXdsdxuS6HmFGrwzZP2m3WdhLM6RcNEjI
0ONmBwPqaVastCNjhseG7n0O4eGmxosSPUvrQfMORuZPGpqbPLS2mD7uIHRuJWBbVBDx1gR7+we9
lnLKlhOxWPMScCZFZhZ1MJya5AhiHi040MHht8uNLM7cWSPz9RjJVu1EOHBAJZvP2fgHj29VP/v+
bEyRYgojw0uHE4j1DjG4BPvClZ27uDrOmpitDogKtQHdhi5g+ohq6B1y5AGc4f82UNNAnp1DYa8M
I1Yyw8mvrnA4Darny99f68XsHJV1r3q1GTNQeCTC/G3vR+fOsfb/rZXpV5z1AkqzboVBNJwC49b0
la3Rwt9ybuRa7WV5WbFbCRkMUO2z3mRa6w7CzwZUi3aqtdV+HzgGPEH+/+/P+gGmQYVmx7JSx0Ov
X4XxylNh4TZ49/0pwDwbJ5ybEkAH5XDyxr2rQqSCSHG4PBWLTRjgR0xSH4DSZ0Ok214S+w3SVHjH
6Pm+w4hX3V9uYnEWzpqYjRIUiz6pEm84JeUDdstj8fLfvj8bJb/E8s7v6AJ2jxjmse8uf39piMCx
6iZYU50refZ90VMrbGttPBkmZsM/hryFUrqC75i+MT/0DRYTIAZuSYBU72d6gFaX9kEuToBaEY0+
eSlKKOGVZd0Ebb8y5UvzYUz8A0nITo9mJ5Va5X6SdbXgWXJbCWVbtcPKKbX0DuGBaAF7oghp6drs
Ji4Re8k83ignT6J4xy5PI1VsjBqBAQt14RBDRq36qwmMmzFcA9QtxRz0C5ICOjfGB/AEes41yqSh
enKqCQduhzcYysby4MA0c1c6ujSUkNqJDA0Cgg+Y1gTxzZGMq3ZqpNg1YBVRSb28+KaJny+M8xZm
C6Ma6xaxaFroUPh8CA/9Ly/5g/VNTd8yKIwJ1vlsPXRDmkDNl+pJJDtMeJG+C72VB+LSONk8SCnB
UaTiSfx+eVuuK3vEfcZThjRIghIrUuuXx2mxBdYy5W5DGtZ8xSmhkvtjko2nGpVNvw43Py9/f+kQ
oPpkkDggDKIX73uAxpNeQzoecHMM9yjuuqGyV9o/GKbzRqZOnp33AYRsqdb5cBrx5NE3mvYHJ/H5
92fTUMfDGBYOndC9IxRxpOkvD9LSYj3//myxxoOG4QQGLSeH55GKxCA2IrWBZ6i+clwuzTYlAnL1
PCps8lzvB0rX8ITtonY4RSFC1lrFzv79rpCcAzeoqpS1PmRSiLF6C9WCjjQU3reZuNexjol7Yw80
ZeV5vPQ8hwMkpQ5TB9TLfHckia8jz1V0p96t0p1wenWTZZBXZWqjEq0lwRb3tmqL5x6eCTJ3npuq
Lz5pJp5UPflwxKVE366cbAtT+e43zaZyMARYmJrfVKTBtk5+tspLoT3YYuVNtXRTvGtndrkGvZIU
Qi27kw7Vr4+eRYg4ZbDp86fCfm6VfVd/lgjYX16nH9kjlqXxyiYJa1NU/lBTNlRyr2WEq1KE8xcu
rrFWosS7gwmY90fLizdjCLE2/YQNRqnnK60v3PUaZUAykDYPKtuaHSWKE3eOYlvNSXW+h9i+gLqD
Y51mt66xUqRZnESYHZRmiSsIL95vkwrZJtgOaXsatV8xygsTJiZH2BkLucsDurAfAUSKCQnLZcWT
/31DYVyNqNY1uFSVBxyY/XHl4Fo4fQHYcj3ZIAY/pkUsvVDsDCnpU4OLIiHzcVTLbamvlbOXmjFY
DUQPpF8+hA5otSRZIYv+FCS7JIAK/6Lqp8sjtdbEbF/heRzBHqKJ3kHAB/PcG2stg7DWxGxL6SGC
ev1IE7iJD8EtVDt1bQkvzTcFeRYVCV+dGsP7+UZ8OEMyrOpPqNEIZMy2lwdp5fP/HBpn96CvWWku
dD7fvdryoY5WnlWzz5P0wq2S6NMG+Y/G6DwADt3QqwZj8J6sjY/NEamYlR0+23f/NkAm0nZ0kxzO
PE+NHp0r/LLy0PFBTl2MGC6QdECXMDKOl0dqXrT8tykKMZQYyHix997PhAM7Zegxj3zCIAi4LKIY
vnub2zkiTSaGUgJFz+65NOV3FFzu3ViswIhna+1D89r75hsPVQ1sQJAnGuy30dBeDR+xUVQYVro5
1V7PwuB/2gHQ4AioxyoCp9Pfz1aE2iQSMmujPLZmbiLOiJhzhqmHVzuftaJ5Nktrh9fKNWYIW08x
VqKNpemEoK4Bx55QtvNjlBjDNlDlcB8RbjuE8fe8Br8xfA/H3zuu/+0kbDzHMgkzicffdxKxBL0R
KJg9FjDgouozbunUvF8wpb48mkvrnzYo3U3sC1WbTVo+xHmF7oP76MZ7PbqP8t1vf5/Co9Qpeank
SufgbnZE0ErVcR+b5AUNxOTl8ueX1jzfp8ZlgTqCWDMfJ2V07NQNlMfaDDRWRKtvU4RnbsYy9e4b
XDB2osJDFTNnkmS2qu7SrreveHwHf9JRihq8cBlLc47t7UaKGakWsSoxcbg3+pVjUJs9ZacFQcQP
vwpmiSM+wJQzieFfr+vu41D7+V4LkAXJDHTDjHRE1ipW469DhwsWLCn7yHMcKwUSncc8EChwI4P0
sxZ4a/URZkgWIghb1Nfjo56PCFl59i5SEVw2UOsCFqZ4+zhvfiHTcBvg6dVEjbwfK61Bgi1AocYY
1vggC+cGPeM5RchLDDbndclCTYNQ2O6jYsUbFxlgL7aeRZr93oPq/w7gP8QQEEsfWMJUPrTRwljp
ETnUTRaH22KlAW3hYKIj/9PCnBPceahOxIqvPLput0th//RSy5Bus56S0QD8kN42lULNF+vwUT1K
q3lqDft26Jwrz0yvTQNnFL882n2HSla1j4g6VOL9yxtmcbBNWIw2R+gUCr4/V1SjKKC52SzT/N60
d5O2TTGsRICzoPbfkabMQ9WC8fhQtYhLoxtyoeIi2by44nMax7tJoGTEwiAZVg6ApW0BdcQx0YEm
yTNPyJmR7FApjL2nADmtrPih2ObOj45NcBwUjTLT9eXhWzguVZD74KQpbpM3mx03YZMWFeVo5bEf
HsjJFT8vf35xCVG6ZHlOyV51foVXNiqrLcZrj11vIL/smmLrG3q1DfMw3YQjXmRJ7WjPY1aGd65l
10c5WvHOq92vvHHA+DUwp5OJl2Qihfijh1JAgUPiQmIp9UEvWutWloV3uvyrl9aUasOEIiIXqjGn
NhYduvVdzKDU9mcPfx0dzfzSVfaXW1m4eSGX/k8r1uzaNwYlijA6Vh6FysLaht+a7jYMn/6gEce0
9AkByjE5m9/aRpO0T1MOicpwdsrkcY6/tbtzywSFtKL0VsKJpa0yEQWhPWq8Nua3xhh7nbRx8XrE
jg5HNHTUnV9x9IBNJxJ3K1tluS1QLrxnyFLOuTS6jvxWldE3xU+2Pg5datLsstHkLgAH0orN5aFc
2pkTl/7/NTf9/SxMi2Wm5UZM10ak+Tz16CBTajmvtfYclNoG470/aA4FKAM4FZQCexb86h1KdxXc
zkcNTK3PCbqJnM1RUv0Xa8C2hYHkMp5KoDwb8MienaFG0/pwMYjNGr+7UrzgW+vqx04J9mUVHPN4
XDlOF86c8+bmC7/sggQ3kJ6bH+R2/dAkXy+P3Nr3ZyMHDjWxBpPvoy3ro7q/xmBUp/GYBexkOBAI
Ahw+8Qam8+NsJVg17ze4R3Sgkj81a4ft8Hg0WoKTPcc0WvdBx9XXmXuROBgvFd9EgvAmSvpEfa99
192h+nSFVdzKXl9YoPwsC3gAcYdFOfv9zzIR7xboj9FvrOYVzDeLG6XFrtf3SaUlW7s0V3bE4ro5
a3A2Dqibt5FuC/fRVtp7I3Ju0pR+YwqB1Czw7DUI+DyXON3D2pRQo+ZpCD48W6eaSF1E+DvGvcU+
wUqbe31MD6L6hmtJtsFCduiOOjrh+SiPkca8e7m5cmgvjjHZNR3ONcHr/MwZ8NZEBG96xgQuvpsP
yA60+cHEtc35Eqcr99DiOoNqSa3HgrA6f5uVOWlVRMjYlyJFmNLY2/hC9j8ziXAZ58AkvGuuPNPk
4pxycvMQpeDwgbWutrYYmqx0H33zJYO/kePAiTMXqqQqoqLPVv/VHo6K9Df8f9E0QSMctl8+4NCu
ZlslrbYR0oYZQnz4w0eW2Dleh2y0fAht85j1V3WJfSuwnwqoM6wvBSftUN5axW2ACm+HcL9SP2Yx
qtru0TYewgEV9e4hCL4b7pURXZvad8X5MhjXY3Ht92tMCXVpclleHLmailSKPVvPld/x2GgD99Hr
v2HSlAyPKWYSFsKA6vjDHLDdVpFLbJ8U4yHtwk2Gr3uVDHvNQX26ExsTp8nasq8un2ba0oxMPwkB
F7JSPDzfb2uMjQdTTVTn0fTue63e9c0XVOw2EVnCokC1elQw6jnk422Wf0O7F8H7ZiOLN0WMW8PA
eDn8y6sKpDdzLBafWxRPsRraVsNhqH+54Z2ToQRfrOU0/lH5mh+ROiVS0o265HUy26rISaKlFhoO
hMUGQ2QMjVgyhfcr7cadpt4o3WuKBmBmfKnz+yyx9pjntHUCxfeoiwOOrYdSiK1qpAByblUEKuPy
YbQ+5e3x/5B2njtuI03bPiICzOGv0miCZyxrxl77D/E4LHPOPPr3op9gqcVP/DQL7C4WMMxSdVdX
V1e471Z/qbJD5Xzu9P3Yf2vr+N5MfwLUuxkDe5/799dXX8ymTz6Hh74COpVGFgqUkfPVt+0xreEy
01+MWlm1/rNUPSTR41AeDOyd/uO6+KVD2DGBI/QL7nXmHtPx54zk21wMqjiWXJVDV7aerb+Y7scm
/5Afrqs2WbOwRcz6E5ebv+E1RGvXK7gamrwwXmiq/eD0/p1hkt4ab2xp/72AxOooMOXxLuYTrUrW
nRzG0hdbDWGMe6qVG0fBLiQI917vNWNbVY3xIusHzwCXTftyfaXmNoKOaiC5pqIZJdhzG6h0E4B5
au8vKr08K4sO03d8H+hENoIHwUVuDOo91alI6r4kYK3ukx//7OvC8oDZ7GhNzdfz4jWlzAUq63UB
M25zako08ZrM5oDEc748TjNorZcW5kve6h/0vgHHyn4L+/w1pHI5WN6+N+C3vS5zznidf+MWURO/
yB5ZndopbYjxtmHFjVhZjLvDxLdNW30JavBCFAdfoc7Edc+1z7TjuXoQ4/hSUDTxQdYeyvSz2e7G
ZqFKuiRCPRehmpnUtnkRH/x0aO8bVYu2ZeMDSs7g1oKtXdwmaEPuckouqOY0jHYuavSyNPR8RMmQ
EBRdfSeD+g5JDSxsdaj9bLz07vpOXTxzJ4EAF9I/b0ypBsE6qEaCfubk0SEKvkyD+pBdcoCCpWTV
nF4aeRPa58EjMsTAzEuAjm8aSN9NiAZ2tQ/0q109Avr9gzfb3qitv6+rNbdlAKVQPycyY+ZRUKsY
tQ4QVTM6VAPA7bIfvVae/pKr+q1FCJaP2jm5Ey4gBUSR8/2K1YSn9jhGhxj68rIi2vxR1Av+7eIA
CzIE8wu9wNdDV44OPA9/6rr3ZdTMh8hpD75V/4Ae/Jmxc2PBDudl6g6ZAiA8L+YSR4oeQ9brEfco
wL/+0WQ8sda+UQXR20e7WirqzW4XUID/ESdOKErxADOzoUWHrvU2VPhWcltADPEOo9Cn2Q3mVCy2
bDLSk4dhK0Gx0sRlfIhVwCd762AMzmHslnKec0fKBOKFWVs6sy7OcGcPrqKFeX6IoMv+pHuj8SUs
/Lu2eWUA6MZmkanqjaMAyIaZEYBWxcLNYKReTG4gOwxluYEMZO9lwb3DFOkAHeL1MzWnl+WwdjRq
TfMU2vnyxXquBU1S5fSA4I26z1DKQsL9YxEdYs72plF/Di6e/SJxlBgZgO4glhyK2GPsOpK9tTQa
OztUfsL0eCRkfZJrvd5c1+4iimAhbVoGTSIugCIVwWP4UljJVojUWn1SpCdn4fW/9PlpcU9sL4ej
HnQZLz8UkLdtrKVfP3eATn+9YNqQ3kBFlfHr7W8ZbGph26/NBVe3pMG0bScahEYZN2Dk54cxgBZp
p/3DBRJuvi7UywS+L6xL3kvPinp3fXunv34WTrO9NBnLDCeDuUd71fmvlzuofixTzw+1NN5lyUPf
7fLkL7iC4JEy1LtiWBI4c1q48HidAGbi2PC2nAtsyl5LmwnnPZWL6jGtPenJiuA8cuhD3HhDuDQ7
OivP0rBcoj3m8IT160vIlIoGYGcILMIjtc9fdPZcX0N7TgazhNRV6S6gGiEsojEogSm1fnpITGh4
V3YfSuuOM7WGLMy28o8lWP9h1q0lSK9qJv4gH3uJo8FgaqSKugJ6DkqGeaCEgIqpzSvYEP1jY/sR
4FGtlx/ZQgW2IDvW7pHTr8zcAUEIbM2nXDOCDdSY8jZPg3Jl8lfu3VSHbr1qgkfPh3SkL7voY1WY
fCuXwnSdSyWw7rJXhBXkllBRJuB8efomJmlqjiNNTz3w4TCgxrzBPWfvQ8X2xINOuu9zzd2wTeGL
FyepstM6jeQ1nRsrahHwzkCa+a2zG+VFLpRvduZ+zQMJHskwqetnuPSAgJYs1aPxooI+M7H0FNZl
+29Fa93PsLWqK6f3aHTn1f9qgh70Kc718CDD5QM1nkn/GZRQ5T2tpvYWpAN5ayqy+y8nUtV21Xi0
hoGHoq5jPTUeEhh2mL1RSppspOQ56QcN2qKoey6TxGJ5unJzff9nPAA9VtRdpjwmw72iB4BvLdZ4
X3FvNk+/kkpZyDzPmNcEVUl2i2cvNiYEU0Ztp0lk6MmB1m2Ipr8p0Yege2hZwOt6zDhLspT4ACrn
BALiiyjsxqZ06yA9xFAcOtFTXtq0cCyUWmYWa0KhNsEoYb2Arj8//76iwUuQl8kBlB/3aA1LmcBL
fwYqKbNtlO54moqVo2wwYPYtpBhA6LcOhmwt1xZO+5wCBm+CCZ10Jr/h5DkE3X6aHoJibTSfzaVS
6sL3xfJ1DsNp4sLUc9CdrbMl/3h9k5c+LxiT58CcLg983nrUeLcvNcdPrk64T8AOBE1am5qtLlwh
eBoeTL55fBjNZl3Bt6VpL4ToeLx7WVrqxpjT5VSYcPDsLjaSyMniwwBnLe5EPV5fq7mDNzWjkSaY
+lJFlBsdGnjTpp3gUHvbLKpWDczBcJtlu+tiZs4d1BCgXRODM98sPtVbv9Yo/SQciYnzXUlf9NLY
u7367T1iaNBR6HWlzUO4pYgToejQg+Tga82BQgMUjeo+N4YFbWYiCrIq00MdI7D49/yAe85YJZrs
lYcByFIVNEKTUXtd+eCPL2YISmfLuGK8kImYMYRpiwj1ydkqQBSeywz1FJtTMtidPkpJui2z7PZD
D/sFgLLM8nPwRVT2xApL28qy4qDl5OtgZFywtJljw6wHYI40BnNoNOFUBhkUF1Gt5gdD3SSfPvWf
y34Trq/v/4w1G7SXTQgUJL14vZ4vUqHDkBvGEEs7DBO2+XYIwpeukezVGL1ntSj+0kw9QZSJLyIr
VfQi7NGmT/J1w7+H65rMbTdjACp3ov6b1OBck6FiiyCqxMT8eA0R2LC0VLMCgAMBRIvAmFn4cwGy
hIc3er88UAwqQIQsNrcrwH3OexH3xb0ubHesZA6IRiULZKn7pvZ3mnJ/XcLcZp9KEK7Z2irgZ/Ra
XiW0znvAAfmKx3TMdxiQrwuaWyrHYKL892DGRecubD5DOfR6cfD+Vfh7Z2kYcvbzhO/UY2jLICw5
3wlLaj15MM3iUGWfoVtQraU55CUBwlaHXQRFroYAPblT5Dt3AWt05vPUXMnfMGbFYIGYh9CbItHN
QsoPVVD+rVUE92p6e8jDA2Aaf+c9hf8QjAn2ypFWpS4/aA0dzXS7LezwjCmdfV8wpUqBWbiO+X7n
Qy4mdYy/Uzt2A2hrloBgZlbrTJRwd0x4XLB3ImooV3K3Ut6u2+rMRXv2+Un8yVM9a0Y1KyUOhVXu
8Xsu1anudtdH4ljXmCKhD45b9lyEFJSJX3vwSelmRqmdth7JGfLbPTnpVXpQnQk9XRXLlAlEiZnp
ZuyIXmzHqvpW6fquqZOtm98IFDLl0cj/0OCNZVFNFBPUCmSzdPTa+SGEO3vfRAtPm9kdOfm8cPpM
ufDVxjT5fBXdwxJUKduujBZ84axVnQgRogPFTNqeXHh+SEHUjnfd/rpVLXzels+3nNdAV8ShlR/M
dB1lK2mpeWPu/JEyAWCHEGdqUjv/vurWeeRnmFSRtsFzX6m/pMANPtaRJ9/rWjcuXK7TkgsRPPGH
TM+YOtE8iBacVUMLRIieHbo4VT6MteWv1ah1VsnQgCzKZbVxo8D+FmuButSrNmMNGnkhSiFAxhBl
CRtVMYYaJn0B7RdM6XG9L+O9R5Pc9e2aE4JDdkD6msBTTcHk4sSJyybIoCkqfyX5N7d7dvMv10XM
LCEND39ECHrYkQJPvImIPPgXJI73MdzcrrPunW0CWkjj31zKnNrdJ7oDGu/BBBHxSZj9sVNV4uHe
SvGqHiGvrZKVlLSbsn3J/R9SePuBwhy5krn4pxZcQb9BHyTNpDJxGIwVgwsba3hHvM3QBdic0+A9
Y03CnSa5dmdqfpEdILj1pF+ddfudefZ94U4Lc0iWILbGTUcM9fa/YMy8bgIzTgEzhkWDuZFpSmay
wpOrpqlDNWtkKTxY2rpklZbCljkrnhKajIyQtiW6OP8+6TSFtqUxPEQOwO/3UMkW2oJfWxIh7EHp
uakMgGl46ADJtZvuoDTFS1BYd9dXak4MoTAzw5QkST4J7i3IzUC2KG1Mj2wH71zfJfo7jvypCOHI
+7Cw9vASUY1sofG2s6qi0S50t1GlyQv7vqSNcDQKcK2NvhiiA/v20er8Z7O/H9tP15ds5kagtYqO
/t8lJwDDzze/aG1nLFvSKlW6DbX9aK7kcu1+vy5kzoJPhQj7kvc8hz1HjQ6D6fwcpWqAdrRb2Ps5
GUynMvE7ZQIJ8s8VUftRSQ0ljA+qsWIeL2kXvi/sBncYEGt/hiLFd5Zu1knvMpoNRMA2lB5Ta50u
3f7CXlyIEDyJnHktTJWMdnqfy3pFibahc2yJh0tYpwshwjqNY506lV/2x8badGHILPSvmzb7QsD0
A07cVaD4VWtNY7Z6/036Djf3Oz4/cfGABDY1awu/369z3a6g5T5SfI0bep3g2f1nEgQFVL3w5CpF
Ag2D6j2dKO/5/ARfAnLK1DZ0vj7JoOrp6FfdMR+LtcwA1tLLZzpNJ1HXvzfA+p8AS/Qbdtzault2
R9t6juN1D6i2NyYbqj2ZvVCw/L3aoiyT+jHpd5p0L5ozIAcenbEemmNcHhVj67X3Wvjm5Het+gSl
8rZW77yg2BjGtoM1NLQ+X19KITiaNJ1wFZjpxn2B/S9omntampVqUBzVmKpfS903btbT9DVN77kH
GNHS3s0sLUERg9E2wyRTXHa+dyYMyvyBkx+VhMK8u9f9D1LZr0qGO6DYXrDD6dcLa3smTLhqCltz
vQSq8SMpyVWWPrTNTqoOXvwz8t8sYg2z1xYut7n1PFVPWM8Y5ITGD9z86KbxX1WNA/LVXV0NDwQO
q0IaVurYHa9v4Yw7mno4SPRTJeIOEiKDoHIKp5eV/Jiqq+FntvD1GY969nXhrGkQkqeNxdfbl7j/
PFj3SnTnpG/XVRAnVn+b4akOgkuqOifVSw0pw7DvIiqvwZfKCzaN83cJNYvjrKT+zq0eKv3GtskL
wYKnMsreThiKzo8TUToIYu+Y1D9bvulOPHHlUlUVyQhH3xEsY3qTvSUAyenvixZO0kGDWwBABgrr
5993/aStAevNjob9NSieVPuhjL5f35w5+4JckPogmWoLSqBzEXHdWoHmx/kxfpLGzeIQ79LnBfOl
nQXusyHJjzTvt+1fbbMUnM8KoAhC+6UMqZU5WfjJFjQdlVxJ0rLjoD871Uf31hGW3zZEsMywGlAp
+sWUVTpUWmuAkHIMsuyxD8JdTTU/MmBIr+ytmncLNdu5EzlBGDOhrtPOL3pQIO/Suvahf2rtT1Lm
rpMs3jTy0botGTRpZdBxSY8DkMkknQTLigMp9/IqLY7B33AUVz9gjLtuVzOu0iDBAGABTZ0ql8H5
vgDcNUr1GBfHOIxoS5T0h6yLtmHT7DpH2ZR5Da/bUufqjC2cyZz+/MQWIt5wjmsnxbFIfrmStPG9
dyCenUkQli1RLDdl8LM45oO7spNdRCn0+rrN3KBnEgR7Tjo7g2IeHaKyWvnBrml5cNzBQ2SZX65L
mnEu00NgIhrjur4cHrAlq+9crzga/dGuPxTuqlnE55i8h+DATmWIBfZeagu6qrgwy+q+rvy1Ib3F
NNQ45kfdfUnaj2HxkbTH+rpis2YwdVfQjcagm5iylbPWjEZLJS6wN659py01ui18X+wUDWoVh1by
/dj+oGubqv91/ffPuICpAPrf3y/2oPhtUCq0CeVHv55wL1XACqInFuufSRGufs9vs84LNKQk68q/
19WNW/9/TIvNGcCJLoIbiFSpiBsbXdq2/qvQsic3D/fXFVnaDuHUAwpb/Hu5cn9bgTpbL5jT0nYI
Zz6QzErPNBZqrICj3ErFgyetxqXTuKSFcO5d163lQkaK5d0l8Vq9EZXkt8M/NSohMm+yhuFIbwqF
eHquHKBrnnpuss/X92LWe51stxCSl1U+mm2CFlGxbuUnFW5eecfIeriEFP67F/bCs5xIEkLxDJhq
TUs4hA6gk4EXMpcU0w6o1BtVC/RtZLv5dozUO5rW722poTui+hIH8r6Qsic6vNV161tfryt/3VDI
GZ1fP2GmQL+dssRZsvXTdV09RV9hVbwuRBw3EzbyAi9hLJJAjiNOlNuA7ULwA4JI7jWbqAq6lc8s
9opw71PEZm8DfyxXdmD3q8YxipUHxend9V8zb7WgQuhTlylDFecqK77pFF3Be88td1G2k5ZoW+be
z/jCPwIEg6IDTBmJ4fNjqJWfrKjeBrp0Z8O2XVC+0tVwL+nOru2Nhw4tVd/ZjUp5Vxby4bqe81v7
52cI1jbK0QhILfdY1jxZLYO1ubaCKIUHtLWwv/Mn6H+SRBqe1Nc60yiRNOqfR/8xkz+m/j7zHheJ
32av/z8rKz4sHcstmwY8qWOrbgBuqYIVh+L6qv3Gpbo8pH+UEe6YyI06BrJ5oRfZsDKVNzN7LpLn
QP6g50+lfNd53wd/2F4XOht4nugl3DhKbSagIWGSEIu+Gk43Td6spca7r6JsS4/Ia8cI6XWRS0sp
3ECeatc5OSUCDudJq54Tm3zAu27rPyspXEJWXZhqOYmQNGWrlM3BML37Iat2ZWftrmvz//Awf2RN
h+EkjB69AdDnwiAy8J9r9Weiv1nW586lTaCOVk7+o1XfnOFbbNwB/bZg/QvnzBT8iVV5bdxqGGWl
3FX1TnbeUkoHzYKGs/tlMJdFtwhMuyLctBSDApXWI/tlVevgwKNkvbm+hpM/uDD8EwmCHrZrqCHz
ZvnRKO+dZq9nayN/jaRd4W895XGobuvJ+/edcCJO8JJaWzqNaXVcu+ZqyFck+q6rM+vmT74vuL88
BkQL+C3OcXT3pV66RBYWS0xBACMdyYPCYvnKhjxa+THwfrnBysqevPV7MKvp/vvf3ovdf7EVtHRM
o4qh+rDqeSt/4apYMC6x6bqIFb0ym4GTGu8a72jIL317/4+2Q+z5i+K298OGBcsY5vjUhktj5fMq
6FNRFVDFC8bTHGCMfnAIMbRy77Y0/dt33riEkj5vU3+ECE7T6OnDjOsprC73Q/ixM/bvWaQ/3xc8
ZqskoNNlfH8wdnREJ0tYI7Ouip7I/y6S4CUreBMJC1gkpTpE0oPlf1W9OysZF47e0l4InsRyKE/Y
0bRM3jY07lLgH5faCqdPXDor0B0ho9egOhFuaZfSHWVnqgR2v5W6v6P0zgin9j/GuJYsa37R/ogS
LucWjNmgM8g5eOF+0L/U7V/NNMG31HIwv2h/xAi2lVo0tlkJQVTl/WUCOmI+RtHCHbK0aIJ5qU0a
RqlJmNHVT4W9haRopfsPbmWvTeddHuWPNoKlDUVKX8jvRI0DYg+VIpCDFqxsdl8mQDkG5Rm3ECFb
ky6Xel5UOPgi2njak51+yIoPZnNbh+bvewrqJrpwTcBfLqjFeivJ8oa5/6Phb8HFkZf2fTbgPBUg
mLLljE4culyETfkUJd+b7C62mlXQfqqZtK1+WG28ydoFpebW7lSmYNMFSKB9YLf50TR2KXAk0U61
tkn55bo7m7O3UymCSVNY8iOlQTNV+lIMd2ECO80uUDbjEt/1kjqCYSe1GTJ+X5EocNxjUncPRVHu
YsXXV1E6LES1c7H6qVKCZVtWYyRZjVIGOFzR2o0exn6r9ptO/mirb9cXcEmvaYFPolql94CFbtFL
UTdDABUL4DAfov4defVTjYRILG3kShtiLBwEAyvfaIBQmQuvqnlFgDGAX4fOPTG9qRRy70Q2NwLN
nE9Gnn9S7O4uILKkTfYdOPiGTsP5f2SJqc6scb1emaKl8t7by3CzhKthoeAxFwecihAqRFI6jOAy
kDWxaQqvn239HXHA6fcFl9B4QTwO4ZSViQHGK/5VlUstgUsaCA5g7Ou+CX0kWEcNIKiv1+126evC
wW9oDaTZgngyye7Mapu+50o+XR/hvDeJF4FgOZkTQ8/M2EUfy/x74C80QkxfEWOMUynCSTd8swlV
U86PXvYxiT7LwSep3f6zhRIOeDBYFuQbHL1+2HnaeqkQP5txPFVBONqG7NKa67LNTRRtijDYeNFn
n2HZNH+Uko96n+wmDAzb+q73D636wXd+adouMZaeyEv2ILzFsgoib8vjSDY0cdTeTi6P19fxun8B
POLcUXp53mje9IBRlUOv74Nk1/svSvj5upTrajDrdS7FJTwbswQpGi89ba/dOJz6n1Djv56L1tbz
7ytm0MVlzhtJLdZVex8vcT7MGrRGDyWjZJYNvPD595n7MpkGKXnmJS20HRqT6OV3N1+CSZtdphMx
ghpZoKiDqXFrVeXHMvjiGktkIEsCBOcVDKBPwmVOHJtzV9W/zOyvd2z0iQbTDzi5d0e77uq2R4Ok
3zBa3yz1YMya64S6BEY9vbniJHWrhPRfQV1Py9E6LFexeadI27hbiMGXpEx/fqKFKtmk16vpIoRg
qWdywviaEfLHtBxfX64lQYIXc9o0aH2X5fK8flV5r3r62ur6aug+X5czu++ED6CQ45ZARTpXaOjq
yBpD3P4owYgCJJZNx9Z1EbNH5H8i6M84F5FFchy4Iz5fdkjtrEb3S7lUH7iuxQUTUmK1LoDPnHLj
B0DR9a/rCix9XTh8riXZfT/wxK+9T3TnRQuOdunzwtErpVIv1JQtkKy7VNsvprpmTelk/Sf5Jzbr
1ppaBhY2m5p39i77etCWilFLOzz9+YkED2CMwpwq4QazoeEzBeRs6TaaXyQgoEBLoqFQTA7KQ03X
koESFMOjbh0t1ihmdeAAAPXDACq+/FyHggA0iaOCPBFwsEUA5Ef3GJjPna/slMBZaUG7UbJPVv19
NB4i9ymHoTB0nmi3fM9pOfkdwoHUurqIqzbnd7gfh3pnVn/RYnK7PdsyrC82xMagEwt3VgofS2q0
XUJvEWwpMYix1cKJmVvMUwnCicncMemdpk2Oo/Y3qGB6ca9Bs31diwsZNkk3es2ZFWZM9WLo3Yhd
tWuHKnuLcinY+5lnPpLtse5zmucXnLGI9wqh9iSL0Q/+C1iAeMv34NPKcTZmb0kFolEIPVm/hoF9
0yT7pnpqYm2VSRFQqfk6q4FRGV6CON8rQfqkR/nKtdR1FUQ0xC8Nb10kA/hZJlEHDU3MITHFfm6z
oCCNg5S3xZtXWSvNrLdS+JrRS6yEv2p74UV74UUEWYIXidvSLiwmxd5s+4sPwlysZWs/VAFHCd6x
sadaTRt/4k0G2YyKgnLym+m528EPV5jqtlukP5tdPEAZqPwwNH8xUYVLT4wmK4o3Of0l9/k6UV4C
z1uBkrtJM29z3Vgv3BerB+bTNKDG/130fxeWGwaqNuRvkZl9NurgsY38BSNdEiGcOXByTF2i+PPm
1tn3SLL3jesu5GlmREBfPyEaGBoDUCIwmT60hQHYQ/5WR/I6/2ID4nx9mWaM7EzA9OcnW0/BQVWk
MMvfGBVaRd0DXmPXd87WWLpzL4ub0L6fqiLEVx5FBzjIIjZkfDEU/0lx6hXM6au4rDZjdg9TyC6s
640W+3eNE66i8tZSHXQvNvgjBoCG/CNyxRVGZrWZ32VvAJPf+yjbyAvzdjP2PfXYM+NFLh/gScE5
WEmuGEPp52997961odqv3G5ctZJE20JlQBlSRQsSZ8xjou1VdPJENJeIY2W2ZE/wV0hMISCJ1O/9
UvQ9J4DRfg2qmYlGVUQItVqApEPDyN6a+tvgF9vWMe5vNkDow35jgpBSu8AyqqO2zqBpzd4Mnrvy
YbVRgs/XJUz391kGBP6dCQvU4jkCrKrIexEbehv1mZy9BUay1gtww4IfqVE91nG/Vjpzrdjbflh4
e80cqzOZgmuI+lqLASjlquyhsdQ/1fJroKRro7+7rtusnIlDG4sD9OY3aNvJ8U3avIEjusGo6bbq
+rHceiHdeF1uteskXKwizUQATOMzFKHRugwAtnBR+FUTx8UQR29jV1BuiUE7i1eFfCMu9XT5O8Sc
nFWZwTkKoedOSWqiVHJcJ3zzjfthky3RLc4Z9ennhc1RPX9sVNsK3/K4TF9KQ88fLGCkb75Uf/d5
2xplXID5RHTYckhUiQED/63u/B1YWltT1bel0i448ClKPrduBodNkJsAiZmwTYUtKbU+My21r98Y
OdswJzlE3yz/wTAeZWeXxt+vm9vlyuEMJn6HicQbgm3Bh1dm0oymRwQ4DN66oc17CT710oVCF6Uo
MmkLgM0oi53vfMuMbNONUk6fi74zus9Z/BTqyUobv1nd15t1ORMl3Hx9F+R1mVv5W2KunGRVLI2Q
zKwVzFeA34ANRMHtAiJKiyOtogH3LUzcbmVLZryqFploLs8/VgPY1QThQ4Ag4hhgVuFQy3XzBmKB
DGBJCZ0IbCILNjajCpMRU9QLRylRjfBCquhmVIJu9N8gG1Ofyz5NtoYd5AuZ6ksp4ApO/dcEO1Af
iw14Bo+wsXQL99Ura2Pj0GxV6Ztb9/xchOBYbNmXwAJt3FfD/5T0x2r/zz4vOBZXioai9vh8/ttq
4+jmsSrej0yogMNL/xQVY+F4APwIykdd2K9Kk2/bj16lb2/W4EyAcChMLWza0ivt16pPV2NNxu3W
mq2ggeBBSka+dV4b9mufVRu6dVYxbCSApY1LxEnTUpz7RcDZpscGrEngE4gDEEHUAQCY28lbOjwO
IKettIGEt3q70Z6LESxq6LtsAB08eQNG1u83urzEbX55KmiTY1RowlbipOtCUKkNqjyWnRO9MXC8
svctiEHXt3xmoRAwpSInfFygN89drmm4bqQ1UvRmxC8MioXKt6A5Xhdx6aW4MMD1BGplGgwR7/MU
/pkkstuIvagZuV1n+rr2t7kT3eynzuUI5y9U3HhwPOS4hrPK/xWESwS7M5txpoiwGXZkQfs1ICDv
eSj3+loJbi3KguwH1gVOEH4x4mFhNyKv0AalNbtXLd/yVt7Yo7JwxC/2GwkGAFqKNt0YpkhdkthO
1ttx17/qzab2Np4FGNFCVHqxTOcixLPHUytMzRAR4OcaL84Sj/KFOQmfF85cWLuWZ3d83lUeGohy
mD7IH7Kb5zYmKbhYQlGY5S4QiWIjSsxwQErwIEGI2zHRf+OpQMD0DqW0iae6mATsZUCtAm1sX4dD
a9637ps7fGn8BXu6HAHmqsBFMcs6jZlezGSliHdNu1MBPSi2Q2c8JqDrAwzzcWzqramD1yy5O33Q
/84YD5OlpRv3snj7Wz6ojzwfwdcSBxXSYvRCu0jUY+/Eq9xQNpq2j4dhTQ1v3ekPuf+hHZ6C2lsr
w51rcOEEe7P+1Cz56UubmZaB1TaYVmU+bToVJw+luPB5AYaterQyb10P7aby443FjB8Q4Ne39dL4
kQRTH8QwBGWAvZxLKpiDkH0gxY/GF7ndy8ataYxpPU8+P4k/UWTsFL2Lcz6vdf2WVn6/LhZO77zJ
YC+A8MNXftGTZhRSZduFgQYdL7wug00rhCx3qzvMQ2zpFc7NXdpZq3xxBuPSN6HcieTpsXOinDt2
kRaPunqs5Idy/NB5j3ZweMf28FCe8NkhwBIb7hjwLJrMV9VjUK1aa72IiTRjaLC8c6oBoOVYi+4V
oBTXy4nZqWps62IfP1bFHnSx60rMrNP0SIYXktiGUVIhitJdSfMDLdWPUtndB1L7FGj9h6IYd9fF
XGROQAedZrttHhcTr54Q90elL9eKXOp0iX1t9HtD+7tmBMd1Xip1Fxd0JEHBdl3izOGh6UlhNppj
ymSToFhRj2nqpJpxzAJ/XaqHvlhIqM5sD8ks2GPJKvBqFtGOx9Iq+8L1zWPlwzcyrrJvJT2dufF6
sx74W20i5jBAFPxN5XdiyIY2WlYWS8axdXaqtNYWtJhZprPPC+ckUp2CrC2fr+SDQfolupEHlF1X
6bDgNTYhmNjcfucHsSycoJRd1ziaZbb6aUVLzQ8zBjyl/OAXA0OSkFDY58hx2zJtYvMY9W9l4IIR
oWwca+Hum1klAwR2jiPwZNNOnCvhJCOFqqw3jzKt9E62jr2fN+8y6JS8van1ggRtTD/gZJcHNQ2U
viuso64AeAcN5IInnlGAJAirLzvOhLMgnL9UlTsNoFDrmDCMQ11xG25vVUAjKw8nDu6QsUnRWZmN
U8S9YzhHSA+qdF3cCFmNGZ19/yIQdLmoYvIJR1l5rH/FS5jil4dZc6buk+kcqxqEeefrnzpdZdWm
4h67JFgVzvjs9NWz1X6zltBhL831XJBgSXpp+62pIigEI/1B6rdLvLVzmigcN9AoAdy/yOL1quW3
HpQ3r7qTrpXwq6m/ee1KqeSFi+PSoshFIYMnBoAaFzBBNQPbSqjn3iv4ian76OvHmw2K71NyAzIR
fUTqrTjv1aJqau+VzGDU7sMlILK5309UNRFQEGBdGKzdsUiZFnivUpd+Mur+IVKypRrvggzRaCHK
tbyqQwb4vHYn7xxryW4vJdCaznseqGRONWHxud06SehIKeRlxxr+eMoDC5fo5P3PUh9kCU4/Pxnb
iVvS1CD1SYrYxyHadmq/1hJ5rTXPtWatXU1Ze7c/95BHNDJRoU0nUVCn9oK8aNXAOXqpDd+us1vw
45en7/z7gj6mM8ZVmrvoM660YuM2H2BrudVuz0UI95ExxImmRIhQzR30zLl6f/37098Xt2Qi6JrA
z+AdEe9Td+wrb7Qi6aiO/TobiDuzve3tO/fZcb2bI1zyRCeyhCxIH0Rx2Q/IsqtPpIWddKldYMZ8
aWGBQx72c5W6oxAcuFZrOblkuEf7c9h6jPkuMcLNCfj9WqOXk/hALKTKnt5CWlq7x+ohgyAEPr/t
9e2YOSEAcRLk/EfA9ANOTkhJV0VVupV7VMLozmush6zdGcmmVDemWu9dzd5dlzdjwWfyhBMCn1Ec
mxEKxYb804+afeAn+yGOf10XM7duOk0HCpX2CfNOOCgNqMJlkKAWYJMgfpgLudvZzzv4LWpAFJvE
CnqY6AHNArl79KuvEE0xybvguOYE/JviArZ7oirBsLpAqQrTTt1j2dIptSvU208571mZnlWynZep
r0BvhsasHOOolZtWWcfx5vr6z20zL6Up4Wxy/4l5zjaj8cDLTf0Ye+lzpMdPqtbceYVza9V/epKd
iBEPuF9mXcPzEGyfjfxDXppKnKxE8FVnnxcSGIbhg+HDA/eYAgNZBNF6tMK1Z3BRLYEWzq4XiAF4
K5sKqVjtq0GoCjOoqBlKHL/LkfOhYjKoDsObw2jWCyYNOspokbuoWrZ53VhFF5lHpa3XVbbrYus9
G++Q4ZoqM1Mn1bk/ASsjyIF0wrDGcVPkBfil22HJicydDgAe/ydEuKN0OYn1rkUIXJCryj4kwa0F
uMmuTgQIr8o8TO3I8xDQDAnjFOHqHYHCmQDhPSNXGdMb0zKBXrZxPljO7e+ZCfMMKuipPE3WVvCz
chaHuu9a2lHLxvsukLZjvvDynjHZMwnCTqt627gEX9rRlb4M1Rbw9ttNCeeq4aWABlToIxJMKYtz
Va4D8+i5/b1kueusL1Zqu7vuqWZsCSoNnTc+jYzA3wu2pFYBmHuyax5z/0mH1vX2m4LWTa4gsJWJ
B8UG9MSs3L5VU/PYhZ/tF+lG0u8pJ0VWBTJH8ud0D4v3hJ8pWdo12BHpYu1bMHy/vjgzDtBSiDqg
H+VpeRF+eJqTxGMuSUfzm2m0ayU217kxrDNnqa5+OTVLl5gKM/fE6KfTwCWfb3amWPE4Go10lINx
K3fbNH2Ui+egvwuUaG1pG5mEuJ0tXB8zJkz7JT2YgARaBjWBc6GjWspSEY3OsfO+FKax1fN8H3s3
PwTpGDsRIlzlniaPoTcJSY2XbBff3BsLPjELR0skyQuI6wX7HTRZ8kcQfo/W/5F2JcttI0vwixCB
fbli4SLJEgXTluRLh2SPG1tja+xf/xKaiRmyiSCCfhdfFEaxt+rqqqzMtP2it/WXNIKuRse+gER2
5cm8sBuQBzeQyDCRNbbt+SidxIpJLTlGOWXkq1P5WutKf43WNl6DYc6/V7hzgbAAYAhAHgvN4MJ4
UuiBTHFLnK8TuvIt58M0Q5Ltte+Jsga7X1j9+czMit8GSoBiPUY246bGDYbXQTduazzWlBrNcnxN
AfXSwYB2GXz3wIhBIQ8P3fNZ0ziEpXQyNsfI5G7Yy/XNoSLyh4qJ/PesJXeRGhskw5iKjjXHXPvF
tkb587oLWPr5horMJwYBubpPePrJorcFtYYht/nRGQ525CnF//l9wcuTciq0muP71Pasb+X3W3+9
acG7Y97x+/FAm7f0ya/vnWmYBuLQb6O8r40NvzlOgEQLph45hhnuKqYlHUaAm7Li+tjtLJMFTr3G
JHU5+7PMHTLPWGKkbsU4WlJHgpw6q47A8TtRIJOba2jn3xcC6EamJtGNrAIxUPqFuXFerRi4PGSY
edA2ICeIFDpS6ecLAG0UCrWSpjwWTvnetKPndHNHgv7j+jpfuibcGrMXRCEZd6L4To7QqyDnXcaP
vH9Ldc0bgTQmQCWw6kalD9y4n/cTxMbBHgGcmeAEnbqOeqNscJy7beW41RrV4+WKn39fcBcx76RY
a/B9jfqD5ca/rk/U2ueFAzEYdmtlPW+OEgrNxo/RWAN7LhgALFIHmgKakBBdERbc7HlZEVtujgyM
6PVegQb7zSOAI8XjHjsKJ0JMIBV5p0OEjmfHhL02Qd693fx5C6cN9V50SqBmLcz/ZNqjycoyOba2
zyEjsb3++YXzcPZ5Yf5jKiHMKvB5PzN+VPu8/T9/vnB9ZoxrBOJwyVEF3cx7aUeb23+/Ac1j0IED
nIgM9/l5HkdFnSYpTY5ZFOjjViHBoK4kOS9TUkDGKUBYzhjeWfbx3ETrMJtOcpIAGHe048Jr6shr
EhA42xaQRrnbr7XvLmxZoFMB5oaXki+htnpXZPVkR8lR7mU3j/Z1d7w+aZcGHFDaoDyN9xAqoCI2
tecEPbCSgTba9Bkqcc3NL7Hzz8/mTy65MU4TNNzh81MybIxhdAulcWPZXFn6tVEIJwMnnhfIXuTH
yi0Sf1qjNJ53/nngdz4K4WRMIGrEawmfz/TRNfTvUjC2r0AU3+w+kKpFGR8PMoT8KLieTxYAhiDK
iLPhWBela2WxW69cRQvTNBcS0SiKtOMlmKnIILLWqkN7ND29fc7UrzfvJbRLoM4KyW48W8SHPZcm
zYYWfH9U4oeCOV5E89vXeX6xABYi46de4JRQMqnHkTvjMY7v6DZybk49zi+W/z4v5FaiZKAR7fB5
1Xxp2XFNPu/SwSIOA40HOkEg142I+Hx963KE7LFZyEew8kt3hawwF/k0qA01Tb1KYCquNSrFKmCQ
AOoacIYAapwb0zM87lilTcdK2R8yZXd9qcUT8fl1hHdQx0NqENHN+ddNZeynpKymo81G+wmM/GWo
SBnfmpXcSdAYI5V33eDlcDAUe9ZeRREfvHvC3LW2NaEbJO7D6LWwA1qtPLcvx3P+eeHuiIDPT5Ia
n9dGx42bV1VHW/MmWqswrY1CmLZUjmqFGjDT6V4JuWMn+P9mabZ/4m7x4KAOj/H93EGtfbzn2cqr
QtzCiCyBD8bZA9QZPXoiFkEheMJ3Q9+FSnVUHN+Wccifbx7DqQkx3UK1SEpr5FBDRXXryltjo11Y
glkOA009EPVDcUxYgsTR2irVWBe28tbOH5y1uu7S9wGWQGVkRiMAOnq+BK1UK0UTR12INCr46BL3
9ukBDOSzk1DDaVCEc62CsMnW0pqHc+tijI5j9vP6/ItZDiwxakd4rOPi14HyEiaoiTseG8BohEa5
lwh6TV1i73HXpdLxuqGFmUKv4sx2h2h2FmI6nymgjzOcaNKEsekS6isrocfa5+e/n5yF1LJH6N3i
8332IvU/9FupFz7n6eTnCzFHOsZd3vf4viy/KXWYhNdnZ8EjAUOBxC/S7HOPtBAtS6bB7THN2xD0
MD+qkm+sXnKl1tpAXGEl7lg41GemhGuPaUxDxYK1YVxtlO5XlgVFS1dsrA1H2LaF0RWmOWA4ClRb
E1/KAqdypXjlCSPG559r8t+kib4D8iNxjXb8Nhzq3o0LyQU3kDsZ3Evi30q1b+K1YS0dFgR680Kh
deKif3A0Sz61tE7Cklrkh2IPowWW+VTfRxkZ74ekGu8yBfK1K7N5AdjGQGcyDCD//uaeE6ZTKhOA
PEorCes61Z+UejQJbpPcAj1HD8Eay/ndN1G7IZlZPZSY+sjNpWbk7mCb/UaqWwgEkmTKodDC2aY2
LLpyT3xiA09DZvxAxKsyMuYICQGcF+5rJ6tYlkQsDaumrLYWOlJj12wU867Mey0YVTDBNrYO6sRq
aHeVjabfTFHoBgoybwBsyn912QStLamUvuR4srtJ5qSAgrLqr+unbGHrn/1M9dxJKOg9IhX6XkI+
Ro+tnv8lQelD7az9dTMLvgjiUfDaYMKC8JstmEmSZnBGFV5CfbaU4GahLUy2BaGauREXCBlHDCyn
uDHMoVbrsNlI5OiU4e2/HqVZAJbQnHBZAY5UhVU6r+ow6zwj843eu/37qJgiosCliXeP4OpY31ly
1aU81OP7ZNeyP5j8088L7o0k3Cg0js+PxtFgL9VKTmBhbWdOl7kuADTERd/lyGKpiSWZh7Xm20lA
rZU05cr3xUpQxaU8jgi+36e+Ttx+JZ5YOAGnP98SDmrexGXRgzAm1DnfZy1EGJ3GGyfr5geDgmgR
St5AHaL6/llkO7mNk6oem0I26jA3dlNsuFMdxkbtOcnH9b30meURHA8qQaYOShETfYpi0SnXiFlR
pclD/BrNsxtb85TcTD2nyNRNJMWOV4L0Kcjgue4jJ699Mxs6+CYw4/4ClL7+akXDm0ZG9nsa4+QJ
Ihr9saiieKt01H6qEmvY8AQ3ikwHprpDrVlrzn1hRVDNmPvq53cuytTnPqmXmC5TO8/Cru33ejaq
uyqLJ78m2uv1uVoyhMZLlH+B4tEARjs3pLOCWU7Ms5CXeXcYS6e7h/pY+jwp5VqTwsL1j1UHmBIs
D7PWubDLNHvIYlZKeZgOuzbd0/Khi5/HcuUVt3BUZmQH0mVzxwV0Rc8HhGw+ZDuZlYdl/KDYm3St
dXhpwk6/L3iSCnqQpl3g+0n1rDpfquTRTleO49oQhItdq9oBLbAwISvb8cms/etLfhmvoCUFzwYQ
NiBkMUQMjMNaNWpMbQhj3VX1N1QWZTWg0cf067qdy2HMrS9AlqO/Spuzi+cr0UwxswwQx4RFsouD
tF7xJgufB3ALfe5A0Gko4ggLwdUqtrnOp3Bof0e7+taWAShfzCELLlIAsbGXhH00dEaXytTpQg4F
BO0lvxmc+bcBsAUBZ4r8zEU80IG00DSyPuz5L9X6ld18oQJmjywcHoiIlZDSOp/9epxQl5NGJEso
8dItWO1XDFweBBiYQ16gwlAz0IRd2lspBb60GkIjNVxah7b8lbBb+3gxSTrI6wAVAo4c96oAgcjQ
pJVYVWyEDYQ94f+alWzopU+Cqh8oZ5AeA1kKCkLnszS1WYTmH2aGxgOXv9tlFqROERjKy/WjcIEf
mceBBxxOA6ZsjnAEO0QnTVTFVlhHofITPM6Svql/d+MvcAHtaLESeS8cDVibiYbwor6sufd5hCTm
CGttBMbSsMj/YFkwGNStUUjDJSsmICbq2IU85E2YKab7xaluZfDFdOH7qHqgigPkiBgNdlAeqaOo
aUIAmz01gBLTyuadncN5hDAX0bCpbBVt7oDInq8HWIasGL3JTWhGPaCTT038xIt7+5v0vUyn4Pri
L6zGmS1hj+VMipyWwJZUIJkVe1J1KxB0ni6wTAD+4MxPQpHBRh8k3Rz51ISG/NhybWennTtYCmhM
1nSBlsaC5DV4cgCTnnsahXmrM4YnTI3M1ntjbqm1vX2q8DyC43LQSIVE+fnnKR6sEk3SOUPgtlZg
8pvjdIB2Tr4vLEWhRABxkaQN8+leSrzMWoHTLW0rhLdo28FL4DKxWJYaxKe6tAsT/a9ifOPRr7L+
yOQfbPhtKGuSQxfUi/OyA16PcjMCEnDxzB76JJ42OqmfwH7Yhs7guLkeyMmOP49gk2zkFzPznGyf
Z3flR1V55ej1xE/YV/Tq4v2Gls3r63bRiSz+FGFfFIXjtKqkteFolZD5fuykH2P8I5Ee02xWfDCa
cIqe1Ph43ezCFYQDDKoKwEgRVorEpKBk12qWRnBDr/wH0AjADFw3sLSeICVEfQObZi44nc/wUMqa
pIPsLrSsJqjiXe3U+26qPVXfMSfeFPbbdXuLAzJmXDqIH+YelHN7sl3FGVccHhLDeKol4g/l+K27
mX5jXi08L5CNAG3C7AXPzfRDkldqiecXmASkciutoXvn/y96V/RxIjJDhIlkhxAa6BPoCSRK6lCu
H3hk+v14aO0Hs3xqqmZz+4wBJOeYcy1thhieDyUvddJSVcXDPqq0YNIL1Y3GvoKwpbVGdTovtjAq
0BLOTclItSDgFEwZxCjMeOjbsAdj1GueDjxQopeC9JqvVnSNFHxhDmdQmIpCF+r+CBrOB2YCJGEx
0HiFUgXMZAxW8Dtb3UUTKONufjFh7rAdPjtFcB0KgXSUWJHeTXPClAZZ03idbbjXF2nh1rA/y80o
Q+LlIfadcYXELBqtJiQFwcXkR/Vap9O8o8S1AdoG+wAb+lKC3EmyZCikvA8byjbgvXOtZHiUu2TX
jc5TahVfTK2qXJnKK9tvaWTA7wE79slYKI4sQx8M7VS7DVNr2L1J5q0cFTipeEJ9clSqaAcVQaBK
P9T6VAxdmP6Woo28hmZd8Dd4iUPkHG8ooPFlwRGoMh2hzTF14UA012pfIXfs0VG5ffnnJxQyn8CZ
zz1J51u5HhrSaSVSk/F35WN6v3VvAVWMVlzcAuhzu4CYz52bdolSZ9h16T1iunvk4VZu9ctZOjch
RCVtwW3C4e9BDtl7U2HvoAv+BTpKK8gDdfbu55t4BkgjFYOVxqNZRFO21aCPWsbjMCO8gPjX0IER
nuieNbWPllPsdeWVVtznKg3s2qQPFUnHdxon+YcNmYWNk5q9O4B2ZEta7R0sMuADKXLdb3ObbpxM
X8NaXV6O4BTFas54aFSoxPCDqlmvjxONwzhhW6rXnq1s82ncd/awNxG0A+N4fakXKh6wCB8/s8/N
aURhI7VdlTkg7EzCNJMVT1dSt1AfXL8pHT+Ryz6wMtq7quRofmKbwBlR7Wdd6QMikLQL+iZuV8KD
y9M/U+DN3IE6sr8Xfk1KqmQsOzkKc74vvDLdXx/vwudt7GvQeQBziUBOGG6uT7EiR1kZVv17hm7X
j+ufv9zWcFwnnxeCG5DflxEv8fk09kjieInZ++aah7m8NFGgQgkcTSrm3IIqeBjsm47YvCu+yrpf
5KUPhjffSHaNunJGL+fq3I5wielDWjKphR2r/tqXEIP4dX2yFr4/n00ARsHxjOeJMA7HZBnyZmn8
tflpmvd4al3//MI0wXnhMW0DuHvZqdsmVi93KLkjV2a/mfK4SQ5SVG9xa90cYaKTAEkI9P1jx0L8
5dwX0yq1x5i1JOTSIW83dNqYyc2nAhRZSCkD3gQIAZpcz02oheYMJd5xX+kQlB/FGkxnYSXOPi94
Yz3Xq0J18HmperE/ymYld7LwlIGTmbnvLEBs58N3/vMnXqGsiU7KMEm+jRlKuXJQpfcFubP7L1Gj
uZkiB0394ZhrJfjLiA8EAwhfPtlhzQvKhGhS+6my0jQ0QEE9lcMLyHUbN+rt2k0b7TnXuH990y08
IOdkPNLx0BtceECqalkyyLEnIeQz3ZHfT2XqRc6uiwxfH15ae6NLX6AJ52vqXQaS+Vx5dRzQCRs+
itvx6Kns9foPulzauc8FSunI+KBBU6zbpAxMNBPpUsiYbzjd0bW01aXHO/++4CQqcLA6ctqmYVM9
pzx3eVu56Sr38toohA1UpoaTgpciDWlsBGX1rqyKG6yMQxeeiQMbTWqMPA1H26uL/aBurTW46+Ig
QNI4P0LxDBEPMdWQP2L1mIbdr8TeOMpKImZxBCefFw4xx/PXyUAiFiJL1QEzDRbINYaqCx57cO3O
kAzQM2JLIVIR1qE3zIyakp6G8XjXO6XbGBvWPeBfS9/lLPXT3LPaZ316Hcgav+XCUQYf0NwsjTgO
Gad5+CeZmdxQB6O2yzRUnQcj3cQT8yw83uQn9PqsvEAWTc1R9ZygQHVNMKWrHcqTeoWFKn1K/DZ1
CdmlxC27m2vQGvz6f4aEcKFVjSrXSxjSlWe7/ML3t599c44UZjpx5LXEPd3XXaU22efZb9NNv7Lh
FqfJ1LAcaHRDSmL++8mK1H2DlnCjTkNJ86DLLj1q71BqzNeUJ5f2NbJRKLsoKLqgwnZuxoz1qsx0
XB7j4FuOr3YuCCuuT9TiSP4zcVFFLxSmdqaZhDQPsNqF+mzHXkeCbPVRfRmUYMVPLAkXeUJG0kem
k4SO4jbJJus2I0Rpb1W8nY/pqRXBFdQlr+y8s5MQJMZ97xZrpfTFUSBxgxQHIJ+OJSxJKtu9JJtR
GpLJ05ATH9yc7Y1iJYBbXHiA9JD4BWgfDUbnCw9u8QKIBwOrAq1xk363hj0Y/66v/JJPBl3hTOoP
UBVMndvAe6fVRqPMQ0iqKfGmW0MOL83U6feFMeQ1WkQnhefh5HwzQAAco4xA0a+ROmuqWJ9pOeGp
Cy5VpK6RKQdLpjhdJWMktmxahEkWcdfq9bcssqGfo3pyiQ6OttiZQO6lWrTNy8ZtKt3lWhJw69YG
Q2w+NKZC1RsuB1leMcEbZ3pqmwlK7SoJamtjr8XCC9sCgTAYWJCmRp+tSPSSpkNbVQZjoZqVjyUh
P1On2bMhvvn1A+gG0oXIrc0YDjGqVxkHqjzhMBP9fDfW8DQL++7s6/PfT3xnPNU1ulRrFkbqIbXC
tZaItc8L21obAJ6qkcgPnenFCczs2/VTs7QEYAlAGICIEvTcwq/voe9Gx4YnodEi1DhKxvHWLt55
E51aEAYwoY1N5dVsQQ+YHvQv1wewcCzPPi8cy7TT4ripgC91qh0fgqb7YhqJXxeme93OQj4HfUFI
ZaLOATS2mN+um8k2Up4kodk8JEO0z6XS7yF0HkM1i4Vouf8Te5BDmXEoGjqUhSuZd9DzGLQ4CSsW
uSA2vrPSF3U4SGZAyr3ar2WPlrYZTjpU0fSZVFscXjKmzBimCHDZZENcQF6uz97SNgMOYlawAvTo
4gKgityxoctw87PSz+17nj9P6tfrNpZ2Ai6wOfc1BxcioJbzUq8jUKeEpdV4JVSaSXcESNxLU8m/
bulyNDPnJ7AKc1/6jCk9P/KdXjt4xuA6U9N6q+bfWlWBiMjv60YuV+TciLABRrNuINuMSAaocC/T
jnqxlnleG4bw4CMDkbg+wELW9cgJPTmOZxblSr5jzYgQYJic52ZOEfNp9S4q91NxL69RnC+aAEgI
RA2fPK9CJKaMdAIlD5bDkjbTpLg96EYc9ebXN5bjxIgQiA3UKVH3gpE+eYmjXzVZyW8vDwLvovkI
IokmzNOU6EYlD5gnSU29mlUgTAEgolmL9xYSOPM4/rUjNgDgndJCigFha/OatK6e+nm1HZqNvekt
j79Ajlpd6wBYgPecmxTWx1C7KQYPQxLGOXeTMULTz75jDxKyqsBIFMomAzl32tzsDs6tCgumDf3U
9AOsdjPXol+OOytz9dshH0jiodEZBJhQk7yQLhvrxqJNIWE6e+oO5FGJft7uBiBd6uBxOUOoxRKu
pNdFG8VShqdZ5CrkQKIVZ7bkZ1B5wiUDxAqQocLqTKRHgj2pWCiVd8SRfDtvt9eHMHuq83BWh49E
kKSAjgjeWbAwWKM6QcA9C9vGz/TMs5OHsrmbkthz4tsHM5e5kCfGUxzFLeGdzBg6ScyypyFVikCL
7q3JXBnMwnSdWRAG49BpzBoJForHWgtKa3N9rsTYH7cvkJVIy4B3fyZTElPpXVXZjTqY6cEaq73d
3Kt009OHuIi9PN7JRb7h9atRf+sxh9ZXxclWMgHC8GbzyJTMwqhA6ADhKdw6hd3nQ8dVdiDWoYXS
TBetBTZrFoRbp02HiEyoqB8yza8n79a23osRiI60LIiej/i+nHQ+6A5cpVjZAkKgIVr4rFSeRPyD
XTRZo8nsQNW7yFHdKorQsa/5hbaWZxQuhQtLwmbjo9YhBsRqRNIU4Akd6Ab4v9V+JdZcHhDKT5Y6
q3OKgMIEyBqjMzV2aPmm6p6psYOKJujCrm/tRSs63BjcDJr2RDcgt6xJJWplh8TELVO810NYyL/a
MbxuZnF/ofCILh9U8MA0ch6cjVYOaXLmZIfpFSC27kaKlL+XBOi7WekZyAN9Nn+y+DqhnE9Wibmi
X5P8EcdpZTGW1lz5lDHCe1UxRQcg671SOxBaPkTOtrcDsPPJawSGYK44d8mfo4CEKMDVaCea45rz
UeQj71oIAOUHILzVe1sC8iRJiQ5NSXnYFIMyedaA2KNt+m+20z8msUtAs/WmxwWoT8x93BcPrfxu
ZpUrW+1f5QApeyeCMpx5l7J4s5my6XHQ8h8cWSsSPzsq2fWj1fuqnGbeNEjMLzkbfCobxMtiC3Q/
rM9d4OHf9cSUXGuS4qCnNXNxJSou8iGGx6cs9mwnQoLSI2jxfZ3GaPLzRP1Fx5F5BDV/16ZPnDb3
cVL8bKZa3rARuo6TZtGAll9VueJeCzAPOElQA3d69cUuxp+6yvSdk1rRowS0c8CLLnvhSc6+aFxp
d0ndbNNDcjBtZ9c49GFiD6jl+3Yq750JWrw0lLLJ3lp9Vbp5rWS+nA6ga6T0FXUyNPCVg432Y6eI
kMW507Ktpe5H3fEcbZNElTc5rj3qP6ETWW5YZOiuzKGGMmgjJDaBCyQkoHTf55LkS1ZiuH1cAMFg
+gXa40z151yU7jw0AWjQOBu0xI2HtHArXii7XMnA8WY12u9SqusnOoEPB2Ib+qtUS+9M04nHrFQP
dA6gAKNTsnU09ivhnLicEhUFPK1wR32iW1UeACWAyoGXd6W0gb7Zz64dbH+ihQPIX8Lv+Fhl/mAC
P1TrRu+XNjop5VyOv7Ce90Ff6LnvKLWKxxivjk1WJ0+tza3tNOiDn0pd9BB3te0rTQr0Rs99S8o+
ukxmbpqAZ7/pSOSpXdJuUPjKXhE1K0HeKOyx4Ni2bVn9yDqonOdjnvhK1YwPUJOxAkaKj7kX1WtH
6y3PKMc02oVnVI4aJFo+eFbTRhs1M75i8XCvckrv+tyAcAB6CHeg6nseDcgIZGVGgkovZK8zxuIr
SS26HVIk/yBSutFZUwAXoCoubYEigY4Tv5v6mBzkhtgbHo36fa739E3rDSto8mnwq1xRGq82nMmX
WRu/tyY0q8Zu3uRtqt9bVW66cpbZrpbLSdDSsbhLeG7tOSMZ5oCbMzRac3nFoFnZj/oDSZgNnqx6
cCNVLt24bLF8fVpCUhzNyfC0XRAnVW64dV11v2lpMo/TRAmAzWHvDchxg7QnRQB2fug6WptY2Wy6
vgddfzoRX1WH6EnCYgYx9FN8W5Kom8bgkEsn8MegwmxtuITGLlDmcBfaCLnHCYs2etFBF4lMNujg
x9RV6rR6zSKAex1lcrxWbvhWtbL6XuFDHZiJbWRuPLYqWheANC+KOt1gLsDjY05Z0EVD4yVGButx
1u4j4Bg9WYoHd2gJDRpaaPvBgRSl1JWKN2qMeCPVdDftEupbtPuWD2XpxZ323cqMv8Y807ZMBvLH
hjOrB/MlbVRlO4C70out+LelU+43Xd96vYERSe34lNel5AGpGYMajumPkYUDree09yntM6/CGyqY
RfvcODbt7VhItt/VRfUlKzJtXzvJ6BvtgEOpDCxQO6IEYEJo3Yhk8V1e5DguFti1akqnYGR96rYV
jnGeVp070pG6Jovfewn6bynweXcQY8T0S/W4seU636kk6/bQMH1DAJl7ie5QX+6myJeGOsWi1tQH
HKQIUDywdp2amZsqUdcSRos3CF4+CBgBeL8Ao+djFtegLMoPvPwFyjOPdXlApg8KP7papFi8Ek9s
CXeu1VB4U6vPD7R9UFvZHVUvHte0K5biBigs/jsg4UqMJB0SbAWMcOPFyr5y6+32uOT0+3N4dBI4
QIIoBogF32dR5eL8O8Px/zMghO5mBMp0tceKgMjemtyy9a9/f3kVEFUhjT6zLwmBNWBeKoEiQ37o
Iw/uVBrcQv4TE0gTYjuhCnnBh8r00i4tp8NCk8eJPZfaW71GULa4zCcmhOfH0MijlHYwEcV+Grv0
xqTa35EV4lsQ0OH5edGbyoopanEg80Nppm5PSleHQLxSrCVVFodhAzOGchr0FUUEAmo+bWpJSX6A
Tw7KYa/BA19f7s/qy8mz/e+RnJgQAmneUrzn2zg/qFpq+rw2xz1aCnW3VhtoJvddtEWg8g3hSeI1
U9l/Sc2B7YwRl7ia1BEimwT8PUr0w0rRYTUZZedVPJK9MqOIAWOl9MZqiIN2nMzA6lvHG2wy+ih2
ta5jJ9QlirUGelibNO38CA56pMewnh9w0bg9f2r5Cgpg8YgAkA7JL3lmTRCOiNWl2QBaFXZIjPcG
959Z7GX1xt7Ff9blXyNiiburoLiIG5YdJiVVXFNS0GmNqPb66i9PFbBPUFMFgFVsFM7rtlGHIsoP
xOjcJ7lZe3IuXh8zwdA/3xeOYUJIk5QcD5ASZzDfDvaG+H17p/yJ0z0xIyyIrJEeTC0YRss+SPJg
OL+vT5MIo/lnMf4dh9iTkqdFX41cYoeUFPcxIwB/TVD6SEJWKb4xZIFF1LuUyJanTkMQmU3g6EVw
/Ucs77r/foOQJbC0tmlJSZBRqZ7MCHp25Ftv3Mjc+fdAUVwBaSf6JgEZOj87hEoTOFTy/GCQeKOr
masZaxC/xXGcmBBuSD1LVbjmOj/ISEMPQ+sS6w4+7k/e1ydWhGvSSqKuKTsMxOkrr86Z18XOlg6b
62uyeH5OrAj7W6WjQdSoxHRNPtId/VrpfJ6LC+d88n1hYztT3XBiFvkhBxLSQbCs3znFMY1Wzs+K
GbFakNsMnt3CMFIEdgPahyCD6urqx6DdVqMXt5eYhQZvuVT1OsZTawSrET9Uk/Tz+pKsbC9DuM9i
YuoGLzGWWoHqeIokVx37LFnjdF82g3S9iu6UOYw5PygMZpja8/ygFF+mibqZCrbH5+tDWV6W/2zM
u+8kljRTALbIVOWHTjXdpPkiSZZHszHQb60L/7Mu/1kSjn3cmLQcI4yGTG+JLL00U/RHocxc3/hn
wubBngyGWmDellqYKEZIqEt1GTbFGrnKfBwuj8t/NoTjmCsjWjxM2KiY9Y3WB83qg0F/i3KwbOjg
WIk8rV9pHJs/ec2kcEKlvEyrXoM3Q7B4z5zWN5AxkEsohkjsGzFp4xUK2V/fF8t777M5GCyQwGmf
T+XYTqXKKW5VkwStuom77Zo205oF4RBReYr5qMB7chYMv6J60wwrkcfS3gbDKOgGIOtwSaBI8oEW
qQpPkCpbUmSuGj86eUCztba7ZTtoT3GA8UZRSrgHSqenjpnbGAlv3LZlXmMCjzg+lPHh+qIsXQWo
Tf9rSNh7lS41rVGauArkh9riXj6uNeKuWRC2GlACSMAWsOAYd0CkZeZttelPJ3AyArHgQWq5V3MV
32+sn7L6olX3dbe7PklLp+XUhLBz1VhhZQJimgMpNh3rXLVyHjguzlZ6Q5Lfq9pf1+0tTtnc6YsO
XzQWiDQvE7qKOqsl8KDdi9GaSOyscGcsBbh4B6DtFj2jaP8StpfTNVLMHFYccqV2C2PbRe9Rl/qt
85EXa7HZ4uRBBgfAYLRagdjn/Nj3vWKniYGXuWrdJ9wH/EF6p1vtXVX/ZCufGJpn9cRVA45U9sh5
5gd0XSDQHNbIIBYHAvrwuf6B7muxaU6NDKTVCpMdFK3wiUaRgz3k+QdKB57U76To+x9sAmA6ZiYp
dHqI6h5ox4XuZu6gvKa5Jf1mZSubbHEPnHxfuNlSZmoxyefAPHYnyUOsOTibtHoqb1Qg+/uAnhgS
Npveouka/VHsUMRzY18oS7lbRCu9P0uuHzjNf2drXryTxVdj25EgtswO9Vh/6zr+mI2GpyhrL8+l
qxp5DfTEAb8BfTYh4iAqaJ8rjeWHbEw2abTvi1/gad5UVuFGDlLYRh6M6RrjyeJlcGJUWKnITOpa
nethpnOIRuaP1C+13DdWu4oWJxGdXzPV4Sw1KhzVeu74A9skOzTKo8GRK93G7cohXRwLVE1QYp1p
e8SLbdCboillhR1y8N8S56GuQCjPnmz7+Aen58SOsB8cM0HIWYzsgDT5S7oG6lp00OjynfUfcTRF
CV70XpPWpi2+XikPaP09Sva48uZYXIsTE8Kiz9hXpYoaJFJe1eirAVynubIUaxaEcyl3Y2VMJSyk
9JkZh659sMkKYGPZBEYxCwNC0kTYUK2VxHohdezQOR9y8r3vtnHz8icL/Z8JwetnPSuIBC2QQ6+g
vPu+2juzdOJB9AUglWMYgPEJMaUUyZlpUwTn4BjfmxxYxMlB0fD7aPwu+m9R9Wi0f/J8PjUpzBoq
+FKTqAjOY1o9dE3qm1PpD7ZyVw/Jt+uzt7RAiGZtdFeA6g3o13O3SaHn0FnWhOAM5duxete4hvKS
f93I0mmB0h5648EHddnNZWt8NHmBKbRJ8SyX5h70iGtRxqKNGcUF1hLoF4gRjUnbNs1IlR1SV522
hra5fQjoD0H7LYi10SMyz+PJ9dIwaC83KGIcDOdotE83tkB/XpFz6koByg2sXGJo0TG769oc54Rn
LhvQPLGSVlqandPvC85EGsosySi8oZFt7Nw114Cb4vehjQR4KxIK6JiDaKqo3YIoUgFZTN98iYBp
sOyPoouC6wvwP9Kua8dxXdl+kQCRyq+SHNqdRu6Z7p55ESZKonIOX38X+4axaV0TnnM2cPYGGlCZ
qVisWrWWeG+IFoQzoYGM0CbV1D2m416tnkznS/OQGrvrRj4aCk6fxbCCxxZCOywClLfEwsWkOLOj
jUn3WI/kmVbRdg6jz0Qrdln6PY9eoOTyKQPxDqLqg6K8GtrXYelBd5XLmhAvMrf8h+iI//FjODuB
yLuRJQBKTJbdP4a1E+Sq870rwh41bqBg+pTt0K1yN+lgMmLRzqrVH1qcxq6xmL0klSM6v4+fwXUb
8OIAclHk2LNb8MONBX4GiQZotDu7odVjv5vHL2gTB2A1VfUNyJ9jV1vsyL++GB9ZtfPFcLjYE9TO
ic4ZSIRXV6SFYHnVoDu4gDpkFw59frDa4hGCOrMH4vmdYoLyLSrtx2puDyEzvjXa8FuPml9k6r8M
EQq9iRO+qHaSuyHN1aeQdM22ATxuE4JbMasI9UHuXXhJB3bCRLmLjcWNJyCMrOWgOcsTrjPPakM/
68E7Hk7Frjc7/h8dOh6c+5qrCCaV9dvWzAdjIMzvE4d5dpRsl8rYJVa+G1LU8MAys1UZEDkUV4Xa
v+TUij3Fyn5EpE8lU3Z5DLlAGY96IE+L0pvgzUFVBwmXJWse29c8OmiRJGnEA4KTBaFgqQONgvbh
YvEyFXmqi6YtaEPb7MVhXzTtJc7fnezFTPxQhjMVxsEN2YB9YcmBWwYjm3DnGqB8tkajy18qJXcN
jrmyJO5kzQJeUAjg0OjLuTTO/fmga4nZA5/w8lxmijvdmvT4GMHp94XYCly8upJVYfGCgos+7otR
8tyR/X4hvAUl9og3I34/nfbptLUl08OvM2GlcVOjRKxBCQgqs8JGqkmtAnRdZi/M/l4rjWswMDAn
un/9hK8M4tSK2DfcFlPR5KTKXhTHLX+atwWGfAnOvi64j1Rv7TI3i+wF8DJUt1r97h9+PXREuRo1
+kPFIuRQj1hfJ8leFmi1MH+WyQGursHJ94Ul1kjYpZkRZy+WvmkG9I540mtGZkJY5mlRwKwDAq4X
qm+d2E/sHUm867Mk3Nv/vQp/RyGWINmQTaUF7OJLalvDr5np2lGv59lDsSPc4C5e9tft8Vm52Lk2
1AEh5oAHuviEnaCGpixQG3gxpslFSsiPpl1p/G6N1C2092apbousYAQcSujeB2kksgHIlp87kpSG
OQtBxfMC7GKC14Euk2C7PCTnBvjfTyLPvo8zjVY1tlkTmPVdPW6vT5js+3yPnHzfMJDRnicc9XDZ
L8WdlBf0co+d/37B05YRq5fewQRFwNVq/uA8ZTe+L/gawIdzDh5U4vDUFJxtERqjNoOS/YgecSBT
y1yyh1emCFI6fKFBPwCvKhwTK47KPMoj80ibp2pvykSZLq9V/Py/nxfbQpaqavQiVYxj2VRPtq78
dix2gN4pgKtsZw/Mv77glycS5SyIyGl4jvEnhzCarM76ifThfMz8+EcVb4fCmx2JjZUZA30/J8EH
DQlg0MIFnidp5rTGoB7T6tM0bTQZn6Ps+8Kpq5vEopmC78faseqAAZKsOJ+Dcy+CuguwZNDtARmE
KeLoDca7dzJzOBZloKlRczclzVPrGL8hsfGnnppDr3fxwYlfblwaUPlDDR3EkdhqlyC2mAzKvMS0
P6odc0vdNYBUUq3XaPj1D3bw4Ed0DYTLxfAarZ8UW4WaTwIVn3bw89qv9EomdXVx8jEKS0XeH5Vm
gPLEN3M49VadsxIEi8UODCex5WvVrc4LJri4Epe+5MxPwh0ZU9LHZKrbY6rYi5f0/hw7s2QvXOw1
bgNMA3iMUB3iaeq5g2SDjQTQqIOpNtzl3f71+lKsfB2SLBpY9kGByNkGzr9uo+bPlDmfj1AaGrZR
vfmPPq8JP14ZkArPFnx+tB/Irme3hqEEHRh/f73Ijc6KUDObAZ/vlG20MfTblxefB8MIRcUFjwHh
12cZUOMAtM3H4YGU+yG6uz45Kxv07PNChJhRMxxCC5+f041tP+rsMblVABa5BJQLUDEGvynaWcRE
sakkUCEpa/WYoH0hP8yOjL55ZQwwgHwFTjMOgphh7cqJVuMcqxBmCd1I0dwpr71hlHEBrmxTCiuI
dXk64gI3Yjgg6MN5Vo+56VeTb1uSMGptGKff5/ZPopBpUJ0qnvD9Vn3Ok09FuV0SSWTo8EvnzKlj
LUBXw9cBTBsXVdWSMRtKPNpyNGkRPxpkQatASzM/bIcI2ZOmDeLW3ul2/467ZfxV04UhmBjVOgXO
nZJjoiSFp+sp0TeQro8hjWWnrtO27I7FQI2CJbV4its4+YVXq4Mknq6OypZCKN7vrdE82Is1bIeY
Fju0gU6eNpfZN6g+Zc9JMVZok5iX7smanNZt0c7gQXKrfEk12naH3Kh8x6r9TkPC3jPV0c59C01S
27BV5w2bIyXAW1nb9hmJd4ZRZn6ljuj608CUtY2jJPqBdokxCCfjm9Ki5cwA16bL1KFfNsDgg5WY
Rp5Kpmy/OADNuxpl5AFCLIrbNUtXeY2iW2+p3RS7LmbNvkkZGkXirA0qQGJ+Rbo23JcxxI3SfOk9
OyHAXyutul0Gp3HBiG2+5QDMek1Wtq6dk2HLcrQwdOCi/6mOFvTwSlM/TloFdA20NdEmMZfms+ks
5Gdq2xMDIneuA/h+NfIjE/Kx0Bpsnc8jmxiqbtGPTg9tGSPx6mYEjSAy1ugHvKiOg1sPkP40XEBr
tEnGu0hz6/w2LC7PMVI8T6F1TSC4e9FIGxtFrJN6WdB1vsP0D+k+6SVH6iLOgwlgvOEXVAsxhdhF
F6ExotJSYwG1iemRZpsqTwYNCqSvrnvRNddwaof/jpOj2wDot6SpuRwJxJh+Le3tn0dOSwNgmSe0
0Bh1/vmkZOBQURpIYaAlLfPBZXjzzz/7Pj3/fj3ZHVxPax3TfIP6jztluiSA+FBWEBwPqFJs+qE2
yVkgzk1MXUzj1GThEa2L0fc2DcMgt63vGVj33/IhTr1UKynUPkDY4ea9smw5p7frMHofxsXdQNHj
VSu/G0N5obOsTnq51xHgYjeC4RXOHQ/n89/WLJkOwGmiHzUdIoPhVk82ofnz1ik+tyE697Gvmwb8
akeS+M5TXN8cJeDznLAUCTdbN0XBLVurtLKcLO1oTsqh9UpQfv7D7wcdIVcko9DzFNZP0cum6CK4
qQhBsk2PPZOM4PKoYgQnBoQjNEAFJCKToR8X4zfkYd0GHQZ1CjEIWdpz1RBv/wBxD5L6ok8YdJCe
o0qmH1P7ZZx2Wvhlnt9teiOKGd4N2Rd0KwEqg5DhgtPKHNAFPiLXA/ma1o2bAwP3Kmu+XF+Vi2cz
N4KCHJjNwA6B+tP5zq3TOO2bZtKOaC/1Fyt3y+mp1u9I/4Wlv6+bunRx0NHl/L7omAMdmNjU0Jbq
2Kn9SI5a/XlSPg2765//aC4/dxD4Pr4LJAGikwuejoxOCSHhQI59NrnO/AfYzB2oNbw4PTj2L9oe
WP0wqpGntNamqu6n7gsgNW5tNpulOJLiaeyeivqntuzqG2E1Hyv595fhJjmf5KXtbS1yMPKEfaoX
F73M1hBcH/3a5HK1Iyg48eYt0Ttm5sRyNjb0qJK9Ot8vEpTDRz5DnFyExjhgJvrVgcc7H4Kq9ipF
+IY9r6meVdpugaaXqf5M2D7LWo/OmV8rj5YNufDIH8ZtVtlbkvwOITUYld9KNDQ2e0X29LgcNMSx
AClAAMB5yMW0oWUuttki8RCorPFcRFeSO+fyoJ9/X3C5FRnQ/szw/bn+M2rWRqfdZs5A2SEDRMkG
IpzCrA41vRphSEMYNlAvTRbJBb06FB4oYXugBC+uXwzQlxpBTCfQ9fITFHlfuqq6G+vuWzPJ6KDW
THEtGnhHsKnBfZ1vlR6JhjDpSzMYh/EJxb5d24DXpnXQ4kwjifviE3O+LdFJeGJLiDvKMDUstHSa
Qdy9azjNY3RfyfJJa4uDyA90ECjKo4oqLE7qjKMeJqER1NbgOl3nqpK1WRsEhyZCWIVA80t8fRYx
yzPoGBlBrE+uCi9fheMGh+dWD0FByAsKUJULqkA84HxZFGWal1Q3jMBpYk91FfNmcmnAk5CD5TVm
HEYkes8NmExvQ6NbMIweJAuD6qes/dwrMvD4Jb2VYEfYXxYdbDB1qkaQ2CA54MzCOdlo9UsPeSJ0
yQy9N6ul2+bvmv168xRi3kxsbeTJoOUhhHkOYbFBBlMN6ghZAjS8b69/f2UjnH1f8Ddx1IFlYcL3
ld7THF9PveTtuoWVs3lmQdjLVpI6SdTBwthsif01Ab/pTybjtl45MHhrINVHkYDF+RQWaMBbRrX7
UQ0s6zmLn2WSM2uzhBclNhtOJe8fON9nSmTWca8NauBotVcPGxbaLpPVbi8qYCiAnBoRMorhWCmd
GmIMyVK4SvgDMEjPMj+ResuSfVtLlkUyJPHoNI01ELWcsCxJ/WwV5nd7rA92E2+urz6/pAVveToo
R1iYuUFn/DhjUMtwjx6spD2CxIM6aOQtZamuVVMgTYN6E4e8iExAC1VIpHWpGpjpnzl/W2jujxOA
i9GxqDJJTmptUyMM/+A2hviR6NnA1t9CubxQAwiZ+YX6PeRhCW4c8v369K3bQbQBTAVEChxh41k5
pHVVs1ODLNoRK/FKton1F439um5mdTPwoOZ/zAhbb9Zn2tOuVQN0tXq5krRuYSjuSCLJcNbscNY2
E5cOAvKL8gwFEU9UJySw7H1E/Wpxnc+3j+TUAv8FJ0kNA9o9BLk8EnQW6BqLPWBA1SwZxZqzObXB
F+3ERlE4S5EvsJHqrjX7uUwxcXWW8LRHgeQDmyfcatGMjCoJMxIs+nc9e0AU48gaY1aHwFm5kJrB
21usv+TRWDpDXJCgygZ32NvI7F1fB5kBYUfRQk2NvGtJMBpv/bZrJX0wl7pNnDz67wDE5iE9M5ua
9jXWuS3ua9SPux7pODTgvVv1sDdtSGYsxQ6Yr7e8t3ymxD7CoY0KFUYwKGxSHRRSIBDwYjb5sYYU
bZv4WVpJOpxWJwFPJK4uiDkW68/zuCSNUTkkAKoSMDvA7f5hkv9+X/ThUbHUc5iaJEjIjiV3YKL6
h+8DIwOmYKTeL2pcqEpk0RBS/H7zi919/nL962u+TbeRX8P/kLAV34/m4mRzU0SUX6p3y+R4s7nr
x3gDtiD/uqW1mxWKKx8djJCYEdMAtG8NLWpVeOuZ3aHXZEMKA4xZtjcSpXfnCXohti5Zm9XRndgU
Lj4jt9tkTmETBTJXce6W4p5qtWs1v6+PbdVZnNih586IhWY+Z/WiBnPxChU2w/gG8p//cCxCEDqQ
tsNGgw28yB/BEvXYExTFKtRcQhnVpshUicQFVwn+u1b8TJ041zztrXAeZjVQp8QvjOcyfbDqTWI6
vj1Xm6WsXFQT/KJ5L6fXSkVc9HJ9PtfWzQAPM29745Vd4cbt1GLRIGuJ+TSQ0312Ule13YHtrltZ
25EGwbOFooiPfwlW9LI1UJXCKMf4MWXPDZqth89t/BmKihu1lYR6H705YhB2ak1wxqzWwmkaYQ0i
BwdjcTYJFBonvfYQw2yIWt2BqHFfJpVvN42n2su3acr8ro72qkb8Pl++Rg2ot+pa4h4/zt2V3yU6
8bmKuljja22BYs5xfmvhXQqatLoHZdk+Th1XJWwTymRJVlf479yLcWJs0yQJa5xMqs9+Feuv5qj4
VQI+N2ZLHKjMlHA4OwBizSzFwenmbTF+qkaw7O01RXI8Vy/Dk/WlwvkcQUxaazaeJ6GSPjIybUMz
A79h+UCaEMRfEOCIQFiezEejyLYdmGrayTzMNQSfWL5lEWqDYM1lceprUeYyNjUe6OD213f82hua
w+LRP47tDtEZPlcnB3tMKqdlDt/y2aEs95apbIl+1zcPcwNRmDx8iGvEnqAwm1ACvW577R4+Nc1f
Diem7bRPTGx/NWjaTXpgyub651cPM1pkPjKVQM0Irt5EvVbBcwAuK/vjIEjP895NGCr63Tdt+h7H
MmzIij1gfHElcf5jYBOEmUzTwWkVh+GhGG7Scqv+qabdrG0N8jmSgQy5ZxBOKB5TXORcg0KBSQU/
FWcpqFviHDNnzn8ae3EZJNgKOznaoQq61SH3AdXcTsq8vT6lK7ca7GJ4uA1Q2xJbCEC2HDdg/lOD
IdqZzDfApCDrbl3ZFGcmhLOJZNJg9DqGpqCVgNRvQNbdvu3OLAjHMlGHxkpzrJMFYUyIoEEadPgP
TQi3ZVYo40hnmAjTl7Y9JDejZHkjCcCT2NU4QJDzOD85NIqiLGcZ3tSM+sMC6sfSv32lIYUMACjX
Urmo0XWDEfepoy1BUevf0jHzgQ78XUgRemsbykaXFjYV/nWR8AR1GOvy1FoCxTk45q5W0DsNfvjr
Y1lx92BO+2tEWA2lgBdGoWgJbKtylbIDS607kYc0kTgc2WD430/8WVaMBXNACRUo+iZuPScH3b3E
xEoyBclnFXVAIKR5LfDcBJoW9bLTnSWIyN08HRByDa+jcTOYguLx+VFI4UVskZQ4btCZZw3qEsxk
1zQ7IFUqGdBwLZ4E2zAaJMFCbZloTjkfCFO1FtfRPAeM0n2oRm6S9s890DoDszZDCbw5obu87f90
WntvMd0Dd6rXabIlW/E2+Bmo3SIvhc4wsVyvOoNi67U2B6bHstSDwPTtocaZAWHvxUQfADm25kAH
BjnbVPqPNlPdvJG0Eq2NA9hBtJaghQvlaGE6wzaqBlQn5mCBaLnryBqh1qIEdFLizQmVKvS3itRQ
KK511HSUGaHM4GUW26Np3yut+1RTtlBFcGfyZIaZ2xifVOvn9dO7ulUghYBFwgLx+vT5Vimqgrbp
kmqBmbWal1D07RpW5xodehDmJv0CgbBNRMy7zEBE1Vq/2mV6WpzxNdVjySyvOBJ4RGihAtnBr3jh
9PUhTZE/UbWgNbed/dOqYiCZtpqkwrpyxlE8QfkH0jaoaIn6fKAMANtTSrSAZQ951/jNjK636U9R
Oh6KWtcnd3VEXGAUbfcmEk7CE4RmOdXmXtMDe3xewu9m/5wRANWYDMGwZgeAU8AyUPRfSVk0VI+z
bIId1oLX/tCWLjir0VciOW5r5+DEjojPbWeaWQN6uYLRfrISUK+mwfUJkxkQbl7UAgBf0WBATQ/Q
hchk3QRipyp/aGNn4c7llSVAPYSgOBljSN+Wqh6UNFN3rdE3bkX6BNzLdv6gRUhZhUtb72qz/E7b
kbh4xVZei1IvONkHGeaNHy0hzoRHATkrtNSQoNGFODM3Qq2MldEIyu6hpvu6eCCd5LW5bgLXP6+p
gm5EcJB910UoCldGYLbV90yPHmyn3DeOsfmHdQOs93/NCE5kBKXd0qkwk+jthtijP/1DahVz9dcC
PwInt3+e2F1imqURZOwzeN3py/UBrLwuQPrIVVRRd7x8pyVkiZOiInpgdr4R3usJ4qUtS+9t1ZOi
HVbX5MSWsAfndsKthfsyKHoKSjvPrgC5lWWvVk/SiRFhb/V9M7P2w0jn/VZvB4rjGKHpBBTPIBe6
iGFMhtrjkMRwOFhrrVQeqDXfXV+RVZ92YkIYgDVStVDqBCc1Lu17tPm2nqmgm72FWpxb6YWMZXLN
noXqgwm0NS5iVbh9AKdpzV4tYK8DB32bu5ree2nR++3tbQiYMAKRQF5XhVCI4OSsuULnflXpgVLv
K7bfX5+3tYXH1YabAM8wkDEJRzHVzCzPSQQXmoG6KpdxJ6xt3tPPC+ewKHtzTviyDPrGSKH/8GDr
kjaNlec34ta/IxDOhx3l4TjkGAHIbAHdLwsUK/aFsoEGO0QbZGKEsgEJ+0yBZmYEhTtAgiobyfin
EWIHlkzmhn9E9PQWMGMQPACPEAA7594Lgp16V2hMD5L0ZVBSN0eXcmT8oNprZX9K4Qau74HVvQxk
ABraEHmghHpurmR240DeVAcwgKIb4NUcFD8ZQTImq97zD12O668hYfJChxpZTWFoRlvgoWXTcx9D
wzWNs9cciRXfrqGlcX1sq/sb/DbQ9Cb8H+Gclk47VumU6sE0fQJfd9JLYrb174PbBE0w6OERQRVl
OiFGNxY9MOJdlbnOuLn++9f2G2ig4QEo3+Pi+UQdv7azqqKBNm77YovqSJpJXphry39qQjijWTyO
GbqRaBAPHjhzJ3ooITZh/8NCQJKHgMEGcguo951vsn6JoBNDKQ1SaIZCm0FbPKerZZittR3GJW2h
doa4Da+UcytqUmna1CY0sIm2SRbzzskcX5sVPFfBmKlZtXd9edaWH7k3LkgJZp4L7cAR5MxmSVCf
M3IvfgPL4PXPry4NNB5wKgH+htLC+XBo0zjLTFIaWHMUvlr5pG2asskT15h1xXOM0fiH6wDZBiQy
uQbaRUvXuCgl0bWWoqz+YFVPhuw4rm5njkWDFCladA0+nydxWYNOqKLLVRpkJPfrGJp6vwmT+ejV
WYPXxCNKBS5QzMs0Vk+VYjQxa5Xhqovpa6G61dNnrZWEy2uGkH1Fth7MSWg0EEbTDqYz2wlWvx9I
5qVG+oWOtHUpAfRJS6E5c303rG3uU3PCEeoMw2R5z80ZX6FKneXbMNsWwxfNeb9uaG2V8AwFrRWA
oogKhZCD4BGQao6Cmnb/bo3fwmXbyJSh16furwl6vhFqilaUZYAJq7lLnE213OntHUl21weyFhuc
DkRwB6RobZaXmDHgnZdpG91DoGO0dknoan/CUHJYV41xGjBkrgCwEw9rVSm00xQc1rzu5jvVhMoR
U1sLD4Sc3BmTg7JNXUNECilWpkJiarIkP2B1TsHXgcgBtVlwvwhzattpGNs5DUjUP9ZN+mNqQ5SK
kEB0h1C2GVf3yIkx/mNOTnJUAzkLkS94vmbT/CrYXqo9w0+PGC3wPm7c/MhHo6nx3EJuZEvpcN86
GMckeYKiw/XNsT6Cv98XRgDO+7zMVUYDZNjclv6CvM/8D1ArhO1/bQgOPJ/Z0joDbEA3YvImY3nD
zqduUg5v/9lghNBq6KOeEShSoHxt7ZAxdnVl8BOZ/LJsSYTAtI4nNlU6rMC/Q8sJIkdhIWNxX93F
oIbGcwT/dwGJz4dZqwa0q2Bj+dGjonrN4yQj1Vhd+hMbwmxZIQSmFMfgoJ1v8bTtyL4f/vzDgoA4
BZ0v/B+xOpc5RQSKW0wVzQ5F+LXUE1cdQ0lQtTqOEyOCF606mhHw0WMcxrPaOC6bNnpiSq6d1UU/
MSI4UdbXSa4ZMEKVT5y84/bsgMaxJNA64UktiK6fn3M0+g4gwDOQyAXnePN9VGVBx+UAIEkLiWAw
qeEuQ9b63MCiUiAMFORwp/ulMt2ik3FarhlAiRlVIKBPQaEiHIuQzFOjpAYeAUzd2FPqxYvkkXt5
KFBaRpMWiF5ABUNEpqF6miA7MSERqVVz9BCN5Av68gEDy8qj08iayS/jDKQ8Ual3gMnDw0aESkTh
mJppn+tB3flL+rVZ4EigdPMNrC3Xz8javOEkwwaAnEjWCR6+bcBokTSdHoSPAFuEhcTBr38e+FBH
RYx+QdA6dbQdDIa3mZreD7mbtC//8PN5BRAJGqy+WAtpiiE0lATtQe3sZcOuo5L09uXpxryguoga
D+9hFQkbYyubbObERlBbKIjtExNwTIkDWZkiqFSiTwtFZUifi9rnRon+4BqdyQHJJ/K5SpzxmzLF
+v76RH08u86vcuT9UCzidVI0shrCAXEKAD+7biaBMjlAoTYuWKe+T5OFuOS1NnTXnvJdkxza6XkG
4dhS/cp6yQFaGygwmrxehI4eWxwoyGeqyNAVNdiGurorEyqJNFcOKNjf/+/7Yk1uKZeoVynwzjOZ
t1HbbqYidmmjbEIZ7fDaSJCrA4EmeBDRGCy4Y6NaGuj84e7S23nz1NfT5vpirXyfEswSOLLBT4hA
9txbEr1gZTKiwqfYX4egl2EHVz+PQ48tjTr/BV4WNBs5Z8TUAihaVuOrfnvEherx3+9fFJ0gMmaZ
ja0BNfhnLh8AFnSdSbLYa2PAhUI5JoNnzYQlaIwiQcfRqAUpzmTyrdVlL9jLk49SIyrhAJ7Dr+D4
n6+B2k0QdqzYECjZNgcmJnETGQPp5RhgAvl4E4z/XPecXwKn8TvkMIdKB3VGxr6EMfPaThIAXZ4I
GMAMgSQLdVpV9I5Wb6BvzlKGQIOcLC4pry79VtlmtiQDJ7PD/34ykAoQegLpXy6erbqN4msgYgqN
fS7tcFtdFPRjAJ+AXN9F43dHaA6+Pzqgn6WAbKoKPV7L1cz45/XzJzPDF+5kPBTZytlgZAiKTt9q
TXqXVeUPW8u+XzezNm3g/0DxHP0TUJoTthgp8PZfqr4PGAssyM2X0MZgxuy3ze3IcjwFERwhnIe7
uqADQe9hZ3aW1gWGuSuMT4OzhwSPa6efx+j7zN6vD2tt9gBkwWsRmXPtAnvRGl2K5KDSBfWyj60g
S/daK7lKVk2gk44nFlQ4feH0oxGRZn2d9kHMdLdSj7xIb1ebfxiHBV4NEGZDjUEkmWv7pAT/sN4F
SCxBr1knrmH7t5uANg5ERbALOPf3+UZTY2WA9Cr2c1Z97lAqK9RnXVa8WttlYJ2GS4YCFKdkO7fB
mh562JY1whunB6vSn5zS2FZD41eGLYn2LqNWRJCWgX94vuAiV5qkVoXUTDYF9gIB7vxuTDbg+fW1
8TNrZMnstS1wakt8sjRONwLyOQU6VNrt1wYio3Xy+fryrE8d32RI/F6yazVxSqewxtRF0zeSbCd2
qBbPliXMZVb430+8jUGigrAOVnRl2oEI+6PTx6JPaisB0qzdN0j8A0PBOxcumArGqHfiRmunAFl/
d0FeKpslt/LqopxYEBbFmConZU4zBY32cypBmg3IvgxXsIK9Ans6IiNQRfNjaQrzVYRdY2dzMQUh
eyuV15weltTc6A7vcWcueLk9hR4a+tD0tWR466Y5pgFvcUTsYqnJjsDQPlh0BOCpeh8s7cAK8pJW
9fNiaxttMaHqqt2j7151TcDbF7P5en1D/j8/AHyHoAxER5yYFq7QXD6MFHvFbo4F/UOGwW8gD6Pc
qf2bDeH0at+RB127OcmOGQf9/v9aFeLRYu7mNjdhdTYqt0ZIVPtz8iMyJO5j7SCcmhG8es2y3mCz
OQa1/W4WX6tyWwFUdDP5N2hQTq2Il/tcGrHKrYAG1Y2hwBpLmv7WvCD0QsBPA5YHwOz530/Oc5Mv
IKWdR2yShlWeOrV+tGQ7xbE3iRp9Vazo7fqm4Ifq/GWHAeFZx2+QD77xc3saPNQchwsY2MAkR+s7
kpduP92RkfoUzSmZTHF1zY2gRw0ekZOXgprr3J6TawykLdEUVO8s/KLL2Jz4fXQxnJPPC7sgS0Jq
DyU+r0L+qo+hZg9qT+qimATCODd3Bl9Vbi6/8hYqPLU4Q87le0tr4gSJ26gM9PKLM1JXZ5sk0rwq
eb2+UpczxxMhBvoTQM2BEp+w9cBxWPTgSCqC0jVBCe9IaeEvtx4+jioYiriIKS4IRsDtWkxsmYsg
3jpkY/5xZlTCNtnu+jAuvTy38tH0qyLHJUYUaLeMl2SAlRT8sa5Wx66sHr4yUacWxKd8mQ6QZuAW
iL3lZIKGd30Eq98HUQISIShQ2uJCxK3W9hXaoxE/HnNPiyRZo9VlwA0L+Sku5CZmjZbcWMZYG/F5
a3bzhLjp8FVRfOL4JV5H14eythiajUouIOoAWIgJvGnMQDUTpwX6Q14svCOKDRA4101cOhgoaaGA
Ajg1CtIXsg/NYFhpPIzQ1klSn/SHdnk30DmAfqVNUmwVtdxet7c2fSf2xPwBM/upmrK2DGo6uCQD
eb+RvOi5Q1y1yvdRkctCirU5BB0H0nDcC1zI1ncmc4xCV4uAqckbnRgCJObNmSMZ19qu47kvjh0F
0YwoO6EzKAr3iYXjD+aMO/AySNZpdRh4SSD+Rg30QoBdGebczkelCGxqAwZj/SYFGEancJR1DK0k
E5FHBPycEMC+LwXStYnCBcSsxBWXuV11p9R3xTK7qgkubmVvmndt/nnpCX5E6dLpOSs2t++QU/ti
nKknfV8ssG+m1fdGJw95yCCbolnbCLJWeuFIgO5rM4uaMnDuqMcTIrayURYyu50jMLhmXmE1CLLm
fS1j6VvbHqdG+LE4iRuWPu3bZIKRQvWV2g2P1+ds5fPYE4SrDsFfIKN9/vl21nqUoPMmMNwENSqZ
H1r9PD5OeTpLvSgkxE7WLGExV0AxRm47vJWS0Hf1+7z3CkUEgIs+2HdPZqdRQlCyNvh+WL3mO/VG
oTLAzFFpUXH9a2i60tFNdD47YUgs6O2xKnD6eGuqzSY1nweZY1sbAy4EINmRtUDsJIY2Y9XWSJNV
AYu+d0PidpMkkJEZ4H8/mSR1aI0B0VMVUPOt1v845OX6HrqM0Hk96u8AhFli7RBDN2esgjkP3cHY
TaHvGPdq9X7dzMoFAKAg8ElotkPmVUQPlWM+lKDLKqFM1aA1rdFrF5TKAQqLb+FgvytRJzkbK+cb
VydQkSq6CE0E0ufzhk6QMutsUgbGUKIHckKRp46se8VpUomPXlsh1FqRsgKxODqsBM81l1XNionW
ASeT/1yM//B58I0Ap8iZqC96g5wwzXLbxCmJKlJBDjmfjmUf396TihLoiRW+TU62WRHPA1iRsc1K
VTmko/5Y9TJkyMo8AVGPIgiiWCC8RWJI3QxJPES0C9RvU3uYiptTIaganHxeWIalhoOJE3y+N/34
06Lurm/g1V+PGghIMzgCUix3m7qGhE6Nz0ff9P6rpsg6xVf2K+5whGJoFgTGTnSGrLKVOp6zPlAB
S1ZRrc9K35Iht9YGwQnNOQSNt1UL/D5WoipDPeY9xDsrL92EiYy3ZcWboHKLLD4yCzwrLSxCWSZ5
3BthF8zm/VQdkul+Bj5dpgK1NldA3CCPSwjcu6g15XRQSGMK5moG6XFU/G7pbwpA9+0LfmLEFjz7
AChLaQ6Yq9Z4r72+kFx+K2NA5wGe3ADu8nPNl+rkwE3oOmp6lbSBEu4Y9ZpF8mCRfZ///eT7pFLt
vDTw/ao7KGA/17ylkrjYFZ+ORz10rICNA9GxuAw0Rvw+2WkXtFjhhsy+Tt/b4jgVx6h/u3kxuKCG
DdwpNVYYWduG9FNRNcE7cYJslszV5bEAzACKs0DJABFwkYLrW8foaKLqAcDM7T7sJKHmyucRnuEK
QmugxpEmwlIs1KjiYtLgwSO3AeeEubl1dpDJ5lxwUM3CK0usnfSqYk2oMgFaEv0+DPGv27/O23EA
XkF9GeXl85+fDXVHCBuMYH7M2qewkgQgK7PDEUroOMV9jTeUsFF1LbPGGuDiwMnoViuWV/AoSWpL
l14JstF47UIzBeO4KGKwwmgTvSDAC0Lm3fAaxw+bvdFLIrXLE8dbh1HzBTIRABOxrXFO4k7N+5EE
dhdtMnPDLHVbmLcTu8AKLlBOXQX3JCL+a72e7FCpKeAro1tad8q8qeZA1SUZz7UpA/UCnDgkZhDZ
Ct6vjExrdqKFBiUp9qqBl+ASZU/IsaKz2769RR2ZVQjlAAQPh442svMdZttRnClhqwSWWzRvcfh6
fQOvLAxaPRxIE/KqOQZz/nn0m9r1f5F2XcuR48ryixBBb15JtpGZaUoj7Yz2hbHjCIAG9O7rb0In
zpluiNG80kZs7It2WQ1XKFRlZep15T2woXvuswRGTPCZkufrZlY28oUZQzGT29ZcuLX3UBgi0Jdg
mDbWZMWAg/oIcoAoVbxti4CWKLQDdRxEq/lhPBnZxu+Xs3yZpZVs9YDAyCwa3jJyGs9ujMTkhlMK
w34o8h9pt6++aeJ+MvbasmfT73dPFdZb8mGgcx0crYop9BG2LKtBAlzvtPSWj8f3fx70EfC5aI5E
xl4JcxbbpMugEeehNAKO+slWtnRtIc6/r2woj2l81nTmPuhfmiQLIOu+EXusnD6ENUheAT0GPIyp
zA9YdvzSFan+UIKeagSdR0Z5UFdFSLboRFeGAtgWYlowhyNPrhJh8YwU7VzV2gMY44c4mTfKTFuf
V2ZqMGrOSAZ6zyxwExD6h+9e6Itfrxy5ymSNVkz4PLMjTkP2fj5MdAkhlkWLnoTd2DICOjsSNe/t
had8eSj6x96Jrezvib/fOeHqlj10OHTwt8pSz6SCUodoADbmXtCilcqdb61pYxnkR5SjjSgT8Qcu
cACg1EiNWlq2ODkHZ6WRBtn0MLVm4A5P1xdj1QiITnD/ASbyRpG8Mr2e8CbRHqriBFWKBCqB0D3/
iA0we2NZTAnWu1yQnrdIEdoABDrGbZqBIWM5jcaWPM3K6ZN5CoRUKIXgYChLAjmshCcZqI208rcw
7hN6kxBgrZ6vD2XlaFxYkb/ibG9pswu9hpqCGs/+JbQ4S/bXv7/izqGjoUNDBvpVMsl/+X2ac8DC
cxAF2/zR4n+R9sYvbsx5CTq7DsqtzqO10YCTGAkQCW98U0Yf08x3sx50Tclg79zR/zr3W5t4pVKO
RlrZBQQqJckdqwSiyYDybl002oOhzd+b0dj1hU2BeqiOOYrY1K6P3mTtHOHsDPSlNbjNNtzyyg5H
+wKQfQCMI55UsQI1BEo0IqmJGvJsz59MepMPN9dXbW0eUU1Auh8tYnLtLletY0lFwEy6gPbKvTeH
7nPiDxtvqbXtLcUzpIwjrKgeR090J21yaaL+bhQg4PfLYATn5AdgSg4GgmIikiOIvFWv02EV7Koe
4fw1sQRV6VqBNk+Rw0wWVtX01/WZW1sclOblMwV5AXCCXM6cx0q8MmoHN5lgoT0ggcK+JIxG163I
+Vc8KeC1f6woN44nGLEbCAI8FMT+VIg+6Moe1v4hrDs42oaLeDuk19AbeE9oCCFNKzfLmYvomiZt
2ESXB95XqJTroW4VO4N8uz6kVSuQQwJgFZqAb9DqCXVQxMrB36QnJAXFyhIvYwnmWJFu3EIrrJsY
zx9Lb2rAGpsr9OnBkm4ERfElcb/6xW+bPbWgetB6dPLR/0ea4u1+R4OHCfgzXLokeJLjP5vFPiOa
lYOrDvSPIMvZgeMT1KrLVv15bRZl14J0tXhjqI/8xHAmdL1NOFUMInbzjId+7PMf15fqrXfAUM6M
KN7B7uu2aooZ9Gu9drs0471tthsbfHUc8nJFQkcKGihOFgwF/eK09vzg+odiOZH51G+JF62MArUA
DX03krrkjarikqG/quWteDx5jRXgIbLhpte+j4cFslJAesORKrMEikogjX0qHu2kDDw9C97fmYSi
MoSkkOhE/hHCvpc7ymhsXuAVXEJ8KZrLPX2+vsrKhkUHHV72EmuJmjKY/k3597MNm3amRlurs09c
N6NW31MROgUP9S1JZGWppR0QbCI1JQEycGrKPOW95Yup0b2T7R2FfifKvUf37x7KhQkZpJwNpUKo
WOQCJogemEPoTLd0viE/P2DE11DskwBCwOIvjfClyrKRDd7Jy75Y+pHXoYDKJpjLrpuRq3rm+v8z
XWdm5LY7G0tX06XXcpjJ7SLq/Eg3f1GQLNWnqgIkpH7xxEawqxJlvbEoF/DMItT+iGhF552SHJ3W
nRe6XN/ZCdt1vgiS4s6Y92Y2AA/0fSp2vbMRiqxtD9lQArpXoEvftIxO0MqsDJJ7p5rZd1Pt3KFc
8DR6m7zb8jWuzisKN4CVSyzzm55O2sxW5pLKO2W1CP1pl9RtQChERwkwVfQfI7stLTBib7VqrA7v
zKxykxfZwptsbLyTK56G5oDno0/flxF8Xb/zkSkbky1g2u5RmDoVqfhhztn3YWK7qdgC86z4C8A2
/kygsjH7ohWunmICzemryI91D/pq7TCau+v7f23CZJAgVTUBglRvBpcZVVvNhnvCSzaojMeBPeXv
Ja9/nTITUDpE2D6KeepZ1hrauHSi7skazF05+6G5GGFV/NNu5hzXZg2Xj4vSt5R0ViNtW5h9ySET
dhrbogMQ3HPDalmGZ7Pw6W7GLf7NtRjZJ7o2o6rPxr2WlfS2yez6BtBZmgYYAN0nhJi3IyuBlkmr
KuxNl+8qgLdueZOXtw4Dkm5EO0C4gITwxXbEFDp1pQWsg+voJ5As8toDH8igjWUKUBRvHrthcX5B
5qu+m+zc20+mDbbsykpj1+V21ELe+j6jzhDOPvMPXLjTZ8gSs5vZh2TuhA6Hz91spPtS00VQtQ75
hG6Bd/Y4vC4S7lWANmTaAlmqS7/ENd7a09QlJ9s/jeTX0N9PwweOzrkJZU9TyA67hQYTnf/J1B/z
7lF47yvLvI4CDD0oVuLwIOxVrj+LMzBg1iw5san+mxMQQnruVtOvKuT6HyNg9ZeKupgr9cmIFp52
KR0/OQ3eogdWEVD9GGYDyCM42B1II27b3L4RjB8SPQur2b9xSLeDEsHXPLcO1w+wnDPV0aIhFe8x
lA30N20jY2lqgylyckqoDuVWnn9t2zK8bmPNSaDAjO46sLfgYClelXRNnVqlkZyIjTo2oBH7uofQ
20L0DUNKeuM/juLs+CqRhYV+zYUQOIp6fLaag9XeN44Z9C36OR7G4gNhDMryqM6jR8F5U6MCH9Xo
mG0H/BAXASuOhfgHhyyAyOX12VtbIYkikY37yP2q7WOAATaco/ER+TNIeep/+8U7tYtfp00yEUkg
K/iiVMBiYfecz33qnWjY9BSvva2y+doGABxNJhvR/fSGkapIeuhrC4qoIQ+sLOLZUfM+sBrnJqRn
PwuLTD+rwFAKExD5ydLA1cKE36cbr+K1pQCWB3sYSFzrTV7WzvlsLVxzT439SJKYb1yma58HuElC
0/DPm9h7RLlZN4cW29dElJN9TskWolO6L/W0S/Uf9AYBnYbq6uUsDeAs5ihUJifPG8JqGH4ixLsR
LTiUKBoTm6rbWJUte8qB7IZC61trxMnP+89mYx3KtIfUFj+MiX8rum6jQVUFrL7u5PPxKY+wJvFT
kzRzckq6qgkXOPmHhLq/LEHKQzs3/p41eRMkeioizW1+D6R8SYAbOS7uDG0Xk07P188uSEpXZlzy
PeLFCjJ2iE1czjjUDPR0bJfk5A8mu6sr7uwNj+WHfEy+GtW07LVKDzlpzE+TSer9MkN1pOsHaMsk
trMvadvsPLtuo0UfQOtbZXgyWfYPM5uaAxTt09tycfuoS4wiIEZS7GQxb0dZoUczkoR20DcEtirH
f7FH4cZ56RcRbUVztyDgOuSuxlApBktA0+VNVBvA/uS1XgZF3vh3pT8Mdzmb2I3f+WjubkAZjoqN
cCJ3XppwYLO9LytR3nap6UPxe5n3Uz3lYDi2oRg45fq+Rf39kAls45S341Gj3A2Qx1+evdlFZDOM
2WFqmH3kkC0OHWS/g7HttEfLHXi48HnvtCgRVdr8WUtS4wZdtM8F/qvP7eCXu8VdlkNbWC+uk39v
oeuJN17ZHtOc31tacYC7cQ/9tGiAsdfV7ThOeWjWI3DSlakF3ZIO92zm5A49O6CU8FIwI/Tp/KjV
CM6qPG3CpuJJ5LgL/oDE4q6ktI96g4pnu6RN1OtCi3pH5IemF1ZIhDmFyHp2nwkznYNFemfXe1p6
tCcxRZDd8gNnqJ78zAN18YIrcodHdmGEY9c7IeRfqiBrq/6opyz95GYVi2o2LSDrt9wgN5df9ewu
cM26thuFUZ98o+mCMkN8iXJF/3kohbazJggQzybNd0ZhDXftyPSwcPoBPzL5uwcf4HPCB/3Wb5CH
D3MoyP9VA7ye7Uq0eUR2njz7HdCQ6Dvw94Xf/y6GYQrQnlf8TnvyjzE25aclR3zb+SV77GfCg7Yf
x9BLEjcUVqeFKMtk3zx/T/XbMfkylZ4fEzS3HUpQtAUL+KXu0q4zozSt8zD1l76LRL/Y91nJik9Q
1ljCAZ0awdxWXWSURfVMDbeOFy/HZsRWKm8mnBrQ+kyg8yoYolidV4FLGiPwncHV9xrT7Ehrshcr
7367TVN89vreDNGhY/y26tTbW0WaHpDaGu8Lq7UiYhrZfrJEFeVdOQe55banvO44TlFa7cu6HW5Z
maPQWi9tuXPankQu/OVda4/OreGiZ4BOBUTatPzX2CT9YRgpeyCcsbBs2/S5rcCEE4ANsTTCNB20
G1dk86GomjowU53e6pz4R0Pr7NBdKL0pEt07iFafIqGPw66uGiuEdmwSLuVIb5jZVodh+T30Rkix
b1vQ4UemBQ7M685qzVmjlRt9vbgCACdRnKc2Du7oCJGchAOGsaJC7rUt0WHkaL9F0t07zfDzusE1
34j/W5YfTXRlqK+tKe1NJLPb5FRP/tGs3Rza6+1RNAm8AuAS142tXa5wN7KEhwOLuO3SEYvZ9ARq
VcmJppGvodawkche/T4aAaVGIiAGKra4b7hRcqYnp8LqdwZqt+1cbgVqK3EUlHbk6wqZOaR85d/P
ghy3hMK33zLnlOUHjR1KviPj+xM8FyaUOGqokRq3Z5joxd4DVMKAzG/5Tr1HeU3LDhwN16WHHk21
YpvjEtFNCi14P6ic24ZvhAErSyHFSfGCR2yOhK86BgNPpjmzeVx4oRNtyjyvfR6Adcmx8MpLrT5n
NH2pCm/hMUOH0ug2gT8/vXuvAgeDeUFRSY5B/oKzdS50Qh066yxu0xBa1V6//3ffV/bRpFddi2IZ
i92v3IJe0sYeWnEkQOAClYmNaqNJRDlqVdpYeDULFle2f8v8v7LpOwcnXwf1cLf78YGhnNlSpgqX
nQ0B1JbF0362vmjaxuNrdSjIPAEKitfLm4h/8gjQibPg8ZC7D4mzx78tJvYI0KNySxxmy5aybVlp
QmgK8UtsFgUNp5R/A2AJlNSdA+H4rLSDiltfr8/eikORrBfIsMpn+Rs8ANFmaBTPnMe0ZActuZ+Z
uGXJy3Uja+dFPjkAkYfbwqa43M2Ja87aMPk8tvzPdhHk7sZxl/OiPGpQDAVMHlcXWHbUdIrhM5Mj
0udx0rjBhAALhDE6BOQTfwNrt2VIOfjewDwwROPgm/pPz/tWEitImidbbNwkK/vgYjzK8SnKRi9Z
qcG/LH+Logmr1g2KmQZ2+tAa/1xfm5UNcGFLOT7Eq2iW6QaP+yqGIPZQxWw8fMAECm/y5gV41Fbe
gBalnWVUWP6MfeusHZ93jraxjVcXBio9UkHEA9eS8siy58IpqVvhlGb5bAa04PSJmpw+1i3Totqs
tI1M5MqWBircwVUMXAFYqZQt7S7gtTSWlseNtVuC0dp9YMrOPq+MR+vBF6MlDY9HI9n7Fv/MPe0G
pc2NZOf6tP0ZhbKfEzq03Zh2PG6XwEv+rtiegtAp2UiabFlRtjObEdj6Sc3jhdza6CG1nkSLLRD+
uylTNrJuYf07SDrGDFjeCtqNzLpvtzp714pvWHcEyVh1OE1NWXfROlOHxksez5We47FQej8NhmJU
DjD0p16gmml6UZbu/cIqQt4XWmTB8UVFmm0JbK3vwD+/RNkifiNAZEDxS9wkMucd0fbX53Pr+8re
6CjlBMV6Hhs4r9HcRNc/v+rjAFfGzfpab1aWaxwzYvARyzW1D0X2yegfkyw22U2XbuWEVwdyZkmJ
daxy0ZEBGHD7kF/zECzlhgfd+r7c/mexWlMQZ0kbHCK/KZFasqwszKyt0EA+vd5ccQhpEZQhskW1
7dLIPJA+aQesdpHjpT+FlHxf+mTnofe6TYegL36272xTljG6pExA+x9iA7SaK1u9MqidItWcxZBk
Byi7tOLrO2Bt3gAxACMaGhaQ9FHWpRALLZfMz2LrUPenJft8/fNrXge9HaByRef6W7rNqqW1P6VG
Hjf2P5YIx71v7J3k6boRFX34OkkSyIbmORQN31Qm82xMjBriW/GM1FjzZeKRw+/yNNLaiADdMHZL
MJOwM9/Z//kfu+hshE3/lbXqcj+gFUS3s3GB3fY+eRqbjQB+bW0A2tV9EOyuqBQmeelMZTPmMU/j
ie8Z+3593la+Dz6ZV04RuFL0klz+/DkFU51nMhYn/aP1UtcbGImtzyunJcvmcuQ+Pg8Oem6xiL6X
1VrO//kA1JBTFGWnjzmhsZNYt22jfZlGlArtZsvLr4RnwP0AWArdUxk+Kc7FMPOqLa2CxVrbRK33
q0PWstpY7C0b0lWfObACTFflkuO11k1NYA1l4DD0gQ4bQfrqmqD6jYGgHxp8MpdWqsZhI2J0Ftc1
AibypInj9T21cuCRVZABoISZoy3t0kDqUivNE5PFNpRV0uR31tV7i9w1bbURaawZwsmzcXVBXANn
/9IQt7ta9LrN4iI9UfM3gVbn5IYW0H3vH9C5HSVuNhoXYIQFAzL17yVEqtkP8EW63VZ37trCQFgD
ujryAfjmsa71TVpYC3IBQENGiU8DAV6pD4wETIFAgCMr86a+uOh5oznZTGNWAdDgaNXR4+Wz6ZIj
qbbk1dZ2s1Rp/q8tJdo05pplQENSXFuGH/h1mqCATpLIsJNld31Ya9Egur5BS4s2UamBJ3/L2ckh
OU87mw40Rm4x8pEqZWL55bXk1igFRKLpb6PVdhNKukHi+rsh0X5lVrLxElkd79lvUDxE2aHiPXsY
76APTtiU3q5l5YPPza3s8Oo+OTOkbPsFTRZeIjS4PM+5R6ithWbrbWmXrxpBMkIWioFJUDsMyzYv
wGFq0bjpwzYEuO36im19Xv79bMFcZ57SNHGwEb1IR17tA9eajnQmKpB4jIIA6PLzXmYxKNI2WAvi
j4Fms3t90rcgaqvu58yIMoa+bGp9HHsaa3Vsmv9QxzwYRhHqxpfrc7W6sVAKkLVuWfZR7Ag6F3Yr
7fjuzdwdUHwIfJTvrhtZWxBwGGGlAZBGkVQx4jLPL7s6w91j/gb4KdU2osC1QeBd7L9ybKMP17hc
kbH3qzbnHha83Ik88sUu3/ICq0M4M6EsOi2LJe9ymPDrXZpGbnR9htZHgKBfhnm41ZRjx9GIVqUz
UuWVw4MCUr9ztyvExhN95XnhA773PyPKVSO0vOejgzQgXmN2G2vslpB7Uh2z/J++/t4NG/HZ1pjk
zzk7hl1Wtyk66HgstKeESo3Xg21u5DbWl+V/Q1KTjqWYikwDcCbOnZvMPWzRIG3MmBptFGQpPTFg
WSYbpXYyHWc2HWut33l5/6m1isdmtPYoKG84MLkQyjvwfKFUJFVVp83UThnMkr9TKAnzJPaNmJfj
YWrrwNf+3UKp8hT+OPeOVmAS05kcBFloYFUGWjatLW2/jR1hKH5g7BOINlEYcsTPhD44Hvqxp+P1
k7TmOM82udry4aaG3jQ6Rc4u3TF2rKtPPppLtnBIq/tOihQCwwOaTpWnj6eMOe6EggEp2AENg1En
3v9w9kFi9z8Lyo2vExP1ccBUY1dAYuulKdKPOOUzA4rLcSAu7nkEm6zLTuVxSD9wsSDeBKvoa6z+
RpjOLZFydAgCTog3s+mhnr+WyftT6JijPzbkfjvzMCmUVjtQIrBY90VYDr8W+6nt0bWOt/nv67tK
TsabE3lmSVkN023T0QYRLPLmu26BaDWxgb0fQg4gQ0uX/XVr67vrz7iUpfF555hpi7kj7tHRg4lt
+Bf5a6+NRrkI0B9hg2PdQzVNv+fJd4//JSBPOWQ/rg/jFQz81o7k4UIWAPkT5V5mHp9nEAvCj6Xz
FHTDID5BCE8PmsmtQkNL+l0xlxb45YBsGSu/Cwc0Df1t9BZ664j4ZmijCfgQ8JDoJQc3QVkMN7Pm
/JpSPMuY8IvQ9Tv3AGyruwM3QhV6hINvnwJty7N6TAOPNV4E3uYsqDJQOoPrBZC4Qe+CwWqXvVNA
1QCkB+NGNLK2eiiEgVIVAAE8gs3LXVlWhNvFjJSa1eyRcs+ajbfA2uqdf1/xojlIAxLTxvdb/wvA
Sxr9rWk/nGzjbG2NQjlbaA/y0o6WWTy2p/ne7jYGsXbFnQ9COVBpn/ECBVAMorsfCQtq/isHWVva
3+HNWKEZ8fpW3Joz5USRuQLRdwdzUx+O0P9IHu35sHkrbFlRzhV6o2c96bIstq024O0LtbxgEQc3
++v6aLbWRomsHLenDWsxGq/63YB9dPRfrht4jcjVk3u2PK/tnGeetdQkOEnkWZy5/rEb7jL/jiQ3
JHkW7CfXpnAoH7vmh+nf9Pre1MntsMU9vzGVKnGL7rKlyzl+QFKFaBxO6TFd9np6c32ca1YAhQZD
DJ4POnj8Lo9q3fde7S4Tyh+FH49U3EHHKKjJEvLM2iggrJpybCTGkGgHn7jiC9M6rW138Fm8FOjg
QDNNd8+cpT9YfTnGkuh1w8evxlpn9pSh5TazCM9hz+7HICEBuqpov0WXsLYRJSMR9MakArGKhsqg
1c61CheJR5cO1WsyBla5VfhfNYJ0IhJ+kH58I3cy5UhSA+fDYqv+ztHWWQ7fr++C1ak6M6AcW9Mx
hMMbA3dK6h6Fh2403/li03R33cz6OJDo1QHFeEvVxfK8AessAi6OhiKAIN+pzvaarZbqJv/9vrR/
dmYbtlhiTnDbZpAAC11zw4Wu/nxc446LYp4HON/l51vqdqxpCxRFs69Wd8AD9QPTc/Z95YBMqLZn
HUF1P1vCdICKzkcC6rPvKwfCmNrK8SgK1N4Y+cVuK+m0er4lNQnYVtA1qeaLF3twRV/iqegvPw17
DqcSSHvna7loG/O0uluR6kA6BfS8cFqX6+C3ZlohhYCHge4EBQDbQIuH9jhG15djbTxAkUNB3EII
D2KXSzNVP41JVowAp7mehNoUhrNb7KhvjY19pa8NyAQBnAYEHCqFKleEyaHGnk7wVA0dDjQpnwgo
osKB8AIQfuCjRc1DMJZHJT2M+RL1oMGvC/dTlkwHUVsHl367PvK1jQ7OOFleADQPfuFy5GkKeFbp
oZQ8j8eX7p0EVa+n9PzryjY3y7oZhgRXTvfNnCOTbMzm2mSef17Z5RZIhZo0m3ls0n3ZokX9ZHYb
wcHazkBFH4LMr4R36s5YvLkYxxqvLj+DXNOTe9cX4dRs1UXWAkQL6UJIOaAb9E0PSya0qetcnKck
zYLe/ty5R5odR/FY+T6Q5luY29VFPzOn3AGN00xzxpE20NkzUnB693h9U8njogZUAOABRAQeNxDl
yHU7c84+dZyMJV4KdlrzZPbjHNEEtaTWHG8rUGj6AGalSf/SD1v7be3lCv4LOCYcYmR5FcMj0Qj3
dY7EpQbM/zhFpjD2k+EeDaP70oz+7vo4t8wp3mkxismrSpijaJKrxmmfOSQC+DXEk+jkbXKyrO1F
cPyj50yyVthqliEbKpYMC6Moa/GX2szQjZoBtkkCuy83HOLayQJaF6Ti4FaCp1IcIiMNyLKHlsaZ
Ew31YeEHdAtcn7wNE2rUrVVgB+5cVBaq8kUXf7Xpj8n/ed3E2j6XIAYpZ4HGVNXZQsytsP0UZeC5
vsvab9T/6/r314YgqfcQqsnMj6E8tCZGi9SzWRaXNTIk1nRn6Y+Vt9VqujaKs+eJKlqDXYY8uScf
Wsn3Mv02bb0+Vr8PMRHMEU6spbLV0Nw1yGgIYJXsgwWo/831SVo7JBCi/N/nlRumaP2mNtArEqOZ
lNv77FcDQmb9wOiGp347DGDXNHT8ShQ++ASVLUtnPy+GBXgiBOqBhcTxsHHbvD1+4IgA6NY2gPBB
ykO5bZCHmFzqdXkMgoBgZN/abtdot1O+9c54u6vAewkeJCmjimGoV46A6jtBc1QeV9XLMD825q1h
byQk1kxYIEGSNGZouFI9iQVc4ag1A4tL0qF5uQq2KD3WFuPcgPwBZzfAaM2lKUoYEEUXAOvdVVtF
8RULeIWBNgb9BBDtU1eD697QLbQo4ru5em7Gp+ubdmWCgIaU7N6QOgJptbJpkfIe/ZoQrHXeIj1X
BkObB365VYB+e+9jQ2lgBMFbz33bHeuktbNkNs0B8n0okh26wB5y9jDh9i/aW6t796Pg0ppy7ZPS
aezGg7XsaH9mW7QxKwtiOrjxceGjA+0N7f1k+MVUp6yKCQgep0evGzfO35YB5eejtRK9XB0MeBw6
o9HU766v+cr5vhiA4kBKMrnaUuH7ZfVtsm/HIuymW25/eb8VCFFA0AWdWRZu8cuTwfjU1b7gdYx8
ZnUczJsmPWbV8bqRtalCLA9niH/hhlIupqoB+Z3P3Cq2f9T+X5bxfP3zK6cDP//P55WV6EemiUl3
qrjKh1C0YdFHXrKEHzAilaikViCA4wqgznXJwiqLV7Hb3zbUD3q08bMt3tbVkbjgcdBkoRhh1eVq
CJcxQoUhYreZp2PG8uHFYrx/tsbaj66PZ21NoHwgxRdBbfyGW6GoatvmLKtikd3FBtnAoq0N5Pzr
ykAKZ8kdO8PXO/u2YVVgalXQjBsF6LUTAsge8I1g+ACJkXJCMj2noqiwJNC4Q5fbzTzHAq2zy7uz
8TpwE5IWEpAZEI8pK2+TOXFdkP3EFjhWyzh7/0JcfF7x7QQXL2mh0YVsa2xX8ZabWlkJkDYgYQFO
BQOhp/z72dXnNOgTrCF7AMQM2oBrgL9tFGkjf9G7m+s7atWSFANBGkaaUgISW+OFbfJFxNhzQcbM
QB9YOIJN6roZuaqXrzksx5kZubHPBpQgOz0kJsxk1V91M6GLyw8M+5Rod4TEJunCcf5x3eLqwCS1
LjppkZVQyTvqtiy7dLGw9FMRTGY0ixMpNvzwynFE6uCPDWXyoGGkiULaYM3P1Fyizvt1fRArh0U+
sYGbAokvOkKVfeARp8zycUljo7pflkdS9gfWi6M2bknArY3k3JBy9N2CewQFyTS2Qgaq4HLaCnxX
lsOWmhEQmARRCGKIyw0wuHkFIpyZnDzjRXP3nXljbcHMVibLxpFH6A501lvimdkZJpSsBnIy/C8W
h/Sj8x0qNMEy7q4vyspcXdhR5gpEEH7Rt7BjOVAVyF/qLeXtt68dRNQmOmlBtCR5zZWrsUzZDIRZ
mgLDUuOkeGGVGkHb6iHwk4HZvB+4e2lO8cgoSSRZWSXklGVfG/uTn+xaeii3dGhUQlPk8eQ7AYlw
CdIAm46yAzrRWlpt0DTuwDI5NuC1KPa61SOsf57cby66A7LyKammDc+zulrA1r5SNwKnqZzRDIAq
5IyqNAajRPEy8X/5eWn+zLEtRl/4tZ+liL7bkBmSJGPDQ8vVVlwn5u3PABQf0Npa5vtgt43RHZZH
jjgQ9lWj4DzZJeH1jb16RsGAjTtTJipV9D6imIznqIKd8kJ71IlPb7xpbG/08gOVF+yFM0vG5ayZ
rgB5RQNLHlRksjCvNiKZ1UWHo7FBRgRmJRUdaE6e3tsjujSaH9p0YFX0/onCk1FKNyGR9la9ZGwE
tTKA9qd0eOk6sctM/w47//0xDK7kP2YUP9AVo9Utg+wNIMbLwKwv4An/wPYF+EvDLYngFRyqlwuR
uHbb9GXH4lTczc1xOlyfqDVPBl5ZiAEgCkNCRXEtbW9yIaDPGpcQm7aIETXcj7i4FZTd6ObGbby2
fc+Mqd0zlibAzi1cIICXbEdT+2sOINUwWr+uj2ltbyFPBx158MWjq1aZMrAW6SJ3YWbobn9xbeO0
r38d8wVvCSiYmvb20soE3wmQ3rMTtcMn0n9g60pW+P9+X7m8jKkr8e4CXN3qHn23OYDXLwSV0ca2
WluKcyvK27FMba+2NIzCFk97Qr867oaBtY0FQmEpQAUeC8CML/ct09gwtAJHwzXAAdMUd3ZSPHba
dMN9sqOo42/YW1sWUI/ZyOQgrYZI6dLeWPqV6SY4JwjXgs89npLXN9XaeGzQNQDtLZV31IOiFVpu
MXRlx1N36wyfPB1ENkHiR+zndTtrCwOnKON9eamoRGd2v+RWb9Sw4xXQ1urp0SDVJ8/ONq6S1fmy
kehETgo5Ck3+/exaJOBNa6Ya81XdZ4MXsN7ZmLB1AyBrAzcRXJer7DDhDwV6jSegNRq685zdwK2N
IayFk0hQyIYZ+Yh4xeqdDWEBGM+dvQm+C6LVfEyC3nroRxqBmGhjLOuWEOuhJxPBsQoUSFto/Hjd
jHhPD023CIYgA4vT5HxoQH/MGJdrslh5lnouzKQj8EgAVNSAzYu2PXhb8gLy9KkhC6SpUPhBY9vb
0n4Fpj2wu3cygA0682iPe2gUg8DD6fHiD5Nm47ZfaTdFMHFmT3HJIhFzB5aqNJ4RKJeofpvNHmRA
ZcD2oLFvIwaAkvhAhuHCqOKCNKemnALmGpt5WOURqTZ2xdpRhQSeZIbwHGR4FZejg7fR1MWISfQ/
QW4+Kus7aHP9SyPKdTBos8NzkB3ES/00uE0okht33nr8r51VpBGB/IaAMbpblZmC2t80Zi4el8J5
6YbH2Tq+36nBBaBHDzkGEznwy43d+6YhfNLRuDfZqZ/mG4kQG6rq13UzK31tSGGAx96CBDOeZ44y
WWQ2ag/8ibBTkTZIu+Q2rZO9SbJ4sadwniXKzwrF0Ae2DnrjZIygI7S7/iPW5vL8Nyh+zzGYDVGf
msbE33va3TykGzti7SY6N6CcJWrZzG9M2aw13nHxQqxy7y5OlEFl1dI2bK0OBqKeUscOkGfV8UHn
3q3GxEWY3h2X7Ma9uT5XaycIfZUGLm6IYb7Bycjb1kNuK41LvXgYJ+cTMcaHFo0o182sjgIvAdCf
QstCV9sd6wVhuQ4kExqF53afceL+huoB23pprjlVkCzjbYa879t8vK2nEzjjEEs3FkI2oR/K6sbP
aZCCH5naY2SLL729FWetXU3nRpXdQDqj6IxOp7En6TRLCkzRS02TkGpbe2FtsZDpkgOUGi4qy15b
JCWIO4AWGD3xiRKUzHxo0zC///H+1Tqz4yuJYfRKL705oH8vHa0onfSIbjHerV5HPtjikKjXQW2q
Vk5snUyJ0S40njTnrlqqL0nhncqeBP/H2Zc1x6lz0f4iqsQkxCvQg+2O7XR7iP2ish2HSYAEAgG/
/i7y3aobt/u6y+fhpE5VKqg1be1h7bXIkN6CGO0O3KoAoNHbsuwTq1BnTMTJlUTmG84LLhWQQB/N
IWHDxEnJlz3LrlF7vB14uuHM/S8PFFiWgwXahALLsTkE6dMIYJ3Jbl05ocz1Z9TvgTyXmDwxGZxq
cL0BSLKQYhxNpinSwXNagY4Vx7oxvnUxd2ZjleMZU3HinGMYShedxUVh7sispmDFrFwHa5aPAYrZ
I2hyaJxaP9P+99fH7+R8wO2ycFR4S2n+4+YMMjN5o8Fc4LTFRTq4G237sdPRM1WWEzYJTjcwAOBd
DKABfDRMZXugsgOV4K3Ftmm2OVeaPzmL//f5Y21sJxsL7UwIvySkpINJRyx4Gxz7zPNwbpSjjGEN
0Fyal+Cr6PwOnkkYWUiATfU5H+hUZhKMKyCY9qGVhmjlaByrBcfqiKzrbdE/hpZYq4HHwpNJ4UOY
FMzsdnmwHRV5+c+vz8KJp/bDuEd+S9qExvc1NslHk2LWZOCkvefNRT2D4hYall8PdupEuJgcCOdw
0j9FmNMwzpYajHWDcs+zqOq4y83910Ocmg9Qc2CawJ9oUj+6RL2mxqHebN3Y+lfbtyuCRpjwFWDV
xBJnWoZO3NcArX5LxIwEGWR3P14jFbQNAKcqBRMLvHx25dt8NffoXpz/Qwl5MaJQ04OGg43exY8j
eamHXHyDVEY1datytrc9wDSh8ldfr93fPPRRzPRhnKOXtqa6l03qAso2WT+45ceqrdYj6Ta52oNX
c+PaIvZ4Hw9onkPZadsxGY/NOWzxYhe++hVHdkMXitcgCMbrqN3I001claiYj1fl/BhyE5UExErz
/uupH53MRZf+X4WoY2NScoV9DqAQlTn36Fmh2d1/+P7i/i00eMjCHl3vHFTadsHsaj8DTuKAGqo5
E3+emgBEUSgoPdFugbT2xyPipKAFn9Kq2pdRx381zfN3fz8Ip5AtCyEfD5a14ydwJrUM2EjU3kF0
AfpkUp9LCi5n659dX7wUgsqcgzgTmc1PDkvtjba2G1vt/R6eXdSEV4UdkWpXFxcmP9M7/XmxMBYy
wkgBgD/rk/SgO+RGNkS3e2Hv5HSl0Bv6/eUCCRGCTTywi4042o1MT+ho9NU+m8qkolAR6c5M4cjO
/V0ugN3RUACBPiS3jg5UDyzXTKpZ7ZMuvA7DpO9jGtnfTM3/bxTksx3YOHglxyauIkGOHtpQ7j3Q
5fE5jKH79x9W6p8RjkzOyITnFiNGEH0dA4+TGLX5eoQjM/2/OSxZEkB9Fram5TD8k0MLq8Avm5DI
vSovq2aVp9uuv9TfLMguoyCIhMr7kgH43OCRTh2VM675vtNybbOo9s/pw544tBgkAFsnHF5s/NEj
ECDTM4YpU3s3v6+b2+7i62U68Xm0rUNnD1keZEOORfgs3oALKM+r/cTBKxbX3zdQDEUevJNoc0FO
9jiVJF00BoSCi73OVMJ9F2jE7dczOLHRQLTaf4nrlp04unSgfZrpBELefe+tpfWDtpdhmQj1vQzm
stH4+ajqgclo4V5ZHMZ/jhOnthDMoJXSQpPw+3sZvp0zHifm8bczDwymAHbAGn4cgeINVkSO2An3
UrKXLL9rKsgi9GeW64TBBUUqyhfocF06247uRekFwehrPHmWX+4K4ycWglGlQzz4UTFGqvv19fac
OGAfxjtaOJEpPrQFxhsy0FZ6evXd8P3v1gB+ihMAKRvUdo9mNBAwWZdjUO+5WjMOQgwWodXo+7NA
KgelC4A80C7ufNwcV/XCY7Jv9s4zNBa+rzENVkcXieRF7Wkx7R+/njZ2Vtfcbvb99Ow47/M5B3xZ
46NHdqFihsO6MO0Dz/Px+zZqhr1gTr0PDq6OwvYqF2fiiZMjwNACMgKHCSjBjyOIwsxj5yk4UgXU
OaC5EPpNNBfnVItO3ZHFnv/fYY7TraqESFzrY5imWgH7ZBUHz46+SU/69zxBRQobDZQg2iOOdgM4
EskqSG/sVfheHfriP1wIiEch4FsMIt7Aj0vViiGYFSM4riH8HSNWaJ0+87oeh5X/mwJKIAA6wnmD
g/hxDOIoi3WFXe8ZsSK73/qMJ6l8L4piVUH6JTMkMpJEcjwH6Dl1DoD7B/ZhgVEDa/lxYCayuu1m
v9rL+d0N72314Ex/vr6KJ1wgvCZwFcH4i1zGMaWXl+V9Whn41LQKY7txn4O03Mx+/Zsp8GGl+ozh
PzWj5V4icEV6Bm78xxl5Ggq4XYcS7+DRyJVNZCl75X5T4/XvhuE8oGKJPBBkuY78uqbIBmgHYRQ1
7FiwGcbE4WdChVN3B9pGwFQvNYRPGe8xFVYRKLxg/VKy1qtcVVFnriFLc8ZWntgg8IcszyXOHzhf
jlbMOGgrJ2TK9roafw21ncDRjAhEK6geVqMJHr99HpA7QbITDgyIOY+B1qHS7tSVtdiH1U+C81bc
S8eNJvxHzpHLnnjLUPOHfgJsA1Ksn97OsYL7PfhwNYJHGg3O9y2DT8Duij5eqLmCwvDjUePTzFuN
bdmLu7yP+3PllRMnmaLnHL4YPg9mgyNHqfYyixPVNHvtJIInfpBM9urrvTiuUy3nGB0U6KLABPBY
Hrt7aQNIatDCry/oaxrE1VhsmK7AXbrWBOpYWxo8hN1rU19z51zQcuJ8fxh6+ft/PLSWBt0cuFzu
R8v8QD4oCUZ311T8wuXnXoj/zzRR9qM2XE8gcT6ORZpMKC9AcOHaOk6La+b88IYfhXyq+nBF2QsN
71xAvzjVqMWducfL+3D0mKNrCEnDJb++IBo/ji3cILVbyuReer91exW6uxI4hGDacLVNzbkc1DG7
yP92FIEBjnwAvPExPKQFZ7NMR4NIbb4NPEgfsDEik4zTsoqF/07TradWXQDMK6h9pboN3VVzluLk
hElBhgqvCtgMUFI7Tl3nUgWl55h2PywpPo6rMSMfC6K6tZO6d27lrPvO/aWs5iebq6hyyWqwunWK
mKaadBXpuk7svEKTv9u8fH3iP/0yRPlI7/zdDWQePzWgVwxZMVyrgxlvAKeLJnvdtisv25D023rp
GAoPXwicRoi34hjY4o7S9G3bywO4eOKNTM8BZ05NBWEaquQE8BzYuY8Hi06oMqNBEN+3owbMs6Dy
SLq3Tr1kzevXi/bJjmImALaAD2HxFTCpjyOJstDuWHvtgcbzuKrOqZmf+LwHwPrSEYOKPFytj58f
c1cJ1Mq7Q+4DHDGq2G7Zdy8hglrIDWHnYfCWhu2PQ/i1M9lzS4eD7/4p60M+bki7MdYeCoFR7Z15
4U7MBw20mA8cOnQUHCe3nd4yrUub9lC3W4tc2rff3g30X0BcEMkFGnwSawE3ER88kbWH1v2Trtz6
jL926tejJLhUp5Gy+tSjNJuaspI67SF0kjd9znE69/XlUP9j9WUPRb0gd9uDql5i6p7Jf356MpF1
+fe3H/nqXqFRA2T47c/FtLeeTf/w/aVHlg02Ddrt6Ks6OqlWZ8SAkFMdRP2k6y7ubW/99QifXgv4
X3BdkSpEmgoyxkehX+NLaPrm2Nws/DGOcP/pzni/3eBqmrcWtBy/Hm15Yz+8TctowKZSQMmWZNLR
tbA8vL2sKdqDyZCWrHRc1Ws/uOfW93APePkwjo/+XyRCkVw6dmWInYfNkPbtwc5XTb4yZ27350P1
8fPL3/9zqEZCRFcLfL7vQO5+L87JTX+2tPg+BYx3kbDCvTg+tF5YZGCQaA9Es2Rs0hulQBdsVzFB
933psruvd+XzKQbsEk4KkvgYFLmlj9MRYaeDdB7Nwaggss17GjzQbxLpLTsCFAoAFPBJEC4dw97R
KFSi26kYD+hyBR6kTZxvG0EMgKACS4bvf2orT3knMpr3Bgc56jLANL7/ffSzLmX4v+7rMTwVS6cm
Rkr/oNddKCN77r9/N5CdWDB1YFxAqf9oF+YKQkhOkPmHsHz2i0NerV2ybs6kc09sNe4eLjpyCwC8
HTuHvc8nuFDA63d71x0T3VWr7ByY88Tt+DCG8/E4DTrQOG0YI8+dJDcPyj1XHThhtEBURlFDCZbM
93GVw2sAichtjCCzpHKv8bCsRf1OpgvLW5Vk+P6aIWoEnhdpPfSJHYOoSD80ogYO5MBmsi1JMueR
pdPN13cQ5ZnlVh8ZR/AuoB6xsGEw3JGP66bafuaGU/eQD8GDk/XQbzVZvR1zr4A6Nnf2vNDNDS9M
HTtQaNu0zkSbC2MNMhKWhTqJzekIZeKQqs3oV2KntH510AAUMUs40ehZabvSmV+8zXaW32eCW1Xk
cdcDDVuxaLV6xn2j3ljfjpVyL1RZB3kUhlBIKVpLrkxfW5uwpeMe4hzj3ppC+gK2DQqNYxFYa21L
OyIk/QMlp3UfFHmU50MRKWWVMSojEB9OA6T8wtG+yHnxWlhltpaaQorRKwV4BzP1XgKrtgP7UHZV
M40kLWjcnjNI9/ZRNk0OTqqGRRSpt57byp9jlfnPbaWhT5cF+a9WaVpGUFg62Mw8CNM1CfSGy8cq
DJqkz+1h7YvQXcuqBhbS5vM2FyWBgrBdrtBghsdOl/dlEaa7brLIyu0h1zN5rI1Aw4DWqSBl1R9r
GtHcRId85ZWSXsvJvueGlPetlNbWlq0TM78PIJYrZgrwFk0ydwXCZ1s99qUOfxlU/LoVwO1kY8v+
pVTDox3WY2Q3k3PFQix6VIcE8pFajk+FbCBTGTT+rCCfW91PskFg5Vghv5hcFz3pTuHdBrnxmoi1
dSWSunbZTwDoDSooWQUJWz1AyWaa1VXgNtNbToZ3sEl1ayW753pGZi/KXCu1I49kqLqIgT0YKR7G
jj068zxl0ThV5KcOShyuAvX90pqgkQMKbRlVAxi+Igp96TbuLav+TdnkRyLlaTx0vN7nyDJtvbC9
m/Ls2bfHnyk4hJzEdOMq78g7ZFggutTQ8SbsZgPKXdb7zY/OavoNNIv/COMFfK203WYgk/XvaA6B
05jLoMwSG7I8PEoHYNJjNk75AQIYvwBPqPGiWHREUsfsyzZ/tlXwcyo0EF9WUf8ytnwbM2VFqsy8
uC5lHhk/NTH38iDKZcbWnaTtRQgFaBc007JeCVlkVUIGzq5AwpGrSLrq3qMpcGoEHEUrSot80wC+
GQ2+lolNS/lHlqO8KMvqXkCxICJN6a3qJn3sO8t9oLXToJu8+62o7oaIyrS+lAIyQ732n3u05waJ
FUCbYVvls/07lNSKnHZyikeiyzxWKuyjyoD6cZZlA38mh4pxuuCNNH1o85HojaWCqb+csrL30LiM
Jsa5a2eA6HWTjBxdbOMA/eFA5H8oFLeToCt6vWqYLyJf941Ys3GYcYB8J3IM2RWTS+rIgz6Suuim
youC3rdjWhgV16kCKa9ovF1gi3JLUpnGSIXphEzlTydTZaS98TWvXLWhokpjwz0/ztBmZdZd1/pe
3E3stztbXbUz4NItm7b6URtYHxyI9t6pqh0Evn8K0GRbm3mQdRWjM3OIBp7f8VE82ayAuVEOGf0E
ktdNd9myvNj5QwsoVF+Xgx1Z9iKEXBQZj8ogVT8gHW7cGKJV5r4mVWoutG+lW+PL9DBlwWQlrd1L
+FjQPy+t1N2wmacXSld1vgJatucbHM6bsiUbzfM86p3yV0DMFOGNbRNqqIm7QDaxm7WpjnjJi2tV
pd5NO/IyMcMwqNXkm6spVWOEjuyt25PLPMMBFAO1h209juzNwWu5HjNO3ni77sV6aHm5Itzg+Odj
ejMWHvjb25amUa0Ju25zByrWZeO3j6x1pzvUTV/7wiZXlR5ua4Fdqetq+qX8Biyhdt5lcaEqu1vN
Royx4A7doQNKrIVPxpdeQ7jZHVh1T6zxfq6LJ7sY5AVzlL9zBHV3TOF04Apb8eAPHBxQno4Ki+QJ
Erwc4Jt6Ws9lMO2sklv1lUsXCXJRza8SzfvWxganNz+EuppwfDWY/sSQTi+e9pykNKNJ+oVpTmQe
TVBT9QAxUwo0atqfSSxoE0bGeGHkMvE2KNfEwhpgWutgCi9av5T6PdQzgHeVn/kAGncFg4Z75dqJ
VpCqW4/1zCPtEDxDDnqhLQ3WchBuRJx32IXpqZkES2g15JF05gqa8u2uM5kGsTVEAoUtXkOGfFUm
sxsdzE7SDa278v2M3RMDkW3fDKC69qT1hGfjz+TlOYl104AnxJnaOpoHeHpR3RMpN27Kc3sT4PUr
k1mIsdxMUJnGmc3SJirtsEDvNCrwOL9QSt0FDLk6V/MxAapmWwRWPAvrsrRrQMmgMxsRt8LBEsYF
t7/rrPLMYXHes+KHO5bQae3FRvocVIvYGD3g9+B97g9FNxOAOtM6rhjFHeUzm+tV7dtiLSfirEDx
xXFaeXeg41gnLZfqJwewIEaCcYp8MUNODrDKneOV6UaM0BQA+82fCSsY45kFVTcKebd0cvvNkpjE
zXTNyvUMmg1yh5snJex8TcBcBRgPh3p9oZ9g/MyTKCcw5yEpd9mwrNszWTWwDYGnYh6Y8toR0/wr
z0TjotXQNs995TnR3LZunNd2E2fa5k9QjX+zO+qvae57ESlzJyatmWIzF+SSdliOMOh/e67eE2M/
ONJTwMVY7MBk4a5Zn9EWHYbAArgorSAvQ/nWdtsu4TJr4tQnOWBtobObMrAIprTuLmCFF2eJoa02
b4M7PGDq2rhlf+mXoG4uHVyP3mmCIq4QbW1M6fUb7pTmKgw5vLBsZA78Uz1HNavVD8pt78kdikft
sOzB6KKJ/JEpEN47eeQUBQHpI7wlGShcmJGUwS2bVShX1jC6UVq49e9OkyDBb8Ur3kGHB96VWvKs
kx9TJ2vGqBxU628rq+9iiw6lvhk8O3uDWrsb4d14bEPnp4ZU2c6fZYiSrArncmN789DGc9PuSB7s
SwqG7bq3RUT99ill+lYWqtlaYZVD4DjbwFdj/pi0elzD5G7arh8uwBLoJQCa0wsx1TouiAWhPTI4
A8SWwNze2vOC3cJz7U5VB+IAW172fnWdzm664l7WrkbLHvAvuiRMX9ouqOIhFPaKMysmejBJTt0k
l7KIxpDNKBqMf9zJfjXSrO0grS+A7ImrMtx4BUsU98F+UZNoLrmOfFcEUdDmwAUXFTJz4IgKC4OJ
UKljRHfzDznkB2my97YtxHqUZYciTvfoliqPhUOf5snPL0vt3xjXyZIAjN1VU7PrIiX9726SZJcz
3t/NjHPYvrr56VumuId2QrOqOJm2qaTgaJw8QYofaV+oyKrC9Ipg2deCTfSKBaYJE6ftfR25jQXX
qyj9YGVIuAJy3o78um/gu1nSR2GuLn7JCQ9fRJSbHTyCDo/YypX7Mqa8foKW90tgDS8mpTyu5qyD
11Y8Zczc8akZ96rVcPoyGJod6fQgE1FSQeKiMGMbM7xIv0c2s83IiuEFvgPYqCzjR5WXoypT6Fah
h9lSK5+LaRWWTnEVOll741SGgAKe5mtFpY89oGUZF2lXQTI+n/h9qSUQjmg/EMFO9wEAoqk3zFB+
CyxnbTnkD8+gWyOc+r6ltFrB7iJeILna2jXlAtAj4KdAOpO+5F2t4aCC55Otwi4EhhyGKTaAMTx7
VttcIWYIYCqsbDQ7SPEp586qpNdsM8nQMkTh2MZi4MW6FKpMyjy7Q4nwd1PCxWt8NOj5/QQb2COY
COc/YTho2HAfVifAry+x+6uqZCU6uF22m6VTrMYim39OuNcHDV3RuG2Ufs4dX99ZYBEAQyxQX2EA
PYR06uO6U5UHXaOqWcs6s+9QZWd6YwOvXvAIjHKpdeVMVZ2JqB2ssIdnitKE7pWCvzjX69QQF+6Y
RZ8GbNATF6Gf/vA1ksqLqMWW5GPjXcjBvkbtdXAu28EFTNbryVYUvtuvMtYiw5NOqMaAtcG7VhSq
WkUm3pzChy9bT/oavFomUrnJLocUgKMoHSvQRfGyu0DWBYyjjg+4OajWwkizNjWXnpcDjiJFmT2O
NGWRFQisA4BKa4F/fyEG221WoUNeqD+XJPYH+L/eyG7RAyCjrs0UYKNzHpdpcUfsKY+Ltj5URN83
KBFceqGcEz8FHfkUsi7m4MO7aQgA4iMqoY81rW9nCTGinvRBTHswT4SAql/YeDk2uS3ZJnW0g7sM
qbdOtvUlCQfS7r0WJ495XNU/UpOp6rrpUYqm5JnMeDF2PNUe+8kJaQVOXy8irsRb5fd3xBX3Duwp
zqs3PGbEl/dMdLaMLGeaH6XXj9cwtztWpTQBnq7EqQ/Z85DPj6CTqbMar6G0yDalvvVc1AWJBBzW
ImpThoRC1vl1kKDfrH+kKX6+1zTB6zD3DK297k+eFf5qmuRDU/R5XIMTKapY994NLMU1ax49MyL6
B2U4mOFVEwXK8jeKCgDp3cFf9WNI7uAF32fMAz+HkwUv4D3ILmffVnhLu0BEYuTNdVi0FF0Fvq4u
BbfpSgBysOsdkZG1Pad837A6rJO51bXczl6/72paml1eFrV9EBRBXRaCJ7Y3/N0epvdS91eDKpqk
o9UL+B4Pdga4/KoJ3Jms4a29uhxyIZUCvhSpBSS+IjX3eAIpAyqIBbWCl+GOuF6NhnYnHqTZuQh1
E9y0jqcu/Ia8Igp49cK+iJt6qiK/Iq9OVzaRA1sUzTkWA7WsCnXlMcOaKa4fZqBq4onZHFdIDH8U
+gEi4QdpPLXgo0S+IUt3uh76S+lavRuVRu74nFpxOBRNfpWOpb8vU/o4yhYeYj7djoIGCSJ7RHom
L2BYwruW8EdL5lYU+MLbzLmA4sHsiu1sWLZuCt7jl+XqJzX1gBBe2k5U8aJ9Bl2ITvIZzjbCUx6P
eg53VZ6mMTFgGyxnMdxZ0I59KUNZ/1JFXw9bJIPamwLo68jByzPEJvAOMy/YvYKWyTYwbV7ETkbK
3QQjcS/LNMcNp60Ggo9QEcFzdJ8k4H8XM1pg+4Q3VqDWdVNR6MaptS9r8oh42CQVUFvXQyH6VVc1
XbiBi/0iGt1PkBmCbjcCKSAe08VSkB7qjZqouGPhvJEj+4WV52AHEotoE1zWaSZ3jfAMiOgQ/AfD
NrPtdZjr8JK0gYkLwfP+Wuuy9XZh08+r3s+dy7xjbYy6dZt4Rj8gP+puKThHwgwh1diE99mAibml
H9HM3/GCHAzX8MDL9C3o5BOcs2A1ZxC3MK13I0OU/cegNAeZZhr8pi0RcUtMK2KLkDpRLs+TliG0
0RN/DXo02/iWqGLXE9tKOFtH0W1jTVUbw21WUUDnlerGbUjF1m1/MXeraRfZk//ujCn0YpS0r9ws
A0oTedd3H4mPFxDvIxCvSdqjATcU0STqG8SdD06XlqtyGCr4ntCFNmHQRWXfiZ1nkEedFHmarFxe
VRWY4xLD5YttzWYDu5pv22ym1xCxNj9LLkFh0nt+QoLiDrKMb0Xa+JsyZ/WMMMcRO3SiC7RpyNCK
wtJnd0M4PkilSQpTzJFxE/mQlLgWcant8EIJq0Kn0dA0EcfD8pab2n/Cg2ya7VwUb8jGB1cCMJ8f
eUpVMhowcxHYmKuZSedG25WHXE1lESj0cIJ7bf0KHXPrzbO9aWvPrJpC5zvjpAUCZ9KAiKH+wzLr
vfUb0Nuy4hCUArTTcJoTlpNXzuswEhzIJz7nwUXqV5RejtRnDx54UmOwPUgWZ8Zr34a0ZSz2U1vf
eG0xR3PqS/gBoZUhb1oFUW8Pcut2hbzP6xRDZcHjEDpDMghm741x5XveqwGE9TCcsIfz/EviOdho
F9HtekQM+LOlDgJHSqV869zSiUyn9q2tnfVMIU0T6yIzGsFTfVeXdLzEK4vSHfh7x90g8mA9DvIV
6hqQm/f6YkKOreWPKsUPZZBBXaWtFV5ntSIQpe9FUgQFnuyWVyNShOEzMgBFnOqqe5yBRbvBT0KD
Y6api5z0jIALwQJbUbBogDGv5sHa8MnEpC+8NQrhD1PX5u8hUp6308AfezxF2wHA1ZgzA/2rdrTc
1czpo42cnYAxjqmm2sYClW9962hMoQBNrPTA+5MYaU370u3K92BBMuTcwAqGqfusEXdeWTNTv3m/
bDvxbvHju2Rs+QQvGxmyxAn7YQU0k7rjIWJaewj3zoDO3cFrgshxG9zGujIRaEe8eITVWRdtMyKv
KR38r/Tdd+ZVwSOAd0UfGSdfAgur9HCM3HGEfUUg7EpTbPPOAoQNEGbgFSRyUpezS8eNR6qF1tFi
PzyTWwkkM+vNYiWggWPCOSlIzSIRWgMSC+ApjlLXBIgrSvRcKtstz1RfT5RjGJRWIE0MIl6C6sLH
lL+Uns1TM7mHYHicg9Xgbhvz/boVGmCBQADHKLAO3lE1pgwYvIqqdFF4S+xiizTV14WLE9UeBsjJ
X0iX/RnA7yNb5WZd7R4qa9X5sZ3G3/7+UikGHATNDaBLOCpQQxKSh2UXsoP2X2E/cQC//v6JLfj3
+8f4TdoFBik2fF/IAdmhrVdfpMi1fT3IiUX6MMhRacdu04llNQax8x3eEOtM8ejU5wGcQPsk0IEL
I+7HY+QgwaMhWhwA7Xz5nrIz9a/PX0cDKsDnwLMwMEscN8GxKXQtN+/dA9Bk1gWrtl+vzWdMwMfP
H60NYjfP6TJ8nsgdhGuH+cJMkNk6Bz04N4uje4CsJOoblnYP9fw2j3f569ezOPf5o+qtIzuZoibs
HqTeIqftntnhk4uEKiQ4fFHxpP6RoaBDVUPj3cevJ2tWRpOMvPcm/F5nNmr0PsAGgJeiCmmjz2C5
Kv/AGri0s1Ii5XCoRjyL4Fo52898apVAusMIlBcAzWbLNP8ZIS+6usqL0D94SEPmHmRxz/S/nRtg
qbH+MwAtmrmQHQYAkUJkWMLJObz3qREA/AdtL7SkANI/2mg0KrvIMDne4QE5s4jyc70Yp74fBM5f
pQJA849r2yZkoLqVPT0YvINw1wNzTlZmWYOPdWZU/wEuAYwYyH/wXH9co770UC/1dHAYzPWcQj/p
wmzafVh//0Z8GOYIG2VVRZmGDMNIlAuSVJx5F07cCKhDg94BhKeARx23nqoGuY4sawJ4x/6Pckz8
aoOG6HWLDMzXN/vzAwHiHgAeAecGbwUacT4ul6a2O1QyRGDhzflu8usDqhH+jeyHb9J6LfcPrXAL
rSKAP6AOOxopzVCcdkpGDrb9PjplbEaEgqg2I4F7Zk4nFg+wMsChAWbxgcg6OgImZyNmTKeDnhzE
Asq0wxUwBc5zaXJkIDPGv40h9BnIFgEvR78MwFlHU0NVbQLITXuHrFt1w0qf4+L429lzdKgBSQXf
XohG6gU/83GXWlDgjU0DN8QOkaFLLV/EVS4YwMdt92OuZjB6V5W0qwRlnRSgT9tcILQKIj3b6mq2
WXmBamO+twEjiFIEzxtkmIJruKzTzq0mYm0mSvsbGwXZa3d8nppdPmi6LW1frwVJzapu0dSUExnU
EfeL7obMQboafWK9dqK090UB1/Prc3liD9F9iz4hD50NYEY9stZhMGWEzq17YLClobibHGA85g1y
eF+P8xnMvrT5YihU9xba72Pc71iidazPPfcw+Hnkmtseip5IaU0dklModafjru83TnWBGBBJ5jOe
0+dWJUDTcEght0TRL2Ifkxy4S9KpZoQf7JsugAxNnWKB36R3H+ZNbMnYRtATfo/dFBcRR3WRQAFH
CTzm43443tOGBaPkhywFPY1lrX9+vaSfbTxcZiDzXbDGMIo39+NhDSZiBOUyv1ONuQYD1KVrfxsA
+XGEo4cWsiRh5/gYoUdBVa8s+m0EJL4PCNkCJQPTJTsyIKVPs6p3y/yuKOAlxGc7Ek+uEEUj0v/h
7Lx249aiLftFBJjDK8mKSpQVHF4IJzHnzK/vQd/uvipWQQUdGDBg4Bzu4uaOa805FiNO1c88dpTQ
6qhwn/DVZVQw2U5u/8sneNfAakFq/FEtp4oGSqKRz6J8ZYE9//1cWFBiI6uFLgvS8vQLi33rKwWh
sSeMiEn5Y7zm87/4fL6AgVqQq+PaVpBIgdAWgy88ZcZNLu0G88q0O9/00J3+m3ac93GSrL6vLLQU
z5K05NmcD7n1HOvbfPr0afO0idX5IB8rTUT/kjxrgosZKws+PYnh1JKUwJXHmfZskgWmUCVabibP
qnjIjkXw6RkA4xVFKHJWPF9nG04/hOmQzUL8nP8O0TH3nx9AeO7RN7JALKXmVr2TVJmcVZOVPCsh
MQ67+PrZFWix9P/v41e3armv9dboeXyW35jdXW1c+fnL+Djdjk+ev65xoZJCTHqV50udU8INRX9I
aJ6kuROZ6ZUL5IWxSuQEmTfSSezda/nyGOt6mFpZ/mzoL0XX2+O4k67ZnM43W6w779pY5uO7e0WV
NWaUczx7FjblENn9RlrClptPf5STRlbbgqnngBB8GikUagPEN3P++Smx7G1wT//Ve1w7l6tK88cm
zvNn0Ui2dSkc/bTb/Yd3eNfEauEbGl/PfT/Nn1+b6W6MP72tWYuen1MekPbzc2uS9vUYkN19ypJf
EIAU+cpZ58KySkUyVNgUrAK69c/s9u4zpwXqn7Hw9adRdKMD0phPd87J41cfOBHw3iLs15/6aNym
0VORTFfm3cUXABYGloVzC+f703GaytSh7ueBDqrRNsKL04YrLSy/cTWzEQ2xr6mULlp8nKctxH4j
YWczjaeh3iJv05Ot328/7qYLkw1eEXdswn7/ZvVpEwVaHrkguflEUVdHje8L4aYMaicdrmxyFzqL
yyNmXeDZIGDWh5iSC0KkmJ35FMTljX/Mrp6SLqyCJw2sFvFQDsMaupn5lLyhKgqtrRY5Rorx9Mqk
Wx+ScVZQt8gAIAUWhMvP2ifUS6rflKMhPLfA7HMZgYF8FLpXA5NC1x1ma3IRe5GRCK8svf/8Au9G
w2IZ4Q7J5WC5u577ecHzK1Lgj8rzNKIrQXtEGdkA8cOLNU/KLspJ6NZ+8Rq12vDXz+Tu71Do1k0O
WvUts/TsmPviK6qMYpvJaPkEhWqQttYjR1MErhZt1cDrmNLQ/BK2VeBYnRw+mE0zZHZktYigj73i
4CcBxpcBK3gRzBxtQtlsrKi2diggyp3UKUjrkBweGoQqlS0nI9L0zErSW0Sm4ZfB0p7xiIrup4bw
//QLdUX4KAxhbtmnQziQgYCHRq88R9rNt12R3ybfPm5gNXb/pwEV5DuV6C4cP9KmaS1R7JRnwJ0u
wvq6l6+8wrUW5NNXaLIWT0/IK6jdd2Hn/4cXgKa6RBw5vy5JkNPHhzlhtKKReLwq7KI43F85nymr
VWTpIdx5WDBVLJGQ61chU2WIiKOZlfIc5Jm2MfwkuQ8MqXyR2iLwRA3sk6DN6ptV+DHCC9SOiEq1
O7LRpLOoxddsDaXTjqWc6F+0Ojf3HTWkfuvDcOdPabYX5cEkOCPEbhUL0G7nRtrFmiDs5zZLkaiL
4WY2m3LbtyiqemwGCOtCSMwRBjiHTH9Dqe9O/FNVjMbOxz8xT6Nygyxp/Nyev3QDy8NSaQTSB0Nl
vefEOEZDfVSfFfnN+hkorx+Pw9V2sDyeDygC7GdXPrfilK1vWpnpK8/EFMFQxs44HtGCf9yItCyU
q2Vm8d5g5IHVRaZs9RLZbLRjYgXqszEZbpHu/OabteuJ3qg/EOIh/lYKN/m7aNx1N5v+6NKjbvzo
CZQL/ZXulJb97eyngJMCXUENDA5Sp+NWtho/naZCfZa74q6u0s0AgFEqZ/Rd2o0YzveKj8wJPoNS
SBu5KK7MygujeqHT/f/mV7MSWVHXxRHN9w0iysTGrSOUN4E6X9kbz96T0PNinIQuSSBy4Q6dvufc
dJbmM3vviRU+CLBN9JLFfCiTrZJW8WaIk4fKjL6NwkZqEk9UoysvKi/z831HwwP9HzwIIUMilesF
IhkU7ujE1h7kbm7vio4KBLIgIhcsyuesEtM7IDrFIYwTdQnnyQfGTotKEydOQkRbE/edmQZO0Ftv
cxtrbpwFJWrBEf5CTWFu5O3Xzl7/FvX1L1ZJti5fRzGRwJ92GRVnk1GPlPChaQVtE41S9SWiFLnb
xxZnJeKH99SFyCnumRt2HOpkJ5RhWyJ4Fcv+T5R31yoBrscKpSeYKkvfcTWSwAKe/h4lFtM6zai4
OgRyfiiHpL0zpEhz0g418hzp1/JHF9sjt0OLBGGpTnHaniU2XVYHRfwYhi5msFp/VBCrK59LRzLt
eKt3raxmQCyX01x0tCJhlZnBVV3zL66XtHUDq89Y9+nY5BEN1D4eB+NF6r/U/ebKirZeRpZGuGAs
hA78i2CkTvuKnS+sMX8Fj9Ew3SRRca8Kys4Q0POWXfcwKvJW0nzXj3zPkLAa5ObLxz/g0kuSTIQn
xOltKe992n7bmpQARrrxmIadG0TKrjEeyunKIeXSgHjfyHLEeHedMjD5KVImBY/ylONmifHxkfYT
HoX++T+8DeoAql5pzLy1ObfTBgt5rBU+om/9FUbFH13H9GT1jx83s96G/n00U4ctBaqVJNqq06R8
HIooV8LHGCKi3YU9zEgEdJH0VKYDSSjlrZKurYOX2lQ14u6gMDguWas2+TwFxOQ4fLT0X5a2j6Pn
LDqqNSVSrMYejOTKwLw0LlTMtYsoBRrz+ibRFNjQgqEKHweEtPVzXL9yLPm4F5evfrJMMvSBIpA6
pVDseYmyRBoqgn9m8IjfyZSe8vhzuaZlgTC4ANNdC+me+93pqMulcJ4sBKtehW9WWjbqz0UJ/jVA
ZHcpdYsoBc3FaQNpDjBfblTLy4aNuDWurQ0X+gdeFclGeHzc4rVlRLybNZJZGpMUaJaX9ve3vfYf
fjxQEgQdMvUMSGGfPn0UlVwSC8PyhJDowNchuzJHLsx5E+oQNSfYADjar8ZrrAuxMoVD8Nhoth//
VnRHthA5fy54vHyCk1ZWK0tgjVE+BD3LV5rv8Er8NOrkc7Gm/9sErArCr1i/xdU+04s+VzikkY/6
NO3QhN7UeB8/ngmX++p/m1j1VRZAhZ1HmgjkoyK4Jl7JfNdey2ZdmNIL4BbZBegw+EDrbVnpy6qH
HuOltWZPChjMQ/X08YtcGLJkO1h9uQwwI9b1FiTTb+caQo3Xto5a7xEefvz8Cx1FvWHER4TPiIev
JUiZGJnJ1IrMuOKvKAwou49lLzvDpyt9LKMKJKIE6YaOMldTb0xNLcAoZ3nz7zZ5SF+7/tOzjwY0
im+w9fJNlNXsw3qZ11pgml4e3EaHSv/0mF1CQIu+BjHogro/ndyS0JDzS2XT40I53WnxlaPX2UgC
20I661/OmZzW+kg+aoLpp1Ele11xo/6VhxvJ3Hz8oc8GEi1A7wAyBJ9pISGcvkBNeZJamBrVg8/k
qg366/lzCiHq6oh8YjgbEsNpIZ6etoAPzgzrWFI9rul9dsjMK0P1/BbAF2aaUcSOgBgXgdXuoPVB
3+R+OXth2rk4kTnq77i92kJ0zLHnJeZ9ND0N4vdA29T+3q+uDIHzi9vSPthQYuQcVM5KpfYQA2pM
fbMnaV/UWnZDX4OidTNjqCAm9rDU6n6bgysj48J3IxCFq5Xyjehp17fiQRKIssLs83SMpcJN0l5Z
YC6MPJ6K3IdBfUHF2qWxoGZdOXkiWLfuTm2OQvjZYwNTh02RO73EAfIs5enng6X4qjh6qfxHUiIc
jH8/HttrIcUy9GhBIzq/zHwyt6dDTw5QgwfVMDK4aztqBxQqDheYoX0QZg/0xnct1jcaNcGnJth/
3PbF/ltohOZCe+Vkcdo0KfZCLKJy9JTOeu2n/Fsy6U9KfS3seWkYyBy6oPVze2crOG0mm1AQgtaf
vE6W+81QhMU+TdJrqunlKScHSPqRoY0ygKGAsHnVj5GVCU0fC5NnKph8WtYi8a8YT44mZtg4v3zc
cxdf6V1jy9b07jSmBzhW8jJgOje4BjIXQfK1FeMs0rG8D5n8Zeshb7N+H+hzzGdBY3BbT2aKWUlP
d131vZQGu5ZDJ5sCO2u2YnPlHH6xGzl8AJRmUJ5RdHocswmhvckLu4aCm73+PCJHSfTC8bVu16Ti
lZXpYk8SHaEU2YK2WsvbErHShrKzJs/ArZaE2e2sNP+lCdhPMAoN7PLro385q1Kgl8rkDU35Jtb+
0cjM3cfj4ewosnysd02shjinjzhIa3nykvanlEt2lj+MeUqZsyuj4mJvvWtndRQRo8Q0C592cjga
VokzUr0S4rvUwoL0XxZsU+ZEfTqyQxbDGIcWLbQKtdzVzB6N7hq1fgkTruYqWYpFJsG6CtJxtfCI
UwVGJJMHr24wZ3P8JGJajRh389hqGjsPwwpzapHeWHGneGmYDFe+F2nhs8WPCowUmpIgwC+SjbX4
sC/lScGgP3vC3Ebbxk8mkA2ZEeDzkGp8VkmNA4aZDQrgfk7yisJnaeoWmtU6CUkGWKJd74xlM9qt
7s+bsoeKYAa4lOYcHAB2oiy007Kp9j1iMjtV8u4p6BQ8NF1a76NMNjfB0Kj36jRIj8rYKW4Lbueu
GM1+n0rBq1I2w9dMVcY/iZZZey2IhNdkUv8IBvBvlBrxFz1Msk0zVqprcLZwJG1gRTDzX2Un4ZNR
RIrwuF1BnT8bxpq/n60y2wrYzg9VNOr7QK17u+302W31IbuxomnaVKJWvBgNdBm1itVNF9bCA/lQ
0VVkcClDP+FECcvyrpsLazcTJN5SnNA4+j12NwgrJRgFaC5w6kQwfuKwmePKDG2SbRE6UkFywkQ3
v5h11j0OYh09WCoOTVUN3gpTxDen1elDSpUBB641RVdFIbKDpCBtiTf3LlNA55Q4+N0Rboxb4Yrb
dHX7M1YwZ6taJuHQmySXnbywizDzb41AF+8zORe/NJl6GxBwLPEOTvmIf9jPNpGV6DbY8eCgB+2E
US+5I+4tbQPdINgWm380LZvdKK4jG9oYkCPdKsEdWdWmG2JhY3VN8i3Hk+sGXZI6o5aLxMtIHduq
PhrSbRtFXxbwNMiS0X+MY+uXUiTD3k9VKkuJGKsyW1C7EKxJ+N2aajZ3YLnfJGr4DiBD1KBz6nr+
PtUxhcRyycweBFMYXMW05F8Uqm1Ud2Du/ojMQPwut22zgfUpxI4wGcaLPMn5L9/IpGfc0cWtmDEa
K9n6W4t5+3VW4HTQNU8MjGnjZ+3fTBiFp7ngkDbO4J6KXonkQwsyarFY17pLeU3TZizKxZ7o51uf
x/pLNtEtIYguNzOnALSM3js9rq193KbSYy7GZmlbGFJfLaFpfkVl1DuiEBLtq+Xhp9+A3CaVJrg+
EaXAiY0QkMyYGndKNTwZwhje1FE/5w+l2gU73NEAq8YGOlNgDXahB7PLr52OUdmqG6llgw+XkTJp
AL3GYfKw9Pf7KYl+J8oU/8gplPcQKnNp5/TIS0xWQz/4OO23OPr0p8nnA9hgMYJHA/DHvSDlwXNa
lT9ko8y+NqX8PfF1rscD6OJenXUcuxCCsQB/m4VR2/Klxgc62PqqTK3sICuTXCzGrYs4uNii1jLd
IhG/YxnTNLhMDYqtqCsdrmP8VZOvDtLWelVx1zNJstwVA6XZGKPY/AiYnqVjGVlwp1Ztx4uaqd2a
+FSnX0b8q+cAANDB7pW/QUrRN61MElcaso4vXfIfajjU9caId1IWN445WL07637haq0Vb1tYE06O
t9HhBi1tlb6uDkphqVgLQ+OlUYGk9BHYrjSYAtAEiupMDDx7mH1sfsEoOqVfIIcuyJXW3SDg0NUx
Z2OTx5kQwYVXE6X62vSq8AunYG/PKsbAzCh7R45S4UYPo2E3p2bmZPg9oW/1okOJ2MyRmw7NaBWp
zZORwjKT/cjcUaiqcOrOGN96zqU3NffnX10RpQdQGxq+4gKOnZyADJ0wU+1ZfUSn0MLBTcVeegWG
0hTOVLTNLRyu5JcmcOyxI27yjhLX84Kt649KXGm7chCMTZwbzW+hnbA4jmYpuUIP5CGYBnNfaiHV
TooYcC9YHfgbdfJMndFoV0dkGXu9D2965BePo9+VrOUC5l/McU4sdeJ9l8TaFhJf8wVr6vQYp03n
dq1JB+ZUqe3MpPB6odWPgmRa+7YT5g1AkOQb4IZsH0+ThNcRClWbisBXo6I4ynHSMW7EuLdDyUxv
2kxVwTJNNTnW4CdUptyJfesxECTfxQL2B+kYtKMhb2w1Tb+SXsjsIhDQvYMZd3vgHVtRAE0jWPl8
nwwtjlETckxSVewOMBjumgrGAlfy3pbTpdRkCx+vVv18A/CLugYgCuKjBZTHTlR8/33cdtuoTbq7
WcYWLhZmvVGQ+m2qtJ0cdRIKN9SopxwEorSlgKq1Gcn4O1UgdT/YgtPNFMbRZh65hhtCidEzEuJN
mTCm+0LVDzUEZ2fUVcQdQprANZCsO72SEmjqTbhpLPUttfT5qTaD+ksZU4SuUWiW84tGjRfwZVaQ
jK95mxpuNQDcMSFW3sMXgSfVxeIhsfx2R6XkchMa3Xi02mjYpFmvb2tswdAJRO1QJ+LoCHWiH1Qk
I09d1g2O0EiQNsSgco2ya50mMeSNEfa6O2ck+IUJLYiDMTZm52oCN2jB5MGdUW/TyRT2ODuEveYb
IAhCaAFWQdGsbGDRmISkPoLTkzbA2ZIvTWwFOwXz+Je6SMtDVs/dS1WPiitNpvpYQ5zYsJulEMz7
9mfSLag+c6psS0J7H2vtAHHI6t66PPxdl3LuxTh8bdkK8o0GtNZOSis/pLKvuGABq5ty4Swok4WN
nMHM1I7aJ3VUo9+x3sVuX2PSlyNWY1+GFRnP3Z9CUxoblVFsyxLDbUwK6Yap6zvErOXtQunbGTjS
7ak15z1yBvA1vhm48b8zZlbNtjKn6qHNhf6ee6SuHklDToMdxvBYlEZ/SuKgPI4gCOA+iIxdfQ4p
RlAUGwTh+rEMlH5bZdQSNns5u8PQGzh6U4LPK7QMWRFHrdAg/66MQNn8IP+e5OJs++qsQgVZsIL4
0raDqXaQKlPTnnK9AVLflRjqNGtTjmBN8kr/bc7979oYje99T20AX4tY+jpZ3NV9AbBDR1o3RaW/
b+tSvYmnMIBeGEY7OFDFazILviNrXbtL0lxxsgZ4DqVCY1dED7TVxKLe5QhIbntOkXR8X9hjB2Cj
Lnprg7bgsQtCS7MlQ4Y4BGxkF/kFaqhCh1w1LZtO3Pa1Gy8gSmJK6pcy0livIxgGOODx7at9BKux
aQxwOC3zrmmifY670puhK+yLpmvusxmxhFC3+n3VczIY4yB4KJpEvK9z6nwimhK2sSQMu2IgdT2h
bjHsjEXIJaJWbuOk9Vu364zuaZKDv6lWOKmiPVQL40jqwuGrbkb9REV7of6hGFPjSVWX/KHia/LN
mvVgo8V4rAcx/J1ICSwgYeDX+rMCn8NSnKbnXCtTA2VfaL21BU4nblAJQgbpG8PVZnPctF00On4G
Qr8v1WAbC3prz9Wg7i0JpGEqSAw6ogZ4yovvU2FJLBxW9mCqc+wqeYhITJ3xdOulaY+E8DaBWgib
EYpm7HA4F7Wjmk9zv60Hyifk/ejbahh8DWaVUtZtW0OTKENto5Lk9kI17m815DvpMbbisuRQi46J
FHvnxiplOLXaau6twPgz1MlglwXjXQUrtgWdyuF0CMy9bw3sPBk7YZQW+maK+/aAfqfD+CeFWyMo
8u+KDCqJRFr7bLRCemyaYvZ0IYh0O2nmpripg1kTSQ77lRM3zcyxG2nGQzOyJoTyPDodQTl2FeQa
6ZRAfEy1xGsQ9FF/MIet5JfpNiScf5uPvfkC5MsvnZgr+pH9JYnt1hcHkKSSH/1N+7zzVMHInlI4
djcZEAdXLUA/2G2ol07FIW/HUUHYWvXEoqBFuOVnsDuzLA37tKjCPQVlG1dNjB+EbtpjoqskUQc/
ex0rPb7tQxATSbYEKqc+egnjbtriZ4bbOpuKrVSV+GzKJYWJAwFUkBaF3Iiqbpf1k7CBCVQ992lF
+GeGE2OVHNJzCyBQQM7jGLaQ7oqg/Co0dcOdU89uo0rPn7rS/yoJgvSIp7Z60NJ6fDL0KjiIdcz4
AOpwqLT4jf8pdsNB6dBUMiG1cOp3Fn6kAxeuyqvKytoLtWQii1EHfxMmQe+lUyHYwmDEG0VuU5BZ
XDKyMBheFB9KsV5r4oPFbH5uRb3YhKGfuXk8hG4kZr1djFV/I0KS2056P32J1Kz9oibQgRTiGnY+
dM22TnzHjM0DZLjXxFcFt4vRxQTyAGkry/t7eeS21LAGOqKaN1uYH+p2ccQ5SiMOu1DrJRc8yl8/
qUG+6H11LKhAel/IUCVSgGujLoKGmoceBZPZ3kLlbX+mOZ57qB/KHUwm2AgGFXuSoaK+TTEmxxDS
KUCKsHSTWdyFkmCbVg4TaZbn40CiedP6cXUEZRVsFc2v7WAO2i+WQvIGYxtYu7bObhTTt7YwVwNI
goN5K+FBdsvYsra9HrGn10XzrEr5nzhqzQdRgQDHDY0zywDSNRKU9DAFkflTrqUMIYXfuXJbtw96
lqs3Um61R6MT/+pGwarc1dIxHpXRbnD82wSC0+2soV4OyfA5Vt6qtlYXFKHrgCz5oalvhHGUdnAA
QTelZvymyh05JyWA6qUn8TEqumybgORyyENzJhlAeLBug0Go2Q0irQEsIVLQQLFQ4+KOrAEgaoCG
wQrbGK1NlxgPpBUrTA8467SbcSFO+kMZ2loUlN/bKp424uD7EHr6zJnFdD5a8pT8RGSmb81aGm/n
GgxjnKQvqiLQl1ryOliNsC06/3fXNNlTrcSl16Y+wtxRlr1CNnqbs2iw6WU933EKBzAkSbJLhGSA
A1YotsT3OXQRxD5Zr4RjF0TQpYmdiPeUbvCdrgXYm0r5fSgN0sEHlr0JrEl4UFvCEnqsFjdkPoq7
Xo2HxyyCKQr05glFJKrkUsysJ99SYZaIwotgRUA5krSI7Cq2Qo+4D0ifcLwrFKsg1OW/WXnS3Ria
Nh7lvsoPKvuUE0F0s0MhmTtHlOf8NZcBCBZ0jkDznWgcdGgabhLHmV3lcenkkWjaQ1MHjh9p5Y1S
SeKuz0XTqUqz32ahnziVor0SJDP3sJryt6SHZDxPAIR6JUw3iRb03MPq6gEOCmxb2Zo1SrBL8xcd
bdxB76TY4bgr7qDyvNVpYu17GaTcGOgcyqJGuank2dhmgnQblkPmmEEpepXSL11oTIfWEiw3UpKf
WZZEu5SbF6CTtCOiALEXBOnCdAaLhwSp1o5oacaXYtTHrT+LXCfHOPuWCEL91R8j/QiPGEpdLNb2
pOM1EzhE2UA9A9esKgJcfSYBFvHn+14wRjsstOJLFaGb49rq3xBnlDdZOQp7POGgmgZoDDYrdbgV
gxrQWJq2kMsya5MTdLeDrvprwscBOT7LcCBLQH0Qa2xjrIXNXJblI6fl2RZQwtmVyIgKLI3SxvUo
3ZndmN6GWR29fhyRPYtjLuE9zMWksJeSYuu4cj0OsOVAQXqddNDl27n4bCSW51MbY6mQIHEoUJYQ
57sMQN4EjY5Ua/ba7n6MD6F8Jbd16fe/e/5ZPTTUv6YU8XzrIcXw/UnDBjoG/pDvpN4Uho0zr/do
mOxxoz97AAWIFR6pKjDF5WdjyatGVtHqRsu0Qe9pJAmJndnXXMCXuuj9O6w+gYVYsRlbHm8QdCwe
q+D754eQtSQW8fpSA2MtipmMaoLhTRYua354jfLz00+nJBPBb4rnLNiL5e3eDSC/Hlqh7nXRE2r5
h0xsiBjYZ7PahvVPSUhyj8FKK6dN4JYZkrIpNc8XswdSj+RzJuXt49e4EEanDbQw5PW4gKwVwWSu
LAWVquZJ1oPUeHVOmOL54yb0dbZgeQ1lqZ2kLbLENR+kUwsVvXqheR17ZCMbT1raE6VPfxi5fA38
swzJk8zE0hYiKBqEeEJzp102EWqs5jLX2CDHfZL1x9nvHiGjPMNi+y1OHQHJz2rxmYg0qatgChZ4
iL5qUiwFiKpqpXkF7sH0GAZ/Pu6+s2QLz0eWwRxHnoZMZjUKUjnhPAP2y5PzP3O7y6LJJnoLJo8D
nEQIKLwy6898R8sLIaRA6UWzWLVXDWqlZaU5GAIv7w1pU8m+RoqkPmq+viP5CyQZTNqUP4+KsBly
wIYfv+6FVQEJG1d2OhXd0VosQki3Faifo3tIg7i/HWP9k4a9Ze08aWGVae7Z08MhlnUvQC2XMSSN
/zDgFxMx24u+lNhaLWwFh2XKBreMCDwqZFkGlRwOaOOgEz7bWYt2R6G7kBxTodhYpt67RWiSOPcP
Bjm2JreccLIFgrgff45LypelihTe0oWUYq2HXzzLtdhWtezNJM0C7me5l9eDbZTHuQQpCbROaLNv
oq/uGivfhV3qqOPfj3/DkrM8mdRIn6iOqlF4DcWesfYCZwK1JoB7onPgHmrosW1SEEOGDadIjdMn
11wSF5ujFYlypgvYZDU+4oao0kLJ9Cj4tlGKb2PX2ClR1Kb7qhZXJI9nk3t5NZRjJmZwMtDr3jUo
8WZIcPC8cRRfZS3Y1jrVUzRSBaz1UwyTPgeNnf6WZvPKh73YssWCryxHiDNN8KAqZe1L0uB1GE6G
zqAMCfUg8oOv3Er9Iyhqx4cG/fGHPFudeVscFIuaiGI4Z16CsKdIUi+Zg4cVlNoUU3avZyWlJCq3
MFvdnhhRm0yWr4FxLjUL6Qx7KznxZRidzhK1aTrBqq3R05iIsFBDiLaxIHO5kFz+WZRXPurZEsZr
LqocFm1Uh2cbXkoRFcKJCuMVB2NGUOaaoG4ZgesJgcR/IeihbSSxefpCSkplCwoYkeTnZmNaIUUk
CNm1n16Kl/cg07EYzWQVdtBpM0wBst5yM3qzarjjrD1ISX34eERc7CqUHYtinHPa2tocTgLR5bof
vaQsusfJJIbHoTB4+riVSwMAsAXZJRnVPVKp0xfJLL/WNKEYPYYkSai9BpKzSo9lR8FdbT/23z9u
7uzAQ7+9b275Oe9W5bab+inyq9GTQjLp419Tfqau0naOf3/cztL/62FgUEeCxhbN4/qw04mlFQZa
PnrEF75ofnmDX5caQ+qr0Ui2vNRj7437DEH1laXj/ISwvKCKYR8BCPUp1xOqACKNfTeevKhAH+AL
XMcBx2tQoIY/lfVScEAIlF/qNZPQpWGPDYD9Di/AuQhSECytbSIJPeL8Ag+cwM5bKfz5uE8v7Xf/
fOoSMkuG/FoOq4sRGSQK23uB+KCxAstN5AjpQ+frwOIBAc+Per5XxLtQfhOGw+eNUCzFrMr8TeFb
3nGZMO/GjjoUdapEouxVOQVWiLwF0VV/9/mwOWlitb+ZbbUED2fZM7PGHrOdID9+3IcXNtCTBlan
klpV0k4LeQcpJmivbMPuMFBTKI6/d/Kvj5u6sH4sel+d3XNxTEurJUqc8VLH5GQ8Q/+t+z+viRKv
PP6fnfHd18CeOptTnvJ4UMuxPQO2/fj3XxjShsgZQ13WP85yq7N21KtkESKJMEGNbriaOumlQqxx
TAZJ+/yuBEyA6zBCXq58/yb1u3epk2yuumJAQiy9tRTByK+RF6Tlx67Wo5MWVi8zFU0+S4U4Yxiw
qFL0XVVuZyHahsWrGv6hzAk5kWpvImBSr1yUL6zvJw3Lp5Mm1hIlGLVu9uo4eEK0vAmVr/7gtXJD
Xb99l14RJF5a/2gPcwQjD7352udXCrmC5K2ZvVIOfumJ+KuUyw3pCgLMYWBHcb6jzMrv2a9ulR5J
w8dD5uxlCTkgdadZ9LjQnBbh6bvvyPE0m6VYCxnyDXzt+4Aw/9i1d9Ccd1oxePo1mfbZJFgalDF/
EiYw9LNjAEVJqjYvzdBDAO0SkHBJU3z8SldaWL9SV8VKr7REjIfoDiqkrbd/P27gYp9x4ASLaOpU
cFdO+2xKlHLg9BF4Uv6QknQNN4HkAjKqht2gXRkdZ1N66a53bS0v++77lIMlxrEiBp4/bQLlxkjJ
vV/xq58tsP+aWOYyYBBSKquJNspCmJBRDrwZt0a8TZM7sdyrD4bqftxt5wN91dBqYvVqHfjwgwMv
R68idp09iV5sPUbpbS72x8zoHBP9Xuz/l/FAhPr/vd/qc1EZKlB9VQk8xXqcS6fMruwa1/pv9YkA
xBSYAHl+HW1ITNe6Q6qh/2sJV063F9v5N3tEhWvevwXz3VCocP52RZDRfboR7M3Jfy1H9YVFH3/A
1KqHmMqWVzaUS03iD+eQy9GFcbgaGgOk89IY+8CztDy4B/McULOSqh1pREn0uJ+trTUkxdvH4+TS
kMe+DROPuBuhsNUuXDeq3FThTKPCQ13Wv4jM/fKDKy6ri41gRcHytpis1kaLRmqKVh0nMB/NL7Is
djy+jETcPn6TSysRYTzSMqyv58ZcDtOt3kxN6PkxZyON0pBXGrj4fQiCEihEnXR24c9NoxF6qhp7
VHQZbyLrBg1IXHz97F7PoGPE4QPHtk8MfPVBDEJQShHnoWeK3+P6GGJR+rifLi2o7xpYA9ZZ5NSB
lFXo9fqfyNgElNNIXCtHZIaY9soqdPGbsGhjDeGNiEieLqgIdBura4PQq4WjsDGvkdAvjStwq+wr
BGEIG6/6ikI0iKwrc8n/KtTuoEwMpWfLW0reXKtwvJx7T85HfJV3La3hNQUlS9qg8IUHBDzO3Dz2
CB9VyhGk2mddTzS0XF/+D2nntSM3tkTZLyJAb17JdOVZVfIvhLol0XvPr59FzdzbmUxOEq0LAXop
IIPHxYkTsWNv8pzk7K5u7GYUgQGMXEEA2mPbF0bzIZik7PXf74EzK8tbO0V6t03RS3UNM/kqKx2a
S9qJSPfdj82TpiiOFf+4bXFtqWAyR4cTbkbKxIt7oZRJRI4615FBHhxdR192FHVj7tYWicqjDrqb
DMtVXkyf8pi2/cB3YSixJTDoNOzERm2jaHR7MGuG5rZFUkU8AOjkvdzWnZD00NJhyNOKey/3PTsA
bDQ0INFzhItuG1s5Q1ynv2kCrbkFc57Zs5vIt/TOT1IrBK0gOz4Dkpz/zcA82jMDVjg1WocIuQtJ
i+MPu7z7AzfAEMjfkYkyRND3lxamwveE3FdDgnwIwUCDbmyulfVA8GKuUpk0C8IHcfn7vjbBn9F1
TFEwgsHmiAKtcAy/+1nV329P1lpc9buVk6sGavCrjGSKtiYJhTp0vc57NKv8p4YccqCpe6XtAddO
Lg0i91ah7pscicDbxmd/tvBC57aXXkhP0B73c2xPwgSm8jGtBnquHxoBvmvta1mFjtJveIq13ced
B9ZOR56L8ORyapOZc8FPstAtkXXKx+MgRhvbb8UzmLBhaXS9sYi0AVxaqOnzHMjyhe5oaEjawGXd
a7vEiv/EDC1UJrlEop3lw4/3+xCC5QpdSdHvpVZyTNM7BepWc//afJERgH8WPlde64v54o7Skb6W
QlcxTmCO83ZjC6zc3tx1kLjM1RSyXYvZSsuuqNmVsTvFqaOVRw9AMIKcumnnOVLg2r8kjiVPSIGD
TkgAC/Kcgl8cXSVFngw1mdgFUeqAbbL1Nncy+WQE/qky9rf39+rhIntGQYx8r3zF2JQ3XgX8qIxd
MfdtgV4NiGTtoANRB9BIDnPbal8a62eqbT3LfjdEL48WLbJzQoq0KP9d7sJwMIyglrPYRXXVeCDB
RwthVakPFKMHRJPEdKfDXnfvlzlA5jBvjkmBImWn9eO9qdNtIunZoxdWUQUC04jeipEEhtXq1r7M
zZ8IW6Op2qvDviB+3QgY186PPlegpLkcRdH/8ssz2Ww1mO1ibr34Q66ObimoXBOwP24szry1rqbo
H0PLoEGP82JsYhanBBxv52J4V5fho8ELNn+pi+4kqcVjRdGLEspO8vMDnP93tewfbn/G2gEzSAfM
MaVEZXPxStKz0u8KQUvdsW+OfSCcgmhjF25ZkC8n1BiKdmoNLCS5XYsPrXq8PYK1BePsEk4CDGEg
8zvj7L5VqlJJOG6p26bTfZV8MIMOZcy/bxtZHQTPB7ANMA0Cbrg0UkhynILjTF2tk+1S2CXhj9sG
1hwRfev/NbC4c8NSVYIixkA1lIcWOcJ+7BEFH4Zf9BHc9xWguDEVgt1tq9c9+zMLCI9QnQyaNle3
Lsc1gMQtzchKXI/2JCWyHF9Xgdb91EJadYz7yNtb3YuuJwej/BEOzR+ctXPri82HSmWm0TKSuCFS
lJW1TxX/YG71gV/XMX6PkaTyDG5Tr+5cNY5MKYn8lBwKvUNtdjL84s5DGtX2EvmuJy8Qe4BuVfMe
JOrnbJQfTJid89b/eXuy18IqE10ByK70GUy0GG2jCEGbxhkbtVT5EKtC69pvin2oG60d+MoWsG/l
YFBbBtYH0SHIvuXdhsic0tRWnrkNrVSablC1eZO2qMlWBoV7J+MhwRmG416cbkvM0mEcuEBrFH7b
AZFaFGX2Wktkqgsb+cSVQ3hha3FZT/GgpZ5nxq6UHlR6j7ZUDVbOIMOQCAPI7eryUnNHafUm1IYg
cSPlLZS0vVc8NsmvMnlq028GrWW3t8PvisziAjg3t4wFvLaqSCpizpRfJeGB5kWaI7min2ZEdjw8
hePBUr8XJrlGlGz8t3EYdpn019B/77xfmX4QrF+3v2h1fv8Z/zJJp7QKjbNNkrhDd5hepe7u9s9v
TO9vX3TmqFVlMpNKiBPXEhGdnV4b800sX7v8zfc+JeK328aktd1/tpi/vcKZNWD8dadbIdbCWaT2
S+U/FOM3UfhZmA81aumC95BAU+vR7ppHL0lzZwL/zdSNeH/rK+YpP/uKUiJ84WpPXKGmKcNG8XOy
Pt0e6eoJxJ/MwCDzWkphNPRimmpWLdbaPR26dGElp9iSX1DSO902tT6af0wtYqPWiqkrgJiGpuZh
7scdw7um+XrbxkpakGQDjB1UdSTAb/M3nM0Y5DJFmGl46wLOgkD/ZiFzNj4mTu1vGFrb7cTh/KAK
dpV++ktD8WBwoZlcfUl0KOxNqqe1ZTn/+YVjDFQ6qmRgL9D0ncJkJ5pPteo0W9ToaysChojrGwFJ
8puL4IdNYTVKI8duEezEBBXgU9lu8KhsmZiP9dmCJFY9FXmOiTxUd4lPmwyxfLqVEVxdDXAUBvQp
1KWWOp5iqY9qjxCpa9EQ8OhvFSpXf57Twc3LY4h84OUgBDOCVjgeCbaL1h6eYaLYCOdXZ4k3g2aS
k+OFv9y2cMxopdjzbPBT+s9FJ+keVX3Dm6yFa8SIMHHz7J6J6BZWREmG3IgWNbcozMdWCu9ysXsy
tckpaNokj+bIpXBUa1+y6bV9r/TMkS1vo8S8trEVYpg5Q0wSWl3cwiXAjKLv08RF81089JWnwUev
pGCM4/HY6F32ftshrNqbgf3za+yaSrZTrUytiiR1Q2Z0JDNz7IIvFKpuW7ni4OaVimbgP2bmzzjb
5nMDhmINacqw4vu0z6BASZ/Bx+4z1XgIwGuLQbzLSA8FxnSvFPJdl1n7Tu2+a030tZGT5zYs9oWi
08Ztftj4ttkVLSMFWO9oTgdwCZvRYsrnFJksjl7ikvX9Wy+bhsg1VOw2zMN7PxY7u6NnnX6UMTxm
UvSo1+Wx8MctetjVhTj7ivmMnc2QJHqTXER8RTL6tvFpQtR6Emq7Vj/+0XBnnkVKHaz64rAGXM+F
UmoJKNfoSRDAECTSUQm4tKOsOCZ98Azh+1tljC9xmn3Ux61AZX2g/7VvLR5FSTCWsuFj3xreleHN
V2yxchAsvD3MNY9BYY1bjvYbaA0XrjvM07Js1DhjlKWjNM+ZLtKHePjfjCycd636ZSImYeZ22l9Z
cxK6vyd5Iypfu7DBoFkzWSzKnss6a1mPluH7eurKlPnF8nEULEfUhxMdvWWlb4znGlnDMT23trhW
m64e1BIKFNcIvlHasRGqckiS09AG8V8EmQjcc0V6r6pP3bCVvFsLYM9tL45hUap0+cnYjlqN1tf3
zqIbCNFAncNXRx+pzW1cKmsJvIvRLo6cQQ5ADCozdT0pPgx1TpvhO8QY+7Z9NaFMGMu9pE5gloON
aV7bmwC+Z1YrVdTQX7w86l2V+0ZCY6ObDLpjKvdj8l0CGH17b65tHBL+7Jm5bwjndmmkL4y6GH08
bjlV75NmPaSZdE/jMNWswbgLvU0Mx5obPTe4uD3rRBJygLw8wKtDWNrx5EzKrjaPwL4Lko/ya6Kf
NqU7V6cSpOYsdAYsbylKNWqwaoymH7pGAjVM8l0I32P17vZMzjO1vB/mcGAuqc6KeQuHqehT2ytT
HroNDbdHmKb+4OfBM8xXIJzHS2ielah+LesD9aAps9Piqaz/4F1B5YMmG/JrFBQWOyHRG6uZwjDE
S711+R0UM160EbWsTdFvT6ujJkgSZvb5Z5dXkzdDZKLoSO/QQ9p9NsKNKHnNNxAMzfeVjqLD0gvS
pirnQccQMh82AFPbFa1Au5Wy05PJVSDYT6f07fayLEVh52KCdW5z4QujpDPkEq4ubCLTmsUOLRRH
Pxd3cHrtY7hcfDLpbZrsfNM4wFJw8PRwR9qZZDPvKTNzy2RCsM44mE3+mDbBY1pEd5lW7BiNEzTB
j0iN96HcPjQwJwhpuTPb5i6vrQfFM4Au6nsRZrHbY1o7LexhymPUe2CLXCyT2Y1I2cJX46rdXZvv
jZwumz84LBxFaEqpw+F8FoeFKDnSTKi8XL/dkUUS9I3TsnpFnRlYlmflnBJ2F7LV4Nm3NeVurEb6
WJKDLrwmxr6uXxvh74quY9Hcmr3VTfjP0JYZRkUeSxGug9BthX0zlXZlfPChY61dyCucJNtYq9Uj
dWZtsf1Sr9dlX05CN2269yZACCSOt55Vq2mc88lc3Ln6AOgS8UPqw3oM1Qu0DJVmx3QGhaF6p6fq
XZlNX4BYfFTl8hCl5it8NzYRtAOl0kHp9U+39+fWmOe/n7mRDonHyJzrt0b4qMEG7oVbPVerJ+Bs
Vue/n1nIB68TjYlDLdW9PcJ22Lwp5cbNu7VPFqdMb4SQxi5WLso7x1M/jBC8+BBNxN0hzv+WrI1I
d2vSFtFEHTdagUBV6Artg5LScVRuJPvWyo0z8e/cz6j9rqxfTpofZVEwWSyLj8BaV33xog8kLETv
eYDFr3s2tTdhqqFo+9gVn1NIAJJ8P7Nvq0pjJ90xT75I+V/NcMjKDXiqNM/k8mY+/7CFswlHiO/K
kQ+L9WfYlXamXNp+5YrjnVyPu0KZ6F6FTfivqfghZt+78hB4v6L6LttqxPn/nKP/zJAkLt40c3eM
FCZ4vQQenVLQnwcghHYoZQco9+ypgWdHQXxIrVAbao4T6nMqnzvG0Qk9xHuCmB+3D9LqxMwyDQAA
QRAsXz/dWE9RAc+TW4+trTR3Q+afesHb1drGxb96ns4MzWfh7DxNfatO0tAHdNqN9xm17zqrHtqx
2fD6a0cKPCYodBXNMECNl2aGSADxnnD/j5rmSOlrrfdOofm2DpVYH/rHBKW/2zO4urfOTS5O8QQz
VzVVePuk7pywPVjmt4Fcd2O9xqHoDOJEWiDYDfWXITzIFbkhYdjr/XOdE9JbytbXzBtoudNnqmWD
ZlFCxCVSQ7KgqikqfEo2fR6L42BF0L+d2uJFoweqK76rzZchdm9PwZpjObe5mAHoLhOpmx2LBsNb
YQfTVoPQ6qqeDWrhubK89qQpZlBQO+/RxnKy4qulC/ZUNztJfYfW8/aA1p5EhJBza6iM8soyNmnq
NhqMkV1UFeGxK4dd72kUgfonXaxfxlg+3Ta3Pn//NbeMVBS5i1pVZgcJjVOAm+82hrN29tCBmKVe
QCQpy+JgFgvkJcWZ2QoMsdYdtQ6qoexwexDr5+DMyiJEYC+rbQt2wi06Kizjm6o/ZGl8hLJtqN6z
7k2NXjz5MVIkWrU/FDB+evXb0BzSdCOwXN0sZ98xz/aZpyno9hW8hu/opsf0kxU5XW2Lyr4yH/Ut
wZBVd34+swt3U7ei3EcRtoLgu5C8dtoP/GcYwnsPYW30qYT2YTzq0TezREcQiqMwslVh48mzGujC
6z4rfdAeSArrcsBTk01CHnE6lOxVbD6KY+1EzSmKNFsDe2Z5tKgbqq3rr8hfbqz5/NNX3sZAQ0MC
tILyy8K0ORVTOBPXIXPRl/tGlcy3phu/RVqR2vAd/dR1iLjFQPIOmt7QuphEv8JRrt7bMPurj+qt
RM310ssU2JkLcEMmAchi6U0h6us0mx2RNtpK+GZO5tHvSkhGX6XokzpsBXDXt+elvcXyR7Ex+XXO
zJfya+Z9CHoaT61DC/fK7Xm+dhDY+a1JTVEGxPaiRhZ4XQNNCEjQqHWE3Pa22OavHcTl78uXO0gQ
oT22RH6/NR2/f3O1wt8YwfXKSDN9Ei9fEaoLkC6XFox+MNK6CfCoarUvfdENQnMn8D4Oq/iQVPGu
7bbe5b9ltK835z82F6PifqyswphTPqL2DMxt38XyPsmqvSmOB6HpdmoKjWFafx8i74RuxY5LbFc0
4WOnbKncbg1/cU50s5Ozfn6jqaMB7WbohPpdbFS2HqLsaZ7E4vPtDXO9oJfTvTgIktBBfUrDNa0p
3MhjfdDN4NdoJN9vm9ka1mL/m13Qi1E7vyiqE0q7u6T9VDTcLTBF+iJlVrzAbYNznH5rSReRhpaV
zZjG3JShn717ZfYjHYa7wMvtbGx6W4Xgt826PWWz0x/YpQQyiz3Q4raEZJiC0ieNwXw2QfskJTXd
ZsVXFTLXNIkfRCG7C+MJ1vxko8Po2r+wjDNlC1k/i/bOOU45u8qQ5MthEPcCV7biE3K+dyWITaSD
d4Wmbczs6o45MzUv9bmpQMo9aEi5RJJx30nCmzS1SIqmG1Cz9RFZuqEhR0lH0GLHpEMTqqWImThr
0Gp8kAHSpPtqC+N17TDnifvHzGKfZGMrF4KFGdmDvVhQf0W5sTGS1a14ZmK5Norvpf2ERxt88ylQ
gke5gAJZGLUOeCVtqUn1eYrHfQ4N88ZSrQ0Ow3PPNBpMYC4vl8rXs7jr6zFytQr5yTCwvXIjYFyz
wHVDUg5o9HUnSF+0kdSpwL2N7K55LqL/8ecX3slCWoC0ET8vpN/G8Lu3Bela/fxZiAMOG56By9J4
0wt8/kRDAZTIz6FfcTf/SWUGpMd/TSyGQFdjorQS8H7V3KF1m3ZOsDVLaxvs3MTVMudN2Got8XTj
PVieBRt4Z3tUW9OxdSQ1/sk1+iL4lXPb1a2dUHjt5xI8Ck7QaVzurhxqzioLJjJ98HrRgrJXFHQX
+uaxj4qNfXBtiioGARu9MwAK+XdpKvOaWCNXGblsQVCv4beSGLH2jNc8N/Xd7WGtRMlzyYQHED3y
lE+WmA0hTCcrkiK61KvRmaYfgF/g4IxsIT/W/WdRghS1JAunh/sIFq7bxlcHCh8EymUwwV2hu422
meSZl9kN9J7uYVDsjtgXypHYuZKQvDZgY71t8dqdM1qgGrPGHYjbZeVw6EHLFzLplrIXPhrlYFND
IAW3kdRZHRfNryi5Alymj+tyAT0kHMpoQiMtG+FTbbVqn0jqfdJaj/KobuzL6+PAiM5sLU6crguT
pVXchbER3Uca6m8plLKjdYA1ahem6R5SsNcq3ZJSXB0id++8YyzYhxancIr1Qq+6lvbYVt1V2UC3
st/bVgi7dDls9UqvrRpMuLoGCJy6yDIbN3lDoeUoy7py8cOCXhvtCMcQNmKZa+9I/ZPE0KxxTzvh
8s0mQ7JVBjUpP22cIClWSsqu5Va8v2ZEnrs3oB8E7LWkUTLkduxVRGvc3Hynz8bW0q030dpcnVtY
BCx9r8WeoXD/TnXpZDnYDaK/0FP2//4gyb+h29CUkFVYrL8P2WA/ohDiTt59Kdxlur1Jnbrqms5t
zHvwLPaSQ80Xq4aodoT4f7B2dfUprcadHh29tocp99VrnuGRtFEZvj24eY4uw2kiiLPBLWKYdoL/
d1J4lkRKhRiSagfi14B242KKKTB30F5s7Yv1VZuR8P93OherJjSSX3UaFpEU+ICO+7HsEoQGSMff
HtlKNupyaItrLDCQI0hHDKXpsfQ/iBGk7flJkn8FwV/wLe7K5KFXP9GfaqvKfarzeEB9S2nvjOD9
9pesOZCzOV6imHJ0KqAhpZBkiFVgi732JmftfVwlh7aU727b2ljPJVFmWPqmBbKC+ov1LI2PFF4s
MbY9stH69NXYan7e2reWfLlvw7pD2UDj+TdZL3H4U5Qr2snYsMXfreDbXhaQZZw7O/6W+tfbA900
vbh5QlWh066fZ7XciflnkPJh8bO33A5OWsH7qkxPiBLYOtJmtw1v7N8lWEaiUSyGGjx0rWafdq+F
dDe0G2ObD92NQ7nM4Jfhfw4lUdGnWJXv/Co4RYGEhEeyayH6vz2idU/93xNpLZzPZA3okZrMZCf9
GvraHrsvtw2sXdznB2DhZMxAQI6jwoMKCgppkInbjQlNbNhAQhI81IL53KqN27d/gNKdXQDvQBKC
jG8J1xyqPBLShOhEMYNjLAX2JCHg03VOn+XOVBxi+T7xw12THiLlwew3ao6rywg/BBqsxNLw114e
jkmSakRWcUCW+Dx4Ox0W+Hx814UPI7Dg2zO8bmqub2pzB+0SqJn5UdF1BS+FXn8oZPTedrl/DPSd
tlVdWvUvCBr/P0NLX6YaoThEM2bDg0ZI+lTkqHEBP0195EN+Gfnb7WGtwO5YwDNziykstTSKtYyd
M1rvSQaqMc1tFaRpcS8qP2rjKY1OfbnxrF9112c2Fz7Nz2F7yMmauZZsHEvzUS41u26eNGsjtbN6
7M7sLBzYqARioGRUDmhw6s1P5fDj9uRtLdVs/yymUCPexiVUgW41VPu2kNE3MfZGZ+1GSIUqGdms
CrTBbZurzvFsTPPfz2z6o2VmmQFqSNNPQX8A3ZQqu9smNvfEwl1lpdqKYcq8adP0kpnhzs+011oJ
7w14wFLekoUoHgEnnCR0hW7bXnVkEHaBbZghUcs3VUaTtBjHHDMhQ8Ese/RBbGVQ0b97UYcc2F/5
uOFCVueTwqoKblE1aJu8nM8+pbIKriyENUU65Kn1vU+jHXm6n7fHNW+FqwvnrGqy2PJD1KidmeGp
EsQseut7YWxUqLYMLMZRSHmHHAiXZiOkn9FRgPLW/+vfj4G3/XyNzZwLS9xfHaQ8RkaDSDbU9zlp
fGRmbltYW4xzC4tZakehDeLRxPfBjGFRKIGv+EhZ87aVNVdOa+ysYov2JmmYyyWf2sKIkC3DlcMn
Ilftfuy/Cn6N6KGC4NZGuLi2LufGFjdzztswkmuM0ep/QD9VMNv97eGsWuCxSbsv+YErUHpTFlaV
mDrBRWTZqEkKIMb+NwuLZSnCpElLpKDcD9b0MTI+3f71tdsADABSBhTPIR6eXcKZR/OMrgh8MLFu
befCaewdCqrDVp/DmqtWSLby7ifLf9UgPKmdXg0j3Fhh+rOAfrqHKLeAKSKmopj5thJtwDVW9xh8
rqDbYAWBj+tyUFbp96HRY29kY3nlt0JSncj8kkvqcdS/3p7A1Q1AEpakF2EYeYdLWzmAaG3ISDaU
0pcGvM+P2z+/uj60cpPkRfoCeYDLny89RUiSmJ/Xe20vNMMOYmin9UKn7DcsrS0SzAxEkrJhkj1Z
WqJqLbci947caQ4iTE4kPGX5Q1H1c6nrOQjiP9jYaFPRMi6qMtj8xdZrR7MrS4+3XJ7tUKfYIu2U
Vwc0cxZDLQUn7ZJ1x8oTz0vzKHajsRVpYUiojfoT2UhFo4I29NOuCGGzo8D3WQLU/g1FoxT9ca/c
J1NPesDvJqdHeOnY11G/FyB4Q8StRpOrGPuXUC96e/Lps/Us6YeajznNeEWxQ7CHTiXBGihIKuIu
EVrza1eguHJ7W6ztOqpvugk0ewYwz7787NgWiIZquh/GrhAEJ1mE8Jz9sVWGWbsQzo0sXHU+JEIJ
/y4NmcKpRMjOJGH379mXAXScG1m46NGoEFgiDHYFOzMPw1bf6upEEc8DlSOmv0pMK0jYDUVQxZB2
6PW9WGqFPUxCtHH/r51SFT5kdeYhRZ1m4QTUsVJ9gIV0fYrRvZggVddle9qU7KnYUptfXRTosmiB
ojYGi9PlyhsmOrdaoEWuqBbjadCT/BiWnmGLRhGebm+y3+mNZdwE8A8SfwPm+yvReSUx9DgRVDow
G5qAEI7kihsM5UVTs8HpArM3bVPJUBftvXZfTx4JvKE2vzDVX0XEvxyxU/NdDffRnSF0Knunm2xR
KxSycFb1zG1U7RRRgHCnqfovSZjHD2FVjfd0UiNwR/Xub28UO8Qj+0p9QR/sq9iNwYM1dIj96YG6
NxOEtkW1NZ9MCgHOFJiGm3LfO/qYf4GtYnhDwXs6akr7hQTA91Ec4zfJp9MyAmb0MJp6jKqeuoN8
ieB6jP8Sx9I/NlM0U+KA8ELCkgSLPLx3QRWdOqWVHwdD8+xGDBE3S9TnvvT1U58biLXMmlD03YR2
0yVfRWv8FkCz4lDDnw5B/CkdPpjTaw56EK6TI4Rn4yGuWtQ9s8kOvAhtXtBLImKUKBTPqp++5ni5
aqMFYx4LK013ZU2npZIr9EWrJJ1y5AicWm7Me5jFuQqogxyiIi//xAFQgwVUR+f3NeNNmydTi+hZ
hOrpHKshnqd+zrsNV7Z2WZ8bmd34mSvL20SuEz+IgFSLDlo8n+TE2k/pSA+sf2DFN26dFUQbhBtc
1zy86dOGG+vSXtIw1iZpIjeSG2T8QlirrUDI73Ld8h5yNrUjBeOwNwTZekCOOnivS2oZTiEO/RPd
sPpBmcVKB55ox8ZPlI3X+ZW/ou8V5VCZb4QuDBaXy69rrUIz01YcXVmzvcKO/220cvnzy/xGB3Rs
DGjxdYGF2jmANvPXbZ+x+v0K8Qq85zwgl8BSvw7ryOzb0U194RM0LUDzfHMLyjFPwoVfmkfxj5El
nLTpxEi0+nJ0Aw8DuZi/ZbH2ERnAH0OAfqIofhWsCZINc+s2uXK+s2GuEhNKdyKWZWWpqlAjlLxo
omfiCxl1HbFAc3d7Aq+ukoWJeYLPjoNa6/rQ1enkhsZO/V5J+7Q61VuE2aurRDAONSjxAw1xl0bg
M5eVesIIUHxtdLKteVofxD+/v3izeKMggkkv0MorDp115HHfNyd5i/xtfTX+sbKIWOvGHAFDYUUp
96Jih1+UrXGsWiBwUJEMoiV+ednmOsRpTSCPbtyI3S4xg284q2ep0va3F33DjiZerocZBLU6lePo
amgSDXLz7COMa2tBveFr1+1QduU1QVS8LFp6GehltTWwkz9lHZLGLjLXt4eyurWAQv/HxMK9Wn5l
0AqOCR+wUB3ntrYFG1ndXEigmOSewfAs884g/9q8jnQWBSkUQIeUDfSdV9z38hZSZG0sOOJZu0zj
xpDnLzk7i3FjhuMoqKgxcsWDsd2YqrXVOP/5ReibIMBkpR0/H7TGTv7ZvXb9Vivy2lxRRcFZ0U8L
+dr8CWcjGGtBCccoB41a7iiS+XeoWetbGlOr00TwS6AIwRvtBJdGjE6YorxGeNOcUDoXm8KOTO3j
7W21OhBUWkhsootwlZo0ecuFvgSs1jT6vRVVpwhMZGhJezM63La0NhrYJMlQAVCwkPq5HI0az2Ja
wohGZmV2RymR051PLL6R+VyzQse7yct3fsYtW51FQ9B0IUS4o68PSKdP+9uDWJsu1gKKMR4j4OgW
666nvgaLhja5o9LZsl86iWHs2/yk/2tmPa4rukjAQCCJZF6xWMp1pqlB7w0uGsG0AX3PUAzP0o2H
yPy1y/v+zMjSPVatUSsojWMk952i/Myzwja3pLdWjZAoAJciqczY4jSiO5N1hCoDK1I5qfALW3bZ
vN9el9VlJ8CDz4bkFHDxy81FFdGIoOsdXDPyrHsIj+Sj57e/bhu5iqjnNTkzstjBXmlA+aYj2pTG
yOiVXzO/sAvlKytjbckQrJqaOdYRt6EKuNzGvdql1mT0oxsNY27LYvVgIQbf5dNTEekfK8nb3R7a
6vyBGUSDDR4HMq6X81cklVrFJWSpPCNtU0LkSNlwyqsn5x8Ly6xRzGO4hn5pdC3jGAm7KXnyzZO3
FYBdv0LmNYKfEU4wAhgi/cuBeF1WFI3KxGXBWBNZPPU6rPRJ/dmnY/vBa0vFmUCpooKYml+EVh+d
lFIwz+/BPLbwf8ABsIuMtD3ent/Z7PKk0RQ/CxxTBqIsc/lZXZ5IsdCGo1uk1V+pFD5pRRs4AiUv
sO5tY1up2B3LbEsdZG1Zz80uduzoFz36EMHoVlrvQCCwL8e32wO77pVgwmcRCw4do7vSYjKssLWC
VKBLnX5y1PsA/2SjmR4ItvUHcZTqB6ELrWcK2hZ9lAhuD5mQ7qM0Lu9KqyxgegWBJbRqtPEiW3M7
Gt2MyPTSNXLFKqtNXh5kKjMe9Q/BlxawR7C/PfRVC+TeYQEwAIcuU8hhkHRmGLLVJPJ3sVnZnvAx
r7fksdfODfScAPtk8Jjk3S93TmmSEeksfHQySLtsAj1Y3dXNa5RssblsGVrsFZ8KbNNFGCI55Api
vkNs/WVIh8yuLfXz7albOw66Sre3ToZCJA9yOSj6aSf8tcIpFYQnuQfsbkF7FqKcLaGBiprAZ1EM
v922uTa+eZ3gyUWsBBLXS5t+2QWeWU2Tm3gvufpqJqJNMl7YVBSc32DLo35mZ3mpkqSK5GokaouH
bJeH0qEua9saBFuMPxnJg5K7jcyBj+67RLwrmn/dMMR5PDe/eIKmY+l5gkwAlEm7enSq6XNe30va
DhilaGzED2vuhfuQyeRuv6Y1C+OhDPVW5qFYyZZdqA2p7DbcuDjW9gohELg/BeXwK4wKbBhGbvms
G2+v7qgIwvSolL7neArUu10MI0ek9vF7nUJgcXvHrFomcCHUmxlhlkG+kmQ+mS6msqpPldw4FRqY
k/whlNSDpbuSsRG6rtz5RPpz+zVV6PlZcblBKzPsrdajpKEJrzzu0xGA8gPzSgbz9rhWHBeBMZEY
jdEz6dfi9KmNPtRpFKF/JRjOVP0Q+mMTfLptY2VrzJlA0oDUpBXgz5eDqUVpjEejFaEc+uBNB62/
+4PfB1U7h/q8JJfoWqqcqdQNpeTWljOMdmluzNHq95/9/uL7xWrysxZechqoIieWBrvcwrysWpjh
2ojvIdmzjItF8h9pMiqiCy+hLe8mawsxu2aAtgWTMjR34JXDK8y6T1PFkFzzaYwUWxCGjTmaPebC
07FV55/m7oejbd5nZ49gUjdJ7amd7KpJbOxaK73zIoqpPSQhg3aqtCZ2qt6aoO2Iv9xe/RVfTpUP
mfpZLRb55YUvb7NYzISGozLlNizr+icBKsfs7U+M0LRHMwvt0cukjhJ7UmQMgQjjRuTzBrPuW0/0
nAC4gK6kGwHi6ohApVN94VhevZLU3pIRgsFYW+tvbRu9+74o2QJ9pqO5FbOt+DX6nP+xNf/9bN2E
Okoov8S8+btvSfJNql6hlZLDj631KYVh/fYsrjkbZH3pXqELAi2iRfyiGOiEVYYwuV3pO4RqdqPy
oA2CjVtibbOjQkG7xUxUYCwjCjn2VMOb0LHMlMaxrNrJNlgS1w1YBqR6cPVetXNUvqrRuqmTPxbI
ID5Ew1YL+paBhceBAw6J7EaZXLU86P39lm7k2jrwsMPTzLxcNPtfLvpQ9UYzQobhRl9H8d5UXK/+
kyXQuL3Yw8gpL5PfltEHU2S1pKvSH0Vma9Twb2+l6wtyxuKyj8iwz4CXhb+RZC+JKBkaLxp8zJl/
71tfwtF3lGDYDVtQl+vVwBa0U3OGmhfl0jvn2VhoUjjqL7l0Hz6E3r/eTZc/vziCYR/r0pTx89mj
mTvWVsz0+1Vw6ZoBD+P1ATHPNKjLz7eKUYdZpdFe8nEfVNKuml5a37dbKOq1u0IWd3rzQ8oQMRAe
pMLYScOH20t1vdsu7S/GZ41jnvhGr70I1sdSM50qvG/TLfTyqhHoV+e6HoQry6RPZ/VZOcFN9SKF
b2X7UiJRHxuvtwfyu5VwOZMGpEDcb1TfrlQO84lOx4gQ+IXcfHmoOjo+nMFXtPegDaPPzLLipHn6
lmmd8jG3EglegILOWiGRPGdKiu5eaaz6YZCN6rmPyIfbkxeFn1vwK0cInNoHNUQ3rcna9I5bJj1q
fhUfCyWT9+KIejZdunJzIhSBbErLxuF+IHY8+SQa7Lou+ruxaxJYp0L/lcrTgC61KX2Op0H47I+a
eDDGoHC7IOlR1EWHzdMT+E59WnSySIodIx2NXR+3Unbk4oGJNZ+K5yiPumOfq8rHIbLeYV38FfaC
bAuBmEROMoXNdCAPFtxV4+h/zUdzeqhGs70z9TL8P6R9aY+kONPtL0IyO3yFXGuD6qrq7Quq3sDs
YMDAr3+PW8+9nelEibJGo2mN1CMibYfDsZw4UYEyu7H+jGRQf+fapGyun8TSaYuXGBE3cokXb75d
pkZFChOn3QR5srPpAaSM10UsXfoTEXLoprMIDazokA9AxZHtirXW3yX7hXwE5keZ6Hi8cCiqCjs5
9rEVEMJ3VDnMDVB7nWdEdzFZK8cvL+WfLOkCjk1n5HELWdMAJhPyGyNxbjb3oA8HtBhWEs+uJpeL
1Cou9QYvf6AOu3prxofrZ3HpEIn2MpG8gRHGe6Wdv1cY8YJ0Yaw6gTq+9AiBGlNMrD8Ya1mchY1C
B6rIemoOzKWcMGQpjRtFHZyAku/Dfel8vX0ZWAd6huApgyNa6MSJr4X0vgIgqGsFqs6c59GZ1c/g
mVde51znTxgzmK8gpjSxL+f2CiwveBzB/ADUKbDA5wKjvge+Lm/LwJya5pnX01F1Em3eAg42+8ic
Eg8X/ptD6mzL54w92V1JQcsN9EvUtWRDKNIFzGHuSwUT5WwdK292gGGV2HwHvda1lr2bGFb2PHXO
7FdK1b9e37DLay4suomRnwSRI4B4578/ztVuUMC1GgwVME2DhxKF166AQZZkIDeMRgbEwYCwSYeS
wNc2EpWngU0af44Uj1noc755yqODGTQiFwN/aMFdKduk0tLeTgNluFfBNM3n200iJMAlReFOTP6S
H8AkjqfRIGUW6AUBZVPh1aT3+Pjn+olc3hDBSgxMHIgjoB+O7DlWk4niXZUHE+ZIPk90c/3zl1Hk
+eeF+JMbkqodT7iJz0fmt5kCi/uw5dFz0+3Tbq+udXcurQVc7UhZA6GEOp508qim2BMZoV1amT/a
Dngk+a3tOWiONkCAIMq2umiiP18OEH92CjpeFtTahin7qlqxi8Jwn99vfB8hiAvksoWhBtL9oAZJ
qKunLFA1lj4OxEleiTIkd5lptQ9GNPCjrhDbGxN+8+BVsTJoADLeIMO+YAZIjBqAsq5hQfdryL30
7boaXJ7M+dfFuk/UABhClpG0ZUGTUt/qjsMH8iEohRBduA+gj8af5xLcLG/AOZCxYPQUPnmCT+72
JcBk4VSQLcROSRdFj1WjVA0c/dQ+KdEDwQzmFQEiMycdPrjWgewG66YKNZaWoPZaksVOrAUdZG3j
kgPQ2AJM55O8wLCgeO7pK+K8yrcwc8OvFUQZvtsNDaLuaKIabIOpvFeR2/odiVq0FZpv0BgVHKrx
QLwysfqdgjrqczZoziYBaG/XuEDdltqEXuscE7RGXXuJeWc+OZGpoLe0TGK0tVfz2+hak+WplRZj
zGeZ1pue22xHqnS+51rD34oObzi3KAe0hCm24rOWAIrY1vZKZHXpNwDfB/g70rWA115UZcoUYNOh
c43A1Idp08FFedJQBtrjopQPyYgC4NqhXJ4JEngYs4v8tKAtkE59dqkyN8i1Blq+AaHGxsiU7cqx
L0gQj6KIPtChJCtuBpcfg3QbI6gT/Vmduk+zUq44c5dt0YChYookTCJytgS9oOeXA21WXdQAwhnA
/0UFhhjjz6rAqBaeluCMQSR5b2acHpKk0b5hVkmyMSMegZfcbFZ+iVBhScVtVKGRGMWyAHyR7FuE
kfV6G+l6YJi7ub6b5t20NlNjwdRABII5+BkIJORHYKZoO8qZpQcIdapkg+rd9fO6nPIDFx+lexsN
H3hnLnywJudTW6v2ECRRxHatHjVvet4luedWdfZJzxLtda6tn9MUVbuhGNV9Ug/dU2oVheJVbrTW
JrR0uCIfgzQA6qHQI8lskM5WOGsUHoDLpd/UPcm3pTOgYtlWo4NQDjdR7VAZT1XMVgDtDsgIO2Z6
cQTncGVvLmMgE7ApWGC4wiJsl443yQw7r2NTDaYKRijxWrdHz/GWuRuD3H5tIAqmHpS2qALL6SLW
GsBiAn4Y6NYxt54x/HzlmBeeYtGahiwRbP7lpLO06KqkLls1aElW3JEUiTuzH4bnyOrU7WDl+uT1
rKCtZ44VObCBW3fp5KAgWMUaMi+T+WDObrdrU1VHfXxqtxWGtb/Glk13ddNNNxOTI+w81QIpwWhm
caE1JBuDuT0q7i7WH3Tn9i3HwYLPE/2O6KeUYSTpxJKJtxAxlU/6RD1l+HF9zxes+6kAuXSVIUei
wuEdA/PFRceAcbBn3+UrLtaCfTgTIrlwmtkrfMwgRHG9tPUw5Pn6IhZM3Nn3tXNba2FSL9Oycgwc
8h30CVayL9c64C+dajCF4xw0NJjACMmuCEYtza7KSRe0Oeh0vKwuCo42SlL+aiw3/ol57bHX1u7s
j3alzR4eyDVn6HKRIC8QRVOwO4FGQWYD02eeJLTT+2DkGtpe4zhQW/spAizj5t08E/S37/vEcZzm
eQahj9YHirpR682U7zDy5vqBXRotPNxAuYggXuAwpKjBNIrR4E7WBXAbhww4PB/46854BnDnuqAF
S30uSfKCaz531azTLnC1z+q8NUFzMb5p4HhP9k7GNo21B39UfvvwPuCSThcoWWVlsvqCmRCb6uZ8
LBLLvJuKvj9eX93lvbJQrEMcido2KLnkejpRE2oMKjK1EXCGc/qliDfXBVxah3MBkoUr4nac25z1
YNpWGj+rFdCqD2XxphQZ32WRPuyuy7u8ZSL5LLpHgUtwLvphHUdRsyzrsKC36E0tfGfaZ75R+nq5
b/mKX7uweYJRHAkRUIJglI+4bydqTscWfqadaUHVPaTNPnFv3zskK8BvBx9QUEJLbmzNs6KyjVoL
OHtI051r+yrbTT+ub9jiImzRNYgUFdwA2bIiULXKItGCRNvAEe/XPK+170uWlbY1Z8wS8dH0Uhhf
DPP9+u9fMATYpH+/X9qkblDTsjAUNeA5JSFvO/aoAs5cej0ZMOSDJxp9KlXSrOQUFmwpUhaawA8K
3lD5WVUqNZ5LeHbBRA5Neg/6Onut3rUiQn5YWUwqZlqRGmS5R2IfsaJ6c4cluHROVmFLhz+xoivd
AiL08T77PqRHkDdfP56FRQBNoalw6vEHMnzndwRzXZRKxzyZICPM2JR5diwxN8GzzPbtA4Iw9wI1
NgNtfHJWN9NyxU2zaQ6ctj7OmnY/xOhRTCfrdncZMDkkjpGbRsIHt+Z8Rb2JYDpqGVZEx60zvzEA
EDRaPhoJ+m3d7fVVXfqzcJQx/gLpdqRGL0KvJEoYr3S3CsXMi1j/Y0bPY/fV6o+0inx7FWJzeVpn
4uRqy9CDl7hoIK6fv1v5sQInEHA215e0JkPSuXkqx9zUlApAw8e8PBj8JdG/XBdxaXPOlyHZnHE0
kQUBk3SomEfuTB4bbzaa5wIkHUgttek0FZW8aUj3rNtFZG2i1uW7CcOPlAlqIEBNX6jzrA1WahSg
S7JHTrzJTA5xDDq2uLZ3kZGvUXEvbNiZNMnHMbpoZEMLQgRq8a3tpE+JuZrrW1BljKZBSkbkEEQy
7vzeDD0mucXUBlNFsamccGDPZur3qCKx5ym+2RiAZUckk9HLq2F2sOQd9iVjfZOAQYbYxLOtuxYc
+PaaaVvaNGECgA1CXvkCHGgMSc+MFkT7nX58MaPDdR1euCbo+fr3dUmHicoyBuZj8AUR9RmAoye1
Up4AdlpLvy8dC3rLBEIVXDsXyMOSTqwauQruqmQ/pvcYWYXBT16moIi8adfwlGvCpLufNGgttxlB
gGV8AxKBzArGSFAUwIlvmL8jtgZBWt7Ef4uTNrGuXF4pFhaXDeibizAmyy7Qqr6CEl1WBAQjwL8B
ZiNrW8HsNEbZCZxLVpu91WnT3tlKr67o9JIUXXQqAN2A+RxyxojWyDQbZkTROPnSj75rf72ucGvf
lzz1WY86zISjaVho5FkrvnW59vm6hKXTOF2BdCtJpY/APmIFcXEk6aEme1qtuOSX3qCtAwqGGi4i
XOuia9keaDMWAw687V678j7KQG5igNqA1p7B1nB0yzv2T5j4+xP/3zEVJD4otJlYfDNVjj/9vL5h
S9fldDViQ08EANhl85hqoKlSXkZzE6ej57piXCiYw8BET9emzywtCG2HKI3DkULriCQPLB4YUKCB
Hzm6m75hpNv11ax9XVIwjXQVzfIBFI6K4T3VzZozu3T2p79eUq8ORApcdfHraQ9fqd9q1feMvA9x
cHuySAw7+LdN4thOjmU2ysKphaCAKz+dnbI2iWNto6SXMlVKm6YGvl/qHmjM14ZpLl1DJJ1RdAN2
/9KBtavSnHQnT0C2bG90QPRLZnuzvta7vHQciP2RnrHQoQfM/vku8SlGWQyo0jB19q57p5JPusr3
iqb7Y/rrumYt3BPkeh34yLjxAH5JG1almEUX6VMclrUJlhG+mzrtjozsTa3LA4CpxyJr0xVtXthF
jJoVVGio0qA+Iy1PjUrSNK4bh0q8UX44DDCxw/VVLagBYEmiXgaaDjgZ0mOZFQ5mSiJ5Eqpm/Fbo
RxVtDzdLEM1YgjnMQXKYSDdS1xWuUKOKMR7gLr5zxxVjfLlF8IvQDADEEHpAQeNzrgHaSB3FMpQ+
rFXLU+Kx8R1neMU4yRWAjfiZ5/UpyAEAFR0amHBxwd1jFAAAAsw3hFXm6E9oj8I0INVqvGis7H2r
DXxF3t/85aVA1JPQBAOuBEdyK8yZDKQd4wHEFY4X6ZWXoDm7+0nth64O2ngEYmL2O3V362khACRQ
NVQ4UKWRJyzkPR5Qw+RDWNrzoa3KIEmK7XURC8lOIQPzohF5ABguc5o4GmgXJzoOYV4OXqx4lFW+
Wh+qqvLyssNAHnSix443UtszCsVfkX5pMtA8gi5RQ2S7LoEa4J3rGgMp6hB0AY8YhrLJWmejWuWO
DumdlfSVB+5hr9H17VSSEUM/ke21CmVrZOBeqevfNTXwv5NN0wwrFmZJlU0LFCJiguAl0EJhU1HN
ZtOFMdEVvzBT8z5JHCA+o3ZtsuuSNqM8BiQJuqcuIQuYqJ0zQIgZeNw3FfpQ+nmXg2J5+np9sy+t
C/YafbliLDSQurI2JQ5m1SpgkAoLazyiF/aTquQrfvHSpgEMhUH0yGHAOEtNTYk9tMRKig5h+Fa1
U29gmZgSe/s6ToVIVtJJ7BY5rLwL3fxh0B77FZ28zCeLwjfOARAlXHgZtY1paioKilofRhg83Se/
xxzU0/S9MkAoTJ7VPGydNUz90smcipTciwJNB1NN1D7UaxVNl+profcfMCWnIqQHs8uKqKI5VkXm
R9W8K29nEznbNUs6+TrqjchK8f24/F3oP2vtI78fWVfcRsBEgbc7f1lAJqIxg2QDKOK5n2ICAAaF
fUCtTiRIhwCCHPAwtOkQZvlh/qQ6mw98HuqE7DH8SCK34OQ5MRsLzXhh2j67YEBbmeUifp38QNkC
cYomcEDEZN9LZa1tJI3eI21IDwW6e7q2R4A/PBR59Jbo6Xum3k7mDOQmPCGAoUR32wX0n8aGlbDC
hcxs745f8+QJ1BBeFoMMj8Zb2n3LmvZgtPvbNxL9WfBlkcrBP1Imjlt2ooIiqw/NPEjex+n5v31e
3NUTVz+ZTDXt3RnXH2grTB9jN5cRgN4E5AWcnUgnX1RfOsFTq8+461r7mfYoWpijV08r2NpFf+VU
iuSvOA7GW00qNilypvwdNIfGsYhi87VpWuWpmlUQiVlj5NE5+UZdlgSaPq3NilsyauhMRN0bcTlg
TZLFMUqrnrvZ6sPMAAHqzlTWoB9Lj82JAFcyOc5gV3acG31YWZtU22jO/kO6dipCemoUjJ8k44hb
hWE4W3Atb+rft2vbqQDpnJBLpAkoP/qws3+YPyL9I5/HwE5Bt4cmXUt4HifKjLHWnTKbI6wyZqfA
sXDW0shLrotwjnRVdOaAjOlcgI3xIariTriMybd4ireFk+0t7ai3K7wBi8qEDgGAeQVsSfZSLQ42
oKaH9cRQFHpH6g9YT+ff5+XGRV2b/2c9iVPc9TzfM80NLMwbJfX0FJsolfZrTt/yioBYMtGHglSs
pL1uXgK0BALX0D1QVsDnW3MqFlxroFPR8AC6BYC75XCVzFXU5pZbY+IW8fnwnLbHvmmOpI88Qc15
XY8X7iIAi6ISh3AMy5H0gNUzV4aINaFbGVteD3sCQrxylR92YdMQdwM5DPcSBUYZ102aRMPQ+alB
tepop6/O2viIte9L17Fx2j6qe3x/KAJTBb56PFzfpyXDjHDOQjSH5MVlyzxL4pGPQ92EavopB30V
UGmbkTyRPPZz5bFJ8g1vvk1lsbkuVxOvouQfoDoiOFhAyiNivfOLGmXOpOduC068AfBGrfQscIo0
UbpNxi9tdD/HezX6OljfozpF6fnAndRX0xdneJuBD1SRQ8+Z7XPjz5iPx4K3mDn2aAzh9R+5pEQn
v1E26Myphs7qOxbWbFsrm8o+dNn2v4mQDHqS60UtKCjDPv+CUhvYTj1G3v6bDEmJbDTqJK2OZZjl
MzKShd55w9q49gV3D8dpoiitItGG/zg/TmWa0qFvUhaSIuFPU0GUIO2p7lUmmvEHFN0246C8TUXe
fkSBTyVLiqTVLsjdOspCu0j9xjgY9ZNbdtsk1zCkMLS7XVaHc/L1+pYu3UuB+gKKF2HlRZo6yZu2
VE0IFQTBLbplf13//sIzpv4lqgIpLUJ+U8g/eSf5AKdPw9DZMM2ZT5vvDLOORmU30P8oR9yAEzlo
GHB4rOp1aBg7IgZpPFB3r9KVbNXSPUKeEoQpgEDDP5eUvNbNqGgaXoegYe7qYz5vQft+fcOW9A8J
OLDP/yX4k5HqClqBWxbhccnB7GWqn5wqyIbN2H5OqiNdU/al0z8VJnn8UUpyAnpu7Nrk1aqfrTVR
Lr2Up9+XTt+YaBaDQKsO1frZLb5NzSFmv5iWoEK5kh9Z0jOgukDVg0yPCNTOz99tge2KXMJCPXm3
KfgRUBBHy5ve/rx+PEs7Bq8b8ZloVrjQZ60GkxofGQujTvG8PlvjV1r4PiqfUDDQRqG6/5eP7ESP
s4IYc+WmUzh81dR7Wh1v/vlIs+MpEMG+ZcjZ1gyKx0urmsL8IbG+28aXD3z+bzEH2He0I0nOCu0Q
WdapO4Yx/dLQ1JvmjwiAo4o+JAChkHA/P+YRz6+jztoYDkbuK2DAZGuVL1WYWek918H0jRQVug8d
RP7nIhw1t8aCWciA9666o0b70kTsi540T+Ng+zbFGOu+fQBXsQdEwT0pnV8TMtfOiNi8mg9p5vpa
bt3Rov1VG1aIfvPbw+jT32dI7m0C4hTgDPUhNJAsJ5hVtQaVXFJBwEqEawsbh6T8+QYYnW2NYz0N
oa3Yf4nfumzlFIUayFuMGomIYAH3vMiXpk1V8L5VhtCaZ9WfzObF6YtD03SenWTAOLNxc10vF6wD
8DLo5FZBrgEYqLRnTEM/pDtQHkYtSH9ZP//gTmP7tM2OI+N/rgtb2r+/xRPbRFEDXaXn+xdrdZL1
Fko1ttdOD261YukW3iCsAx8GegEJDflF1SOzTg3m9OFcb8t0x5WNsZbSXNouDSNwUT0AxB0X7XwF
ul53TqHmQzhNamAnxXOfghVizj+N1VqVZFEUxiSjWwlElLhu56JSjDlk1lwMYWqkX5sZUwfT/NUZ
nUPX6ysO1uK54N0GyNQGOEc2rTHqDuD+m4eQ1bm3rfHH9XNfikB0wMsQA4g+pIuxZK4BA4DBtBwM
04bqkZ4/jqR5VPX4gOhqPiIg2Q1q9mSm+n7Kiw+YBTAJoFcPk9hQbhJ+xenDUeUccI5+DA3t2TI/
rY2OX9I6FPpQqkcMCgJVybKjOZK0BZ94yDCnskreiRFE6UqNc+mA4HKj4RtWXPSuny9haFk5IYs2
hHFnbX4oqFddP6AlXTv9vhQ+1DOyxy66iZEgTI9zV4Rll73zbHh1AQa5LmpxKegSQhyKNjl0Vpwv
pap7zAyaUw6yu/chO2jJ/vr3F48DlSZREkYvofxI0UgdCVgMcEP7B62912nQsw8olChm/U+E/M4o
Sdu6UwYRpZt6RlJ4jn99DUvHATQ+6O1E3wl0StqjSVGVsQMhuxntnOJp0p54fyArl35po0DNLDhM
hUd1cekzqx/HDoMleu1Za54Z3bdr6MKls4aVB7kwtkuwm52vQ22npqImm0KFvil+P75c36alOjI6
zmCPRfEPnCRiiSc3e9QZAeVFQ8LZboqvHBhzjHOx431MG90j3VxuUdia7jqMZN9wEARvirJtntvR
VVfuz8JCDU0gNMFrCiio3CdU1voE5irwYaoTstxu5xXt9vpaF3yvMwmSERt7xh1rhISm3YFOO1Ze
IvUhg4vTe0X2wMnKgv4ObZEckTN5kgomYBK1QeoH9raY+d30hRT6zkb3dxZhisIuAo1bNX2Ku2nX
l7Hf6FuaMD+2IjB37ONh3Jd5WJE1SNHCtUAUA//ZARoCXbySpbWdsjIoqfEiatVDYVeHzvqKeWcA
Xuefr+/20nnCSwd+GG8v5slKkqBXxCyMCCnydvDNYmvQNdK3hduHpahIx7kGKDbk1z1xdXTD2vBV
YsXxG+0xV55IW62c4sIywIQsbgYiGgygk5bBdQZniaGAOabvuVetjWle+7ykk+lY2qmd0wHAwdhn
+wpEUTcfgwlnC5wHwuW+AHe144AxjZXbheCzTXfq9B8/L/TtxHzY6aRTjJsE3CKZPBIM5tpYnaUN
Ov390v7ntUXtOo+6kM6ON32b07UK+IIWAcmC2gSw4XhM5QMmBlJUHIwfaCX1RwdsPvfduFLWWxSh
okfQEv1PiFzPN2ka9YpPGYK+tqb7EnZ15tvqAzUjwHHgH4qhBGiskR6KiVKbmjQew8b0wROxRnKw
dA6nn5fcpxiUWNPsKjxU401V+h+5ZgCHgLBKoLQumIvywe4J1zI4mF2Nfvp6s+JvLB0BSl3gVwQ7
ElCz0hHYSTUDCYpBCpgw08Uew9iw27ksRMSJaAPsoCKDI4kYkjHKbD4jPWGq3ha1kNu9PguBMyZb
CFMEIN25Fg1ObPSD1Y2hNvq94qXJipYKUyM9V2gGRsUXwylBlGELDTi5yggJrRTTFRHGxo8zkt+1
3vo6fXSq+xTNptm4UlBfeInOxEnbhXzxPLIIg87o7P8g72zwausjOwaKdLgVqHFdtJjmQzsQcNnz
sMt3c7FP3q6b1gV/Ap2/uG1oYnURF0nve4fZnKApb8bQxETKvTtTZZ8lDvutzbXhg4tEAZPhVMT3
8VxZ2zlrkpsjGqTZEM9AupggIMfqmavo0ShyNZz+Bt/taN6OAz8XIB1R0XedCT50JIOeJ+0+GY/X
9+/SpODzDkqdyN7jcXIlk1KqKrzPDGGMzVHbNL5o5opGi993rtHnAqQ4qR8Kk0dgBg+NFiMVtm0a
jNr+I2uw4KELAPBFTpLTpHE6zOQJs+YpVoI1GrSlFYDXHHESaOEAnJWMumKYHS8GjDcsDPowYtIk
yl4DRd7s9rFlyCkIVTbQwQYzI51F2wKBbrasDwtSbe2C7gn+Hae1hMzCkYN/0sSJg5MHqFzJXXAn
Rkuwx3VhF1howdTIWnJpTYDkLnQp5s4auQ4BHPycTuQla8MQ/wZ1klbBT0CCG34VJtXJDsMQd0nb
uxCRVsl2Mp9r8zVnf0z+tZgOxOi9uGs8jGjza5Z7/dRupqjd5rfj6uCxAC+mIlsr8EjSY4AEVKlM
Tu0ESsM9x2l8y1zBViyoHiJaMKxbf+2b7LRods/Gvu/sQMNsVCDstmWlfTLzcnPzBUJaC80N8FvQ
eCwvhPDeNeq8sQOwk/pqgaFQ4xoxxIJOIHQG6RuQVXgEZACtETksidzUCQqr9qpC93OyUrlbkoDE
HMwYOhiB1pVuj05dThSVuoLjQvR9Dbdberju/74vGTJbqSLTxTD3wJj8Lt+wL7efwennJWWixB74
1OHzvPbHovSps4YzWdwgkEaigQHAbFj7c9+iiTte5yDsCdqi8IsCAN21Zu81CdJb1bZTxRsNEpLy
ef6MMPv6Fl06R3hjQXAKtAzKZwgTpAVoNSudKMHn2/RxMpTMa6g7eJZi/aROf2hd5QgCu5v9l3Oh
0q6hiQDEAm3mBmMD/mCF+OVa68/SJT9dlrRrXaa1k2tCwpzv4tSn7Ehvd1tRgxF9xBqCEqR4pbsx
JmnGGGZNBRjX4JkEnQE3JxpwLjDGYD1VMSDPkd8UjCA27T6yA0xpGl+7+OX6yV/6qeefl16U2uSz
qQ34fAlOJgCLEnNXN8fMuf2s0f0KKhTBOuTCrzxXMBrres6NIgpIBZKCJ7N8v76Mhftx9n1JgTHW
GUB1ZPeCWffdZqffHh8iokELAVI9SOxc4GONcsZLNLdRYI+fUq9In6///AVFPfu8tD1pjCxGOeDz
YK7qe8+ZN/rt3uiZBGmD8sHMjbmHBDQ/9dv89p4g7A/cBuQaoKxoCD0/3wGZsrS0uwjvHPGORrY2
l2ZBTVFOhZcoemrBniddM4cqJCrHVoH9K1uvjDG0qCpD1mGuuTavFAkXZQFDIF5T1CJlUJpq0Rz0
cBzurvuD9d9M/WXQvilrcJgljcWj/f+kyAkNDQN2OCsgZXaKjTW4KEd/4MjxHuHSwbYjEpHs64jG
KKr3PAo2VtH7Trc2S3V5Bf++L1nXqU5MkjhDBGaoxIvv9fkDD8TfaeHoPNSFekkRKMCWSjagDSoo
lXcneaeb2y+dGEb+v887UvRhMINFPIPpVsf73PwRmz80ZSVEW9oiVDWQl0RHAiAR0haBE7dm+lBH
YKWvdupMHuNKfb2+CmGgJX9dkEgj54OnG2hh8RNO8hpabjdambhu0GRo+5vt2C8sdWtW7t7W4h2w
lYV/XeDS9cAzhJwiwEL4VzqV0ezNeFCxJlUxfMYzz9Ez0FqFTbLidi6u7J8guTY0F2PeDyMEKfST
xp+Tim30rgZBrxso0ZqBX16Va/6l7EGLqLQqzVKqyVChzHq3tbbDIZ/vJ/vX9Z1b1AZgBf8nQ1Y4
ADBjM7bFhYm+Rf02nm9n9heoBuRMUD2F3ZLj6QZzTUGSCi9xzlOkhLwaANrrS1g4E1BzwN8RedjL
hqc+0lOi5JUV6M5b2hwasJImyddUoZ5ZrYha2C2IwkwaQcMqJpWcK3bVZ07cloMV9I+O9mL2366v
ZOHAUZ7FVgH3ZoGFUL6ajaPE6d+JMbq6ocXPoqzuHB66w9owr796Kt1QcHKL11cFNBYSzxeiYXJP
7tTcCsahmrxyTu+zpLzrLWuTZOOPkXNyxL6+aSbfcKvc3r5MtIUjSeiIcXwyNj0u80mjXWIHw1je
JcYheXKrXVy4txs6jPpDflv4d5cJaLRBGG1fQUyv7uNtvzYjdXEPT78vKYPJR6RwIsz3abVym417
kx05xqNNd1VTe3FRe0N/iNa4j4QKyAd3KlRchhPTOjOrSqMWi1ICy/0MnBr/fP1wFm7T2a5JXhMS
bqMy6BAw9pNPMuBikf1KauoBP4n/fr0ubeFCgRceuDwDxhut/JIPlVptlKgWLpRCA0v53tC1hOrS
csA+I8bhgMv+YgJ2WY5OhY5sBQyVlldHb2bMPdMcd2pe7rKs2V1fztLpnEqTVCJLI6dD1KoEsaZi
aG8Mgoo4uwdp8Mq2LcmByynmKMDqXeQOizKJSA5K86Bu52NfswcKqoosXyvfL20e2HTQ4ItHHG14
kjfSuDqf4xbL0SjG8aDzPECehWMETEdvj8UAJ0cODR4JAn7ZHikWz3JmKCDAMhqk8/zMXTGtCzsG
KkqQXoHSAWBsQ/z9yb3p3dymlVG4QZxvTBczf7fqtL9++Au6fCZCOny7bDST1iVSRs+JBSbyFd1a
+DworwSHBwpRl0xKZG4Uo68cJwDl6rGt6m1RJCsJSOFQSMYF9UDRqyp8wwvA2wzfdhwSREyuofiu
8VZbz5W10110eH6P2BNb7bxaWtOpQPH3J6dCq3nEeG8I7L6yOPfxBqzo1cKxu+jmEx1QYIq7qAPH
yCTUpCtBtAKSI+XgZp6iv9x87ID2g/UQ9TsHQDrJSxt4ykuu6yAKuZttAEsO1z+/cAfBoQlHGh4H
+C1kyAXCymKOOzUOx7bU/b5zvCYZD/XwS9Exta4359fr8paORJQJRP8gqE/kskSjjmwEJikJuXOP
CV3a8QOfB52KaOaDpZRZNVF1pqPRt0lo27/HLvXclZ+/dOD47v//vpS1YHSqnSmqkxDs9JNvTfWG
RsN2Uoe18YFrgiQPqirBQNMUWAgqj13uF7nPhpWoZoGYHx2CSONh6ir4ui7KndpsOdRmoAmqxnjH
7PoBY8gP/ahvCkd7yEs791Bv26DbsPEwRzJMVBep3gk0INfP7G+qVbYLJ79DjnrSOO71eYji0LAV
FjA9M6ttrWvPrhuBnz83sy2qGvW9McIJdzrzax5b3f0M2nCvbiftF2nWiNuXDNXpD5LchkZMhbMr
bAwerx16Hb0uf8W8gDgONUGXh14CPq9Efgt9BKJdEzV5FYP1gEoSF/XEVlXwJkvbwsVwcfLgz/kO
/JJnq83LCLoQz6gHtrd5Vfuq08SYx+bWnlZRDCzu+8Fr2mLcEFY3Gxr3dIOI2dikKc3vUblqd65x
cxcY+h1QqAYJE6o8YK+WbFLMDVrMaKAKo3R6ywvjBdMUVp6jC/0/FyHHdSlicbO3YJfM5MEtPyuW
n9Of1/XuwvRJIqRTplHTprwiMZgsQFXHfvVJv7FBv0O/UsNe0fHF5TioJKETGJhH2QGx0U4ZkY7F
YaWin7O806Y/XfTnA+s5kSG9djVQf6Ze9XHYjcqmmMAfy39Ube2x4X7U11Bcwtu4uLPIwAjouHNZ
5evSFEwpILUPK4c/mzn/hGmIQWxmG9etV5KTF3vniJvxT5S0LnWIrUzp0iRsbB0O73sC0GWUrRjD
pXdJ1IEA+wDiCrjU8+tnTzOJOZujgJWab+aHqlzzFdYkiB09ueBKNJoRpslEwdCHw7RNnc/Xj3/t
+5IB6dosTXIL3ye/i3RjDiuOwtrnpcBtIhYIq1t8voxQkvGNeiWcXlKo0wOQbIrFUkIKR40Cbt2z
fMI40MjP0ufcWKNGurj2UCfwpCBhD1wy6lhioSfnUEZpXWhOFAVm9Ki4R66mG6dXMZYbRPxrFEaL
sqBR6F1CKh883OeyqD4S1DgMBYtKHt0EvWD1c91NmHyjbrXbZz2JNnaUzAQUGFMFpB2sm5y4eC2V
AKR82zottrURfUkq5RePm/11XVs8LATUYPl3QWYhJ3np0PQlZq+h9sGor8cPGpu2WvyQo/H5vwmS
Lg03QVyszxCk5XcUzfJ5d6zMDnM6Vp7fJRvjAtWM/giAai8SBbXRccMdUDiYleRYF+kjJsYe2BSv
lP0XwPnANp/IkRSC94hSI7cXRTX3NcnoO6cYPNRr7lYv5keFan6FQWEV03cdIftOL75e388lhcS5
2ZhciNO74G2ITSUvUc1CCJYNXllzT6kzjytvOdK/5ct1WX+Tu/IbcSpMWmxljV2lTVYUxCVGqeWG
EcObs3/VqdPf6dFA903dWb7eUOIruorWxBIEfge3FeYLGuVpQ4eB9oBRbe1Jq37RxP6iqMW9E1lw
ymb2EFla4blTrj2YKkAUmJOV/h9p17UcN65tv4hVjCD5ytBJEpUsyfYLy5E5ACRAAl9/Fz23zpHY
Xc3ynBrPk2eIBrAB7LD2Wrux1pxA6OBJ6NBEFmpwFQNHjX7UwIWE8kubPZGqSo/9wPybRrYk9Bvw
7cHT8cO2GtID01MOv9dOk7wtwQ8lDf/Gz5pvfTWzGwUAXQQynXI/zbYXVnM1HWlrd4kkYojTdjRD
ryHpHavq3zMvdrzgvAmcqWGhXhKRaOPQh6ySbgBekzSQ7TAeTY5CGNoHbDkHTX1TKl+EuS+tsEtR
mc5ImcWdnTWHShSfpTbmETQ28YOJ+g5vmQVNIbX7FFy4O6VsPxDDlO9t1aA925qn307hTdH1bT0z
ocVtQhcRQTUEIemfJol396clWrNlQw23yac/wHwwxpTLR1cz7hRlYdHyjef/7OFZjbe61og+p8qo
iuzBLfLY9vKwmP6NI7g0g8OTRWvAWuzD7EuN9LmGlCd5k74ejs2NA1C06p9ApnV98S5dnD58DPCm
Iclyxp5GoTlUlpoHJ0AEtnrchcL8en2Es5tsWS6k05CUAEHPGa7FSmHTfIRNeNrDJL6CmrHhGwf7
4o68G2L1gmoeQCaDobT7ug47FfTV37oaqymsfDFbonhbOPg+qJdvuofr63Pxx6M8sLReLoHQypzG
ElJjlp9q93qR80DV7p3msY0FMs62eWWzyxl6d0ZUOpiog5aIaGcoTUEhvN2h6peePG6jSpVNqOx6
UCRFgboPu6aUu1Y32R6Kn2XoGH3xQ+9HI7KKxo8dVVUy0Ki/1cx00U6WtlME/liIdSLGRI+K54I9
/QHKa1Fmfp0ac0f1dOP9vjQKRHTATbEQOJ7RtUL1zAMTFRwgz9D22Xx0wEpluRveyNYg1mq1syK3
l30FFi0LQbL6fSjmb/qcH69bztYwa7MvhOp1umTFvRdZPXQqabbwC5eH8CFpsIhcnLEpC4Q6oIxA
OUH0ogylxg/GLMoAIuwb+3LpFECcU0dWfOktWTtwtgX4jWsDXEL2s/PaGhuX0CX7NwhSS+hxNMAU
ubL/ftLATMNxowrpJ5ZvHLLCOhUyj/TJDv/FrgCkiUsPquVnqX3c6aARSgnOs/GF5D9T95D/NZky
TjPYhnWIPSNJdtYxlqNOPuYmw2mu9mkR2Wac9fG/mAVy0Qba0tBatyZRoNSwZ3AVafdDX+ZHCemu
PRFzum8HuhXpLoHaB68M/ifoO3Hf4JFAEml1WmoPEnRjh059g8vnym+cgHfZZ9UWz0i5/GIKUcrs
GVv8dBdHReIXGOcFuLsOTlr0q0KYbjTue57Hmb4v2zlw6GuZxlTdKHDtXl/PC04KpKk8FDNAqgDr
WBmg46WZJjpfv0+731kLZoUiDSa0hVruDQXd4vXBlifjbEXBTLEgnpcjtXpSUl1CMa5soRbVTumN
ayEmkoWod8wAq5WtlaBMdp3YbkgR2KW7JfN24c5ABXqJLrGu51V9sOKyqcpK414YY6ibnxl7SnNt
Y4rn1WhYDWIGuH1I+JxTGWVln/vFYBj3nvmYKzPg08ns9CATu9KNsjSGE+BX36+v6x+rXy0swEpo
YVpKHwRt2R8v9jFFhFLX1Lm3u4rGEGcEl7ml5XFBR/3Q6IMV8cZ4qVTDROAyNezFOLahUuPwy2Pe
HJGiMxK/z1ng9y4PKp2Me5Pl7IuwhvG5ZUwFFpXV3UTRQYZXynwyqWp3RgbPQJcNDJXOxSOT5Mss
aXOY3dkMdZ2LHWKLJnRBelJHXV10MWF6vtNUNccDRf9kAPaQLJxxldynSiPPnEEsmhr9FhDqwtYD
42AjCQuaCtRqVwXUfJx7r0CX2v3oNnfcsHZGVSdE5buNfTizb/Q1A+QA8hAXlBvrdG9f4wUfRwI2
fPmmhVX6cv3z51fDh8+vU721kduOyvF5WZzofEod9FTvRB9bxY+22Mgyna8YukLtpbUKdVqwlayO
6gDpWV6LpgZdVvqQudkdkXnM663n9fz9wzALNB6tasAkrYmNeNllwOaO9YPlZAFpv7ejDQFxZ4cH
/fra/Wmi/3hEPo60LO47T5PoZZM6E8dIJAPz3KQHXDOP6cRCRxahbZZRha4Vf5gOlqviyR+T3LTe
SD6HluwPY91E2mRG01T+bUIFsowLPm9hjlr0rVZHNzd1IA3TCSTd7g/b/urzX84WZev5Hf9xiGUT
3k29tQxJ+1LWD438Ng7PmY/Gll1aPWX1Vup2a6TVa5JZqeomhpHy/q6ukcDduXMg03DQNvJDF83z
3aqtdrPO7CKHPnz94IBhzW+O4/wy+FtJycvGiZ0BXdVSUF45AINCXbxuh/pBJ/0pnQUusiwo3GPn
bnVinz+Myw79d6S1x0x0vLsdRkLeSw/9QbGwLJR1MtOy2KUWgyBUZwJI29ddqEu+VeC8tJoAZSD0
wIMFGPXqsBM4ub70afkwQ9q31rsIfTH7rHq5fgQvTfLP3YjAZXmGV5Zet2DqtJkHATeb1ItC0PTJ
Z7oIFPPqgI02uc8aLvYGyYpbQlpnw/+9YJtQXUWABUokuFfr3WxSFBWI3VQPAyJHpMzIrUrLI0pB
0MYkb62txdene16oRAITHYxQEl/0Bc4q+KnlF0hRZXNSQLcb4tM3JH/TXGNXDsDZhVraxEP+mfos
cOnvyZ7CQj/17IdnPcOBCmAryBcU94a3RaFz/oqgZw5uLWoI+ANZ4o+3AXxALc+yVEJx9E1UfUzo
Z4l0dOr+UoN96v2n68twvux/CrVL9zZc2jPl9pmiJqXZukz64mlqvtPmS73IQxlVpBvfrg91bmAf
hlprOaD9gHVEKplAOiDwi51fxlCwDjz3BbU+KqN5C2Z2Hhzi1IADx0NAZSAeWV13Rq2ZeenkiG+t
XSmirbb0i59HygGgLyTdzgKQvpaWlE6tEgawVGf8ttLn6wt2nmUHTxywJYtOFDq5z4KNunMoqiSa
TPh8b49V4JpHTb4xL6nG3WCj9fZXPT1K56/bEj8Ou8Yx9MrunL4qVdLN4Lt5ytEufn1i5zc3sLQI
M4Cf+iNNtNoYUTh1jsJOeV+NLLTpTVGkoW3tNfZ6fRxwU5+5fB9HWj1EhEieF1VZIrPMZGAZgDI6
k/7dAlzvpcEFEVRogf/MPLc8NnVvHyub9BGHb/61TRX77rqUBszBz9Nn1DNGSKg+jNj2HZz212xy
nASwAhWqoiJxVRbuS5ZmPyvuOjwslJP+UL4uw9yZh51XU/7ZKtxPJe9MdOCSdq9MLcUwg8jirPSL
e9aZ5u9iysRwICZrbkyhmhevxmvWc+LvPHSM3xZNPz/RpmEoeGjjY+5pr7lb+Y+zqTWxX3f6vpZz
nQVZW+XJlBG21+fSqQI22Ba6p/veC0XhiSN0VEDqSBBfgdi/z4PazLJAIHTZW6Iix4pr9rHMbGvX
Dym/afK5P5aGw4KMCnWyyZQd7Q6PXQky570GgwlqeKnxoNvGTtTUjLLRTMF+CoUdgKSao4lc6H02
DkNoWkXmA4+le5+ntkFTUAkeKVQWHPF9QirxpKudx/jv1GffIOMD3QftoKBiA1Ri85QDB3uDNvPH
XBvtfTtTfixJN8d519jBmBdQ7UHYEgpUwUKXpc59KnqWcDS3fXHMQvvZudO8K+ZSPNu+pt0on6pQ
WqP7lZKSh1oxNvcOk8hfEllihw0lQwOyqV8ZNzwg/HSWVE7xU6HytRtUrYeoKha7pqdDbPq5u1OF
00FTMZ1OqRinyLGa9DDlfn+YAHCJTXOaUC8FRYZhVOXRrEuCr0wiZLP5HYDF9gYpbxUpx8sjuLlj
qLURd8MXvQBBrTZXTzqCoxfVMe+pMrvyLpdtFnSoBdy0boagOa29fZGy5kEYaInujax/oxB730tY
UIh6erd3AYVdaPmKEKhyHkB4EM6fiUIO11UVAic1BoZTu6faaa1vurS038YIX9EvGxUtTZRH1lQ8
Fp3e7guuY7EntBCU3lTG3NO12JPduEP5RESmM/AjSTvjpKE9ew9NBUg+paCI16RBQzqkIjTL0twT
m8Jzajxnd/3Yn/tLaOdE/wEc9qVhcd2xWAHtNxqC5PdzsaSlh5Nv9U8K+tTXh7l0iyEpY7gojIPt
bt1ub3CndEXl5PdA74cER3IgL1RO4NDZeKMvDfT+ulz5f3aq9S4DLOIeiZud6X+mxd7P5ij1f1yf
0B8M5scgDAtn4BYFTyRw4Gv0r8vA0lO1c3E/Wzn5Rh23bIJidoZTahGOMy3aGKo8XuyCfu2Ah5Fg
rqYf9WSRKzUqP5ibSosG8RVcB6Ez+trdzMomNPmXHgIyLXXHmBeFCiaUHh/yRp8geocTYJJiN4yT
GQ7I8IYUudX7FnH03hvlHJcTgT4Pb4aIsrq7G9PRevJIQSEDqNKdSG0agTkNZC1I00ZgNkDla2CH
whEy1JCligQXU0R8TvZl0/PvfASivSH+D9n2A64zVGtdVfhh56fWnQTlbcB8b2c6fHjSJdiQQNlI
aWiBI+mZWhDyGViT7wdd5rvBm52dzRwLEajO9wIWALdGYzlAjrDwGX0rMQeqNoGuINI6QzH+HgvD
DvRSTPt00PtDXtVlTOuhuG8M3oftkNPHqZX6hmd9wU/Bcfivna7eQFpRkL0Ydn7P/bdS0aCe0+i6
4VwaAQJXS4MCcc9F1yT1e9J5HO4wpL41tJHmW/TEF7xicDQj049C7dLcufIYfOV3ANYUBXANuKXA
AtCgp51pWmB5ekRIHUId4vqcLo24CAKB1RTJwjPSpEYiViqGHqe79twbOJfurXJ0FRst9ZO8J8Da
6fWQP6vR3OJWubScIBrEpfJPu8dqskbRofgvjPweLxC4jnO501r512oeCyMUFFrR/L4kmNe8AWaa
9VUnFZR6pghMPZUTK8AVZFDyf2Ec7wdaZvsuvZEWpabwsmEgAWRSEbTNRlxxyU1Gfhz7BH4oEIOs
I9c2N2SXD1p+Ty2V5DJ/qfkkDnk5/VbF9Aj0QShy845m+u2QT796Om9Ezst+nF2baEdFCxVoas5o
PIbGG0RDYZy15d4B7dAGWmq+Spee/LbeZ3n6eN00L074/QO3ihGrmTZtq7swkN7tbkkxzrcUCbx4
crgZK3DAnzJEvgIFEajOWJA6u+Eq104Qdkm3NEz/8KGuJo9UKqxoqfagSLVKG7io69m8LNLEVR14
CHLS+PsBpH8vjtlAe7bLs4iMQ30QpSNBQe3SW9bUAyRdpuFBgD7iC+gmjTswdKTgopFlqEifvXQQ
CIl8AetnRjbv0lT3Dyz11A6Oy2/0ytE76tfDMRuznkVZa9S7yqHiqa0Vecz7MQ0NQO9uJxS7nk2w
yCCB7s6RBtH7IlB+NX+RsMjHVAr3sfea7HfKvO5TpsPD//uNWsS2FwIIkFcjrfHR9mspKt1LlZWY
BpX7crJMqLA6+hMoxpqjT1NvT+osv8kxabBc4IznIO/YmcrIfl//JReulKXBYwm3ANs4k9MxINYy
ZVxaSV8DgNZ0p60E7qUBIFtuLkV4YJrXhLMmbasKek1u0t4azn1bb7CcbH1+ZWVotp+LwdJIMopT
XR/aeeONvOAyLr1C//n5iwv27pLqwKtvuAo/H6nXFk0j/u9hS+HiUsIJAGA8X3gpcRr91RyAyLEN
2RQk6d0aTKuk0NwBZC28pWFBJpfGbmZ1j0uySu5pMXaRrg39SUsFDQaWPXlGFhjY310FnbLHEsLh
sdDn6ZvHiFuEnPr2Z2AqtxoDLy78ux+9WpiUCGgjgmI3cd2n6sjY3+0ratHg5IDNAIll60hxrtbE
a+1sBlzVSHg1R1053CIKe7tu+qutXYYATgklTWzuolS8OoPS6gzpy8ZNvNzkgT9q+asOgWd4nYJv
DLVarGUo6G+Z8BnAFQmukdVQ6EfTJtxBAnFi5jdBndv8e6EhOv7rGeFWWSBevnFBUFSYvd/AIRYJ
pwD8d9h88QYJw40jsezsu4v9z2SAEbBwneJEn/WEFRSRo9PKKUlnK66tF6iJx0S/HSGhe306Fwdy
gGACSc4fabGPZ89gYzrpapwSw+Dtse+lFueMVIfBy78YOBLR9eEu2MNSM/vPcCvvinbuqEyC4Siq
2giDolllse38vD7KKvH0z+ohKgY+G0U6OCYfJ2Xy1uUoKkyJmGhgF2TvycS2p6Asvw0NzNBmd21X
7a4PemlqIOiB3hBgYajfrzx9tG3IuWUzBp1ZMJsPhNGgsP4OePZnZkD1gCbyD0zgTzfWu6sSx2y0
BtJPiQ0FZ/UKiNiGPVyaxfsBVqeISMpt2PiU6K/5DODBzoZw2vWFWlZ/bdvvh1gO8rs5pG4t61ph
iOyggxNI+xmqFNmU79dHuWTYLspT8KuAqoAc9cdRWn300o5jFCUCzd/PwUh25F+t1hKwg0keRfQ1
fU/mgg5vyiuR5IO/Q0I6kPA/bfLr+lTWuIk/u45bDbkB3AkebrmPcyGjx2hlNCJpBxzMXWFNgUB2
Kw/c+qZy9rP/KrcIKy7dpu+HXFlzofVNb2WdSOSd1cXTVsfo1udXuzPBa6Wmh4UbssdR3VdbSe5z
M4YuH0iVliwUdDH0xTre2Rid0LCrNXzCLV2ErZ4w+6ut6MYlfX7NGNBuQBQHMQH07a+pcb3SgeRC
2cmkZFr/gDzcHEqmszpAcDmd8rHT3irg1Z8s0tAbW+uR7rhuGP8I/a3PEkTOADuGZ2KfkZ3rWpY5
o6aNSUYG3De+2wy7ChGZCsDWN33H2UB62baR3yihSWiWubIivwJUYULNJmyV6oBQ9udP7dg4h8Io
vGi2zOk1tVwj5L05hNzUtBC+e/mce3a7o2nVHlwrt5rA9uruiMy8szMKcEnJQoHQfTS1uPVcHqnG
+F60/nCsDUWi1tT8UNjzq8DdHIEyoI/A+qGFY8ncQ6fJ9lA11Ai0zPEhZt2+pPhsJCbdCLosNxfa
XMYhfJXOwVwOwx7pzGJH+hZRC8/HGxf+2q5wmyoZ8aA+S85Z4k6+iFwqP3XAUyWFoQ83rcUC6R1B
wVPv8jmjAdgftUPfo9FtnvofWg3kOzfp8OpC/fLYZvMYMU+nUalX3tH02CnPkXoL8qKbTghnfuGC
9x5z4YFrgAh153oNPeLemz4X4LZD/CeIu4OYTX8SWT9H0h469MKWrNrhiP+WtVNDtVfXosm06h0a
xsaIOsPw3BX6vJtHUSZ1x8Rj32eVs0NqTx0lA8dK29VWbM2kOfm+zPrAYkbxSdoK0DCuzeFckx8m
oeSoCG1iiZTeqUkNtC+AUZ7inp2toMJ/c5fXUof/a8oqqJBkxNrW9VHTZPk0QEckmlxDxFbXTw56
GtNfHqnzeGL3BrVjr2gCC2GTLMwehfimjmZ96h6ATjN+maQFGcesI/8dII9fBKmidjAMxD0qn8vb
zDTprm5R4O41n4W+5tthq80dRSGkzW58wn8WjWU9+qXbHwcXXNyWoZWJobr6qAB3jZrRb/b+yJgR
yGqwgiHVtXAyh/rRr3pxmM25J+hxdlJ7J70UhCCG0/AbXAUqMsYUaVBKZgL+VU/OyBmqHwLVV+RE
qFEF+VSNNop8vb3jqjPLhU+kDxwzR+VoIjTsXVXtJbQUDxYlHHpcfvGC+5Huywo5UjimWQJA2YyW
WVbcUddpY6oJPTKbtnk0nFT9hASPHnhAEDz22hc5vI1hYZpq79WesZ9Znr94Vv+gse628KpQNGlz
V4B4Duk8iIg6Uffa5oP1lZVZ9Zyh0rJXfoYmI6OZTtzgYKeZeu8WWfkuD5DEw844+awHrHPJTSHH
Prazjr513ahe0KEvGzUcJPHpEDjNaMRFJmE6qTs/gvPTRv0q/cLk/CMdrH6RxEnD0uhVGbSl8hLN
y3xwrjhW4KvMiCjFsW8tvT6iRDOdkBeRVsR4K8Oh5WqP8MDbM8pTIzCHqDTjmkWkFOabJ2Yjwhvd
1MGsDJQKmF+gSAE5SoUsQWrtJr0y73Ihs1NGtJ89iHr25dD+ykwsKhpH/Bg/If3ttFq/m7VMoP8I
+oimrAGbBGagWPhi+8kkh67W3UPd934kHNzKpqkR7HJBYq01zE+eCWjsROZvJOX0p8Ey85RVbhH5
RmvfabnPbjQi21hZNr1Nu0nE/TD5t0CjkACgkAGNRSDykqZWRV5huGFj92iHQmtPtpEQvfRe+oDA
g88JlQEAwj6+Z73XmUbOG570uG7ypUo6bLwl5y8mRHEseJVga4GnYS5//+7FZMQDHMMpeJKXL2ZG
olp8berP19+ri7NYMAFQ5URRfQ0zQT+8ROtaxZMhQF4X7Z/axot8cRKAjANkTVC5X7MTj1M6NKCk
EUljog54rPzd2O7/xRzeDbHyLDgCfkjKGyIZh5OQhy1ywPMZLFADIHDwj7lEEh+3oRd4bEpGeOKP
3akfhzsyPLXqr+eADnKkajEQIJnoqfg4yNxqhdGO85z04wkgKqT2rq/R8v9/9ErwfehVGoso8qIj
/fH7BmQtOLfbObFFGgnym6Nwm6tTaosYrbgbaMyLg0FEA+Qmf2RfVpPxclsr9KyZE5zZYyPvfL0O
pV4E+ugE+rC/PrNzCwbzDwiAEN+BIBdN+B9n1vO59xG6QEb8W28dPG9j4S54+uAChTsJ1Mni0K21
Mk1ltXXFtDlBkf7BMvkYDF4fgkvySWR2FpTMf7Gr6lkT2Wm0ppfrk7tge8hhQaSOoCq/9LF9nNws
GLQkLM4Tbpivda9/6t3ylzWkG5O8sIbvh1lDdW3ClMbziSdT4/7WJXtTyJZfn8lyCFcGiJwv3hb8
i+zTunWkMqgYS4fyJFNfR8vboUgWCTlEk2ZH/2IkVHOQe0IRzl+Tg2WDN2iG1/OksuSNS4HYFg4N
c4bURj0PG6/An8TFel54AQiARxBpOsvYpX7aU8udh6TvJgj7OXQK9Yayx8nI3Bt/MueYE3CLVPcN
RccP89rsVBKnBwSEVc+yYYBrmIUf9D1RcceJHaRCjMfrK3LhPC5wyf/8xmVv3j0kkJIFb5kQQ8Jq
Pa5ySwX11J4U6G5so32TzVbXy6W9Jn+Q5SCmR1PKymoBN/AEkCNDklGzC8xMO5hUxPNE7saabOz2
mmUGAaVhuGDrBVoSup5njZGMO61Ou35IDPOXmn4V2mfXehHywWA3vIVLedIr7eiA3YbRn7O1ka+9
tLLvB18O1ruVZQjF/JxTkFy1Awrf5vSNutPLXKFFWbXkYIn01/WtXJP7/P90cRGhzdnBq7qqdc2V
8mpmDUNS6+2wYAiMA7UKJ0KxCE3DMy9v+toq7xEkAvzLnCz04UEFDjN4iLfHia//nEv30x8VTQTd
Sy16ddOPtG5qkasxYdMiedFrUKmuf6HlacOLuGRR78dZ5T7mYgGj6wAPtFDS5GWk1VpY1nk4tn8p
c/DP+iI/BVdlqZ6ui6deVvcgkWBjwnMt+y6Rgw8qMHD8/BfrhuooYPToBsTr8tFuiBjUTKQxJqNP
EajJg9vPcTFsMbNd3B7gEGyk34HoXT8fuIYHL50yTIa0B+7KZ+a7IcQ2trrALm4PyFVQ0gM2E0QD
H6ejAVPi+pKPCfXzHmXW7gZ44V1rUkiNsS0+jAs5nsUZBrOViVY3vPkfB/OhrdyouRwTFyxWs6Pd
sal9yGajCVMPKAR4QLtFjtnstlzZS64AeImhiwJvAN7gejkrI3VGafpDYvvPunYAEBJHrI1SxBqy
jXLtjU0ZbpyNBPNi2+sXBs6NC6i7uVQfVrcpr2jton49JA1yNMDyCQDrWY0oHT0otePvOxcQnDnN
n6+b6HJ1nQ0LrAe8Xld3zygwK79Uk0YxrMDFklfkGRm379eHMC7ZJ9qb0DaPFk8CJryPWzmw0cpr
08KCKqFif2pVnBrA70JV3QpaJFmjDADCMLP6+pNo6yV94qpIE8wIVd47yJYgTdC38Jkbrv9lP8Vy
E0CCFqDFhVwSTMeruw3tS/MI5fohaV0zAIwBOZaTZp6E83Z9FS4sNNC/SCQb0PfUUfZbLYIDmFUh
MI7Q3+bml8G2yMcv2e2HEVYusiynoZzqBkD+ebdEw24HKgwkjfzhmRlzKKZXlEoCYqqNW/vC6/hh
3NVJbRqAwBqCcYf+ldro4R4ikh6G6qlMX6+v4aWR7H+Uo3H/nHscaYvE5vIOO9W3To/yORHtrwEl
E/V0faBLm/VuoDW3KTdT26olhytl3qbFbbH73z6/sgVfH/LSTjGPGVBDMNcAb7dVXrxoDe+nsLIG
gLiaxtIWn6VPJFxPt0vDyal2zfiqzDaCpYSVUe6ku7F0Fw47HiIcJx8Pq2ut0ZQmFMo40LxDYvWN
jHlng2HEHIpbtGH1G4Z3aSjwfYB0G9EGntjVMhb9XIOKCXeX71e37sIVnd6yLaWZrUFW69g2k9lS
kIslKVLQWfM2uN8KgwXXDeKSYb+fyeoIEXfwdeHBdc+9Y7ag38jBNl8c65PtR//bSKu7mEpHjH2N
6ag8AgEhEkGDE2bDXTlu0MVeOkLvp7Ss6zufWVgKfSi6wnuWyhs9c57cyvp+fS4X/JFFuuM/+7/8
/bsh5tppUkvDqhGE6ln7vbCMcCHikBvR38WpgNF9eZqRClxDns0RFCC0xlGqSukgK+ro0aypLr4+
m0s2gGopaDbQvbOgYj7OpqngsJFiCafqxn8SDA2grNI7IH4tL/JGNd3ahVVvnNZLS/h+0JV151OJ
BuQWR8iob4EczC0Awm619uWvp+aiRgZvCng5sEqsfBuWgxnfQx9dUqBA9mgqOh/0uvOOnlMiPeDJ
8bH0+VZr3aUYCsKci8YRhECxpqtDJXScpIXbNVHaIxm+MWTkWTHFHGys5ij2lIjIye/SvLxL0zkC
V/b1SV+4OEAbB3QHeDTwWK2tpuM+mmnKkSWD1QZThuz+/GpuqeRcMBoMgj94FW00eK/mOKSGThsw
zSa54Z+KDCjsnt1yFCBEferFpoux2ODKWwSTxp/GLPTOAXb10UbtYhobsBWwBCxf4I1M9cAs2V7k
1TcHFM1RV1UFSAXsl0awgC0Cvg39S6brxV9bUmTo2wPUyD5rCxV1njLZ+BSYvvKrT78UE9/iG7/g
ir8fYt2yh/g568jg0qQyDkj735WSBCV9NlGJ6cn4ZNsblmIup+xsWYFGBrYJIKozhZKKo6MOXUsU
gMnMOLmolGSgox+nm5qN/Ahw6RBWylZxNhRVwFtN3KW6XkV9K9BdUg71Ly68pb4sch01T+7E/jwX
h9kem4AK33gafTQV1RYXecCE041wBtpqS1jskr2DSXsxRPBYQOH1o21YNYS/MtumSdH23wifXwQf
nlFj5MH1c3XhysINgu8jmPABj1/ZIJ8dk6mR0MQobaRC7hr+iY+PpPhyfZgLl76HFCacdUBYEYmu
Hhfho/nZzbAn6ePo3Hn1Rq/4pVkgkbI4sUAQnx1c2fIJ9kSxWlo80Rshvg0uGsLi65O4sCdApQKe
jPI38gPriN1q/R5MGDUe4do5DdoAwuFxvxBdXB/mwoFBaAddIgC/cN2utx5NVFVL60wHAmv+1ef2
l3T0f47cu20aDTx5SJ4GBv4q/NtRF2wjkEYLKw3Cy9WDWbijL+de6omjZBkprryImlpAMrsMzCoL
ZQp9EgNMuteHPTeMZVhUudAKYaBfaEXbUc9qolpb60lvRPaLMPYbnz/fs4/fX00L4TG8kB7fb4DW
gqKh6kOZp2PE5zrJOmR2G3vPp/GHWXSfEZd9Aw/KrteQCTVUG2r1kEbKAHBBeomCLLWfm4+DZT+U
qXUovfmxFz7Oijnc1YqKSLf4iz71n+YMGJWs33eeiA2TPldtj/q3QNd/Nscpkt0jOvgsTl5R1z4h
oVUAgDm+towcqgny5jqEjqrmVAmxx/u/UWYylwX9eDuinRSCytA3AIgYtdKPF4vfEq8k1YQF7/Pq
XlXgn5y6wbxrZ0McgFIxngp0WIgALYUdxAn0H4DlsGeZVT4JCN+n5E59nXLe15GGCv+dn5I2Ir33
g/UMhYmRy43TcG4gf34m/B2IXKEat9rARYjBBXCH3EkPPbaftxiDjD8KWR8XhKDOiiY/FD4ukI27
tJK57AbnDmSgTUgLL3ZK+XngKrSMKVZaB/gFzSIKpk3SWjvwC5wcZhXRSNsj0nffyZjC9WHpo+Z6
x9kuD5CoO+JTUafLnV51oVcXcD4l+DBHH7gFr+KRnJFCYF52r49jdQKJgBNAoO+XKb2brDMBiTTZ
A++z26b2H2nHspu5Y3c871CWKWhMOnSLlsW+tCT/nVkUsKi0HABXKLqgd1sStOm0Bx3OW1uOkL0k
c5LP7RT8H2nX1Rs5jq1/kQAlKrwqVLCrLIduu7tfiI4KVKICRenX30/G3Z2ySiihZwfYwexLHVNM
h+d8gWltqGj5vT6nT6nBDW9ITNyA7tQeeTr2XjGYuiecfAilmxpBylig28ofp858CVKuk5Yg61Z+
AjV+zxYqADQWZJzYmHY7ioYMkEhJ/lU61kmU3VtK3GAonaNZ84ho7ZlkWWAYyXPXJUdJ1aPZufc0
JX6atXdwiH6DTs0xMa0DWMMBz4G8aqeADfkOKmHnQraHrOKfbNocJxKfpiTfVSj+Tt3XqtKCoSWh
sJVzkjo4kwcIBQ71YxmPh2q0P2kWfc4TAaAhlCgCNlmnuFFR5ufDd7NU3ypjCNCQeLAKPeSDC1pr
/lCyITkWigCnyZGhnmAVOHqYpOQH1aY7Ne56v3SzGLgzN/bkmCe7SotTgD7Sh8nIUNIfsudUznZl
5g+lJPbOZDBHQPU18Yah/GbEdnPH02wPHfSgRUXOqsH5NeAq0+fmnsTF0bQLUCAnmGWCnI1aqUO/
Z2nS3OWNqwENpgJybA8BgHQmlJqQGPZx/U12hbOzKPk7gioSRNQaCQzFIPeGOsQSDpzSRAU4VJNn
y6r9Vj60KRpy9YsTJxv7/Pqg/hho8aoBy4jAKWtCBjIBSvcbvdTk74sPlyEAFP949PVkELBExFjS
0Z+yTzXf8W6jt3V7FGiHfAxRw29L1vPnYkU4iX2lfFO3ch3n+gSHbw+aLCre0DO/b/GlwOyr6ewr
c7YaGOF4+dTsdad/gTxeqCXwPwUT1XB7FkzqNOxcoBp3ej0BBKgqP3VoU9dGH1CWFCFSW28SAjhP
15pP+qNQ2LNilV962cDKoxyOk8xzHBlxcso6Bp677DiQQyDps4l/ltVgHC0l8xuqfFV5/TQoKrRM
hudiMp6AhXwcY/OUDgM7S10UHhTCni23DEVv7qEfeN/X5hfK8m/wP3nLYyjvgVqr+VrTEOhFyO9l
Jr4RrTvpag1HYli0ifps5/URNjM+S1zDc9JxN3bpNzRxcC8TckrRDt6NcVxBiEA/dYnmsdb8pELR
kzTcN4Xhq02zMxOB2hPQ84nQ7qmpH9JsetFyeAIMmXuCcPnL7QTk+kmJyQJ0BFYHayK3Se6g05IK
60w6gWeIzWuv7sfnXk+fKxXeFpb11wkVAjpofMCOFf2BpbggfOy0oWWCnE3F/aZV1VsiNnbqe8tm
cWNehngvll5UilJkpx3s08lZdVv1AR8x3lUo7L2NSgXAHKQkkEgQI9DUHUVLdwwi0ehHNc3UsCn+
QDRwX+ZBD5NpKn9zHnS4Bc5V3wInBEjiQ6E2oKUDa2uMIqwKPgVNIaZXlmntiY0F20gQr5PtmQyM
Jjh5Nzx4f0xejIWNrCoEm7SzO82AziRx6N1Yyu5lYC7ssaAqgoMoGbtz2Y7V7vbauE5tIMoI72gU
cebcZgnzUhteMwI5hzNDwv+IliTbQWV+2Hh6WdfvYdwEkECGZiA0ma5gUo6ONg8spIdzUjnuiRsN
/2wXXXHsO274AlW4PfjtyWeI3imPHGqlP3LwAe6A09OfyliFVinUqe6I0jqv0AYhpybt2M5B2dP0
iJ2AqCk5EKZgx6cvY5nLkMUEVht6/NKPVc18vYbTh8xU8YxKCAlJHkPlCq0q9VWvDfVnS4sam7PD
ZY/D6VEjE4hCpmp9pSrpdm5lu58dquNWGJUS5Ug+nOyppSezrcU9d5L0rCgpB7KUdYdR4zaOFwoH
T66l930raxBYmP3YCjp+otQaPouyxjJDpv1b01toseC48FNocVA4PVlK4buVFfsZFU1YAWO8ZwRu
w7fnfD6cP+4dTDcsn/DSRp39ioTOMhPi+gApnqG6+KXRk5AT4TvcCEoc3QXhu2mgz0APB7fDrixz
C+8rPI1VCNBdPV2d1lacVE+HcwUsXp/+qdLPSXfME6ABQH6vyPfb4a7f42gBAtqA9wX8xa8gDhBU
4a6SG3Cwm55QJfQ6+7403zTl1+0wa6OCH5hhoAoKPOTyrBszBQquNhVnq7J9GpuFV4zFF1uynypU
GmfZmNcJYhMbU7gyOFQYsJlQVkY9YIl2wHPPEQ6KTMhUwr6PRHHMjHtzK5NYORxQ+QGBH0oauOuX
QFZuC17HTjmeM/40ltHfU34Ay4MKNThYMHm5kgoeRMo6riJRKdwBdS0IfnpaH7+pFt8SI1v7XMi7
QOkF8AaYikVKZGR6YcvYkGdNvjj6DjsKjhXDFs5gK8p8CF6c41jyWj3MB4UNyVGlZfvc+NrNvR/y
+faaW8nwgC3+ZziL97PCEzZWKgKp1R+8wcrqXlXf/rcQ89K4GIvUoQrCdIRgrh/Lc2v6yrBRMLtO
SzD9cwVgJppeyzh3zKRaV8yfq8XZzYI++c47v50tFDYu2JWJgeIGnNt19Cv0K5XRWpP91FWaODNi
C/Ai1GnPqJVGaWboIfTrwHG9/fXWA6Ltg2rBnHvNQ7/4enlVNWZfW+Ic5zF0ZNjBxLBKoKuodDdq
ZitfEQBXwGl09CUIRGc/hlLJZI4FkoWzaC39OPXptC/rmv8qEle+GJ2a+bYcwB+5PcCVkwEQk7nY
CRQfbpDFAA0qWc+VXJyJ2fCwGVV1J+xR2Zi3lXVOgA8HdmcG7aCQ/nFsxGh6mAfV4qxB7fORy5Gh
HBZr4dgbW/CxdzTO4lJE2xHdurm9BMTr4kXDwLQBYZ2JczKBMATDkcrToCkY9RZvoTM6GT/Z2IGa
ZJP4oZkm5XsGu5iDKawBkNii/NpNTnpHkZKENU0mv+yAk1XyPnt24R/viUqjqMOpzDPAFPOsgui9
H3dFHuZwY/UgGg1xMdm5u55XfCdF7gRDM8UnZDO9X7ud6iErGCCl3v7salMAka1gz/QVD0dZ7aUq
8WAXde0PRtkEBpIQb7Rk2CQ5xDQcliLFkrEHTLJfZyTemZKggZXb7jE15o7ClOiBzhVy7Msm8azM
zN8gevFbkx357coJPKC668LO1Po7XRtomCYdyDolLJrUsgcorUfD7DeYp8o5dzo99wwtg0Cb1bTD
U5fRYcsofW1ZYEm4KOEDp35VjquLWJ9UMLrPZqfS81BV7TcGXbyTBhn1jVLlSqqErsR8vWOtowy+
WOdTQ2sjEWw4t0pf7iaLOBGjsE/nChtDSFwaIe2q/GTrOf2Nh0GysbnXRgoRQ1ChcNsTtBw/bgDW
MgXsgGY4O9r4s+khRGJlzWsR51skz5VT5EOJZTHOXssTAyKN8pxQD9oqThw44mnMIlHubh8cKycj
5HqQLFnwxoJazyJQkg8QF8jA8esSoFfiaCLfYo35U7GlOH8VCNh7dHvg4Ijmpgmdio+fDpwP1+ID
zyLTPZmgQXZfSkBl7K9/ORxEsQxor0CXCo6wy+eTRiHIwCySwj/mC8yHgJrUPOrYALilG0thbTyA
4YB+bZngFCzzzIzVJvowNI0yYtxhuvamqLw+r+5yyzncHtTV4Y5BoVOG4xCvdyA2F3PUCzKBpmdl
0Vjc27t62rj3rxY1fh4uZWB6q+BIXVUHRr3WaQH4ddQoYMHa7NOIuqfVThtwlfe24YcTfY4DUyQ0
FW0dRJP577i4hKWrok4kmzRyjSIw6p1ZolD9krIz7Z8hZJB1LzWUA9H48TL5DEHDjSvyaku9hwd1
Z+YzXOPbna5iRad2acQHe66Qv4Ad+61HYyWj9d0E/YTbk7b6VfFq+0+4RcIGYG2dJwQabEwnEEFk
vka+JH/NdlqMafFJVVMOBRlFGpVD69nGndtu7KeVUWDVGTa65u6KG1CcAN9hDhgFT03fLTTQAF+L
6nj7U62sbwSZTQCRfl6D3xVmJ5BGdSDzln+l1usWpmJl4oFfM9EngpYBiCWL7YN1p3Lc7FkEdxo7
VNDtvC9jU3yHuJwVZLmNlAAaqMHtMa1+OB3nAohbs07MYmaGwomnQcPxAHkeX3e4P7rHJMn//hCy
VcBqZ74MXtRLfJ5FuFLLGM6ipZF4vflUytcMxnCGtjFDV49qvNoRZQbw4n9XVSmzSPQ8JTaLundE
oyPVXVdTN4Ck4mfYSHJw7sF3NrOa7G9/xqUkGVC8iAzcNDxUYUxwpQKgcA7sK7SCIoMnoaaYe3TJ
d0rlfJN6exRV/bsh5MysKTB5edL7P7fDX88iXtsmRoAuNMFJ7348siBWmju9mlaR+tRKP++8+K/B
NoAvXURY9rpLXQWxFj4cEdrG5LnjvPwumS62FsrqQN4LfjjiUbdfDATcamokWlxFUu7KX7L/bTlP
tz/V9SYG53K+nd4V7aE1/vFTid7N+dSUdWRmbutng9kEaj1sMaJW1gPCEKhXWzNs5OoJYkg9Y43W
1JGa5w9U1SHSmYSV+2pkn8vMPDmTFiSaBRoBOo1dsbGpr8YIoArwKvgH758VSMlgORPPtClqW+Ee
20xpd+idt3+b4y6izH/FxT2pzOYYhTNNcJLdpyMQFhBQLEYn5MWxyuFd2Hm4PG9P3lUyg5AoxAAp
g7o32KaL5cGnuCWFXqqRDVOlU4k3UVRImgU6cKyBazTZxmJZjaej+oN8BgJdSyqw65btlDV0imRT
pP5Qk9Aui5NbZz97cFFuj+1q6c9ju4i1+JxuVRoGdRM1gp505BgwwWnkszVp4b8Jgwon/N6hYLQs
aSl1DAAADqIo56PuTU3n59IpPd4MG4nFyreDBhgIO9DdAyJoSXkyJYd8J4WBoaGfpvqNNQ9G973N
ko3Pdg3uBFVexb0C2wYUTgA4/7gMDd4xDhQMjMMq/dk2pDcxUEum+5JUngnDzkxoZdA0kpwShbYH
gQZ96Ahlqzh+dfXMfwZuHoCQDXzV5RWnyLEC1AOK3hNMiFVImlehgFmVQl9KWLSiX/vX04hwSBXA
hYRXxXInMGIp4H9h1Gl+lzlw4vjcb8ngryzIyxBLkrDLU4WYtIdPnvqgsC+6tW+38I7zmv6Qar9/
tP+OwtA+zl0OOQUUgobZgXI3lDu25ZG2NYRFZdWBTkxNGnwlwSoPyGLI3+UexHVuz8Xa1COpAQgV
T34UYxajMNWqUIrZDLQzfiZO7mvu49AdNeXeHSc8ibdMidY+GkpbaKfhwoftyyJPLLNEN2JXh8P2
9DWFFwdvtgxXlr6XYItoc/XsvyHmEV8c7aMi6l7PEKJG5fBkFcYrA4F4gKJJpOR1cWhH6Xqsq5rG
I8b0qLsx82Q/fjckCSDW7VNqPFep1XqT09cbG35tTlGudHTdsVXkeIv93hhZbcYUvt/5dF9BlFii
Pw+JpdtTOv/IcmHivJ/vGCA/kVl9/ACsyc2xHVUnGlFqOH6i98aW8iN6mLdjuAtIh0iq1GzRUo50
6WjRmKNKWQr4JdQDoDmtg3pYIeufdWa7O+EYw5fK4lXYSsM+CgBaIEnvfE3STPf7Fkl1i7ww0Fqo
IKqALPuEu1kgCiLuKsS40wFQOHBV749xKRRU9QTqdZ1ui72ittVeK7DFY2i19p6j9pZnQpT1CNeH
LEDHNfXGGcTNLE2Dz1TNfd1MVY+S9JstLC2UvShROSRW0ALck1vAJLW9owRmaoIJDrc0UOnU5wFY
AWcUlR83MvHqyfULNYefQBYr3hhXttc1JXaoGPQHIzUtj+la69WaUXsFEB2nIdOKkz7Yw0EFNXif
uRY0eiBE5ANbr5yVMv3CSxuw2cqRxZdWSNQ9ZZpXAYq+I/QbxkbZ86nuQmFkJOxYUj9msWYcwKO2
34o4MfYwojGCsU+7u6Gh6V1ZWTl4x0p3pzhK5qkwZ75vbbWNkgSqXJqogSmF/P0eEqavSZobd3Sw
aTjqdnlnTm12YC5p9n2h1qGbgC2SoLwTtEZqAWvQ5hFIWNRPKdSnkEbjexZWF5QKbmLKhBE2llHu
BpDcd52tyGByYD8gZTycqi4x71IDWKa41xiUlmgdopyO4n1iqR50KV14eEg9GF0z8cdaykCCLO8l
0h5P9dj0mKB+OFGHFZ40B2uvTmr/yVHmgnBm0wjednQ3oDAVtbadeiQdgBRHRwDqjcCwmKri7ExC
Hwza5WFLGWD9gAP6WqKqn2/vvat3MBANc3dg5qKibrB8kuazKBLc1C3YFwBRSp2A0XGv2PQkKNp9
OdvkXK2cKAiITQ6SMW7SJaxU0zoIjU2dFWWp4+XK9MlU1LN0yZ/b41oNM1ew0FtGd2LZlVDrMcPD
hFqRbnLFUzT9S68b3b7SSX34F5HQ5kWPHtwI2Bp9PL0GlbO2GnUrajMg/KHk5I72buBbKc/qIYn8
wwBLeUavL+69HAYloqOWE8EO1bcTAK0HrQiA737Nev3t9pDW7liYeeBtjcrcNfMqdUiNjDKG4b0s
HQ9H9r2Zs7OiS0AZnQpMLxZoufu3dC9cg3OnGZ8QFIOrFLbO0x7yBh2N9G8OdN/C20NaPf8vfn0x
S43hTpVS4detCjwkQExJv1ExXdlJ+F6A6YAggxEsdxKAVrk7EfhKakV+FxvJPudZULrkEZrwlaek
1sa6WxsR3rwo86DpAKLV4m3t2EM2CXR2IncqfsNWJ2yy9F8MCQ1ZaH/MyIkrqP+IslgvjIFGJUyJ
OlM92RV8obRfnHRhorh/C4nEAoBULoDXyO1QkVukWiDE0ayoNBfOI6ChQ/aCkWyXT1s48ZWT4UOY
RbqVZYOAVPrkRpMdpTr3lOGI5GwjpVlbDJdjWaQ0XWEMQH4giFZE1XAsIFwoTzUQxO0G7HZtq14E
eseAXiSPdZ9NEiwkKO/3+8F+Gqpnq4C4bGJ4U/2nJRvl+o1vtzxVJ6tTmrQdEU24nw0l23fWeE9x
Z97erKthyKypBdUfHHiLpQ1OG9KlXLrROPlV9giQk6Icb4dYO05nYWYIaMMx56o9CTmm2nSm2bEg
pr6AhTvwXk6V+aA13A40z/QyuUU3CII9UCKB1d481osJorAKKGsbPpsKsKbDnxTpnJHeNTR0U+Sc
4JUA7fm/RZyHfhFRpzzraYKIbst3dQU5rfpJkm+wVvWG6pDoNeg5W32U1WV4McrF3rUG5MzNiJjc
LHxWFsjiXi0XnIG62LU59we5ZWG+OoEous1ex8ClLDXXRjTA1ThJaIREb4KDYEwAmqdfs/Tn7a+5
GgeQ8rnfgcWyxLWPoosZGmHwSW2tQIJ/wetvsdvuaLexk9fO8/n2wGpEGxswmI/TpimCAexI3aiG
CKbuhGm/pd97XSfFCQvGGGCFuI3Qh1isRfTOc6MR0oog1xWV3NwXjvWJDxLTRJ7bbAyBssm92RoI
VgHJ3s2MX7c/5srGRmMF6SacqaEpvyxTKWyIiZYWVqSNdusVIq78ccrAUODKFN4OtXICIxR4kVDX
Bf592eBhrFX7CrW3yFLeJnmIBzxYmHVI4X+2KcWxNixISc5ITUgvX9nbAFrU1pWTABzft1Gr6sIz
wMncCTPZkqmGg8b1eYIZNODPDgTMtXPqDNhXUzKQCDql1dOo2FABlZAbTeMGRKEHIoQP1z4FzYKE
NyG3UjS3XCjxKk39u1BF9Qa2juSe3jXaAbIecE0hRQNsvmY+cRYP98j25E4tahbkeQv4Sz7Uk4ek
rfMJnBoD/FW/R6YNZ1ql/Wuea3UIWlR5HHhfH9MEOqGt21hwW4vdU8IpqoJEtD4gPZB4SZWSP8SK
azzqNAE1Ji5G30pthrrdRPZU7xI4z3csHIcuDnU4kCNJq0QYF5BcjQEKfobplXXkQOV6jWqKoIbf
i2eRCu7lZj+d42z4URb4C5zUju8GIO39FncVIPQqvPFMye7A54b2gjabgsWNu6+5apw70Tonu3C/
TMZMhqpw2cQkc+4doGz2SUwrH9ByeR/nrENWGgO9nsWHydxlwBFUGr8nKM+k2K99GaZQRcDj1LHv
anTEDsCain0GDMw91GTVaLTN8aloBvcTWi76fRsTNVQUtfQynYH110vjCPHjDLKzFCNijTHdJUDv
BHnd5newv3sHzLufWANvTnCJ2v1sortzAGvybVFrR/wXnNlZH/t9nfZBbnQliA1G7OE1F3uG04KL
FRugVHezbaHZ6UFuI5G36dT7eNmUvlZlXaCBn/inl7ayL2lq+aqROncF1IDOghPzDq5ow4MlAaGJ
oct34g2kkqgJVWkmBu2VQS8aK8uQ0kuFo30u84ZuHJIr9wx6jmDkAP0FnPkSyjEQpzaL1oLbYjKF
Zf5Z6X8LWYOmAqWi4UfdbrWJr/Vc8D6+DLi4TI0ElqiKQwioCVFTfJXGj5I+pMmBGE8oeHqtOvli
C8+0dpxcxlxcpsinYqdXEBMMp1gEDTh/1u726bhy2cApAttu7u0AR7cIkWY9NBwItZGVdIHAC5nW
+9sR1gYBJib0O0wUpK4wRCzWwdGypB0J45dG4Qc6FYC7bbHS361+FumVSywNXb+Zk3mlgCv1Htcd
gFkRK4mygwdndWhqqOUpffVD9r15D21l4y03rcyHALTuw5C1CfImA06M2XWAEbRPWdE5f58o488C
r87BMsUxvchgoZKsw/kO35c4XqUKn+OY7mL/X3xiCPfpqJ2i97ns34ITkpeSzWPn9h/gueKTblhZ
aDC4tPx9JCh1AZcN+QnDWVZPlT5XsrgVJIr5HxHDnDFw+e/bIdZW5GWIRX2jrvPOkC5CkFMLD/BU
bmHN1hICdOEgMYyK1zWzYchon6dWTtAkrr5aA518WsnRo6n6SpoWWXm2RRk2106r2REaKQ8KA+ix
f0zpYlSTWTJNThQ7GQ+SATS7XvA3tc91X03tX2AKFQEF7D104OAAdkfG9l2ZzfphkPacXDN+sHpS
eOhzwKssrdJdPLbqGZexha4X1E/FCMnnomDqUXEyA+bhDcr0sKlFDdOVfpUW2rGqwctHudK6h2WC
tXdTGYdg2ZSvKUTeQktR+p0JY5KigxB5jDJv0JcV/j/eQqiLMglsKGCrqKZKVCWlGeJWAYpYhVCc
CcoprgGBy7iFA4zTQG/l9pLY+HxLQRBL6saYU82JbAjCZwN9GwQPUkuPPUCG9s0ofK2EkvrtoKvn
FjQjDQtigNeMlMqorA68ZwQV42msq1eA7D7BMtneiLO23mfl4//EmQd/8UpzY5XLEga80YD3+pim
njm5G99v5ekC1eZ/QiyWn+7mYGKjChpBIU7P71uCs8F8SZCP/U+f7F1J4GIoNthRpdlgKDF/7S0N
2cnnSjzejvH+5r866P8ZzPLpwGFnliP5dKK6QvEuLT/lluLpZvvQt+kvVlovGC2HXox5YEZ6zjLV
g+JKMJJ6IwNZXx+4F4AggCvI8g2ltOWIl2DrRELJfQVM1AKMegiZhBvjvSLvzlRDMIdw5sL0F0XY
j+uDyKRkuTI4kcpoQEt+B4N2T2jmwRyNrw0xf3UZeOvTcISj7PF27LUhIitAdjADM6+ETTu1NASs
++b59BXIK2NtPv+bCED8QnELuIhl+qE31VRUbu1EVvmgDgW+4XPZfrsdY22DIfeAHgSSEPCWFimO
SjtVILm1IzjlJmLXxRtf6VpfEzN0GWCxg4ni1g1cg1FF5A+Z8rVw4JIhD8Q+qezBoWGPGtzgHoYe
1ijk3NdnyTqvH37dHuVqgnr5Vyw2OS/Aa5QThqkWD7Bf97LEgRdxyCqIATl+mfzWKJSi/tyOuvFt
3306L3Y8kzrgVrgFIruooiG3Xtvc2ThU1gcGyDbSNzx4r7BjvEhgzJVkdpRJFnE+3js1IAtmVcM3
nX4haf4d7+6XrqE/M93Z+KrviI7laTO3jiAOP9fWl7s8sVXaEq1CftwbXPU7mCj69kTbo9Ob/cHi
depbTlx+ztORRm2CRyvISyUs66CjAbdbmLLWys9WxJgBJkSQxjQ5aEK3d84khyAf7SKExcf3cWws
NJJdN+xdCxYsXFVfhUUAaAFjccdGR0JDgRJUjwt7DG7PobG6zdGyANQQUB7IxH08YUqnBWopse1I
Zzgo+z9Wq5QnMVj6wdZrbVdlBfP7CqoRfKqQu3eNs6sLvcJje3SxnpXiCY7kyr5IevE0QPUEHczJ
BsOfpSTM2h6yRyMtXA8tBHqIkR7hILHUOylps9dQbvABrVR8IBr4HV7p5smFWyUc3on7SGlfhbXC
jRMn6KTm1shf3WbjeHi/MJZTDDMIePlaoKhcgXriroMzR96iTFqiIMHdH82ofZkIoMxd9Wx3DA1K
+qQ6XYR060lTGsDSDHguTLGn5xPqIMaXQmXHzsiEx+GWkjh/EpECqm5s7YS1zWaDR4N3KDwfneVh
aVldnxGCargCmRjzcdwCaa6+oYAemx0xUae+6iSptVZ3OhzdorJAHcgfcg9aaygSMPMFsv78q1rt
asPrUl+F4e9fC1biFL0MPo/+4ijBATo2tdG5UVZN/IfLu3zHM0ffOKzXviG6wJgVXNqzYNbHKJBU
aacGSVyUQkDSIH1oGYfb22l9N/0TYTGOtDPLkWh48al9GhSsDRRY/djl3zdJXQsSr1i4kOS/gsqQ
JIH7gqPbkVPzTzqsdSdb3wixfvD+E2P52KthldaUPbGjqlfu8h7+UaU1/XZgzuJJJiJTy0IplbtS
wCco2dJ/W8tZLwboLp6BZme6RYaDMpKw/4iNL7b1VKE8CWOH29O1FWdRbZ840JJajkFyB4bdnt09
VDzQt/xN1t6c7zQaDT1agKjmRXOxuO02gZY+L52of60moIjQueeeQaADvJFQra7vma/z/4Hm4V4E
ymoCg1nwC6LJ9A3MkxPe/lxbv79IppLGakUK4aDoC8QaZhDRxlNl7fdnPWFUSlDLuJKdh9s2OGKs
ciKtodCXcqHdr7B/kbmD/AVwEXBs6DAvlpZmysSIGXZo2QZq8Rx/6cp/MQuox8yKfHO73FpMt1In
cWIJwwYURPesCmI2itD/mtWLA3NWbYEpA27IK5o8cEUtEiYNQUR5mAxoX2y5fqxOBkTTZ8F0dGqW
krg6S1K9YC6eWnG1M9rvNHY2pnttX8w5+Yw9mssji6RV5Sq0YarEjWL14Oo/8BYJM3ZnNtOBbTmJ
rZ3LF6HeT7uLnQF7NoWhh4decnzW7NJre68zXv5+dyB/Qh4BFoV+1f/hrlo5MNh1I1sdH9FQfhw7
++lfhLChyIG2nYGK7WLxuq01xhoRTpSoKG423pRutY1XZ/0igv7xCGHZZOdNjAdnXfht6v0LDLU7
V4PR20Qz9Yren0z9wAqKWhiKVVL8blLY1uxvf6PVVQWvNZBnwLC6QuDQWhs0q6AIwcGoZ7mLe2PI
1UArKtVvml7f2zq0ZW8HXV1fDvIzIHGAL1ri2QTp4tLIZ8oxJC8Fua/EvXQ2nlvzS3KZql7mSItz
pTCdClhKJGgkMb1+sqHA8ehOBxjfa5kFrcmN5byaATgEBpPYnXgDLV8/Ax5WHBwFPM+pDhdNE4jf
+SAKEiivBQ0DfdbJWxiMQhBwr+ncOSITbj7d/q5rk3n5NyxuNJRqWycVvRORTgCwNSXIsuGpmujQ
INGfcsKD2/HW5tGZfU9gR0HQsVhkiKKCTYdSo+hh8jYsM3hZUxo08bhx8q1/W3RvcYq7wBUtb6FO
RT1fUMSRcfkQk5GCjlzdd64Bs1QjeYSI5feqkt86SnyzLTY+6toedy6CL/a42kF8o3JTgAgn55w1
2dHNio3Eao0igtY+BBGg2A5M5HJDMG4qJYPqdwRHN7eE3y69GyTUxyMGl96hCPV+CKnu+poV7ztt
qyeyltfhwa7PXGKcAMvP6zpdi8IqogNGvTOm4o/tNruJ0KDI+VZJcq1Edxlr8TXh+IqDX0ATr5nQ
XEXXct/F5ie9nD51HdQdY1mho9vvbKnuJ9iYb6yktbnEywn0l/exLokQgL7QTs8UK0rkffvZ6Dae
AVs/vxicSvNmyhL8vMmZtyP419/uN+jt4njBcwbTdNUbQacCFX054JVR/yq7AZrlB6L8vh3jegyI
geeeDQLijJydz5iLu78ZCcpzAM5HzMsITOE2jv7rtfbx5+dj++LnrVGvoHaLnzcS5SsMjeHIVp0U
QPy4Vf/1+xWh8LjEfEMDDkXZj6EyY9J1Ho9WNAHFBW8uj/26/amuj1sEcOGSCWgJVO6W4EulHaBh
ZvaAyxR7wKogN/JN4tEv6nvD2TpqV6flItbiu/FqSjMRAwKul7MgYBsQN7w9musL8+NoFvllAu8j
mVgYTdY+JXZQdpAsQs0KfWGr/71Zq18bD4r0kOhHCQWcpMXkTLndJbbMrEhk2olTdz8Nn26PB56o
VykAROBgSYfrATnUVTsgVlAL7MwxfrQqENZ3DAbSh0KHdXWH27r1JenJMTacKSz0ofk02CIJMkC4
j3ULkp5w4+lRKpwcVXjKPZZlnexih5lvWZrJl6rsxj1OsOENVBLyjGyGHYRG80NtWMKb4E7sc7XN
giYFlwNClDoJIcTDQ4bGzwus+TCHNDH3VMIHhnccYqZ2Lg55qeeBY0FawWgTJyxbO9sZEGnxJpUl
dwyun4lvy57dZbb42jTWHxvR71stVx87C6bhhc7cECjzrxNXu32TZyJIGlaflN6cdpIy8x7COkR4
lAvUpkQ1Rrm04ogULYRKgK30uWsaO5JkP+TYArVcJZof15A0NTlVHtyxHE7MTVmIEr4AQIfVO3dQ
zWBKhyqwYOr4YkBhx+Pwr/Yr2VNPT5MkdGlmwLtHr59pnxQ+RGfsV6pY1Y5mXQGdIaLsK6BX72ue
WZBAlvqR2+aXGs0coKcc04MPR/yE2rLwlRiIKq0FBtRptOIeXmA/4kFLgrJV0KHrp99uvXHgru1w
iOTMUG4IC+LY/XiE2J2VmiaMMx+pIDs3Z/cgeYL6A67+2O5LTWzcH9f5FJB3s4YIFIGR9y/TgM5u
NTJoJH60k2RXQESEtvF9bm8BT1fDQJAbHFAAJ6+YoPH/kXYezXEjwbb+RYiAN9v2NKIakqiRZoMY
mYH3Hr/+fpj37kx3NaIR5F1wxQhkl8vKyjx5TiObyN2Y/lkflHaTZ8Ezi/+xb98OmCE54SDiiP+l
mi+e8S4KUg0tJ+9jbuc/dQNCpkbxVkKnJT8y05AAMiUIvWGPqRo1lVunlj6qI6VNDf7k5K0pkBk3
SMl5lvEg4SuOopLkyXG8sHCl+ps0NDsr/9QADrvvrG6GIRgRIge03W0avqLCddCgQqF0jcFv7ftC
pB5IE08Tg0GYGpXg7lMMHvD+CG421TwCwGXgluiA51V3fVRCtNXS1LdzF0Td+L1ApPLHewxYsATP
OqM36S4LyT36/KbcbTvz2RiLR4houDmylYfczTX4zzj+MzPP5EWAEncAh0B75q6sIU3THSdT3Q5D
S/7uRVe+h8H3+6NaXBh6KEnX0KDk/MMve2Eug2gllxVG1YfNFr7KjVq/Z0AXFoSl93JDLutazl0l
s08OjY0KbVd+sR2ss25HmzD9dn9EixuBIz8LQ6FkJHZlg9GMfBnWdXdSI6pi099jX/Ig9ta6EW58
87xQF3aECCIc0NhFvjl3LTUfoaXuzL1Sj+U2G1piMKuR4Mru0/c4A6I9B/ZxSHDEupLRxcg3m+yO
fib2PLbeo9+ueLTl+fvPhBDphWWuFFKDCSdEIeTR/xIV7zqrc2cFcAVSS2KuwhhIuDaVlLsRoUv3
G4WicI1fZHF1LkwIqYginVKJBqvCzXM4xQ03pOPVNH8F8S8l2t3fcEum5oQL6HhYt24yL5kHPTOo
2cxtA2er5skHL813cM/V1FbhxU0N/R2ujhooLwo6Mon+hZ2nZZJM97WVuWquQBkY7qOc/uZ4rYa5
tBEuzYh3Ai5bCSzGJam/orzfaOVPQ/3zHXN3MRTBOaRTPpaVbmOD9paaNhcjccOu3DQQRJhrUpU3
bz9O7OWABNcq+QBY/IQBOayNXn2FcGvXqfke2rD7o1pyqug7kbUhw0htTwjbZDUF00ibuatmxpME
xlMLghUTS4tD9VcDC0xBgaTU9TVh+eYY+SF7IHbyjTZ+nKSvrXN4+zAubQjzVSm95GmdkbnpsCuq
jf9mGSzW4/L78xgv7h5jNPUsUPi+FJLjnyCo6brNKoXG0qrP6WUVTT36VMXGtI7CT2maQ+oqg3qU
9I9VU+y09Ge+hv5aWnS60whn8cuyLTq12gtDpN/j1PWkT6Hx4E0rp35xHCRdyL2gPYzfvJ4tLe1r
J6zN1IVkF5qBDYoxBJvHX/fXfCn8MGcyRJ4bGiAvwYoeDP5gFXnuSkgkBcWpnf7Uyscu6HaW5u/0
ei3w/EcQ/SpPziZgG8+Eo5THb9Tqc40KRmUmuTtExvRkSca0jaRK28mDIh0jG2yg2XWvHor2+0I1
xj3tENG+61t5U+UIpimlOW5HTat47En5NlSd/NGj2Le7Py1Lx4321hmwjt7dzVOCfFTfj42Dy82+
xmqxmcxvavuOu/3ShuBvzbaQJUWWMldWXan8WM0dyGv8UIvLezEOwW1MvKH91MEz1U6Bel4PH9D0
mqvaYxkVlNINyAyi+K2vynmFL2wKbiRVYEHrbeau+pZayCHSu/AeC+B+eSPptOGJzhA4JKXo0iHk
yxF56h6C7ke2Kma2uAUujAjDGGDyssaR/i16Q7e6RLXNqDZ19OUdG43ojsIkaerbF7+kzDR5JguU
PwE+P06qtVV40ty3shSyEHzN6XYFtTBL8LxRUWptP1rEeB3J/vCLlx9Tp9qM5Zcg+XXf1Dwt4vm+
NDW7tQsnH9GCp5gtsd4wfO27lzd3J7K5cO1A9WnDhMlaODRWZiRW7Gm52/jJsw8FvdL7D1Jgr9QN
FkdB5x5TRTfmjfa75SGDYXYTZ1MvIrpDpLNk2z/uz9TSopCnMOYHLO8W0fUWiGEp0hTnLt4rBSIQ
HOTgqEE9/WaGM/pboJSaOURYfub/ekmq3M88SbNiN25+JtG+VA6xtbLqc4QjrDroNwIgMIKzkoJw
jTh5JMEaIcWuWfzde6fGdLaOBP1F9hAWwQ6+gHJNeXjheryyKDxb4pjHYMwmYJ8Nm1j7UPrBJoVh
25TXyoELjoAq4Nwf7kAvdeNt4PRI5TB2YreRIIqJDhXiaKm9Et8tDgcqDxqRaJnjAF2vkZamwWRB
M+6q/jcjLY60wUY1rX75m3Uv2Qy8XdSZUt9BLGLe+Rfns63KrMtbNoMu/WGZ00axvzXlSpS/OGNA
RhC8oN3rBhbsq2bhTwFrk0GoJ+204KPc/75/eJbma37wwzs7d9mKqUszR9vPrvSEtImxtUFtI3+x
k2PCpHHlmN5qCjJj/0iDGGimUXQWonsparqpaqvEdfSwPpdm+2eZelkOLDZKow0MzGdYMaCdCw+S
G9FSLCXGIScA2npBIZ2aSUHFRJHjvdNM9aYsyDrHxpR9Q/w7PPWTGv+daEF5cCA6gA+10h67zh+P
9iRVe6Mw6p1F+98JyNTgenWRbaq+H46xpEc7NlLnknTvP3S9FCIJ1qu/8qSRnsxCkWhNqjXnp1y0
+rBVM7vdaW2r7qap7P9u9KjaasXY/64mOXz1UyP66ee5c8q9UHk0IG/b2W3SHaGCeY26rNvk/uSf
QsmcjnIe6IcGCPW2kyDnV3O4sxVPj09JHGa/UROYW5kpzPuz/hENXmtCBgs+k0OIUhrtYfAGid1a
iZpmtROrsTuOX6KOdr1NFkcrl+Xi1mLJQQNSITfFrVVHepxAzM95L4+oer0M0qaIjve378L9ArQA
KlT4e3hEqIK/zKlHaQhvxW5a1PsXOav2979/OwbKUMwvOD1aKzgi16fcNNFh1WtOuTfmvydD2TdV
8kcfKM8pgpT3Td0OxQbmRms9Eh0wTtuCIzbyoQs7YP+ud/Tah1USkFusAh3f6K2BcaOHkoeQMBQ0
IacyUVqmapbErIMZ91RO2rbKO/SVmkc/H56GSv5z9OznJJ6OoCe+yVH8cH+USxPKHQ3zKUwFtBsI
d6gcZ5WcAk1yoeh1hzA6yR1JBSOvT7bRbu/bug3a5xH/Z0u9XjxjyD3NCLXYbacKNcpmZ04P8dQc
iuqTXYEJWbsSFleQ7BLtUiokY+Ll3beVhciKzAx33qHwlecOasv7Q1o0QQaLXQlCnqjnekhKXDmN
TTbTjWXckf+7RijsHRbgAOFNCW4HbMm1hS6A9K7ptcidAFs+Vmv93kvrD6UDgCC0EHh5CPezL1Vq
bnRD5NJKATknZc8o9jahFX2pbGsl+Fy0hSbVrOVEFUi01cuqg16dF7meMfVPU8cDuLLqYddZQ7YL
nLJw70/d7XUNZIEkBq8pwB43vQVxN3qO00fsbfUY23upIxV3uG9iaf1nIh/SMTxyLBHlYbaoIOQw
U7n64FsHn+rsvlW9fuVFfXs7MBDiTBoqKTXycL/eA3mi6HHYZrFLYXsPu41R/rCng0LtyTfXyGAX
bVlwt8OBhGcyBFt1U5mN0QQxOe20+2KS19wavLappWmed5RHx/qkdvoa//LiUl1YFVyDQ+CheClL
1QTDaY4gtqbWKltgKWto70VLaJXB4b7EYeLDvhnXkR+7Rv49G+pN1H9SzRXusgUbbDeYgSApZhbF
d3w/2NpYBU7oImuqTN3OydSdvlYZWNh6V0bm/18EvL7dU4OMMJL+pQOTiUh83N/bi6OYkZiz+KR2
81aUURBLiraM3KJHALOR/yjG5IPqtytJj6VxAFxXQGKRQL/phUIDhi7aRGUcX9X6VQo/3x/F4udn
wOPcXASjuHCN22rXEFTzeU+Kt+YJZMdKnLB0kfP6ZKVpZKNEIsYkw5jWkwpdqYvgw/icqNJnRzHS
Q0X8Ce8n4bs15D8qODU+mF3f7bO8yaD7SsznAszOGrRtcbizSBUlPR7fYpY4k8bShvAqdAdV2nUD
alW993p/RheucTBalCTnNOJtnWjsK6UcJTZeon01zWCXyPoxqJ/LyNkp6EQVawj3pX3IAxw2Ntqe
qYsLgVJQmEmXWWnkRl71KTWqFwirT/TJf7s/rIXbCRwVmEaeqjyLxYsWxTKE0gstdCuvgvpE/jPI
vQdnGtyw1b/fN7U4IvokkKwmuLzhIbXrEM7y0A5dq9xZMkiIl36tL35xH1yYmP9/4R3KOQ6XCxYJ
cpx8N0oaGYQoWdv7a1bmgV5YqYbKl/3SwtHFJ1V7MfrT/Yla+/68ZhffT5uuymub708WCj3ycDZy
fyUoWTLBqiMkAioFjjXhFVwbWufx7sX9ZPu02q1dbAvXKb30JFno46U/Qyyh+VqNf9Vt8mzNSTWf
VPuzE/4hD0+W9vZIBCdHbgLNT1QMRYgVSdKoGWA8drtJOnR09WpaskIsszRVvFKpdDOU21wOONzG
mZ+QbvAldzbhj7ev9eXXhbVOnDE0kTIOgO5s8+y5XssW3jLQaSB+L37+vFQXm6kq6jFB/4ifr5S7
PHW2ca1sJZjn8mT4aAbSOFNQ/4Z074OvD69FsZYXXboogD7B2zDL1txirPD5STO2pe/6sfrR6M5F
8yOTWugx+pgO12QbacYxa5Q96ngH01c+x8o7zuvlLxAbkgZD9ko94xfUpn6Wc++1C52VB+WCb4O1
lfoSewR0tS4so2/qZd+jrOzKzvMgfUgrd3TeHtdjwoKCn1wf7nrepxcLGdhmaSWa6buhcajTx0l7
lLz9/c24vFazRhNPdOQXbvhfQhq0ISXyXSl1su+qBfvLMCrdSbIb6ZkOP/+oG+SIcsuTtr1DWiqg
RWRjjb70EGvVWtpjcVLZvlR/5xeAeDf1Ra5W8mAEbqOck/SbUf7285VE7W1ziGYD8yXFTfstChsi
8CyHoI/IOAtd/O0vipY/A9Qg4+Z3U7YHWpuekH581WIVUfoGPr37073gWUgOE7OgI6xyLQpHs7GD
KNZiO3DtLtwOf0xhsPKKXpzACwNCFChVI8wBnhW4xfSsxM9hQVlyhUJ4cQy0PwPNAFV3Ey63cu8p
cl0QaE7lvm+UTVp+eccswRgAOTZ1c1UMNO24zZpa6kIXtkFvG2sDop9JuobKWR7Hf1bm/1+cribS
taxAetmlFXqjg2FpyzVd54UIcka0AtGdu5BIPl+bgHwldyyEdkhylzWEfSNRP4TS1dM0BfFpLJTx
owPH1E6zhrWs3ux+rgs67HKY52j9nOm4xOJUqU+RAx9jSGW6fTSH5jGxpy9q3736o76yIRb33IUp
Yc95A3jXrMYUIDpv07VB8aJCmrO15Whtey+uGfU8OBQou8GpcT2hk5FDiJwR9VvtMfuMzPz9jbc0
aZCLIqdKnzTRirBeXhj7hdNOoTtqxyQfXmztWUF2tqzXkM5rhoQ0gCZPepXbGKqSVw8CPan+1GTD
Q4JOxv0RLU2Yosig0WepOtIB1xPmQcoQZbkUuF5yrNTTuJKwWfw8yRNyDA5Bh/hkGWHsTKeCz9fO
S//qle+4ACmuguH4f9pfws6ibFQo0VgEbmso/s6a/OJ18I3+2axowb8/UYsXoWJQwSN1C0RLzGUU
Y1FHBZpm7lhLCFdkYAOHGI0ny2sGuGEiZRNA1zuY4Y4UVbczIiQzilg2f2t9u0bTv3SiZkIqwieL
MoboN+Is6qC5sH3XHOwnJYH0pfN2QXK8P+TFTYiiPQp/cwZHbBAP0iJD4jkLXDlvftpRfoRL/Xdc
UvJq6pXcx+KAYIEBbiUrswzo9Tac+z6N3o4CV6GXa9+XY/GxNUoEeMp+ja1yyefOWV7udxwvSfFr
U6ME+98Yso70Jg0f6wSYjFGeDXq7d/6gqB8qv9R3WlWOK4+GxQ2kQik9B2vQyIiyXQ7qA7REDwHA
qOxcBA4MmMamScbNWBS7hkJgYkEYbEFEtIWGF3G56uCNcMXeX9SlmQaaRVcxSkLks4RnXhTkdjEV
CbxBZUFZnQ7J7+Xam3tp41zYEKUTC6+yPNXGxtAe877bGCaKK+OD1kcrh3LJvQARoV2YlJIBh9n1
WkL42ysxPU6uHJ8syIzSz/cna3EgtOsAOOKGpDXv+vsQ2I0VJOepmwTdsS6/UTTcKM1Xugzv21la
FHirZ6ItBR9jCH7MV2Np7BCicbVg2ngUX4FPS+B37ltZGg3PBHwY2hhkArXr0Rian/lO3KVuNR4m
dRvaD7DJ6On/0cq8ZhdhUzTkFbp+ferCRb+pDIheBxTgg00m/XrHcMhWAMul7R+SsGtDnaxnWerL
iRtpO6vaNs7Gy/8amzc3N/EcIGcxv+TIUd0kLjwwCJVZ1onbKi1yalX6kmvNn60Rr7w7lvYANqAT
IYXKw0nwS1E4aM5gtWAqppr3lOZDUuPkxymtX+/P26IjurQk7DYAC13lKEPiKlp5gLx2E8n2cy+h
b5YYD2Fo7kxfPsCY+hkV9w2SMK96rqwcrKWDOycYOVoUDKHMuV47v45qRUqmxLXs5k80Fc/wkBxW
hjlvZzHCpeSArCqgqJlD8dqGQsdfNoZZ6jql8UUvp108hbu+ZHhxvuWyAZquo83cD88aQJx4cB7T
PHoYanV3/4csLizR/dyyRtFKvEbtaFJTJ6xSN1fLZldL5W5q7WBXA/d9hyGDQvoMnSNGEbxVnMZh
2LZ4q36Ioy+ZEfqHrpipgooEtbr7thYXEAwoOL05NBBv0Xiq/MZsmFylPjovzVqP3NrnhS2aepZn
tAM3SKeY8MTbm/aP+79/Pk03m8OkL500EMV4EdxdRa3ZZaqfun4x/bKKR8fcSmn2qE3Gvq+b/X1j
izvApqUEVzJTGYo70fGbQXEAG1pwK9HQiqxaYq2JJN5SYf7zdYI1IhsonESBzLoNEfpN68xFJCjZ
OPn00fDsox1GcAt3B50222IzblAn1NWdOkkfaMaF6j841W3fbO8PeL53xdlFbvgfUB1xqiYsH23f
Rd82KR00Ca0zQGSabaBNxUGxM3sHGUAKl1iZbNrMeUXuc81jL60tZTQVtirAlzcJiNTzej9Tysy1
k+bkjMr3MofXceSxsB8g6W6DRHrHAlOQQZgUNClgH+FmjeS+iz2KGUhBPM+AHyf8pqt/3Z/Tpdvb
wIMAe4Ra4yZXUJiT33QDc6rZRzXeK8FBdY5a946s5ZyRdYjCYTgy519xcXujkSMFCfoxLgXEI+Ls
x15WXqYkXPGJ8wa42SCkuEgPzeGwpV6bCT2FQN9xUjdVvjuwW3r+b7nuNoH1rTXTTauM73BXaOv9
a09YIF2jd1i1bdxVsk2Mv1V1bc8tOay5ICATIVBcFXdA3nH6SyOeo4SH0H8y3l6cmXmtSEcCTrlV
CU9TG4oT3Y6J2vuNCfVUUU4rZ3ZxBP+ZEFPi5Nqn2LdB+GZBkz6MQ5m8qIHfr1hZzK4Sq9FaRwEA
VyiEOfiasZIrcFZGmFrfR28IT1IopbTmd/1piL342KWB8gAFpQcEJ9QPWTsma1iiJYdM2pzSLank
W+UFvyvbpDE7Yi1pggAh+xajTpMlw8pgl6aUeA7KQfwCBSlh11kwMypTOnfAeR76lMCl17ISaxbm
/18c19GvsyCJsED0C2F/Y6wEUcvfd2h6o2Udbg3h+4ZX24GVS4kLVVGya4eVd8/SPUFBe+5TpkZ/
IxyRaHkX1UiruB0C8Sg3Qrqx7UC6cDMF0rOD1KuhrIxoyY1emhQcnE+gH+YOYN/GTzd2PmzT6kGl
iqd1p/v++pYsnfv40pKw0ye9AWqXNjxOQ+uUVfEp0819m0aHNjQeezPPNgkSOXY9bhyp+SPLzF1m
S19aL1pJPCyuIQHwLE1OzU10TZZvIfHU87DQh/rVSXqkZKaVsS6ZoJWC8hBh5wJPegn9RpEC4aT1
K/hie6n3ZCNY//X+jC5dGjABzEEbPft0IF1v9i4HMzPaU+wOCCEE/qsekX39kBvPDRQklvTpvrWl
KGKmRQeJA55FE1/Lvjz59ZCCaNNMpNSKzjmlifMQxMkHP9aenKRbe54v1WVJZvxnUThsjlRTP49A
t41R/aEr0mCbydUjMol0JaTtE0wyB6kzN2OFWp1t6UgJNf3u/qAXF/LiJ8yO88KfqOk4TeGUxm5d
bQZtF6wRky1/nzgYMSMqa2IkbHSa7TlKyT3mf1KTnxNSvPcHsOTZ6VP514AQWBhN3EhRxaqFKaxu
yFI9tHLyU9PXWB2W3Ahdh8ADkRWYRceuJyoZqA4FEjg9nx6/jTG1nxTEobQ4+UsPjZVFWRwTQJyZ
EY+2SjEzYGeB1dJGGLukjj5Yo/4l1NOdpWW/7k/d4oa/MDMfv4u1jwd7TM2aqTNMyPp9Fbkvmu98
aR/HGWywh/vW1gYlpO4UOZMGQ2dQhQmnYYNENoJ3ofnmRpV5M/zv1CFZdT2mFg+bJjn7WeqebP8g
Vx9z6+0YxysTwuOOVpz/b8KqTmp/rH+paxm1Rb93MQhhTxdVWjVw/ONdtfZ5CBRUDspdlRr0lXkf
Lb//XKtrbfzL25v+BaAFPJDF/IwZJIUdOUPsVg4Lc4zzQ4Co3DtA41TRAHPPMqMzKdL16lBn6SW7
BJfuSN/is53/cX+LLQ6C7gtyhDPpqYhJRzygdfKgiN2uUMnbet2DLxunoaX5pspW3k1rtoQ1GrLG
Tk04rlxL26rDSe83vbEvp5UyyeIRvRiRMGFlYAM9RRbQtTwn2pTBsGsq/bmb7AdoXZ+6cVp7Ny0O
i8Q62A8gLJSJr1cotZtilCsavYLuMZmbWcZtZUmkdFeSn4v3goEKwNyMCeWpcO/4Wt6Yapkmrj08
KOEpWQnEF50NnSVz46LGbpjNX7g2KzZpMQl4PlXOX7L0SSt+dtHXd2w2dNaoCuvqrVKGVxQ10laM
oEm3k/EQwSSanmi5v29lcZ6cGSpAH8Rc474eSO5rSefP69Gk/m8Ydfe5ZPy8b2JxyR0a1qhzc+Oo
wk6WvBBGNitK3Hjc5sbWnzaoCQVr7+UFn0bmF+oDyE4p04r5N/D7niwR67pKWz4wWhVti6balL3x
qR7sD1YmfR0jZB7uj23hvXFldR77xT7IAZ6Zlg/mHczSC81wjziPrW60MOhNf6uD9JcEVWgerLUt
LGw/aAkBJJpEPeRvhFXLCgO5a5sOKtt+qop4AwmbCdTt/tgWjczPKMC7lGxF4icfrLOR2jysS+04
TS8og4fh8b6Jhd3Hq33GwLP7eK8J7qdo2iQrKpOLKNnW2258++a++rxwSm0oEWPV4/NTCDvWY2m9
3cmgas78z8BmYJuCM2u6YEwyHfx0Q3PZuM1WAoGl2bn8vBA/tUUt1YPJ5/10n0SvsG6srPDCydTB
stMbD1qIx6WwjWiGh7I3AtzCO52nqw+/TnAaQ14H5RqfwKIpsPxzKsvUbzIXYToUpYqolWvp0JBm
/q5W/5YHfzOg1X5/Ty05AoA0nAtCWwCGQhzoxVElZ0EbAuGgUT4xT3IDv9PoUJkspL0ahceor7/e
t7l0VDjZDI3a0231aUpQTrccEGpqlJwHR33q6+q1H9cuz6UNgQoArhpDcJIKx0VR88LWwwjQdun6
04v29uNCczTtymRQkc4RwUjdFKpF1qrQOlcH+3u4VrRYeo5efV+9dpap3ZcWktCDKxkPsWEcCv1l
ULd1ZW+U9LFzvvjVtykNt5q+u786C0EObTBk0YF4koYW8xVp5hT0qmk93YrJxuh/JtpTKj302alY
Uw9b2HtUsMj4zJnImejneoRW2mmZ7Ps9NCOu1D6NEQK2059qdS7HP+R8Tfl7YddhDZALHppoSqzP
aCk6VZ2kdW7qBB+kyDzXmfEaNt3+/vQt7Dr2NLBj3qYzIYSwbENpTIbUNR1OutuMwVfnHX1KVwaE
be04jTqWXUtreo6m5UGfVtZ/YZ6uvj8P8OKSrmmbJhnM9+30hy/tBnlv+b/uz9HCwl+ZmH/ChYnI
s1Pfmvp5CF/kPtyhe4qreTHlZG9nT0UmrwxpYUtf2RPijsZrgt4wh46HjrUZVTJ/ROr8gkPcnCt7
xdg8P0JtBRwfbbLEHPQ9iamJ0Gn7BMq/zo2qz8ZR6b68fe4uPy8cmraVdS+1+PyYbNL4iFy1077U
xrYOjuXbqR+BEFOfJUKcm4rFZ6jvwCRsl3nnav2L0qS7cvrqrwrHL9x1UL2CBrNA+dyC6dQU2iy9
UlvXM3ddDhWQbmxa29uMdv/2+MnmEQJ4lKv1tkIr2XGkyoXfukGQbUL957Ryry2t/MX3xZUvMqmj
/TZp3eZcK7s4X9lYSwfz8vPCyvdakcZ+w8/XgIlET9PwWJcrIdrCWtC6AzZOVUyqRCJtQl0PcmP5
SePCU8Hdkmioa76ka/i0BY4yaIRBP4NJBYUCHP76/I9xkipKqjaurXc0vg4QWH/LvB+e+rVPXuNq
8zU4kWi1zsFvyd4G5oH+GMM/3T9Ht0PlHQdHBCwOZH3hTLr+DUXtBGACgsbV+Q2J/hAF6LohO/Hm
qNRBAoJYh+IhhBciKITfkCeS79QcV2tT5uTY1hqlb3fdtQVhWwxqkTvlbAFicmo4Rbyy7Ra/P0Ow
EN6hvip2jkmZVeZypNZu+DWXfg/5X/fX4XZX8/OZm3/2wm0QoJZJ1RVy1BAMnvRwmyfbtHvruefR
CfIHmMxcG7np6uiiZgTOUkpnpJ+7cJOidXZ/DDdTNBuYyfzh5Jl744X7rPB8GQbR2Dsnz7kPG8zK
52+mSPi8sFXLMkvHzuDzfrKjSXkTSb98YyWBtjaE+Qq9uJJBr8D25EXe2Wu1jVHFm159a7zMKOgL
4NCTdASKLlhwtNqHurN1zvn4l2fv0yB5xzRdGpijjoshmPRypKrToJ1Z5fKhqhFoQ0RMfy6oy63M
1tKKzJB9lV7xGcIknLlMk4aopGx51pUPCuz4JbiG/s3gfSYMnSiVDQVTDmw21+MBvB/ofllI59Bq
g32rdPlTkknZyuFYGsrMTU89iJHcoFK7NI7bntqWa7eDSz/Zk9VrR6VOVrzIkhkbTiwZ7Sscvujy
Q3SC0z5UvTPJwLPT9S+AdjZOZqxsshuvzpxhYG4+mcuUNydRLSwp1STvrA0VsWS/NZrwBR6f7RRl
KxfI0omBUpBOcAUcJY7xenmSKtG9LnZ8N8sy+XMi+/qr4TlrpMFrVoT3uTYpY9p3QeDCFfpTq3++
3XGRksX70m8OXkv4ut6Xo1kqle9GI3KJTmeZuwkyu/19K0uL4oBeQBgEMMYNPMtRwjFuLMN3HfVv
s/uRN98L+c8h+/FmKyRNYdjhSCqQ8AlBRTIabdTYCb171syZtW0a2saMfNdEa9mZeWWvIvw5m3hh
aV6zC0fThlM8yDRPuTVqH/SPuZ06Rhujo43WCA+Ran1OC/XXO0ZH3Z2WXbh3wClf2+zDyFShkfHd
UfW3Ient2DjK44fQCldO0C08eR7dhSVhXxf2pNRqZfluM8S0vjnm3BBsFvtal4zPoaT2m3osom2o
ZDDLymjL5wXCZElSansy8NWaV1/YPAyX5vS5dZ3zJiyrE8VZGsi17+YONBbZJ3h0N5r+XXP+vj/B
Cw6K1jLw+fTaQsoiXk9KM6rKgJCdq5iev9XCVDmqTutvsyJsDvdNzafqZv9cmBJmuEkgReuK0Xen
sTtL45ht4SuLNirdeQhObScEo6cJheyuWsH7LG5cm8Ce9xZc++IRSaNiVHtdks6xkfrIJxZ/kzWf
05kfvcD4Ko/tnzZ4+7dfy3NL0axzhQQVJaDrnTuUUZb2ekGXtFYe076AOKjceYh/35/UxX0C4eLc
7m3TkiUckCLXUr00A99NIELZTmOtvMQjCj1tOaLinIb2yr25tIhzYZOaArxpgFSuh+WUg0zYh1Oz
rKh+THl20is/5i9d+0Ea9lG5zxSYTZUhX+OiWNqoXDkzzBhejRsy9AzWVDVIFN/VMu8YjGG8Kc1p
r+v+yoQu2+HV/48ZFI2uB+jZcU/YjMdRjQPlmqr90axhtJbWbIbk/6+J+f8XjpS4jEpb7AduWaG+
4P+srQ+OgSTRl/tbY+EOZb7+MyNsjYasgzQUEiFOIKELnMR/ocG04jYXZ2tG7swrAgxLiAgTW+61
zqYlsLGb/WR9qECyp+2b+2s5Rtxw/1pRryesLJO2HRXWRMur8UwXQPKQ2SDa78/X2liErV17ylTA
WcZY6FfajAjTdjmP5IbqwH1DiwsDemPm9ae4LaZkdZg4SZfO6z84bi+TLQvqFZe3NBZa+kHfQVhg
3oS3JaXUqaZN/WwX0IwrdZbug378aA2qvLIDlgYDOJga+jwWMszXa2NahR0gIMAj0A8+p7p5Hn11
xecsDgZ2gpnjD1i/GEQH7WT4UpN757QanV2tj796bfSfoP5bA4otnUyeA9ZM4UL/lXgbxjM9h1oE
3rmuk3KrqZVxzNGpJBYttmZir2mELw2MSAIoOgBrLnphx1VD0mlthfOuhkOToiNpnjqqAfd325qR
eQEvvM2kS402lvMNQauV+RJXH+Lu8HYTdDrB6KbPNSHxEtKGHEFMJcRnenvzLy8+GL//bwaE0AEl
R1q6KKG7LX2X29Sry70+mMPGaLM1ufOl6boci3BvW6MUG17OWGScpZXAM/Jbzh/eMRzOJYB9daZp
nX/DxZKkfWaoeUlAEnBbJ09q7dbvSGzM8c6/JoQ7pug0gxZ4ExJhR95GLRmmNXXtpbNyaUG4Xky/
UlR/YBBTfBh6ZRtOxT7zsq02rLjLpZDj0pCw+JM9/aOA6VPB2ubxY9G9OMljrW10e4OGHsQ99xdn
yaHp5owNo29jpji/XpxMsyk3S4wr3eRlhpTiWk5gyQCElbydZ59203WuelI1lbTzn9P8l1L8XKv/
Lm1gvD7k/3PG6SYi7FujQ03dIBdQSDtvUl+S5jUP1/q+5kkXg3n402j7I5XMM0XYwi0r3oRhRkyd
FSlSjIlsHktJazZ5IymnoQ/GYxJ2PS0jvZ2+FVpOOADiBJ9JHErnsuA2jVhOGsVMpLMe82xQ8o0R
rWy5xTnk5e4AAaL7RUz+xhE3XV/F0rmwUEoZctl7TKJcO6W1l6z4zqVjNGswzcJpRNWG4G9QySyy
rpikszEYu17+ppvdLoy/c35X7oHFbQcbBhcNTwUoj6/3dd3kk11GbDst2Fsoaq7hhde+L5ybupuC
KvUb6ez4zxYdruXr288l1eV/f7/gb7TCIAaw5mPTo/ATwZX//b4BZXFPX1gQHE3l1U5TzxZCG7GM
jRJuoq/ST82Vfir//HXSTtI31d8aHY3hxtNO3uf7v2Bx2zkq2LT5lXqjqCCF9qiFXofTbvdBsh0Q
uctWttuCCdKdNvgDEoaQowoBuzopA6RbCFuM0LZL07j1Ju1j3v+6P5B5LQTvcGVFCNh7eHfkUZcs
Gqy1r6mTHvLBP4cOVQ4/7X/rYb+ytxftzf3W5DLmR7dwiEoZOpTKzO2zZ3gHp81PcEJvspnoZ6i0
B7Whtnp/gAubnQcwqlNoS0NrIfIYGZakZUFQ2Wcr6v8anXQnj+Uf900srRQQEZB7BNZg+AQvV+LH
G3vKrbPlfVCDz4hzdeVKEWpp2riJ5qAaKMoN3qr2+mmMssg5m1IebbJEeZECCKFaPf3DsLyOhFP0
cH9Q/9QXxZ1xaXKe2IvQp1a1EhGU0Dn3bX+UkvroG/k+SO2XHtilEtBrEtnHIGq+tl39UZ6GfV8k
n8wxeI7U5MEIqgd4d1Yu/NvmQJghKcwgqwWhB28MYffUQzBpiBlxY/b+50IK3T6N91GXPjbetCt6
79eAUAF4tB7JiTXhmQWfQ58ecTNtnATP4k0zYMoDU+GcNXoDj7rpNdtGTYoj7EjOtu7D/kuBjjHU
od3KDr4FWs2j5su0dmLdFC+eKIlt2/Qk56xkrf48kcQ8DXX6P6RdaY+cOtP9RUhgGwNfaXqZniXM
lkzyBSW5CTuYffn17yHSm3TTVlszj3SVL6NLtbdyuerUOfp9XGnmXV+Zyb4c0+iuq0fxlIMJf9sC
23aD1rJfii0hnQLwqGAfAjqEO/B8S4zcitu4Rp2PxxDdqNOGueEsoNGcTMYhttL+W15lQNIbA7kL
u2TwbJoHW8xc5hVQ/XsJGlJ6YZkUm0CM1d7AWo5uVGvVPagW07frv1b1Y1ensjMEWEbiwPEB6oig
bCYmt0Sc/dpO4IQTLY/2Q6ObnhOVqgWT+QNQFf2dptXJMaoBaYMuDvx2op4dHTNQB2mqqrckGiGn
RpYfcXI8R9AV82yEkTxzLbKN7F3Zb2ZL0VAg855ABfAFH4BYbp0ASS2z04YodPyasp3T17sxVuVF
5bP118QalDIA71IgALb9YU4/58B1G0D4DoMyDpbZ4cDXodCDlhWQ6JxPWDHYGudt5Ph9+AR+Ebca
2S7sfl3fdLL5wiUATmmAYpfmmHMjCelYNhtwmkWCKkAKCjDn6boF2bqfWlhtLj43OglSWCjng7AP
Ff+R/6RU4XJkZwcafTjlSH1ZF9BRyykKs84cG9SnFnQ2gNtwvhndfyAq2eK8bKx4e31Q0mkD0Tza
1xfx83UlOTAKSLjHhuNX9DgUOyBur39fuvbIR5mLJMrCnLlaFocFQTLojp9BjWULmmyBiKpGtyb6
GFR31LLE63sTMPu/tlZOMkcKTEBJ0/FHZv8yI+cO7H/3zJnuy1wAxGM+Dk38nQfEHUr90JiON/XE
Hy2iCB+l+wRUQQjEIZODpNX5kPuo0aZmmrATIcpTuyyj5s8S7yPX4MX8fYb0tyJgUBlcQpgTh5Qk
NZsdc8bGfJ1p5pbse6y71eH6Qv6JpS5mF+zjqGnwhXJr1bBXhHGbJhDj8pvOGm7QHPJ5FsTYgCcg
u+/TrNzqTTp5dcXNVx5k9CaDLjCI/8AQ0KMBwo+jvoD+nd0fojnv9kxU9a6hXb8xC2fYOACW7oY0
Cryyr8hdEwHBiiJHpBiELJhbsIRQil3Y3tYhadJqU1vPVuCnNNlTfjDNg6lX2xotH1nvXZ8w2aqc
2lpO+smqGENcofHAATSntMSTbWTBoZvC6D87KtuN6KtA4TlkJ9lCJhvN5Kh1XegzaWUPUgaSB/44
7IxvIlUcZOnnF0IGdB2AUGUdhJmayIqyAQrITm+5b6QKGg1ZbZkACQfhS4RIgAOsHIXdjAYaq1ng
a3E4PfOyTe8mC6LlA+KzDa2j7/0c8HttMi3ftgr7x6TpeujmutE/gnhfxcEqHS0UpsGviPoAHkzn
i9eGQTFXS22ARp5ublJNsTlkbh4vCjS+gYoXCNfVbTXbZdKaVYTsplZ+q4LhcyGKbVtCmBlCR26d
i99xoELvS22igM3RLrjEL6sQ3upJ0YoWG3LQ7qLa69gXUeUbrcfj83ulv1s1GaEz+Gt1lHaRHIL0
4fkMCpRSQgtkUT6d/Zn8TJCNQAuUYhqly3RiZOXx9ZJrcWPaga+D/q+McldVGJAZsIF/gswwsoWA
j5yPokiGlnYxYr1pa9AbW8Vorfr88vcTH9EZHaQoUxyqaKS/7dj6hLKdd90NyS7g0xEsfz8xAabz
JMhDmJiMT455DIc96xRnVzWK1YVnOWk0CwOT1Dzo/XMdKT6vGsHqegs7GieWFcKx6foxbIJvc6E/
WLqtyJiqzKz8dRQUjTmFMBMX+4B6QbcZVfJ2UhPwKCgDQfHrIu3sNAUtwt5y/Mn2bO3Q2yjUKWIB
6VqcmFiNokCrZts0MBHhlUUBxVHcMrJbDfUrXDAOBanSOp7LU56MY9/Diej7IESJYVfP36pMAY2W
WgHHFZoyF/G5Nesm1B2dwtIrXAbdJvoE/vDmOVcxoUkf94Bo/jWy8ocdfCG0BUTg10XxEDHhVtAy
7cfxGbF561Y23hDdnP/q5tELu2aTCePp+tGURSMnP2B9yYxLtrat8QPyApmlsLodC/NuKOhzFo4e
WoA/ULxHRZ0jQAARIca9cgVJ2owpeHcdv42h1bkHwRLVFNtDuv3AoQt5YNDaAB5y7m1SB10hZYin
fx1ZuwzkLxNvFCZk1xhaEpGFWsS4kM48NzFDfHwUeAH6WVHzb2HUZC8oHpOdbrXGMezALI6UZOL1
Fbp6r6/XsiHWETBmDnfaQmqK5O25ZZpZSR7Z8HNFn7yhtPfIwG8qRjSlpeXWmXKy0azZLRoVTZD0
NHAKvwHmSOjsrYKRpqUztboZ8IF06g+ZRhEmIK4Go7Wmb5CRr3fXxym1h/6+haATcntr+lajRSyW
xMj1xfQljH9HzkMWvtTi9boV2e536FLTR4SAdvPV8bMQrmbZQGwf0LqtgdBnKD8N5WtSoapgKIJX
ha11pqNHjj/REorcd/cjC18H4gpkokB9O1Rfr49KdgBORrXenSTUB0howVJPPMPe1Io3rurz5HwL
pkPNtRZpAz+xvw/V27sbVxG0gXsNjzvcUIgQV7eHlmZIhQYcGaHUDVO3f7fc5er7qzXvW43ORMP3
jeItAHdTnKgqbLIr9t8IkG46n6DQsMNhELbt8/KB8r0ZbPXg5voSSy+OUxsrP1CPFsU7csnR6OFN
mRoeidsjnk2vTak92c5wa7D8yUh77pUtedMLFUPDMktrP3Rqf7UJ6oaitoub0+9b4Wb2az7vndpy
+/5BVJEbDY/D9N/1If+51i9MIu2PVj8kV5FhO5/WAN4gbovM9jW9ivu9qNGRF5Zz/NTVAfvPwbPz
k5H0yECLOIjuW2ua900dJCjKpJ0biuitn4YUeq20+sSRLN/2Ipk/5VEAtrAs+lJCh26vlbxGpmYY
3x9LoJBrglbeQIcvKBjOf3pud4xPAcOzcUBCLX/YlvjHUoH8JAcT1eml8WPpi77I2+lTQo0+Mix/
2Ojhm529ly0JU47vIi+PoeB0rmLgueYT+F5QkhSheDbj+Ptk6o3b6Pnh+kJLhkHAgP93nZe/n7wW
6qZEo9+c2L7ZHQcoegeKq0XqiNERv/R0oqtgDR7rK6euQitcvl/tUADdDwF153LPQEYL7ixFqCAd
zYm11dLjCQ0cSZ/afpofIUsMsqwPzBZIN0DajtbTC5LEqKSV0WeF7VcOvQnq5hUkaj+vm5DdxXh4
/jWx/P1kQRoy1TXU62yfBcIFXxoSWxsW3Lbjy3U7Ur+JvMuSAgYlwrq+h5pRGUHWAXY0K9lk3NT2
dVKMW+FomcJ/SvcAuhUgj4ENgC6Z8yElFNdAncB9EtHciy7fIRly7LPoaZ6ym358N5XVcueASBox
G6QvoWZ4bi7UNJpF4ABHpvemTg7KZ8Ty/1+4RqQHwL6CHDp8zPn3Ta3WzbitEfJ2U/prQk14U1q5
k7mjPmh7o3XIcUaZZQaKGRsQ/WfYKknPuVslINONGqG54A7SFRGPdD0BBkb3qomfZq4OcqaVDYd6
sYPcC9tBB2XHhVeriBil58uxls46uFgIF5wPXbPCBHTxmeNbduc+tKJ7//nCDb4gcZC2Qi/uKlzI
WdtXeo1gSv+WAFikojOQXeRgzwL9N/wqaKnX2FJRFqQxZgdXgzF+MpPoPwr6Pp4lnh1rL1EG9LSV
N1ti9U9VQe/KWcXXIKuqAx8GCReUrYiFNvfzCSR9Olai5MCAcNu16D3Nkk3TPoMvHtjqfleZYOcu
rI1uPV4/7RKvcmZ3FUHMZAyFlkE9u7SmH045vQnDPowMjFItTVQtsFJjqBtAzGgR0lg/c9FgMZaT
BaBLy1p+EyVT7c7RHHjMGj47Y8IV7uXPw2F1IAEZ1EEBuciDXKjEhRXprM7K4crQxP1imlH4KSOd
8WTl1Pgdz07r6YJMD2MWCG9hLd3NJSG1C63B+B7ld8x93xj1jehi+96O6eAlsRXeVJHebYTWDK6o
WbcJK3102zq1NlFTD3eRORuPI6tDcIu1zcZyAuetKvD+RYI6wz0dq6QiJU70D10a+OSBkETG/3zn
DHhXaW3MbL8b8BP6WzYP7sgedfZbRIorSOJKKNYOqWoLCfELqgeHzmHOW9yice91TYWJ2qbW+68f
2EAjPPD4EjnqEjFJUIGC3rc7axM64y6vPpmNrfAn0klDBAhnDTQJVB/OJ63Wg26oKkQ3dK7dIWKH
IGQP6EvdRWmsuYalKaIpqYNZ2g7RxIB0y0Vj82zHrIEc9VLN1b71MX3msbgd0/xxmknjZnmE+y9w
9Vrbxgl7ypx3E18hbDy1vwqA0iJI9RjyTf7Ydsc+DW9bU0XdJTvd6KlEaA2AlHUh1zCE7VwbOFV+
0BTkqDmkfh7LDgz1PLVvaDQyxZxKd+OiwQ3GARN5yNV1O+UOxDpIhTIkvU+ah4Q9Jvn3695Rcq2h
TfSfiVXMhZp4UIJgCXgFHVwjzk89UqSapQbQWEvR+Qoy/3U0H5O+Z0aERJyhP5jA5yahCkagsrBa
+Ez0TKsQF/l03BG+VUUX0s8DDoUcEYPQ4zq6iMZxdIqoxAwB16xNnfv7+gr8QWusfTjKYihVgeES
ug3rVda0uhzsERC4Ys/DY/fbKvCq3sa2W0/b4UcwbUW5ySxP+3rd8BJRrO1CCGShnYCnu4BsE3sm
bVnhaZ3pD3nwmUCeBhKqVVm6U/k2zD861fFZFuLCIKQeF8oTmXK45pT6mCNOK5J8hzLNHdHyY5nb
o0vrCY1VaWBuNQDerg9Ttn5AZv61uvz95FXh1EWUN+Ae8cfceMmn7q0TKLhftyGdShMMpajnSsTK
i4AlcY4WIp/N3SYNBjfOE1ebv+btY8eeuibxpvEDNxUBlwrERdDkfdE0Nlhxb1WRiVukuGXpntc3
Wba9PiqZ+zkxsc4kVm0zoINbt/0wSX44nfFc687sRoGlKHrJripEhKi344BB4G91v5t5zEQK2L0/
xOInNcVN0afRxqL8l5EA5xgIpu+vj0y6E8GLj1B06fm/4EdA4gfbv0eO1ApGNPy3k+cEdrylUZJv
9LbVtyGCVW9iQaWYU9lYUZFGuhm6NNguq2s5yKpgIiOD0uV8U5PNGEFzb1+nN9a7tYtwHeKGQkka
oDrj4r0ezyjJx4CyPtbJt874PX0g34AmfMzhUmW/bI2b+1YPelFHj8TeDPSWme/HBCIIW1jx0HXj
XPDvFbbZ1NkEeXBW3mqZ56gUCCV3ORgRIYoBrq0lzbdaCPBuUAhwhJbf9+M+7HV3NMxtMaLd/71k
UgulxCJBvDBMoMKwcu9LAsCo+oH7gQjd0khu9HG+AcI2U1W/JY4O3SkIKdGnCODymrEwNiuml3pr
+l3CXdG6zqRifJA4BJRyLTwiIckDG6ubtgY2e5gTYvrMHACiS18GrX5ps3eTRWHG4LFRVgMX52Wq
aWRp185gN/GT4XaB6+fvvxGW4A28KBDCNPDv+Y0QV0a+CAGbfk+9dNqX7fO7vcvZ9+n595MwFcSc
8X192Jbf8ibdNnWyte0a/PWdazeK9Ids3cFbDpwS2g+w0VbmWsLTGTTpzGeoUh+KVOErLxW9sByo
b8KbAKepX3SlajMghSIcmA8VGf1hDGbnq11kjduyqj+GJVyYNfD6zi7wbKJ5oaMQbzj7Ehnzvd3Z
iChqWuwrh493zqDkNJRtSWTX0JWF/q+Fh+Z8rgG0rPTZapkfDvYzwsCDGZalZ2mBilJH4rgBAVia
p+GSFnWMc0N5pici4AXzaQopUZAqmegIrvFMNOK9RRLv+haSeSe0tOEoowgKaOXKO82ZM4l8yplP
NJ/UhUfBs2uz15l8YKviZQHeW+BVF/z/+ahsu2hYGFWmT5znyMpdot/P+mvK7krttlMFnLK1QoIO
exXMwZfkACJKS145memb4dBvtIUAw4w7KCFW1ge60JGj/GdqdcTtAOx+EFyACxmfmXhyuCrik24H
8Cf+qcxfxixIwPb2UOPQDZmN5mN7ir1M6NNNYhnJtu9N625pB1IcRalRZ3nNg6UYl9ZqD/I862zo
c8L/6sQLsnCb4pnA7Lu2eIqSn9d3oCREQg4ZDwNQleBSWWuYm0hYF2ljm35Bit8sEpvCKm762vjM
7Pb7NBQvQQUKnus2ZRsEuQMwbUJIG9ZXu1Ej6JpwcuxGkJ9vqtw3yIFaheJoydwlunogF0kWkvL1
c6sI8iIcKpOB+PZBgAePC8WFLx0FA8Uu0DYI8Nb+uEN/GB1Di/mCeHq5q4gbq2RLJO8N1Fj/mVh5
vcSIa2sGhsLvIF0z5ZqrxZbXN79766EvgB4N9874dn1tyFJNXr3ekBNDKLY0+CI9tvymk3eUiLum
yx1cA0BLtZ/msY+OcZTyPTOgVG0KgBo4R6PNnMz6Zu55c1vbXfNQlxPZRGnyS1hi9FNQePNoVwLs
j0RAYO2DpkM2MqIJkom2Der96z9admBwFJFzhroXKoqrDcWg9FNbw/Kbx62GFyY9OMggonyswptK
NxWyZ39qfZfRNuuTAohu+OuwStwkR3WPca4CaEpHsyiVoASHx+Q6wCN6STSr6pg/618mAq9jOW5f
/SA1OieMD7BFWuhBQ8DqLKdkHR+TDHllfZiZr8+fbOtmVBX2ZTMG8AZeQWg0BEPdammaLMpDjSBI
0kT8WqfDQ6arOqRkl+ipiVW4GkWgcdWagPlpTWbX6TXIx8BZIoTdhn3uXd9qsvoGulggq4AXF0Uf
0+rKplTLghAZej9sQr4pp8yjWnsbJcV26Og3LaP3cV5tSRF/7uZCkWSTjhRuE89WhCcXdX8x55ox
1Lrla2YcbOyW2ltAZ+BHmTHszGyqFJeDzMUhpQy5HLQ4wVmvFk+YrG0zMcOebrhdSPfDRNC9M+6v
z6lsj+BQQa8Y1ZSF8efc5cRlQY2GN5bPKz/Q7rPHD3wevc9L8QSa2uvmlbGiVgQFXMtn077yChWv
u6yLBLC9f99fzZIxN1bKEnw/g/qi6bI6yf1qnvgnOzFYssBHKDgS9K7cmDp7awI9wTM3D9zBirRN
pefZPiN5tLNSIDhS9Gl7DAqvb7yuk8epG1EuK4P0WE6lcwgr5CapI+yvZRapMEDLz1w7fpQlkSXG
o++S/CCE6FMIoyi/OPkmnakL2UIB2tLRDo8scRTnSLaVwR60PGYAyLuEw5JEB2fpBPRHeWDO5+k2
zh4JPVxfecn+RZEOz3Ekz3CfrTNOYOE0DEFQgsmz56wYXNJjeVRQRpWRlfvRw7TrswSPIhLlezbv
px6lHkcxEskRAeIdmxdRIYrGa2RhzgubNAJlXUfvX6FXATnxSKVXo7CxzgMGIUgC6hkV1LEInsN2
urPT+fX6gixzsd5j+P14YOHFBi6UVXBBwoY4cVTZfjNs88LTb/I3rXKHZgPJ0uuWZPvrxNJ6MIBG
2pGRNbbvVNpjFPDnwBSHEKQHCVEhyVSmVjeCRQMtSnMBUoC8BDOk6c22cGMUL+Ppx/VBSVYId/Tf
6aOr545RQDWoTHBEJ9OLhaupSizSkeDJtlRgCV4fy1Y/if2moq/Qp4/z0iXmsQKxqG5tu9a8H0NN
ETxLN8KJpeWXnFga0fOtj8vJbNrvRWG4vfPTZqMHfjSXNv8lqhS3dOJOzK1ctB1EZVwwYP0yTiCE
ukSligMq8QJQXP83dcuATwZk6kE+ORO8QJkeJr4jw5dMddGoBrE6PGEyJfXQwEQ+PFntD8YU17Bi
CGtMNtxOb0URJkk4r6P5TY+Za2WqfLKsKe50otb4kLyq7bqZwNlBmxEvBPHK2PyW2PVdXxrPut0+
M7v6JQJtT814y8CRWBKVaIl8oEtiHoyLl/xrGQTbW5uMFpCHzkNSWfvQCb+KQVe8SlRmlvU82RJh
GlGGvlmARKCKkjrkJzMcVC6J4ihJzTAkdxYEAL1gNTacURBb6yw/Dr+U8TcR/s5iRepR6hega7nU
/A2oqK+OTxJZBY96QBwj7d4Eqz830fmWvJDs5bp/k4ELkNr8Z2h1ilLRtQOUmCw/mGqvasaNbQeb
pv9UabFLpi9h/th2lttAaHV6t/oH0p94y+tIgaBwg5rR+WrxyEg7EQOVWAT3c34Ts02i4oaVHuAT
E6sNQVKDx2ULE03tmv0+qhTsj/LvLygCgB2xsVcXEc1A+x2GFnZCYH0VSf+FUBW5tXyFgNr9g1UA
/mk1TWYTCYNmhPuh/jUModSniardNAUo2XjcbFOdIkBtH/NSu+nndjeChuH6HpHuRUR1GN8SRqwl
JjISI4Y1E8vvKrcyPf6WoWpeKqIHWeIF6be/RlYzGQi9sDQGIwMkVNAu24sfrcaKL2VrDU+ao3ff
izkctsnUtAD8B7PinSfNxcM/LQwD0Fe4QFNkAGGRJBeWb4z8GJXpHq0lXov+PYPUL+hn3k/R9FOE
yX90bG5ApPKYZP3Rzntwc/fHvLN/f2TOwVu3gDuWRtvzszEM4dz1ZcCR0c0zH281+5OeNNNTEzls
HxKhShrIniLQTMHzGv8ZF1gMDTS/+qinADFmx5jeQoAWhWLGDnOmuLVl6wx3tpAxouBx0bMMtu0i
w4/gPkFkBUFggQYv1rlJ0T/N/axvJ1LuQqM7ROMHGuXw4EU7GV68aMleF4hDx471ekZdsi2+tewn
YMMc8HHuHCZTcT/IvMKppVXQmMxBxatJ40CM72kAVhfv+uaQcTthKACz4m5Aq/46qNeDbJ6zzuC+
lYlcuDn4zDxjqsFBEDfi+xxVn3Hdpy6p9GY7RHp2hNh4djeYjXjshr6/aZNoOlQxFZtJm/i2yrgi
ASC7IU9+4PotwKNE46TDKk80ObYl3uFF4wr+Ae97amXlM6LUSDXQn6AAnKPW6FFVWlA6CtzvcO5o
dQQ+8vwQZg3Tg4jinoeg2LeGBceAl28BdKquL6fs7MG5A8vuQD8G1OIrM0Arco0jOHKgJpA3AmRH
00PNg59GMbzRWqh6H6Xb88TeantarWO22oguk3DWvSAvH4LqAzAQC4NB8hFiGZfMmygPtAT5bg4M
zSYJvKbaDXybli6pb6nqCSVdpRNby/V1EvT1YPKbzAKuUqS2y8vv3Kg2RBWpy+5AiEvgqCFji/Tt
ao1YaqP/PUbCTBM3ZRC5Y1EfqkRzaa9qbJAOB6g4zB2yNRd09vncDlNuDkBV0/GnmFChnK1nBKIf
eHrAxv+bWV/qkEtKxqqGGYNNfsXiA3LJW8pV8aV0r4Fp7A8UDgyiy99PFicu0rGOQVzuG8H4K8zK
O5IxRWuW9PicmFgm9MRE1RZoDa0WE71LzI2dbjXtrh43QlXSlewBZIQQ5i1UDsCFrUJlHpthx2q8
BrPolRSfW+u5LT7Hz9edgWTCkDZDcRpwNxS51gkBjdddArJcpIQwGmiNv99lgm7bQuSNiBLtx6t9
HAJxPtt9Dcc8usXklVxx9Umu97Pvr3xLZZSDAAiE+70od4WV3/bN8DQWuddT8K7Y83fQd3wFo5vC
rGxpAGkBNRi0xU3mrBo2ofw7DqiKcZ8n0BbGsWx2qBZX7PX64ki2Go7/0mTBEblcNAXEBnjLGwFp
z3zQb5DTYS54/e6NqdvRqD3QWSjwe7KLfvE30EsFJRWkbdZ7O0r1TrPL5YYjT4x8ASw/vOPZ7FUW
j54CPYyObRah+c3pQD6dG36ep7uAJ2B6ZJn+vUv1/AZNZ6q8pcRHobyL44w8MiZ83aBP6q4SEElH
EMdvteDrqEHQBMW/D0w2mq0WZPDCnbK6faOEQummBc+9gVbFpbtpP+vZ61xYn7EKRxMlx+v2pFv3
r70LaipR2eWcCNxZYYrA3rO7Retuk1ibCQRCcb+p55vrBmVHHbQ2kNtGYQmgwZU/yZE/j1trRJho
ebRxi6f/7fOr+Rvb1Cp0HZ83u7fxqFsf+TwImyFlA9wJ6v7nbtcuyr7WNXw+t26d8uEjbZdIvP77
/nIWT9z6gEh2agJ8P7shxq6Kd9dnR7baIEMA1mOp+4KR7/zzU2VqCd4bpt9keevifeXFc/MVPafb
Yui3IAX9ZdipCWIjVdAqc1Wnhlc3ojNAqG4kE+AfEDka0m7Tm9AkJT8HO/CuD1G2v4BZAYgUiDxy
EUmkxcA4cC0mgrDPif7oKCIIxefXEcRQ5cVAKnw+0VPgtbirvx+oCqGiJf0OxwfXvloi3pC2n7qB
+syq7U0DUOnehNCXwopsPeBfl2blhfNvnYVqoxCPQqFRn+T7bN4N1YE0hylRpDekVtARANT3Ihe+
Hothd4OR9SXxhRm4I7Vu7JxAbl1rPNSxVO55cRyrmg/KCYAp4yakS+h1vrcTYK1HcAsQv5loiJ6D
AfJB1peqK7/WgIO7GXdCt0Y64/p2k50oFGXBdo2eskWZ+NxqnrIQANORAtQubisgNG2BZgSafIcq
9rDp4vKNOqifdJmjYkSS7UTg7JbeQAvoj/UtiT7AFAwxIfX1rnuJcuc2nXPFTSy78ZAmhdj7IikP
4PT54Ip4rLLIjqhfNAcoarmB5nXR1+sTKFu2BWWKqrkDiNb6VQ8aISACnBLwpjAsY9cY8p+5A4Y/
UvDiN4Fa2iEDl6sXlBDMuW5ZOjpc5dgvuPcuqrag5DOp0HEGjGbsvwm7Hj/bgmeeIMOsOAhSU38g
VihFg217dStlM5+IpVXMD9LyPrbzQ2pEx6BMFPlz6Zb4Z2ZdWUHtfqxFVMNMvq+KTSoUwYl8GNgH
aPNxgERbHTEjsZpy5Pj+XN9X07ELvtvG6wcWBfq9eEKjnwE44fMtZ2tF3JR4C/h9WX822XBw4uC/
qrP/NzN/0Dcn9+yM6mMw1JziHqeVV5LI2U248ZFPirjipSadtH8j+pPpPjEVcb2bo8KmvgDEwoyQ
/Ytdiys22DLza+cHoNz/T9ufatiJkQZFhVifQoCqY14RF8kB7ZBbJdtOTZdu9HxESowqQVeyoSF9
ihc7OuUhz7PyDzPkKhZkOvP1fKuxQxTeJ6ni6SY1AbAOLOBCBxzqfD+IborZmOtALs/Z2xBUDzTL
tyaE4N6/7YB5/2tmuclO5o8bYR6ZJWX+pOXVSxqz2DPzXPs6zEanMrW8NtdrhfZqJNfgUtGasHqN
joaeUxqFpg/5WOb2Met3TRI3m8oys86Nw6S8y+dp2pVFVXp2E/CNENq4aaCLioM9AeqctumhhSTr
dgwNs3MH6CTvm24sN6TUm6MNgT434e3gzlYXH3lZPSbolEcqvU6hA2UGhxCNTDsdRK7eVHbQu0cn
ycQNuPea/+SxPYSAFLT6E2KRzHWGodsMEQl/aTkB9rTUv5marr3hsUi2WjQ1d800Ig5GVRdsCQzd
2qhoGBDS1OmzGYSGm8RR7LGib29qs4x3eh+oUomyMAM+CUlhoHBRU1vtkbKKx4a1AE87uuNRChIs
rUZrJcghUucDHvDU1GqfRGHEKmeITD90wPRxX+PJqeJAlh1lJEYBIwOxAVpcVx4wS5w5ySw42bJv
75Y8ryiDEFpx5qeit9muMFXsjbJbA0cY5Twd5DsXpCIda8Om0xj1AXD6blnTDpCfxw8crxMTq2lz
4jDo+4wikDAMbzLMJ2c0DnUx3lw3I4slFq50Gyw8UHK88EdlOmpFZ1Hw+OafW0Mc53re85wBlR0J
rwXDnZulKny2dPqw25G5ZM7CAXjuOmYtJGkfIwLk+RN0W8xOMXeS7zuohv1hgUeQuS6KQYHXTDsu
qD9xtMbZsVsHsWJXSw4Q4kiQ9UIOBD5p7ZHKMei0csQVBZ36nyFp9eeO5mKbC41t2WBwxeNDOiJU
HAEmWLoK12Hl0Db92PVosrFosg2I6VW9InCVDujEwvILTtz5oGWzM2Sw0EXBU2E6h06Lbutu3lhd
oQqKpKOBtgbIXPDKQS/yuS1HK7t5CZZ8q3crS9sGprG7vq0X/7W6MHAT/LWwDusgfodXM0GgOiXB
95AD+zkO4os9wst9wBB6gIHCRfx10SQJLa6hzoKA+kMrfmmBEbn2TCM3J7XK0jIpF0M6sbRaIIHG
w5lM2HHaW5ts2edF2sDadIkHLud5UuRJpfOHrQvftgB/19TlUK5GE8WM4Ig17WeWpFs7LwAxtg/X
Z+/Po3k9qEXuBqgIyMtfcGQwMtdtzAfit6OeuZOeA23KchOtek3nx61pekXZ6a7TzPQJzbTdi6mP
k0sRorUur5PRDbhVUXfMw/q/HBg5IB2CfkfMdnzL7JGDVLex76iomxtua+ULSCjTjREG4hnrlt7m
M3wrA6fzZqJVdGj7APQpwZTnOxKw4jZIUWxzLQFOHCti/JDXbf0JDEzZrRMGkTelh7ntbmo04tmh
Z2ce2s73IcTpRkjvaZsxDLyC27dJWLF7XOFISeai9nTw0jxF0KDclJpe3xp2bz6ajR3+RtRib00n
aXZ1Msy7erLjXdGXDfrp9GEjBsQqHa/iDfpCrN9TacWuUybEJaLTPMaacUsDO9vRrGOvyKuLoxOQ
2mt7fVasmezwLvxLKNvBewPcdH54NVFOfd8kOFrkSOpfYSEUgbnKwCrYy4actqmAAX3wgiOfFK5B
+nkk8pD1AMD5okm350zkISkp8I3V7472n7pS1QcsiUcWIUGod4MSy0Zm+nyK5io3RkcYBOFqcAD7
stCtQ1m8TvWjpqugbLKuhz+cPPCXWBDwu58bK/sJihdZjscSabcIhF5Ag7IDF9ceFfGD0fWfEigy
M56HGyBWXq6f3z/hwfr8AgvDOWQz8cJdC/+NbZMCOIUohVZpvWlqdttG9p7ADSYQ2J6b1HSNVKBD
yta+ktHkbuSEe8Tro5uH6PhW/Jpl6138GgD+ASkHQR6ul/OpIFHXRTP8gc/TYw3oS2BWrgh/OLT1
AghHESP1InEf6z+u25U5SzT4gzUIEc3yBj83q5W5aVTGRPzcviXzTdgem17hj2Wb9tTEcnuf3M6i
N8RsDiMBtc9re5/Fistf9fnVxM244ivqwA1H3Ru13t6fY0Hl4t/8LDHoyY83K2H0aMgjPvlsjq3H
Q+pdXwDVz1/FE5R12TS1MJCPB65XLuJLhU+SRUcMhSow70Fj0173RRpl6jANCGXUDTvuDnHO9u1k
QE5E1zS3stsPkGcvMD6QfCJANtAWfD5lVW7NdTETgjSi6UXzhOOib/p0e33eZKNCqX0RTYCcK/g9
zq3kIaOxQF7djw1wBRpPtn2fF9/S9OV/M7NanmCq5pFOMNMbQFeSJ2o9jHhXGP9H2pX1SIoz21+E
xL68ArnV1mRXVVd3v6DeBmPAYHbz6++hpO92phMlymrNjDRSSUTaDkeEYzknISsGYMnuYlR75vTA
vCzSr+frAf4tc0ha6REF0argaPbpNJAnAT+tnGAJYmt3fWFLeofiOMJ/jLFg8EuSlyVloXkV9G7U
gyGlvglz908S3kdCT65OUStOJ4SqR1b/PLavaO79yPdR3gJOiQf8AknPXMtMucUM3BzWhqOVPjWU
riTzljomEczr6IYwAbtyga4EOMim7XijRSK1rZd49JKNU5bqaz7WQ1hWdvZFsxw7VCuzeukVkRwY
APMCUGzFYVEgOVKTtH5lXPUeAbaXvl7fgCWVwdwZuijwDnHwoDtXmXrqjWSgkxYRI9ulXuGGqt49
6nE9+rQq7tt6teiypDRwlnBQmOUwL6ptSAllAm1/UBoMcmzb7gPhGbhE58FRuKILYB23wFC0UhP4
QIZ2bOcnydZs4dKWAcgSv9+eRwJlXLvC8VozdWI9UsaIlt+1xA0qNNtO5l03fADoGD0uf2Xp58cj
CqepbDXBakgAyox9XmQr+7UcP52IkDKy9cBGgZZiPardqUAOrCwfFa7H2DtLBzCRULdWy9i+pKJC
+RcDpJpRfgDaFwgaSHCieRsjfnL3k5LpSZY4GMWttI0Ik+oDdh7hEOjqUCZHJUKyUzUYOzEFO1oR
bx5UcizL+6bep4X7AWMCM4gHCLgzkXWZFefEWGUVB2dBYlhRbgSggq/UlaOa76Ic3lnI6iBhiTTf
xbRozxua8aGxoqJ6ctrXCfih6QcsOtwHJkbn/nUwF50vgbfozW8aAGQU5rP+0NOVOGtxBTAziCQQ
SFwgNIqkKvQxLqyoJT/5YAUgKgy1aWUNS14dcShanFDORwAheXWTT5QDBwCzx5gQ/cyTkNFNeN1q
LorAUDDeNjPe0Xs70slJN3FNEDrEVmTHG6fgyH2nfkF/9dWP63Jmxbw48RM5kkY5VZ0QDDlbEaGv
pNqQZgNK+4wOQTpWvla1aL5Zq4kvHtGJSGn30G1ulCXMauQNW4xZ2dM26bfXV7W8e64KeBl4nIsw
BQ43BaJhDy1QUUZIOVpJiLGfBvpNMde4bZa8DRzN/2TJzRfoXKcCJQcrylQNXHjpZmAv11eztGHw
7WC5QwYHPVjSGekaIojSmLBhoOQ1y89zOzuIuleEzFZY1oR5+gfVe4BSIWF9fjGb0eF54QIMQRuY
/allDgBogS5g+boydZVvDd2vpK/YforVyS+EnQTpQO8y63EwTIC+D7kZBzYvrKfEUwCGqvexGSDl
WXO/FBpFeFUYnxpUtzeAE0X1KBUYmAF0RevHGrJgCEPsX0J1yGEiPaJxIbJ0K0bb/lqpAFFOCk8E
linKTW9w/XPV095P9KoefKeMnzxEhVVXBUmyU9pd7qjdHyIqetSn9Ldu1ckXwjS2sfqRBWVllL6b
i/wegVTmD1M5bPVx6n0PDnevxjT/eX1fl9QDs8szfBw6B5FCON9WZIuctqwyO6LtnevdIat2/ftL
yoFpGX2ufXsYwZS+T3ttGJkJWxQjDVI3CjqH7QM1muC6mMVlnIiZ/35ij3KtNNrUgg6qPOjMsK9W
buzaMua/n3x/0ussYTq+b8Ep9E+Wfuw+gDTroRAD3w/kHfMiEyoUkLHWFQoxdUa/Kyn9yvGs9cfW
WPEO80U5v0gaOjcwMIRAHDOW8hCBpoztkOfAScmNxDl4HTptCPpSxQTYg7x1x/t0HLqwrgZrc/sZ
Id+GWB6JMRfVpvM91FU0Gk2VY0a2ua34c7zWUbxkVU+/r59/3ymHMTMdYI0Q8YB/FQCx6VsvDf9t
FZJCE3MyjXZeRWEH7HO31su6pGh48gPdHv1sADGRFjGiDxO9hljE1PrI1rXslfAPXEn0HgB/CW8y
dGBJulzQzhu4PqJuPyWWn+tjjjk5EaoGWdG0xQMBRih6odBciHTG+YEoFV7dFlq9Ig/4oZ+N3Eq3
/RDTH1OSJC+8nj4AK4VnHBoZwRoPHZNdHSgIxrYQNS5p/GI9GsO3D5z8yecl/TWsVu3dEZ/XNF+7
19fK5EsmDOkldHHjUqIpRXJw5iS80jJLK0LHuFnv6dqM0vL3MQkGPl0XGJiS4uo2q1C+giUWd6WC
tr7kzwe2B9jJ//u+ZIJBHcJUpcX3LYymP3rlSgF08WKcfF5SplZt9aGeHUn/5grfUnf5GtTNkgTA
8ME4IS6DT5TiGHj8Jp4mXL3KPVTazqiyXVdVK3di6RROhUinTGNhJZYBITa750E2rmRaF9cwQy3P
tORAhZU+j0pVTFy7siLD/aSXD40eCHNz+znPLzzABKO+Dlnnt1ptKiB3Dq6F5/IBgVL5kRXMyP9g
oUeRSX6qxoDsQY9mZUcqC0X6mpZP0/iBYGHGOYCVnafJ5dI9OBcsoZmIecAh1W/N1q03w1CX++v7
tGT94Mfn/loAVl40ViDlVGB4xwO6VgL4f8Ukj8Br26lJ94D20PADstDqhVwuijFIT5+fiTEKcAOi
GSxSercOgIJb3KVaXO+mvEdLk24Q43hd4KWeIYgAIhmQrjDojcLPucDcGl0NTBsWcNBQZCEbx6Yb
pICuC7m8K+dCJIsy5QVGzXIIofWuKILEXQnq1r4/L/IkqHPTqjDi+fvqf339nDXP13/+wjz+/PvR
4gBNVrFLUtbFsnOODaRwGOAwK1UzGLjix7WDgkHTPhSDsYMXVn2Q9XiB1rOfyrTWF3Wpg5AMLXNt
9DtfzqoDPUzp6GCbkVpXBwMFDF+kxbZmxXPM25vtApq5wf+AQo8O3khTMp9DmoFOZmqNqG0Oqbtf
i7uWNA6NAjA50PJLCCzwFxCzIKUZjcYQgLojpIm29aa12vNlwmFuSf9/MfJ8WFqoQNycKgSRSt46
O27FRWQMGvsyEqZHSapn6PvL2/QwlZUATcBIXq9rzZJSAt4WMwYw4rip0lVuCoUApAyNKzEy0WwM
WCPCf5MghZi90hPkvPHQIC8i3ef64d8+L5mGuP3fAuhE/bEKcraGgT1rkvyCOd0iyS6UFZqq1clG
y5pOgpxvtQaP9r35A5TjN3sKaAPiZAAeWNBrudWhEmVGWI+3kuX9dA9E+359qxYqI/g+snSoKwIr
97IVoUCi7h2ON9ZfuvYLYFcB2gDsUN9OiqAQAhNlk5+iB4Ui3dVr284m/hO9vcaEX/HeoQ5oqRnh
5dwOFsISvCZIR02/mIn3xufrq1zSaKRTkYsEQg1mvKV+kcTjaRF3zIpGNVLom3Z7Mxnqo/PIBRox
EffIAUk2NA5tEE9EAypHAKBZ0ec5ZJK0DWBE6Ni23DlsloEWS26BidcBHW6KDFJu/Jz2ynfMB/m5
CY61fq2CuWDmgKKNgXdYa+Rj5NhEqZmV6xnIYBIeh1W8Y261HWLldr3GVqFCOodYiHYlI6OKysSI
LZgrDKCXojA63F7PAFYPcvQw10jawfmcqxQnmlF1pVIcC/7ll+Av1zVqYZPmzmX4VPDDAvFTinJb
tMYaGRPsaGDmpQ+Z8d3rV0QsKO2ZCMl3l0VBE2uACGurwAPUKygyCyYMT/C59RWaiwerdABuywDo
7nbF0U37A+g8AlOLgLKIykGgTithzposyd7nYwo+VbUvjgrZpDqWEyg/HLCmGh+Id84WJVl+DSi/
ita2xbErf+FK+Q2mcQ3+mIrkzsb8TpKjL7IX1dyT5ze9t4YHvnBkgELApZmTmZjtks3YKDCIkDTF
0bE+Vb7TrRzZUjh39n1J60aTFmXV1sVR5VsrftXdB4sDcms/ky+25FCZGyt9NJOVd+/iqjCl8t4F
gqhAUkS8V9HGiLmKIxnuqo3DVz6/qBxz27eOHkzkHeardhIDe1pqdDplxZEqj709ocb6QjtgPIC/
cUxu7mHCrAjyMuiJRWkNAPTnsupS41WSAyisGAMVTZ0W6Vbs2oJhgBdFihHhJ6qc8hxAXaNVOx1d
XCSgX2ntY40smmJ+u9n62MiUzGWImSvKlJaRq3U/gFwtP5I+oFqQpeG05tKW1nEqYlaKk1OpUqsW
FIi1R8CXhnR4BWFFjVLH9XUsPA7O1iEdfcZVVvAC64jz0HJ9NBJbzRbB9XUpSwp2upT5V5wshbvF
mMXCzMES3QVl9rsZPZRGfqV0Z7srB7N4Q09lSRZAFR6vlBSy3IljYEfdKGjvBcGML/rqD+nEtnW7
H3rCw8QTkZJj0Obf1ipZCAfgSZ5J7fwomjTIkMGr24eq3iV8b9IVo754eKbpOu5MToF62Pm25imm
TPUBhzea6D42nmonGLStZa+IWbI+ANL+nxg5ditQWNFQIYAiEt33KPdbfaU7aFHVLQTBAEx57/Q4
X0iqK6QgXMeejd9bADMJ96e+Nh++uFknMua/n+igUXht1qK1+8hImDoBRekOcG1rDmJhJY4Kyhw8
21DUvZj8NRpeAtM8z489OqId0Bqz6cUjN6fHEEKfCJEsA3B6VBUDvjl6OJ6y9Peo35VrgyALDTHn
MiTDwJDkRisWwpGq3dnOg+r5iLMabUvQe+7du863Zg2neenmYlloIgaPPHAiZMi1OjdYnfEKeoaK
K2AoyviuTe7FlAVT/WA731p1r6ihSjbXL+x8S6TY/kysFBrRXKFOnEBsgwbOCRqOkusY6MIfuk2r
YzRvLbxf0EQ8JRC5zi98eBDJd2SWl2lI+mRHPQ9hIzAvQKfAXmNrXXiynEmRlKR1q7SJhZ0dUdLR
xcExD83wo/aqMAUQVTP9vL6Ji3qP8rEKsD4AfMh1vd6xa15SJTsy/T9NfdXKp6FciRzWREjnxIZS
y60SIsp626W/aLFR18j8FlXhZBXSyaDbsClyBxcLT469xr6b9IsHZo+q/22xt5zesXgl8lpbk3RI
o3B7jJjS/KiWzqaqfjTNganDikdaFAKuMPQBztU+GbNC0fpexO4I62rds3jXI93InI8s5ESGtJAi
b5qs7SZY1zzApFhbhiCgul3F8FTF6wLoJFiI5O2YlqUumj2y40g+5wxoO8/D7T05yNEjOYFJPtQG
LkYHgKWmg5Ssy46eAgiKg873Zf8pHte6i+bNkC0OeiaRDEGadB6dPndFSpb06KXps6PVB7zfF+rn
D+zUyfclV5d51Tz6OH9/fOvJN6X847Y397Bhp05ESFFWqheDNVCR4bUa0u6pSMMPkAOci5ACKbsB
t0VZDNlxajaJp/lGdmjTNVu8cDdmLGFUaJAhvywXG7bQCnSt8CNzAQIm1LBy77m+VsRYkoJKnDtD
jmA8RvZshd3ZSWw1/Ki1d1zbm/wgyMoFXHAqCNDeqzEGuhblEd5eiStwKTQ1VLcPDXOftTnwPX8T
sbuuW4tyPBTXMWg0t3tJB0+UgY8lwxCT6dV+KzzfTTtwdgi/Ub5el7S0aaC6Q/EECGouKCLPbwlK
7QWNO7U+cpaFFf2RYnCoZfqKcVwKdIAk/FeMZPP5yHSXtAMWpFUhoRTtmCWgdvogMTaZ6PYFcf2B
G77gb/+2PslkiloZJqFM9TFHhDPYT4Wp+2wtEb+4iYC6A74avPIFW5TDrcQuJxxX3Y93fTrspvE1
rm+PR/HORrl25h8FGo1kmc22rVzTbutj+UVVkXU5xugGvb5ZCyYTWIrI685pA4QXktqhlcjwRgfq
PWTi4Fl5iFnNlfhiTYRkbxAtGV3qQYRWAAo+GX/r6PG7voqF00Ah2EN3BFwY2uYlXZtSvSvcivCj
oPm+boonXfCt6a6li97T0ZKDOZMjqVae6+hqxIvqmOeZuMOozO+6dwAbVxbGQ+ak2gH9S3qAbjln
I6wh9rPYcR9b0/lj9Kp15Ilq7Ssy9K9TAhRWqjCQHnKTbgbb+aNUtAOCOAguarXq782pyA+1mfyh
HZJ6k6m82JybQWNQFjSj+yXte9hUx3yeVGrsFO54+8pT4pepVPVHNyH5F1NjaWA3nu4PlsCIntDT
wOiAwuPwOPa1Wk2RYOm8gHlTuSc2q7ecsAEAX665FwWfMB5rjQECg2Sv25URoshQgq4iJS8lzZrD
VOhqQAbN/OKZebsBSonzgn7HBo8atXvrOeuC2La7TUJqD3/11E8EiOn3rlYB2N7VkjdPTWyM1ooh
800MimI8ZP7fhJr5pkw3pLwDX1p2h4lACyhZXvepLk12l+Uc+CDgZvJHhyLJNerKrlOtZmPUShcI
pgOiMOeAzelMd3NdxxYMNG6g56JkhdIBwCDPzabG27GsOCmPTvmtzz410+hzvJrWQuU1MZJ1HiuA
cWdFUs7euSh8kj0SjOuU2+uLec+jyZqMZwxiJXQqzgTb56sRJEkUaEl5LMzJ2cdmBkJCdDIEjDPq
W8ao7CYrVUKdMzQB9zz1XX0s/DG1tbvWrtsjbYt0b7Rd+lAAyzToiDrdj3abbSZQqXxuC4MGY2WY
QSpU9DsaXR3qSZsHpduMr2NreTuWDpOvc46T5NWPqk3/9B2ju2H0uo2iAvkx4W4S1J7FQ9UC5V4l
UA1Glcj180JngYYnk6/pw9GMW+EzVrt+U/RkJS0978LFLiGMgVEBHLsjd+KXnXBdzP+yYzF8p90B
VICbjj+YpNxiCmglDF+Y9oWIE2HSkbheoeoeuGSPpvjeKPcxAAkz5QsbZ4V/Lb1PqlVuG/O/XnW2
QHGjyYpKLCneqXjJTI96CazSGOIH9JgZe7zK8iychhVnsCgFkARg8ES576KZZsjLmOeDy45TjiG0
QKt2WedbzspdXfIHMxs1SnygzL0YKAUcbKKPncWOTbEBbKXHt+XtrMQ4rRMR0nZNU+manWuzI3Fe
s/6b56z4/qWNcqFxGLcGuckFuwnJqgaFvqY8Wuknc9wZwTTuaroCZrWk3yi8olsLzT54xUo2zSN5
AnYVLKJyP/XTfQzGU1p+yZOXsV8jpZ73Q75KeACCvhtuEdOcknabnW4wM/NgPuccdZmEo/qSDHeN
+FW2+8L6vmLf5l9+IQ64F6iFIIF7Ab7IpzQDwAa0OY/b3reHSkc9gVn1Hr+t8vMRcwzEAhLZxBjZ
jobbhJrrDrtiGG3ATin53lNczQeAfrp1h4Lc2UaXbzPLzQP0XueBQiqkrwbHrj5z3opXzZ6SDaWe
89RYnH1WG/4CTLAMPD7tT0vk3UuRp84Ls20aIiweD6OGVGlqNQxcHqVbhl3iDb/qlLYBU3m8E3bc
oDu9L/26mthLoQ/N2lv5Ur/mtzgivhl9HEjW0nm0Q+M6whDkmE2BxXdF+pR2PjPeVs7h4hjOpUi3
ZByIM+i1ASluYBX72Auvf//yop9/X4qQG5AclYmDqbtmOvQRLQ7jsGJKVvbJlRosuhJgJc2AFQzq
nTuhyOL3A2iavt68jjmkwGCZOo+Kyw9Z3mbAXx2T5NiCTxyg6dVubFd82WUYrs+81PBkuO3zGASO
6iRPL/o2NSvSKRFB+Oc5v7k6bq8vYmGrUHDH0C0+D5wGeRxFNWM10zUjBtqVAfyWe48+O8O+6Nbe
LJemBCs5kSNF4ZqhuD0rzDjKle94wASKd9S9MrS9FLHEd71c2bhLI3kubtbBk43T3WTUvQTiVONr
QaOY7ETxDRTi1BArIcClNmP0Eg++GS9sAa8n5hw4e1msRpa9x4yVw57abuXCXGrBLAKOcZ4Wv3Qr
dkKMcjCYBtrrwEnMTUvo7roWrEiQ27omN6dN8S4h/QYcnmHN8S5tEp7DmKhCl+/lUL3W1qnC2IiB
98Tedpn1GUTye6Vc4we+PHUXw7wmjh4xBHKWkmusqKVOU9ZqUWmzfVy0O6Wufmsx3wwgOOVNt3J3
FlcFtmA0QqE/+2JuZKpGUYgGqyqU/g4kt77LVF9Vf10/m8ubM/euo18VQGeAJJCHRiyDg8GB2GpU
k/Ge8uFz49Q5fOD0a4iRw56mZ5esBTKXGzmPXf99m0vXx04YnTyGNzOnfxicJCAcVXCDVMOBeGtZ
x8v1QRbwZt9RauZa4flVTZxGUzmNq6OO5nxbHLnyZqBREkB/B+o9aLfD24KjCU25GDU2FhCeK8+c
Umx4eaQ1srVa+kTbNRzQy9s0i0CnOyCBkRi+mCeacrCOO1l1HPjUY2SWKtuWUfdmqwApMyctOofw
vpWDM1qnZYqhzfJYH2jygK26rnaLizj5vOx6GpJUY6rg89aPB4/9vP71S7eDH/8e62MCck78nx86
STWlUzuQKiVNC3pQpyx8sJHUfhkrD6jjr2zVkjqD0RsGGniYiJkldTaRpkmVgUBaSVHV3Gd14rcq
MnM0UOC8ry9tWRjArtEb6cAKSXktM2VGk9d5dWT8kOevFhLoiQcYBV77jbvKUDmHMnLMDNvw/9Lm
YzxxdAoCEFexIW0AEBqJJz9Rwtb95vJjYj/z4luiNn5f/Li+xKUrCwyeOYc/H55c4NTIALS5Ae8C
k4F9tT/UXeHHphK04z4dd4W99sy+NLQzJOL/p3HknKqIdWfSRIynISJ2RTyMCFdQL76+qBUhsg9s
k7rtlBFCSKPemwk9DIr2yONpbXD7HaFGPjKEjIgYAHqMx46kjVWWFImWO+wIbESg5BUp2VUCLBll
agNudozF8KRlpbvhnfqN9lkRmLF9VAnNw8HoXV9jTDkAPIaEBXOfUR3MQqNLaKiA/+i+T7pXJy/X
+ngWiFDxcj75zfN9PlEzTS8aSyvwOEcfxI51ypvXkvuYa28eHlu10QesFr5njnugrTzQGMB801r2
fskgnf6E+d6d/AThxVmTUmybOn1TlDsjTlYiuTUBksWzeuRNybzG7ovl+Dxb+fySfp3maiS7gAGy
oq2Q4D2WnIXW9FgVnzvIua7Ei2s4yUfNfz/ZpJq6GMVQIYQWgbADsjYqsbYISXfTsiqbfF6E6QZ0
CkUR6LfzPcCgAPkFg1Rw0IB2PV8ChrrsVlc6fsR7OgD1kWCvjfcam2u0mZdbhXcNIHtm3jg84OS4
StVb0it4vh9LN8DoMiCxrx/F5Vadf1+6MhjsbsnI8H3d8id3640bj93soyECDb7w/yg/grPifKtG
i7JM8eL0SFonbFrPJ7cPHyKSxtMDnArIyuCpey6hsCuVmJylR+7eo0ORsTArbu53OxchXbs+UTKM
MxTpse8APR5k1ia5vfn+XIQUYgqw+bQGwSrsBtjlgCQOrx/1kiqd7JKcbyhTZOFLO0+PZv5fggKA
t8amvaRLpwKkcGl0hF17CRYg0je7+q+v60BdG+1ZkyEVMVxeYYw8h4yOB6rY5caduWY9Fki55oPA
lQMjF5608p0TVJBK4QpBPabHiwKd79me24+UHbr4tUAZrjUOuve9I386+7fi/WHpnnTbrG5ufrmd
/w7pbnpG38RMi8lx0sNO32L81F5rn1naTgfJf4DIIXC54HRR4n4QVUvTozuEhr3r4+d67dW+JkK6
/k7d906WkRQeJVCTQ9fu0Z91XbPnjTiPVZCrO1nF/BNO/ElMzKYGdlp6TJ2vGvgZ2N7hgX07auC5
FOk44A20BJMK2Kt40wx7rn7guJFOxpMMcwOXFDTAQRE0yZAPLNUDp5uK7Zq1DsMlE3AqQjoLg7pt
3+Q6NLv1Ua912f76QSx+30FdARl/F+G+5BUbRcs4cKEJwnpfUYNmLTpZPOiT70u/3zMwndQTfL/z
npICpMJPAIkXa9Rhixp7IkVSJ4Z6dFpjPPpo5Vud3oPCS3eP1zdqbSGSLg0Cpc66cHAQX11QWrqB
h1bFYUXI7DAursXJOiS3OLiY4WxBM38cCNvyVvWzSvFd60dnbjrniFxNXn6+vqy185e8pDUSDRDZ
2LlRbGMHZN7hv31fcpG9ASxBe5y/bwSuAbjgFS+/8vtlKBIlZSCRdvD9uvSbP/naBOza5yUHabTU
qWuKA0HPMv9q//ynzbEk16hnreHC1pJj295ZfNuvvTwudRYZJ91+T43OoKPS5Sak94BwnqugwKmI
P2XFD4Fkv8GHfW1ka+/Py62CMNQSHIS88/iUJMzIW5GIulMjNn6Ji28FIG+u79blJT8XMP+AE59R
pppbTSkEuGI32H0I5He1zcKPCEGVH6h+aL+z5SNxaTHZradGwmQhn9pgUj6bzYqQ5a36K0Taqsww
aouWRIu85tBOn3DHry9i5ftyewplttJNMWoHjd37LHSqtR6rRQEgXNWR6VxAprfs3tKQJtSizHxO
0185Xm3XV7B41ihJoiyBjrSLdmrL0bnRADcyIiloDN2Y2DsQEoIMC6S12+uiFtcyF74BReh4F8VP
PgwAzVZwGKbdhG0MeLk1Ouw1CZKNRUOpnkzcRaZdrZ4JLZ8tLV8r4WqLQoD+hLwwurcvelMNdRgy
pXWwYzYFOiBF8YuoD5w3rwrYaB1tMoOkbv4AnrnyCUn3vV3u0c7qN5hUsPntOKiAIJ5z/ZjSmUEq
JLupp12vdmOvR5YR8C+KFjVahDay208OI/2ok7qoM15A6qlCOH0HRpOIGqTYu6NVhLxybudmx1IA
lgeOYQyAYXLq3Oxk3gD8/EbF2DDmzJIXVBs/cFtPBUh75VagH0KlRosc+pCO9x+5q6eflyxaDa7h
rBbAXZ5ifyBh+faBQzjZHsmWoRJh9aWKzyvOvgcTu7ry/SUfhvquCs4XgBMbck64q0aWFR2mtisz
aPmu8T552oN++0sBh3wiRdqkmKMpUWcGLDKnaBhMw/+u79JCohPjVjrqlHiyobFbTjUTxaIot6Zq
lBZvlvbM7GxHALaqP+lp+TBPz1ptHPb5GJTTp364OUiaZ73A6GYANMwAxMa5CpftVNWEu1PkuixM
ExauPCLmsPQ8bMX3YXSAo+9gBEZGRUIDa1nl2jRF2ViC/wkTiHVgKVn3ZURtdtvrKjtYhuhXavFL
mgFzrc31cRWFcim0ZOhYbToN8cDAwJ4KbpHp0WrQ2lO2VneHTqZupUFqSR661FQUembYSFkTU5ER
o04aeFXN3hWtu2/YIbe3NF7ZzSVLfipH0kWA0BdWKfi8rvjrlNX7uhRfrqvj0oEBlwtuFOd2CRjI
s9gGLZSYABZa7ixCHy01LnyzHx/BmXgPxr7bn4EzdtVfgfPensRuOdEocVUIZM1Xq78rbR5W4qU3
hw/YUpR0LKzKgg9UZWukKzEfAFkY6eiYREOzOpXh9a1bOh0PZWXMvQMMRTXmv5+sxJhEhUBU4CmW
Agy32hFwU1yXsBD7oHiDDDVcJzDT5BmstErTxJpmvR6qAHxXFdgPafbzn4TIXg3ISrVDCYSUgzaC
H9HcVIWD7kt9DRlreTV4fcA0oHQt10ipPcZZMT8LvHbfKL/j9r4eXq6vZeFI4JmRDpthXcFaKcVX
GfDRUkfJwJdqfk28P/kHnlHoL3Hf+0xAJyBf/FJrp1pR9AkY/I918xWk1xmxgBr0+foyFnYK4RIm
FkARMrs7SXd7zrVSKMoUpY2ftZ+AeGzdPFAGtEWwe+pgtsewipx1b+rEEmiTmyJjrDZpMTy2Y7zh
dfb19oUA2QtODn1s6JCXIqZKq00XnFpqNCmP6tQEzkSDulrpiV04dGCqohsbWTz0Xch8GuXIJqOd
4NPi8kkVT/mfD6wB3M7vmFQzPtj5NbcVL0uIS3HNK7JV6h5I+N4rIK9XbP3Smc+jvDYOBl1McpOK
GBxU2rsBqtXrO6H026xqv6YkWynoLIUftgk0f0wTgssardDny3FqN6ttlsD+el7sx7oiAiNPD2hJ
3WaN0fotJXuWaAe7mh5YXf6qda8BUEXyfH1XF/wOfgY0EDuKl6PsskebCPQf0ynK+3E75ORJsYov
HbXfjJggwyVWFHFh2h28nu/AicB6BeeKdIo9UP9iIDNOEeYo9e0EPLPfXe31YGTw1JDwsd8ID83n
o63kX+sO1ChlbA7oFnHA4XV95QvBA14Q84AYzLqKytf5ASS1W6vK/EsSAKbUoCsXsQc08yxw1pgP
FobtsGgwULwDEmIMata5Ew8lLAwlgVhhinS77B5Jkr1lypiUyP90ZJfbwDPIFcO+U2uzCdrYdsNO
cT7w5MXFx5MaPevAPJdtmR3nlVN02hSNDdkYbnVsDefm6YGZs/WvCMkRs4Ey1hjGFCEl4Nvjo+kp
YZ1kAU3W2kSWTM38/MBcNNDw0K9wvqFk8sBBquVT5BlBMvr52tD10vdnRrf3i3EJRZYN4F1wQKoc
DUGfPDnqSpw8uz8pOp8xMUFMgOkBgGBJfsWjeCP3eioiLa/Q8v49zdUN156LJAFz4metP96u6TOo
L/bp3bJJd06fHOKxuBbRve68bQMlebv9+/MUMQwIyhbaO9TfiXp33ESKPGtF1O4TUJyRp0l/Ssn2
upCFI4F26fAwJsD0kEA9P3I84kaH98KKPJBZvdD69SOfx92cXT2CPXmPzKSzQZRtRaz4zqxDim7l
6wIWzhy//6+A+e8nm4RWMZBnMgiAKdjVeo1V9KHnvuhWD15uHvR6El6XuLhjFqYH5tgCkwT6uUSS
uYNQU/C51AA/S3bFirtfcJTI0QG6UZtvPd6Z559vh75mTd06UQkeD9yTI6MfWMCpBGnLsr7q7cZq
nIhNvzP0qafGWhPN2hqkB2uXJnqDRThRF280baPWYbNyN5YlYLQGyAr4R0YDNGLDKtFQ7ESkuUNq
tswe9Ph2R4aD+Cti/gknmqWAHkw0yLwhze/5hTJbQzP7zl5v16ZTKdJ70cpd8NVOWEiq7p18p68V
DGd1kWwi4Ah0QDOiWxcFXOn7nl0yjNTkTmSRHzbGS8ddlf4wv9XT7S0caORGIzUSFXOntTyNrLEO
TGesdKIp/9Yof7zq9qTE2ffna3lyHBXvNBv21gGKbR8M6qZBv1Fs/q7WaIqXN+zvOqRjb5tRx5gx
1jFoADfZg5TXzLbxTwxoXj/4hTgJ65lx8kBshZl6yfCCb00RSPjYkWL9zBVMB3/KzIB+RLtOhEi2
isedzkw3BvR5676RQt87cffj+jrm/bhUsL/rkJwuFbqaGgMYevAM+8b7bJuwXqAJc9xfl7NkduEN
gaOC6V20vkhyxjLJXZy5Gykl0BNCMCFf//7COsBei5wXYA0QUcoPFD55qTaKHhDu3s4qDt1vJ7l9
BShNYkQI8xuIguSniW42gE43bCvq8rvmV5quKNTSAnSkjV38B8I0uZ3dBpsha3oLnrDC1B/lAakf
jNtBTEFRjxLSnCPwEPVIWmsPeOKZI9WjZgyE4Xv94dZTQPoZzHk2es3xipFfD5NtJaWdIj0NBF6M
O8ebUs92CVkjdrm85BADRgw0/gMvHZ783Ji4GEIsaw0EfWLE6JmytZ1joT202U5XX68v6PKan0uS
zBZpbTUra0hSxmeP3xXoZdTQb5TfPh52LmfWjlPzaFOlKHNPjzR7CEzjU8dzv2oBbc7Cun5obx8Q
xPAsRoUQZgO55WLmxPWA0pBnjh79H2nf2hw3jmz5V270d86Cb3LjznwgWS+pJJVk2bL6C8OW3XwT
fAAggV+/h+7eaRWLW1zNnY6YaLesygKQABKZJ89x3QRekAZ2cidcPTDUSq7octufGZqnWKhsSo9M
hmLP2Iz89w5YkesrtOQLKOdPCrxTM+LcpQewQEDdCETZTdVGyirywMiH7w0rtpkovhtq+Hrd3sKI
pr6GXz00OM3mLq61SSy4Po4nd3B/lA6OGndNH3XRBG59tBgA7HTxMIaapNXnpQUtTfsp3Vrpyppc
njQ4wiBbPD18EKTOFQ1Z0zdGmuDj3ZeCH7v0rvy4ssy5hVnUYru8GqvYHE9xUQScfZJrwd3SDDmT
iAK0kAnwIrMYmKSem5lGLU95JsOGOYFIzI8fZajY/G1iFgRXieeMQKrLk4nIkaloQH6wHFaC1IXE
D1IP4PR3kB8kWPHZvk+oNA3B4U2iP5hxWJtB3e6cZJdoIbajLTfciZy1IsfC7KG+RpC5RUDpIFY6
P2wS0VVFxxhS3QaUE3qOvoqPTx4sIJGOsjdSPPNNEluy17lJgbFJvntpjRbXSBS76xtxIX8E3jck
bz1EE8h/erPoqCyh1cEFajVNcwfG+m2B/nNSOwEpDwm/S+hNKapDQz8cyMIq6h1I3wMWfqGPjEQv
iOcMJNn7wg9TJd6G1tqQ2vodoi8fToPDFLBKiMhRIUI2/HydjMyudMIpkq7+vhY/B/1eS79cn8Ql
V3hvYrZT86IB/Jy3yLcyLSoGeQfqvhVfWDSBGheyFKC4RKLtfBStVultoWXIbeYiCQRl9wYZVmxM
+/08isVM2RaI34EoAfP/bLOCA8hUY49haIO/Bf32Q9V6oVOJ30uQ5oPnVQRZ/3EVA9hE8QBpESC6
L7ZuoeV45tdYHZMlgY0M5Y/rS7NwTMOZkDgyEZ3jKTE746jjCdDqxPJEszvSFsGI3j2RfbjijmgZ
uBe8YSHIjaf4+eIM8egVfYKUXqm0KO9UWK09lBaW/8zCbGlkr7Rc6LCAFfFe+RpFx/Trs5WfZNYB
bZ608ZADOx9AA+y20dkaO6V2e0Mr6LPmOg1qJu/b3Lj3ktYJCt0KoOO9kuhZGhcadJALBZjfweP8
3HA7ph1Nec0RQoGAKo3D4ePYJOAg8KAAb8BEDztPJZmxIy0uU37SINlk90ep7cYBdFub6362dAfB
DqjaQOsM7rt5DpwSDaAIDXZM9DdzuiW9c0e0fcdA0q/2Okujoq53iafQw7NCeTKtzsXqIW7DRTsJ
h82DN9SrlJaYBT/V2WcNzHclv5EcyLby4+AozOU7Q7O7QpogNPPdkp+gEpOHE5FZ2a6VTpY8Au2g
+B+4Ki6hMygPZW7elMOpKl+0AlC2lb26NFmgYgOrHkIedDzNDtLS4GPSFCjxtZW3ZThLde4czMSL
VLkSIS7E1ODCQBHI8lCKQx/3uW8n4HwbqqoWp6F/UsmwKZpviYbiRZxss+b1uvstHXN4hACLi9fv
pfaaZVWOVTN4n5G6e+g10rDK6Q+NkJVwYeGKQOnibzszD1C90Adu5fyU/eEk/V33Zv7OBnrXvq2E
dEtegEQdONIh6o3gfXaiMppXpdmM7FSIiAXWWm/90nSh4w3ds7jtoEo4q/EMRVaJuu/5icvyNKJl
JG67J9dbY/VYGgVQHXCziZoaeZtzD3AAVDAGUJWeVJFGPxN9Db68dGwjqQl1aDgzCqwzX7ZoVupD
FnOI+p1o/oclXhDA6/zYoGUh/92tt9edbGnrwJVRJ0d6Ew33s+F4mtnVoD/kp7jPgzp97Zq3SqFw
vJYuWOBD8/Gm/tvQNK/v3vH+gNq20U+GqnuzzyOrHo+QkNybTvO5NXlAEvZgFXRboZE3tMofOfgE
scgrPrhQRsfXcJBXx0N16iSdXU49aTzFCC6n2oAiCWN3Q1ajikvCznYARmcRq6oXQopjL2o/AGx0
n3nm838w5zirUAxBCHPxMG8G3e8ox4YzuBVU5d4Tj64LHvc1Hohfl8T8EgEfKHAJgG4hHzvzJeFA
fFCLcYLYgwuNkvqWyvG5GQSahKC3TaQTVbkVZfWLx5LvIwStqV25SHXUYUe8NxClRgYd77mHkqZe
7BqzfHArfdOTtYbbpa0L3A+YUiwo/eAFce4bvE5Qcs8wIaWzp+2xQKOkV3wcWAYFEqg4TcUnBA5z
6AyyuL4N0KY8WeSu1nf6t+uLunAuIG2Esg1AZVDLnMeLNDUSbjXGeMpoHzQvtvw4yBgPRhxvuEQB
0XTcaRLfbSA1pEZs1/j+tMjCFvkwQCavD2Hh6LHMqeY78Qhf9j1Dzy9pSDuM0PswQxeMFLJ9ZPLN
tJ9T8j2Wt1776brBxTl7Z3A6nN4NKWmoX3gx3vitdtR6I/Cqr/+JASR1cfBg3eenG2qc0D5KyHiy
rU3nR+N/4Lh4hQLVjEgXCCZ3NoDW6mw5+o44Ja4f3HvG51RfCaYXAg5YgOeCIADvajLbGonBPOq2
RJzMLv+qKX/LFMsCH8DIgvbQiLLT/fUpW7gQ3hv8lVt4tyaWlRUs63RxcksIt41bsIWGTfaJsI8/
4c/szM6mkRZu35WwU3j+HZHeTZfy59Tvtv+z4cyCm04fjLoeFFYIdLTcuHe651q8jmsUlUueDOJV
IKLA7AyE0GxzGg7YHXmPCFRkgbKPcb9yZSyckOihcVCWn+CLoA863ylUDTnYavl4sqQIegMQFkA/
+tfrc7U0CMDYJkVSxFHQYz034ljyr+1Yg9qkL57omjbFkgGk9JCPRnwDWqfZKPy06Ug5dMOJpwgv
+zUR9bWPnwWYnWfynKp+OLVjpNywWIswl/bi+68/24skA85ODfh8z9oOLIjrna7fNM1mWCs5rxia
SwlBYNnRc/AUnsw+6sqg9B59GZY2MqArr8xlQ+i98fG4vSwR1B6zNS+lw8mxReBbWZg4MijcJ6LK
YOQr7rXkw+6kpDixePoXb6eBavjv2YjVV6+QpfDIEdqx1z14WoFZwIP3xb9NzCcOXQvQzPLEcFJ9
tgOP68jAiRZ29LZsjo6TgaF+c93g0mn53uDsFOtqS+8LBYOO+FaVt0N2pO1ruXYJLM8cAJeguwBJ
/RxspEnXAlaWDCcNdFES7UtWOonTrOkvLO6fSTPkLzOz/YMad1wCCwy3o5HqrZ2vrWUjF9cHfR7I
R4Gd5IIBqwLwfuwSHABtR4bbQoj2zmdDGcZGV9+6IyQdK07E3u2lv08Laa/cbUvziOAfqUmgsy/5
lWxZIL8/oquSxp90cmOOkVhr3FwzMYsIejoJpvgwodNXWSSR7n/y0Spx3euWFuoXmhGARuMSZ+6M
be1UvYEiAgSmIk5WQtml+sEkCQh9wInB8ALC4cWDjBvFQSsJhJ7dBj37UvOjLN+knQfU+WZ5deBm
a+Cqyb3mmxe1Xsj7omJ5iQdvLWvknjnqJ66/Qpt90+jDtjFu/TqKOz2c6HOvz+LSUkERjkB1Hv9/
kaekZiqd0lDkxEDXG+L2K+9HxxIPqtG0lQX7pcJxMTakWHB9Azrtzvu3QNKAqtCIso8n5LbvHzLy
iPLCFqns0O4ipqsQxHCBOfRBh2S2RrYuuXG0vRo2dRUHlv69GY6sfiMc3UrFoW3F5vpc6Es7E003
mA9Qj01llfO732t8WXcmWqOUtYuZG9JYfzC5E+KZDgavo5Xt0FuLSBh0yt9s61C0jzgsQmtEGGI+
CnFAABQ15VqK3JjMXsybgyMPSUpwjM8fbb1bx4VXohsIWQOrOvqZF0DfjGjDY0W/a3X+CE2CFkoG
lXscIZ9Kv6u0ApRYBI3qdrHp33DeBFqXbLz8YeD5o9frYdIPK0H68vJi+ibYBVpl59navqhjUetY
3jb/4ntpINU9YU+qheA2HtONh9RdvPHHPyp7a9XHyrxp6lM6pnj815Ghd5uudELbHUHXHQeoCjw6
+eP19V3w9anFYqoDTOSDv3qP30X1cecNY1yh10L0vXyS1EiOSW22G6eWawiKhW2M/ArajKZQeIF9
MhGa3fVYskbrm2PRV3I75kLe2FL0IfTi+2ev4M1Tp/na4fogFy3/4iNH0xWimcnH3w3SNgpbz1HT
OQ0eyHscEunyvpf3dZdsB/AKq25lV18cw8jLI9sIcBX6AnBqTZP+zh6ktnIQSFbslHm3hrz94/po
LkILfDoU9ya/RwUKW+v806XSrIEUOuo31IauBy/SAHhgHtoqzvYgX1+TQ7lwkZm9+c01tFo/+AM7
DaBlGEG1GdQECAhkA1em7SLonAxNlSlkv4BSmNO4TcDQgg0jP+mtcMLeSbxbVBPNwNOyz4aAFBPm
ew0XtTiZE7UUWmhQMZrXpKhf8sp0LHbSx2Nv6YGW3yr6uf/wA2ca2jszk4e+8whEMEwYI8yYtR0R
qwjS8fW6VyysEoqG2F1TGgjOMfPx3jFLKFip7uSq9AtXbflUN0oPTT/Wv163tDBlaAEzgETGkxPp
+mkZ343FqxxgK7MalmLnGyhgHiD7coiHciNKvkbDtjAqCy1UQPchPALofTaqOlO6m7R2i/6/R8qh
x3Mg7vP14ayYmOc10L/qQpQaJnTtpk+SoNXvh7X+4kUbBgpEDjbulG86n7IK9dQ0a+Pm1GfugNxM
JRDElOV9FSt3ZRMtrA6OBDAjozaJRua5H0CZV/qMNh2KxxvlHWy178V+LL9fn7SFrQpwArqlJyg6
AueZD1Rxg4Sgk3cnX1R2FVCmj3uutQYEh/DIoSwt9w5X2QqQ5OIct6fKMXrMMToPszmzqhek1Ihh
UOAiqhAy2IFLT8TZNkMcGdpt8uG+h8kcKmAATHko98+z5Db8wmJDTE+jMm+t/rWs1hITl1WHX5fu
RFuJUjwSzbPoKpYVz8wEq1WKG/S9NPFt4z64Og6gBwsFK/a1yB7i9lCtyTwv3FDoEEfQCQfBJp6n
jRQvB6kZtDtBy6c45JqrQsjjrb15Lt8LIArBmYSC/NTKiTDt3O9btxrHwVH0lHD2XOrGizD0UJhJ
FEN0BnihIkp5E+mtLUM/JStv/stNZwDtBrIfZN1svI9nZ4ceg+puJEN1SnIRFSQBSQoJPs60j3bu
d1bmx4dlVhSCX6o6+TX5PCCRGKs1Sarpi57FujMTs9MjtR3whQ16dXKqPyR94ij1gzBnZ/E7nvze
pCf3wxCnmcFZvi9tTAME0UZ1glKUr7uBpq+Bdy/9D7OG8wNugZ5lMj8Qld+0vcdggf7R3ZYrx8Ta
h8++fs682iskPrwwbqUeifjp+uF3ecSef/nZpoV80gheYayH5t20z9LZV/neavbXjSx6r4MMnIfu
d0AdZxFD4vhaYvdmdcrdm6Q7yvTWsVfQEQvzNCWm0bxCJki4N43z3UXe135dOHlanQjY4QKRb66P
YPnjURAHVgpgqTnkvMup5ZhaUZ1GPeoMN1DpWl7q8hbCueL+bWH6Bu8GUBlCADJZVafScLZjiaOl
SvdN7u50Jz5KWa2s+9KAgJpGNQ/4eUT4s9MszbhDe9TvToxC09IswkIPr0/ZZTEchyTy4NNDG7IX
FyEwiak35OOIERXx7ehnXxNVHWObg0OX3GoMfOlOubN0fpPq2kZXYzi29C5z2MqrcOGiPfsas4k1
3br3aUGqk7JFEWbZ+ADY7aanbOdChQU9Cz+zTr2ujH1hW8EoemURJIGL5YKLAcShntaL6mQL9zT6
5T7tsyNkpLYdeB+lqjag274bUxnoUOE2exUWY44ifA7FQRKSrti0aPgOrn+phV2oIwSAXrUN5P/F
HcK53zvKIOVJlx2QKSfINEVls1bBXTjgYWVShLX1iZt55ljMpdogXbcEpusoPehzPaT5U1o7YdMV
ARueuuLL9WEtGsQTC9RXU5f1HEuC/iVNVSKvTl394Io+SOW2RaEyS+86yw36hiA1Unz8QAN5tokU
sgVuh4t2I02jSuQMx4HZ7nm5kXqCRvmVfMvicv1tY947kVC85piDcaXIR3opLGS/Z2pNfmTByiTf
A+gsmiimDNT5seMppLGdyq1PSf0yti9F9bkwPl9foIWj5szEbANmynILfbChlUD2Pw1/d/3T1wYw
/fzducmwmWLSYQCpcXSAlLbsb1rOV86yhe18NoTZ7UKFketmCyNMf2Gk2plVAZIyGSZrPKFrhma7
p+26bsQdV59sHqRmlACHWRwqc819p1WdRWFn45ldyFbmmKqoYcZRPCyKH25ZBY2dBnG6Rf1g45bf
3RbJ0NoKvaHd1U4ZONWuHuJQ0Qefa2GJ6JccSaUCRzu2qoxy+orXWjgIN/D9Yi+LYeMZbTCC67Q+
GNXWyNgzNCy2yt9AbC7wjZ9gXgnq4qXsJeTlauTootbVowSy2zkUITz7BxFfCqjNFvmTJN9HZGoY
NQAJ+eynd0Rfu30XfBRbDamaCYMAaMjMizIxGnFZ1c0E0nAMuuntfGXOly1MykwGkgB4r5z7KbVl
3Th20ZwMfQwHD02Wa0jehZ2AMfxtYRYqJmiYl9TNmhPVn0W8y8YXW9tc32xrg5idFpwJyHN3ZXPS
ve+Gcezq6PrnL7j/2RAm++82s2AdaUiBzx/IXTkAdHyQapuwld08effM+8+szBabODYfLQNL4ZrO
LTJ1QRLvEAsFTrPVtGHj8+/XR7U4a8AagCTUhLDjnJhDGiZebUnT4A18zN2ArUHg1j5/5lpMEoau
Wwrntb9a5XdarMSKi6syUWROnDB4fs5OP7Pkamw7A/MFolnKnzLjS9mi2LAG5l+zMzv8rAHxYhbr
sIMDIXP5ruW3sXev1iREF9ffAWkG9jkioXkZSMv7AoQ7TnMqnADVn17taz1o8heNhmqtbXhxU76z
NfNovcpMP6GYu1h626ZSERfFQfTex2O7iTzz30OauXStmsrLDAxJi3deYwdjHbF8jWV6aSyYr+nF
8Gfn3fnunKgVSW/5zcmru0j4EP5kDAKvHyY9QKoKoFXw3E5lX9DknZsReRN7VpG1JyxRUPAHL320
/JtOuqG1li9d8ripuAzAJCo5F3SXrhObRWyX7Ul6ZhIYZnGoATrIhX+AzOzH3yFA0EHFEOqlU/1m
5t3472mTtTWGhSbiJhqqDYjmTdBpqwcvW+HSWToR0BaJx5cNbtsLXiPp5K2wkqI9eewzwX1rm9vr
R9r0ZedH6HsDM7dWaW5oKs5bECdpkSdu9fzVIlu7/dmYu/+ZpZlnQ/idkphg2uxPxRChOT6h25gf
1Pj8H9iBkuHUFT0xf80O0TYWskpk2p4SE0VqNpB9VsYRpABRLEZ9XqUr9hZdz0XfFTLciL3n8YDm
pCWhAuNKzbeavOmEIp/3XU/erg/r4qwDgx74DBFvAAYOcoH59DE0ethtU56U7h1dnHMESfS4/DTE
fJeW2m1urnFi679eJmfOAZt4TyAli+ZWVNtnUULpcakajO9k5OBV1TtHD2lvWnvquNWuFYmz0co6
CVMe14dYupBYlx198apY3A75ACkvrvwb0P1nW6tKVCQQroZ1ARow0y/zraEkA3Rb4Ke+CJ2xdiOr
L1+KZGAbP3U0MGt5IsgzzYyImRufROMmm171DPzc3bAR1tDeeC2e2W6sGQEfpQ7tYuEEiqX1EQVJ
bWNkGb9neeW+lkjSb3JqP0jGjDCFozfFtoeYMhJ+QVd+ouNRH4qnjrqHl3SjUufgQSCkfNIOWjk8
OppxyIRRbszUVZtGCSC+ddIELrprQm7YVZiRpgwUdl5UpPi+fk6gkme44ATt+ifSjD9z0fEgrvo2
zBtJAsNAYiitAL4GIZ+5yyHAGQo1fDY1jUVaawLr7vfNtheKY2SJEWass8MW5ZWdkSfPRa2cbaYp
D+SzvRc1PB5Coic/XVaOUSvrcqNRVgdNZWrAKKVxwLK422oiywJjxA9sruVRn0pweJidGTQNRP1G
B+B+Svyf0G+rg7aS1ha0jTHE/qz0MOSIqboktiKzMCFNEHMeoPVD7pqh7LbEkmmQGpkRQnkhC4kQ
6U5rMxtCoqrcN+CGD0wbI8wdRP6FU5ZRja/8Fayq6Q2vAELtuM+3mWlqD+gywQs59hTaGrI8DbTM
GXe9z7oNGR1x6/dpgy3mmEGeK2ufy67foLgFcDkt8+zUt+abHG3yCqggg0RKPoTpUDfBiEzH2jPg
4uSc2OInhuippXdqXz6/3RQo52KhC7xX++5oj21gpP5jI1572zkCgh3kVHtsHPPWze8bd1eqasdi
9iTbHSEqMlCZREQRVE4OD4jvKuC9834IW7zd6nSAKwGZK4toALd64ZDAG9Fy+WPQSTBYY6hwzNQ3
jUg23CuRCL9LivtksHHQlYEVPycA3MTtg5HagdXvMoieNpb9pI/9yhRcnHzTDEzYWw+Nk8gKz2bA
tgorccVQn8YOV8cTtSPglfsPw+BmVmZRRFmPTscl5pm7MTgCmgA8EVGvrYT2FyHRuZV5xaSp1eBU
GsZStCFajEX7JbZW7vKV6frVv/nuTWQye3BcBRPtH7oXFPSo8cjwVu7zNSPGuVd6bkHtUo71qYzB
KLbVs4eyCx3yP5yt2cWgqrpP/YHXJw0Ijzy0aKCtUiqsrchs3Vu/4mCKRl9Z3hFrU1haHeK+a4K8
8cyN5/QiQAZgBJaKVEi6akAwMBzJFP1hGzTWfWuL6k1Pva/+6OZ/xuj/623838lPevrzBuz/9d/4
8xttZJclKZv98V+//6y7rP7v6Xf+/XfOf+Nfd9lbR3v6B5v/rbNfwgf/ZTj6xr6d/WFTs4zJR/6z
k08/e16yXwbwFae/+f/7w//6+etTnmXz85+/vVFes+nTkozWv/31o8OPf/6GVMa7cGT6/L9+eP+t
wu99Et/K79+6Hxe/8vNbz/75m2n+A+0E6FcCRnZizp8qysPP6Sc6+cck+Q7pLSBZQFAzZZFr2rH0
n7955B8gKEOQhjAa2M1fz4Oe8ulHrvUPtEQCFYWWfNsliLV/+79DP1udv1frv2qOslxWs/6fv53n
ldE4B2wDMDQoKv9iVZ5TT2vayFXRE30j3X540KknFc5clDwCOla+d9TbNvG2vE80GdCMlOyoiUp3
X95N2F/f6v23+FVW/juY+vNrgAoXTZJThwwCufOdWQPq1vsSHWlwuLQI0Uhk+Qfq+bgcRTbESAkr
JNpytym/8taBZ/POz+Qmdwpb7nnTxg+TnoB1iBOQQoVWmvQ3TtFBKY3IVuT4RatOVorVM5EPMHBB
qh3ZNDTA4nsjpzzdge+OLNyxvl47FPstFSogZi13Weyye+qQBhqthr1hRZw+9YzlGw2N04eKeEWQ
t5Z+m4DdMOjyuHUDN4297s89eLYFz6ZzCuPfT+f01fDdyERKgEqhN3u4cIKp0zXd3NgoQt9CWHAM
fJnkmzE1xbZn6jFXmXmoe6OPlKbr+0wBulrqEyHT9YWdbrmLL+IAkEFAtQvkxHQiv5ujYmhbqbep
tbGUj3Zxq4rrn7LTypPdasM2br2sDGKlFGCWq/w55zHIn+uDKAnBx9TgC5j6ue0uBhTJi93pPDQV
CUYxJuBI4DnZFsIbUW1o7KIMaMt5dH3QM7KBX5bR24eHAVQmfNz9OD7ej7rnXUwGrzE3dZKYm0ob
/TbQPAMiBV6OA5cNVXcgtTcEHbq1nwYu9UDysXp0i9hf62ubITqmLwPcyNRxNrUbYZPP3NRRXmej
IGZsjEZjZAty9ryDJrrZIiwk1DWihNU0v+lyQ/JQOWP5rdGVboZO0ybfVibmcknA4wrwL+Az4LMB
F/H5xAyWUyso/Pobr52iYkv07RaaRvFdwiGYHAxOGb9m6DgJk6Ep7zMrlp+FlrXPwibbEhxYiCOF
bF47a9SOY57ZkfS1dA9lqPjl+je99Ntf5yL0kG1IivvWbAVZlttJRgYfQtQpN4OpWoEHxtgcWZfc
GWVc3lvcsj5J2ayl0i6dBxUqgu5QzBMaHXVn5ra0VbHo2j7beoqQrW40MkU60tfyYNAa8pqhW+BF
56X6o/DTcT9SL70drTHbFp7LVoKyGWYbvjMJESJTAB/yQAM0j8rAOZ6TUSbjts0y8MsU7ehgq1Ic
a0dmluqprvxa3hg4oR+UBHnRwRdtz/GgGj0/Yp6uHvuyNbPbutV08aLHSUTrxNa2fafyBmUW3omt
SaR+1GwzkSDSq0a268HQiVDdLUt0Rko0SKycSZc7YiIumKTRAPHGKTlv9cxL8JFkeiG2FrrG94IP
fA+97TIc0iGLREvNLd5xeP7VRv42CqHtPX0Ua2f0eSw6TS0g5ige4x/cTPiX862AIznJHDryLfKZ
o0JfRktLNKnnOtpo3M91VVq76y69sJi4XE00HE8Uq4g3ZhZN3o2NLvGWHC05vBKT0m3BSusZxfLa
i9oMRbKmb0ZUumhz9Bub3EhbpTfQtncfa1r9QK9i+UUopw2kNPIvDXWSjSvs21SXtMR7va/2NikT
EaR2Ra0w01gcAE7ivl0fx6y/YZo5jGNqbsTdCzQSmV1upmZa0itisWU94MVRZxG2Abl6/9XSkvaW
6sLexz5Pg0xLmn2jEhn1FXU/DX3zKK2u2fppwoMyNpwnC9fexs7sAULgpvcQF6aIGpygK/fBL66x
s1sQxD0IsfAUBqPjBK07X2vus0KTrBu2Xttlf5hGibc7HfiDLUv5mMapsTewYQ7cNqonVxve/Jr6
R4OCWqEHt0+2UbnUjl6sqmfqOezBoCaPmGaC8HeMlXxRdLQCS9XjQz6yzy66UQ6ii+80M0cdZnBx
xYLtXtyPuipWYqBLJ562Eeg80SXggNtmNjB0NLdeXusCuUoij32h8Y0wBX1AJCcPsWmtieFe2gO9
KuI4yBYAco584vlE2hzIjzy2x60xjvVXk2k/EHRkfdR2w3eSZGyNRG7BHtKKYL6aOpmm9Tu31zWi
YnbBh23W29ZnL7WLn5oa3VvbbrMARWN75cC9jCkh4AeNb3ADEKQM0CN8btAt8tpLSCK3TUftkJvo
eA9aWn0asqIlkC93wY6Ge6flmthYgwu1GA651SLwKUGzlcuSZ5AAgcqPjc5KPmP+UAC+H5UPMH6D
xAjVkfmuG1jja30Wj1u/NItdLH39SxKD9c4voe00Ms/fVOAL/8kY8n9gLew313f9knmogiGSw+7H
3p8dXrStrNToKWrrpBg/g81J/x1Z551mVR7bsJ6Z0aixH15vNzcpwLErg9fP39vTmTMRQeBtgh46
1Brmjud5rJ6wQMO2p4hZAo/79nNnNciCtlLxKFf9sy9A/MwS95ClvnXoiCseTGl70EDwTOA/eRND
2y8v2S4DScbnD84O+NnQV+GYIFjEQ9Obwpl3YbZT8myoSGtuHYQC+87KjQea0PRYGm37dbDNN2+o
2qcUu2pblz35dN36ZcgCCnj8M3XDgQ0aW/TcPGjnqDL93tzmWWdoTxrl9PMAcorhPu+xq6Jy6oKG
WoPTsE1f9E0eZgnt9rqeQvh0zHu2Rp05ecPZgYsvhBq9D6iDA/ay+as2iRUnVVFbOCcGC0BJplVB
TCi7G7VieHV1duRabR2uT8OFi8Io9ggCfiCM4AyTD71bhEpZ8QhaHmtbJL2Jh54v9D+YbaudrBx3
Z4mhenP9Wt8zL8d/o5qxpuM9w6bDS9HvP+UGgEtHZRETcP4NxnRwjFQ4zpbFpkRulCmI/RQZeHEO
0iDtTUdJXh1kxtHhV+CvHFNNoGPcZLroozpv68l544qu7N0pXTJfDjDCYPMgzMG3moO8MkcaTDe4
u42LFpJ0qmyFHfour4eQEaHSDdCoFGTNmJg6qqlTmbsM3W12KDLmHMaaiKlp1PDk3tcpiDNAnYLX
gyk00No0KrUhe4qaOtLhSKbv+sEAbgkVznGNdubyFAA4HpmXSbdDB0bAms1vR6tSb3SGfEjRQ2lu
ypaUgZe3SDmk6HYywSOQWE6Ymj3Lw9j3xojS2kUNprDsYiMlk2w3ZEn/oNf4zbBB7yZwkVK2fyXh
/p8JgEtXRCUMPFATfQ24Iufvf5c6rMwqTLiG5E9UlNI+ME5eWqP07yA+Ap6iVpff7YaiKLRK539x
aSLAQYAGJAg6ZPG2nr7cu31gdWkaF+DW2vqDqT0B3SROYMUnx0LH44F0cbsCHv8VPp3vdhTh0NZE
UOWDruIF8kRvewfC2e42dWv+vdHMcVfizRtpuUWOsalZdBNb9rDHnQp6xsQnm2Is6MEocRC5Gqvu
qXKLyE7S/tasoCJXyazVNnWJbAgqc97X1G2sYJA94iuZrcF0ZgDiadOCQW2ShAEiCxf//GJNU5Jr
hGdkW8PD783O9591SIbc0kRPvlQj3rzlqKVVGGeSHX1px6GeSBY1Y+Mie2TmYts6BWQkrx9mv9Dq
55MK4lwQoIChCPcdgP/nq9ghZUIbZapt3CVlHw2492TQGnHzOXOsmL6MVkroYZB6k4aWAQHbTcU7
58gUtIWYDZGbQNO0BOQjPO/ufGkk8XaoNDncDq0vSGB2mbCPjQER1P/gi6NvFwfthAlw52SZ8ASj
doQmt7o3ummAVPlQbwru+Gixd+LXmrVMhqBLrZE+NLmnb3JdH37nfZ0l01UN/jJbE3oaZn2tV4Hm
Ju6exyNFrE2miLvXuf2YupZG1r74FEzOZhxf2cGM43CZeOnOZ3xomJtKNARus5ZYdZD8H86+o0lu
nInyFyGC3lxpyrVTt7wuDGmkISwNQAIgfv2++vaympmYidibQq6LLDKR+fKZNN6+56J6iWU6vk6x
307waybfMm3I65hQ86HCWg8xE3565hte7P+4j//wce6jKXRUIAtACPmXjmtLLaYO9PynonTHaRxS
C9MdzxAXmZunwRSLwpK0vFWzq28z2fwzQkfVE35xLZNj/A+a8D+UXjjE4e2AlR7uEBaLv9+cQ848
Ucajw2HzGabIh2gjtbg3ktHhDkMkDymSdU/btkaPI3ZiH73wstuRZ9CH/TCtge/ruzlLZVsbK/+j
bf+HCoQJCFtteCzglPvfvuD/LXnwJRpLHSFTWQ+WZE8z4OumLgawFInXdG5lymj5mRxkO+cJcdGp
Ikfqv7F6RAMklSLzifpyjp8A1wNLHvJiKbpqQEhnSwR08LeAPNy5W8p1W7o1H+h8koGhzWSYWv7r
Vv/DF4/Fwr2bBDhyj3D8/VZXixMpFzY+TVPNwTBPEI0zFhWk3yMZGp2b8JQm6COcHT8Q3JO7n1Vx
gWzVnIXEwf7vz+H/xNF/eS1Q0kEqRGbWPYT8L89hgW+P7pgMTrRQ4Yqd1/Q8bfg2OlA2QpNtadxv
R2raCXyXfvDHBkQJ5geV8tOJrja6bJtbVXOXpWAyGRGuOSM6NmqEzmUbELw4NjLdyYcyt0ljFOXf
1mQ9zSPffrDZc2gIy+LTv1/TP9R8jLBgj+DcwusF7e/vt1hzcRChi/oEFUP8QmORPhUwUznVkxTf
bQn/RtCalh6xJQcWG0P9i43uB76IBWYuB33bIpE0/x8fCQNWjgp3R8b+ilFwLJ8SgX3LaQRQ9KgL
CP4ZntcGsDI28jA3PoOasH+pcSo9oy4cnUcTB9FBXPSIxS1eAuzB/+Mz/b2LB0wHkxd8kcDx8QX9
fpesSVcPysNwmo+8+HxwxTosiuYn9PS2p2QmHzNTqv8Y9f7heQPki2cNezFsDtBS/P5TBRy8d6QE
ZXh4xuwM4DO5bJMsz9wof46pUpC45/MXpjl/WExU/Ald0Xea28CbYsrns6g2/URkLSZQ7aaHPDHF
M6lhWSYCNMUNMh/NeVY27gkn8homRJrdmfcfcNA8Gjgb/JcXS/w/0OD/fYMyfK33FxnuKBVMKv+K
ugupk/uRiDwituq6TX0oQrdhbfCB18nhO2IXHWDGAeihQxFeRJfuSX31ajNpkx0YORsptjU0QaVu
+TQlM4S7ycSP0Htjo+T5iFICE8rIev3Nx9L3FuuIc5hAQGktT7IR5srFh1zQ48sA0gRWL5P4NHuQ
wcad2nZd8mkCsSfeln6vJbp3nq4gpgx4TaCmQX+8o3fL3DuxxwL4My0dawua+W/5VJkFWYosBqoJ
F5NbagysfO1s4xXW6EK1VbGS0GWxJ3U36XxGQ1BkEKUPWeSey0QS3R55Orzi1rEUkTRa/NIQ+PIT
EX7H5GrH0T5YdDnDJbHG6U4lmzG4QLKLKzoE8QogR//JksTVzYGL65Q7IBXAesBV7Yqgwh4ukutz
Ri2HCd9i5rSdPUE0ze5qZpu1zNe45Z5IzArpQR72YVu/DEO2wMMU21tMS8TBR2YeEJ3T7vuMw14d
usaoUez6YvLVXo0Mmz6lFRdNGMYSTv1Wpy+1OUh0i2fs2HoRJC06OlbrPWlTRcPZbdsSn1Nh5Btu
HsqhFvcbNYgRyqy8FFsXg8j2U62T4v81nfwNgMcDiXJ+V4ZjTxlhQvn9FVvWQk8UJb1XMYtvPBLT
iZQa70u8sqc0KAnqlZfLKcYhfstmEFYxP8b/Ma7/DWvDD0juYNt98Y2xOftLvxVlOpgKE2N/8GW7
Qr433iaeR72s2PO4uwm208X7yhAGNHXUD8rr/HKUNTljKVL343YUwIGY+fXvhfiv09P//VTocWDz
jt3EXzXQy4rqv4Zx6PWh3C8p/NL6vdTv7D7KL/ko59O//7y/9S6ocJjU7t7kNdRyyEr5y5chLHRr
2pZ9Vfv6kbtB3HRE5dfKWjDr8hXvxphNz2FX49UExaYmovY+ZsXMN4WIc6wtOA2fikOrN+jy+Ptc
LWBrLWXxFKkdNWIVAYIZ67DUiQxYWv9+ASjJ9+fltwKHxhCKE/QasBq4G2r8fgl15vMl2eUAi4Y9
FP2clbq6rnItZFvpbc+a4qD0BunLZs6RTMP7Fc/f2JR7iOqTy2P35MfKuLNwHhHlscVQ2xaSzV+Z
4a5s4lJdQZsUaRtPJvo+CoG+205MLM1a6WnuQHDcPsFA7oEM+ajOQ+nA3VuN0VPLxEz9K1XVzJo5
gRy1CUs5faFFgHfvupllOgO8q+IGfq2MX4wbN9PP3A8w59jtHK5jBauYd/UwHLrlqspv9/m67pJI
x3kPP5zZXuFap34sC2fLictEhB6uT/RHua+TvHjDU9EVtUbjKDO9m6ZgcchuPMCorYkrfTwGAWis
EyO+L4B2+icKhNw+AITRP6ieENW07CPkhjj6YnWbwjRB1WOx1usqlebPskoXvAgRAymD2+C+Z9Gh
khMCuLhCSStid96L+4IJTJdpvGItNvoWUmlwAiQYPgbejnB0aRYIuGHq50O+NFayyl3ihcnpVso6
O564VnvawfxzObvIDU9JgtJ+REu43+vkbYD5bNIcJoX40sL47g8UoOodbFf2pd04U13qJ1Jj34jc
YRVBaAZcbH2fpdtELsMMKmGb8lzkIJBL8+KIWnyb5gKerDtM8HlHRZR8rRip3xk+IvOLxlDa9jiK
ao0ybMKHiThwboPMJZLfNqvRtFv75Ce36ZaluMbZFZO5SM8hchzmkuh+2Enhe0OiKTnhT+u6ATkU
Ziw7z4J8X2rFntHnl/Tmq9Gey1iP03tGklX1wUuzfkhKmJS+K8t5sucV/pK6P2ZKfgqO2fU65jgz
+wPGf0VfDNP6kYxbbU/1Ok2knVWizQloufQNtRlQso0x/TAvyzH38oB3KeZ5QUGQmE3NooYVtVvf
pRaM1jZlx/Sx5kCXHn2Fm9CVg4h0m0d8PysM+lvDdFZt5wXkUvtorYjxh0LsGqjeOA8nTqD+Pc1h
gdcNjlnbpRM7OpiriOmdibcCJ3+1E9lGPk6mDk8jPCfcXo5PEyRtvB+CZ28gO90DMHa4DT8mJg3L
ewIetoOjkonclWn40cH3GmYZZz/l4Ehn1V5iPeaF4o/hKIetxwuucNUwsJfnkAhJoT63tnMA9NUv
kS+SNZGLaHZTiy2wTMHfXy+1lbVvY0b2tE3YGu9Nchfe9KRaxN46ALLhBY/ewhvlsoPB1xHc35Gs
R3kqKg0ilYmr5aLIsKKoY2rBkOfqby7JTNGqePAdZaV+xBdpsGcXu7/ughB4tFWsfq8nrJHfoaBY
yAi32I+dDfdVjMMW9IN0icbpVRnTjeNeitbGODefljgXcJcc0cqe4kwPoQsHhQL+GDOXNcNqFgmB
o4zzlmVH/V6ZPYtvkzry95th7meu9xnlbbaqbuGQnZoTWLnQ6qshw5aNAH00zaqD/poli8zbxcpp
7a1Z4gmUWzmrBscp0Wgq69hdo4Tve++cZp+E26tfDrS2T5nQ09rmJN9UE+WgBTysclJZsytX5f14
TBNa5t0aWMhDXbQ3aan4D8gkQIAP6Ww+FVj36jPIGy4AzyMBFPqRZNVZIjCc9rEcN/GO4onZ2j2b
lu21pLhQyOwmdIw+Ecz0vPT+Ya2F/IPHFVH9Vs85B9UhD9lrtC3bzWUDOj6Zhdhh26ZN8UQzTr8R
JcDiSXaGOjHnFN0KFut6g3tdIS/ajKVpRrnjVQeS7eputFu0Ie6j2l6jdd8+BqOHrTVWbPypXrlZ
+g14ASSfqcn+xN3NpweFASvpDZqkT+TIyNqC8BUenTPmV5pqA7g52AqM+xIBV1dCApifgVFdvI15
TYYODGuXnL3Hq3/26Ihtz6UfP+56UaCdY2uXXotx8FfCudyvYl/n9+aeYdCkxaaOJ8+I2fFQ5oU4
SRI724x1UALS1Q1NWhUZkKbXA+dMDiwNKgVLC0jt03QrG6UrTzsE3+adEIiRu7AtSqC4HfcqQk4A
LBM7asbslupETTeC7rTNa6Vx7yHu2s6wAMlcUyxR8kGUs2HvB8JwlMP7ptY3JNGE7TKhN0XHtu0f
llouD1g/j6+HwDvaQw8UvxNUFV8s9Pn+LKLo2J+O2fj3ZWoo7Y1K0vCyCbCZ2ziUCW+EyVBiaRYg
qMC1eI59HoPB/iY0Re/HZw1K1BqBmcHjbbhRSDsczmiWfKb7PugmRSJn+oDnwCAFMpfbG6TBQ2ih
F3FVAxae1Cj6Pi772KdL9YrdgZ9PPl7qX5RXuC9QDwOiBD68GJCEs8BaTmP8Lzn8oK7e5v4hWOv2
rrpXr0aHEafgho4gAa9Rp7RxigF8q3dg34cDpQ7pVusxwleyGubTht9KL9Jmtm5qzeObTqZ17idH
5acDCQD8AVnn4rjqqpRHKxLlVOewmb6xTaLXqWSGNOyhCGB/kB1E6Xqfsq0pcVufBciFVVuqNEHz
gxbr4ShnjGqWlztFUkvIEcKgCthKFeSeQDEa7x+XpcJuNki9nxZWHQDIPADm2yA8DsIJmxB0BQyA
F3wiijfQjjbIXnIZ1R+UpC56Vlib0Yd93Isf4K7VC1beyQZhhdYIn/brqFWLHIjtO90y2OvlO3Lu
b5jyw9eSqHLpra21bSt4SuddBufnrUVavTwa69fjjR9F2HqkQ/mfuy+j72UsX0e8LfhciPQ9WlQX
AEx7Ku25WGaBhIs5Sl+HIyR7e0e5QenDBip+IjzKWVOMgjwlEwFeXtYetrTW15G6CCuUPflsJoiz
rmTZqdUeQwPFZHXbyp2QC58k7k0Uq/EjA/raAN8U+8Vlho5PZpxAOUiAaqk2htk+a/gGVssVmIy/
zjPM5d+CnxbSlGHNfpUThSYJPR+JXgPR5dzifS+Gk0rpBpkhFlG9FQZPKloKdEdToGiHjRl4jUk9
jHNL162+4VzNtg40VTV1HkxYe5miqbQnVI3CwOjSFkcL40goW0oLSO4Cr9lqbIc9zV7XNXXIOXeC
XMDsX/d2RSGHisY5wOtyyZZuyJcqu8IUNB7xKTTBQrDayGXXCPX4DuAzepoLQ0gD0VQkGwQzGXhS
IaxlOEdQXWGtGaciakweK9ukC5swVlNSn9hMfDhXkm0AIIyh+XlYskL1BGtRfsUFFsMbAjuSKwho
Q3ha3eHoS1bZXIPWF5PoDBui+E+ATqm7+UVGpM2ihcAoL1NJX24eC0pl6ulTxqKtvEwsLhTeUZZ+
F5g69tYQcAi6zcugnx050FnOSzaulwwxHVU3rHE5d3jZ57Kf67FV496mh0pZQyEk+z7Gqvwo62py
XVLsELYkmUQ6BCJzUdOxRzMjjAh8+RVelWP1blkmrk/LIFCHqoVTe2HrXoxfEM4SjZfcTfRl21Wy
PqCCA4cpaeKfXaVqcUtdttzjwyQLbelXx08ijHHe1GPY3SOMMKvlMQ2AOV7ckjF5ZWpkQ59g04AE
+xUdBszfoSffPRRh54xV1D3Ses/ow8qo46BDg990ng1ExzIxjHTrfKCmQsGk3vDIg9HCQIkF5yqT
CGYt2ZrNp3g+5EOcYNDsbH4UZZ+VsMlN4gFDBM7gGCoeF9kB6Etafd/oPOf9cETzTz7IETlXlVqu
wxSvYyc5IPQLUl/ytzVdk/lCMxDGegwsQ3yhE1VTg/XKGCCJ8unYZnCvdI0vC+HaQ/HwI2KI8Wsc
o+MNfFOof/3CcQvJiiPbqb3aIOBK7dqEdIKGjmEF3Lv4YOh3tnH9NWYWiy8viUufOSnSy5AE9SP1
DlOpd0sFohSyk2g7EbX+8hr92xUhQft8zukEPZxfPRKv3DyzpSdkGNWpJnYCZpgdiCyr4KvUZGY1
WQt7b0Pe1LSF/SbCnRebq0xDXhQryKRUvm8td+PyCfvK9X2MJ5p1eVg4tE7cuxS1ufJRK0eMYk2E
tBZzj49jectNup232SP3GX6A2QcXx+OfTmgmHtZ9FdDjwRXvtslSFX2ULQu7EV47BycamWddVoEB
UqByJZ0sMVo94n3eEdYwVUjyUtH0PYYknSHbPYtg2SmP7dVhlCh6aBDzn+vkYjJ2EbzR39c2Uw9s
G6cLcO6pRX8Sz1hAplH5vc5D9MxgDJ/DcFf70zhzV32oN3D9OhjSYl9hEDeY9ED0IT4p/GGm3ph4
0GdGYD8ISVgWPthxX+wVG6XhUS2FLlqexDrrKGiw5hTHK+ZZPTJZ9QXfS6Qq1qHkJzbieeiGaqLf
93JZEeEU63sOSYJ/k4oEF63KCo7FyADOfrKdsE97piC4VOPi3wO3o296naM/8FQI0VN0SFPjclhz
X9HKb/R5XNaJdTq38qeJqblkUIymzVEQ9AflQeejy0pn/OuA3iLq4Ki4gSStIJJs83iNkzMkD/vc
CDRw5SMNU3KXwa74OPNhbN2ypAZmoGHuN7VF4sY7OwVt6kuqinppcRxwxHFj+Zh3HrDdWwZOF3IX
bKhQJ+CCuZKmNskAZ7N4E49Iayf7Iy1JcanRxyVP6bGXO7pnVbN3xCVb0s2WWN9A8+je1ogBMEiz
0RznGUdL+RFbnkn3NdiIEGaMpN76dPRr+rLAJf7s+b6k4CsONbvgjam/puCB9gPo5DgE0LSEaw1v
YCDoCamLdh2oHj/ScUU7kMhxQYupyhutD3100TqPWasPEw092ut4vmVUs7LTYJCgPGGRd6lKHyrA
wkCBEIBrs2czh3luOQMzqZ15GtwpMzV9iA4afXcb7BbbHZ3ODcyjyN2Qyy2zFqADe7zDUoiqcyw+
+rVKZPFWH0D4ZVwgqnNaElT9vFzM9pBHg53PQekBG6kwZnOX0dg9DGURdJ/NeyxPdII3GgO7Bfgr
xC/WlfBrgKtrA74f0zgPRbW3XAJ7No3ixyquyyFq+ZAvdQScvJ52IM5sGF61GUh1GqjLr9qVeuv4
MNhvNABgOK3Y+B/djlXA+kJhqTt/qNed1M+pLGsGMgsvAbaDgI1jsnJfdT3htEKThbYB4raym+g+
YrAZpd2afSmH6V1F0DFfNZ+G5FoemTQtOSacKWts6HqBHSdqJpHrPKH9wMB8hXF0rikMd0z0yWOW
PfrNofXpbbws4bRweCnB1UoM3zmvUAc99G4cOwcw7ztSDfw9DpkCCVPIet8veKyiHfIVwGYPJGdp
9IK7XP6gZCqGthgGfrR6XTx/iT0UH50KIf5DxUDlWxkdwb4Oy8BoD6MgP124ZPkZOsGUQ3zv7kOi
2eSNZ5OImxiLE9PqEPsvDPbKuvWzR9TRLkdQB2qKp7VdYlq3bgJ60O0V+C8dKzP9ORSUHfctYw4l
sVlRG+Z8wfC6g1lLTxokOZxNud+3520PYL2DWLN1LpkJe/LQkMboF2m1XkuNcfhlkpH4hMwd/j21
Ak6uJs2i8YaCG+pW1yrFUhgSC3SPghev9bAc7YTtUNzMQpKXJNpX+JJPMH19W5LNvV9I4KZPNDxF
Z4X632kkBomODTKpm2WA7/E67fJpF2rAs1V5CT8kjYl9WO2S3XL8i68bVqWsWajLftSA+sZe8WFa
njIkF4OAt7DxaGmE2R6ifBEA0wGX9A917bPwuogafPRygkClNYDivzhVcv2AJ9KhEpPCll9To9WX
+KBYRU54ObMXRnjI22E7dneNx3l+gqhcVZ/0lnBQPAqqb3ISC8T46GFVW1sDELAoRrvj1gPbORtI
5ZPOm1n+smVRQhSVVfxPTPTzdF4WEYbn3B9Yvk6zS3/YyUcahPa4eqbwXlwafLSkOsdM4/NAGimG
JpE5eQX3L9NnYEasx2p6QLvmpYue4hBVR8eSER14WpL0dQLKAxcWN9a/wILbk350ikcXvnBsBa2F
oRxd8sMAoMCdxEgIo/tWhB1GAWGyD1qFBEBXSSlOsqMetlMdH6trCK7oaHekiWHUXsELa7DzNnMj
Wal+gWITrpXc4x9ABUFgkQP0ofgu4o5g0jogxTbTlyMIkWBeOtjwLtAl+cq1LyiMIQwYan43RLT7
oDaP0R6qDnRZxJgbjUzGuqUwfwLkduVrnTKvT3nliH5LcSwVvQYxZDrpUFYe1XFIZQc0os5u0R4S
eW9yK9/WpFL0KZ0chNLQy4+kIwyzTYPv2l3zASdXV87VAmb5FtC3eYzp780BJONWbatXt4Wu0dOW
zuy9SxeMYqY6OAadGTk7WyDJWSe6El3JKvSWRy4JUMPF+qGDcwjmR8wz9N24lCppFlMF3QDAKJ/g
v8vgnwAExJxoGk3ueal1qZ+j8sjzRt4V15DNr2L7vhNBsZKsnD7PFBxxuUTkG9I+RQOqpRvP6A2n
DVgI4rvBSj3uttsZ5+gVyJGfasvl3Bkp9Yp3frPZHa0oqxawXsjPK4jW5Us0CehvtjAfFP/KH8Vn
oJeL6td0VgBZmFrXC66YL80B7qLpByis7G2VJCfv+ZBG4bYl8c4gfxdFfS25hbXuWEUDwAcG98ZH
ZqwWp9w5dzQDSll4sBOa03TJLXpsaFRX9BBqT84EUQMIH0dujUxekGAVXdFRbsBRQ6JfHPql+OJU
UoK6HtfovuGgVZlvqwFn5tnJ1Mmbz+flSyZ4+QM84IS2FImo0bmQa/xhSPX4agcoMWALGRkMC1rw
4wHyzm06mzHNW61xmjdrtIC2dawzjdpYTfvxmKPP+xyiAoeSG2GE0Zl8rrBXLgKucDM0E10GxOxr
Hdbqczn5Ozl+APaEuMQaDz+JzdEL9MHwk1L0RzTDn3ew3ByXirgB7JtCsZ8A9/Zr5va4POkIBtDN
XK8BhvA1399DKDTGDVq9grUO3wzAXppUYE2MSt8x0Mi02ZrrK6z1ys+riMJPwfSmr2bJZweWh4r4
Ce/zUpxHBmwcy6ct9ZdVCFc+zPUd9wQk7OhTzhPUp9LzGDNxufK5+IZd7TE8YlrMVFPzeI9PYhJT
9QbnBYLQP196+6tIjtp2CRvrtItdBqIqx/OXvgsrepBWpAy4N5o3k514UconIyz2fVgHi+9zTXGS
5AeFfabP4NHAXDUBd0xhiXGXgpxxC/Bj1njASJ/kGtCBXmoIEvhwGA0fAky0z7Qs3HwK2EF/sx5K
indQBjHaktKK8gGt494VK0qtziZGTitwNZc3KcxwiktOrfq5JCanHcmWaft5zNsOQo9TB2+CHm3U
gh6FOR4ZSkY0GPtF/UQBVL0OsMhdsBMDv6Otsfb4nK0rOx4HBxHdxaO16nAw4RxwQNayHwqP6Scz
xPvSw0dFXmqOUKUb2zes81M2Jimg3GxPOgGhvfzT54GL1oGOuZxyRFCGB85qSkMLPDwbQE7S7sJm
LMc6B5r7T0zP/OiOOCF/1tWB+Wkhu5EdAzsxej8FPDPPAaI+jle3Xi6MIen0EdEtoCj5FQB9W0ox
10hQFSTp6HSsbwYBeEejJgbclNGlqvp54wncMdiQ8HanfhkbrwUe3KFK1X4mDDegga+2gwoW7Oiy
j9Sa3ogaa/wHUTGRBmVad/nBUxitqAg80wgsyRJWh1h3twP0q/yL04EmmDDHdPiIfdv8AnbIljd0
15t42O2SRq0Cf5ud5SbqF8jECrQYY5GQ1m2j3nv8hmk4VMJ/VJAu1Q0NPruIeCWf3YpyBSeWANMj
VOZhwJiVoJQBS46gxwOD422k2DE3mP3Tu9tMPrcQiqZFu5t0fGab0vxkD7O5M+4SDpljiJH1aipo
6/BaVUDj0mJczHWw3u6tzA4Am6YQ4LW4ne2g+mZHcQ+nXQjHWggU+G7G3nfvQqGBxdnYrwpxsoxh
stBqfoW6MVYnWLHa8ruPC/NhRcH7goZpZz0Ug2uCBdGWPtEkn00rKx8+wWupim/g/1KBFYJNOZiv
aUT6dCmpuVb7QlW3LaKKLzkL8x+AFXCvFrrdX6dNWNXJhC3urJSszndbibWNEC9UnzfwljE+zWws
m9EM/pNR5fzHYHKH/SmWlGWbDuVwceAT63bCUIeYhKrUvEtdlT3YdQnYvBLgY80IJTbat9LQ4oy3
fc8e0JxCV2dsXvzC5LP6dquOOceAIV11g+AKlJFh5tivlVbPwKD5COqLj3feY4tU3WHQJH6R6BaP
FmxNlEdWUJAKACrrpwhc7ahfXDwiA6VejhOVg6WNx195VSq2si1nKeCpM0v6GJXM0sec1fqXF5la
G2slkTf0axIwBeT3J4H6u58mRSt+URZ4DZA0rE07GpybXmgZgZc04zqLcwnKanaqJHZ+2Bkw/Yh1
IXDB6RiSP/koUnyeUvr8vdTpwE5DgSwzTK0K2fBsx/a8ISnw6laTY4i6AjNq2rCjAvASFzLFCAWX
gn7dPe648vlwM36J4Me0FtE3NllY1QFn9Pa/qGr/wHvIwLGH2uNu5gW3iN95DyPSFWQd73U/D8CQ
DDCUbrP5fosIs9ALzuPPEc7n2EzHpTkB6IhPfoY7ELqv9HYU1dBQF5LbHkJxEbOW7WQ3+nHBO4u2
fRy/xpHM+8zMSKpTgzQf/523cf9wv5E2YDuRQ1yHlAFQ4GFH+fuHl+qQhcV25DRD7tnIJGFXWpY1
1jg2vUojsTSZSg+cFMu6/6CM/M/78PefnYElgjEqxja4/FsgD5ZSAeZ7czjZPDEvew5K2rAheaGZ
ZB3JE/IPVsRhcWy7+dkMFdIqdFEcxVmVLk1PEDPAsoElqjAXvUxRDmZ7BSgfQzUocQ6+iyg7aK3Z
Aw668dU45T7wMnHhOWa84g26VCfQuiPnHsugYR+wvyjUiPYOkFyfycXqE7VDVTUJlj1YqGApk/d6
8Gp5HuVBP7M8u2uy18CunljQwY91cx8ZxNhpO4XtZwr6UgsAd/oM0iuimLEC6KOK+xE0FpuDa2K2
EjZWoJJuC2Yz3Gp8SQV7RWMS1u+UD0XVRRu2bg1UC/x78CGZjwYtNpm+AGSGEtxkOSlbms/ipwoT
+OjxkUbvdjuA5oJ1LbdvdNQ2nOMMNCtU6GH+lvsKCmMzO/INTBWwyaORZjug68zNAFUlAYANn8L4
pOy6fuUFPCz+i2F/pzL97WtHolVyN4S4yxh/f+T+D3XnkSS30mbZFaENWkx6AARCZKROpmBOYJTu
Dq0caje9lt5Yn3hVZfaYLCOthj14g/+nkaEAxyfuPZc8XGOtnAA7Z2mMe85YSEPYj042X3/qjKW1
m4Nt+tpHxefJ79QPN6uCfS22G3KIWC9XJMrNivf85xvhNzUwTnBYkOy8cRT9Ywf/9W1JRiQ2o8Jl
j+ikveVhZr5EMh8PLjCWp4ZV/aHjaogZKPQinnTmvHg+lGIHkW5i23IqYmLsnb/I4z6Kb3lT3Bp8
R4CCTBOUyK9varTbTpuY8vdG2YqrPmr0pT/o8pPkUIxnWs2Th8Lmb66Dy13/60/kYd3zUaPhfiWQ
64M00A9GCieX5dXQMsRW/UDlWbj9Ldp55CP4m9mY0TM/GV2prjp3euWfqe9KWGpH4Qfmvjes6N4r
zCHd+oJa6c8/1X/37sB5cNb6GOnNjxeQhfi5YOtp7Tlh7+YClFKsiqq7ae1ST38Rvv/mqqTaI27D
x8NFWDisgg/yZ8lSWTpacGgbo/tVD50rcNuuQzpOpvpur9RqnWrsVLntelM3JhPwsg3YRmdb+j/9
2ETc85BhvO+aAViKD9dCPraza8pln6l5fCxo2GNI/1GUhN2Wf//za/3+WLgA06AbIcvEbPxRy3eJ
90JNIbe9ExD8x8Zhq+J6ctgBNhipOHgK+UaMfR5rioG/vPZv2ksU+dHlG0cIiVM/+HA+DAtxmebE
Na+VKx/nioF/aE8VeWZDOaSE8Rl/A9Pb9sfrHe88E2wbixUuB3B5v361LY2LAdM2SzHkIVUJARpJ
DiWzSUenoqZ3lJ5OWvjmhNiv6JpkJJzwwNiKxp6WyDzVoUtFMjPS019NoyiGxDI25pEFhQDXCzN/
J82oEgnwKWn2lDv2w5W3TR3QhK1hj/Lnn8/6+B16EcwSQPsAZ1E+Y/r89QONxcJV1EnadqTNX+l3
tjqucSl+4vivz53w5s9d2KGqrFbOtCqQNQqxiBlGfzHE8vj1Yu1MDH/J6LnR2nDel0Dk139+l//d
m7wUHvgT+Q9t94c3iR68qlhrH3TTBNZ+LZVen83GCOAzjos1XGF20+OXP7/obzc0Xw2XqG1d8ljt
EB/7r6+KXMnsXQg/h7bR3Yl5T0tl5nqP1GhZurEgv3H8bDr2K8uSeK4vDeMcOOLI8vlv9r5/zMj/
Pmf9Czgs5Hy52ESx+3yovoRhq8Zk3XTILBM5XYMa8NwMg33jFWILrlvfrtR5o+crbrkjMuuA4y4P
Tj29E97hgKVFHOGCd3Y4F6PpGoErOws0Y711nlpSJZK1HPh/zH7gGDeKwbtln1Jue98Jh+402xxn
cSOkKY/20GakgSLYiP1tYFjcLrbqbypEDcFV4XLOXeVWYWfX3sZYbTfMTHXizZ3hISjmcTZrBccQ
MQ3o1lDQ0mNdI7Yf3jzQMetnseVmftf0NWPcZVi3czupyD87bu86t/aIcEl5uelfCy41QlC1xH/X
GJrGGPmt/xzg6c52c1R58z1SNrkkDC1xQvQYXw9/uTw+HgU+j1vzYtDAwk9J/PGUXcuxZsq4mAeM
BmYGUyCCc8m0E1uZMAMIVk6H1w8KphmCsATlZSAALMM5iTKly7O5hDMan87sp7+UAh+fepzDthOA
XbqgH5DLfzCEYes0ga2J9bCVo9yNo2gxohbcreLiTP2L/YwHKbfBvy9NYBt4TwCK0NpQfwQfnnvN
mhvV4I/igFIt6C6CL6u5y5qu+AmxtV1TBxME0q0cNdgDaS/zS6RDFV5pxoLibp0woBwKLTzzXYSa
fnvxEBc9MHWTt1GFjC4RkZjcc4EGyfrcGHW5fOqk6sq0o0xe0rYdejP1QjYbO282KfeHFfbRTdYw
Zce48s8X3gD9ut3MTEyJ5tvP02CZRXnIitmwBX/NK6wXrcSyHofBLbfnwELuTWS567DGA2BiHaMi
qg+ugYVtd1mHvkVWFv4Ym4wpirACwHWCqRyFXT2uRgqXrXq3K2EdTHKS/CvYsqhuMWVlZtIV+JQw
1kMwofZ3hjsk273HupzaikyLrJLYNFfts34Seki1Y0zZ88CS/uAzbS8T0pGab4tjTvUezVEfokNu
u08RIHzWq52hf7ZNFZDBG83lN54dTHyqyNHVG8sZu0tGqaxP66LyLKEccvrXtvDESdA+VSdXe9Oj
07Q+hQl86+zkBNny3eFk5YhvsMQnTqH1p9Cpo/k0syx0dmylh7fLIyuKOxSlEn7mbPVx40pQrn5Y
Oj+t0jYZwKpx/VGjmnxyyqIPvhdFiPzckJ1fd7HOsiLHyT0TDakGK2f1wMVyvTKQLJJ6mBc/DkK8
pCnymrJDcJXpvRtA7US9uDBXZOVDF4PUhwgQO1QmtLSiKmbcPU3X8C480+FhyjeOXyXMxcGnYd0S
09L153Bh+hsH1WQzz/Lb7J0H5NZcyjZp5IdmCbwUQrHlHcWSr/YLZlkcxvY2Tleu1atTMEEtTtHx
kRqCCJeFvtR5Gx5L6EbVzpPh8IP8XdaMlSXoIzvoDUaM4I1tA0K1cT53PIDkfhFQtmKD/rc5MpcI
6rPUrTjPsBK7KybrAQYsFcglJjdbfR3zOm+xFs8w3yxLAW0ueqthZzFtZAxyZvMzyBqeLfiZtbYh
8dri3laI3ZnreKQCGs7MCtGovLVNHH+onkykzdDf60Wdw6lwsQt05E9tuc14HydK2CZzk613FX89
3wFVtsI7JuMIX8Rm3C9N0H+h+/ejy2Rq5Qqohq9usXn2njKKXifAYZ60JIyXyepWbcA+WE4gjiYr
Suy6onyaZWaLNO8ddeVbhVVAC52Q1xlV/Sny8/VUIxv4joakO/lFqNgC20Xh7lsHPsqpdvgFAZaU
aCzxxYTtzqCP3ZLcbdYwZj/oXCvbi3hKTzXC39EbWpQ5+GEpvmEpXE1GJ18Yx+r+Rozt8mhaZQDD
smqtayScRr9bx6CrrxlcwocMtiDIHmd7k9E5n4bc26Fk4SIN+83+XFsmE7VBYRiMGajxddfIFPGQ
WcJcdj1l7JL6xbKwsoJM17Pizop7oyzlelwXRlsI13J7RNTFpAPLDr6EuPSykW/D2xTCokhwCkUX
+U6QucN13Sryo6FcKodJtFE/oNLv3lyGZEHcbJ73SHqM3ydOKJrzdnHLxyYlgrMLCrQicbcU8+vM
9r+5CsPJ3dVI/98q3RCZva5GvcG0zsVymvKwfIO8Zy4J0xdXJBurmCrBppXDcIpkyl3BSGBubVgy
Vq0+lwUGl2NUdeozpkUsM1kkyOqxy619ETk6QCBtwcLJxw6RdG4UZXnMPx8+z0opwRooy1+bHqwQ
fDNvKdMNpc9+y5eqS4Oq6HDUkWmZ7WuZqw11pZ2vD6MLbzrNSt+9r1vBiqN2ZfM4ZL5n73qzvshB
NrTRyWWDM8YVEBrF/N52v7UFdXs6VVvQnix33N5mX1KGOANXqoLe5b+WCPCRlyBRyneM8HEh2qPB
TT7NNjDGtV1F0kAQ368Zo9DEWiIPVHnhNEnQBghwpel133zpUSMtjQLsgUg+eJiLheOnlmP2XlVB
HyQaJBHHTxghbBxJpIr1mm/PGySvKl7c3n6ibqvzxJ9w/58gg1306xH+pGTz+ma3SHaHjK9ssPGL
CVgYdrkZlGd2TctLvrAj5RxfFvnoiaH43s+b9QDiv5NHv4a4yYFl6CoWS2Z5rxZ7lTYOyc7or+At
GPgofcHjiJ3aq1XUuPIn9HtNyoLT35krqx5RWkv72rfSnnZ9WKNC55hix+zCIITnsUbudt/Vptgb
EUKlZNtMpY4rGSBRjHDbMvdG61Q0p2wB7EM5YeubnSX099Idpb/PGyvsEjnYzQ8cbkQyaYLhIM13
jc5Q15R+iAQxSLEsXa09vAXclBon2Gar5TLDbrpvIatXk5Gv7cyJD0s9OE6+k7mf2iF0FvTVerLu
F3sL/efM59JL8PryUAPdxGwrmrIuDjzgSLs8z8SjnWPewfE9LYee6oFItxFrVhwhYuMbGRl9Bq3e
BDmzvXkbDeh9iAyo9LuzFkZWxoUwpmCvOCX4O7MVwbwTRpn2wYIX1Fxsc+Bp2vXZaVJGqc6ycq1n
a16j6sTYHr8X4/rxW4Euq8Zr0WXmQ2hWbhpoQD47tEeyR/Jl5TUhHt3r6KnCTWWNeG1vBbKpWHgD
vkLPWlwcHVHF8qwU4rHgVP6G1jtXfImgmQ7zgGcDuW6t9qta9EsgzeybZ23Rcsz4SVNZVO2XgkZx
23eqan4EIkTU13NnXtKC0VthUWgqvevwEtccTgWzsHlWgYnGg2cXvgtv3JIJI6eO57lbzgEtDztg
a5vmo2H0YHhGWmB6YgBetzZ5DO4zeN6Mja2xdMF+1I3/NBZ5Jfa+m3OOlb4z8PfNqHwOtnUeePxE
2/XUkB66B/5Tn0qbloAbT/OrjbVAxdqAtG8z2JGJSYopCs/NxSO5qBBrX7jYSJ2NfMxB8bakuD1g
3muBDA69W+4mtbjVri+qle26H+U5O+3G/b70ogvJwWtt95AvRdBznQ8M9TczQMs5hlwHkWifrCq3
BfIzPTxP7VpuVIyem1T2ZUIkuc9UItaWJXiVj4uRuozO6niLuqXbc6VwBwmHlq8qtnW6Zp3TfQFo
hdPAWszJuzNYKs9JqFbrdkNAx9GzWe2yq2tLyet6rHUf++WWvXuT8H50HCdePM2515zrdbLvMb+x
4MHsPBb+2aidetnlbbfkV2SQNwHBmBzW13Aw2vaCNM3blOeBclN7ttzslpt+C9HJTUsajRxaNwab
95vFmUYXYLHy/Ce3EQYGHwm88yqs+ZF2l1Ya8QjJFVXimAjJ9nbee9dUydu6iwrTRX2TN+GbIRZp
cjghfIhrQDDhUYpC4vhd1WZQbgD/SVcDNW8dB6xroluZ0UfsLNsiTGKZi267Kzx/aeLQyXSYUlWP
25ECPRv0TjYanz+oB2uX22gaUvSRrbGblpJCUZiYU95ahCPevpyazuKxZRCFMdjueANC2qiuKgaa
XzZT24yBdae+ZT6/dYKbhjitxkIWe+4qp/TvQBz508/By6YpLZDtT6c639wHI1eud6CiGjj1EbQt
Ol5RfFQppU302ZJufVykMsOYf8XF0zQAublXgwxZQUx2baYBQ4sqzQ0DN5vr5aO4Vq6I8sfSn6W5
9zm9ptMclkJ+CjBfXuyPrSNSVeRmdac2VCQ3Vbf45R43iJjfLJLAaMeHNZQ1mmdQP0Eps+nAEq8R
jyU4bOwA3eRYmqWPP6x736+yHEXhUhLUSheOzRLppUXV36FNQbhvzPfwWHsGW2XePIhxQLYewLeb
E2dmd3UtZualr650mwfEjnjbN4k0gPJSVW/mKlQ0/GXS9fsMiUof9QrRrz5JoB+5JLVQHvIAoQ8I
1JpboA/vLYa9OWZnbO5atfwNxnsZnP3aFofsCeCGhAA6LkE3v06PSEodiQBfNXkoxfQyOEolPAny
x1mOes+2ItNJVM9vcGX0DfXu33zi/93LMwAAJsboiEnlh65chz4T5p6thKlmREuaANSCaazbP8+u
HF4iaxA/y7FBL9Wo4dpwjJ9/Ho98fP3Lxob5COJtkCnMZy/Tk39RxRifrn2POerAuIYwXxxbTGGo
x06InsYUakeXbmEzXTR4aOipLbvdn9/Ax7HEZQrCfoZix2IqTZDWr2+gpZowgbqv4MFQjyOxFleG
as3XiI9+Hfp6+uzxLP7L5P03VMLlVRkFgQfzWVdS5v/6qgIrnt1nErS8UbywsVFXZIqMiY00Ve3M
HFODyMPwnF+SlUpk3o+gJKq/zH9+++qh3nn/wBJAFttOdPnzf331YThjDuaXOUjK0ObK84G4nc1Z
T3MC8LDbzh2kqPpRdm7/vYqEeQdCZRz2f/76/xkc//v6p6gCYgKqgD2sz5DswzcBh6VuyB5Ux6Al
9SRV0g2+mn07b997r5unR1QrdpD0TFO8iyVu/GlTiKt9CZtpvBlz8oxuSne2jfuijprh5zy2JZ5f
5QfiLNyg2I5UAOsUk/gG8GVqtzLNsjZYOLslciRX+py3Rr/qtOhQxSTGaJXmeVtCjby8k828b13T
z4457KrqGbeF27whCw/t2zDX+Cw8mWlxZATcwrnwoVEdy0DPLok/DEH2uoncEsc4BsN4MdzanPEH
e80re/fVSrW2q+84Rc0xnns0g0kLJ+wT03eLbgdISnkuqiXz/jIk/20vSVQcpnzmcA4oHC9wPnzj
JsrZNShmjGRQnHcLwpg9adfbzuts9ZKjA7n2yma50k3VxA3F9R3weO9QtJfVuV5V0phtc/zzVWD9
dhmwB2P/FgK6DBiyAXr79WIct7YWZC9b+2gIwTrNGMuMq7FGF/cyrhUYgDCbMEIinuwS4URbneqA
wui2Z1zGLVKDBn1ZCKToT6jaVvOAeMfqYndi5vEdK/XwEuKSF8c1Y16UzrXRfQ5IdUDiuSzeW6u9
0Kd0DbpXY+jL/GrJkf2WcHG7vajMLTu6Nk6CWHc24NfFrtFmgMVA8FJlK6WhYOqXliprEQvqYgrO
uDPm+orhh+c+zE6+tPvSBSb7FI6+6E5UnaPJDqeR7h5f+2zEo5GH1wW4Q3cHud57tbutL1H3dkvP
rJyosc+tFZCGsY6uptGF19Hvm5zpCYG1kADwaTN5Sqxx9JBcWPaYkwnY1sEV3Q/7bjjTW56uS97r
O9/uawaIddc/ujnKfEwL1rSefLg//ou2wGQJIyeKy0Ge4T8LfqiXeWqcL4Ph6fY8LExfUinBs6F7
tUncrTe2K8iiB8S40m62bV+iLlO389jP9MfDFn5yJ3f1kqIV2+PAjVUnDcwQf5dTGsh9RY7ZzIeu
ZkU7pyMswzmuBLQM7MJYE0bTrTflUbODysDAHBxkn/IrbNkOS+FKnpkX6i9tKVxiOSCsXC0WcaU7
LfNhTzpa7icUcXwEqaWPgGkGz4k+wB3iKKsIbh+gyKu7KYdoc9WYFZe5h55oSgLRNvM38KZo9WMu
AFDMwFVHSDzswQznWvTRpX21BoPXEn55QLQarvdtMZhtrIxgeKMjow5G+YIQbihsSXD7EHX+o6Wb
8gotk4VcPPRLiUtH6QOap8baZ1Yh5KE2Fss7Y/zjQyuYcOoWfkH2hrMd5HlUhG4PgQH4VNVb2Q9X
jtifynVGLzYDabwayiUYrlajR8lk+PX8UhWDDmIGwab+y0PsY6UEz5Cy17tk3VyyUpwPO04A560p
1SaAacHCE0vUP2w9oS5UM9up5kL7H65xL69HmXBhePF7WMGH5xW1qNaTzes5leE8gSv+BrYH2SmC
k6/S6+evfz6Tftvh8nqQscOInAhkCyBXfz2SAiNqS5gwmN8CD5tM0C93UkT7Htvj57wCJAPDairP
OpqaOFKza8VjZC8HVu3hZ9sXX4rArOmPfZc1bgBRFlR0HiZ1NqtsFyGUSyiHmuuinepriQsae6ly
X//8GT5u3S8fgU9g2yGbFys0P5yqtGeZ1AWQPbFAecFiYO0DbFA7MrkYuQob/pnJFPBa40U4/Pml
7cva898PduQ45DAQcsTiPwK99mEZ2zQaWaTO/H2tMNigXizg4Q5zjWEsMz0d3db2hHsItTFK14Gs
yu1ozPn2toydR0jYCPQ7oWYE5DTQYuPLc7R9pMfE0ABta/vmlz7Xmr8xl8DYSQ+T4OaJ5D70NFpm
0VnGTauCCEoO46cp/vOn++3aZwfAd4tohCPIgiv367Vh1FMm6mZqMSOv+c5n3PNT5OBbLQtfKfJz
ogb//ILOR9jyJezlwqxHhEbBSMn86ysK0ILQhkR3mFeToXcmSJcJdQWUDqMlDwK3n9U5YBpRHWzR
+3acU1c5O+nwvaXmqIqVyDITVwkwjoi1jt9XL/VQuiMCBIVTgHYM23EgHRxNG7vqF6PSy7OwOyVO
KImY1atGJiVNsXnEvFfRsrr5eCqQcHxraQ7T+bI85vQdXv755P8ZAHb/H5fMh6ixD//zf9+1P+qn
sf/xY7z50v5/EC3GFfGvn/e3aLGz6gUIsfH//p9fAsn++Vv/kS5GUBi4bw/FFPQrJ0Iq+V/pYn70
v7A6IzmAMEnTFlxyNP4zXcx1+CNu94i/819/NPxHupgT/S/W0EgzaTGJPEAl8D9JF/t49aMYCpFJ
kdkc0jn9dqwIRY1chvjfpw4SEFANb1dVbZRu7pIlMsj/9qRxGFF/OE3oxi+QddT9AU05F+2vlz+N
CF4b35XHATLEgr18g8CXlcYh07Z9dNqBgbhfugaZBZs+IkmeT0GgPPJPO+M4E19/psQuv5etbdyV
YlD3VlY8+cgCetYLRkfV0VmnsbRnJ558Pd7kedH/7JaNUQV7M9grden+QJo0VLE3VcZe68olknS9
2LsHOWH6X7r+UC3OSxeuDJMbzIf3wUL+DDADjE8UHLX7Jrj1vlldZFzlU9hTKqB7wuQ9GdldXVES
DD7RLPGEqKFqxNG0BpjkZXkbNHJF8Dx69murcveHxRIEIDozGJY1EK+XaDl1PKBK8Ilmnm5D4D9U
MnB4LNlb2lfB8CrVNJw8JkVvoT//nKK2J8x0Ktsj4DVciQilzXqntSk/eUFdXpnYslmDzd23oap8
LMZEKzqLvFvlhv3CXW21E1t9dEdoqj3EFVG2kIgGdAS9Q6Z20ECYHPx8r4P82gSFHoclbE8F1CEX
/utofBu66i4MFyPuvFK/w9U0dvRTEMfaCrLPLN7xpnm3aruxXLor/wdgQ5biufW4Zu17GzB1G7Mg
AXPxj9k09qXNpFQzaLdrZkxLCL60Jgqr9pYl3oL+64whWrIu76Kgwy7flJ+VGgIsJ6FxCKW68Vqn
T70NH0JdnXu/GZ+Coltf3BGQDvua2kYmKWgmEWR6aMJdcz2WOBgYDiv4MaBv6C6+z/O4o1hVeNsz
L6m6dyvPU7kWh6HEktUxfcM+i5JfXhZoZfgDBxaBlf2DJgKD/ADvi2YJbHUukpkh8mKzqtzEcbII
eNJ6LGb5htbsRXo+0S+dwWUYo885ZqaT+qxGoFxW88n1MePHjDr0kV2Ikc7+GuAdYeqN4TC3v7Wh
GZIwm0X4TUBRqOnBGKHkFDM+EXvQJ7gfO9O1h9jVo8I10etdtVp9yvCTC8KtVnnIvCr8NJglATaT
HcSodx43W1Z7a5j4wuBOfCul6cfe3EJV6HLjjOpAg6zPwEJkPWCd2dOPyiez3FydMCWnCvaIMbZ2
jFcLPZzj3cy9++TP9vpGpspyWOblpCISfFfmUECUEVllarwNbW6xbaiyFy2cim3GoyfX7IAlOj+I
0o+epnLTl8V+sO6qUPX3PKbytIWlA66OFUnMA7XgF5n6540kvQsfdufCIWZcj1979FtNeppl/Qyy
SeAByhJtBriSw0HcmZJdbTPKlp5LoRZl1/DQml17ZbvNloRz5Hwxghz4abucF9u6trVXH4uhepwF
+ctdEBGjg4vghiWl2IMLOJY1R0iw9DdeU9L95KP5DEmNNPeqG754yCJzaFwXWmtMQMTOduAXUUH1
5joevSmgHMh2XSRuKRIEd0ndpGHRRhAr7mBv/RwM2YBIRt/UcVV5E/HPwpyfc/bJSduBkJDriXe6
3MxR8wolaMeWI78r8+6zcPg4VT9dAUd6sjRfpICIkBNkTkTtlVzDU63pfMvrLcgeljm/JYb1in4j
xXfxAtwbo3g1Z7ertSQEG7+rRWCjlhj5qrJ9UTRqjl9ejX79A40HYC2p/OImWjaGKGt3UNQhGH2x
KkfmZ9/vxDnXKn90VELohnVZjIxGYuF9GU3jJqty63qKavtsEFC6G90wxWV1YCzg7GjgsO34BVc8
Y5hJVDeMG1Jau93KtiIJfFkdDBeVeFgEoCrQx9thfaQbrJORfs7cFgl65JMBQe1oaXPjNFCgrrY3
TKEd5LZCH7oKhNawem+m0q9+XRzgPLQ730VSa4E4CEuc4wYlFHsTf4srPXwuuuEzIGaSdzlbdqUn
bkFHzbGD0gl1qDsc51k8OtVKDqbbd3cb86zmgpiA3YjUKQw/tWp4rfKivQ68/mEx34zmciCSjD6M
LSr8cL1azOCQNVPK8Jfelx1Kb/CYifw7xCY05EA4WKqLHTncuDt9nd+6kx7ZWHALRcW7XRIwEntd
SlzSSq5IO76vdgXsM7R+OuWKgNOw/NhsvBOzfLDtw3RRO9VJXnjvbILS0MjMGHOf+db6594djLvF
r1YuYNk+4jOco/rKH38O0TK8cHdwECp/vV0C0FN9PteHIh9OweCJgwfBU5iUrL6Et+u49xsVd121
2TNGymcK/Pziulx2NmjHXT45wWtmzudtKNbYUuJVzsaZnHWiIpw5nogNZb2pp6tCt6T+tFi7hkZ5
z0iEXAJT3Op+661D6OYg+ih1U3dc9/NqF0lfjG+dmTGI4pnHyDQLTqCHUumW4+XHYxoCQAd/+wpF
cGP+J7YeMmgxHFUXEMRZyJF5EhZgdB8gAbMivsAViXyAigw26BC27WsZ2fN1nZePzqyggq3O2WcG
fhjW5mvRdu86mncXzk48ybaIF1lse8wYtzWheo7t3K3kgu0EmSCkxMhDHoCTaTySaorw5GAyjmW7
yjTwJ5fXChm+6DIemYGABrYeOrKoktoy4Bbn3XNr5UdLjDqu0freNJjQn/zehmdJtF0iMdDtmn4y
ry1O2wQ2W2Istf0oTOQv2byoWBCMukNXUR+3xWxfOibJByl16rdrzA5pjJH/HW1stM1mr2k7afAK
Q76HXpSKBqixj0ob9/kW3RVIzJpqhrQRTVe+W6WRifs9Ap1/bCzaHMPwU7yDe6LrIZYjqypnSTnQ
0YcUzJxwGGeHpa8J7sGTuxTbsHNH87X1NH5cG7UJ+4YCtvN+YVjMLd/euq76lOnNjSnhbgx4NUkj
NJQ+sKNYWS4cmwaW9eRHHOFIc4YtA1y3wZijU0x8c3xQsmQK0NYNT3Fg0QW6O6SFDLbgvjJIzUJR
pDqnfgii7FQWCrfHwGlcdjjtsq1gN2Y+9VjZfa8I6CKtW1sgM7PqLrpuRUaZVZivjbWgGcIGHPc4
ubACskIX1CM3wqdq0sGtAhcAXvIISVOcYGqXbN4uIqdg+pTVPLIAwr1PdBcnplfwdib5WEogWBsW
QeEpSfsa4NO3pTBPrcx6BEchkO1ysF6F6C50jP6Fe4aYJwfvTGnvrH7Of+SmN+6VVAEz9Tzb+StJ
fVLZX3XQNI+b7B4G4uQTF/8z/MPqzGoi5/nL4RugvjSeKEjnpM/g2G5gs9zCP9RC/kSxaz0YFciK
ZapvxrJjPwNfx0WQkrXDP2UPUNGRUBBmdz1cafb0cw0AUVY//E2PqZbR0d70ezXa4Tnzsj5d6Bf2
eP7klxmfxh4xMIEIZdMDfGj96ejbrMPi1tzeBxv9tCeX7KCEM8ItIgnP2CjYxpnLagtr65l53jcn
s4dD5zHP3SwVUEHWwP56c+ESgc76xEoFnp9DnOZdN/Wfva5a5l1blNa76zVB7KlMxAi52ntFrMkx
97cDBdhptLqnIFivFaj+1J3y7gk26pQy4fG+65xhW9949TXWaEQSwsoZv4qGKYno4q4ctqO3Wqjz
x87+wWgguxAELt4Av7kCXvMTScs3i4jOXYd2cEDnl2Xdu6ea7L5pS3b2kAoOSEGbY+n9RAFYJdJ1
7sNwfR2FGUJNrNyj1zQv1aU38eFyAFuskdTocWLGbX+VxEVGqHpuKBIPATV1kLN5FqvScYZsoDbY
pQ2wIVM4zsA2A3MiDerWn2uOm8r5AeySon0cjsiDCNMNDffeQFcqy/spcuSN0aJJGYMyf8iL0U1s
yfXvrY8w3j9pvu4bRpX8176H5pdIjYSN6u9W1lr3YDsbwiDXF6goX/swfwQ+cAtXDKopYXv3Gdo9
gj2AUuVtr5iOwSjt3LlOULMguZwLezlDUZqvHKqY+w26+J2opy21RiHPHib8Yx5Q27dB06Fvqsxb
zXalm7ufSDIS5CU31aZQTMk2FUVPpcbzXGjEXDCf9eU1nFSUsrmZdTa/ORk4InSlE9gvrkA0q1FC
I6t/qkBnnzB/Wo/eVM/fHQXpFdz4fGvD1dQcBn75VfSZfS0zB9s7HHkQ6J3SVF5T+4ZWuDvkme18
U97UnwfftinG7WU3tcZDW46Q85gCsXGP9kLjwnHan+gcLptggLA57tIqDF8k/qhDMUEprKb2M2jc
RBsQaJlm86zrlxpRSpvtpkh78Ejy7cTseOcDbygv32pJfZh0/mYlaPzpFc3oEGp7ui7y9qQnVDLc
efp2MkW7d2e/3Ylu2WUX5XKdaesYqP9H3XksSY6dWfpVaL0meqAuRNv0LFzL8HAPHRtYiExo4EJf
4OnnA7tnSOZ0VVnXbrgoGquKnh4I4OIX53yn+WptwhgwxKwIIZ4WndMttCp5mmKDvDHLkkiEm0E/
T71xl5XxfkyHZhuNmXs0u0+reHOS8BRZBb2DrBkYUIZBKmrO0u/O6A433mBCxB0APYXTWwFjMFkI
zakuPorgg+0MazlY9os3wEG3UVvZHZZzHWn+HnTBZx7xMLKzKL7B9j2ISm3cyuKNneDi5v/qhyYx
Zlpq38XJle5gn3Q7ULCoAveOlp3jQu5H4ZgfYI/EWkTGS1R7Oyvq7+hTpyVszR917m/UjA5oTbrL
qaZzs7NubeT6eAxNrT2lrdWydGyWU6/TZBvWsJ00hySPGT9s5zgcGr1QzQKrwkZ0+TIb5aUE4pJx
GR+kw/QkN50dHDXWM1PO+D4/6oISZpiEOgQRHMda04MXNTXRUk2y0ZduRa57ibdx0betda9GD6Fx
H3oHq/XpLPXJPycdbSbQpWrbBuM1pif5TEMLi6tw7GVrD+mjX0DraNn7AQ8PWS5uBrOs16EEOGEM
efAAQKEACZG5GdIzoz+pypSPeYt4Rh/rCN1qyN4oxW50MwPANITqDBtayXI7ENTBAs0edr6jxIrA
Rg1vEiFwG/KMq20Y+OfKH7tTpsHjXsGu5ck1XNT8qFoeyM3wjqHh1HtBCK3srWxjRlG5DjuRHaE/
vliiv29lNS6R/hhnNmj1Q+XKU4/WGAA1Biif/eMiV3rqrTV38I+irw59FyKULi21B9FpbwGv9Eum
dwmyPq9aINSOn6HBc3eXpbbtsIZ92wkVzVqinXGV9U6CCzEXGRecEoC+lUSsF8JbKDZJCpMrickK
fVrxroJw6wf2ovAkWvC0O7iE0NCOxwYNe6cvnQYVSWd0wbKytfCQKwXzy84Qq0259zxW40ukKNOy
zCl3zNf9lYCzvvA77R0OBXlg0nwsx/ZIrgxGq5qxzFjPKP6gPJsTzyRehoNOnsKqgBXPGUPCNS2q
thmlEz81HGleXZm8VAvwU+E3QkteRWFfrMvOK/Z6AuxRusxI8AY96Z20V0BQZ1CoADzni3GvG/4Z
/aEEtqfMpYZFk3+XBM0Fe72tEWCuAEJboK0qXwGs9psxYo9oRB3LRKOyttMoT+xvF1ClegCM8IGI
ELtDPJgvmzj/VJmebyBjtWtyZ6NF4qYHrfGBApDHuphEfJaD9hUGxTXQmh9dlm70NHx0wXQ+175I
V8AvjKUAD70Ipti86gqdpy78Z69Hbi2GbJhnYMgsCeBalQqwe8mmYEtM4pPrIkbFkmGtS93dIP7A
6eBsptEAO4pOZDXaODQyH/JVDB7UCMMHozcveanOcQYDuWuMG1VqtJCG0I/S8Z6rhimlimmKrfAU
JPEqD1lZxtKDLu+8Vo1CUjLuee/fdUQTqMbZiIooKtPeNQ5PsklQNrbKpT2lO9cZHoOsJt3YddAZ
oqW5uRXkCTEw/3IKOJM9rwme8Yhu1qJAC1V48qsw+giQ8wcUxArQYhaHb2HUjasB4wonlBFuGihg
a9Xm1BVEd7N3uCE30j4CQKPnaSxWM3H0UA3EQUaB9mwwHf0hEc0t2y4/CNSrCyTFOKcsaGsBjnVV
7GkCjVXYjPRf/cZJBvz1XfbcJf2OcUwxr0v5ekFYLUstCxGR2Jui1YpH5vX9UiWeO5ee8Tr2O94f
ptXeKaFc7LiWsQXS9ChzJpRFU/cv/IjlvrTsVya8fLsiZMrgEjxFqEtBeIHvbMzai34gY7wVjCCW
qeLVhQ9kM1+RVcW4YNEAUd21U/84SMZUek0zkHZuvyo70KVxz2BTxlwj5G4Xi98386nxht2UsWDU
9FtENdu0qL+Zw8xU9BF1L3JJ8Iu4d0RhMAQe0v694jxkZV0+itreO01xS1x5zfpR7kDmV1cz5bfs
j/ZLPqp7LWBS04O4XEWDFWxxrA0rlCz5DTC/eWPBFtDLxFt7CN5KGZ477l/MR9qtI+j66DZTdHWn
9tC6wl9ouDGwrvbLIdCW/lgScYFUZgQay8QrL9aR0R/qvl0LHmtCDCL3Uw6iYUSVMeWzGLUiBDg5
+lBfhoKafSrqndTkJyS5ZVF2W6MkAnMKeHGa/mHIphk1E78zPX4qLPUzQYIBoZk8SkIUVp6bLgbJ
zpxdi7sSyF2vhZn5QN4CNOODW/H6kpDYY6Yoa2hHakcwdLvTmATDJ4EeDeHjvsrLIz6OdqXwqNNH
DO2e9T4xicMhT+ODiKDD2qU2LjowEwvDBVqPS3dYhAGjpjQ4RR6JB65IlgI226o3qnetgqufC7Wn
oIVFzG7gwE/Y3wX0zqJhVl2bwdwIwRvnBwzpU8pb1k7tQqFdoT6vhictkN3RL6dD2AfpsfRywDmC
Bioq06doYIgYCeT2APncx6aeK4FUO6UpKnI0Gbu499+nIcPxY4FSrsRd5dv9UkP0NabmR+S29+Y4
/vSpcTEheqsp1Q8svJm5oY5fOgyff0J4vjbYQtFLLX2dtEjRBpsKmNDCan7aneuvAvC6YOCYyliN
fmtt8wLaon2MO4OzXGs7uTIyIiQIheDaEJTUVFbxjeH06on2UVCrOM4wrrgQdKOeIPLBdbV0BXru
DCZB37YmuNEQBCDPbAExqapPtSvtrUhbzrVB42BoCNuuAnMXkn7kkghySUFpM2a1YsI5IIa5bxDl
5amowC4k5bAMwJZkLgNzRP71g+Np8j6MwAyjoyfUKI+6S1bHR92W83SL9iUp5lGXGSzCvHtAQn4X
+P0afGhM9Z13LF6yXZeWGIOD5gD0JOc1zrgu5UDSu6vrkBDnhGujwfhQuFUF+hxTmx1a91pVE0fW
+fhqY8YeBPiuYwphk3wp5NTmhK0MEBGrDIc8q7Jc4f3e2FZ3bnxtT2PKaEXgo7OSH7AkPBgs6ZXX
ZLbPZYhHuV7FmYsxu4d8bD1ji9J/Mkwjx7by0jUdX/zD67S3gOoHB5JB5HVEWMaM0lqCnGXCFG+H
TLtqIpRbK6n2bWqM+Aj7bAuAcQ+NM3HdHV5OtJONs0JWDbQQL4MWunQNRgyMMUrCVWvE53rKiguH
d8iKbTYMix4zMBO/nYEIV98iDG2YNL0W6OEPHZMbfREp60nSti8iKzk6pTPB9Z82CYKxDdqn6kQ/
gSzAeghjtmhc1oce4gm1mVFgbg4BUIVR295Qm/ZLNmjxuh4Blns1OvgoIguVegbBH5VUlwQfOUFQ
ayShal35ZrU2UVXtkClyuA2qfu5UljEMG+zqgTSC7pE97Ukm3cVsY/cHPeWtyifj3LVDnN8J8oCo
4ESUfOAx2+PuX6p5hTmW4anAynQbZemsKTAbhkACz0usCovgh7FGKMF+gNwe7daH1b3b6F92NmZr
leQ5E/5+x3qgXPSV/SAD8Jro2Tg1u63wW87R0hUfmq3fuYGJixGgHEkNOdYLVcGeWmAn1eBN67gd
A/UpIwg3gZpeTRwZ27Ym8anIOQI6BrdxzwAsqm44xZuNzPN7sLI7i1idYMCx57UeubvSwvn6FCdy
xTjsxlGoLZtq7JdNGD4WJs+OSnBLpQbidtNrv7FNwZwMrBTiiU2X2kP76lLYNPilGjO/0uctA6w6
tGkhKwQtuU8TNCFS6x8wHlYL8BlrGYCP7csdkfH+Eq862rhqRb9rLgFNgcnBjrsQ4fTlUa0dwuzL
aOtww/En5JJOlI2JLu/GJtW2mpZrd2MrNhCbzzBM/R3kGkaFGtE2CyZk3SLpem+f1gj7nWC6i/Ue
KKSy+fuYsxZxgJEvo3Za5ASA5qK6C7zmRdeZ1hlQJZda4z12JUtHIniyBeobGiFQZds4D6Ah+LWA
AaqWNYrJZ92qwjUIXgeCX78p3XvZ1Ye+NK+EbcBqSmOyQ5jpQRjuvSVwZoOmPz+ngX8nPfMCT9uc
Eb+riUYIQeDKbkAQDZYP0lCHdzVY7cqbg1z6OqBNNJlLTfC07kxE3Qv2JdZDADxjpUgIiLCiNb2b
L5krIu6zjTMt/aIOSmeHTUJy3nTY+VCgnKzC+pljd1joisIkK1iEEH8JtiqwV2h3or1liozKp6ua
TY8BYFtSG9qL2B3MDfxOe4cz3tgXSAaB4YIYXIzU8uHKyLP0vk0wWnhVYj6xdT2GqblxlLFEF3jP
m3LXAGTlJsnVCbgjQH43hjAG1Lvh8R8B/tOC8OPaxRrch3wzRWc+AG98RQE83M/GFLnKIZuvAWQl
4bLFvLvFyoXvp5cerPvRCBboBL3ZgHGJkOPQK5igliFO3weDHN8BR5kfIA70o6flz4xp5YrKVFtG
yCGPxMIilcFhQaBPhH1KEWXhBB+mZt8Z1CRDgeKU1RZyQnx8uCMHDC6Mkuak86eEV9tAKBIMBMYw
udhRYJ6mat4DdAc6epY/6HKDBh4ee9GLDLIbEdbyVnU45/ycLqlV2zJl6JAJVAbTAlDCGz4PrFw9
yCh18cc0BfsKgGCJbPCrsz46p2KXHKcI7C1/lpF+IaxVVFG9cDe4Dq9oSeFmJ9YBC+W0QxiPIbDq
zzMbAlh8nBLRbTWwLOVRdfk6H90W0vAY3sDYfHtGNZw1lYB4mL9yOn5jeVj1doMbl7Z0KlHsVt1w
HwRZxFHeL+UE6k6LvuRQvoTODuvR1gghlEoa1tww3wKfmHuJt3way5JKz4DFnXEZ2DkUtHcGYz+f
YHlN1xiI2NreT8tqW4DERDecspLN/LdcG26go9daZd+BKnvPbZvhddN+1DIlJqVYD1N5IzLPO9hB
5y9sdJVCcj2GMbCOtcVmo6wucmK/+Lf5ai7hrUS+uLcxtQCYSODP6UJbuaajr3zyg9dgz5mgxV73
PBaDvwIfbvO/g+J50EkeD4SGGNCA8SPas+qKHcLQr0FYV22seTR5Q50tS9/jDESeoBxjmRGi6FgV
8wwc7fjq5coDPt26KKFdvNTnqrEOblXTYzia/AkogZVl74M29iF8APzSXlsTvbqbgiuvRnqA0srC
lVvEzO20bPou0qheNaQjwkQch8dpmPMVnLr0900FQpuIl8EjkquyXmxTIaqA7RbCNzC1M2BlFhOY
yJ0Ezf7Ir7LzkvwtMZCuKGyPvIFL5w6XHHmLsYFVr8q1Zxug8XUM3OKcQCr1YZbSZyvL4l4uzfau
EG0EyMPR7v3ebN6yxBWXulT+N0RXiWUEB9eJyYOORc9je0GsKBmtMi35XqDy9+whg7VA2HZEz+1Z
rE5wdkJBLLdGrwjs0Nx07Y4SBY8AQ+8O8OBGXaTfNsbkmbbISKcym2IL6AT/fgYQfEvE2XBHboza
6tyMG8OKHcCIhfUamvMKVx/knSugxeHbFV9KxSdlGf0X81vM9mieMzZFuS53lTLuRFklJ66WPLVF
ab3rmNvupx7rT2tY5bqMe4qdDOF9qBEV3+MMjNN02o5j2y5ENYqb5XXGd+6Qb2kU5IlKBO6UgM3W
c3IG/3S6JyzPL75onxEPwHBvgo0dD9UGxpb9iZlh7+pn3VfnESjagjsoeU/ESG3h3guVP6BFfulz
RsVKRO5WSRfZuo1jEGf3LQBXsU74D1mufab/xDUZXkBt8kPCYT6Ry5OSIOutifrzGZUqhDebIOso
t/WnRnrhsGqUFoNCicEhyaaBv9o3yzGp4EZaEQuIarZB5KixtSxXWGHGIzrkOYim8e/LEHsgNAPP
wjMYA5/jYSMpDUdm9W2bVYb3PEUqY6I54PWwSlhbvscmvW2v+oGmDm+RmSbW1RsZPsT1lC/jNtnB
9ugZ1YHpYH/o7Jnce2tUDwYNATbrx6gEkTfWki/NKc1iwIybhMWcF/+Iqqa9jI1htLtBlhMrOwim
IUFTc7EtVk0W2W+9UD0CEckaQdhffe4u3VzkO2+euxD8FR4cV4PK28zNse5lB6wswxLnd3jK22g4
oFLT9n06ei9V3XfY/Ss21u6oHVLYZVegZlO7tHNtvKsV2QssBop5cjwuyCUjQg5u4TIe6XwWHWlf
48LpzOIrTCFOd1rVHwmhAM8P/mGLA9c+GuB01l4z6i/TJL55Wb27lr8nQwv3JWl0HUxEzfkY49A7
1jhxeM2NxZlJ32zJzuKTpkJx7vpKPZSpi1/a8jXGDrbxRIxEFawY1ZIi2ElyXsax2RlgOyy6BKfl
XV0fSavhtClwCJ+lhW+mD4LuO2mj9EE4XfeqzApHuS27cVoy6WRqD4ExAH4tA/dRmQ6k3q7GTYTp
f+WG7a3IhvpqOLZxrHjw98oYS3CJvjgW7lADKLLRHQkRpBuLIOhzqhfad9Qg26qBzRAb4+m72JQD
6z1dWbyUEdIuxiFQtyIywQEnU96vs0YFF6yYpFBqhF8UKVQTvSXWZ0I5QvuVXYyY33wrCbjEaESn
7T73RjjXhm68H1KmNbkTyGstK8QsDtIX262Mh9HIgfG1ecu2iq5noZxJXrDXx7suGyckYuB/F1gV
PzJJLHJs4B/r0kHuRWJnL0jxqiVgF5/vLL5JuyWxUVbyrBtGfTQ0K3pif0B8jxficCDe64JGS58r
wrFk7enO/tOwHT7drpCPBorLc4nsfRmWZ/Rr/L4NEpSCycruSUrr3+p2zKDc+CAxas9i8UYABZJk
jUTZV0y5BdFpmp+CIYmYLRfdz0iM3V2QTfqaaa4C6YFuDkVxcjNtAJJWlqMVUX1y7TNBc9lC2Ngl
nSHJ3yNa52oOHEONzmOtJ4Vx4tlqVpOnuyRxM/wafcfeW11ryWUcZvy2GuXx7f3wTWtdgHq+izqM
Ycmidup4r0e4SmD7YsZWRbfBs9cdvaHWKBGjaAWtk585a6BYaK66yjjonzUc7Vc+KT3S6zmfIBtZ
xggttpNFVufGE2IBginC3BaXyHPuI7d5QSedLSNEvsBjcLeDZ/N3UWd4N52xWb3VdDO9RJOP1Raj
znubd2x+0yl/E17wU02ZcxUW7vcIDPZFhKgijUBL9lZa53eSJFZGYthne8Dca8Nty1NOo8ELPcfF
m5DNGZDPfW95GeQWX0Y78mFJroy7/BoEmtoOYZ7MSA42CVPp3hl4no6ZaP01COeWkAxrqXgzLLtu
jE7NjFmwVc8AiM0Z51Yaw92xzVc/tcNLFcvhPRSAjuyxqvpF3bT+Zw9m6yEPTdykYU8UdlX5Xxhs
xc8Uat1VWWNwaQRRVWvWX9mO7QIBcNzs/o49wFwheV52rfna8corZAaTtI+fNbZ0a7g76Ar9Or3T
cKkmvu5DI8vcj6SD5jt3Oeugrsg9D4xSnSyjyhl/T0xLRSYvAH/SZUM6IcIw6WwGjaPeNzTzcRI9
wahJHds1KVgO3NjGQXNFoyu9Mxhne1ea1rAKrb79WdiGvSGqisOEPFXJCchXcKNQ7sB4x5cOqsqq
iPNmFRBgc+7QxVMVxfqFjjaKdxqjKWJ6zc69hWC8Vw3x45uk9eHkkq4u4J4zXeyjspCH3mk5ru0G
STR3Tvvden01o9o50KTN5rNnIr5n1det/BCh3uSns2iuAivWde5B4gjYtKAH9qM/dSe7DxI0sJ3o
2dy1pJwSzvIaSH9cs0JjD9dcIfYz1Kev1biDVmGsrpUHnsAKLyJNpscRJ/qpiQaMS3jNZkVekV/H
zEbB2RfGMWHrsG4lujxbY06PTlzblOHQHI1+iO6L2LJWfkBd12OgZMhWVDtS7GWLuVqExxx/KbRn
mj5kceGq6MrhJQYyvpCDr8+bPrRPsV58W4njXcfRzb+URBMOTn0+aW2mK02ufydiwGsPn2nYCjTE
wFd7qjacL8h+R49odlh9OY+QEWzbyNbU0tWEsxczil53CSuw/VcmAmyc6uIFhtUWFz8vfZUmP5PK
zLdd3XC3Vk7VLErHr66MPtJtzYm7KSohnw3S8+4maWlMZS354BPPR/utpfpTwk4ZFk2RjB9KU8wq
G4aO0ESEvuAdGf8gdLGpMe+J6SFGsLlMx1x9SwtNgoET7pPhb3Rj98NkeCJjKmxL7QXyO6kVwRih
Lcl6hKYN9aVnOXdpDhiy87Xux0jSxrzZAlixlFWm7/SmYWtW1mh3dBY53O2RiyIBnS4aKhf6pDON
7aehedMt1ECsdJYiwDlsuYh+TaNhaqEgaAJPCaYz6pw8UOsBaZrDjq3lvuyVzUsDIJKvJ1elLDBS
enUDtQaLOYoTfjg0dKspriyqRMDKxyFK6KyqgQypVViODED5vRPgkZjdgwk7HyrY0Iirp7Eaa/Dp
Pmng/Z7suE23/UQKTiailrEBoX6YOQu1Q6neHGxZF1+dTT3pjG1Oe9h028KcUs77yn+q88751gJK
26Aat1oZEenEB67CTjVHijbk+1pjzKl8TIAo/aMbuXPaOsyZvURubNIlj9yfpHa/ok0KT3QY5c3I
IJqSGTlXkQqUruYp/xqydr6WNcFrA2lfqDzK7Ka31bvXIKUdJ2o1d6a78Ej7yzIoSU3BDnhKAHs/
lPa8vKz1eVffSBBNNhp3GqREbKxsSF7DxjkYIBLONB/JSUjNeesJC1/1aRv/QMClbBRfYbsflTs+
JLWhoRRuDZOROcPO+6RA04QWQDtlZC8xE7eaBD5UW96Bqpo+qjyKn0QrjQvnIA7G0nGMTzCC/pfI
vOYTOce4B5bvbDt2RV88Z/VrCpd6m3ZF8AA9Y4qOQR29EcZDGoouzbPbw81euG3b3ee8yl/yVLQ3
VTQpik+NAystxAU1z7SUMjL2NombHHTGpwJJ99iYQ4dFtC04BxVXbik9zyLwNovEhZyh/ji4Npro
mL/n157zONm1c8sJICXI1S1KtTYkgyUtNnjoBLcIuBQ/u4AoatiR12xLPEbVj07K4bXqmFrSkpiz
0AsGF7uGIq0bfZMGbXgk5RF+jTNpJJXnWrIc6AGi3VirRrsrwPWt+tHW8eWW7lmPUuzfdh2mr5od
pKcApfA1rzr3XsUZsjdfo3NcaGVuPDr+1AwLh63CQofxu9DpmNdW54YA16CRtGZtH/reaZ4ChDdH
fC/dwq6y9pXxMdm9skPIYiHFXBWkDC4bbCkPVky0guehxVVdzQFXufG2GvIHz2wvptCCYzfE1hoq
7nR0XT1/kZPAtgOlEO8Oo8EmMefUFVpKGtEUtVohP7qk6oDUjt68rDeTXa2LZm0ACNyUBSIsvGHm
I2GB0bITYloFTkS8kBaIi9Fq8b5AG3wkgojuLhrNTTchuo4aN1hOhCUwikSrmjNI0tRjSJF8lAZZ
KHljmU9kitn4JLT8PvSq4NRJv3wYK5F/lz0mJ4y5fXy2hcFOt0EktLa9wpl3TbZLFkWov1sokS5k
siGRMbxx6+hCXBPDJjAii/X3pBn6k23nvOHGTr94ISbPptbyi+W3xX1Vq+TFSsJ205RddPKLHDI0
hcOBPT1zZrOeaVp0Y0veo82a5J14TfPvrYtUuBd/cGHjjGb4WFE5vUjJzHoEAnsCnzJuksrxvskj
S95spMU/BuhCixCtzdIhJoLmyCYfMsNatMgIRr2zxsZ9J7aCe99OUzwwY0wcIhnGVGCJGz3FYQ7k
pg6YBGsDQtxREK3NnsHaMwMO3nQ/IfTW8tRWAux6nZw0J7TdnT5DkoZQL9jtEQaLu2vgz3BjTeHI
MLnH6q4xOgQhy00qtOQrR5X6KIibOoGBrUEUW/IQFwD0gMIH95pCXDO5uNexa8ATgni6pLVrfwyR
Io7Y7pKvoSdBTKU1ch9bCMLHpy7maCeGL11PFmnP2GPr+DOvLcG/YRrI/7Fpr2SYDx9G5sffmBRv
VHdq1wwCPhtLiC+0580x7ZJ0H8TQZlDw8fzxNvXIbyAgJfrwCDrfRv7Eu6vxyg1DOdBCjIqWnKqs
onkozw3ulmXRol5MHWWBwvHJ0vNZ3fuIF5+wuFrRVst9QdZH6I4Lv2K3MFuPfHR7efgI8p9FfWto
/g58mr0aXf5EoKseq8BBQVaty7My8dSoehpoSDsH/4wz5wbmYq+NaU1wGmj/NY2G+2BUCVs7HGWh
NRgfDYDjZ2k47U51MBxDJ44ejbiktVeNYDCZMnghMQlNmQx7Lmhnq3u3dJ1vZVdjvSq4ZbeDAv5H
6u2BQ54kLFaVlxhh40/Nqxh7tEaUsVQcMBGRpcMNbagJp23u9dF3LAp7Z5W9tzGRObN28YudkYQS
clYzUD6jqjpUPJVUN12e7uu5cWJSMh5EXfVfgW8GT2EkAEjZPos55XrVd21P7kZECNBMImZXQh+N
25Qphh/mPPatVX35q5VHBlH2pr+1iSFcJ8IZT6WNqJFNlfmpO5X+1kOk3PWlGi5TZyYvEkLQa0mm
SrqodfQZJ2V2co8HPVkPbQxL0c8tnALE97oV4mM8NCNUzaHEqtqWa8F7Ml7WhbQ+LYqoU4HNYZ8w
UAoXf03SCkaDHoW7LvDrXS6t9icQB4O4npyjEqYXojmpoSoxBtJwdBKPtQ5Ie1eB82Vmom2LKGz2
DXrslYROx+Rq+lGzyb/DL4wuc8gHVjgdyTAk/RoWq1Q7zx47dp/ZOmUDgR2wYCuct7Zk2cuqB8Um
ZdFJF122gxFkn+ph7pQJlTpkMAN3SQucAZYSCxfPVfHLBCiFjPBBsaWiPrpSUpw9cAOfTqSLB4F7
/bFpUok1wg5rVFdRulLQoBeJVXWnvEJV76EXW/UFj0jThvFDrrRXJ6OAbOvMPACXjw4lLP8nNUUK
a0ZuX0M8QYeiJgDT1VsF2X+Mrn+12p6u23bjXTMZ6dKqCHSWwvU2lsM8KpaIeRPjiTcUG/h29jO0
iA70RS0mmgmtar/CMEA/aqTYIixShcZFWHC7ua5Zv3M+FGs6E/DOcgRbPeamXPw1RjmjSn1wtgmF
zTaJIpQcDd3sX6FME+VlZdFOoae7TwKkw5ozpmvDTgZoPG217TAF/Ydd/L/lYT7HXziPyp/tr/7l
L/VvX3y5mlzB9v9DpzPAqv/xv/4nP0T4o/x/nM7Lsv7x8ZfvH9lf7sq6/fEvf/lRtEB899///i8G
HuS//IfbGePzvzoQCH0WIryZgCL9H7ezYdqzcRnju6v7NgsT/gnzjDb693/B7azDjsIeCAwCgtVM
zuJdPP8jy/1XB+u050OadnSXv/533M7/DDLQYHJxXlvC/AVgMPQxIw3WlTffZQAFHcjYRt6k3/3D
9fhPd/tfii6/L0kEbPja/2Rs/vun/8Kdcp1A15ug0q5FIt7yGX4O7G/z5z579m//A9mpMTo82/Tv
N86LC0olb9WAiv+TH/4L+sCiva9ysw+uRZa8A5Q3mRRiMvtz33y+Wv/wza2+YUoS8M2bgQKPIe4R
k5n1B/CG+Rv+nUzx90v+i4eckGmb0UQW3hhOBOtu0MqPrNDRtLDi2P+57/8LcGPgT9CmiT/CGDvI
++QBuZke/EGaym/dMr+g4jzpY/RIvODKTJDRlm0/q1b/+P0v/lvX5he8RMMubRrj2L+6fUkNVVNp
CqiQSw9K4O//Cf/MJPm/V3/mFvzjr7YtlZoKh5V66MrpnA1S7mrRGEsl4paX2CxYNrpPTXfTPyCR
/MblMn55fjOPDWKb5d416bq7CW0hsxKo1b//0/zWh//y+ArfKooC+slVDx3s6wScwSN++f3P/tsl
+S9u1L+FcfzDU5CCBujcpuuvDcBJCBzzPhoA1t5sn73pqawx8lJgpxeIKmsMpQgnd1n3FQR7t93w
19L/Qjj0Bz+oOR8a/9WX+eV5r0qjsQlI7q8doNsB1+QUHjWczMnZoQEV1qfysCOC7evNfe+9uvAD
Cx7ZrKoOgX7KAbD8539VPThRc5+z1otg3LKqAoP8c7a3/8Fl+61v+svhoXvEb6uo768sBfeW9Tky
r3a4IpY64gI0iA3KsVtqNXrGaqN1cgn5YE6HW4J/ZotWLX//e/wCEPr7nf7LOYNKGyK4ObKUy2dz
g4/iuFp4ebs1HK4Qni2TPoOx6xVxF/PpBdenHJcukJoELVpgBwvVIjZz9mm6wbGzoBb6/W/m/sZT
bpj//AyizEgR+Mr4WuU97qva3Q84h70KXp2VyEWb6cuhLkGkS/lgaFm3yJoerbtInsFVnBq9+hlL
/xTL/NW34ps5aufOj19VEz5pTUdtm5OKqQ4DFWIdjUcPBI/bIfJQZCK2gfXEruQTyOhqYECA31S9
oztZR8Rq+lF07KDCk2++w56FJGq6cwgEpi44IKXaMso+alGIukY/zFcshsjBLOEOJNR2so0rucUE
8lXnQhoMvs1q56PRiuLsGjtErQLe34gMt3eWPQ/asMlUuq5FwgibRbiZqYOI5QHj8bbpqyOgijvL
KG6zxiLsU0DnXXDPwPdPnoK/nOHGkIe4BdPq3ux5wUUKPMXsldx2mZmf9aaw2QRZDZFcyR/8zn/r
oPr1YFcTr/6RJp3F9YYEFsYP+fr3b6ff+Gj9lxM9GbBIkr0h7+2BG2JqHTyU8u3PffYvh7dd5qnn
SKu6r3D8LCInuPO8+Pb7n/0bT8GvzNNea/Cpuf+bs/PabRxb0+gTEWAOt1SWZZvOdt0QrioXN3Pc
TE8/Sz2YQR9O2cbo6qDdfSiK4s7/t5ZVB3B0gDdQ0izuEvINt+zMePllz/08pf33cEdh3OSY0dQG
0+DdSRPZvJoGX9//Z8990SM7Tat5RLNr6oQV6c9ZeS+pVVt/ffHPHs75Q/819ij4/AAARi2BSxw0
ipWyLdCm6i6lCPHC92bRP46W61W1rTUByd1gVhTqfKDMX/jc9f+8f0DnFiyNuQkGh/HGs6JmPzSp
uGxOoS6aL0fJSeuaWRsgHH1z2Fii/vzj6wf/2a+6aKi5J6ZYFbIJNMru2V2aA1PlEPuSi5tL1ivI
9azrB7qdLNTMlcedr4rcuaitmt6irSaGUpTnbZ4gHb1fc8aeQxmr38yF/v5UTG8xz8r0ZsLREXdB
3rq7oqE6u+U095vO+LOL/582OrU1qhDCDl64ZYtmJrCCP+CyR75opaE1NmREXXqZmtNycm7WOglB
NH199XMf+39nZfDA/vM1z3tOUIAFdwH7ftIHXLTts/ShxpDDQdSfwYyPRUfBp8XO6u3Xn/jZw1q0
2tbGgqqm54dVpX94n1ZGQVXmZddeNFqvdKJ0oFol0JuK3t4DClCa5v7ri38yHzO9RaMlMos4uiLM
0XdO8Y5LRnnDgdP6GfrNzVyPHO/wmoG0qaH6Oh4sgJo04yq1tHumDPVt0VvhFoSjZKPLNm4y1QX0
XsGKUWwN5xEHoScOJn+TviUH2SMl+fq+P3vgiw6BsheEHIraBZx3fUQjIQrZd99c+9w0//L6uIuh
O5R52HiUFgW6kyr73GocIt/Oswpl4OyPOknCLpusUtvDRd/FXXQRczdgsWUrLyBg6WuNmvpaB6vj
sosv+ghHJz/VSIWhdrLDldI4nY/PJP7m6n8fEE130UloBqkoYr5dQLwyppDOyq/MocvXrdS0iwZ0
0110FTKxWj43bQKhIOTtRhtjB8eu33QVn7xHSz9hWBsVG+FuGzgdWr3Ian/bEwnIr5/9woL4P4sd
Nsr+syMC4TblMbXAAZR586B2JZGwIf7lIODxDXzkm2TsSSW5Ir2eONLgdNGoN5ngAOXrG/js2y26
jtLJ6GXtpgnmvL0vq+ZKFt6fyy696DdKBQp0k3ddUDpogFTzN+eYv7++tH2+vb81wEXjpoLQkOEZ
SpaUozxo9WSz7V54rFdROFJ8EmETIW2wThPnxRYChmxNBUtKZ3VUIBwCQyJs4c3ktoiXywc8Z8o1
BebhFm1LyepmUmBBhRxX5x3DcZg2u1m3s01RgV3g4PwR9XC+Rl9Xr6Gg6RsMZbUvXGH59OpUk2ld
vu/YMV9T6m1sXVBcYGDqmnpZqzoIMkh+B6fnRvE4A+Fgs13n6HFeU0+BTQIYeIvNRn+gmqN7DdH1
HjVqY9bs708b5Oq/5NQmK3VwkvWEFdifB9C0rmOTe7C9V6fPqSghJQSbr4eQOPY/x5ggYZ3HF442
zvlV+tcUtx2UbJrGsg6okkjX5Pmp1uj+f3T9/20P/zjK/3VxTr5ds0/7KoCWlK84rHXORUsfpE/Z
cwAGRJD3rG/RElYecymibyamn/RSSzhy3wizjVS7CujKBYCBguwSfq3DqPfffMInDW1p0dUBUaYA
casgbMKTkmuuX+qN9k0ne+5M/9IclnLIVEcd11MCEbAVL6mVbChs8xyFnQNlOmiTkl42DjmLznyc
MRPB12+DtqpvZYPJrygfv27Sn/0Ci058xBjtTkBfAtISxpvbGPl9oc5weexUXX/9EZ/9BIu+bprr
tHDiqQrgD55IIf1OUvfl60t/dveLvq6pJj0ZIuZIDbqJK8K5HEzDoLi2WBx/8xt/9hGLLk8aeuoA
LLSxDKrwrKBPcWbeVFgPKND9+lt88oDsxbQGSZkzNZNuBzYH5xRMTE+JN3zjT/js2sspjIOMpa+4
tpLBTpVJc121l+3sm/ZiBpNOA6k/Tr8CJBCNtcPSddnzWLzuTuoqE4pHO8j67pB7w3tkeJfNWezF
666Po11TGWUHTuxRP4YDwU8G6BuX3fj5R/hXL9p4yhxOMNmDWmhkqIhbriZNHC+7+GLKYgxjD3U2
twOsbcm6ybqbcMLX9/XFzz/ZX3qyfwb8f9/5WHe6pGAvqNW+uhlCDlIij0CC9DRwNZ5JxNAhrvL1
h33SpOxFqyX0gQWtN6zAHWuKBxPiYK7bKDeUYRbbrz/is9d+0WoVz0upitesYDjbLez6WdG9j4su
vQTsRzHlT1Uz8SPXCjR6tQXFZ1FdddnVF+3VtYmMwHTlxqew9zW3eOgpLbzs2sv2Kkj1UXfZBEVC
IQnuPHbMzdevr/0P0f0vb5C1aLQ2lREiQUgSjAlSNgj9OEeycasXj6EAVVRdj7G1xtwx5h+68TMz
XlRzvjJssl3UmPNPyGDnFD7GN/3eP+dlf7ufRUs3xVhOuPScwCWxbI8j9rIM0g05GE8/qOGJgwpT
3jp1ckj7m6JoqGSlf6zNHayYBNtJusXf+03r+uRttM5//1frGpKknG07KwMmB1uqSw3yWIm88OKL
fqEwu7hiKVkGoWtdw3I7DrryXU/8yTGaaen/eecC+h1hTzcPXKgAv4AByDOP4Z3N+XhbzeesYw3d
iFzyT4Rqj6ZWPUO+cu/HaTZWlQX5idqm1k9TsAW9zblV2Wvx2qj04bbXzOiubPnv2s519mVZvcUt
ELB81H9w2HBt1HV24RNa9Dcjh/+WDJsiINrzR9dJW3oudYJfv/jn9/tv79mip5nzkvIuTcuDesyu
IUxREcHCDj5N/q5Hw2Ut11zMEAZOkAhvDlngROO7JOJlD89f3/4nr6a56G+oYgV0pvR5EI7eJvcS
aouq7567/klHv7SUxZ2YazgBWSA5szwIuPQPlVEm17oCE6YCrQSQpq2oK3brZt1FynhDgXd2D3oI
TOlQZSjlwXlDr7N/irjsTyQb1G0Us3XYsRKkFkJ7tPRRx+k3fOD4AaUwlIO9zi1WLXl82Ym8aS56
tgi3JEDgnoffwS7QxY4VxWW9vbnopCiLLoyMcuuAVrQD4Phsddk3HfJnP+yiz3Fci5Vr1qVB6hYf
XuW9avY3XetnV150OOowao4qyySIGivamK3dEGxqd5e9j4sOx3Ia13TmIQ5yOeQbLaq1NQzI7xrr
P37Cv7TWf/7+r57YKBSrmqkAD3Jn24P6YFbD5thdIQ8cuefnVEsCc6B8N85De0w5LQgtk1wZGWS2
5lJthu5lrQm2sn/w7JpiSymmH3mCtJVYldoD7XQ1i8dzRN2tXihsYI7sY1F+wAO2admd5JM693Xg
r5Bn//tjtci5bFfJXPRFg6roVIpnWTDO6k8IhqtWVb5rzJ/86saiC+I0WksQRqdB05eclY/bMtYv
+82NRR8Ue2lkK2mRBmEdnUq9va3kZf2msZjxkL5KIE7n536TLR8X8jJOz6eL3lRj0S1kdDCCAGAe
EMQKzaC+cDxfiu7KPCu0wR7TwOjBFGP8ig6U5Trby+560S2kIaYIFpxcvazBf8tX9uVeLrv0ol8o
yjpP8wYYuTqnAD9kWu0UEgHry66+6BiEVbr22Osp2V3KsNsyvaHA2rvw4osZQlXqNtRUiYAui140
WxAnOZNELrvzRasM58E1BoK6wVQV6TaibNpwvhOiftIq9UWrTE2V+jdmtYGWeO2mH2Ap5h7ssIvu
fFlLOrPrFNlanIMIMaH2Fz+LiqX+19fW7HPz/ktfrC8aZxjhqJd2EQeqruzoiE80e8t+pq+1aveg
Zo0f54cWRwx9NCX+G9G9gFbb6JO+mqIZtiRL7Fy5i8C9GdLYNSAqh/a3kT5yhYyNYSOzTjpXsTvS
2bbcs/frowI5GNqJ+AnyGF7S8qVk9WnTtxspENQOetgc0IFXhbUv5aFXt+euunUGv1KTHX+ZeS2U
QT0wftSGgDj7YyxLTJ/dNf9ST00mCFAB3OmnG/5W3ScSm75p3rLYPTEYGLP7uxkPqBvW9P4KP5ZL
ErpOxHlYKOXZMmCiCn6snQ7sT+2PfJG4uk/yQ8r3UcRHOFX8vr9aCdeIz+GSGnvBRJb8PrnmP3NV
c8N9WIBo3Zwt3Py/H2NLsr8xdh2yNz7+TK3Ie5jF2yT8kH215YEwmvVqdQwzcy1jFSpkSMisPnbq
1gsj/nF7HuMmCv/zPrstNQhbY/0SelRaVi+6dUiH6CRZ1mj5OVBkv3APEfsrUZbvde21aYnNFtYb
scirsICXUBdw58VmjggLdNe6fXI4QBLQlGx2UGWbrSLIdeOsn/n4+/Mj1HB+sCiT6lY2NhnQbde9
gbHz1WG6Iqe1zgTlg9U6rUgjINORr26KOBHEFZ7ydX3hpsI/i6R/TR7EwHGvBxAxaJMIW01o/SDO
+E1zOL/0f2sMi5lgBB2TXDfLCKcbHuElD5xAgYI3gOb6cSM6MBhE2L9uep91Gue//+t7uCUQgZ6a
kCAV0QmkzJMZ2VeXXXoxBtRpTfBOtmlgS2EeXOQevjk6w4U3vhgDKjl6NmA01tFK+ZoPgC+6/Js9
2H+UXH/7ARZDQM2hNTY5Iw4K3n0xihWCgCMNTEiLmPn2PONp0ztgaV0v9mLWbrTumyXYZz/9YnzI
xq7IxiRMAtfI/nDmpQSh11aPue2mf4zY8m5c8iHfjEWffc1lPXMzhaZdzXYcuKZXXw0e4cKiDeEL
EV7xpVTG68JN4lVEchLAJzBH2qTmHSqMDyAbMKTHTqR9M7x88sWXpc6ObWRZk+VFoJJeviYPkd3A
HMxeY9UEX2VOEdaJrL3s3dEWow2RZtBIU1JACBre68x9zafo/euX/pOBbFn4nHUGZluKWAINzgX9
sxP5HkSo1TnZdFDTxtsrXjatgTGWly3BliJu0pxT6I5pFpDM71cUuHDamF140KgtuwfH0oFKTVmQ
DuVbQYw2V/UfXz+pT3qef97Kf/U8hmhaxTVlFpytBprd/2C/85uX6bNLL/qGSSppl5h6EnSO+hy2
Cbwh67ttsM+uvegbyqRtOrXUMlBe6gtk/W1Wd9/Mx/Vzz/iXfkdbtH4tdEuZ4eUNGkfPj+OkEqi2
sPS1sCI2ItHjyFcKl9PlUqn1M9j3jtw4WVrPypO1wB23K0uhIy5Q8rUy1f1mGEtY0JFXr9lU0PYN
BG0fC729TfkS60HXCpzHYR1+8wU+W1Iv62mbdsJrVXkikPDWUyvFnApkkrNyiEL+WNwxn5koqOB/
VDSEac95AlOtwX5B8k1UMjjPqODzQ9eA8RvoKbzqY4JiL0tgJRBM1x46O9+kTo5oB8WAuTlPHXo3
XJ1nW7HxI0/vZduvDZLoc2vuu/63Kl97+c248MlPv/TB2rmjVlbCt2PiG0877btGppMv/Psvvyzo
bbyyGdgdTYJMq8TDFFdyy+bp/GTag7vvYU9skGY2m1RD2a1BPcaxDMfijOQxdlhziR1CfGWGg1rL
A2OsryizyJ9TXbBfobQmRpJWy9dxOzQ3QxOz6Q0Pwe+dhKivFOi8vKG/GUsrhTRDaVhdWWiBer0k
1G532haMV3o1dEW7aqJcPyK3ZybSJkW/FdQc8guZypNbevdqpq6tUbsVHd4FY4TPCdvC8rsZaTU2
scZ3RHUGoxZO6RdFD2s1jo2TIjyDmfxEmFuSdDUHc95OegHKN1PiP4ockncXPMdHj632Q1RJezsT
Y4f26KUbNOr9lhJuGKv4AF6Q80UbWojjI5Ms2FyG/x4no3oKKeLf2tWYHYxEcdelAThNs34myGI3
IWn9FfSehvipGI/U2Tn1qtAT5DVetEvr+j12mx6GS29eu2b+gds5ehazePPwzbygk7Gu0A2GuwGE
/NZSq3yl5ghL/MIY+ttCzbrd0I1yP9nSXmcUqKzOnp2jSZhzTW0FM9UB6mZexs9Z3FQ3iQICQ8nC
+pk1kYO1wK3sdxOM8W3SNXcM16tOEeZ+qs1ow7ULX1MxfKWT1PgPOJWG/DoggSnTTeY40W2YtvFt
jACCRXin+OjnfgwjzLQppRuZcmCYfT7p60bR+lUKWuVBSRzaaWX+oXAI05YeFbdclkqPRnmSGQXV
aTRSJdiDGjnGPRSNaY5D0vaJrfyE/6OvjQIuNn7Sbm9oteJHsyG3ce7o6zYS/T5KC+2QmBq/DhFq
AHTdFB3UAo2zbeTjmwo0cu3VJoKRYoSQjUzYx9QGQw2LzEaFAh4orix+nnn1RHopCNqWskqOIW4U
n/puZmXOND1mRQY/WVUE+/ugTmAAZLbb+mfnOeVjEHdk51GBBOAJ3oNGph0LvYHtHdLrfPIYQ++a
zow+OjssCbZnxk8zMpucdWGIyQw85tZTgK1j0lN3Zai768lT6htYEsm6bCf9Kbdag4S5EnbvSWY4
h2Kook07ZdMqIbccsyjp2z+qafGGlmp6dMnbvYPH7lfmxOpSnqEMk6akO1ge+ra3owRIAZAVdnAJ
NFsVOr5ejt1+BqtyaODJv4cWFN5qcIAQlFk10iI68zg4EJiangWvZEll1Hi99FcLbI2ni0PTwHbN
R2BzdezMRGU8DwqSKI6FNxtvrRob19osz/K/yYuPkobJ1DMDwqRM3Z1oUeVGjCY7dXDbepN0Tv6s
9YVxshQTtDDMR07MQPqD68yMDyt1c3uVGKrcUmDSXjWS7Ro2TmPtRggvDfe9dpaoVOqYXs2GBQyC
LI92gIVd3Lq1mnob3dOpHbWs/HkorGSXk6h56tozgtUy6pKEuHBHzAF5KvyyjjVYdyUBqlnorM0g
kc8PsKPs1Qij53drzSRW3Kya7HVnjep0xp0QQnDdXKP41VUYfnSzhCNlV5GkDnzsfiUKfCMuZMln
6aVsaqXN8KcCpww+Up5NJr1uyDt3bu1Nr+v5vMm8DBKLWQ/AT2tQ2CNyR7SRM9HBUFY3YJj63dyV
xsaqJOkq02nz9RzpxTFBd8uZBd+mEIh7m9bADYLVcdNMwjjl+Gmv6lZTNnnZsIlZushdZmDVCJ/G
aOMVg7xT2SBcj4mtbtqOqra0H7xVXBj4+iJ0M7Alyo+k6+b3lto435rmEOpzvJJ1vQpLsuxzcaow
2JRocygqK3jhR+xRirNPWqmvHQXo5WR7kABiazD9sEc5BVFJFT8hACFu1CP9XhU2uly6CnNNtoAs
XdUhLLNAOwHlA/2t49SSloTdZSMLyjQxr7DuMH9tQSFWokM2GXvgW82k7ewbrS31M7Kh+9ENnXwZ
sE6dIkpx97UjR1RaoZs+AB8K70QXI2OnMheYHcKZtdQ9AYUlJJXlm4U6onbizAZTAlg/L4PYFdva
uzFZ3c8JdNgK6nx90wFpYaoe5UdzxMVhiJEdBK1AoFHSjlqrruBwGPYtKKB29FO7ZHozcS5fhBDe
RdPDD9J7c6N6efEEAr/YC9OKbyo4iH8SYRPTG8dbtw2Zt8Stccu3MqAwjMNHGE7TXW+63qrDFPgz
T0x3O0+98mIC5jgMsjLeJEpX3i6YgSAw6dtA5/tRov7Q4uSXmju3IkG1m7SacZeV5uybU49GQ5MD
2pLwYdAZAHIT+KfbFvgbPAvlu+tWvHmjRJpsvc/mZPo6zJqVq48ZXhHOMFyhzDgN4LJQJtfdtvnQ
+k6uyX1Dpv0xM3QAMgQm/EoILCXQJxGUKUBtMgozAYtbK+ng82Su6k85f4+M96pIIEzkKxSw+Qpj
WnXHLOaXWthgvKwz7jb3lGvy8s0hpyYW65blMlUdqXDRt16dHSbRxLu8OX+PqIu2jdBQXUaYvFTV
LZBeds5No4T91ksr9X6wM23DcV26Sc3QoJZXTY1dPMB7Yz0PFK8Aq/2ImdEwtmWrZcyupAJ203B0
sa5lrx7CWS0o35yarZT2sEK4Y28nw30DXvqrxNYGxFYPNxmE0J3NjH1j5LGyzuDZ8sqP+bFIAXf4
80TYQ9fHbuukEkB+WCKsL3XL2/ZF9IE1ENSiE2cm5Keij1dxDiuWvGTcPNqTC6ic+f9aaMhDIf2l
u9Yrpx1dEDt3mBZ3DfTCVXJOZMaaMh8NrQcpXg1kRasm8g59VhsnKtbuzRgDkxlbtT+bCh5sYsvU
N9Qf5/nsDfFc6cPYBxGKNiOCS2Wyfij1qFu3okFyqOK/i63K2ikG/NGqEEBdS1pyLhP4IYwfx7zU
IXoD5L/KFO9VzIl9KGJTOeXV8BSpPfh+anwPuNaNN9tDnpCY6Z9mQvubduWzUyFSNpm+sWGaUhXS
zJbyBEBLeWffE+0F5K1jYzlZkE/QmqzGA4Y7bYXlyreWG1y1plbcxIql7d2yDp9sCRV1ZtBcn1Od
eAsf6EKGdaeM/VM9q+KXC4AYW9k4H/Q6qreQJds17bT0YbyMNInWi3dG1nq7Ahzfimi9Atd8NPRT
MfTlti4cMEBGTz7YazqEa9oDQCumhx6J2Kp17BMOpOiqSuyUXcfCOCbMSHAZNoULiKgZPzyMk85q
aCeUxmEBKsBXkM4TUSM/XpnZ4DCP8Vg5Ke60koOV3dR4dk52PTLnjbReYu8b3ceyaaT0I5hhv/Bf
aFu7b6IrcHK3zBT1x6Tvn9G9hKuBYn8wbZG6xtiU3ydpyfyCKhGI7YZ324SN/FBRWh4jL/5je5W6
MapYRyZdggwk0I4+K9K1vYDbSj1/4lxnJaBWZCLstwOVmk5hzUJiVWSiPo/UtV/KfvLpIUMeDChg
FVGeAtfZKd7SAlPQyobcjp07TukBAc2KxMMPH7c3Ux05V+DQ4x+mXSY7os22P+d5tnZiMe1HN//D
zj2rGtmKq5Te9kqSK9mOHXjyMCw+MsvpVhRfjGsemLiZDIwNocY8r9L7hlpTbdo2iTWjGTM8Yg9p
45vIBveaYdAZmsLkrHZAJyvl/EuE8wQTy03G1aTEXryB80bnKTy92XqNanYrYY7xzDE3DCdRveZq
6J6guDInZOpCIDf9VdY9KOKpxLmBuJU3SgXv6/fmTJ68UJlTNJ4ONTDK/cRFAxadE72lM40bJU4/
TJgvd4bRTBvJtux2xKvSoQVU8kdQYjnBh5z9dO77t6zy/oB9E8W2njjbsansHXyI/FBnjscsVxaA
6842om6o3mobNHcVY4E1nBkdHXviELficU+irl0r/SB3KFTa0wB2Zg9zv7iWo1bum64HehtO+LGo
hF8lNspu2RvmU4NG9mR1Dbw2CgB8r+OViohRoIikewMQmLEEwOpVlgwyCRR4eqkSuzfIcUb30F1x
1uAcbKMqnl3sUcwWbPWkcgtAbmKbonPmwfbUYOorsuZGE1HHupUTs9qEe22OpViD6MEl58j0IZm4
A/bLnQPBGRHz2yke9GDQdD7S1be87Uxj45aR+1x3Tpf44wSI28WLd92Ew3ybMeVYZZVj/pnZTQBw
iZ96ZPUato/9hJHAVUf7d4RkeK8B/UaoRn2KOzqwaiMxbmPLfi3l4K56FeqE6Sl/TENVt2BgDCBR
ITQvsmAg58hKP3oRox4s9PwqMqV9NZWqtq5KD75YBpGfrzdvodmej4Y6+6gWGsUsVaH/LOG4NQVB
r4Z1AouaRLsdZkQ5vmUWIBHj9g+FBe9WavUlYOdMbOrZ+z2EIt7kmKr9TGfEblt8K10FF1KVrXrD
+hckItyYVdrU1nZK6aFc2U63PdQ+nDEgaIckmu5ZQHn3k64giknEuJHKEK8LlR+IrAN0WJCenD3N
iDBCh9yF6ZbXxXklYunS22DTVA+K6tobA3bzsXSd2fcQijxkLgt5eiGWdpPSFyuXt+++akuxCYk1
UOfTO7QE23goAFqpPgtN2KlNSU4NZuHKpRRv22mwa3tcgytEmvVzMo5Ua9CRY5aO/0TR1K36DsW0
GFxtTTYp20J+LHZJIftd2dvaZkjIAxf6iI+4H6ubXm9i6O1t9UeUYfyK1ji6YqB0nsq6Sw+KpZ8X
6bXpAxdm3h6FIXDYhjXjLMsD6K/ppvQyRMgZTkQDw99NyFV3o9pjeU6deq25FD+GZzBZJVEVEDAa
7jiZ5eGXQtm3vT7/nmrDXkNU5Mi28uYgnjj06Yv8V57Fyp2d9cqmakr7yZ3zcF8x6b6q2fP13Zkl
xJjDhnTHmVmH4cZbMyEZRUTWeswruL1zZoZ3fVM0694i9ZAzPWFun4kY/Zlm3OMEAqdPVdMhqmfo
kpPVP01ZEu00CHHb3uybjV0Pr4NpE6YDUcjZoeNyPOm0+44BCiVXLK9CDhL8eHIcLLicq8q6cK9b
VRanbsQm0dlYKplaRv1+0ig0KHKz5b0oip2G6xVpZh+/6jmPqXAshDGpY0I0kD/CGAgiw0D+htuz
3RYYfZrevNX7yduNk8jWcMCSm5YQnu+Ugx7gVg9QiKk2KOvRPKqlkC2kRxVvDYBOse1q99kuHQ1Y
Y/zqgoLU1aRD2DN/sO56zUT4lrZZ/geuNjQ16axjZ1TXcpS43GwgdchQxh9qiCveJfy9SYEYrgwd
9H7HOPfIGTRGKLZvtm1cpZtSjD1RoD4+TZZC+EihKUd2V29o7O+TLlKfnQqLNuV9hDDA2CDDq6h1
rF6l0cZHtrfuUmrvzsi9YoOcBB2W3uGhypgVbaQAYJHJzHps9EY/lgW9lVkM+2ms5b02j8o2i39W
KqtQl0LKXWpOAYsiZ89yu185ZyiRzMqXRES3Zt7zJjfggKHOjy9dqzq/cSHrtApZufcp581XeqLo
98KMSVUaMn9GeGIGYdfgojRqKMggGTc43KltT5Fmsl2ioXBjWVyqwDFb1Xtt5XxjCPMqNDm9d8Os
RPWsozEqAeeGIo3XA3CWp5xNhmuVqenvRKJgQhWR7Ptu8vwOv21aJk88M/hpZvU767SaTSRPboYc
dfNUds9T5z4wIQsgCLBY1vT32Mseu7xIDpTwOitUKQVSVAv1xRwy1IwDew+TccNapfNpLNdITlfh
kBQIB+fsAPW71HxHdZJrGSvtSSHJwy5DMQZd5k4/UK+dJxmNtuoQIeFba9Z1aaFe8U6eTEw/LRQH
aU0o+f/AgZzlhFHAhhMPNJstbk+KZ80TcN/dU5fpxgZpwKttWU+maY3PBq/rPtbK5mTnwn5kgz/e
KoXodnYHs7fJQ5ef01qHUu7K1s1/y0jiLW6cAbCpoZZHYWfQwItO3ZulYa9YDGBlnWygv0NB0Ylv
5RRiDxVaFoRJauG6G6OIwbeDRTkqmCz3A6t4hPUxYkkojmtVeOY+B+qP5Ci3ttBJ8fdC1t1kzIPW
tqI4kDLNaaXVY/5SC88+Sp1TXinwRSRFcjPr7eQ7gPMOFI8c1epsQ2sFDHJt2AJdnU6QL5U7mPfJ
k5Hw1PmlvStXRywovY5ZgKLfOq7GStGyaF5uDgWsYAXJbOCX1ZXsZ5dmuzqbyem37HXN4Hldz+aV
DMuTo8UaYouakoqib5AywRkMjem9n1KxyismKZaDubsc82ynmGnPDGD+ZZ/3nqjxe3Aa6a2qDpKg
4wKa5jQpBrLR/NKa+lUR52JENb7pRwr8OOSY2RvV7sYsv9KNECpBZDzPuQOspfLg8DqneiAipLfy
1DQNThleEx+E9aktAe6nXo/Bqdd+GQxt9VjBJM9xhqi9wtpA/ujZQzGYg2pjeGdaHkv1OZ/2at7E
L6g2FOogCnFbsaAAF1nqV6DkLJyArr2yPe8MVhdHZ9aPdstJrq7takyJGnudjlY/iVp3AzQrmHOA
KB9rD/u3orPOG7HdcrbQMyy76jq1bblVbe8QCzDEAh0Jzp2z9cCCtE5ZafJLk+iKKvWJN4IhUIlj
ZECd42u6uh862FiQapjr7W3QlLMavbdGeKyz8gbLVuLnyggO+K6dbWCL4y4Wcc2hxECNh6VEa9ey
m61p6ntgxjmQc8+f6+I873ulKBhEcOGtwRUf1Sm/7+fw6LoKolcBf79mmnmXpfOmNryrjgGu69zt
REVwVMw9rNYC+VPe3CaVcWqUAgxkLp84Mg0g6lxp4XjXtvz6hYmQSUstc5Vn87Dv+yGIKIDyyySW
68mKiyBNvXI7jHP/4EY2++Dx/BoVerWNlfemSt5ng918E8bBWTbA7mEKPZVzvHjrOg3WhXw+llPf
74XAsxYnvCqCaRoSNi+rnqVMHjNOuprOecrMYl230PdHpXhz0vojajPqpxkswiLTzlnMU8xAj7VL
u1aK6J6DldWcz3c6MNGDriMJ6HSO0OYa+Lybi+dRkX+S3tiDLodZ6uFPN5t7tgvSXWIP7tqdC+FH
Y39iTXfKBrVDiKftR6pfV2kaipXTeum1GFXlxhHcvjbMGzNRr2rql+l68hR3q/Ae5k4VVA/xzOAn
s/0JrWPuzGxV1xY8U/lgyalYyTgEFuXlaw9JlDGIah+nETWxeo6jNi0yv8hk91JjcdmYIoRp0IpT
Wqt7IO+vZKnUzaAxTWKOJ0Fhtt6qz0J2n6bxuqoo2dXGn43Z7ZlIKiDQc1QyyS+78RAMdEKy+9Xs
3bHYFVX8ltTxifX5lTUx9oedqB5Dzbiqnd+Wpb+UanM01GjdjLdMDdZpzGaI7aXxVZJ01AKzIc+6
ZlAHDCFFG78UdvGrRUHJVDfdNkb8OoSdc2WObn90O3b69Kg2rrFe3bODa/kUqj+m7Kv7zX9Rdma7
kStZlv2XfmeCs5EP3Q9On93lklxTSC+EpJA402icjOTX9/JEolDVVd3oAhIJ3LyRoQjJabSzz957
6eXY9W2PL5Xws2FpI7KFfs9sThfl9HcFJHuoFg/uLI+dTN5RPCWouM+wlghglFFjllcrGlbPpmKk
bjPLOqStfQNkgtdrKfbOiLSMg31PNSj1vC2ITc6m/KAGEhrh8laFZgestdnN2Flq2qyigQ1aJNxG
8Tmz3eMCwxVmM1UmwFceLM1cOwUfHPd3sfOjOxjWmKm57Q1LfzcJyp7dcvpJ3HCASMkRMbvGb+EY
e8v21YFkyoGRpz7g78pZsAzll45laRxHaw68HaGYHPl6SUS7xg1WsseGGc5F3hlWjOkvjREiMIvA
STgyxRTiYBPtR2frGyVmvu02ncfUHl9gRvODpmeZ1YGw9tJqXC4rxoifpwmRZUegBQWxdUMNl7ll
RK8UNwjG/eIZVf/HKI1mb5AlVfTWr8uigYbN+AsOcFVkhDNT0/Q2zui/I4j7a7uxfrsyvPqYBq2a
SrgkLfsIUVNtnFhWOxV/ZePExDPINfSEDvmxeJutLIjcsgLqcsY1bkYmfMmi45mFJJWsBHgsg8XW
WDY/A/c/06bZTMSW4iZb44ybTfY9prs1MKrDhoE65/mnEkC6TBiugJ6VBHOq08i3aJyHSJgZZdMm
qCR+KZle6Jul+XR7ndlqOg1mW99P/nQlILNJnX4n3OFNhJlY1aIP/9LvuTN9XngxgxCb8O+ksihZ
1/NPXnQrE/TFtxmAJWk7YmozBWhG+RC0ydVUjNyNUwtWkTCw/Hg7BjLfzHG+p3oYHHJVp3deZue7
0O5fddeKaPbrOzabECwmliPOSJ1JzIUadeZLlljgBt6ty40DlYCUzaz8HakLbcxPC/rwWK8Ng1p3
BigHCZTd99OZs6d6Mqbi2fQcvj/dxfGwRcTNR8/nM+pU/xxAJdik9bCQMV0+lBV+Ad75sMPui83i
sjECu4mseqrXvGD8CLLT07DYZzr+LbcVyKRevnfxUp8HXZSrJekhI9Wh+zJxWd84XXq06MRb1wGr
jNxw1JUKeG/d9HJfZT2jUwrar7bRxWOoBivDUuXfbGq9qCnNt2Y0+jU0AZfe9KqKvAVLmnJ4QQm7
bq5DyuCUMKsxS87tG1PgNaY7agfUA2OnmApOpdndB7HRRpkYm8h0rWLvD+OrJ43uYsZZvFkCCwMq
/JBtNhXTU+mq4hUKJ8Kwm3ZPgUCKS9NE37Hv8zfGFPhPYhjFYyOHd5W6M/ePwKLmIJXLwyR7yAK8
NJ8qIzOfeRM4V5FA+g2BD0FLnej5aWnPtgeuKH4q/pjLqHai6mq+15zlsamdq2pqTa01V1W6ysGS
k+8Zzg2vwDPwXTyE3SyfnVm6G8/LrzIAqmhQQ7tiKqnXizWEj9pfgpOtak4S+qdWmZt9EmCtdxWX
ZCrqNQUGFssrfAf2js3CzMIZZu+iqmfoqyAGLWd8LFsPxPpUF6twoKUvlYjfYH6N3ujuRq4GJ78R
WWSQVthLIy7WhTVAKoITv1+03C4Wn945zY2N3zrJH05swJRD9wFS3ANtBKaGUJhBg7gn7Y3pJ+pk
FY17MCbb3kA2miPqF05lZXcRddnhpUxCGyUwHoiaEJh7Ti23Ptv2ktFKQhelKOZHQDzs/guTmJ1j
5XQzejkvypimvDJ37rEjTI+pMm6eG/PX6fl5watwnl2nLtee0bNubIdlPVXGm5rYDei+bJkmWM3r
MH4SvotsN3JwNhGPB9jGbMjnNfqC8UJXBsLSRLKZD1DO7bDzQEbbg9pbI5oB6qLvrbMgWE5Tyjdx
nL32kMSaT7IIwsRew/BizdC52XNddPNRekazLrWnH7S4SQ6uFpCby5qLFHxIPdCHucxdCEFLP6Mu
ULHN8tzlPI+HPWil8DItQXK2e5Ap8VTiItC63Y2ZggAKdhrsgUc7VuNk8d3UT/nBnzLnU2Xusl4o
fD9ngJpbSLJssgAe8FLw0nRHGzQ4WzZrO3a9Dj+zpnJPmRtnyLBxAPfFr/7GnUsh0FhZXBBxj9j4
whcz/gJBVRz80LMPveqWg7YH90yJNMyb1M+rb81jdc8vBhGRKnN59ceezqayB1Hmd+ZVyL78cAvb
OYJMZzpN4+bNDbTzxZLMx/kCPjhnfxdh6uJdgWLqrrNlTu9QPpNoShL7UgdtuPIcs0JB9hFTM3Kv
Z7ueoGYNUFubTBCaK7ru0A4lct48Bjt2z85bW5nWw8gP5WD3dX9qud08F9zkr6HK27/JaM+Q/+gd
X5uV2d+WbbjwLYwtWY9hxtLKWC/GkD5MiGa/rpFWO2tBbgV2J/UYwXpH+C7jsF7LvCgpiVEGSn4P
6jeDtHSHqRqg14AZYWWBHT4uY5FfADcuf52l7nlGWjo8x2b4bE3FfCHrcF/MJicjCI8dPevuD596
KA8JFApci8F1Gfsugl9/q/KnFWpGj/a89wRc9V3bBvW2GBdGfEtSsrtiL+sSzpL9lO5mkfJn0Knf
rUHWtWftTOlDXyfWWXSJsa4yITc52FXwtKzsEEODneLviSPHEbje1BR8Dq5fIRsjXGcDNKNIwNQ2
EKht+8P3J7BRQS3nn7jEEVqw0Y2MpE4+R0Pog2k64lmoMu8olnH12ra7iX0NBy9raDQ+1ADfhFnl
hsiAMlC/OZ9cK6+7Sy74YWKGc4NPj13rI0vR+tPOfP0rwxH9Oo8R2OzAe+hbwUGvpuR38t3imvWV
WIvBYe0Xx/oIJVREwB/Y5FhOvq1crrkJr/tz6XbkbmZ9Kn2nPZS+i2FiKnz1tkhePmH5lSYi6W7K
Tbk3bKUjrVpKWUM33heASjXedkDds0RVMkgLSB2Qbw/SC3ux16LhzQmMjU+JGT+VYd68LO0MZzBB
1ZCbqqv8bzcBO9UZ/O5wE8pjaHMO52Cxt7ZVWGdQq2YEX6/HcIZ5J0bt/jSNMLl4FAetEoClqN2g
BNn9ivvBcWk3US1gvVa1IDGXjIMxXbwfOAYjyTbEljyH5hkG8F21xUUt0UlfrBpWJw8SR9526Oz0
qesa3AGZgU8AaAcyXc15f/NsbztASltn5M9kDIk8NERV12ng2RujUMzrQjqnOojTz7xgE2mm5Vsi
a2MFigc6IX1gXrZWVq0+ROLLN803ZiO8iVcE0WI61XD/zCOOmlVm1MVOpd2nLgDpdW77kQVi2hGb
7h4KpTso2KG9tymtvJSu77yKou/2bjZXrOIc9Kmp4brfeTNDTmttTQk4T4wlJg+v1FG1NBjVYC7x
R+FGq+T8YXv/RMzqeMsqJ2B+DsRG5MAL6twqMOKzNF6ANmzDwGBprMP+rlsKn9Q9C6Ikpn3Z0k6/
Umxv/oJ9H9GjoUcNeH5WWUmcZYFesnPiCbXLTIq7RHjAnXvHSXa24/LJzGpv7Xfhq5cFPA68pMv3
1GnbezkF335vtmdbJ5wM3Y0XD7vyhYN/3KQ+wmf/bNL/9OTODXpBK51DPABrcFNRnGaEsnNtszrv
69GIUHt+q8qv6KDqq7PWueKOm1PHqXX/pLFmslz39Ks3xTlbTpMlB+3gZJEL1Bqnlt3dYhfz2oph
lFJlVGz9kgY+m1Kqe89tIYCY4gD7a1oztlX7qerM9yKIx+OcanbKAtsSuArzJW8NTJxFc+VO1gC7
BqKexKlxr70OhK0IxBpzmsWl0Meo1QBMBIHDfR2uRzQkHX/9HDcn1JKPIdELXiDf4dlo641Ipdz0
QcvQ1jThBb9/vu0FV2qDFXcU++XfNGiC3RiiXKWpWe0dQEV73sjdyeddJFm3afs0Sg08FqD4NbNn
wKRyineOEf+J497eTWlhnKd0sD9j1fKPqp/PhRi9Q0pCeweVPT0UrWx3jRyTazEhDqxG7RmXTI06
ckdn/O6BSUomW/cpBJlK1fC4YK1Js2Yn4oVdfjt+B86Af5iR/wFkyNywXg6ss5eIPJo91lLKsdyj
i88HVHo3tJ+FjCd+hAPDBEjf72Kw6hMMLf+Bik48+YXxBxB7ee4Vu0nbtauNilGdDDH2wHMcvUP6
my9LbgzrpKrrqF/65Y+TpCwLdGufLXdJ6fjN7R0gkHarW8c90MZprzUviPdM11vMbrDr5Yh+kkZu
htXCMIcrajpaeOe4IItadR9PVrHJbN9OVmy1xZofVRv1VcqZaNlgo1lGsrTbuGM2bhuYXTiIDmzD
1zqYU/BHXX2EP853S5vj81jOamOMc/acLfjFRGIP3wFCFcrb0h7V3HgbMUPsQtlgDcFFQq68yX3l
/9odPV68cFrt7xQDJd/Pftz5cVZ+LlTivWi36LccDPG5Hcb0VOP8pGvCCTf+QuJhtor+08Jc8WG4
XeDz5HTxuhrN14G/1Y7vrnuNE9k+hX6g0lXTDtlGyUWt4wnO72SozQyf5mSNtIzZvT0/kZGcqY9z
nbWYy/qxtRpcUEWDHd5WQX6fhIG3pwmNC3hrDUfcC9N1uTGJ82nu16OtwruOzdQb8zJjZgrm5VuX
nVmsWfQ224aN7j4c7P6cW+N8zxj9Ipxq3tGjCkzcSgZ1Tiz90iwMt7ZaVDQ6weeYefYJeE1y4xuv
ZraPBftIDJEEDa/U53x4ufwO4iRHD8gQWelpQLvwG/1r2gv7nwJEKodq3a8ZWGEFpwwaFPWZX7aI
nV0lvfzgNmFDqo29Ybyyk8QBkNvZEOGqiv+5LKWxn2Gp7gPHFyBE6w9Dz9g/F+rp9n6YQVHNZsxR
ASFH0YDGa+umZgnrPTqFnz1YsWTNJbL2ce6W6TkT9NM1rOxI27E2T6tC74rc+CinII+wY3l7r2F/
UtxqI3cUJianMoBhzGbUWTsJhwN9o6O6YF1+mQ245K3blIeaysxoBBoJaN579/CvnLJqdP54AZ6U
PB3TbTjFr345fWX09q2LqnI3uCLIAUo+Um3sxFdZBHvTu2jA0KmfNR+GX2UXFbT11Wt9XpRBu8bB
Yi2ZQWQwXainx/CesMBY+aVxv5QNBHPX+Wo4kCPe7r85PMje2yXq0XS6/mJDPr34BBOXwU82Mbys
TZCk4Z1Zzl+QsOu11Ywovl0e8O4aat62iHdlJZhz6soJvkNFCRvMcSxV6eL6m9kxu+2UKSr5ECs2
vYf/swsx4hGy+jPCEowYAejbMWNhrPH7+k8g6dt7qJfpg8IG8Q63afm1Z1k/2yZuDNEP1hV3R8FB
NNSI7oZYGcmYv3lGR+ITyx/8SvyNa/z2GDQNex8PRnM0QsZA8Np2+diXE4YihFvF7i8W6iu0icbi
2Wk2DU6svcUeFot2Rk82bCWcwaUVYYHl9aGlu5uJpbLnMpqHFH3uMIV2tp+hPLLhsbozleCfAe7c
aKiS6VCW2gZMOMTs3pNEPw2473Y4vnhj6TIGGT2Pz8qU5Zqr/bxv4jyJLAT3c5qZSYR3AtlnZMrx
Waqs/tlPGxtoE1bblwfLtLgp9zFym7AMxMRiMcJ7PXEd10ke7kIsd38Vm1aG8gW7kz0Wm27M6lfl
u5KFCJorFt2CRb/nK5uffk4cPan5+K+8jtF6VTJn3BVzBwKCyGWG88bnOVkSvev99k/PZPHbIelf
BjfP8nXij8GvqAPsagMeniBtimObhU8TR+fZJI/D1Sqrn/SNOk9qDpWyz+evEH/qURqECpsCOXH0
COXE+Zi/jBipEKhGferbBmNEHEp/CzJRrywQQfyV8AEbc9jedfhXkeZz7AdJKa7CrLCYGKO9yifc
fVxazF1jqz+IkRDaJHzbJcFIvqTjX5pFqq/QnPoLM3n8UqFz7UK1yKNciolXW8aQ0vBZbTN/3jMh
2ZHlVO0xHOpsPTAovS7ZAsShG3teSRaVmqkP610W3XFsNZEAkePtmGxv3AWAWy91XIef44jK1/pd
vBHV1O7TgouNHOUEwoKNx3HRo70nuDFyj/W52oSMbOmMp3IqkiVHLg7Ue+u5y2biWFz5eTadRUZc
kcuRn+49bhJgE9h2OhZoUjht/U9vG1MWuZ2Uf5Cvq+vUYQORGbBIRQnSRjjsfhcLBlhfD/o8DZgr
qRYlOVMxo9wAX+zESv8qrPQpNVW8M+uc/VxlvWOsGfKo4L0YOG28xzcrd7WOrUPfCBxdbuLkK5n4
7pMDTe4846DjMWiLSPFIofWACtQQ+8hZ+Sj7BjRgTZHwG897foldzKgMzdVrH9I7sLK1P6PnBF26
CQdH38OaTz4S/n2UByNTcs57VDYxZR5zNhytCs5mR1HwpgkTwLaaub/0UDkS+tnoteL4Rb9/8jC4
r2nRZK+YZOqrA5zBaJDrfYJ9O7KMeTiNFmA7leniUIdBt82WcPoVXszzEPIy3fEmaiLJW51lq4ap
YXQjyZQuX5INoRyO6C4rkW6S+Q1IoYjQi78Xcxg2o4PT0nSSOY1obzf2rq8+gM6zxsRwtMHIY3MB
LRNNUgQKB7opQQ+hpr/aW5pVwgOLg3hM17nO0p3iKbyY+ULmaDD7P6yQy40syIUuDK8Hcw78Y9kE
Oc6CuP4oivJ9tEyEz5TjxBVEO2I5vxuGXAjIuB4O8c6IGvy914IcA0H6ksd59oRX4CYBWeMnA4+D
C2Pwn2HH/xZG7VlW/Of/yVDb/cjLZ/XT/Z+/6PZ1/o201v2vf/7rf0HL/sM/bGpUqfkRYMl8/emG
sv/3eLP/33/5L9LZ89z8/M//gaG57m+/W5LJ+j9C0Ii+/t/xaedP2f2nX/4vZpoJ5MxxHNvx/dB1
nFt7nv7pesBqpvkPM3AD2K1A0XzzlqL9FzPNtv/hoX0EWBdDy7ZAqv0bM81y/hHi+zJDBz6mZwkv
+O8w0yzf/q9yfizKBV/932fiScLXuh2M8qAWbvm+kwJ2DjC+ftQudwxu0gvIE3cyDpk2hjts8C5v
tXpR42Hpp2qKbgCKeKWTOf+lFhvnRkUk+A7jEogIvFYVBoS48h6nZfFQ9snGs04lmDQmbf+nmUvr
xc8yEjtFDb0Sh73CgpRUU1mTvpPlZbJb8WY2JNLNIocWG4J7UblCh45Rv1eVN8D+puRpaPGac8HG
bL9Yrw1y/7b0lqqmVHTKv2NVJ+Tt5gYZxdL2r4kAXaw5Cuu9Xgjpp5KpvaRZ+bpMnh8ibOT6zjbF
RBC11vWjgaOf/MjQMJ0V9MicKIPgupzbvWAbVNTd2crTFgdOInbIrSpdB7nLzbSawrPpTMHbHGii
A2lA2cpK57Hx4OfW8FTif3pVU6w+XF0gMXHDOo2zEqfcXYa3KVCWXI0gNiU+QO7UK8MHEK1SDIXR
aEhU0ZLr/grRJb3L5CC/uOxi0dd+2+9cbYZllFedv/XUTDdGwW1/xF5yZZzkEkFyb1suyDkrBD0f
rjsVTRfWMPa1DmNUHZE0kk19lWOnMdlLXJE9e8pIbge6yE5NNuaRb6UhNjxlnozaGNrtOI7NU1DY
YbCyCqf4UPg37oakNHZpnPkftWywDad9/tz1hGTTvAY7X5Yf9PjryIxD6jiYEc5ZxaC6xm6exAiU
hBsnal0iMyVA6Y1FdkUrFUUU9Bakdi+dGIsgT1vbwRynXYdmXm8H9zkQ4Z2d8kKfm76AYzuHDxVy
8ZoyD3DoNb49tv8dVZ8+6zBHLnMUlDo8+0Yc7P2Yl1+GgeAhwEvymcP3uQspAHiw9S3SwABwBAiU
n4Ou5aUYBCcfL+ud4i7w2rV5/g2X1Cat1MA8cjpVnWUZG3/FMjGbuhCEWdRVstwCO/MfEsS649zX
nPoqC77KNJdEFdo6u2/SKtslPVxi4L9YyXOcD5E1kRrQAuOPPyhMHgsrCvap/Ljs0CAZXbWsZRbl
pQcK5I1fEhzhX7QTeRiEiwV2JJWEHZJ2jbeeCGn4lnZnB6tDvWqGfHnMw5GQL5U0utxJH5dVEWJo
5PnCycGd+YNJOvljDjgwUrMw780gNJ6ooXFw8XDPS0qP3e/QFG/YCdTzUgjRRWk2MKDVCYPTJMP6
2uKXfly4TT4Zc2N+3qyxPUOYSY9Jq4pt2ZThMQ58da4qpktd4YaqpOnfc/x5wwkvR7+vaDhn6NV1
tHRB+iJ146+LufEvPYV4LP2x6qiI8wPl2wrnlNZrq9brrNfizp47fcdU7AAQdtQ9hiH/cQ5KyVpV
h82nRWyzigLpynt9a74P+q4AFY2oeeCru5e+dO1Pa5T+K/ugeBeCWbtilDY2ngqTNb6ihdlf4mEM
Qhi01lhg302s9kHFYtxwp5jeWlF572Y4ar6/QVuymFuqI+6KcavJqa9HVoOnLDGDp8Bz1VZXPQpD
hpOzazryYxOSpYGpnRU+S/vTQgH0z0x9RvWEZUEcnMpZnoOhCl5AH78oITZh3p+W6ow/H2csVtZm
nerJiJaar9JPPZmGGCcx3f5BuAo47B76fp4v7EUYrH3jL/GYh7ia0yeVe0DiIOKmWB/SdFmr0kYr
jG12xYXQ1lX0Xflj1wDdfe2e4FjbF3vo3TVhHLUdEzLMuWV0j7XdjceuEQJbcpb9pFqND17pN3cV
65v9ZNnznxyU7CrzR7t5bk0HD5QL2X5D/VqNDUvd9NrZXv654GDPnZJzlCSVlfURTkzxEenDlN6g
tj5kLe/bVVOrhnl5eV8mIZ4HonlkfM16PORWwCa4jM0cw6Qyn7kBtodRsBlm1yE3aWxSAFwi6bUM
xw8uiEhu5ctksaxPGAVrPT2bZZyhBCUD2cKm2da8sS6UfSa4Czoecs1e+lxblnnF1o2aOk/HckTS
sTN5yZwye2pEDZUkz9t7B//4DkmqxwIh9fJbE+M458HMyQuErdkoFnyENA11p4g0ZY7dGNCjvXq/
mLn1SYIgPNToNTu7Gd33dC7DFy7W3RGA4ojPls/lcwpy+CFFMj90JMlOqhyMHSevuW37wryQtGKP
ha1/Wik2XLf8ZodoLUNvN7Kf2w8NAGdXJXhzkukWCwmyN2I34WZUrXoqZ9P7dhmR6ewNM/u5YodH
26xBAlUmXX12FoLkpqqWn9HtiGpkIpSXSsl+PWDqQ02Ox3c5OcZu0OyJBCb7qFU6c1cYo9w//JIK
k1idZ+RVCm++l+bk7osizWEAyLJjQHfdbVwt5bF3vUguiJ9mWw4bbuvFnux3+oAlq/zpZYg1Om4F
c0HDKh4EOPuCCKc3L6s8pEkBO0d4wnrJnzjHGKFnkFQWZdbHALXz4Bht+aSbybljyHaPTmCJyKtm
EpIuXs5dEfYzgWMntXYNqQrQ8KnyrqYcgq9u5J7paMEndc4HiRFpNKzHxE09b9VkQfqag7E5smpt
P80xXnbkw8QSTS7Iaiub22YtajuREaRBJ1+XKraPRkr8OlfCOw15MCHOxjfLZOnwfaGR8oHVhBpX
wpPxvVf36TGnwuOLsOtyKAcuMbNflT+1a7INQet4SzrtRhM7/osaina9eGF2TTFi/eJbo6i3nWKm
ars1BsyuSNioFctfOnvWRAZWPVcEfBrC3WRjSNPxEjNgsed6TapcfKfK4m3Tkg79bDtOQGHM1qbD
HHRoa+L7xFiMY0/G+xFchEvQvirqg5sEzVm5sb9PSwO9fsD5Ym3ovzNP1qDCQ8ntbcvD2FwMPx13
IgmczUgUgiyMnX51DRkmGgKqbo0SaJ6aas7fU95v1GtVlfOapl2yyxETNzKZk7uyFPFelC6n6tQ5
dxOQtkOfQrRlckRTp/obcDqZe8kHhzKFY+l5xtruZK0Z6vP5eYhrdZzDMDg7rYWRiMD6puFlvI75
kZ+8NrXvnW6eMFcoxDTeOI+pG3C2xmYg5nVKvHmVI8ofO28p5l3ttnrXtAFYeYymr1VYFlvygnyo
dWN0yM2BkW0mKpO8FaHwch3j6iVsMQfkylreJU7RfaRlPK77pUiOdPihitv1yGukk8HBJTHJ6DOI
j5Q2gudF9v1Tp5xy7/h1/03Ei2siFrZDM+cGj3jpfCIpl9vAI5mkAr1ZbgyMouBMNyh/86IcoeLJ
7Tu9N2MIkqlICOiyU5m2fWjcApOmfZi6Qt9NbKBUZC8O5km+/xsX182mqFw2n1Nq5n/L2RofC9An
7/h9QnKYbgBWEWsaslcRnyVvw3vD6K21S0DvgQpv8+YfzQj/pMBj6Niwg/iJ5g/OnAXGU8QV0dkl
s5sSz12EV2PkoKgA5XwQO1cUHUUVY5tts8QyNxRFcLXu1RAfCPzoSzoO8qEZWRszVpjryVfWXZjk
gv0eAemR/45n5gffvozsFrbK5DoWBYHjkJouWOhLjXKC2lHvE9IdZ+a+m0G6djBXJ8WtEiHL/hiF
hraCT/4hpskIoaIc98s8YInykYxxi/JaiCrHmV9HZJ+TEXJErDxZ6mM9zOHaz0sqP9pcnpw8KTf4
eTjty5EMXzNXxSurELVNC09uar/nfdJzRzU2aWFZRHC0dx8MhBdqWdn7vC/Eo9mikUQNHSBXK0jq
Y+wgRZeI3R/9ZMrIXbJ8E4Z+jgpchdvOwiIxVDZ+Bap77jM+ogdZm/wO2ZLJ/Sg8nnQ14FHNpMHX
tozpr1f48YZPeadXYlzyjY0x4EwE1dwFRo+q1i6hG0nXvyMBgCq7eNOX1zbxjkGmf25icy9TPT6M
vYfqj82IxF2MSkbZlL+F1sZhnxlVcTR15385FbRxPg+sCjwerue+z/XfCVocOFdPPNIJUEYlDoIf
QQRz1w+D/zpJhxswygt2+7b+JvtWXGO3Wu7NAU/wynTLMx7aaYNTvmSfxCt/W8VW8lIaSf8zJjKh
VkWEOzouuzvCd92XSyPEkafC+y0nu2CMFsujsgL1XU6meNVejonQBCVernzTFa9hZ1D7l5BKXIlb
YNPuS9WtHDTwLa6g+oLRm7BwYuDyN7qOeohiZLrRBs8frpc66pYw2ZL4uhmsdEt4P2v975EVy7vn
JO2Gb763GTubbEEVGHez1Y+XPMFZJLqSUkVN2HVluQTRWVRRqmMOPICU6njYEW5XBWbVBxVIfvO6
nfCFhqNYo/7TWElQHc8Q1e4vVIvRS5PVhSaE0aR/A48P+IofGo04dR6+CT6RcuUYst+Wsq9ejLjT
hyGMw5dY2lgJrZycGGYUnI9NMPuEaMaUsa/3hl/G1om1eekM926R1X/5tRSIElwgFSi6+BQLa57Y
WEnzbC+Ui5Sh95DPBn7FwOr8VZnhCiApVvWvJNWDLySuvD2holOy6M3TCQMfLUpFkzus5Jyuxheb
6GtZDWx+WtNo6JcQSAsJCj1r69S+AB+1cPsxW0vTEL8zocY7+l2moxBhcOpBIhybFEGeaUg/lKUr
PhUKKe1MNJ82QUtcIWehq2bFuenjKJo4Zdfe0qFLN+5432eV2g/4hT9tb4C2zIXMIzDBaV/U4WZZ
pPfB18YTnNb4kerMjl9CSZ7HX1xxNxiSexzIuW2HnnFvY3LrCTuG7v3sDEk0t2RXFmlaL0tQt4AI
cn8zkYB88nPDPIdxShzKlbmKjGwK7zS2gKMtqj1/rJVdcvUvjZzmGT4tZX7wGGxXXjvxHPld8TEX
VMBRP4VfuqV24ZkCv+5gJlXxFGiy/Mojudl61rhdTFm8Okaz/OLC5/lLBMlljZnbv0V+NVuyD+16
JDhZbaB0dE118i2KvoKbm76C63emzju/r/TtsxUuoXcyx2qhnycUn5O5BGM0NHMIjY0qupPNH2Xn
TlSwhFnovDL6YxfKEmM/mdOzno3lKaiVu6cugazdeAMRF9Q3+Z4etqRW2BndpqXDGC7zBo/VsuEa
MkaJZWcXGET4Ek1sOl9B3r5DpfX8jdvaw3tqWssqU4b5xy67luqy3usxjdM4gaJT/xm6+IkkIfcg
Zc2gv2TAdNyRPkuXWu552DDBG7WgN8Tv8UUQfjeWLyGKF1a3KOkOpsNt7w/GozUUxp2U3f8m70yW
I1eyJPsrLbVHCgAzGAyL2vg80EnnPGwgjGAE5tkwfn0df5UtLbWoL+hlpuR7STrhBrt6VY/W74Nw
uj+pVcofmjP4oZuhIyJa2eHOLm/VXbVVrkFFkNavF3jc9czqm+bsycHcvFQFKdj0n9+bZFx9LtRc
Ys0I8gOtfNbF80tMoxFiEC9it1rPbqW+2sUJqX6f6BWPqY4phrbYV1jUdqyxq3sDBGef4iu7ILrn
90PQ9Dg+RvuW/GcuRpggz4ykNIpbzLipr3gRZHM7mzpObOWcBk+AYlF5XDwbkUWfcVaZE1aKYcM3
gobnwQ9+fOWodO3GdXyn3HjAGVbHyS8/ycS0bgfCtuQXXa4F4eA/CEAN+6xgwORV2mwJTb9HNrYB
9hD5L+2OB9dyQj6Eqpui3TQP4Fbb2BZ39cx5cLBL7v04lZZxPd2OuR03VH00WGjGrTuJ5qePCwwL
eE3GgvEMbMkGkSE9LIAYNpbD7oWYe2tRjxnawaFgIPxIbWt6SjBHorolgj91aGX2MaUYABYEEXx2
Jrpdy5S749bvHfZfKCS8aduo/fD5XCDC132+scM+FiiAguSIrpMeMamcVHFapsL5WydZ/j6yc11X
qXQ0PLyM5F+bhN2fGzZHrxhXmwteMn3Fo5s4G6ym/TmoQbV/IA3O11jRSodFxB35LTIFXAz5lh9w
isV96jQA55Imsc/GXXxSQC37/IXzlftLEw7XuVM8CO3gvAgG2l1XDuo1ClP8Or7lnz0nK041F0iS
3zEX15p3yn3dxDTjJRIGg1kSb9iVi87dlayq8d1Fbl5gWjkg1SrjJ/uyCT1eWqMgMYRFeNkoFLcB
I1BX7hk83Ts3cnILC24UboslGx+zwZ3W8Ey6H3bYCFmpBq6b5sQX8K4oUseOehm9wF5T+to/sKfk
RY8TQ7OtUw7BRChLq9kM/csoOrV36W27L8Yg/x4CRVagyUBqBTP5o9qRw+MUNwN/6QrKr3YhEqRD
l/TrZpjMo4kWla/Y3S+40AJfrIKknfZpkIKWsPpuOXl6GVeJQbvs8BSg5UVDxM1P8wbeFGUV7bDf
tpxB4KviujO7dkpizHelZbGtrYIH2/T2XyK7hBld2/wUGfpzKKw5oxCdbzo/DsqMXev7kjzZcYxN
tSPXbOcQpb3lS09xfS0ggBFd7q0fuoOGLaHmOGGorScO/TF/ipdZfWI+aP6wdYo/RVUQbhRZ8pOK
OLwI/kafQIAS0FYBICFWkSZYO5gdz1Fdox42uXPtpRM5PNqFOC153L+lvhF7/gbDJowL7PrJNMJ3
FIycKSo293CDl4GCzfn2Kqy9AxhN6gPiev7F0IccE9c5/R3KzX4TsIH719J5+7UIn+E2hFm8wiQt
d7IndTiP2fSqJAJKlDjjQ+T5+TaSqDKZSP7Cr9ktyrz0dxojYhUwVqm9GJxTZDHgFOmXa5LkJyBh
c+yjUF/IdUToAjazSNY3YG/6kPBOyoB721Wn7918s9/mDF0L4WIKC3lQMu+taZWHxmPq8rVzhwlr
n+8B+LaaYl+IQkq8r11znKOGj8JpJwV6h8+YK29uP/CqTFmwKxnQ9RrcsC6ImatSg9VbonTErdDS
Auvo+MgE52Z7FMwerlrUYKVO+TesJbvwtYfpI1hbNjaRFYp0Xm8L8sRnK8q55YV2ZHa1dPOPNPaS
r9aPlmcfi+5zPxM4APzh3M2NsnBJV/Vu7m1x6lPs1Ss7mAwXfTdZc7tRAXaJKSYWovz+xcayvZUL
YdHuljhy+pb1PpHK+eTq1ry1iwZM5BmzDWusUnCS3K3C2HfNwtq6ElMoDwHgw5/Uyet7kRC+4zpX
HcdIil3ROoJUy9CfEA6qewg96s3RWeCscSkHB69je+7TXfIG4qV8jUPPfpjqhTdiaepgp/pqQmnv
LeebyEd+kIJGaUq47A+sdOnWuGm3Za+DsZVOghiTM4bKB2Iiz4q3wsbzZfdc1Gl/z0gwbkagDchV
Ut17Y+ExCGFhiRd3vpRMJ9+5Z+OxWJCzVm6bAnIQRXEaSNmDrjLERuMsulM6YYLtfFLBS9gsTwSI
HdRzyGTFoallhJO/znmKQIjdR8IDZrdY9jBudNCV39wXCs7OkQTXJncGWFV2uXgHjAbop61lEbEh
bnyI4krZrDm8pMEAEHRvIAzGO/aLLCuAZuYsY7xulh9dOcK9aEdZ5fuMIRwPmcOBC4Ip41fABQfJ
hhA5L3F6RAfgFKBtV20qnO+EuNfbhDSwEZMvznFfVr8XDB8QDkJMsqYvCChbSZPXa08OXC8Aa3Vo
qnHq652hojqGq9AaplzgW+vF9bgGxSBf+o2NHf85MG3kryWsBn7PqiQvnwAd/PYmRRqhMYvNoNbI
EWDSrFpuMS1nr0+gDP4Hs+JaI4WS/MhwdQEK7OgIsbw6e6lkGzoQLnBImnCGwEGdb4YhCwOTd8AM
MddMMhxga4mdsICcWCF9T+q2OQvBY70PKVYLaBFNOR3Yo4b7Ks+C6DyT4/I+AhNzKNeLDp5FCrkS
MgkiwCoFNQZ8v0+boBuYnjMbi5VssapCDFmsbZnq4k/WxnH6xM6jejBtkY+/pZpy76DsqGQJlKfT
H3uq2nxDeLyrtzmQPjzdia4S9rItP3VcOf5vkqtjgeUZqR1igy4EjmaSR5lFom6zxKP/ZFm9vS80
t9qt8SFW7GvpY55sddQC2GXJwGZNKNJZhZYHPl5WlzQvbEpA3dFxiq0w3TWqd++WJol/j2bu5AZy
lEs/QNOeWlJcj8xMaOiq4I7ANb16L32dLme2G/VTW+fpz9L21R4UZXvVC0XXGLQO3BFa0oMt0+EK
mpk5jvAkdmgSvM4027xkhZu4vxcQpD6kvaTm0OFYLTZAP9n75GHUyRXIAPqceK8ky84qgnpaBS62
d1hAAyK6YIxkmYmm1nVdStpBdWATeq5CuBPTJ+b6ZhND4DyWbQYbBISjTxpJim+ECrHp82negoTo
72n+9c6+nfbviwGd1rYKIbyZrOEk6yz4W/YpQ3M0JRdDpgugnMaTWaDyvUfIE5wImc7/9nZRfJrY
wUs6pj3/bS4nse2zoMNuhxf4Ylea+TmvUmp8KzFkiH05L0qkCmzJYyWeWBX7z7f9F0EipySYjv9k
5dDn+66LRN5PCmaaxXL1EfktPZFmdfdh7PanJI/dg6dvKSQkzNcZOfZuppLzRPUnW1uf0impUD2m
KOPWJTQoKSty84cgKsmRUWEGFGMigr9tvDl4ntWQscNtEGRKnIQQnDhpWggXcPrW0o+sh8DKBLHn
cnxj3KUyOBlooVOmc9eACs2rBpHE7Jc15ohG5NDA0I0Y6WNYdrvGDcZTZtlYmnM773dsuiB5LAIa
rBHqNVy8GdqGbYr7fNThaw//D4rJwIxvrCmlQYu3KOFDPOobI+vwSEWZvBBjtTbEuAWPhGbdFZtJ
zBt/6r3fga27hwJkkovG0OmT00D+WKVFTyF6UUxl/QCxSnpbgIkONproRq35/94942E6+d/dM5eq
xNKRwJ7/84+j5/iDOeb2j/zbQeME/+Jt5Nqea9tO4Alg5P/toNH+v3wpkNognZHrsBUI9H87aDz3
X44MPLbYysdg7dMugQxo4v/8D+n8y9O2TfZHCGBlHh1t/9c3dP1vPDmWIxxIOI7+/Z//T9kX1yop
Tfef/+HSEolR5v9xzFF5BGgIIZWnPH4K3CH/00gTkkTDwuMXl1jGLphDabS9xlFRAAKwM1bPXVYw
9m1U3RQjL0oyoNNmSTJYExxWJNVf0yoY7T8qdrR+ULUaQOKpefzl4iv1v7MgrOwDg75U31ndwY2o
GgF6LY26hTh9yWh4zVMvI+IVyHbTuS23MMvkePua1B6hx8SmiNACWse5ItuweUe7UR3bHyt5yTtP
rFMPL/9L10HAvirjlgU8GJk/DWZQ9tGPlxzzIcHFR1Pk8g1kQWqx/8D7/S6XVBQwLKa+O1iUssiU
V8wNoMld1RfsOceuSC4OtWkHpTJSZHTugUlqchLYpBqnPo2eQZj7TDwj6KIfVVv6jkavYVpDC+sF
6NV+OOfhLb0dDg6mvLYsTXmBYdRX54kmD0GScbTnjECqwEdasLlbtujkhfkoxsz173E6E8JwW6/q
0PBrt/vJAk6bY2yluITgbudf0VJTmJMl1vjgsDDjslTFfvK6+JjrC9vz4Jroev6t5Njte3wVewdH
JT6E1JUvoCOo3oOnxEqT1SounQj8nI68m28/nrKSLHQ4Whi/PW40fxJ2D7yoSllOmzK7KUVR0S3w
N5fRrUt8L9pjUtdtE+wWnIf3EYFB1BvBde1ODWMKO3OKncTe1gSZJrzq8LZxyiazAoxO2mFod1W5
VCwYOn7SxwK8b3iSZsiHDQ4r6+BPKTicsfKfeJKtZZflEUYYlwg1gcC5xHf8XJBJnve9pi84Y68/
V+3V03XEeA+k8/awmKEGVBOLgqluhWtziSp+5G409zl04ey9EbL0cC6FgdloqVyNPxHHOmOp7LX+
GaDMyeMYEFvwdnrI6nk1jLOAXpY6Yb9TVuH5myGYzfhUGG3uFocr46fDkyDex9rOQOGDyepBRk+3
iyVB4MQrt+VAhPQVNQbSdNWZQtEj5tsEPYYyLI7oVGN89R2sEjz9WWuN22ooPNa4BB2nLymw5nPF
ncb+mduqXR3mUjM83rpXItZ6EjTcaGMmOAThDehYTnIG8eu5VN0bG7w7jvSOq+LAC4fpU3D7pgNI
9yXDFWMlqDKH33zeTKCsA/7kbi7Ti+23CDfYOyJNRM0lvhOflJ2OOMVMnco83khPTuTuIzqolmqd
s03BSMBtkKOAW17nBe+0M5BAA/aUJfMfnwJY75chR8lKoAJzb8NNQV8igGM3g2e2CaUj3lutFxHo
NWZrDXZDsqjxLzH3HkuvcxxX1Y7kb27MKendrKpOveUTR4CmNRXeM7VRGubbTOrnqxakxw4ioMwU
5gI0zJewcCCZNo5RECKLYMhfB9wORJFK/G7bnFWiWWuCHk943BGkpMtF5pBoVg+rUMiiOgeE6kvs
HV6SnRph+cE1qgilQunT9Q9Adr3lLi2tm2nNKtB9U0uuIf1m0JxCKV8KaiP49pRJWu6SxPa4Sfpd
Ij6UhhqwIWbYNvue5Ij/MQaKXDopcYmkGdbzh0qsPtk3U2I3L2T/Zn+ToQyzA+0r+VEwZG6ayZmO
MouD9ky0t7/rpi69IBhmeG09/qht2oywXHCCeHuQDHDOVtKxLZpXnWR4WthcfjRRBCaMFw2OiSY4
eznyP6jbFsYJo8CD5MZKzgnfFijrZALfTsSWwuKapD0O789osQz4tkYck8TBI1PlrS8O46j0j11k
M/g0/lkcJzrdSObDkxqd4ahrsGCa5PgDvETtrZBoozc9+9EGEJyjDlAvm20yLSDlnZHhA9n9I3QS
9g2FJ+d6x4Zh8o790kLeDnmIxUPXuPikaRuO8BLPo63XRd96F5nGUOPRNT8yOOBQkbsmurhsfedn
l4DuRXGbWtmGNNZxLhmA2DBIe76EcEpRKfBCaS5/2IzKU1aHlrqEhMaqB5Bg/XMF15CV49jZ/Ks8
8TSLJt6FLlJ3H2fttAXYVZT7mfVmurWtXFHHl7/QtMZHMlv+C/KGo+G84nHhThmhXKSeC7Aobq3u
NcI1T1dXk6TmfW7G7C3yhpZE/xSCSwvyxF9HkawvTe3Mn0U5N8cRONED22nOhWik+yZy4qfJQHXJ
kz66Y8ri/JFDdW5k2YbPUg4WocuFb6Ri0XSJgCSN6wadnNCc43b7zkrZAiIbLWd7FtYn4gN6Ti8D
9sS9OnXkrS/jGM+nNkOhZInFKsThmdTGDwsygU17xs9IZxFTxiv4Ezy77Wxd9GLFhCCJb9FB/ExW
lm0c7o5hU8zAIuccBzuj8wh3r29tnmWuuMQukx8FDCYhCsNmJ6IegKrqZ4hOrGPr1BylYC2NTZG0
NssG/YH8kX+6aENbbM48O12VnOhriz7tpRPzCob5PZRtUn8jxlUAdflRAr1ZY2RMThqDD+MYacLV
7Npo2z7xlA268gg5dfCfFLhhYCCK+RUPjVp1LVVood9zbmQ4e7/JfEKxkVWTkrtryS8mdc8TmtvB
MzuH9MGe6pR5TOjzmC4s2MqZ+QuLxGti3bKfRUg7jJ8GsBxpEbJ71/lG5eMwYFZ8DgNlj6tsyIIP
FxsAzKrIufcJKB0bottraRbaGypBorSJ9Xek5j9ZDpC0hoGE3ivlHl5djwvlxhT27eARLwz75cQj
qyI9mwSoawkK8ipGlgTLcF3mV+gMGES5am5mJ0w2IZepVe0M5akv/eAwZHF55jC2iKHN8X6opL2b
56hedWE8n1MHcB8TSqPPQRUnh8kf/JfOIU6R2Z26w1LkP1rYBd/dLCxP2LNxLICk4mPKrrJ0yEgV
3rJTGKreo8WUtw80Il8NOXttu85LVS3384RJZIUjNt9UpS4vsPHtAxCkferU+UY08pPgJFDh2d5H
SoQ7P0/TQ+fg5mjaHuKdHf02AwZg3bIRTHitHtIizTlvZ3fbYXxaR3Fzyk1i39VE3EkTFdeZStxj
5xO7ryFgklU0h8YSrDN1WO87YIB3si9vi7f45v1pmii58kyIauclmMUJzzpKXEEvtPeyD6M/twah
L4FZ+smHwnljH+BcAJpzl4YT1CmPt8XEYacxABVVXPyAA2vfGpk3e9uTAR++fcWIAXMmnbpn7SbW
uuSk2ZhS7hiyY+wwCaF6mkw3xQJSgH1b8SUWQTcz4JR+BBoh02tECN5dkQI2jwSR4jsRKu9cLf28
42Ud7dJ2YXnfAGVZg6QdYJzHbXAWebwQWBlx8JbqlXsvhU8djYU0dOTxAYIv18CukfO5qHt365qh
ush5od/xFqlDElDcwwnGiXtjAHAPUxKuogroVTTGfy1Lmf0iHN470Uhk3KQd1mJvsCygDrZzDvOu
v29F5VfrZqGth/frsvZVVv2OZ6Q1qSFS5LgBX3ms9bqd8Kgi0phVOTvBpjAxGS6/W7Ae++59p9BW
l4lUoZmi6lJ53N08rkN79lXRH5dk463s5sZ8cAFrC6aWfVxzLWMe4lb4T+swVGE2dT1rpDjR567O
kvehGymCCVFx4WGVl4nvHKYFLKjljb+KTLULIsDOJAlZRtn4TDadGWEL5QwWEAAVjYYDzVCjm/Vn
VvvQtofB/WQRNRztruTdocpiE7l++Tc29n2WyhkNeW4vBSSMTexj+HJlX+x0001nZ2kejHScG1uK
eFye+UdAMvqDdtVXYAd6h9pGvRy8DSKE2g43jVXeVVy9YKyU+c6GY72vQPissaPL53iBDxAgTz07
svnoM9p/WMiGmx6zOcIW2cd6KqliKQECdfEkqAIt2qcoSvOD1wCML7uMYQG0xn3TFMTX0jEEfRB4
QI+noDy6HuUZbgQpjpU7BR5hMX30o/lqgjg/k0JSJ9Ddii95+WlYOXErXOw9lDG2WRrjy3jTeu2N
EUu9S4kKQsEtnHOcJE9mIFO6qqtQHZ2Mh9hN3ecs0PULrHxSmMjJHxy/XzilGtyvBEmk4m5jOXrT
NLhilNFix17vmwcMCCS3w62aZfU0V7W/qXI+61aE5W5SYXZ1AlImPQThC0ZUCgSytl1bU/0sSc1s
IiHnk2eKYW23t/mXRcvfHPYo8bgpxkOPTd2ekVSLoaN1xeI17k/Wx8B9eCU0BxgYDUiJZZ5bB5OK
5TAvaH8dYXJGDhedOquL8H6Eupqv8SuEO714hNVy3E40qkLKwOHGErX3W3wnJvrGZ11fdH0Ln3Vq
3ApCH6RHb5sjrhm3x3osGI0EfP54fhRpHT1GIL6f0f0oSEWlPhv7VhMaUjy0sjhL12jrrx10p++g
H+vHhFwMcZ1bbi1YCoIjxLo/DSapXZqjL3a2ibEeh9kaFGj/DF3qdyeDaFy5dQZfJWqwUFWJKjYe
DBI+rNbOHsCiZI/8j6anfKmpRtEipWyGzg+G3eFz1rN9DcPGO2eyFtvSioqHDuDPaa64hOQQVjac
DsW+K1FL/bG8Odemd8lc8B5USfylXRYbzuT4W76a/hryutxGqstPi1jkY1X1L5VjHqmwQPQe0ulM
sLP5RsNdTrxm+oNj1/Iz6cnS5klQP0RkLt9qviyQxIBTUzPBrS6O+/7M5eCtqRxnm3hdfilSjt2W
OfpbxVwI9IyjNcdhPfgSaDYu7zN27+pQAoJYlzrOTsL3cVSQYyomdjhTYLLdVLjzLgpzb9eJCi76
DHh0GhyF36kT7d5wDp9qCBwXE7c4zEGOLp7L2RmRO0GGrdZsB85I0PLOwCw84thE7cAyDOUCoG4N
b2kTlM49oYxwG/vLK1i5ZguRx+WUQk5IWvPAgT3+WVplGCWiutwnEV5YIpn9upb0JknpOUd/AqSY
987ed+XwBn0Nnmt9e6koaJhpaLptovtmH7JkfqkC9ZgCzIJD4UZHd+aOzHYHjL4WxS6p8XzXWYgp
0mmbVQXpBIi33V9b328yUDseONSRbOs6dlqFdB01LbVGeb6fA3HvV97tK8uuRDn2d2OH0SFiibkK
+Uus3HRQh7RN2sPi35pQGqkPrBHLI+/z/syqbn5cAj95hOTfnvGWM3s6ouWiEXsnfvnyVHTA6j1R
k1Cd3Rev7sSWWPgpcTIIQpXdvwQQ9tZ6TKyXBTr8k23jy9EZXjNaN+TXmM3LuqzzZpOUoXW2aDjD
OwYA8NDoKHro8NXucQT9YICJz6FVzlvHq/2Vy7j7J/OF2IROleFbQyA85UU7omxzaSO6E9NTJNxg
N/FdPMulG7lt9vLD1Uv9TVOzH+w0SuMG3abbz+Swru0tec2xSwFP6WfQaTkto4MfZayrET5/2fC0
1jmNrSTeS8X1BneMgraB+2duh5PNJXpt4gpMC6vYNaNrecrtrqfDGriJ4B5y7TBm73MHH5hN6PWN
V3KIvUhl36kIuy2d3STmiSpyl6/Ss82W/TCAZdhYCXp9o6G9cE3GecANmIHRK/Nbpn04y1HZe9Qs
iOP9Yp1GJ73Usxy2JZ6Ch6DF21C6SUnDY5QvfzxwjLhGQz5feAy4xProEy0l2nULZo7cQbFb1SYo
rskE8JCFMk202NjnjRLedxvXzp0eg2QHQZgZulqE3joB39sEQPDHnGKvsus+O7jY+NZD2pirN5XJ
ZZ5LvqlTyWaxnMudrGN2RKE3fGEWZpfoVL6Gv6HnhwmK8DsFplCb3bh6kQlj4oogSHuhaqJfh3ni
PTSzmPe8QFgO9AM9FdQDhSuDyXyDuyf7LDVGH0AKP6HvLnfFtIxHN0aWWdX4QvZ+EWmKiuZ66+oE
0D/j/UW1za1YLRhAYLPYUJGlW/ScsSlZgJWaCIxlPaKZooO5anz00jl5jgc0H1Rnb28budybuIRY
mRb2sqkVcS98SPbj2C7mbBECeYr7ZboLMtbiOT7t1YgpDacG0HtWOpkPB4i3IbFHDHnM7bupHiCN
qipcBWmK8+uWF+pSH+4UK+F1HzaCN58rWqz17D+YT0E9oc73+0yb8dVhx4NxVQiKkEKYhXAr4vAR
j9u8tUy8ZKsquMmcmRc4vJOEpX8wwWT1TdtFm0DQUQS6exlvsO4Sl++rnu5MW9iABByQuhOvLmT4
qTl0ekoglGfIcDq1870bMdYubmGOEcx3hqO43eJoYQU4+0P3SxXk2riG9s631Zn4Rc0ZWGreNONr
3DHOSrfSezVP+blxbG5+3i0EKduJW3QD0xlki8cSCSZJuo6a+XuMcve+H7lvQgTiRmnp6Vn3Nl1B
eB7+VMS0fuyE7gZ0JOcrStjJ8a0ZHiWb+buBLzGl4jNbVq1i7y2iw43CPCke7MYfLqzRo6NSFvJ4
LxGMHZsIdxYuAi5fjOGOpAfko+6R+BrbSZ5O5lSPIg9V4WMM3a8Ceg3Obi4dQ2SX791ADVzSUQRQ
QGrD877cYRBiPhEEa0wtfrI0HQ9cbf/opL+z0q5eoxr91i2hUP7g7Er91rkuLFxXqXIa9pbjsovp
lcCOumTY0smlZGppd4rnEcfyABJuBnsZ8mGQAXyTEwf6xMuVO0vNFrI61cntRZFbj24NlIrL68ug
4F3P068osj5Zz3NzIjL8WaTNT0SACbFCO9xA0nrnSrd4mGE4rEbJJ841ogEFBDl8NQvzbHUYWldB
peGPhJl7GbEA7DAgM/KqjLlKFfVfkzv5+5ImB9fj0KSNeaBQFlFnIG0GGyRJGPtL0fqE5J3vueG4
YDD39hzbz5NEjxDYzsClhJfFNNwD7c62bnGHx2QglJphqeFJtj/aMpreGuCym9amNwjBPF4r+FSr
1lqSK5WE9V3keeFFaaG2jSOf0NBfm4gwa21Zr97sefehbi4erJQN36dkEySTvlqpPuPkmO6RbTRP
GrPo1A+XDFP3byM5EHu/ngCUoShgoGEMYqt9rCMmUne2KG2ZxgGEZV486TTTX44zcbGiV2Rb4ik9
Yu7svsTgAjgOXZdRG7zUETfks8haRWVRhrm3bcadZNg7hEtlIaHQ2sjKJLgqrHdn5Re0O8WZ/1B6
AdYYLHBPttcDeK/T8amSfCnHBUxXLCPzFqYUkzEKYVjMbocs3UzZugCpeBy9gp1xiHmROKDFl7gB
CXgAfg4YvA7HfVp3uFl7PHKgWOWXdhBYqxk3FSxPxAantH51SAKPyrfazVjwAPcBMloFlf8a4fDf
d+TVLzr0xpfICQif4XG4pw08QUWbKbOxluaf8zw+RGTBr6OO+y2GhfaQMh6/sIiq9jWC3ckIPzmY
QI0rFmjesXAQg8MquxsVUaNJo0jLCpy7Yxewo3Kw1/CjslPJr/Vn0f5fljdYQfPQ7ygjS7B6OVGw
nSwrfaL0h3Mt7dXOSkYgJtCONllKPnyhDcSsnaUdX3zIlA3WFS84d7kwzBLDDSk/O9O6+yd9HErv
QlAdYFMXjn2zKhbAX9nkwIXtoKOtZEpplNBWSz5GyAtLMESXotT3eea5EcTMTq2jqvv0DR0dvEgi
sZ40uEXNW4VeIlQkQtfI3F3vX22hORyUZrYLoyDdUJ99KdsOLc7u76WbPYck0q5eFzpnBInQRzkz
BUm+KrlH14W03vTJi6lnnI25j0EWawaduBqWHZRGzMZw7F+SwTz3YV48UI9q7vlFuB91TshdO58o
dI081E2s4hVv/Rn6akJaOjB5dRlqvIO4l5jg2VNd9EDzemC0/HZjC8UTyWN6SiWgsIFKxBXO5+Fg
Yem7Y+uC/0r3MGAxev6CHfJdZk1GGhMj4hvCFFifQKj4wagEk/It3lrXvAqxPgBmhlFcHjIK0jnI
6mCzEDzetC682fxGyM+dMX3EFHfrOeMmdNCN+4i1fvzdFOVICDewUM/aj8BlGFnZXtPc6I6/ltgf
j4x3M2IklyQ/yB9x31ypDqwursdtn9z1cOVRz3sqSBdatgBwjePjwP8R4k3bUqaAIXBcMFmVhQs4
fhFhXT+yVKYvrYm4/weZFC8M9krelUWl3ufUp2h43URDWa0hUTIdNMnkJWuQvMb8LkyPomK5IzsY
7aU+Tn8/MN5H2fQAIPDEyOZAepOaX0plnW7r9Yn7G1dtwJLWuFiGJX2oN5O0+0Rm1203feGP0W6i
NqjeTd4wFesg8QytWxjT0ltZDmLS6IqnjtqtatdZpnqtYKotKJVVs5mmubyyiSt31QS2B064jI5J
UyYwtaZOzZs5jvVXL3EErdit85/h4/DAKC7Ttz/0e08n4KVdLH1CHesfOTLRFxwNrsYq3IZSyyYn
vN7Fv30veBzqxf81sxzauvHorGm9u2LxQ4csE51vOnYdT0mhxMiXIJzvnGohO1E6nXixXLfsdkvI
sqPOW9nfefA7/1SlHB/tweNbPzCxjUeLpqnHNovkRxKPwj5SF5M+pgywJA2nsSJGRMWy3i5BNdzL
cYgXnDdxE7xkUreoOmQxvW8h6Ydfj33Ykb4LcP+uCaIEV85fxtd8EnyIpPZRdpSRWQ382VgoUhhd
nv1mIWeV+hR0vMZB11rHnJ7g+LexZM+QZvH0eMQIGFG66q8LgjY9KMnnugh3eBioF9hnIVczovBd
+UnnzbSjEC9lijZevvcqQr0YA/qkYuWeDCin1vCSKMvb8YG5Z2PZ7SaLSWSo3P2RIwf67Uj02mDc
Mfc1B41l6N5jVDhOZux/ceXN1otob1vmLt8A1DCErWPJ0J21xGJQi6tlBEbQyOVSJalct66kvHoQ
89+AF8Fz4QatS1zPqFdij/IRL5H8bROveVnGUb8DSaq2gZX8F3vnseQ4lm3Zf6lxIw0auIOekKB0
rUJNYO4R4dBa4+vfgme+Sidc0IKjHrRVWWZlWQZBgFfhnL3XxufYgS8l1lv3z/HrIGinX/0zM3Is
FoSEs3I1wBMHgFNLWu8GEGrcVuemLGyqXgWVXwS9lICsttN+tRU8zLagORV11Ve9bVhMtWJvZMTO
0KKrivu6z4keIOX4GcK+DDt6Ol7hlP6eZf2jR47YGcBH5VkKjXrnRzYKfBcz5iLwOO2yQsvLaApQ
UsOaknDZmXvZBXtcpEzZruXUSxwrNSJ0xjfD0KtbXzKzC1zeDGGJ4DiE53XqmAqyBZWTwUXArNwl
lvI17n31B2pU5SnEH7tGTujf9+1gXopSF1sim6tFkbomYRsDFtsxjO4tuMM7ejN3HLthPcLw6DZo
EviJg9G+QH5JF6tpEYtrgUYGfNxYdw3RPg+mR0vSzhrzK4pPttkATIwD9g2tKGg47A0FRhqWKPkS
1YwGVTBrv9p5Fd17pd9fyGrfOsgesgvN1B5YkdT7iRGwh+EWYIsiUHGjRoVFz1Cb2OchdLRWrVGd
TuXp0TSyB7KX9nJnWXcSrFagbSAfCvlXP0DGXdQBRQeFauseQiqWc5g/tBcDZWVkWDvBBWhL5m6K
KoRCHORrHIWKfPaC2otsy95WsgkWFH0wb9xaYa6Jah6IAEyyL1HnjiBKkc96SNSmxZE0k9YEPVor
2dLUKdUMlmbhu2lHIshEM026iPDMDDEAqPkcC5bG9PJgz7Baaib9lwkArRTqisLSE5h2k2MosuBl
bJf90qtBlTYDZJ8sMaot00vd0qo2MF5xiI8ZiFeNOtq3g+2KFfYD/OumdhNpTfPFj+Pguc56xV4i
Ryp/ibZXJ7Fj9tQXo3bXsQQsJBwc921at8/oFPrnQmTWNpHQs9Piu9W1psCZ4Pbnkso0A5N+izHx
OrQa4yEQ7opdAfSDqsW7yBVPXuZ7S1stckAZuokhBJv4Fa2owpEM9CeapEWLSbR3G4ZDeY1f+ucQ
+Y+tpVF0wywLNCGO7k1iN9etVhXX1C3bbp1jW7h3K+XcsxGjrvTcdM9E3zeY0fRMW09V2Al0Xp4F
7J/bUk3xbrVWRTe4pxfQ9xieZR2HWKRlBHZ64Tfb931liUSk/hJlMZVnPTLuGRoD+7YeQdswzW3k
sWLAhuArtaN1DkpQouhnqGs7hfyK+oUEeHkEGNAmGlyWQmAhBvEgLoQutOsiCTcASkpn0OTukVEP
hZwT2l2YgQOsBYoTv+PP2r7bbbHsYWloav2xp2ewNbXJgNTC20COmuZ3nhT5QILH7t6gRr8LKne4
LeuWE0IRgW80cAZ2CwCDpMPQSiBFQ3yTK9fcW67Qz+C7ki0Qef5vqh/UY/1EipQlmxDpeUXWGf6v
DLo0DrAgIWzbBjSwqaNylynMWTTDenQFX3OszlHhmGtoXAMU6QCFaxoFhCfTZ3UYZbSrqrG4Y7S4
3+sattPCr33tqmzMmnKeDnnQlDQfHyvN460YgaEoE64iwra1lcwxXOZaWJ+bJlkaXxLcdXt59Ahb
tUuD6AivWlVCNS60ui4vsKIY7qak3QKwtCCVcg/F29cDDtSdV+DX11uXihP9H6dVcXPtxwLlxpoO
Sbo1Yd2fx2pITAnW5xJp/Ghq5O3IVLOJB4LXB2ExDZT6ObEb01y4CuqmRTfERXhjwkypL8yqMO6t
DFWeA3urwf/V8lIjf9FRtNo3ijV42rmEOp03dZq7bbASCWwmQjxrgZMl83pDwqcEIuaiIWcnPdMT
DSAAamCVOM3IT+qnelB16QotWezd0MrtEH0Xul7/HHTREsiJ9k1Kvo1S4YYYJm287Jg6qMuDeSdV
EQbno8hlJXr2cSvi61ZoxTCfxq3BCXbfGMWYLIacsobeFgmJadV4mar9uJRtzG0BxeU76jHAjBSk
hWdxmQ6XMnN+69tV6e8GNwESWUO6g/iUeyulSKy12xCF0waycBpZd+9qVd2mZkdNER0ObrLzkFb5
M7Wk8odlDtqjIRmxRfFMNSPo3ENPWos8/BrzTtnXsjAfW0WrrX2XZHl8DeHPE+tUakN932cFY26o
DPVXHviw8jIhwwpGHmXUbo2Y043gTSZGNzybPq9Lva4DWuqHpNQWMM86e4WIJuaQDGcAN5BGzWQh
IcX/nUH503dRjYOawO12eNYg4u4kTiNbodf8uwDZXHBLVjFt7AIrQ+iolir6jW3xzreGiemSdzmA
AME5JJUuNMg4LdsrPYZb6pDQGZC22FPrVUGqxUCYvgZlBagAdQLuhl8oQX1KbHRByb/6KhEOqJeU
adFyllecF0NOiQZ+sYherFDJmi0GKXqqa/jRW94lAyNc23bd3OpqLmshYkPZiIclqhGPBoDfoNbn
MfkkEQxeH3+1SrWynTpvABtblttdUuDuKomrJ/lw62tljWXE+0Fbof2eZqMV4pxx0RlogprS4CiW
S9t5lQ164n1lqYyjr1XFq5gs6+DvBcnkk7kaIOu2a4VClYHwwRrRRgwkgjcQiOn1irQdHk7YxWV0
j6JII40nzN1Wuv7PpEv+I7DhRfCzzDjY1i9/7L+cwhfN8L//dJX/Tu/q8vfv+uIxn/+b/y8CDk0U
0p9ItB8J42kfDyGH0x/5W6JtaX+ZhoXKWqaJo1GLBSb4t0TbUv8CLmiit55cXBRn/5VoW3+hWtV0
wV+gEqoM6f9qtCX5L4tcKeiHpqHzBxnG4k9U2sAaX0u0dUTaoBdh+hAvYdtC54u/Zh0GQz8EZlXL
DucOYQJcBqKAFg1jZhxrsK3L4EwR568e0DvK8EOuoqWT2aihB6f4bVMLUHX58JouaKoU7Sc98iKN
HCWmhTCkzLXPr2K9exndMGTF4txtKtrhZRQ3x0PY+bIzAcJUSyOHa4sNva9WDR6a4HsWfY3iLeEr
tFYLwgLFMsBwGdHBWxB8UzxIypIsTzO+zCXHhYpSL2uIRgoNmyWwUPqNY86ay0u2wxsD51nQybGy
QjFgnyuXPTyDbNW1Z5OIt1yYykLzlxPH9TH6pT2KbAPcQpJWMh43BOtAi38OP4sOxbZDbVb324Wp
kuZyRqgPdsMR/3/fcQpzCJe1Wkoojvs3mPRDtf6bccBvolq042zLtHRDnTEvu5K9XWkZB4Qt4uYn
PNHvMG1hJb6NjDgkYsDrl8No3nz+I733G+mWItApWiYxQrPLxmmOScXjsnji+zXvDFQDRJVffn4V
DZLo4Sjn7ixV5cZgjU5WhMOh0FYq6bg6PTvfwunmFJajpxu/uuhI0ctafGSLHO6AWT4m6ZcqvlSM
qySbeB5rm+EPQzlc9tBgdwoKWNxW16X4CuVtmcpXFqAqi0PwVUC2W0eMct99H7QHM6Fo1n73mss+
emrTI/Pn3duxZdvUeXTqNIsOb6ccfKuHQi47nr1UzCu0H0tkGWvfO+8Gwt8CQIVhvTHMeGm1/cQZ
XBjddWjwj4xkJIv2psmvEnntF2fx+GgEz5K/awvdiUkTKiveMM/jslrl3S4qVn7jWOGl0B3ybBdo
Smkt3ZAJGkCxsJrd57/TzC/ysjDYpiWzFjIIFXu2MGDbcBFsm6MT419YaMVIIhk8L6S3WLualtlS
6EfGvYJF5s3QEPTQhMEijSN19iw1kKi09o2RYpx6IYJHct/cS9/Qz5HxTnFZCh6CqNlmsEnQVWv+
xh4t5/Pbngb5K5vMdNu6pZumaRjQjPT5QpVRb7TK1OwdmA5UZ9RzrSpXGKp+dkMtb/78WrZF7R5L
ENNdzG6XUPNGRv80OnaA6Ak8JOgtC/kV6et5R6DQ51ebPm1+Z4ImPBsVXlJFnqb/z8fbAEUHRqb/
M+SARFWDC6m1dg5OBSU2OrFFouI6H+LyC0hMsnsqOpX2kSn/zsLC/mnpQjENNlljtq/1fV9gmoMP
Sd0ipStWh5uhBfL/+f29cxU2dmEyDxVZwTx1eH+o4tRU5x4dv6Zq3qQFxX0dv9znV1Gmj5k9RkO2
hGAvw9Mlv+x0rx5jFGhZqjV0sXEOrGxaTqiI/JXWKIJVpraB0FylUoQ2sqf7LNXdkUX6nb3BwKZF
1K7NZs16c3iXRPlQ5URf5PDGOjWVH4saoYw8tAjMq2HYe8QUMYKPXPWdxcBQOB0oti5z1fnJhIoZ
YrXYG9Hx9dHGVxXq2QIZe/Bo0hSnZOvmi8+f87tXZFW1ZJX2vyxPS8Xrx6wQNwggcXTCjD6JTteN
9zvyrN0xUZZEygaLMYRr+vlF35n82O0s05i8cvxn+lKvLpq7CaactidOT7kySpiInjkYuHyy5wGU
3wnXQs87zXsmoznbbV2986Uo4lo0ONaEi0urrK/hw4Tg1gdJOTIF37szriRDTpaJq7Fmj9OtiSWO
GSBO1Dy0g9rRkSZ0RB3oUI6KfuQxvjcTeYac9Ez+y0J6+BhJ6O3p/fHOpAbIXgk87pZGjJ7lTx+g
KmuWomGN1PHzi9mRsvEIj5Rhrzhu1JI/Gf9o2+hpAOenq1pwZGd6s3YKtDu6LnTb0E2d3enwjoD6
uDmzUnZCOXgoy9DdALz2l2Q8fhkqgTmnjZxK6eB6Ge2RX06ZzkMHCw7XNqkiqhb0IBbu2erpD1gn
aTlMB4zg51hC5wjxbPaIKJ0qQ+YiF9glVEwmk5Ve9/21DJC6zcPgyIB9MyP5HkI2LNWAGMbJdPar
uj0i46orZYcEmF8qs2OVy8SSuNEmUhHYBRK9m89/4XdvneMoBwGg9HhgZz9xWNhj0rfADjUAhotJ
qdMV4iYMU1wjjUFyU7dXVRLpBKQb6sz6c9oKSkbY8I98kelCs98AIbnByx9cHSgms71FBtqmWBZy
dkonzSpIQN5iydnLYYFs0zauBr+l/gRxYlOOeEjCdofXf2sI/1LSW//IkfPNFsDrJq+INEw1WWc1
nm0BMtKVYFTCEUFW7tFB8ae1eFngeS+60sSo4u+T3H/+/BHobya1oEosAFxavBrwrjsbhqpnQoMM
7MGRwb43yXPL64Hnfcvy38wYAH/GAkeFm64kfwXVXYxfEpOg0Eu5+hG3X5pmp0o/fEGiGHaYfHET
XBn7mNQLeBiQka10g849Mn4jie+ZwPbOiu9cH5fJKld3mfclHL63PoXJmy666Kurz29NeVn9Dn9e
zrnTsQ//NkdnYzbORslUQpw4bDblVpf3Eu+elvFrsK8Ter1l9b1Ikf6aV+5wn8Vnrs07670dndEB
TnxeYIzLsvuioFL2ihsdHUNQfzObTW19s/NtyktttsHCO4h1UWzQYNiLsnXyeIk1EFKytyrgrHer
st5l1dro1m64i7XzQL1JmxvJ+6XGF616puWPWXqhd+vvfbTVKGqZTmPeaIrT+472rf8eq2uo6a1/
F8fkKG2N5hzcumkssifD/9YH31oC0SVadHejviM/koKxmJxzrFur4XYSd48LuUNOTDS4cV0DAwSG
UzxkcGroDKX33c8Qv0lwm7rwujaAKsnZUx9I7Enla3+85DCOr4gOUTUCEndQjfKSTbgz4nDbwPm4
TlHbkdpluXdFs7Stc/JiOLxI4Mo4iCI2KKwz5ISg2Nvv2Px63BkopGqHpIf2JxFy7tJsrmR1nUS7
QV8QuJVIezxRIV5n5dp3yfOsd2P7lPhPfboaiNzLL+Rxq5drizARYvHI7qGnoT3K5kWxi5BR4gRt
ib08K+qtYjiuviOrBrHS56Pq7XLJmCL33KawJMu88B5uGTZ7U5ICKSIzTqMPp4RnHAjDlSclQFli
GHOs6kd2xPemqMnp17Ap6Oi2MnufQPuclSCR2Xf5H8ukpfdhx3hfPr8xUjzerIace2WOZarMvqTI
s6Vg0ldQiYUS3LVXSLHwVpoqBFMgMYvxJ3BLW/6Rl/dDc9vrvzT9d4X7ra22NlY3Vd75lYPxIqUR
jX2vdRp7hZmvDlaG2HSTCpxA+Mox7W8h3um0WbXtN/9m6prdSmdJRdjnAgD6Da8sOhGSHALP6nNv
b10k6OgJzzyrL2rDwdSa8eHFUmwQS1wWd9BRkBqaA2BKBypddkNBISNHQ9l4l218njdb4ptEsoBS
TxT8Iv7Z1vd2cJcKbTE8j2tPXtHBUxsHNy6TnvL7YihoUQfxUja+5uNPXFqGe1YZS1Bh9nAZ4Omp
cPR8K8vL3N+qCiprp2/vqAfY1gIOc91vSHhuuwuYbyOgVCyTxVq391X1nS5ufeOOX7P4IdH7hc4s
a5UfNl7qOun2NciutiBRTXpEg67nIJwphqFMLIvrNtlnzdai8Tn8+vwXf3N45I2RMjYVDpbI6e+H
Q7km+9gq8G45nRkWjhG0P40SVJhk6GejSy/5z6+mKOwxoDJs3jhmo0s1U72t0BAB6sHGr1PD6woV
LhfaLCfFNfz51d6+z1HwpRJlC5AYzFgxOxmXUTXV5ocBy55N0z1BGO9pKInRleLXYeSZkdXjnAKH
WCl3KAiMI9vP9PRmmw+HZE6yhkJ6MHKIw6cbWnnmNxH328PLJXKaVLOUsPsjs/ad31AFZqGayOan
hzrb4lRw+xrR1LzaWAbRKqU1OZJwQSgu/Reog0ce69szynQtqjhYRQ0qDrMDU1hkhIi1BVaujPgW
SBxCpr7Fa8iiBobrpuimLdvPj6y585sEkqVTyqYeTzkeQcV8zc1d4kWwxjla2n3Psw77qH2hjk9F
FUhHbnD+RsCluIzKgVjjPIxZZ/arQWPzUGtTb1ZEc8HOl0cIPMxCPEytXtXdt0HpkOI6rD8fr/Nt
ZSrX29waRXuacXyLw+uCXdVUNKaVoylpxTG/cZSaqoOtWlD12+4ybe32j291apqQDUWuKtXo+U7W
joOVILvMHQBnkkPP66LAyczbFovaxI4mL5I3EhgAVrL//Gbf/p6gcSzTptTCkZN3r8ObDSBZZ1Ik
MkfgfSE5APF9xlmmJDUaGqe4/fOrCbxCeB9pwJjz+1Q1w0TxDRAKenWzkpGKEnGEABZozoqm7nhk
t37zS/KBzA4octSNaSLNbg7DaD1ysEwdXCzl1JtlIqJCdQo8CMsyb56jJAuO/JQvhZrXi42tTrV3
SgAcyoEOGbPhg7tMUghWSZzMvh4D4uKRcbjndvlgFdpVU0oLOecEh3qI7GVbwG1Hq5Oc8w80KceO
LLf1KG39cjHKP/z2gRY72vV1gKbAyM+b7IK/DkQNduKhCBiP4DD5d0V+3SgPfAaWDj7AwFLPWZcA
Af6oBBhYcc/H7OEPf0vuk+QxjYMQdTIac4cjB5Cbbgx2lIKkLe/crpSWgArxnfVZuzDMXDuyur5Z
DaioMGimpoYQ1Amm3/pV4ajv8sHsYbkhEOC1DP0WGzphxUmuruI4fh41SP6VHFy3qX79+Y2+e2WF
y3PY1Kbi1eGVRwWBXZ0VREmF0W+/V7qVRUwIVFdf2giZU001gjNGZyuOXPjN3JxumfIc9Ws2a12d
bVuNGkSVVoQBPUN5M8gehrXA4uVngKuak379+W2+aQ2wgE3PVdGnSggV0NlsId8bFXE9EjgVVxMg
0YFlZ26TCvprZw6XQJLXqWjTS9pWnmPGFSlx3rHy4Euh+nD20DClO0ntl+9Ca+TwYWs5ie9J2cON
RrWQgFGSJXR+D0rL6VCVsMIEKxnV4lZWvHtyyyskkUaw0/1qk8Y7BvwIbdKVI9SjqyFCFgXASsXi
h+0E2RgTJL3z6RNB05PNa1HseNHmvRBzbEPjI0c+XIdrt3jMAfPB6oOai9JoujrKaWnVQosa4y9d
sK6xaXECWWg5Fzt3+WjQWuA+joz5934SY/r1WUdoGVLZP3wabajYpLsYLUXhy0AhDwhKOpFOIeE3
JYBnbxIRJYq+0kR21koD8kfaZEe+xPycMb3pcHqipS/DNoM8dvgdZNcIcAtxNFfaWFqMIKfI+1vk
7RertzxMqMNq9KT152Px7chn+yUYWX3p0rKOHl4ztpFE1URJOESOO03TZJSi0Wt6OmUKXf7TXUKj
7jSB2YTMgYPGxuxiKVrFGuncdM4wF6HW2MtU4W0HRpRTDuSQN6Nx5P7ePFMOFrxEGswzeXq0s/sD
9mrVVoUvKNRLb1sN7gW1v3WO2WihDfGjV2s19qmiPXKnb1ayl8uiQiBskkaXmP2UHcpbt9N57288
FD9hAHfLF4l1YWMwXwKE4Pjo2ZukQoPUV315bIGZFpCDuT1dXjVslhbeB970cb1+HGKzM/ERJoG1
ifrQwH5Mm2WguABP3kkb9TciQXvPpqYm6LbJzK4DiWJIULtEvYJK+3yYvf0ZWF/50aeTjy6jBzn8
5TFkqK0kusJppeKsNBrcKMjUOjbUpoon92X2tQuPvIu8GdoazVfKYEJVkHFR6Dy8ZgsUm7cvtBS8
M9X7WHqKgezYXSNddkNx/6f3NxWR6bdOo0wRcyBhkGVtReh5RuzmoG8KmRd50AZ7WUgr1LVO6gmx
ZwdPj4zuafQe/s6MLVlhsVABdlLQP7xFEUx+qDTDb6a2Bf6cakWfXt7Erjrg7YULFQJ5/fxO366U
Gj/fVC6hh0bPwp69fKVGpQC7iDJH6VsNbDgFio4KPaFthPukKjLG2iRDB1YDpOSGkJzU7vxlq0RH
9uy3UwyU5CTv4EQtdHV+5GzA6JtRocEfj1QAL3jaSFSArhYQl1d0IIQYUL3pO70x3nz+CN4OrMMr
z546lp7GApnBlS3H6om3a4m+wOdlWCsvPPK4j93l9F1eHcZySlcWq1XiVIX0Y7BHeAGNhn7KW2j1
5Vif62pYrCF7+keu+3YFmUCd1MUmcQuryOy6SYCnMG986gcQHJfNUGFyklLvyI733pPkBMJpyEbF
BlX08O680SAkx1dTBw9iugxkE411B3iKoCPb8I91Kd8ZukJHnsDA1awXdOjh5UJUp8QYYs8k2Pxn
YEbP6JsxGijuRcfGkLnFKmP792PL2tG0IFjSMHefDx11qhUcztjpKxiG4NVMGEiiDr+CV9LnKD2s
Hln7I/enShwKURp+YXqObRPDf9kGZxngrgVYm0d9kLBzUkMESEQ6CIrdcwB0UAM1NVspSft75AS2
tiegvy8h74TldmQrebtw833BVTDOOCTy1A6/b6MZoaYgp3P8ULrKW7CKsNnWZhk5sTmsNV/uFkD+
lCPbxZtxodOY4r0VER/FOsOcHRRIOcbHUYWRM7n91pDQfkhdT0yc9VUjGeSUi2Fph3XLOwdvk4e3
mLk2tpXKj/D8lhMZP6IaGinfmxzoFR2fzwfA2ztDVwUkl2Mm6No3EkX0DnJX+pRK4b89lQXhJ7kt
NhjxnFSB6vbnF7NQqnDgItiaAvfhnQH6w2GGbc1xDUxcprkxXJ2cIVS/C2Lonj+/2Ju9CPG/Rf2R
0xbbrT4v5gxSjxgGN54Dao/X49CEkyHsx8mmpSRWu0t8WsqfX3LOAdbt2TVne5EEYMhqyagjuqiw
FzjCN1lu1hjKG5kUIGXFOxYNsEJZR4rZE5hYguZXxT7ifLpMsaWPPZ4rImfOLNfGGa9ZR2o+b2YP
3482I2+UlJpNeS5w6QesrRROsJPntgTKXIuv1PqpyFx4lQ1Y78i/Jgw5P7LIvHNVFhdKIlyWpV+e
1qBXe0YSmLpaWRF9LYMWRUCUJ2GgVJlyuG8kYInftWQf+yWmPe/fdc3mLVYzKatNkuRpWM81GXIM
VkwUNhw90xVYR89qACPbImytFdP8AUeNsh0k2D+NUH5VUfNt0Mcz34cFI3VjPiE7HqGFukeexLR/
zL8VflFOB5QUGOCzdQSSaNm5kk8YTW5eaCIhOIkUoqbywl0ONEpo3/3AOw+gXR354ZVpah1cWaXC
R8FvQl5jMJtX+/zU0xvq1MyGoN6G+GMXCKK3ZRHHa/C+6kZGR1kZaBAJuQtWQ++vAnBy2S41yvKH
141fjsyUw32H34cDouAdb9rPUVsZ05N6NSb6UOosGTKtA1zBdLQCSrztSJ5VrkRFRdDLss1Yi290
62GuQ8Y7Mj4OF4d/Ls+LrY4enOPxXHMVuI3ctiGXbys6oRgg7wkCRX4sX2PqwX/ZSv2RKx5Ogv+9
Iq9fBo0e7c0bWN5D+qLsGaIFV71lnor+KtCWY2YD3PIHbVu00Bbw/P695P5/u8J/QKe9GnPOY/34
Dzv+8jH5/X//c/EYP1YzoPz0J/4FylNj0zhHoDgS9tR2+9utIMRfbPVoc6mNs4S8VD3+Acpbf700
kiZwvI1tUZn0q/8Q5eW/bINKwmRz4EV3Opiof2JWUA+nq6S+6GTFmy5z2lp+TPiptsPbHoCghvKw
gASa3FpD053h9QIukOqq9NXs29xJSlAWVIeLaDd6tnLTj1IGrqwuwbhAA4s78HVwXhKgj35dqxfo
rOzHnETOnS8DhFi5dpIuB2XikuhdUAeQbfFZv3rq138vMQd0/MOB/++tTP//qxkukkqg+mp0XO6c
c0lAtvPflQXEe+ESldmvaIYgJTOxfTcY/Srj3CvzQl2SNcTRp/eb/DcwFvvLmJgFPteiD204YzUd
tRQU8AV8YfV7J9n2Je4g+we/dbzxAy0FakGk06MN/bKiLZwU34eutsm7kqWvTWvr5yOAkiOL6+Gq
/u8dTovMqzvsuhrsrhEaO5DQtGh0wNY/VT1N5GUYqtIT4W7xV2McLSqNnrBRAyN/7o4sK4f73L/X
ns51r67dG2lddHY27ogzka45MyvfSZRxv7V9UUhHrnF4Rvz3GtO1X13DlfLeMEmVZHBp/U9LG9Kn
oJTkO2swfDizQR8fef16qWv/u0v9e6VpOry6UhrSzAtbHaw1T+/ZgsV+W7ql/FCXqj29EVnDlsgl
3nCh8ko3cS+sq0j0Lg7V0pMfbFHIVGpJ3MbX1oLTiHKc9rWOcKvMVSoOklwNKx3M5i8FpMq528fE
U38+zD+asLMTXyb74GyAk2zIr9ukYtxD/D477aPVw4fSlF2pusNYbwaqB56fbpUoPzJyP/rWs3NI
VJfgJrqm3rhqcaXI/q3cHNthP/ro2WFP+IUW+lrBt64itJOkoGaPJz0PeXZksPTBgy7JJ9PGX/sj
1Oj0WKHygy8tz9cqM0aYkWT1RpVo52j43uXGOe1bzxaJSO3V0bI7XCqRvI6GEF35cGTafPStZ2tA
kiYEMWtGtRGFduOr4e/S1f8+Pnzolvroo2dTH6RiTTYp/N3MFk9ZDMHFLC4+fyAfrFzzl8C072wd
Pg0DhPwBEHKjBVaN3NT7vki958+v8dHXn83KvqFa6CZco/ZbDO+GXohHTZASddrHz2ZmHIL67AQj
MRnoG5QYvpHRQGc47dNnkzMVdqwrBK6DmYIbSgI7/ZDNaR89m5xVrCcVRCSO+j2SZ2+KSdSLu1M+
GxPH4XIF0ZaEv57XCEudEvKo8B912bz/c745O9tUlLsWjs8G4LCTYUskPPvIw56m4dudh3rB4bce
pQAYRJ2wqKAS+uomkbJ1y0h8iVsws5ZnhLcehJ0jIuOP7mM2YUvQVJE/Mqu6pFyOikcD5Fjj8KOP
nk1YHWSQp3oej4h3JfJ7N4p/VN/wwSOaLvlqc4ZQgQdclNXGj1BtmEQA5s5pQ2Y2TZPc1cktr6oN
df0vtdx+w/LwR02X/z1RWHONwuDrrmXXebWx/NBYI73B55656S4QZCCSrSxtT7uF2WQN1ZbYigxt
usC1jscd6E9jSf2R0fnRrzqbr37amQn4ZfalAmKl+7tL/7Gz/+ECb80bYK6AdzKghNsQmQyJ1+2/
JkRHnHQowm59OGLyNIiTouahxATQ52G+IRJ9fdLznptFSHJKfSUv8AIYcknigy4wdMOuP+3TZxNU
IVx5QL1UbczRPgPKvIkRY5320bMJ2mf44CF9MVAMCxiCme3LDNzQaR8+m6J+18RDltVMJNEubZPc
cdjJp330bI5Wnu91bdtUG0NJvohCf8ohiJ/20bNttKgMNQV8VG1UTLCRTXoAwdOnffRsWoJly2Dn
8kNGeM9zaP6DeeIAnE3JjGa071esWXaq7UwZ/Mdwe+Q7T9Pjnb1o3n2SElvr04yx3WqWhojM5WDE
OXfZdX58Iw+aOK9MpE9LohPpt0V+qF8p6L+3Vu3JBIEMbdSAmPOMb8QT2t/9xJQXMQg6h2Rc6zqD
zukvoyC3HqGnS7cBGL6t1Jvhg0wSBqC9CU4ItLJXRLsbNYhEHurMdVlEMf6Rwt8Stt7Ji0BWkl8T
Pm1dRcOw7VSU6r0E51KirmwvyBWD+V+Fze8gNqCedXbVTBwO1brvzTRbAbqXb6XBzGqU7VJ9q4IQ
rMF0m91JJxxkaodLj9ySgiSQMG1g+cFrJhehNE8brtbsqFARCE7uADMhF/YtgXy3kxfsyE//wS8/
W3eAEEv0zRmubrCL1Ngxs/i0iWDNlh0z9tw6B0O0GXO8j0bQPJFHc+Kznq06Sp4l6LfjahNGKRTt
CruucJu70x6JdvhDWkCpR5gz1UbL3LNMD/aZ6p62Z1uzdWfMASImacoYaejiVTq690gBsXXaF58t
PT4ylrTxmcWwxFehOZyN1TGGxfRg31sgZmtPxa4kqPvxYzYapiNlqXr9acvanA7ga1EProw0KuKV
Vn1vOl18bHOauQH+exYzZ3NSakVbaLJcbUh+9B8BUBFQoQ+EdYyuuI9ZC/BfEA98qZBUsodW3y40
2S1Om1rzBveEPRubNmS99pXuTNZGPDFEDZ62O859m8CyU92ivsmxWzhGf96RhXTSMJpbAtlz/SGr
FX4QCEgZRhbhaSf+1rN5GzQdGXsJw0jRg3tAZ/EC6vWJD2Q2bUlYi5oYkjSfLV2RwIemLDvxicym
bUS0dx+6GXpPtbyOs3Yllewtpz3t2aRF6loqxvS1e3RLhbdXit+nffBsytqWMo61QWqoAkmgnlLU
j5aAP1gN5i20vE1TOup8NODpwoOSX1RHlrBp23lnnTFmE1ZRoIUxsOupIQUx3KRXbAwVDmhL669y
LfZOex+eiyFpUI+GX/CLwm3V4Ge2N8SDH/tJZ0bn/y47c6mIKqV5Excec3MczRVGo3FFbcWlvheQ
A5XXyVLNB3lfpqW179se/rWhx5g0TflZF4V52mYz53PkPbGWg5a8TIgLX07JJQ+O3uNHQ2A+k7U8
7zIwJ5uRyMM+qa9zxT/yAv3izHhvEMxmshc1JaoK9rG6i0DSUgSMLzPgr0swhO46oHtGjhKBxisU
DnSOOuCTpHJIOzuoxF1htuV3gFvpvshF5UBOEdeWNBicZXkUYGYJlgM/vBp1Tz3PJKM7S6zSPW0y
vzTXXhUsxlTqwrRpy42SJ/LeGBXXMURlnbYMqbPnUpLXQnwssTnwipewCZZGJx9ZmKdD2TuPfG6S
UbpGFUNuEzgnZfad3lf1nmAP7REA9zGL1UcjZraIkgyqFlbCr4rtz+GoT0TjsQn30UfP1tApo76h
EcZ8IwRhED9oA5z2gxqzRXQI/Kg2SfYhvpH4knaA0KvW9ZF69Adfey7LVTyJx2BFvCpWJt7m9E63
YeqetPrrs4UUwECMh5n5WQ6kidl1CjDf/HXaZ89eR0htVkEMMZvYAvat29XLxO//THb537VTn3aG
V1NIN3wDs1/e7soiyyBRt4RO0Xs7sia+6I3eGehz+UVBUlRIP67ZFaLRV3YcwY5rJALFZLGu1CbY
Kz01NDIi5LMmUSuUEpjlZcicy0ZNhzP6S82uDgN7q/REFLYQPByY0+F2QBx42rlx7svlPbmzC2No
dpictI3MEFwObFhHBsb0I733AGaLiIsMyDTzUd0QQtfv29JIdqFU51e1gWRJ8tRsJDQYcPfnQ+Wj
q80mfULCWzWEsropBWGOBJya56IP9ItBsasL39SmFmln9UfgKh9NqNk6MPhBLpUh/Qvdyuy92oAT
blx+oc/v5YM18g1TkYar2aL+2sUizidlu7zzWnjxQ+t3T59f4oMbeKHSvRr8vkwqMFZPBd4IXvg6
ieBipqetNtpsRcBP9T+cnclu3Dq3hZ+IgPpmKql6l5s4tnM8EdI4IilKbCRKlJ7+rjqDHyd14xjI
NAjKVWo2d7fWZwWhKGux9POzYeoLkCF/NdSFB/iv7yyBQTSgWCjhiNhm3luw/OXluIoFcb7Ax1lm
eFb77hUZYHubMZX95fW43Ob/XOtxHV2PZe5w1+PNHcd+hhPV8lHl+d6NvPz7fz6cdXOMAR2qM7j+
ntDyLsDl2v3dM3L1AvO1N2rCSviB9GNACw9N/8eJxX83qIPc+9dvngeuTsZlxWPSBLcziqpKQwX5
wSt0tRT4v+geXr2hRoy1Ih4Pd0BQ8gOsdXSZZWAnWxnA9VqAiN7RkX3nyIoftb5YrZuMnPJekS18
o8lmmNMaRto93Ar/7mpeHfBwaO/hViPC3ciwKpRMA9CbdDz8+cPfiRiwkf3lKWi6ACdHwIcDNdLQ
gjaTfUjt6j1nERNPf/4b70TYa9ugsIENuyO5geAEKDIda/Hpkt/C4X6BnenFjy+SgXn88x9757EO
rl702F/6EEzJcLeY5omv864e2w8++p3K71pm0cN8BIPcJNjhDc93CriQIvD4rb+yZtNniOR/9wuu
3vowWGMD27tgJ8Lopxd3e4wW/y4KXktn62BcFw3s5i6HTvkAYui6mf20/eBBDS/v928O7n/1FP8J
KS2cwVZw8PROOiwf3/ApIU+dFBCWAjQsC8oD85zXLLxHycduyLRmTcGxCFusTRTemzUFwj0W63KG
E97w069tv13qxtxa2nl3OIP7LXqHHdiZ5B9Oc7rtMlWXGE3rUvARBC0b9XS7wvD8xvJ0OffAcG+j
zsmXC0+q5Nh8ePFa39umwP3pD370O8/btfWNijuiF94YwEMGtgvy9gSG9d9tmqTXK+m9idlKqdM7
rJvwAlTni8FD+tF4/2oz/3+h7t9//8/9snNOs8VQecAsODm22Ajd8Ei3p8UIuhOw5oQbEvVBEY+b
FfjcbK0DWEP162boQdyqZUPWKkBq2d9gHbQuAgogQ5mvUM7xpPf+bpMHi+u/higeMebC2Bt3xEun
m5xedhdBOfvgrPp9AEyu+93RDPgoWEbzTvvE31kzgZjbB3IrJ3gS/NUL7V/lCOssgoWvTO80/tQG
SDLIcAZl/vLTr8LFyLiagX0IdhdN/CdKcnvyAZ74oAv1Tuz+95T8zyNCM38AJbkJdinL3XaFKOGe
Dgjlia6BeXI6fQrd0L/8+UL9/l5gA/nXOx2hD55Pc74eBB6qlykP55NYtLsHliL84HZfUsnfhKhr
4YsHtLJiwl8PHBSM0zin0XMXOP558CJxULNDcT4FBqTehpd//lHvXcGrfCLlXTCNzPcOgwEfo9Ag
GkHC78CEvuykHpdOrp9hnaE/rE4vecHvfuJVvsDt4OV2StZDHAOTUdS9gRvX7LGDBh8AQPQE5mu+
CJojCzECtBNwl8pO0PljV2EHQicENu0oN2DMAHszix4Xg7/NWgFuK9jUbby26/4BBtsvJFnH2ylV
AB+CRTDcgIPunqN6Tu4CKGzncuiEuc9N3dwBhCNKU4tsi+SqPS9jAxLLamowy0AvAtSceGUOWMIG
hPTX0cLuKpzhswgEYL798214r6y+3pAERrT2IiwuHUSGt69coXL5CeAkJBRRR8kr3qLm0BsfLpMM
gusobNk5geHkI1V5+0zmRN1T9JsAEY1ADXMgtgJAnIPzCBvEn6PtPpJEvHOeXG9bciVRXiUorZNL
8Yvh57nv/OaDbO+dDOZa+UzBhEDpNtmD1c1yBgQpPIPDMb6qCA57QdDGf5fCeFcRD/YAHuG1s4fZ
GQBldO2qBf2eD27le5foKuLFI5eDBev20PjRYoo6XAFrjc3C/y5GXC9hzkEb5NIOFjQeEixABUTe
7ahM+wAFlCuFDOUGjlkLWkrB8lEaccm3f/PSelehT81jqJsebpWAd7TfQp+C/QfoLnj0soFTZSfy
7+0wey3YP119WnrVfOR7/N7VDH4NujXWS2uJ0/qgvPzV6QS4S718cDZdiXn/l2Fcm0jkHbC6rqEW
5ntdbcvc49NprLX4HinbAQ/UWPide3kNKyJM3tsuiYGOVfPXEXiZv+zqXivswG2co4x5/Q5v6pcJ
IarCWG/86BdeLtP/v3GwXPz18uV1NoWNTsfDrEM0dsP2xNPGBJXKfExSzBCJfQKA+6meuKkw64J8
OpRY+up7EC4nPc4fHDPvJHNgefz6RZDxUmrBL991HVxeoD/w95nRC9Ju7JJAU6fbfS+52niYkd+4
GIh3IP4AiqQy2EEeICpYjnZAFONrYug/Vt1AQW8FW+mD4efvD3dY3P/6/UIsHfYKRPZdk8GfvAlH
oIgAjARkV3xkA/1vovC7m3EVd8ZhVKDosOkw18j1s3oIxkr0gEsUca9jDFSm7Bgu2PPgSwYG6Dxx
lBgUfMiNHChuip3CR+OwIfSRAuKdFyC5dmsTrZrjgWJaCPPE9c0kOX2GjuoCbzdurqJGfqLoHFWt
wNvRBxegWjh3sSlIzbyPFCS/z3lgaPzrlYfRP7oxhi4HM37x52Hb1ksZqaXK0m/BmO7m8SM0xe9T
neTaGHuY6sEtcDkDmoTs4Idkt0K13sGnSVPKlbJNKmHj+ufz/L3H6SpsNWtKE5UN/j4AV3oLv+b5
KCBRrCDcmD44xX5/WkKR+et1W9cO/bfIeHsHf3qwrmCBOQbZcxdjEwMT0nrz51/y+wCcXFs8ryk6
L+Mqux1f4BXh4BXWfBR/3/no60VWgHJdQiZ89AQbwtw/uOwvi7LrLdbM2sWscyR2EchSBz044Mjy
9SN3s3cepOtFVmwKQ5fOFrGDflmBOZ5cJGTMmOgWDfll3wj4zW+6VP348x14L25kV3GDRkaFAKqL
HabPyW5op/QHGCTmOUmQuTje1nA0GwQ8cBj2QfA/zQGAWA5deDxUE9zXYPeQ649ixjtP9rVPzBqZ
rIkTM+8IcKMpnJ4iQPlc/dG8452NoyS7PCz/KenmYelWWg9i53kh2dL5knaHmZnywnUNiMbKMbXz
bF/fE1Tx7VaNZvpJdQyQ758v9ztCTmDcf/0GYsESBRqm807MEpajwi/sMhVD6iG7XjZ5cgdkwMbo
/i6clwOWJDcYXcExcMWiRQ0MXPMT7dDScHIa4UgN2oboIf+shzNMTquAJ8dYtx904N97EK+iDIwZ
G5H4UuwmmAlVbQxjtIWzuMdcm8Ho11uX2yxpPhzOv3dcZFchh3nh1KrViF0eAZpQ2dh634M5lN/J
2oyoICE2KGGVFH+Hmn394c8+eG+KcjccARM2H9T8//ZKf3OMXgNNRBbRjnvxtFsSaNWLOGv4UQjI
s+sp5t9Q9jS7pOX+Aft21ZrDMSldd3OO6TM8Upp92lrVV6MYXEHgeLPR8wz0lWVLU0QNDHD6UIVP
oERfFHAoRVtnwf7VudLPI3H1I1889AI957/FcnS6+vMz984ZeG15YPA8Z66maPM0Q3fHO5VuQ6ux
1zus63ozWRsfAVLsSjhxzR+M+t55j6+daAkZQjUmBIKWNQMxtUlAKwXsVZ+anulPf/5Z7/2Nq+xT
SdiUSrXYHejNDsa2Rm844DqVvwzj/s9/4p1T8HppWBO4XJrRs7tET6yicWAPayzam9RR75Zkin0Q
hC/h5zcP3fUGMWBPXt/W1O7Aq/86LlHzD3M6e/q7H3EV4Nt15Co0sH/3upAdYemz6iJOpd1BOCXu
o2EZP7jp7/2Ky436T3B1XT2EFNPXXZ4OW/jLVgPI3n/+De999OXf//PRed+ZteZNt7tYL7UTTsH4
g4D8zi2+3m9FFAZch9TjTqxpDRKwiM8sBj2y8EBO3bcd8CDFn3/De4fP9brr4Dd1M1hIgs00yKAM
iV03gL+6U4S6ZLPUJq1sL/eYURwz9ULhqlz9+S+/c/WuV11ruPzUeWo6bCs478CWftjDHW39u3tz
veoKps6g0a/pcds18J7iK/eWr3/3xa+eqJ7ELEn6qd/NzRDixHTe0XLz0Q1577JcPVSNVjKROUFx
HMM6zAgWYbmZvvz5q1++4m9e6eTqnJfcq2dGUfIBu56e14h5ZTNE8aNuQ//1z38i+fch/d0fuTqi
UzIjFU9Q93IfZjrgfXNLQb/zl63iSXugud8816JtYZAa9bfKVxwoaqsLC2ecrvLncX6Bc4Qt2FN4
5CmakiG5ky0c/mVN5auXteM2bXMYX/Yt3PNCRrKtmL3xja8gUHT1jKw6teyrpy6gjcSDb/vg5+sb
xBYYeTGOB2ITogzviwjyeq8IhSWVjsn0gy/cbaMwnl5aGrqHoCEEbdSAVwPlw3409cLLRmoAZQkN
d40N2kc7pDhKBrHuB3TuBv0CE3yvcNNM72DlbNHr7YHSbseY7XWkJ79A2xKs4RXuZNz7DD9tD0jP
LsBo2sty88JyyyxckJf2BAdmo4o55p6HIqeB1TLav7coHfqytkn7JKSsb8kq3GPv9aRgUwSXaust
0YZicbcpvHnyHoPBdVWGncYnjKzpbuow9iiVme05z6jZJEGQzBtJI37X0YafY7hg7OthqMOCDHlf
XuriDANJeF7A2mMITquJzVDEkoT7/F+sos3SKgcCe99wCiY8AHPLm2hpcGSdiGSZU2LjwuMAD5fT
0uXJQ6wBV5jd2GHusvb6XixL9L22YGJ03iWh7KB3OMMLS8L/Hs7FT3HYAaGIiOdARgAuGecqzEph
60sIh1dul6sy8+EYwgedfyGpSE6WR7TsnSUlsDmzKloY+gTF0KXjJo9hVG5nKvfoN7VVpsP5Mwde
rN+6WKEH30EkBaYBxNLQ6vX6FBkRqh04a27CIFGpvmB9vYbwlBvhrhZby7otp1LOn+3oR8DHZxHi
wOA7LE7DyFOWIR2Wz5cp4acAzcL0NA/WXx5S/JC3Wk3Z164ZkbX2KYkPKAynW5F6FH8VBiM7Qidg
S2MsmQCZkaLcteCP67KhsfFLnba+X2XoaL2KthFAIqRCPRFN4nPmr9G+XxL1eXVAyU8wMyrhNSlL
lU0eLdDNTrbYp8eObJLYMdrNqBq/+kE96GLiywjfDzMnlVzhWlcIk15glWvvxWXMsgjegoMChQIv
Roe5QRfvM6eHEmW+fxrX0MDRMgAZHt6ko+luZoilSqkcSgWj0P6qmMuz9KcKup6iGaFskbjW0T1d
l7aqh8ju1RjWc8mb3mxz4jcAKcWT46DCWPjYLcIDH4NfqBtJ5m65FWyf5JoCvmrzbZeAADXacMkO
cC3Nskpo4oM/MnHYlvoiY3cMBuxA0uuwUHkygOVMBkAeJLsIjQDw27s4FydL3Qqv5NYfWGlMy74z
b6zNba8gq76DDdT0jcEett+lfOjHzZy13wUUu0ehk4Cd5TL1IOYkvvaehzH/6XWcdlWPowLmOFMN
Qg+Mv5M7Jxe+J/MSvGm43dyZKOF3cRDwco6TDijGpQGdfArI4hfcMtBnY8jJnzlo9HfoiekHfH3z
Y2qycdoRzO0fZ5KLz/Ei4OiRZGDejnjLN3Afh09d7i/+QfIE/tTzpI+xdcBho3wBQS+K8Mkr8wEr
nJA53jQEFj6BXvzPmOFnd1JNw6bpFvdpilDzoDXZpg/YszRlw5qAVALua5WUSX4XW4ox7aAVTDad
OQqfmTJlViOJS/UZemlR9Q7IE/gcApMWrd4DupnphqEBBv4T6W1BJpJUZME9SLCVu4cAQd/lxNE3
TwuyzTKTvIkoTr9jcQS5VkO7b75MEQM8FvECot2+nGiIohOWjne6l9G2ThrZVeDc4QBI2wxyzWad
Nj1R5mh82W9w090pn1X74EVzv0kyo7YGNoAc+/SR74q2M7chej5prC+rjWmrbmbsliSiB52eHzKO
+guy9T7c9CvMeQvbTvWNibLpRz4BA2UlUDizjpsLNhzoXh6lXTGGHHAnl0mK2BonZeO56W7wjN0H
UvWPkocBMmCE/7GgLgq3ksvOlQq6mp2XjCJEKFjbl0za8TNM0TDmyFPplaHMaFw0K+2fqBp7zA0R
EQvW1PR+FNBIFVjIBmmoN4B1DYvZrMPKbi8UzqZA5y99iufU/JyAH6gw6sW+KFnBQBoTFRdBzHDS
YauePEZaoNCoQaz/GtghBMFqIO1Btv1argnJzzAqBL1pVOx5zDqHkws2xaUFEuPJM7U6ZksWqwo4
+QFh0QJlU0oZAGVtLdaPEC0FA8yhofQ+DtpEVpbBba2MKXH3EZ0xp1pjJwroN7tt2rRR2c/BcGvW
Jj17Bt8YRvcduPci6s9rq3Cq83jo7uUaQkRR+/m988l0oHCKAp0ozjjSABZuCGxEzwOaCUUEvRUg
wpPq+7LXXrsjCc9escKCtZE0Nt+XLGrPMCtwX1jD7ZHYtvma13W4y3MO7vC6TJs5buYMWkIOQUOq
R2AU+Ry8eSZtjgCwBW80cnIfIbn4NM4JqyIBpG8uAole/hTuXJKqcSsy2T9hjmZ2ST2G+7oloABJ
P9v1Pc9OJkeDPksH5CkONmwjMjg0GYRX+IGQ863Uvc4e8hxG1FUkIzwbCW1zAc/KuIVnVZvN5EeC
LbrK5Y0bd/yy/FVEsckqhoTswTV5+xRmtfrqsPB5aug0Pmo0Up4QUoMRh50PQ2uV54AnIy4i/ILF
e0/lWxuHet9NOH0mbxiB6Qr4DYcjeBWShvdVmjfJTevcHEK+UrvHpKUGvnkDgrswkT4yLeaHJXBi
G3Da1Ju+cdmb9dtwY72kzo4zn7tTL5GYAZmVa7jiM2kx8TZRqMocth0PI1v8FvP7xLtruSe/ETWQ
L+Og00/jkMqt74LkYAYClXBPgpOtIZYHqWnBzA77j+Y5gslXhkZbjjwr9N3yCjsmDCbW3KVtaeJ+
euVB3mxcSlu4W7ZcA6iXhgosKYknlvWRvm/EMtYbOdl4Z1S+QApt9Mmb62XPTNveObRN+20TRWS3
BsTMxYyZNsxmZQ3qU5q0x8RMz1ZmYXUZmU5o9KXypo9THoIc18ffPB8LeZAXyujH2OgGDKR6gPV6
HAMeALAA9M3+nJ0JUnoQoqCrunBvn3REOrs1UUPUttVwlWpqkKOYXWAOoCl0zYWrFYNroMISR6Ey
Bc31MMBoDCBJJoOK2ppnRwdOEf9hkXJvkV+h0ySFJKc5IWDFwcyAL4WEulsUPFp3QUhkfvFj5LIM
Qs673UhCWDpHkd9t4FiJnFNwRs9pbtyOY/aCB5TTfoKD5BQfscXXfyexQR8tUeQbCx2hVQNIaF8Q
Uk9neD+RitC0nUoknowVIfF12cH3pOriTAwbgb21oWC1QDUDVZyecbrFA8yQwWvfQPCL9cyRCv+p
WaP4R6PgzJaP2XjZ2dTzPRiP+RPXS9BVo5PIbRzy9VVGAOANaLEeowWxfB0j7EU6bP6lIkUndJyS
/iYgfvjiLSNA3Ih1WEkfvTO8SV1WeCPNYf/WhkKVmHVCIdpjgQmUpbZNt02wYMkuzLpmn3ezf9cL
2gIBlm2bbGjfhJn1bl5cfYv8E2+S4XYTt8sbrP9c/glb2Em0D9Vgwr1qhuTrUltly0U5P9iNPALg
zSiis3JdOchqxGPtLWdKQaKKSfWMVxIUhy3tIa2XqL/3uYOODNbHFzN9poapQDG4BsjWqE9unR27
5rYRftnHsLLaLMif5k2e6xgrfZA4j9vBjqegS7XZQXi3fgf9ddXbP1eRPsAl79SqV53XzI2BxktC
94sm+GELrKdPPUa4t8wwgM79dNnYMbDHOKDZq535EJZa2umAecQIa2WGwmfAa5+mq/NKrQe1I8NF
3u/HFoMCQTtZaO4jT1hSN6HaWBqOp7VdAPzyVyLOuCCztw9InXRlWDcYBMJBegIhToxgrAvRYfAQ
wlEhqOFlscWWPL9nrVTfWhLW51zNESmIlEgU6BARYOjqAMtG4bjaz4Hs22cKkgJsoElmKokT4FUN
DiRGNEDmQ9/qDmuSWfSl7iLvAS+evekH1AYFy7AHNPoOiE0zBdmNdUm7whMRvaIyRhSFkdySLPxI
55UguPstDsYE/eCWh+IBWwT5kzDJ/Jkgwnyek5ruU5Ku80ZnEXZCwf6Cw6xfx3i40kQfusDQM6b+
lwxUdTop55XiGreX/yvR0f+iQc/pS+k699OIOP8Ju8e5LiDuS24CBoLcuYaw4iRnf3iFSiZYSpbL
6LDEwfLJ0gDBp9FIaAsAtl29CVc5fQ35GuyFZN4/BoOdL3mMtWozgwS4Vaztn5wZ/NdgClCzspRt
w7jWdxECHaumFjqoS2SYW2xIAouHzaajAY+1KTSsdA0mVuP83GcyfxjjcHlGnfxczxArV03att9z
PcUHnY3hU5fZ6JYPi6hWFi64hQKUGeTkUYK5vVH153lJ4gZglkafneAeRiFx7UMHID2DZHeODrrJ
Q1EGWOAQhVwVWrKdN54y6btHLwlN5SBoOwvUKEC2xD6Py1Gj1q9kFF5aHJPnGCxkm8TbzoDYnLAn
hikLkoJ/4pHylyXruF94dZK+1iIcwxJko/EHOgMS1TBDx+6Ajj7WYWDmT55TMsaiwE1LsbarvEvJ
B09ofgqiqd2F6L4uYJZ49RMZA+RIcO+ztxMmaDOQhiAblT2MQ1AuS89fEAt5Z7EVFrovtReLB81a
/yRFZ46uxX8rXB7rOyBsUH5nPmr3gA1AZaWdjV41oDEtVmdSFRRpQ5pbuGq3uPfc1acY2KtDDXrg
fRg5kNJNO83YyIO55x02eczjKIi/N37gbho/TO9g2sVghpxkFgeKxAumiL8cZk7SLajk7MEw5IbV
hOoWnNZG3KYJDD1b5H5oXAzZt3Tm8tHjc10G0yJeU8DbDZheU/8Zugu1gcWquVimhxasHQgOig4D
AlgQq4HXRTfLqKl80qiHDKuI36HpqU+YRgPRZ+p+uAH40z9OYEEiNVVib4Z0KTEIz77ndV5/jrUa
0Q1Qaw448xIeWgaKcAnIg//Z2cjejT5bnxFSTZHCCfQLnAfSLzidh+cgjFZdXYYK93lP6gEDmzm4
JTm4x8gAPTUUyKvHakrzaE9QzQH+jGM3h/61p986z+rt4sd6i0juz5XfRUATdU0f/AybYXrGomEc
Vlr72bOLsMVUDgqqY8Bxp28xFzEpDCbum27gCzBdqV5eXEpIgy0rtGgIjfKXfNXuDWQ0FPhAMyfl
ujT+7RiMwQ/nTUOxjBTycZFkcDQfMWIMcWCj1E9dnT+xiMXfczuKE3xbElBoGeiyMmijJxlagZzJ
mdtU2fwxUtOMbzKz/Fs8gIlmTMaOoOCkWyj8kALzLEK3y/Sifou9Vl8wLfO4lVgrF4eJ40zdqLgH
PhMjyeQTxJhIFeCH5346SpK98geLWqGNNhp98DNpjXjijqWmCpaRPUdot/MNwuACPNOy1Mg1QzRH
ai6gux/DC8HYI3YghZaBwynoKTei8Os8yMNbDNm2WHrPzpx6jO0USq9hM6FT8GRyF+w5veQgrQGO
Igt6lFpxvYQMaQTjN0Hjr2+jjuLndtAxGj19zoq85cNjNHSIcHT1F/xXv3ZPtCPNedDjenZRDaVp
6sRymEJQnwsMURYoT5F7VLhE6g4NG3YTzEnMCxjppKpKpkQkGxihhJ874XDAzR1zOKnisfMrPgN9
hwaCFPgk7IGdg2Rat0zS+giNUv8ttW1S+l7vmROC4UKRsSbAENdoX+yWtpeybIcm3Gc9GR973UoJ
yjDP9nOSuxUr6TK8b6No3WKtJrrr+7Q7CDWgPyUl9ZLCW4z/RQZYhClgfYJ+VpsvxQItWglxQr1P
oZQ/hDQMPk2qbW96JgeY7Hndoe2WHkMeym7WZU72C61BW+hbgeVxD8jgKfJOxnrqzkyev6ejUi2a
mVH6VWjMvvEOiGWDLsCCrYMR27RjplHcu1WsyB+kRLjJsIfOLHKGhuXpcY3AD55JZCoz9+iG6H59
9JNOPTl/xaHZxlldLAmjrzwBIw3FPR5ka4NG3jHZo71AbedBWZ74bAt+WsYOcEvpb3GoQeEIyPiC
BhzGs3wTUweX79qI4GuSg9+lvSw6wlTJHlMLMZSL1kaU6KOHX4Bm7G9lTVaUMchkq1gDy1niprlu
C5sE5NFdOFfNtHa3fYfMIQX754nBvwQNUhX4qsKjmB80ns0vXXwBeUsMvW9Jq0lUTFK32xZ7tm+i
NsknwHOajbf668NAg/SAoozhcfYXh3sUr8sBK6Huslw9YUGjnSMwITNo/FC26Vuj/H5j57XZajL4
PyY9s3tOsvm4JAL9ajU2090FOfCPQcu4XBts96TYwdquoe0PUSfsgkgFwaPzVrg9mQz1O+TFoBOK
sIAnmrcf4bKMYtcbN6MewY4iE9R6IZDadtFsB9+E/AWY1ejRyGx4zIO+LlJYv3/pMXzZw/lFbxKH
uJG15mvG2+xJaE/Ck1ooXWElIqpL7lHv02C0dyvzC1NGZeaIExun2pAHSD60iKysIhXMX9fYJ/eG
qYVtBCQ+G5k3dYXxCGMldSz/Z0qx0lKuXhNlSHGjepOgCdhV6TTr4BNL+Gg/L5OxKD9qb003ywK6
Sh1zQGqJiilQx97YRKBFZhNSRhlpvsti56dgwll3sAb42MLvpB8eo3k0X2UaEfUIIBrbUWu6792/
t76bATCtnNAC51xP3VRQcGMbSNcn8ggE1ziUmD3K6CkHH9dunMXceROKCOWWN7L9EI92k/l19Cgp
ul/+SjUg4lHObtosBy4yw1CjSAAFyZB/XOBYK3bDCvTi5T+h9KdtDbjVGZmA/+h6UMIXtNg2Q6bd
BukZUILoBZy7lHo3i2JRieIw/2LTJi18fL0969C3Tg13+wjNSLQIWPcdSuu0pH3ffRJWZ3ciG/XO
X7v2ZUGdOCBfM+ppse1w37J+fEkD9HsITCF2XZCYlyyPHwny+G0w0PigfIYFEx9nyTFyevqqNfLo
VPNbSvPgNRgRctCtIiX3J/pqncRoR8/LlqzT8sUkmG5HCl3GokHUvEtZtgbFOGQYsdgpOEQmaJ4w
oMmf/FH12wEqqR1UZlCAAVkUnTE1wC5TAhtYVkQY3Dy0sYl+NGOkv4DVYGQBNuiK0xvuyJsu4Oxp
nSHj466Rb2i846wCPiOWm9BiUMCMje+S/vJcgKCTkiJZmJbVCH+RO/B36/PgGxZv5Jirh8WMGcDo
MdHHlAYeOjjYPEEQbHx3XEkQHFFW21vIA+lNPmA7BjtKrkeLJycGxihze+8zL/uEMUF96qBnQtXU
+Nkn6eb8EMVwgRd+S196F7h/1rUeNkO4GrTnfLudeBB2JYzj3BNEnEOBrgN9lsTooyX+tMERhDV/
NUTHDi2eH/i3oUIfpLsXSZefEw0uW2SoruBIz380TVyjOZLwKm0yqO1t0xwontvdGLbQkmDCCpgz
U/ExnCw9aa/LkebVqSiEY+tZdQggJQVr6DZFQ3otcMy16K3ilmwU5modwPQDMt1uDQHgmNCYGDzV
fWU19Y7KjG7fmzy56Rfl33DDoNkw2XTI4I39yGIGS5UU2AyH89K0/yjVgN4YtbU62CGB8A/jhhnD
CSQUD5i1wZ6zTwEUHMwM3H3HBxQyGCRs0UpIv8aG2M06y/TeYfcvx95Wy7EbpLSZ4ajI+x9sIGDm
+QjrlNb9PzMmpXuC7duKonO2Fquv4TWypILB+Y5PxIfqL8hf0X9Jzk0K8ts4Oczka4dJDf8/8s5r
N26sXdO3Mphz9jAHYM8+ICuXqlQKtsIJYUvyYloMi5lXP0/57z3o9m+3Zx8P0DDglmyXqsjF73vj
2FSIwVp93gKN5E9VECS8br9Rq9FzMyJipbfV8tx6Jk6Pi2IpMoQvXMLGhmsxRbImgUFs1JsFHUjZ
9LkRVw4xEQt90InO8ETNd3vn8+7d1rWWrhttnrej3SdfWLqzT72V5M/+1KdvhhNzNAGUj6sygWIE
5J7Kk52ZDRdPQY18MMfOyTXLbL2UqUlSbhc/zMOEN7hm7A4FCOS2m2t7bc8zNxiChxUPpHQX5Jr7
jUuw3NPth3yqD3APcj0cBbDoerT8RovGvDQjO57nxyYwu5s2MdqKBzOcQZQugdoyhr6ydQ7XxJ4l
YXL09MNiph4bG3CW8KuZYU/LohYw8iSzjluT2u1qlxgyz9lRDf+sutFowkr2xomVq6BXRAYbFI7G
gaia+XVu7eDVM6eOO8mVKZHUTVIbVBLM04sVLIG71vjhblOPECEWp3JtpdZ4VqOJG9NqzWKf87zw
11LI7o5a1DnUjb5fJ8IJ7jN8kvvRtnhWUIZwsslHORKfqU4jJYsHmDr5qXEmdoscayEcr7sxjesT
g6iiUCWJEelTQoZ9nlac4Q1sv7nMW3Mexdb0C/2z4LELqe8YeA1I5gkoHAfOD6EWxtcA9OU9JzGD
8MU6gwL0SrHzZ2PaS1DtJiwpBtz2fmZsgOKNy5CUacjwVK4MHk8H/MXJbuKHuQRFWTMoDnm6pTzI
Ombsj0jZClYkORXBwVGcZTDyYj8DgF00NHBmqDVL/VrmuX4nutg4EHps7Avd6E4xpVe3jpOp96Ks
xuymrecBaYLb2bvOUu7nvJfdCxXS5tdRZe2mcwRGWr+bn8oMCvfYG0FqbOTc6iJE7TScONxBTmyb
B3OGKmHi83iZTAIWtm3sGHwevFq1cVDMfwxzS8Jcn5ZI+hrunCJwrtndRTA+ShnQZ1dOQbnTyNsE
5pHD/ZJ4vhECzalVYg/EMrqOf+zy3tgru9LWMdHfB1io8cXy4mJTa/hwOz2bwAlsbRN3yBVjwuDe
6EqAPFdGoNbQYdXKrc342+TEwZqMifSjWnxAZDvTKlC2wd8MVW6Y0dQO/Wa2BvvNtoZyZ3VFf7LL
QTBb15X1WmWOuS6hWS/G6Ja4tJQyzyVAzU73TO0m6YfpzFZQk9xlg3YnKuhu0U9SneHPWvO5J0qH
q3z2tZ1KNXfbG2K80cWQFeFolHTSpFV+i++Nnu6UlkcuKxpUaqB0COKQHrSqDie9G/qwSxXUmKyt
6onjD/syj7C9dItFRXENhEGgYPWA9MJYOYtZU+aQaqzMjW9FPOfdTwEqPjcUZEiCaM3QETOv/iEO
bHnvgMeeG1nr63xZnDsryDJ4h0IcGADTA5QcFXUBkg2MAECTdLzez3becgEUcr7n8Gv3zKEB8KSR
vy99V4c2Oouoh3vE67QUxj3V2MV97lTpuyilfWxwLrzl/RX1dqbFeehKQm4rIMqNb89+CKQXv5NU
8VV4qls3+sDcK3sIPMaIdZe0Mei6tK43b7/VMRZDwcHvq3TIN1zVIICZbFepUZsbdmT2tiwrZ0a5
UnzGixv40eR3cPlxNj4SnDxdSK/Ff1w46F5UX+g7YrjMlekT66FxE6HagL3f5t7YUdgli7PSXHGT
eX5+PxFRCgrv2hm84TQch6QzHlJSweMokTbF1Qb4fZr56WMq5XgudPeqv63B4yeOj3vXnMBsSrGs
kymX/k7pALj0x9QcnARqfxiu7+0Ho9TUWlsIZTrOQR6HFef/gvO8psY1B/ZajTn4i2HMJNkQwNXt
OOwSnbVNl+R4xtpwkqVLim07ukLH62V6n1zYwk9IS+Ize4E5RE2iPcVaN26suNR2gH3jzooTywqH
pckOGXAkD44qmD5PwZg/JQgT9lVtqFNBfsWNoTzn7Je4y6LC7Iq1cEVMkzRvg9yWeZvmYe2m+SuH
qtvem9S1p6vRzYItve6tviIvt7S+lkqoVaFXEKQl4bjdYrYAYgNRTpEs6lFfqa766mfNYNPthpHc
sZb40R3RR912Gg4NYxjT9tEiHCDYJIxvWYQDLCu3A9WZ/Bl6sVzxwL8xffPA/Ve0IZQDsgZ+ulXn
B4In7pI+mZzCYsOo3L0ZCHJuDc0Fdam4PUl98Eaa7eCni+RzR3DeiRTNLFS2NtBgzK2JY9ULKx6u
EUrqZj8h2Ty6sGR80oZjQfHb40lTThJRRuw668Z0A7lb4jymP9v3p3yMiMzwYrG/fmCUP8fcsCtY
MjZodhoSCfLGB3u3DXFqHC8u7w0rrT7FTV0kK08lAZWWs4UHJ6kyVYQBmQbvzFq9zoShZrU3e4AC
+MociHnwYpZXS3oW365GhqA5cWctWpjpe+qAsHKZmYw/jeWcjuh0XGfcuvpUjgfR5KIKBZFy2msF
PrNTJpQ2z+HhHR2P7b2UGexAmAS1xtgnUyfjiSf6LuJ9su0tFIT31sw6De6E5ObAC2ZVLFvDROu+
qKS3V+mizNsFWggUJU/0OXRrYa8721bHycndLybdsyWPUr80Q2uhzSJGUXSXz7H72MoKhUmCqMly
jGnljf18kD4uYzu4aj8q0MPI5whj2rdbJ+GjQ3LPYklEWCF0Y6v7bgHJlGSlBNSOh42eCXwK+PDQ
2ZTjCx+Yv1G9sg7yajhq0F5/HecOU5sFZHaOvdGOd4y7k76W9tC8gJ52H+C85UsqXOfB0S1lhhm6
qiOUDtq4vOXUrjWH4uteMKAjEneKc5FO07fGnoJdBSgDNk7oxddUXxj2W1MkW9Wa+gkDVLtqAel4
KPsi2GZc2K8BsZdNNASaTdNz3b/iW8tvEyRdD1zKybktcv3FHCo/rKxpOpmxM98a1uTSMTDOakUx
FbtIM7sPvtZqEU8O91vRiWVjZ1XDs7fSH5dq6Tfc/1NkuZl5YzPeftjdFVnyfF0+1f7cc1HBWvPW
gq56gnZpmr2GNy1PIaPbpINlBiLwuhxGOa7qaodopvkyIMM5am3WHW0/+QYHFd/MxD8YITSneMak
Q7VtLjO/iLo0pxBBzzznS+1c7HynlcQHmA51I5CnKqRfkm63xqiPYATBQZk+flA5jAwviV9lqIQc
IY74P5b30U9mWEgDrwqQ+kNLc9eNRIf+7vSafLGhGknnTmtFJTla+NCAoTkqLpENQ3S6HjQtuOMG
DO6ruohvm95uo54BbzPNRrkq1Ax8TTh3EaD5EGzfBDN4j0FWZ5daq8ovo1aAgC5xBf8Td9VdwX5i
RyMmM+tf+vr/VhndYyX57z+uf+YN2b5CXdT953/87Xfbj+ra4db++E1/+zPtf37/sviortVvf/vN
uuzQ69z1H2q+/2hhD7///X9+5//rF/8sk3uca8rk3qq+7K5/mwBHpEPu+z+wf//f/9O4egX+11//
/r+V0J0/6i/Fv33/vyrofP8PIDDL8ywjoPKeRtT/qqDz9T/grSwrMK+/+Pb1K39W0Fn6H6wLKChc
yukC17za3f6soDPdPyzbhx91XMu0TJo+/zsNdMH32It/ExsjzvrBb5FpchbdmCmYeUfdtbLpb1l2
5V4FxrJ2fE270zknQc+7QRphqjlBsDURhWwz4fX3Va4FEU9x7lIl412aANMFltl/kyiXcRfN+dfR
6inpymlsg7LKho+CpXatd5JJfuxN8IVq3EgaPVBp2clDE2ftOamGPLSx3uSRbVhoIgjuPvkyFg9L
QVaLWAz9I2ciWJGIqFSo9NzbWVWa3wW6JDmce+5xoc0Y+V8a+/fMNsYe3Nd/HnTH3GeyKL4iicpe
6AFFVNloTbNxK4sM7E76Rw3Jrh4KPfdPZhN3kdOWCF2VVh7GCegQlozYCZl497EU89lKxuapMSuy
ZLqR/IUIyUbprYwOAdoE5v2RZuV015jXRbvvE+3FG6+FkwOyrnOTzs3J1QdnnaXSuXSAbj5tN0dm
Fkgg6Uy7Jh7n+yGri2dpOuJTmjcuurIsGHdNoKOlthNreR2qrjtKed3T4NTT59jLgf7og/VpzrK7
G4jj+pUNHBKaLNNvVt9o58yW/TsWEv0ma4OpjVLhMPZif0FUBuAMgL34T1Djxkq1i3WY4TbS0OwT
QWCul5n2qsFg+BTbSC4QCfvGW93M8q1CmLpfurZ+Fyx2S1jnhNukeX0/oJq5LDXKsNBiPIexLij1
IxhJgYmUvtmfXUnrdTjlSEjCwc+1by2M3goaRxDVo6TxpfHNoQhNr9exdWeDejaRy+zltHRfZZpo
XyuN4oLFcNo8GqY+uO0Tvb1ZrPJSunF28nVg10rpqNXrtvmmEl9HqzGaPiRQbVnvKneIsxXWvG5l
/T7WZvNYykmlYU4741sXM9qjvFswOc+LicljnOriUmCi5WlXAEXlWQX6jMSa4u4aTf3iKu0aLC15
cubVXNFbrQ/xS4MO/dNArxnOaC7Px9T0u0dD80qoJZSwwgrcbWxY1m3WtSjG3QZFI7Lxbr8AWoEh
BpW/4R1AIouVFGF2kWpoV0bvK54H+9nLpXiYKhl/owVAPTm6qE5k58T1OvHzat9YI88yy1ZIF734
GgnjsPk9Q1eLMsonvT1UlqbBFyVe/VTrQbJniK6acFRavBYDL2vt2HVKCvBkJehyBtehcMJqEPsL
1pxNY3VoNVJdAMQsrive27GAInP4XsNEwWR0c1JtMpMfKNKUCfjt05D65BGSNYew1sun+pqTkIsM
6pxJB1mmMvW53AHN9y+mmogx8qgAPy7aVN9VNipnViNVHwOjNeTNYM7VPR7MLvRwWd2q0XEe4bjp
PkbPkx7RUwdnMjanTVtw8UZaO03bBRN5v4o7ok5kOzvdqnGTdtp47aJvnZJwwpgGlLWqRudGMSF6
qFupyobV1Ytplc/2swbJu1rqJyMQfLXOdPGNTspqn9Vzfsn6YbjvBsc9Yi2Y0nNvGWYPhAemwVco
helsdWhKLV+5LavH5JVtJBarMdc1+fjvZa5EFLOOPRYEce1l3QHjx1ndHBR8Sk8tiBPcocil4xpV
09Z2LPGRyKLjBkrrau+xBrorXdkS6Wxtubu0qNjCusU5kU9tnJg9tReVg1KEltNzYsih8jAEiBIV
3pT0Hzak1mtGyAGejzIfP5V5r14quBUQML1dZRmt7Av7+KuBeLJEn4DBl/FOE+2qM4LsViT5sFH+
UgDGOVp9myA9ZzpHfXwoapWaEeg4R6F0gB9QjgcOAe+TeejsrPQj3NfNLl70oCXEp3E+cdwMd7LP
xvWQeLdOqy2RmWRpt0pMx33kjBYXYzDUE4Bd9TEope5HhCivdEbWEedhtsrQaL3ZhZSfO0eWb5Zn
VDSTlr3LhZl7XcfP6BZXMhN2f5WSrLlsJlTw+8nq/Bsc580B0G75Vlq+/j4iHFlzTDorzqv5pqZ5
BthuAOtvbLs+JQIBN16ZbArRcgR2lJkDP3nrt/ZaNoF7DASL+y4Zq+qYEdhwQlJiHKk1MsOCqL8M
x/wc711ybVaasvLnjF7jh2aeugdJ3cu6dIbhbKIjuORMtSLk6PVOgA34/5LeykGaREzoSmOmrDGp
lj5gpqX6vIeci9G7GpbPMw1GfVXBhD90s7s8+44hjjGGb8Gd2RpngqSGVz6+ZdlWSzscfU7fNspl
mSYrKTDX4LhoAtr2guU9jXn8QDE2IBFFjA3Dm3yBUAmuvtOVeEj9ooSHZGE5xLGhb+NlguesNOGu
h3JwltAVaAFFwvUUxl4ds8HbrDghaUVuQLkWwUoscLl6zlArRdz6OoyWxqZbORQ2aamKuVpGE/GE
J1o/X5lAbH2IIlx+Vb7vPTVqyQ4VGOhz3IouKuCK0lCnh3DP1F9/oZJsOSi308PepQQxEhOt3FM5
j9FIDR1od9wZj1hzzHWbecg0AKwxVVjZ8NBabXNgSxwOxN86q8DPzTHMvLa20eNnSRO28MpzmOY8
DELkPM6LAsposYdQD4lSoNVqdEJp/JWHS+vfpGk5nOmynZ8XXU3vQ08l3dWJ4A/hYC6MqMpFCtog
XDY6S6yQP+cNEcWafhocp91JO2sOQ7a4j2UTIJVJceheJqty9nPsXwFvYz6hs6m+OK29DGGHZlmC
W0Eb9a5ETxoQ6YGzE/GlVWXHyRZ34zwGOniR504he5f7WNT60K20WNYnCLKrhk2Ph25TGnazX8Z0
Y+dmvzHT9KucYeUDp70EfZWsIJHekHLdVIa3mTJOoylfTobG0jQQx9X6bn1esqbmGRaXFxRhYuUU
mX8n7AFkuZ/BJgq/wYoxiCLb1l3hJ6EwFe4vXCG8mQmEgq5ku4mN1FxVZPsdJPI8jrKc9sCidpvt
IOzktpx7/SFJLHvrAgJsyqUyyIbJrOC9NjJt6404GlSHVryyaEQvTCtZxx7ynwlqcKXx/q2XroeR
DaAYEh1/TM3KFKMCb+aIGBj1MadMqnCj3drreY152esV6OPY7ZDnmIexEPnZ81L93qOVPo9G31n2
8cL9DjxQx2mU960JPop/YT8sbv9VuE2xh9GiWTFolkgX7Tp2EE/rGqNc3SxpVOE2v+Ed7a4WD8fc
aMTUTtHEZ7vrClFTrmyqgduSPF82Vc8VIirJz9jqTipvoQn9m1ijNS8SgGnfJtEkMvRqKM5g9LJP
y9DKNLJ7dB9QHJr31GfNiNaFxRncRauiJQ+sPefZcGyVdKxNFmtFs3JgFspwaW3jpqFHfqMG2UVE
XiJS7/30NV+k9o7mrOZJoHoXvJQksNiQ9cbhnyvDiks8tLhivwg8Fisnz5azUyfLhoEanq/schB/
aUx39lKbmPcDtcE3hTo0i+lag1moj+IqH4N0ffGbcXkkl6Ha0gXa3jToDFG1NNPZH538koNUo7FA
12EZShAfZ88bjhQbYL5PeHok9m3ST3gsc0vfDtgLnLBMKnu8NZzBb67h7iBdfZuqZW/0ncB0EqT1
V5Vk3rmd++mC1Dq4963R9SO9dLUToWTOmiAKYiG0LEhfuiBRJzvxi9vRqOyjMQbqJQhiNR/yFnk4
HTC1vNGXvI1D3Uu19sXjMRUhSvGXXQVb+g15urWthQabKcoGhxRsFDRaXGccHLGYq5VZHosSKUxS
DCg8Zd5hi1rGvmapMSfnwgHiiqs2xT+bbpMmu0J2tVh5NUvHOFSuuaEwkKZjW4vv9Vq7j1mz0ET7
mr4DwpOHBZL386IN7RN4Njh5YaAq9AaxhyecTsqvrK3pv0q/cYjBN+CrBuaCh3Sh13kyrXq9mLpX
r50uTe7IJ0HAFVSdXYeVkui5h4INa0ysCzIyt9pyt8fixh5G6JIxnSiQ80ecoOFUDsG+4Ml8bKwE
EXnfq8aIOMmRWvltdzHdImbW7hNo3NJQoa5p85qacA9FchYU7/y/2nrL9LSI7CGpICAl+dQh81w3
wdkWzP362D0Ky/SQpKWj87mvW+epcb1RcSrM4wH14XTjxgzpXeXoNxXS89dea517AhJ53lTlQixR
YsQn5QXWGupvPNi2265zEL4v0u7zeyKr6yGSde0fRVDYzw1MXDjYUgv1suzvGq9Bsu4vzibHBva5
bZIHX9eTu0wMwMWpEtDOWeO9sNeJcTParn2EWvY2Nhp7/aKppdceZjTAZ2/0XvDO6B89Uo8wJbnz
il1dhXjIFqNM2QF9HZ4M9vnk1vHFKEr3cbGS5RO6jo3b4iFivf+kFJrCIbVx1Q5aho1m9tbFNOuo
ZydOBZwO47Jq2Y8QH1v2/dxV2lNq46odiwq6Bf11E1kZkmppufMTbzc+Rzuoi6tXIT/q+mJHxezJ
CNKAKarLk5u5XTBR9LZtveiJHzwteRmjQaKfJnNNNhNPrMrBc576QHp3bNK6tw+AlJEWMqMRG9ZB
+WWjcyB901xjkKJ9oHfg18PAzh4toKAwaOS0Si1jWHkJbyqjSLxpZcdEopFeRNpfLlcAE2nUYtS6
LcyhPc7kW9215tg+znhvSLvq5ClOZkSvhO2lw2qql2pfdCAYLj59PRxhttaoXPxzTeNbwoVbwWDW
5aIPEQ1ZwRQKrpeTslWndnOFDiSEQRkuy4zK/DoYEd+/gNeFGrPJSureYqzLuq5xS1qYMTNzstFK
dN1aNOUdgs8AKUaAaCzAZM1UHuPhaOfY4uzr5r2nmvFrrBkVPy8mOsTZpHBjHrl1qqGMtNJxihUn
84y/yai9x6GCNl0FnsvyV/Bg+UKKpIcyxl6w7siWfV4TRZcyTmB5HXWeR9aQpukGbxWaIV+hYUmA
FU6zGoYvDoznXVYY09UM5duoC7PxOfMrj1uSWJa1QDV2m8RVLG9Nu3fbnRkofWVxiW3RggN/aEFy
xsllrfxsKg9zN6pvbo9GCB3HcjEd1n57ssQeY6C9xizh/Blj+f8zqnnNuvo1qrlviy/t/7h8UV/e
Poq2+hu+ef2T/8I3Yen/uPb6mIFuuEiRr5no40fbAZoaxh+sOY7veeihDW77/4tvGt4fBqc8AKdv
GY5tXiP0/sQ3DecPsuV0K/BswErHITb0v3DXy79wSyBhcGRw3j9//z94ll0qJGftFaj9hQnmh+hY
LQbihTBrr8qFc5ZTAhXLAwvsOa/s1TJBcFraM8+180RgggnqEAYmRc2W2Bmx24ejVb+VE3tH/Sc4
/stX9L1V698A14C7n1f6l9CTyenMavTm9pDV+sHXGrFKKqTDXSAxKyTM46idkMTItYYP58ZH8xs2
dquHcunfm8z8jMsCyYC9HFh4v9geaI6hESLgtaYTpdJDp1oWj16AvrvoZg7kJeMMqrJ7E6T13rDr
LIypSSr69MW2lsOyVI+LzM688s/zQo4vOuxxVxat2EmlETDoV92a8VyEvb18IMjdA2qtskVcdJpi
AAwfG9mfPZmjT22TKSRv4dkaEWfiHn8blf7ZwGKzLQv9YSZ/BXsGv/Sde7ss7W9iUKxfZL38W31Z
VxNJ1EzDIUCtQgClH5GGgHEngSsJRpicwCLuIMEXC34d18ggs5eq9PbVVT1jT2I1UO8KDEY8PUoi
KdwPQspDObz2ngHbN126DJTHzwux8ctR7nEg5nS7gb8GbPZrNLYIv5cBk5BNJPDSYFspbPfRY+CA
7Rzumsbb/+X++8nVbP4ifuTfGtQmWrNB3IfDHI+XokiOqszuXGWdeJN33VDyTLaHIoJB9J5ii+t3
9sYXag+yNaXJXeh0zQ7ye5PW4oHhZusE5lvvd/F2gd7DW1I8W/DxV0i0JBlWXHqBEPU3L/0XbrQf
69nQJuEd0HTQq1jsZloMpHNIdZO9GbrUAv2343tfbYD/0OAHxcvg6p/dnKZamaxyBHm1R1wd4ZP4
z5qmWI1ctKEMjJvAIqDdq+7FND7880v9nmL+szv0h3wapASJg+lFHfq+j4y0XJUiAO9B6jf0Li5H
8aYcLh+/eiys7GFRLfN2IvQdE1ekqvoG084STtTM/fPr+dWH/kOgjcvUYDgOTiEfY02PoMHpubN+
l84MX/TTSJvv9sG/nEdlEriZ0JXCqVnfNEVz03aoiBoXyZczmEE0eGUX4SnIYVaNLWcwT/OEfMDC
lA9CYklHzH0bi+7Yt6grRYEzyiHaH1Xki17kD4bZ7qrM+/jn9+IXx7nzYzQOVWwT1de4psqCFMGP
gLyHnCnUwVIGg/CbI8X4eeC46/xgnXQ4/1KZ9s3BqMa9iXPNbSTvj9gOph/a17lJ1efexrPt/C5+
8ntjxc+uuh+eVDHRL+VUlM2BuPgHZEhHlPM4fO0E7/7ofkNrHa8U7oBPZP1EKQkYmeuATlBYoDH3
cWGgCJkGp8PzoD9nDUbNVg1fg2rkLKMTIXI8X0b//Cn8Kk7vxxI115k1cg39+tCNw0t91QCaYKY8
p3o6FXDAhnjTt64IPplmu0kcgtwwGT0pMzFCXzgodVqxnvXuWZIcFAtx7jBXSTKTR1RLeeIexyl9
a1LzfrwCBcwc+gqyHG5G/00I4vf2vp+82T82teEdbMbEtpoDbjFcFzbF0SShm5b7qC/mk4PWqjF7
ouNhk5AGzbW76dl9e0e7JQvoNBdpZFnunTYR+W7295QyHtEevHHQ7hAYAV6KRv/NwfmLChLXvt4K
f70/S62YJUTEIWs1eIse1+o1UDpcWDPOhAi5a8HOiRmiv9IoU80ikd9Xbq3fguq6oSz8JfQGHYAJ
nwOpT6S1xF0SllAL6y5v211h4mAcs89WbHya0RsGRl+xr+AMaQmBYnNnEiE0gZCxaoWp5uhLr4fX
sR8tokf++YL6VVyp/UOaXYwK369soz4QZRC5ZXrE1HGQbvBB99euKvszADAfF35Ha8OKdARS2ZRF
+btAbfd6Y//sevjhyC/9TuErcuoDIkadPJ5ZRoNk6MHAmFxqRorAxv4N6mFEmj5+zS37DZ94F6U9
ihMWe2In2KF0fwaZRfPF2vWOrL8JJ8dAONlmEMMSqS3RUeDkydRg0lm6O1RRNrrbyJMuOh51lMVw
tHGTh7S+XNXZvrMO/CbYlL1549djvg00sSti8wthCD6jGaFEjUSTZ2hMU6zOnxa/2FstsZU8lGge
bfT7SpnjhkyVVycmFKFx4gvFMTYgr3YmufFTXnhPlEG/DBzioV1UNxLLWZ0Q2jC6agNR9vLPH/D3
wpyfvcE/PMQ8vR19d8Btrk8MtK1oHtvBblb1AOLTWzpITmKyNyoLX0bfIVkbS3PtciiueBLnG+qq
mqjL7S9BAkSV1tftPxZAtF13UCOmQXVNZPnn1/r9EPjZa72OMH+54yDURTOgWjjEdnJWw8kbzlZd
XmxqpFsFEW4TrelgqsaJbKwVc4FPuH0YINcJGBhaUWwnaYVVsnzLSnWbY9QQxcnT/G0DzkPf546Y
ClAsN2w9e6cWXCu24GeND3GgGHHclWr6dV69AoPupGUaMMvqPnc9oOlh6w5Y+WNjrZl3hXvD2Qtw
ciOH98kkGsGltzEp1v/8PvzyM/vhYRsvnHPJOKiDowX2FvS7eMzL3IPeU+ne8JWHXA9DQKVjSKzA
Obky9ZW2BEiMneVLqilBagu0VCrLYt3qjbfCpCfXhom837ITe9fO2GV/82KvL+pnH9oPj2xt9sFP
EAMeMpk7JnpGNOrYv+ZTXCYxs7J/K4pmxErCDYgawIvsinQtEVQ3tmuIe9TZ8uonT9KLn2b9A/Qh
mkSSi0+YyM3Iv+pCAWu0iHs2W7vtb+aZ78GBP3vZPzz1Z+xGV01NdQD07eBTcXoRyufuUK4amyGo
lzVke7dWVoYnxa7G1SBhpdzeyfEhNzeU8NxTRnFb9/OOuMMkqh1m5rrIElxmrh0NekzSCobmCAdE
ty4Kr9jQGKSHxGW5Ye1JHYehN0Wtkb70gbh08J+RKUwco5hRdkQqmWGjUQdK3INAUExoYKrjiq27
jioAEnmcmKHvOjUSv1ytkrzd4Qx/8VVySUdjW8O4nriL9k0szr5WrrMYf3bo9Um9FhZxZJZrt3sI
xZz76DrV6+W0bQf3qcs7hmqvEuuB5P7ILIpxTUPn7yrRfzX0/tj5SGSdi0KkqA/ojnm/apaJth1r
nnsynq6wo4gEetOIQNWPyTZV2Gk1TPHU1uugxExYWS0y2sp4MlrnkC/W3ZBZNxbGPbYTy7mdzOHG
JhAJOtf43Uz6izX3xyrJ6lrR7WV1cchz/4mIoddu4jNw9FGsKjO5eIH7ZJrekzST26kAty8qxUnp
ouhYyquHw0wvLUIawp7v//mW+9We9GMDpcWRm1xVC4esMdJb41o5iirB7B5iq9zhDh8/O2bQrKjd
dtZoQfHqZOW4Q759wFOReFDBs0M2DJjRScRLulV9LH5zX/0K9/kOFvzlDDeH2UODqtcHkeCV1K0G
TaTViq1VoH9miJr2OaY7T3NvKe5B0xLAALsoWtaeNIZoKqYr/VPpGw2NGngCUYQ1F+JvnjC/2i8s
5+9PGANjlV/3xnAo7Xxv/h/qriW5blzJrggvQBIAwSnvpf6SLVuWyzVh2C4bJEHw/99Nr6U31od6
3RES7OsbjehJR81UYQhKZgKJzJPnbN4lZsWPlMj7UGIyBKEux+2Cc3kwXvbo+LWsG9j4hoLtCh2L
NPcuASK/pAZA5DyXt1kqMdtAL/sIU3w8PGoMsKZF+gk8lpc+QGqooGC8FbN672U2nNHOOCFeBPzj
WxPgo/O5BdD9JpymT0FRikMwTCBF0st7ICfwqgOFSMx19QPd3NsKp0SQ1R8ZXv0HMCbxJBhIkaye
+l7nDAR4XfEVsvVnGI9PsbkHv158tBnJMt6MGbDgqOGov1PkzD9BBghg71SjKK1aTAshGc3z6Vaj
GgaWpL8pr++6HNUAgKXo1SSn5gIVg/wG2eX8OChQlwVe+YFPQbKJ4ksY4kEHkpMEPEXnRNxPvFtt
pc+0JByVPzneeO30iQ+RBGphiZeByLjpzBdPD3/PChcE+jHoQg1fQ5zPsWrQYQAJ4YNBm7IH5gsJ
DqAOaoO/wwj+AXQwPxRgJ+e8f690/ubOC6w7DyRVW0ZmPt743gyKRVrce+2iDxC0+SdoR7yeavUO
oz5AyW/tnWT1nVfjugspeAjBwwDWoYA/bRIXVpsCPobkbJwxzO0Ply+R8n9d6L/Pv3d1X/8c/j/g
l3cpjtOV/vdfdd4P//kfbzHP+7/5d40/DP8lgWAOMUbJqPTp7l//rvEL+i8pmQ8Mehh5UeTvMOL/
wTCH/6L4JxjQQndgRz7j4PkfDHPwr5Bi+AUERZLh/+N/WTX9P9X49wPsF3cSIbMyP7CjZVpslUhq
CjqJMoIO0LyVZ3i0Ti1u+6ooAQIAwCvxiHn2I/bJZ92//exkJ+DE0nYOMtQB00VkeIKZ/jFegJ+I
IwB4HFdHO+b1IwbUjflcj7VIpMBEMItugxxPwlfe8f7ftn3dVTm1c6sksa4SFCETEFzjRP42CwcX
J5B8bmtblYBsLnqdjug81D77CAbOr/08un1L+9ZVjLRsW4xIkINSqKym/IipF+O48d1YrzKOYOrJ
zHx4SgqQ0kGF9TVwUOc0nE9Z3Lotg4aH64SJ2wR87wrDGvxnG4zNmXLeqcX9tzuPonkeNa6ORIFo
7QCEDhTMKuJodCs6Q78Dh8SQsgRgMPI4DRT8wmYETbKbu1jx2SvIw8tl5Ak345d0mjGzFXxyWtoW
kq5nFFFMg6VD8AHvvZM7A6Sb29pWdJZdWUFYGG8I8BcgBcZAVNx1w5nk98T3fKnavvLEtBiXtEtr
fE+v+qfA2yw37Xu3fVvRCS+JMN+CM0utGPko5XHu0zMZ4Z77/uYYf+l5vdr1xhqB8bIC0xDI7eIB
wJN3AKBj9E6nZ6q+p+yy//zVb8iCjBTgfeKJD+3SkJJbNf/jZhYrPFEmiLaZZjzBhPZNx6evjfrv
bOR/e0u8vGBfbXqaQKKpSoVKoKHztZEAyYyefyZhPGURKzjBdNimJU2XZArYndjMlWmHxM0kVmBu
88xpvcc9uPKSDLQnms5XTkvbI0tQ0UbjkKA42hIhb1RI+p9RAMii2+pWaDLuTxTDf/CSdP3Mxu4B
pW43m7w8Vl99S1+YEeoG+ZoQ6v+z7dwunHhnKqwnPuXLI/3V2pleK76MagWn+rJegCgmOvoBOyfm
eWr1PWhfrQ5aLNGqqV+Skov3acQvIf785Gbv/Ve+WppUw9YG68KSvPE/zZwBUS6Lo9vaVlyWTAcK
jOBLkrf8lpX8AVwzZ7qypyxiXZoGEF1S5hDNRVkUggZD8VDO0T9u27bCEvMZ0VTTmYH1YWcknSZM
nI9f3da24hJA+QzsQMuC8wRzo20Y/SRmc7OJLUgMkh3M1eIVn2DS6kdD+mcVnBFFOWFtW0MYnOfe
FhWwdueZh7EeHyiIMN1SCFtC2CsCBkHkbknQhAJhdi7Gp9Gvz6k6ntq5dWOKbsXAddNAmjOQ30vO
PkL49syNeWppKyg7cMgCHj+uiY8B+phm3g2IiaVbUkj3X/oqLKfN2wGR9ZKk43zp9T4q5MvRyQWp
FZUaFM9kjJo1CdDECICVB8TRzbupFZUYQNlacNnhQgvRDgVbFOhRMuW4byssC6jigUulWxNw6f6F
caFbyPO43Qy2oq8CC0Qpdy/RaPceI8AM0HKAaKqLwX9R9AWpQtqn8MREKgxVjGD4AifJ5BSav6j0
BpVvpG7hKNNIrvMq+Euh0eC2b+udqYieGPHg4BpaWklXLdkhKLVTKovp6rcOXmgI6JJgwJXWDH/R
GpO1I6Vn9AZ/H5m/auS2W9axEEdK3aG9W4UByJC126WGQtjbjbd1SL22waUGjPOHQWV/jVo4GtyK
zMJDNzODnZMAyewH0ufT56LsnI4roDasfQeBZhITTQm41J74IsC5dE4P+JS9rchcijrsQ2X2e14b
0FfJH4w7fkrrvmTVIgZIsCxoP4F8IwKbSxk8Obm3rWWbBUJSwLOXpOcVj5fGPGV6c1zbymKV5qB2
zmGRWuZbUg7eoSwxZOq2cSsukQkyyUE5loxd+LNYBi8uAT50XNyKy3nAdJQKcvigPwGAoaqvbbU+
um3cujEzv8W8PoXFM7CTBRryUH3ulH//okELmpegzABJT/KN/ABZ43dGN7fAscVls5r3YQYy4qQA
jueYhj6AHORcF+9E6EgrKifMYg0cr4dEVusHHaGCAj73M42UU2tbYdmVQBuB/3NJGPMxSccFwHRm
Jk4ZCmLl7XkS0qErZAoXHzJoJ6t5LI8rqXK36yFEQft1/hPqggRNATJRDAbSLxgbjb6m6Tw71X+E
LUFaCIjuyJ4vyVbzT1QUH8LBLXxCKzaHwBuLRXFUlclwAXnnIO4C4lZtE6EVm/0+eY6mzJb4DXsE
QdPRdNWZt8O+xK/lHxFaoUn8YsJ8SbsmdARJ6EQT0IB9Ayvm0cvzo1P0h7ubvkppgYNGU3EnW1va
7MLj6oLKcwLQJzw9tC5OAYa/URHsXvkQuSPN+GlGRcVt21aEqsVXIaaJwKw9NiRheltAJUR+uC1u
haim3Sp03W1ANAzPRTf/3TaXbitb4Qky2Myf/ADn+Fz+Uw7hD7xlC7eE9kU589WXxPwtxjmWDTQn
pv5S++l7mn1z2rWt5rpuxUKjDZrd0N573xcVBFuV23klrMgsaQeK/g3nVQ/tgMMS9fyIuTynmpiw
5VqDLShXcMxuyZavH1XVfKSDdEsKhRWZYQY+1rDB3GTVmCtWiY89a9wOK2FHpGkEKOI7P2khlJ2E
KcQ0fed9WzE5gZov5RNism39G5rSpwjqLG5eYoVktmGStePo3fNt+oyk+QZcHo5eYgUk4KcSc/fA
fW0m/Fgo8XWrQ8dTSlghCWWOFczlYkk69PVjJsIOI53sk5NN7LkmwAUYKGAbPwEvw+0i6eMWjU6F
ezCvvj241xzyl5TBA3c2FNKCWl6N0zmp6BNHtz1TU9SqZc3irwmkLDEl7F8RNXxwM4l1XYpB5jU1
WNqr/L9ytnwECv4cLvzUtq2ozDMgkn2O0Fn83IBLpngI5fjZbd9WWE60By5vXfF4yNfvZbN9ARlp
6xY69rhJFIGafNGoU0craGeVmeIVDx+3fVthCc5hVkFNysdNWV5U6XTVBNmZk2o/pH+TntgTIUJC
rLERG9KTogxA2YGp8s67wkhdHCL0QbfnGkZWjPrdWpK+RqUzDMovsz8eoTv4j5N57KmNdPA13Ta4
I8XDWyzs0ybkX25LWxEKePeyhqA7SUD/90EvGCKuI8elrWtTiRECCBLVQkXHd0pER8zIOC5txWfB
8rXvc+y6yRtQoEIADHqgbmUxZsVnB6bVPgN9BQh4m+VYlOtyXdVkPZMt75H4G3dk+89fJUCYn5lk
GXY4Eck6fAFergc3VN6fcfZTq1s35wK9UQ9sOrjxhfddDQUGEibx1c1TrBhlhs/NsGfKjTGPI7QR
QDAWuZ1bNhJoYVG4iAjtTNQ5wYYH/WtIllax28atwOwBOMTIK5p34RTe+0DyqyBwu99sJFCACRwB
tkP07krQj07gteh6/eS0bRs2PJcClB9RhoS2/FjJ9iukGdwqHjb8F/d9n4YB6KM7GqoHtlbqSyqg
o/Tnfe9x8hsP/wXAC11hCkmcNQE/SF8fVVYu70q+DR/6LMqy459/yQlHfxkPexVGxT6HDVrWneiy
vW1W+dlr5KXb0pafZ03Q4SDPtgTCXV9JB87F1Xcrq9g4phUiveEg0YxNW/ART7T+Pq6525EY7JZ6
ZRHwPhuMSaAq7lMI3Xrywg/OFfZOfVHrVKkyTr2txs0v+6K+5jyH6vQSh4KkboeiDdvF4LwoMRiJ
AnOtP2Y++bSt8h+nr2kDa8NQLx4ISdGyqkYOrSboXRJokLj5ig2IhYQgUw247JMy639EOTTCy61y
a90LG8bE5rInKdTAces3oFjbqk8KiFsns+ycD6+9pS9ksJbr7ol59DiXUHBbQHbmtrZ174Nau6pB
gYlEkYDP28vEdxAs526vLN+6+f3CL0PJsXGTrRlI34oLs/Oyuu3cuvqHcaw9taLsjpE7DAUCCtT2
hjkubgVoRkDEm0GmDcTHM3RzjMEJEBA3R3yZTX4V/X3vDfUkEP0zXa8glZCYbnrvZhTr+pwpNIIh
dYtmNW0ObTTeTLp4dlraxgOBOR2sc+C+SzZIOh3Al1wcNz9zK76/zC+8MskAwqYlQMs66VL9DjMl
Dx13PK9sOBAkmnlZVbB2K4pv3s4HT/mjm0ks/waSTuZRi103WQqZt/WqlMStdO1Z3u3pCgP44bwk
3go09DreAuHgdoC/cFS/srUQ0xKCex2+DWHDtNcPYxG5pbQvg8evlq7TPh/lCvLokAQVpKuC2yks
HbdtXfWkqwGKzPmKujJ4vJb0Y49RFbfvaFWDUtN7jHrIIqDIIK/CdMuu5Ti7HYIv00mvbbKScIAs
PQ5BTi4hZnEFBrHEad82Egh8xEvUZTgCZ7Y0D5DH8K/LdnE7SmwwEFTbCo8B5JpAkh3iK2bFNHtV
u8W7jQbCA4K00AJCmt9697SrbtO6czSKFZSg1x79tgPJtAwwsQz8/M+wcnydUCsqZQFZhKGFDzYz
fxjy/hbMQ2dunN/PAQthQ4HAQZ+BWBFlQy602jDbvpMMQ0k8uqGM9R8nVtJ7iITLRxA7HsRazvce
5tc+Z8yfb2lU+Z+bYhvXi2kJ2Hi5TBX4Q0Gc9i6gAhSo3UBTqEV12eM6U1I7AVsFteIGlOj9ApIq
mDoMPjMfQslNdeXm2tZF5qeT6AB0m8DmVj773XCd6sFtsAJU+m/zqTVrqqYMzJRs0bemFY/D5vYM
5JGVqc0e2rsDxCSS1YATDxRyviycDMJ3Dq/XSWAJwqhRey9aQvquaUET3ginmx0jRG+XJhNYmSGy
gocxgbgGlEExHR2e4/n5/eOPR1bIZOEAf+u3BjyvfQtROlnGmJlxm795mXp6bRUMzisMMcMqEEc0
F1uK+U4wBJ/J0/a//9fHMcQk3trFL1PqQRalSRYAuD9E9QQKzvWgQQFgyi5y6juCC+rtL+nDtK2B
XARR5zzkNJnTIXpA/bDjjseh9UdE4ayh8Yd2rJjTu5JPNyryziy9f8Jf7SNsGCBAHk07UJyG0JMp
njuCjCXuWwkJCvCDN2d+ySn/sc6YdI3yqvfbBjMcw3qcZiN2OiA3sCHfh/Be+08dFT2DYmmT9KnO
4zIcLqHC8eRyhEHO7e3aK+auPV9j53Qkl5r6F1XR/u22tHXObGBoBf0+xuQ3MFDWY39D2sap7AE6
wbe7NkTlmNuPcPCWPYcIaLePiC5A1brt3Dpr0o6TGhsH338VsuOMQvbBEP8c48AJZ5G7p77Ktdpc
icEIQLqDdf7sYyg366Am4bbz/Xe+WnvTG/iqUFhNwBx+52WgD9woc/yeVpCuquGykhqDSnoEi1yW
94dy4Y6LWycMg9z8OnQV2AFAkQ19we2+47XTMwUaJG+NokK2TGC84sncbd/7qbqGfPBHN3tbodmC
iAgcDBhCV4RAqGnu53juV7c5Qsxrv914aIISQ+RYPfd1QtbiBvqjZ66NE05oo47qPN3CYgQbA+Y3
P2dC3MnFbU6W27Ajrw/DhaUYN82iETwqKvqRgknB7aS1YUcFhtlAN4N901Fdh0N4PwWOcWnDjrrU
63WgMbUZdD5JWgggZqGRRydH+QVwVLbDaKZGJP22ySua+x9ntp6j5zn1Ma3I1Ju/AJVRYPGmeR4n
7/NWTW4ZXWjF5dT6RTM3wJCB1v+pFR5octxaHTy0wjLPxUShHSgSUUGJcZ3YBeOlW22Mh1ZgMnDc
+6bH6BZGiLdD0OtPuyqJ28e0MUd8U1qJNIQTKgrBSXqxEerm3zboaMblwHkLJrcFVazroRsYgKmZ
73bK2rgjfEw6MYWNL+n0jBL556YTn5wc3EYdZRNfob/iY+k5nOKw7g55F7rdxzbsSMqyWVZWiiSv
m1u6trdlGzraew+pVxfmvMqi6IsZ8+shBFWmTj8Ope+53cYvTE+vFld6Kcephk30Rm7zcOrjhlGn
Zy0s+3bjGeVAoo/YOJWbPlKUrteauI2B8xduvFcbD3Nl2AZu/WRdxoMAJTI39Xs3P7ECcxi5MAqC
RQmZ67t0I4kO3fDL3IYdZUSnYgOEGfJdIr3cDxQF4nI3R7GBR4MqS+iiwCR87p7TkV76nXl0MokN
OxJg7FpZMPME0zkV6KUOywT6Kbe1rVQWEmG+nifYREKm/dEU9HnKTPOX2+L8rQ+mcy8zyDzwpANL
Ehh6SsgWN+cYbE5catyKTOmRalo0Zu4h2nUPze2n2ZGIgNvAI4r5u9qYSSRmhJ5Ekb/PpbxwM4kV
liQPKQHIemcKaEATyj0RYdq0zm7clrfuTKWyEfLn+JwrGy74QktIPHlu84ngWX/7ORfihX29Yu+M
PPtDBf5zMrq18LgNOPKAn8+HEgWDNWVfF43q8mQiNwg9EFZvNw4lCQrFRbjKSKDzkudcXFKqGrfb
3mZdxZ22UA4ZjwQUVQ8BK+83t/4Jt6lOvQVwDASRgNzZeLOt81U6NG55m4056iHE2QfFKBJW+veT
rxLA0hztYQUmRZMtl3vtJ2SivvKDPr8A5abbu4RZqWy9+IPfb5mA7BJ0yMbiSa+lo0ms0ISaW+6F
kJCBFAR5F2hofxRa9QenwLTxRt4+95hWSFHCHPR1Ua+uIUd6joR6t+yvNSzOrMCEGt9C/AYWrwRo
5U295N/WnERu2ZUNOYLUDY5xBs6XpsnCA6jxzHu03lK3D2qDjpraWzJFYXWvWPlFinLlu1HX/JuT
2W3gEYTC2TwCEADGgMA/QPStidnau9UNbNxRui7Z0oP3DQSs6XcQvI6xmTc3f7GBO42PNlWu8GSD
AgSkEqiuMFXIz73a9gv4Nw5jQ3cWRkK0UXAgGhZk91teKMz6miCA5riYGrdMzqbtaxvW4m/AwKmG
rDfkN2NoQTp13rgN3xFQ58BlsZ8CHfcOplPTYRbrOYLYE+FkI3h8v0btuoFLlhnSQ5225WFcNuaW
AdgInqbC4oMHakndQdZgEE9LFX5x8nYbvwNR13DtOMwSTII9FLSYH6bwLOvOCbPYCJ4CU1ZRqeGS
geRfpmq7bKrerV5r0xAVpETSUoElDNza9aHMfWSLTe1Y9LQRPOHShAp+LhLMzkL1bNAQaxGbo82t
HLerywlKxPicYzryY+MvQMDKLXM7HV9oJ189tEhX+VB0Q3klK/gd8pgrwd0AWdwGNJZzTuYXilNI
OGFUGXy8aOx7jh0Pm4toXlTXRw1qqkIwsAqD5x+jhqnbo8XGHrFyS3WlkIhGiqlj6ntfy9qxj/jS
2X5l8WIR2SYWvMnTdbr1QM2WrufmFk8EkA0+yggf/9tVImj4TsFPCtVfp8i3oUflEkHdz8eutUjN
RZjl3ysJ1ma3xcO36TPErpuJlwGetsN2HeVAYnqs/vnntU/cRDYXESerMUA0g0JpybLnZqvSO9xO
+UU9TW70JCCLfbv9xcdzX1awTc8wO+9DG/Em2qXT/vwHnPqo+89f+YuMFpFXFYXlx/RBg/VtEdIt
v7CBSFmr/YBsWFrSEGNv8lthJic0Jlp4b3ftQZp+ykPYhPdQhUWhL0wb7Za6eNYblLIGgqYhuhKk
X/XNDG3kC5DzutGfcBuJlIGIAzI0MEpJ5PNSoRASAVPu5uk2FqlS3HBM7qChUq7lNUTqATzOZe/m
KjYYKSpSZvz9aIny4KvSc4cJRr91XNwKUgi2yzofsHgmh2M+BLcQcv/4Zxc/EaPUqhE1+agUmFlZ
onQQhHHF/P77UhFw7AbD4Dke6jYsCcIkber3+C2zKoq7riLTASJZbvww3AYm1XUBNn8fTrkE63oY
JzEflc/PZLqnDBS8jSYIEmpqOhyQM5mqD2v2PSzEsewFO7P+iTPGxihAyx5l+XTfvBo/iqa9pp7b
ZAZg9W+3zlhKjJr22mID6vq69a8LGfWO4WS9S6E3mq6Dp3gyNNV9VG9XWSCdaqLMhj8BLW2aRWDf
eQWxkr6FLjXqgE61c2YjoNoaSMe1Qi03BV4tMRW9qcjmBgrDnNFbixdeOwwzVMaThgw3beN9EGXk
NukJnuS3a1OfTaRmBGxwUf4gmLoK3XjmoO/6duWt7Dc60P1Ql+zDyM29rELt5CbMZinyPQW9e4Yy
8ZI1YVyM7edlhSbVnw+v38cOs/FPC+k6TOrDJNO8fsyG7DqqG7eiJbNhT5yRpl0JNt4v267D+JHU
2tG/rbj0PKgN8hmnYVj5OzR2uyBgEXS6oZkNGAoYxHKmULBESnBOCUqSsek3N4PbiCEvaxeZVvCU
Ls0eJzO+azLvk9O33BVFX+daeDmzmneIS4ARPqyU9kmBWZvjnxf//SHObMyQ1gZwBABWUCT2P6d+
FmMU7tJ0m9P9zKQVmgBnZ1PXgR9UZMMKyoVq+NAEs3ZKFUGp9NYyQ9tOTTrgiw6QozhOKgJgK/ON
U7kFleC3qxNBK0130xjdfuBBcC2oW8OC2YRFpOrnFqKrSJ91k8ZFxt+rKZKOrui/3XekkEBDiJsn
EIy5KaryGaorTp1yZmOGyALIso7wOUcDNbt8m5vDAgHPP7viiTPLpiuqIMzZeR1yuWYmx3aobyEO
4/YpbciQIDVecyFSlaDeqjjooX5a8PWH075t0FAJyR4K5Ww85iJ9r9q/KhacSUFPWMTGDGlBp63Y
33AyH45hzTfAHGc3QDyzMUNUBiT0UKdIGo/cm+p5Yc2Tm0GssMQZS0UYBlg5Et+KLvwBNexvbktb
MTl5JZs78JEmmPKK4gAiSMnkyFDGbI6iEvKhgarZnouHH9CFuujzzm3kjdmIoXGaRFb3Pg5CiNAC
26P9GOBet7C0MUNZNE2LGGEVxemBVcO7ahRuB7iNGBr8vFP+6jEoskCXSg/dY78MTm1bZgOGaJZ1
gQxgbyhzQjGrCeI1qM9JcJ6IHRsyxOSoqyHfbx7ddo+FDsonuQ6p6/JWPksm7Q1pA7sUBsqP2r83
kVshntmYoW5So/GAfcB5stZeTKBocCtnwAbd7gcbN9RHkGwqGWUJRIYfWJ8do0y6nbM2XZHXsU3L
oENLbiR1XG/Z9yxYn51C34YNbTxCPzWAxSHg9TBRQW+lVwtHV7TuzKn1aEQXbHwU4QPUgD6Cezxx
27eV0/Jd9K8bAWyGaNpEY0gnjtdFuBTnpo9OObr13ORiVVykgH6F/fQMzeEMHWjj6Cs2eGgTgE6b
DGjEJZVJG6iHdHZjbWM2dAi8r6RiLXrDTTv5N2JM6cFj5pxa8H7X/NrrYzZ6aCCQxp6bDjhBP2PQ
IW+CH8rP6zyOhixz+7K2Ync2duBzgiQIxulnaNCHczyRsHZ7rXDrEqXZuuGtCRQELVt2XxNQEmNg
xm3ak9kwolquoBkZYR6Uz25XHXyLWlM57jx4m3/2nijyvEcHtOWdPFAtr7uino5O0WTrW1P0P01U
Irlde3GcsrQ4MC3OCW+dCCWbw4hDTUNmdJ9w0F7exEWfY55qVLPb6WgjiUzfT6b1Wyg+jPkFVebj
trmNIkGu8q3Nm8kjM8h00EpMpY5Vbuo4Xd3oVZkNJNKmVNC1RCeRROtwkCW0dHuZO37RX4BEC12m
OYQOhgjVIeqid1S4NczZL0iiFuVhrT2Uy0SpYjjmP/M5hcITrmIjiUw7a61mwENMEbXxVhY6KRVx
a4Aym71oVaKNFhniZGFzFgc0vyXD6MZ3wWwwUVXqcFUeFQl0X6sHVqkx6YTq3KKfWTcp1OzHgC8e
VveHLqaQ4K7b7oNT8Ntwoq1aIO85AKE4mRW6iNsg43zJO7ccwMYTtTwLisDsKXr33S+iv0rpJj3C
bCxRu1RCte2OSl7Tr6XIepTOMjcuKmZDifD2NO1Wl6iZqQ1A2TBfuzsiluiTk81tLFHUEKM79Icw
3ggwCx34FUiBGrdU1MYSNQLyblXa7i2E4BJ8pcl4dgL0RIDaUKK0kRWEVPdH6MjT+80M32SQardX
kY0kGpBcaG9ELhqMLUloPf7s62G7dLO4dX+2U6+GtNMosoxRnhSiLYDeiNyIXZgNItIQkuwiidUr
0x91wdZ4rh3Hs9kvGKIhq1f8h9LT5g1x4QVfgmxyQsswG0FU16OOIOuMDzrQW936X6XSbha3EUQe
FIEivtcRvTR9vy8t+Hzh9DFt+FCkoooOLU7yYYmOsinuFWvcqp82fKgMKkH4LPE0T6fhsCAVikra
uh3jNnqo7s3Ybi3mbCpdvE+r9n4+9447kZnbMmZK9ZHYig2ZeR7QBOp0/NvYE1RztmyOntysvh8K
r+AJa51SQvDESgB5uE77QMc56qBua1vhSehsGm0yfNFMD4+lhjgx4FDV8c+r70X937xbbARRZVoe
pBUe52W6FHdV06VPvJsAsMSgBSnjqPTDuxISnz+XRgSOxSkbWTSYdCraSeFp3Zu7ba/BpCA5O3PG
7yno7/4i633aiQASbTmuVQwP0yfTcQMGXIA8dOxPLByP7bxwElfd1teHNA0Z+A4D0rs5gg0+qlcT
9bkkEBQGSvAAjdXnduDBmW+1e9Nv/jIbfkRzjBRPBt+q8cXnuhv0wfNSN+ZnZnMfBWNXskilQbL0
s4YGOPOPZTSGbuFtA5DQWCf5usKJeUHfsWbzr8TaMreDyYYegZx5SaMBW2/X7npqgPdMPbeL1yZA
WpaKVcQr9o4PCkxw1/kReOHyDKHDieCzoUeQqZFRU/QyWTDYUCW59OQnqmu0fKchhyInrkzaXoRV
uaLvMRrZuV1tNi6J9vUCqUiUcKKRcWiFMBLdpV7VU0dHtUpQFP1I6HggCkQxNXHVeHNMPO12HtrQ
pC2CinyYlmESNMZ/mthYvMunrijcPNUGJwU5VZrkcKZQZIdeyS3uG8+xVWZjk/xm8GelYJhynovj
mgU3jcocqwk2UZIQJCrlisW9qGgvKDFfh211ww0xG52ENxbpJrIfbJlML8vquQ/qyi0dsjFJE2Al
TbbiOkij/rHWxrzzNPWcMHgoM7+9mvv9cM9VCRVTCjX7Wci/9zmcP1+eJ1ILWzdtqb211DQCvi9r
x2/QISpojMS8DY5DU64f//xLTpz6Niyp102mKYF1NFmekUAPsVd5bg9cG5dEe4wRrROOZSo6fTA5
gMlVyV293bqJBTVRvfQ4PAUPVFyDQPKi801xxvi/t0tgY5OWwORigIIVMpf5m5/qO5CkO51fwS9Q
mRQEjhL0Ccm0eAeQLz/Uijk9+gMbKBN66DnXAWyybRTF4Vz5oCLq3UaUAhsqM7C+DusSta1yC+ZY
4mXurW5ivUFkHer1RqmhBbAyZOifQGf4rg5JfiZnO/UtLU8xEIvv2tHs5WFNMAsqkzwdzxUsXi7r
X/OmwMbKbPkwFPnEgH4wnTRXo6JzGJMoI+zSlH35vqKpWeM6wgl6kFkefiJAkE5Hj4MJIW6Nzsbj
CBDc/u8hoHQxN6l/jsPA816S3t/szobBqUhuVE1oeWAGSaZ3qhf9EOey8Ek8DqMK47wz4kOuRp0d
PFHz+qqqg6VuLv1pGKctbtYNZLgARhWrh58tmOoomJdd52O4/lzzKoxioKf1UalovJ7qwV8vMk70
cGzWCmjkFQr3I1jWR7DF8ZlU4NgZ8zBORWOe660QMonmfDHHYptSffDHKv3Gp7WpjrnW86eFNlrd
A34YjnEq26w9rOs0fpjXaQt/+tqkGQiwCt3dVLWZ361Q9cPETKaluAMZ16buNi4GeatJlSmo2G5d
9YzuYzjfrnNR1yaePT6kWyy7rlmgg06hBxgugwFrJPSf5HIBZe1NAx9bewAQBmU6XEGlVeeX9YwC
2Od+9dfocl1l6R+6vkvVJ8g4tu9NjYffu03ysox1IKr8JqKsoA9V0XnBIWpQzb4jdWbm97xrqyWI
M9DicBxgXh2hKFpCrNUcSl0G093YRUv+94yP3VyrVYvRwxCZ6PJHEkBk5y7ztxGsS95Iw/pxZKNq
0Lb1ANOO/XGevMdupFV/jYxeydgstewh+FOu2wXEZaG5feRdWvYJy1TN/x4qMrdh3BWjX67Hnoa9
lCA81/0MwYPR6Oj73LSp9xNCC137FIRAPt01JZ+rd4SFJLrtZhKZd6PcJnwAOel0jCHaPFX8gHH9
dds3iTaeOYSYasiepmLk9TtVcFmwA2uhuNXEZvDq4Q5SAkI+a79D42ns9ZZmVwWFlTEjkqsLmW1p
3cQCKK8PauTe/G4wBkWIsMqm4jCbuer/ieo57cZkaCtQ+wdd298C6SyHANk1l4Ji3HmZPlZpgb4C
SJpK76lMs8A/NrWSx65vaHEkm/Hw1TGhCZG+itXZgW5zsaE9Y4aHNvTbBzXlDIyIykRfUiYbdSNk
2OGl16eq2/AHkaLE269l9UFIsxunuaxhBe8YeHPXHwfN8890q+v+MogMuUFFsiMo02aGJmvXsPde
a7zrQU5Be6hMXfixt5oxvKgDpWUcMahJx7ItIZEZMZ7W8TSVqE2XUHf4YvLqvzj7suZKcW3Nv3Ki
3jkXIQZx49Z5APa8PabTadcL4cx0ikEgQAgQv76/nV3dnUl5e3c4oqIqstJGoHFprW8YTcQ44ySq
LNSrSmV3GwaPjDUk5IJnUL9Rs226WcZ11ucicdOxMxFhVbPpmpE+jZ1vvEh5TVMCqJyzMYHVMdeb
xnPpd9cE3ed5zL7Cqc++h2FNWcAYupjTxAtcLreybVCpGbqZR/bghQ/UeCqpQ3+c1gqSJ9n1xENr
bcHcod4BYqie25bwfa6z7MUpCd6sLCFZGIvRH+muD9Nc3jcWXLzijEBXJ5lF1YYRaaqwu2sNK++E
BFc+6saU3E5pybJEFbbNEl+wAuZtldzJcG7u0sbChc14Vjokfa3uhWr9rQlgspVMNBi7tVXVpln3
HTHjChG0V0aQ29CvHa+pfWVnpcwioFDa4sArjTqaBEls3NVFKeMutUS9pXNaqxXOXaOugAze1Wzs
XsnMpdxUvEiUNXCOvaalu1KS/rHOXPw4qhZtHxeoFd1lYOSzCPkXeuurUIg9LJg84AF4obw1dSf2
qWxJqQ+uakAHymQzlmut59w6SlFotYXlzHSoBRyTI9ZAmSkeOHXGW4cW0Dmk7SzWVWemCebPtpk/
NzWbNgHqJMfczYo6IRQkY89FYuMYzr6w48k3EoxJWaqj8Ee//tGNog7W3NPBFIUl65zIknU+3bVh
hnoIp3OFf7tgLaMKWDKyIqOXlomp6gGooCnM53vpZSNNoCQMdp2tu/keJdzAgstE2JTPOuyhlg1T
vIEmeZ2NVykQvihys34Sq9E41MQshxxUVGq/1JtcCNjbRh4dRETB9j4QmtH1UBXdY2hgZziajnXb
tgSqd98ZY7rbsaqbFHUnAH39u0aaQl/hPEq9K9WH5rMJG5KvrRnk603BLOguxGVL4YwGnxr/Bw98
BQ55aNMUlMC8DPdCQ6BvV0Ogtyyjgre0SXQPJayrfsjDHM5QxC4OmFHtVcbyHNT2seKowMKtZ2Xa
jIx39cko7YZ6haSxLhvylxtAfQ4pvYpDZf6knfKZNUGbiQPlLPASSGHaaQ7ljZ4kucvsVS/5jwLA
80ck7ecEhBRM9CwM29gKoGeHK4Ib3AnUrb74Sg7fwllMbUQKHYRxGqberslpAxn+cbpyla3v8wI4
11h2kAVsyoIe1DAMdeSOsjoga8PjHlS6mDTC3rmqDg+TnHs7GZkPM0OGHyqeG5U1f7ng8N6Wssmm
InLTxpeJKzHv7wESU+62o7NdR1Og7GxdiDIs4mIUg5e0jvafSRr6yK5b/TTHWNWuFUlHt+QRi0qn
yRSWVnvkYs4go1fMcl2qNHc3gFoVTYSppw7CVRBFt2dS7DIKD+HYYtptI8jvBVuZFXMfQ46iy7as
DIMrGMm1OpK5JaaNlxW5u6f5QBodd1Nn+jHqbKPoTVNmgRuPNTyLkrAU/E60jd8mjbLzB+50SkR2
OtI+VoXoo1rDESzqfL8cr60iDHScq7DcyVpU1WEKglls+qC01L3jkFnHgOSg5Ec5whDOTE7XjDWW
3OZFESD7o90qgtbP94oMdb3uPK9QSehxsi8nWeQbBgubdiVHO0+Ez1RM3QEhlSo9+WWAwfEQ9Qrn
QGSIeBasCw85WOER9HBvi7KFl21OCwe7PWg0ZZJNhKm1g6gjmrAY04gagoN6sFlxPYmsinK7HG3Y
gQ/bvsQ9IhhJEFFJaISWZNKF6c2k8yfTwDmYTh7dTvnAkIlpfNS9aY+zTLsFFD6tCdj0u97WlbdP
debxeJgapa/6uUuH2FccnkpNm1n+mjYtKKYcND9HRwhk+Lgjdh20seiroowmZ57KdcP8vr2mQ6Z1
3PcV5Vs5l9AVnvIwC/Z9gJgkattm0D+MI7wwcmcBd78BgfiYqHRkImlb7thxThA/QIJ9srsvLEst
lbSEpTqRHF6deKFJPSBX1uTxDP3pIwJ78Paplw7fR82gUSPd1M7jscRsOvhBG14jKzunG8tDgLUR
UnnmIew64WEuO6Md17w31W2bDfSp8RoHa8RYElFKmFptzCBDW6E27sg8UQoybxtqQYlgTdPQJTvY
QYowoczm/J6D/2RfV6E3BxFCAr6tamI56IHK6a+Zg4tGko1jGsaNCMkXHVhTifxb7pf11tIw2ozq
HLFrHHp5Ra8FUApZXOYK3JthUuXN4PQohWYuhBwifwZcb+uFWSkObcbIA/LzQxBj36w3gUPYTTEZ
u08Kv8nV/Uy68R7vbX+lLIUwooTwQb6zZ9ihRBCqZcO3eTDMWcHQG7m6qepHkxRBroJHEIz9butj
9Msg7gIS8q+66mGOOueo1EZ8qsMHj8mpgLBz5tsrC764eWys3q7XvIbCbqK7XpsDdKZ0F7u8dtpE
aKjZwSGN2cec19OACFiJ+lBB6+oL1FKYHVkIxU0ExY0A22fQTC+hU08kA9BkHOutGrBBb5Xoa7lS
XQmGHN51CGExX3gZAJI4eleatpa4wT5eTp+kBs/oMJsM91VnMmW1myao6yZdANumJJ3IzBLSO64b
z8Rv3W0+Ogz7zeBkUO3ue9NvyezjKjgWCKseMebUO8BMvOpemxpH6Mbz3bl9KR1QjGLqEz7dGi8z
5I4Ols5WkApKWVIXdrX23YA8SYf01xnF2Z84pNUebgxVDw4EBbE4EW6bzklYS623jZoKmjC3qK1d
mAFxd4dglOoYXpt595lVc9NclVB8Q8Q11BPSH1nfrW08+bpOZwSZVZVR8blwvEofixq6lk+W8Fz5
NDiV7d+QqR/Z1hBGHwbq0QbzTDQ3cui8fNvB4sdLEFqTMm4h+V+vJg3Z8BgECDt8pRT4QhnlZB4B
/TPaOlqBn/Z7t0HpI55FKxqsmEbOUVt4IVC8AWB3wR6zPkT/Q8THusntNLVuYQ2FcKBILaygqG2K
zBegVGGc1tTYZkT5BAJoEfF7bYOz4HYPbi98TDpwxyf53EhdjN9CCFGm3/oyJfP3cMDMVT8cBwvV
Ptk1ig7X1JD5aayFY+vIBHKiK9WeXOLyPBwPulRdkYgJp1dUdhwXXJ73+Ytb+f5TykiYrSEF2DMP
jvEBVgAqRSNf6wpnpkmohf+m8AEo9TgdUndspbklMLnMTBwOtByaBHtBVmNQNYMsSoGLk0ycQuEG
02fGgTQf6pDhClK/qkxoXhoVwwrBsSOgcXiDXWGCUsiAC/fjUIJ4jkQ06IlVkCBstKH37gcpAMER
G4Rxn4hT0ACRhiRW7GYi5zcDGSl/xTbb1skYYi6tM90GbMe8oYHhghdOXfgcZp2j7nWGLMF9LYNG
xMrza46bBtfwEhYUm1+AfTRdeYTwPATIq6fzFYbVzw8zrE8+ObWfFxsy0KG9sRQlTjJghyn2Urbj
J3igwrS1qXXm3jV5OSA6Rb7AftUedckqsEEv3ALYNMxxh5B7+KSMsofIm6tK7I0a02GTKUJR6pqd
H0D3jHY0Sj692CASfGKaa1BCrEZ1UDfVtE6E1G5zCMYxf61rk6omUg70xRDCyxKzkMDlsFyPwg4K
fCWLBq6a66phcotFqJ8yW6QsooNmW8ef2Y/CDnBl9W0ReLFBwUStaJkH4qrHqDRFVLYamerI9JUU
0VyMFCOhZ+8WBtggvpnZnSIbw5uMqneHxPFa59YPe6c+UJTsKGIfHG8RF7XXAcQptAP5YYVDD+aX
IV07LXRVV2Hj0PLbRHitV9AWVS4cDjMSYm0hwAZ2FTMzygLe4uD1hHfjhHC4u/VgmiVjilR0Hc+4
KIskn3uVHeYp9xT2N5HRCIBpEMVz3EH7HYUI/ZXRmhcRjKVGdlSu6XCHsiTNVQRjWf+LJxT7TifL
7p9totR0kwVg462R2IWwrCO9FJ8w1R7MwIBQy2IfXvR3eETrHQdmsR77ECEaXQ4lOWgKV21Rbm1/
rOCZrpn0aQz9CvJIbGSfoglyE59KEiAzA1eXFDfNyZdsh/MGlEIXgKkdsuvS31S6pCFyOpBhiG2r
7XLABbDNQexlmHAN8BvbTdpUAsumK96mh47UM8zISZA6Ma547H7M2jCI7HBkddwwlT/5EEbb9TLt
nJg7FfucagbEdNuE2UPLW/9LqYPSi4ld5i+ggM2fGJwikDQxNlQITbPB7ccNoyGj4S2SaxZoss3Q
+7E1lvUOLZlbaqi1wu5a3pW86B1ETNNYxTplauPxqbd3VWEApQZ1i6RxU3owLikGGCKtZ8QCfA1V
7YbjsNNwoRpT7Jt7qxtl9omfEMB/NWWDWMdBScb9AX4uzz5VwNmjVkNwVCFxw3B/yFNk3K7LsBdH
ZTx7VWgLej45+qRddV1RsnsXXuJjHFgOtt4UR1etE9TRvTTpNCL8FrPMIsipWaKLvAnppHiesgrq
00iTRF4+rcpQXjteYD6PTqm3XDDbHHou6+6bmuwUJ0bV93xvGVWBDmmznIZDVIBbczvZlIo4LNuq
jcCSsaxb2prsqqcZs2PeN8FuZpOV7lQ9QQhclinPP1ccLnq3yORpdiwCh4Wxzjm/swMHTkw5nfWD
tmnZwnQwleZqws16R9uxPZjUcXWMCxTkhrwUp2mPe1l5WwOF+pVUQuRJGSA8iaSXh58oXEb3qIk3
0LPSQ4dQc8inRyRraoTRFhivuN8Usj9YXeCjQtuN5kumneKYzVUtIxGmxXUzyOqHIEHQ1khGEGwZ
qRFzdagG3PoOQ8fCItIz0VNsygmXfa8WFlSiPIzZhhViUFkEPZ08/RR4vGEHq7DyvWhKMcadW07W
3km1btCbQf8KM8GSR57usyAis2vajQu1qWfNpmmIEcylN7kzOkc3De+0zoAihfIdmxLsnfOVonnj
HAWq3a9g1Ad3DEoEz4bhhrGvMyLSbUeE7W1s1zd6A7uXro/6dszvPfAU79w+zdqoSwPzDP5i8OTU
Y70ve1qv7HpYmwwJF6/+NlJbi8hVanxCIcGNAJNByIayPbZPaV9zXDJvKBLh8NBSwAqsBsRQjxmZ
p12LA/QOZBpl7Sp/Qq5U+Ol4B6LwvB9U4OWRSUOx583mWzOPUW/geDa59pgEmz6ExkTsn1LCGSn4
J0fw7IkwTK6c5TVATK6nN/CQBD+vA46xifuqxFAUsCO6Nlw41z6fzUuKbN/nykvVjWnCnmzDmjyG
tonM2P3w+PAwC0GQYe453xfeXDbI/XnZwWuzbIeBsaJG+T5WvBgrk/SqG6sI3e99Tq15GhIfEXQX
a0vkAA0h0faDzoh7sRooktFwdAzvQ9ycb/JQsxuLFpXC0WO4igimLdapMuKusMdpWM8NdctVlhsk
YAfbbZ9h52I7OL4pRZq+su5IaPU7Qu0eHi/pWH9zvdm8MjM0NjKRxmtxLlTsRw1JtO+uNxT4Vb8d
yjjF5psi+YEcPVKSmfPJ4chUg2s36ufWqSsnGmsKVQPRdX2ayDAousjhXjohQjTTUU9TXsQeEvUP
gMPQCZI8Vs1xM1XjX8gTNvV68Fv2ioXlbH1/vq4tWl2HBSmv6NwNZeQ3VN+0fsivsGcHX8sKpuQX
4Bfnqk4LThUEnnvVeDnw8cHg7EBiNTGl4ccEcehSJUDYyG84ZQ3oCKa4NSDmEo71/JGaMF3qBPC8
yduhOFURSbEtBmxHxBk/5nlDl/zvdnBzqWAevJqm0/xp4CCez9r6ECmBLgnghEqTpThLVxDdJGyb
+/a8dxRKoh8CQNIlAxyw9SKUKDOtxtG/t9OjExZPH+r0JfvbmAL5lmwG/MpV0cz9W8t3PjYTl9Rv
VJnA/KgxVzhPvzZj9Uw6dgnhd2aWL7nfug5ESjM82+PpF8XmuAg+ZsVHmfM7tiJXufCKCWXbzKr/
8ioUtPjw18c6e1FtpthfKSQCoGxWw9LBG32Kaujrx569qDbTvs1CXA3Bzq6c1xmVlrAl08cq2Uvm
N2pIYMa0J55mYH2FWVyfEC7cD6HR6JL5jevNVFEPTE3I4BRJgVv0I2pp7cegCUv2N3UNsojqNAk1
SY8E+YqGzh99uP/7VIH7rh6rUgKVqdW1b4rYadSHdGTo0jECopHIvvtgUbn99Ij8IpzUsy8fmilL
vwjWo2BmETCo0s7Q27zM3Gicuf7YhrLkf6M+6odzloFub6GeM7bWLiiyj0kx0WCxNr3RtiHg1UDB
iyJBiwIGMAy4XH+sXxarc+BTGszQ8QIGL3wcWhSmkKX74LMXq7OaINGPdDdwJp2zFYFeiZp87OxZ
EsAHf27TgOG1kdBdj3XxV1jKlw/1yJL+3UFH0/dOCnsB1XM80tJsc6XmjwGSlo4RzABhwFPoPBY6
VDAO7xICd4oLJ+Yp3HkDgLLkf3tI5kC7F6QYMWrEjpymMFTt7An4C9qgOIzcVlE228on099eWv/1
bfpv/ipv//fT1X/+B3/+JhskDmDStPjjfx5khX/+5/Q7//dnfv+N/2xe5fVL9aqWP/Tb7+C5f7eb
vPQvv/0B1ruAy96hImzuXxXcEH8+H294+sn/37/81+vPpzyY5vXPP75JXfenp/Fc1n/8/Ve773/+
4ZwwdP/16/P//svTB/z5xzoXiM3qF/WP33l9Uf2ffxDH/7dvQysIAGxUCn9qFIyvP/+G+P8OHeh6
sJAw8ItPYMMaIO/s1Oa/Q+r7HmPIWnv4mT/+pSSueX/+4f7bJ74dhidVA9chp2jr/7zab4Pz/wbr
X7WubiXuPurPP96CKTNClwfD2Ftpo71qPkIKbOeO0zdHVG6Mk4gioTSuPCPYOp3tr790zN+t/9ra
W9Px1NripGBjwXmehuaonf67S+vnKZ+eXLt+sHzvpSD6wl7wJirs1M4J1PkLZ8M2ecZT0k5HSHBA
1BgQcnI3dQG/FkXR3/kwXL6TQKEcZO0Gj7jAtshRD1l2pceiwhVU1vY9Cl6qioRXocj4/se/hSg9
vdQpiPvlpQBoMCNEQMyxZt1LyDwn8XU177HNXiLanLpxudpPLWCy/NoCLNnDAFrjw5FY6RYc8mMH
3nfSc/PcUnnJz+VcI87vjaSOQWWSVQzeUCyGjUZCqq1vs5U1XAB/nmtgcQC5VaGCHEmyoyXC8jsS
/tO2cworRua2uusHy47fH483rVZP3bU4jQIOyGCQN+MxRMX/syulXAcylTFHcgQ8fDWsG9ft47az
yRaABvvFF5leY5F6KD3Ylj5akHL90qY9Q2JxGIv7cQpPKOHOyW8MElBONDC33Gft0N69/8o/gfBv
jPDylJNuRSua9cOxECZ7CXvfSbyG2w/6BPWNmIXqTjQxv3oyTsOqqBMF7Hrzll7SgjvXZ8uzMCXd
nMK7bziKEpUglt22VH2T8LzuqzFqRBvr1rsd3S8MgI4gsKNJsCQvwpU36N3ojWC1IFui3LuZVyur
LjZ5cKFr3roKYTCXx+isIcTkEsyaFtCJrgfhsb8wT87Mx+UZmnW8s1qBJ/PmsQmrCEz+uEivw+7S
ijqzMSxFVJohC1prwqAO5tbma5tdFc3m/QlzrlcWe45jZ6PvWNgR3O7Rba7oeAF5f65PFjuNO6jW
UB/PzZiLS+dNlRXRrFAJaD6i/HAaz8U2Q5gfSgeZkCMndzaePqQX7uPnenuxvfhaozA6QqYGwoMF
5BPKK1V5u7KtL7FizzWw2FaqEJXkTPv50Z06taqh0RSh6NjhCmNu3x/VM8foUknFE7lqAH0KDtoG
MAjyo1Gah9+lVe9nj++Uf9Ee8cwwL3VVbMmQ5e1Sdsh5uOntIioc4CYAVnY+IriPYV5qq2hZ5Sja
OezQoCoupnrTyupCsHFm7i8lVezWzTODZPuh4lqvC9QmYTvoXzjMzz38NPi/HOaWDDmSrXh4ajvY
xTKmEmHsCwmSMzNoqagiWpJXEPIMDoDJHE1f3vsdiLOmvX9/+px7/GLxDqNAIiNPgwPPg3vk4wFz
9FBduWTQdO7xi5U7TABAep3nH+RotgVJD4M1oZzmquT91z/X9YsF7AAFPlkN9w8tUEik/Ny1lwjW
Z4LhpahKYbfOWIOvcMhqn5wg2o/MHZ9hRXgNg8BPwKaxKGPdxxbxUmbFQrm9Bt3AOxirhCQ09zY5
b771rbgv6qZK1DCv3++vM7vFUnJFzUPY0hINAXV/aO18PWhIl/A03XWtEEAX5peigzPbxVJ+RcHm
T+gRLRWcqCgY0EzK3DmRvdz3efARtUHsGf+QYsnrcmQSzfSuE0ZOOAGRTT9iG3N6+GJhh6HdZx30
7g9Va7l7W6KAY2w1fiyWWIqxdGOp8jY/vTp7qcWLq6948zyYC6WDc/2/WNhCQv47r3PsG/Ku7q9w
zK1HOkVaTReW3pmlvRRkCUM6OoBfBIdautk2HeRrWVgaHcT9C/TVc5+wWNw1jKcB2Q0xWR1Tb/gp
3sK1SUYw27I3kDe/MA5n9pClPgvAAXRw4aN56H1gLBwwcQrZvry/3s500lKhRQxtBmGGNjgMKWNb
Lp0V7h7hZgI6+GMNnLavX84ep5qzTioeHGwLFluySpPWgrikUNUHssVYA0udlqwJrRlsU/9gO1CR
FgBclD7wFu+//ZmuX+q0AL9YGEem/oE4lRWNXZODMnHJkuXM9FkqtQwFbYg/Iq/VqREiENazBGQC
7uUEdVPrkmj1uQE+fdkv/W8oBGBdGaB7cvp51M7zwNsXhwAz8n4PnXv+YhkbWYxcA9p2yPsjSC1J
AViyrS/JKJ/rosXxnAIdKisoRR5UvpP5HbTUbyo3SCwrW3/s9ZdLGKwumeESeqh6mKjQLnyqSt59
EkNzyQruXActImwAWhhzNQbAzQDyVLRGbRrkuCTrpkuSeWd6aSnjojsD19ocHzGkL56yTuTWCHDu
eE4/wnHFIluquXRTww3QTM0R4Kb+EWwDugn98pKz2k+vkDcyBUtFF0773oICgDjOmeBQKO6rbJ0O
QvzFfCu9tvsp+DIIv65X1iwGUIaYVRURge7jQwZ+2gX1hp9WSG+9xal7f1kqKrUZAZVAHq1RFVA1
G7uvBGj0HU05AEG6KmgeCWFDGs+FUAHMewViBiBhFd0AK+NumrI3h8wN8juYw3jAWczBgTlFmyVz
btJbSIH4e7tLTeTCvSfJs3TqIsID69gM7cVD+0xYuFSZqYE9hcwR64506vgMAGDAe9iwzgwQzjrD
DhmY0fEiYGwdMEkUBZ3r/ZX0U6Djre5b7DQl0FRhC9jQcQiGBJjJp6n193JI9yELr4aQJ2VW7C16
1eO1OhlcTWqKVFZCkcHf6BywxHnwI+Zll7i8Zxbe0vEKiZycQb5CHPlAhn3vtt6OFJ51XYSqXV34
5tMu99Y3L/Yn6pvSBqdAHIkH9N51mI0gwpZCVAgzOn9bl9wUiYtHZYlvBnsz5BakUIWHVByU0Nyr
vGrMkTh2//3CC7390c4S7FEFAJk6Vm0OXuStcZgn+er+lkUsUrs0QsubS/IUZ9LWyCP+vlqMLlNR
5mipgjrPk3gu92D3sdtgpb7RHz4AljwmRcK/Xviwt+e1s6TCkw7rSHI0x66CG349JUWbDEhlRkP0
rbg2ibPmcTDFdJVtpws327cP/5/ljF/3gwK1xGGQ0hz45H464atM7z5c+Jxz47SYOCSX5eQgPD20
K9yY42ql4ikqY2i0xzQmKzvp4ktW1W+fDs6SLw/+NMo3gHwdihE02Ca4dcGYjnzWwHPbvlQsPfc9
i1MuxMVNz2GJ4Wnt2wI0ni739p47XCr0vv0R9Cdp/Ze9OUvLduhlUx4bF7BE3HizBBybKppTR6y0
1Jfy+T91vt5a0YsPqfoGECka1kekUsu/sNnXexuskD3sCkk8zyBSJyjQdJHyS7412E/WyH7wBNf8
7igHUz2mXjvta2OaH6B82EBm2xYs1Ny0hHiLXQ3DrUsYAWEF9d8DA7nutp+IfRCOJE910ZNYFxzc
ryzszYduKSjb/b5QldW5Q+ez6VBAN6uRf7W9htM1rN24XL0/m88M/hKopVzsegbWaIe+2wmjogqc
MMv59P7DT6/5zwFxljitEWJv8OnIzUEPun/uS1BdABAs6Q0PQ/+I7W5ag2/u7QrUuyMBuYgLO87b
H0WXClpT7tMaoXh5FCFkYMpjJm/zoL2Q1z0znZcKWqAWgSDoVuVxrOGSnjdGbjkIjUmNc/LQWab5
ACQFcdtSTIsTFs66kOVx6Ho3loFYAf9yKa14rsCzFNPqgR5l41zLYxPKbVqMMc2QpJ5/eG0RdfQm
ZMj5goZsPb4/E8512mmkftkDtJJFy4JKHiG3AoFVsLicT3XZI79797EGFhFMqOF4PPsNGij2mX3s
cwgniKjGan3/+WfOTABnf/+CGgIWPTzU6mPjsPnrbOCV16FGlqjMrregxBIoRjf1Fzp65tgUOWJI
NtR7mTndZ59TAjWfodjWbVddOOHO9ejyFHK5q2vPrY9Fx7bCjDeNtL+Vk3fUubh0hf65Rf9zAdOl
QSBrWqCQdSePYzwlYt1uiqReQ7V1TRIZswQWrdG4GzbDpruqN1byN7TjN2THr+X7n/qYb7W72MlR
/UtRjkU43ydm5a2/kkhv2pivZPw6RF+Ox2sav3z+NEbZyo66yIk+ff+u4/cH+szesdTu6lrZ01AW
8tiOxUZNgxs103hHnGH9/vPfjkzoUr4rnZqU2hN0EnndNC9OTup1D9LRhU3jTA7WPv3/X9ZZ0QKB
DLHH8sjtq5I/eEEQN+5dOX9DPP/++5+Zd0sRL9FRm3CIhRy1NdZx7VkgKUFyE0wJAP7lpf3p3Cgs
9gvwwesQAhnYZIdqNeSID0NcW9nHtvClntdkGVM7CIGPzgyGmvV9qHnEcitprAv30XOdtNgsbAXy
sTqdEdkEXESQJzXliQxurPD+/VE4N4sWq99D1blmua6PMKi8U7XceYGTfOzRi7QKTDsG7Fooq0Al
pD9aXgmbrdS6ENCcG9fFwgaRrS0I2H5HO2te50F96Xm1Sx2on7z/8m8/31kKenXQ2qe1LYrjxMnV
lDuvRUr2wEm9vv/4n1mNf25MzlJoKTBBDQ0kBOR9MieQT1/nK8zPnboebkQyb79BM2BNqqR/6SIQ
QV7rDSRyYmghr0RML3zi20PvLF0JieLCqiZcP1xAjHIQamq7+8i0tcMl3rNiDeugShHCCvYz8UHx
diEv1tzr/sf73ffmRRDPX0wt34dsU6rrcO8HjpMEoYaIIfitCXcxAWrjia9WR7vd7DBcxd9v8s0J
gSYXE04UoLjhhGR7zq5d58rtVRw4/MJZ8eYyBxR2EZ5Lo+CAPA1sT076Ah30m7Ls4LTF58q95L9w
5v2XOBiIQmg2ipntYb0Wj657KLzmUVXZJbDYuU9YHBjGqTzHmv1gH6oyCKLG9s0X5HG6h4zkxo57
V17KOpxr6fT/fzmahrxvIPbTMeSRikiCdFkFIAG6dRKMD++P9ZuHH4bj1Ie/tFBYWTN5FWX7CeQK
Dzihyh5ipp4aZUF55FJQdK6V07r8pRV4sE8lFBnYHqoaX10mrlRYtevQHp90qa8GRfX6/c85N/SL
Q8SbvEabjMMfWIJM2FnVqvXaKmaW/fKxBhaHCLD6LKNWOR8Max5KsYGo/UPgXdjpzw33Yq27ZvSD
xsZwUwDeBUSCRvbCQee1LjlAn+uexcrWJOyn4n9xdiZLkuJat34izECAgCngHR59RLYTWTaVNBKN
BAjB0//L606yOIG73TiDOmZRZeCo195rrw9lxVmQ+yc7n4d47qqUlezL9dbZ+IC1+GWxCo6ABZp/
qUsYFUFcdw+DIw1rJlh6wW2C7T72nlWWLeBsiiYseVkIYy4LdeUwPYD/xcG1/rn+go2G8ldTfEKA
uuhh4HWeCj0ieKR+Rbn/FU40H/yA1cRmcoQPd06iDP+I26JILP2nVsWuXW58wL/JkP/ZdeGFevmy
v6YcTEH8xeZzdaaihSUZJfIJVPQGLgXEPeKi32UU9nLx4tG8TZlEFeRo+ahOH12WkmaxDsoK/QNU
CP6hCDi9Q5V+d285MBlBqTRETFoi87VUuYU4e+4cGYGdUCuXcrcoWMaUnjQPM0C3R5ixRF+wQxGd
oB7evXFm3+iftZphruZ+bqalPGN3vJgjqW+8dNXOna2PddBax9DBHJ0oYBnPYyG+MG0eBeO7ZcjL
GDSrW2jgjWVxrWewrJzzpWiWM40eKjIdYX0Wc/vBGR/nMjhcH8nvHn3saK1qqAG8pv1IybnjzIoH
hRJ/k5PP1x/+/mUXT1+tt630lYJlYZRB9CnhZgVHDe7BXiDuB38+1jPXL2yGa4qAp8odWFQYMr3s
ngTrun9m2eV7VIbAfWeEe1NSQVEVwg4OlOTeKnDcdeDjM+VO0O0lcgq/iiEQ5sYpZGP8rFVcXo4y
aQLTo0y50Z820AivBu3OUP/GqXDr+at2cXv4ScC405xzz5WHOpjdna3d6ui68JO63vZbr1jtRFTS
xfiOH2Zwe9jDgqaBS0/+1ULBcnr9BRujc03J4nMJFwVUP2RhFY2wCWzYQ668TxrWerHMsTjAWzT4
2La6Vnc1ukKic8HGNC33hfezLZp49m7l7Dc+ZK3mcpu8Kwe4NZ47BR8uMhdx5D4xE50F+17ktybz
1kRb7Un6Uieie2ze6PIwAZ7rPFR+eaMvNjp7Le5h9lSFuu6XMwz9E0f/Y1CPTsXb9Y7euGL8D27J
x61jUk0F4dPgfbdbob/DqdH65MKUSO7dmokGUcFG/rLdmd/qlI2jwjpdWU8Ki4CHQ3Q3wcdswV0f
y8hBifah5OXL9Q/b6JI1ZGPxCRZsG7F0RQInruAJEQf8FgBro0vWKRosS6pnhPqZPSIxVyC/pCcG
jo/DPqQlsqN/df5/beEObG3dTnU0GyKdwu3kRPmclmXwsT10HfH34QgKQLXXnHPEl+eGI3ne7Pzx
Y09fq7hEN8yE4GqchbDrmIrfwhkhKHq93rEbbb+WccGEZjB6sHFQDgyMQoKvgo8ncGZvzLaNsblG
bdlua2Bi5QcZCV7H5ksON2BdFkm9DDdesDEw1yKu3jI1b7Qzn90JHlsd3HddYFk+tjGsRVxTCL8/
v8H1vaDFyfjh5ymA5XnjiI9EM0G8vnTKX8MSKPZlgYFSkFmVju3iORhZzP0/or0xa7da/9Jofz2f
Vo2Sqs2Xs1PeMYoct3hd6CN8MG40/sZ24K725rKndWP5EpegBuIaZoI7qw+LBHGwB915r6yubxRi
bI3S1Q6t5gJpTpQYZ3VV24nPYV8IZ8XEX25prbaG0eq+GJlJVi7SZ2e4LcU1R8LuQ2IS9PHqokiI
UBVwSss5R+Fj0kfLqXOwQpQk+FjbrDVcpMjLSuZLlBVYKN5qmAwmXUfnoxHDLbLORvOvRVx+NWjw
pi/N7/fwgBx+dJX4IYH7vr4GbQyjtYirgSWFKgo0/jCE0XGZ3DaFmwwMxYreZB0Z+cH21c/r79qY
EmtKlyghu8rhN3uOmkcnt2PS3IVwRlcfq3/EVrOa0wPv+zrSlxUP/t0AASfwQYovbt/Xf/9WV6ym
NCsaSSvHIP4zBKhDEvEAgHm43AovbTx+nV5mg9YB6/V4hvN8Hfu+3+CGMQVJEUz24foXbEy1dWa5
lGOUL57TnBVuvMJDycqtH7/15Euf/7XczRFRC4/C7pxryeAK6lYwkLu1Vm89fNWvQk+Q9kd2Azl+
HufykzX+ut4eG2fGf1O+f/1qXvrCRaEKzib28Brw+cFE+ikoeg1zPXg0spokTtEcr79sq39XKzYL
ajjvcCFRFAML2qIFJJH3tZUiX3Qj8vbvsfOdcMkazeQgzuP48KI/T2ao9rQOoBaEdRcKNEn7qiLg
MK2ZVucGUtDn3AAgBLtYtR/h15jmNI9gNgTLrSm0Ydh8MQw7wdQdTsQ+geqQFUWX1E3RfMXKQHYj
7PETnIwgjtXiIyC8EAjz1eVjZFUEBqaW56q1yF52brETXn2rynJjFK0zpBbQCxiXvjyHekyQ4P5e
Wd7XD3XtOjU6RaEu7MqFeAoaWI8Me7lMv4EOSD/2+NX4d6BL8jx4lWVuq+GI6AgTtzB3XfpbW/DG
yrzO9vsCBvKWDiGE1V8URT3HDDX7MMC3rkg+9An/qlH+mmlDQNuhJ6I6z7b7y+oclvXEt1Jg425Z
lrwvbMHoWeVk8hwEVR+I0PNwEeZWTaX3PvI0ewlPh6SXsI811iQAJKnLLHdmWFfXZfCx0+Q6r8wG
2FNKA6diz4AoBPSX96UH6mBm364330YHrVlRqnMGPneDPKP2DfXwSrUoHgM/13Qy3Acd33/sNauz
HrWlVsVg+RmH+CIQMeN5avO7EryY6y/YWAMvdhd/bxMDLBBHDyq5s4LHv2oecOKuylsZra0Jvjru
+XCo6wXnLCsRTJ9NjxrqWxWB728U4Tq7HE6+aduBt+hfFHgGuSmT0aFwcrUsuhzhNtsnUcTMiwaX
5oZU4f2vCdcJZ2nBOTdUUZRVMB59sikrdg6fohtLyvvnvnCdS3YBubBIX0HnDT17R9yU+a9LCPPQ
EF7ri33jxLT1DatTAYwdpb0AtZIt0oKfqT/lMe3Jjbv51sNXq6Kr+roacjy8J8+Q9v+zWOHv66N0
q3Eub/xrsYpAU+iEKttz7bvWA2KUR9xr7QSSniDGEe25puLGmWDrG1ZngqisS+zXS4fYub6HGPI0
WbeKZLcevZrLwp5cL6q69uyWgP30irC4D3h6vYXen8cwlflvC41SWoVs4MjPUR+BQszIn+9p24Cl
UVviz/V3vL/mhdFqOvfgEIJQg+ns4FoFN9a0nwGqmkyc87cPvWEtsoVvftNCOuycC7C7lspNhpJk
Iczigurn9Tdc9p7/PZChaOi/7VQg2LL4xgRZAW/hJIcyCIvSBRgwV0PiC+cgtQ2Ex/CTDerGR230
+1p6a80D1U7F6rMFvFKUgDjfo7Zoqj9UoYno2mrItqHWsObPVTa2yJAwnC5Bk4LlrXZuHBXe73d7
7Qs4C7icDr4nM1RK78DAdRQsqfPHJfp8vU/eH7soD1r1yQJHfxdVY5ku72obF8Xqlxd8qLgXrbMa
tDXADnKcGpWhwL55GODzu68Qnb8x7d7fhuy1P6CvwA4B/FNn4CHFOflawrA9D514CPYe2+Nqd+Mi
8f4YQmH+f5soCscRPsu1zsAsmxMKM45zhTP5/noHbD39suz+tbwWVCkgyiKZgfrUP46w6c8qXd46
LG8Mn7UDlK07kROzVFloWwcHPstJLuU9kroyAQRsvrGzbQyitf9TD1BdIZa5y6rcPbb+IpIFWNnY
UebX9UZ6f+Ww115ONEABpYtbXNaSvNvNpRR53LjQgjdwW/5ZdQVNQtn9VFMA4EFX6Fulp1tDbDW9
gWmng6pzCJjbPowrMf6KUH6SSFRcxrCoK9JINljOYM1+Y7pvjYbVPjWBlFD31eCfItthMdyBh103
kfZGhG7r6avJ7sHpWwgNpIB2ax1HhWxPXVeEx+udtPX01WzX2o6sHkiQrA3KfCdh9vjoR159y2Ts
8pj/3T3stcrMCwcd5LoKTq4yv2HKbeKw8Z+EW7848K0BUUSe2DDd6yX6jbvsdGNov3/6sdfCM0QE
hAUwYZPBREDkBgwfDsH7I/A8RxcKlesttzF/1mZKMy0G+J75VUZHt3g0VWmQzyyt9gE+J+WN3tl6
x2WF+GudyTvpgKdo+nNRfjJsL4G9iOStsoCth1/+/tfDW92FMwNz7Az8yHIA82dI89Jr7hXltySt
G6OLXv7+1ys4OC7a76Pu7MjwHoS9UxS4Ny4X/08X+97YWs9z5dULH+ooA0RCWQCA1u6jyxRfYl2L
8Sloc5V0oHsmC6HtIUfZrItwwACvCp4PqQejMtC0agVBVDmQb6Et3fF+XjoEDkZbKXkkNq1fJhxn
7WQmVf0bLI5WxRRkjweXQIkD6CagOKxW6uxA3MPAWpvG2J/B5Ov9IkgW4Odwf7bzBN560SttBmNi
WRDvsa/pvG+Wqn8CF6A6g2lf3gtfBpnrwDGsclDYK5X/XHNWJvVIQAWy/Wg/Ty7249J13gZgMMET
m+0981AAmnjTVLxVRend90Z5D0iHWiA51vR14u2SOFHzA6BdcEt7WFr2tiNj27Xtw0It57dnhPXF
AInyg3Z+tS8t7k17y7dQnUB1+OIQ5bcPjc9NkZSdGZ941zkPtgUbuGaMQAdGBTXO5ryEX0E8sFDc
+Tk24wTIznHcQdlBP5W55cBE3XLKeIlyci+xJaRYmfsD0Hv2FHMquAsvAtZdYhrurlVt+wDymXpZ
gsjL/E6pRzYTfc9c6OnZXEBL2s3+vTZh9FzYAz31IHeeB+5W92zM/Tdp28GOcc4vBZTuYY5857uO
HMA9gQUJYwBbcYT1pTiVwGABocqaX7UGSGyMZnEMABc6OVDjHbSx5SFYSHF0odf7GXqgWuSgg+2E
I91pZ2YPlYwaSmP3Ulbrs6H9ilsVVFC20pGJjTtG536YANGwBti6EGQA8Z8yB/H28imkkH/F1uLC
455KAXheB5DMYQjnCHjbBoPPLOPeE711ABxiAtirb+OWMnYg/YIzpa/FyRmYs+Nymu9UJMczsGbF
g26i6tjCVhP6585L7dZVeYyLzvQ5bFR+imZinoEADfeAaNAWxDI32KNkUtI0FA1JXdEWZ157PGk1
FLWgU007j9p0p3Fz3CM8iGIGX8JtXellN4X+RHZzBwYe9bHBWiN3Hi2Zo9TFUvl9ZBfmW99cjODy
Qt2ZyIHGwGXOqQLiSyXKsRFCXlyqY9wuhj2l2ux9RLC/9TXcOuDd1Z+7PlAncEyifyLOuwfEjMBX
ISFwC9hlp94BuagfxsR0bRfGTcsbMNKWXHTgc3hiT+bQj+ecLl8WsKV2rLW9V93n4L92DgoD4AB2
5rjeTFkETQ2sE/t62DVlYZ/6ltRJN0LX3fVdfiBd0b7SWZSHum5An6w1MDqWrl4dJxSHiFERiwLo
M0xCsHvCIKWcO+cFwcHYsPwPpTTAxRugktQvQEAQ4Tg/+CMMYjRfHBQPyxFkEKAvjHKgzasn8wR3
sjAHqmAM/yldL7fPXWcojCQb+B8Uto3q/2jOU7MMMJYbGQExJVgMGFHom18OZF5pCMuZeAzKZlfy
wT9DVzXuL1Mr0omKoFKnMOeA023X/pwryHKNNuVJup7a5TYogr5qi3+APZi+VXa0vBXgUxxrr5v+
MbS37ylwwnD2tsZTa7dNQoVHjwVMOh8FdEPJ7MouVaUT3ZdVUR1AdwbChS0SN9LCBy62IGa4h5YT
oGC/J0fmh5F45IKhLEt2NoCZAPXB6KDt5E8SNiU9Wfg/EAeBcAYYqoJ5SQw8Gb8HGLNvQcKdoFoL
nGDwzm6A5NDH9t21HZSG/V1rBaM80wnIRRtA0lTYsNnxalEcPnR8WCsnlQo8mF238szbfA+VxrkL
5rPu/I/dUNa6yQD4xgjeOt15GIFfAOf4gKJokV7/7RsXlLVe0ne5j0WcdefQfisxrmbmp4MBOsb6
kH2Vba/Vku4setDpcnkOrPY7EDX3kR/eCLptHXtWp3VUwNh2Vc0s83vq71ABMUDrSdENYN5+qHno
6sSOiD0bTNMwhEzMAUC7n3AI10nDx19MqFu1fltHq9XBncrIrS6Q+DOZuqfQCxGQMTdaaOP4vFaP
e06NY6xXy7PSyXwPIlRZpTg6B7eK3Td++toxEaxMy1o6P8pMV/8i5I/H6ev1lt/o27Vc3NN2Y/fa
k2cgg4BBrhIUuMaOdeuitzHu126JOTjGIXYWjErhPvN+OQJTuQeC5ofb5TeOtVttszqUq2Kyxslj
8mwNX/3yLWh+Xm+Zrede/v7XSbydo7oPvUKegTB9NpH57Az5y/VHb7XK6hyuwaWBKpGps3LpjoR3
QLOeIvHQTfON+bTVq6sZO7SckoWjTXBMrsK3OjgY/+n6b99qltVUVSi99h2DR0fkTyNfCTtdf+5W
m6xmZ4s9qs9B8TxPwSsCAnsbniTtwA4+5MHX37Dxy9diWmzwlsUnR55HXNqBCgWHaKz4jVFI/432
vXO5Wgtd1SjhryVndhqAQtuTXOSfjWjD4+hO1X5ycr7rO2J2vl+08Kfwq+K5ajXMlEnAc4DFSDHt
ZdQY+HKw4clCrQvgn63zqGkefLO5Ej9cWvfAdzrl29LBtwF2cDhzaVPc1wj1PpRmbHdg+S0Ht1fA
XBHl3pdBD267C30YiZem6Yp4HrXzz9xa3W6srD91Oc0/OxQCgl8vQY63DfDP6YTNpcAhOwQul44l
AkKoRLqcs8IxwH1XNKcFSPrTIF0ikm5xzAMYT1WYGLCZ0G3UZnB6N8uuWQJ1iIxb7MPF8140GSTE
9QMS8RUcouLGc7UVW1DmppZBCjVHIUcvbCu1YDZ+GKllHmi1BD+BhDR3MzPVHnSpGRLiRQNElhvo
bi0KGwOYyPF7JD2WbyrAzQ75/o7Gna7rY6H7aTwgtel+F6Oz8Bhxf7MXpcQVJCrhqc060T8ELGcP
xVxGh2p2qpcln8fUCQduxQBTFfc95moe97Km9wFy5t8nBVpiOIjgWBW+SnNfOj+XsNC/fLI4e6cI
HMTNjHibceJMQYyPUtR1uRmu1e4vcNmrcwSXwE9QB7apVDnlOxxkvb0oLgzUapjyeecES7kHvS5P
RNDNSTG3/5S4A/+YJ42bO0AALzUwHUe/iDygDEn5raKQlRBlBZ+L2Z1ePdOXA3xjyyj1AY08L4GG
ABd/jZuGw1ykHv0DD/Lg1WftiINO2R3DxuQNChisMEpr6RU/YAEcXfbf8KskfQGD0o6WAkyqRj94
rGoOAH4jl6umMLbgjPTAypYdR6cNTt0MY67UAAiBMz5T7hk/s3LONAdeZKc5CKhJ1wZTswtyPts7
FfLmjI1TZdT3zbMxOciVDl/2HEBrGUP7poa4jbz+G3G8HGrNQUVfAkwpHcNEkH+OTEMfgwhI1sXx
xfdqsaM/g82qXzMilo8IA1Z1TALSfaIgJr05td25iR2xRex9gKAeJx14uPCMCvT0kfUPiI702ehf
RsDiN2fSgc44ttROw97QRFddtRc8cHa+KpWCAaA7A2c5Wfu+mbujrZlMG68SmVt7kBy21Fi4v7o8
UyGkLZ6jyn2jFPSUuKWBxcN8xCakOgbApd1pzOsdeBkStyofHHO2VLs6kuUe7lSXSwZXuwboUOTE
RnLXkA6X6MCeDsoocQT620tnXw1RbPPhKxFe0eK61zipnlsADW0YGzxXc14lZbAMz5drxRNWqgUZ
f2dO5VC50GCapcPIjThKDoFJfpo5q15oMPk6RgPMh9Ap7TYp8lCewB6d9oYt/X3j9OKEG2H4VuDu
v68xZ3/nHpYc3GTGuJ+oheeaQaS677pPRRj430WjvVS3lb4HUjjYkaCGGtAacqg3jGTo8tq48rkO
57yIuev24IVagzrCemxOobWwdsh0zSg38sJYel6dcSmWBOoC61mOoQDN2lLhgQ/B8gOOvuI41Wh5
5grvq6qn+meO6pydwIJ34GDkvfKCsc/2ElQn7RQqbsDYg/384om70oFXCZmi+aH0lvqpaEudchSh
Hg28gjJmo3tlRfPH2i70ETIXZ1eT2TrakKztXJPTnyGs1+NFL8MPwYHMZqVr5/EiJU1yNpTHoO2q
Hdi17Sdk7CbwMl1VJU0b5lmN1XrfeQiJcQL4O74Ct1fPmutdZxq2B/6y+FTPbEH9kW9Q+2NcAeci
OeFoSIEA5iGulheQsl34iRZdfvQ6BPDqIXoLnRFF3hZoiBX8eo+217NTG3jRE5iqE/hkFJGruAmF
3CsfsiDHq8yTQukPHJTm+SESlN9XkW3q1ANUcz95rkKkhRaonbLRLVPu3dntJN4YswXIAdDSgfTu
pzQi5SfPHgSg1zk/B1Du38OsL3+up7Lc142K+kNP2vqLBfSVTnxMvgyFaohLeEIdGHKYvyxajojb
eX3iygvhBzKJ/dJiCpC64YmoGfzbeojWbHi2HdC7EpDfEsJ02CMmQuMsK0rBSOzCAuc09rBZioNa
QuQ61SMinVPwudJYT8rqEs5vvGiOK1j+36EOSn+ZOmpwgmLhTrZQM8yG5kmLAtovHXCROwd4gCTM
LXqYAL3/WrOZ3znBWBwG1uqXroRhTG4W9zgZOqR2N+A+HgxlAqR5n9kIuZ8t+J7g15Bw3lGPe3tW
R0vCeR4A8WkrZy9rNSS6nEQ2FcZN5BywwxQRFDy0WFusaPnp9DT/jkots4ObnL/DvwR5EVqWDOIn
hXGlwtQPxuiO4yz1aBtkrxDPtNTvQjTTcciV/xn7DzmzBuSu2NFYRfbIcLw5lpG7nNkdSRtTmQnV
J4V44sNk9i0q7O8QZUcpN9Nw3ZGWHH5gfnhfK+JYmZhrTGtPdy9y6smJlfWCcmkCFaKj5jRi7vyC
9MmxaApxwGlJY+RI7w5z13uq54j+GhDnS1tcOHcBb7sjAo76MRKuPFaMuUnjFt3BzH140gOZ96qG
TWDRWSRhfLAecDB1jtqzl5T2pn+UYQczx6qyXiUn8tNQOuLTaIYGVSndUwG6ZszbfkixNZTglDb9
ZVsH+Hyulr3BkDx6vWcjKsx06jBs68ore3hMyfCbqrABpLQw9Z1wmuh+0BRGYHY17s1sDb91jzAa
9vbyiTvEf1wshdAaYuefJbyyf3AE/eIuQkBtlk4EUzLuPlPbd56DirdPdCLVPzMwYvsgFOF56OmL
z2W163KvPLQhzHnymTivrtNZv5nbilcQzEFZ5RM4mQorzUNUwnlkEMDTRZ4z/hjnkPwJxpBk+GCz
g6tldyoq5r0gWBAdgE6fP3k9amapId5v7TfzN2jOnV04KLZHKqqJe6cj92wZ6K8G4PJ7XzfLpxzB
2ByJNQC4K52Db6yb4Q+2ebhJQWssflQgCTzrkqJ0Cb1LXii3oUqd4Knmxj3PETqMFsNhcsg74e68
suZTnGsGKKUNb6UjNuwecS/Hax4K3NUfBsWjB3g4j3cz98gOpZvWJ2kc6xFo7knGwLYXCAVOtE5r
NxizdgnH1LNFEUB4RMMpHY1lPqEEs8VYbztAGeo+LXpfPyFpAZBJhyPYobRsBD0F+QyKHSIPhopD
6LbhISpaWET2wnlutBH3DRytDj0AaTtSte4dKi5kKpswfyjJjAwJdAwHAGz8J04Y/5Qb4UGuR5Xe
5d7k7yJl6RSbs/tDe26AHSSIwtggUHyEw2z0NA22m3JieQjXmxZMYhpEv1lRBa+IW5tLOmbY+ZQ4
d9WIUv4Y/hqo8dWR/TUsB1QoicmBHo2QU9hT56TFUBB0HrC4BCYmj7y06wtxNTTIrTAn7UrTpJbj
ey/+BI+DHUE4/bGE+y0IJLa992FBuCuHfty1zMsf28IvHyxqlfulGoPfVum2ICwSQ2MsDt6jrazU
sxwRQ1xZPQU4cD5oXMv/6e1ZgABfdCT2DNDh/oxYMfWBasbRW5n7HEe9Z2Gg2GukxZ/Btice7Hbd
GWv80O1cPR+AI6IHwprwANqgfEa4wnsjlbISwf1lV3ndeJgVkkpG1gTV+iBpx5EDt5mxM94TvLHs
BH7+9GV2S5jSz7lb+qnXRtUNCejGPXtdf0gahQA/I925gJFoP39FbjDGYLp+X916+OpG7E6ODbsx
FzoxBkOINmvUb13dSDNv3LbXZWg9AsCzZfDsAeMQS3/iBvDLTseBfyzDvy5Ea1tYpXpABJxn38rC
ongMzK3q3o17/LoETSqw2hngOWesCtj2cQO5EQvbevClsf6K+CxL70XGgviM2lY2Lv6nri5vBJM2
AoTryrNSSqQWjAdjF8vLzEC/wJP1DrkCOLLO7ptk1Y1P2Bgz7uXT/vqE0Ks0arcKdUaQJoWSIHHp
Q9Xurw/IrUGzClshPhvhbgjDILAz44lA5QQn9DZMFjvfXX/D1s9fxa3mVsNlp7iYSzS4P7qoBRi4
epxsfas67N+qiHeiNO4qfDValFtKI08BQnW9wwWKJ0Vaf6LfgmTAZQ3mv7cCQmjx9160mr3M7qPA
9I08iz6rhi6GxejeB2VMwmH4emNtdMe6EK20xBSGQa7OoY9lWo2gZ5PYIbA1viUn3Ri16zq0oQ8n
IOIRMWPBNCatm2dNqY5gr4+pPQUmDkoEc65/zEbPr2vS6pq7QTdB91BpKJ/gr9W0Cb/lnrj18NXE
hhO6Xc02wvOSvTYessR+H+fqY/p2HGX/O+fsPrRmx6KXEPqQWuUX6sGcxmo/FrUkqxndFqqyROvg
QB+OOwuH9B4a/ett/m+V2TtjdF1l3tgMZ3TEG0+V6hFCQbB7SQvDNawWHe1/D5Wgn5eITR0s0lX9
sAwNzP0DMZ+U69JyxzyoIwQhPc60k/Xb1EjiF9CvwfwHaouin24ZRmyN9NWkBdvBNlyMbjYssBjh
SYnFYYa+gpKPZS/X9eqSkA6J/tDJGNye7nLutHFneea7LGF4eL2xN75hXbNe5wQOgWPrZ0trJ+10
agJYfQcuriA3ziJbLwj/OwyZ7ZO+My7JAgf+hvy3iJ7yWcbCutFGG7vjuo5QVPBBHkvjZSpAKKNy
xbGU9c/rjbMxQdf+tEGJyrhlHklWFS8AlSZT9Dj3H2K+2bazmp+6793AmuiCxUs/o4D62UOk6/rv
3mqT1eSs6yWHPSYiafkUfkFpeSZ4nX7s0avN1h3dYDLdQDLcm+HJGCCoppwf15+91dzkv0Oll/D7
CGyCO+E4xXD+iPseo+Zj1m/2urBMu0OOWz4GCiL4kQjSDqGKUr827FaHbv381dZaeLrszeiQDKGC
uKYY4863nt5om409b11R5kY5FDVs9DIc6yskKWAYtdT6LaJe1vrNH8Wt+WODZ135mCM6MXuhs2QR
+wGNR8LqW4fvjaVgXfW4BCXihZFPMqhrhz1SRvUxwvXo0dG4hdYlA5PjQwNpXQO5LDOPrLlwMhKG
UYJaLJ24TvE1sKL9x16wmrvl5Dd1RyTJkC9NTPhGlwfT3tr/tpppNXvHvAvGjiqS9V2iKLRpzddK
0li2H3LPte11BR+qE4MQIbsZUuEmSvuF7xrm73G2/QSsxi3p7sZssFeTuW3qGnEqTOY8rJMhWmDz
9Tta2I1BujUdVlsvYrlLJQV2Fbv5PEsEtI5NBVhtGyODdGMQbXXDajoPwjKhzSKS1dpFjhTWuarY
q/EXLqgf+Iggwv/+u955CFfIMEKdDxtwfsrfoip/LMQfUJsTGXi39sf3OuLyltUGDGDQqBVKdk+d
xXE29rSbRVEps8IN5Cfe1OS5qCsTxnPAyz20QNPOqgrk25oG0RzE4SEN4zwYn5bKnu5QAOOcWg43
RQvq6ERdUlkxJoMH6ZsWC7RhgURYcpCpDeVSMnZjdydghSDicer6O3iOtA+VdngStr7/gjA23QWT
nhNBhuIzDjgj4pmoMJ5iyYvh5BnOU0JQLB47ExkzaGQ1WqhtsjEowvGI9CPisWPtHf22GD5Twm5x
U98bX5dGu/z9rwurU4REIu1KkMjhEE7yPSjqKEacvrYQJSqtbsQ7tvrmMvb+fo0Lfyh3drqzUkeJ
6GyFygbISG+M4PeOAZePWK1SiPURPUtU9PkdfrTb7E1LP3AMuDx6tUa5izEhQtgoj89fQt+Pl1s2
CFstsjpfDGXJGUVJwbng3+EMkXrIlA7el///Zfvyq1drkqynIh8DaOmYB8uPstx1wRv1b3lobv30
1ZqklyVCTl0s2aDPlolSa/xcwL7x+k9/1/r/8ttXyxHsGeeyDJfwVLq8EUmF4uU9tWukYwOYUPp8
6M5RHSFwzEOcbJKQKbmrHQ1nhL4fHsZoiPZdMaNy0bc+wv7FT1rXLEoXmntZTXa25Mt3wf+Psyvr
cVTntr8ICWPGV4YkhFSl5qquF9TVA/MMxvDr76Kf6vgLQTdq6UinHuxge29v22tIwQlp5L2EN+KN
BbwyoiJlUQHCm1YqUrCk6F6XPIP549bdn+sjuhIdIjmRaHIYVUu5VhjloaEUzmf139uaFsIaOh6t
oSSdcoRgqxPGDwS2Wbe1vIzUt4RhRmWvSgwjEsocbogGiqeSWxv70aUdb5lPIagHZnYsg4kEVLqq
N4D9X2mn7lMTolQpSOXXP2BtSoX4HlpZL1XAgY6DotpdegcWhM1h7Hi99ZW0LfI1w1wHGrdS5ePU
fOWz6tXKr7Ct7AnbjJRsTO7aKAlhngIZHptAEh1N47k1P7POgkJr62jJsAE5W/sIIdJDGHqAEaNA
+aDJmp+arKuHpJTl0E3TGnctaTYQvPUY/Ov6mK3MiEjk7Oe6M/s+lY/wng3kTPOyih/07Mf11lei
TKRvEgmIfbPIcShSmV1qn0TdaHjtZws7tAowOXSiOnKcuGbs8OISaB1/iFtpS6BorQMxiCUF0gpF
JR/hAneYkyECIsc8J4Tsro/MyjSLtE0tnSsFJDbI7bHqjqGashtCn6sOhzmafhm6snHju9aPENVl
r2dWHCMmeuhQeHGd3xmpsZ+nltqxJR11CKFc/6C1ARNCexpSVmaaNB/nfoq8QtbCnSVZhqflhbq/
rQvlv+kvTislm8M+Cqp8PEqG+p6z8DPRb2ECIgGK1gCFNZJCi6PxmLH6iIs3F8yzVwCRN3IfXX6m
eLG5tC9ENl6RKzltQiQ/FcSZqJPYLgFe0Uv7HgwPuIwUlT3nPP1pdJwEOBXXrwTVMWRc2mgP/l0C
W6xRH9wa+la1E8Opz4asYnTgVWlZ0AmGBJyTgN12JxXRBPylFOO1opD6c0ZV+b00lfhtnrX5T5QM
1Y4ObHwEc1g5agQ4pVSp4boIW4IS+KBp/H19wlYWn4igb8ccuNKQNkeznXI7Lvq7LDUfNKvfpSP7
a9B4o5/lMHNhZHVhZHuFGjFAJs2RV9KPsAC0h7V+zPOHorAcveYfo2pszOJKRhNB9QBDAnhThy1I
booLQlRkk3xLZHytbeGsRkbeIClo7RGuW4cULl92T+Zb7Gyw+kRM/VSoBdQYIDYAep9Hw+6T5+MO
LmI3PQkQxRQS5jRltEuBSA8aY6ieU6Ayj4Os3vS8itaXrPOt8smmmZbKYPBAKmWbg6FVzzfpe6Lp
ZTa+Nc1NswGfT+fBpD7WVWqrNYZo4/h9qVow0baQFLtMgzG8QoCfnu+K7HdG79X2R51uiCNcCq+l
dSEfzqNcxQ1Ez/Cu+nuiOOSNqV1Aj4EVQPnFb///GF46EQqeiPUsBmqYBzPLgSeUbNM8aVaxm9TW
5vGf652sjZMQwHlXEohKw//RAKPMsn5lQ39S1F+JIW98xUoHYpnDOlkDggrrBxAln89a4TS4kGiz
+jekM245EWGoxGpngs2BynvGg7D+VbLhZMXcnfstSaxLG+zS+rIKvq3TkUU6BN00HuSMOVLO3Bim
pVuqaP885MQUurS+DNy31lnMyjqqVR6o+/CvBUr/XXXXucyz/nYvZlA9Vxtlwr+npUsdiZE8pNB2
xjgFsd/DkcObT8ZOd0oXxEmb7I278Kwdi9/mrtmV+y39gkuJdfk4IcQbZaEzxph9NWf5rgOq0QEK
9PX62l0dOiHI81gvZCnCFzWtPe+oC71DX/YjH+vLnoLcMW/YepavEMK9iEONhtD/CvCk7tbqh9Vt
nSsvyzWiaSHIgcimJu9GHnQWTe+zrrYeACE0g5ymoT8Pmp5Bvodmu1hh6l3e6LlrclCASTzJz7Ws
DXsTOO9TxprkYAGO8W5l9egXclieAKrOnGIknUOmmN7X6Zi4cOm2ertOjH7r0vzfs/alVSUkEBWi
9CWKGw7j4tI3H/lH+Fjc60dzX9mxA9geyAJn457ZoHW72Y8eau876di91M5gX18F/9BVF36BKJEx
y7HSw8CaB2B0uAhOR7I/ch/YZvv84j35if2V78ozt/enHz+BQnawOGT758Ni27t4GKYwEkx2kmt6
Wy9eK/lCVM/Qi2E0x7bjgazuYpjfWOyVKFv3+5edKogiymbg1VgCpA+fKx06j7uSrR0q2ClLzp/e
NpA5es+EKWLmxvYSAPLGjrc6ykKakkug7SUVsTY6827wYP99wvXjjuLf5E3O6Ez4l/q9C4UNG8YX
nuYONsUkdDaxc9hZg+lx6I/QkvlM7/VfoQWhB1tzYm/raeLf6/yldSDkt1iNWq5U+IUtVgE5RUG5
qxzDab0RY5Kcon3t6TCM7NFn5AL4f335rU22kOF6LgHLxQdMByKrimoX9sA6eb3e+Er61IUExwYV
CiNLcOHSMTXOOfu63u6KW7KiCxktDQcYf4GEHLBf0ZuBGVsWEnWH++QQ7j+BmLcjD8bzzuDyv/S4
zNRxPKV2fddt1Gf/QEOXZktIfGZrlFlo4hdo6BuqDF52gDC9F3n9ITyFJ8gNua1n3ck7GKd6qSe5
oYfq2e93g1O8b0XqP5zXpV8hZK/RAC8I2ztW9eME+Fd9Do/sNLsEWSTH6mGB5WlPiq/49aG0f9ZO
6cTH/q4618furBxw//uguRtTsszphZ8inm+ahvG0kzAgeMnhSGDRk4EtbTE+7Q/1IUNYfUqfIYA0
98SZbLwfBtJLc9jq/uIZGXucyCluWYnTQ7msCFd1PgAgthM3dMx9/Dt9iA7g/Uz3NMAO+Aog+Lk7
sZ/qrnCrnR7EmB3iMU+xJXdrXi7eui+/Rii5eDrnZhIvtQoAnef+BTqn87v+YLxGKJBO3bn8032R
h+sjv1ZGiKxk8CYsiG6js/lsPJcP0ldxB+dUb9ppR+WEWd7QoVorwDQhQWEHH3OdLIvtWJ/Kh+Z+
3Fd74wkD+oyLIS8+aA40KDxQY/xpf/3bVhKIaA9kwWzFGlvM6hgTp2pNh0T5RlG0kvg0ITdNc1PF
mYxRqwfL7ru9OcF6gGz50q/VFZqQoWSjLcGJwSba7krcJEO25FHzm0N0Xxxo0Lw2rvIr13aQAtpB
s/oru1PtElt5eRf/oRs3nf9wb5ciUkhROm7VWLdseWw3OaVf++Y+Ogz73M2OcP7cZ07nji7H4h98
E0mq3m/5Pq4ufyEtybM1A4KmoLAFy/KjfhjvslfFn86ZD7nNH/kxeQYo7/oKWVv9Ig96CFkIvRLK
A32fHNiLfJc+66ihzQ/zUJ3Lxt7S61hZiqIkCLibUUFDfFOkTbhSpy6FbuTGN6wcMkUtkHFKpcmE
MkoQn/hO32sf2YEeoqN5Snx51/iDrznZeUs3d2Xhi8ogXTuUhEcYMCs8G+YPSfbD5v3GDxFSBDeh
oxnzGaXjY/EEf+Lwb/5DfVV+NJDZtGHICp5NMkJb35b8Lbvitc9Z5uvb+RMm1yaVCnTZtDCgS4LQ
KkAU3rgEX5t0IUmUiQH9LxV3GBJEfkAUnjeNHtZaFvJDR+AqH8W44Gk71ZPir6LnG8jJS3ea2HtE
FkfDxzFaHMgDxjR7KBMkn19y+lrzXyooSeYWBmFtOxCNhfCyHNexIi8VtXpUvBzu6qkrPQGU4FWn
wk8PgIXcGX6DumfrqXxl0ESex8xDfFqDjNbNL1n5yqCXdH3hrgSgyO8g8dxJNMJs4HLHDuG8CoaT
04fU5dPWNedleDLBzfJ/F6qsR1KvLwmkdeeP5Gd0rxyTQ7kjgXRveNJd5UcP8VN7D9HCjTPP2gyJ
BkRMAqMdrG5cK322MENObPKivReP1Wv4A3YJOD56zW7S92GgnKJfw4FuPESuVeciPQRqbAw6D/jS
zIYLSHjmu94dvdan7lIgZ864G934vv6b+YVf/4QKwJPits5SOWwl65WkIBJHitksS73CfEKA7aOF
2lms3XUKc6+vln/NXNhZReciGkezkUH+Imi8xtNsGUf2bj/edTgutu7nS4zSG5T8r2qf3ZluGXQ4
teOYbrd/cg/WFR7+61kP+d2Wq/ba1wq5BHLGczuTAZfFCk9sRQPJ2YRQWc2M3fUPXos7oZKYx5TK
VYcc28LYiPFTnP253vDa/ZHob5RXml4aKZbo4HSedCauFtQ77lu79IzXZLfGEQpPtVgd5R1sLM/6
oUVKud73yqiJhBPAW2owgDGJvCd2V/9MNMVubkJ6ErxV/zfYs36e9HZEpsLtqxel4GXOB0nTvOs/
fa3AEvklUJeJ0mrGb6dn7aN9Ud/ku/y5DcJd/5b8Nt7ASCQbVaR1+VgnOh5B/8CKsww9GRYo6Txz
+ri26/DdHB9pgpc4iDoStrXbLvXhhbgSuSdGAcFIRcZq+FCcTxgFui+fd5mNA/7dV3LcfVX2LrGf
Yhc3RaBIOtZex2WvbP+FJgRq57/B22PuvF0f4ZUVL/JU2Mizmg3Y3HKZ/tX0xqM62Wh67QbsXyx8
q1gSSctn+JPzoPKqvzR3eAWhRXt6rZ+NJ+uzvO/8Zpd6sqs98iPzNEcPtjiYa18lJIpJNmEA1WAy
tbqCCeBgV+O8kRPXNhvRhjEMU10jkM8JwtfJgZjmXXJMz6EfniQouDvMg5DlCfR7HA7z3p2erk/T
WgwLB40yMwAvhfBZMMp3qvpSxD+hn3m96X+EiguL8d+HfpumGvILUg69TByfpDM7aUHyWLyaJ35s
HjA/x+RsuM1GXyvzIvpm1VHUGJqKsRs4iGlQ+O6NjcuBpbi49BFC0QFogszpEr5z+grYtk1iKPUB
Nq+ZswNOw8ZQLevnUi9LWfVtqHI4eraNgV74mZ6nY+1b9owQZY58br3w1/VeVjKRSHxRIDkJQivm
GjSAE+vvlQZXbzII2X18qlTiyZN2KJJiY+DWpmT5+7dP6rA16EWK3rT6BeK4Dd1od+0rhBNFweRp
AqsRXwG4tjbdp9PsTaPmFt1zHncORFBtdYsHdpkeShTRTIuOeL2E+TEKA0hmJaXfVo0D7XX4puGG
O8GtKJhhivoKj/JT0zwMmWZfn6qVsBQ5MyPUznSWI8MN4UO4UHbfIvPzetPLkrq01MSINyWiWAbm
pR3m1zrMgT0xjtNYgG6fb0zRytSLnJkJ4pM1r3rDt1I2u71Sdk8aoVsL6x8L7MIXiESZbM7DYpYK
A/qu4BbZwMDHAOkMdGdUBHKnpJd3Rl7mezBD6odJUoc9cABwAuos88CNP40S9g4tq6a2Jw0ayB4z
zS3Zt5VsITJt2nCwqrZWDb+SRsjq/IB1tmvNj5ZV2xRyMtdncGVxiCwbPQvLiBWW6bdspOcY4txn
mkJbyUyrrdy91sXy92/Bq1tm1vcQbfYrFrY/xzRh+0JNojOl8i2QMpyyRbssos9wx+K56ee4EbXD
Obqr5PZ3NI8bt63/XucvLRMhUYQmsAYML64+VaIhUNTYsvMZytmzXk2gNSTm74Qk085UOWQ9hjR8
Uap+POTMpAcaVU1iZ2094UYx7TRfibvI69Swg3oLhWa3pMb4X5LtZInRXTSBWNHFdfdWKHL1QuKq
fIYYRoydOwUtEvj0RwX4ObdTjdrL9aj1lYj0bgJhvp3RWT3kQUv4LUez9KJAfepkKhWwJHxoceuj
ZAn3GbWS2Z7nBi9McnTseC0fu8TU/SLJ5HdwQ/hvXcmqLyMrFN0ZZGjP2ErEiN+oVeerMqFvfOjp
SzGN7QIQ1Opdr8P2pItSxXDyETcobTlKbtS0iW8oZW7jzWmUd1kL4VVbTjMFFQfkX9yuGMhdVxbQ
5Oa9Ue9ntcATXhQNEMtqLLeCRjXsEvN8Pk1G1T9K1tSf52LE3TaX249blj8RfYdyK09LLW5NH1LL
ft4St2L8rqG3wENNQkS8fz7r8ArJTMuHVOEMPZYWRu4s0yGLIWsgbOmKpbrVWMb+9a+5nCuJiFyp
p6Qrsr7pwRZnAJYXDEhCvuXhcjmMiQhcKcbc0EtNaQJNepGKezK95PrGUeNy04pIMyuGMNSHLgz9
TlLAuJzVUx+Dvsyhe3V9YNY6EI7M0IqBJg0ehnwOSUEnr8ByaHIlctqmlN3buhC2QqOPjGTOI8mn
RepwxMyYnFJSb1yJXd4LiMgyo5BvV8A0M/0hHV6wbIgjQZnMosbnVJuSq+nVy/XPWFlCItGsNDUV
py3L8vUyf6iBN4Cy08ZOvlLDE5GPxSStVEmuWn5Ju8Iniwxz3vcxOP1Vj+0g1CVoRxquSTvbKosQ
fn55BXoYrsehEYCy3CbqyKAz2vVJAHPJfkNg+XIRQyyhXi4B1mQdlwx8MtlP+V7VW5uZmqNsuTqv
jamwAXZ9lQ4gK1s++D0PlSw5pJpuOqsQkcLFDEVLOlgI+6GmQ7wsghpSDALFRutrIyPsegokGuXI
yBGXwP84aTzqkF8AKEfuzlGD1+PbltxyjvlWH2RRXoYssQw/gyAZHJUOkPrbepBa+QKR3dRXEbAm
UhX62HfMO10m5ptmNuy+VWr5yZjlrZPd5QRDRJITrfoECAgT/Ex93rXwHVL4cOD9TWU2EVlOfUcl
VhiF5MMStHcm0NJfmE6pr9A+/cFkaetGYu0rhEiQQ2VuIbwRwnKDvJea+ZJkyRFCLH+vT/TaZAhx
QMO5APlNNn2ZAxDCTzOJXLM5ZnxjG1lrf4m/bwupzdQ0BXA29C01rBxIj6lOG4V3Tdbez0W90cna
GAkxYahhXE1JDHnLSfcrSPTZC4vFbpvBu22UhHBIs3DOFA2pPsue0wh6ceTYFUAsbIlsr2wlIhK4
lkeSQU1Z8lt1Mh2TwaaBlt1d3/P4GFJEHlhJG5G9NiHCngheh5GMCwui1t54Al0n6MATOCal48Zd
x8pkiHjgaoaeKlQu+4AADV9BY9UGBfmccfZ+fS5WbsSJiKdNdGvsIwiqB02VSgcGH/i3vLKKQ8/g
bm9AaO85a0m+0yHT83eC1vBZIdOivQIVaxwL+vghxIp/tCBx3DkVlOZOdCwHr2Sss2EbNj5UujUN
TmQtBYMcjbm1YykZ/L4etS1jKfPiGZ2IFCWJpFY/m/UUQHVXcwboE4ZlCWHVmtmkaB7pNH6M0ZZe
0b9Lhf89KBERoytLVpmHagfiSzUYp0V48QXnvwxCidCKdaFlncGFaYBYthtCM92meTpyu4e0ojOO
dCuPGUswXvoVQpD2eRupplrOi7gUTD47VW9M2wxxonZVqIaG9mTS7MuqcpSbYyNXn9o4sUPcQse6
g034XmnhSQXBxciWK6LaMy/bl9KYma1TKXOyfjDvobua/OyyIv/MSZ+fi6buf7K5mGxDrtoTNZPk
A1K2sgczHto6DdyqFJzCKIqduWkDbeLlA8A09QPYRFZrp+1c7ksoyMPEqJzeYIMxP8hWl8HLp+o8
Wa5Y58JFkbrtJA2P6dharlLXyj6SI/V9AmAX3Zb8MLSdtsfVXAPVR6lDJI+KK/daAQ1E2r9OBZy4
bC2dppM1Zh2ENawZ3jkyAGlRme2xqzWOok4liAG5+oijS+9NVKdwny7kLANjQIsVyEfKSeUWVYf7
SyNj3XFm5RjEbQ3ak14qGrFLztpf1+NvpXISsdJDlnQsYawPdKjLuo2lQERtjM0bs4dwKojwZg5x
cegAwJ/wlxTzI8TOSzvDMrgt/4lUMYspZh3h6B005EeLzEqKuyr8GZVbnJeVVC6ClSmHvCrUF6AO
luMQAHDWTsdJ2pFhQ54a9Ae4aC83zYMIQobS/6JXW5q+BZH3MJY/hyrcSLFr37D8/dumDUfkPi77
igRlhFuNPq/cqKj9RGXnqcchdrDS3W3fsGxS3zpKKgq95uVaPOLKa0qr1yJu3OtNr2xD+vL3b03z
sQSdjOFmF2llUYvPiV/KtQpJVLBar3exspVqwlbK47DXcmsgQa4Vj0o7QvZokN9YUz9Khvnzeh8X
ow0OoUI8KINZy0UGXc2iOxmlZseN6lxv+eIehJaFX6+D7w6hoNk85qU0OJM+Uj9XtIDE1kGapwgX
U/FrOfOn671dHCtIlCy3/d+mAyYKfCStjuzPoPcCfuTATwVPA150j9d7uLho0cPynd96mGpCUXZz
aOQSSO/CDI4aPSwNZgf6mPsKx6Tr3axMiAhS0XJtiKeOzgF4l54BpBuPbrkpwgcIwZBx6NgWhJKg
mrgDj4DEhkD2j9t+tRANZKT5JFmQwTSxN0G1973sy9/Xm74YaPjZy0B9G/e8Y5MJ8QQSaJk6O70C
DYWyCTVPH9uNS4q1HoTKAe5ypWZJBmIAhmlBzCS4dtRF40icaRun6rVZVf77EZop0a4KxzKQ2/RH
H+f3kGtwr4/PWtNCBONei+vjZEjHWoOhQvO3hDffbS0LEZwqqaXKtLSOEq29UgtgXrmRG1ZGXER+
9NrA27nLrKNa1AMu1GkLmBIts99RXcQbQ77WhxCvMsSnNbBfAG4aGluTM5dzCNv3G6O+km9E/Eea
xkWbKXF4NNWgALZLnz8qiH2Dvnl97Nd+vRCsUOGnmgb3kaMy3Q2R7pDsb9VvCd6tLBkR5dE1kG7q
W2UO0pg1O5hYSm5s1foGT3Dlp4vP9nPcQ76mhFJtnOH5Q0+6R9Mq7lFobpRwS0r/n0JfNsS3+hjX
hC2ueMJjj/3dliDDCjcGGFGOwBHJv1lRt7Y6QiZLzTZW0j9Jyks9CvUK0bG1VCZlAfsYZqf9Yb1r
ANAWtn6CYUto1/fyC/98rh9NWHI8X5//yxA+fKWwAMaugRoehRovryC9HEa1qTr1aJZfyjiHf7RK
K3aw0h4+YEdQALDV9trzBMfVHQxzRg/+5U1kN90kK44Esei/DS+nMyTrkz95RXV7IAQ4h2xsx33W
wOnVVtqsfadJaiq73FQgChYVYKDZMzw3f0sRKcrbwkZ8eoXwLFZGVOBsXZfgqULkymlzJXetimr3
mQSrl+vDtxKe4jtqwqGMEnYtCXq4R7LkS2qDaLbcqdtY4ysRJD6h9jhgj1mE9i0ztAmyylBqt+VG
eQmrb/vdFOLJRYc1awBLC7bDMz4UlNKw2VsqZ7vro7NSyohPp3qeA7GjDiqcy2B5S4bQU7g14QVy
uGtIsh/bZAMAu5IKRMHCumASm2NzDGqpy9/gU6w4rEetbMvWMG9czq1MhYhKIWMrc4W1WcD65MhG
9URK+n59nNaaXv7+bSoySclbKKBD3DvJTyhCXuCB9Pt60ysL9B+Z4lvTVZz3alkqJDDkv5b1FWW/
EvDnaXZj80K9YUICkChDqAZGlJ+VZnzgpfQbOK3Sluvk47ZPEAqP0ByB+5dRT9bIFCYpIG46g1/w
CEee26KYCAVIN3ealsxcDSB17zXJ7LDx04wK5LitQuTy+5RsiFCTuI+Y1kaGGhBpUH3SwiErNtvo
s8XL7m+tieJzrarqaWrH3uFZa3q53OAlEZZ2STDCRRzLAmpDdjjG6k4eOd8AH6ysPPF1VG9atSxg
9xRI5ER7Ds+xrcy4FpLCrNV4+tfwY1nQ6IGqQa9Rymx607MaRlOYsCmVW5pAJSzIzZ+DHpVODW4I
Bsf8oHPGvevr7vIX6OK7KNGA4JphvhS0Sc68geH2IyMst+Gfs7H5Xh59gFX+G/edXmn1oBljgLdp
YquxbJfJvPWsu/bzhWKizSuAIhJJOpZwBrSrqs/hvdLo6VMWD9MtWjemrIvvm6ZlwvZLV9Mg6RJX
66YH1g9P14d/pRrSRXVKGDYyHZdoKc4y1Xyg0FAAz7UuZBs1C9nDRUB2VdXUHmdDx+tuY0rzp9zQ
ObQtveqcMi8jKA1E1c+0ra1Hyqz0SVXxt97SlZsyExzB/jt/cPOIpX45qo8WVrdZ9KpHmhGvH3CE
O6gD7E82hmJZ1/9bGOriU+wIJ/YxYsuxjkezS5UBwqt1d5ymEMBs6aOLpYcQ9amh8WduDltXgJcv
3DG79L/fx4CignfcaB7jXvfCBLySjkV2pOmpg5vmyJ3zRjvILdx3i1mLoUfUmfAnGDY23Mv1ty7i
Z+A8p1vpbE24aB/emVX/TlTdsCG7ez/DCMiCB6Yt8fZehXvfxjivhYyQVsDzVqR0kM1jAoNTDS5B
BP57Idlo/d92cmEWxQdjzCDGMdYMnOXgkQmfu0jqvFZWbCV8o1PjddX0zNMe9nAbB4rLm78uvhzj
biSB0Q86VJXGIzA9gc5DGp6GbGP3WGtfSDGwNKhDiP7OgVzfQ0Xer6GBN8d4E8mmjcuwlRkRJaMI
yfGOQtMysOq7bMpdwn5aKt2ogNd+/tLpt9qoTElmxFZhHgnecay5AcwSTx/qVzXfIjeJ9CgKR6UQ
TivNFFahXQ/j2/asqIlPs+cKaNMxu3GIhCCdIjVVY4YwMcqzDrWKUP1tbuInLlfwuqgfZbalqiUG
/OrjMXIsw7AHfj9AGyeE9VI2vF1Pb2udCKVCF9NOriOTBKpED0WbJ+Au6pVdQF4aR7XcXlwNr/e0
NuNCgMPTVQZpUipxA/dugquTWLFbRyAFwQ/weg8rC1Z8Nca1apmphtYEFRn/qo3BnTkdD6MGt+Db
OhBqhmbiEcQgJh2WDSWHxB+vDkjS8QOdlWijC4BbL+83Ih6vnGW9k9PYOBZTrB8pC1NXaXrZHcKp
h3BYQ1qI1+hhFZiTRfcjGDS7sIrKFNaKZXSUZtWyp7rSPHOGeSuVWXmoC2M+QYAnquwBb333jSHX
AY2N+kSqAVIJ2tQeQW7De6jBw1ORIEO23aC+jmExnDXTqvYyq/uXYTDCpwmGIW7WdOYTjWoQxQDO
deGUWNtlpyou+Laz20rJl85aAEF1MzpDQ7HxAPkcIaQ4JmelB8zL5pU8nXkJYzmLQ0M6N2Fzm3A2
vU1GN7oqvHn9nCXzAU58HBYKUnbUQwO8dgrL5CoNd2DgJUfUP9H9lE3F+5Bb0Rcew1PLTprI/JuE
2bTX077aN7MMV0549zpNPDT7kkipA33A7r4LK9VLphH2i4w2zlhb83tmzdUupVLr6XBcuoOzY+bp
vSLldpg18j3RYYRqN7Wp2JGitId8bMv3Qbf+6kBkOnUKr0/kGCuYST/umUmoM7HWDBhsjx1Tjs0v
fdSrXSnDt9RQ5ui9p1HsxmbUO9YkL8rpID83JfXmeezgOZr+acyIHOABWRxgGF0FKoveui5SXvNo
BLlTI4U74ZXFoYnxk8FU9qWYdePOVPP81Bhd+ZQYg2br42DuLCUFnWzeEkJciTNRd2PqS6MLcS46
wmp3X5E8soeufRx4tnH5t5IpRHAGbEbgqbxkVZXGoQ2bUOSiPv3krTK5Scu3zoUrnyECKFiPOx3G
0jaQGukxzsKHiLVveRJuRPJa88vB49sOp5OIFrLaT4GmwQ7XeCi7yGaTvJHrllYu1DP/EBLfWreG
IW1HwE+ObWo8VCR7QaL4up7l1ppWhB/OzDipNEM7NgW14ZWqyDc2LOw1Wt3EYyrBryvm2pueTPcD
UTfevdYGW9hckmKo2DSNE05z8A9t9rCzdPVw46ix0rj4HA+hVhV0DTYFFGLu5mLjLFG7trY462vN
C7tKP8NZYa7mKpjhJ+vGsWY6EHIE3cFIpY21uBJR/yMHBkNFqaxL/chCgGRyPX5Xpd4lMQzldYBK
blo3+tL5tyXZ6GHCNZ2WQV7/UKrXoX+/rd1l3L61WzcmTKMKJEBG4+4MivQA+vVcxBurcqUCEoV9
0oRySVMxuyPcMrqcO6R/ypPnqtVtqmzcka70oQu5INKrGFwHrQ64rkAFVDXz1C21rt/1S1UKw5fp
nsh1y+zrI7a2ooSyVAJUy1AnTT2WCqa81Xckau1mHjdq97WvERIEaWslbBOYUsZ90h7zQWt2UMeG
CBWwyjCbzy0Y3Xa3uVPqokixXMpqHvd0CrgFxCfUxeRHq97SlL7M3ZN1UZo4ieuhD2e0Dq8U9djA
oNCXQsU4MrywOGGqhnBn7spAkZJXJY3gGwtkmMMqTn0gNyrv+nStHLZFUa9eg8R0sRhwhh1MPfnC
HA2rMdxVmmVblW74LbeGHS1ZeqjqmmzU4ytpXtTykmVpZJQPUzDoJvbX8yJgff17LrZMiLja+0pO
SpSSfYDHAON3CvzmU543W/S5tdaFxV0Xkg49z54HhSZ/UKPwSHiTNS9+uLCwK9AeKTi7JIAT1pmy
5CEypgedRRsJ8mJYonlh/yssoL3LqW2DuiOw7VleqmGI/XB90C+meDQu7IA9atCshbcwbNnv0+5H
jRtH2fiVJr9ual5co4Cpz105d31gqL1kT1O71NIcl5owreysLSO1lbkV1yR0jEc6zUBDjaGxy3Nz
l6hbVL+V8RGLVqpnYNzNWJQQPFfc3mSK11h0dDQrMw+52ta76wN1MTkSIm4nLcVd3ThbQOBU8T7K
hsYb1Tq3zQ7MuDmrQXZptuhVa58kbIytQjKiZkDN5HCl+JNBY93Oa9ATrSGX9ypLO/f6J63NyvL3
bxtwVVqqESU9HoHU/g7G0ofZVN6uN70SEqI+XEVxddwaiLiUDtUhI7Pm1+AT3MFA9BbjFHD1RI24
qs3CiMwT1pQp7yR15nbE+a+uS1/wZnYTogud/B9nV9Ybqc5EfxGSDdjAK3R3eskyWSaZ5MWamfsN
YMAsZv/13+l5yvUNjdRPkTqSAdtVLledOscw7VEn2FtFQE6imcg9y4m7j2u/um4BTPa1AOzYfSdV
d6oQZB21m+lt6sRrnKgLy2tyrg3tANzB0HWngAXH2mW3HRTGLi/vgjGYlGtlXst8qIGLHm0A471m
HysUcjp7N7hghaUrhfoFOzC51mSLPue+ySFqTOX/SG6lB6scH0cROCHgI9bKqbawVV3D2oBZFgp0
pNhHqB/SmKuwp/O4YcgArsRV54D/P3c6Sl3DzpzcQSeuQC5OV2nYZd+gPGznzkFCelRWXjQo65rc
MR5kHKFIBaWzyh1yctofCKfRuXw/s3cWByu3saUPMc7RBPhY9M4wAmYCG8l8adVQiad7Fvu3yIiA
4zfoh8ifr+MPpya+VbZWmfMhaJD3k7cu5aGn4sfLG3hp0Y1TtZvdYaoB3z+1IwhMu3t3TIBCer9q
cBPPytSggWOA84uHW8tNNwEpQs+rV3bTwqubWFaF1JmTKkZPszfv2xKZb9uBgJ1/HfkSNUGsuG4X
cBRAN7itHdlT/dxmyU2H/v/Lk7PglUwka5k4kN8uuxai6/V7x+ynvgT14OWxF9ySSZ0Gna4zHBGA
6MpPcZF/R1fJ3kuelZ4iq74K40OpiWnlLk8KSA60p8nyXlTGaUgr+dxio644pKUZMqyYuZp0yMRO
p7QrHpyguKkq9vPyBC0NbRhwIf0pL87Qp74tXkchb+0kv+bagWkxTkqIqiPBynAc59IKCVrmedNu
L7/1wjlg0pxVfSIqT0/tKU3LgaJRG9c0d84HCMgBZ+27WbBy4CyYlglt9T1bBxLb81RwpaIuQUZb
Uo6cUE/W8ntLjzi71k8xF2fz6M+9qE8ZiNNTiq7HSHvl5vJEfX3tpeC3+Pfo6KoDwMVB+1vRoEvN
Uhtf5wOKy92bGJ39JN0/jlUBP95vaTv/gszzLWvjpysffl6+T5+mLelr7Vs4faouiZQAT0lYCwLn
5IGaPZSTSzbQhMi3AUGVMORAh2xGtFuhzKH6bwETeiX4XNjlJkRWjHGQygldhqJsQ+W4t+i7X0n4
LA19/v3TN/ZORTofAfpp4E4PJqCKfEOD2lo6aWl0w/JLVaKxq6vak+v9YP2rPf3v8tIsbTrD7Ct3
Qjd7hXE5akM+JftRVie89/by8AthgUleFmcu12JC2DfxHzYy4TXa21Qsd8SGLG2QRZ2+ufygpe8w
Tu1K8gHY/pGcJtv/1hWOGyL8kqEzlmtaMguuxsQ/08wO8sQpWhBXcT+yGlLtmriTG5YPoJ7XTXyd
pzFx0D7tk5gPYP6QvvMxolJKnOIVrQWX52npKww3AOpSHK4dzlgNzdVIMGE9l9wBcb2XypuAxvHK
ebuwHibOueQ5g+4IDM2RcwPZrLSzNjPEnI5szshKpLZwppsQUcIJmCBn7N2cJlHs58e2g0TmhDbQ
32Vw5UXsL1PkJ7P25lafKXxaRJrTFEqSvUO6dS1ttvQFhlUHWeHmTaedkztlP0kljwA9Hexs3MWx
t5vApHF50ZcWwzDyHsU1N4F09gkkv3/4XDYQpJjuLDVl4eUHLJCFU5OYrMjZOM46d069rLv/AfjV
bAKVZVshqLipa0cfitr1NkFsiRcBAkj0TefkJ6i3vFccDcUJArvO7vK7LHhKE13KM7dMXfgcdCE2
31tQgqDGvUapsjCRJqw0SBouWN87J2CIWZiy5n0uQb3Nm3J/1cubQHpA6XJHxwNefkbJI5n7t4m0
fy6PvbDZTPA8y7y8cEjFTp39XlV8W8Vs45BDweZjXrxefsbSBJ3dzidrYT0nEJrv7ZMVP2WeH9ko
9XfOyuScB/nismxC6Akq4hNlLbYx9x+8InuKVfCTB+Rl5nJljpbe3zjErbL1ScmEcyoFaFJcu0gf
wLvehCIZ5hWvtfQVhs0nHFWhYuIuUv9T2KBxfqr6qK3GKF1jEF/6CMPc/cBNOldQ9+RWNYVee2Xf
dbmIt1CaHq87pIgR0ifxxHQMdoBTHQsYeRx6gxfx9srRjcM8cHyUy9KiOCUVAbQnl2ggkfncv7CS
Z1dVzCgx8cZpjebnBKLLJ1vdj/qFtO88+LhsBV+7IGICjedmBE0xTTQQopmKJupbRxsiKiuplq/t
mJjcSylLrdrt4M3hyG/TuP9fSfRrK5MflWb/lHTeXv6Ir/cpgKf/NmWU4NBo4+BCOHC1dxF7hij7
gTahc6K4dtc09Jaect7DnxyGn1leagfNdIpL+RyP8mma+ntHt4/Tqg7u0iMMm0YgDqlWjuakqX0i
iEGr8YHw17T/3+V5WloOw559F3xnsqzpCQdPs528ohYhOResW6d4t3hK37TTye+XH3aelv+6QGJC
oIHvQQ+RA6PQHDQjU1VUez2Kl7rI9QoSZ2nvGpYdEyeDwA7SX/nA9snogY6qXdm4wcLLG2atBiab
OEMPNAUZZ2gx1JFEbd8ppW6R5f5gmMYwAA8SIGsQVLg8YQurY4KA1dwSwXvQh+BTEnQs8vEG4jE0
OXS+134oIQtrQ+dM/bn8uK/vO8SEADOACezWnWbQAvfpT2ZXwS6WBdnRkVoi4kieAaDIBCLvUfO1
m8nCpjA5pcB5ZlE/tvtT4m6FyrZ5cWDdmoEuDW64AWuGXqblCFx7YkLBaz0OoZUkL1U7rWSmlx5w
/v2TB7C0H6RB04tj1+u7kZBftZ/vOstqVnbAwoY2QcHIHccgwkcjtR7IYxmDKULGtLu5vN5LL28Y
v4fqLkQah+BIrZ9jez83gOtddQgSEwsMFZy0mfrZQjP1/QBeAj6lYclXgpCl9zasHHwzZ52USRyn
4Fs5QbtaP+kmiy5PytKMG3begQICOaTUOkpSPRcF2hfAnLTWAmMvyC8RE/OLq74SKJpA8CGGOllY
DH35h6dF8JTxmGTR3PgyDz1ZtHvgQ52oK+Wb08v5t0aoDqSPw8B8Csip6Hh7aBBgHEH5z7Yyncqf
OihslGtnaZ88m85oa2kbfyO0NYioyNGpNvMqACd+0un7QtfZBsUt++f5eIlEK4dTXgsdTVnXPbjW
LJApUDyIim4MPjpVgVg4cGUA4krLAqLEF6oPx7QD9guMtz/qYGRNqLx2fNHaA5tqpgsdpbpFp88Y
JNb/uJUxvalBvfjQCAs4gtKGAvk24G77YlMODp/ez9hvKaUg8KAJf52lN0eDBm6ZjcSDUPNUv7mx
1X0Mknsy7DPFN07ah5B5Sg6AEkOAXgr7iJ4iKKlwAh6nVncvACn9yd24vEsS+C2fJsn0mKeZEhsS
xNUvCJaPYS5JHbZF4eJRmT/soV3aPvI0bna2qNSTmMYZ/25/aT5q8CANYIHsgvaYkQR+Rfbkm+/D
Ls+l3N8u4+xGwSvcp5yznZ1SaxuDm22TsMw+tOCeiipnrKKej3XkTba3m7XjPgCX3/8hFgoSd3kD
z6p6oKTDQgGoVAhShW6vug8rsNVbYzkAJlMXFYzOGaPS5eAQIEmxGYfUiXxRp3f2ZCfg+BqHjQWi
kWGbiQSYLb/qencPbZ6qiCx0Tzcbaevsg2RT/1QCAPM+uCkZt65mXr6jthUUUadEfou76HyYe8Lr
zURL/lanwaxDj9tyP/eJA+ZfGIfvpw4o6lnGAMCPqb8Z3XL4oQaoem5i5pVb4FT6PMq1Q2+49p27
lEv/qRlTj4KLCr05HeqG+6YPiiYsep4Dz82BuwQbsVWFhOXlfHD6IXe3HmXJqYYs6s6TMgK/lLsH
pEuHM9wArgmk/55bszNsvMRWu5yV4jHopvEQdCAwQaTfAAXC82YLKly1E1nZn1m3/JJETdWCNSHL
+R/k+q33AOy/r6XMYDiJKp12q52mOjjCdW7KlPFvfVnKGj1cqryTALh726SR8w9fQ0zcm5vhFTVd
N9vQJnWbaGga1W5Lx5237WCxHe4cAyBAzDooTfJXkY3+d78P0E5Jexe8B7wK/bqcHuPS0vum4hIZ
gK4/dZ6ntkVF0teiRHnSB4nbD9Fpa98pZW19WbwgeUEPUxVoHYI8tf+o4xGvQwK1mSqXhFhtciRz
Ib+lPp3zG9CiMr7iMxccsgmA5mdMIlxBfQqAVsBaZBvfC0gUz/n2slNeesD590/HLJplqpSnbXuK
Pe899vszJHFioVuvVXn+Jii/iE1NvjjbjUGjDQ3u4/xAmjD5NrxOP0HKVt+l38dH68P+4f8YXtrH
9k7cu0+XP2ohtDch0UnNSzdJfbQU1XMRosQggE/KZkuGDfdrkE/Pa00aC9Nn5jOzOtUTi53uVKYU
uqQeUD2Fnf+jrLVE/EKgahI+C2fKQD5gg+8lgEwFb8EhyDdx8lR1oBOs5t3lCVv4DLPTJCdZBeqE
oT0VaI3b9UroFzn2I5R4rTWity8fQbipZtmOZ7Y+3ZQn3jhQps5+o8NvT2JxJXbalK4EYIi7oijr
k4i9W6X1ThUS/HWKrITwX0YveH8jpMt4KRxmxbiR+u63hLlviF2uCXUxtJGYKWkDtXPmF6eGNqHn
ACJmg5+Yf7u8tksvbsR0fe/2pVvY6NK2pgNIt28CL76maoAXNyK6ghUuQFvpfIq77y3/A1hg6Jfv
vFvrBF14dRPtVFFw19Sd6x0T1FnvSg7eTNWNa6JlX5oW4SbaaQrYzNHAUpzsSiJ6KJxTx4L7QZZ3
OiEgt6/INU4cDzq/wCcf27a+AOIT60vTKhoVDXtAMjtEFZcX+Etvh+HPv38afgxs0GiDRP9UkWRj
6eQgOgo6ygoZ1qvEW/EI45So3UDzrBv7E0vJcJi8DrHe3CHuCLz65+Wv+PKKjEec98Cnr0DoThlj
yXTqeb1TaSU3UvGfCL4Qbc/5E27ouw6MwpcftrSxDGMu4gz56Iyqk5WpUHQHsgZbXVoLw5SnUoDD
z6XViRb2byhzxmFL57O2h32bQYfhmrsr5sowaS3UqIY+cI9kyF8af/peq2nFW3wt7IyxDZueu5JN
oijAhhBQ57ko3WDPiyBBOBlY6C9GDggEp3HdjdDOSbo0CgbePjVVFd/E9URuBhfsRqA4JVZ60wVD
/48GEx1of4I8zcMBghcRQsR01zFOb+1Sp0eLWsMjuhrpK+0tNN0FTfAnETFayTw7hUJcUSPzM7O0
vCct4gei2fgrRfEYXaNp83J5OyycTSb8KmMpYtU8Q5vZXB3tWI0bvxHPdel/v278857/tLeD1u7H
RqblSdtVpAf2E2oFN1mlrwl3CDfxV0mLe0nVgPfSFfkhqeJ9XJW7hOhdNacrBrNgnSYGy49ju+3E
WJ3AZpzs3dl5dmznJhHo3rVa/9kOID8KKvaV/b1gRSYqKyHQxQFTSXnK6jxCNjNM8v/V/LXsVjb5
0nobvmYQoMBNBSpGDgXrbu07+Vvs5OzY18xembCFw8WUrMwDOwa73YgzpYJMLgE3Q/+mxu8J7yO9
VtBZmibD2aBWOqdxCuzOyP17MKyCy7hi+7mpb2PwP6ycLn8l+P4Tv2N3Gc4mzqYMoKmiAQVtNO5S
yKi6kY7yDbFCK3LDBkxSG+uu35KdCI/P8UbcF298u/b4BU9tIrncZALWIVf2aezr4rUcEmfX1TGt
r9tpJn7LC4B4PmPnTln5T8XAm+A8jBC5ctdoARZe39SlpBQ5xdYGp1FS+1Hge7fetCbdsDS0EVUM
Y2pLZMVt6LM1z8gdP/LCu7nsrxY21l+Wuk/+StYpzeccQ9u8OxQUUCyGbvGwECVBan5Yw6Uu2IiJ
uqrqidHKH9GqGYOH22+z8T0t3PhtlIRHlZ1mMRTTsjUmnqWPMow+s0XXZAWK9HzGvaB+0PWH4/dh
la0kZpfGN2IKN5YK+QhQ+CXWbp5xXmY/AOKO7HbFaf3dk18Y4t/E56dVqeyGKmT43BOJ3Mh/He5A
S1h8b8Nv87GBym+zt9/Bb+E+k12xgd73e/dWvhW/yNMoQ2/jHRCtrbiEBfdporf8vszmOE5QIm2C
G+hhzZtAq2fB6mZ7ef8tbW0zBtEdgCMTd8CqHcz3Oq4k2ubptLJQC6ObiK18coOy62LMI3UOfZ3/
LL328aoX/w9IS+iKguXaPTVDJZGQ6tUzGAnQTXp5+IWJp4bJYwv71HeZcypG68YnSNawMa2hyLhG
5rk0Nee9/WmLIXZwrMHDynLwEDfNeJuJYMWnLL37+fdPQxfMqv1+7gAzoeVNq+5mX0TodF3Zkksv
fv790+hoA7SGQDgAaOTdPw2UvkZL7K6bdMOua2dgrLdLdpo6L8z1WwG90HjSVy6pcYanYKsa3ULb
J55Wdy33th3pvC1Y8eeVeV+aGeP45k2SpHbqOafRSQ51XSFgK4K1aV/w4CaoSmpqM0KodxrP3NX5
mKDXTdzbWZGEECpqIm/0rqk/A8J3Lh5/WmCUJvwB4oLsxGqviNJ20Js4d1eCtYW9+R941Yj2C5BW
9KfMfmFTHfY1mqSnK+/nJsAKvaR27BIXPVv98Nsn8w+euD+kCO4Fza/jTuQmQ2kceE1AywHW5UCN
BKDdZDvoDJlyPvMIsjn19rIxfH0PYKYHkoKW8JqAASR2/dsDa+FxniYFNjK3UZAnKMh30nLdh6hR
in8uP/LrcxVUcv9e+RhE0Zxm0j82br9V0Nna+GySGx5AMFG610EVscGMx+RNQUQCFNbJakYEPW6e
7XQMrhpdJ95udC0XBZS66o/TWFU7ltfDznOk3luV1+0rktnvfop77uVPXrDZ/zC2jtlcKD9wTlpN
AQqPtKPvAJ5BDP7y+Ev73XBpZZMoUZ+PKQ8Ulo7z05Xs0M5rDQsLToEYLm3OvakJPNlDozC7CabX
hMdbhL876f/x5O/LX/D1poCq1783RS8sxV19DkFqL2QV0CjFHk2wIQAPK3O0tAZGDJL3HsiHggQy
1CoOolgKkFtXaiVx+rWgPAHm+d/vPya1N8UtfAJwNW3UCS95SlrVfGv63ro/K43psAC28HYOiDqk
jmp2ID+AgGZvVS+DPThN2MaZiOJ8rt8vz+jX38tMcJqXoSsaDsQ9xX1+1w/Wkz/PVw593iiffPfk
MuTls8ZGHdyL71TdJ0jwJelVJwMzAWmWkJXUDi4redJP+w5VxF0nSrYS0X1tKuw/9Jdu7rldhc08
tD9n6wFE1ijO/7g85Utjn5fi07zY6STcnKU9+CSbnZqSkIpgq+K3y6N/bSIsMIw8Vwp5oRwm0rR1
mJBbORQ32EShlV/VB4tNbBj66PG2GFGQRQOXfxig+BuO0n2nJV3Lcy6cNib3ZJGUkiVtgHAUin4h
KfS75eYbMJjjKIX4UeYkkCSXa00pS8thWDzu07atBJ4mAwYl3Zhtm8RLwsCKV+o8Cytigs480IZJ
r8J8DUMGkrah3NpOpUOaj4/BmK1B2xY+w8SaiSyXENsEkNg9B3ul9B9d1YO6/ipgFoHi4b93bWX3
eoBcIYDKUDNP8zbkwOcl0xr+dsEPmVyTYz1a8VC06qS0ekML34tqnbV60tfdbnj385x9srh2QFMO
q+DkRtZvpxrSfp4UrzyxEmhfuaBzAflcBsbR0q9/DpO8J+n4kUtxXbDP/oM5yxGHg0UPJomkyg/S
J9nRAnnulip3jetyaY8ZVs88pwYdK24rY8Cfvfx8JOpqnwKBH6E893rZtSytkWH4qsvL0plxNgLH
cUvt+LZj6UqWY+n9jYOdpl5czA06oVXshmq4H32oXTl/BNrEL7/7gk/xDStX3sSkGmJ2mu32Wc0y
qh1+06NvtsygI+SCl7W6qmWLMBORRmZlTwLsrKeMwn0hGY/yHKqKOyerrjv7THTA2IGIPZA9P3HE
4IX33UlWBl5YBhMQAFFNNQB1RECFlXthEyj1EoPPNJr9Ru78rFhjCltwVia+hXqtE+Q1PiBHm66T
3cX4MzsrUdbCUpu0fpNmxPHzgYNODcFbfyuCPJxmANtEHdLymdTF5vKeWuAUZibGJZE6F2mMUnI3
Su9GaMeH0GZWvgwDIXsHJMPJlhSiADTbY12U1jrPN35WJ2tp7IUXgPLhvx0b526a+axBpbwHCU9E
JmhUgS8xBHU+yCgdC6wzV8XFIHT/95M0iuap5PWAPkTwjMfTt6zyrkrMwVX9e2iuURpjAbQAG23/
HMf8Z1Ou8VAs7WfDYxUu1DYJxVYoibyZmnsSP3n1kyuvYk6BqRtuy+rzsRcDxvcANS1UBWLAleB5
yUIMf9XZjk/SLLdPVEHYHGQd+Q4aMXZUthCCubx9F+zEZDVEVrkb40mgW95XG8f5JuzyhdBvjXZu
rAbgvSsjE1NjkNYlVb3nsxMYKaKcxqHq//GGeHv5K/7WVP6bH2cmteFYVyPCXZxK1cZ5to88Ko76
u/crOFUHvWXfpsjdAgT/nD767+Q5uKPH7lbu88f8Q31we7tGsLhwNprch4WKuyJtQPDHiHopvPau
m+yrTA+AV8M+HCW8BkzlJ2LrR6fuXv2arpyKf/v9v5o8w4F0RUdUW58ZZyCBArSuV0UiidvnPpNT
BJTAyCJP1lOkymF+UB5EZKQenB+JzZuHiSMYB1FovIFugnsEBwvSmKlffFgzEptBlqdjmLmiDSfe
Oj+Tth92uiHkoSjAeNu3dX5j1bEXsSH2NzTNu6suQK6JlKcqqGxyZsWYin8s3u3mIN9o69dYr8ma
f+1UXFNnOW+oX/aQqYdo010rg23DxkMOAS/rx+Ud/fX4jBv+EDqsdd+jVfY0NxvbCnEVBZ3iezL2
K4u+tFUNp1i16EfjA8rgNHEfqAI5ZF88X371paENfzgAFdIjIYay7ex4W1VP/o09qzW44tLEGD6x
TbphSBRvTm1GXhvh7ZMpQWOVHB+rgn1c/oIv7wpeEJheUfgFhMYYgYhuM+wstIYo7e+ZUIe+cEFQ
oF7qodsEThk5c71HUnDT2+nh8rPPVynTGM+PPjvqT9eU0vJIZzdNexytx9Qe7qukuKvPiCiH38/t
sLnuKcZFrq/jrtMoWB5Tq6s2stBdBHT3sRbqI8u43HbdeOWTzuv46XtYZSc9QVfGsSyaD6DoXxwJ
Fc02HgHF19Mftx+T3eVv+uq0PM+c4SK9ypvrUaN5o5FZECUZoVHvTF7Y92vAjqUnnHf8p2+hpE4L
0mHWcBIPD9BIHr7FHBpXaLRSK+WIr4zn/BGG3U/22ALTE9RHZPV/scLaeR0uqJcn6CvTOY9t2DzY
Mq1eWnj9KWtuAuvFnsnWqv9IUly3AibrYTvUDjSp8/Y4zGi7CXMWZ1uwcbFwKps1xZcF+zCxxJRY
nufacXEshjz7kVaCRhW48A6g4gDMFff70OvyfsWVLSy4CSzuKzqpfib5EaizYZPWGWgrWpcf6qxY
64xaeoSx4FnSx9UMGYxDQG/RNLT17L3o9ZULYqx4meuAoGRfQ36kKm4geuocHFfnIVhj1EqS9Mvr
B3aVSXo4BBJA+9zLjjWVkO0YAdD5mUCMKELpK4vQa8ejXjmgtS9oXkej9tAxPFMIAl3e1AsGY7LY
NYMt4qAW+RFtK3dTZT3HeMp1QxuzF6S8bGXfFEcGBe6HjrA/HRBRKwf80nsbp6Sy5kQ4vuyPVGqw
fGvxUfXpGtXKgpGYQE7dewA0SfSYI47If+bxlIqwHtzsDgTN9W0/o8MpssC0sZLcXNrDxpns5jwT
HlztATLov/LJf+F8+qhA+Hh5HRaGN6HgQ492cGseiuPIih7g6VEdiNfQMAkQn15+xNJqGKeuxbTX
DX7JoOxN220s+HCDTOcao/CC4zVB4GNZd0nnSOBwlA9ZrIegHMMi8yEl+3T59ZcecP7908GUo3lv
bAqnOrpJMHx0OgWEtpuDcQcYYgLNT+GnN5eftDRR5zX69KTJ7Wjv9BTmltH2RusguC26NN9cN/r5
qZ9GH6D+Z6MsUh7BgNNtHQG+M2E35Upi67yYX4RWJtS3npXrdx3quO1ZrlYRy72RIgWRv1+cuWmA
jECG9nfrqNervsbkXmwKSLHYnl0f51k9lWn2oos1+usFAzdhv3QqQLlMvPrIpzqJuEDWoejZndsW
aF1L3aiQzQpR0MLWMtG/xejG6OarmmNmla+yVzdB6m6nzNqXvX67PE8L9m1CfnGjbQEM6pujnKxn
Menvvjd96Ancc9eNb+yqPqlSwrpzOgPRQZOi40+C67yZ95eHXzAJE+5rTSgXNwFef3KG+7IqwfTm
F2ua30vTb5xBEkzz0guaBhLIwgnBcGMBEsBvoVbzYLn+yhovfYFxFnWF6GTrYo3HxBtvWysZbnJd
XBk1mzBe1fSlnl33rNOMzul4SH6XI/WiKb8yhDKBvHwQGYXqenMcGtpHTZP9DrwCLdJ6bX4WNqiJ
5AXPOcoGUmCDDm81f2unh1ysxPtftkgifDJJGDMLWXaLlf2Ro8bpbqgc+abGYsNrE2t89xzefIAg
u3utxsHbCr+TJzm7094b6LijMna2dQzBhba1E3QJg0vLzcmvjiMFHA+58+3yFv8Ss4C3/Pv7J8cM
DMyc6LQUhyLLHR+0L61+bALJPBC/ACLsVDLZZ6LQyDr3AQM6dVbbhmYoTszQrMr84E1CP/HVEjnZ
Xn6lBWdu4pSFmlVMkSA5ylKckNe5rRMfEjjNE7C+UVuzR2smawIRC97WBCtLv6+y0vHs48A3lh3s
oEQe2hXZkuoHD66BcZ03guml3AQFFncSB6zzP7qVUzjP870S6p+Ara3j0kY2Lhsjhc7WXE3+AQ1p
oC240bYVJYPaXF6SpdENX9VJl5CqRg92OnnDDqqB5YM9V8mHmEvvykcYnqruUBmmI7cODHtb13yO
KI9vaqLX6HQX/O1fPbZPG90Bxi2ePVscGlrWG6st7gYFxzvm+X4IoHp8eaYWHK4JQw5aX41JpcRB
BG9e98duViKchRUwMcgWBBVBESmtQ0tvR15GQ/+cIIa6/NJ/G5u/iJ9MACBXzCJTN4sDEU19sgbH
ua0SkA1AhDWGu0loDWHUvPoHsl1868djEFEI1UNYq55vhhm0AG7s+mEp0CQ2JXGwnQCIvO6KYPZi
p8KSDqX48FKDHADqXXr+xlSx4muWpvX8+6dN0fo0RY83RtflfQZyPyUPNvm9MqvnrfvVrBo2WevU
EXbX4dV7MOPpdO4jz6lCCUdf6GqXDFyH2sfddgQRAnjIydabs5Uq6YJj+5v//PRhrtWzwNNUHOyq
exBxEo6sC7O02E3yqKu12s/SUwyj1VVGUreuk2PROIAgkeCbnYCkI2buwyx6UKBMZCVxu7RQxkVU
BiALVkEZHxHOpHuBBsKdN1X/k45drWyFBcs1scgcwlzN5I/J0Q3eqgHKyF6+EkYuvLsJRG5oHMw0
98XBKe2fvG3yXYwImwu9Vr1desB5eT4tNtDxPhQRiDgMgztFqZWyh4o23ZMQeXLl7Jy96qdHeMj7
z0EJD1E1+47GEVFrVe6leT9/1KeRO7DfjgFopw55htR7E4zppiqGbuW9g69t0ATdCoc2QzfgvScy
iRC0JT+Iw352Q/JrLu1v8eTTcLJYGNT+zWWrXzhmiGH0Y+eqUliWf/DkqA89pT+4zJ910HSQ761W
sgJLC26cx7NiLYs9RxySHHKa6ilz26gcrgHTIF4xYbgyTRlTlSsObSPvE6f5neXtg9/rl46UEU2d
15xfmZ0hhllzS1bI7uJDbIffjUxA1O8a1Qgv8E0w7gREg1PZGmdamT8qlbxk8Rq9ytdbFkLs/96y
6FHWRZnW6dFJEJ+DwDKawXC0chh/vWN9k/HRQkN2mYAL52hnQfGM/LFkERKWaCIpQeB9CnCHA2py
HJof4+wFBx2o6boYDPx4xncN42hbzZQcbfBeMZ7eu8NpmtyXayzDN0G3eTF5tdXiw9q5jWS2YySP
PF5Eyl9jf/vaLAC5M95f6H7C2qRHN2uzsBj39QRqRmjJrgR3S+Mbti2rughikkKEPmWHDPVbMMw/
gtBupUD4tevwTeQtPKxdNmerrjw7rNCc35APP3+02isXwDitwW1EcdWEXWcZwJ1NQkQo4c5zv3pJ
E5+ueNwl4zBMuil7dxoc+HM6WHsi2a6r3NerdpAJtY1Trw5iDRVkWtWbud37urnHxTBsSrK77gmG
ZfNA+3XaIMzIij8se7Ao+2aJ+47Rlev21wET5PH+vUOdkkKhiiIsY7kC9if+H9TEYM11t6eqfitb
Zw1V8vUl2jcBt3lJe+ZkAo61g/4y4kvw2gROs5lyWPbwpOQ1fJRwsyb4Np5cOnmj7x/c8UHkTaR0
C7qYtUvbgsWZCDgoCgX/5+w6euTGue0vEiCKEkVtFSp2cge7PRvCHtvKlKhEir/+nZqVnz5XF+DN
oFEeKFDk5b2XJzAwDbCbkuVzFYJQrGvyGoy3vveVybrFvemwU5FYB3GUNT3w2kuhIvby8VS69uib
PVotwULAqhJHUvnxQmsg+FYwlG8Vmtcuv1nMRQPetgd3tSN8QL8FM1oj0IWF5GGLyPfxC1wJR1tM
7WwpY46LDRRb8lB2cR59NlMDSdPwxg2uDP4WSYsugu9FPipy3qvXdkKTcglvBKErz76F0NakLbAt
IiOGRXdKq9eo9hMDd1HaPH88OFeGfwul9WElCkJ9kyMFKJbdgKB09PUQZr12xI2y4do7XH7/LTFe
SG0Ad0As4vyFwL3NYVDje6HiL7OYLZC2JqUtaz8EycOb7iLXJK7QN7oVV8LcFjlrwr5jq0SYYy3z
34PCgVDmWvzq85nGbkfGl1bJ4sYwXZtF2025qole1gVniLrTWeu0deabILgxR699BO//fwRTQaTf
n+bmJN1cNjEdoe/rXsw3e9NV9w3cIW4M2bUbbdZzySKobgGlDtv7ezJ94uXTKL7BAfXj6frfier/
9iJ4uNmVbTVwFvAhP72/Px6d7PG+fPb3/v6sY4idxmviJgCfxmeR/AjiLgYsLRn3OH5KaIoEKgb8
OB1TcgpO9nN3DPfqbu1iWM4nL046x3P848ZTYlD/9yHpNq8OFQSp4RY5nWWtH7nf3cE/7cbw/nmW
0G1WbUIZGRe0o7OK2KEcgx2byI0z8muX3qzToiuryHHh4cK8V9E919G/H4/Gn0MM3ebLPtSSdKng
QaOrNY9XGsU0J0+suHE+8ecMgW6TZS/oOjSCVHeCqmLxPLVOiFw/XFJta1g5CMoSF7qdJ0Ztd6Mn
9UcsbxjRLXmtYPi8+SDz89iMOLxu+9W+Nu3CdxaNl9T6XTvHiyTqTEaf4ghEFA/YgAKAAMdyzgq/
Kc9hIfw9VT6ViR21/uqQMvewvVr/4PHVlknQ5SUs4nnPYCOwavfYDMjZYzZW431Aoxk7fOckDQ2X
Nyfy3e6ZmeIWg+baF9sssqiKfBkEmLNhPvJPavBIxgvh7MBZ6m5Mtj8K92AMtygpdwbnsgOt89xB
L7pPggtwggnni+66ujuyPOijxC8a56wdKCBDcRjip82gT5MH5eOkIO6U499JmzKniD4T1foxj/r5
PccArckSjuo7LKJym9Re3Tx1E3G+0jVfpgx8Dv3AS3irfjy9/xzw6LbaqaeQwXPAi46utbCzZV35
Cl/HqIqVC762afVfJjJ0Szis3JwE40KiY8el+AFN5Q7J2MJ7J45mVVVxLiFb9vFLXYkF2wplcZYO
cpi8OkXFlPcxdiaUumHPv358+SsTbMsCnJZqKJZ2zE/u6H8PObQlLjT9pir5je3u2vNv6pM8JEpK
XiLfFuRhEN5jMPWvHz/7le+9rUiEXohZIMSPnpiTgNRyniv7UAHAFGtJvn18j2uPfxm331ImF5rY
mGhOiMefXgbFU7ArbnzZa49/ueVvlwailfUVL3DAltuTW754qsqoipIVIMiPH/7PjR/6P7VIPYs2
bHV49ILoflzyXVDRU9U/layJVQ+QovR+dCXLPr7btffZJDYdVt4gHTc81oF59kj/ZfXlvvFpGTfR
LabvtXtschrfCZTv8NA/VkrYAyPDg1onQFhCatNiHG98mWuLYhN1F+UCV63Q4l1Y/cIndhcQ84x0
58a8vXL5bZVCBjy3AIboyFkZvePsbXxWjYCAA1TA9Y+PP8a1e1z26N8ml2HUmQEP4MecSH0aorWa
43GcndirPISpv7vJZm0Duw/9hrHhR6KcRwK3qcLpjqXSN9betXe4TILf3iF3C2IsoCzH1gSfxtJ9
EwqJolyyv3v6y21/u3w9TIMJxogec+7Gpl2yUuBPnv7d1Tere2HLOOmJ0+PA9y5q9BwCeGwxN579
z+UQ3VLg1GAW0iM0HStnJ/TF/fwr4/PelE7i8d3Hb3BlrYWb9QyY6egMWFlH0YgfvXTaWIeExCxs
qiSQy40U7jIef8jQt4w4znMJTXyfHoNRvxFYHsQO188fv8G1Udqs4xHualEZePRIuihdxv4ff7JN
IiuQvBhEVvtS3ejMXLnRlgMCBXxeUKgnHYfB699ts05H0Xdz2kRD/m9ngX5sYUN14/z62s02S9tZ
J13CrZIfJ8cmpjowP7qrh0Nr7a6kbx+P3H/Oe3/4LFuSXFXCL8QNCDt6Jqy9uDKa/Ws7BnLWNOR5
xmoqErfXZDfYeUrpTMwLgERAIpWh49/i+F/Zv4LLCPy2QvPRM0C5TMW57+dDpaPd2rJUk+LsMruv
2gi7y1nQ/sZMvHa3TbgB1V/IKFiLs2fZ0XU4jDwEVO67Oyzbe1eMu1GjAODj68dDfOV2WwKgx0e4
H4wGEmQB4wdH+4htcAc55n40xRSrG4qpF62MJvDYcSr7+UaWfAWET7fcFzXBTlc5Dj1CscCJA7IO
+lyM3tKkZJb5Y9SOQRzWgldx74o1hcpM8NkrxS2AxBV8GGWbyFhSPlYBr31YJRj76hWA0ZzFvFIf
rWSvDmFYU+tDvs4U4Fv4vgu4MdSgTbmKeDGpqiYr/XUG/5St7+sooxsR9RL1/zTh6f+fa5AYZiOM
QIMjjdZPwnQ2mSoIlDuVefr4e18JdFtGjV6o5Hnl+EfN5dDGkzP7Ow+CcbeE7f+TVfzTG2xyIxlA
KAbOOeGR/4dpKbO+0M89MC4GR1YUpVvLOXBi3QWvmWpRxEibMyqhWPNWQXzWdV8D+Kz4wWOFA5CW
tgfuihuDe2UrYZtArFwDJ5UcoP8a3LvBKRPFDrJZHyX/8leDG1wW2W+RYi0Guaw6CFH65W8dalnQ
hm98tz+ak17q4028ZbPrlt6Q8yMoKxK5ph+Cr2KgBq41zHVgIdOeVutHkFQ3QdaGQFn2ThvsSw10
r7TDlPqc0R8fv+efBhJ2yts9eQAiRo1W8JPmy8nh1WtRmX/WSpyqovP/Iqu73GMzj6ae0IJQj5/K
6lh177L5aR2ZfPz8f1pll2tvJoK75hyW3fCWXBZ79FiRGSZ2A79Fqr4yPNt92Cg0gUO2rACc5d97
Fw5x/eRSeIVX7+C5HD9+hz9OCLzElnZJqS2nIOxh8UBg4IxYsQu74Y103Rc6y3PdmEdW6VdK1yF2
3EDHgAo8VTDOiMv8liXvn3KAyyNsdsaoMKOig9+cYRle7gunRq7RhPJxCnonLaKQ7MnEmxsT4k+R
63KzzcY4h6VaBwkLtMrhyz001m1yebnXj4fz2tUvU+W3pduyQsoZwR6Cn1+X8UWqn3933cv9frvu
bPPWGadGnEDC8x4Uc/PMRKXefXz1KxN5y71cIlEpZx3mM4+m0cYCtM4Y5ZW4t3673sgqr43MJgF3
WEsF93NzluvQHaelX/aOZcOPj9/g2tU3y9wRQ6dQpa9nNgfTUzQu83Ex+fSXV98s9MmB3KMnPXHy
l6WNy3Z56Cd9i+hwZfC30Z43cNkCzKWGvi0vUisFO4JEqlMLxccbSfa1W2yCflNqoSunFyevKACW
CVNerml+S4/nyvLdJraBr5h0Z1aD9u6hCS9hJNYWRRjbXn7PLdzD6E3X42svslm8ukabfy0Mdgi+
txFDRLJZGy03YuG1q19+/22RGbR3GtI29Rkd3kSv+x6oTRn2h4+n6JVwvqXUujVfXUaq+Wyqf4D/
jb36O/oyyfw3fFAEtq1Xj+0Bcl+GSJ9LU6sUkoHNm3BCHMr93eNv1i9dp9BfO7gkVkom1QQhOvXo
GdQUtxbZtdHfLGHllRFz+1mA31x99dBQCofw1S/ynx8//5UIsbXt6TE2+ehE4kQHDe0u5cL1VkU3
qq0rz74lavYw3/YgwOyfpXJPIXO+lY1/ku34N1gDfNuta49mDtTHDfwvywts/ozN8oi0sF/y/ceD
c2UJb3marIARWp0X0alvmi7WpnogxI+jCceeqsxwIvT68X2ufISta88sDRyOQwhF2RXINghWep/c
yStvrLBrX+Hy+2/rVzkS2uNSzxCjr9NmWdKq/8na948f/cry3Vr1wIG09tAf9M8OQEju9MNEHTzV
3mtGbyywSzDeVjyXb7yp2aY8YDgoRWwDR7mEKt8YPUtWLhcOuXBg8ZhPT7DZHJGBt/ZWmXXte2wW
9dKFfl8r+M2qYN1Hfv/k9uLTx+N17dKb5Txzr5MFG3FpH2QVHPrAQWcmNxKWaxffbMhdUVdTL5DV
OzW/X+f+3ZtvicBdufT/cGXnQvoWPixnQJ+8O5R3UTLk3S3W25UpumXGNj3E0ZZc81MOm0o3gNm9
LGK93EJ4XlnHW3Ys7BpVDRkNfvL67t+e/TTtfUngMkpwCtqE441oce0lNruww2B6Wc+4ixoItuHq
RfZ6bxW7EUyvrLQtK7byZte40WUhOC9eXqbzxSy2N8lyC35z7QaXT/9bnMjbAIfobiBO5fDdcWe+
633nXGnnYUTbMft4+l8bo81qzlU+goCED+0ubaatexhd0Cbav6s8//Ox+u0N4Exq/CF3cPUAWJQh
4yqK2XDj4tdWwGbltmSEbeiCxYUur4rXZvy+0Onnx8Pypz4hgtyWEiuEXzVw8eInWKJCjzBiCVcz
mtdzdVyoyPpQ3Akq2xjiSTcQAVc+xJYjC20D4YZcQv00n1MOIFQ8BjRlXN6gEP9HAvtD3N5yZEPd
17aCS9u56hy7HyxHdVOW6k1WlqRwDa4TJ5LjbkLDFUdvtnlDudvGKirafeORKB0CzUjsryM5VLTR
2dzAQwBNC3ErebjyPbdEW4/DFoKEHgSFZfcjBNu2jkVF+I+Pv+i18d0Eg0aNgNF2XXQqNE+I+adc
3h17Y8+9du3L779N89IIGoHsb86rg3apkdF3Bt3FDmP4d8++CQTNQsGBuOhWhqyOp/Vz3b/W0415
dyUUe5sAsCymrbsV+aZn51gE087MZ+gJxOPaZ+qWUeq1T7vZv4NG66rMBZLaaH6rXffsdvUNRNi1
599EASi0D21u/OjkjM6XJVp/eV4buvE6kPmOzKLO6uKmiuGVgLzlnsJLmvSN7iHDXhVP3iQPQ87O
Ttg+VuEt2bcrt9gSTwnigMkrFzvjLCzIhoXAQX4bxCRfADIP0o8n1JXvsaWhwuc6KPSAFyHM3zWm
3cOg9caueO3Sl+/021oYiA0LihYBFEJ6FpvBlpkk4/ePn/vKQiObhRZxEo7Rgt1KLXmKBsEpbNmz
sbd0bK4N/uWdfnt2h+ZiIGy1Z7E2T07hJGJAeaTgbnjrDldm63/dzd/u0LkeHSRdyRmCL+dKzDSt
tJ/aobk0/2WfmsX3b2yPhP/XK/xDyN+yR6UFeaC3vT3LYvAyHCcFrxTN7KMWqt97XTP8Aj5leMf6
Kd7mdeT7lpaQveWsh8sn3M2/SNh+Zg2c4GXM3cH5x8i63EfGFM9qrOjnBUbOZ0/q6QC1/OJpZDy/
A/MLUnVDw88Dlfm98qHGRWHklrod7KLqNlifcMBY7rG9ytR1FwL1X6Cjd920thlvCPmpQJjKPG+F
/TwwcmkOWNvXGa7RgLU5JUrWdq5fPbZ0U7ygPDuvFROwWqLzk3CK8l/pluG0w//up5CzAGBuKPxd
2HrlLw3l+M84iKM7KcvhS4SGzBMOXM1pVBN4QLSwnxwS6iiZXGOPEDVySghn5u7RbYR+rCvbnVU9
ih+RM+a7CDTjFDgfc8hBquxi64zDK4uCaU76WoMW1dBxgckUac6mYTR1e0BNgMM3n5rFEV8sFDa+
Oyj24VM/lc8hvKnBKM4LiMjSAAY9qpyR0pTRuuI8sKZJYJgG5pXkVSzcMqcxlu86n/DWViSBJW6X
VvAlArhS63gS0jn3weq+tAFQrTHjIrgLx4mclhAqy3UY8NfZ7yqaAeCdQ3u8VMOuLHm4w/Jq5M6t
+vATQP0rzWBJPMnU90b+QMTo8QS29XUc1HZ5Y25nXzRTThpOgmAu5Go3+O28q9Qod31nKyh+dcux
C8r8BPLWkmlPysxvuyldzTSkvPCmU71My8HrrTq5shuOHp+9rDVT8ElwNb2jOpsnjEDrHdYQ/DLb
jvqAZITFU0dHGWO2Rp+MO5rniPoQ4PQ85wtcWcReGu7teOhJWAVLf7+aIkgcQFTjcrXmR8CL4a7t
Vf8ZQpjNvTu0KsUeoh7NFK7voltksgw4OiCaLruCRt/YwiSF2QAmdKckzxYedEk/qfZniKblk+Im
SLHXzHcDbrfzDc4ClRgver0CNUHnL488nOadV3c4hRuX7oUwaKaHuVrhCYfW/n0+dvxLbki3C4a6
fIKF2PDYFR5J+Ygzf1kbMPdXp0laMCSziZLps7+s3U4KrTLp8ibL5xKD7s5LFuJsdwcXTQ1fFDXe
W5eSOzYSvZv9iOPTrWznF6zJqCuHpOoD8aBw+BQXPnQSB1p4h6itAdoYRg5R017elaX0sRLH9i4Y
fP7JalHek16YZPSL8N1diU5c4riftAeRpqZ1vTzuF0Y/mb7xDqwLycE1mJk1WexDu6AbYXIG2i6z
4T5qfLF3uDdlA/Wnz4SuX3teApUCjfn9uI7uwUyrD50Va+4d7gYA7hMudzBdbw6hMP47n2abde5Q
kbhzBhnnk/EfemTPSbWqMgdxPWCpW9e/XOa152Ycoh9eVLE4z/Mm8aMgj3YtmFufm2L6LCwv49AH
Xi+Y6kOwdq6MF0cHn6tc5z9snXdJKRuznhrGxtM8BzDYdEiXOENtX3g4Q+MlirTY6ZY2T55f9c/1
XEPb1lt2bhF2z6qbW3AmQ/pF18wtk2YBi6Ivmi4DHZE+hEGzvDUU6gE5GfKvFH+dkG6ECHUwF4pX
yXEab4kTNyqiad51XzW0ho6jWwHL7zrta94tHTy9muJrvS4LTXCsUHyLjAdI9Vgt9UPu+XQv17xt
4n5oupeVVM0x4ppA9w9Oxb5GDzbTLBD7xgQa7pLr+I3OF6pQOTndA5ub6YxFFv0MhsKJ4S5LsllK
vK+rWTy2rYGYRR0kJnTYrpwlOQAwQ1PKIInM6YD+d9UC+VBOlbszNqj8XSDCfF+2TT/E41SHQ9KE
RZn4cA7aN4JVjyKEr6kZBwwkESTzetbvWkHIac1NmUyaKkzfqHjMQSx7sdbpX/Tcrm9Qsgb4Cx5X
d5wbg3NgGaLon9Z9wA2UByNHwAGLjuUXW8FJnMnI31vIH8V6HJfztHbyzS49j/mAp28E8RKGoAPd
+yh4ozlVz+3aTVmp3Ol7Lh30FXTd5IdmKD5Nso92g9fN+6F3sI0W1gUR3uoJcI8Zh/68Gt+ZpsUT
6Sd/D/EfnY6hvyS149RJ7s7tPU5qp50uhuJubZflh+o7+cAdaEyUHW/+aWw+nkOIuFQJDl7oveMT
57hUtDtgWmCG8KA9trnX7HSXF1mr4NMZgDUf2wZxW+EzTVBxbvmOQLT8rYOLdBn3PQ8+zTXja1JF
vfNjRFPjHlS6+jHQiuzZ6NuHUrf558bz+HvpNtWpj/r6vmCa7TmAdqk2Qp1mggtoq1rE72F+giTj
eCpIqaO4w8b7GkL7KZ6Z8D+1w6igKus1LytUXKokX2Z3zCJViC+SG3Lq0KBOjV/Xe9q21RfYAzQI
zAG4LSsbn5o5ZLC0pjQRwbxAFc72+1GV/ZtU87yLeF9/9tfq31HCUCNdwnC98zt8qxBCza/IJLDk
BSnLI1TA9NFfCc7uFRmhREvyWcJ4AKHVPlOUWV+BnGBD1jQlSwqvf7Zh/9CUUSyxxJcGYbGmfWxW
X/BjIApKHoMWll2ZtwwGFtm5/ByF7nDyWgdLa5DtgYZCDXEI8t2ctKZk+f3o1cWQzA5dlt2I8Hhw
4b/oJdGA3dfOUB6IoY7bvrgtIWltYJCwVA156WoPthuGoi5o0YygSoLSI4PGyZxVsE+2I26GsOWm
sEbTv1w+9hnMgY16XBeoTUnNbMykwAl1EA0/uA0uAMkWvq6EE9PFjBTUx85WRW46IPl5B8u7fyNR
0Eaxqr12N8/LnCyYLW1smCcqiMf4+VcmsAHQnvxSjWtf1kVGwDCImc/xULvUSzQAIgkPIboeq6rj
OyhMmWTmgb6nvjPvEQrpPab3clw6mCE0pfX7uFsi5FGkd/KvgRPVZ+n5bta6Si8JQyiNA2RpTtoy
ipC4huGxCMN57+fWPiIVi978cHXP6FNTuCLPOumxFH7A2LyO11UtKXRuwKNdlpFk9cjqvTWlqxLA
d2yR9iVqgHjxo9aDS55jnoK8XHZGNQO4LuCqADkus5rZerfWZXeaW1Y/w20lrx8ZL7pzCZDCq7/M
JooLMzgP1MkhJFmrCuGeTo731nZt+Gt2guqbG83YfkPrj6fSIlmuWhxoQ7+4OSxT6KU9BIieTKib
vQi8+XVY2PCprbCBNKamqad8G8LxjsGEt4kgSxVPyrWvWrZmTOFz2zQAsC0LO7Uwgs0U1tvbqNoq
zYfK8zIp1vaRM1fQVLLWewxbnyEUsUbTTNjW+eJJK8AALjv6C+oU9kzNoB4A6cBBWslspsNmHmJJ
qhaIoobDelgq8ctX65j0gwj+mYGgixtjdCb9kL5M3DMP9SQgf5YDsuOk8N4WP0Y3dIJDjUtVSC8h
Sf4J8JdJJnxspp3D1KHqlQ8bmDBH19Avxz0XOZSKmGTwtje1u7MlVNBi43nmaYSyImTrUMoyPthU
j7M4w6pitUmlLVGJpC2SGWNK+QJx6DKblVWPFipeczzZwpNgMPnmE3yN7I6B7QgMYGSrd1lYB38O
wHFBKh+ek7VbZ2QEtKvqBuT3g0KXpNHGS1qlamhaL3Wb1GpGhCvNJFniM9DIGuEuMh40nrhDnnaU
PiSVcEaTH/NQiXNZzqhwlkkcFSXOEkeN42aGeO1xNJXJVCDlPUVVdsLwksRMEdktQdsD/0Kqh8F0
Yj+PTMUjSKA5khdX3Q2E1AmUWNpDEQ30PkBG+o9mEG888tUZoIxWdp8URAuyMZ/ZXRVgvwDgYX0K
i3F6knSYWTz0M3wa3ArkPXe2gLKN1XqATgZzcZAt8B9WqDfX9jQJiZNnkFpv35xmYvc+7aFrqrpO
7auoDna0nDX2dqQgsQRMIxm8oNoLWbgnv1mavYaJ37ObO90/Fkn2obN5dwaEu2ljZGBNCqRkE4D8
VasurTtbJEHv6q85OCfvqld1ClJUB9aPD7X5WGPh7jpK3HOUN+G/tZYw6auaekyKJmAJcrvijpdD
njntrC/YJOgbJ6Wd8EM95m+AtrZ31mnzn50wLmymhNo3tiUwUG68tA5nPw0sPhL6nsWTqSZbZbrP
g13pOf2RgvO090cS3EVrC6Rz2Xi7dZpzVJ0NOeVuoMrEo0v3Voy1+m7gi/m15WXwDc9vqgSyDd5n
I+BM4hDHyVCot1+GOneX2EO3YKcgTZt6rowOfh1M76wn/hE+RfZ1cE0aWbvqeB4gzxmirCNGHMei
hZQpRZ6Ujm1VSrSQ3CVKPEf0acGqdacKagVyYnJ5qM52KUq8JdZF1EOZ1CtnnJu7sL8aVATCoqP5
Lud5dzeEesymVYQ6GaBKj7NXpyq/XhSL6r1aOlQxQEej6oI0QQFd4awsaRC7rIKcZBQtSRSWLhLX
uf3clKP6xltkpJm31kH4WPZtO7x4JSBJXwscYxVZhYK5TNxW2c/ACXjntqu8Q2gjFUcD4rwcctid
5z6YhsML67jIzOwFWe+3fZl2kSRH4ZHJixsMAgy2lO6/46hAxp6cp/cgrPxU17N/RCY2Qk9WS/Va
LRUUCQJnVcDg4sDlzSoSFGk+BxTNkC4CYVZTViGhs+wwLpDTRSQL+W6KxL+ereUTcpUhzuEe76UX
g7QwAaXc+GkuDjPqA/kkQ0/3ifV5KJMeAs86i7qyiFLR10A1oqX1U+he7/TcRUhs1xYarpVt4gmA
85jTCUYpAnqlXQSWHYXO8ncQJpZ9tQ51smAQnz3oc72qhokU2ucUQYgBYCrR+4nntnPHWEGj6rhM
k3xYL9YBQy3rHVBazvvcLuYUIUc7QfMrvwt1CAtC6UKGQ2tepXM7lQfNnXYfqqC+7xaCTgv66Ba2
Mz5oxxSkrzWyJ4tsO0YDCKeEeWcfGtRGKdVIAOMmd8nBd9YWsxF1Efh6s2zv26hlGcubYe84EMEp
JlbuBCvNvZlXfcAEDhPwWrosgnHofd8AHi3CEFqI/rDEEEPTX1VDKuRya73zWtI/CR1O+L62ajPE
7JcuR6nkRbV+Ceu1R80y+wcfWOdE1BPfybbjj0MkvOPsCeBxifUFpAUmk/UwhDlxLOEJ2fIUfVsD
LFNQtmZ+1zsiOshhnuGMDQSUmpbyFSrX9hvSx+a9cpYFvkLYwtPZQig3DpbGPJDGkRYZONoY5czY
Y1vP1Z0zj8Ndh1ND7NBTUewsCtNP0Eycf0baITwOQzf8t5TaAYMWlXXqdJE7QT44QFRWKJHGEAIv
CMRfo6K5FwQ47UBWJnWaFk0upbwESnhtJtwG9uMMMAYc7MBJFiLjNF3yaAEXjTM0GWn5puATg8O+
SqNQMV3+7vK2/ITVlMe1JuVdWPt52lno8Y7tOmfepSyLAS5rTAzUgkhRbHqnkVAsxX6GWExCay//
ihzKzYCZC0/jamCRUMF8ZXAkFHzk0D8w7utPIVTn9yrwvPMQFv1dTev2e5SjcppXl+8JkOugvFRG
7NFHDI/GSC+mbqO/kpWu+5AJXceIW9XDHFn3XBEyPrNiDN6KuiZpk7e0SOba9U9IBN1j7yx4/nBR
+6VFm3VwVnaHvjrsh5o1SDgqIGz47gwdulCbuKqKMJE5jvawU/SQw+8d9iMyFXZOISHKgYA8eK/u
pAg/6FbwQ9sbng2wmYkyMfXWxMArV+iBhHXHL1XdtCSokKOsmI25w3Kd9jA8W+8jOIzFa6Dtr3Hw
i70tCvLAcx9fLPS85W6Yrf8sZz6c+wL0CFxIICcVjjbnBjWSTEaFYhCdP/8nkYDcopnWLzi5ocGj
4+HE0tFjCNvdIAQiAMLH+T+0WcoXOCVMAezA+sVLA5IPLOmZnn+FvKle0RcL700++jrlXikfwek1
u7Kx1aO0BUnxmYKnhXghNsy6/5XPUf3MVTGl04zqBoejfp/xhQ9Z7Tcqc+Gfmaxu5N5B048fDNRN
dl3Teru+7FAKEdOjDwqdti9iLIcDspzuSSCQZhxokcM89vmPpvLDUwdm74MVxuwFo+pIpZKv3qw4
8gkcuLx7BfqlLep2OGlLepgYDDMgz+/ezdw1Bx+IjvX/OLuS5UZ5NfpEVElCTFswtmMSZ+50ekP1
FEDMg5DE09/jXuXnxnFVlp3qwgzSp284A9TnMWr2cRy/WVAnccLKDG63AX6b3aXar/dEFsjYTIMK
PiQ8t3ALNevDTFj0kA/AEY82rXYcL/VGu0Egw7zJRRW2nZ8dByvIN6lXjFtkhOy1b7p03mTgtaGG
6wEyALb/YbHrSqC9Z2OWa2HF72wiinTnDnP520cOdfCr2uMhyXxz3S1oikWjct2tcgCaFbpefrZ6
KCkwbO6wm2eHfUuV7uJFMqk2nRz9yMWuf5j1hPJQNeQnaXKzOd1OZC0INWnPSRjAN3UP6+/yJgVx
cGNREUD903ojZJi3M4xMnrvJqbZW0HbfAeZnr0PvdLd2p80P6OGjM+sHYzxCoPu5RZIRN3VWbkje
bnCInbghgdr7Rlk7zR2X72fVsm9u74LQAKOtztxnJUE/dtI1fFRdjY48iKT82TvlZpmVwbQDuP+4
hb7yRlmB3E7QAIdcLEo7o6HnGaLWXp5kPgVhaTnkF5mX4IpBgvG+kcNwjdZFcxqU+1uUYsFepsjP
ugLN9BLn2A4aBCfrzro+5KjyVATwDd85ed3u5oX+WrzUe2itysfph6cpM3TrpqJdfgWezG4m9NNg
C0nHJzKA2yez2sWxl8pjq5thM2IKGAaQrUIft9soF2XQ0vhzlLtouVKwxF8xrxU3lo1wbetMR3Zv
vIS1isb9VBY/m4qit4CBxk1X1ojzJfBU+IJFa0KDecoYoV/cxHNaIFEJKvsBgSHdLo7VIne1mxvf
pA6yXuSBj8zKgFBD4rRry2a5qhRxIpRiqDy0GJFiow9um5TtCjk5jxmm/xtkHThWpSli6BnoDHwY
L4gw/eiPjszrH3C2hqp17mADB1UdMb4gIcpUGdu6oBHrTu37Xr8E1DsZGZISVzb1i27z8dbUHX2i
i/MyD1Yap6CrvcC86k0Ty4Sin2tnU/iQn3VL7mwwgX+zTaP+QMwADTmtHHSaAxmXqsxNzD1EnhAN
d4jXLZyg0wsF1K1fBf73pa2Xp87kdRYJ6ZQo5GwRhMINdJzbbhFyGXhxnSNceh7a0Bx2aFdzaenr
DHjHB54ZbP9pKh/KOe+3LCX+lUSWEuMYa27I5Ke3xTC0r6lWyy4r7WYHO7c+4if3hPnkW9PP3RLW
yEqacEHyvvWo525zg9YfEs7yqJEGBhsXHqlRmnpWzAc72HYlY/inkWAM6mCDTNSPPVcChVFzvw4H
Y393CqXjamlBKORLHbtLKu8HNTTJLFr4sxgr23f9FBwBiRhjaSPFLqem3SBdlbt06nGAz5k3hWnq
L9+QEzpHF1o6b1KXAbqtrg7V4pgptLKgAd0ILnGZo37lGeq3sJ0q55nm5JFrvxrjoSnlW2DZMmLE
9NvCo91xYujYC1d0L9zkHjg30sQO/Bg2MIQ8LS9UJ7roYC4Hu4wIvnEqpBbOKN4UxY/Kxf+DzTXf
ljkBI10Nk7wKTNru7BTDJwv9pNei4GSfWRBfwkgahVI2dPk1bCXy6wl90DD3QVXx/OkVMQiNghSU
0rrupqeqDJztjGbFPuOucw96jo0H8TB3KS1ohcLyGB3SncYU4BS2Ow0DF0HYb6Dx6HdrTOltikpq
11oM4shyhjPngkFNAd5twgT60ZgewXACLtMbbTDmFLn6XrndskGmg6vObbltrJIcxlJ1V4x5XlSj
t70TY6A2wVxMkbbaepPWvtznFKteN2gRhAZ5+INvdeWOyByS6NA52uhgaQ5tiVLSESq4SvmCTHoS
5VPrVr8wgmliVVdFHEwcIiAoOyNLFWSnlxmfFbJSQ8iRWR2xQulGIBG5MlVXgubjmkMqc30QmNFt
zIT6tE6FxCrm892QNfMO+YXvYW/zftNnaQXDazc1oeqGfJ8OxXSA+B8AnbcNoOVemPX+9GtE6z/q
G2VoKJ3GO1DfHnc6mwsHI8vRuQOKuMijYmwdADTV+KdDo//WscUAhWs0WLOw8Bm71WbGxiR51215
SZuflBue+OVEb+FKVRxGz/XdSMkSk6pCTB70cnwLHreY6/g1msB9BRkjOmN21kl0M/OsqSOnprUd
QgjBi8vOod/9YAY1u174FA44jLaNWtjGqxQahjkiIjz7OndrNd34k/VWtQWOXmwKDSJmh/TwRY2L
A5RTH4ifhd20c2yRrrZjjRr7N9gs7RJXOZmTQLACmjqu+6ObyuaQeY3+PWHENYYuZEhuvAESP0GO
pBKdSnrDxpZjPUMrB4X+TQEb5ZsApk83YEdDHcXH4MzZNIiRw4Zj2p3khZ/tmolWdWxnzbi3xxHZ
DmZU4mqwShEXY5lfwdRu+THmRuqoaoY+Vi1VP+fKUy86d/VR9RnfWpXLdphMuSGnnbjpq3k41raC
tHzB+COtuEU2jYRIr1ejiMB2n3Z9MwbXlajNvV6mIHYyY3a0zeHXmfc1GpZjXm6XcUJ9juiEFm0H
iUtZ1Ud08PLYqwxHPUvsLMrlNP+UlgeyNGMlQWNMY19AWCf9wcfOjgW8lHaeLYqtcP3pvqbw/G7R
L4k8aSCe5ZHmnsCpKpJpz7YZCYJHL8v0k1c0zo5QX9x0v31qyScA8GEJDibtAIpCZ3ftUY5aylBg
+UVcodUaKvQivzsmxdKRXnntsdLD7Zp0Sykz16UoUb0ROThH4s7dL4y9mUaJwdxXJDoT/Eh8Yc+b
iXlTHomsRKsDDP3qGi1xR1yTKW8BNlokBshczfd536Nn4Dq2G0PhsARtNp0R+ie7in1bKrP3uc6+
p70DBYHOKf3trGrrWjPsm5A2tPmRB0y+NRUpFuDInPQFtU+5ASSIXjlen4PPM9SxASQA9dDCDYbO
fNJR5/unybzMY4ejIEIaChHHAHcPQfeiDx0jlhsf5sB/ityyoracrXiGQkweNUTo29Kw5YESnf/w
/WbZLf6iWciVriD2hhEmokQhjz3Yd4mx81d/acqdDpzqr5RjeUCLST4zaTsQ0LXQtplaGF1Pjvre
FQ3Wh2nHN4V999xhxm/DB6Cc9kGODGFSpXcbqMK+qfkA3Ms0jm9EkxJMt6rbWgXuDzgUmKmgT3+i
vil41YUj5PpA9KxNRVGl1stxqHIUfAVOwY0sANbZVZadjyBSe0jKUkJIDGElaWEOX3dPgUQ6HUqP
YUxSBH3jxE5Opm0+YoASLN4UT6j6DtKA/RWWwgr+eLlbP1YTeB5Qrpr6h6Vt5hEluOlgEsUljF7y
3OwnSvyohb3tXV3CJiSq0QL47cFZnB4mIwlAdP0YG1QQGPRa4CODyw+zbjSwPAi0AN9YbzpRY+AF
eE4QoZOV3S8clW8Ba8TrCaOI1xJqnU9ez6sbJE3TQ+WZCoq4Zb2ZGowp/HGBFs80sN3ko55W+D53
TUPrGOd6FfmOnd33JlV3nlI3btf+zeHPcOwd6EkN5YxJOFzodwMqlZAYXse6xSoNYWpTbhy7oG8K
Q/6rPs2H2wUH48Ypp3qHdnC7zTIVJKZYUGRDkS62NIE4l+2M6Ou47Rt2m7ijdaC2feqoO6aW4got
He+OYfgRDVLkm75v0Ttgw4QeudRpjImR2ZsCNAWFovQb6LvVLeCUKslS+NdjzAMZO3yg2JZ4bf28
qM1gAIMY7Wa8HkbG720742+ordt9Vw/TCFSKgh6VTNGbslnK7hVlYnuaQc/AdZQgwDLUIJiIeujb
AlMTUV1UMbGwNsWEDlTrlt0NbdEOhzUYbTcgBaZ7rGmRtO6QbXvbcRGT4f0MLVM5IKVvPAgtxZDo
H4/oeoAbbZxQoi4+eBjoYb6EU3fu0TPnua2PGH/IUGWTeCXIXlU0O1X9qymbN1Ol3a4scjduBVbQ
57C5c7i2FUay9Mq+8vyawmwX0Jm6Ic4WIINrYWkfpWP6NZTqP+mDd9g2Xqd2nQO5kbhoG9ZgL6FG
QNO+Kp8+f4oz4L+1sv8wUtSbQW+SAooNeWjVfgv0FPPf8tJcEiQ4g15ca/ybBdCvdmZzMpeohu4R
cT+/93P0ZbKCRaKkKKmvYfjXiwnmByXKUJFHpwFpUcHftegPWsA+is07G0AxmrtXAwB1VncBOHnu
uU4r4923gdzyguDmAP1cPw/eYwck9+cPdu6jrBCZdQYH8hLknIRXmJj0obT+uAD5f37xM+t2rfqP
Hlk5IZCCTWxAV6NDZDkl9u2j+oovImD+a5X/zsLBoLIiS2ZToqTcF3OH9uUlFbZzt8/++9Il7JXI
hOFxsmDSxzOWblCVbh1oBoWENJdcX879ympzm4AuHcnyLAHQEbnOkdjdPoWaSOEsF8LHucWzYjFl
wcAlPqpKStZFGf/TZMPm8w/84ZWRxK0UJNB3hXbGPAUHIupda5cx0cOFaPQhTQ2XPv393YpvGTwE
58w5VUP9EejDv2PGnXDQNUphNkDwzZ9frCW7tA8+/Ar4udX+pt2IOV4KzVOXvjrZHaN+NIqHdrAu
oHnPvanT7757nAlVCZSDB55gwjHdZH0bJLT3i6+EB9z9ahfLQbUAAvag0sziUEr/tkJD62uf+PRA
725cA4pWYJoVHJzFPwnVx1bjfcVXzsdtr7gLBiUuLMwBlm99gEyorfYjpj0xKeu7z2/+w+iGH1jt
4Ao+SVxhJp7IpjvaBQoFsEL/FoS/fn79D2lGuP5q7w5B4+h01DUA5yaHPExr32bklFK4PrV3XtXJ
e4k5wn27dP7N0qpm+kpkxQ+vtrSb0XFeXDBKfCNBE2XWUSHxiEp1qoP5QC98/A9lj/CF1kKaY4ZM
jAcgSwPgussBRmFVfwtAHXJK/UvXXUK585i2ct/TpbgQVP6pg/8f7B0/utr6mU0bZtlQ5g88bR8t
GiCTBK5v2aD1j7aMn3UxDOrrbWVJB3o8QbFxmJdvYemWhopxKxotzfdi0AowmlRs566QtwAzOjtM
ujkk6yAgFaU5OkihBSeoNzTvReiIahD7fBo1NH64WW7Y1IkXu2qnfRdAMrFYfH1DF13ejVDX2/GJ
jtejP+lHGF2gqhimiqNx0sh4KrCIY9xu/VRICe8+tEshC6W7BolBi8H0NfGEuedDFUROoLNtql13
F6S+B8tUlLoBoItF8S21+2fAr61dXVL7d43u2h7zzmrXDYO8ktw7IY19llAwNJI5dZdNbysTmVKw
owlkFQtrtHd1BmGdcuEC8KAF4/XAcjBVVZO+MSnw1vl4yiKryr0TLp+3be+gVNL+5KF2M2W7K7Un
tp5j7GsATsmlQ+PMplxrts/o1TGMYvwDUPmn9iCFKpA7XZCgOBNnvVWcre0ZEAGwiw8eknSQObP8
Eof5zF5f67Q7xrEWIbh/oN1w16Wj3Dip9bTM2RgRZLL91MYTF1cUYO7Pg8u5R1lFXqcUBRltpGbw
YzdbKPHKBHQPdiEpOPMV1hYYkN4TGAlZwcHGgNr389h1HhCFL8SnM/e+VpmdSTb7vVoQn9Bsvgpq
QLf6mbv7z9/MuXs//f3dmTRIU/mDgzPJn2VoMOpt0RYP0Gf82uVXL96yus6DPP6SAPd7tywacGYy
hYa591+7/urYm2lmY+iP26emiZo03VTtsRBfcQ86hezVmUdG9OWFxA5IMQin+7HwMJwyF14Ntc99
2dWRl5YLERVr08MCJ0r4XNjyFrr/2wDz/MRr6jlaBu4C82PZmyngv4u6q3+pGv/fkhWKdmXsZz7k
9kbnp94evMyqGHi/bNsUWQWsQlc8VxJjW2JVwzWGaEB9Nplx7wMboNreLbxbTAPHHc8nukvp1G1s
kpsrqJ4CniiGAig0nIFPJEv9LQox6KaR6SdktgsJ+NKs7iruV1u/ldVr4BbqgN4wbGWKlj/qAPGt
9QN7i8EW6nnA7G89BKosGiddJRxizADPEQ9HrGzC0p7zMOXlspPWJJN0oUDdW5mJJ0GtgzsDmIC2
aYB2sOY/0cKbfzp11Rwapts3t5haACEm93teUPd5tCZ1q8m0HN06W04DAKdEv7xatgGj1TMduumo
YNUMXn0tQRKi+kVWnv19Dmh7tIzEeAJ4WXENxyXnIIuRox1T0J9pU42vPudLs0kHQiO+sGYH/S3n
wcPI82Axro9zaiFOmupXvbhA5BufWXup2mLvjrP+1ruWf00Ch2JaVgJayijwLdhkBdp4HEjxzhFx
KUwFiosBmK8jOiyA0Xo68duSSfYUEHYMBENtaSfMCwb6havRZpEwXAVdwHq0Be2SkRX8h+VM/S+a
p3oLzab5ukhLYJzBp77mYgRQCNSnK9BW0OqjgDENOX2GHaUD5ILP8+vKkwjAeduHNjTZn6zOFdFU
jTa5uOIRVD7IRrzVbgXjqh7oSJEAO9pJILE4PQOllj8tkLACPm1o+J5glH1bLCifedNPG1CP0I4D
zeSmTLmO0cP9igvnaW+v0r50hon0RFRwGK3r2cgjCaxrWAxtPo9LZ2qgtcTyPBtklAEJDq78CVpC
ZDLggN1jrS5Gj1MM+uhdrjK7ygVmHc0eHyYh+uCitgjrGsOswX4DVWkOF6bHELA0GMSM0yNhwYsO
xBQV3iXlln9E0/+/Ab6W0Vw8gyFmM+okg5ProW30cOyX2fzyWTZEyEz+kHLgG5ahWLa5m8VpMwIP
5i4gcbFSmutMpoBEih7HZdbxC8fZxyGVr2XR6sbt7cX2NUilKrbZcqjH4UIO8fFJCc22/56UKdJ0
wAGRtDjLi5vNBzV9Vw3/guK3T7i7OgqkCwS0Zp1ITIMxKjq12wlAk9Rl9vYrC5KvFTC7zB45cFgm
AfJno/Vfdxk3yvvdq/zC5j7zetaaaMCryBaJkJ1YzL0zQwXvEAtIRKu88PpP6/qD5bZWwRwrRw3I
5k2SQ+34vmV2BpIAB2KdgooUd3aF+QTGM5BxUjD9/vylfUhRJtxZdTJMhqkwqsMiIRlQP8FSboZa
7sZx+u61WYomf/f7az+0SrUr3qL0gmtHYgU3GuQksJZCK0ULcQG9M80vBKVzr/D06d7legpWXbSe
ApFkFeb2IcaF6csIkDhGy9VIrwHsUNcpse1XTOf4lxI0vpZQyzxCxADQR1Lb4lCVGjOmx0xf0jA+
t+hWBwqQwfZcBuOSuDrYA/51ZaeAiFP7glDIucuvtrwlMEWfR987NFm1KTtAkacNveR4eiZUOast
P5dVMMOMyYM4vrwHrfXo9sXV58vpQ/VshJO1choY1eBgAL+It65vszI/AjaKpo21o8aJ/Sl4nNoB
3YAemVdv8d0gpwtv7ONzj69V1ZB5Dmz0yiVpVYt+A5jpV4v0gDctbAbupRHFha1JT9/gg3iw1lfD
XHChwhjUkHNt79LFGq+G2WrgH1t/S8uyPo4pTKGVMWwP2HYTtrZvHSdg81DYK3Opvjn3ptcybMyf
WpC1fZNoYq7bHlIMTYf9lW7LmqTfoQvGUZZABW5aSiC7mUivJkeP0eff+cyGXmuzmXIAXXlGUO9A
chX6m00C0OPUYR5/SXE7FZeEBM/sA74KHKClTLNsqgUm36oBOHhaokGnFNT8+mthYi3VBkzrzJcR
Uhlc/5jJnwbNE8+6ZMl77vZXUUIOwGyNeeeDYf/suWCAUCes00te2Gf2MV8FCUJFOVaZ9A9zau7s
KbhyGvnF77sKEdAfQodYeipZIGQHz6gpN2hJdzQKStP88oeU/GCNNR9ctvSXEsszZx5f5cW8DuAW
kUFKarFFOJIfwnwLxjdr+O0Vfz9ftWc+x1quzZtZA/gQkGYSkKljY4FFZqEPzlGKXUh2znyStWSb
74BR4oIRlJDB/oZEHESS+cfnN/9PDOiDuLPWayMIO6zusVIJNCs2IDhqgL76IWJ8/lt6gGlZxUgi
XxMUk8StdlIP9N5HcX5wgHm4AX/wRQOKeDUC+PIqMW4PzahAJiWLjEG+m18GVQQxZn1kr6DhEwZQ
9L7kXnPuza/SDEZR2S4zlmrtLI/QLUy4CADLyy75/Zy7/unv7xIM24PiYafmJRlkZqBIMcaEBPAK
A7Xn87fvnDlf/rVS3v3C2EkPspe1gVdYZ/2op/yP4WJ+ANDRgz5XL99aY+qdW/o3jPtmo+teXGu/
n0E+IcFrA3dRIJQ9AnHDqrxLwf37AQ4uELx2Ot8oNx1+tmBmQArAgJ5P5zwaBtsGXar6DbyliJeq
qaKplKDKGEO/MVmVkTcZ8yaRd+xKwO3uoQjQxQNwOlfujAltD2pl1AXTsG+YaRJC3V9ZD5iJ06Tt
Pg0EejLAAU4JsID5ADECXJoxG6jxwG/vXN4ectBBHdWSu3qACoyxK/GznTtTAtYJsywH+jlRx2Sg
Lxyr577gKlQGFVOt7/ZtosirJoAIteOm12+ff71z23IVKefS9GlttUNid3Apw9MC3gbVli8JeUOM
cxUtVdAUAYQa3YPCx3Th6hZY1hfvfBUUPb8EQijPWGJBimWbLmC3uUNxyfjjQwc8pGtrwTs3XQgm
8j4on0G9QZckzHu6mbrHUhHoIvghmElXii+HgCJclNW8F/JhNCYWYFW1w7wzBkRNMExyp49NwI+Z
Ve7KBb0wHHQ9hjDOJezGmS+4Fs4rnA4tKaO8g9U4bWjcBQTM6mspwFrzrocehwYozCSqGcOJQt1N
Pju9vhQ5Pk4X2Sr0TVAxFB0krg9IlYobybMGPCFWHtKhni+p9p3ZPGwV/nLApyEqMHiHstyr5R6M
19r+9fnWOXMq/1s57+JeEUhHiNOl+1FGqQIBREB/YYScxo8muCRFeu7+V5tfQYd9Zpq4ByqaozdV
34aZ7lTl7T5/hnOLZ7X9PeZBSYM3KAVbNMS6ATzTZXr52rVXe39G67BFnmcSCrGonPzsqgtopXMv
frXzK06gg9YZmbScbKoCxGC3DUnwQEaBMWF2YdR25s2vpe48zO6lghhBckJ7+/RlFm9wXv781dB/
c6gPUpa1xB2CrnGoP8wJs0D97Ig77MGwVCDRg7ZkbRwB2Ak634ueIyop29hFNe2rGdJHAV/yxC6u
IGTNdn3WtVfDBM5YAKq8G0n71E4CoJeEKrUydBHAHQIR3O4mHboQx4LeU8MLsAlVIHYKFLjXlAzf
VQ5sH3geJs5IO2wJNIM2gW+pLY5P/9Z1e4rOCoYS6OwMVfc9cNI68jirxg14tUxfN7OABAHAaV0M
1RDnsQTtYcPAMg4BMa2uR0cUSVV4Ym8Dmx/3PVdvZeaJn3MO+U7PGUQMToDAuV0yTGUH/QjmvgPd
jjSFqXYP8ah7QzPgDry2BvJYOlmdzFbpXrUkd3aQxcseFfSYroSiKfSPZg8yHrnepGXdXFUSoiVd
4UDEBE6pkZwnuacCMsp2UYITCBgjnOv5KHdTLfmuBeWogfg+sL0oR1gwQSAkHa+ntgb1WTngiLW2
1SaZzcYnMCbB5gQeC4OWVLh7yzHeiwWoT5yqyUBeiZk4aMAT9Bp3eoSMc73lmefHvT2D+gbYvoCC
k+74nZioCwUY4dzwufBgkF3W+9Kf7eeULSBme2YE7NSilf5V1XqBZPwC2RhSi5scXMd4UGN9SxvR
bEdOyO08ON6hnlMedohOEMocWYMJzqChb9YBy819ZsdZL8URJLPyBspn7V+opmEs0g5LCVExWJr3
see57b7SXnBgkBi46/0eGlZVMKKLzfMxi6ln7CyuDTD3cAQaIwvl/EuvBgv3yYkMmxE87RuLBUCa
V20tctBLQMDOZ3jTNcbKt8A3/ysBgK2WoI7a4OntaNfPMXWd7rFqmPPb6QyJqzRVkPF2/fZEsAiK
5yEHQyfslW/fd8GIehQdBtDUqmVRj0tgRjANDFgOEPuSWKWbznu0OM5aO7D477mX/UM10WJLqrb7
JtLiCSMMs2O9aZwrN59BdvFzTNWXZYrGrB73ZateFuYuLuTgRhC9LaJq8BcBnIv6IbUdSPgYDmgG
p4Dzl5n8kjIx4fQUr9+dLRw9NHitAfEkbEtG7eLvKps9OyfnmM8j0LnotjpXoJyEqSQ09xIG0Wmp
URpkwxCnDODyz3/gTFXwr0f07gnAhWGSF5Zz6ICtgXzbPBygTwbBDM8DKzPN0wt9tTMn2L8m0Lvf
qbVx+2xRAjqGMvsFOhs8CfvcYxdylHOXX501BcgcoIZQaCvyksEsRjRX0Oxmmy+9pDVm2HJ8Y4A7
dw7Q8oBMR5QhBWL0qGdy4fbPfOY1YDg3NqyiS4cfIAPB0Ojrgxtxqew+d+3T8fzuzWNAXinml1DN
BVr8zgAI+1dbKdnMQe5cyPHPNNP+iUW/+wmWaS06AQjQaCA1JbT/HQxsxDSa70tq3QLEvavc8Wtp
BV2lo4EA42jiQMQXznfQBKIBgzpeIKfrQdloxgtH/7kFdXqb7x4J9E8nX0yPvl0DbYr2JAE8tXr6
+fmCOvPCyOoZIGmK5hOYyAlzFpVImoN/mgM01wCbHnNsjrBbJhN6QT1cEGg+s8/J6nlsr/U8p3bR
Te3ldUNBZQzo+Fv549VYfcVFGLXYGmgNWtSUWhB6SHLIG39zmDKPY9da4BwJJ7bz3LqQ8p3BA/I1
4BrnLFrVsIJPHM8HfRRUznjwPDsaCgqBNVGp4jkQXpC0KZhIQH1k8TwMl5xJz6wMssrFGwqxOuUD
jMigG9SpEyk0wLzp84XxMbyLk1UyzrKK14OucJ6nkINNh2XaKDL8IUEazT5+EtmmUOwGCgB/P//B
0/f/IMElq8DZ5kBCaBsQThsO4nvqqr0VIB+Ff28ff+UX/DUIK8+rk/6WB3c1SPM2PYgsGQRh7z6/
+McfAxSm/25Ti4IACM2xIZlZeS2YwNFIf3/t0qeffBcBZEDdDkpg3iGw0VnyvpnmwlY8d8+rM71Y
7KwWqOYgm+2Gvj722fPnd/zxHvfXmCutZlJ2onIPbHa/1QOQTBgthxAPmUOihkseg+duf7VEHfCb
obQnYdSXVpFbgG+ibO9SH+DcxVfLkQcaZnXgbCcjqgVoxICBLpoLC/HjveWvgSWtY/uVtLIl6cEe
W8Bwx1R/BxrTdSPtI5oDG8nGbZe5F2r20xL8/53l/8MVv1s/c1dyYfVigQPujY+JT2a/lRdhoOcu
vjrUg9TzLQLac4KUOKwsL/LsNrTUJbjRmc+wxq9anTMo0vp14th4JU0FozNRXLIGPrNM1xBWblIw
EEfbOdAMorXgh9I3Z/xGQZL90jbwTg/17sULsGJYTYY2Mf6xBYgYwPjSfyDyayFnjcQyhrtgyo9t
AgB6Ab6j9wfaLBfywHOvZnW21I5jL4SLNrEFBG6EM8o4Zxjo+bLwtwW61p+/oTOjV3/tE1oXhRYN
AUl8bPo+gRbZrMJCgUvNC7/ZKQhDIIc2KrFaxrYup1BypbVYMFgkYvP5PZxbYqudLiUULydsycNk
1Q+Cme3QTk9fuvTaSrTKZzaU7iQS0JHhSV6oCAqazYXV9XHq5q8dRDm8T2BFiYrbQBm6heZuy5e7
Qr+65hES3EDt95fW8Zk9vjYKrYoJCuYATx4gWaajKWhIRCCVGWImcmlmcWa9re1Bq0VVhBjGDwHg
ngWBJKsPYczxyW4ePv8U557h9Pd3e7FwOzCFWxxJFXfR5HpZhmJD1SUw/LlvsdrpUN2CMCef2qQW
DGRiQ8dt3nj+vqp4f+LpA/0L1Zziqhor78/XHmh1eCsJPjSkUd1Dx2MFINNy4u9qtfn86uceaLX/
naFMjU5dfrCq5sYQDkfa7JvR5TYg6L1ZeRbKUdILP3bu26wO8qLPLEDKXQcaP6B7FCo7Cq+4piK7
OHL8+ARcA+egzi2rwMPTnBgjyNKuyTgcOvuLEWQNm9OTggwYOxW2LRpQgQ+ocrn//DuceTVrxBw0
jhWF13cPjT47BLA5kuYx+GJTB3SG/24Kv28KIf0Fuw6wczZDGaeBoHB5oT4+s6f/zX/fbTlvWqau
rtBL6E+WSw8y+MvkYRSXOlLnLr/a0cYH3dIJcPNMXNUjv3d7hWkWWrz109fePf/v29F0GkCX83Qy
ELlzXfebEchroED5pU4UpAv+e/0Woj4caFSKww26cxCr7MKTHvPXbn61gdtWALBHYNvk5dVtDcDu
qQUKad+LGcK/1uIHaeUa+2YsfxyDKm+A2wNY2FOLPto+UEUtescwU7CDcPTdIHE9SJv2C8uewaYH
ExPqCNeeV9e37jRCvJNWpbxwIJ5ZEGtUh0EVo6FawoEraB0AO/PfuiNQb/eOpIRgz+fv9dyPnP7+
blEPdVVDjmJ0kr7GiCODAtBDUfuAF/yPszNrblTnuvAvogokQHALtuOYjN1J+uTcUD0iMYhJYvr1
33J/N3l1jKnKbSqFjIYtsbX2ev65/vy1BW+cRmCbV2UCG2BiWwOK8n6NBawf7E8e60xpH4MjrY0P
GhCfBIwT4LISTCpuJhc1xFv6kfPquDAtTE1f4FbEz7LQTZS3xAIotmZrm1jpelOm5y0+L7oWP973
d5X73hY/uvFHnX7uxGvq8Ka6HqrCrmGy7v9wu9ea9NHSfim8jfqytW4xohXuN4KsTVM/ORveRQBD
nv0es41dYq1njEjlSciZOTn3zFhFOr2zcrrTwffWGzZC1cqsdI1QhcWMumea4xgAfmzh0hjFNuA5
bqyp83ZzacqYsYr0KDRqZ1Rv1v1j68LguISPFMzBoTvyKSpetNrYklaONa5x0rA7IH070nlJ6ExR
D4wy7V6gIIgGUsWu+A7/2I1XWuswYxm3nWjtEQEp8ergCFhFcEgVDN80DPGux4mV+WQK8IKizKeW
401gkwkLnq9cbASglcEwdXfNXGac+cRPBtxg3YZ1W+1wbTdDN9WWUejBxxncts8VBAQmcxT4qSVV
HtREwbKEME0uxvdcjimKGCH3KllO4JoJS44jX3i48dV8+f2YWcJtO2x05hLmMX15dLS8kS78CLsf
VaW/FlvM8cuDw/5Tse0tArV4Tpt0SsCSrE3vu0WGG4FqZWqZ8jlNtA+l0cSSxlJRX/uQoMEq0ts6
K6/ktANqrPWgoF0xWsxN4CwWKXCpO/umgSZyBHBkwYVA5j6G8Acn9WZV/eXuCkysag6T5BRiAbiK
gu4Vsh9i+QFf32hq7+38jfY/7eBJim82eFY4f/XeF4WP3eur6O9dzYXQY+rNSjkVBHgxqK+JinlX
vfkOvLiaSkSQMh2BKgDkTN1OHb/RUv2eAvg08cF/sXl2KxzvAOPWvdOy6nNRw8S0ukpbdeq2wOkJ
F17krnyGF+wtk/VG+FvpaFOjNgDNMulCegkHWSBV9JjN7ev1nlx79DnifjgXQXGsPJ4yP7EbaIEn
SL+brTKBld3NFJWNTTPxtsLVc4nL5jyAxXx350HwtaAs8vqPp2tNnP/+4dcrUdHGQ6hLcpdOMLvq
ixtYlPSoU0pDZNaK9Kx1so4d7g+gJeic+mihHO7RBw/46Iz+BBQJLs0Kl3Q8LvN+PlKFa8ehn8c/
4eKJ3cJCsS9dWJNK+Pa8LbxSP3zHgn3WWKvsH9AJcAM3Cf5OM+I9C0dXU6RaMt55OvUPGUzrHzIH
HqxeB1pZU/n5CwQk8wRPPXjwb3TC2gga6x5F6Us957NC/VL7whcB9IT7+3r/rhR6BIQY/euiKlVr
+GOUdTv8SqVrHbJU1MfJZv3PDFvAwzSXnoxnUfOnsXcg50W+KX1aZj3ejL3mW3NpJXia8j5ncMGE
YjVmfw+UTUCLt0r5X+FOspWwXmvg3LsfZlIJrrUru8BLcuDtMjguSOg7lfXlekde3rwCYpxflNfD
BJzM8BmRFr2HOsslkPfO4VM9eMCtwUQDXCEN3/fPNWecYiw4E+YORE1JWgL3h/zobS9zBGZ/epIB
f3DHduN0vHIjYmrnslnBCq1vSFJoesZRdBoWzmVBQP9B1UcMQ1b4c7udilk9wKwEBHe+tQVcXvrM
9KxJu9wHFyC1E+iUhrhryBGgEgFxeP0TsLaNi+K1RoyOLPO6tcaic5Ii/aYLqOnKZ4Ajo578vD5Q
K7POVAcuBchLJbORJ2fum7AISBZQC9gN3Is3PSzW2jjPyQ8z2wIEqOxRTZfMfH4T2TicFpgYA5m9
aTq1EoFMQUWL7bYFHgwKbeo9lF7zS03Dli728ggEJmo39UKYdYoK1NG+/ll1NY/gfunE9Uz+Ge3m
+fowrL2AsfgBQcNdG+Pw0yXZowDQElqdjaW4tkKM6OzoxRpTCnGsltlBC8ArfHbHZ7DHBLIokLw5
uP+k/lZ3rQ22EbBhGpj+fyVwJ+s7KucnJd0fcFbeOumsDYcRyHhT2lJlDU3SbA6B9LM1KE9VHe6D
8z5bwjRD7a6PyeVPPmYau8gSOsquW/xEAvxxHEh6rzL+AIrPXniZH+Fs8a8/bvkSXn4tZl61MqC9
iN3ZMmGgBPcvgWvBghPI66nceJu1BoxFOE7QsXgevvSbpolIX93I4TUcbivWbnzpX24Ah5H/XeWV
D9EvzDnaZFkeZH3vzvUXrv2jA7ra9fE4r4ULJ25Twmb7dtPYpWgTP/3ms6d63MoHXx7owJSuzRAi
B7Vbk2Sux0M5Wz88y1oiKGTuUO3zky7Nv75V/PjcSxjDgOsqt/c1dxMN2C08y1FMNPXH68/+W4hx
qYfOQ/Mh0MLduCE5F0jSLaT92pIpeKK0CCD7DabXkS/eLkTBzZ+saUAh8EM48E6whQdi7Ax4Hn3G
IxssTRjGsmw/lgNY1BAmAdZLQgiXK+T84OB6tEY63wKZHjwTb5xPPvx04VrcBlBXt9ahz3p9X9Ws
B1zHJ9H1F7t8eGGh8V6yhbFjAQuAJBBIB2P5Fe0TBRnxPfDl+DA1KW6X4AF8c721yxGMmR6AjuV2
lQNuadKE4JmOakegnsFn2+eefp7dH8eoKjJJhcRWNVbPXpueRBbeF1X3/rnHG9G+KcDE8R2Fax8k
9JqmAlPvHxTKbQzEWtcYwR2gcLiE+tmcZO2Zfp3Wj3Ryf7K031IjXwoiGGczB2yxtGD+aNGTaH/4
sNyWjEUpB/uUbFW4XnqFcwvGAlyGATeU2CVOEAOEu95tuofCE/ZBlmwrV35pup6bMKbr0NsDuFMp
PUlVJII9BD5oLe6eW0HUpRtrfa2N8+t9mEZp5mP+2B49DVzD3nwqinEHbnHxZfarOq4HF9yswSKf
MCg5v5ExadXS1Z4KoE3uGsA+td6Hg39vjVuBa23UjUlbEjn5BVxqTkEHzkhaAsG2ZOB7Yazmm7mu
y42VvdaOMX0LH3q4TFFyAvgyPFCdvoCq8NRzS9zZUA1cX4FrI2McUPwKKdBy6ulpzDxA63t+m1vu
L1uxGz2231jeHa63szaRjf3WL/U86GWgp6zRv4kN+maRfx+H/vunHm+miWGUBZMFePonDYAlAQeT
p7kXzq/rD7+0lWM+maliydtCg9uIkthpOBU1P1pZurv+6JVuMe/y2jEsag92fyebq3crs+cYhhTv
aT9uXSatNWCs7gDInLQvejuhAzI8wCX1CqUGG3m2tYef//5hWftwZ/Nzj06Jkz2QsbhvpQt3zq0v
1pWpaSaAZ47PrnmpawDVKn1ENsD+gkKq+s4pehd1X+HZ0U24W0LIldVmpoNz6EyKiXjwEgjHXz0h
dyQvBBRh9J2lYO5cH+61RowlTQmc2lo2dUh8ovgKuLWI+yUqaaefHtLC19tYm63GioY5aav6AXI5
XocPTjG8SOFsOKasjbexiEvAKLya6fAEo/uomFHfWwH25H29/sMvZuSxzsy07QzjO1s6g51YHKBD
HxWvrqtvsgAeG6Edd6hRZTAeSMP5x1xu6QdWRsSsEg5FkaPAhy1J7v0YCdlx8HW6vDwS73Xjrc7b
gnnMPb/VeXp/WCQEd3ylOyOMW4tMT6E1ZMexqNsXWHPrhwDQ9a9yAbrObihAG6FvvwBQScAiIPab
bcnySU/2lhD60qfD+acYwQD0lK5fkHxIFIq5PBe8Vx+2M90YeWS5d9LfOtwIa2u9agQGVoqcSKDT
TnRYJBDM4IZS9ZrO47eUNZ8xQz6/zXkBfOhY6JU9Prk9eB1aANpgW374mI+dd8NgzbxTuNBoN15n
Zd7/9df40BJHzVYgILJInJSMqPcedqjyeyee+sQp+/wmRljoe9aT1nacUwO73Yjh6vyXlH4WZ7Kr
fl6fhitR4T8Z1VTVs9aSnrq6/dUFAqDo8Mv1R4crE9yIClZXMM3hqHmC8W4JAs35+syOcQPzyFT6
7NQBqAzDb5hfPV1vb2VfMJOofkWBp0nnJeHDN+b3EQFLKQge4ZmL8stvn2vjvII+jLgnSwvlxUV4
Gtm8S7UX58DiEh+1wCGgTPpwvZWVeWWWcY3Mq20pJueUu3AnyCScULn1LQT2euN093cGXQg+Zqpx
onAlqEavg2E0LDIAeUYGLUfl6ytP+dLEs7TcSFGtm51EThIf15I/Aq5HnyYbenrUFXfFfvZa71TP
vEzCVHpfQ9/3gFoDQPlfBl7OYxYCRBb7s8+PEtc/iZ4bFEJc76CVWWsWMY4o2qq8Qdmn3MnvQdLa
0WLLjnrt0casHX3teL49kFM4+7AJL5z80PNcbAi+V55uZn8ClC6PIQh7ycRD91bBF+khIG26sQJW
wquZ5AUyu+l6e1JJPVV3QB+Drgo2WcadF+q0zcbcWXkFs9Q2hb/H2KugSVDEoR5m7voQKoOUeH1k
16b+ebf8sMCKeQJScaJNokHHzoL0BRcup2zRr9cf/3cJXZr4RkjtphzXA8ME2J9b28e2BIhbeNAs
O5L9cbpMHCyQng5Fp+uozkt6C9ogcNMTcIDh1P4qXCAJs7DIj2E1dM9e2NCXek6HjYh5eR/2zLsY
u6gLj9fddKqbAcLBDMTttH2pJvcZdSsw+wWNWI44fV7vi5WuNhOGYW3hVpLNdVL39E7l/q+xao41
23KEWZmMJiKnncWA8hVin/BRDGLn2xy+QZ51JHDk+dzvPzf8Yao4Wd36zFnoKaiG8rtfK3nqYUt1
AlzsU1XZ2IHNas1BAMM2jGOfAOvm5/Wz7dyVZQ4I39ZqWtm0zFLNrBelgBHFdAKZD74cX5HAjwUI
ZJTDRWcYbq531dpYGKtK96C8AdRNTgJVXPjcc054qwz2zcOJdfPG3rg2n4yl5QmUzIzp1CdLPzz1
wEnaoQSfvThcf4eVuPOfisxAj0ic6vk0DB6O4UXS11u2uGuDYMR8GQDajSpcmRDwkPvC++n3KPrs
rOF3NftlrN1gI/ys7LueSciZLd+qUClZJ+Rf9c908E+H6VbfQPCC4+MP/8X96j9mT/ZdmpDj1/Ke
v4of1zvv8th4Jj6nX7Q1zBLtWtULPMbiIuh2wZaN8uWR8UxYjiBsKljd6yTT+Xsxeu+OJT+12Xhm
zhwA4ExmFCmWjg2Piy++BH71GY0i8uNmhhzSIjt3OMQEfa6rPciuf8qlAZ2W6f31Tr+86rzw3F8f
AlTe2TzIrWo8eahTechTunyxi2LeyXmh3+BiP2900lo7xuoehpnVluhaIISKJCwdwOkbIF/pQW5W
eq/NH2Nt2xWtiD3nGIeuj92qeuto85LnZKvEamVf9kyCTTiFrKTA8iSBO/wDo6uTxf4AP3IQ6fLQ
VtMOkKcYB7LT2PM29lG+OQVezAD/UzYcX+gYdaKI7U+5L2JumCrJDAp0oFcm2KAW46nzz+as08as
WOlKUxzplL2idYgTzgAFlfSqJzuz9kTQT2U8PfO+N3Mz3M3pRSdSSTgEOfR1rhYYilRbRf+Xg6Vn
lpEXMnTJlFZY7TMEYHdIqh5DCmwL55FrZZ86BnpmOTnkZGkAHxyILaT+hQLJBJboj7Mqt0pfV0JW
YCzNIc1TB2ggnMPz9kDLDryfTwlIz3PHWI41suZLu4AyBWnNT8TFpAqt1wyg7xiOmADDzM80Uy+d
dA511W2p19ZmlbFAvSwd3KZC3USw1HvmZHdzX4FRvnWYW+svI3mY5xmQ2PigSxoAe1XIdGyFessi
du23G9vvANuDZZwBzpjzbxLSHZ/9JMPGqeFyEsIza82zohCq97HxFc2IGzjwNMQPbPV2DG9V52fv
Kv5oj/74Stsh3Fnw5tpo96LkD7PAlEIMjpcvHJTGpC36qOwehXrwgxHZY+AgbedA3eVBgE9bI2mg
6kcn/VwuzzNxSmCsqlKOTZtYALtGPI2aNl7KYV/xAl4mUZaPG8mplThglqYLFtCSL7JO+onZrxnc
5HeDZ9GfIId7pyXPrNiR7ZZL9MoUMUvVQV5pbapZk8ClBTD6GCatZ1TuxmCtPd2IBi1BVm0+P11N
33K3jjNk28LNI/7K9mzWqWvcXxOZYWvD9ux9twZmH+Hd4P8JIffekaXiGwOy9hZGCCiJ7ZOpQtwZ
SbiXqYTphNh7ZbpxqbMSAsxSdbA0FStb+LGfbcoBwjwUlGzcH6w92ggANOuAMi5plQCk8jjI+n1g
4hPKSixDswS9EM7k8xJxUUMacgCCamcTP8KninOXLdZzOzDrBuwlOMozUNmun/tWBsKsTPdSXM6P
MAlIHPCrI5gi/+lFXkZ6oFtSkpUpZVakwwxRAR7UwtFRQR/R1oeS3Sv4OacwvvvcO5xb/nB2pTnH
fecMXnNDvrQg1aXh0feWjYev5Dn8c8d9eLi3wNGioH2VWPLfqZ8i5unYBagv714Z8W4CsrEiVuaV
iXfR5RDAJDlEO54Tg+dxG/h0I5H39/Lpv4kkz6S0WIKC0iTx9RC6Wu20Y+dxyClNQIVEdXjdOjRK
8366Zy2jRy9U6WEqM/dbG3bqJg9GP6pJNQPNnVUR8N7kT5mnfaRHVLGPwp2/piKj7yEwEM+zLNWd
tjt9KtpK7gmF9XMrCr2vRxzxR/AX4jYsylckYfuNPOLa+BiRpK/P0LyiBsmqKGeIhmA/6PVx6o7v
rEdJV+GwCNnpzx1YTWzMsFABU7oF3iAoEepSb1+pY5XXu+vzeGWXMkvf4cPo1lXKNWyrT4R1CYoK
Ing67rLyvqk/Y3qHIGMWwM/a8rUl0Yjq3xWHe+aWzGfl15vl70yBrT56jU4sFVP7txdqSDHKiCBP
t7WzrqwRswYelaqpWkYxJnnY6agN7DeArPaf6nyzAl4sldNMDoxnO03naJzyPHIEnED6cRnAS3Pv
Cylerjd1mchtB2amDvbiIx+bzEv0mBc3opMQP4azqr6hhGK+a3AcfllkJXaZEtaOMpnuZovyeBqI
dWiaksdjo4u36z+GnDcuMzgENjO/kSo9aX2u20m0FQxPw1yJI7cyUKOKgGc3eRjy14axYf5CHV90
hy5zlbdDOp10yDrVIaxgWXnIyiC3Y54rsIGWjA63Frxofqmwh4l64yzFe+jyUKFAS4qtRNilyYDf
bZ7pQjLBBR5FPQn4Dw+y8hOS2xt7/KVN8fxoI+anYdh7PmqFYI09Q7wt4ikYIjlszLTLPxyed/+7
owxDUIOtBOU50TmM55ZRxppnGz99rdTftLkTQqmB8gHBHTITFLcskeJLHMzl9yItmtta9z+WvnyR
usgPY9rtQVc96jq3cRtW4bgftl+vz6tL4QACX9Pxri1FgO9hTpOqqX96QiWKVTuiRj9u6/ZH68GE
93pDl84X54aMzz240IJx16kOXvHeFFVSgOXIX6wZVfKweXm+3sjamBmnPqCXYUeswjZJSSVjklqP
Tl5uIC4uP5uZedZsyouspIWTqIqCM5COT2raLJdbe7hxCUyIGNT5gwSAtuHQ+UnRFjfXu+TyALP/
ZFJL6JbKQNFkhq34c1+DWGmVbXtrUUJ3XVMND41f+BtRamVFmjmWIBtxsVFUcCqABYV7tgUaHqZx
400ufXefI6CxIOvB7gfnrBD3RRpp/YUBjigLNwrgJgdoQgT1dmTLcGO+rr2KkXKxRR1yLHo3QZiH
xR6FvNs5OWRj2V1eDcy08yvzrGGhVZ47qo5GuDPCOC3SKDyUesvgfGXgA2PBKTlYY26lFNJUGgda
HUMQTixrhNFXHTl6S6K61oyx5KZiYB3c0tpkcoq4mccYfre3Wid0Brij2TjQrXSXmXKRLNXBaHGY
DCjIhVE5jQ+Vg7fgQ6W2Nsbb+RvYL+ywprcccUOHMQvbfZMvVTwtMnhWdQ4f8HZq07jUafpU5LDg
iVxt199lEzhfszDz73O7x/gNXh1PZCGxGvGvUdha4c3ijoClLIpUR9C8YeBONSmBGbRRJz+P4Snk
fLwLLML3yH+zY5N6+q5hku2kT/qjKBZwUISXBy+OLeTeqjWL8kqJfZoDssjhFToqDXeh2WU3UsAg
u3FRPC3DFN/qAbQAmiv/uQzbOoZeVT7W08geVA4zixFu2xgrFO1Hfuc6xxy+oHA9SIE889W5IngM
l52eGvgjNcv8MjUqu2EEH4LUG8dbnLzobYrqJUgKkfV8KPowiH0ahrFeBFlieLq6P1MYOCXdXPn3
/jLNb5I6z64SP8AXTcaeBDf2BOd62mX6qfD7Hc/0IbNwET4MQpxmOwdwnbVY02GQhrd08po7SbK8
32l4aMH8a6F75SMT5DKa7papyb/MuMg72VirOeQlFl6Z20z94BZK6p1MBi8VgdZlVw2Zc7RbuOJi
SImLbg/aHayq8x24p3bkhkX1pDIUY+6tvh6KHe9wnNyYYCsBxczZFLWjBjsPNA5w3nwkg5Um3pR2
B594+ae2P2bK1Bynmls7lRBN5mMM3/Q0cuTmAln7/eR/z0NWn0s3b1idTBRVfqMCldxzRR/D1fMz
N9fnA50RsuggYbPXpFDTu2ABTZ2OlW19tzBWsAsd7vhoba32tZcxolbDghaeQFQnrm6nW27N/Lmf
OYV5UrB8u77xrsQsM02Eb3g2hjVS0C2xZoiI/Qp6D9G/L1U+3xObFRuxccXwkZm5ITDo+rLpUfjn
M9rc5WXb3dRdw3+F1VS7exrAecHpaz3uUQbhPte2XfzJezf/ljshI/vrL7tyfjGzR7mUoQezXlxu
jV0eA5Z+qLBLx9cfvtaT579/yO0EvhXOyLohU5t3KNmqfvUaB33i0h2bQDS43sjKjDCFl7JyBaPc
Bzg4+DUQO1LVG7wzN9b+WvecG/3wBj605b614ILOm8RJ+/kx4PlGz691jnEqktPE+n4pm0Rq/ezn
KRgjwzhHLQzuytmxNnpnrRX6vy/AJuoLPbu43GpkDLLfP6SvDzVLH2jtHT41ACZIWIyOcqgHHZtP
NJwcSgGLbMu+l305baSb/+qgL+zwZl6oIyh+DquFgEqZd7AoKhR/KycHpFeHs+ZWjZl8wpV6sZ90
OhyHbmRHNJ99zVI6xrymzUMA0NNNWITLV4/MXeyFnfOY9aTfheDH3biNk70E6ewCFd5b9omiuCKy
llneZirI0yiA5QXQ7p0D11JGgfC+3nMrR7D/pHTszLErlBsmnPwaAj8aQC+G4VkkrO+93vocXpkB
ZlKHYP/N4Fs/Jo6n8v0kp+wRApf8l21P3h9HeuEnEqzYA8zs2jQFHYZF9wn4O69zOzxncjle76e/
idQL428m1aQOB6uylx4XWe2DQxV3zjZ6/IETYvEoL5b52NkFHXa8EuqbKh39b4Mj9F1JreoGMnPn
rul19wryjHc7KV7dt1jW+6BGYYVXta0dO2Tpjk3AnbjolPvdW1p+CJrM+dlqpRIbRdg3aS5bOHL6
Su9R5wO7oTR0jv1gLQfUJwY3op7mo9sWOQoSePMU2Dx/s0tFvlmtC1IqV8FxCbNmLwt/eLOXpb7N
+MQiXTnejnV8PE5zIW9d1Y73RTYtxyxo3binpTiBfIs5n4JDFE/WGGTHIODD3mMdcsZQ2sxl3HPS
PFRl4C67oq50fhv6XP7iQQgLQoUSD2Ta7Ddnwtfv9fG4lBPGUJta9K6RM9MVD07dTBMOREnh79xu
3DlZeNO0WdTLjTm1FtuNc4US05S6RcNOCwr2ThBcOrvA18uuDsiWCnetCeNAQeblnJ0Z5yRH4UVz
K5d7YW/UGK5sHmbKU6Wp2y1pOyYZQFJR4GnndWBztXFMWRkE7z9b0zjTpmB20kHpM4/2MylKEKnH
LyMTN6oM/sz2vDEMayHE2KpaUCe5QrzFIaGK+Ln+D4nbMvhW8vnm+oxaa8HYpjq+BMCVwGjLGvUD
SugqbOPDPgM1KvKgT9uYtytj7ZH/3QxBVgZIKyNDotIcJQHvhdhnPPvcTmt6gNp1A4Fa1aQnACAb
VwHQnME4694K/1zvorXZZExUZVlklLwLT7zNq109LLEDCPD++sP/RtILEdZ0w5xonZOqE+cs9YLU
fG3DPnkgIKlqJtiOeG72BJC7iGVThHcjr0ESa2rexLmg3r5xRHGAPBl29+mbh2w+zng6EiQAkado
aZwWoBS33NK7Zm4lLqMDwfcE1kCxF6TiVIK7tScWa57BuBrvXS9o9lO6H9JpeCj56B2a2hfgNFdT
BcP+edj5MKv76pAal7dzm6t4HkX6GtYDe+9BTn0iTqfvirGcbkPPUd+mPM3ucqt2R8i4iz+Qclo7
EtR9NE26FwjIfXvfjN4E20MXyHrYJUy3ktqzB2RlU+z9YiY3Kg+sx6VOG3ujwy9qQhBDzbpwVHwR
LgnYL8gLHKqm2OH6dp+K+aYUN7blvbL0m+WLO1e/9Egh4AthYw2snDnManGclaElr7v0NNrtH7a0
uxyFHb4rv+QAF7hsy5NxZUGbFeNzX+T+RLDU0gmYtZLuCgcOM/4rq+Xu+pRda8GIf71c7HwuYTdw
ZqYtwRLZwfcepDnONsL3Wk8ZUc/KHHxodrZ1CkApdZB7sxx5FAC0yxdLbNVWr72FEfggO1N0rPEW
bfh1RAox5TNc/u+UsjfC0krYMHHemnuVF2Yzkq9BDedK5T2lPNxSa13qovNlpzEGiyj9EjWJOkG5
LSo/wOTDdXBRhVBi4ha/Gz/xDudmjJEYpd+EVdFIJF27d4tVB89WG/c5l7rn/Gij/1Mgj6XVSujN
Ohwc+/SQO/Xh+gQ9d4IZUs+PNnYb1E2VnRfiJtiTYDtCcm/f+NQZZVTrOt2QHqy1YRyQBt+3GcB6
sEh2vZgjcxnI7imrtuwo13rH2HMawmYuaKrAEKM3S0h22t+qvll5tLnh8Dptw7DK4IDS1TrmapCv
QdjmG1+Ml5YV+t6Mro3X4vKvL8bE67LYreu9BnpclNiUBn8jkK69wHlNfEgN9NS1Pa/iEJSMcg9q
dofP0k3P3LWHn9/rw8Mz5F+1xYsqUfNXGtZRWH8mo3HuGWPJalGFquUCeg6mf8N9EHd6lHEAsz41
6U1fjXlkTt/bgUooPCTvQUUtXuAtkCYDLqs2vgZX5rxpwNxrxQaqz058KvtmI9k7YqlFWhVbxURr
nW8sXBBai3x2IHCFEPWOp+olqIdf17tn7dHGesVNANCyjI/J6LsRLtzibivarD3ZWKpFpiYrb/Hk
rCKRlU1R7X8uxpi+Gd1kMRX0akgK3OPAyS2xu/CVQYhwvUtWhtN0zhAdBBggnmDGKEhZ7PS1PJfY
z8CpXn/+yh5l2mc4ruz9eshxEhmqfen/Lib7ZqkzIGjyqGRbjLi1tzAWrF/DIADWTVDnDPpBWe5R
1fS96LZczdcef/77h3hg21VF5tYdkhxm3UqQY6FO8H/83IoyXTS0mIqFl5AWpU097Eqnw5Vm4dxZ
uA/b2MHXfr+xzdZD30vaLRnMOsV3nsOBzs5/zE399foYr4R70zW5U3PKVI0X6FPxaHVlHsHc/J66
wYnlnwEYIXCa9shZkVYlw41awumda8kbMvmH679+bYYaS1dopxeE4Mmod/2qcvvQBsOXPltuUmzm
g5yWjUG4dA+PNzC9Mxh1mxSg7CEZCP3DZ3HbTp2KCBWPXc8AmKqgxgr9KeqCTUfRlXE3rTOmxutp
mKIKucHGE48C7aVKOdHIuy2F7d9E/4VzlmmeUVgjvNKXrsfXy1g/56g4PGUK34q7UHXpFyp6bA76
ebIFPrICiBll1FjnU1KrwFey8dXuxCmuaYGM9D0wa+DHhqN+q4UPf4JSPs5e1/7IbBuo8ZwuuMgK
lJPvK/AjwG+uvE/Gb7MCt4aPnW3jixd+meOLU4WP5Zx9uT6/VgbBrL6FL0UYtME4JNwiT24a3LaK
PcMZY3f98ZcSUZhWJjd1YXnYl4uNOkZbvXGK+pw0fag6pnHrfNYquvkvMqCs5nprKy9j+pP0sx/6
M3KoiQPMcxTUzitswvMzP31/vYGVjdS0RV5sZyZhhwaE+8wkTNXerz937Yef2/sQwmGBJKwKGIpk
IXci/6Xzu37+df3RK+HPvAJzmN0FUnVdAkpADaPbvrCaqLfhiwAjCk/ep5WyNwZ7rXeMs1FGbQpU
+zyg4iuI2ulhsbaq/deebByNAlTJZK2DJzfyX6/7Sbe2zrXnGtHVby1ujw1m/0KaPR/EPR38z31l
mC4jVnjWRAdiSMpl4pDFF2/waL7xBEwoRKs2ovbKvDH9jLk3sGbIQdTq4PxFHPsRKNgDybYqRVa6
x/QXcSQq/V2R5TiRanFk41zftSgZ3PjxF9WvCA6muYigofSHTmO5VpodLcArwNqx3bjrCpw05qqP
xJJqK7ICgO27qXAA/ByquPQLFgF5WMDSexnfR5R/7toA/ipBSlH4Z9kQjjI4Ve9cTevH0C2rjaPQ
WnecR+HDKuWiad1w6YbE7uv6LS/C/F6pvPvnUwv1r6j0w9MlF13RikydQlg6wxI9y26tEThhzsA4
8IpmC5S9EhD+CqM/tOPMuag6js1knKG1cxnKx0X4Bsw43VkoZd2IlGutmLGghZcvzqRDgsytYr8r
pINFe0vcje+OtaEwAsIoLa1aC1Onb36L/EdYbV27rj3YiAiuY49hRvFgWNPjEBCD/bsx3VfWqmnp
Mi34xUuzICAE1WtuO32c+9mXPPXers+flV9uCtsXCNn/fi4lrv3oDFnk/x9nV7IcKc9sn4gIBBKC
LVCzp2637XZviB6ZBEgIieHp76lv5cvvckV41xGORoWQUqnMM7TX7ryXfvl5xDcrplgWVik9gOOj
Nwo3owrwqb75DGrnnCL4///pSPsmI91uhJFOuOmnMvZdL0VZ6XOzslqHIeE5AAf47bWA77FzO9lr
1OALK/x/sM8dcZx5GSGVAAsL15mTZVQbU32dmmvn6aV5X63FoSNIkbUeT4H2Y1vckLOi0nwl5Xh/
udA18llBKzLrIfQHwouJi/neHV4+nvH3byx0LSHR+7OSgcBNQjn2qIsuIb0X2/bRE0W6APT18SiX
fv559DdrMupRevADFB54xR91pROvb758/Oj/bm3/e2mgazGJ0B9GWc0ANWYyqygMAYkLU+6SplOv
g3Q2BAzWduDpGLSoFYQtRAZd6gVpnasqRbud7KMcdG4PLlCpY6NsI3GXOjm91I9gwvaxAdssgco6
S2DeG94xNnd1rDqPxLaUzTYTRYhIScY7Xslo5/mq3PAmp6loImQSJfn18Xu+v4BptNoabgX+eRHg
OGOMN0lbFNthCL8xdJ4SH9f7T36oVaTmHVXiHFSPXfYIoilm85rF4LtUHh7RtRYEr30nWqBLehz7
uPhT5/CrTeq/+rX0YnFXv/pdkjXxNWWUCwturfSASnoHkycM1sOQoiGP2XKllXThM6x1HiqArrTp
BFZbdUTvM+5ZE2eOiJvJph9/6Pfv9nQt9RB2lVMZzxcnrvM/2kI2xuRfofNTJaV2N3leH7RybjuR
XdlAl6bq/KZv9mYvRmq7EnuTzq9UHc4uNR+/yPsBka6ZCN3s92ZkiFkylNEGiB0bS19PhwYetVeG
uPQ1zu/05rerUfSKFmF9asRytKxZToOa9D8GEbNbVPTllU9yaYpWh15mi8UNg6kD7wS4KxsdKqq/
fjxJF95gLVfTRmeT7koPJxa2fiwi/ail/jYsEJie5OHjMS78/LViTS9CoLLDDJgrVj0wnf2EVtqV
7fBff/C96LuamlnjWLWBsqcpjOYEoGG6ASXXSRgfLY0hIycAHK6yLgGy0GyGpePbuaxCENyyeto0
xVjsKq3NU0B1e8OrksBAUoVxV5QuDEBs/qWBqOGTyzwGtXgwDjAramvmOUzRrIQMQ+fl2zIq+6dc
GH30AdoH3K8PqyIpJtL+o6b1HhfV2y0UyriNLXrZ9202dxtrJm8T4fBIGC55XvPicidrdlYEPIW0
intnDekPEr5DW9r69Reic/dfk+fDy1gP9t7DM3ZaQivYRF64R94CwkHls/tCK7Qv4GdwFVv4flWG
rokqEkyzygNy/VSyYNgBazY8wSRxTinFzRQSEyLuxyHoYi/S8LL/eMlcWJZr5opx8sDLIly1p36s
z6546Av3N94y/czNNfvNC8syXCVMVtu6tx1SsplUv0pS/AYd8tppcyGtWbNVcDrPQScXcVLzZJLG
6b61S30qWv5tNMOtr+0nD8y1IIhbRE7DNciwdMrTETWhLnQ/l/OtNT8GWUDKrwTwQowqHcirm/36
+ONeOGHWfNCzVu8Cz8Ph1ARz+Ff4utzakkGZehH8QRq/TPpqdmBKFxSpgXfb9uNhL5wHa66opaUX
1AJXKkd6G9BEtjn34nzUV5bspQRjTR6ykN4KShftp2ywXZ5IiKNtdBOEtxONqv2QtV0qXVJu89C0
d/CO5vdtQDKYeJfNl7mQ+R3E2bOnj9/1XXIpsp21GEIlekhfMY5+u2/UxjakvoUggEwo2LL7uaVB
6iAabyT0STZS+GIzlg7ZsxHYJZ+Y/kfeAcDTjFl95Zy5EETYarOJfiALeIHDqa+NjumAKkUQeHsf
5sAJKXSdmFC92E7/ufL+/ympv3MwrLk2jfJyAmHNcyeqL04gwbGbJfSNiEOllu8uiIQHBfjKiytt
+TR5PPgZCg76kT9DHzsdwQWA53YDWUxf+Hzjl4M8uZlRBzC5snsT1W7quj7filGon17B7W0oC74p
F8rGOHBpcZ8RCI05XtT8ErYJZDLSmR1qBvRPPizVfTXMzg1VBdk6Dp8eXNPxh7mFT+cEzaIdpFZn
jS6OE6YMWsqvgN72D4Ms2UarbnzOgrJ8KvhY/iFTU9y2vQ2TXCt3V85LrmJBRHUDGdHlkcoWuDOj
5FMwoE+cY1X8DTsPLMOiJ/VXtDmmZGyWCSI+cC4hgvv3w1L6cYVaWUwCUt0xkwdJYXI41kqDUlrb
ggiP6nOZmE7eKRtMz2U7ks3oBvzV0hZ9D9oN2w6K2KkZbLCzTaFSrsjwfSkZi4UIScKUy5LZ8u5Y
uWDp4hY4JLqEIDgBYSF2oON9Oxbc+csz5u2KIMhSpwuGm9FlWdyMmPumVWxfFKGbQJ2K75whd365
mhUJ0DN56lVUDMjvC+85NNrZjk0lnzhkQ+OZuUWSBwD+YOF7+9wleTLUEAqB4EXxZOpFbIKxmR9Q
EaTABpH2ofZh7l5Fttv5nd+l/ehmm17mqIpDWa6IfSdjiZjtcmr96F8v7bjLslqlQSD7m7aLxh23
HEqrfSe+L7nJ/4jGU3FTjVD2KEx9Tbrlwlm2BgiPvu/3SkYo0xVueeMx5d+y7DM+eIgla2wWASvD
6w2ufpHX3eNWG8WyLbd++yk07XmA81u9SaNhsaeVbSawIVtY2d8X3d9wvpIgXkgk1qgstw38bpjb
4VQtXQqRSeDczyp/bTpek8a7NPXe///xag4opJ0R2WCrCWRQWUUH7Ch2JW5eOLTWWGBbYm1JZF8n
w9w0pAxGwaCqTOxKmfG9oxjqFms6xCxmaLDALuVEQhbE/hRZNAWqZbOAwZmWku4KafoNNF6jdOin
54+D83szdh70fEa8+dzKh9vCGIJJBBf7H7rJ/xBUSz5+9HvTdX70qtCDx3YNXVwPig3dL9cD0x3i
Cs1DYJAtfzzCpR9/XmhvfjxoyFyKsvBORdSOsXH4/ewv3z5+9ntZ4/nXn9/qzbNbshC0ZkJyGh2b
BLRKx1rnYJ7D6G4M+nv85eHjgS5N0/nl3gyUE+XnDQbDCUNKxKqojkXQjODJ6s/cWc/vsrqYDQAE
hwRGTKeBlU98zrZ9Nn1ymlY7LprLIWNkmaDZ9meZVFxPr6HTJUbf5mBgf26GVoUoOUB2Az4g5MR9
NgAmLnVidYPjv4Rh+8dDvBeazjO0Som4A0WmCBkhmukB34dozXWpn4luT7p2PkadFp+zJmNrhKR2
Vec6ITQZminjzyM3+S6jOjuCbJu/fPwy79qp4G3WOEnmNXIQMy5q5ejmB5cATN8U1L7UeT3DaURG
iTv13qHuaX6Y6qJJIPjWXLmpXJjJNRIdnselAbAXtirgSNS4BC2aCWRBxdeyI1c6tBf25hqGDkcG
b/b6kpwizoJd32XzBlomRQqmJWolwHC8EDQe/16ZzfNSXmev59lcRYLcRU0YisoQhwhH9oh7tzwu
BDAONC71ERqQ8xPpg9c56mEobWcAUYThcMcRdcS/iKIDQ/7jH3IhUKxBmKGoc6daQnVijk3dyElR
8E3ALP/46ZfmdBUj6mFoekUsPMj9f46DJAwtRm9QsQl++tk1duyFI24NWxfV4ML/OINtVFs9RKp2
DnCATDwowjHQ/5te7GhpX6cma6+IA16as1XoqAI9K3gtk1OIqLSp2jCLbaYa5NTGfHKIVehoxiZs
IoakM5z3VfvFwtM7f/zUN1ljNJfWML5IZzpZE2x4PW6R8EENqPupg3YD0Mk10POFPbsGaxI2hVSY
0j3p9lh2TTzraefObdrPVzrkFz7DGq0ZuN6MtZu7sB9yHt2sSBtHvGoRXFm77173sUX/c71/e4bW
A3XCZYGnBIoXKbyi4E/f8CDph2yOG1fIxM2bGk5onn+DQgoaGSJguE/BaU/HsOXuduDC0c8tCH8V
L8Z5pOjOkPrE66GPdaA2ftXBU7yTnztz/wfYOXtN4CDNPVXCJhD02nRUb7UXPJumvRsdfa2Kcs5A
3gl8a2O0wW9F3rIMAce24LP7Ih2qqUg/XtuX1twqcRit6ULmZAt8fvNEA+pNpd5DTwSqiZ+RND6v
itXmj+ocKMDOXU5a1KkJcT5U11KSC9HSX216BWVpHpa1exphMskqEg/2CafuZtJhXFZXlvWFXbNG
dlLloE2JGgiEW1Qy+tsMemP+tVV6garG1iDO0odsMVUwgCdL3h9NCIGlpFC9kyeBLaOTY+Zyi5o4
3zioB+5aFFPSKISF5zhwB9Iy7JPXhDXQEyUxltu2cE+dfI58kfRk5wSfAUBgCaxxhS51qqLqkI1o
XO8rImJCv7FrLKMLi2CNKYTc2AIhgRa/fKyXDZMBJIdME8aiZX1ioHd/LILpmp3j+/uFrivk42w7
yH8X8ynkVMSjRmGoPXvYDAWUrqv5msr4+3uerovlUVnWqhuyAGaI1o0zQws0NeiVvO3Sgj4P+iZM
91UlhnJkOCpJjTztdQhQg+o/mVmv8ZI6BCefhkgu0DLdwDV6Z4x3aKZrNuv8vLffCYdrfvyQ13Jm
QwBdB86cv2NvMgE2HHLRBLqP80bRcf7BJihNbvWC0nIRNiFNPZoXqPtO8Aj2TR+EMRsKth1JZo5y
CKoNcfzST3gG/XDaLHM8VU5rknCUFJgua/KkApDkFrqARToUojugOGr2c1kH24ZTclMoM/803pJ9
h3Po8shbCSRzBDdUK5Dl5M4Y7YsqDGMSelM6cA2dX0K7+aWF9kw8Y8L2C5SxkqWRqkzqkptvdokU
6m7G+9W1YYUOpJTH2enkV0gmLImaluKAbtsUxta3/SFHXXtj2yW8tbxaUi+InD3hDuNx0AggByTn
iXHLMRbAJWzHiVV6w4rah0AWwPa6KxBQ+qyQR1lP/s+lNjxPhRhrAwlNe60x+f7WYWsHvHBqc9nN
w3JaDARQQa4HBryGbMJSV1Vilf5E8/wca1ZnQj+TnjDJppMOyiJRFl60orFX5A4vvMMalNoURnXV
gIfXFmG5+TEXf3gOETlg2z8+j9/f+GwNSMUFrYKkMTJl9EKfwnySD6ihX5N6ufTw81u92fiFzzgZ
FxCNhtqiKK08mUgHohqf++mrhKvqAI2mKD6cWNazGID772C+HT5+9rs8BHzVNbgzcP1cCg3rlazk
KM2UvVkeoOy1PBOaIXQxuThJq5rwC1oTbBO4etq7YdXuewBOgZnpOQQ17YD0r6z8W+1NftyNfXs/
OLD6s0SEeyjVebchKPIHaBB6aQl2H+CzWetcCboXTqn/cuY3cz9D1DvoRWBOQqMdYbvgJSfDzSIA
uOVcHnWOVsnHc3UhvP+XabwZiaOI5k5wuj25EV64ioa7OgrnBDWz9HMDrBK6wkSjo6Z5PoncQhSF
QAao77PgtUJV/Fol6P2XoOsmboiGZI4rPgQfjEKu8yzcaBep+cpSvfT080d6M0WdDMtqQvQ89jhY
0efeKxcW4sEn52cVgZyI6dEZoZHryG/U12k//RQmvFJ+uBCB1ijYvPO6rrdjdiy8IZlYHufszqI8
7TnXco/3J4etyTKRl7X+EsKL3lAbQ5E3HbOvo3sNA37p6aup57AuE3YewyPFych68ODu3PH3pxbm
mizTjT5puhBVUCbtVjB/hvZCNyQe5fuPB7g0+eeXerNuahL4LeSlyQnSpzGUVo+5yBK3qdAl3n08
wqXpOYfuNyPkTZ/ppZwR/8cfRH536BG74MrSufRs//8/mwxlAWUp/HrBu72EEmLMxbBRo3vtpnpp
elaXyWEGBiYUhJ44D82uHIje4m7cQnZbAooDsZMrugKXXmQVgMZ5qpDxjORk21fu/mbucQb14eMP
cCFOu6vNq5BVoZqJLKUpix+Me6eOegelUENEYaborkl4vP8K/4MeDnAlVqVclhPxIPmjIpK/GHBc
d03TDtcQQ+8BDED7WAOJl5F0gdS4GOFs2QM+f0IRy4sXc5Zfg5JqqJwfjpmufJML1W66llTWHqnK
ICTq5DqE/5hxDEeQTDdVsSGRVvcFdAMTYoshgfDQhoqo3jAzXTtd31959H/wMy5sEmqk2EeXutnX
IMyXo+IZ3DaBANiH1ZhdCe3nbfi/lw8anMd/sz2t4FK559a2gzJwrHzyq575lRznwpJY41OwoCFR
70Ikh3ZkN7RlGc9Ffc53rnm/XZikNSxbzW2Tozk/nbrlth7+OFbH7nxXZ/2Vybn0/POLvZkcH9Kq
mV9RclLW/ghs09zJRjgbBvW636WMrp2AF+ZpjZ0kLlFjOaEeJnpRb0Q766OVip0oALmbj4PApSFW
kbLTCl4GDt6k6/4AGpkCORMXZXnl6ZfmaRUm23Joc7drkH2o8phZ/tKN+TZv/XIDuxn3Shy79Arr
GFmbtqV9yI89z+KR3BtgfTt+LT27sA/WyPFFsCLA/Ts6VsBxElp8ieb218dz/35zgq5x4qbUtIBl
dnjsCqrAfSi8fdfAsSTn0RdA0/gPURTNgQC/sq07SLZ/POqF6VqDyB1nIkM3DtFRjNWdV6nv8EO8
d7V6+vjxFz75GkFucp23ONWXkwnSUBRfnEa+jlVVx9d4wpd+/3ngN3uv7bVou4B4J1TU53QaIBbo
wVcgYcPifG57r8GCLTypIpGrEDbz9hA43T+jwmTm0c5tIa358TxdeI01YNBzHXCNoV99ahtGdk0G
/7hSTDrNm/za3r7wKdYouIhPS+V6RXbs4LeezQ1klWDfhsrhMHdX3uL9HIJy7/9/jE5JcFyAWji2
hG6cBbi44CZbHoXt0JT89rmZWu3vWWhZGg9jRMuwaVr30ObioR3DK8f5pVdYpUEhFBm6LlTzya2k
+9UV8PSCFX35VTemTiK6qD1AtvXLx+9yIVFZi0LXbmh71YLiUkCz3Av9pAwAO87k8j2wJkoqw/4N
3TU3jAtvthaGXqZKgKbpiFNUttkJktdLrI0zb9xiqvo4h03Nk4Ce2ucuyzQ4/4w3G7MZKlGzrkI+
2fpNUhLvDk44T9T3v348d+/mXTwK15MnQ8d3rYTSnyxqaJyjwg438ynnm0KiMe6U+JdXQXc6rWB8
9SdgHIkFX6rgSuB8bzudhz9/0zfvJ4uGSafo8yNOYFCF0T8CloHEholPtF/OA6wmMAQQbjRRkB/B
9tiNva5SWfInOttrnY/3FsR5gFXojMYaAFXPqY5o7bKtmph5HhZWHpgtpI6r2Ye4OxXVciU4vHd0
noc7h743EwaRkDILlc2PKCzfQy95X4X5J2pM50efh3z76IBYVlWw9BO0HO9zCHVnGXe3Z9QOFM+n
BIC/zyHHYef2/4eCxZrvWZghHwcQk6V+9QQ7LNm1Y+Ddrtj5TVYR1AzR6BULFvUCTuuwLE9D64RH
wYNb6Vb/XPQtygqhuy7GH+Au9ujBIGA02TUq+X+9o3Wefx5/FV2zosho0QN+qSl0NeWjj+pKT83e
oX8cEExq0sa0+xmOcCdiQ3m0brsTuFYtLblzG4ADfP/BMIu79XwDi+Otz7vbqpd3xdI8ErO30fKd
l96nqNzhWhta1E4LK3VSHoO6/wcqOmzt1a+Pg8uFzb3GQpIC3gYhRMePWQiblzK6aVydNkPwAobq
5uMhLuy+NfIR3DoAoRW+NHfEtq6fZWgOADK72YPLP7nl1hBI7YB3mANffyQLDN9h1lHKa0Ze72Ie
sFLWMGNpAa0kfYgp6r0kDICiDRGmGi+V5DXz6x/N8A28jridZDLMZuNQcwpEfSU2Xvo+q1gyuyIM
h7mqj3WBE7lvFzj6Aay9lfnUHbOyVVc+0oWYtUYjqzkD2c7T+RESaw9Q0znaApI+Hy+A8299Z6ut
0TWRUwy0j/z6yJdCx0C2QwoIA8aaD58zuQ7XwJoc7fWiZZU46saT0A6efuUWIiih3n38CgRtvvff
Yo3t5KTvas0W/9jOpNi6Rs/3Q5jLPSy19RIrXYFm4bK6+S1Drfo94r49mGxxnyGHY/tj5PiKxwMc
y58Zd9o9mswOFNX74lEMDo8nL/TumUNKOLBX2TPE3wWmyq/Yjc69+tC3QXYyrVs8MybQCDF9F97A
VRSmxFDVr1+mQi1+4hSC73pUL8FjdVu5oZEs4FZSezyR1Mgo1W0ZgfJbeG4iapekUFMH3hJmt+JL
K7neqt7zk8Fh6KqwTMSAqeX7zEWnPULmtAXIuIREMWSrwbaYWb61rT/s28BxDw4xYo/FQNOctToe
YaGNcDr3ftLpWRxbSdmjBw+FnXZmvW3nLDzOI+xypsDjJ9kY58Wb3brfDWSQv4eZOntIIarfEfri
KfytNGi4Sm9ywAymZGC473q0gjyyZbWToviUwfU54GOi2o73iajK4k87gksXB3BTKeOmdOljpxwF
o+Mpj00+9Omcw/84omATa4/B5gjzBdd7Gpo/Iy3JT5OboUkYus7fYBsmYS48/4VKVoRvDBX8r2bU
I6CQUtJYBn6xBWes2tQCjgosiuZfui9RWJcjOByedIff2ZTbl6ia5h8gSZLHFsykr5R17TYjOf8+
gR4nUu5WUDGel3Anob38OyhnD35V7QD7oW4e1X2k1FwnuXDHDYD3UwozyBqKY2aM7pdaRYlApzdx
jQdyyzK5zh181YifWCwaCHidCZaiA5myzEXwxHwNUoc/iwOZp/GnIDK8iYQ3P8MKUW3IHNm/TllE
my4IbEqBJEwFR0rrZz0H8Z2NYQwR3PF54FFwwnehX8EKiWScTdEMWcaeLQkcs1sOLGzlH0lf5wfM
PduR1ou+Kj0F/0D3AdWGiuIMEAza38vkOw86cp1fwjXRgxMNDV5VOfkPSr1mpzMK/lToNIRAHlf3
aWvG8qfUBbqQuQzpL9Dnh3EbDZrczmiS13EjqoinEARrwREKQRHdlRACSpzan03ce6U9jKwNvw7Z
yPCfWZiYdpDfogzqg/PAsDwgJiB3lM5lQhpIcRW8VnHuBsA1DSGB+JoSGZ6Z8WyDXnF5Uzde/9hE
Ib/JawGzFqhsaey5oCabCBdeEVvt6JemHsw/1qNPDy8nWaVQsw8hhudBvpsoIeIWxgbboqLzkXNs
ujIfLZCO5LXSLRqZtrF7j7Xj99zLNSBp1DzAsEpt60o2D5riUHJbnBETUVBOD5dsqyI2HSFaE9x6
NvKPXFGQkKwfbCHcbe4gKDIdIEMBGtTZXPkgBks2xBPyV4eEKxZeZ79a3qLC6jRNTOrK3uKXhq/I
2bptOVN9V+QK0tFt2CXUFJCLs2noI9AZ2h1JNzgWhmHRsKtlWe/o4JshKfQEa3jfjtGt7EWW4iez
F+uSRyVzQJezCjLokR9tnR7EK+Mv1W1UF3mb6NE3d/0gnY1bjWZjO3fGPpz6bE8q8JWh6GghIttW
pt64qgwOYV17eyOL7h+EH+mLzuWyh6ulGGNtQUCGo8UAueWKQxOhkuxJh0GzDyCWwWKQ4czOq9Vy
MLNpbrzIejvOVLVBuqpSJnhxwF1oTAM20JcJHNGEjAVPyiJzaMwjIDNGeI1u1eC0x5CP5sans/tt
ZpWzB4MreBVybFUMl9M2RuStd2EF+AzoiTXfylq7INGFZTxKBw5vvZy2vnG858WR/MFGBf1Je95U
W7Bsa9Q1Iqtfp4oEX1pGqgdH6XYHH9DsBRTW+SVzZp70YwW9wEAjevquuFnGCAoyVNT70Mz5dshd
ucmIBvuUd+Bbu3P5PcC2v4UjI091wOXNErUuGmDQjWoD6t0XvBE4PM7MbQWL+qEJ3JteOfzOkxb6
vVFUky+DS/P9AMXTu7DkEwTml/7gwEArXUb+fQBz7ifA3XqMbY97UxwVTv0lNKM3wRJ56tPAOm2Q
4tVoWuuxO1SWzl9AX6f4mr7Z9pyCzt5mZQozTfucW9p8VXlTfnH0BNe5yIcyliQEZqFDje9hm9a7
U7rMvsq66X/Dak5ZmG6Wei/4rH61kNS/tWOfH7wGN+bAH0cA9KGrvxcoUAWwBnZzqNjx7o53HftB
vYqdCKbvV5PX5dGxI1aSPzmIU4wcwok1Gzd3m20AFirWP4cM4lBlcEQBYh7cv6rbIgfO/kyL7eke
yZX5orMwusmQaP9Ez7fZi9p4uMPrkvz1+r75ZgXL70DRV/fA9Po/ZiiMvjjAQn7TWceAgDQgYSUk
MGTDhrPKCiRT3WdeQpM1oKiwKGeJXgQM1Je0dItxTEvFK6AQfJiMiLq+zVgBnPOYg59pS2/jghp7
MPDxBUJcDT8m4dAtYuS08aBKE7Mctr5V1zaJUr1MWxfFOhzd6pfBEZnqYR5gPQ4HubgH1Gg3eTV4
VZnKbhVdoAZZEfUnjBZnO0x+uVuGCCKsHPvJqq545cQtUg2W5VPRQqZsspmEtZ9b3s0o5IACSd3T
XI0veTCZX4MPsxnLhf1D7KKGbaFZDeeixv0+9krfUoM4RFy7OLHwYdGXtHVZ5UkGIsuPzmv9/VR4
DeBIHVlupjmHGkoEImYDn+CbYfGieyDMXWyEXnUxjBa8JDMRwcUTlbi4gb7kFxrCbBdFnmFTF3X1
zw8MOzVW2Luel+oOzgc+TA/PfoeOCynhQy1rVqfRFIbzXVPqZdewksLWLegfQubXW7ekbIMSLj9A
YF58o4Bn7muazci+Als8VNDE6WLtoLwDgTkvdQkkimOSg1gda+RbUax9jsliUIY9ulkEAm2ZVV/K
YAFX1HaV6JJR8ehWAfL1OAZgs/k+vCp5Pzh7XFBw96qXpkk1BZwqgVq/t6QDG+V3S+vWjWvNO+x7
q6L7dvAQ+6DjaRImiyKK6650f5gmMk8ZmUhio767R3GNguutmZPHUVnUchNmBO5Bg4YYjGkqF7d3
bzFnDmodHFjYOHtJi8QxZYKz1EsX4lfJCB2qpJOj2kHMMxIJbBFZmw6t6KYtEiL2y+kn9aNboC0p
4WVXxyA51mGsodv4UIZo31g3YF9yFUQ/JxWJv1NWtGmBc6+AxTBZtpD/mr8bHc1wTh1K+RJxlyLU
wpnKQLK38eGbQg27b0MvchMGON33thrDR+O69BgS5n/NtYZ9bB5ob2NzW6TYZMG9CHl428/52KZz
pe09DiqC5Gnk7h0FwnfYjKqymI4+2oKKYR9Csci/1LgtyhtEkr8wswzu5sx2INWiUHnjewE9fxe/
rgBQHPNnS313Jxcij/4y1C+RW7QnAHOqtC5CoA2bujiGSg5NHAFxdE6N0SRA1sz2moLbHnOYVnZp
lxNy7/hoU8SRQKuuc8I82lAHF1mPokUNeSNA7XCG+M6u6yGjO0LSdohrdBs2ZR/SpwHLBFL/RyAA
3D1OuOh7OGB54CCu6dZUjfkhVDAlkPzwd70VLWxBVf8bDjFuuxnCGrIGMlsSOGEuv8pFyxxC/mOH
Y1860bfI1nyOaT22r6XjBFk8z9a77Wsmbgc2V0+iDeZNwYj3FXoV4lijGWLSpbIB/El9AixaVUx/
gaCv7nz4V29kP+19VuxAjB5BPljEPQ4nDWOQbq6SOQrqTTUAANnNDvkiPDNBjwC8htjAu2SDrrI5
epbrUzTzYWNAmNnxBWlHqSIXoD2dpXSawSizZn4QYe0+lJTag4jGPO0NWBFt04f359B5a2aNyqIj
y3SCa8hNJxjcWwTJmxMZanyulvvBbkbiVGO7GX5yIQoE1CaQngudzD8oXXmnuWmbHc/l/Buaj/mR
Yz3sgZTztqWIWtCe5LgnEYy4Bh1GW64rEBWc/+PsTJbk1LmufUVECAECpkB2ZPVVdtmeEC43opfo
hMTV/yvPyC9fURl/jU4c2wGJeu299rNsk5TLwn4WnPiPA253cPKtYCTJw0zGMNaZdlqPmJAw++wo
JKveOMWlIXCSdypUZ2guxIPviuZPLxQuFW3FDQoyVbevmdPFWV8YnlhtPry5M5fR4su5SNzaaROw
NYcvbVkDfi0D0sW86jFJXb7or65pln3VFOGvdgou90RXVk+lR9o7TzRZd1MsKjjScJGPGpKeYz+O
46FbXJyJ6kA33SGbSQ1RjgVYDTDw0052w3J0ieImIZqPkAbC46YH7+YNK8J4CKC6+Mqt3sKHVfkf
S3omZhO5ACEKHN+nrM2tnfaI+SMkdx/dpq3Lw2yYjbOzxpki7qq+uckMD3i0FE1zg4+0YbjDPEzN
ui59TH1Ym/UKBmoBfIVOI6Z/bLtkOKqy9mI6jeDCzHVpUoPV8OQANTRGKBDkd0VGcb9A1wtYFpZd
ZMuyq5IyrLsXUhI4wHameKp82//pw9MMDrMElnb4wU/MK+jvPvTM01gTfhSTk59Vn/t7HVD7LgR5
DZuuNe7hyVFMyUALhEIk/vgryDo4Gfv19GAt3PoO7wX+mwu7fPEtS2VQJ7oZ/qGYVdwbWNnusDg7
TjL4heiSwrlwHKAXtt5GSnqcck2bwb7NB/RAwDAGAzZ0Fju2nObiahTq5UcF0Tx4dqUsdjbznDMQ
PQqXm5E42FCKkY2R6ti4t6mcTohmkkgWIHVkoYA9rZ01J4WLVhGheMjQiPQ4iS0zYaiJaPht59fO
m6NhwhPJuWnPjXGgbypwgeeQhiUIhttnB1N9n4MP820QrntoZ3+GOeSU++dxCpaEI9zpILThNF1c
AYN0D/Pm4QF/XT04wh8kENZllUeVy+TPYnFgzFIzTJXebVKPVnzHxgG3fk/XYMQYY44taGe7nE7e
L4QHnFQKuM7tS6fvkx4qrJuGjtkuA+QlyTSiM1kTMkQbNFN7nFACP55t6v6xUfkR14q2e0eb9qH1
J7pf5qb61sw2v5kDnNkI4/VX1uLKL6eJvwkQ/nejQtWImmeTStwxdQTIQJEMgW19W+bcizNEhZKM
w2xsKty6izrizn9cask9PKKUF1mheAXhlKQKVbk68mjJz90EzL/bg06sGt+8BgOCdHGOivnvpejH
b8A8wHUPFxvvVrKxTYhDWuzoiNcAFuGlBIrLG2uuGWJKbhbD7Z7spzAUb21jzQKBmUYvkU/H8itz
RrOjc9NHbs7GGCp6neA6LRIIPXCW5MOMVCrj1nRYICK6a3WFVZ3jvKXnpUUrCpFOti+egRqqvk92
YItILRPH6o1kLNycUe7kSO/c+hVitrUpXqU0WaLF0L+6S2DOXCNji6u9fGB4zA+Lz/br4vnsOIYV
vbGtHJEe1Kw5YWTNvrMfeFDsUKgBqepC/PLhEt44wz33MpLgM48zqZJFrOFYczAw1H32IG59Rm0J
SfjcL6e2M82R4/J36MamiTFTqsTRtLjPZpnFM3gi96i9xo4jZ7Lvw66+Q7UOPJk0C8VxXsrhh2Pm
+v5yyEtslsEobEGZ9u/Bk8EtXFBJ5BkXt0UocHbU0TLJRxy0bFARcZmrKRoOW789lP3BKgVJlgoj
RKIUYu87iKBFbUfEjhYif/ZzbDFSIuHD8IUxbjHtDsx3OzFWGy5x22beeUGUZK9YxnYBdqB9P0/A
h00oxxp7Od86NfXyXcUa8iUbGU5cmgNa318ojWB7OTuTaXayFvSKP03WE8F5RyTDPOZ3GBqCxJ1s
2mdUMAIBEM6e9UT1PNzDeNTEgHNPX6aisg5VNbY3PWmmvaSFBJcF16yIhK6XcjNxEokq1z9aHINj
oBvbEjkkHIUXlfE7g33+mz3Y6rcAOu251Y1EpCdAz/VTe8oZZn5UZoB+YvoPsInLsZdW4N2742MF
1687zODl7IfdsLdZ0d1CveWc3IrP+1Z52XEoZ+t0uRLeoTwakSGlAw9LjMCJC0CWZYBI3YiYMrYc
XJnzHRkGC5G0OnwYnd73I6/o5mRktvsLsjQAGxfCwpe5KNkOwg+c84axfYAJKbutiQW4Utj7IFkP
o4VgNE5MmHr9Lc8zUSdQ1/dJHpTypGone/RUVYDcgLbZO4HEVwW0JUdjLS4F8wcr3qRAOWel8ndA
ueQHKUqJWeMpk1TkcmIIpPzhhLWzc91wmMCJk8MNy5R9Ml3d7Uqc3b6VzJK3wIDiNpA52VNfD8WL
PU/TrfQpOapFoZplAegSt9SuQ1TCsPoA8kZwYh6Xp1AaskdZkRc1WARvhnCcYRdf9W8IWI9xMPh5
JDURKbhibIl10wqESlrtSpB1fCMPRtqwJ+1ldxhDWqZTxlR3oT6J71jnu/tmUe4J8KPpjBwpQPtF
7d6RbmnuESfKXisyylsWuDzhfUUTG0TTBIAxha0Pdl+wAZ0OVdZ6r2zOcR9v7XKCP5e7HALXsf5S
45PdbDn4/8ZX1R9sagXk7KSukfW9MEyXTj+OXj1+pbM3Ru6M4W7qWdyaivNDgejcvsM/TjLpOnvj
IljteagGycL+Z4jLwHPhD36CdcoH6C4r9kHArdsAxIEbB+VESefy4tXKmXxBMMe9kT1srDCtGoBQ
tSj1fg5RRupXVeskHtb0W7cMESFkZCEHhB3qAFasFv0FEdlEgfuR7r2noPB/gBxjmmICKcNTFzjZ
S9Zxda9hd/ECE5ian2oAbNneQZnMt3LEth07sF/AbXPOul9TNQ4PcDXsSezAYq6KNILmL4TP9GVC
dJpEYQ+KJ3UQoYFFbO58DcNCadyqyddsgXFlJWFLCK/VZ0Yy4M3lgICcu1gMIdrCHg6WptlOEhxz
ksbt59RaaJejJEwTkIWaYI7A6oU3ewf1FSwbhmdd11pGTVe1P0vNB6gXGHMeA1heHEcOH+e5t3Sa
YTH8o3NR/fBqqXFMbocvul0Gf4cFefpeIEl6DEuuIK1ly7WU1VZadJUAHyVVMG5sIUow8rmxgWUL
sZUhC0OivJU4sXv2t4+TV+/p7S4JzFWqG/4oZNStZZ2aPBxuwVHIcTzX9UNoFdMTzeb6UVgwzwWY
rrphXhMeP37tZsZspTAyyuuRMONNWoLgkExL5cSOU+mEGDMm1aTcAPqvBaHcqi9wdzKeBcgPpYep
BXMSkv76QAF1PyG6mJeRATjkwHErfJlau7szdjt8Fwz6N1301oEO1d+JhhTnMvjLCBb4564dT8CJ
D1mM3QZhhRZ466cuLBGN41NZ/679EXGIqsh01JXFgvEwCL3LeI7Ie+V0cxnjzGffImKFms8CF+sC
0Y3C+mtVDf9b4bjzwMsh2Ftd1rvwyeFzdRhUt2DPQdBIzSTfsQYpJDHgTofzSXCjCse9rSf6hwpH
PXlqDjDFQJRVcqiivqfiK3hW7t7Ssv5CS7v5IoRGesnFvcYKVXNwJkQsusIqH8fCm2/oYM2HXPSo
EARCADZtqGWMdYsQqFup77j6ZVEXUA/m2/SaDdHGkF0jVaacw8i0yJHPc4V1UoGdJ4XANqkJUTsa
tnaCTEu7/3j42Jfh+U7aeA1XMdYAmlyBnK7jDNSNcXEYfvcaToljloPvNne/5xHR3WiBveo5Czuc
QxTiL88T/Dyer/yGy1B97zdcWuIfvU25VBmWSVqnU4WudhlsMkV/ElV/RG4L9zkfpdTTvKuBh3MG
dkX4t5GLX1NXhqBueObpMoXYun8lC5IzlXDcK+26kcdeU1Zmz0YOxCV5WgNxel7U6O0DEs73LlLG
yJgBG3sl7f+fScU7jbeGUSzM5ZlE/CeFEQXuLby/KBjCABhwYDDUk6gwfixsBPGC/RwcT+3dwiPt
F7qyJ9HC7eAoAJ57Latyeshz5SIM5X+2jVdCqnxA+S+EWiKlQ/YNMefmFZr/+ZMduJJOgYTiGa9g
uKIs8Ee25449EdpMVzRgW8NjtXFAzyjAXxc8LYHApjSIO37NgGGry9zVVtHbPmqa1SjSwBrZt0Cr
4IlgErzB7mEGQs5iWKN0hzNsYR9nOH9HvkJmKcT9MClKanAOrscHQa3iwHQZnHwrl1dcCrbWntVm
MuEYCeLkJFKJ0H+c98VrMZYhXD/ATNcuiblS5eHjWb/RwGvIyQjGDEelKRo4zKKiw+n9c1DBYE0s
UYC91v2MAOYQVKC/wD3m5xLAEHep22slIFs//vLn/6xYAZJehmnFTtiBHlpUl/FquaIY3nr0aljT
sg4ZgFci1aMH1SRKBl8/bvCNvl37z024dua8BhNnWNT8i7LcRT1W7cKMzEYEOneAEKogQPn+8du2
5EirMQ4Ij5/RAlKnBfcNS925+M8SXkEvbuka18CSsSsojsu9TGHAArATQNXnucpVsDctYQekXQrn
hCgfhxkRDvPlEceL7FwgEUNPDnJBU1Q65XxlBX5PdY2D35qbwaVshhaK/pQgqB/7iE2PGoW2zXRQ
PjuJIN9rLPpXXrbRiWuIis8KJT1Wtikn3XGy7KcskAAu1MtvL4AUFhnxz0ni1jyVwUhqAzPPU5OZ
lAh+IGULu4E3ml8Z5xs75BqUYkkYUdZ9xtOmKSF9aEedvUqqg0OxgNdig6EyX1HdbQzFNTVlEbnf
IdHPU9o+cKC+1RDXjX+lnd57eECctX0JHeeQzBAYpDN1ExQhQbjGd1lWXhnp77XS5fErWbjfdyac
JdgTmgzfRovt/aK9mQb+7ATXiF/vXVwur7gMtX/WMlZ6ggdQe6UKBjgH5VSHjhYnJhtwjNw2sS2/
h1xGIwN8zXBrq80uH/vPG/Ne1qUzO1kKTPatXWpkwvJd2ZNPbN2XD7q89p/Hc6sqCtbDV7NHZmlY
rO+4LHxiVbs8erXuu1W/qGGywzQIXk2Pa0igwLg+/P8vmZeHr1Z+yMlgu+WTIG2Keo8syXen4/tA
FdeA7u9qbC8vWJ1pAjgIeCi/DVJctyjkRH55P8BKLHEzW8ExSJD7DAmUnZuJCcoLCQXY0FgHJggO
4hcPmYVpknzuW1fbAyj2pY9gCspuujxpWwmJWW7u2qYxn3zB6iTTDJA929LxU9WZEtF8k8Wu17wM
RF4ZZRvTZl1fN0OLCB5fgfo6N4cDHCQi8TjTOyGyPUqdHw0o57FpzXPbhr8/brN3S1TQf+viugnw
ZRtV7Zf+s7N9MQ47KZx93rFfpYvA5+KUXycYVomieNHiU56Hl7eu1ofMJjBqs3OWQg1hQVg865Mq
+nr38Ue9t6Fdnr5eC4D9CXiDDO6YIZhn5V+hgfpml+QA4QNEWtpc82zZWEnXni2DYwu48tVY5rzs
b0ayH6Fp7sFWOqPw5xoZYOtjVstDNc5+INpQnh1WAT5f+uYXDewmtlxj/wAERd1WoulfP245ZPax
oK2vfpe2Wy0YZUd8OBbO/JxDmv/mz7wvjhKRNy+eeZVPpxJiP8DhHWmlsCxxvzisGV4tCQkSiDjF
jVfYzROUrGUJbvxcP7thA3+vWaviiKzi/BaWQfmK9EYgEZkBzjVQMDKx88aFnsHuaDIi0/vYBuEQ
W7DDvnUvBUzRhMTZvAOZvKojXX0t6l8eFTcDWVB5WtnLN8R90a+e3/8IOih+nELLX/YC/FyUgfvU
I8pS9l+5qMJjSTww6U2ubqZuGAR2IzL8KgzSzgoxkrhnxN77HYETlYY6hTkIExHD7VfqDpCMhKjT
ZbTIL+dC+6AtPWvkXTvrNfeYSDJqZOL7ejzllveUNd58cdKoj4hPt/PJyy141pFGjdCy1L/bcgGi
jFvWbQFxRLzwAC5VyPsmsLiZdqXW34c5c6DsmGF9oKArKJEq3meTki9Lwxq1A2fbeUKTLn94W7rf
ndzvH2dzVMGAXC30Z1AcO9J3f/ei/JMzikzGgoB+4skGeZaFeTZWRxQNwkCWeV9bNYi91y596pp2
3kPoRvBbQYn9QkDAkhFtLPQ6LCg5JM0DKsmySvlR4Y46rmdvgnyl9tydBw3aPTS8UJpXZPBvgJeH
hYwZeeTnl4qgHlkSH1xdGGjIYG4pvp9rFOoAvrMvqiA7VqDjp4woenTnjJRYfDIAD8Oy+eIujf/q
Tao7djXLAA2iPDihFNA9OiaAhUFeoX4e9W1oBOD4QxCylsH84rAxTmUQ5ofag17NqWr+xeJTtq8R
Dpvi3Jgwi+nMNVhUmTVH3uRZ0CdUyKEKmzQvrp9LEsGyR9z2flWifCjgu6oq6pgMtUrGsPPeTOjC
5CiAqCeCyDE4lQibHiuc0OtYzMXyEISNOfSCDnfu7Il7QUv6hIuCBZ0EElHwZUW+FXpqnqukqcVo
Q/TC6xGOy4Q+fzynLwvFezN6tUOHjSON24TD2TfO2XRPMAf6xHH7slasNtwOqp0lz2H/FlLrlcjm
Dw3cU5Avx6ax449//H9wrfd+/WrPzUCnMwIR5TMv0WgdoNZvrVAubvY0T+k0tQ91mYtk7u0xi33A
ZcI9ErfzG/WEyZH8DyHZdqyO/s1dzl9APCnhQVQOVEAZjwRyFDQCzKePf+xGS6/JgEvYGzq3wXBm
VJlYVELFITwoPn74e1dCNPaaupQHc4j5o2G9R4COarvsPBfNfb5ML7UHCW2m5lgBaPTxyzY2trWZ
TjubCSXMy3BeQDGCRhc2JMcivxv5NTroxnF9DQUhDewpCGwa0oCoY5dxJCP7YVdyROA/9wWrAztq
TApmEGU+m94PUiDLZQcNXMm+gOQi/mKZrg4fv2jrS1b7s7Z8bvkFomWaQm0CAe/PzC/vRHgNa7LV
FasNWdhIn4dNN55VOOz1UseG/e45TGmuXRG2Ru1qfRgp/F8aJaB3o5UXZcv4DZreK1fNrcZZrRB+
v/htPrndOTfjs5tlacjdmCj1+HHbb7XNanHoTRhahoR2OlRmiitsT7FnWhw65K1CYulzQ2ldxV0E
Q1PDw1WAzcJOPqGPvOAPjRr+VNRcWUk3+mBdqQ3JhnGYK4ED8uf+xgS8uF80767M5o1rxbpMW+cM
pjaIPqO68RI/ipT/bQrrnTu5kWghZ6rzPSefba1LX/1zU64WuIJeSF/wBgeS1773vRRmAXFbXwkn
v1v/i4VwXaTdLBC3atRmnd1DdiiO+lmk4/18ax+hOY/9WMVLTPfmhu3rY5929+QIzOmR7a4VxW51
1eXP//k+Z2n9MFswpJVXRMgquuGn+JXOumxb4bAyImcOSFMxvaBAvEhsnT11oEEyH04wH8+YrV+/
muxgk07t0NWQwwYzFOzZY+deYyRtbFDrumw9FZDvBG6YNg6JM6i/JyRoc1QWjO53DSJT1fdXPmJj
VVlXVZMJMkcZqAAE3jCdnACCr3Z4yRb+8+NG2lhW1qXV3WzJag4gGBJ5LA2DL+O9GWTUw5/94xds
fMC6sLpyBgkfKA/IcDivhVk2gIXafRF+9omyc0yRdVG11dnVnDcOFE9yuqW82jk4jn/80zeuo+ua
ardsRu4Ucwsvlq+0u5EFO2eki8PlZfGu1ez+h51959C3dpYxEFkiR10FaQaBDLLvGQZP7t2i5jf7
Y4dt/gKmZf1oZ1kYmwkw3qm0yG4oW39nSlbdd27ZQ+3WdTeiBaUG2fjARE7e8sMyQV8Eq+wKAXWr
fQWew7syJt9NeqPN/4/3BIX6NOPgCtet3aJar1A4frawIop6ay7A2HNQxgi7r2rXk8A8u7lTFXDd
K6iOBpn3V0bWRvesEZSXcB9r2wXVg81r0900kEHChkcuqbbyK6/YmB1rBqVrsWJCqaU8+923Ebc0
Ugw75aRQZO4/HmJbs2O1wloEGE0L+tnUdhEwWPTOuuQnySfD3+tycFM6RdYRHKjEwk9Msb+g2iTh
wL9Qq7uygGx9wWqVrUqXEUisl3OXzUXMZH1qF2fX8L5JPm6ijbV2LQxCdKIwREPGvgz02eqmMQEs
9xt630uUxZ9MvSQ5Sl+uzPmtt62OWYFXu3bWMT8Vpfdz4HO6kPDszxKaR6dB9Cb7K21ypfM3Nqi1
UiULy0l6YhjPdd1+ZcF422n1++NG2+iVtSylslEAnhXldG57qBA73f6mqPKTGkCDj1+wMfnWxj4k
cBHy8nuaVtlr1zzA4eKEsiGUYlV7yMivvGSrgS7T8p/zB0re+7FwK5j5FsWdvdDUlN2VBtr6/ZeG
++fRl3LkzgE141xemD4WyJhHZOmyV4SkxV5rf4qnkeS/Pm6srUXedf73bSNMC3NvGmiqVfM4NmS+
yWkFCZiLkisUKIL45QS0PPaOtaTQL6l90fV/3NntdoFL4NYI05oQ1RrldJQtgUshmwBxgtmwcyxh
/3PrIVz3Ixxof0ttXGI//tEba9/anUeBuMJ5i3nXKZnAIxV2924s+Feqnz5+wdYYXV2YrNJIRC8Z
jh4a4HlOofYe31CSbq4s3htT2V1NZU9nteV3A0kLJGiS2kP5rEbh+660JepY8wwSuyyo4maGFv1T
X7RmiNhjm/OmmVGOzLzbEdLA0cpeAn7tnv8fZfyds8IaINIGpB8hELbTtlFPo2hf6Kh3CzgNqPub
WToyRPeC0ivhn8rGI6eyfhUMGkE8e4J359zvYK1SXBkfG923Fk5Z1SgQWeR2igDmb1oX9xPE6zGo
dlcac2OGrgUuA9RkFuJYfiobE7f9C+usyAlVPNU3GQ7zn+ux1TIgyrKBXDsnZz9HYdb8oKSJaH/4
3MMvy9q/awyHCRFcX7G5Bz3dARWWAXlAEfgPgYj4+BUbk9RZLyx1r52+Qt9XTRi79W9FT0tbJb28
MkcvP/W9EUf/9xMcUFiUyoclbUZbpSO4FlE9juGVBtrq4tUKEIwjSh+XkKVOgExzGIITRiNkTKIA
pWtz+ck+Xq0DNUARtlNZTpqVlvU18HoUfUItcZpyzzl+3A0bc2EtK+HUg0EF9zQUaTdBk0NBfOjp
tXT/u3o3HLfXWpKMznU7dbY550tRFDGE5+1TaYGpWrF8afdDG3RvAip61D+6tQsmSaAYjUSfwSNZ
9LP4Kiqf/skG1KctJO//+m2Fs6ysXXMlTrGVWSWXDv5npEs2TTVBxV6KlDuKXYM8Qt3zFGEf3fdk
AW8GFlxNV+sEpbk3yvdOn2r2NWh9Lgff7UswNBsUFSWEyjDFgILTSamrK4Nn89NWK4TKqryrptGF
zo6qZ+31+tYVfnBgxpPQ6XMdV2zK4MHag2mQtwjBI47z8+Pv25h9a40PslgdqkgayONav4xoh4cv
03jl9Lk1ZleHq7ao22ruLn6Wqn1yhr7F7aa9dXz768c/fmNpWuu69FJMFiTX5bmV921JDwaGzh0s
a4OM7z73htX62vbuEPgFg9FiXX1b/CCLCxHuNSoJIpMt/ZV2sjdWqf+8QP4Z3Ms4ZZmk1E7LsU9V
bSUtMEE4miIveQRn4T6bTnT64TASoyRxZ2DPO1Y/DMtfyxnljM4PXPKuXE62umy1GpeoiKQQZegU
quTqO5QEzk6prI+rwM0/ZUnhrN1xFkogIgCFIA1lDRaeQDRC7MPgygdsNeVqKe6a0tDRcR1YAY2R
xf5klRMVwf3AGBQg5sqeuNFKa3OcGid7Wc9hfQZZRrfxWCGZ4MIBqktm0V1DQ77/EroWSVGje8vV
LsyrrAs/LMjETkmZJRnpm88NPLpWS3kMUqmmZd25pfWQRypvzJsomftFcOE+TlpjxbdAs1pi27HD
30BugBtSLzBvT8pRIAwZLByZAStD3galzxMDwvZymyCoCq46v7vyOzcm+torSHsCNSOe0aluzaMD
JkWTq6j0Yeto3j6e6O83tvPfzPxnBlLCQSRS7pxmCwqBQQ0YDsFi2btOVN6Vcb9xWfhv7/3nFSgw
psxZ+Iy2Nn9tASTKnHc6JTiiNJFQHkr9aI2SS2tYzO5zX3X52n9eOXKU80oqhrOb+dZO5cv3wu5n
XOvaK7Ntq2NW62NXmSrIGb6CAWb+sHiNfy9V4Sdl7lxkdyi8/fhDNrap//Ry/3xIVsBQCyBWlKjl
/hH1sDsSkk92y2rFa+t6ym0tizNSUYH3bMkOwD7sVqhqCR74qK50xdYXrA6iynb8Dujn4gxK9nmQ
3gsUOleOhluPXi15CyvnovCoBkpwvIEWMM0LceVsspHrIqv+HccaJ5PAd9LB0xTQkkKqnQXoCHyn
QEgK5eDsrBGgdJRItn9tZYkrE37rvatLB/gYNvwhJU053I7nsZVRS+UuBBoPFmfz2dLjd1KGkM/g
wHKlgzY2DrIaB2VXoM/NQM5eC68nMc/Q+EB5E5V0xkvh6bLvLwS8T41nshoNjs6h4kXLpmOd38+8
2bU8vHZS3vqQ1XCYdAugIMWHFDWkQrt62k1f+C5P3KRREf8NsJq8Ew/6rt7x++Xh4+95fx2ga431
orNmAWWwPxPjnArj27fgfutdmM8y4RSFiR+/5v2RTtdaa1S5u0OPgOYZ5xRyQqVq+wUow2tlfVsf
cWnQfxYZQNLBVYFrUFqXsPgyCIWhevCkZGn2yjbXIo6Xtff/3nfp//Em0dZSTxC/nm3/IPh9lz90
1svnmmc1axyopwb4dSPvHVavtVM8s/yaJcLWr17NDp/PNZRfvp0axgt4dYdHl441bl31lZz9+6OW
hqsZoRqZjZ6BTZDlAUtjfqpCRkH2A7K5yLnqzro1flZToyJ+llk2bKH5Uj2CJgmZLA7Qn2r8tdrY
mRd/KjWyFLQ3Ud/8IfqTB8G1qLiiGoRJBXejsWj0DaQYIsZd3T+FnNpX9tf311u6VhCX9hgOowCw
rx9rJ5FqonmEwBLwg21X7wbI9dq4K3/yvtwvnVO/ftxkG32+VhZPLe/zitR2qigDKshUL2VIaDRK
cVep5kW0jvepxZ2upcU5C6dS2TCC7YMv4K6CjZp0GGde97MYPud/AHHe/y4fixdkxeJD+12XkwLw
4yJo4Aj19y6/VtTm/Rd3eGf1WAuKUXBc+UAsIppo8WofAoubjrbo/vihB2LaAmH5HaCJrooaxImr
AytIdRxs04KnDG9g+CE04D1EDtK52BuGLoUGVsdAurl4lt/vhObmO6lpHRUADyf1BARk7HSwxwCg
1stOSPWxtEBPxSIkY6KWzPnjNiQ8wQvNQ3DILoI7x0PprA1KUUJGoDboyOhNkcNO2tSotAIaHOSM
Rvuv4VAGL7ZtYM7E5sJ7xnWh3OswlAyV2525teaG31B/dECWYi3g9KXIDlCe8ZSPuXhD1AnWdzUW
ocGtmhgEOKAziqDeU1zMAZNGpbiG6O7AKqvb8QAPj2hu/CPAmP4XEGo5wucTeQS6ZL4dYSKZ9nZl
kjqsm1hdKkrJGPZR3Y3ZEeTB9hhUNqAKeWAB3OAtf3E2YQcPaomoDzlQitbovaiqMWeLMHLAQULB
hYKqBBgjEs2Njw935/bGQr3qTlOunydY7EU9iD1P1IIYE2SUxQeV0qN73ZHmBMI9zjsF9NWCgYYi
bLeCLQk4M5UHbIquu/4VVDDnUOq5/NIzVFH0Ha6FbgXBM+CLBZDPqI59Gz02J4jKy+fOg3uUycV0
FqN3HjwFch9ocycNS6adUAsAbCPpE9mhOKouaH8Xlr79CGtQ/83hI0LvI7DdQon5xNoGnA7Cp7Nf
Gn0bapvvjfQXPArwBj9wf/VkGJENAWEXwNUIHpGQAaPiLwZQeoncMH+wGoueNPTaez9sfvOx906I
mZJn2x1eqroageYo6S8IEgDfCUWnvlNQxOMZgCVAEjqM4ajinhODwtT8BUtGxq3R5lR1/ZAEsi4S
CC79hxIK5+dmDDSQuU24C6RevoMRK750nRju+Mw4UATmL4hBPSTWurwHYiRDA+j8dvCHL6yTBQqX
qUKHiOastYCrgc26PRRZMnK0+Op7fX4Xdmhhu5LNKcMTT+CXgD9ZN14TSzVUiQyYfs3KeU6NU5AD
btEOGNqoeiSCFXtmQi8SEtz0mon+IOnivNHGNDd9gUpwMprmlwWM1ik0WuGImPcHB6f9XWGTDGVg
EKx2mD8sFnBquOk9oAYDx8FHNl0WY0TLJOwQwgWu/z++Tb4vJ396AJ0WknWXh4kl7Xlvu01+9HLw
oVssKUBWQrkYLDTWITj+1azbxOkZ+NQZ4p/fGGApj3UHlMsEW+lEVhP/f5xdSXOkOLf9RUSABAi2
JDmRdnp2ubwhqmsAiUnMoF//TtbKpc8k8Ry96OjqCkgk3Svp3jOEzuRCSmWyzH5bO/4I2coO3uQ5
LgQQxIKYX2sYfNNMJjgFCRQfHxqPmvdZIyCL5VUymppu3he0tdGBFb9jWkJh0hFxmFC092Pq8oNr
+cQLINkRY19lsjo6tRrOflmKAtJelv9WmNwJUsJQl7aKGAyHavC9wySz8t0C/4LDhz2T95MqoMzX
9gTuFSWIDneQwPHOue0n765lvE5F0TDkjgZ3jRQpZAupLX9X1HN7o2og/UobLzGKub5FDaaHCida
Rm6JEkQJ6wuofZNK3asUqzDNXRWadeKdIErdb30/bUJfOiqgXcnOFrTKzhNKOLsMt6XbFBpsp85i
9StWtXiNqUlfsHbGRxR8R+RTo22hDjzOjR+YuXKCWfnzPmuI8YjWo3wDMtoEtSMdNkXcyxsy5dQI
4xFlStnRkcE7bIYzvPQoQ8FaukikkOo6WKPho3DeIzYLkpLnJudQKk+hgmnkanpvx4aE8Dxrtgb3
Y3j/ZdxPtxziiAgFSMFuuoKTQy59aDen+bjpumY8+JTSO9XUXQhtqOLMgdI4QPhEwQfIR9nNI3Zx
mGZAJE0qzLuxzOl9kUIDqFGq3yGCsUwrxIJkJZw0zbHbjxeNQ2hhtzDaHWDte6RmKl8gQdeG1MzU
bS55F1pcWDvhl96ZmKP/OBUwmkkVVFP8Hjc30A2sOzCqgSNuSPKzhUberurr9Jwg42ykrWgoXKfa
ZCCCBYlvxtFITSUCbsbzjl/AR5nv4wyE41cOuUfYFt77QIk8llmTP5kdUE9VKcotJI2zW9Cdi+cy
m+KgUIl8zkTmZsGI1XOsKxPGNCMxd5JC8BZSgSG3TXWks22+oxbuHmIocEODU/pnwHvLwEPPM4CV
4HzrpRDmDVw+wgRG2eYeVZX6oUTPPJpyVX1zoIayzWnG9kCJevth9ib858VawprtYzXz9rmiGbYu
WcWPA0T6/ksBK9wDNMUeaNfM+3yqBeLE9Dem6UBb2qjdI0SxIMfWV+1NjzLnyUby/k4tY3zOO/lr
yokFZS8IkLTDWOebCeXx276dprPtG+2PwZZQNmwSuPH0ybCDedZ8M8wqSzHEE50DHLaxmWdwh0AC
xyraZgWcFgIo4NShbbnGG/qM4gnG4+mPGY6HoUJauCNJJ753LdQSY5KWG2IqgpE02xdoy4GkYLjA
hjNLYmOJRXPTkZH+6JWCNOM8W2hYVqlxzOfLYayDGftTZzpAzxaOCCkq7vsJMtCBTIg6x7KSv81e
QNXX8RiYVBdZ2WmASYOZ8rekFfwmdUT/iLytbpB6KTRClPNY5HN5UyPFHXLD8P/QGdiJsKo7ErEB
h65SeHZotfD3EKUJ9tyQibehNJydWVb5sSqs4dDD//xkWTINJ6psC00sCqVqGE1FIgVrPYi9EZSK
pEkKpPPKOzpzDmFlqOf/5KS/CMSK8h4MZHul4rNw0fO0K1Jrd/bc+i06fxyUkFHQCirnRr+hkNVZ
qVct3LN1YkcDo2vXaZgfIQ4j0F37TYx9qamqrWc4xpegGUQneDgeVMHrAdAMs28g4tiRG1kYN4no
d06RHqFk56AwQVfufktfpFUOUDv3kERxQ6s6etNBQ4olGTzVs/oYG8UKoHnh7qpzPJKm8hnvpRl1
xixBB3QOqVxjyi49+7IYPlQ+YMhZMj4LM6qr+hss5JFCpLfG8116uHYv8ipovnh9Dc87FyrUMxRo
I1AQi/31O+TC0z2tMGFbRW5D47s/2Y3xns3k50C8lZLEUihoJQl3BO5X5i74EFC4DCB8epQyO5tQ
ofzST/9LGv0w6gZQjcwdYS1QO6TbzNM0wk5j/H794Qs/nmnjUg9zleUFjn84Cpc7W1jlYSYzbCYa
Nqzwqxeu70wbn6IBkRXVGoSYAXMWpwcgeLRhc66+V175qKT6ff1TlqJLS0mssMhcQok6wmVqUzfT
JoHh8tDDagoqoV96hU5KodJktpsPFnSl681k/WyLKWr8rQSv4/oLFpapTklxExM/uqUQqJc4IrX9
TZuxry1TnY9SjANXVVFbpyT/ZmA3apuHVq01eBbmWLcMrHncQJMlgWuKA2efWGGbEkaTQacx28OO
DsKEHSo218do6V2XpfwhHuYih+xVhyJUMsblqXa8fQ+RabeBWHhvmxREQ28N2P15Lw468v++yjdb
VGv8GTC3yfZDt+CQnCcuNLwhKReMkD2CJu8IlCZMBcPrH7ewiHU+Ck5Ppe27jsBWj5a3O9EhUFP9
bQbQDErA2UodfqGOp7sJZrHJQQFP4kglj30FTnBrhoV6K5IigKLEtum/W8NKyXBptrTohwrfWMMx
B8hZ+YdOr113D+ePEXPFjbfrQ7aQwnRiCpy3Gja2RnFSZn0s7fo/2GCFVe9+zdqZ6MSUmcWJMGfH
ipQD0WizJt/6sVMr54+F4dFJKU5Z1dwnKNRBbpMGhFV7RsH3t/i2s6cXw19zwlwYJJ2cUhpwucdt
wIrqXv2G4tgT76aDzKq171hIXDpDhUzQEHVHQFPchlbHAjXbczegEHF9iheiQqemNFlpgeOJluXF
5AtK5qEl3ujIt5Wx5nm6ND5apMvSNxy/hKLK7Ht7v/B+xaJIA1e5K+flpfHRei4+rYXjeKAz4toJ
DYd6n/byeH1wlpaQtoW3VkasXlk4HyRQXajhWfYHevehStHXWTklLORBnfmAyxTKCERBrySHUAL3
re4eQrfZqRzmO5gt7ChN1NaIE/a1LOhoW3k7QUe3x0U1Kh0IOY9/eqcOTf6jQxnj+pgtTLdOeJBu
aYx2hcbqDBvCASUKKX871Y/rD19YrTrlgRLDhqgE8XCnqA+wOHxBuSXfGEN9h4qKvb3+koUFpdMe
ssaGnMNgW9FF5cCY1EsOpZCVHXZpdC4f9mGHRRWq81on8SJZm3CFMB9HAx6KbAVJsbBedUVN3/Fa
8AgvbEhhw4avgec76TzcVc1j1UDy2hJgi10fpKWZ0KLaEzZs/9pYnfz64MMPzS7+4/kQoPy3slCX
RkoL6ySDehsH8+1Uo3Hhs3cynQWrVqZ46ddrgV1mNkdpCggWUAReqxJkYQvF6AIoaDiBybXMvfQJ
2gYN7yVoRCfTfBISmEhC+EM1OwQlxGnlM5ZWqhbMBdgsbeFLKxrjCjKL7S9DeCsghoUR0mkOKM31
Jdh8yEuOfQN5nLeZw0ICDnloq/25voQWVqvOdKg4/GyriTQnu1Sb1kVnU0rnqcjYU5tAXmUqxRpa
cGGcdBoD6szC8lnRnfpZonPQOG+ElCt3yAXkNtE5DI0gOVSTKjwcfokw1IDPmFnZ3XZO/QOrhmMz
mnuALF9TNb8Tq7xjKf0++tl9p+wHl5cPnbCefMt8uj6of+8Fn/QndWVPszEhPYO+VZQNHnjiLL7Y
b4hx77jGePbKOrmbc5nsY7uSJ8OGOWpOKDmaCe1/sKTzH+kwgRelaPFkQ/UlKI28fQFJCV36vuzx
31AvebJrIFu6fgYu2hzlnU0GckMt+Yva5gjAekX6wHf84g7CVe7NWEJ/BtKCqJklZf6g4PQJwyWJ
WW4U2eewit9hBMfA6Pv4NsZt5oQ6iHWbw97zKHDLgVqPtHaW6infmD40Xw2Kho/yuiJC2S//nkOp
PCyJsg7pZIktEjesVQR2A5lb3kkYRQzKKFBkKsb/AIrW2/gtMqPyZXLOJj/9Fo8WOwzuVO3GBK43
pY20LMZuOPc+c1ey2dIKvPz5x7wvJ19SKNpCSqW4o1QebTteOaQsZBmqJ8rchzq1CziLD1F6+0aw
B3taucyQSyL5bDFpeXKsYdCR20596iN7L2/A8K3bwLlhh2KTbMsDucuO8Z3Ng+aMq9ptcdevZJ+l
b9Iyp4+bGpAOpDxJD56w22IsIMjfN5a9JZk3rvHulyZFS59pcXHUhjHbyVTzf3Y1v+UwHFnZHxfO
dTpbBI0p188cRqJGGe0NrFRhsDHa87ar/HGL4jVMCVrmhUk+d8/XI39hzHQGCYVhnJ96gNZYU6be
x7pJK/TsVAc1/2HtQriQsnWywmzWbul5lABhQdgLpGjUXcZZEVkkSTdx1bh7yNbnj1/7oMvW9CFm
UhZTyHyY6jTR35mEvpWDMrL3NUkgolMXmsZjLfRaaeQi10Gyr7X3Ofcu3rrz2wi2WHj9Ixb2UaIF
PtTL0Fu80PnckR79S5XUMavgYhArL22a6y9ZWMg6ewHXXLusyg4F3m6KOs7v/WJYOVIu/X4tA7BK
9DGHQ8up5eVTYswH3xojR8nnNPWKlZ+/tHK1aHeUyxnCXZ46OIHPLfzD4zH9j8T09frwLD1fj3M7
bwTcpv2o7Cu41vNphomaV8I5rh9XMuXCDOh8BKjdwPwEMpCRSJwMmpbjz9r2Vqq8Cz9fx94P8HaG
MbRPItcH7hcya/lLVaN1PMIBYOXnL73iEu8fQq1OYBgOBUG0NqYqjYa+pijxZru4m9dIjAuZQ8fe
j7FhZH5hmpFPk+/xxawO5NxfZQrgbaW+8cn+2vXTunzhhy9pEWZtSZv2VPv2fTM1NgxYZQQw0hoC
bEEYg/wl7n54g5llFWHJ7EZuBojRBHgTZGFcA76e/rYEyaWBplUTD5Ea81tiruHvFzhqRAfgKzfj
zlxnJMKk3NV0tF6miRsRYAbFSwLJlKAzTP83y6bxW4uOSW1aYmVIl9a2lgLQJ7R4RmgNIEkfpuz7
BCfP64G59GQt8AmAE7GB3vOpR5kj4Fw8w7145dkLG/Dfcfw4TdDiJx7vmlOjGnjsiu2YnVzZR62Z
b835iVYv179hYWHrCiWzkxnwXeYAyrcFB8BneE4LroKENX+kKO4KMHeuv2ghE+s6JaqK1dS6HOKs
8FiBHEqfd4H0Bfh2a2eWhSygMzxtDw5Tc29BhSMDJhGQxfzYw0kphBl8+7VWic7mxINBpVKxC8sI
0Z2twoIp2jTbYSn5z+vDtPQRWgJIk5kDCtIDxASPJd7W8MJ2NhY8lL/2+MtS/rCsaIq0Jf1anqSA
N10mIgnlUKgyHr72ePrv4xmksYopd1wI5fdb6qEwATzoKxUVX/n9C2GhkyzqYVT2yEGpgnPog4zL
o8WMaQP10m2ewlgDIKubiZgrs720ZLX4ztvMK1k54UY3tja4u3GK2yaciaDPCkAo3V0fs4UsYmrb
uzIcUhSeW11A9y+DjG8yP1lhV32+mCydVSENkP48lN1PLnw+NpU9Qa0SZslp5qwVBD//8ZZOqCgS
FNrlCIGM2eiPDh338BpaGZelH69t6rFK69aekbdhfhX4RuiAUGOrX9cH/fO0B2PffxfqYIIzakqz
PsF9rw/LPH6DANQjzeAIWQ3ArmdesXK/XRohLaBNGMhxbOSgDOTF0YblY8a6p+sfsTRCl1d+CGbA
hYFYzXB1hkbvBgjejkMczdxff/jSCGmhXLVVAsgtrvwj7Mut5N27tCa8Jw+qmjCwXjmeL71E25sZ
A2l57Bwaeal9D1uu89hCVLpnLtDa2OiSHFDT65/zeSwDM/jvWDWgn1gqr+NIsGE7QtJqUzieuVHS
FYEtppVq2tJbtFjuVW02lkLA2fMBNbtgdGC3B7mbQojtl75DZ4nYuEWWDulpZDgDOycGLJCd1ov3
qRDt3p9T8aVMbumckd6HjSp0KPyo8713p4AcHsSxGbdWUutCVOh8ETiLNVKieXNKof0kJfyPnJXr
xtKTtcguG8pc2RnNCe7GcHe3BwsO00mz8vQFfRtYev+7joyhbYaJwfyykvJeOozvbC/3NulQTMe8
LsCBxhZe32cUaAewmGPYfyY+hPzhRBZ0ZStgS9POeyHXaugLK04njQC85FPPhrh+kc1o0jc9zEtH
r+gii/f0VBCxpqa19CItH8BjjIDNBsQDoChos87O8LNiVrfF5T2F56ldruSdz3d4S8djWVWhCgdG
ZicUmcLC6gIBgjzps4AZJ7/MzxXuKNdDaWmlaCnBVtgwB4EOez++Gxk5jPkaWGdprLQ04Hc56G41
njzDuHgEyMUH8XOInzhfw8QtpH4dAokjUI5qdVpjlWeiCRozga2zb9EDpCumlRSwMBN6b9cry2Sw
h6Q4SedXW+awiAWWG1DSjsa7zLxpPCe8PhF/L4H/W6e19K6uLaDJQqFieCpjxfdGwvN9Mk7zb9Bx
tgmX9DRAhCsoXSkfKLXT+ximLPuCeNMhhhDhIVOkX/kpC2tCR32q3uJjmsfNSTJxArTmhNevZO6F
4dRFvC2iRqOfLkcO03lLJvK9N9kUTFX9hj5VSPsiD4rZ/NrJTwd7ovvgCg9rJMrsORqNstoYXXyb
GPLh+pQtfYyWBqe0pTEoDFbUoekQtKKWGya7n62Tdvt88O5LsAz48/V3LUQTu8zVh2OODf8KoMVz
ErXwLLKLLY9/MQGz0cZduVQsBZOW2jjMsE0o3pmRBLDdH5rXdBhPVtU7X3y+dsrxUMZmXl/NEavK
fVOCaza8GmP8xanW0pg1OW0zZjEkZiQ5GtaFLjZU8IBI8mF3fQKWgkJLZzyJhWh4oyLXU2dbZIcS
1ifXH70wtzpusu6svncyz4qKzDllYwYFEXmU6VtMV0Zn6QWXBfxh8aRehzKj07WnyW4OVZy5AUma
YzKm3/sCekLXv2LhGKsjKFOfJOhlQ58/ZsABWt8sYwiIAcJB+p/y1uzaFmZBR1I6GXCUeY1VKoT5
OpP+CVf3lVONj8H4JP+6WjQz2hUp7tAmpMHlN14Zj7aJviv2lDOiYJNK69R0YM6ZKl/rXX1q7+eZ
AGn9Oy8x5P58kyYkMub6OGfQTeGwNujr0LWfOEAxVWai00t2Zj2ghsBDlfy6PldLw6gF+1hAn9XM
KYaxI/eqg1JHTMPrj/7bsPhsHLVAjyFlIz1QYyGXIvneI0MXVW0+iW1XT8VNDi/kIlCFD88L8F7y
ZpNT0TxZk5qP1gRYdcBU5eNiYlvWjjq2SjazV6HFXU/1z7EeOph6eylYsgK29PdQEOqgnZwNidhL
eEJvyi6fv9S/tHTtcN7B3BZkMzOyqhJEsY4Hc94HfS7WkJMLGVdHZpYmIHXTiO3DrMrp1Ck4JoFw
Ud2khpHeX5+MhcDXwZkwvzSKlmGeU4yN15zJBZhtPyixEjN/eyOfTLYO0BwmZJNpZFM0VhBVMiSn
Oy687h7Ve35oSqsKzTLuX0HrgTCayqTYgCjV7BywkA6TcPywZ3PxaMEbOzTNDp1/mitcGP0RdyJR
Hly56lu+NBSXtPUhB0IZStZDBq+SgftnLKlHiN+cktmPFFnTW1mIKh3laQLZULiuABQ2aQ+lw9JN
ibS7skksPVxLT56BGpw3STuqYSaImtbZoPxwfZUsPfry5x+GxvensoABuDoV6VS/k8GVZ8Zqdw25
szTyWrIRHF2NbJ6KUw5IdZZXe2pZJ4iiHZQ/rJzEFvYeR8s5ZBKFZ5F2hCTFbcF2lBT7soPnlx/Y
6biyvy2Eqw6KbJWlMrQ4u9OU2A2sL+32HiJsZFsMzpp328JE6NDI1q5r+FKk3YmQuD+APkGCoa39
lSLc0gdoEUBTE072hjuc/G5fQWmM9smWgjd2fREtPf0y+x8W0ZTmqaLEyU6DNycgmM9xG/I+I2cO
VZKVytLCNOvYyCajdg4ifIdzKct28MCaXx1glnp40/vgVYD0ngY16we58k0L79PxBZVM8srMgDmr
OlgaMfJeCb/eZMp/j6323k2Gn9fH7q+f7ydpVEcYqI7QdHYNEpWj9wi2VB0IIfONQ+MxcJ14CgHT
TEIq6nOCylfgMmefWfMeG1Qd5L0TEmMy9zNP1Q47aLuBtflOglHSNzC6k/YAZjMp+13eZMbBR3sY
0jNJHwLFALOvnqCq7NTTps0E/WaAaLt1+lXLo4UR1B0IHFZ5xjiLOLIdsQFw0grBR7g1Z/YbPR6y
KUrv5foQLp2ldOnuCsUXn6p2ODWTmoBhhVmlUalXXtWPSe+SrWur73L0H4qCQg+L3MY4cgTwzPtx
/f1Ly1/LQCD256WbetB+kSLsIHCR2+12nNYah0uZQbvflKScGsJpd4qT/JHy5p13qxKJS8/WbjaO
69vQl0TWaTx7T2d5C4/5tTPOQu7XIaij25jMKHNI5+PWV7ZPvY+G5wwSs9uF1wd+4diuI1BbMvmm
MyMtt+DMb5VQr4VJ75pU7lKo+3A/OSVVcV8Y5UrRdumLtCzqpLXHoQffnWac6MPBUuzZg7YCjGyN
7xYkO7bXP2thPemI1AFKvcoyjPbU5+FIxEZAN5pUaxZ2C1OuA0yrZjB47ybQjPfeOFjeaq1zu/Tg
y59/2AVqMkKAmnHsYDX9LtP5tZZyf31EFlKJjpGUcxlDcb+5bF9iB8PAcy/9OysdSQDpHBHG/bhy
HFqaYS2UIZLI2UwkVlRz2SDL0E1+cedR1fkXX6AFs9Eanuxl2p/IrFA2whUovk8gNd43T9eH6u++
8cl+8nef+TANBK6SE7145BqHYTdv4r25TTfFlkKnIBxv1QkC05ub8Uaeu3N+KB/It+wu2eUru+YC
zMXScZNDknYV9S9vh0hRHkDZJxu3xrStdq4XODJgv65/5kKM6GhJY/Zcx3PxHts/1z2mCdid8Pqj
F9axDpLsEuYquzUuh708rGxjK7rsi4/WDkqGw2g9CPxqZZivsRiCijUruWmpMaODCCFf1RfEzePj
bMGHdBQgtwc5HNurwAdo+VSAN3Rb8ck9Qm2l2YCDqnYEyeBtjId42AKvMHzjZq9eAFMhK5+7ELZE
i6axlJZnJHKIqiGbg474IXxmzzXNXtsKHXhROPFKgli6jOqayFndxwCoNfFR2C2wQlD7eKSTJJDA
cyDqEcOP9SGhtf1WOvkflHp2rXI3/azuKe4PByuGWCkGYPg2TKR8hn63GSARmOkG6PM4iF0rfrm+
thZ2rL+gtA/BadV8gHoP7yKvU+O5K0V634ypvYGVcHpTsCE5UjtrYYlXT+I+tu01NNXCTOhoqrGH
Bk07m33UFR5knipv69czhEhytBIoLOq8/msN7b9I9A8fiNFUjMV4UQ51uExB99o+M04Ct4Yn8Br5
eOlrLqP74SVznjIK3Z8mGlkFAEMFc+cZrmv2VG4n6phweEtXCkFLb9Kqp3XsF6maqjYaLNvccq/4
nhbtY+d3jw2Q7CFXTreSOZdqZ7qAsjX4aQUvh+QUxw7sWhNVt+l2dMT8p6oJOE2zK5pfygbfeUsT
md0XvW39mKeU3YGBUmO3cscUvExTDICJjFCjAVl6vpNJMRzVIIYkUAn80j2vtn/2LlM/PRixlaHI
sKOCM0JXSM0LyVOH00lpur0trSbyeFad23x2do0w1jSAl7YXHUTXw5caZnKsjrpZcCj9eKoHCaQD
ZsLwYoh2tTY17kU2QCtLKp/tWtpxOB7VZfPnegAvHBB0HGxrOOUM7nsfqTw2n6qC0zBjjXH2QBM6
FD00Fa6/Z2F/03GwXEgrHXCdjYhjGM/uIOsNbmZ2gN6csZKLFqZKB8LSNHF7SGo3EfCP6Q+nyOBK
wQEEuv4BS0+n/8boBCN2LAVQeqG65e46UvpnmtT2SppZmgZtZymaOfezOK4hiSLTfY3qwxP0rqDV
QaYsKOg0fP/SV+iQyqIBlg9HtjqiidGAvgR5tjYhKxXahSHSwZTMAWQvH7rk5MGHvIizkBm/r/9s
6+8l+5NToHlZVx9SZCJTMgoHzz69G8GbEzhBEfxiobcZN05wexu+82BXB7dvp1N4u8M/d8fj7ri7
DcPb2+e7R9CDguNj8HO//71//H38PQS/u+3N/f54DPbH52Nw/H3jBZvtPg+25yjabrcvhwP+9T16
2hyi/Tna4DlheDps8He2m2hzON2Gu91b+HD5a5tN+BaGh/DtkAZrDIrFxHAZ4w/fy6CvS6cReQeN
3+6dO779EMsRyDYPtLN+Lt07i0tva7Ac4nWiqDeNSevn66O9NI/aUqdzEqe8NhmogmzvJu0mm/nK
Elk61el4z3lUTtoKlx3nxIccpxF0uXEwh/8yFywLVR9s43Hkw32NayJeThh/MR13a7lrDk8Leeh/
dLZLZQ/jDFMNczbt42TM1pu0DKgqpnH282vDp9UgTNy34KrO2NFs4YVDXp1sLYn+FdL53yhAeP67
KgyTJzVp7CaCAaKEjFv2nvmoVkLKlc5wihSW9buf7DQ5GHZWhdkgzefenvPnKubun4mxYc/KCvaZ
XABliMZpLDYQMLTCyVFbDhEXnBbHwzjZ9EFWIrupTaP50QwKnj6zqhS/qIylJLAZfBE2dk/wib7g
wei3417BE2xTMcga5ryF6Ec6jfzO7cA+dRSkhtSQgpeABRXvq8Lwf/uVije5sEds8aWV2dBc66Cx
Crv7DPqS6Lh5funvZ2r7M0zg+rjcKGK7cIIa4TO6YfaIhj6wkltAq/E3hEv6OxK3aNvMVG3dInHP
6HYOz2iv0RCOfjFuVEWzoZWTvzXDWN65rTts7MlLt22r2jEYDDN5KWKBCgXtaDhNcNgQbdfcuAZb
gyx+HlewK/x39mDXlFutZTZQdUUzLvDN3N7COSvzVvbYhefr2F3Op5SkUlx04hp+H4sk2/CyXuuP
fb5Fmf7lSPkhI7mQTktHTCBQwY+T96iU2nhGZIs167yFqqepQ3gdWGYJb5DOcfLrcz8ae5bkx7by
gYHw4S9VboyqCYuK3icNVHZJBm5WEa+UMZaGTt9eAISA3BOKbKjMBHFz1yav15PB5wduU/dTmU1r
tAsimyiTRrsX1J8PsFOp7xjryHmozTzqYsffXn/Z0hRpibugaI3ChKWIJHxDTnMlutsq6duTmbho
xtdD8zW0mqkXqNOGUqdNB3hpS/O3LKrQhrl9AGbDykpe+BD97s8mKGwKFHPB7HO3VUFp6OZw42zY
2e3qNR/chZf42pkL8qFswsWBHSUQpcN/qmVB25+r/67PxQIvy9QByhPPhqpz6yxy/N60gxiwnvFg
1WlhB0pgB9o0XQdB08mlnRVAYN2hgeAJjDZJ19v7kmercKWlNahtSEk3DrRs3TwSg1ftwHrn/039
QK0Ndadmm6gBgkpWN+6vf/jnO6ypA5od5cnOZ8gTZulFbidvzJQ+GMxZuZAt6BuYOpB5mDNTlbJj
F3XpGRsCkSNwFenUfMOZabpxEk6O1CXdo1VMDWz9JqhpJoU9H6Ff3WWglsRjWJSTEdqVQV8nG9Si
pCySlZ+3sKj+Bwd92WnT0paRH9fsoOLYitJ0ULcS0qUkUK0fr8AVFiZVl8pPpjzJqevk0QSh2Qpg
VFwijSmDULjLstBKcUyUI6Sgr0/qQn7UUdKTORQOz90mKucMIE2ravc9q9hK9v1syTAf0r//bi2z
qfANo53jsJukQdGKl3gaf855/vv//+svz9fyIp+t3IZCfI50QvbwOrh37XilTPnZwFwerSURy0ty
o0+nJComL7vFGUbt/bhZk/5ZGhitut548AuwnSqJzDTZ2eoZp5ndhaP2tWHR8kLTsWwQYwnx4Ozd
hBJzbLZfe7JOP7YNyOK7E57cZDAe4PBVWC0kfBZgGHCdfSyFm5StXycRQwPWZ90GrvA7Nsv7ck0y
b2HQ9cJVMlRcialIIg+CIg55GXoVGFm2MjSfxe3l91++68MxilislUk/CEieoky1qUczG4PEEeRm
5F322M0Kw+Wl5rBS8VtYoHrhpYzBi7LiIY1mNg23KhkAtM2stT10aay0yJWtrNxOeAmkTyw0Q1x+
Dz/pYsMqfyU1LP18LXRJVno5rymPyoTf2HW5R/liBUm6NBNa6E4WB8qgq3k0AvTilPYO5QUQ0pyw
ZdaW9Ct5eukDtBBmDHdYFHM5hDcUearn3OkCmyvzeD2Gl8JBi2GPu0buEMWBA7D+uMra53HWBBwm
oVhUzVfAPFi0ehVUZe1EUjZz2D1DNrv55rE/13/+5eKqX2gvD/b+jYbEElUB9WseFSMYb5n53Wvh
CSqqk9PkcK1Qvwucz3j2cP1tCzOuV78ai5k1tOmRrAV9hYxBCzeOBBjF8bbxUP1WvlpTLl2YFr0U
ZlBwDocBA8amb2mbRYw+kzGG6vTaXe8yQJ8N3CUgP6SRxCRDTwXhkI/tfzHZ3wBRFziD4wQ0LUmQ
T93B8NlaG3QhzHXXN8FEZgkX9hel6G+drhxB4nFvxxqo/eszs/QCLcxTC7VUazRTHJt2fJ6B53mc
h7VWxNLDtUDvlX8xMW6M41R+n5se9Oh7n68NzUJ8/09BqctkRnr88oyb5z7rj3nfrhSFl+ZYi205
w9JkHGvjaAmAAqhP08jOYLduMyBC5rRzblla8QdoP6zRvT9ftkyvL5VO5g6Vx40juC08rDvob3oM
EBcipilsWhjrfmW6Efj/rl5wyOfOFX6CSkU6B9ZE+LmcXLWriqxcecXn88L0cgUQaNAHc/0Ubicj
zBzyLtmgb/ylrMv0UsVgZxkzWMX/j7PrWpIUV6JfRATCCOkVKN++x78QY3ZAIISEh6+/p/apl9sU
Ef04HbtQSCkplXkMyh/m0yRVH6cNO7ZXVaXWVRu71doXLJY42NJBm+dTBt1HFTa9H/mbkID3IytY
ViVmxZMx86g4w9wynhW233KIYEWzZ3q6L5j9GXY8H7g5YBb4YmXXnCde4uIAdzM/Kjr1h2bTxuGx
NkCLdZ3XA6mSzhPnrLCeaq5jiubP7QBdWwiLUxtA866H3644QwfwRLN/RkX3KZtCOm0Jw7x/FgV8
sbg7F9bl2kH24bpwTCkeCXFAzX0Vzi9oB8S3v2JlgJZXcZjylkrbGHvjQzFb/8w/GkDLSzgbk0bk
SYINyaF3sp5V6HTjd7sJfnpMPM3UuhR++XL7K97fvoP/u1Iz4MV5gR3WS3bT7KOz9AiT5Y3w/Pei
9v8HabC8R1fMy/t5Ht3zICdbRnbisbDy7eaiMmL9ySvawQlHjHfJBHGK1i59VMXd4Yo1nX40TA+g
nZPiIhkc0oaG2Q9tOZO4E+QrquvdPqugWFTUTbV3bGM9wI+12N0elZUIXd7IBXyWfT+gyQmzbF/G
WatnTrP0n6GDark0vbux1b2focGs679b9cSBo+88iasckd9FyWTUO+6zPdVPtpP/LMr5qULh9rrB
fqCCgg1jaWg3SGS01dVazqeonwSI2x+59SBktrEo1sJpsWt4osiY7QfJKXDzH6V0/zRmvAx983p7
XtYev9g5ZNNPE3AuCcwYxyMV3RDNmToHTH25/fyVrXtpx1IMRFAC6MMpyNXBn2Arltntr4B4Z1Fp
+EHp/jAnW2O1soEsWcmlrlKoUQ7WSVg2mpvceoVv11b5YWWkltRcr4CqXUum5DQ7X8YxDSUBM8re
2DTWfvl1232TH/N8LrgB6vQ0q9pGFbDt80d3ImJ/exbWfvt1Vb55fO0QCdmpOTs7NHbLcU80iXJK
N+6MK2s7uL71zdNbL23QdcLJr82pB+K9KSsI6eOSimV4+/e/W53GKltycEnn1TQl+ABZ5NXeG43z
kuaZeTATSipukULhtARcV9qBAJxMi1dowkzou+kth5y1EVzkBXTWKZ+ayjo1yoF43BVKCAQdl0FM
DJmOtz9z7SWLtV5Jz256B9Km3Mf8FHJXyjxSzbQximtBtljrQVfI1lROctLwK6QSQoqO9cE7dxAs
EgTRO3BZ6yzgH6cTnCngt7Sllb3ys5cc3bl1tSbXo6OlcChKeIKCU0W3LJn/rZO9c6L+n7OJFeA6
pwv3bLyueUpU4R5VU9v7unetR3gh5Q/V6FlRC1OsmDPUeU1G/0GTxM9i7DYsGh0IB9hl5ZxYkAeX
Ar59EpGR0Y0DZiUoltQ2i6mhnB2VnFT64stPDrkjWwt37dHXv79ZuNLr59KzdXJy4G6WR9QCayv1
JZjDeSD4z9tBvTJ9/vXvb15i+KDKIEVRePAG4K35nP1mc0Y+3376yt7jL9Zl28D6VEHS/jSVcKs0
VvmoZQ+8TdL9w+E4d/slK5+w5FeDHJbJ1EEEUkfcFemw00JvrMmVKViyqlvttQZ7WwIG7oPy9c42
E0Jtixm2MjpLYjWztJUEA07fcWRRIGc0PjnknOdd2X25PTRrv38xu61tI/lprr+/qvZJJfIYLfBP
VlGn4e0XrCQQS9+Z3EaBCFpQ4iwDXTSxTUn+bLE6h8ymZb6lUwccB2x2ui+zcLf6GCvDtuQ0tozB
TIV6FmSmrYuuxbMa6gP0Zn85Nvnn9metjNtS3MTJHYfagBqfSmPBH8P+Yzn289RCQuf281dCdilp
wnSZjkEW6LPV1CzWipzsTG1JWq4k2Us+Ju/KrsqUr85lEoDyiYLSD1p2fNfA6zAWjgdIi4F9hVQ2
dDmyXG2F81osLM7HUiSjLDzcoMvuri/31AEYqkD9+zd01KNGbh04K3OzpJ9XBoWRMUWROjBDOGdu
7BvIqJOtEty7oDIkM0v2+Qi9e92N7vWOUsM0ZuxODPoHFS4lgYzhR5bGkwN93QQGPy9unRJkbX4X
c1Lz2BsKc1eVlD2yFrn07VhZC/frNL/ZoYsC6KEOIgdn2vXNwXM5+9x6cx6Eyp/QHRkLGP/cftNK
FWHJWc/gFteVNkqbAVxqi+IfAY42dQUqwXc5M/Htl6xM39JRCNAEixVdhTSnyuOaqRAt/rBS324/
fWVhLYnCBh5oTpsl5dkFGuO+TTI/rv1G7m8/fW1lLe4BogKsSFiOOnuZVlUYFKR6sSjoNe5sXVX7
69/DrEzsJI7+6jRTutEWXpkX7xoZbyKgrQH5yGVDz4EHpUBYDrcHMGXqF/hO0wPVAwpLQLl9LNyW
VGLSw5nMUELPyJnOBmoERWdC2xR3Gd3Io9fm6Pr3N5+T68SCu20+XWprVvfdIIZQtHO20YhbWS5L
NBEkOJ0igJH8pSgPdjAdhuQf0NUiP9kSe177+YttDrIdRUXhPXwpa73vkmA/JPT1dnytPXpxBWhQ
e6+VhDJYM9jPoLo/5SAqbRw5a+OyuAGgeD0yjxP87OGzwJ5vB4ehQxl7SzllZV0vCa0EjsZjJQN1
GcH6ADAyCayot/58aGCWXFbmFrBZra3gXAv3GZa1j5R1G2t6ZcyX9ikY4KFwSsc5j1aZh9xwA5Wh
YGMxvYu8xmGyZKtqXXBIa4C/PspuuC+k0FGaOT9SjXwJqEPWXIDB7e66zCpCCevkAxQ7t3RaVmZ8
yWUtqsmG9TDksseJjqHv8u88z3Z0HvfMbrckd9dech3WN4sZEN6k7VpYrLl++QsOyl8bOBRzqCm5
bfv1Y5Pv/vcVlDi1mK8mkdCZ6MKUFAc/Hz624tzFYuZFPfQD1eaC7bU+jHM2xEwGH7F5us7+Yj1T
1o4+usP2uSuCBztjQBlbZ7sPDrcHZm3JLZY0iKy1X/JWXMrUi8CcA8K5uMvz/mP79JKtOvgw/rEl
Gc+8sr5XBueazv7e/uUrB+mSoFr4FE5ImT+gd57RKKDp3xkMr1BO5oWl/gg2D6R2y8GKrczaaOGt
ZKdL4mqi5pFh14aFBKERBXewbZ7S09wF0TwfmNyip/9783mnYOFcF8qbBTFdvV4nsAlxbQhquksq
eIf3CS8inczDI6rq4JlUaKo3vdtCTo4bXF1wf0lHXR5nMrI7OXTjp1mqLgx6t7z0dA4wsUwe+0SN
P/Vsz8B5W+TUdD2FHrE9FjsCD70zF4UoQ7es0y9p4GcRMOr2cbyaKSLq4ELqUWvXuoTGcAQPTp7K
2qNIhH/QAUwjffUblk7j3pcsfXJbaf8mvXwBz1JbEfFmvnetQX/rsk4cAWTXkW34VIVzbflTTOoc
ZD+imiP1PHdfDXI+aGZDl7Ej050Ln+w41U4T56VV73VWds/p2M5Pqqs9CtYQsXZuO7T3lq3d+wQt
k93tGFtZHfZi23CymukgEMPZNP/U8ltgP4JesLGvrz17sW0kScdS6g3qAm8SgLkaIZDwQcELPs69
ERsRu7ZIri9/E0lVGWSTYVh/dufuQaoQYcLHr85o+6ESyU/pQ0ujnKcd7ect/4eV3XyJnRSo/Ljw
desulZX04eAMImIECs+VVD4087dcnf4VmnxvkSzmBv7zkjuizS4lCJkXQzzug+U7O3d0SNO9Pw80
zls4DnSdxwpQV4t0Bzc4Zz+5Th+1TI+fQXOlOBCg/G34PDwNvUW/EoBwq2gwLPvhJqx7mpsRvr7C
S5yfyMjF6wQsrR2nvqXjSRQubh2sjXWWkbiWSj2pqiW7ooLnHy5Z6EIJ06ZfTQa3C966zb6B/UEI
fWV6sikncTGbCrfpztqLQntfCkqLP71bqR2jA7YVD1gHKwYdrnyQbcueMjU3sZvkw06SfDj2lZn3
eeHpWEI8ESR0wvflLJ1YBlZ/n/eZhzK6NHs1jt8bYEIiTzr8PgjYeGYdyw7w9vFOEA5XcYkCHpRw
q/Gxg+ZlGIBWEU1yzmGM5vavUDUSUOYbZIyJ/T2kSbXvuPgY0CZYwlWqSs4FZWo8Q00yztM73nQR
z7cazivBuJS+b1U9csJyc3GCsngwmctgrFDsR6LFhWWq37gwvJ8A0iVMRbjFKLWXVhfCf/Nsj5vu
hzJuusSlyCrvnbyE88/YQZejwnoaWeiO0D4dPgZGoktcSmMS1uoBVmJ2Noayac9ZXYbDsCUhs7LN
LfHIkiF+QT/DDsT9b1xMz73vfu3Teks5bGWGl7oEBpCkAi6J2YWqOgZJA7ZhIw4VqDkPZHf7FFjb
RBc5Eqs6N5Vp0F00UjsByaV77np/vYJ9MZO6r+raCXOSmZhI4Wy88v2ACpZ45eZql5Q4Ulwcv3mY
WfE8ySq+/TVrj74mN2+OhHEsEpUW7XChdIAL4XOHbOJjT16UNiY/KVC3KsVl4MMzHTk6wXT4GII7
WMKUMysno26gQudPF6QHoFptySavROgSkNzamQMFRSe7gAb1XAhx9Ov0zmqq59ujsvb46zy8GW/b
9orMGAQoiO0/BlfGnYHMdVB5H6yfL42PWitz4CnM+wvkWuBOWcJJjXXhZPE7ATbhKOCXMbZ8ax7W
PmeRtthT6zRNDv0Hx9df5zTFMe8cTeZ87MKw1O9wLLux077OLtZAun3Z1QBRadN8rI/97xX7zVxY
BG3xtPQxF+V3T1iRO4HMPvM4K758aLKXuGShASir4W90qerfJPN2ln3vj8PGpuC+K8KCy+ASnZwV
VevDsyQ5255VIgMAe+dY+B3cJceM1g8jc81fCRFw+zTMqPeGENT3z8lo6hpygbb17A7T+M2v7DI4
tamnX6GILr5NHRt+DJVnXxhk5T8rL6ffcpOWsWpBko0gNqUAiQQo70Dd2rlL53Z8UsAhPY2G63Nm
u/SLxgG4bwoXeT+w0vsGNdOo7xv6KyUN+85SCNR3SnAZ4aIQvIy2Df2qskvg8wdRQxF6ZVU9jFmb
xw7J86OoQeDjWWbtPd8pLoKI/Dsw5WBdp1m9oy6cwMN8avo7EIvlMamqBIW6ZDoOBIclrnwmu8vH
gb9AMAysBh7ow9QMzo43nvW36CECEw6Q0fidT455zJi00rAGk/8wBn5zmGipTvVsNzs5mODXOPPk
UWrm77XfMRFmcMK49JCuhTLFAAeIagD9OBAlFFKgLlk+B8wy+6RI0s9wKy/BowDm/XFOhLujtvH/
lrxCn2FQ3vM4cnw+VRkPA1xZY1oX7Z74RXWe+grykdCx+Q2oV/NK+i4BugtOGT+8yXF3phnodCc7
wtSdnZj6iWnx4HtJjc4BJMzYSKs7R3o0RL2gRovby+OyNe4+oFZ5j7+pGN66XkRhArVjLbGiPE1l
ZIzTRgwNnzsgxcDcnnWgIhrUQTTWzbwrOtJ8cantf27zzj/OdTbFqoexiag7qCS6iS1QCYQvIUCu
Q1T7BDOZpSwE0JKeJsv14b4BtHkGC0DIMOfzXWV08skbpuSotZnPDIvxWDfjBDYcFQdQod2Y5Ros
216TX74/wjs1ZV5Uc4u/zmbie4hVj49V5jq/gENhv/kshi9BhfCwYFH72wpSO5pQRZwiXARYpGdn
+gP2epRYTRtxx1fzzgiP3/VwJPbH9uRkM2Q1B/5aTiocZvYj0KmIIH2sdnUBqEZN/YsvzYuTemqv
K7faNVT3kJOG97bbiWYXlDn52eL6tstK2X8eAsPuezvFoMJm/Dh2LDjnBu67puyDXSAMkBl+NRyz
oKvhDtOVDRAPfXGQxSzv4bDg7hOwAPZpkupPOcdvFjJXQG65jR3VFhACE3pMD8ICi4kbr3hUROOa
TLX76DKITeFyPIQl5Va/B6XXjr3SCv50qMhDGL6BAGaZQT/ceNNwdvQ0f0l7TJMNaMqTD6uPI+lF
csnRTI4sLwkeZhIEL94Mhl3jVvaxpkWC+qYATloMDY8TwrujL3i3n2a4tqoaI6htLeNZ9zKmQdMg
DGy6L3QJ3BOngCNEugHcnbGq3s0llBfPAA967kG7qRPzwilgOIP/NWsgPmQxBLUoVBKBgCr3tnCd
QzC20I0D8hWGpG7/UwR5VcTKneWPJs3LCy1U9QLzzeZg7Cr7Sieuf2FZVxGvUxNxr4HKy5QGBoUE
cKDpHkrKcDWa4Aod2ZZXPUojBZhcZEzSsBpQ7c41xiZqOmHPESUqKKPSFOq5B+5N7qhfwEeNO5TE
wFuNX6Tfl/c9lMf9sHbt6YU1DT3kubJeoRfgAA/n2LYPaBaBJY3ve813mdXJD2uU4znR0CSKCtfM
j0OdMfCiyMSfsDTg7+NBFRE7jSfzE/qJ7OjPHXoeo55qCJvD9QWXbJAtHoYB+xPoYnNwlEEpukdt
z12okqYgu8ZS4md2xZ2bmbnI9WerJyDP9LqKYS5aKlyLiKOjzgTT86R6AOzUGMirmYBQfz92Pi5S
RLdDb7cx1Qi5J/cxSQXyFCW+j1TqjRz0+qB3qgJLnkvJdCIaLs1l7uo7XkMqhHc/rKR8Jci8sG63
WHMrWfRS/gUyJ13TeiisjL149tpgnxb1Vptlpcy4JLeg9mCbnKHMmFPB9iZ373oLyh01pRnKN83J
mv1HLxk+hE+hS+oAaVGrqUYY9pniFQDqnWM9Sn+r0fX+7Yzyaxb5JuEC2ti96uRVFxuaaH8Z0rtz
6zkG1ukteJidtSXh+n5WClHV/74nzTsIG5QSF/AUmE2oiHXFj67sP30kaumSMkAZKdM0nRXcjvyd
GZphT+o6CGcHemC337CCGKBL7n8b9L1uC7g+ibFPzplTlygwZ/rLwGc7FNh/7oZGXaYWNRlIrtwp
6aZHPfftriyG9LGAIsqD6sTWHXFt2hZNB0wT6AbpUF4yYz2aAKcdmWEsxdrPlm893f5kx1+btMW9
2qobA0kCAgdSHICvUzcE90NrkjpqBxTr5rIfenSNUVDLZFdPEUBg/LsZE+fVLQLuh7bfdz9bWlEV
FnRSD7XCHS5lTfniZbh1xaSY3J8lZ6zEwkfhPKx17cHAagqqiOl8BlC+gaFj4uDC6nrss6RTl0Qe
V/4ptb3mq4Y5YBsDR689II1LnYTj0NpIJnze7FCT6SD55CbqqbPI+OwTLqIMvFArdCRJ47wZx2/w
wWT2zqpL9hXaSdNO9zTZ2e5ohQSdyJ8Q7mI/yAzo68Eysv7CXFZNEQna6VVXfhtP0PpDWRFC0qrP
g2OjhXff91JdCpXqx04CWmGNpfEjx+nyMc67FsIdaD+ZUNUOx0+v7KshbVdbXzN7tvJQK6s9NH4l
I+Gl0OOpqMwKCN2o5Nm2/ARDTtvPpJzIJ8uwIbQdjSsEy5/aQHtHx+54JCvm/HGhl5PujRLDPgDL
9nX0bOjg5XZ9hBI2MicxnwdoONyXkmUhQWvvjAIpP0EZErUM8N5ChotYaLe63wvDRtS+58CJ5y4v
n2pIWccVAzIlsYR1KGFlELLCt+5bvzZxbQ/V96Kfs/08ifpxcsts3wVE7YvG+lmYrNpn1E38MOvh
WQWfYQPVn8BpIg7EIFQ6eZqHIIG7T9aMtdwJV38rSM0AwCUieCJwBgTFrB7ZY1c7MCPRmZU+TNng
BFFFNAYOSRwcZFrz4CCrBxJxVHdNZhR0jjxs0FHfVDKDLgych2erdE5+kmJ/KyYepH8q0fjnxgHC
HKwmg2p4HnReZLhKvk1DboXwU/Mij3kmskD6gNcDJ7il8NR+sEeP4/3DdITCePvJafhwLDIn2DkQ
4jzXvCIXZ568fVsWzSUTlXy1IWS4h1qeOCGqvMjiVXPMXCOjLPHyx2AY04iOPYS81NSFEOnSkCjX
wb3nOc5BV1YbTcLyHkfKErWf8F9fWiedIwcuoveDdpHHqNE70sGuo54X+TfgwUmE5Env2lFlIYTv
3WeF+QWB1nk0A8I0bKcGDE1pawq7PNHcZWNS7Gpae79L3Xv3pd3ZUP1ALa1oavrd9f38ONVVfpWs
IFPI6rF9cJrMeuATlJL2QVKKX3kG8EGB3POLFQx/vWooDhqO1hGt+yByvIHsVTLqe9F245eJcflY
EVxBonSYq1cLzhRoeMF+EDqOKNsf/YT1IHQAnBdqt2L+rmFMHytG2r2c3Da2J4OdWMrkc5cnPURz
pDOg+WYRbCSc6D+EQ/0z0twrjpCENG7c4ab2qVIV2iw5lG9M6PG8+oTMc67hT96DsTCQtr+T9jx9
S7mNf3PPIxFhXDxYpY9/S+hpwVDVyZEm9skwQdSq4QpbYyrRvoCvF/l1exte2eqXjArmFxDDzNHi
sq4/Ex0bN4El+AB/nGojwVh7w6LgKGbEYwLDorOZWx+XTGNHTtmfez5+Zum41Ud4PyGjS2oZujh1
UxskfrIcXvx2ho1B+3J7iP5tXf1/UkmX5LJM9txvO5T36XN9J45NSKN9E56gi/0d3CYTu8/zOThb
B7V7zc7Hqy7r13EDt7X2WYuEWRnAeaqeqgtt4ZoOHqS3lcGunL5LntmU1w34Imi8TK39mrXJc5+5
97Kkf28P2vtJLF3SwbCunWtRRl9gYn6gnYwSQl5y3e5q6YZlPXzn9pY24doYXf/+JsnEEcSRwmKM
QKVv4qme09iSHtvf/pD3bxR0Sf+aEscOeGJr8O/kmRA3trn73DrTYa5+mXKr5782XIuyqoQ4HYHp
2QBonnfSXqlC1Nm+1g6s7PPhpXDVUyqbLU+0talfpHcFLns42ufswnBofoepr/M1rSsZmwZH6+1R
W/ueRW6nBppxIN3VBXvXC+P2fWvxr8ppD2VdgGFqXmm6pV2/tr8slghUv0otUjmdOW5gU4AETae7
sfst6i0xtrU3XP/+JsBI48+2NyTjGUjr85iWx2yUx8bKX4hU8e3xWomyJcOK2JK7/eDnF11AG9SR
sTOcM3S0Z1dDTvPL7Zf829J4ZyNbkqxyUlquKYV9qb+538zD/Kk4Dzn61WH3bfzZPJ75dyTI9o/b
b3u/bUaDRYO+5pCDqOHacGnmq6oirytlhXDLZfupSNWZFKnZDTmQoqHMewv69ZaoN2APKztCsFhN
Os8dnLUmQAahzoK6R7/If9/+qpW1868S5ttYSF3Y0fKBnkX2zeXXZfoV+Vf4sYcvVg0K0u5gupme
HTV9EpP6Z+pIEabmY+JQdEm0qvs+qZ2+CM6NF7QHwlx6HIxbbXTBV2J4ybMaXNi5WhmwZEVA9QEM
juIp8y0UpapZXzpQ7v8pRbBV6FmJriVjRyEx6tARpGdaJnBU/z1VDa5JE9w2ssgVTThaJurhKXd7
YlYCakniSemYsWpA40gASh+iUp19d6DU9/P201f2lyWJp+Jlm2e5N54z789EZihrt9fKY8irLVb5
2u+//v1N1BaCDVyrEbceVvwtPfenN27Zg61NxGKZQ5MKtUrboH1q8sibnQvq4c8dn9G8KT4B0RIH
fRIObEs6bW2sFku7DZjBzcsezx0QS4GEajfaJRxOGCAi729Px9pgLY7HYYKuNpL36UxtigxfiBjN
pi13mJUeHl1yQyZWup2fwjm897xul8yTHzV93cQmG70HmNs1cWPgOpWMufoBIVq7iBluKW7oN1b2
oCBBeixV70vcn9L6azsm3ilJKnVp8ib/1vmD+mNJ9jGOEf23cvMmbKg1MDtoiLzM3BYAHI07S/J2
Y5hXtoslbdBGnTPrHUtdrsT0FJ0M6PCGdZZFY0VOld4iXKxkIkv+YJ8lSQ5J+Q4GfGRPfXVAaTUa
u/SBZfnZs/svtg8t0g9FzpJW5quitVHVyS+N/824lwkEj9sPXjl1lmQy3UNhdgquRdo+P6nKfB4d
fuxZ9uf241cifsklm21Cx3wU6BULDxA49smxm7+3H70CX6dLKhnzg4aVE2Vn59q3SoEHjSAUIXfK
Es0RtR1xBJmjC8cS9U1PTclOF6N/vP3ylc1iadFpuyXr6xEPLiHlFKoMPhnAfz/lZLLDMp83Ep21
CLv+/c0qqUnV18Iv9aVC7UGNFeSJ+hNUxHYS+FjFyrMYN/ALa2GwSHXR2UiImHERnXsfjnUvxpv3
Mnu9PVhrD78O4pvPYJ07l27OsB6LoosSA2U1kPJfpnmLFvf+C7xlVpbP0oO+o+kvGTtgPwFHAuWy
4tPtX/9+CHvLvIx36OQXfttfRJOHrnooyo0Hvx9D3pL2DjMZXWamktf7H87luk3Tp6ZO7L/VTLJn
6GHKw4e+YJmcCXhTerqFIaK2n4oqjcvMjT725EWAosXWjG3fthdmH5XbhgCobuxL7+/h3jILg6z3
5A0cFnRp8epp+2Tp17QH7KGA2yzap7d//krcLJMvH0ADf0zgrdmiq239639Zhz3ZUkF/f/l6S6Po
1p+DqrJh/5d1PHSce5J/snKQIcoOyWQeVvkWmHNtsBaZ0kBcD3j6pr10LbT9kpNJvRhGKtEMGHzu
bbRV1r7G+e8qbnXqJOizQWObpeRU6kkchz7le9vqq7ORbvsVXXEWlRnPdrenZ+2Ni3Qp73vI2Zew
pRvq/K4m7FPnirvUB2G3SFH8pQTyhnSrM7WyzJfZU+VNPdcCe4hlNMDlNCy8jUrbyuwszwpgRyY3
sbD8fGV39zbp6ihpqx5yruhI9Zld7JGHWR86MrwlTRauMKLvAtNeoHqRRjNk/sM66cWZBai8EkWB
KPDb/BsZ1VbwrWxjS85sEcBpy8sJhCzgzvXgyKl8SnUz73uVOqGBA9vHomF53FumNoE1Zv2FstiE
3bCbwTXZicfCbLxgJQKW9FyYLAy6h2HBBbEddsSEJP9zO5BXIsC7/v3NAQgPE2C6esQWG8pTnvon
IcxROAZQeU1MbJJu40UrG9qSjJt6LLecRMFbD067fvsE+Evs+IfbX7HSSoa0038/o7ZLTGfldxeg
h0bgXch4dKGdc1dAlPiUz5YK/RbTXbASJrYjp0+mQOfMclF0Mg0ZdlWPPm/gVltaAivSPt7Spzbw
4ZXgAbhwSVg9hUUiDp0ZdzLF/EG86bu2zCerLPcEjRfUDDmWNWzNbg/G2kgvtlzHcSZPuFjUsO6K
bPcJrA+mTrefvRaIi53WzbIRwmCI9Kb6xcRPV3woyUPf57/zB3jgkHtu0l1c+PnR6jMkjyIyJBsj
svarFyUmQDOhkuoCzN7X+c62xmON3uvtAXlXCR8ajkv+rkP11DgB6y5zBQIeCv/g/kNQ9+Ia+Omi
Xa/3s9DNjlfO9LMtLA+HA8hPO0AN8tPk5UPkiJKHNtfdrmhL5yBgDfDr9m9b2f7cRSAQ2JapdLoa
nJbQJQjsoy+LiMijZ5OPhcOSBtoA1zXXo4VFLc/1ENNiY8JWBAG9JQPUayfC8xYP7qJmp0/FS3rp
P5FYxXKf7fuQxsO+OvFz88m7Y5f6oKKtEtu7jnnX+VzESunUMgFQFZnRnfvIDu0JMNj9cC+zEPp3
9/rS7MtT+jTc5Re1cy5QNt3xT9VGCZf8yxH9/2K1t+SOFozOMuszeUkzKBxGY4KuufG7z2OQp7CK
IMg0MjCHnpzRJA283LkaQY3x1f3UN+S7lVo+i2gP3WzWK+9O2VwAi4FEEs49ory66VCveOgtp4TS
oi5FSOHSEw7GYzCwShQP+2AWUWPnGnfT2X0eZdnH0svm2LK7BIDWHk3rBIBIl3jQXjH++JiWTv+l
QjfqLydJeq/hDfKNXzlePrQ89nQQdRx4PAh9nvYPVpXKfQ7oZdgzEnyy27SP4LkhwvJ6YZUtWkCj
P8p9advjTsxDdYTr4/i56qGkmAPXuxMAOP32O4el4QQnovt80nQf1MV0r6vS2TGvTn/XAB7Ai2GA
WAx0SOD7VBitHjR6o6+461l2WPiu9TOx6uDOMUADpn4JbZKWOU0YzF32BzKhPAR4wPrswrjloaBA
ZliDn0adTn75ZfA/6s5sSXIbzdKv0qZ7qkESAIG2rrrg4mvsaypvaBG5kOACLgDXp5/jIfV0pkuh
6C6bmzErS6tURLrT6SCW/z/nO+6zn3tIcknz9QYoCwFbKYQ2qx904eyOBRAn1TJBdevW0H3ZMV6b
1l44dIVawOWVsxVkNHcLeTv1U3td82l6ztiq8+2Sj/4nbPKQfkM8jGmnrI99l6Oc2KBCOo+Lfu51
n26aRtkrQSt+DCCejTAny301Zz7ECRryFQOmX7KUQ4Cmo1JL5EEWmYYL94d40V7Nw7bP8Gs26MYE
wbH+hXB8975tEX8ZwqssD77pnrMJ0wfmpWypjwzSPLDNJ6hz/35memdCPucS5KSnLjA+8jAXj3PV
J0WefbBTemfxO8cSgPcJE6/TyQPYdkVIUSBvygCxMv8ahIOegwmMJWrW0DEcFzVptI7Zp9Ia9YFq
4B1qGz1HDxRlZhbP4liBAFUaw0yavazKpknaIcImrcE4zFLwjhZ3yuOG6GCDMzlSPStQAZuaOjfw
HfdxobEQETPXR8usd43e3Uckv/cWlNPX+cNmsRvGrjGyGI9wuKbYixZbXQiBdHrbxXlafPAVvjM4
zk3u1EE9eO2RZywkknbVVVo//v2oe2dsnFvZWTY3SNRswMQr8BDAg/lqFIa8MsEHy+F729BzE3uD
cO90Mr1/gKKuOgq/WXcc55l4dQRU4hr+YLfI4TrVqJFB9CUm1Jug4by21TBvfWi7tk72L24DvdNd
+OHLgrCnSt2lwdq87pV+qloVZvyDc+M7A+Hc71xjE7jA8lMc5/bal+1Rink/Ve4W/u4PBsFbGfav
VsKzzUvuBLNqTqNgwvP1ADGQumjT2t23aevsBLCiWZjagH6R1qyPWD1qHBzdYlOxioQIFAjwR29u
GxSBYsyRKq4XBqtwU3a7ynVdZLpOagc7yrhVrGsgQ++gBMqzBucSse4Wsw4b8Dq9244sU4it+7Bx
gpbEw9hnz5I5y6Hrl25bQpl4KcBuvKo8dFxV6+VRIAqdtH7uJC0D3ahZhTwW7ijioM9dyOhcN5Fj
WkGPhv83OoW3QwGsv80hC0vgvKaRhFLrgyrSO2WK85yWXmBH6QzYRo1xqRMIzoNLnLrhJPjwoPPO
w/o2k/0wyix8xk3moMymXIPQXH5oTfDBEHi7yr8YAuf2xy4foDmUGGXo3442nAaX6b1C9My9QHxW
HyLEBc6ULKPup9qXB9t3fbha9VwPxc6HHeZVkdLFLskx60Ex0W/cRQXbym19qM7sRyKsv+4F+uc+
6Gn1ptHS2R79fmnjtjJ1oua6SKCnpLsSQvNn0kgJplL+6NnKfHDifW8uOzuIFQ0hFtwgiWU5fZkb
9UBH8rhI9sHR4Z2v9dxhXPXQr9sZZTuVwd/1nBYPfz8Fv/e6Z7vrqkQiR16UaBYZvamzJWFZ8cHi
+c6cdG4fRkKCh7AxTBhoP4YtLFmkaxIEV29595Fg6Z2bfu6azWvD7eBM9qiXqxGiNIqQSj2Qf21T
9Lao/PAoyQabrVKfSqXQqBb+znZf//6mv3dnzqbSJc1rkG3xjEKXfPBb9sUOQ4Kk7hgzzb8kg6Bv
cZI/XPvQ5RbtRawEUCFIfem0ZUTqa6efo77+qDH73sc4qxGkqgR1tfLV0a78ni/qW0vnfZkOV37x
L+7uzr2ycBnxfDJ+ccT7LElZrX5C1cg+mNDe+QDnRtkZcvnG6XV3UJJmSW2sGwG9Sx8bEbCnNXC7
D56Ed4bpuWO2cMwsF9jkjrReE5HtKq9JvI+g2+99iLOCIZ+oHjOg9I5uqv3QF9OD5MtzqWTszZhs
/37EvvcJTm/+w3Aa0xqTG8eI9fqN1SLkbRal8vbvX/ydOejcxgSlPTJCXGKPNrBpSNtehliB/d3f
v/p7l3561x8u3euAAW5Fb4+Sr7EBRw9ZVgP9YIP53s0/e5I9B+FStUAJvV02wbpBlOiUw5ax+ftL
f+/GnK0pmCeyDMdvfLUcaBQ+Rd1HUqL3bsrZo5thv2hzD4V4UzyT/FuKDGH7EW7rNPD+YpdwjjtZ
BuPN61xi3h/IgL2eq5Ihb5GnhypoLG2jdtk0LvHbLfr3L/N/ZN+am99f1/zzP/H3Lw0MhSrL7dlf
//nQ1Pjff57+zf/9nZ//xT+335qrl/qbOf+ln/4NXveP941f7MtPf0k0DnvL7fCtX+6+maGyb6+P
Kzz95v/0h//27e1VHpb22z9++dIM2p5eLVON/uWPH+2//uMX77Sa/fuPr//HD08f4B+/3CudvbRD
/6d/8u3F2H/84hL6K5GocwqY6TxoWzFip2+//8T/lUmXAe7DBCGBwHevm97m+Ee/0kDgl0HpERBY
iJPpzzTD7z9yOQcDQJ7+5J6HAuB/XdpPX85/f1n/BsbqTaO0Nf/4BXWwnwYHLivwYSkIhBQB5+xP
61NdYpevekdvRX2zlMHT2MMbY/Jl245O0gRlFflO4cAIXlQJXSBxrE326JH6FIeef816vuNN9V1D
hBXOMB+hnwS00Mw3COVqo5FXF01AgSGrklZNJMwaHWkBfZOE7dUf6sgwmAAygn03vKXwWgd7x6mS
iRkaz+pkonLYLq/1DZJRrhZHKHDmM7SXyRiV4OFCY7hG8KXjNXx6W1TBxguG+PSuHPahKnWSldnL
kerICBZ1rE4koLqOy5EDaNoNr5p7LeH1TrMhpuA3pUN7k8/BxkG4bWCqzxz+5xJ4BGi+oe1Mx0u+
vNquTvyiuXEE3Wb+HUqxsSramxMCjfA6anK2m+kd4FJj6OXpA4Fae9shnSR0RlqBsMT3UgJS2zrg
Q6nhRChA1DwjDd0UeSPhK3ptyGuJj+K41QUpxzj37wjoKbzmEd6PlPWlGzg76lB4CxoIwclVt/Zb
Ttvw9NvWVtuqAYIuw8bahUR9uV+rJhQBeAsyNZ+mBv7hXK33JVC/rLOXOWRJTgFwc40bupI0EYUX
WkfAqO08E3wZuCI2uU8MfnFF7qrhDoZqgi80F9NT596mBPmfeGMJ8hvv2YkEclfZJg7Wr10+fq7y
Goth6oV+z3boMkV4HjYAkHzqdR1NS38P+m0ENFwCczEaPiwCTe8KJoQq5NaBn5HtaoACoHoeL7tB
fy4LeLEaVGkLAPgbjLXlhOkfgQBAmGzZZYDF4TsI5qdOlMlgitdgkQ+5JU9v46aieDX8DtgA4dIA
xK3YrWZ8M7g4wc6qGnbgyG4Z7JanT1to8mR7+VA1M8xFTdJ5PjzmfNsZJ1m88VIH01E0z55qT6Gq
h3FORjwBowj2tcph4kuPpoNfE/uabbGwbQmnnejXZJJNmAp9PxZZiAJrMvXtZc6rRAzqK9WZDBvq
JBP6mK0Hn/xw5y8DKqX5URfGi/pe7AsKqsSi6FHxALa9BevRAmdoPJQdhlMRfK5zutxR9DT2XNYX
NSzcsGl1wYXGz2B7R5t8aYJjjSTgeCWKxVUz5Bsz6nzTwyGHY3ajY+RS+LEZunTT8fw38A9Y3LoV
D99+2NOSxQqRpjlwNlsi+3zTBa2x4UrmHF/FoqO6HT5ls/xmRx98gIDeaDw4oXFnkxQIWLuzcJwk
pwuCvjLdN/w0Cmquo2nU37lGubsGSuToSDy7vqh1HLiTjgrGdIRkMFSQrNVbWku1R2m82fG0yTfg
PzhbpR0Ahm1Qh86cxkKPzc4vFLvBWTi4V/AbJT7jsZjlpu1oXIp1S9o2qnq1IWXzmaMvWftltMKK
11ZZghDhQzVLAB2qKEO/yPHWDzZyfz0Be4K5lAN6hRn9522Roxj2vKB1bFMHz7y4G6UX5vwV4Viw
k824DeVdBYgCcdYnR37kxHbPCnK/z/8+o9L3XI8SdlqEftyV+TUf4V4vm60r6bYGwqVNJ7QeWrHJ
c4zTJq3CfKuMn5xm19kEm3x11a5frYkcoC/CZe4OPvGBBrGDF2Wk/A69WBGjVfAwDgkKzg8BP6Xs
rsGVgrX19CqFV+AM9OCkSDzOTmwo9aklCIXkaEaj/pOsS5WcliGikVpFWn0fkGaDft3hNC3bSuyt
GkPkS8eU8j3DuuSM/KWuzEUweiHFw3t6cFYb7LWbHdsxO6bjkhCZx0rxnenGSAz5lyl4FGMEvVYo
qmZfZqAwzHcYYyHsVYAuDq+ZT7fg3IQNVlde8KjieAwRVBagUa7gaKScbQczP7VTcy+ho2YFvfJ8
dpXN/MrPggt5wvz1YCzKdSRxp3jk1I4IJ5KsEkdYi/6VNz9i2tqPnUBdawVl/HvLxX7GdO2oOsng
wQWVLpyq16Vu708fiGFhDegBrtQ5NHV9YY3+LWhgWZRJszLYIvtD69/+sJv5Y8vw4xbh5x317wME
LBDCuYsnAyPl5wFiUMlH+MnSbIuhn8MRs7bMRR81HCqi5iPf4dtx+L/3qr+/G7B/Em8kXBaca0+J
gRImW0Wz5U1wBZQKZr3SjfIpvwUJCs9gO2y7jm8cShIN62pHN3P60Sd++0h/vgghfNQxpUfPzXDS
gOuC6NoGFJs6hLN55y89vOcpdhVb/ADTUPP2hZ6Ws25+GqsqCgo/qRwIzy2fXtuJgxCExcLxYuRx
YCEFGyeAUwD/zU/5dkLbGxnfobtgvuLOPnfIVSrWm9xMu9MGobNwDQZT8+L5n8Y5hWrjxNIRsTfC
OKv8h9SDP5NF7nxJbbMr8q+UvqKfeUPYtA2AfCycj/Li35q757dEMi/AfhW0NQyFn0eBdj3Up5D9
sYW/PWxcsvfB1Jn5gJVthbMC6BY/22TV0eTPxu2BmqwjD01AH+ewGaulOs4wu58en7mgu6CrL4yb
EwxtvW0yTHTTV+tMd/4NRJRHOpMrwAzuFnQI/34ov3UZ/vwpTltnOPB92Ph//hQnC3VJB8y1w6zR
Pm4ucBTaerT+zcl5YqoResjx1Z3EsWIPE1uuCHd2pMce1novwF5hFijmatuAb4Zi7r3X26t5xJ7T
HfdeF1ye9p56GmKTZx+1vX8uU//+WEjuA0qEmdoNzovJfusoPbG52YI++Lo4QJY5QQTpeui5E7g0
41SFC2ZOu9AdnHaxO9nrrmsTKN3XcNLuqRH2Nrm1ZggFNhkfLGJvbck/3VicH7CS8ICQc3+nX3U+
7zPTbNGawObRxi7FZC6L9nM+o10blBe+qzEHB1ea0n3huNsMC4iLrfegMJ+v/pWc/EduyKaFIJvq
0DV3Q1kn1BuwDetunRWd3z5/cmu6LUmVYDHb82xE67bf5sEI3s8QN41/S1FocYs0hnv/y+jnO/aR
Jv4vJyiAtymgy1ixxZ/qv3xNSx9skS0r/NvTbswj485LL8aKoDkPEiFKbqMCmR0rCgqvuzXr7/9+
FJ8Jav4YDAHOHr4vsG84NyCztsU51sUltDOPWiL2mE2jfn497bJdlR9dUyU4inw1DmThA6ANc/OJ
FWyD2Jzvp102z6rkg0v68ymSEpwiAx64zCfsnNuKSr8e0xXjk5GLNejuUihYg55vaNvcIIj2K2xs
8OTYq6AKkg81mn/xneDd8W340sVFAJx09lh3XuosPcPow8YzAFrcPDKNHWTgoMxNb3FOFV6/W3Et
vMvAEuQfaLPe1Dw/D/+fL+Bsduy8DOQNFwtGCa3aWhvAG4DBxtkF3wr1nLfdjObeKcdsUxZmX44G
XZDfANi4zNdlN7A51vx6xfOMR2bb919Os37m1+FpXIsSEJsW/CqbR4sJrtK+Thrsl0SBo+6EwFGp
/ojq+H9dxLlUkIyY5rv9/6GKc2pqv1/FeXhR1Yv+ql5+KuOc/s1/lXHYr9wH24f4xMPjf5oBfy/j
yOBXn2LfDi+4SzD9nR7HP8o4HvkVg9J9q68EPiZHDMw/yjh4NYxVIjFbetjm4GH+35Rx/vQEABGE
0U+90/X5gYdX+2kXj5T1Vq6Qm+3KQi03DOnrlw4rRR7Vw0z8GAoWJ9taGM0GkMHIzEAQG1m9hRrS
QfPbLsKPp96K/oMF9+fOH2oyWGRJ4KOG5eKx5MFZSZyVbT7qk++lBN8xPXoKh4eYI5tijr2lzi9a
q9tLsG2BzOs7v7zRHpk+Ugb/XFkN0CEg8ORTBqKHRwCsO7s1QQNp9Qim1TZzap+jZJMZaK54VS5I
IyX4+D8Mm7/YLp85m07vx3xPEIHNsks8VO9+/ipKKRdPd3mwpUghHpIx8D+VaADkMThy5POk6um6
SqUCfmcaQaFjJQ4t4JL01e6DCzlNOj9OSrgQGmAbjYEpuIeb8POFtBBgMfDl2LbKkDAXF8Hs3VCy
ZF9Tm7pXshIUBbQiKzsQpdb5M3Fw0qp8ZLcmg0XDEKiYMUtjXnSB+mBYeBiVP12cwFmXn0Y95mqc
eYGZPrtLkJ2m+LIgMoAd5aSws59cYKAP/tiQS0THP7RThzp+08a+wmlpBoH0ICCkUXG2sPnYg90X
utzXsVfMWPX7zuwz68pdJ+fqocxL97pfvHZrpvJLDYFg4mtf7fJVT4nHLWqXqUpD1lc2dqB2vkbe
e9oD+lezg9OkLeQndu12OfZZOA4ScJuASFTOyyoBQRwBdcy6tfvuIVoT4Jb1qGc/2BsX59NAjgZu
l0ztanCVj0Zgz95YCDDyds5PoYvfu7VxLwIf+Ky8XESIAHVxXxJEy/OO5dfVjA9Osvwm89n1QAK+
VyKTB2XGGqdhp9Of3VJ+snNNwYHn3kXZggEDuMIpIcoAoMH98dh0g4V8Y0BvKKidDFtrIpCMWkLj
H/qyuB/nAnI8T5ExBiZj+jSvqk8IRkBcsUFt5gCDd+Oso1b3GvaRLhIgJMKVEoysRVA9ToiyB5fT
dkG+AYioKJdI6gYquhGYHXkcrUC2wyKgiNJhJcpqkqELsCJmmcK3NSAphVZtESk9lytNht5QeSOc
fllg4ChEDi9MxSyKtTzoVlwO83oWzmnX/lbiFdsLQievBAXKFsK5BNoe+q+TFE8j5xkt7j4BKmss
n0F45XRXybKGGowu842pR5eDZ5TjzyloC1D6GAqNW2RJZvNj5UpxsvDTptwoPmOO8gYxFuBD+TDx
QZdMIJ44vemC+90JXfjx75PJ7A41Yo6BV6LfbebiZbEJoOMdJI54kVXO7W/Z4nMXHKSADiR0awYi
I4Q4iIuuMkPGsEgL4sbVIHHVGUgceWw8jT97UoBPlYMkhDoLxlAZp7XA5Uk9EVwYWFHdXIUmQxX1
akXfsY3ECNE02GeqEFHK50AfZrcb6W8+r1kZpp5vlliNTQOSUWGHC7r0CGBpkbchrmgz4KUnB+j0
TdeTvj+aDLrTgyYjxjKpewHGbG/a37qhFFC3Ur+bIh/PG24UZromLnN9oWGU2XBdZFMUnBRGMUrP
/bIH/bW6g/wAwEUpEaN7UTt8SDcTq6DAc2EAde4zmVbqVtGB2s3Sl7X+ohz3G9xWSxZZudKvQJDO
8nIuWXvdcoYjwURPuk1sxa0Ez7YKgtCYGndq9Nss7qjJv1sEXuH7g+Epi1lDW3Qmhn5ld1WxolwI
5pNAwbsUYxACIpp+qr3GtSEv9LGnkO1CglQ5SbesQBW3HTvNRTkn5mXIVEvAEuoDALigxEVtK0e5
bubQLW16wsBI7axwUTxtiuAG4UwsRjBNll3PzYgolQppWWoXFAPmMcMQWxwFo+NEQ1YNHYJSToDK
FqRHlL66kk/ztkglBoqVTT5FnCkNdlbLwKJK65He+ER37ab0ByC7PEmWz2sDKOEORWAni8tywlLf
+sOKIaaYF7V0IsBdsnzx+JZZIicgpJTc6rqe0s1QInH8mAWrz8BFTdMsxnPpJT3Knt0WTXjDYncG
nlOv6LKiA1Reahvo3UiU1Rc1djkb1xHpXSmJs5Gs0deu63AUxKupiCxz6++6MjkAZ7K89qAvu4CB
HLgtPLX511Eg4vOxaVMJ1FsRgOyaKQdMqxGhDJGy1uwa9LhBB60QzAiyqUwjxFXIBPppVKOXClK4
0AlSyaPGAL/b5ZS9LpM+PUcdVKFyrZfEHVIgzHD6PwK/S8OaqX3Qev0VKXy5ndsVMmsPCvEdZBNg
/pVzGiQ1zf3HwfdANWbeeisBjtvB8YX6z2i7zbh0abUnZc7gqYPiWpO12EmunUOFRlyEDMhmM1bT
tDdlt7wCjutvqJbqCD9tdgnF8jNxS1TD5dAPkfJh44effwVDqG6n+7EuvTCFJllGuU6J3YrRDqGF
5hsdoWLOQzNV9YxpuXORXOKMeo95Dxq2EqlTM+YoQr8N2GeFjuHBS+l7zwQA5Svart0+Z6uI2ZrJ
/dxBj7hCjNLFpqcW9EEnxfRkEARgEP2RJ2KRGd1UmS/TK0Udca+djt2U2YrpnJZtIsaUgl6mAg5n
SuZi9azK6mYB1iWL6qKQn0DtNvlhbaoMzTcwv9D3A3HvAlmAvr2chZFfFsOGb+0y9AkQx1DH1KA5
JK1j3E3a6XIPxxtMY6ZoQZSW1bKvG9dwNCPHSYVKMMBPG6e9nYai22F9AAPZbw+pJGB+A0BRXIGc
aZHPU0FG2uBQNo0Fu8E9LOKsRrziYCos0oXS9whvqJOVDPyw8Ja8+uzUnpE5Pn2I7YITy6Byb3xt
m29T6y3JMkJ1Hnp+T6ukVLr2kHA8FfuyKOt7lU/VZlJtfgkoJyjStCgBYyzhHSC2AsStMReyJGBA
YpoS33hJ/b2BxwrTtbFw/M2VuS77AaUcOYDE3eKsCut4s9BIoW3/WFa+s8usxLNR8PIGTMdVJamh
+ROZCN8xPfcJ5OjZlhnsEejqx3luvk5rixxJPJ3XxBbz9Si8W8YbsORSPW3neobJKkXFkNTpGmOn
s+qEF6W+Uguy6QOqgWyeavIFli1zMWPDEw8EM16UDgFq5MvoXwNdecgDA4DPCX+aet0aWjFAnZwF
AqlCFl931LVj+UQXZnSoZd5cBV5ZXk/NhMyqps+gX8wYIKoacVFlstCqw9G2hkAhT909+IxOuC71
iJlPYTOth3Fj0X5zqjoPx7EE+bZ0n6nL3MTp5gfQOR+ranqwAhjQemzQtS3WgoUmTwGbXLz1QObO
PzCSPuHU8b0YZdK72VdEJiN7M/cuhyEod8CGqUSJ5XIe8xeWrQ26P0WNE1P2qCaHhSOy4RHbsz4i
9PZaFGkdk47ggezbq0JT79LMHH3rft6NTFaXHh8eaKvyTQY9QwTQLRp2aP+6czZuPPAQvw+lXULs
yhIA8SBZcXITpUGRh0Hv6YSiJ7Tk3O5l3hL8d80jWvTrlTJ82hQS8Lx8XIsnWovvFkT6fV9VvzmM
OQerUYvkNTZaAVQ845g/V0S/gA6O5gVw1BHAoCZGd3B6glbyFVPwJWb1m9rvSFyIoQTidHAiJZcT
vUCzzepX3/JlfFbViOQZPS0Aq5nLtci7pEQ6JhpWgO3U2FdsckY3GmUQnCqzbd8DwoV5SO1WNX9p
4aCNOE5H4YD5Dxo7WyQiKEBS7fwoXVIb+2B/xhZ40C3HBghyAJNdzWk97BriLugppff10KKRouRu
alzYdVDe1C22p9RB2Fk6GPAhu6L8JpXThdhSCnQekfumCV0/lQb8RTGa4BKdqnmHw9PtvKTtEZMn
Gv8VMyEYs+QBc+JjsdA0yQv4pEW5VDGRo0B/JgOiEA1zcPpNZeFi4afCfFVENU+deHFr1MNt8NLJ
nsVrgQjusiXg9nhz2DfBF6/0bhiw32xB+70RyO/xpg4qtyJ9Ql3dRXJj2Ydzw/gNkJw7vyUb0gbI
dGgxtSpt/O3qIBwUeJ0snLPW2fvcPyzYlOxc3pZ7B93F0Fj+iJi43Zhh0fdgstst+QpMOHB1Mm4g
nYyRLiv3cNtcBRMBJsks2M2upKZoN8E2FcJCO4Za58vOXwPYl8z9CBP0lbeO66HtgCQdsBG9KNax
AFDNbzfA4D8BXL58Hf2p3zs98e/guqnuJrj5DmUBwIr0RYme5pw9gIyq73UB+y+QlehqtEX/RaGf
AAMR4TRk2bg+Mw+Jg6ZG67am+nWZy77D0sGyl1rzpxory/VMgPlxYdRB/1CMxxrWnsvCcBGR1fM2
YP+UcTY0XY0E1c6GXZ99WlgAxVYA8XjbTwJBEU4DWHwdnFpKZFe6ELlkXv/Jg6zxStduewcfC0KZ
825LdWfiuqmL52AkSIUwYNPDjErrK1GOGoz9YWM7x78qO51FHkz8IiY54fsZFLMlqgbRREWPPT9x
FcHQglBiaGJayeFaiqKPLTqlPQ6wCCpKprzEFsAPggoxpJ5E78cjnUFcmNtFXebzpJxzcCw6P8uB
/CzzNPSXTBvI/BWgo4MZvIdcmUs61d3GtEAVWeRrRLYHcFe4sj/aPONXM5EUMPjC3GeTwXKEFovJ
Qocv9QFJItkrVeiH20Gip4Uj/zxEjtYGRKI+gPsZ1ZuoYevihmJpeARnASZokAT4aUfZwjGiVBbR
sgBjd27QSK5GnL/Gea4/V129mqjCepLGsnORhNmDGjSg3ITwhQNDOQWZZB3xLkll0wOC5CcMROUr
JENNAba9FClKZT40DyOpC71NF3/swjQX2MbNeYDjrzAT23rtzG4cRAbEgZ+XO+we+zzKm2aiEGIK
fZ0Oc3tTkhlqgiVnEmcHjOoEhyg6x1PqdPEAbVO/WUYOsmuJPWbRZuZAet59WkbaARE0Zt1GYq+G
rh6KFCxK/TYgoUWm8b5yjZi2KH97LZoU7YR3E8umZ91YhYEsg4slJ9mLcMf+RQ7zcJhrIROkj4VO
63VLiPlrRYuai4vUOOUe2zrcghLND4Vt+ne7FBTR4NKEAEKqPQ6BOK8t8DnFvGKrs+9V7xYI+siK
Ap+ETJvWGcU3Rkt18GZVn+JWvqJZZV7wsSAd4WJG/zurZeRCunUaqhjkwpAdcoNYhIFIrq3rspva
scGFQq3xk6gK+HVPS881Ni/5HsdyejmVzMOVOs42QPnvtmf4nCGA5ZgnS70iSrdeKtuGiCzBgtnX
DpjDjgtN+Fyl1ZPKinnTeHPxG+RGM9r93rzpshUJmij2eDeFJ9ZLtIIwT6J5DwK1D8jasFTsU1MY
96JOkVAwArh958zoG5bL0L7gBHlNXXe47YxGE49bLx7RlMQddltIkDr6UDZNcQ8FBNJFBp89lipY
HsgsdDINZRVOFvkebuXNcBYilsMQr74Hbo0cAGIrEFZTr2FBkBoDKQoDN7hD5ahMmAf7dLg2PcIp
R0/tIcJmB6AhRJz3hPcxuNJ9xNMcBxSc95kPD6Vukcc3Z3ncTjB+emPNEE7GvkyjuFNeK1CmcaGD
cJYW5xZ50wLLAPdkc2wolegs91zlMTbeRZip4H6e5hRTHOle27THIbdTBUfi3DjdMgd8pRpzSDhl
xYuy/YoQz1FEAgfXELCapd5CqofDumzzAT3ClV/nK3YJgR5zOKGspqHyPPLQMWDH6xWCCTkEYIVL
36Rfg9yY67SFCgHK+VfbIw4k9gDE2/h17SeyIMsGXj21Gwtez5D6LvnGRVAQbsQyJuhlPbWm3dmB
jVHl6q0rWbXT1oM8LLfymbllkhUIX8SEezXP/pbQAXEHQG7P1U2Pzc+UDRTaCft5adYh8mftHdt1
mQDKhucVDll8WwWMJlEziQzaJhCkIlHAJZwLd1d0JH01YsF0PBXuAxIRk6JWcwTTUztFjYC+YNup
WU3YhiyBueozAuw5JSh47Vw9Qp5YcWMtjqIGVHFalQ6Jph698qhcMRLgZ1Ip6A0GW+7Qa6yUhyXr
6hRBcMRCn5b5kEo1BLFEe+gjTXWdN8SUsQG+vj5CGT2UewXg0vfM5uN0aAZ0gFbBUOYEeymUpYnX
vsc5UAdHtItMOKnyGdFBKkYgyK6WyNWcqTnS1n/9P9Sdx5LcWpZlvwhl0GIK6TKEh+YERgZJaK3x
9bWcWZWP9IygW/egzToHaZZ8+QiHuOeeu88WmbTGvT0nDSRJd1CKQwxetcwkRs+CWyezn2jGs5Bm
22ydXrt11NHBqaqTDVp3cLFx77BciwpoyMQGJUjwCDt/NdEX2HWyGIe0x6JEEfvYxcNhY5op5Kh4
+bH01lGRwz2f/jPWSME4xYe2Is1JEMrQD7uqcmKtoIGeTyERUo7BuDSU2wel6Fq7NuWvWZE2HFT0
u6Lipamz+tCt1laKkYwptSXQBOWgPH2o44+ia5wA0VqSG3MTF/q3qjaDdE4JibHUNCAu44Qr4GOv
DVSs7DiZxUEm8hJUzFqJ31y2RhaFTiclO1zGvjNChtsSxsOhMi2fAxLTgVSSadUJO8EpriTXlx2t
Kap9R8HxxJa5XDO0EWcEGnkxYuqaLsurYJ4jjhq99iMTbM4vS72bdlY9vScS7jRQ61PRSzCpZFM2
w4ORt/ou1cD+VKhAVgLQE4o8ULknrNCgj66lly61HtAjy4EcRvJz1GEKDyh8HCG1noZKSPejItLh
F9QWWIzZ1/psfWuvsSnoLnQkfLtyQroZP2LsvMIwT9IXgO1q+YmRYGM9LWEavqPM7COXZrWLb6aO
s4ZNvJM67lsQWgzhK4snvrAZLr5kFNH3VMDQHw5SVQ13apkY/ddcGVB2k6GUC/ulVkErbMhbcx8I
bcoDiDQpFpyeBATdbgoRGqVIx41xwTg/td10KmPhTjKHZyB8p2pTaaPibA+BIY5ddjl+u4awvx51
mGGG4YtDWr/S/Jh+JE7PtIiZ37WgjGNlnAxBALNTxfaYC7jKj5F2p09LrgR4J48iFjqNYIcF25zd
R0Nx30Y04fOsSpY3yJP4AnzLipOtSXWkMNbTTVSE7SHVIO02ioG/faJE6SkyyvP9nRPXeZS1XWUW
Uxw9N/qThuV/SIVSrZ0sdoJCTx8NWzFOcUiYcKjfdDmYBHah+Miohf7Sy4u+7IcsjGXyYAv1SUzC
HwDO401ozAbCS8gWTj6KcuNLUTQgneRAzznJiMBxxenVFOvMnimGJ0MZBj9S+npbz63GO8ojH3gm
vVlzYzwZZTuc0qnR/E6TWedy+74U6bBFcR+/hdT7l7URBHwwhqzt7a4WgaXFTDMDsbAi4s56jKLa
BWi3AdJP+y6DC5dXxQ1mZ4qNSbHGQhiLzTB02RsTsTUwBql343UqXZgIlUvawhv1cd6h+xc3BTuW
LSxRlLLa++ggh6OsI89nuDComnhbRpHltBDsdlYsASnkLeTPYlyS3WoNtT8WirYNNd6yHUfYoBSL
oT/h9Ko+ww5O/doMG6+NaXylvKDpMLvSaSRATHi9bICkDjupXCXumMhr5pKlhXpfi6edwg7nykqp
+mRwgVvUBgMhoSDE147kqC+9NJnxQ1BqLMeSUT9o4Vi8zck6PDTN/LWZq56osVC7HxQLT5tyiR6x
8MbPbkhPeTnnB4WYhFOaEwtmWzW+9y3D4QAhuvJ9mud8p0C75avi0yXEBag6AdmdZmvc5WJS+kMS
RT87HYfuuqzqrwJ7nx1X40ws5fA+AoDeh4VwJMxtDy2ODszqM5rBChO809lox8dNOnPzngmjWXBW
yvRehLdZyUZtS/TIkos8+DmSmnUCNIXHlvbaEuTspWhyV+O5R1pgj02GRnaJcUErTVjGJig8d528
ziXYx0LbA3RhSZ6UZz+KuJC8RNPjrdpNj8s6i5tab/X7RLCWQO5X6/sUVs2LbNXCXtDKMKhyzYLG
oCsgEoCmdW1AmBNoC/dGq+jfBD2a741sEp2IHJAnpgqaHxMVg5qgIlItzsmtSjD/WpOhPVkhcbts
gOrPFsURBMpmcdJOU13IwdOW9sh0C1qVZ20d65sBcwnbrPPZia1KDeJxTNy+1s8Dhj57avQxs6Wy
HV9xn1gDIgoqVynUyTHJHD8asNsPmdRmpyVvHuRRj4Oh11NHM1Ld05V0sQUavC+lUqS3vO3pZOqN
8jh1aDz5J+b4NDLEUR2xkgXjpjW1xGvaBACMKZRdVyMH9ILQipxtfeXkocjVu45xhQ0MkMMHGbWk
d/Ukbzn/cVB21TTmsFFhEmQXi9qS/6KM3bvI0Eh0hDbUb6a6mcFpaqH+NitCjvs66RJsUSW4fFy8
L40st4wzLflUj6SRulZRS4Q+pjPsk0Gr0+0wApkyyos8bZl6Yg0bvLrFkUBE8GEvlOmVNKkTtlam
VwNa7yR5G+XaUvBmiyYBjXKUFO6E6aOfz41+j6/nwoIyGlBIQz4m3HexnZpI3+uRMECkqQySfEpz
CMpFip7YpgQXY4mclB3mrovWNM9MNJaT1KmlKwoWe1WBU1VK9gc6jEE4aoqa+qk+aBiaJYPpK/KZ
pFx0Brvp8m2RF07IRp+y1q31UCNwtMnDVAItb1dfMTuid2oE7vKkrjYHNBL6iJbcZjl9lLlqHDdC
pqVlPUgPHQ/dycjUuwVLVj0jHQkKmaxko8Jps1UtZmgtIkVhBRvu0BYvs5km77DOjcRZKgCyeKpV
qqSRuZO2rtsizKM7ubLwQB9JuWzSccOADoCxDBVaxGjAhWzW3ZmGyOFUDSo6WomfYPTrpFI6vtZt
ORz1RBV3+VrMAYCC4Mgcn1xLyLJNYnGGW8uMM1xkAHCNoXkPgWN1VGNMkPnE8REOsOHmkKZfuliE
VGXq3RlCNatXY9Qtnv3wTl+FUwAU2ddU6zqJSW9/a9ardMPxUvuZxktPQp+uuSZ6yA0UGD5CfTC/
DhKRRsUyPKeTYXilGeuVPfElBHmo9Cw68zE3RaBYIrsU7GT8ZZmLIFn07wyyiKrkmGdjUVafFQrE
kiwFbBYhflQ1nD+IQjWDlnTm16GLOE8yFN4TzMLkumfDYbqXPsbKbDFNJed9U+RK8VNKoVFXOYfY
LtHybZeKNB0EtFYcTYgREvRaIcqmkh3anXbYzuuaPuXAJKvbEAHGMVNvNlIfLnfLAAvIXuJ+bLiJ
tPPUGoDak2KN4cda45vkjFlZboewqL/MfVcA4yDHSjyjF49j0q4p7Wsxka4K1IZeY4URMU8TK02K
Xwt16LZ91xl0iUMU3iZFwzm0HZZ7DeBnKyK7eCZolpuU16lfPQ5kSW8zANDtoolk0dUjDvk/0zRC
8GoNphYFk1lLbLJVOKpnREt1+pGsCTzZ431PCMv3nHQZgKcmU7Ym31HlTPpakAw1LOxKs/lTFKPl
CaETaqxBQ2MUSudZdQ+zMxF4KXYjpOJrD5cn9Hrijb9WWQGIXkXybYmj6n2sFKHX9lZW7Rc9i9w+
qteTpU/4qUJomSdbqmOSVDhoynZh5QYFtmMKryQoZWwFD5/NzCf6qrdh/J6pU+3JTMZtBv9fYyN+
XwwJLHqJ4vTO0FLR7hT8JGw5GgRqImzIJBXm3dSaPYc0tG+BvEwyirLMOmfdhhX8QUV7I0HTvIv7
goTpOq7V3Vit6j7MBU5ESMa/KUUJSFtESL2EdOE4Pw79caLCZHYeq8Neblp5I0aMWsnQZUihNDFJ
YGulvxgNmZ00E1MEa7oLH6TG6B8VJRPuRFLjg1YmjJsUxKJH9tIb6xYuce+uPLvYzoRygAp/hoLm
DhW8VBHoKZhni5nV4P9fUQS3eGyWBTBebu1bU4qdNp+kFiN2qX9J0tCsGaYYxW3ZRR1I/BJnjp4t
bbSZpapMWNnWtJfqcoW1brqoL0A9QS4DMwE5CVRVKWS7ZqqreGsmKKrdyF32TN4mXVV0nvZxrjE2
7dkXt9HlEdZ8RBCWCPcSJGjRcQCJxqGC9q6TYe6IDDoDdUhvxThZvLw0RzeMTESGIQYmYCT1g4nN
TWYLZonFU9cU5v1qRWen7soU9p0htSOAq6Y8DFOUBHJRtLT3iTg4QzEUj12YApMaqoop2jzPbtVx
YqPWRLVhsyNbhGqSTezkSa8vtmpiUC+xFzV+nYiQ1IWln5/GxFBGDjbImRhTNMnOkJV8CRSGiEzG
S0Ir+pApo10Ui+x0XW49jCOTtbiRAalbDGZUlyDTYltTbDpX7CqFOXvDUCSSq21VqnrrK3FpSqdx
kIdvQtkm9+msG4vLyRBFI7N1g4DQSUluq4R+qMuq1ROYGsBcEkYG5W1Yyii/mn6N6Qfq2EvXHh8z
mWHBPHfrSSi6eUPq69zbWh7x9HHJmiDeiHLQpMhOZA5Ok58rBL+nldK48IRYZXkq9BmwAcGg6IKS
m26EKiA2SRh0Wc99wb5Gf9i/ZNOkvRUWtgCkrEwcw4Q42tCqrPvYKtAGqHm86qTQzZjmJlbZsxJA
TSJllV9XaUm9VVaOpgCwxmdfOtmkJTfE49WcRNlLAD1Go/EYpQwgbLT3TqcrJ70oOpfcuOjZCPXc
zxgN+NAG4JtU0nJfiOckuEn5XiR6D/bbx8yVqs6t545cOL5OJTYfUlMKN/Mygt8oMLHqtfebvn03
Zoz1Yd88aLgnPNU0u/epwkhOlJThJKsms/o40w26waIRkmCN8mnZceBlVCFUgz7viogpksc5AITP
HnOM+BkTjSocjLakKdhYswY5iXBXaCu5OZIomzRGOJ0mKeFPNLMx1O1QVsL0NE/tkr3860+KeAHu
krpMLJ8IBmvGO1wWVUQmM+0m+GGTwx2SxYy/Whi7MrQFInAHJ8tm65ylO+o/JDWsqRkhbrI8yALY
nDgh+FBS0qSES2usR3vOLJhQ4kJVtodObeYvrG2l+SbEM6wg3RDqN1POhNaLhSKenwQWS3cjMB6a
HVIoa21fjx2VjmwaPdz/i0+SWymq326gI3CNuYGNMYo5xu+OpKXlmNgMtHQ2C4IoxpOUZg2dZxma
vaP8IiKJsz6WQRHVMcS1MzXPKyUTBhl87pZXYM3LsBUYLDe3BXuSfItwLmaWNqRy/TYIOptW0/MY
oCaRKsgseeazhaEOMh6VEGQ7XbSJyo4OU69p7xUNOZiHNFubCFdIp4qs3uB/GzcKPnmMSep+8NoV
GRTWc4p8Ew6teIp1dkjYYfG05ZBQSnZtNNG7lPfTI6dJ0o0od9t5yNLJa1tdhiKHiD5QulJ8rRPZ
OnVTn9wkmJq5IW3LY5VU2VbV6HBHPBJupG5OHCGmvSbNO/9Rz2qW0cPirWZPFe14EaG/SUacDmAD
qF+nQcu+VXS2T0ORcETHdPN89CwZjzAXW9VvE4K7uxBl3a1qqBEt35Lus1SebvSxWBjX9zOedgRZ
h6Y0ID5ledgMP8tNMwinuMruVkFn3G9IabPlvLOC3EZ9/SxL0mtfAA4n6twcxh5EGDWNctuHAvVx
kUCG0vYVynQYGGNhPk7KqLqCMWaPyzTpzwy7ZY9Dpwojxag3CV3ll0EmyTDX6Vz6WkJjReXsDnJv
wmGS9WSXJEJ1LGYO7kllnbLYQEpHfKdrzn37BkL7NR+GguDaPDvkrOy3uIjvTTq7Axr91y6M1shT
6fGcbsXcVs1EKFAz1Dg9qQx3XWnSSB4EvcarRc9TMp9lRtnamMuHVC5aJxatTnSFSpivOMOcCch/
8HR1WWEQKouSZokS4jf++W++GFFDrj2DkzFgG4KLpSJ3Vjdt2rKe/84IvmRjG7qs8Zsl4lDxItAv
mdCSVbLq6mYImHRUJixWUZX8HvAVAGjSfspMGe2BGX6Ev55KMQj7krX3999wqSY0zq4FaDSsswDL
Aq3882blxgIkn8sxwP0LAizOxyn0inmR3alpleggTsk1A9o/7S8gZJ8p+LqE46pqYVB5qXCdtLiV
8X0cULHm9VsKewrPM2POCHOpVI3higb2asZKO1+x8/7Pe4XhrPNGcXJAMHDJfl+SYmU4MbQBxFcw
NaEWz8WZYwW865yYFsY4IaP6vz/g/7xbXi46U01UZXQJl6YfZWWQr6WIbdCYU7zprBbCXjpm0/eS
QLTvsl4xUs5wZ3P+ftkzX/vPj1gzDAuDC4P/WNDh/nyvkW4xfuvTPogWvJ8cOBvtT6PgiwqWlGDv
AEcyw3KWASaRbxk9+8Wv6/8/U6z8YVXy/5M5ydnH86+ylunrn24m53/hfzQtsvxf6KVEFJ1YjSBn
o/L8S9PChPe/LFnnD8+oiCKq/Dv/q2nR/0sxqVec2XWZuOSzCeX/aFqQu2imZukQ903SwtCt/x9p
Wv7UlBH/wm509ky5EBzjoWQK4izSnR2k2/lg3hUb+Q5OpL4ncNr/7Wl8oNbgPn77bP+5xoX8QI1a
jAqySDro98NN/GzDrXz7+998oQP5568+X/K3cs4gPBGElb9aORgndIEv1aHyxW/RT/WK6uxSRPHP
JS6KKJ230a8w/g9tPGbkMWOYa0QpZrFDCyfT0HDfKKx23uWTsFnkrtsOSxJupk6c/ZxSyLyqQes/
gAcKTEKdLIdj2Widgak9occcIEzgv0LbLE2rO3BhJKbOJDDBuTe9SZUZRZJE6w3nk2XExJf4lnhy
DV01PJ0mwobUD6EijuNAanXzxZRyzWcXp0ES++rnBEDoGLWmbspmKFwhQcYNt6OAD6Zn9oLakwFZ
XuNoYhTHMi5FR4pOCN03NDu1xzwLEW4OBlCamWlno9BsdUa0Hgq8/E7MxXfEA9gSpPGQPsgJQw8T
SstD1KLmjyYJuKmKmh9iNUBtSdUigKsaOfj3VK84+Sp7hkl1wPC29FBPZTdhlws40xQVhx9GlPMk
BH1vMj7oO+k4xnr5CBitAv0n0x76dn0gwZyRZ4jhcLR0FpfATLEvCvPdyGD/MEsSnQIFCUQLIdpm
olEGiaI1e4xisDsnHNO2FMarBZbWdqW0tYdRKf7OSvNWSMl4TGXBpBcumuDKt3quzv9U738+pAvd
YioMRADOkGcNCR/mY2Ls23UTI6mYO5Neba/r91OyNa1tNFzTSf25YfxzyYuNgghGLa6EXDkUykQC
M5lfTr9kqdMOsCp1uZGxSp1HT4il7krr8dkVzwKx3xbkoFbGMCwsSG5wo7u0fUogu9m1wJhfeqqP
HuKlwIyBHEoB/n7I3BA29GM6ePMdRxNbGHbW6KanmCwrO7HDM25vR+6ZLZ3siL9cx9PfX+SH3uzn
mnnRQ1q62WiWAJBtNolnRd3jZMBq7iw3blKyvBOvLKybslKgo6WZmxnGG31i6sXtWu3aVUWzitur
Af7/EktnVknk5EIaOwBPb5NQ76ko9t9/6Z+96D+v/0KUZvS9nqtltx7yM7tuvOfcb6uuAZsXrwft
+yBv/n6dX3f+wVu5NL3UzUjRMSNfD/hctu3jOMHxBIIb7FcMGTrdV8D1M9PDV8fA8d1JwMiRXTwZ
wl0/bNrioc7u/v5LPvn8Lp1mu76rhHURloOKksIdJrTqB73+ZkmVZ03bv1/jVxrER3d7selI0rn/
QtJ4UOzezfa3AIMH5l6udpMdR4z6IRM6xRaNvAOBwYts1Rb92blpXCuw7hv/AaXxdvEeWse82aGu
t4f9tZ32lwXoRz/tYrMyYVAMacdPk5goi56FgEA/FgNOP51b/YSdu+po2Hbw42Gb2M23vz+RC3ud
f39ov37Ob6t+xsMInkS6HqIERNCGTtnh41NhRqV1N9VTaS8roTTpFdvnCyHuP5e7KALdQFbQGe84
mEG0iR3Jnu3Msagzyi7yrz3Lz0rNpQsHlIY8BhRdD3oQBsNzuW0PsCYcFEEPwNebcWf6tQN1+Rh6
wvZqYsuf55l/7u2yZGsIn0W9Xw9oF+xV+5qkt0yJW9NH7tDDGkHkY2iPyAIUrIcHkDQm6JzZVfnK
1239KeX95wdcVDf441UZAsEfSoPJyZA/oxm6wd7DN/FJQezhpMZ2BPCuvnQRVOcmhyuJeEUzgibW
ASHxO0h4L9q0FVNgiVZBeamh8cn2WflmKa1rWosvzowBUVHh70Lri6QKq6N29JWx91CXmkBO6aGr
Tmb5KBuj3eT7ZlVgRO+E+rkTTwMKgVK5T7SXFI/aaGU4Ce3PvJf5hcgk0YqIzEijk7TcKhMDYJJQ
l+TdWHKnC7fh+jqYARbAe1wd7tIqIoU93ccCMjmj9xTYC+h2TCWGJIePVb+duwn3LcOXkm3UHftS
ZyAy2vN0ot2Z5uPEALsOxa1WJbwodXE0XGFn6aW3hi/zyE4ORc1Teg2EK36PpeHY1OtVhe/HHcWl
hahlJnk/rJRdM0j2jF7FY76XNtmeYLPyTtr03vrVfBcP8xP8l+P0IB+6KwX/szpztkz8fZtPhmUc
MHdjwQt38uoQDgc7zm632KLoz5UcOV0EJro7P6mlOYrKl1m+/3ut+ZXT9UGJEy/aKOBwy8SpfD3M
+XBcEW7BPPSss0RliCeGkuMdIpStNVW2Oj6XCHIsAacHU3Yg2ajDY9Q1r511Wud92XZfEAYj2Vu9
2XjUNLK409AXpcYHLMRdbbE7DJBELz8neBCw1o2hO6tjUDeZAzBp99OIry3K3Ck9UnN3aZPZrVDD
bWXYmBEoe5DCXdS2dpi9tfNB1OEqe7XygHLJLqrNojaeDhNukGlYmfWAO/79Ef1K1vnPR6RdGhSQ
vIKapojkg4boFKnv6wJ1ufCXYPgp18S3eHy/Hr4EzYMJ3fTtKz/RvG2fYMMisABSf07t9abGDqx1
sOufD6qBpeP1vMhfEQof/b6LV1gQb2JokiAd5iGImTsPTuGNHS6WoJN7eEWqA3tMf1jNpyw46xXm
F0p87Uw/IoDmzbStlEODqb5+KwyOflNeK32ffdWXvsuiCcl57Km9Q1fBZBqDWXJjxDNTyWQTJ8ji
rUexRLW19B0KJIJoJuoNZpPFFZTyk9p7ac0cTkXSQlxbDx0mMwU+JRNWPsKVz+LCmOnflf3SkDmj
b6k7q5EPSduIX+Y0XjeE1EReP4J+pq01+uRFawjNxcRpU7gXRqxIuxwZPHcLuyJRk/NGU2AhtWaJ
L4W6senCYYRUj0y9jiaG0TVGl93IKGO19MGbeqk7yYo5s/QY1LxnMFWnK7fzyUYpXnRhK9Jms494
VjR6ywjbSrHjlWHC/P73VXThAPTP47ropWYzH0q1pdAsu+nG8itH8wRHcFrqquT9FL4nfrwrnSsX
OxfO/1wSunix7S9JLakoRZZDHAWDFH7B1METi3vOrEQg9jA3LbRwvTtattruq/QWuv3fr/zZY7zY
7pFRSlDf6RibMigRlwhMJYTbdr52BlHOd/DRnV0cQhCunGWpiNoLr/kieubbe7ed3K1k689+sTuv
d8jO1CNzU9p3GHg6svsuOX0Afedb9o1u5/vfb/QXpPWfP0S7TEjQx7q3xNBY4JGh3iG13peqTWMb
yZfiubsfE18PjL0qo7qx20DYFaOfPKZHQQxa8BuGERD4fhZvY7SBKRHvhiuuY/LHb16zzkeZ33rn
MWojzGrT5ZBKEY5EXzLzuU/9Yh2DFXdHxLTnJMHmXblppkCrd+vg4ncqoxUMLcCPbTe7WrdbY28x
jmQsF9q1Jvv8fj56XBfrq4lEBe087231qQfC18EfvcKVX3S63Stv5LNbv1hhMt7k58EpH/2h8/rD
dOqOTUDDVu5Tt9xYR/21uUs3cHGdwZYDaISuYke+dOWsePYZ+vAOL7AKgFexzBcqyJK/WHHQox6s
EAZCBE5m0JFgLQX2cleBpg1DI67f8w0KwnVGWGOrWzOEJ3GvJm+WobmtbnffzAaax2G40mMpnz2d
85//9mFocFCLGVeZQxiKniYc+9te6xHW7nEuGMen3AS18pQWdR0y3XEXIeOELQjrMBCTGwWBY+wj
CJzLZzwYNGXX6a6AVX5eitt8PHbabioyNP93XXkTo9PHjuNKLftkxWvWxfZeGqUloN1ZDq0/u6YH
S9OG2mEbrmGvLjXM7WxkpXbo9nbhRFvMh7e6G6DIcFYHS1QntHvnWrLzpy/5orCOUqctiF9oFzFr
a/U5MMy3Yt0Kxn0ibhZoroNy0xLKTPKjVyMRWlp6C+xC0XJCqoAc0/tR+mUd2F0WvD/hRMZhjaUR
JzEy1ZT7CcGMOArtlXL8y2Two2V3UY8zARdcCFMsO3oPuHe+BLyAvOZbc5O6EAgwmAKKLW9E4wke
WGPhFXElr+HCX/B/Nzzmo39+cEWdN+Kw0pZVhTtsZKxYnHUnF26FuSBDO2g0AbQ4J3zuXrIbdZNC
0rWxqSjAuW5x/Vk2xeoTnLuPem9+WDz9obgvfoY3unBXpy9KJ3nmlS/sk0ZNM8+A129Lo1BGyQxN
fqkZKO7qRhvDT4AAlB2/+TZzy13sae6VInX+aj94IZcGgCqIdlpixHlIbvqtusPA+bE+IPmiFRCc
4rG0k0C1jV10l22jx9oR9pZrXLn2+XY+uvRFCR6FOoePw6X1nXYAQXFnL92sR+NKt/kJbKOZF/U3
ITtwHBv+fgtS9+P8YGzGF+EHrFPpmAmgU39/gp++rYs6S+aRZuB9Jp3RIR29sYEe9bmzheO8GVZP
3iJq6/f0orT6unflmp8UT/Ni2UtTNXeJzDXjMUCRrc73Mqv3QVMwwdTAI28TLBb2kBo6tLTZtytX
/Rh+/A9/Z3zXROg8oXSYdgv24JXsd/Cyouh1GjxF4g+U92G8S8iPqvQ9qmVUxnfDFjXGVPjX0jvP
o8YPv5qLZRwrWSnMOrdewUhrAoJeUMpIGAgHFsFQvV1x2vUW4ad8J/pa5giji20PTqVaoEpee0xH
3xp/ivLdlLk6UZfWPcTdptjVNapDjjvoHO0+xhwDso+9vl15cp90G8bFiu7xp57k8ypTbsOn2h2+
SpvlDe55eXMtz++TxXRpgobqaGD8yRXMe8l9nG31FnbY1ZL0CVrIfP7PkmS0woxnOX99usU0fz5U
+zyY/XGLj84xgT/t9zagHXViu9xJHiKI4spH9yuV8YMqccnyCFtjkq2MKy+5Hd0kz/jynGoXQ6lg
2dRuu1394mt+J+0h+jwLR/2uCpKn2RmfrV1oxzd8/aTYRkfgu231cLVCf7L+jIs135eEOsHZo7Q8
CHDMgVZuiAzA78jWX0W3Irs2u73WKX0yBdaM84/4bTuAjFKJ1bmOdZzFW1d3rFP9rBSu5KXHq3Z6
n6xt46KrwXZRQGTLRQix84qd5cteFeSk8pauGayu7up2fFq2xB25zQFO5LEPxL12twRfiON4+r9c
JhdlTY5afWwnfoTiI7z3fhgBwvpA2F7b7T5rP4yL9mOSxSHvztAMXE37fF9dgIH/Y+IQeOFCbqSL
E/zv8bUy/dlDvahVUQ4X1Dq/uTj8hgv+2h2BIoj+deXeoWdVcG7b9cJDHOQsocSOj8IaWFd2108O
+DB5/vxsYiErp/rc70TP1dfptG6nn/PB2OgP4nv1iE7BX5+Hh/zH31/dJ+gLZKU/rxaF3WK2KleT
HTPQd4+n1cG/wT6p/NfqSv4t9PBbLARt2S3cznuGruhci7H8ZEvQL4pTaqHyt1quTVicR7qJ3XvX
dnflYwABf8k/76tfutTUz59k7+Olpgarb3KEF22kgdvCK0652zmRjwe7o20UX7JhTrBk7nS7/Sq7
lR/SPGrHec+IjOOXK155ub+Czz+oivpFAVKVZMWDiZ8Fcd0r/fkwPI/2uJNsBg9b7Kjs1FODAZ9k
r3uWbADRn9UhvMVL4TB7fbDhJL2VXeRL/sIuMW3ibeRfy2eVz6v1o992Ua/WPGsz9bzIWj/ajIfB
G4J1U3tZIDIvxLnj2N4kd+pr6+THONAD07mWmqZ99rIuilidJzF+KCDDonVzNh5KndB0m5RsGHsW
7DLhCESENRapvszuf2u1R6G6mxATAzc8yxPugR4DdfxTymf0ofL9LOG7jWufZzRYGgpuh6dj4avp
WwPhDh5+aiva3cqEytrM3Qa1SaPb0Xku/mMIkfqQGjM9a4pbDHdRDynkNjpVjWcqDi4Kf192v0bQ
Hz3ri4oJz7rURo1nPTian982geQzIPKGp8h7AW0K5kD1RV/adftrK/2z869+UUPPbAojE7kk2tZt
RaLHs8R7Rjrmyk7MJhj70AXsHxLTYBjznmnXQeP17tPs1QFCr21sP1y5+U/Kq35RXmtsKqrl3HlL
t+th8vQAZ57bxkGEasvbzo2caWvcN3f1MT1eueInH5h2UVMzYRaK8HzFOlpt0bhNhd1q3ylhEGPE
LbpR91XiyyscIqU8U4Wlc2W9X0Ss/Pvw+mtc9FsPICp1OM7n9wzryCtusl3lbLV7DwsQ7+Hawv0M
ktEu6mg8JKsu4VpykAOBAdJx7WztPR/w/PFW3jDeMNOdcDNu55QgEhcz1XUznkYH7198MORnCUnj
m4InUuaKd1gAdvgW0E7fmNPdQF/eX/vmP3ntv1b/b8/CGCPsj2dTOqzvwuv6yGALNKP9zmTl6wgd
4bYuUIzby1Z5mLbqt+blyrv/7LL/zdl37LaOrN0+EQGGYpoyi6KiZTlMCNt7mzkX49P/S8IdePOY
4kUDPTrdRzSLVV99YYVZyIU0d0nr27evjew8fk9GiaAW3kI9pwOjhmstRiMPcpdrm+32w7+cbXEW
R+OMonMlA0414db+6wtPbXWCXi2i+kmEM4RRom0OJReDhIZ6WXnJpWfOIigPIlmcgsPpjSf1gPla
1ljhn47qg9ZCm5RqwjvkdbUEPDppF0Urzdilh86CWM8ItT80IlBVwzsnXtWowqhuXNsut7j02zLO
4hWFPIlcd1hGkdPgSM7vgjO0TnfkiX2FKBh3fbxyS7tjFosGcG0KKZVwQMdURkHOgGYRgqJB2Qb+
o4ENVVLcJEO88rilfGtupePLIjpTMZ5XXeVWi/bt3r9Wu/iQIK812kvtNB78mDdQfPtuHHiMuLyF
0YtBn0Pk7Y9feSnDnMuTCxE02JgWm6X/Fg1/h8JQeI2Pca5NNmSWym/BLc/1PjxJ5//4wFmAAvMp
lUA6Rkq7V79U/9L2Gh4kQTpC1cS//Av/FLVGGOvSn8AvDe7t8WMXEHHQ5f83BwxzGaJkCnbQoXsq
zvS2xs1zeuiNbDN9wxz6KbchKsJvCzOZNAmVaXUonwvn8dMXDge5/e8/oh301UnrpwS4StBN+u4c
VtcWHOrHP75U1895HFWvVjcTWPTgbN6lm8gsdKCbbq1RNK/Dj48P1pnMybzliOXKXUYWmiFkFmPS
XArGDmIpHtYSgkIeAU4UCgWo7YMtf8zeK6Kh2aj3B/bFf5Fdquh5eY024rnvHXCSgLgB0wGTe3gI
7oZv4ZpCWNlVPkvR6F8kUHG34Slb2eJLiz+LTEU8BcMo408FAMVMLtHKXbLQrLlD7358U6ZtVRX0
OKy6+OqXViqDyX0O3liYzCU6N9orH3fpMbOYBH2ZjOnvke8rOvN7biNYvKjFmxj4UTO/CLwmXcSd
ciBa8CwZkAC/9c/CPYClKBJ2hcVgTrhmHL5Uet8rmR/vPKlMSKoGO200AZ3F/gp1Vk8t0YaAnvFX
0JtDaEZWtXJqFjCb4n0K8ONxzBg1ylDicbIGBVYUHpMVWhLA+ZJxBPNb70wkMQaEpQ0sxS5Y2dtL
KdS9a/njsenYEEYe8WVb91Zo8BrPOlGkJ/uw06Kteu62oExt+Tf+wuyiI2OQU/3VbMP38oSCDB0A
yRJFC4R3N9vVh8H0t2TNX+kWI3+5Bu8F7o+/jDQd1NgiimuQvqYKamTAfnjA7WKWxYQnXAko95r7
t8fMwlULnm0QsxznpRIgcmHSQXmM2TVMZCbyly9NmhwrO3bYiECuU6YyYyCZFYreSPFWd08UBjc8
IJbKLYtsHTbCZgWAmCafcgYWP0QQFeilcnQPxRIaP0N4W4uU5sQAzCQkCpRoPwmsk8RAz1H++QOE
aysIvHBi78SKpZK3LjH7XNn4LP+RYpiYdiABOHFwhYKeBBAvoIfD+F7Hl5pzfQnqYz1ng6yrTW1X
airvJpwP18GXpDok4U25DPX9TZyPdGgzQ8Hg8bG9IzB/W8JZ3ldKIcu1PeQJuS9CQBo1mE9oqNVP
1OVbO4MQiz71ZrESihbP5SwaZ20KSiMzIa1lPofaSJkBFmulNmLmlzbmkB+lwWl20Edn0LOuNi0D
eWn8K+AFYt56/Ma3e/S3F55FWZbCdbfw8Se0EPcbEtwJlszLDq3ylQcslcnCLAeEDgfonyOWtLY6
A57zTowMkDrdJ2OSzVd8vlWlqc1vofS2BuBZmgvdbfB+HjiIcNR50CKrtUez2Q9bbhs/BW5ocC5c
a21wRcZtvhbqF5LcOdEpDVNIBcpgX/T8eBFHfyMEA+SSIqsfIdYS3xoQ8R6C9jYHs4JpFMzBjzRO
+DPCJ0qgglP2UI9H4UbrdwJwaCShXQ76yuPvyy9co3ek3I+lyHJSkXYU0KBDcrET3mRHeOoOMXBw
EEF6lwpPBkBO90OvALReNNsnQHI5K2P06dkH3ByItF7LVjb87RT9stl4+d98qsppnLQ+PosyftTK
pYUx9OO3XLht75n6j5eMFMiCDqDIe1CJ8jm3BnqPy6+duGnUZzEqzGyN/7pQatxX+ceDshgNNjrg
DRpgpMOb9aHAmLG8pSPsmkNohn8/fqGlQHTH9Px40ATuOVRMsKkw5TgUH5XbPwcnsKo/lNfp2r0n
K19kqWF4z7t/PAcIbEhyiFg5YkMq00s3oZ4aijHpKq5pCXgKlBSdJmnsFpLsDroLL2v39dIhvf9J
Px7dYZSYcSEeXR8FosM+6dZNDd7lc+4MLv8lfEBAwofL4MoeuTM1ftt9s0DE1dEQi7dX7XXmgBLR
nIzBCa0ULavRKu3IeJP1QB/MtbnO0l6ZpYBqG429P+J5kHXcqNoFcireGltpaTB1j7Y/Fo8oMNFN
Wfw4ZGWMcR+AdhE7AygfazOM25n8ZbXmfJew6DhQubAB0/Rd6P+Ip2rTs0bYrfQdlpLE+5344wUi
UtAecojooluFOzj1IXMrNzZiC12ubbelZmH0B8UBucklmGJv42olTbpfAr+92e0q/PFk6Dv2NBYQ
EfFVXlMLmpIAuE++nYgaJ8Je0GE4iCFoqcMwmohGD6zTSy14C3otaM1xK5igRVYUI9Cbprysy0Z0
EI4rx37hOr6flR9/m9zDwd3vseowcucsSUe+9CeCeM4ZtK+teoIe8q6zM6OmK0nzUgpyb3r+eGBV
l7VScSwKwuvkJe+CARXT1JJ3k+0/AaetbjAbk/bUjt6ytYRgoQa9h7wfjxyRqCfc7ZGV6Z8S5/a1
oUDlgvDwH4Pand3z4wlVwsO3C0INCGfo2PUnuslc4QWYECPxwKx1Smc0al10YSWI4pq15ctaH3fx
XM6CjBzJPaR9kE+JUFEuLoUdQCZF1MrtELvhNlwBVC1cpPen/3hBNhl9Rq3QFUkGHrKugp72K8Xb
UodgDhSPJ4ancYQqqkiN+C2Y9OQscHp98IW3bLQhXRwXRttBUF4XIU9WPwXkrHInpPjyc9dfeAfa
Mem+PYCe2ELF6MRRG/5g0L38C/08eANFvgW8vQvNpsYRB/AAnlZOzsKumkPQSeDD/u0WbSsTLSIt
sGHNsAHg01bO//EJs+wli4WyhNbjrRv0BbcQIpRaBon3HDLmkF9pWqAwruuc3oX4y86iVFpBwF4p
enwHEEDN7lU+oAY6001uJZvpFF79J7oHmrD8KFbO5cJ1xc6qR4gIJaPExrcmQeVyuSaaItAmf1cb
iAtp8pzYQ5gOglG4VcDVx5Z6CTGfLXesgaCm/Vn5QktrNqunYj8iOWEQ2TvOKHHUIQHf3eS+bYh/
aSVabKrHP0FXlIegM2QfyREaTZgvOvXKsVx6/ryY6hLCVlyAIY6o9d/pU+f6qd6tzSQW7gZ2Flq4
gB3DsmLgzHsYDv5Ht7kpHB6l5/4cuD3U9uwBjkYFnHJ06fPxgi6k1XMREh+CrRCixRO7VoedEkUq
6BYbCtuh4xpI/ffyBMou/17GEPJKQ6bEkqHe/Uy3IVm55X9fLDLHviujCI2uGr/r97Ay6hqtY/Zh
BQH2tYtz6QGzaFCyaqmWgwLxBiha7fOLcgrQ9vDUU6f7Hucydm5mB+bir0Edfw/5RL39HT9CftMG
fDTCmc1LoajUDKdKqIxeMqm0h0oU7xsT5uAcyJL74hKKl7w9Pd4Cv29pcudy/ngsBynLSLytI2BB
zzgwu2q1cF4AiRLojPzzSowi8jB7xBIG+/EaH4urgLmeMOrTR3JYq38XEhzYrv/7kLRWuRjYauCA
NsQEMXwrvw6bxOWhZVih7wqvxXBbHXB/KoGGTtPjVfs9lhJ1Fgig4jG1UNdEdg47Ca145uzUaT8h
1Pz455c+yiwSjH4XD3ALw02kojfFwsUE5J3PVl75+Xsm9r8ZMpnDtRuo0A0QlLxNIsda41q96/UJ
ghhbVZums29VqdVyRktXOv0LE3boY/37jeBIU1UJJEw8mdlxn+KuB3Md7hibEIrYGGWjfegB07fy
tIWIM0ddj7Be6NgG99Ct/AMWayVxWvgmyiweKOzQ1JDxRXSWGo2OV6aE5eBVhBGjugKqvnfMfvks
c1B1kXW12icyrhe3BNBDBMkpcuklP8pbgE9c8ZQb5aEBCAvK0zoLuoNkRUYIZBag3Vdl25itJm/W
gF/33spvf80sX8B4RunV+NZuBwArt1iXtxN09PxLuW09zDL00Qwt6oZ7+NM4rQPZZwNoaUCOxLfH
p2AhAs+5qJEvKpTrUUHW41EC2yLCiG40GZyJx7+/cIiVWeQo+xgS/wzkJVVN8Jg9BFQ05uifH//4
gtIAmcPI26KjuEDw61P6Hnkh3Q4Q2HvvqqvPGyHa48C4QDRzbR610Gwhc/W0kZGYGhqiKIlA9JhM
5RTHJdRNN1OoY3gXIb1MYHwFEo2eXsO1EedSIFFmLRCGSmzS3MaNVf/5IdRWz1udZFWbGF6nIHw6
bf3iv6O8f7ymC/h0Mod6SzwV0zLH42JlA9cRkf/mcyilmiQxYfUEA0lwlJCZFYEGty+tIi4/OWyy
gZUHmp916kIXuM6MpPYioIlF+MkxnFtAz1mYND+WYblgVCAxthV2NuOBnxXTNyJ8wJm0ASS/Kl8f
v8YCb4/M8eQUPqhCIeNbxd4E7OOgasVZtiBDZNTb3hq08oKhKBp00nH4Dt6Gj+jQQHjn2qw1IX5P
+wBz+TccD8EAr23IQnmDxV7ba7sPXGGPUaUhmoUXu2gcf0kAlOVn1kj/W3JL5lBzqVFVSb61g26A
Nqj5ubKVnMpthBEl1Zk3dktP1PbNlRW+HeFfYtccQ87LlaqUHe4Azrp2FkqSHb1UdnyOduLn4Pmb
wgudYgO4IWY/dqDH+/8PhtHvhSrE0f5dXRX2thOJkJCAaeRwHfYTdNw3cgoLKqhCmxmEharxPxUk
ZI4s5yAtrHIpksZQ0IfI7J789G1Qr/zL43VcuPPmaoHQoPTlpsFG8Xv4sWqjClWPM7hj49rgdOmS
mYPGob4EhbRaxIcyyPO04Z/ZRMts/yi83JJsNMKAUB+BHgdnDOfCjW8fy37PUQG1K0FlIe+W5yFM
lKoupgXx4AMLP8ab8W/TrdzoC80WyOT9uxcyH/Y+oojXU4oQjleb/MLyFko7shFUGEbDxujZr44S
PBJyYwIrrDSrM2zg8+qlqK4KxNxhSq/EG9jMtH6F0aSoY2CTT26Htg2KQtGDQnJENoPdq1rAODxm
iHCpKmsrBPGu6lZ22cJFOcefF1IeoYxDujgdaPAs0PMIbZLIEqCPEq98haVaYY4zl0qmF7go4jz2
Gl4Eh6KXN6C619Id0hv98XZeqhXmgPOikVq5aSlqhVaGBwz54sJnHuP6mzOXPozfRE0gcR2amMu8
NVF2hu8I5NyPsKjWJbE4lOpadnCHff4SoOYY8zaHMzKU9/G6yVYcQaVira64VO25Gg+Sz2sQddbl
F3LgwfCKYoiQ2fU4WcVeKqFS6mawauIniGzDsn08UJxMQEhZJz5k5G8Zpxak+uIYvwnA9GCpipkV
LGT6vYl5aVUtJnbEAepI4fMIRyQ9IKbE/2XBxeSgAU7SXSyj/ddHmkDcPNrV1WBAahZsB5MHWVOh
HkveH3+PhXtImkXKFM5hYllicszq9ZPk/u3c3O3s2H786wsHW5qldyMZIbbl14jD4hdL4aC0cqgX
0lKJ//dMQ0kQdnEBPt2UHTBPKEJHLWCRsipRtXB/zDHgkxTzYk5QNcOvWvSN7LlzBZczUXgMyE8f
r81S4jaHd7cD9ONlKGJjOgPtDi3Ryg3nZJvY8i00HdXjmu7sQjE2B3VLBWm5miRYLAEklfRNruEH
3W4ev8XCcJPMkdtqETTQK0czHiJO3IG72a+DpYI1c+oNUElbTAFM7Pjaya/ALbv0WtvJZRV1tRAW
55BuXqkpTIBCdHA1WNAhiyPXfKt4Efjot/mKqkOB3gzhiqqpb/Lb41dewIWSOUC7gF8vYgd2dbrp
LIj9250XX6JtZkKf21YsSMooX6Mn/8d9Is6KwHFk0RzKcUR7dzgobrIDpIgcmXOqcTr7oh7H8+P3
Wjisczx2WBddnCnY9ARmFgIgU7F4efzLS0FfnMUB+LhQQQkQ9Lm23SVCg4ZwCPyLf5AFqImJgyk0
MK70nwdWgrc3JuG+YIgMmCUZvDcK6pVEMEn3vfLXLGSm4ix6+NBcFacYZSE1erM5t7ts9xc+CuA9
KU63C1fS7aWtOWsgJWFVFg2Pz1Zzicfynd4MhdnB9CEbEqOG2UXeDCuHcKnQFWcJVE+gqw2UwY1R
T1yQVFzgfjSPsQtQtMSVhyygXOCj+m/Q5QueU+GXc5vp8mZj3x4SmMmOfyMGEIc22EL1FnRwO3hK
7fhZPjKbEA5IKCnUlb9gYfBH5oBsIICA17i9JqAn4KVVegTcBNio+lpMvr3KLykBmVVloxJ3LDyC
MfOrLRhZBDAihO2oxYHmQ902XLkVl3pxc8B1PUExVx6wkowDZ+r7JwOnxgWdDRoao5Ec1nBTS+8z
Cx0TM6WwQ0Nwpo0J+AksbdBiiY71aQ1ttFCdzPHVou9nQSLjAZLbaMiOT8NuDRi+9NOzmEE7uKzG
BX5akJ8Fcu18S0jAKD+U4UrbfeGAklkYgFNlKzMDHjBydnv2oQ2ioktRgcEGB159JdYsfYFZFBim
PGZQX2HxMxPCem3xEaa6glavK8CzbdxzKDAayOYEWpBDP6H65lUDasiRCnkj6/HfsNTruFdGP+YL
vCjAiIfD35BgoAwHq+wgpx5gjzL07hKtZ6+KUTDXAm6+Mfh0zWs2OhIUBbKdYnVADaD2KXeMBxGl
P4//oKVwNcdKj34UZGWPP2h66gxmW+x5MzrZnC3CAHu/yk5eWPo5RLoOJSZie5RMdHwRi009btkC
EtPQE5yk90oZNQJ7uLBAfWfEGMPCWrRQnJHZysOF/ch7LUrWsJILNAQyh00zuSwHPBwXPLHnj21Q
W9FbBOteVZacTrQiod/Fwi4STmOsSUgq4itU6jJuw1KUEruMBQNz68N98PHyLxysOVK6LYtQ9Sv8
McyY6y0F3YmHzLkMXiekOMMV7NFChi7MIg+q1ayTQ4S4UnamCVM78VyF6PVsHr/DQk57x6f/2NLt
lEDuu8Q75DAjJRxsUqGOG4prg8CFDOEuzfjj5/OqY6h6u2hAfLZLb9K6rbDvdLCcTaB10P54/BZL
O3QWgRioU1M4yt8qgPYDytLajZ7AemtzuaXcfA4LRj+1I9ytuOMhLHUMnkY9PSSuZMiv2Uf3wr/K
UI6ETFGw4/T05nKvJUYAhZW1GdfSHphlJREH+822u70e0C3JAB+enRpmRhmvTJkWAvj/gIJjgenD
6PZ6YORXe6QDsClBK/Pxx1lKWueo3mYKGIkySPPhEwsjgP6aW8oTRNFNpddaY3KpLl9GtDDFU+qs
PHLpjW5H9se+a6dwKopbvcz3hoLA4HBOwWgp2KexNmDUxMPsBiaFaJgmR+YWLMeVJy9ABcm9Ofjj
yXxO2ajg8eThC3y7tDY4YNIw9DYDmxxSi9HjK1Qx8KbqLrnAqxz/dOZamrIg7kfmkF81CtQxgXIF
pm7Be4GvOVkE9s06PL0d3xjfEnvctTtgZA2Qd/Izc5pqDSrYu3grWYXT6gAuhn9XvsHtZv4lB5yj
ggMYo4e8gMjV67mRW912OjWWoJd2466JvizAZOE+8+93rjmSKKEICGK2V1/zDqupdx6O4tU3Kh1y
yZ5viSaxQDIWAeJaOS4LMXOOBebzqWHjYRI8JeK/GQrsoQJj17zMvx6v3MJxv2+tH1toRMc/LCQs
nHoIQcZsvDXE5lICc79Wf/xy0kPPNCYo2HKP/0ATHCfjhX4JFvplpdcdq130jC1qRnZxLDy+dtJI
T13xjffGlaVbyljmUGC5gkrwHddcQ+PgA2rBsK0A+6BhtI+o14e/Ciy21xryS/2FOSx4bKYqrEVM
TjpggeFIpJcgD/xhj3KjTe6EPtcXlLKbl97tXZgoP/54SzXJPQr+WONBZlh/vG1J+ppdK9A4kI5+
SYZg+BtqstvEWqXV3sL/Lwfs/to/ntSVAjdVA4Ab7ZmBSIom2wNu1nxXIcyt1N4LrYw5xLdVxo6b
IoqRspK1jsL3k97AOm/l2l6qQ+eAXqWSoCrHYT8GH9CIYsxOhxxzoD9za+CTpXB87xn+WCO4vcA/
vK1YT34Kzpgix5f+m1yBSIJNQRSBeg0uIXcc3XzXG2mqjUa+W/XMuWUfv32fWVaSkPj/wbomFAFu
bU3yIbNVM4cQQWLJMKwzqpVjtRAx7oOIH2/ZcEOcTqQF3grN8IlttFHaKy2nMXBRf7ytFzKsOYhX
juU6GPkbAsC3INpdM8YYQqcVZoUhDAxryBvGK9Xk0qaYg3pHmAlNcMkGwKZ/GiLDrz9amegyBPDb
4I15ZYbXaE2jcyFN+B8crq+KKQmAw80jA3PzsNzQ7E+rWoNsDU1qPF66hY8zV2gmGaeIrF8Jns+F
3IcEy089HWJoAdU9rO3LTF2zY1uKd3MYbhfyfsCV7eSFetwDVgzX96h5TX2jBSQyMyBhbQgQpITJ
Y5FvyGR03Vteh4awdtqWruM5LFdWlCaFF/nkdb7bF9t2ZLUcui65yYIoCPFavwZF0q7caIDj+Gb8
Qthvg79Z6pUZu7J97tzoX07dHLrrUzlTocsP2dX6Ap4gjJ1jo5/eWNkMBS8ezMmHApsy7dtyn9D3
Eda2SUR0rnjNIsuvClgkV8/9kOuEBXOzyvVylM9x6ghQGFaHwKzbysyESs98B50OiJCmKMlsCaK5
XLbly9LM4o8ek6ich0Qga/LRpZH/jK31eC8tfuJZwhOxQlQNCVaY2fou/51fgK5wZX200n3tcKfi
kifaU/y88rSFUz+X447UPofHJbw/Wj1w4Ke+7U3Mfa3gJp4F9brwA71eSFVDnVlbOSwLqkFkDhwu
ODiCwoAKcr9gf/OXpkEnKc8PfACZwvS5gRE7FxzhQahV0yWPRTuUwE7PEzONck+Sp0NVXSBLAqMC
HAEI60qSGQhAK4RaFg86tPLb0ShJoXVcDkeEQZNDk7T7kUorcfI+DPpt+81qNUVO6CQLPTyAfAq5
CYxTJmJNIjxgZXQiLgoYPE2Dc4kWTcuPNh/+SZh9WdR/IHKtBenXlHy0BWePwV8lfck5NLQ2PWG0
mjg0fmHiQwuVa2gfq09+Yifo6kdQshDjfpvhlEvQqIZHrOCncIt/kTDIgbH0gRR2WTIaw56E8C9U
TvQyhLBcyGhZ/jrU6a5j7FQ1GxhljPg5KOKoQr6TVUWXa1MChbcvVkakC4M6YY6fZiK5SqgIUV8W
vQDOYM6ckxto2F6rTQjcHbMy1Pw9qgtzOHUMI9y2EsnoKQDUEwgqawFsMIIC1OzxonZvjw/HAoBL
UGc1ZoQNlfYi9J07o9/BN0W1ku/aBgZVdHgbd2+jYT44cYre2rEnv3acCUcrERbKetGXGu8laF5a
Z+ZmfdQ4Xai3DZqZ0NHo9hSKIcrKhlyIGLCq+7dEajmOwOMABwoBOck/ISm+JYfJZG9SRMmrrFMK
Ijy4MjoXG2uFxgJtTZgjsUVfomwwxCxawiXw/s2JTBgugLIoHaKXUjGC8jBxl778ahuLPVW+Dl/W
QXkl3KA1tHjhQbEEg+2r9SdDwNSKjayu342jHqZGhqafuItDaaViXyhJYGb97wLFPPjQjIAUkWvc
KpgsNcaaQJ0QMguc2QRvKlj7AHzXb2y11hJZ2qGzKD6VtBwSFo+EHt85tYKN5DTHtfJ0ocoT5oDu
eMybJL/RFDoQLGxU3/xeLLHCm+6TXNAmh5g7FCS341a8qKf8uzvXqT4dOUho28V2bcp1r+j+NxAK
6qxhP0qCWsB/G4f9JLnxG7yG7HjHbTgjcbttesh26Hww0H7L/hD8KY/PpAg/9F+TbmjX//s1G4UA
1kF5iOln8YWw6okdX0sm+cy79lQIEpWBCgk5jUuAKpqgUcC1rwJ3jsTAraPGqJt8V1SBwSMK5qfR
PyqRVdSnrniKRVgF5oleYewA60RNgOtTMAxHv4ROfjb+Cf3WpcG4r8XMUQpM5+MS7j8xhJd5CEkn
DRKgGsWm6utZBRvKqN5OPkUXpjeDNDB7KHymoSn4oPqy9Mxw6qjVqgT5kcJSec6oBmJAB19T+E2e
eWlb7Xr1qQLZU2A3wLSZNFdCUPcOnG/SQdEZ/gNXnkH93mqV4qONNqzY6RxeV1Te4pgAkgPvBFiS
t59ZMSV6mr6Naqnn8nfQqI4yNHoy8ZWB6yahVjm8sJnFUPTUC6WO4cQNWYQEjur8eAwJPMoFrtwH
WQgxzbEHzinqS2uiiUnbwUWypNQb2GW5mP6/+0G6hW/nSxenhprkz2I42CUhb6Ga6kOTfYZDf6BD
uOFUuy2he0pz1qFU1UB44JvYK6MaQkoEp3Dk4xwKSiTKW60pRAQuQTLzCb4EkLji35LEzng3Dv4U
TWsQKACxCoG9uILom2tyB6ou6cBIaUuWnqpeem8UYa/WamzXcitl8IaW4q8u46vPtqgyyLJUcDrI
1QErCDUtmDoxQ24EMJDcMAGcKbKqkTWs4qh1tYz/suMlcySdJgoIXiD6m7kKiWumfg2lOngVi/wl
zt5pSjtPTESbG0Sj6BLFScn4zjVj6hSC2LyGITSpVZJ/T0VlT30DfUkzpk9+eOjb51o6hGGjM7CE
KK0RShRV50ATHxm9nIfHsNYTXzWFwE44PfbdMc9gdQBv7UpRW0xoNnUIw9ZTUo2gmv3xicZHRwF0
4nAbB5ssdmjpDvWhQSocJr4utKXhQ+5p0KCZF/YaSw1o02LrhojDkpEx9gCdahp5pPXYUW/JCcLi
KXFQiEIATmHO3eCFDSAtki3WOhrYsgknX7g1J1d22sErIuuBkqxZo+Y0nxm3KVvtfIiGZJijQArt
CHP6swrDxhGElKLc98lTiX0rv44sLMYq+Fs+iUrrFfXfrPo74MyRGuYY/Ec5YJMI3bmhoa0k5AXj
OjDEZJQkzGBEJAbcjw0h89nqqNL1EGecKy85OU7+pej5YiPn7AFiI4e05nY1X5sVXL42Iw1eWk6x
Agn9xOmccPsMxLahf5+SYovXGHvMJhkI9zRXv5r0TqXbkQ2Av1bdXvDVDc35J2EkZ3jaChfF7xsn
gxUuExqMMKRbMUZTAoe3zHIYD+UQssLWIBhg1dB6irWyYHWSvghVaAxjfIFIaT/im4ewpq1kq6j2
3TRVuiKzG1kwsy4zhwSGIbUF8/qXrgJBHVZvncogF9WGYN++paOERc0OXQ8PXQZ6UmGHVnkEeDks
TpgAgyxqMtgqYhpZKM9AGoUhTH8ZuNiq5ckoREEv5AYfia02XGXkvMneuF5QfSm8nMkD6JfuGNno
0FVhIRltwv3IuP0OgSvk4OUi1O551Y4jUbUqtikcIQSiXZXKt6okx5IffS8Lnvr+0FZ/aVxrcB6m
o51UFwVfXYrQLaIGeAc4HZlU6HLL6o2wlRgnUnLfyNv9BAlXJao8Jkw3GZr9AZtkeh2pFx/mwkaH
21BgpCeeNrD+YhIXC9zbVbpD50kNTMhQ1p6MyHZg0bqWjx2FhimYS2F6YmGqnr4Dma+oT3AOYbtP
SfVFjQFc4z1VbXZ04KABtnEs6TTVuU/8P6tpE1O9hLGGonG9zgHKiIGAoHVQ5JeifQ8fnsJjJy3I
zgV3jKB5lZsUBUxQWQq3pf6Jmb7DDBS9/IvLIN8B7wsZYrVJGzx3degwcbqRwvSZxhUEaZOCt5vM
DTHoqJrMVrpQtgSw8EQVDsCDZDe4r1qBh9h9ojdtPegJFHghUSriShMRBW9SjttAuCCSRyNsgUZI
Fr2LGCUE4lZFfUXyHhIUcqmLohOyE9XzosQTAkp3VS5Hn9xTHVmDaPopuH6Szt/Gs8BbZrYgyzbI
YBDQHmSdkyINm8cMGqIzBRAoEXhIwbEXeWOSqcYosFKUdw2MdpQAQXTaZN/pBG0X0D7OJTwZEhih
baiU6LSAR12c92+kaQ8DhcsbnBXQ+hjNPPVgJZfwkCuDk11ntpxbCiYTmpWAmTFUbSieq6h62EcU
FAus2keU7BvI0SYoi3pwMHf5tBES1JLkr8BCaYAYY7GP2edsYrQCnQDqypLJNRix1M+QjrLFxguI
EYTgBVbtSSz2ZWc2kOwiaATAGDWDvRN9mk4dAD4xPYOKmfs1nPNyE+Yiimy2EdwFyPM4Ih7lgyWB
et7wrU7HAYbVRsu+K/EfGQ4VFGWMFf1tFQQJMGkLxCkAXgCahbEdtylUQed5i+NMtb7UwbNYuMIt
VGhStyvyLaZRQbaXRrOG2DY61EQrZL0sEefemOEpmy4FihbSGp2/4cFpa+2cOiqcP9Hje52CLeaP
BIdjCj/gImUpvOqpUrVDlgff3h6dfJmjZltliEPxeC5HcRPgi5YBeyCoQtMyol4M2568rjGOwnhO
J9VkqtPgxhAfMQO2wRUzJgdJQd+IC81Ykj6U97A2o3zCpo11QeKdoEm3kKJyu9vio6Or9InVwiG0
muCKV1gdAn2Jb4HODR0GF7odOle1Rj7uU0zpu0o+1lRXqZuG1OCHyh7bLteruvJE9AEkOGkToTpU
1OOZJ19Itw3/AWvlfPTBzqfdUYiYIygnegWBUKhMXloZPSXGlRjYn1aQmBx6TiODHivx7v9IOq/l
xpEliH4RImAa7pVw9KREiTIvCGkkwXuPr7+He582YnaMCKK7qjKzMqe50bieSoOMzqo9DKpZOfa6
0FkpWzV6H0wgo0GYNFVyR7NHUxarpr8Uc/G9jhT81NTctPARL2OGbFeBiAx/EQMuTJ07rNpmAP0H
tJRPZs35zXYUAVOwRF6te7FYvloyVqpGEDfTZZ7e4Ys3jegcGe/AtphclQzGpRJOrB/tXEeXXS4H
e22IJ8ZShMKWGLd66nwWK8mPJE0WLMCWCuKT5fi9DM1ACr9kIAPQts1q723ziZTTwI5Ugk8fLzOL
QGEpNtZT2wZ6Ee5r2/pbtEhzx1S6FuUurOUvJSWHKeGr1scmUOuJJwYy/9pDO62BdUNIruvWxjYP
CL4bupC1/VyWObBbbJ7Ge2F/qvK9X+9ioa3z6vxpJTpR6f2F4A783cNdjGclrYCjGunzpGq/I/td
jkwQCr5vA6q04tIk9akabXWjldLOqHljpXZrjr5aBXKR/hNm48V2j4Xug1asVsLjCWdtS8ObciPd
sD0/k5cUHZqymI6T0RGKV/bxLl7m/Yjh9oZl3uexUk5Gv8RbTR4/Kmr4lt1LO6jaL2VNvTK1f+eZ
jNUqdUbjnhq070j2wdmTK9HuhHIqxXeWMpiMBeF3E44vY+N2OfKtZdjTze6aUDqUSrqN6zAgZvSO
fd9BCClYJlqcsUz+NBtL5YisOZ1Qe9P6lBeTJo3XziCfnNsSlURVninOBw11cdce1/QzsT9knavi
bGZ2vMk48OVIqCcRBZlXAzJ1eudJDVfJOGOzA9196NaZeGdWsTaJPcTHube2bahdarM96pBuUV0c
1tlmhY1hoA39PErdSil5fLW8FX0FUb4uxzkq/GRNHH15k4XxWc+MaUp5KBQOFIhrqv+m3UdMh9QX
NYnxbAJ4ja5769Bd1KR3ZM2P1e8OrtfSypukPNeYp7TTK5mox0Lk17mP2DSw+JsI/DkP/Atqt+D2
ni80bdpb11Yfi2Zvqy67l/F0V8FnZvXaDMe5jH/JvSD7kuQzMrLGJaQuwt8UEst0m7B+iUjGVHgD
bz1ZIpyFzMvqMzdsVXlqd8ggoRV/sYMiv9mMA/Qaj7Mr6n1vq1ulJLuM6t9MvCUkiL+YQ7NrEq7d
RncXCWWo8jXJL8biDimbQ0L5VfPhXZ9+eAld5jHuDycsCq+NUzfMZjds/hkmcePabzV6q9kcFxq5
bkqOiiZvpP7XsKSNQip1+apZT0XiFiaO5EDdFTYUM1iqVn5oenq1Q4VsIinbLayTNMbCHQeFOlWu
aryvcb5frOq1SVAPdMVWlZ1CxtCaJZpcd017b9Inav/SyOVu7bNPYfKQnIQ1jJQnN2zrxBPJS8h2
bfkea66FgYcsHS15W3xDMLa6E2EZXn5M2rtu7egS1jnIOpAMZZ9M5KB28d60fb2hUjOmHPR5uK6T
dYowzGDfSO5KV4Lu7XtaWgxTR8MZcbPqMzxT6Yn6n3kl24mULu09XIKUsIaWdfGkiDw1PYvmy2B9
yRpTghEZ7UZfNk4ZyC0mmOSN9ZnfmHujOnN7tlSYMT1q7GrKTyrGkjPnp+5dSya0laxCYbm29Rlh
qdOSjK3udDjI8Gt5jREmNA//4UL1zfU+s9LX5U4P6ETKiLKrOVDNOdR8PTxZNgFFDpNOTcfXS+5g
nnut4C465D1ut6t9tuiCRdZ4Cn5QAMJDm7lKNpBcxJVNl90V0S5i4tLszIuYFtSMYy3DqT0vJaBv
79ZLdMLoLuh6Joq530t97NsKnpnJA0hICIlqvKj/DUkVTfLFb8aKO67aJG0wRkGr5zhBvrYCj52g
UDwzD/kQ7SHNI7dKNXrjxDXk+TJV5k6P4NuF9iNHmFEV7ZbSfpUm4Uu5H+KwOL+H7G+0Zb5bZE8z
9lXxZ3L1zCVjh6cAl4bpTkVZubFY24bJ2Q3Npyl2I+L6avnq6qtg66PcwC/1JP1wA+Qbuu9s9PJl
U/6S9LBpKuNedDs1PvfSO+negTSRW2ZhEoCZHE/f6l1yXC37pOR0RuHBptSOFUtqaV2Bk1V68vOw
hmRaNs3hKa6m6UNv5PlDhE0HVGkNYi9Jla9Nc5CWvQc+0ThxnPkG6dBhz+SrsvKdVn8WZy0qWwzZ
J7HP23k/RUmg2kRHGOt1VVQ2pjK/X8ZdqbQ/q2EkJ1rgF1uOyi1SEwfHppdeq5+bYvqLIgY3gZ1C
GMZm0Mflc22xPxVa9rO82MZmNmKmlyUkxVZ6qtTF6Yij5nO58jJ8W/kYB1Go/EmW4lVD+LNMz1lz
Xjun/tSaf3CEA6sfzDyDq+VO/s/AYCwdW28ZHg2c2R+qN0klBwc3OizqrOBBtlhMZOJUJyz4eaZE
WparTJul9JTZ76uvKuGn3wjlRXSbvHZi8VhP2HFiReUl+d5SfL2LnLD1CUcDYliKd/wpaQRLJL9u
Lx8UELu6IQx+R96AbV+LinXpP+NbuYi79iEtPuHeSqAMrmK4defnyW1IT4PeOTDH+rWnWOuRC1jB
Jmun44cYZNW55VdzPt4M2rbp8tOQ7kqsN0enTIMGx0v7oqWBQXg2ouLS9BoimZmCo71Eo1O9GphK
hc9jo3pDsRmzf4nhh6jOlZ04aSgRqxW3xW8zzTZ5COV5b9ha67apdiiKepcaASHwrLpO/Xc8uGqy
C9NfKf4K15eo/zdm665W/BY3qtpl9CuBCaMWk+ANibRd49n1pTJXrlPkbBEYWLankVvryk+tL3tM
z7mOp7DBb+N46AQd1OTlitKZU16NbJfdtDpiAn1uUo9asqSuWmKBlcYn1MRB08VHYR2Ni14f2SK3
MNJBNlO79j9pbJiyvci8FyAT5aUbd8pKInwGVY9tWGMwhx/adE+bILG2L5NzwFKl/VrYu1p/jxUW
EPPp2RD/TAx6UwAmQuonLrPyXbRkO0qGJ5pjUbqx/NOp2P2W3zb6ueKvHq867L/GbnnlYfSp6AAc
J7X4AGfq40tY7xr9VmanVj9WbM8jAS/YnkfcJEseRW9pd4q6oyFYq58y9HJyy/PCNQHteg871I0K
VpXO/WMNEUf4eDTc+I+SFBI1OIvXshNcs/4gAbSQQTycaEdqtsz+0eO5Tb1VsGR7K6qN9U1R6e7V
r974UfOSGzvBTj4598Tq9Gx2YGnca/Z4CYvqiQTTjVbzMAmql5/tMCDAMrZe+Sxm9VTeRHyP5gte
w9L62mp0NnHipEl5rnvmeIZqIy6QMg2BIfPh1lP4VkorK9MkJuk7gVdcVoPcHHI7D8wy5cRjEWi7
SnyV9gIP6RLn8GPRVHeDKpnThKkxw2x+16trtGyq4inseeVPBuNMKfgGkATKAvtncjcXJ7KuS3az
15W27wSzPrYX5Gob0zwu1bXUXpvwrNPQVrBgua+F7qhui/yQsGc9aICHmQ9ulZa77rniHsScuVN5
ZZlrbnXpm8bnsO4LCYw3aD67bDux+Gt+aUTkyBRN1gbnTz6XGQeTTDy78q8UW8DNTV7t9cTHhIUI
Etv0h19OmWR7vdjCgE50IOs1MV/r8nfIv4ymewJvR4Wgdce6d0TGd/fOz1qmH7PWbpoWytB8Rixq
8/V1tryNwSLq6mkuPpbkvOIQEr13ZbQptKc0DErm8Whj2q9idoHd7HPagoNpgVbuUGc5JjfVyCAG
CJSTf2K+Kc3BQHaUxYeRVpZ7xHDajvf9mFL3B4NxXuFOWSUXaIiWoi13dEAMywnnkfAh3oVwZqN6
gzM7qJfNIpvth9S66EtU/6b8vWsdwU4RJjT2paxKB4teA6xEOXQVOIpxQcQwloQaBWZ6ZXYqVcqm
kW9M7W7RVoROtToyitjuqcFLsqB4/GX6VauuRe4YURBpP7qdu7rxkkVOnu7iNhjEFpKDMjyazkSc
Q/2Kb3CaY1smnZby1pGlXZ+H9Bp3b3oJgHvopMkb2RlI88/Z3mnyHx1dI0WOQZei0sfEh2xlhS1z
pRkNjtM0pGJsSt55uheZfmQTt9ZuCsWtryL4Ez4fRi3Esuqb7meqtpyUOnbTNrDSbdvSvLx0jbTp
ot/QOBjhfkUEG7tmHow/TUqrhoMTa/q6F99ncnhnV+0u7A3TC3YMeOqLDeJ+1IhBthhRAJdkznJC
CQwMUBIp3TVR7ubtPTNIQy8gPA7pQNNo7qTua7VMx0j2BX6HXeXI5rZE4kzShko5DcxzNntCva+/
WvKmEqkuMfy+hazJcy8bpSMXfPvkR7lR6ZrcWMUJKYmk/3TArS+LsMC2N8UjzIZ7NCcYt/clFiZJ
cYIRmH9m4fUH3MgXBQkQ8OILFcgMcbBTt6rxL5vf22tFYYm3Cb4ttGnhr5G/TSiBgbJyrlrhaH3o
otEZDdpzYEfwj83U7RbUkrr5EWmnTuCYk/lTzEOaX9XpwJuQN2CEjsY6XuPa3VnukXYC9rqqeEsA
H8zrOLu4P2nMkcpdgu8WIMlSY7jjDCSGGMPcmM1vFZ4nbKXtnfgwwHNi2ubtYl0qcrWGjWHhO3Cf
pMpF97hZl58HHviB7NeUj/L8NCMpYvSvq2DpvDr15cmpJDfsvK7fYVstJ5/WuMvS0p0nmDB5eNLG
cLOaVhBF+Mx3T+XMCWP81Ek2QKV3SevnaPTaettM+/a1IQQUh/k/Zs8QKaR4i1ArWl54GxCUf5h/
Q+bGilPJONRvVXvDlo81bcd9D38weCo1+ldL98pvIXDux0wwCoU3RJ9W/z4rT+JFw4ZAHZ+6d20J
Kn4izVuXFajyuYyULT0IiWUOU3yYfK6a7GhItjBP0EtzR0kGl2Fa4DkE2QOy4+q9RPqXknBTen1x
AKy31d84cvPuO8kDkFYSsq35VZEOXetm8zaUAwY+409kptN+pOKnHr4AeYmM3qSfKi31LSstXrL6
oWnQqqAAec/P4dzsWuMEj73Jl6Og6koDKKxfa+CDMxGzXwMOANaT/FdVz4wSubEVUbVp5oNeUaZn
5tadmf1rlB9Nf37g/xhBcbOpxfU/YOnxyolNekziLdYxtqNXW/gBVFwywFC8fhvpTiaJWX7N+con
/vDKgnR2A2/ewLWa4U2+wZt0ZDMbc9DMr3p+S3mn4hozcaxqp2ex6+tzrQXm4oazD1qCIIwwAEy4
C9SNzDKcLvyNglbeNYrP+2bOnwNlITr2umeGzhAFYV26RMJW022NsTw42M0NqHj6N0SNU70LceNr
lzs3x6ncCMbWB6qeWHn4Xo1DGhJrQMQwZoUNTY3U8K0tdx16Jrl30u/aOiovjrnAexweQQTioWNz
7KhwtNqzlcodih/cHszIS69r+6YJ8BWFSoj1/jtecVK2pYuuF29ELyVR/oNWIAEgu7n9Jr7W1g+5
HqTZNlccm96ViBwLd7E+sCzuaD9n9OUWIjZdKrbZEHA0jcIH4ZbI5wNOyn3ZvsdfS8+kXsBNqc4Y
b3XzrCDzU099s7XVfxO/uO5Gc1dnm1J6C+vX+qtUw32YvsKcPIYee0Ck32Lz1b13JwGk386ao+VP
rXFQRoq5wtryqx2+zTGikMrhS6BXU2i0V91NocS4iTs6ZwOGfNzI48MAKXGzCm03/7VXOqr6RczF
YTYY2oQ/8W5lrKFupBeDZYfiV2jKR6Wwe5uD5c0QGWxXtapG5Tgspdsb9cn8f3knsaEiAWqZJicm
pamqvgT5B2yuGE9mo75LABAbSR8eHHZVOF0La08ZskCe9SIDJSKtJupeWq3Zd0u8U8vKMYZ629bh
n5zWn/ZofUtqEjRQy5vMSBzRbY0s84tJeKblqcZIYdmUkS+YZq8ImRCQbizFreIfNf5WUSOoh9AK
GMEJG2y1nVIfHjBc7MrGH5R98UMK/TbRMN1mZ6+6NLehibxh+RtGzUWB0lG4wJy3gr9Z1jxl1YZg
7pvYwb7NH3WvVfzV8kuoFn1I/mZjr0KdzNbwUQqPYbzpHGFNp6zBg7kfD0vPIS7AxFTWawCp1eRc
PdvdR6TLfjph69ZkfmRmT0AAfjY84rvU53F8DPYAtTMRuXX76JNl7P0pQXM7e1HD9VqvJzC1cB0/
FOuWaOlTFe5SfreuS89CuuEt2maUCYzur3F8om5Oi7/a9FhH/S+afieU1hEIwIYGHwsK01XEYUK6
qOGWFeGo5XDVPppemOH+gT4sAN/9dYq25bhfQGIhq6AStOjJLuEv4Hl2unJYDSB31aszbsF1Xy3A
RLt1hY07UYWTwbEMX8y3Er/tdhMaXsWCZkiKSTDK3a5aztWPieYqM8cr4DIoxThepWEvPa/9kTgL
dihH80O3Ip6um6tBYW7tOkLb8GtglVJd1Nus7YoM774dIXebjNhGbr1x8Bm4Rfsi7GfULthJIyeQ
1JvKq0+fzHc0CXeODildhkyDgF+LhZUahFGEkRQZfCO/EfC6+87Nj2HamupuwamIuK75Z0QTWEDg
XUbucjHQrRVeBk0czviNa/G2Gy9FereN0zKdM1hWgF59L3r0doC7zSMEcG78fEhA+9+xxoE9udHk
0aIo+DO+jsulUW79n/2TJ8ZmSDwj/FfPAFhJcpuN4UOhMiz84SF+q+qvHCWYPR1GkvyEMyU+pKjW
uxLrXf3oWMdmVGglPjK6R9rI3Ae/0+aNvbVJqgoveRbk5c0ej+3oSflFhlsesgMJ7JZmvS3vDajn
r8ysDe4Z1D9V+KtbTmYz9KNVzmSH5y7r53V2dZ737OCcaziLoHF1ynsykZakFF6cfNTNSf62+D1D
5s3FT1jdBxxdRXZlBISEhD0S4rRWqdsL6icbg52yj6ruIFo4QByJoBgLebeOTBIgx0B9Pme5p3c6
Gfk9W6HTkbMMiAPyzhc83vwN65tZLIeGPk41XLs/rsolb5x5wvQ5wGjDF4fQfEScCm9pPmYZnt8R
2u/ykFOgqLE9pg8N2UpDs/GYbzKVxgIVSe5UIH60DCh9bBZ904/uRWE0qZ1e286rpz3b17G9N2+p
7fA+AIICVigR5Jb0l5efuJLVhW9/lDSaynsLzBKlW7m03aXcRChkC1czN3Usu+o1KaHD3Ufv9rEs
fhhu2QSSre+GvNUL6Dkr1jBFF5tyUCk89CkQ/b4emGhssj/UQzN8s5J7NPH8FqsvQWOu3+GIWqJ8
mT6khxNMf5RQabQ1Kba9n3BpyLuZUalaMfo7RRqq2EedgVVQay8cTmt0zpaPJnmPYs+WP2UoukS8
GZkd6MdZ9mYD7vGQg8Db0D8Ed8iJ8Wor8vdQSIeoodKEGD3eLbB9qX43Uq5ZNybRHRP08QvL/Dhz
mTVKVIbWcdGxuDL4chDqi9853BepFMjw13G4kyceUHobxsa3iyxoTDgciLv1UqOliyBAEWKPxzrk
nohcg6NdV//S+JyATEeR0yIiidqt1RbOQjobA0PcfuvSi1ZMiIMmNPmse3JCIpPmHeljGfvpWtJD
gGsbVKnG8Mxs8hYdPU4eATxo2aXPp02tmKcBRh9/Z8nR1KchuhExCdcd2QikNvTbo9ky3mfPcY0j
wJjrLRooEBO13mYG4TYWU3iR+zGzIswziEn/ZtVflhLwXjKMAylK06mtvnKbdyIBcKE7teLqrFiq
U1pPUuc+HvX4JPpLwT8Y5V/8bWaKjNF6ysVPWOOW/ZbKyPMVBnD1RSJmN9b9ee2xOWLYpU8OUYVz
VRRb5U8FtLdjH2SkWVbkkKEq3NJ4k2oeyqHmKly/Kvu7i6LHHznw/qeoYoyIMeEkTPruxFHF8zTH
KL+KD0q2pQAnmsZmRKJdmNlnZwCh5jOeNm/gIKzpICCDGHiXu2MZ/3Xw8AvT7vi3is79T6hyWfXz
ALUeMaM13ImyZb1XtERJ+z7m2V6z0GTF6V7lB48s80As5qGYlduAJ8G0L8VLmF0FWsYovMvd1Lmr
rVyGfgy9Vn10m9VHnKdBcZDmD1sBv0bo5gx8lOGe2M+qOvpzvu9WeKrwqYxAlLSnPtpXKszhsyJt
dctb7dA1xt+28mLYFcPcEe5Kt6uXu0R6TdSRTvufUX0LIKak3+kCumWTtiROliDvGY6wxXM/9ee0
UJ9z/KM3xJfFxV7HRrH4J1rkEv0iwzoXMJ3r19RRSGP7ho01Z25uv405eZVsuPZ61f1SGeGfUD5q
bbVrBk54P+jca+a/oQcpoQIrk2Rth8z6CuNlT07fSzTsZ/XVRFZcsUKQNG+6FD11gNotA0ZiSuMp
gd0HTrNkp0wgdjOaFl/X5NivVf3ZNKLkpgkEQk1ET1+u1U7Y0a0yCe8RCEerf2qUeaqu7aQGNWOx
vq3yAwLiyolkG93/OY9hchFCifChDGRuFHb7VthE6UnWuBfTyC4AvmobUarbwY5Dp0nNzBnkZgzi
XnxHrRn5MKGoFpb4ZIUISIQ2kh2q0N2Xl1Dy+3wrFJv9Npe9g0mb7hL1PdSvy/jC+NmmB9tid6JJ
3BJFUvmtG8I1CUJYN3rLOJVhpm+xCeO00V8iPWuEFDGEsipja9MTEU2QcArChkxhx2zuNWICm+o5
t6RDo0iTY0map+PLoXJQbdfqb4OeuEq5XbQv3YL/UoO8521Qv9qZEb9ATVGXcCVwltaDoMOFuNIc
EyOjtW7ObVy/GYZC5PYIE6V6iNnFPlX0y4jxJjDBQhdrAWERekwbvE0MuALtQ8R4VMbxuGu74jhO
g4DVCmG7MBiOraBpZL5MFuYc0ypCJ5Q6sWkboXhxxPM2bWiSQU0XF4Ln1JXttVBtx+IWkeb6rHWf
dmrtC4xGmnGoSHDS3dlGh6pr9Y8uHc2q2CXRwG7ckIDvF4EcXvTRT0lBsVnL0siBX6SLZmFoi1NA
eU41GmeHLtJUtoRQaFSLOTqxp5TQdS7F62LspdZX7X2lB9F8G62DIM2U9QBOW1/3T7zWkd8T2AGd
JVaw+lQCj9TQgClIsxQvnTVwf8V8xTqVMl9i0pSsn93c7sFXmEar3inal5rUjIjp5gK9LZkHET8b
utdhNdG5dgLOBNGbUFkGJot83TIB2CxIsdJqWd7ARoPmIX/wKwxsh8V0tYiPW++ixtoNS+wPKBAG
lcGyuceT1wzDtsm1XSN6AfdGy5SiOUT0zP17b54r4NTB+mdyb9P89uNX3tsY1mgfdfsDcBa25bmP
krNSbXN1Oq72r7AAuwsmlFbdL3rnLwbPoZZ2VvytCUJbJJf1M9yi9rnS1Y5dyl+yHRD56LY18he7
Db/asiFAJw0RkaDGmxXhSpXxlZjKSudDMGA3vPWKvFXT+LaEmRM2Fml3wtHDBCVEJaHDHbsl6FoT
u8+5Guyfsa1lb5AXy5WUKPEUPfxVKvSoHGpt6AiUrHtkw6lM3kKhaxX/A/ogrqnkayEj6exIBDMj
+4AEW3NhADkd3VD4WZpuh8Y+xPMMk0f4DSqmCUK+miOwsVqfnbirfKC2qhJIzkbgG2ss00M6N+BS
8bVhqa0BHhmy8iRBxmmjsl1RIs5D9TEptp9Y2QV57jlL0qfwsaCogTsNtPcreysFqhvDMGRPHsrB
N+qHQuw86wdZpNbzirSzmgzbLx+iXXTuzhRjkx/GO2PcrFaxtZH66zRUgukkZTepQqWg3XqOfAO9
FBYtLVsve8b4Na6fotmqzJ0acrIWpU1Me8KOnuRGxnOnnmfTptepXZKtQ1XfqD0/4l9XY/0XGscM
BUJLo1yadOnGVyY1TDCS4c7FW1lnr4q1GJcFmhssIWc0f6i3lUxz8/Fi1lcjvkstKPVeLqvHgSsT
fCcL47s2eNG0dzQt/pCxjiajII615q9Gyp85o/WeRFGgJZAVDShcJgvbWXprR2wQyUt/nYoOa6bH
sW9IONrxMpY/Wfgdj8CdHGFr+UVkMNFhFyn7+D0oxSIrXmv46+B3bEfI11EEZvgUKmct7ONrxuam
hgrxps/rT1KP0z7t7lYe9LnxqxcJMStjoCMXI8vPRylfaRdjIjdgzCFW3L52sv4lMVTHwB/WnJwc
NW6m9dv+obzD7xptyGyj+bW8pM+BGK5Vc1piBE+oVy21gOUvXCNut0aMEtvD3s5cSHLg7dpMmEs9
mtoSfkKG2ZO2di6xPPlO8UV2goSrRQUiM3XXnwnOfoXC9Sq8tpzO67RLwoNqXTo9dSKumGy8j+0z
pBPU8lRApPp2CfKG6NRmLdeRFN0fZcoaDE08Zp+jFF8yunHRHmbpc5hsn0v7KRGNL02vQhNYr07s
JmhumUn6k06vV+TIGcaOmzZ/igxL3/btigcI7b9XhQO8qfLE3z+qsYOIiQaZQ1tl/TFhEiuK9RQp
OHWDU2iAQP2YQqsuFys3HiomJSjkbV59rQuOH7Nw2lV1FOWjD6u9Ped8DrZgsy/TRDvFH+wecCA8
pPJXDAhg1W5jgsn37GpUWp64gOHrYrByCtKRr3ub/Gp1dYs6hiDByLuwogldAWNvKv0WloGCFHUj
QvskDeLIr/GHqQCws2Q71ovFfLdrrPE6ywvbLWOX1JiqQmiXOcS16Bk/GwxRjG4Bc9D8cfyLG9N6
RhnQbMa4HK5DDKLPtT/Da0WxsriyzJ6HDVCVHuUhbZyxFncTGQoLHpWhX+tSCxL2XPYtW8ksrkjl
1iqIc5RovIfF4sCuiChnNYzdh6PTe13j+7usb9k6Sog3tkovlxRA0JE26QM1Os0kOdWmsDaNml5K
ycsRiAwVBnOaxrhoSjALssXWY95u1VFC0jqDAdKIPQ1SdIvG3F1mzTr28/I1S+CGmi63rqWiHq5M
+7lRiE6z52cQ16x9ax+TcqdGf5WNy3yiXDUaUVFPmVPZ5lXtYJXzixq+oFLPvSz9bAgcmd+GlqJZ
N7fQetIwsEZPOMgkCVj3OfsXMny1zVs8fShcbrH10htvsw6qq7zKgIbpQxH0lgrIYo1/x+W1OdsT
uwNh3DRHc4FkCvVc2ZpJrH6FbKsWEKfRCidXhaFr01zJo689hrsB4jxcGxsk1dxNbSa++rXxJrVh
oTl8mZNxq4WmW2Sz8iJbP+EgOZQFvUmSOxIpchkMBBmtVpsogifpu5UjNlDSr64rfqM1BiV7q9du
16ThXQJekIeXZAaSjQ0EN52eZ9vYnFWOD6reSnYLXr8N95ClmwqLANFRGNtc/rfEhAxaGrpi7V+R
WCfAi2G1ZOhkehPWcpC+cY/rFRemGZTln1YaEIw9lkSzMhzkOVYwC/5XTW/GwJ4QmDwWi9S7LOiW
YmuA4kXDV4VL+hC/sImF3B0V4sjj5nqYXocJaaiQS6aV1NVBVNQVdsgUybanjQZBB5uaHp8mbf2y
eYKWzZnkbeujM+XnqLQ/i7qggQa/NJZCQlvwMHdA9BgURXvvDdo7ALfUGE8YEqeSj2486ufAZCEK
BbOAELHctmXaadOHTJ2IjE0sQW9AaBcaqhfdQP5dp3r4DvDLBdb8Gmr9PfLNouNQYqSjmO1lV4yM
gUmkZ2k4W8TSOB3zhbs0b/g6ombRIqeYQDlxSx5Y61IG7kmGuaLSnwr+q2Sr14/9bpARgazWgZTT
DWvFs4KopbWcvE+CJFzIMQaekd6WiG+s+R9n57Uct5Kl61fp6Hv0AAl/YrovyhuWIYtG1A2CLFHw
3uPpzwdNzxmqRsU6sSP2xZYowiRyZa5c6zfKLjPvKEHuiobCt2UcFTddAZ+O3bb41uEjm9Qp/CHQ
aig8mxX/n9D94LDcD0tMA9ZlQWDpSBtmP1uHQl7a2d/qsKD17HHqlmA4x4ZGXUbLFpATOjRO98Da
83UZ2dZqsHPKr552lwRU+8iF5Jmb2vlOrUGaWUoB2FjeOIJkOChnQaBzqnOZhaXckJfCRCl1sOme
TbdQc+6N1qCAZOp7ybROZphPFWef9sWdQUavWt6itCgWW1OWsW1ok6/QAHPLlzwEnNJ2q1RTD5gC
0rp7og/Zw7FYtu2HyM1tHNhzzeIL0//ifo9Ud4u4XblNvvZ5LKUEw988pUq70IPvLPyrPo23vm2u
nHLJ4dird/qTA2Yny/D2BrVSpsrUobY7mM0UGPbGc16dgtWRiQK4xvOHu8zVFxXdba3rKMVaTxkS
cWmLK41xNIB6Q7em9SxP8+FDA6lVOfU6T77beDEh/zBmTi3YuOSHXb9I2qk2f4AD8/w3V6aRAo6t
nvnSW4tOt2bYvCoVjQLriLCftVkDiSwAPU7PjRJ/qB3V4NVpj6SnaUUNKyOKAV1I5kKupJNIi5Xt
qYsC+fhpP/Zi1M5dc0pfqhYI+D5dNdJLm4dLAyVb29+K7jmDjCQafN00eWr55djmMJSomEaNRDFy
DPqWhT1AsKU+23rrrTThrEPd/O7hb9vk0bIzNWzFIbwlEG9iAHkiNECZAUwwlK1PHqRB3nRKd1c2
p7b1l1kP9c/INioUAkiBcwQVRx58rTFSUkOzE9iVqU04IzfQ51OqZRyTXL3bhKA9dKp0sXcqjHfJ
P8nGDH4R8LXXXryL7GzSl1dyVF3r1zQZ4IAG7bnvUrj1WfKqpMEx8xGxLdXqqHTmkzfI6BfEwzSz
+60UbTMbibkSdztrrVAVCzhVjuPgejymCQWx4DtBaJFd7wegJPbjLbVjYovVMzXDpZsCPw9pZe7q
7Og5Jw4zXkpTeBu7I21ykdfBvNKDs07htD310hP5vp87x0anddUhACC7LWBrp+K8QUme8/+mCsGB
6217LwNJHUDa2n2zqjicWJYfTYSV7EXezwY93vSeLh7wywITq1ZwJv2qm1s1CFxFcVm7I2WZ6f1Z
WOZ7It7M6DhY9TQqJAAuogSSFdvu3tK7NxDsaWjPGwcYnwJxpw7Mtaqa0bZOxywpdeInpaCqz1F4
5gZVzfxIxo74qPJAhtNlPWde5DfUhJZWz9k4c82VbC2UArNFH5Rpssc3Z1GJYmoS1Wjka5a6DWOa
zJXlbLpQPWmBtwh1debaHYSMZRYsFQmEKRD3WpuJYpkEe8lyHiBFVP65bc17t/+muz+g/NLS5zRq
6NJMeA+Kfh9I6rGk3l6Y2V7q5KmhWYvUkI0HswtBRHmmuuAwh5BT3C6gJH73W9hXLUptsRVob6YT
ojrb5JiCRu1/pe1SBLhUCTmmWLlEAy2HElzXfC+9Wwwe2COIk13yYllvIAAH9ZzRNFCBPjSzTiKX
YWHJni1jeOTstDbYfRKFHontyvsGMpRUvXdDuGes+5yOh5vO/CSCYmECHupXYdcvPcvdS2AO8i7Y
6UG2Ea4OV6bTF3UmxAwe0DzSc6pP8iZ3qB74mfdchPJcA9kG0xb7eJDDabmo4nbvls7Upc2SDj34
/CGYqZY5i9IWLF2ZK2/ZYBseJRakXqWX0iymtc3KusLJgQL2WgBya3EFMGCtzSKXYu1BbV9ZgGvl
xerXmsNHm0K3JOl/GDxkXECvP5BoZ+6J+aHZ9+C6rXJtc3R2rMcsMejKnAZj0aV3FRmFklM80Kpl
azkn4iyRkdWTPlLA8moXTgutJlqiDICinQGZCjJppqhWNfXdkgFWkngTlS2adBR7g2BWcIJ3/VlO
3yZv242ZGQ+YcGWzUk/vy/LUe0tVnWm+us2oFCvqU5WnpNIuB4J5GjnqJM+hpqULme6ranXTaFRh
4tSiJoegqyGQv0BtW9tysnSVUCwHZTh3xkNLjpYNR1v6EXcvtMU5qo/MUMxxEOjVrWHqpMGCtm3U
6+A3rU0OAsIqV7KnvDdlBtg43nQUZESysZofrjoAQ/fPpoioiUvsgTb6YM9V6u86xMAxprPevYFD
m6MOW41O/kBOUXcHeC9UU/p5z4beHyQCvJF1KAnKxK+7b1CHKvuHr/5UjNVQlsdYP9DRpF3cwzuW
8r1XJDMVZn6gF7toOBZatMT7dV7QQ1Lj+yJ5NYPnvmA/hHNubaMWTHsBbFzdF2hUhYVFsXLsWyxS
EwqVP4tGNCJ9Wp3kFTRaOZi7QvqpIp0bwR82CugwI1ip9jM4+tYcJpGHPl1ZrfAbmsa+N6fV2+Oc
KGDeLgBBC8Oauk0zS4e9ZiT8YzpzDo0Rnz1WyikxAkiFmphEqz67i8WdIM+Rl9WwQTuWAv9kQA/J
7CC2Ds9jA8ydp9kapq5PdVJfUzjStGXVHPJ6GlPuck+aO88Tkm1Q2tpHPnpkUSCxwicJlAd4CRBL
3h2g8kmovluco+kqgLOSGhqwBUxdaV97QFKwwQ0B5dkczoXKN6JL4B/obEo62ywIi9yJp36ZLNq+
vctKmhw7v96W/WuvzQJDn4pwWwX3ZbczAI4K/5DJElPTC1+zWFublsXone3sWEjJxjDp9hY26Ewo
ktI76cea4zllPwjb1JPmZeTNhsrapLaNPSAELo66aUV/u9OfZe2nHifgu4yN7w5PQf5mK3UMfwXK
Q94qM1iqs15UwCDCpRQAlLW27vhG9TvHdb48uCmq1FAAa82ZJ1X2JDf1nU9bpjYRkC62UuNCF5Pm
XuE+usE4K/x73fY3OSMtHGVB92WqFvW6UneW3Osoo5LKBm6J61+4kqtyD+mYJO/RctNvEDYAAtAY
WGDHNg/E2gkRTG50wCX9kMz65l3XVcpGNWUCN1uij0VdtaAC0NYolptTYfdrRe77Wd5qSHMmd2kQ
odDikY0lTUWVxWjcbuFYFZ5rOcffvKuXA05haljA8qQCVXflk1+kRHvpyjjd6WitaJUQR1dSjKdR
v0+eGZzzZ26j12tboYDg2tQUNBv8ptUBF4UKBTVF6l/y4QDEM1S+hUU6HUoUC8DF5/SgX022+M49
5TSDdAgUdrFwguJNq46FAWmihxfWdvFHUkJ67kuHXLUG4a/kzybWw0Vck4a11dlTxV2RKxtr1ITI
4mOGhpGRWv4qbe4LCsj01gYlnLgUwywayKbCtgh1ptP1RW78wOQIvaOgWzvthwtV2fY4yHnOvd2Q
LiVWnx2SArAaPPuGEyg+tDocv1Y5OOMpMqMlosqvkaJ/QwJJSut1HAWvqgsvN4n7BxNPgRPV0xUp
aKVR+2qObQQASoHdMC+JtaJ+sJDtAb7ve+e+Wgtfmstibpn1mi7LMkPwKYvik4duFvnTAGQNjUFS
dRwaQPn12nc3PMTxzAWmDTrU70E59EcfdfMJ+TY6AkCAPck8xsMwVVtnGpRzryzPosqWxNKsKb1t
zQlKDaWpThfSjGhh585SUCHyupPWk6AZJ4vq66x0+mFqxhGpNipZUtz8jMcJ5y+wL1uqxh3Andw5
tRrmjFa+zMb0gupbnn2H+lu3C8uH1YZPlUGtnHeFgpCLBWAiK6Vbja5Rah5ksHwB5wwlRNTZgIfs
FF1HKgH1DR6j50ezIUnYx4dyb7bSyI28p8qTBo95voCACyf/6NMU7TnFPYEbRUdA5q07V8Afo9iw
cONHq547/YOCNou0Jiyhtmb2opC+txUAm2BR69Ou+A7+28XnV34onY3XPvbKunFWoSvNOv/oBHcR
GFR71olTlC/69kcSz+3kzac7b3z3dZpUzxXdVP/VY61on+VobmJG1e4EhU4pQaYm4Vw7lJzz42MX
Uzm3lBHs6d+5JonNIWTRsJt7Q58l3V40z4l2shrjILn694y9M7L25MIzudnToizl+in3NrX9opI0
Z9TDo8ZJ56VtOAerbqei5KP5cD1qARmMQwvWf1pbmwc7R/SwBG2fRqa2VUdybZ5bSH/SHp8WaJ3H
SkkmWu5tHYjPELBEDTG1xlg9VAWoLDXtV7Vk0ZFKy41jpiwLdS+WDUCsaQ79SolfcvkcBf0yh1PS
Z7j1FsOAEE7j84/0ba86ayUo1kWWryIJ1lQkLRXIABbKMPGdN/rCdHNv+OFZU8sJDnJa2ZSajU2m
yJxAFFDUVDfXNs3/kvJe1r56IYb2iSCBMehxKEv0tU5NShYPLHhb6CREPbS8PP6O/tydJ3OYTuEG
B959YyYsv/3SQiuni5eVcVDFQahri9IQnUjZvIs4spf9ztKViZ7nxUYzPWcWePo3ehQIj9DuLjyk
pGgwenzxRtHOrrBWAVyvcKCzHYLEp9vhNSohrk4MATcLoSw5eI8t0K8eLZpeaEvKuJlGUmsNm0IN
d7FannwN6K8UPUmuv3XAaOiSu9dLX51YGWS0KljZlrcSA8QIlNa6tJ8hudHQCEzu0QCaqMVzFsBr
aOepdOfUSEf3sT7NRhpSSLf4vmaqNiyu6shYNkIWujw3QHkbqsp7Vg9UuWnRpxOHU6MnOkgDfhlP
6lz+JuXOqxTQHqZDZRioHnj6D4PNuojmCgB9u1x3/sLwSVe8/qcbBNvEBskOYYEMSk8p1vUjwjNZ
1nY9N4GzeUoyd4x7z/V3FRgdXaZaMebnEUzcxLA3SoG406MwkZMzwQSFFHjpsFX5LIAbj5e5Dsuw
lJ5dUcxsOgRV5AHcuHd5IuDdgZ7PhoEeb9L/yG3gIBKtGcRfmh5ilBXfmVQPC4CmtQ+0CHTgRKUv
GEfJvNTyBydNDkbkHbGBXnexdczqXdAirlTXHwBqAmllSQc31GdIb3xTHG/rxIY8DT1ICmT5tCPt
CbWsXeiAdQo6gMVfy1Ipo67XH7SwLj2DQzcZYtNuod1M5On78ALxeTJKJ963E7iDN6QT/yxLrV56
BWdh0Oiy0EHyaQtPesyqh8p5vvECf9by5uz1u6pWrnlyH6lC2cpym41AUVHseuEFQBJ1ukRKn+Wv
ddhCkdULnYzeo/f6UbsW7SVt8EAh3HiOP2upsm39/hxhJZKisUHpDN1+lNGN4LXTClwMM3Be8JXE
PI+m+KbT+3SkXUDdQb5xa/PaEIzD/kljt6hUYzBMdoZOQ2AXDS/DdWSIed2cmh6o6VOITSc9HGi2
cR1tG3XdKmujfusqBA9KJpiULysbziKsEL/6lkdiHkj2D3ax0lsRvxToEkbTmOTUHrTyXuj9VPRk
ajYvlT94/UvCMly+qbmy8sGByDZk88A13rz2iT0UEhTUzKkF08zJOiwo6lWgS5tIK4HZowA/1GS0
EOiZ2Cqc/HhiuI84k5gFSmc5kf0mN9Ark1VeFyslrDaJJ4FJ0jBrJSv8EXE+EPlG8HddBANPpZv7
9SdVxyn0p9i4kN9rsjBK40QeMGT07g6zeOMc06U/eZ89l6uwmshLICby5EWaQrEDMzvZtJNTPbMm
FKmn7vKnOz3DRdrJYKLnXz+RMK7Nsgt5Ps+SRCmZrnrnimaFVpUM1kPKvyE1/60wxSSzVcqU7pwS
3tgMA90KetQPWphKKnk5Mo50MaKK7GxT07ZqSD1XOcL370H54pObxyib6sfcO9pKtDJBfNcu6us9
3aYWIVNZF3vgrsf2LGdPkb7tfur9eAMT4a5hFScPgfosoZaYzUG1uAfZQ71qhAnsRWtBdHppwOkl
xgbeq1bPgT3e4zw9N09UpwfvqdcXMjIZIbKhO4mEpp6ZpIB0oplSG/e1UkCGAwuCpDgfNLjXi6Sl
9L1EqPBhpFVSr/3ZmmBeoCBOcXiRd+oZKbrs2NZvKusyexeTIw63EY2fITvQe+0y+P7SBmBmYXWT
FjGzZuKgCZVQ/6Cq1D6bL7RxdfVOZRsjX6ybFS0MiG9luzbQD6rD/ajWFauPHaK6wMnEjzIjCDgD
O8AK8B8bwE2077oGLtmrF3487KEqssN4npjIssFEd49R4cIN0p4joR39YOemYGPsQwwMEWGCgBJR
Oa/6dSk08JwnS+xr5wNTm6o7qF0+1/P3IdlCLaJj/VzAxTIw+MgIUASVYMcoVLLEKSSklPxUaH6N
Ard1EllzLOrkXYTmzObMo7DlxwlnPPTq0Ijot6FuTzlJ+MW8QzGAwyYZ3MQK3oWDM3qXLTx6rXhe
Z+4qdt5KeZ+QSHNszzQLDVsksASqJsCbVmHEqqPu2cMGqvQqENyEpwrbJShT4HlDgJ5JRpKoYpam
vvSQAmBuBeVT0W/qZCtAGhRgnsHS5QH0bz9g/dTrnxbibY4M7VFrp1hTGwPVAAzz4DKY3bHWdnF8
jxqM4q5tA6kcf06q2OLsXsJHC2HIua+l8L9ZnvccJqtEntrZU1jdZ4mYKY37IJH3xU0D9RlLsMSa
ejUMk1L1ll0aTgBBZ0Ah6zg9fR3Pv4yS/7TCXEhCMkUay+4zoJ2oskBXQcFRat78kjwX1GIDoNWg
8+eRsA2Rci9ph1iB/Y2CJP3w1ismgF06FQZiSM0jcnZtbv6UNHDOcTWSMt4ySlwyx0ry+AbZde8e
ADJCCVsPYDMci7AGyGgUU/CcuUk2Q3iEa6UsadvsWmlTRTvJ2jTxxjYUYBaPEZ23CJBMVN5n/aoP
ymNDQSiyKdlndbWMKNxOdM+71337nDr6NLV+lM7WAfYjA/OPqxM14XlWdfdh176rTrPSun6qwqPv
ImSDhbvXhu9dslarnTkMt/KbK3ujeqH1mRito9eaEu/6+4D+FNKMH3G2EORzI9BiShGcGsLXX/NK
lqNefEzT8bI6kbhVGnjK2koKSPLoCnVjc/Ev3UGMYtifNvo+yazMa+Fx6KNJ6XAu6exXN3a7Pwtq
q5dWOIlUtAH5ULgLxAykogx2ENLPWEie5TChbgmxj3vnH2a8uEjXtCjrE8scwl0Ks0YSBzVafz02
V3bGS3cbEn+tMPw6pBscU+Us1Ymp2YuB472eiOev73HlC1vi9/GvUU2NcFwSd05IZPkSOy6LPMib
FDG+r29hXRkg63LCyjbo7Ejq7mi/wAZCaK9AgA3oKXKwuhtMLBChsRstQJPsEjASWXgn+WcH9XHJ
GYBrdbO42Q8ggaWPMKe+7Idrt6SpU0gLK9l4IUuyQtU3A2NeUs2Lm5ke2zMVcKw/ovnzZOnQ4uN8
hY5eWFoPXnRWlJMXNDPqYVM24ELZlciBqSVF0NB/rZN9CkQbvQw7Yn9Rvhf4YNbdwpaeM++shPJ9
MdDaC+JZ44HBU1BbtgNK8VKNV91zrt03OGpX8R5ARZdhdNB9z3ykyfE8qGmL9PZG4itSvMSsJzl3
w5MoaMd48b7oIKlwwqMTGtCM8qPMvBHHypU1w7wIM7nioK0bJa2DaulJCNjBuf0mae6T5kJU2Tgx
erKQ3Zu/FnnmqBf8KarZPdse6IS8rdzMOJlFWB7oP0EXiNPURmU9SZAIicwZ4KoQeTTL1I9fz7Vr
AtzmRTDK0iCrWdKrW6ks6N0NTrIIe+Mk1eQ4CZiwxGQNoH6uyxWVr484l+eNVILmbDks19Q2U0pm
tuxbNyb/r2D9w+pgXhyiWi8uG9fL1a3XlhIczKhyVLTkE+nVT2W0nHx6fT9aAU5ba0waO4aQQTno
CGBqVYS0h6l15yKMRthMlK0N9NZRx0zKZFu1EOLyUBT3nUmWI1KnfGxtIwD72ip0z8egQwTAB4oX
DSi71Fbp3Fi0f63/f3qpi+NZrYggkNEd3Rm1gRafSZ0lXaRIKkKSmtaOSdON1oycfZdAtupWuut9
FHz6g6v6Yw8GzEbpfyR1fMqifqkBR44Bvnk4TVr4BbpgSouiXrUFLRpYqG2RUZBHuNH057Fr3LKm
H/ewP73DuFp9mqOdZjuyCO0U4aeW1hR4mqn85ryhNh1Q+kcCxVJh/lkrXaVYNAMSmYHT/tBP2b3f
vLVPEucNenjv7Z6wQqxnOWwloEq8PrhyXgjLEURy3o0CyY2VGbxRo0RcVkzsl+pnGN0BLmcefkQY
s1NMYd94KbDw0ObSmfxUAm2BhuQHcCKpnIebEgEBmM140S1BkFcJAmmT/DuE5kKexEc0Ki1tHpb3
iJQMngs+cEsJPbnhI2Bc2UXNi/OZ6JU8HRB1ukOsfaGuwg1tiTsQlRMPF2lp8mhhAaZNjQ1eqlNv
YQOGnEh4kGULAzsmg7NjOHMmZK8r6mrjb83iKeTHGTIpU43KzJs6h9y2jKawDA/QGfbRkoT6DtVj
QLJLmoHraFmv6q03txZQqv7qDL7Y9wzLdQoj5a1wU55CvV+KpXwPJRXdZ1y/2xnySXNjzTBPuok2
Q7N0+vH65M7CBdXOLWzv/JYg/pUT+a8KyKdp6A912LHqC4zb6DrOYJFMxyEyJiRzUwj+E3/hPd1Y
HMeX+9OUv0jnCpaHMBzv5eykU7LGnuDYnxHanibzv1gX+zWLPr2OXQEEKURv3jk2YPE83FsCVF7S
kXZ9/RJXkiLjYmup5Ca3urA17xRppEDWON7kQYpOurSwo/ym9cuV1cG42EcS1S6QXR8olNDtzNp6
pvVPnCWAHZiL1sC9oNxaw3tk30qSrkTZr+rIp3Gr07bJnQjwe1MjJY9CpZRvYgqviMshotLOMoHz
SHJjIlxJ+oyL5Vuls6pFER0zNo7lIL+p8L2NW0N3JdszLtZVVzOyPtRUTHNc877JoeYhkvj1t79W
vjIu1iLTjK3U8GoqkkWKclFY0FEPPduopvAokLvujEGfyya02Qx0zUHp6PT6OmJTiPh781j3yDnx
dUXsWkU7oM4rqiOp7U66Qa7BCQvEQXpAkXjWIJEuS/7WKIW8jixP3tYoR8y6ChpLA6Mb0anEetUE
Wo047jqAzfzBNu+sWEHn03GQwopk+0eN2Ow0yjog/JGWol+AJN3XI3GtyH3pPakqhJkV+OGudQN0
2oyk6Q+KlNQ0VNn1FY8tZMCecoWYbTCnvdHO7SFRV5LSvYeVJa0Ut2lv+EBci8iLpZRObDGAecR7
okSWB71v1rMpygYTod/Yg669rXFxgvAL3YDswy08NfSXBai9ScLHnDcmIDhdMeV525nlTjSZc/C9
ot5EMWw3xF4DaFbZMAtYZG/kDddi52IN9fqY1rdpdMyhnIqBv7EAVfV+fiNTvzKY+kWiLhmqEcid
299J+Q5nBdEtLBsVmRuf6srD6xeLZ9k4WtqpmAT4UUHVGl3YctcIef71pLz27Bdrplz5cZSDj70z
LNRkNNn+XiKVKsr2PWqCWxP/ysKsjzf/tFBCO/UGMcjcpKcEUwegx+O02QSxRnbpbS17OAxqb05Q
P58JDUDK1+92ZVXTL5bMHJWZPHdEBwvuqY5f0+CG4/Q48n/YkvWL1dIy6b4WOdd1lU2YjHJ6oLMV
2Jbe3Bhmf+3ZL1ZNw6/qPEnHZ5foTVsLP0xubMbXRuUi9As0Kcwi5sqjXloVnlr5hqvUtal0EfA1
PqKxw2J1B8YfqeFemYEwRj3v6wG5FgYXMVyUretKgqvrpjfB9sIRCMQvv772lQ+qXQQwoJzODcYn
t+F6yjCGRnZ68mChnSHfePwrg/PLjedTCHix4w5NBJRFExC+VdrGBpILZ2qeX7/ClVxEu4hjP2kH
F+nbdGcAEXflwZkopinWWoOsHp54FhOVtdeO6KanAv3Pr+86Xv0PkaBdBLYXAbQatCTd1X79noaq
TiVfjZdhhKxCGtZwHdDS/fpWV1wvVe0imo26TtkSh2AH/ybcy09DDCV5Kt13T+qkvzERrn2lMWY+
faXM960M99FgV6kpB4Yk99GOza33wAT7mcGav+W8e23GXYR31Pm2ojol8quA2eHXRP6z2W2lHjJa
+a3xshs1nSuxrl3Eeh5LkaaB79w1suU/5Xz4rWOnzurrT3IlJLWLgPfcwLXdrAh2mrto/MegOci3
DOWvXfoi2ukcV5KjRcFOQpszNjt0cud5cWNHvRIr6kW4tybZpdIwKvEz6ugJTCoUzhSkBKcDAq23
1tlrdxk//ae5pKtBAxxzHHvacs2y+EHPJsClwZl0iGt8fP0JrkXFr6z70116S6maPuIuAdpWxSxo
sEJANWECA66WNg6UgfzGCnbtfS5iPfSrEDti7gSQFyQ8xVNYs1Y5R+u9wJrhxgtd+fDq+Pef3sfG
bdYJU/Qce/uliV6jqET24vz1YF279kV0V7FuO50fx0gWHBtYruhhe5V/Y3iuRLR6EdEQr0pVACPf
aTvE2WuIZVS9j3I+19IbK+CVYP5lCPppaLSqbpom4Q519Yz+GLy8G49+5cLiYlxs3fHqxMiiXdkd
JO0ON5kbF75WwhYXg1J6fWTlURztMgj7Nm07sNfQlCf12flWwlbEAuoWKOHaS4jfJ042KLVnxXm0
C4D15uZzVd6YNVf2BHGxytVKMgyeYYc7a5CWGmIcBWVnHzl189Y6emUXFReLXR1phZQl3KGW0Gav
ULk4OtLPqkDXUg1mX8/9K2/xy4Tw0+TpXZ8Ks+4zPBBda+0UOrS16cinwy0D7Csf4NJLPjTS3lA6
j26tiJ+jsgKjKb1+/fBXBkgZ//7Tw3uBKtnFEEa74dw8Ku/ZT+cbxMOvr33tsS+WtUqtmgg2bbSr
ekNHbUu8FJp049x57bkvFrMKMQ7X9Bn0+qc2x3zv2Vh4918/9rVLj6/zaUg6GaBXHrhEFuYB9KeA
lAkNTZAhMDDXQmfWiey/OEIXQWxmsVG7FSMEvwFrpBpq/tfvcGXJVC5CNslxvUJvjBlTAfrYJgv5
aCfb7O1WL/na9S8i165LPbFchh/3ROURv6/RzriA2zkBbfD1KyjXps9F7DZZ6nvyr0+sT+J9+ZYd
pQd6C+p3deq+WqupMweE+fW9rmzA8vj3nz55Jf33bJKZTdLeQLox2yETt/z68lfe5H9ZvaOH4yoQ
2Oj7CHQa3qPy+esLX6sEyRfh69hlakRlGu10MUn3QJBBguNNUAPs/dk/akCP9Znz4t44nV8bpouA
llL8Bv2e9wgp+z8Xj9IDnFGaNcv0L97gIqo7q2hp8nMDNEkGFHz2xqt4RClveNNvrHdXR+wiusNc
Uiw14BbuW3dOzuFP7Wd5Lz2Ab66UpXWudsqtO42x9ocTnHwR3AB5TEHzNdq1P8NhCpQPgjGqZg9C
wzB8Wmy8j3r19TS4Nr8uoj2QZEO2HDncSQnIO3Nuq9KNwLgWhPJFoHutI/poRHN4Eko4qYtjW6lz
EEVhjp5sKcPh9vGoSGIqzS3cuZlUmdncMsp6X5WptkyjKt2wzzvzr1/1ysIjXywKmlGmlZop4S7H
TxbQ3Tf3SR8RcRN4Bl/f4Urej/7H74tBKbcw2DE13CVnON9AKCNrEr2Is3nvfOMU8/Vd/vzJxKVP
uJ2npoy1QrQzPSrDlM3TorjxAtcufbEmeJncgnnn+WWq+rGJtWng3HjqP6f54tLPW47VvoD/w7I/
MM0SCYa/2mQdipFtPvt6YK7d4mIJSGUTmYihCXcNql7w5ZH2MGgh3Do6Xrv8OGifVvq4Tnp8dUmb
45h+3Lb3l613o07057xB2JfxLqsV1pJcur1HuhtjnWLWvcWnr4flSr4v7IsY73Jfl6wWSBDejd1j
cwSbM7pCH6rv5aH5Xr7fuM0YR/970RL2RbxHuY8MRshL4POGh0w/ekhMkDNTlj7dN8yb1Ruz9M+B
LOyLQO58x3Z8wLg7UChocekVooPL1pn45+xW/nktki+pD6OJtYbqHcmth80txiswfshU5maxAPyB
1r91q195JeYu+Q95HZfYLzNsOaaEjrSqa/3GOF2ZsJfsh0BWusHJ6VE0EpJu2CtLrymCWV9/7muP
fbGhq61UDzYM6Lsqw2CCBM5RHn5d+T/O3f9xP9Ljf02Z8l//yZ/PKfJqvutVF3/812Ma899/jr/z
//7N77/xr51/LtIy/Vld/qvffokL//vGs7fq7bc/wJ71q/6+/ij6h4+yjqpfN+ARx3/5//vDv338
uspjn3388+/ntE6gpz18uH6a/P3fP1r/+OffxXhO/Y/P1//3D/dvMb93qj/O/tv/+oWPt7Lid7V/
UBw2TFs2FMuyEVn4+9/aj/EnivwPWzVU29Z0oPqWNbbYk7SovH/+3bD/Ies2vEhZU2RFN8buZpnW
4490/R/CskzkSnTZVIUmxN//+8F++zb/863+Bo7omPpJVY73/C3q2XHgWvN8uq3Kqi2MXzCyT6tj
jlVh1EUwKAMb9hrqVKoTI5OVQa7MfJC/E0MK27NAwxZgbWaHkEUAZD7LhqfrN7aYX6WR/1mBxmcx
DFNXFF3RDEOmZvv7Sl3kfpQ7bubNm9ZrD9HgAPNWpRjWnCIHnrFPhs6EBzpgmT0Vlau9x1LdRbPM
drJDp1gKii99aULNTXwLlXMvzRAvxyQ+nQZVYIh1E3UKqrfIU4IWA0HhLpLSlaCtNykOYejdpQdf
FEmD2YyCrP6nKfHvkf880r9n0LycLkzVpjmA5yNDfZkbFl3cJI6K+RVaL/JSigI/mCNOav9o8UvD
xxf1H4HjbC770NiUAqEsG0fJr5/hYivhIQyTg6stM+UsGqmXiU4RxnFXVmk1U7BrwmlCVIY9dzLd
AJKUF5aO3qjAvKBzgub7oJToOJhDrj62yCirazqP5a2U6xe89rdvblimpimaJStCqPzv79+80x1U
VZB0wSBLGPIpl2qgH11Q6/ECkZUGsJcuQRowBuGIjeQH/VNS/l/qzmw5bhwL0y/U6OAGArjNRZna
ZdmyZN8wLC8E950E+TbzLPNi82V1x0SVe6Yr5nIiKqpuypYySYLAOf/5vlB5NyOpBvJji0l6FHAb
CowRrmpzWHu7hfd1rePPYFngjJejZqZWwZV6r/tVUqtp5/6QQIHkPu9sfkEILSPKgxm2J28kCSjU
WgaEEUh6MD+8kRqPDsNNfFo8ATvYby2SuGHjTQMI3XPyRkDU+TSnW/qtnBbI+0sRpfrYZxp2+FY1
4KtXFIDLISxWGTOVDfBzz8owpNeYREqD4QyrGnbKZlaPnVVtdyXnXnwEPZuKo++NrjowqbVMt7LS
c4UOWcTmo0jSIrwqw3j0D6N2Zfl9Wcuieg2Al2TntE42WOexpJ7hu34E67wNFVZMK2qA0VEdHYZ2
IChsDPj1A9LSlN11tKyvVSyVZvI/M8wZBD110YjDAJOhno/IN6mblWGuMEVCoaY0Xc+Jjyzwajbd
Bm1NQ+LYcfdUM7M3nBJ24ZClf9cf81mcflu1/FiHMggj/olDz9e/bSWECUpXLUxDJfNQjK/Sk3Y+
D4O92MqMc+nzImW7Xju/Io5eJFMw3rVwHIpDGHaLJue8ifpzO2vH1A1sr22Xca9052XxOeIE+azy
s2tzypJxZ+oB39c0L4dCQCPDjMZLhLRsxRBJFE6LuIpnrtAbcwGM6FQkKoNjNTF+vudh7xMWmg76
QzDInhHMMWJKSqURjDyEUpydqkmMxcmvMlDrWa+7L1ouTF8lQZgNz2tRzhruUgb/devaJj0vbWZH
ulr8zQ9FsqT9i9igz3OnKRjtw0VaPsFjQDRRR8xDhIziYGIIgqB/rVUAbshFEgTbNkQ9ulk/Jqsz
D76DduqiSjK/tUw5yOp8K85xlMFZhd+VPrf1gNcAqbKqT0uWLN4+EPLysOhSyrsqtxilu3Hz33Ny
B3x/OE3HD34LhfrImr9yr44ywevQjvAoYAH5+EfmdQRo2wZbQhA7LWJcb2k8vbc6m8ZvyeqNZEVB
ZuTPvWW9fChLMd8Alh6WY2GqgYGV3PFcBbZy7b1by+ybFWsiGWefIa0K45KVNmDcbVdE5VIka8Gl
izuvCvhc45UbMLxJdeqgSw0Te3QL17pJmqH65JzxuYJMlOKCAfOX0/RJgV74rc9wUtr7LcTq1nTt
VRQYOx+7dYrInwaSkG5YtWhPZLvlYE2yfmmBpxkfLEBUj+9tMZNhNct8YYomCDpPgTY5jzCU/Dc0
oCNjZ0tVyRvbaewowJV40tYu6dyV6lMERfWoyxeXXsbq18pn6pIOhn12TO91z2h9K7Tas480a8tV
9t02E7jYMZvJ7a68sRlKboFf7ulxQRftDHCcssczygjniA3I3xRTSBRvQWXH0YiD07NdT+2/MIR8
+2KiAdP4KaYGP19r7yqqIUUdi3HyOC9Tzxd3Qqjml8nhtQH3t4YUmlhseQaonPEW7yDzHUxjYMXJ
C0JUqqJlTsthZD56SQRxvkxK8Z4aESQHH07eV8+L0HVk/tqUx4wiFAyxJN9Q5ukV01YvlkBDa7XQ
TPymLduPWg2aHFt7MRYj2C6Pg541lCSXtsExxFfCC41gwkeK3zMgQM/53h1iczGcx6bPKobdGNWC
uRA5hKh1Li7mTpmiOPD6sthlg79+rTInqn0TlPpNxZag9hiUGcLsIP5gVpOp4+KNBUKgHFw3AkTL
CB+8BPeKVxToUaEcuKuZtrHdD4VKXhMm0u9HrxswSXtpOxzjcoEezWLuj/tSLjiKkqjGjARtf1RQ
8cfgCUwjHC1S5OY5HHt0PK11AQhq7oeGwfkyYSA3HcLwlHcLiKxYQXTlPN3jsGRERARPWwl5BgVV
CnoRpxtDWaTzGBjeOHY8WMgZercWuUEU6C0lpK8QEhLThMsmrmwnZohcVQs5w83dmzErftO5UeD+
6rVm3zSH4QRWfxhxZyWJzxiYYXcL78kR73/0CnsGKDgRfs88pe8K2aVPo6364OSqAYZoMRq5HfqU
9/G5LFxWvy4B+UlYvZLZuNUquJxuXje7D9IknJ+8Ztb2bjU5ojo3TXbe56BER5y5eZ9ddLgNc3WX
cPrM/Mo5WC+ZQCZt1xAmC2xeDFDF+O61xOwPs+SP0oCVzMw4AY0jS4oyu4rCy5zyPBCwOlCCGtQu
l5IUjlvbIjuMS5yPB16XNWR/MnnPOeC473E6xz8nm4QoJUza3cXWN+Y2GG0fXxMsGWtGizTTo63l
qwQOFTKQSnnSS0+RMNYDohRvTEXU5YLWKw7qr6VeFdqFrWn4wTO1xE0lcH4r5r6nXRVl2695qRmV
VpXPO1uUtX52uNhhGcyXB6sqy/rT6lnAq+y8k3A/5VPUHhlMwd03NfzBLVvBHMYCr/i+cRvQ6TZe
s/AgOpH9qraRgpib5IpXMA9ahqRLyfeH51aRUN/mCcRQrGZAdYRDBUueMulrX1YRA/Iu0M+hl4Zy
JxMv4rNlOUiJzsUg2b24h5whZDbmh4IHNr1nDtVgewaneQ3uMDVkLDh/3hSzbb7LatDTtU0yWV5n
nHWKp0ZyDWAaC5aJUbjwXfitHk8Zl/McDIn4NsRe6+0yPXWPkM7bH/6YV/0JWm0V37q5aIN9IVcj
sd2Um7gWBWlSbrLGewpa9lm7sTbTl0I0dB9MaH44r1GKLOvARGTfdwyUdBMwDwZIiVbut7QO1U3V
h8w56dTmy1U7lWj/MuZVegQcuVLHjZTovcim+MbkCWC6fu7gOsEeZFftyvHiKFwn5jF1D5AUf1Tp
YWSYg/otzMbqOowcGVavTSgF+TN/KRBlQ/1fKDIdI8IPqIU9LHyXu/m5zGam13wmC1+SKtAXl8CS
5Ffaq2f/GA4jU9E1kDDmFvrVvdthZgKlmUX4jSgN++JQrRqGQMUpdDdoz4Xn1SnMl02Red0dZ2g5
AkoLgUVjqkTD7UEueyvgnoIdUib/njVJWNxmatMYFHi5fvJ8gwgEtVIPbDmoMLS4TvoV8XXTt7ti
XRuEXm3ez6cUsCn0UKjzTK6rzPsu5rgbz/HWlR/bxqcGVk/hOkPKrOxt4+BoXs0uar8PY18V11MV
gq1Kgzh6L1onfwTtMH/vV6/j3ZhJpvr0MIGxa3zr3sJwZhiedyrzojof8s9Vl/cLKqe2MAf2LlF0
My4pzBw3pcHLwNZegGEUvObVxkXncxRQBktYeN+WOl5PLmT53peC9DV4wmDFDRUEwytnnovFpQ3i
6jg5IeP9pjWygZKtKTReFqVsV9Xz0O08s/XrOZ3a5EPUK/cW87+sVyseTN6RFtuIyH04SHUcZN+g
ryQX+l/cYnf0LyYGVcRYgqp4qAieRyZ6rLMJ0F/VFS2g6wQuCeYfSI67MSpRjKigkzdJkbLH0Omq
8erxHHGnTi37kJ4T4adVzI6VKS2LX0HvGBaVnqHb1/ldyrSLVOFb4QUJnH5ecV95NxmMVSlA5n0b
j2N2UAEswX1SqFyd5FyzRQzE6t0165wAABsj/yUK/FWgkRsBB8/iAtSuSpdb6l1huaJHHQHPqC1u
WXCiDWc1P2091N7gfg0zjGaAUF6LdCvbqvd1DWm9K6N5VWOyFC81W7EHVlBoONGW9d9abQ3K7SYO
gYL1ib3xWzJLAG7k+kmCv3qpKwtnaJgVgXX2DA2PnpryX0tajJClBCDU3TqQF9kZa9oERk5rvN2S
zP0HeiBFcFVsbiL9PvhwD2xwl89Yb3aNtOE58LPm5PnDeJi3wAPkqrbrujAwGAyAHOin7UFMpn7c
Eh8FhRjqfdH07L9Gii9Mmc1Xbtb4t/nC99mcv4QT3Mq+DJl1I06/b2eveKTZcrY58ouirMHPREjW
v3uQYTk2Zt11Wo3LRZc382ops+tgGu7NWn8SAdOV3lZ/royYDiwPMfPNLgKtbM+e080Doav8XFsS
uWmUMjm6SHEK6rWll5Uwfx/VWAGrXN1zl4oDUzygzsw6nBgH7h/auug+ENlar5e6v2AogzebAYIb
LpuPDIoJWsUCXjwPsZ2m09CxaI9FW58ap5ZTFcAWGOaGEVjj9qmfdzerH6YfGZW+V4u+t8yXIo+0
w7fZaccQVVG6g2YcAKWKYVAwbNfHggzOaZ6gH2nuFTOmP4KIZVlW0CzoalogFmF2S59Kn/wETPIK
6ZFywqUosF2z23vUbu3xLoE4WdhEf51ICRxkrj6Ywafw0Hj4FaPtXhaYFvdTMAVYY1E6djVSuCEP
06emrlAjAAX22wxhETt9eIPpc1QCc9/YYZ1153kHG3cPwwTIQOtLB3Rge9DqBuCrj31Zr8PLUFcw
s+mSPvMMxmcrZt5Y/sa4b1/an3UZfAyiDLZA3pTntitvKEOGiB8AwoyhmSApmoJ5/RZ4vejzqyHH
eSYm6e+3PDoGqcmOFEHORO7BD+WBBs7BLAyTmBFnNzfHV3hriisf4/sMjZytchYwKBvq6uhmJa/8
lgpy4ALGxHCcxnrrHqoUU18GiztYp/Kl9BB9cXi4K6bBHkOH9iVxJVrqOXAf8Cma45CLvjtEhR1v
Jbnkw7oU+U3Ts9ULpY4+U3wOn+iqvkQMnRw0Wxq360emnF04WXZsI68/yde/X4Y8QeWrAYrwagdl
GZvTNBkHqMJZkAZd9qzZSXxwMdaoca5rDIvzwHC1tgxwGobcGnq1SuQMPE9sY/hdv1RFzSGaGkR6
8Azke4p2G/JJjg99WpzZxUCG6+011PzkS9wFB1ui4i1C/SHmTHwbg23dQi0eRolZZU6SO8DWT63u
bpK1eHFj7d2GPZ4hDX8hHP+ALMZA4uGskarwmts1L9q7Isn3Pa+yfZLTNhwW3mFWsTP0CGhRraVY
y7sLrGg+TJynPKOOJddu38tyOZX+wkx5mgItsA5HurAJiqpYsHKttcLfO2AUjlz4OCRe+jLp0D1U
7H0t09E+hy5ffKlLc5PoNCRz6THHuQJBWnz6viiIMDmKWzXm/hNHa2BssUTRpYbk8yoX2MQr0Glf
+Udp2DUFvS9waATqbcG2e4Cv78Pe0hzrXXZSFZ6wKCJLTSXG3LN9ra5SJ1ds8gz6tsWPtqnMkSb+
124pTxGI9suEeCzf6lidi1l2N3bwl1Pf8liyKDFbrDlmh+X3VHODhCDUyQSvD1mElHRa15dlGQ01
mNieMcMwkR7DZ/TYYqhLDanTU3wLV/+lpk1yVJla7xkismeXCHOac1C4HdW+fT1aJLUBkMJgimOq
DqW396qxeu9XHyJNZ76XgvW6SBgzTwc97MtsTM9dtIxuh3QVwSHiCyQt82u2yOnztMSf10CpU1Wz
7cnm/voCAmS/3aNVRtAQk5Er9efSJ38+ddMUg7Rbt+u0LfQh8wbw4txHLXZUdGKr/YQ971YqCgSF
4dlJIbasdbN8TnqeOVtc2ALUhkwOAH8Nm/diVvBco2QfDiVQ8Sq7G6PpoZiT9FzEHSee7fIIxyK4
Ybb2vFIXpFY7IQLK3ASHjgB5RjRrH5e5ZUAPlzVr/7pjJo0jxRKED11QfYT21pxCiyY2WFJ3ggUP
o6NYHhOq4IjW/S9BEvIwSU/wzF3oByo6p4VgELhul5t+xiQ8jsWxMmX+KmMDc9UorC9r9TPJ1NeZ
jvrZXyp9HvMlmvf1gNbOZSPcmeCD3MpvI20ZNCAASCH1qY9wSS4a8TJiGC4vmM+TE/WLuO9Og2QF
M4zwoDplS9zZpsEe1hY3YpuHR5n4FnAMSLs1Qf4epZW+izYON20yyCv6DUAcSwh3SSbEnsMI+Jly
Wm8n+g67YsKQgK3n7OENhq2OJMkt43NO7WNXaWOhe9cvvcCFF9lhogFbLcNrFeaI6D0ln/t1YPyg
7fYoSWD3jcHXMIDRvEkRL/tippALMOgV/uu6m0pZQ9eNxkMxprhco26yKA7bEAERddkhpLSR6QB3
YLsl3ypj+odhDKe9yEcL+9tb1VOgkJVw1OOo1gK0D5aQX3tc7+sYeqnsKbxXQf+p33rv3CeQd7Ia
xSFHquTKxj3MpK3urzEazKe2HDbY+ahmmVvTUG8ktngvSs3TkiNoISQu56m760SZQE6en+ZSgIti
pjRaEYdHru0YIyxeFcdDGKB99tFnEixNudOqmDclSzP4iVG27XXgt08ctegjsB27tRmj81OxsVVC
jPRFRMt5k8CIKQFfF7F+69lx3dIuSdDhUQvMN/EHwiJ+4m8c92x5d9LB3a1GYt/rqG7EklPP1ZWE
pk4Vpd2reOQVA6U6GaPivExIVArI3DdUGy4uV3QsCkesK1V33jQYesgo4BRrs2H5ENdTNASflMxz
mJJG1s/YI++Lsf0ltrCjn1WET5uX4CJMdQC2e1AHz327AAhZNev2vKQJFtP82iwZovI6lmhA4w/D
YELQS8NNpaavRTtFJVav/Jk3/Ph1LuvhbljgY3mb/ehl1t22ufeejG+NN0Vfk1S8dJHikcwLpJph
R5XLZiNyWetxuIkFlAUwlCUvvMeVTSx18mGBEVqaeykw4Yaw37uJar+llXkFSuPDaKd8L4fco/le
keSINGtyLcfk11Y24tb3lpbSjLpZoTV8E3EO+bMGSLWPqYBem22u+HN1Gn4TdCMPC2z43TqvP0f3
1SUUwuT0I+2Hz4wMv2aBPA21eXEeMgUwNPl9RrOCAq6nJ+N1O8r9QMjmcKzEQ2KzqbxpxBSt92Dg
xvZna/vePsDAX5LzMmSUnLgfaNIhlsoudfy1oQTPiKxuCrExloNGZt33aPsuEO4p4600dWiO2US3
qdjlSegNj4bCYogOILDio4kBZZ9yX6BPzaTx9HsbIA2D0NnBjvha0KnAOtRp4zCyqUhyLJnyMHqN
tTESCyIF9sO2DGnwKYqwvz/oBKw12EFbeS99HDL9IIypo/Pg0UyCyObH/k1HPbe8011j38SKh/U6
RBJXn/rap0sCDarKmtuWm34AgK+0gzc/A83dCb3p5qdif1cfHZdRPQysjfPz2JoWTRd1IsnZcd4W
zz9Lhtlh+VI7yD/ACZ5x5oh5ZuY1vBzG5l1EP5uLXqtuXiDgRxKNndl4HyZRPpS3A4+A/5rkOeqk
alg6dLE+UMMHqFZJDKiUo9Rn+jEzVbk4j+ZTNccF9iqjugim61LhvaTOJL34qiznpqMDNc+dZGHb
9PZDOMr7u1WpwX6rsU4XJ6XWYPq8NG6JX5AEFu1KNYQWwtviW17AoW1C/8lXaRCyWAzJ6Iud7N0G
QC0sg5lqSOxHtj0UfeB5/L6TAtUs2SJ+DJxXS/Z0hd+fp6WV6pXuQ4/6CiB4FwCLA8mv3+MujNU7
+PNCjZjVkqa42lQWVocmnTq2RltpmmHnxVpXb61GJ/zDQFZLjhxsOJ840rDjo8SIw5l9tKUfgGHn
Ibh1/RS7UwZwurrziraLUBcV3VubRBO9CuvQK7qemoHrC/WrNoOtP3Q2pJ49Fra59/RiQanqVUc/
BNDsaZeKSNtbmTeTPC9emxZXCdVd4A+M4pozO2781k3sYyOOLt2wayZlEraiXkAJy6vk7B0ggrO7
XMU0J7ddlyq2iih1VoD/VfWVmmbwc6zLbDnhoRtwWHTadlcxbz30sWXzlfl0oQ5JGo/YpEULCXBF
P0D5OoTVPX2zq/COQ5TMnyXP9XGjCP/oM4/3XrBed3Me3koHJxFcJ+/uJOEtk8aOl1/t3zmEqxxI
gieV+DdVC8HSz7+MLma+lGb9p5gsjA0KDbedSZ/aK/nkBjZ3U0Dv7eeYCnmfdeo6tREw1yoVT1PV
Qsx3q/U50hs9/SiaIbn3U4ubgt9EvlPA4IGus009A20LHpOiLT9bNJF3VCQeJ6qQX2wil6ulKfR7
5YBJ1kypZ7hcQgjII9GLuWgquN0r84V+lH2RMSx3GrrlqSgM1pRmds99GrFWQ6EBZ9hsoPmzqM6v
PObgb7cp4JPK9OeIB+lYkGCsg/UYxO+zMQbjkNt1wfqVVMq+M/pmibrhRCQi3QMdbm6oZHrntuEg
GNWU253/GPbfY2duYpFz2XOT3/V5fZVcuDogGqfurNq+OG5rf9IsDFcZu/v90IPrG5lZXDpKU5gn
fhjfvyWDchbELK9Wq2eSHebJlji6vKE82kJ8a8h+7FVfUtgPzPRhC7f0jugemj9VT3BHYn8lku9F
UfzF1SLc9isgdRxaxKUAllROpadBcJrc0dY0PytfJS9kDuwNKk3AsFaN9kMiGsarqiQka3FZEKoz
6tDqlmWc9nesmvziBZVsNkIsv8tNGreqOYNKMOVBqxbw2zqU/g+/mjHv2IU0/JVsKLse8yRO6RPQ
5/yQohtdTmLb6CQwj8ipqHC5eS35ptAWUtTyD+zZ0uimDVuHrX2p5HMhEvMdQlCOzJ22w3isLSKh
fWXq8vMiCwLXIXtaeTuXHcdEZy56LcbkOTAoZkOoWrMXfHf0dPtTykrcIBVmN7pLWkv3p0v66E0O
nf1FR4Q287bRj9qnoozTqwBj0Cc2vRwtpxQF3j7hHnCHeFQ4Z/wusy2Vvqwk4x9E03e75raCFtn7
+bWtZhUdMp6nEoFFR2aBGKdHaGPevOCGvUrrnSkH4m1OCe98DgpC5HtPhzRPKp88wtUoq5ludbxh
VLQlqsOZLjUqehYOe1ijYCgfB7TTDrxzw53c0zCk2FoWtLxEnZeHOG2QkHtVAnEo00N9rxo+Ait4
2UMenNnM7usl82/8NEd2WGyZrF+dm0V61rZnXwhBsHyYqiS4nPc3NipdFgwXnG3tjze6MEJ/rmVA
A5/+LIVIucQ+HkzSnjycKXd27hQZw8LEOZ7TbepeMg7M2VFh6+iPeODasxTrGlF2ScR3UcGroJIw
r941YQQzYaZZKPXHOqJh1qP7+iWRMBQH5jTHAU2lzwirkoM9LBt7p1cmRqS6K8Yi+LyotQP08Q/t
8rpppI8ERPmLvw9TQV5zFIL+SIK2hOhmvLzprvJf/mFpjS5M4wwc9Cz26IqptH2yrsmToBUFvB24
xNs/UqWSIK/gtyaqGh6XLXNYii7k7yQcph//qClbl1s4j0cKPeF4VYfB/H1s4KErssF8gTwz29W2
2Ky9/iO39O9k319ia/87Lvh7pPCx/Vl/HPufP8f7b+3vmcG/5Az/v0oWhsQB/+/Jwk8TkayfOL/H
//k//ppIvPy5fwUM4/if7AfjQMee7ymK5iTP/hUwlME/I0KCviLYB4o7vER7/x0wjIJ/KvKFsaKI
FhodXf66fwcMQ/lPn3CuNqGkjAJ57v8lX3iJk/4p3hXKUOkwMqEfRfzHv/yYP4evKSKEdSlRagVt
T7GN+MuedqgPoW2Rp6Wz09/gEv4aa+XT8PM0jQjkwGTKwt/hSEE8mNpUUh+romOiVow0G7RIOUz9
6TL8H9J8v+cm//WDtK8J8uG3Vt5vofUg73QjyPpxPnV4IPOOGu6pizJ1EUYrnwliAQU3RqzcYECM
2XqUVGNaYM0QSP7ml/lrUJgPHZGH4rr7YaQlX/Vv4wtRxHE+knFytB7BHd356ac41/UtmQv6Zf/9
g18u2F8uaORrLqQim6rgrv8ONnS9mjp8qoZelhMkxTvvaaSFS0XVVK/+2Nvb2m7ZE4WMvxsZ/W1+
54+PqbljPT5hKFkZf/vKOUxysotnw9naX+4QU9gPxO/7+3hpiKmz+PBu0X7sbmZSYY+W7/lEuif/
NDgJqdJr4+Q2p5b48t+/kD8G637/RmLtsRyHoe8Ff8zR/ClB67c1zR42U0fZEApigVXnOqT8qdcA
u1mCeM2FDnBcj4dLtBPVL8Jnt2Hbxbzmkvrv7sz/eOK4QEiWKHyE2nAv/Bairdn3LXK8qIG2lQmZ
vOioEGV5T+F4qZbluknTrfybm+I/nrrLz+SRMJHPA+jp367MWFVrHGwU8xvXjXdlyUYprpFl/vdv
+j9uPUJ/5EJY6jwVKO7Bv64lFeckLTInj8q2ffgw+TM7OiQTVMt6K6rvhHMKc03DXLXnpiBR8jeE
g3/FY/98qVlU2CETyJAmClXo//Y5c5F27Ah8oHTOI9i9Gwqf3nqoaE1Szhymb3Ogva9ug/vEyzB7
iQrP7+/IBpGsToa2+QaXs/xZphcieWkrWR9bL5u2K6sjH0VkNmA1TOKQAZ4qEzZ4rAMqLgtRHkvt
Llo/lWnldS+rHuMPwbJGivRHGvyKauPGRzFUk7eLY3KIL3nviC+yee8Ymdf1tEo0VGvP9JQaS7Du
whZDj+cr0NhSupnh8aj3qWo1fmjuslYBQxVTgeo2pnqKVnCMx6e8yDK+4jWNjl0sI3ZXgcdGtwkG
S6ZONJ2qzkMn4/ixowP4OWxUhknYcX12bqAi/l41saRy6DWg5fDYtULBQLW16Q+NVyxUYQc2oKRs
AlTVqAH86BfzbdH6ce5nOZ43TgnDk+387Ve1tkGDNqyy3zsvdeIqtDLidEiWz9/pJVuYYAmr0d/x
VAK8WFaqpUukGGypE7t9pYM1cMTnBE+wzl8A7BLUG78UkTEjqwaRMr44L/9C5MlFhyaiXMZ5SYVg
6PzLTpA4hdC3ccYkHEHALuX82bEYUvUnlXXrZWE/3tJYy4m0CYMjLt8CDIKb8NhdDpjcq1OczJE4
tzIQV1UVTOv9qJboPkCyTEaSYS76FImSOGgITZ5LRf0Ax7KsQIMPIz0uMqyWPdlsbXK9NgMD9EkT
z7/6hvTQ88CyGN9wIqeRCiestJ/ZOffhlyBM0MLLLV7sk5Ve45GJ6zl6DD6NJfj1s/XeN9Mb5t+W
vqk/rm2W+HQRBt/ck/Ai3Xbi8rgcyzDmjdeJb8+dUjmWqCG8ZdCcbRrWBgFvlcjs7bak4eBjk2UR
Go4rABraxsM4R6yStKP3nUu468aIRhwNLAWZvZELdI2JRsR3NYusuKGni4BvQ7eOzoi3PYVeYRhu
dcMM8krpoOWDb6S/DtLQJz82Qzva0yZLSrM9x7TkdnCc3Pa5T3YIb2KeffLVhSVP2mQ5TETki0Mn
wxS7eWaoJaE0z0+kLbV/0HFJt8GD1tzvM+OK8uCPZfeAA5SKNcXu6ZqlVPBZIvq7iJBLiu2hptGQ
hQNJENMVtFo3MtkeZGULSi/w8+B2iNFO72JvXH/m/OtbkYSoPNgi+MEbt2s83q0ky/3bsRZbcyio
2hGvWtRWnlgwhvlrFtY0WvWslvTd1ekyoHxwiTxvPhbS06yX4otRflFy0h+cOBm32ZyB6Tam3Re1
A+qXtCEisoWL58CoIjK7rGPLHQ3XOTmlKRl3zlPUXXYcpV1wBrqLG1iWOSNIqqZhnk9jG+8oDHcU
SjplaCbAkAZeOiFhOZYJ3+y+LvBAIgFrwn0860ztunIpEIRIBkl3Zebpty3NsocymABMt23m4aRC
iTgfMNwnkOypdP0gxRhcLxnkcl5fkX/XbLb/avOCWGO5aQquRCHFL9HMBHvjfl2Xhy7NzbgbRJ/i
9kx9Sr5LHs53ZcH+AMK26rzz1iU4yrIqlXFOQzCV2GPWDNXpnouG8DqQXfGxjlNyY1WsH3HJz24v
Nn9Wu6JpLg1mOl/joW+i7LOmBzoQ0taXhYzqTvOxxDzJhLRNEvylmx6JMPkkZe9UXo7A9pel+bSV
yGrugi1sIyTdlPgOKOIYC24z4qu7MGnb8mpwgN1Oup7p3M/McLiTYHJg2pkCDdNxqMvytZ7LYD1U
az8z1JTSai3XUPxkWSZ/QyCP0llrg/CHKdge79kqM1PpZ6O/4bYL5zc23x3u2ToK6yPLsD/eZjUi
8DMFz16coU8N4fWmKtvcQKbuJTT3gOWGOpyNitMiZK9wedR9iykjEAG9zLbe9iZqQnsXtmL8mXoo
np45HeLtQMWkPvSxgQBeY/Cc7uKhi+9bvWj0TFECJpcgTvoRW9VEpU52NNxMUOe/hGzRmSBM7h6N
aqW+ZXCw1/dexiCCQH3ZkcHe0VQbW6qgWzZcyczNiOxaZMHV2ELmH+YV17u3kfEkI4lwM2P1A2Fb
Jsi4c424eiZJH+5XgzeC02/NR6TRbq7rzaPpNcKKu6PpjHbZDU3mHfKGiPujUm3r3a5JJ7PXUZR9
c9dFMKEemv/F3plsyYmk2/pd7viSi9aAqTveRnj0UkiasKSQhNGDYUb39OdzZZ1bmbqVWas0OZMz
qEmWFPLAwTDb/7f3XktJ/XEVWyqZCAVbqSUC7m/ceyLfJ2AnmrM1rQw59NoRtnqK40QqXYwr3kpJ
da2GlaS9Kp0nt+dqZkUYgQFo43zgTaHHxKetTNxgF+6I6QIf0fNZTbk0H/BIoK37JfMNzJrAluiD
Tn2qmXYWu3pCLHpbwiFs7h2RkaesOwuY2w/7doLxMo1NzypwirnvispOk4nb9lV1vPe2/eQ19SkP
88rdWnMxPSu1Zss7LYFfL2PZp9ZD4+bDQ0hBJG0evUOsdVtbwYXxCewWW4XKYnpa59lzbFnZ99qs
dX+rWhHrxJ0ZIO7XsauKM20V2fCWulOf7sIKTuOD6kgpx/vkN9ODQPB/SEPMKR+Nk6evuY9t6lhR
Rj8kKVGfAdH1gqIRT/LIv7Y0bdGBV9pZvo8gZNga5uJJgypjezAqpSC8hGDnWWqi+0XFkbsd1g7J
kRFHRupHr93i3lFL9UF2KSPvwBlYU9I0pdgZUhn5SbInouRFRCnDHmQuepjwvRDMFnbxGxDO+G4u
IdN2gxVHDzz57hfUNHlDMscgt0zPFnjEcX2MoWfFxko99VxgQCKyLGfqjIQYdjcZ+Gb1zR/b7Imh
9ZptNKXz3e1k6HGiSJkXEtNVaX2hDYs9nynDil0Iv7nzEc+FIMQ2r7V6HgJpXwqBtANQ5pMG4ihX
MbBUjMEoa6tAOSuvTNlQ2LJ+xOZETxMENEkCoxzej/2Sip2uIgD00CvJmej9OCDqO7JVfwoW3u07
nBSwIEUd2+A4iOsWcb2KcFlCoaTD4NHuisQKqYlPRpa6KWHH4jWA2aP2t02U5tWxLHwQ1QwlYtzY
LmlSrPWefF+VDd8uXMj0YhlPzTuo/PK7E2VOu+2XmqT4MVo/FEbEPZOFCeiMu5YIPr4hPlBmF/Y7
kYfqc9suHt1J2nU+rHR3NNtQrvILR7VOX7KV3dkI3zqF6jEOWqou8eaVRSIgk/Ur98MQfS19gik/
2kxyzIm9Iy1gO5WOGRvVgsLIIqkHvwhOYk5xdPASj4PlmFeBbD+zNWrvmoIYHFobrqNRLJZe/ExV
rZA30HsRdD/csQ0dUDdpelgjQklZ0CosJOT0ss+OeUc2mf0tcLuoopQyTLnUurJRIbFi3UrMSJ+s
lZnGPp+MeWfl/VTfMTWawTdcZfZ97ZXlXi5zTYivBWvE2Gn2yMP3ZmpyF7+KtgH713YnkDDkLnQq
QZfLos09JgCqO0VaG1ZVMYmeP153VEhY2CI2HLvSb3ZAUA6a9hDfLlzAGHZmts1GBSHthXaT1scl
KAvcTH5NZa6pa+8DUY1BmKzK9z4xt7U+8rIBL2vmtKKCUnIM2ZZdPn4K/WIkgj6IpxISP48XAI+B
YUidzbxNPMYRFC1VodL7UCxIo01b0K7cgy19zRhZo2m3RRHsY/q0Hhso1+KwVMUAoQ0vrLZBWvFW
LuGPHAqU4AGTzu7DN5v7ZNhaHU85bfQas4AbVyCFVbaGYuPyNvsa5G1866dhnG4bFXgQYe1q2Fd2
uUtvZDeEjyFD5+64xDqijDZ09GvcdHm012CWHPy8HCONV3M3tVM+rrvMtM433TZXy1Fjm5ZJBFOV
o6vVupBkqVfcjZblf0Tt8/wjXGZ0J+GNvgcuojaqfLcAkBSx82CC7loEW+bcH6vfiVsTdeW1ih1A
4rQQiPzdGRiBMhnNZ/7ZrI/zAxi5+6rjcJ4SYGYDUR5gSEpyzA2UUoZl7Zyx4xkO8JMziUvOzDE8
1XhSuPYl2AL9czYIzBaHcjnuRr/vOC7Bkzdbf5ILax0oFRMKFyRtzW3PZ10JLYkE4s8MmVDI9y7j
IGuXcyYGhnVK+YoKIqOdNQecX6s242bqVT76CXas7LNXOBwvzUqx1UE3Zvw4FqUNgDWN65dmLsY4
4S5Fzl+Wgul9P7hA7ZS6Su+waBvxz1ONGY5u4/bV1xobSfNmV7glTyJQdnCUVA1aoLPCTXdVxsZ6
3wSe9O9ZmoBGA/4D5ewaf/DvZuD/SND+S5n6T2L238re13/vj4L5P/79/1GrvI8s89eC9rv1y7fy
X8jZ17/1u5wder+hoWGYR7G0rwI0MtA/5OzgtziOgsBGZbo6qIX7Tzk7+A18glUWITS0HSfk//pv
OTv8Des3Dnsh6HSzEZD+Ez37qjH9UwGCLAvZbGGgFlcBGFHvJ3VND1JE0qskLWk5pxNL94fZ6qdD
xqBk12CefuHgax7+cIn+hdj8Z+v49R8V/NLo+Oz4HT/wfnK7EqoWh4Uf5kdhajKReyopKS3VguWi
dcqUxYpqv0vpuRnbikoOgl50rO7/kfz2+6dwPYHC5/iuj/r7Z/nNm+bp6kkpjuzrTjk9ralLPH+2
utNWi/pT7a4vcey+/f2v7oj4/7/k4L2Yv9EVMYs5PyvtuVrgy4OhPViBnt6ZYLhdosVbnkZqgmgo
TL35UWjDuSsVKviaY/r3OUa27TZ0zMKKX8zLm7o6PD+NqnNf2V130zEvVk+8m2VTkOPrBQa3H1yw
OkqcG9VzUArj3rJzrA6aAXbidXVzN8bK5Ade5RxkLSMeEKzv+qGEKsUCPbtJ6wbtdJPmpd5ai/Fe
G+pftriQ6WrDba8Svru+ODU1aCrDwyli+Jmxal9fY9c3ga0zeg4rt3wnYtl8g4KsaaKy/G02iNMq
ogAwf8q+xQJoTdRedSTsLUiAouODu5YPXWwe4km+lov2k7DS1uMyc6bkSKifUQP704LAd898AH+n
aOzvlVXTxDQ2zwRwiefMr6xj2l177W3HwCrzjxRh4dK11UDQ9MuPo+k9floKUKVlPjq9+sKB+oNV
eaRA1cI9xJ1ns+XL2KAuJe3unNA5+WumwxGehs3o1pTuCeqqAq8SX/QSnbOaluye4s+tWJ3mWxeJ
4C0auw53yDzaT2Pmv9Y4+Xax5d3MQWeK/YTxXezyfmbBb9gRH03FOeViTNPe+yEZAEs99gd8jss3
/NJ6ONH3AQ/ChskpASS7rHrAgjOUW5tq1/vCkFvaVgEV26Lqy+KGPzzdT56Gjk/lovlSFuF/mOUS
eRsZmSI8x6GZwnuJFhdvdVligu9arHfsaByqMXRq6v7JzddJPQd8UTMuxjH7YmJrGC99j7VkEzSx
exbImnS/xA2jVM2DFm3nZmHev85TZ45Um4UXMCbqeCBtZnOTmVi/kDRsnmRZ1DhwLdQHLMRGnpzW
09lOunasCO3IweZkVLjNIZQ5jUgUf4VPbimFdwxx2TSneSxoCSlV77zFc2jeVWuz2GwwLXp2olZF
DkUfY2BvHXwTbPLbonca4HhH3PtTtBT+xvNzzkRRLdcg8f0SKsWQSOriGDN1tTMlUA/KkAn2qVtq
3BMTot4OT133VDIRDxKXafmnkPX1mvHQVdYutbrCOfi5XJ6MSLV1qtrG6V5GTQEwxYwLb+G6KlW4
IRyl4f0+0p0NI8IwYjsOFh2KRSRFs5910WY7x5AVdnb5jV+m2GpiDk8Wm8u6ZmVJIE0yIryL/Fqf
i/TRP+dELi97j1nCvi0EZiWpK+xeZPpE5kzTdG2fbI2PiMc3s+7DNhtpQeeoRNco2HO6i7BD6h2S
v0YFioS/fCyMFMPtNLYAiQKzzfO8kq+Q5BgrXvomnd5rDEjPcWDPnPeaa3YJgR8lF1rmgZvglMnL
jzzVukDudwPKVb1+VPt8sWSxGZSM4mNdes2FLDtMbBkeM0ghWQzi2cOJlH/VhEEUO7vGrHfmFemp
nY/OVt/ENuDc6IZsa7OwmfA6L6sLQVHHzvgCFb68oZl38kYpDthbYl+bFS+V56abftFY4uDk1n1R
TdONNzTyKZhrjH6WiIBesaxiOyLBv3lbUduu/izOtVzJ3KCjqMW8W2ARGMcWrnmOdU+vZOsUa3NS
sVsSCk6kc3PDk+thjsiR0nZImuuTP+up2vY1uQAcWmWYJpi2gxy/Zot/EaaGydqIa+lbjNCtEk6e
zj2yTDAeLL/CQrywDL3Zo2/KQyun+JPTFMvnsEnz6KVzA3FnzyFuKLyU5aHjIPlIJ5kaNlp4Ex7u
1I8/sDOZnEOK7gSmfU0A2SyG3ksRIiAdy4lmVdBuJmvbeQnrt9Cr4sfWCYcBdTeWOOAYi26kCOfP
VaXwr0ENyZ1F6HO/GZltbcIwsl4CZ3UfrMa+sp++lDfw0QQ3tB7KAtaXBaKrz3ORgCkNR07ocUdE
tIu2H1TLrA4qK2bzWCkWiovTldN6UbCFuEK7TOYMYvKOs5UY8vtwmZrqYPVhq7bNgrC+HYQHeLzo
wvfvStVd/di0nz+UQdXdW7olnL3tOjocGarEvC1sURK0MHMjgTwNVGZYrUsxvckNkwcdzP2Evr+k
97Kw1a0aW5U96CVP113LYPqg+CCfWEwzeGHLp3K6X+UxqG3pX208H/x2PfVzTUgyXjCv2pRKN2CQ
JbadgNsFn5CiljcY8/alyDzQTTe1ruSzCe5y2Vj3+QiiedSV03NfhMMKAGWc6EmbjsSsmfW+8uxb
13XUXW2rbnyNCxcftMv0Se511Jp3ZQPRhwxuqHnPtHgwU4ojAPN+ZB8mv5ZN0ovB9g/WtFCiiYVx
qTgTGwZ4ebCYO16y7IbKEqjx1pa6sPd9vzAZmAB7QSXLWQ0JnSzrtWWh+hpgIg2Tqlrr5hCw4lAT
5pOpelKQHerGjppBnucO6wunQPpqo9JNSruyorveWeYnpKZc3USRKuV+GjUEjl/61Xpufd0e2sXv
5baoHKUubdWuK6XGKkpvYraGw2mYXcIx+MLbr/jYxtuosJb5iKssHpPV6YMLr/EJnBm69TMOb3DX
ZVgHi5vcIXxj1Hn6jWI7u74xeUsqyNA7wbAXytj9nrCADNds7EzfimXMitvKzqrsOI4RrkLXsKvF
VE1YMm+jrLoOGqkzKMX0rRkx5Y6DASEKg3vZOdZNayK1I0Az+oQuSxu586p9bwePp8/21WiWu6ZK
hhgB4Gru2yKknHHByqOjYZUJzGDOIFAR7S0HVN6TttVQYlfJrrhdqyH6HPEIbyYOt99duLRzOcnm
ROCvf0RRooFcI1m1/dRtLEs7d15T6m8irMnaoJfqnRVX5ccM+iDb8FL0bjqqUEKAybG8JXfR+UqM
QX+2POCDLu55fec4sd24yD8hYNvviqB7mlTkMrAtmVfWKRuHyRmf1ni4Y5fa7Puuuk0971N7FW6r
+vrEWR0T2lIPiTGxeywWSqQLf2DYiJPowAjg3OPaBrHLwmQRNmeAUS9HSQUNpiyn2FkCiD+MrWKX
R2jUVVTfszdqEz0Uau/b0ZPSJduCgWVOZDlW5fjSowokaVSeA6c5lDLr8B73AREpzdHUSOYAiL6Z
y8T4cGWen961EL+bpqXTmjj1fOMDVV8tfvGFIZLZMzkZQcX77yZuywPy0KerUUlnRXq0w/g9nuwY
UrOANh9bMnqoTiLw+syfSc/LoLq3zC0/tFlPJEHeuIdyodomYCglh/0Q14/smmnVtuzHK//H7CM4
ZvVA0ZrweW1B+J6ZDBKzqZnMY5MCxl6oZuJDbGOk1HPaUl6f18VD5wCuSXILLnyD6bYXTvFEgBT9
ML0bSOwAU3rRhVsmfq7uZin9xCobzE4t7rAicI7rWjSPMUM6ubEz2d34MrPfaij9I54A97u79sVn
RuDRpQr056Jv4keiTJ2bmYdjD7pfnt2geiwLq01GZqivcxEyTpjQS8A4P49em71j5PucicV+8hmb
zsx4D8aPgSqvC7HTXqSm4pn3dRCQL4Vfu2gBefM4+zYV+PGUe+h7b8wT063dAXfUHblph6EI7Ttb
T1/Suuf2cPAVaFRkL/zcRtO98oEouvlEREGHXBSXl9j+GjEnGbAFEGgjj51jXjqFKa2Lw/g8kBO7
Df36TgjK4IfIeWUjs1hwk9x8TT2LD8Cb74spcnbzNfmlS7uDaLJ5Zxr/+hbCTGS4yxd941FttkWe
xnVe1d6TX9ct2R/+4wJIzYzfHOrVFXekC0Vfgom5ySSWcB9F/Q23qHkRqrwFirntmrS5lbkFY1Zc
Gs+vd3HZMcIkynTDiIDedV2KU0Aj6c6jHZxgob2h9iFR67QnlK7mdVxSqE2h3nT2Y3Xwff/JcpdD
SZbOccDkc2N7CIfLUssP0TRmL5lHQJnXxdUHXJXuHXx+1e2of/XvpDTplp4yyWBKOI94AskmSmeH
3grw5bzIFYvY0EALL95XdML8fY0fcM8EI7o1DRNCrJrg6NTWV2NNz3bcdWeIjHNrF9ygXmoeO0KS
zpNcX2yA1aMNhfFxdlDahUIWAF4msnUMNZ6c5exTlbpZvYo/j7Z3A7Kr9oGvH9Rs4u/tIuvPa2c/
L2CoL8bjXTdFyAkpS39C9t6LCp3saSyI66xJpdrANFRJaut52xB5kSxl+r5w1Q3pdfl+wRQeIG1O
AemBjAbR5rT4SChDellZvW/wUXEcIyaZ8JM4v9RG5Xu0/sPEF7O1MWpsWunZu1CYpHWWPiklTPeP
MfrqNQ7YP2Zd0RJT4LZWesjjkjma8XMGaA6da86yNmcH8wAQTUPxOmkk+rHIOu+eJmmwfl+nG9+z
sht/Kfq9nosbjqB5Eiyz9ZLyNJecZZrgSxjOj1in4s+QC6vkuGmyqLibJPbdbc4ueExMb06OsM/X
MAl25xTUzrGNDVT1wWvIl3wZMRMTUqAbkpQ7Q8JeGA2b2cvqPbkH5tBHotz2QaZfwJkpQiYuGtKg
2Sqn9MEe2Aqsa1o+4fNozqIWiWj7iPEcQsZmREu4v+ZXHLHrxdsl4HxQW2lzIyWjyX7W3wklYbfC
eG0niVEkNVlPtx6o7gaYfLjUuXgzaJ6bsbVPofaPje0d1q7YE0MSN5tuVKQCxmt3zoPWPVcNN+sw
tyQ42U1fz8gLHkL0RNJW/CyDcR46cpeQ4R+Iy4m84WQxaWcaPtvQEE+5Hq8u8w4awcebLVgb6ELN
FK4yWw0uI3yap8veYmcYXFM1UkZNGajaQjvKZk1z9s67qXJxDEfT0vVfojg1o8BnUgV+lsyzlmLn
W8RERHvbQ1LkTT60k/T2hc4Q999go7Eb+kP/Tk/NMO5yNw9QiouVPxVdJts2QJyI4MowmMNKsKkq
3DILhyZsFuEHBnJurT6XpmiC5jh34SD0tRVbReyOctXk9b4Tge/NcPWBA0cxCq+OAvxwTB1WxO4B
l8CZ2d/gFSapVxDpDoRIzx6BSj/m2gXTT7FvHUww2UC0RNr7LkgTg4FNVKloz/jKSXoq77eDnw3b
LlWHuHbfeOPqLX5Y9ax6ynE2LRDuzs9JDKEwmdCSmDywIG6/t93Y7amly7ZD2L9jnrFbo6uNW7T3
Cndj0VPVWFAzvvVxjhHLUFCc3OKL7lkDNtCL3keIGLXrCQll70FGsB305qjI2MV07ozOte93wlUe
2x/qYKjPPIpqjxcmfMTkZF2mFfDEMcxt24kuEeqLiVtrbRinKbD6JNbihlicHMCrt3meIFa3c8V7
RAv9SICJx68zzN1rtBYtyLpWmbcZZl8QWtlzcJodq7iPm6X86FgY5XUqyn3vh22/w6YpmOrjn2oS
23W4XzNglYpMo7aihTfzkSeWXnIYXhlQzBskSDYSTtxBnkheskHuZmQ+LaH3KnMYqQRgRJ5dvtqE
URwldRFtVkwMqnc2Y6hNLtV82w+ToGp6uZsHvzxpo74RNbQpFhdSR2HsrcGEmD7s5Lz0JxwdE5Xj
5J2ka7s++isexJZ4jPsmVfqdJe2tpSp/31SrvCsdjhx4vtvvpLRk5WaY3OFW6dEhdY0g+xwwxnJi
0u9YhvZTJS9TVFt7dQ2CcOzmXMmqOsQj+1oyxykdzwm5LEH2pvCJc27ABI+o5Iyqzufem8VnBvac
d68RTcMoqDGcMufQCDy8Q+6+dl7cnRzDiA5h9p2o18sSADZdJzTqYBf9ozeRxhWQrHZrr+N3RjbN
VpOxeNKhT2AcXviT7y/HonHmx3bKom3Oo34v816c8jJ2OY93C/Rh23LQDj3PupjBpMSToGo8pBMe
ni3zHO8VvSbdgeP2R6tucKv6dphYcBOMCcP0hY1icRIi56Z3rfahH90n4dvjrnLK+rGN3fDkyHQ+
VxTsQQ9izU0CURPDkol6n3s5TiiLuWP0g92xrBHXnLRkeBESYImN9pqe3c6PDpUfT8vOB5Umxtrk
t1k5WBR0F8Fz51b4Ue2h4PcblcIL2U4a6GP8aGPMf7+W/JWgiIlWCX+gRMFUXlqLEvjasBnGzN8/
Q4SqDT75eBvnEveTdK7xPGh0CVlWxcGXZIEXk+Psa7ffdaLfq1jrL8b2F2Jp7PRYmJaTgVWvSTCn
E6NUv/9acL64KUzWJIbEzIO2OX/4jm1vjE6rvRWvLP7lYl45rl/xKPk7LEUGIeSUQ+e6fYQvgajK
Z8mcFHkZp0g33C2cr29jPv8Lwsa8Czjef9ICmXIbZPP7gLCbDP+75oDUVxTHEu20baTsdxYxT0cH
bXqcHHVOYUvSbQyB9X6xm5Wri9FzqKx+G66rfxjmvj87KVUXGhfBO03Y5ZkuVOeru6rvGC3rI/px
EyREYozPEDdPi52prV7LJVmW0FzSdvVOkyZtCU+9DXuVovEt2Z5ciGpXFP4HRhAtPqFebNTi+3sH
TYBdHG/gKE9DYopG97YmOeuYzlGEXVnD7axNe1IYAPY1uOb9nHli40WVc0C1i9/TEpTfhSr4Zua0
efByvzqEZLPcCzmTeA7Xs688S90RDjAnhT2su7AhsgFSKDu6jKQeJ+zZc6EObmVBK7KnC6Ls7MPK
bWwAAJJY1Yl7q3kK6GU4mR8IHll7bAzVBHXKmSfl1NPxeDeR7p9ISLt610PcvTmBL0NZw0Ot+iNG
/vkU1+ToIZhGSdVJ78QAv3uwTVqSOkoi30b2Ybm3ajC0JZzKbUBFxGYqQ4IwI6O8L7h9rUOtMEBi
c/facoPnYfiKDrW+lWUgziocnU3VVAv7HiDjgXyDXSqEdY9HYjxZlUUBIdoVSSaTli9oAM2eBD93
u8ouOCllbmunrm8QHQFGa/8Ifxgh/kwXDIEEek3yGJL9edL9MD8UaS6PzZJmr9EP+lG1USW31FmR
SjnjLXiE3mrYkFYspyRR5Ye5H04162g/u8/TFDbErKh3VJ2Ge9lwdSZ3vluMbY6l6bFQN0wl/OAR
aJI7WgZrT5heZQ8X6aTdl97F+QAR54DBQGoO5V6Qhbbnr9ufkA8AOJcfMCebkO6I6h+eeju11NaK
yeVd2Ks7NxCn3lm0RZOdgh9YKKHQyQppA13TZV/ZWCyfTRDzzrKvc6c4cOtdqsWuMvPrWNQcw+kL
xRK4ZRBJYiKhD7etF1S7KPDBUIaAjTCJH+iRP9BUjM9Wtg9jCQbrhBxwXEIpBivFZOnaX9wsx+UZ
6/Db4tUD7+IWX2A4N3cw1+5LCj97Dk3K2anwyPCYeit4TIdrzCXJg5semY2swrFlC8degLCzUZ3K
iAcz6Ii1oolreeZ83HHbrM5jG8x6N4TE626vyXEYvj1c94uviyffmvHAZ/kUU9RWaPJeVgiceGLI
RYw3TJLttw+zVbWvDu+3jdvxNEJi02VJBJG3q4cxI/gS1xEEonxBfDH7ij3cdiJZ4CZfOIANwI6v
hFWEF0ZM8XmpXPeJhNPg6SoXPSLuBBhIBwKofoDFVSPMEft2jLUk9h9H3movLb+33NSEJxzZrnZJ
3IUdp99ifqLT4dMgmvIj9h1o5ekHuexE18tSkxTzaf2BNcscWmTDJ+KwooPlkx7V+uqUEVHTY+eQ
Ebyq+m0ROdO4MYq4PzicRuDrSG+Dd+SEHfVE5+T+2eABvHW6qj8Xjj/eloVHyOhcGbqoGzuB+Q45
OGHqf9EmbA/EZhYwhx7PD3rMNquxhG9KOl/Qhn/HtmvhLdln8JdL20Zby1rAsZofeDcsEwIT6XWQ
bjz1nt9pxM7WrIf8Bx5u/0DFa6TAdKs4KH83s+Zws2U3jfAW2ZG+me3IH/e11xEW06+u5dzQdztu
CtPDWMY/QHQmbKKBpc/rZmcc1T0jwq/HKjbwqiD/+0wRg7EXbVjdLVPffPII2WPeiNqG58AjcZTY
ii8M48IxEVHr7eNZuXcotWz/QWvQ13+Q8QTtyveTpRblM4hxoYhJf08IrhrPBLQedNpiPdfdrL9F
zZWwB5pF06WB+0WVLtvY4iqsuyB1k28f4rZ/Hu1cbyqBI2GRdwWAezfGT51hkAlimsi1eclV+ClW
n1cMYRc99ThSU9ojUu7wRM/+DWvjFsyzPGuZboJ5ZJ6wIv8y+cViTb0Xy8p5YhSxyar0dimYR4ss
4MxrbviFNwEgWSIwRym3X/aFvbSkp096a9phG4nraKf1Sf9pHgKrYYCRQodreZd17d7M5ELOhrjH
0bhP88wwrFeCKA6zbuWgxEYMxUcCY5qEDJUEqAvrOYiig1JxjBD8r2lu1tiZPRQs/z//izs0bobL
Jxc4zLeoFJH44Sarvzpc0mnn4ZZ6DjkF7go539sW6WBR3GxjnpFkLCFfp+4ut83dmIYrL5vhe9w0
D+T/k0DNbv4RSgqLvjm5QXGpxiBKrjXkUyS3Pdbqo1rs8CGbohtSeMYkdTuIquoLRQzkKbjIk+Iu
reo+ibLwu1eAMhg/8p9KCPHHerEvBN+8VRkx2R0raTtxtTuPgKaOdG4CO+IkwgdAy7pT71Y0sk3a
cOIF4s9v8qvphJM7LFElQ0g5I8mQkj2ue8IHh4a8Py/tq31t5iRboaJrlretzjz6i9HdS+tSNsVj
7aG+KMUONmVCTa5ZzYXM7HrrtiRm1vXwyvU5LqOE7fRevVh2xIf6fXijWEIO7PhS3imMnop5zi/R
pKZXHoSYEJ0Gj9Ewcoeu/sxwQ4tp3sR9cC2TdLAC91VEEG25ePecXykfKfwFpRGNFudL98MFE5aO
feezsUHwdWIoyraAr2iu0dAm/Wx1tbu76hMbht6fjG88EmRVvTV2Xb6ljF/Ic+3wcfCrsw97kAUk
9CVlKjYjKyJMnZRPYQPvE1f492FFAguR/rl8xkoVL2zujKhxMcUsXuehafPslgFRXm8zEii+G9bT
zf/VtT0T+mryo8QnVH103Wbcp0Gvuw9/z6a4f7baQcREcYCiGKB74qW1f5Arf3D+Ya2LVWsTiuXp
WD5WfqWfJtIxe47IAplkjho73DgYwciLWxB7dxxd1oG01jj92JgWPpyYdmubWlUVHmYfCfcJbpFM
S5AMYHiMpHa1U944F7sR1NLhPE+oJ2zC3N96ouGHLNjHOX+P8CJZqpxdx7f/D0Ph/7Jq/8cN/rbW
5X1OIsnn+k+9Lte/8Tun5tjxb76IHbSdgOkWYOx/c2qO7f6G31kAsIGKYZWFaPqH7dr1fsOVSdqt
7eDI/ROnFv3m898og3FDYGFOXf9Rr8ufHZnWlaC7onPiJ0gLBI4o3aqdz2mDvTT8bC3e8e/v+r/4
ycFPJuM5F46qumo6IyW+wRe/WX326dd+9NX4+YfnqCtmi5dsM591wTKf985T6dXj78glBOS/brr5
q899xcv+8MN5cOF5q2I6k+9XJ3Nb31cYr/a/9smvK8Qff3hHavTkyukchOaWSSsnpgpb1K/98J/c
ppEYqlYZPnnUinTvlVazIyDxl/qr8Mxfr9cfPvrMhhi2fRjPLW1/mGJiMvEXJpS/9tl/4iSzXBY6
4ks8sxyOOwE4fhOXy5T82k+H9vzjZ1/SJRfpKgxbye4cRcTHxOG/+Uav99w/Qc//9wBdn/c//uiJ
Kc+cAjadKyJe3SM56sNwWF3W+s9Em6zz1iyEZODeGK0bWlTcX/yyf65/dwFtXK1SfZ4VK/joekyu
zfJr18v/eVWoUqdaSBY5U+uSP9R13V9U4P8be/RfPGA/F8B3pYkQSxtD8Fx8SZXdnssym/9Nw95f
/fCfloYoqGwjDKK+Vc/xU1FJ82JZ9S8uaT9dlhlRGfBuNucmn75hbUocdItfukN/jmRwXZpAhtoz
V4NVnBJC2RDL4q7Z9G9qU//iuvg/PQGRGRXmG2nOHra5Q6xbsEcj/12wxF/99J+uesyNGBa648Jo
6zI4OJrm8eXXLsxPy7FjwB1gQsy5D0PCidAFmgd/1eMvXpefFuTBCuyQTD5zNllXPCG2+8flWvf1
ax/+pxU5w+crbavlw/f/xdm3NMeNw1r/IlXpQUritrtttzp2xnHivDaqmUkiiXqLEkXp13+n57u3
KsYk47pYZJMFmoYIgAQPzsFZ2mBa9NTk+zue8evH+CkhD8NeYOALS58gNzCetjwY/sKbTv3nf5u/
euAXiU2QjAzSYBUPPhJMWIBrHThxNECh6to+jTtYu8E9VvnZf//Sb3ZPRD4xqBijxEiDbKNL/SbA
Kfi2BZcx7xtE5AtX6bzHBUC6lw4zO9XdqKvqDwepAWZdjMg3Xrc0xwvGP8+IU3gD0C+UIMblFVj7
71xDvjEIARK8ybYzyL9i9cXzgu0zmpPhK7Xrd9bJJ56V1RVe4mG9XDCvrHB5rbrx8b+/6vXr/WL/
RCTjhKDyG9YiMRc9yfXH2MjwTTfsyaO3jSF0YiBcUd+qLpI8T4Xk5/wyRN9omqfL6KkHyPfMELZq
nv/7T/mNn67ijj9HmigK9KYTKIs0QADEucMEvzvxTJOSMoNxWNSemy57Zz5FicIbh7mwTF9pnn5e
NTCZ/RpVWDXmHR/aubnTk+AVwoDke1miCZdLwOnQQfu21tt96K28VUfE12s8jCYVKCW+LbLSlT8c
uO+ZqYA4e8ITbTevONY0KaDJKv0gwuE9y9khcfa6rCAGHNL5omx5r32bbW1xxzNNnA3uKrSKhgKH
V6DIgH3yvshpe00A93dbm+TeMlG9HXxkx3nx64c9qMH0sIbDJ97SSe5dgrxxAGyZC2BReGQBAKc+
8iyTrIv3WlcDZz1dPEwZ1JABAK83MySvrvqprnYBVFQBFZ4uXZP8gd7vc58GzE9JEi54coWnhx2r
nr0e1NnxB7RmmDcCSne0J3PtLU01XQKoL0KEFz1+pkuurYufXVIpTEYGQOJcQLb4pwrmpxHNXF5Q
Uo6kAYJCXl8M08WVEAwHxel4t2Bw/oa1TwLyMQe8a6GTCqdEcjyKAKMMOmQmQfIxLcjcprarp4sc
ugRPXd43lew/eMsm1Qx0yg2GM7C9A4B8y61/h0cDXtH/R/L1p+2NznQf12kxXeCbQ44BMTCi8xZN
0usQpRJcsfB16QGeH/2NZgHvK/oku6YmwXz7gOKedMW3cinlAaiRv1ir9kl6hdzvpJeony6hAz37
3C7f80DwspRPsmsqiqQaMVN+AaX03Qx1C0AheanEJyEZG6g4xaKZLnjceERP+3PeotX73y652vjF
0Y1OUIK/OwBwDeUdcm8YTMHIVl0AOtaO30E/JduT0OnEuq9Ds/dlZklrSJ/qQk6YlCvmGmgnEA7j
FcvFr/wpv6lvPon/rRPgSw5g327uQZrwaxLKp//20u9Mk/hXBeiWnbm+K0D97oCXKwh0eCLgBRO6
uy9SbmEw4OlmwFw8zOHFqQGRvuG1T316xNqV0KpFgds3PMamLbBZ4IIbmB4nWaDHPFYL9ZOrAtN2
U4AcLcobVhrAo81Ln7RKBsUONqHLkICzHZwvkKjpw4+czwnpr5fGcRBaTLwgL0JtDejV9zhknXiW
SRYwYNqo1QTL0xDhpRFQ5+SBZ5kkgcK3XuqCHL6OY0Bh4+QDwIrFKzvwepT6dxbAG8NLh/gWQowx
hskueTDWEEsbolE9QV5U9h/x+pw8s/6EhG7GflpBtQS8RNruCo+8yO8x5iZZxhWJfjWNcwKxiOkC
CpZzHWMYJs2ZH5VEfwgK6rZIFKATdjxZ150tDqG8VZPQrw2S7hxC9sk33wwIfLRmbnHia3/HZBoG
UcaLMC24qOpzdcUn8hZNwl4s2kKQPIGrO0gdrZgIxyQ97/wJSs+XW7ET4EMzmIu4JMAbnyEEYk5b
r0NWKQUf8Evri6oUZjjh77SDYCcG+6ADw/uUKQl9sNq6tezhcZfqWygWnCqXZyyHpyT24dwZHLOI
/bmTd3MT3Qe4Z/FMk8ivMQ63OkBEL6mLT9q8B70F0x/ipauDFSrakKuGFN4anoY0vYVwMqvugEX6
pekr1CDyK/gjajcw5IBnKHntPHRd3S8yYUoC0gdYEtlPjpelqU8uRC4E9QLP1SQkR9E19Qy+V3RS
gA0Mm3sgNJgbhERkpQFx0sC0Q4tKh08iWqBkCYw+z3pCQjLA41yCWSvkkkjrQzAlH4x6rQd0jY5f
+JtyRifOlHuxoOuZWDBN3YoFD0WbCyJMNLtEfbPgCAXlm4/5QV7ySkiYTnteghUYE5lAIQOWZf7K
wd/JtE3jNAdFZb+tgLFMu77ZgVc67BM4DFj7JyGhOi4BdMjSarysbru06Zg1E7N4JiRWN/0PnxRM
94t753fhe1XF/yf29f99NE0SEqvtVCkoawXw9z5eYshF5Bg/4DmE7vpJ+FCJrAH9xmQKoPC1OSVt
JHn5Kya7fgKENAfDw4ipOghLuQTyab7mNfoSykUPIR7nkutccG/SC6iEhkPsMJTD8ktMtjgu+3Vo
d5RQzCIBir770xTcqeaqEc77AbLPl3YLhQaJ9gVXFwz+QDMdk3w802STe7lJ4l1jJya2PuLF4nEe
LS+NxWST58sATg+lR7hlfKPdBJpo/4a3arLJDURpVj1jJxrPP2FM4bbo2nc80+HLWue8AJKEfjtd
VoD5Ma/cDNDSbcLub555UpQ0wBhgv9sAlWir4MmV0p0NhsC+86yTCE3DXLWlxnAGJuW+66n87KVQ
T2fZpqCjbZ/jcAkAaIYw158xpiUMtKeYtskxsSobTEBBH/nSTOp7UIONOFwGpm0Snb5d4l7E+KDA
DufhjXJqgGItuGwtb8dIEp3jnK5dqJC4wBYZAife3lmjedtFkvCsrvLbAbh/IGa4vt3bPBNjzMKK
JBR01EPesCiDAqcML/w0yfSy2NeO5teU/YtDhiThCX3J2MuHCbfyBqyR74JxHiF4H0GODG8sgb2K
ee7yowZiX2MeYsAAQRkZY5l/GIlgoA2iJm368VKt4w+wZe/HKBl5YKqEYpI8rTHrZ66PIzM0Rboh
yEoI7vBKoKThq7xVhROGs9px+9hF6Ucczz6zopeCYHQUutYOaB2pfvd/2ArcJ/vUe681NK45/Rdf
XJAAtrsBdee44BifYPTTx+mxnS0PZpBc+Ql/fiLJMYk71h3cAqbRR5sPX0o/YtZuQYLXB4yp7AZs
FgA4z0vePe9zyOsgUY2UGLA+QLpLJGMQfLuyeDOn5on3NUlpnb29Guq9g7sjDTqbApzpdmH2SCg6
pQNGGsNw19Mj+IwHHGJaM/FyMYVKGbC+6TrBba/y5efQJrd1s/CinoL21ILpXC9YcVovwCIj1/a4
QbmNuW4SmA063QBhJTg+hsXj1OYPpk55XXoK2WuEMb2tEDlQ68TA+YKZxyrw/2LtEyr5hHOM6EC+
gqhXkHVUY7scA4CmtiPPPAlM4TbQsnZoOcwufweV90O+BrzD47+gRSPmWIPruVRAaQkaEuCjSgQP
rJBQXJEI8ljYCBXbgKztIGP5HVyezI5GRGJz9IoZZNn+eAGVwhMYMR+gm87cK6SuLvscdEUC026q
LmBMe5xNwcsoFFLUpJDXRAd3uKg5/xg6/RTaiGmaHHnB1hWtM4Y+LqBtvM8X87FLV2YHgNKxOgNW
x2hB1Es7fUMOuB/bjneWprATE2K+Wk2I+dlVdzFIStp04F2kQ1It+8qkiZvRBITiIrj227fL2r9n
hWRIQtLtZtY6qIeLr+dvbkregteUWSv/mcH56XkbxNOyUjuWLZSFNqn3FqhyXoINyTnXm8FzlqaI
SAywvUuG8kkp78zzCInHdAD5/B4hwUaL/wxygvs9ZsZjSOKxV9aPdtsOl2T0n0HeMR8KKLUzXRK+
PPXMLlx1fS1omF653SYYn1cwP/GcQmJSQh+thcA47ix96t0se6A+e8lqeIfNkJTLIJcYiZlQF6TI
79yq/gBrEK9/TpF3bTQCoFyMw8V5xReb+u8hR8/CKycUeWcx3RmpHSUnlAbMBB2YSAoLRk2WxymE
SAyQM7BliPMJBtCPS7dgXM/EvD1OQUQ4P0D1A7O2l3jp3qez+gA2hy+8dZPILJGaysrg2r/a2IDi
FRpLILTibUMKIUqWUEMNFdtw2EGbg9nN5RBD8Iy3chKdiQdF8u7av/VceWPAwdSmAfNjktjUmGPa
vAkNOWnW7YD3OUxrg4vnyFs4CU6QTawzyNHGS143BkPH6nEEwSDT5SQ2OwPW7rxAOlyWCJMntT5U
lc8D5YA8+GXOwlz8sPsLvqcz7rYQ+nkqDK+wUSyRrWsoMVU4RWCcGqxNSfw+KCwLtYER+5fLhuhX
HIMmBw/OqwLp8Ap+N+GDIJb1OSmcCPI7ZW57AwYvxM3ql3+Dz/a1unm9pv7i3k3hRKufa5ASARe2
uLX6iAy2PLmgLy45TrcgWSzy4bWezm9u+BTto1wIaYhBDJc8H++SzX7QgeY9WfgkUNe2BGn9tb3t
gc7+MJdLcfIc+Dx47iexCtKIZM9RNy7lKO+lH2UJxOR5pkmgAgIRYV4Yc2+uj0B6OpTfKtuWvPTl
k0DNnQC9WeJwuJgayBjZRyips9IXBqZf7vdOaPCLCYB97BSCOQIqVqDJl6y2ByazXxrfEzt7aQ+n
+I2+T/fpbVNq1qXw/8sT/HQARWfbk92ors0avUGfxLzpQ+aYJMjrX64bvJ4LYObIusu8aPDqjY87
iONZOwW69S+NTz60EDdfY8whidDd659C3/uTswljCsQBG5kXjTESOhiF3SGBtNnR4P2YufDo5cIb
1e22BiUYCHXF7VTPzzaRz7yFk8DE3TuKwtgbLmMFSaYBHDzr+JFnmgZmCKIB4FlBZAWupg5yVbVN
WWGJqfKXDtEp3il3gaenBtzuYHPwg9tuLXkNMmiJv7SuvEGtfrMOF8h43QGF/332kk8sn1Aojpva
GLJwyCd6hsBrVx097Xg+oVCc5irM0cwFGrRz0oO8AqxDxTzytgkF4wR+X7s5xP62fvMlapd7UQhW
3Ydux0tvg5QkzTfI5V5U1IIfpX260snxvE1uneGoR8hu4/aGZ2cQnUBg+CbsoaTKs06iMsjNqjDn
izttuoN1LhnfbmCb4FUHCsnBLHooWosTfxG+U2F5J0zDtEzCMhGLCiAThVvnCN0XKOhCcrWH2gLP
KSQyVRFsVwp9fM14uevs/sYF4x3LNEXkQBxt1BOoLC+71Lcy9N+pWrHuyjEF5ED1IwbWGXgNpfsf
ztW3neL19CAS/3J7t71MZWSRYBM9DLfzbva7emot684ZJ7ReQhGvVx2eNyYnwXTlXYam+MBzN4nL
SpWACo5Aa8gYCnhQLoD2C3PVJC5z3+oEeqBYNVQPGoX2W9nwSiVF3qAGd+HusEmKOD6jzf4m93kp
kCL5MRhQdIOHD7lVYAlUwQDCJ1Ewl02CEvxOEF3sEO47eE77qLkX/ms4yutG+/ftJKYyVWgXNhj2
wjswuAtj8bUFxPRr00Pm9AyRKD++VanxHzdfQKXkvzfO9Yz5ix+kr7Nm3bsEvYoaOgx+XkIetyju
XTEpaGCHI/AttumfMGwBNsYy7hteMqavtuHYhgHY63COARH2ZwEpsO6w16Pm7ViKi8ILQg6RTnx8
kNw9jkX40Ac9b+UUFVWqGDDDXA2Xrk/bI6CMXxs5GF46pqioHBRM4Q4yxksSQ9Cva95GycZ6B4lj
knpQ/hYIEmLdINk9+Qbcg+Dk5OFFcPF/mTUTyOVAHRr+Bqvzj85Gz/MI1fn/3p9XG7/YnxQSVZQl
5KdLAUVnHyq0XTw92UjHn/Jt5RWqmBwMMNXShpCTGnBcB7cmxEj+1Fa/1jr6TTjH5MCOJkm1bQH6
/20SYouDGPL7UPVhdyxyCL8ei3r0HvO+Z2a9mCSmKp8m3VtApSJtPoGu9CFZZlarN6bUTPPSQasN
kp2XHUJkB6+dGmiYWd58UUyRUn01VbnBrrx0axz9KEFrDlwTZINf2UTXUvWLTSSvye+nW3AAJd4p
QfMeNJjL9uznTn+Jprbkha0kh4aoGWPoC3RwDWjJsxCk3oe+1evjfwfA79ZOItd5g2t2ixdMKJ12
eFVTEI8KzcrrD1C01F5jJG0GT+GltA7DXfIRPJ68lEPRUgrNjBV6jOjJrgF4fWcBXuFDXO6vVPh/
Hrp+9VFJ4ELqtNBdpfrLusxBDcv19nYG8KICrb615pAmS/8BjebxCezT/nOnZ+fhaNQm31KI+74p
5yv9JnRy1JtJFN5zCqV4EBjj3PCumuv+Sw36+gkiVr77NnsSwvQo9Ca/D3Acf2O9EbbsYPMrztzx
MM6xJNmiG80AUkIIQOzR+GYahwfdK16LiYKZKrdasTZWZTgXfi8hmNf33t+sDUqBTI3qu0nVMC3C
BwDWp51XaimGCdxVs60m2C0c1JJK7KCmeuXQ85uYohAmmwdVbHAhzCBwnr67Vqv3uF61X3kOIeWw
65dNFTGsQ9rg5DZINVffeJavf8/Peayop8YWA1zttweXv0lb3tx7TBFMuV4HFee9yjpz4/nNMYGa
MW/NZFND880PnYFlGQ03m0nvV8DSeKZJuVujDmIOPUwHYKqOzH5CY5lX7ijnWDlUAnM22HydXApQ
l+IZOd3b9Ya1cIpgkpupijAcVVYXe3Dybfdou5TXYo8pgknny97FCYwLCM8k8jYGLT5v2aTQFWUT
GYcBsizpopMEb/OqP/AskyIn9wlKUkGHL1nrIzgvwJH9hWeZBKO+atVa08cZ5Imb4z6DNTroQBLN
s04CEmo8XpNAMAggY9+c0gXs4HsJfW6edVLhABbPC09NcaalhDCalOVNt4/VKwX0usZf1E+KX3IQ
DombZIgzNUf1A7hm8w/j6LhbnMQm5BJDYVwss3SFUJ4MbkGqzowe0rXSU7OC6tnKLPDtKey/VtPO
uzhSAFMFztzVBHOczWAp7vNvI7SHWJ+S4pdEvvgR+GdgeVbDqRDBkw6g+cMzTuISdF8Qmc2FzPRq
/8h392BW3htyTAFMW7RDMLCQMvNH8KvPY94e1j5mHvsphqno4krIfZVZK6P3EFN7nIx84vmERGaQ
YkTEr2EaZ5MM6g6XSfDOtRTCtFo9gAO/k0jeW3UOzLKcc2jUMDdK+LLET9COCIB0kRnySnmbeP58
gqhpyYL8xpQ7zGw6MrZF6FiFMclEXiClw3QLicp1BWhRdouEKKU65RB+qQQvUVEAUyFGHezVJiEC
nrY3qYYsmAoED6gcUwzTkHgqrxdYT1c53DR9FR19nLJ4n5NimDw0T024Yhtibum+X/Snfhe86kAR
TLOA7q5pEfVmSfWfuF4lKzQatGd4WYViDDbol2BgfIe+Su+fS0iazk3LO7hROpE992ox5c5lUJHd
IROkPmC2kJfDKZ9It09BWgSLyyC6Xt4MdQGZvByCEay0QvmhaugdgE00wPcchvIuwk3xPM0Bc6OT
nLWXaVz5pSezCqRWOu/mo+ggCcFbOTlMpI0F9iKEcaiSigMkxaDoISBFx7NO0pYaofsSBKnM1gKa
5gcx5h5wKVeNcuYPkPMEplETvAtOImv34WT36RiGincbDEjmQns9Hf2+8TOT58cgyLNoDZkbXb3M
5huQ5ysGT3xoHWEM1WnogyreKYiiuwaQ4zWdKfxs9Mb3UOz6MLYeC10UU3BX25VNPZR2z8I2/Aj6
D3DPQdKXtVEotCuO7DAne7ploOuGEGelPq3QquTZli+9XbeT3ce23LMcA6MhGkCV/QCpKB7JAFSJ
X5rvau3CSCfIWkv8EHftjVE+75ZCkUuYh1SgKdMuW6C5sMzNTVfmrDQuKXIpVmtgUDjXrBvQFMPL
Y31VCPvM8bikyKU+xnORX6k1w0A0UEDyoYewD880OdRC8GQud+MtGZrap8SUWZ0IVhIHJOnlh1yG
ZjGVLW1Wme0gRHjwJKtZKyloqQfpnEuCfMl07G50mt/a/DvPHWTzQchkKHsIkmCHrOtTLBN5TqFm
yIpKTPO/9EjTRy2klCBhaYMxOZVgK7iJVh6TgFSkNmDCPworDaGbZpWnVgYPBXPmSSpSFWItIJbS
FzYbouWtWfoTkGisJCgpaslGYyEkdPOysTXQ+q1raL2lP1gfk2KWxtWN0HCLl6yUSbZO3gmCsqwc
KClmKVU2BbM0dqC7ahc33dbdlv7ssc6cksKWpNPBPPnBAuBZZG88pSTk8ubgxHMLict21KAI9t2S
VZ33tOv1tqrjv3imSWlIwHrgpK+XLPDqLA+7d+nefOSZJpG5Ccw9VXJeMlBNPeah+gh1RVaNl5RF
CFSedsEVYsmGurlr1g3abTzSE0khS0aXm1s9rLoJoWYL5e83RZP8zfMIicqg0TkmwQYoW8WfC3+9
gWoT0yHkqNbNzSzTWMEyRuL3FjLU8jWan+sm+3c7DKI4L1Ng2DUCmhzrkiX9sKmbpJ2S6sbmU/gF
art9fEiM0Lw+k6QIJjdDuLlXC5J5VL0JQZs5Dx4vk1MEk16EKsF6AJXnejjmmCnwp/+RVPo/atFI
Cl/K92jYQiiQZxuE1J+NP1T3eQtRPtamodxBcTwmKELenEVt6UO0rUneRFDt5pV8Sh+UlFYvWlbI
uN2VQEGd6qLiZVwKYop8ka4ReLwhzxrfRcrcg7nxlucTUjl7vFOCjd0zGZTnD8mUn4c6YV16JGU6
3Gs8gkVrOWfx19TeRD3TLAnQJHZaDU01ZxC0PMpEZ27Jn1nOoKgelWhkP7Q3ssVLwNaiz+D4eQ1l
cs3Vvwh+CuuJhLN+2cAbVTLnb1ZE0dmLteFVTYrraV08rJApMtmk5XO0pe2hU2bhxQ1F9kDUavSB
lJ+zwgM+a5mq5wGidKz7K8a6SVI0a6RAvWWyVLW3OknO2klWK1JSYE9ZJrqyRTtne9C8h7DeSTaO
1yyQFNPjuQhSD9Bwgjhu+CPQwdd+CXj9QsApX7okntPpKq1tsrD/Ll19qlXFO/5Q9I5sljHMZzgb
Ys9HwBluwW3Cq5sUvbNukC6erhu6aM16jpd6upHpbF5Jrtcr2S+ih6J3lNcFSwJWBpROHV1WIJb/
HIcWCt97XY3iZvZMERyiEfTHvD1PQYurcasewGKbtZ43naZ+8k9xw6P3lhQsBMXRFTj0wWRl4e+H
IV3GIxSoWDgMSbFC7TwKL7WNyTpvH26HWA+npGs73p2F8irV3uzaeMLehJqSf98ECY4AE5M5WFKs
UIlp8zI005RBhjM+lW37Wc4Nj59MUrSQhOR06sJxynqVvIWCaFXE71l1g1IrFW6cBYZ9piyq7WFV
0be67HntDwrYmcvKTZ2G6anH/BMy8SFel9cGFX9TkyhIdm2CvtoHMWVBACKcxr+fTc8rSBQNFKVR
utqln7J0S09+kh+6lvciLikaaFU+OJNEC3X3Pr/dh++hn/NyGMUD+S4FH7YPUskgjE5gDjimM/Oe
RfFA8V6FpQcupmyqu8Oi3CEdOt6BiFIabW1fYzxpH7O2L4rP6eqqxx0S5H+x9rYgd0/Vl2kOYawx
K0DGIpv80DrmkYgigtJ5K7ulhmkoEs+nelv0MRkGx9yBpIr2S++BEBbWx0DfQXr7DBg16wEIWqQv
CzQ4/IpCFU2LWhfOJ6gldedyAeSW53FywB2u82bRDon7AGggHOXepQPvQU9SVFC1trLKfacBVQmA
rM27Zv3Ymh3SyaylU2AQ0kmemxL27bwGp3Gvvy5ew+wgUtk0UaYRuPA9ebZGXeYtOiRgDuStm7SF
ygoSzFZUybn3ltMaQuZZNSA34hknJ9wNZCSLN4j4LEx02IE8igNebFJWI3+uxDhWlT2PlRW3aVns
d/MGZXDeuqOXuxzgyCkpZGHPtRffe2V5o+zAa2JTYFCfmkDOaGKfIfm4HvxJPYR5xXsolFRRq1lX
EwLaac/VtH2YIEdygJ4289xPuY2U16IrYa5OWQpIyCVpBnZv5sopOCiC7BXEvdVyVgWYWdNwjY9Y
P6+JQPFBbV5ar3EJjOf5e3DYfMpX3pmQ0htN7dCZrYvs2WuGY6DLU2ITXmBScFBQjptXruGCW2F5
smEKfNCfrN1NgUHLFLRWxJs9+1J/abz2dq0npj9IyUSR3KayX+1Zju7NYKtbtfNoACVFBg14xgvL
crRnq9v8VhVecLCiD3kXZqopCH2RQOOJw54nl5xGXz/n+/jMczcpmbat0VcZF3ue5+AhLAqw+IYB
73kdo54vMxWOx7bpFosNKMe3SiU9us0TL1VRaFDS+VU/lrU9r2Y/4ofuosTy9gnFBZnJr2VV42Pu
re8dkrC/8eTObKX+CxZkdT6MfmPPvcEzx1bv8Q0Y5b+xviYFBkHmwcoF88jn3o13exsf4CRe1aHw
Fz+de/TJYTqR9bEx1XEoeBImkhIb5VOwjUkN087tt8peSTYU81OSWjktow+GcUQOFF3nQ9/p59Sf
NO8AEZCT7IixKDm5zp477R9ltNx0MfNMRcXRtPQLG+DfWa35DzxeHcsx/s7bIyQoK6H03s0InGgX
t73f20OKbjvPJZTTqGs3M2ld2nPb6/dh/VfvJSxYvqSgl7HrVWh6ODvyHWqCvCvGmXc6pqAXH7yw
vV7h7MqA8KYp7zDXw7vsUMxLL8AGFuApGXrs3SGGtEYMfg3Wd6RsRlOASKlbbc9FtZ/qJJuHnlfc
KdqlCW0fWs9bzq6EtPhSHqBYzHvWoMhCf5y20e+Q/YqrdG2VYtp5Z2qYSIotVIWO66DAupWa/mp2
+d42m2Z6m9TJpPE94ORhu4zulyA9+vvOtEzisQnKPfZxUTgvw3bY8u9D+omzQQSF/8xFGcvZYYMA
T3MCkvuwNiOrGECT6GVh94e4nEyXLufRyRhkIADkzbXxmNavzeafZp3KtI6L5XrcNkGwnABO+SRs
41juFhQBdL1gJ+uEpZtouxvcdrf2PCo6QSFAQRKGLoEA2hkvvOOhv1LHqIIXlIIyF5kqydHciJbz
JGp1XNp9fOfUal45Tf1Ta//dyBcUBqTmHdel3jdnH01T/+xv5eS9LQe15EcZ2CZ/3+hAp3iFnNby
DpwNE4Rv5Gqnu0m5Xt81fluJg78pV78tdzeuFZQxG8FrLQrKPSMb1Cu7NuY8BDk454LgB3TJWJd1
kYqXu83WnsxbqBCe96H9ImSh0SnmyUwJiuKwfSTKJKzNOTXVuWrS6hCMPFiYoDCOfW/HOgUO/Ozs
EB7G0W4HsFqmvDBJSb7r/aJye1BdPV7XByjnXAdkdx77h0hJzlvs2Jt5hM8XxOKhCPL+OKfyByvv
UTjHonMLpmosPZflZ39es2jyXnnuuu6JX0QJRW/YsNpLK3KsOyxOwkVnlfAmvgRFb8zt3K6xwVYJ
g14cIe4THHeoHbJcQnF4uZUxDiDOnIMmeiO1O4EZjnVYEBSHl1o/nbQyMK3W8LBKL6tB1cCsBGSf
VG0hbeWt5lz7y43T+AEwNvNo5gSF4sVFtJRtPplz0XXtSdqtvVnVFLHOq4Ki8fI88Vtg5q6XyGTE
1aMVa4GZ8jln3WwExeNp3ZZ14HdYPb5sVumxvFfzGvPuNoISiS1qLSC6iyAa7TN40B7qRbOaGYJi
ifx1aGSFLXLO5/5L74pHfINXUrn8TXhe//+ng4Nd47BI0wZdKSW6N2AX6i6LijYfc6Um+coKJQon
CjAI58++RErvkvSwdubv3A68lrT4F6CogvBrM4TY71LfheaL61JeJFFWJFR3DwOksOyrrTjqyD/6
kDjhFQuKKCrmIRi6HcbLZHzIxwZPLyPr1VxQVqTY1X0vMTV9jsXgndq4/sMrcl7jQVBcURuLcPLX
yJybK4YAc99f26pmnmIpsGiO1n2qBmHOm64exNQep7nhhRBFFeUjuGWSKMAeLKoKjdIyP4LKjSdC
KCisqJyifu8DeCUd5nNXRifc6VkPdIKCiuLe060HUNFZVc1dHnfHtI1ZeCVIjr+Mfb93VbyBtg0K
YR7mKOyhrHhvC4JiiqQzaQNyDmwTFxyA2EhjVq9bUEBRGE9jPXkwbCEB9eAVqjoYHfPojQQFFWm1
pH4ULuac5O1anOZh7IrDUA6Yu2OlQgotCsHumYKX8Po1h+Mgl+co4s3win/hiuQwbtWIA0vj2vAU
lu68LqrkpSsK8xmnZIAGM44sbSPu1lkdSuXzNjgF+XhBgxGnBqajJrmghXIqBx5sW1CETw5ykd1G
FhvcU+VDnbfweYOnUda3pAifK2wb9J5+dxZREVxKbylv23ROecFJIT57K9QUjCOsV2XlH/rG9O3R
tcXI46cQFOkjva3Tshm6c961zWHEfWLYCl7Fp1Cfdg6nMa9Hc16m/QDs1pu6Kp95Xie3rFIbZcag
Hc9QwVxu11LuR8+HcgDPOjk9b+gPzlOj3LlSaIDL/jHWM68sUxjRHnlyqofdna3zqhOYqaYb1/vM
Yz9FEgHra8p42ty5b9KPBdq+h046Xu2kWKK8hrBBEI7bGYp+BiRQNrwzquYxsAgKJ5pCMeHFNXfn
Ntnm9gBMR9Qe1bit31mflGKKyq4HLaPDJ/Ww5GXVN/H4Gkbk11BOQQFFfR0slbP4pHh4tT8UPq+4
Kbp1+rsfRQNmLRCK64/enrTmhve3RC8r9u78YUuU787x/OQZD0RP3K8QEstdWwhAOd1Z1sthXprD
LHn6BIJCjLxNgJ08hZfK1fyhk+AuYArkCEo8lGy7185V4M64YoDwsN+bQzUxmyIUYVSIHOzvZnLn
XFT1M3pH3nLYpjB6rcMQ+P/cbH/RHKEgI92OGOyv1XDuMOcrPkCjuLzY2Hryvpwxl/8EarNg+GCK
uoIo77bXpv/TxWu0gXo0HxrbHiq8enXjAZ3Efr9AtgaUOm4vyul90MZyfBNMzVJdJjtu81uzFZW6
qX2M+2YzqLymU9eEcsm2OV7TBwFBh+Cmy6OiPVlZgOXhkEtVfBaeDNNjsyMFnJp87KeTkTF0NiPl
Net5rtCMehTh4snbevZFcRc74KYe1yEVx11uzt3gpfJi21B8xCFq+Uv4/fwgPw7vupvyCe2m0hTp
rQHa+e8Fv7YdJVRD4jM48MBuFKV++sPDeyQocZA2Csz3V0lxG2296N8HOrQ/dgc6NVCttmMEfRTI
R2S9i2T7Leh2vHpJr2n7c6n/H3Nf0hy3jmX9Vyrenq8BEiTBiH614JCjMpUabOl5g5BsiwAHgDMJ
/vo+6fL39SuFXe6uVUd4YSmVySQJXtx77rnnhMX6sWhktWwGHjh2E2LstNtjhKniR6ePpvbk1772
PkEW3Y47D1YLKuHBUHzoc+vnifBBSUxGappqX+dz3p1rKGzaxwDWoyotDQb8kjKPdJDAmcAXm4Gu
oj9cbcllSnRp2S06zGqOI+E60avFRe/2vtuP8MasIq94UsUiyN6ZMT+YLoEc6g0PajdPIg/9gSwI
F+d29lfJMkgRWJ4wNorg1iql72e3KEyWy1GzOwN1BXybQeurHJnhJGnzvuLxMhS63BAo3ni3pXS7
KmmhK4/+1DpB0VTqGuM3YTmD8D+zMXeSSIdmSNcFLPSEzAOF0norAkg2UWbMlkcg2MUti9aPcw+6
Vlx4vHGSmZQ5i1c7huUGgtMkyup+zIuEL934NFYVhQamJPO49fzACb+uULDydp5oaL71KDzQ47Hx
YPzjQL5pTETrzIeQiBDi3aDM5MnaNu4LDtNDYDespgMK/SaIoZXY9M9jwfsyBqwbRjvl92SCEJEL
JH1heIriQXvBeBkjZoWMezef1riojWdTfxGO3owltyrpc+gIwwVnXUVitMHc9OyFvM+6xgVtllVE
qMTlssw3lejZklKQ6V/mIl+m2CHGwJdDF6NIOSmj6bEdWfgE4EDItJn9qItrMYt52+PX1W7k3rDG
qmoZv0XrIOhjyCLPZitqjv+3cgl9GTtBW8HAvoTAz5J24yjtM7WRBI8P2veF+RqqqItSourRu6kg
G/nVXdVCtg53ls8dLFQ+2bx0HynXZQDMQjndvcjLlUBgJpjXoy9naBQnBesamg3CDdhlrq1PNmNe
V3pvR+GarZzDso17f5xu22ms9AbPljcmxu+aL7NiQP4EJLTHHYyEnGLr2Cl/igKMcDcjYS3kHrs6
/DD7xjmUE34TK6i6hE9Dw+uqyaArWZkym/uJVXcqEJV+QzePBhlkZVw+gkssvOCwDB5UlWM95b7U
SYm2UOPFAfGUTXCytjs3EByYtq3DXH7TzM11DThhjrCUNzluF+pC8YAxNkUfytFRGu6lvaBt3LQ5
ULSgqJsPmhKivvDWq/MvPVwo2pR0Aim2UlVQHxXku5e9Duha3a5dEXysltLxkpJMs7/pjBz7M6Kp
syRMjSbYoHMaujHkF8v6A8ZHvOhDbqg48AZ9fYxEiz4/NMESvFWjW4O9y0I9n7TWSBfceuqfIPE6
wn5NjsXbUE3DxchFhHHd4Ilykn51y/qhGFdHpHRFjhFDoW32UoV8qd2SBmuCOIHk5yUSOdmWztjm
WYFUzUlaHuZeFmLKLE97rhwTy7D3naxwnPkl0Fy3e1OuqbcidsQz+p3Xy3vvRhP2Go4EUgoWS2Eh
xdvdrnmfNaq/K50uWjOEhBDfMC8ForPmgpHNUAlC9w5gV0NTDxMuH1vrAy+jQR+9dNQLj9wz8yno
nMIcolDV3taHx4W7YXgIhhM2wENtm6SFFOS4qFM0BwpTJQVbTzzQ7Q1gLezuHngjbmJDLYqNKcNZ
xpYBMY7xgEafoNhpz5FkVZhABvlPt2ijL37U5q9uQxp914RqxUpQVNIkIIqnS0tLbIgQy4T0mhXQ
LHRhh1VW6pVNfDOxcjxoTdoMALpMoWOjMzOIrVqWHSOFSX2J1lEfetvOoySOqL0V9dLFnljrOII4
XCwh8YR1WdwhjRjjCpO4ybg4c7xCk6CMwjUVYTDGwoTmpnDd00LL1A+7ZzE708YlhUpHGCKlsCu/
WcPOAsoruZMOsHdLRT1FiTTOFMUUOnrbJYf+FaJzFZ4iXj2OthsRz5fXUIhhA71ylgZTOT+GU27S
toC8NZQFujaJYAI4YtnyHOHHX5YDFO3cGCZMjyVDBeEgwmNr0x8sdxAP8zaKGW5uAg4FjRm1J2rF
lhbLKZo6kkH2foGRai2TISxVYntyroLxT1zGIGuh3LgDkPUqmVgzz5tT0FpFWtviDX4kKnNGdJQ5
HM+QACzVRi5ya2vRJnlEhoQ0I7aVkV5IzW9HGx68BlxB5YPig2FhHYf5uK1ZG900rDrlcpnTILB3
le6acqMW508G66q4zMvjMK0nmgsTC9p/MHPJD33Auyyfg7dSTWdRol2caFxDvzIDngSzJC3hNyg5
1+sOAAnzZTIIQdoZqIpd0SHb8nyv30gvKGO+yClxK+kkrGnv81CEO3cQ0A835I5hiATqSlXiSbeJ
y7GLi4bgPaHGFMIE3m9W+azcA6wI8pjOmDEpATrHna78C4zrQ+w0eYoTEjpdYe4p4yZc+4sraPA2
B/mQp9Gk3EdlvNGm7VSh6UjdoixuqE99YAfTSO0ZbkNhOhMt5FbwSpYJzo+6ie/UOd2EQKaWAzEe
PQXEkSZmArOo8dIZ/tlYX6dN4Tl8z6s8eGrq2l9izw7LMwwjA7KJujZ/mqtq7pHzYS70ELmML1iZ
HTSMRaPWDxFDJzTjEAZNaqvdJ9jDmC7uCtU9hU0r3jqBzs+xrkdcnbHEM4XHqQ3hPK2KFRsIgLJz
4CyVve90JPQhFIS7m84VBIzr2hlY1tCuZimvtADbSc/5uffzftxWHis/1etQXhnrkmkQkSWWldv0
dkZ/yUZjKoYK35VhXKa68yJFP/chXOY+SEOqMXYbgK3ASOf2mVR1OyKp4qraqbzRH81gWfOnGcL5
bQjAWoq7wAOTv0NGjN7VrClLIaDt8sska2Myd6ygU1dqW5W7EA5ND4SyvMwaI7Eg25FjnFOoAV6q
cgy722GexYrUpBtK+FAto740bSOKpB61RxFYCjLEQFj9fhP1eqVxVwrbJhh6prctZPHLhxZyE/1t
1xPSbhoy9nJT0By5YeRh6jiZFxfTwDgLPWymxitSZgjZIWl2I5uiFLyBzFsP/jOlB8h69OERauYu
8jF/XbusQpx5Iq63Ll98m4PuaabWGbZdAw3rFHPBhbgrYVPq7VuPsxyXogi8eJqolAkJ3RpxJRBL
PON+VjsfmtTQKl5KDN/5oiiaO0cvurilNNAq9ZHy0ngwUEC6oG6BXTjrV8Yz5NYXaC0qTDURjq10
naxd0zGUwbFYmC8PnIoB/JogHCVogD3P46lY24dl5N0LayGKt63Ao3eSoIB/esJKOb8Zh0s3lpgN
/qCtAxlO3QaV2EHvHllJsGCIIp0G5O6xY3h3HArjZCU28hc2ev5j3zrlIQgjFBSFXg4IhVSefW9g
U1yW08IOkRQFQwkwQT6bretbOfn9R1R1PIyrpsu9pHPJzs2FzJxyrod0cnjLth5zliUxE6PL3UCL
wSaeqaYUsY4/r2OZQ1Ub9sQaz1ijnx0S8iWrK+QCNy0i73pbIl2NR7gvbvJAG/JKht5bExQ7hd4O
ji1NtkZU3IPfEalsdZyJHsKFsegomtE+woJSvoHnMYmkb41W2xbpVoF+0tzSdGXVzTDVs3tbldfE
SI85HHeglWi+RG7Bgkso2Jo1Vvdhgu7fboGk5xL3MN80ce6wk9+tESpEGMdoWJnktgfQxjyWjgET
JJGqLJGPwVj7rlWNc192k8RONJThHZ9DOd6uft90l5na+lXPenExV2ykE1vpYnvqe6+D4m6zumdf
y+mi+rKBEfysnmVhl/Y5p4GZEi/HmJkXccdJ8QBAKUBU/TXC27aLEO350CXLOndqO5ere5j4oAoI
ta1sSXqDWphAu6l6RlJXBbFmbgFXdXyRhzWKiq++lPMd4HLvgwr92WRyHeS+hxMukqQhsBUeyMAh
BwXmT1osdMrycJA7iU5dLJfVLTZEj0t+LKd+EWfVEfGhnfxbmGaz2LgY3nXlILMQZvReMitQ+LLA
W1R57BtvhkhY5Q2QlBMWUy6iiWQ2LEwU57HwVmdLppLcuLybn/LZc07aCdmQekFlACFgJCncrR3q
ioy2nted8t6Vr0uhZRkTZLJz1vl05MeA1uHORmUFNpU7teBc0EA2WeO3zkdbUhYDRAgTzf1qO3p1
e6XZfG4mcmZjA88LhwcrcooqdFIdUk9sRd72RTyJNbqL5mp9Mb4RBzqL6VxKVIJxtNS0OHHs4fYV
NrR2ylaLPXA76KnZLXTNPzV6tCZr51Bjt5FLM210TklzC0wORfnkIj2EDan4ghq6eij7AUxbtQa7
lk/TQ4dguXetlwdHsgyqvADGr78KXkdt0kg7pG671AfPz5HflF13HiIBXUeIASOMNRHznlvwtljs
QiBwzdplNeehKQaR5f4c3lLYqw67XAwoS2tL/M94sq9gDQmtc9+1SzWioI2aG10tzc53R/bcg49Z
I7+KpjmrqemwqrApFnHZq2gfQEaVxbYIjZMsUTu5R1H6IkrbUF+3hEo9UGXO5cS8tCzXQ7HaNi78
htzDjnG9aQjMO0+ux5fHFXtFm1Vixoh5ByGErKUmDPbNuCzuQYsxfJQ9bMtw0WVdJnDWoZ9w1Zh3
UF6pVwJqf+vqHlGnt0uaz+10CViIOKqo099JyXNYD8s6Oppq/grSZ7C+9Jhv/6rdCWq+APHKuJTW
JosDIdjtLKwlsSWYPtThcCTrkvmsoiqra7mccrfYLXl9sXXPZoATbrjH5g/KGcTwiPYTB/NQX6zg
dDfZtX9Q1B3LBBNHMNygFe3bPas5dOV5z9Z7Z9UjjceKuS/gzpd/Tu7osR2psSclk+cv7aawGIQq
K/gjCOvOp36cOqRfpXG2ow+8I5m7eZUHAm3p8Wh7NGUT1rluc+OUhOPiz5I8ljmZ+nPksyjcuGCB
tg+gSZs+qWdbj4+DMuoNTYbBpNiCJ8AwJm/wKSumd6B2OPrFjbPg+rveElx8U5tqY9oVxr9s7Ky/
88EgdWMRQbU8nhVltwV3jZ9MCOwnYsT8IlVVh9uwbEBAQxQqoLINbUKaFrkyzQa6Rf2fTC7o8sL0
DtFmgM5GmRhGsfPB3w3PcjNKN9g1oZ7KvbJ4xveYRWkewjKi/rHpVIVFzYxKJ810EdfY0GSMVL6J
DtYbXROjzzMiwSX1KJ/41ZY2xZ4BCxTfwn5sw8qa9WnX1VG1CT3dq7PJjUDV405Bk42DnF4HyHGR
hE4u+oyT5CNPaKv4A8TQCpG0TuCrG+IB0XhEERDZvTd6lj66OQyMv4QSLP3zzMthPPgg47jbdsqr
7sLruvG+rrku5RYCf+JtGkaqjhTV+oont+z8W6oAEKSyU8q55O4KiZCYSjQi8KT3vMMmSjHem462
Rjm9SNgrfISZUQglmMH1zx7QTbeOHUQddnF9TQ5EF+GUzmFbe/FIcDGOBYZjvG3hRm25YTWu4Me5
Lns3W/LFsnQK4c2RlPNQ6+dxsIhuaHG1y22zAKSMR9/TVSx4SfIE6umDSKF4Oj3UnoK1nRE6AGVn
Rj0dYxeRT8FY9N1mFA6gg3EYG2S7QU+bcwnfNzcVcxiqh0UTp0kwX0nmpOnWZbiEY9FmtR5RN6IG
qcuN4IpGb4CR/DnTYeW3aFsh0457AFLNPeitUwPJSLxhX3ESuGWcm1FOGxECyHxuaS4ZjYFfYLoD
T5nn3LbGQaSte8khouPoSNk4ZHU/3ZTIsuQSB5PripfciyIZR4SVXTzAOOpFlvg/UqTCn+O6XnEe
0NXvXoB6BzCtRzN0SPKiwx2qdbh2uxkHqFKzEEztFUimgxdiYASzqxq/9++juZ5FFuRY5LFrQ3Mh
FRnKz7xzoPrUVEVepIUlMgSlwMXMR5/WTC/sU++vTvTZm0wD5GFqxyID9ddB/VSXA0tC05MoXpCL
23+PBvd+OHjwZFkoYZpdD0PNnY46fguwjP2b7Rjv3YBwRxtqSN01Oz6QJa10aeJVy+/WGP/xT7pX
/d//Ez9/hsRXp3I5vPvx74+mxr//vL7n///NP7/j79uv5vxSf+3f/9E/vQef+/246cvw8k8/ZHpQ
g70bv3b2/ms/VsO3z8+/mutf/k9f/NvXb5/yaJuvf/z22Yx6uH4aQqL+7ftL+y9//EbDbzSW//jr
Eb6/fD2FP37b99XL346jfulhiP2Dd3596Qd8DAt+hz4iByJKAoa2OxrY89d/vOL/jvVNPBeqj6AH
X9uJ2nSD/OM3xn73aeh5YYjXwYm/Eox6g4CIl7zfA3wI5RRUESTnmHT8f9/w8o8W0z9uC67J95//
psf6YpQe+j9+874pFfx3KyqM3MiLAhJ5jPAwdOl7RejW8MB1aNF98KfivhyQq7c0cLLAL14Nwkkm
wUdI67FtXodiiDYl+gXpWDJovLpN81KS3mZDq9eN4pV/Bny/Ai5B0qOxo50YwyR60K4fmbe4GeQj
xs3YDePOkR1P6zq322nx1G5FwMh8ItjRRrO5oXZRW6zTaLtCUC3Ne3Zn+zXYzLR88UJtEVUUjoLd
fVNPRZPUQSNTA4nvNHSKCm1lAvgIIv/p3DWoxyZM9joN9N6aRthkNfJoBsNTGqERYgExRrn+1PaY
8YpWpc689Lt9yKtXar07rusb1RVf6lW9qrDz4usvIkE+MtmiG9CjdWPWP/vK7+O+bB/GqLpxCO9j
r1gVOmMriSfHfJLc5tlkwLdaffhmzlHoZCsLSmiiDG6COP/mcnFA6BGHcHBW9DXKV2nHKOmlecjD
6bQ0fRuHamgBrUN+Q3fIL8a+eA1ZBw4XdPa3XOL7Nx0pHtuGVntVK3nLh3VAqW1WexT+YLdIOdyE
MHPRHuBNJFosLZeQb+sINwmdBHqzNMF5LFsLe8wF+MMnMuBofaUBtOomYTPnMZlxFa6/MkH1abbd
g7b5UaxDk7kaf+z7GhYIbeEn8An9TBU1KYcPBcilw0nack7hKxZmaD1XMZfB46jVFycgVdx31Sdg
kc0mrOxy6CuUYau7ED+2MK9KzbgM2dQ5NulF28aLIt2J4Pa4Ud49L0QGOHXgo11ZvAmGLoS9fsex
+hRFaMnBxrVCCm4u7Yr7oQo5bqAM3XxqisjfwfpQxu3q0RtPo3c4c5+d7XXpLF5/gn6nE0cA025Q
zY43YQCtfZBbNLpbfVi79xV4qK+UkvZOreMz2j9bV408XSNvZ1r12tCAo81kHmQwLGds7Z960T0I
VtSJV+iHHt+2aPtnTeoL7QckuPMiN33nlFnh1q/hWH6xBTRbGatkqpiHKVv4y8BZsWIbptEeiWRe
J7V0DrJrHiKLpeBeW5CDLr8gSXykIb3zhdVbHyIrG9CUUVWUES6hLZGGkbpPDVxlEuz9/sdRFfqm
EOG4xKJ00C6y1cXt/B08wfLUy/VDZ/GcoSv15lt6N10BtHmssOyUfvObwImBglYJkiIswoDorXKY
3YjaQbOtQM0b1fOpUPLTGjQkdXJtdlWBS7s04aQTJA6YERhmA1sEm98Eqw+ISvhBNuTrafaxZhYf
95Oo0NtUGPDBtRjoTbOo5Va58Hxb+75Po1JUoNf1eWaizk2K3POTGYLrCSnxAb7XzilQoHWzrhbO
fLJ9BgLVJKMNYD9FRL9tTS6/DAa7PmQpDsJRb4KzLSTyDXwgAJ4zKDzkU+tfQoRFzyXeHgrXLK36
VW/hZgU2Ja/6FMxqP2kjzSDAs37ElQwyFpFTVRC2M0jn0olZG0vfXWPSyy+Tmk/IKd74Uk0fq6Ip
YvgkozhoBY+VwlfrI1knczHo7Zi7C8YuC+DPbvdc8vwV+NELJ1OVwqxdbZETAswXwM0pHu6YlT0C
HzNuwm2E5jaI+9sJYF9mFHfighuSNhbecyPGZnclrC5vOffWHV9E+zwaWWUQs9I39aS718agZTEp
NNwFyslv68YfZHN92FDNcDxSUbe6KGE7uyMUi2y5+n44HDUeUyra+mz8B5/qf5VpnNRnBDnzNrzP
I/4p9fjpX/0fzDbQ975OMP/rbKP/20PTvQyV/Wu28f2d37MNGvwOTjwnBD1EGkZXvvb3bIPS31G0
ueiaUozG0Sst53u2gVdArCV4E6Ecvasrs/F7thH87rkhgMwA+UHEgBZ4/5ts45tZwH8nG45LGZIq
zjwc4K9TB52EILJlY4g5o0Pv689oRKe1K9CUpVunM+igoEU434559Asu/zW5/dEB31Gda0xBV26P
h2YlHjok0dYdSYuGn/qobPOLUQp6ZWH96CDv2Fkkp7OsAGbuy/F+XlnK9JDOGPaEqlI2La8CfRu0
aY6dtwK96JIB2zETv5qb+zZC/6Ojv2NwVUENl2BWOrDpm7emLkHXcRID/iXta6QWF8JgDAiLpqGU
ibPUN/pXHiLfJux/dOR3lExQgQDit9AadRAkudkOndr7E5gjuT2OZLrMbXgMyyDtnDaBm2j8l2X/
g5T1p4voHVezZG3ewlfN7O2SRbfjubodntBjQGcGDfRfHOQ6nfuDU3svY+MAGRn61Yg9jHrThkVI
E+et7W7zaElHE6USrdVfnM5PVs97URtlZxJB63zZzwHfrjaKFQefQbixn6tL5SPZFOsWQRgVyCOa
jsiXu1+wCn92A9+r3gSrs4CDMQ97AG/biVyGOdz6XY7hfgLoFLVxjyvKji2HkGHwKzsrRKAfXtp3
dSiPFseQcB32pUviqw0SVAq2zsS2ER4ZtgAZhoCImn9lY/DTk3wXcyafWN4OnO+b5+ZBfQX9al4S
oPfiqTvBqGv95bq8LvsfrZl3saYUXcG90mv3kRPGxnusqUa3NPq2fFZENHR7QCXc0ML7QH4Z4Oi3
+v1Hh30XffwZ+dIsOrMfNkGYqI/0WZ+MPMkH1fKNvOi9C+/XMC7XZEqnzyI4yLg66xPY8ctRifiz
KI4ULQP0Om7Ksz8m/cfi4jsv040Tg/IV89w7tS/mbO6rMQPCnLVb3z85GcoSEGLO5q4o9sOJN/Sp
aqtkeXKyKf7M49ZFiwP4627wDj1LIhg7qz+H++m+5yea0cTc8CEJt/2+yOzO38PU3u6XzZKyxBMb
u+0OJhvIBq3Uvd51eiP6z/LUnfudqg/DrjtH9wE+ESz2eHms753NeNte2hBmy3dMvBZP3k2+5eAJ
7fKj2UFxhGYrqDFfwDySkOpKp1fGEDDOzmEGW3fbbfU2LI6Yc//FhMBP19y7mEznGtp6jnX3yPsA
z0XpzNQOCB6kL6fiEl7LTuGl0N2NOf6viP1F2PomMfOjxfAuJDve3LblQtz9eH18iRuHNEo7H+Cx
+0nCnt5cu3rdJwV+n0BYmYbmUit3a4UfD798wr8Ns/3oW7yP0MGC4OlOYs/ZkXgGvXqM4UNEc46K
Q7+KFS3sGCzFp2omRwESZ2b8/LBKwPrI4X20reK+oSS7gt7LNIPUhwYt0mpFSLzYGah8Ds/RVrX3
4Mp0eVTGyIunw8yp2iBFz1rVpdgTx7R1q1vHQd9hdmAF66JeqOcRVB90ef1+KuKOJ0WVP4VWYbHZ
D0VO93DKkBvgLl4yjfZPpeUtzDyTYqjA2szZZaH+yWo/hbhxu/HqMObtmlodQ/W5PssJXMaiTlF1
PxiJcVPa+4CQ6x0Br25jCzaifPHP2ri3kZ6ToXnN+Sf6K+/xn6Uh72We0EeNgBY2Yi/Urmifoyh/
5Q5JFzVeQoy9yzUbgube8hNfQTHBHUcc/sUm9pOY/l4GaoQI8OSXWuypaF+lR1MYtabKQwogwlTl
4dFgKQ6d94vZ8p+e6jvZC9ZxjLCRWuxbvcWp+QKlPxb5ddeMjbmXk417dQ/lNYT3fBeG4S/O82e5
x3vVqBX4Vb3kjtgHVwAFlHnd8LgCR0A2PI2K5sjW4+TfaXP/72UH77WkmAeeoOd3xUHvmyg6VH33
wUHT+HpTC5NnpXOauuriU+zUgXtc80O0/9dH/kkG9F5pyjrQNe2boEALPDq2zAX1dDr2kYNMwB4b
/HxNg/71oX56Vd9tYYbMFYdvtbs3llykIAfuPzK01se8/wASIDIjFTeg0LooSX9xyGsk/kGI+pZN
/2X+eVn7TnteRPeTGI6OWmMx33OQYDAqnoH9fFSIhsKGt9/qf3yV0oa/CtLuN92JHx38XZRmvQ3Q
tkXKt0zHco7gjNlsODaHwgx1TMHnjD0DcLFCiCrL4Qad+GNdRbd1B02M7qzX5bhW875qxZ+NZ248
FwhhuQWJKW69InGGnRtseL8pvUPbb4w52hWhaFt2G3AeJN04g0gkqPzW3cG5NHaRGXA03BcQNRC0
JO4sHN7aZUx0IK8bdyJXmBjfe+txbl5ZdWmQJMrtNEHPZK/5LgfL40og2IWw0VgyA+A1dgB7IqFz
QNMUR1s+e+55ro+CPfvsfnQfo+WpYW8D+1jrBzptS287hejO7SD+P/V74m8I3dYlWrRbuly/NFhM
3bKFQIAz7WS+z/29L3cwmwdABmJ33AhAe07j3kzcohCZiiUJtbMrPFDfu/ERsvk3HqSnR7GeKeiA
EQR1Meu+C2ybAU9JPDVtyjHaT3kqp/a8WBDyCu8BEuHb0e4JWc+MP3nBB9iZbpW1uyrHHorHfWjY
saj8jYzUVvLlC4UeSsjtQ1RJsKg9zDBoem97/oENZ/T0914VPEaePmmv/jxE8hiCc0sZmGyw7bJ9
kKHBleY1mLfg6NHIyajtP88O30TIcuq+S5tCv6wkAgFMyTvFAc+uFjGHfairYru2OlFQOgAajaZh
wckNkeVj0YbwIYn96qtULUhUJu5bwI9vKt9hiK6K0gpSDnHnzSc58qzwuy0xIOxVGiy5GVSJHEXd
EoEQo1MftMnZc/e502S1u14gTpVwwEtTM48xEHw/OLSqOvKG31HZ7fSwZO3opVGrskYmKzSVHOnu
QGF+qBZ9W0xTWoAzElKyF5GZ43ArlvZ6aW5RU/4Xd+e1HDeaZetXmRdAB7y5hU2kY9KK1A2CEovw
3uPp50tVd5fEkUrRE3Eu5oSioiiKzEwAv9n/3mt9+2HIPyn5Si5U4kxgkEwlwX+Xl/PXpqqduEJ6
uDUAgOnL0/QnHbz6mmUpItXlvKbmH6q83I/NqUU5cK142TUkHsco9dO07mQx3c+xepcv6om83/0c
G1/wKAHhB98syrukKPxV046Dnevrpc0RTbfa7STOyGdy3BN6OItjoJGvADuyE6I61FSS94a505ML
Yg8PIvzBHNpDNuZeIr8ITcT8XW6TGEkc4XaUTQV5ufSVOqMfJ2QEkAgr4jMrq50b6GfSi6Snv9sn
f7XKfQjEMBB0ZP9oodOudEdZdmY7uYXQeWliutr1uPleUl6nP3cw6viIfnd6/uZt/MkC95FtZ0TF
phq9MoUmnr4ojk7xwAQvJ7/OxLMyaoxn8sT9gAEExWaNJPMev4QbE/CJ+n0LhsI0TMeIW7cpdITA
IBiGkR4ApP/L1qmjXYZTLZYo/yrXfvaZkxu5rVYPffUiikQ7b+kse1akUStS2SMR3JpCcFX5T4Ro
y9h7o7zCLrqNp0tT3eXGaKPYcIyHcv4dquwb3vVnt+C6r363wQC/oXvMFOehgs5crg5RsS/kh0p8
YYexNU6d5jLSYwcpXwwfar30luZYxKxIxIBD3dKaVawcOjjYld6w+aWuJStHIrdz2ereLbaU32y+
32heP/ugH2MpSU02VctpE7EqYcImbAiDK8ZzUHXPg3onWuduyx0D33ou33aydKT4hZ51ONKGwy9n
w+nwWYzNJZVPU3KYGWTyoRDbPTYdb0w6p8idcURwVDwrA8PtCyVEpy2ioKejVk4fvQVKTY/sKs4r
V49oxMYU76fE3a4K5hZhtuBhuEKDmtnXFaOtH8rYS63NKZXeFpWvRfl+PQJoOl4X9HH9kqMzM2xp
ReeilrbZiXR4oiAxvArzZymm/a98bDQNs8h6O+AJknPRlrvbfAiLJJSzG1WmVrnlpM8YhTg96Mt1
rD8tzeDXsumbWCogyDjYFZw1wxXLy3eyZi9R4cWljrT+pRpEuzQeVHbvqxSfRXekE+vfxy3f3PE/
e1ofsieCUcVK3tP+JDuamRTU6LKCQtYv61AHcX6tP4bacD9mT/GMvHh5aZNbrZyceOYorY/ehrCG
tiwPeL58szhkFBfQ7HfZt0PWfjbWew3Y4NImTtx1JyXKvTG/VpxGqj5RkOXdjZVTIgKVytJnl7pM
U/IIF8bkUt10lZX0AdnOecidKo+9dtp2aps7ma6hTyz3mB92udy6Wcm+qlXe1tZelsa0PotdpGQ2
2uLfHIS/YWB+dp8+ZH0AT9E5nkJbqBUvEW2Z81Y/sXkfRLxgajzsqF2d29S6RX331gjpwygGiSGe
ZB4cKsWz0rXhpLe3UheqDPNsFW42vaY+mj+iJ/8kl32I/h7pkozQqXZ0K3e06nqInmLOJC963x2h
Ah1Mod4pMrS34nW0KsdiL93i3F1WITAz0UsYjWsl3AhFe9PMeoiW1k3azmnHcSetn9WabN/W2dNS
e9QOT42BazNtdpCRAjBsnsj/W1GnJKoHYjK62VN7tTlfT8z1fZRhGOoQiSHfpkfbJuZBruF9wXUX
UT37++H47dzzs9us/rjK1bFM0YBS0z5tdde0OuL0/nYkgWkieV6Hm0Xg24UZNLHmtr31WEaKTcwF
l264tKsV/D6t+K2G8LOP8uEQsa1TRGlaEkITxhaLl3IQ15t+rSXSmVT7clyoSlEcC2N+IPwOle2e
blC5edCQDvNAsO4Mt51tYDPaZFV01vXTWjxuQ4bPlLTCXH4pxy0krb+XLRvRMDGoOdxtGAH3SkvJ
ztrNWvjbPvG/OuF+BHQajaoZw1zoYYscAlHvs0JGq9HdQcIJ6k6ZfqiG+IkK5KFeDroiuNsw/k4p
9Ms3/3A+ybdWgjc6UaYhIbxKsttW5qFurNdSHQ9JK9vVOh0U1AzXx2hlxQGXqS2o/9QS/SAl+l6U
8qvzoPghbCkqlCdyFxthVho3uF8OSqu5VDUvUUaOvyZbec1dzdplq7Onvx/JP89gIMf5cSB3uWCJ
0kKDe4ljbUWxyDQv13P9NXNSEJqg8bQRtvz9m/3iBqM2//HdxFTEkowYhw647aPO2kwrZr/R3uTE
OmjmQ5k2bq0Zrpp0F0FbD0aCg5Nz0N+/+89P9or1YcOf2kpC6iFrIf5vdy71YBvPq6659CtkN4gC
GQfC37/TL1CZCIx+vE552lZE8JwT2/UG2bqbmeWjyDVe7yxCxaB771vTWaSMrbJX3CrV2QcITTPl
N/vALzKxykfQKEaXblCUzQxzdksEmyj9FEfKyZVzP1vu8TBIgVyYzkzokfOxfnPlPy8GKB8ZpEUx
Sd2srmbYW+hijefr3G2jp142CHC2g8St1yvBXZr80ta/vd+/erQf1kBsTCjPqODSUHCsHfKAffV0
Lf3buCdtAT+ZLqG5IOS03GyM95Wp3i7xM37ez4CdLzH5aKVDaRX9rrj1q1l1PZd8FwQXrZKOWPut
sCnk12iKvV7VDqmoBdiWCPrFA2KegxRpvxtv1wXif+4BpG9+fL9WAU5aT40VYpH/AhsX10q3b+dv
65WpJJ6cam5df0o5DP8vn/OHpQq7WawJJiNcY+akqujKWuMq83MUmy59wC7zSrK4eW6NQBTi/91a
9ZHGWCajRldaSyBinw7xph0yqmUjM/i6LMLaO4gUKyV23d9c4y/u6kc+46jJRdHlqhDGpP6uC0bN
PF02hd17PYCFsyNVYf5KrqZFf77nfyTyePi9nPT/ksLDEE1UFKyEv9Z4nF6L1/WqKUVY3+ev6et/
BV36+vb6vdzj3y/zl7wU6aYmKxoN1Q3EHf8WfKjaP0xdRcdInhvdp0Eo/C956VVDKmqygS8Bxee3
No1/yUsVXbyKQU3Z0kwL1u9/IC/9cf5fxaW6BDXUMnRZtxCXfpgluIa6Qq7E7lGPKB+24qFUdbfp
dbcWR5df9vOyCbL6d0pq6cMG++cbW5akyyYSWcX8WFzXLUluh0EZHjH1eB3O0kFVH1Mr94QCjZIo
lR7I1Bbb+3RCVTAhrEQEWfeQdkukY3Crg7nK3V7t9+qi+3JSfsZe4yUE4bha7jLsz0U2urHYhHPb
XOb6i1RqWJgrR4+127LIH+rmS0IuVm/LI6gWry/1h2ydTpZOzGiRasuXGg0Zcd22BEqmvxhDmdi4
SB4gZxq20op4m+YM/3QTiH1xtrar8z19VWKNNvSd+QC+wYu75oVI8FFVidjawS3S9C2p8BIn8a3e
LXcTrSxhKjSWk3XmeS6MB9oK3V1fsh+6cEKnaffCHOYIzmdros+dHCW+ijRHYCNYBm5W3vvX9WUZ
hX3GHjrAj/A4Ix8rMfq6NlMX4sbbVUL2lsAy8NHaqYExN8+06fEaZfu8rINm94mQkCAWfHmbPFmn
CE4JZVHRCBtQh51BRXTaclqpupzqKKpYlnf7eqwwin7fsH1WanmUTCTJ5HHUdPXwOv5mt/4WDfy1
b3wbLrJooJnSTJWxan3YP9u+LcdFErpH1LsuvdAPydVp266UFLXbNcKRpejzjZylD5MeHxKr8NQO
TkVhnFMSmujh7sEZ+O26RCh9+ue4WJ6KgftVN0FC1y8yJm62RV4iTa6WqviB5Vs0s0EaWeHK5mVj
/DlXenupo4WmZhGpYB57ph+pAD3Ta4qNJaIoshzaqnKEGeXd9elsjGKOIS7aVwrw0ngnatcBjvM8
xbWMJnNyioItN0FekRSfDQ7oeaEd236enEkoP88T+tFRo/KAxHFcm5dCo9fAlJ8NWduNSnxr6eWl
lI1jViw3sYI9pW3vLVqaFIVwgDHwmKScci35cepiXxoKZ43Ki8E0WRL1nMudb6jLaYq/oglz9bK8
xA2fFbxHYeVuKzFCpMFX6ERnVuOeAXpMtug3LD3pW7OEjw9WUjA5axy3FYTzPwYGEx6+sgIa/diJ
1kOjWw+ZiLqxMP117J47EVnzLCEkXTSvGbLTMJNy6+q7aApqtYIEtNxkMDe6NjumpuWJdeyD38Al
Lp8aLENz1Vz0SHhQ19FNC+PY4DAFZ+TS0TC3BWk5dG0baosWqIi4ywXcijYBS5i9vhk+RayEfVQ6
iaIGFfMtM9ZDmk9OowOIoek5wilX6bIvUVIc50knl5BknMfmJxrsug0wmBT3b52Wng7dIR8G31rr
AF+jLy+xg73On8bJaQfchcv11jcXUqA7DOqnxpqcBeRiJeagQuqwHipK0v0pVqabUiGbQNKMxuVs
8JsnJD0+8vlUWnJQNcnmDFJJJyFkBWNGQGWdk/YJ8s5NNDe7On+zsDdvMDCExcBC+rWTuQQZQXbX
7ccefwt8veyqVB9q3IcKK38kXL7bLy9/Ptnvj44f1DB/zmTp6o9gu7EMSf6Q/8kMHRBW2vSP3OvT
OLCkxPRBWTWnV6tdy3HEmrWdGcW3aImpaFmekDWYo0cXHx6FgMKj0vCCRtuz1BReUlHvGqwHAFF8
jNy7SFedfs7PZjm6Sz1+6k1kNory2Ebp1+sskZm3Mct+p09OtF4tnOa5s37X8eZ6evo4qBWRTd0U
kWSip/xxUKuF3Bp6vg2PsK5aEBNNMMuju3ZzTjoy+83a+K3S/D/eDV4DbhSN5IPycQoJnSI0M1up
Wg97xOS+YRuuMjSk6Q9Dqz0Cbjqsk3bs0HEu4FPFERm4NEFgMqLqN2XbbxzZ7z8MlpfrBZsSUlYR
isaH47qikeJV5ml+nHVsTFkbChbn9Oum2lY6dUAdlwdRBmbCzlB3U9Ps5kFDGa75kMZdMR9dvdbP
2aCch4IdFcsF+IVjjSJ8qapLVsWHlhUVhyOddnHPTvVFk61LqnWf1C0+oACnUCM/lsJ0pw9cZrWO
n/DrnhVheeoK5di1uh9n8VtZtgEsI9dcx5NYaK6Sp3/07Nqyvtz0GW9CCFSa1T1Whclu47WzV6Pt
HfCiTxI/A52zeYlL5VblB2ywZl4tCw+9qB8XJTk0RTn/5iFfR8yPt1WXab2AFUmUJNrdfziv0zIC
l0/CbdUFZcf5NVCKfzam/Y8i+l+G6/9nZduGbFnctu8WqasR7Qeb2ENa1t1/3XQprrPX4odQ/l+/
/M9QXjb+oaiSBBJYM01TvwLI/6ndltV/iCpx+jfhNvbKv0J5wUShzUpnabJsiBrMBw4A/4zlBeuq
69YUEdEgEELSTf9RMI/u+4dhopsySQSFV5TxnvEhP+KSVVllbitNcxiXaf1kVirGyhTrwXtRjDrG
CjT7riiq1UqHvNXCr0nr8UXA85Q12JnSBupZk5m5F+FcCre6Sz6J0aawZ4y95VfwEp6XOUreZpVK
hZXLOHehVlAs1pPMA59eVPjMi4ldqEySy5B10T6FTtEi7ZOvrbGr7VSN2FLxKffJpTYMqhCVoX/V
s6g8j8IoO6Wq5p4qG4Uvj50zQ+CyC1XtbjWF5jnigutgHjHBaGMiPFSWUr9qM58iqpOGn6a7be20
Sl0iU8VU2mEOjaLOo3y23czrpr/hzzX/+PZZ+sjII+rrWmJ6iFwap0jE7XYFv+ssy5Te1kYrPLT9
IobEbjmvamJN96IYXJjdlUCbtDzdTgYEOFBQxjJxhVPyJo7XTlM1raecEuXcs9JgIhPZY0jfgaaD
39S3G7Xq9pSBYINLlOWrny2tA5JUjoHPpfLdlnf6Me6H8mEo5eYlhb7wIi3SUjvmKKyLg3u/0iAN
NWC41DnaWxnMoE2NVdzfWjV6aNsxj8Q8RHNNLVtv6mWfpSPVdnostJ8kuY5Q88nRw7AYJXJ4Up67
lZRuy5bAESES2/xOm+ZcsXELqU/RVCaXOZcLBLmdgpWcmLGHOGRqnyEmGbsewuUlWab+QZIi4dMU
5ci6tt4K8ymuvMgylVC0Soxz/SI78qg/NIO+fdZIrb6la6Zh4E2V/gbcly/izn8R0RyflznZiP/U
+caosLRpkNZQ0JjlBVhl8mbm12SwOMsvqijllwUs0ss85gpQmBW7XsypxOVQvR7i6JseYPIRMCbn
Jc3ME0Cd+nmJB/G5TZL1MaUweBGnJEFwyI+ouZo/TRs+nzESBc80iMNHsRu8epYEQq1SpuZpmoFa
rF3YZtvkrIKee9bSTY/sTjdp1vTuShjnpWAvX5MJFlaRRNA/kIptu75nPlSWjmepzcFoSeCvX3SL
Vn4iktSTBn3xUtL69fOG6ieYOwgE8sDcpPiG9AnQ3ImYPz8pmO9uC5iW+xW+lC1tQxqoCdXPQVOI
2/VRO8QplqS+RNFbWFBYxKwS3bng9SaYHPc6VmZ/lUcUXZCNLokMgK5MC5FzXPdsXf1I6WatJ0Ve
y/fCqpazTjPtU0S88xYB7Q/0fJnwjWXiLs3T/FSsOUHFqqhPxZpi1d4EvfDnYgA3idkfV3oSd2Pr
lrQwRCPUU92TmKZSNCHfzGcK0LIRLyaywMG4xPOSNRjIcvXNamWGsNwwdChmudUiiSgjaohP5XrS
t0H0ohkifAcqu6+QCN1hiPayvvJLI0Kg1DsZIsMYu11RBtZCIbwo3KnhZWF8HUz9zZBu8jjQErhi
E72CdZRk6SHbXgXNbiVOk3BSsrtMwbjx0KPeqaNHLXV0hcg654S2q4igMZE6VsRR7VJ1r9Xy2CqV
t5ShXN9ky5e1SHYgWrL0MDUbXdkld5pvJ/lgpWcQUgvLUoNM+lhlqUcxG4qs38U5vaE7HwkBHNeb
sUEQ5sfrRJvKcTrXTY25wUsjJ9PSMC99fPWVfDCM/i7+0hg7adwN9R0gt6qenZxj62ir4iWvNNBk
oAn9yPpqyruMxXmEQkr5X0WQmnJl8WjX0mvUpn5nrE4CJqOTD2byiY4mSvFZUpYgwszYTCEtjuwt
Qm+rwxOEDhmM6vi2ZP3DQJGJ7Q+z72Jns7afWuWQFzpAQwkR212qvS80Z0yJ4WW6MTntnZnv1aQe
P3eGpSLYFAYZ5Y0MSm+exV1Dw3ZUXVHj0WfPKbTJbSxlr5jSUZhKUJJ151QqXQiVXHhIRHROsaLa
S9m4GPvsCvsHCCGPtAcdyLsHkAxe3+q3mgxjWhr6r7IBlWhTz1u6fpqH4VR0+hNEKVKl1fJsadNx
LDa3Z8uTs7l1zVQ9GUUDDUEhzktl5R1U4LNYyV+Va1d57a7SzZdcs2pHUB4aNAtKaj616StETARd
J1YQh5Nh61bjeLNGva1Xp+tdNObB1uAZ4S7ZyXN7aDd4H0PPuayEOon7UKqgqhY3kwBgDFWKGZW0
hJAcwKauJrAGs2sls2GTaZaQbC27ov2joUHUVH2BC+ov9PeLBW3fzBiMrM2m5QM7+l6TQgbJNgb5
VJ5T6UuTpm4xRF8jIT82FRXioX5LtNVbC93b5i8pPmmwj4Zc7ZbyfosByR5U9QvcP0/X7vA01yst
O8yXVUsDCefGiHIeLbNFXmzp1qO2zRUqfpkrM+S187Yy1ZhF5D20FkmiWabc80wBGaC259YqbzuI
m5G5noda8VM5O2Wb9UWmvUY7vpRi2qJTF3azBKIHSbcM1du4L0YEkrgKyj04trx2075yVvOLYjxg
JZBJXJrKsZ79Kfvadc0xLW8m5aECXZQA1nguIbREsQdQ2O7L+KYd92Z0ZBTSDissvwDCczqTwi5Y
o/fEkOxaaNxu3uvd3XjVzVh+oWQhB6HMjs03bdB8VLmAD0Mpeyq151i0KTpXJkoMqzwY0X2qHAcB
AIfiS4Z7dcHKHYl5R9Bq8bOVietLqUc3I4p8rTo20WAXg6dtn9LOlmsqy62TrJcOu73pGTqWpyUO
6J7uqWR9RDarq6CG426e2pX0LETe8ocQvY91uEXv7fBJb0JZ/NKOh7F9SNUnvNOIP5Kpc5IEPQ8p
J4zGA/qnZ+VxlS5YV+2xDzkPsWI+mI0LbUmkMZYGIPFQindr8TCI82c6zDQ8NjVU2dz0IZi3P6z8
IKhuWbtbDzzxjyjbd2OFaFbaydkdwDyb/Qm12EEW2mOmYLigXJ0mL3Ku2XEkwOWlOZY3aS67m4oI
TBNHRyETgz1Ntl6UGbG4R7AZ6v15WPYTS9VGCmXb6xgQZpABWuQNEPGa4lyXp40ll4SVOL7P49PE
DBL6oKz33fRCnwKp2M1zTzgTuzX9rGAIOdgqHaHAX1sCdbwSCoxAEM45xNs0A4Hb7kX9j2SpXJFy
kcmHrdeebe1B6y55bDq4mJyZmJq2E3aZVWe4MV7RHdN5cYeJzFOLCraZPWN62KBji40nFcntZr5D
mbGN0UvHXdm07FWHKyMgC0cp86tr5sZnmFVo//ocqJtiz9iv5rn6JJLkK2HCp4WDAMVJYkDAqNAm
D2W403BjIBo6UGSX8aYoIScJt3r+udpuObF7fepfQTDq/F40j626kzcd+8RO1E9y8tpmn7c89Ub9
N0kBSfnx+PrtXMIxzJJE3TRgLH1M+mhS0sSKVBf0s4oYsVk3F65qmnLhplbL2IL8sTakt4fqplPX
EvuZIU6fsYtYjiYu+hFaXuNPugIQoJKmZ3p1mgHNCcZnLUtn3OzDxCZVyJ+wIJ6bWcT9LOjyPa8c
p6z2gnmjF1J9M4xptxuqXt0nszi7ysj9p9UvpqYp45laxXSgN+TqUv//bA73XS3vm5I5uF2DNXh3
3Tz4g6WfDal8S/vl3oT5bhNE22vVugkNJIGrK4BMufe1URnwDwGsxdJy1YmLTjxFu4jAxF56kJjl
6lvgg4S2RSX2bvTbEJR6BTBZHreZppVC7YtbaMAcja+z/CSU40lHbbR+XsVHuXmTc7oZSuZpKO/i
tTysndrbhcyTzMl/as3osR5qFnMneSgiYv/mpiiqE9oNT6kmVrwg7mdwROQ1rCoLLfYQ3aK4MFWP
A0/CwNvvDStLImnw/m1Lz4oqXFb1tUyGkKl2W6TEtLuxCoVk/STNs9+XeXAdTOOkB1Ne7RogsmM7
HDbTuJd6xS42kJMJO2D2ULe5PW3R56RuDgpK6/Zd354khK9G/RiZvmgQgFrsyN+d6X+SePxmHPgr
hWLqFq18OH4rmK4lTgYfS10wpLqi09rpkBnzJ2uCwK01BUmx8TPx5nbKwfoGW7WkoLDjhtiJpDix
hujHjZr/mc35f5Bq+f+sxGoZYLevUsBfl1jv/6jyVxjgsFOG+vtkzL9/91/JGBA8OiVL/O+UMEk1
/pWMUf7xLQ9K6zONdMt3yRhZ+wclT5GOHBr/opMl+Xcuhn/Ccse4kknD6KZE863/oK5KEfOHVMyf
TnoTU/6HTB1hj2oAWFdOWZge2n1/RkW4I37GJWCbJ3l//at6Ns+6Z6AD9HsHduNeuoegId1Et+kZ
ZJdXndC47dgQ/dLLbljg9rJDn4d9dsxfi7CqbQWK12o3IeqCQ+bF7uLrjuRHTu7Kru7p+ynMvWmn
OiNfL64cNG5+F+1lLKLLIXFWp921h95THTyhByxSobBjO3UR5O26EFyQLwbqvg3yIHNXT/Drnb5v
7uO94kpufu4BbtvjSXKbsPEbn8TtOT5PcDh8xR12qiucrgLX1DaP+cnYtWd5b9zoQXteT4mrh6q7
7YtzGk67xieoDQpf9YQdwde+vo0uwhkg5N4616dy1179pF7qEDWFqF494aQFQEFDE08CpPNTcsM5
JkJEiRfnMbqQLrCXL5hQQ4TlXsbLKn5v/xF6vRv5D6ltOVKgu6kne9G77nBf/Wanf/sYqifteAW3
DRSXhJRdh73viZfouOwJcgMqdk7PlY1B5Sb+7LchwOygO4yuFICuf+kOiEF9uqK7yj4/Gt7sG0Ee
SsF8qXY0xA7mu/I28bfAuh3hmIVYf29n13DygLBVtfNgcshZB6s7OakT2dk+2Wd701fepX1+gRTz
1fo87Go+B5w+e3xwYmd2B9twJk/b98fZ12/qUPWBVnt50OxEv3STHSyc2+hmPcKedkVfdMHB2q2r
32R34rF8256IvAg1YvILNN2dnO4sup0HN+9snfowv4fF77Xh8g4d1dFCwy15kfSSHKaAA2Sg4Qwe
PMnL/ewEN9alCR7y9NFt4ELfGxcj5HzG3U4D6Pz+ll+qPdxgNwtSlx7Yu2YvH+ZPKGRcBN58WNMb
vqZ8za67U+/KgxKOO7atVXLMs3onXRiJQeSlfuG1zBOgpXdv46F4lC7pF+YPP5nd4qQJUnaWvRoI
fnqT33N2OMr74qif6oN5l50MZkB3zMJkX+3VQ/+bJkwwv34x1T+UsuYawKJet9JpdWYPYTz9TNzG
xYO0G23DbvgMnfv+PgSpbzAri7AJN1f18MQ4gys8oHS1e698Jb3mFI5oc/z1Zw8ClJPbT6mb+iAl
HXJmngVtZie5XcgM8/OdhF/Zzr6mnuExipzEbR3w/r7hky7heSuM8uGgxvsygIjHn8EGMOOWAZ2o
brUD1hgPAEYQB2mQ/gENlh5vWu/0f2xfysdpNxxQIz+aUGJ2abDeNDvqbw75z+lwJziGIzypbsf3
hl30kvh6WBzUMHcit340X+KTHEo0YThCcNdO+g0DMoxD+WG70+4Mr/envXECVBuH0z4+FoftHPm9
r95ogVJfAOp5kU1PT1s6LYHmSAzv5Tof/MkxbYnvv5MIdl5fCvsrtnMPTpXNEcHtPXEPL9d+e8/4
/dllTvKzkYN92FltGuJiMO9DbT8fs90UZCys5rndDdjZNX/Co2RL7uxxonRSH/TqurMYj8Ih/sSI
cxvnVbfFMHU2ByYBH+6NNfxIMxJHPgmH6rj5kzt6OJm88WBdCkfjb/l58wff9Mw7RPNFAGKAoScH
mksKxgUA4hVe5Wg2YdPNur++b3Fav8Q3emzHlQ3qyMm82k88pkDY7mpPDQjovMXN7caRXWC3Did2
R/c6d3ZURzrknugodurn/mzPdoc9n3Y5DCpOU/Zov8fsCJPLqm8vbhVqLqQDWI5hxk/Rre2u3WU4
a4wXkmgMv/S549WphIUCO5DAMM64NLw+bnRnhFihbDkQdg0vkuybx9gdne92+Z/FZ6r44ynhry3z
+v3vxIigMnNqtKZ4aj39tLGVcS4NaBbjtruSnAjPpHM3v3NNhyvgVo6OcUx4EtTruTlQaF3BvccX
4o+expcpd+OptcFReqX9VjmVQ4bLTpwomLiThtsExX7dcR5mGoKy8q9TluOUu7ifzYDo1WdrhrCQ
+bEHP58x1vnFbF+HzXWT5B9czu8OhDdv4rf1QPK70NxHLFSdb7KUR17BFBY/j/sivL4gfV8ZY6JT
nhe/5auERbP1ev6MXocVIQDfYJvO9VuMoNfreO53yCH5OxaWML9TeaEW/6bFkJB5myycnYWLvb54
60lhxmAZ3D8vJCNQQMPCYpC4plu4UNi9LOS3TihpHcNun0auTmb46FwMQ+vMTWMTV3xWL66cueHX
r9kDr899hULrRJ7uicHgk5L3JLf0Uv7oDlHFntfjdjOmhEvxGHmm1/KR1ncei9O4TMAvYAHi+yi2
k8f+0DJ21GBz8RQ5QLEcPSx5zngDWTsXv+JxAu10LR/YgARsAjJWQHWCWIWB7ore5NKLyl6dK/vi
+m/Xe4Y5jIcZ+zF7B2IrNkZ4YkwEsALMRiZdiATIvw7l2rP4PcmteZOKayjhDBwlm74dLklQLuca
Kg0+EOEdKwFPb2W0cIP4CcG+Dj3Qc9y8KtyezdO8X7kdPZ/a5NkTTwRR0BwBiu/b60B19UC4uT5p
w1130McYsKYX+11QeJ1zD+2Aa1gZcJXzTl7Ctvi4CasCDXO+3QsSLXzogrtyvckDHz7nP5F9QCSi
QfS+MWD5ODv5MAT6Tt8N7MqpG3nWTjiwBh2Ey7yjYS/j+PpeKlHedY7EbuYl3wYmvSXYZzoeUBN0
uiOEJAl5N9kzmHnXIVEdWZt2xXUks7qIDLGExSPyuoA0h0vc4VAuc3pve96ek/B6JnUTiB71ro9Z
gwy2eoPxrQa0sCkYebRC8tsv6HDDzkekwneSYN4JzOLrSAXoGEA48YVd5+8iZz5YIVbn4DodBn7k
v9k7k+W6kSxNv0pZrxsyzMOmFgAu7kBSFEcptIExKArzPONtelnPkS/Wn1OKCPKKQRbTrNoqyzoU
mankJelwh/vxM/zn/+lxdjUs8LihA9yPcXUx0Z60i/f9vY4Zdk6FrYLYnCVV2dJiqoOb+CUrSsaE
ISx2lcpaLhtWdMuRurBvpgv9IzaNd134ylnhi/WueRjdy3a4vz6/zc18CG6xeqGHjxSQLXPLLXIh
Ls1sfA80fRxITP124r1MH8nuY0tsNiVdz/uBkxBii5CI80YuCs4FbrS8tc+Me5PjK18sW5srhgql
X99J2wqzBuk3x7+6nTiOBW7AjOGZsME2W5pePUZ2XCtQeVP5Hv/Vw23bhT46IIHDPGkawxDYG8ev
fJw5L2eR+4CF9eWD9mjb5McdPgcKFkvcPOK0Lp4izBDa4ltOqqfhf9ZMnRLnaUeLJvdIzJo23uii
dOSqGyWgj2/ixx5vPR5lPI3xLUaXVISbXcbfqo9iqZuDwYPmLAPWk8/rDTJ3mIb0OsTFrs+LbYOj
Evsa9omY+2Q1z8rz4mJ5mHfCUejxbBLclXaH5eCoh1uFb3M+OsjOnRCVbCAU3mZn0YFycxqAm/er
A2WfQ3aIDtU2X05hEorPweKddWfdAxUgl1zLlvqOhxNEB+AN5altsuNZArI+HsCtgA3mxv60bbzZ
TeDQGV1YnvGSqm0dQH+KB4Vzi5+TElIkLjLYeEXC7ZKIT0jOij9B78rfJC8iZnC8eiP8lnrDCwqW
s+HjfIr2V2D7PXQ3zrbHUZupc7gdv16FuyfZhHst9JyP9U7bQluPy5558r4+MT6G1ySoe/4iX1k3
jXlDJt08xRHboG1Ll+2WrIlnbE3NIwpwE5YFtouNeY0Sob7vT8J9dcP6slFIZpwPRCHlifppklD1
cpMbfa/iwWlf9W/2tf4p2bI8fG96FfE45m/JAw2mJ+YnUkWbPCCRmMApTXnZiy4ohm7aXbHlisTN
FH6osrrGJtpKm4Z5FniKZKiZPQ/p5S5VVB8+o36X4UkZW77gNl7nfsI3vYO8t4L2fJOdJqdRRVwz
BNp2CuoNbt4Ofl+92aEikOydr4bhQmnffVGvQiqB7BP+Ul3zzfh84vXSEB7AqGbAxcBOJo/kV3sR
hzmP783hFwKVu9PnE+kr7ikbUOpOwx2E7G50TeJW3SdAHrZxUHmln/4Ggb9/P/MSw/vJn4J5cwca
CaPQurZrcxJ5RsuzNrpruia7q/Nr9m7P/1t84YYCI3T1R68RrB9DgMwraFMn5iK8lH3o7gI61fnq
AoV3/52cPCS93lLBIs/jqPfFPtm3mxiNoGD+vgTtJmQ44d1CFTQTfjWMAAW5q3JsbUbiKVwHZNtO
ulADM4DUhsfo8ZPTzo2+5Zf5xyXa6kHF5SbcOpwgzFrInq53BKJn1obdjlmPgnRT+MDpGEsOFL6n
xjZw5/Di2LveXe9pXLQ8vCcOTc3oNW63cLqTQDjbYnOvh9W7+Z5uhT8rlkuEIPCU8zhg4Liia0/+
LGGjTHc80NHrtlzZ4qEGj//FAKksdIpBwjsnEFD5msK9w2/mXrSw/zSo4EkLr046ST0uNYJRZHPg
teJOpVgm5sGiE4Zuy03Pww7+yoPUHuUqX7iDsCvg6qYbO2iuK4y/s8+3kE09klHR+sR3cv1687nB
BPSdc2AfXTd71otLiYrE7RpAbIRRtrl7KVls7R3cqy4X6VbkX/ptLMzwRqwyIQBGGbfgdITi6XuH
xygFKLBt0s3E3YLj4vIDPDCOVBDvkSD5mO6Fj21bLKjqEoHo/sxkYAna1A+E2twwIlyU8Cpe978B
Jv5NGCu+/sT9pvqcFEtVK2c4qXiaBdTNJJa41zff8FM2cI0s3CGl5hEA8AIsPCvKmuSCyBxh0zIs
IDxiXHVwKuGorH60yz8Jf2veK+Je2EKPy62gkEvCM3XX8/AmPAvP2lPnHNXPzbinJ4YMh4PH2nnk
mHCqp4NBzqi7za+XDcXwfYi/N3kmFhtcv0jU7IpDd5YHqPfsSv4DFl1cGmf9ibkXFnEI7KtRhG08
4fh5/jy7nywuoWLb3YC/Oe/O0qvuQVwDyrW43wqSN9nG2CluxRXQXVgns3s/criRn3k0VY5r8Acd
HMLtkePWYx2MHZD/lY9pTsAEw2HsobYEUhc/U9wrtt+eSFhDxbcP5ncFx5f8kV/3GG3qOyweiSWS
dOJKWQksJ1xUxvfInHhLgNwvcUYnnNZAXEqAn4LJx0zwPcJHCy/mQHg3BokGvGZXvV194RuI9J26
qYMOQyYWgrt0K23NgKrc43RgmsQpbDBTvBHqjxud25lK4aHULjqT4+5WpLJGLDr6o3jSWPLZQ51o
IEFEs8QVU8cMgAPYjLfSxcpB0zbzBiESQn2DW3vccTFvF+yltuFwEGclQYqvZG9n/J82EH4kbZx4
iMLHJlpgDhQHPKM/dz7VZ/Ln9KKgj1rG1UvPJo63MCJ0yEWeV+CE1R6UBglbsPXFnpz4e0uodQLY
J7ihB8Ab9q1LSRMbkV/MphcfWmFAdiK0JbjmzE68RxxzlwN4LlzEAf9HuHjapoHVDh23Q76hodQT
juHMwg17rlZsSY3VEC5djVtGJgenrtZORVBicR7TR8uFHTsN7/OP0afJn7FJIuVQYGYA1OPPvn5a
QUz/zWk96twrshpBxNi2zsIH5Rwdq8olDSH8vRv5cr1CQwS2h2D1hSNrYxqFa6kE5SfpfCLL3P9m
7JMrJOxOyKpdrPfQoZ9P32koCLQdd/zGPtARHsTnIflj4T2En+hFvKIsdqJstcP6vSK/CceDt25U
spxLkOxNHMP+lAAaN4bQeD/iEhPEBe1uOc/xNcxP7Yl1sx7I7/ndnktzkx0qtkhyWpx2hJhnv3E5
Yvp9+WOGwVs3Gyqke/WT+lt/KE65hXBoVe6yMBhIcjakJsxdt3cu7Mif7mETa/ZNABHmiXOe77Hv
WHHS52TetHP1Y3di7Qm9NyLAT7fO7vEVvKuI8z+sPGOIRu9XSjN35b+5d21f5VXxj/94Wpt5/MEf
dRkKqx+A7TzpafsBkRVft6m+ITH3qKXwtN1NsSjLqLJJtxtcorIhBO1/QmT5SHS6WfyoChrXlo33
lGWOCtF0DyHyoFARogYNSoRGuud3XdhH7Wxnk+qrq6F6Y7r0dOpIyOekNxqUdXKERk1vPSDoc20m
QMsQM8fVbecDKljElYNxScd5BJXNhNyMDwJ1Xy6p4qZDf9vLdYTieXRuoDYIKPMQVR0ZlEZQnsRL
6I9xftLA7ArEq3+AmspGY6kxtq1sHczRKH4YiHftzv8cmvu8fiiv+vbhoT+7q4/pusV4f0qF/PeQ
/XAsk2YHym1/v1Evq/u77t++PfzbaXJX3ldIVjzdrH/+gp+FRE153JgOm1a1HcDbfxYSxSc0aKoy
0HsBziYx+bNBU7M+0K5kQeFt0KVJ8ybVx587VnyEZqNuU2MG280vfM+OPSpbW5QQDV3gum1kRjQD
DvDnO1aVnbWS0D+9iIrvUIrNMjKdQHZoKfXmHAHcFvgHdO9WzsVHKq6k2P9k6V5KzD6/aX59gqPe
bQCsmea0PAEUltTxUZyAFaaiyWk6W/YGTYF2c5EMXwuzR+BRAZT27f+toX26hf/9M5jU+uFbcvcv
sNPp/JVhaWHX/f1WP7kDtJJkT/f3Xz/2Y4Nb9gfMJ9gHVYdV/kdzwg+bzCc69lanLwGVD0MXZPR/
bHCVDW5qKGQa2N1HFZs/N7g4L9hqm1ZMlN1oQX7XBj/qCPuR9jdF59LznR1aADGqDsXiKEfaDUiv
K0sdqmtj/juaMFsYbLYjBLPNiCpfYu0TWJsHszhUQkuVgD1SLqYIeph0NAmPZbSq0JrcWblK9s/O
Msj1FMQn8s5Vp0I9QeQc/7gg29KVXzJTDRznoh87t43tU0tptxl4/1UfbpQMfdsm/7T2jcDXpLFn
ZeeTVNJbPJGM0lH8tC9VI/42Q4nlGtbA17qbLC3v0RbbR46S+nOcQqJsqB9NpTulCQJgvt0KbqWU
/Ciorgjl7XSQoLZzEI9MI5O+J06V4iy2B8sdYlai7zfqHqS2vnTyaRv25BzqDH61OjmZpv7zGBFE
LdAAxt8s4NpSKZMdlq0rweDbp1/C+PsAwmct7S8TYhaeNSefE3RoNaPe6MN4Z4Q98Xt10+rqNyMF
uklv5oUir5sFAnyn6tLrrLDVs9bI5MOMihZtIlB9RcjUOyiku/bSf0WfjdJYXymbRZ1ui9r4uNL2
dTBNo/5iLbQpzEU6bvuibb+OaYLm47zQA9m2hGlJ1dWQhoHsDCMT/ORsq5sU6eatajVA05S1sz+t
k9J8HMyGb1S66yKbaPNO9SBpAMsOUPs8LGFS3xSSmtyY1ZrulEo+zemf9qsRPcqxDYP3m6D/3G36
skf43/Aa/WklgKf8vXH5dCfliXQfJ3fwOw8v2Bh++qeNcT7AICCIBOjrFO38f7IcWM4HzJitop7x
o8PpySWqfRASWZZjaQDnfwB1/rhE1Q/cq0C1LIV7FNTQ+2wM4J2n/XN/lRaP7i5HXWoUbaV0VyEI
vQ1NWmtLKaGspK7tVwdInjurCNwZ6Avv5CqBcQbOrE24JMSUaq7We2r8q5vZdnJnjS0IUnmObg29
Mg7Rmn9Jp+7rPDQdmEOL4ktZXJvtyHGy28KdidKQfCwWdMnr2qOng7xPnObbPHMOcZxbl7E2S5Sk
HPqPq84+l8JhOs2dPrs1skz/Qlu0XvkjbNnuyMOfNWX+lf4jG8kI6PW6sA4DXQVwa2jGlWLc0aDT
eqOyUKhIOqpaje6V6tT5SteBeNbk6gyd8WVX1SHEeQDrIXkpecqF794ZkAzcG0kZXsVpq0B8qETR
6bSY5teI2+QQZau1qRurgRQChN/SLcVpn1c4ASVkubROhtWDlurwuZtatKskqz1BZ7i8X9UwDNrV
jK5DWupurV4xkZ6SE3oCsvYgOYqyK6NEu2iqRduQfFiDPM+GQ6wAnVSsBRPvyPwVEXiYwdlfnmmV
Duyv9jq5YU8jFZqnZD51J/o4oSWJhpU+7kMDSXZtqof7jp5PG/5vw8rd2JYbV5UBcDcs5gGCG3Nj
OJ221ZEESf1+ztOzsS7rMxp6gJKHbbkLEwPdqzzr5SA2aXbQ2qo803tT3dWpnH5Ep378PCRj7VVS
aF2aaeycL3MunZZRNd4sVZ4f2sqg2AttHMoQRX6+1lX20ZkbqixwVJ/qoQqtYq2MJkFGGLp9BOpi
quL4bKix6X06Uksypd6HDaFyZ6heXN1eFex8s6J0jXKyTNOZ3KFggur2rGEN6XXrHHu5nUYt/T1C
derMSMYLu6jBAwBmBVWZ2OdIkoMoRhKXa4XXpalQWoVL92AUIbVgnfZ/K1anfyJW/p9pP3Fa/t5+
Xt2V0QtWk5/502rqIBFBQpimBkeMcPX+9MwsQ4FpDDwifhjSPn95ZsoHHQ4y/qFnVDNoOv0r9FA+
wAtjEibDiaaZ2OJ3eWYi8nnSdfyX1TyKOaYw0vHmEwpv6vxlROTZH6O+2fao2W+zCBLlFJD2xjAT
sF0rDQNIGZduVQKTHqIEqmJHB4geCU4/dA/8ZkkpthQVCu5a+ZVmXMUddXk9NHZd3LVROO4TKSwC
xVj7zYyzCnK/M3czTJgoWRsz5ctOr9w0M7jrk/smt8BjRGr9EWMBZW/m9HeJM9GvJkM/QsN4EtQN
XJau1ZrT78vUy3SHoDSBEI98KBtaddphxBXE6z3U5qhv7KZuEehwVEoHhY4AglylnExDVtAjsc0L
JwNaPVuVSWOPOojGzhpmapmq4rRWdPZM3BdKSIbQKcgjwwGOpwrl/TjWn6XU6REc0OELUZvlFn1x
eO+TeHmAQmUInNaiTmEjOFDKkOmqneAZyVIAX+hKe2Zef5dkpXelETcISCuPYw6iE8Ua8YshyVhk
GlEMBcAQKPjrKF9sGvrtgUy7lQweUO/LXDfiTQyz9bQODpNokDwYoinfQeI3w4i6Uhrq6+IrSqvW
pV2G9PZV03pmqMvoS30LcD3ppiBD3zqw7bE70Bu4K031iz1n8UbpYlL++tB5NakP1wl1CJp1nVos
MnKqm7WZFQzzCkZimq/jJt3a8wJ7T5WBidDbs8cuQjRtYi8PRwnu7hkNiNneahaddfSwXq/QZ5hT
Gu4XK6Kmh+iuu9g9/Wp1Tv1wpI+rtOdo10DVUpja4BbJ1J4OqOtBrdM/KlZQ6elz52un9eRwYeQ4
RDMRrL5WEA+Ecn07QoVzNY4FHKnRYMGYAj+Ui1p7iBOKZEo+zdTP5qS9HYZu2FrrBGRWMoudU6j5
50e78F+QrvnXcTBfNY3kEf/xH8mRnusfdtGQP9iqqlgWTfaOSMr86U3yCY3tcFUpDnzdJsmZP+2i
ihQan3EQbBk5V3iV/rSLYLvxIEnFKAicGQ6cV++yi0cJEY18D5qHIi7GPVXIED0PXA3J0FIrX0DU
oocdwO3+vSrS5C7FNp+ujZT7Wjo0XpbOgjiGLTpUsE6oMSQ88hIiIaVN+v7JtfJCjuYIbW49PpL6
mKvC9xZUEUePVJeTRB0PO1uvA/FyOjgHh466eZNXA1DfOQnvJL1BHBzh+MJb65z+1hrqaIiigMvS
T//VoIX3E8bwdzNBbgHKVu0qXNYV/fV60m8VKNQ9KdKl3wbIghd3mOg6x5zJg5WcK2s9f4GILkcG
xqmtWzXiAuisUdouVp9A2ZpItFKlpilZ+DmhQ4evZl0tqwHGLUwnrzOzRHfzkgQYDSR64w5xmfVe
a1njQ27Xve4qsk4crZrT8l3R6H2j0bPgZhidxfy6tL3jFpKcvtUy8khC9lfLyI9Vpb1AqAIzAJfu
81VFoDVPJagF/IY2LYXkgcqsl9mBWUgot0rh2Vh8Q755i/o2iYWvZUFbUnzZjLB6yVFQWVchgCgr
SGoae9N53+SDOwx05PLlpOu8MEuQX+3cRrd3eiX90GH8W5bW5zHPz6cng2OQ9yGBI1KUT+u6a5P1
VYT2uK9nUeTbZk/XdZaU29e3nvgtx2tEUt0hQYrHYut4I09HUSwutILOGt9aSqD8Bu+0DC+GAj7f
4utqTWDomqT6kd3+26mpIm57NipEG0JE0WB6smFq4og+qVlHWtultdlTPCybYlPrhXw6FYvotE/k
+c5QU407Voe91FGi6kIvYJ5y21SO7+uqKE6NZKlOc01X6RqQ6TaDrUI6lVM1/Zw2SnYTL9CNNrD1
bGdzQdI9tSP9jaTqo07d8QQwb1Df2Sr1CPtoAliW1ViirPXhy5j9VpuA2mcjegzQjtF7bFZBC1OV
t44hsDx5yINk0TiAcm15lWLPe6OLATlK6K7MQNBpGq47ZJqlzC8mg7Iq/FSG2UF0149eIRhzClpl
zpRKms4neKG3CL1e9utSnmdpVPoDbfBvTBBj//wFGWhVYrzhQCLAx1I+f0HGKFF8GSbSXqPe7tQW
wgTk86Ad0b9DoAO+YX2LUVxstGcryoiqrsCKSPefZctH2z1HFxeyCkas2/Z6aehsXzBSfiYR7nXa
Wy2Nv2xARqOQpZGfsCkBPBLrPtmAVZbJbaeT1jNk08t7ow/oeEMlQk8kMn0a0JKlQD7hk7wzbXrS
k/n768fu0aIfTZe7TGG2MtsI1dDnCzyEUgtFRtT4kelEWyp2oIQHhJdyaw3h1TeAPiwqkMKytdyh
aRyv0hosjWHVXje0oweJg7WXRweoigU3mdZfwyy3bHQCWcRie/hSYx03OCsBYKJsiLMVA5UvTZRD
OpiQolw2rov5QrdT6MLgx/hUlFkDJbdhbKbRiS67VLKvx3gANRnWEJmlZBtWPKeNMcdIm/S9Xd0o
sE5QxeAQTAZoBik19zOZhdskph1bqWqQFRavbs4Q1nm/v/WvVvh6veZFXqduH55Gm+L7f8SZGq1y
bFMacLlBf4aMP+JMjTT/I/GnrSCH4piCQvaPCoDxwSTxT5wji0KXZT6JMx9b73RZpqXSthQRnb6j
V+7YmKscEWoJMpZCoQoMK+jzrVw5+qh0IZLxxbi2rZs7EwwccppB9jHa+XDVGuN4gYCxcurUqAhO
3Dew7OhK+zsSFXRjW22nQtmo1zepMk+N10t2f1cZZv0Fmh86pZtBsYDMpX3detaYxGVQoq2kB6+f
yKOLkFlAQY89Z70MqsuPzGhPLEJbU82QW0nxDGUBIZq0QBI7hNbTVSdzZtFMUABnSYff3j+sRi7A
4r80HYf0+eI5c22QhnMUb4lQTtFDZDPIjMnF+Tqvh3ocz6bW7N4w7qKx6YnteZzq0zFF3uDJVGdI
jrW6F2PKYLzC2qAPD23AplG/vj45Vfym45FYTV1Vodwi1XFk5eQWRhmpTsld4ZBzlVWQEvnJmIkc
RDlK1/3i6CdFLDTAqqGhV18iMJ/XAZjsnETmiSRVsAka8gRPSKaiVlLHGum0KRmAhlaqcicbBYwv
s4bX7Ia5U32qtY5UG3m5LPdfn8xjZuZ4Ngq+CulWm7wNOcvn66YMpa6WVboKOcUoR2DFQnhIhsnD
dyBMnDeE61CmNPZSAyJcc0mHEKRZv6CpZCXbaTLomppG5SwMy3UKWmWYsaOQ4z7E+sKJyRYTwhnJ
ksLazwcdvIKS1+iHKY9TVMVs4bfI0EKokQhZh5zlsKGHAt0tVmkS6+VE0yqqaaBXSyjCoS8SS9uJ
VU7EejeIP9Ez9vgaJmkC5i/bIdg23YbyQqu1HHxcXOgPS1plcFVhOqqDodnV6FXzMEOoMlSSr6zr
/F2f62iCXJPsEqU1HT9x7R3te1YnQCSmQqHm1asSUO5RDfXGq7UxnFGan/T0tIvbmV8OYWfvob81
E3A1qUk/mK7RgkDruqps6BmOea8L0byfqSiAXS3OcGiidN6kChTBh6lEYEkxV5hFKZ+ptVs0xfy5
NKwqQU9HLbgTo+Eyb4f1MkXz4ZqiXkwLqwIN4Cc5cibF78O8uMTDqvbwXy1jYKzdtH4z1qJYN/AY
AfCoLWeGziormsg1JimhD2DslsvKrtbIg6PbYV93fRhtTfgdDJjO0jbzFsRxkK/sDUvyhqFVRt9G
knMPDywtakWUoCWDHtYadMm8qEFX9lypMYGRm3RjJcqTlpF5k2RM12q4tAd0tYpiy0+xQ2ACUFfB
OUoGneiruyIii2avCyP1exzOzuRiirWHKjEMIPepquFYZuNwRxF4uq2VaqJNJuFF51FTgF5PK5L5
M/452nZwvPrzODbtScFbQ7uNlPeyCeN6CqmtyiAk7dakgkks/KUT9hnJeojPTGG1TWG/p0dTXgqr
XnUqBt4Wtj4UVr8T9t/SjP7qfxeLQVgDwam3OpKzqaPa3MyRnCiuCdNVTNv+LEHg38kUdTQzc65h
OKKg+9ZBPrZKpiV4/CyTiFvnRAvn94n9mwBsTLEVCUES6xxptG821NHwRRKHVkNyOg8tl5Kqfq8H
KjFO3/krnG66AZtFGI2XqMPtGqAbrz+UcKifWUqeSTSvg1IB5GQf40T+Wpiks5ix+jh5OyPZD4MG
a2I8rk/eSzEWRizbIhbw8Rn+C7JY/2q+F1CeJ6/jFwrJAH6v9E4gjrZ3691TJ+zxB//ywkxezc/s
FFHfH9l+/DNVIctlET6TaX7mhSkfKAuQ0LdwwKBRFzmKP2qkygfcJSIAcv3UAmCYf48Xph1fteTU
gMSxnUX+DB78o4it7HrTCuuIxI2R0xY5oGj1cRRFOKLHkKzsQQq1MvciRBw6JJ6jiS9ZptHuWjJM
s6/EjRZ5HZ2cZ92oZidG40hLgODySLFfWzt3mOf0vNMWItu4jOjhnbl2/DpbC78aZkk672Q0ssJc
QidsKRMj3ZYdRNphbSpAwNUhouu9pHaQL2tX/fDd/v/G/V+KgpPx9xWqffuP//M8CSu+/8d+NUV5
Xn1MsajYE8pTf+xXHbZT2uDxOuEutUxFEKH+ETU4gI2AqzlgLGXx4yQ2fu5XsrAQnFOu1PH1H3/s
Pfv1OMFgWHiDAjRA6IsszrGCTbnCx502qrqBMhGSwLFTk5M47ZRwN9ujRrtQVcGKp5ZRL0tv2P8j
91cTQxMYwfcqk6eE1ei5+S+bNUkyPZQB0ySpL5Xpcj3pIw3Bo4yk4JPX8emHAX/Kl308TVIokFXC
c2JQ1lNNQ5zaJ1fNWHSKAUE8LZZTActOp6Gg2M7BmkfmZ6Xp649xlE6n/8SYCmNppqpqFCefj2lI
GXx9hUXfkr5orqXNzQPSxtFnqc4gxWrqS2rw+htjit/55PrSxDwBfChQ1OqaoI8+GnPoLbnTSTzr
dQRfV9inaMQuYIJdqZzzq6Iljff6LF8akZAXal6MngXI8/mI09KtbR5XdCRNTXaiyU16YlpwismN
Nt2CRBu27x5P5CwFaI7taltH43V52lG/b2hM0lAoGDPPhnj0Y2tGyV6T1emNDOkL+8YxgNwAQSV7
DW70+ezazumSZFaB3WdINVYzMk9SfpYUgwQJobHT7Pjq9ekdZ5t5gWC3HYEwpP6sH8ehYL4iGyrQ
xU9U8wYNd+dgrEvxxhq+NIgJEJa6OATyjnO0hqo0A+LtoOhaQyFN2E3VMrhrZdv71yfz6+pZ7Alg
kWQ/yDTLR0F1k9WNbGrK4kdTCzOX2RZjcq6ZlRoFgwTX8waVAeDca9oVs/FGmHg8NmYVDw7sE9bT
EIWd529OLdKibOJ29cdxkbwxqvsbJR7lIOwUSOKSkva6koV+w84cr6wY1aE0puvc/7y+o/2yZmto
gR9eyVSWYeHrZmgCJbKVaA1eX9pfBsKSYUAtADvsFTiYnk+vl8y2ii1j9XsLPOQUx+WFWsjN+ftH
cQyY6DUES9j9RyYMVdkpl4xYxilXlq8ZwoN4wFGsmO88ZhZk7NBtm3hhdCj8cszGxqyjtApX3xjM
7JuOTd3IhlKcy2YxnJTcJB7Fgz5642U93jBPraXoozBUEk4ikyCDqny+iPYADWuXZiPgoC0c0y5s
zxAsb01V23XImUypswnrYStrb22TXzanbkIrLvoodHL7nJHnA+vD0kmIzkAsZGlgxDIN2mG7gorK
LoFSRHqV0Ae/ID74+us8vnEhDYRDHV5B0blBBuVoWHBf46Ri7fzQbhdzo7faGg5uGi7N7OVlJSXv
LZ0xHohkldIFUkuYmufThC9+kptQkv2obRQ/N6tqFzpZ+sZR+GVWYB9V8qfkg4DqgGx5PspUIk4+
RIXtLwasuTN4ltsCUbhPU2uEl+9cQIYCa0ltGBEdmRP+fCgJtelpXuHY02IH5obWmSNYZCfIDZOe
m+KN/fnLGWc0vEKZqho+GjCm56MN+kzfDPVCv7PkbN/2Ng2D8dy+Qbz00vKZ9GZwACk+OscJ1zpJ
Y0OCX9AnbLHuS7mq7nUIoAUP4puSjC+PBYKA42bRinT0quBKJ8+am5Y/yugJN1OXnBmmmhzWEYXo
11/Vi4snekoI5BX8aBzopx5fZGVraq4snhpBuUrxCBIaq+jeayDFK+I8wXOHQw5c4vkoamc405Bm
EENZY3U9lnV6KKK0fOMVHftYCJI8G+VoLmZBzUlw7PsIEsOrlLJYizYgIR1H9L9Svbx5fe2OZcWE
AgoDEnaqIsYw7KP31Ep6COEyi9ea/XRT12mCkHwFHXWyZIGSotLDp2pgZ518QDYFRZlxgPVNHUD6
ZHDQR2P2hsSRGPGZqRZPhAtGu5DYOsrRfRdntWUtBTvH6sYikBSlPQUBZwUdx99r5eGbPLXq7evL
IE7zL2MapNwItiisiETD0y00FOVazYVi+bOmwlgyGbDP5VKxza1Buo206hJq/Omsz2dr9/rALx4T
+pXwy8lvcVc8Hzhuw8WSCsMiITtqO6XOV9htoRzPE9l6I2AQJvjXOf411JGJtss1T6aVOQ7xNJ/G
sXKpDjBUxKVBA7ZW7OxOXq+aRFKDSgPy+/o8Xzyj1CUEs60JrOdo8AroMDUQXioC3WTmHSQXl84p
/ddHeXk1/xzlOKWH7IwZT6Nl+as2zidoeUBw4Ni1Z9T6W7LlL05ImGwsAskm7WhC+TpJDU4TL051
xm1pWdVXC6GON2KEF/elaQj6VRS/qJ0/3x4SyWMjSlm2mfaPg6Ot1mEMp+jz7Fj6XaUY5YFQ3tja
ja6+sZQvj2wbXEsmNuIYbhHbpUzzDyPnU6YsEInQKmTKiRQYQxUf5kZvfdNM1mBqx+z+9bf40tLi
7eIfciTomjq6DNdEpggjjQytJbTogOo/JEiAvWH5XtorT0c5WtrF6iZZ61Z4JGroo8ms6V6jdMCM
Zmd4Qxz5rQkdXR09lOZI1XHySmtE7r5JIfLrh7eS7C9dHdQ0hX6WQ9JUVJ+f2jCrlLuqVpnQ0pRQ
nqs6mhNwRfsKFdzUXW2UbF5/Ty+u4JMBj64OWWtlo0/o6m3MPL8vAdzTepAnt900aN7rQ720gmSu
bJIAEGIjD/R8bg14omF2uBbHttXurXZc9u00929c8S9NiEQKtXuQOEhMis+fpI6aTo8bNHDpoNAd
mlJkJTxRASkDS4MB//UJvTiUqilkqh0cvsfc8pOh2liO4rpK4Z8sBbNQIVXfLApWuyGM+4vXh3px
7cjaIJgsKh7H+4Ia2doSD1h+j1STJ9dNvaGC+5Oh+W8BZi+PAlZCFlBPnNjna2c7GR1LLVLB6FAY
AU3t9elSTcP+n5nLX6McuUdL1hHCSLyhpU2x8tEInxTyRf/UKECiyCTS0mkc74PQlpN5xPZVzWpR
y51VV8mQHXn/XKBVNoGyEWYSDz9fsWwMV30tmAtBsu46alRg27W3EjMvbDTyrdy6wJ6A/x4XKToV
0ep0qhXfSVOndltUNWfatQyYRcIwct44p7+OxqnA6RdoX5GwOLJBq6FnQxaKWiggC9WLW8rlNPOY
Wn4qV0ZXvuHS/Lrp4D8gYU+BCHQAr+r5EipqAqZfjlVfagvYnBcLwt/Ifktx/YVJ0Vki3FGAKiJ3
/nyUzh5AsZBxRPWhySHQsGqtdQHijwA46JvN3r0vaDDWSFGQR0P28ThPPxYNLgUVeL9KZOMbua1F
p7wzT29lYh6f+7lDaAodUTBOaAqTwjryPWuw30tt2Ia/jks2/R6WjdlYG8WS5GWfOUtPz5vd6Vr2
WV8sHdXvUZvomCtUcGmpGhJLEAvwySX5bjUJKjRIm8BRMpmabmg70FmSDinR0ZHpj9qE3bgivzAq
rbZ9/Rz9+noEZlK2cBS4+H6JnaMW3FPfasQLUOlboIeNMfIQH0OfZ87K6vL10Y5vWVshOiGfChwC
jDC1nuebgTe2EvcAFiwp+RfgLqTst6GJq9xXpJUmkzbU9Np9fczjGTKmo9pCKFKxGPQ4eTV0UVLl
pe4AJFwd+6SeNA0wha1JqZ8NJYyvrw93fKqo04tqJi2mJHIE8cfzKRpOMjdONoXkcmKLRIRs6r+1
5qi+YWV/XUmB/BJAJdaRUu3RMJJdtmnVx6Ev5VaT+rTvWA9LkULQZoT1VyMblHdqQqJ4ROu9+Jc7
npzEMcSWJPBEmliFfbmf2l3doeNQT539xvKJghor9PRkEc7x6xE+tMGSs4zHFqOdupICULWZ1Bzy
/lw2pQYFH5yX/8vemTTZqpzd+b94jgJI2inspvq+Tp06E+K0NEmS9JD8ej/sK32W5LDD8swRnurq
1q3aDZnvetd61kvpYno55Z29Yimih/krCdflUEwulSW9ih7zWayYsopNlElI1QS4WF2Mr10ls+8Y
ZSxKNSwyPTwN9ddN5viPnDcSlN6V45JlSrwqE2CeVJw9OIqbeRCo5YmLbk2OAOXlS7F14xHHUPVK
hdPwYrlx1ySbQ9TitrK3tr1dfCzWK3er4srQiTik0nHMQxP2PtYpCC9v/jgtZ5GV3rVd8/g7lmHl
k6+PwbVmnXmwXJqVXKtsk2jaAHFmhfNL7c1iizNU3xwTD7ftENYgFR2OVYvGxDcx0bYVigbmIb8J
YTbsWJ5vfsiVtGsyeWZ8JUGgITHPpnExgTU0Qs2dFa4JBpsKGHoe5WBt5RLkR3tTEZ2M2+xbCUkI
gFejt10Fi4puu9ECY1uLsE4La+ck+OP2oAZdHUN/6lNrHkhhmb6zgQs3Nvm4edJ7QEsCbJKZ2hKB
a746egMYfQJ4w73JlajSWDb2Z0g725fKQxHBCuWn0h/g6rYVoTWrKMRvz51dOootKvGSYipBT+/t
ZHPujldVwX33y9iGILssx99fqSbPw4eiWuAnYILa6LTOUSJPWaDw50dl4YcfQtQL7VBxZ39ZtBeC
LVhoKdaWE6tDGzn6e101mI4l5JE/9eg0t1jA8unNcmqN56bH/KpZcmm2i7STkR4kYVhM7fJbbWHh
PA05/+JB9G7wGBonzm74sQPi5EbfX1KsgdueWF2xGauWsXbuOzG58Gbrvr3K8trrjx0hOexEGoOl
qzInuM1t6AYYlAtqVToeOv45VH5p/5onVbZ093ThhxSFddO740YNSpSrD3etXsAA6YPR0/DVNW6o
9m73kNyarlqgiiOP23Sddfxzc0b5ZNoJwPhUFxAQHVr/FsvN1gQXtZd6dj2a5562WYo57TZYDoie
OMy6psxxczWL0iAXS2NympeCxccTVwWdr+dTGTqX8kHPUB3RboU6NWUMsExv0k6kXqmEWbqhfRjp
h1xTGnyp7Op0VNaHKnBHmWrOXXNftaUU6kUzxqC1rHkm13dBOzvfo6XVFO/VxLpSGnZN8cIBSamk
6y6bfwzjqq1eAgxyfLMX/J55eci9etaPcVdZtEiMg0VwkZfDHdPVzwe4jWOEuTSWISWjONmHL90S
dTDJh9jKv9GP3YirkOg3EYkqtzD6R+PwaOGr2z2GwzLEiZcbu2Db2aosLe2SdclM1858iHWoo8QK
x5kfjE8OvGY0VOExiECKHDBZ4YUrZRfjQMd0dfL4rk6HxW4qCJomap+imW/SqVjr7SmPt6g5ZMHc
sGJaDaOW6PLgl8r6gVIp0rrFAauhcE5052BtibqFDFibm7I5ChIS7SGyLZc+t0FuXyxq26gJFTGJ
+LCscjKf9Vo8lm3VbEnUNy0OTtt99NdsKQ+T3VnmoJ3Bg6GJteiucLZSHKJlkdeTHIL1tqXN8Wve
c/odsNht0WEz5Bm5z+Q1caymWoBT99n2Y6mkLdK2iebPeXNlePYqSu15nA3594CgyV7rldtsWgss
DvQiUqV5LBxZfAS91eH77JbFOrLdt8oTIbL1vOBdLFKaRQW8wFUHAIU3uxuTXHTm1ozb3KTkflv4
3aGQ87G1B6IubS6Uu0LyjCiCLgPMsdfh4izBPWc7Gi2fAeXcVI4cItrI5qE+xLSCE0mIQ2Kanre6
H0XexeV5FOW6kYrJqiCh79P8sbFIFNczBJX1NBd5cBfLktNq9luwKSJanSe3aw1FI/1GHVo5FuGf
yZHxA7cm4V0VQL8+g2DcACmP/caqa63i6sprcVumk254hOjKc363SznDWFR+++mG3D3piKMWilrB
toxOa+iMH1s80n4XlZtsr0ZOjWe8ri5ngyacm/ZbLWATZiGFkmOXRXcZK5tfltQhfABnWbyk6sYB
ZChN5u3ZAZkARn0K6c6Ni5F0F0ewc3Q2QrmUzJm5T4muDXSZjF5dnWl7E8+Frir/VHSWsike1Osv
rSseP1FghuIwkaoeT9AQiurQ5OsSpq0KvTphNxSb1HYHqsspu+MqOvBB+Cb4iS6ugqymOy1cxXgs
+sH6tHtPfFvqEgF4Vkp8rTwlKfcaBynPDmtlCubDnqKbbt0/TIokUmLT5XXn+BV2aPIN2e/O8lYg
/f6iqTfsPb8DVlmMw0micbgAEcrpMXLoE08IJSNjINoN9CQYr44IvYgV/n6Rr+IwUBX3PpYbraa9
EhJwrFi66eR7y/pjy3hOPwRuMb1n9J0RxJbF8s0LN3knx9qmi7LcDdJjk6vf1sRjkYDzWMTPOlg2
uNmlRd2pYwbocJMaF52KYS2iRNsFR9tsdbyBsYoXQROsDGF7m0wRDmwq8HJGb6U+TbzYUHCl4U9c
nLy1k2qtbQrr2Jz/9EE5iNsu1HSTtc2O22lEtEEMsU0BnnypI53y7SrLtF6tKUo2ySM2rWdRwDIK
c1Hh/3f0Q0ERLxlsxIWY20OZxwwSsW+ueqPtk+61ctIwXvrpq5vxkL+eWwm4yAyL737PJoh2x81z
B/mgm401fQKVojVHDOALCNO8Ft3z1vmbhPk46KL6EbplqX+NqxVkKI+Ez+szZ2Akhnc6JEWzfWtK
ewHaPButWffjkqa0+TTTgJlRTLn2S8skbzk9agtFwz7VmdQVN1d+7pDgOzu1EMEfHVgB3/lxo535
V1kXrvwa4uPeE6eT4jkZciehFShbF4hCIayOU6sCA0i1Kfvs4I9yAN+Xq7F9zNy6uhG4YoL9CV9t
STZ49W8e12N+DLu+BV1QFBvecYUKRcK007QglEvxm174rE60u3avNj3V4uT5m39uWDTUp4L9JgWa
E//LgS+xe6/Y6nCmzrypieC5l6dNyz3oHuZSFZ+MyvtPj59tHSO63s6iG+flTPvnqA9Rz500UZMv
o2Om1uW5rkYvuF0XaX2FzMJ3wctDBwTyRgrguCgc0vGpq/yVxko7hzcgVDVhqVeVSZUVTfOp3qr8
xs47p7medLtu731PFduBI6ONPmpt9eQddFh+n3EBbmRERw6/jYa0+CR5I0S6TIij6bKZ6HWtx6ZL
eQWBIBTTKrNTvhZTkQoX8kAiysYBq+zO8UveGaqf2qDyb63SonRNF8GasHIsPo0U4rOqGl28weaR
He3FW/VYUIvHX9CV401vloUGHbqjCZTGdcWNEZXmM6xXV6UucgVtCo6jK17vyGtOttdHT40Z6j+O
VCYkEjBMdjITsOTmLIjsHrwqXF/qsG1+8FR031TjGOKWbtbn501UVZjgtwjYt24BLIZmBJ+Fv8I7
K+lOv4w1aMp5igh1M2tNe2XIEVGGEHn1n1hz7CfoNHQa9nKcn1ZPApDwtZP9rtxgZHRpA27undnk
7zXiNDtqeDB39kz0Mp0sl4NZjzW8Hp05/U3TFNwK6YoO21PNqXCyJHLRQTiVoOMqFi3NVkw8S2Jv
JuMmGbYVJBxB6TRXA9jh2dD8dGgCT6vc/AmFljcj6BHAM8v2PLnTk+ptOmjsqb2PWJ1xtRn6KJcc
Onp4Kviev7XLWv4BfONO10UwNaQ0p+4UqIJQFpcDp0k5Bgcy3TPw9SC0TpXMXS7G3aZ+TPXcfVSW
97oy/xTko7kUJf5URlSOrI44Ew0Aq24P24FMTwfzNaAUFnkrsA9cwxlh5hKUbFFlL2qJbNI8JHHv
qNq83qoIMr9ZnTfPhhFBPTpU8dFE1LiG3YkW+/hLzN7xNra1Q+a8IZM+2Yv11paN9ak82bwCA6IX
yu29t95d5uc5Ui4dQXH5rSFIxuy5kWNJ1oqhdX+7+kO7RRsUIsc/l5kqkpxPz0ceDcurin3Yx+42
P3i+oh+jozNXW2QgAl+9bWtDB3OrsKiM2507B3O69Hufb7EZ6gVswmzcePZEW+V9lF1NpRPUgK/A
nNajNco49ZaObqBsje4JZZSg8PlO+YmV8WdpaV6HkLOQXKR3s5hyvC4QrkGX2ndk1G/DhrYNsGsJ
rtQRBKQHw75A4YsDAueS0twEw4L7YTNZX4V6lWetV/dzw4yO8FdXX5qGNGgS5Hb4uBXbfIKRerua
rHnfcUj87sTUCRf1t5kX31gsYf6Yeeiul7n8GiuveBC2pdLWsyGBlDTlrLVvfRS26O5M7zdvke+N
L2DuTXCavaxmUF1cur5qMx5tU92LbRYnIcPPmSkz2Yx9zXZJf/QTau5WN9XRJc6XmLkbbpk9S8O2
1Y4/y64Ki5MH7SUthhhKuuqjqy2v8oNZNG0BmOxv60Ftf6LIEleyq7lJS8iAMdPzttjfgjawXupY
ZlduPoKRL4vyqmxRIZLCKquUht0nPfrDk1c75VtZBgOY70neF+tqXSNHrFd8+XiGzeb3hEHjxLnj
JH4VTF+RocijT3LvMh7kz0zm241m23hX+/p7w72LgUJQHd563mGA7nW7qAb8Wq70G0Zf96ax+uHY
ZTukyQQBr3FkU5XadvOp4vSs08yzakFLcF+dKmb5ZOArc4356pni5fjWmzG6pl5AZcK2NXyAG7m4
xyKYg0PLPvbGbhoL6o1zM9dLdu0FWt5O0v/iZcJ62iJnTSBq0TphFzafx23VH0HRhg9h4L7kTRD+
VpXHmRDk4imU2Z/RGz4m/obvTB2Ucisgpd9WCud3UFUFX0tWw6u7qfGm3uhdFfbyVDeT4HvDwzQx
XVbhLw7EEy4MrlzeuHyWc0meaGPwXaesJMokGEA4j4RTpKrF+5ww3+uMT7nKvjrCSCqOCEcTQ5yG
di+zGwPqfTxnu6rbjqO6XOXI7bzs1x7M7gCZjbvb9FI0Ojgwgzovc67t9civ7/egDRETDlM2UcLu
dbVFSQ+Sw8u6+NxYo752bwONXkuRrye+tr7SG1TywP2BB5sudi8espP0NJmtbQqqhzWPG/rbECgy
6oNziuo73i0qd3hEgB2vyWDxhW+jnw6PWMlXL/DPBNRc8HDzSmNSKCV3rWyQJPHIUAe0fHlNBme8
QOQpYkvtzcQtpAxpLbZ38lSBPuz3jEeJqvsKTnorJudaNtEypZvPi5dYZoU5uRQzwCZpF7M+BG0d
PllZGdC2s1mhD+dOmE+rck2RVsSx3KS2cvGhrdzRCSuJoGT2c8cxgdK83Guvo2u4clT8q9fW8CMY
x/GpJoE/kCf0IE7MPLV/QtuL5IEzTYnT2McdH0zcdZRWVKE7HMtAe+9Na/Fow0VZ0rljwVVLSu6V
7f2EemJSOS6S7l/GofgwmLqrjtUQDK/NrEsqL7BhAMD35FhAuQjdb2ha8DVK1Ydgo5ZxpbetHH10
sKWRyE9OHvnPo/Gy+3FwCJc07JpAAJbV8hD7rWPxTM8BGknIk+/haJCLm23IPjxfrrRW9KbMDx5X
sD9TLwm9aTW337WcO3W9EtTB2b1kbngPnJTxBvJJRJOCzjT+YU9y0Lic0W4yce2nByPrus92jvgb
lEEsjWcEo4QnLa+em7eA6CMylnQarW1LWY4jo/u5qaOXrZvj/qSqTAaIOr1ZD+HKCH4I4Q7Y1928
5Rs+g345VYTm6xQ0SkUDwTTziCwbjPwHPB5reI6bKCAaWPe2Omt7oP4z8z+Fr9zi6Nd5JY8L6iuV
YjOUm9SYnsZwbtkjtdY8t78Ench+5xUnT2qCrnmJynIo7lwucySF9gUNUk8d/WrZSM7HPBxp8t7y
InuBzxBRXeO6sB80bk91tEqRbanHqPVezxkCNh/AipEvyoPiiMFLt4mFPtwlSy7nNfFGr+fb6Roh
T1EWz/eb7hnG4nlAN2ojFXZJaTfWypkRtVE6tHbE5KjCyX3TkTXlf6pKSmpIauUO1w5a231j8nZ6
tUFCtWdL85ViEul2hkHj8WKcIgaXFmFEz+pAUp4DxBaz7x/KrQ10ujYA9VKRLdZtGLLyrtjbUBO2
GeJRTl819sHgCnnoJNkxZ40ruuyBfz26q+EBOIHHIN20NQ1dUZ4/PkxF2JSHQtQWn8hCOW/zFObh
eZzM7B1w8oFKrVs8uamXQ3JM5p5x7KZrHN74Q1cs7RgkTuZNnD5ju3rvI4sf+dx3Q9PdV/h5Ai8t
3LreuL7VLH8jsdAOb2qGHqgMukwy1dpBkqt2qncdezLv0Vhb9KzwrEOmDUIa4Zmiqic91TYX4q5e
RdLFLsCNMad89RgHS53dd8aHUYYa6uOygbc5nJtWDtjVMc+7GLLaYZlADy0b7WAGSpF+Ckeeo4k3
+1uUqo1+gycjnd65t00DmiWeR800ovrJRhIXgBgD7NaMoUvH65SJXIXX6wyXFi8FN4UPgypIIcLC
7fDka8xnTZIRE7K/rJB8fNp0VvYAt7EJq/UG/XIen4ahLeFedLU7v/pDxDx1nFwBuA4Js6yCsy6z
vnurat9TfHKsZXnOjLDzP722lXVT4AVrb6LVx9LHg6XrX5d4djGktYA0fuhCtPSnwJgUk0qd0rP8
s89CqLkeuOXCEWqcoG0Svnll91Ai9QHJi9tidnRqK5ZHTrK206LtdNx0SyeqEn7wBxze+iPIRpYp
MQqHbw4xgoLdn6Y4sOmJF9p3C1rvc3vhUaasDfJoE2dBNycMgRYSeT04Q/Aer1Ksj9tghfFLWbso
P05JtD67ggIJ8nePUzMIcJNy4htvqazgEd28JmFeeIOlks6pILollbX58sEy3KP6o2BAsF4WU0M+
1i5SUZpbncXs6C9zXDJUmjXgotewZYIiPgzrQKbPr7pzW+jQHO2wt8KbJcssq02EES2oKO6Aufqi
unUBwdatM9dti7Oc/4pbFpYkoa6t9R3DcVVQdlupUVlpb2K9nIfM1/GTqkZjbjMdl/ltwHRPvxKI
KXkQbAhKFvtzX9UcbvEir6y6H9sXtlKZe/Ib6c8PdeBqFvDx1LXRjcww0m7JNDRR89iOOuy+Nw5L
rldT253yOe9Wq23/Wgf//2Tif4P5+k+L3P8pUns99N9/1/8Spd3/hb9Haf2/BfRI7Mh+mMPYWnBQ
/R1oQpSWhyDcTHLZPqoPe9h/RBPF38jKehhHsKcSpQv4R/+IJsZ/88i8RhGYBfbh/ylu+GJq+KeN
KW4/+HQEJHavIQT1fzfAe4UayjAceyTStaoOm19vX/tM9c/R6m5fMz1lzDzZPPw2oWi/NK5l6lO+
uEv4HBZF36VCB05xNDvj7LAhep66whpoT8uU/+CMMceQjNUbZG2bCq7B39ojBNvmiy37c8jasDmM
s8DQ4BNSpG1NjAOOBW11+oQgRPmPF4JGwkClV/sur8RCZRODJeRyWVrOqYwien0dPcASqtz7rekn
xDh2hdZh8RRE9JncBQqIpbvf3iCGMfHV2ja3o+eRwMdQ4cVnCyXL5d6iPP3qiszNr0HbtvURl+x4
z8GX6esMw6zDnnec+pMQ02jSvIynjSZcJ6JJoGGDuI+kPOW1DJzpSlgaaMc6VRF28qXqfqzBVFPX
tzY+GXddO+i0OZvOw4xR/0YG88gcaAaw6aVnZzY8AaTiNFMRR6Sj/P1BCUnyueu7jHrxtVzOVVAT
B9yaLJ7SdZqGkluwXdMPuDRsBVFXvgxtE6pza2LzjVEqhFzHejudy43nghsp/06M69KcYnsR+j4T
03fWoeNyBWOv4FBXfs/OyYvC4hBUZQyIyW4wllS9gFa/hMCUn0ckzV+xFW4vSiDbJWx+sqs871xq
QUUZ3Wk81exsNVepdFrHlip4k0W3cz82NLSpHGWjzcoYYh1ZWCaUMjB0fWufbc4qZ0VJ1MLnLnXD
nr/L4UbLDb7nT0XfgcyRbn0Z/yZPpyk063NYETDr9a951j493UZa3xgvMTfUoTbnsB8xJNdhJO9V
zNM0FY1j/YzHYqC4DgWOnmjUAe88bH70tZ299mapZmBRhVlyAZe5apqnKW+rh6GyFz6ZUznSN2qx
6E3szLH+GAMlGYKhY85eV5iV6aTJ2rPHlRZhrRw6lksV7l2bhrnGGX82AXLNPY745bb0xjwHN5v1
Bti/3U3RgUxwl91gBNloCveb2D63W5gFZwbkaWW9WSCEuc6G+st2er2ZWedWL5VY9QRDzjQW35yx
oBfVburiynU5rSjWa70G9rwlWZv3S5TDJ5Go7Gnll/ELvqdGXS2Nazb2RJvbNndCQvL4hS+dhoKx
9K/Kzm2+kz7V9MChaLkMZJ2zAY506KXjk/DQlGt5142spJIiXCgpAA192jBUpfEcq//MLsozi8gT
ZzkPT9shVvNvPmWlYdBY2DVSbjSU2y4FbfWx2RK+gc7/BX3r/wwH/f8cJ2L38v7v4vbf5b8cafv/
/a8jzYsg6OPJ21EPZAoASf3XkUZ/B9FvD69w8A/g8z+OtPBveMV2ezSW+r+Az/90pOFZ8zkfCQAH
u0HoP0nbU8L0ryYgEIWEagi97tlsfMvxv/mbQnYbgHrthieLBaqr72E0542vaedtkCOzsr7KNM/0
Q06NQ8CWtF+KKx9Jrnhn08TwZq+FXzyHTqfkG04qxkuNZ4pdJi+Lm+ZM/DTsDQORdjXacXUKmc3y
M3fYNT/FDE7BDdkORVnSNoiCNtehF923qVOeecl0yxfXB7dc31SNtLwvnqmHges14UtW0IFyonOB
l+LTXsGco6dONkXtvcXEk13GlukywvSXcSbv99GGOYgxhz169RT1Q12yA+oangWXoShv9wGpuAxL
2bpBxbcvQ1R/GajifbaCdiroMxfBpM+zbUbmr3kmV3zvT6Enn5GNGNJAG3Eama4bmd6wW6AmH4ir
L8uNfxny1GXgq1zuyIBD90FwuQyFsTHOW3kZFefL2AhSf3qw/homJ8lgKS5DZr/Pm0Nt3mvpa1wC
+yQatev86OzaJfBqKZpEXsbWaJ9gvX2WrQevisCW7SOucxl3s8vo213GYCZBoPe9XzrFabiMyjlJ
POZm5zJE54UHnh7Jpnv3OqfmWNzH7PkyccvL9N1eJvH6MpWPlwldXKZ1M9XZeuwuUzxXIyb6uQuZ
7sN90OfI8OTJv8z/60ULyPMJXYBrEP9pr8kFPaBDb9OVmA9tde3vkkKfrxYlpRelIRe76tD+pUBY
Q/bCwYwuQegFjSLa5YpMwnc7iouKMWgxFncdg/xLcdE5wl3yWCNjvijDpvDYTdZIVW4co4/0anVI
TMOfhA990VA4cD5z27auxEVhyS5qC6c6ygtKHxOze1FkzLySKW1khJCidtEG1wMJ7CZcc7qcL7qO
yNptPUzOVvMRu2g/yy4DmSUI78VFG4ovOpG4aEZsbqF+NcuAC8BVRf0Ivmt3Qexi08SkQoHsRYPC
17y7Xn3Vjef1olPl3q5ZDRf9yly0LEyvvbpud4kLIwRql9iFr6ic0Nj9ix6mdmksuKhkLK3b963w
0c6yi45Wz+PyUFV9TKO0U0uww7vohnaG/sZCFi3OKnZdroWclCEG7zZn76LdeXMrvkFtJSWYXdQ9
fVH68LMMrzYTGsWNFy2w/ksXvGiE1UUvXKZlmLEx7Tqi+ktT3OXF+KI0iohtXzpcFMjpokZiWECZ
nHaRMnPxiByK3kd961ZvfGrKafwhd2kTjRWV07bn5Z4rFdpns0h00Paiifq4ZT7kRSnN5a6aDmFr
PoOyQ0vNuXtFqSmC4Km+qK1LkIU4sbYYH5d9UWRlXaHO4v5CqW0uqm1wUXD9i5qL1ICyW11U3thr
UXzXXfwtp4U7Y3nRhJkJ0IdFnK/NgZmfC7PxYBVc4dZZ8X7wLP/p1bvU3F1k5zKbawx+Fzlat4Pi
hb/I1OB65EN9Ea9rUg/ZqbSwMOas6H50F6G72zXv8CJ/R9vk3pqLKL7t+riXhUjl80U29yuYpwdB
PkineGtgszS7yk4jU3Ao62h8GS4ifC5AmJwRKBHnKYHZd+q7Zj9lFX4Qgw1zTsnhIuv7MOqKQ72r
/f5F+G8uSwD3shDwLsuBevT4zAl249dutAkEtm0+ulXx2HBSla5KAifjIiPK4h2Lj7gO65aFnFs9
kMWa73i7ckqP7Gfp58tjEVaHXLYsw+tcvqyBd1tXXffEtROQ/lA+GkXkKbJudV+8ZphHORHc29G0
T9lCGUk5WF4aRPOTMDtRrrsJJKZ6hMvWVinPf32lEINQkQPnsLRd94w6ceP19nWRcx+MB1XmiRi+
cMZJfoHsJWyi6l2a5UvLbHK0+SUCu0gll/Vfub2eoVF/AV9xnZUFmQ6IKUueIdBk0NZi/wcOizd0
tSAlWsQ7krnt1RxsLXt0eb/tgS05WGdssz90IN8HGJmpNY03nTt4v1tnPRkE6PuRPODNyni3HSb8
jl+9vFyToJhNOs5Dfh0sxVvHT3AISOTs7aIiT7MKay57Ez7vSTZN3VXRiwc2UE7SY/BSNkWdI4Xq
SIH4g3L3kZ6B6CRKFUDcNzI/IgLmh8xdo+eYmoGrbZMB50ph4Qa0v4cYdDDha2alQdOiVda32aJv
RpxGqaBe2RtoHC3Vcz3KO2s2IxRBGqx+Tb1/Ly1V3W45uNqw4UQJulUe+EG4dteHaiqnNzWzEgJx
bl15pnpf+rK5522fkwjd9C6TA9kPnkXnCCsryifyj7S95wL59zz7gfHPMYO321jhleXJ907VNTo4
Jy8+FTan1XTrehnLZxVfdZ68z6hKeB1YiLMFV86zM7kRApl4XvsOjnm0NN98lyVIpLroKbOQ5LfA
NmiIHNUM1w9jRBlfKmOWJAcft8LrvLTNHz8Eae1FmoKOuTAnM9nB/Wit+hFM8S+3ysV1ZzUHbRDd
EmNJzEu+O8RpAdtn0M7j4EK/RvT2qEEyuX4N2oVqjRX1QA1Nk7CaKp+qfJ1zvlT1/KC7ggrxQklO
17HNMbUtT7KNUdWK4q1fiw+7Ha1nB/UlJaPcH8uy/cimeU7qJf9Z1+M3tsNcafbUyKuV2/otgKl/
yjopfoVO9l7ZanuvySIkUEu4v2xsogwIz8UrZ2Z3jKZYZ9KuqOVVzmlBrNnFBuT9miw0khCHIhfZ
Yxnn1muIGZU29jo4+AaDilNld60Lk2AdDb9/yJ211HeyW/wH7DSYS8R6P+ADTHAlx9U5xKlyPXrx
tSVhqCL0POum2a6Nhdu5HjBGYYg/RU5YP01BTpeaqF+yZftq3OJPOVkwa63FvLksQr9Rn4Kj8pqm
DvazpQ9Bij++aWkb1d7QXENSJIh65IHqAnkZigbyoW1a+wl2+CzvXTY4ETuzUa7+nw67LuBPF2S+
OCxZN/IeTd4wvPQjqKwbE2n6GlMCti5eDr+UcGi3ZQ72pYx2t/aweeuI2MtbEc6YC6XE4PJzjpA+
y6NfFTNW6bgL7FU+4IyYBOvWDoLkDfrzBDSidhWu7iSKMB49V4UYu1f8ltb66SuVh7sfiRuUuAnM
RkzzXKgCU/ZbryzHxTQbKH7sXU4SiNmfIoM6Gp5mSfNK9T3r+rxThyGbsz/AG8NSJVh0+ZUGDM7f
PNABSYeysLERCxzWWLMXrOdJtMFLRflLouxe1qegxfzKfD8TrnnorcoS7xWBxK9CuK19bNzCsT/a
svCsv8MX/yOV9v+9UZWcx/96VL3R/a/vWA/+dVzlX/m7AhsjpvKJZ0sBYgd+FqGQ/1Jg2TME5E3h
mthgMv9Fgd2BRlgNkWbJ8e2Buv+hwMJBIcTi8pUmbELf9X+ClL5w0f5ZgeWuDvyH/z6jCbrGvwM7
5rWMUT2nMY3Zplz5rpruqk3zjGNFE4dXzH71mNLkW117A6aqkxWqA74V+tOG3htvc5oLrgdHfCE1
jtOljNZntxs/J03fGXHuh2YuzbulQvHmUm3RpBAMl3MrqvWEUXi7W+G5IZ+04xPol+5+8FUw3IjF
ifNjvfKsPbr0yPSnuGUtfhOWctyRFELh9gQFV9ZpwFP7nkf4NNIvGTRQgoPIyeTv2t9tJDhLPHhG
Al5amcR5EVmsPVnZHGk/cilXHCsFoe2gvXxd2UOT8MD73rBRWbzwdun+O3dntls3lmbpV0n0PQOc
Ngegq4Emz6TZsgbLuiEUssV5c9yc3qmfol+sP8qRVdJxpFXuu6pEIBHhQTzk2dzD/6/1rcFpzmo3
8bZLPZOZUVJuCqxI0LTU27JEixbHTIftOJ54lTTtIEUvHRj9IsGHsbtkzbBStZV5avSrNHZcnEsq
q4kZ6qxg5l4qtk6fwdPXqFDIRCG5ljy9k66f7Ph0XFJDbxCSs33HLeym8Ulr1f6t1alIH+lWOZ2N
PoJezpnIQUdqhlZ+Bcw7uedFU8vLppnw6cVI+K8mNMkhAc7jnaeXRnZh+9mkLgu/5ufS+Xfpqklf
PFkqbrkHTGDFre7QU6SA8Dqt9ZmZ1PApYqUmwn7civ3nrtOiyNm0Uk+/KKNJnDNHGaUuUK6xLJ6m
yjHA+6dG022gzYovqeVMywbdkAePGo0YsUNLE1tnhUNJIqyEj6TRyrtu2WpKz1EqFDNr92K2JuXM
DoYTR64hzzd1ruddOGWVpX3NR59pzup1D1x4Gk1VOHYOmlG6rKLZ9qpu2IXVJeFY44z0d0zBO4dj
XuLVqFNR5PhylufezKCkTRMBWiF6MP0rOpY03pZ0cfUbsy1mmMOuHd333hA/FTYSNSRWyNsCFgyf
o0OW5DckRRFlLbyZUjGoELqQOmqVKkz0zEP8XVfqzHMmlmVNKfdK2HVRkjJiWVdd7GJXoNdJg9NA
uEUqTVKmJ9Ho2S+ubZVOYK5FawyuFfXr11q2XdU5+w/Nds/p/VHt5gzlH4rXGniSj5TDF4ycKHjt
uA7myfYvcp4P2SK0B0/y1kqRAi6ZDTy+WubbVpCzGqZjrv700pqAP4aA+y1xO+VTsJ70B6Bu851V
VyaR8RBJJT5yqlJKGpgUqnRGsmk3VZmfmxLh3oWagYbvAUrS3sDhJ+VZTARzHzRrB0S9NkOG18ZI
D+gY9whKCRomtjAu7CGGkLD2Uwy6rMZOq9c2S2Xaw0KteB5ov3h6T7p9i2OAp+LU1W5Bbmlu7dfW
TffaxpEOgp9N51Ery83yXmvXhs/iDkuN/Js+kL52hBy0sJeOLmkTsdVPd6mUaNCzlFPD1nltKtmC
sJ5rWOJTgSGBvpPbEjKrfFLMYVdr00Palvln2NQpqsDJMg7gDNGjJtUwYTDgB7m7xnWnK2RG8jAg
EgPGMBvUbEyF2aLdi8j27N0STV2+s8xzFmrOd2pVDvWOt0OfWwb64NrxD4Pxb629/02LyWtU8r9e
oc/U+JT279bn9S/8eznZtqgWe3itXMNzKef+WJ5t5w8BupBoVZZu4eoWFeh/VpP1Pwz+igO49RXP
uq7p/1yePfJYsYx7dAcsD1bn7+WxvkIM3yzPFqBIIVxSDGHnuPBmVtPuG2DEnLsKySbuF4P6LjBh
ioQUcNN8gmwDEd6vSDmvyLKinIRXPGyVM06BVusN2VBRqxshYzItQxnnIM+9vooAO6VJdGoChExD
OUQNWXz+1EbEwiU19AuV0B+kuhJHFyp3ckpw6A/kAeXi9NzG2YxVK9JXOypGXWtDbM50ujo6OIYN
nnENnzVG5oQBEz0CxoiQgsyAI0spj6MJfpQ6qGsDA6hOMAyOGGpYgeE28oQywaQFRt3qF1rkOd5B
dkVy3qaljS7FNqk62ZOdfipNd5EnI7iThEN01w6bUVYeAFYZ9du8mNMrfekvlz73LqdK1y5MH8Eg
N9ja2TUIifQrlU7B+Rnl/HDQUA5PgeDHJpMf3QOE1xEWU3e6lz1KI8qqa82c99RBadNoxHw5BMt+
81WmiW0Ry8Kl0g5A/hTj5RjvCqd1ui37+YgkRybHIHcjmyNfMrf1ZazNlQjE4JkckXUiBi7VkCDk
cRC0Mg8Z/gGTgrHQuUqs5FomvqL4FVv9obZp933q28ZS29FCJGrFricPmVXVZ1PTSPvPTnEuLccI
zbWkbMjE7WefqE85lDF4yljEUueGZNnivGszUlTbaZn51aElSqD2LIknY6qfk7ynhSVN134QsTke
QOC/zrT1pbDmJ5SycDdKHmNg9QJnjX0aFW3xxc3pdYTstRa09JQ0KI7qYqsyE719arNzpB2Tbo15
uiJgkKOhYhMEp79rV18dUkG6gcg/pxz31D6rpvYDrNoqfHjnyIYMIAgdArWx7pc5BL5/fewq8Rkm
i9rUcZru1lLj3tQhHgTszMuRTqkz4F9kAxjQJR1QEQHED6SUzkGMVn2GjdG9rt3KhqNTJxeRNJB6
r0+PGua0eTMnffrxTr8FGNtHjSM+Ip/VhdlI/whVxjFn1+7nSM9hG25i/IppkGVWlH+K0s7z+Laz
fAoylGOYcyg24GI3u0f6Kfp0ZtVm7m+tphs2eQsuACuavbQBfcnxxemd+IXcZDyLmi8PGhGdN2aS
s8BkZcueyM2y6iwxpbORiXxxMu/CGt3qsuJl3CH6p2s+dirfxCQPfvdnkV3X9dI/lqgkSQkeJPFE
+DEsN+wSI7ovhaZ9n+Ooum5IB70sHbyjQdRYtaJdxY8IizZBLTXBH9mrMscgmXC2KD9AkRjHBKv1
MbLEEpWNdMW3jtFqJNu4w5iYCk5dKj5XZTs8qMa5y5PUPMxx0Z8IPSYDuU3mbUMZGe9I72LVV90n
VxuNE4eY4LuIWtomL4b5zGP7unObPt/Nmjl88JX/zUdFnQPfntkd6KS1jog3k7s/yAR5PQb4pTXV
F8qq1OyzetlVSjeRnjrNDlIDdndep4+C4f7uzaAbasAFclfokX9EAfH9NvHKGetwPAnnRObYAgza
EBjH5vrW0wbjEpcpePu0K3eA5BGDVtVAmAQChGpZtuhqvkdlrJ3bs1lSdfXM0wmX+Ad40VfA0/vl
z2OV5eGgT4eSrh/12r1MTmXlJGpTeBlLSlt0GxV30Q0GEdaPZe6ysENcl1BXVSb80Uhto8EiusPN
H/y4Gw9D6tgPsOnIAmlM7bKNtG5reEN5cGDIHCa3UPtYmhQXkyj5iz77Wxuu/3LFjjWk819vpa7K
Ywz++ud/7KSE/wfzLEBDohEoT7yyU39spdaiw19bpzV81ENbQi9x/Tqpevz71slw/nAEbhym6bUs
8puVjdf3/O3QgT2/Uj9guPoucOrjlyvt8YWXGZgbQ/PWdAYQ/fkOw5BOMNs0G58QI2n9yTB4Q3MB
Ot2nv6smSp+4R7CpazXH7UCjXfdSaxGmXl2ro8vMrIYoaEqF4H2tsq3OOsOn1wWN79nregpsWr+2
JnHOJXI9mRP1ButH3GhyGO71uUkEjoMqmwO3NaW9sf2aKd3RG/2677XkQS6LwGqceGvxnldiClCq
E4rJsc/MDzAxiTaiPJNQxu3a6WuJ9bLdmFOLxIe0USASadO0xk4IzSm2fW9UamdWmTgFLZpF+7Kh
ABSOql4WoJ7t6oCZOyPf+vVSssSJIs13XZ6m1q2PWv9s6nN6JjZeWf59ypCkpzGKrjVKSRgwghQW
IRCddmBztNNOKQyY+SYfE+tmMLjJsJqBZbO9az+ASr6u2u++2lVhgaTRh1QjSFw7mruKyGC+hlFK
VdevOWIpfBEka5XleHCiwrnOisrfRIKzIAVc91Lv9N4hJzrFxmWMrnfgB8sPYLScH95tNDwDAYlH
1AGga5vTwtFUToBUXCajj+IOqcCloTkTFLGRlTuZ+lMTn/ruzWv3N7uFv7keek7X5qIsvqa1bnze
LB24hIfCXBquN3XLTvVt+jWioL0p+6p7Nihq7H99vePNCcX5VWvCWQj2uUkd+P31VN3lHnxcb0Oe
wgSRNh5PISVnYZRGxQe3xgRy9Ci51MpFZVWy19P/+0t1yKrWQHdvo83gE3ApVM/pWH8YTvTTZZh+
kPzw/+Zr5PH6hN88wXTsCRiLU3cTr1QJiO7Njg6jG/z6uQFzfX87kLhJDEV8i/OAyzFC3l8nHyd7
TBcSofoIGJa/dSahkQITj9Z8iuI0be5wM+nia2FTw4MoSjcilplZb5HjV16EQbEV9kTmlSAtV0/y
abqaRiQ6uAxIsfua0W5E22oSIyZxutQmzWqT00CQjXosD8hZtO8+WJPywo8tbTiQNO58sUdshtul
VwygnEmS/qu06XMFoENwvC+9AOU4euNSfk0Mu9HIH/MJKdg5IkMGEVQD5vUd0v/iZrQ05oh+QDGz
yQqwiXvyeiP7WmpkKIeQCxydFicd3RJx7xC3ZyzRqH7QICkNiyPdvcETiE0xQ6xS/kTMyMe1SYRx
7tB10iThrztplBUSG+kM5aWxMLduekdlskRizhnrTMHwZSSWZa5vY93os93gpnUh6W+Mc3ReDrpD
xwbPT3EZjXrt3DllNAyhh9tA/EmBSgKqphzc7BOv6+SZXsnogQai1m38BWfEwwSl63lB4Xot8hxm
RkBEWNp/WhBQZfeln2TttTU3arjVfZzGBy/Nq/RiyWU9BF0hy2I1tI6IHTYZSSLGzu6iWR36pR4a
XLpTlt/H6Wxnnxuzb+o4tNokvVyU1ExiEyY1/4mcTPJReq/xrwYqSDDlS69NdlzRq+g9ws3YLKkt
/pzzooB/E89jAHBHDLACsq7+BsQkR06a9bGnDlTufStYHHwNgs5pq2l36JCd6aQodYQ6Rs8atZvq
xh0QkHLcvOsSVdk3A4Sm6R4/TCy3XexNoEvKAl6x4WnzcFU0i4xXcUNTRA9YKy3n1HDRnwYYdA35
yHcBDOGQ9KNr4O8D1GY+mbFytX5PE71snpca8A2O8h6tQyg9PwWW4WW+hqOvylPK5Qi+kCboiG07
Vki+9gESCNZOrT8TsWVlW6tuvHFTJuVYniJdcfdxMhMI7PlJPFPqHJmpuPN+1bKhWiaRWrPcbc+n
R5AqF4Iumxa9xoHObPV1NhmZm0XlYxyo3pfTBtktzcOii6Nom+YK4lI2znUfIjWN+lOvp3q5LWoq
B1ub0sgYOJGHK2iO4nNdAtzYTpZIKcFyw/629zoDN/Fotzi23dpGTTMhBtQiSUVH0f5LiCC2sB5P
cuYUiPoZRa9MEkzLTo2d5hzCHUI/3TOG+ZCYtTjL+tSU6HMb/zElPrPeURd14w32sazeNU3qOidO
2SSkQi2KvicdFwsJNGqUtW3vyQszJ4b2akBeTnhfMpnaobKUPuAn1eVlNxCEy6xUVzmAkCi+tQfu
N8QewxLjsdrQ2jZUZpXLxWy3daFBi/Ktko+8OHzFfPLC5TqrBC1Jy0VeThpBc0E5oQnxD6StE363
2At15z12E8eMm1Nkuw1tqI2SRUFVxUtpIiD0rkt7n44yMuKPTozHM7QF249MCsIaWHBgIx5tJ5hI
eomdBxzblFHlxcOVR/YlxNkm3yqiCev7qdTG5cSkEZ3udS02H3uiGv1zWTVDf97kwDH3jZx0LzR6
oEowvAAi3f16ITlagO1V10odwzMM1kVCpY5OQlJGcZK2WYKhS9pX/qSXVLKjMbAWQ/tgAX5Frb/Z
X71ey3JZFtflnq340ZLFnrJmekB9r7eD3NFbKDFjj+PGNitxPwMK/FxjOeLXzPgy8jR9W1E/oyKY
1L/HClw/iEFbkqMEil6T9Lb3ayeYs87qV7efCYvSObDgxH/azIq4GcBL+udeG9kf8TF/Hg2ATA2h
r4pgx3vN5Xq7L8go8tiabY8boxnnTS+ZY4up+k3ap82YA7f4qhJ2BSeVo/3UQGswqQessNW45oEQ
jrIffMwRvx40P9+LTW4GT46dBzvTter99l6ait1PUaYIWBPEW21nmyej1rnPv77KUZENdxs/nAOb
QViriSvj6FuyOnOkaVhkG9UU7lb4jR2KujB2fuWzTqxyf7h76Y+39rcO1/9Nuxk+D/hfH8HDp/6p
fdfMWP/8X0dw8w8O35x7aRp4UGvXpJS/juD6H3T44ZaShGgLXmyGyn8cyQ3EB6uiAC8WKSH8pX92
M+w/SOFaTxk/VPPEofyG2OBoNFq0RNYrr3oHyl58kvej0bWZRY066jZdW9sXhltmp6luXr95GH9z
MPrpIry5wqekxQvMjHFc8VUcOjUSvtvNmmt0KsAKHZpmjn5vYiI+gx+/VrXQYFC/O47PyLxOq5i5
2g0IMv1sctLbBBHjLh20YkffwTj8+qbWFejNhPzjcrSheHTEVBCa/f7JdXYaYWKaW6CgPRLRxh/D
xZsNaDvEwWfGnJ7CTfWQElpy//9zZd5tXm76UMd5OFW/yqssvd1ExVCcx8D79hat+ABAUbFplmHE
O2fPJ5no5g+W5aMF7/WeXS5LYI3tcIqy3t/zMCOYLAuu7DdwQMYRZ/kAAI+srT7+oKDw86UMSM+s
NqszZB0/7y+VkvJRDPCecffNlC109lCN37WhwBG7+fXzpCzw03eJtQnsLYMQPThelfcXKzlddF1K
ianA2DCGTaVKcg7c+AajgCO3bATbR0+PkWeljWWk4QyZ4qQQqnwsmgg+kEggd2WApbCQD9E96p6k
2rRznr4gE7OweEn3YWryChjKRBgadffM9FgwWwv4Ul1xFgsX5MEPM9GIX+whGh41I0lvI4cqbCjy
RRlhFPW9vjHxN0RkHiem2Cb2hPXMixFclKRWnCeeSKPQWaL+nLOmIwNbNYgKDEzO94IF/TlaWmVv
8TIXHb9qsmIPiem/sJP3tdBpujnbNE1HVGkinejMzQw3dCp9/kqDLXoch6L/giopenGreChCVdTy
G2WrxjgZsw7MeN8X5V2aIGrYQFtaFcZquUvxz93OYrbvkraiFyUjZ+LU7Zq4TiCkaV8zIs6ekdIa
6aYUY2awzy2zy9QZNXRxmQsSZO4T8oZjji1qI4gdFPwQMaEcn1DwQLjo+o3o8XUENuYa2hqYrJ9I
EVbkbTkJch0xOtqZ8jlXbWTdz8+1I+Pvuqs1F0OeNWqvt03yQAx0equPxA8HViuc26W3Rna7mVt8
Qx4K3YLCl36BjxwuWDYv297V8ejh+ZThsiTJVdv7+mlZm7ZCOqJpmLJbj7M/G1yyEkdEOw5gzH7c
QeKMAE9UBo3BAZGLEpZ2QHPrXBoWjvKg9DP/G0b17jrVdViJOmJHJOZFSz0UTBv+b6SeKkT7k91H
CkIZiIM+8mlR0Dwh1BpNXF3nWJjwnIuz3IJStzMgKupgy+vpyuwgiG4HAxqAnmKRPCSOXW3iqCF6
g+ZzfugJ2voG+Rn58DQvPbGgRkElH8vG9ILMsrovxmx+6mjgfNH0dqnoyy04IZiVgQxNRu08eKIx
V8BDNeAOcAfzC8fvIrQwUpS7lJkSXF/rcRRMhz+V11ufWx0EWFotw0vfd4hdRqOzsWlJ/dpUxoeU
enOdod7P2v4qKPCoUQqygj1UAm93X4BpccdQYd3MDe1RIKvN7O1H/07GJk558tXR9XcgIDXlAG29
qZvn0TpD/RE2/qXwz6fyCvfuZrYuvOiWcg1pXbupK35M8L+1j/qv1qQwDVb9f71DunmS/7h4Qnte
vd0mvf6lH9skw/yDL4SlheqfyV5klVf+2CbxO5De2CjRmqBLYfksBX9tk2zrDyqufKMeNjvSf9al
8K9tEr+FNEM3PVL3TI6Stv1b26SjFYIPyqLHEuFQLQQ2tW7v3o4bqlJwH0ZbBK6L3Ew6U7r3PaoA
QiJmrHCG783E2kZGNlxpg9gbTXpiw9rb6WZ+C7Zvq+R4I4BQBmJKmvOWM5u1it6sclZbzeuKbYK1
ZdMOVnviFBwhC2hjm64Zql2SY2hzteh7YQJSNQf8urVjwC7W3Re3phqBm/bg+fKLGxeARCbWFXR/
N4OjI6ZAcAY0ow3wGRw80X0lIvtE4jys4hFVpFNuyBzDQGD+sOP+1gC+rUr++Z/r33lGX92mcdK/
blT/47/+c2eF/ffq8qn83h3/qHc/uftfr78df69WGMO7/4C6m8KUVt/b+fP3ThU/PsVff/I/+5v/
+P76U27n+vu//Y/nSsl+/Wmg7N4FUINn+NVL8L/bpz/Tp3/cPKlv//f/vHsP1r/313EBOgT/Q2X8
15hmhvrxHhC0zmadmj8d9H+qlv8pfjL/MKhTukxoFOmF5VMd+Os9oIPHcBUcJYi71nl9fuc1wLL7
fv6kEMWxxKYvB21izco+KkPEM6OsY+EOisaotH2EVf17CnDa28jWJQdSsJCbLSKI0NRMnUFm9fP9
Qp3aOBlYPX0sRGXxAo9rvoljH66WaffZASVSxgu0dDkqJGgDqTvCEcME0aC1ieknZ3NTBXRQ4m9C
xs0JW/07uVCkbj1dnuF96fXQsqL2S5qxlJky1b5FbNo/Q800dqOYspDJ4ys17iyE6YYR1lMjxc9G
Wt1J3ebx02QWztc5zlsqYm7xmU0Jdtmoz/OTPLax0DH187l9fBSGR02wReX5glASjWjRst9ulLQ/
CaDwMAA6O6wja7xGWgBuIlexm4JZqoZ9Zw/Kgsma2OSt9b2E3t7D0EScXBJ+0JSLfRZ1aBtP87wA
FOMlbXbDS2UOoMmnud64XZT3FzQb0n3F+f4iI9Ias4d0xYNOY3W6M0Hny5MlyoAqUvH/HiVOAZ+0
wE2WeERY4n9oijs4PSnLn+HTE4SQgKHuAMYpyp/zpsrZRhFVoIryHir77A+baIxKp9l73sJEMXDA
iWHE1uz6EgxPg2qGlzGZKHZkgal7dYdNUZQKAsJ3ZHCaAk4tkI/7fGGx6W/Rgquq1TYlu6Nav4Ap
4eVlGC+UsC9TTZErEDK8tQrtZ2w6qAns0DSkb1ygQkUftAyqhR6i7CgOTUn64MgukQ/MCLpg7921
J2MDRigcRFZ5597SmcCYnWGItgQcOF8ioO1a0DleM3BKwmrLAcbznxTcWyOoRO6fue0g+vMaX94C
l6GFHbIjA6rUdwNRpylD3mRDpCyzuIBMbQ+fHbscGFqlRSqHEIhXxBKV4D9VO/hffD/3bj02/ZcO
OCW105M+v3YdAt4/syWX4mSM6ra7Bxrn3EeLn31LdGnZV0011I/TnMt0j2qYmu2UFnHYTD7nS4LN
xSePXV8eqlor0c3iR0/uutHN5/3AdqoMR1eOzw7esTjMqXtTywJy8dw1a83drc0+OcOitowhqj62
oL3QOv+UWLnloWevikvU6OKzxRwxEiJMqorAnVIz3bZSQ68FO3q8IjxtmA5DTQN8oeTh7yx3bq/r
Upl3QlCm30RpM3+VCo/BBqp8UoUdOUS7AfAkVEWvN06ResyUounrI5AcrNsmnaMuRKno32WrvXHL
dj49SQ3R6iD16pjGVDw2oA5jyFtPuje245YM3TgLEhcC2mmS5U13wIOYkBxQrCcqGYNKxnOgN5tp
0fLlFk0P7flqZixCrW4M+wpqmOoDfbbcb+0kCyfUUBbFEEba+lYVWdyf1KiGQQWoMiG/HrF/uS1z
hxgCg0QNumfwQbY9adAjHmEnearz0j5UxphczYI8nt0gexfXmJWB2pC+rXXhaJh8KRGa0TP8zrz+
mZva3xcaCJ9qczJPfTEiiajiJntxPRjju7GosKD3vjkruGyJDl9NK9LqFJxsTc6G3jqbCfvjoQSK
u0YzxPKezo/5gKOfswkM2+oLDV3xdTJUD4usdQAAYqEem6AWUacYKm4OzB/+XY/AIo6TrTU5FsCv
FLf63Ngq5gBRR0R7xc0VbQr/i8bEWgcjvWBvl/R2eVK5tZ/uvMaAflKuraagHH2fLKasWYoKtuFA
6FBDni768FQWMpwjoIw7t2dLQ+JHYqVnuJ9j98Rs/Arft/aqT+xo/so+6DoLiuCNabjDQ0owZ7Sj
pZksaF1LfcA1sjoIAJd6ztKOoYbL2TmvKyfD5RJTESUQCKvF+Fg2sb9NzcZy0lCZOr7pYVNmVZ2h
0yekUovqT+5oWrk9BPiFmwEH69jwRDtekRHK7CUGhEJCF9WlzthoWrNbwX7QgjT6fIbySD3jnFhu
plevinz1rTSWaNqcCozWZJi+yLo/x9M7mTqJogY/d5vEw8qNmfHPBUw6+MVN8BAzxrYcp+cePjNB
E1haVOQOm5hkDKW2MPas8awUCXazILVyZ8o/afYSIS+tbb9sYEvCsBG0dVXQjvHUnNsZX6cmpfEI
kn7Ob2ZXo2spPDVDugC7fEPVyq1CtFx6T1CNmJ1Qj8q+vc6IJFHnxCe54yETtJkPYuq6l4Ld7i0x
9v207ZFMxnzAuvyOT46eENEiXR/i9W/msCKF6pEGY7LcgpwrZRhD4BuDAWa02JdUMNwrfNBpfRbb
ZosPZtJxVMQ1/WzMmBRD+AoK13FCT+vMft90fPgs4A3snE1XeoN4GEgqwM8wt87SX/WUR1acfYzh
s85AeO5cDpspzfJGLoQOZEzGlplw9LSW2SnPE13FJzM27vF8LBXSWOpCAPz2ukwL+5K2/GR+WnRZ
WuGEOjLfNZN00K/ANbA2ZjqYj3EH5Brl9FL7dIa9rLscHT8/eOPsXfXckX9PV7fymFLwBF8WqHHt
00IfWJ/yNtcG+BZ0WORVnxtok7xRF1e6dEE9LaoHuZyt59nnzojiKvRKNX4tGi2GUIuB8VIM2nwj
6ojEj8Rm0gTqmYDbtE3QcUZgmMp8NNI2qdcpx64egXWmD4XRp3EIq9zDJpOhNDgptbhJr0H1yRtj
1k1xr6EgmHVSd/LCPGXe8O1t0TjkyYSx4bcvdsVN3VdeKf1tlZVDgp2jbwQyIuV10VlbuLa+zzDd
LjuwwQjM+4hyZBmmvBEpGeeN3Vinsa1nzzCrnHqLbYeGccJYnD8N5ZTEjwoc52OGCgMgS+bwQTM0
THynBYG424oNb3oyW0MnbmOpiboE0Sj6csfOEDRUOalpV/eoXc8VoMDls+EtMYCRGavPdmkq38Vn
5jfmIxZKBKXlLOQn+CXuY1bYerPF8GFae0XcghVIjJ7tlj4wKoFV141DGAX4RJ/bKNPhUWXQ2Zgd
ukLsZs9XAxZxgMbhGpUA5VOPZy8oMqt4iBjb+gWd71bsp1wUyUlmxoLevlOzEDiLm5VuAGWCW7Sa
tdIgOr8lZyEWZC6l2mzv2HUlF8Y0ml9kMWVXJk6yWw9R/Qxk27DEtm+QqoSdM7AH7w0WYL1iN9wl
M8VYfPxoR5rCtihU5H77RcfmXId2ohTs1lG42rbAnJ5f5aLu8yvDEMByVS79w5ICjD+dodaHpJlM
hLah6TqNEL09RUR0DSGaLu+xWQOYNyWDxrkhqKnMN3oEFSaY81nhIGR772CrPkRKo5SY4e59wSA8
3dVqMPbDmkB3wIdbf154VeedNXcM0dTF5udwCyexORTbIUr164ju/1VKY/tlabMRrm4pqqvGqZNm
La7VmNU0XTD0LbsPSTJh0GgjUQ8B+FWdeYKipg8DagSLgpx3iV1Ue1Hs7Kjo22cLtVOdDCOSJ76V
ORK8Hd6zCHqtDQYkdMuy8+HRWs5DpeXZWdUPFsAsPH59mAMYA46e69OTaJvZDiy3oSzXs2VMAqMr
OFJjK2rdc8+pkgvNiJDQVF2LNg8fpQ4/ulLuJzbq/hPSmArSbT+LoCfDC2c7YBUOEBll3Q0b3eE2
WYhYOiyguz45w+rsmMG5H5CeKd6AlU+6hdI3/ZnrmV+dlJiaiqBDREHyHxndFZyOUYEYmDABbkc8
k1XQTMzuH7Qz14LZm4KaSQWaXinlT+YsWuCrdvRtYaQi+6VqJFzoaSqY4/NFxDeZjCilF8C0k9KR
mDbYrH6yUjASADuxIbw5Q3/6ca13Iv2fPwGmXLT5ZDM7ZEOu3ac3ojFWzIYkFGbLutSjS+ie9i7q
5u7l11c5bsC/3qi1IsaoAdn6Tz2CpVjPIyOweDFRq9+4TVfWoXJSH7PYWGmBD+IPWdUy8RTYTvFu
G42D7DmhTXtre9geP2jGHHXV+EC2u57BPQFDi8rYUYu3z7QqKuy0CpfZsneGwzlaRnP8e72716tY
FN88cjB1Gv5HV8kJ3RrgOmIvIV/jhBOKzW4jkh+YQtZuzvtRRDOcPAjqF3gFiMZ9/x2KyeP8lnl4
GR0O0MylRBVyfGjmuwyQVvVBA+3nJ+di1aSQRxAfHUnz6GqWx1G9j0bJ3sjnpZnR8m31qB66D0bm
2sp/f1ceyE5YxZ6gz28dN+pojSlWHt6NKJJDtqvIx6qDaG7pUli13FKeTz9qgh7XKYnfpH9l6ai9
HeyqqxL87cvgY51jlYMqgvO6e2lTGPUiSYYzPVHOrb6M5TMz/xTqGuP0g/G4lkDf3e061yISJRod
az3D5f2lc5sUQYEUMCSymaUz51zxMomRB0yFgNkLMJo70WcmQuuD7/On0cNDplXu8pgFLpO1dPz2
pitHr31ntikl5AU9OtwTGtWiDipjgD3OfPxgJliH/NGN0mi2+T7xE67N+/eXM+u0LlPDY4MzEG/E
CW1iYciKeb4TAyQceJzChZCTiHvy3iK5F60bXaZ1nj78+oP8NLzowDLtGuTHmL5rrvKBt7c9d3pm
Wpoow6ynsUlW4cI5woBgEod6k0MphiX64Zj+m2+ZqiAuPGOdCul9v79oGiErywFocH4T4r6skA8a
YZr5AgSB1Id478feAp0+b/24/CC8/afvWWDupOeNqJtNzk8zHl6Y9RiclERGITHVxUKXNaV6/gK4
jXPMbz1dy6RBtPaCDROSC4/4aFDNnaP0ySa9oeCIeqbU4OZkDDtfiy7PNgRjMsR/fcGjWWm9IIsX
Uy3SIO7w+IK1n/WJCaQhrIizOahMDJvi4/n8aNBQOaYbwju6VoTxz/400xKImNS+loR9Xtbb1s8M
oCpd4obVaGYH0CkfLZxHA+bHBdfLMVgB0h1Ptk6JP3aIatypsWU+FpxavwDc3VI0EfiGKAVBZeJF
/fWzPBopXNRC9IQ6j3YNe5PjGYEOXkujclXuauO3iCpM6FfqW2E60wdf2t9cCMwXmnj+YU2xj+aC
ZE6N2myzOJx5LQLEkXMIIijHHpb/rvhilUKsmcpoFNy162W+f/NGfZz1lJMAbr2arIL1pgq2pxt/
/bdfP76f3BxcC1UQ2wqEAewzjhU7RYSqvLOgv9cWd2QQ4ehR8xz74SIjPC07jRY3vgZiFl0u4CmX
gH72/2PvvJrjxtI0/Vcm5mo3YlEBby72BkD6ZNKL5gZBiSS89/j184Cq7hKTamarumcnOrarqqtV
EsmTBzjmM69p0PgZ0slbdWqiJ2egiJFb//xjfXzY6gw/xIkbhVeaJEcPO2vwQYzqkCrxRG7nIZuD
5FQbLaz5V78+lMLKIU8mSPjwsJGmDwbc+AJHKrtbo+1vu7S9Ffn1rw9D8MrdJUkz8e9oRphRqgVk
At9ppAhgg5QkC/Qr4Ys2VfInHh6E9Zk1z0plEb1fPmEL8atDxBdFDrw5gnDyDnBnsJWZf/X5rD5u
eVUHHARyDRoMkMqjoaiyJHEF69whyorWFJzZ30PXThtMySIIfop/pkG++vb5qEeZCHue8J/LAUAU
C8Q4vpk6oP8eYoq+wwlnQVwg4Tz0WtueW3XDOg2C/g4vH3A7Jh0dkPvpiUj5J6vTYH0iaWsq0NuO
3yUZM/6u+Kdw/3eFfGGIifyYJ3NskOopH+jz2X4cjakCeIN1YyG6e5z1pGlStLDL8GerZjEfgdq3
3tz+HWfBx4Ho9hlEVnBluAVn3uCPUYYUgRZFlY1q5zS87QR6Z39qJ+gz2ustHMeV9vjpoQY+hLrW
0urQsbgNeUdfyqHt6Fzxq199dDpx+ewYz3Q+hjB905i+IhU8ujrazns7FcPtn9nbLIQZugn6kxPb
OHpwiaYRAZe0Sk01yHcUXZ9TRc12UdA8fz6fD4EDSv1QloFiz5oU5GHv35CGpnEVNZQ7IlXC3BW7
Cvf0bH4yCKobsJOJtc2PgzRGOoZ5hOFQomTZtaoF9Ss7Sl3+8lTMOYsHTcURBQf7/VTSPgcXWg/o
tnWKf8n9ku3Kpj2V035c0sb8vGRA5YiF0KV6PwrxbRiqQePZco5+s6syt26FuA3hs4XswSkyw0+H
A/0LzJZQBOrZ++E8CDKeQVuI4XrUjIFYbcqRUkWiG8Pi8+f3s6HAyBNJkkxrHzYrboYjrGlOBdRw
vMFNrDDfiTGJe16G5ike3YclQfkBrjvCODNk50OuCUnNAhgGJSjyEHsVyP8WYsDi+3xKH0YhalTB
Q5Cnsx5Qo3r/9ARMEzuVYZA1ZLnVlF3dYjR/+cExCg9txvNyHXNnvR+lLaJO0KsYyy2S9n7dzlwe
svTUuCKWVMsT5Y4PQTijgePgECLgJ3Q82rFDq9SmjhsyTY04/IJVHPAFVCWvRqmj5R7p/gnO/s+e
IYQ4ICXcFMR1R+OJUWSWdNUt+62uLOioJgyWGa1/+U0xL/TvWA2i8iFm8khtcL7E4y7ABmrcielA
Omh6Qzn+zuIHKgQs5+J7rv1JyU+ZXxSlIpP4jLqRJh6h+CCNgVYPIVTKadnGdNjkJrcjM7Uq+/Mp
aR9CGUaaIzPMvAHY8O/366L2+x7LP/ZuMp/dnRUPZ6HnyV9TAAn7olawOuwxjj8vLPqdUFSUBBrp
GAHxwFcVh2PQWzq0bGJVO1NEYSeOiPkBcahF8FcpMiy4mRzaptMe0ThXBCcOkvpgSOn0JbAwsVxR
+BxvdbVBWab0WrpRRglEkd6tGqJIQ4gD81sj+Q+wffM3ca1Y3pom5l3p9Uq0TZG3fag16O9Lec6y
bgfYcQcK69gR0sFBPEJDdOu2nwrTP9RNihIRvUDlokQaZHJrMA17a5Bg2pv4ds3WHYpOXRnS8cvU
DTijc5bjUOtX+oB/5ZibhyaspcfIEAh3TKOl6PP56/i4juFa4dkkU7vjYj3eNzWam9DBUFpufWLY
OhYyuk8n1/HH3Wm+3aW0GCn0gkJ//85RQS1QMuR6QJKWcpKSDN4hs1piyF7wDtJYTJtfmxaUeRIt
cFWzohRM7qMB86pPKBEh3IZJTP06WLDqkqw7hag/fniMwkFKfZUKGdXyY5B7ZGJ9oIH4sNFHIxQP
CbMmTUivP5/L8Q3EKBYwM2qPHASU5I6Oay8J5bYORM/uMGXZwXUFglgnHhlACjT9RKLxkymRobFB
Cf0JhI/DhTjCEivPW8FuewHhv5Rrwad7+f0Q+Dea8RSacT7t/jak12mrp+npPZ53/o7vOEZBxxME
3ubM3zQNRSSX/guQUdCt3zDGIMqDbcFB/tY0+h3JKMm/Uc3EooOsEdIHL/YPJKP0G2UxmgOgtg30
SH6N9zRH338UceefDK/bJHbhL4opx0tnDEUgHJMOqdiouDzSvpIWQBrqcgdAXVzHnay7uW5gxV5A
Z8wm8WECpLjrQOjR9Z9KD7MnnQarmUvgS+gkXoYITDgTwKreVvs6CxwVPNy1L3XVEvtTC4dMlKvW
UmDVyTqTHOW1g6qwmdB70xa4FjkGOpOLLuL8O2uCcBdXc8GRPftgqmUFj8Hqa2Mxm1DHk1KsLSjL
6tpXKqxoscyuAgeYv78cGq89wcR5fxzOT2rey1CqyGQovB6XmXH0DKwkQ/Yc36YtN/tFP9S3GJZS
OsDScPm2hH5pr/19sOB/OYC8xlH5yW4K6+gnqsUUhf+yoxTtN6TICBwJ8Nk3b3TBvyKDcbcXNSIi
k2iU+vFfEfIKsHquFtoilPTgKmv80e/IYEX6TeFrRQom8/0z78JfIBISkb/bUSDJiPkQIiFDZI/S
HZlvhh/6sDopWxGEdMclK952nvqlwT/moggH1W2L2F/r5QQGCL2B2fBs2pnTcIGJa77EKdNwkN01
KvQKfZR2RH3fipDPRQG3XytWpgsMQAeI6VEJ1mWQ1RV1KxeR2XHXia24RNkXtBhMLLtusBuQkYJA
lDbOAd1DtrF0wbDRHNnN/jauIpe5tlSCRjj0k/FFaC1zIXShALZMj149mDnnciNld7GAHFHeKsIl
VKXqou1DcWvofbrXOgrndp6NnYKRVRXcdXJp7MA+o0YudDiyj9E5m9juR9PVB/kqS6flWPWodum4
sYZKda+nfFlmNQAym2A2s0Hi1NjDVdzISbrSxnqjBpv4yZNkqmTDhZZnT/hfPmZT+bWqsm0utwvk
BHfAR/e5MSzRYbkwfP1C8rOLNBMQvVWmde9JNwN4RkEvVrqHI+4FjgzXQVVcZ8abm69xkP104YcS
BBhpAW53FyfDRW/eR6ivKPDIqipZmQOw53rYd7i+9Flb4PIjPJaNjtmKnF42tX9tjVVlY7Dy2Azl
FZicO8A7+yA2dtDgHuJ8uuvrZONJzWrMa7pj8gL9gSW9z0s8OpeGjnkdrgSGbeQPNSAFdFttTfDO
8WyD/SUgUS8+KDAcyxfISGj3RKjd51eIJ+U2GsI7I7eWeGeGjunLOwo9fJLQPAuk9BW0nwIUB60L
61BU1bqszXO5ZEQz57wfo7VvRkg9aA70LLeJzpGiJuE7b31tUVbeUxpnz5kxuUJzKcjROXrCSEju
YiSb/VmO+6IFRSdUy2l66LINyOovgTTNKI7K7UbhOhXlJ9R517FyrkIDdSa1WllWsqoFMbMFo7kX
EmFZCdOy9vNbzbvJlZWqJleVhMteiy68HK0EwYmC8CIU/I1gqasKUKzVywdkHg/UwA9yZi7L/MtU
33lZu1Gr6hE7OLdItbVaxIvc18/GbtoaqfoYVv5F4CFcISbnI0IWiFYxEhp7bgm5C3VI3AEe607a
0v1ea0XsGLg1DCMigvRn7M5clbJ8xgXvH8xBguAWPGryEytoN1X1UurEh1iGwnclBbynEviBV4If
719DIbnEDhqja1T+zQDz2xILLRxMsntEaGT4M9pONYWFWTR7pbe2iG7chq3m1k3hDMZZrWiOydVS
SVek+3cS2tZqf2YqZ622I74FgmqMK+xY9yREu0oH9hptRT9Zola9UEk2jUxZyWGzqGv/0cI2GJaO
dzkm/bUxb73AtG6kbl22V2r5ko74E0dLCAkuPlVcn6REOWAuc6NXJWCheq/k0VIvrLMcSVY7XlcI
LvcI+ue0IUAGovSKaEmCRbCSnmtCdY+b7XqUvVsjE5D/L/bYVSDJIliXqL/sBP2yg75gZPIqt/yN
3PuLflplabUYs25da/VCCx5HVbuom7p2fYhl/SB+8cruQCnrjqLmN8mk11SE/WLKqtzumsVQnmmY
bzFnf9XURQ/Ke41WOZmi2glf6ka1W1n2QUEOpo255a1oiReKVdE6mr2S6zBzqrDBdkBCV1n6Oprj
atCx1LSM5VStSpZvhR0FQOEvsuj7nArea4DrNbIIntPk8c6K4g0oZ8MGp70rsuy5IEznHPdAILTa
WpTVbTV1Sz3or/UEOZiEusqCtl3oYFZj3Zm44nDgF4+WF1R7NYiKs6pJSryIxB3thXNFmPaUDywi
KiHajUJnnrceuxXCV7BSQ0DzbXeO9Nhet/D8QP4s2oGcu9R0uFW5JLE4jHXKt9p4kTV2I8kPcTZd
N1ry1ObdoQajtCsB8SHLlolrLZa6fVPIiNMCJjioXDhXWlrLF/2oSAdZvCcF1mp4WYAC3D7CHzi8
DXw9dIvah6yFS8bKDJFht856K3xKksqy4yKdUHchg/brNUXAyyati1U05pTsJ8Rxi1USp80uWwmx
qZ1j/7ZpsNWyDR+6QV15mit7/c5KRGuNugi4rjJflH54x5mP6xbYaNDZQJBWiZjv5Mi8L4PuNlc9
RHoq47YKSw81NjwZoQegA9Hu0+wCFF0CFttTHez8OqdOsYuU8+e+675NrXITVB0Cq33peD6A1kw8
B7kOrk0S7wu98J6KyoB8Cv69Cdkdwzaj0gzcqfYDXATQPnOCtvCpOnaI8GVskL6t7qpWKVGRqgaQ
9/pCFKM7UR+ajaBE/saUhrNoejLk4L7HjExEQq+KVmlqIoMUYyYWCc9iLC8QNwUWOSG/WfYI6CtY
xDSTT9MxOWQF7Umoc7aegDPrpnuxVV6FEYT0JEHXaRAc5UL08SAYgN20g7onj9yjkHsjTd5j3Hsz
DvbQZdZ9r/ZPvSVfQLlfgil8DoZNKV/5eS+6gSXsGy6lm75Us1Ukiuika5247QPBpKgrhqs+h28d
FKCLhUiQ7Chuc1cYeoXjO7lGIWWwlb4MnY7iDn705UqttXLpzU8sQTPFka3EW+IC2xL5m+zpsfmS
lTik0EpFKwunEttQDX8fBvFZqHN/Y6hS3GtewgWvlt2LKjToKmWshqGFFYDskYn0YNhsCTCeM506
Gdahe7oIMz08pDktpd0GFnW8D2o9RhV2FFehKjVLs2rRM6sbE6QwAmZttZbTqrBbiaeMxx7oTqvD
zWFwSKnqVa9nqwTFMUds74vhoQzVvQ8u20kt70IxgIgovrglvNA4p8wbhJZww6k2A8eIIvbrCtpB
PjQVaGjx4MdfUSbRcY/x24WsjQezL6+h5oIEF2ChiLFwGaO2g6YUivFxth2lyDUDr0IPuguWhZJd
l0Own7JI4mBrksSOqmJLO8ncIWAFQb5BW+pQUD06a8whuQD7zuk5Y2TAzljqMofvdUlFhKembAtR
uzT90dz0QXGPKpWPy9MarI1wNVH8vCU3hQGqWAX2E+IASxxZfw8LY954XzbpCjZ3vQpK5S4rDGPR
1cLr//nDnjRUDDCzzWakOGqbQgMHQWg3paCzrNUEw/TxTK7krwi8unInP7fEl2rhOZAnVv/Os5px
8/x//xNOy2d5FqH5U1i9vGNfzt/xR9UCYR7TQGFF4xdkvX9ULczf8N+GgUm/44h/OVctJDrdYHcA
TdB2oQzyF/6l/BuXHE0FJEWNOQX7JR7y+3L091wcLNfsXg8uiULJ+xyrSnxMMTxZcusOF2v4VrO1
Bgx16DuEFVHeLFIAYd/Xyt+stivvM7u3UWnxUJQhTQRLMzO9f8zs8lGOxNEkRCqgGdzBKqRYEc8k
etQKhD0szvzcm+J0gQeHg79X+WWu8FxX2EBsaowEd8gP4XMpYh7eq61TlTHUL1GqvW+UwUG8twCd
if4TKDu9puDM2SFuiBRsS5AjNt9UOdZvW9yWE7uvBushTgCj+Kmqv+DNagZu2zSti66qdDagHX7W
j7oOPB9g0Qh3a8kLkYnn8t57MGpp+l7t/He54j9Z4Z9to4eX9OU99Xn++t8pzOpvGurQOkCM77R8
1tP3QoUq/YbygghSHIjvUeHvj8IEuwlcGvceLktUkIGP/EJd4jty4I9KH3VE/pFRFuBnWrOm0tHq
LbBD0EIt1u0c2Juwwp+nKi6mWMXervAby8fYLUFMLrL9shbCvaz5qbbSjHQ6NyYj8Te6McZzB0QW
ypWsZCVy79HUFC4sBjaikWYp8oQdiuszyfIOsqPxYObxFEJUi/M7E1dwjfo0NuyFTXdMwHi9RTLI
fIRVgGq37VWmCou0qrQMBQArHkd+SOB13a2k+3m89JMyUKgcoGwsvMbJbD3hqF2AxDvXTxDGyE0K
kSxtUSaUa/JYH21lB6H8PN6bXtQqy5Ja5L4RW6E/S/owC3CBEOV+aSRjRLlCmcz6QhOR5N74YxDg
0zdOFYqfxQh19cnEyYf8OtAVVOIz0uuAjpUQo29ixJrsjFBEA3kV9QjO7AM2ooczhBgibAL3QHvy
sF4Xb4jXtUHE/VGZFGgcWihkwS6qohySsQIZ93Ec6qG6reJ+kJyiGtIxA8vqpdC0A/BCrmXlcNoc
Y9SV8QC/TA4urcmzHoc0HYoNHkNdcDaEua5zPuAeElUEZ8LoaUufKUSyE30XKASWOssVpm/ahZ5P
AWFZUQ2SUTXMe5OVQdBQVH5KTUOKVK54zzBycGY23rtkx6+444xasIAM18oqRMoiCG6F7+xo8K4N
XGlfSTOjs+EQD0qD5dMbnTp/41bDaoE1q4Gjk2mEwBZJ1/CcqvC1bFVBviaEyFZTaFDF1eDd3npY
ED5lho5C5ht928L8QsBZHmZ3mdCr3qB9WaVnRtCLRHMzAxwRxUpZ+xZ80m3Wp5K/rgOMipx8UtFk
b63ksgeH4DaqVV4WLUJR+DCRwtp1r0uXxHDNppG7foGDcXsrF71134hp8TXS4R5VhXEn+hGCPHqs
qJe5UqXfZNM3S0dVWhWgtdhW90oZhtX5EKnJfSEO4nXpd4ObdYX1MPmyf+b7soHNa0GRxim12SEF
iYVlHwrXyuxF0pV5shvDhDqeOmrNI5T94jKh3/8oq1U0OHKg0o7L2pnBmkzK0uxNyW4EQsy0lymV
Z6KwpLziKBBRNh5wcxv6OhT6gVyU3fxKCSZfNJ1MhWESb1AyqhdmK+t7OBP8CNhtVz4epV0NAVdO
1OEVemi1G8dcXqAMpTpsjhhcntjG13VaI3uLfQPqraJcFoPtxTiWLZIsFnUqUgmMyxjUW7wttZAq
XRhKluKaFADNZWd5NV61ojQgjgqRKb1nHUT98+yZYDkpBsbioevSpEQKyRf0Bz+qR17vOKAg0Obg
iRzsSWDWZBP2kodp8GrIsAhvGOcWCYC+kJueAmk+xcFrDJQUbytPL646vbMuIHNVX00JW4W5U4xR
i4mPYsNPCvNbSzArfRXJQseHqGhF38NtzrJFJXaSuJDxIClQOFEj+aLumwCyVSRROxJ9Ub7vaW4A
5ZUU8i1I4+Dq4iqKjWWg5mH2lGLtWm0hzeTRGjscX1qAePHSZToFvgI72OqD7k7RS3OgQNTlsoPd
WYRzdWGCh/CGqp4au/JKPXkx+kyOLtSiLIplo+QVDZoJ3Nt0TdTVCLgCl3KyqzIa2BncRAVPV6Xr
rNz+4Yb7O1AHCq1NWCqzCjYyD9xM78OgAJhBrBmtZ4O2AkCdGZGYu0VRNd/+xDhz6wxPQRpUSHa8
C7e0XhomQ0HUHmxt+bUI+vGrVAWd8/ko70NJaFvMRgMMQpuWwFTWj0LJCZRiogMHAJlpKWtUt0Lq
C0l2RUaIXWUR12f4nGVXnw8qzUiTHy/jedQZ5wdAE8rWW6fix1Ay6TPL5A3NyI1MJi0bUPRPRb9Z
qMYULcBghStZVDBPzUurXIh5gWhYIarGl88/x9yLOP4Ycw8R7VYUh+hwvX/EgDUMoKLAOvzMp64W
+Rh7xjQbzLHafD7SxxY1juMzbBmKxhtR4/1IJudmmEuTAE4js24QiJCWUz1K+89H+TgfqAOz6DwU
HDgZxyD7DN3GbqqB3ugW+6G2ZDz+/Mzbj81Q/PIuoCcFywhpUXKhDyqpE5YzPgatnq1VHrDGUXoO
etn/3gb8mynHT+YDygNqG3glGlrq3JP8oZeUYEpBJSRCnkvwCH581aPc6JnNhRwnNE4+f3g/eUXI
UrIWZQOtQTAr7weL6kDvfAuTIQKGe0HEK2ry4/DEOvjZjIhDMb2ArEOT7GhGhVYqqBv0lj0pUR7Y
Yts28S7usom4Kq+RJPn1OQGTQjSXXJYGLsH5jw9QHyFssgmpQOo1fhMVKteeMJ3ClM8f+sdtBA5L
AkRLc1GdER/HeBzyL6tXM9WyA40SdN1Rjtdn191K6NptnonPn0/qJ8ORFpBEv6EoUeR6PymjMSFW
1zrc6UgI7wYqZDshseRd1Vr5QRlH9QRM7+MRSbpPvZpKAKcxeIH34/kTRd6yHulPWYFuJ43/BBmM
LhhGPKNeZYhxpSdG/LhK5gIDlNpZ+RXbqSOgnh/iL4+Hk2GXco6bolFSOOQ5UIRHH+Dzh/nTyc2H
BmJr0E+1o1WvqVndJRD/cS0ZhmUc9/2SwkZ7YyDzt/SlKLw16l45pX78swmy+NkFMLjgVhwdvJVO
BWPUECEH6NWthCKsF3IRl8u6oGr2+QTnCfy4OOerhpSPGxtiMspZR8+SGnqGetGITAFd5V2IXDlx
Zt2dAD0er8l5FJixYCr5P3bCUVCQoR0fDwZiHVXSBV9ngYeVJaXZohmT7jylm7n8fFY/Hc9Q4R/C
cpgP4PdrMsI5YDQjet2WESFMo1bxqg3V8R5duBzxScM/Vf35uE6IDYAdQMvl4gZ6937AsJ0ErLYt
05Z65OvkDOk+Ww6M+EaF8ICwv0VbdNTLXjxxKv90XE4VcZ6nipzI+3GboZMqJCm5AvpUvUmKUXKy
xMovs0prvo2S2F0LeXgK7/lxzciQdSEGg9WeYehHy1MNLTRSaqD0NDhoFdaJqHyV0RFxP3+JH3cB
xTswsuDwYOEBzXg/N/oB3RvfggZ1oGyw03jmDMpXkQXy/U+MxCuh4MJgSMe/H6mLxIpmiGTZOQU3
urXUxW11qtW11knU+j8f7OPaJDamEAIeD94zdLX3gw26X7WSjqgmxPSVnEyoKiFs3vsKBXGlOAFL
+viqADPO9ExMUMDmzsizH2+4yMgrb4LATW2lw9138Oi4aLl1YkpvB9L7U2QeBulHkTAZ5tTRA0RR
YkiCzKAj4k2957Z6T/+5HeV2dHUhzyynG02eaQRJ/p72ZDW5COTjnzh7sBTLke2hObIXqBij+Jlo
nFhIP30Ic0gB5Bod8Rks9OND0Mg0vVph1kahlw4+LuJy1L3hxEP4uBUBqcMZ47YHbc3Z834UnEO9
ALsI0w6A3O4xKc4vfFGJXcmsi+vRaMr7EA+HX8Ssc+3OMbMG8h9RQ+b3ftBeMLy2g2qMpgU4BExo
cBG2kuDEJTEfz+9eL0hfBoETxw5DLPRoaiqpbxP1LQ6c0mTqUMdiilAhsPLSrTxZEw5BGaXqHi4P
Bh2hUsQvv7hlkEOnKQASEvIoyNyjF2hMdYjDcMH4RVrtW3+ibKFWEminbAQ0MTXojn0+4vwTj2YM
h2dmbhBEgwI+2qRo5BRhwDFvl2gIZbeqlwNl5O7w1c0E2cs6cT9+WKHS3CyBowY/lnGPBeblQmnQ
ncfYRmqAilteE9o53kAnXuOHFTqPMsu9kl0SXB+jjjF8hxoaKBitxnG9VLJcWmmxioZXLoO0hOn8
XKI1d2JbfExmJc4D+sE0fTSGPzYpyabGg5viz81WH7cmCRdqXfqSWcbBDOobLe2+qiCcVKO7CXJA
U5+/x2NBEmJ6xE5QeYAGiLKncrxBmmZqemlMNBv73Goh0F/ZBH7UIlGjDRd6SRkNj8zosqzbfoWQ
Vr3GpJgG9vPnH+Po/RI/Smh+zGIT5PNzIPR+m0ZSnuHBjepDZGSmXTTQHamFn6JZ/2wUuJ0cBEAW
Z3GJ96Og8TJORWjN4ivoi4VlULjmFEsnHunRKpppTLiBzREAISps7qPDIMzknoOorxxr6iwsrpDY
eWrQhU8Qs2irVrSrACL0ElEFszwhKnG0K+ehIcjP0Q6ROGni/NF+SHg1ULZmMOFfBCxCuOLS6NAr
VAAQLgUAFM2vJaOMBiBbJISEuQ7X6Tj216mO+dmgN04zK3HFPPWA4m6ErpBu9Gbkfr5E3lbiD0cO
w6n0e9goIFcVzrmjQ24AalHBk+8cUTEFLJelzspwZKpqo191IhpIWxT0LNmtpUofb0qLD7TQM4ry
K91KkFxXK2vCarSlKaI/VaInGa7agbdxDRmlr07P0wDsaDFY+iXmBGO3wR+p17ZRLBXWUvckJJTs
hkg5B8EjqtHT2/T+3QP8z5lr97cRy5s6ear/w8np0v7H/9q9vCRh5v/vH/vq87d/7wha+m9UPZAU
oKPOZcCZ8ZeOIH+C1DeExRnqD6uGpfE7E0CQaBZSAuJYnXu04iw1/HtPHaDibyCgZ3YOjABYiIbx
Ky3CmYnww5VIo5L6BbkoMlYkwqzVozNsUqMoGRBdXmFmZ2vdLvLXYbUz5fM03TSVi6ZXml2jbmIj
Rkwfez00a13ZwVO2x0zBdHSbEfUlTujZfeCidNFNaxG7NH1bmUu1XejqwlSdunDL+rqLVoqwErx1
FS8yw9HKfSpHtmS6gb40oi36vUq/93SwJwuP8zpx9WaVDjsoR2G+9Lp1ON6kAJnqs2BnfKlv0md0
yF6HJwBk6mFML8PoYVQ3qXeiLPFWb/tjB398QkeVFxk9yIogVl4B2qwfxxfjLn8sH2Xd0e7EFxQN
ja9okhpfkRx8bF8y1F9ie/qKSUNwjSiPt2zHlzF0c9nGDCPHxiFf99Gujb7RULJBQ0UTkE9njJZj
vmniFc0rrX1IhNeREz7tA3uIgOCdOJTeRAg+mdIxa9pIZvaez0vvjfuiujSTtQhSQbiFuq/q9mF6
FS7NezBzN9OX+EFZ0B6MH8Aalx1kENuaIW0O8s/FFegqagwBotBQxfjGH7bUxffP8yPT8eTHPKpB
/Q99zFMLxJTf31//Agvk1KlgHsUc//+dCu/T/bdDgZoXGjHfKSTHfremmJQoW+jKapB7DdRhEQH+
Rh4c2GqgT+bi851warSjQ/ofHO3I5fz75IBZzYwzqO1kFe8XdKVOua92obpqHX01Ov1CdSBauWx6
B76Xg+06f2Mc7fpL3/Vd7cTxBKrq46VEf+6vH+C4FJwm8VSAZVZX6qpfiIsysafWUStqUuii2to9
GiZ7tNUwfuxuzKfhGei9fAvUqR1s/g0PRBDteFtcWyI6x4isryrTVr6G23RAjt6V+N3b9MW/bCTk
SRzUE+Nb4QCmpNmFt+j2z+gS1BxfunUi/v4fKp4T2OMA0orsARtOYMoL0CeVtwB2H4GuBl164++b
1wBbiVvhLLrq6Qkgnrr1L/yH6akY3FZ1skPvdle+6kDN2Xt2u6++6IkDtmsP/0e/l77Uz90qPh/v
+p3vplclwF47vKL6rWooWto3yhI9Vh+x3MQhkkReuQ+W00O0kQIXReDwFZlL/7X4ln0rvmEFjl0o
/9Bj1A/P4kHh2u0W8F3i2lGKW1S/AdMn8SoXnEpzB6Dypp09yruQJjIQFBvnm/a6WXmFGyZOgIae
nTifL+rTr/nofP/3a/5XfM2nTpNjLZh/9mnyPrH9/TCb1TMQiqHifFyYLbtBMoMxUVeF7L/0snox
DtSZGqOe1hYgKEdQ0O/9fGWfGvIoof1nDHlUEfl9mvpc2NIA4iJS8/7MBpGG4a6Sqat6AYvJrZ2b
u2kRHJxfLL18HOjocvjTA701Ao6CVK6eOSlRyU5ITd7PKJTzQMZaS0U4mQ44Brc9KLwod+RZCDik
b1cXg782rFoH++RNS2HCeLzSY82uqtFcaJJQYocypshnBzglUCRy1DABJjAF5VJHp8upDmXRFYhG
cyRHHo7hXnwDxTJZijH+yp+viTd48mfTOXpBWR3rYYXm2cpSnNTBO0GEMU3WNNllxUdA19HxUQ4O
XS4z8FVA3u6H0BnKCy4OD4e3zDaGs+wpSW3DzWPn1KX702364+M+eq8+3oZWlM7qHUT2G3gu4Aux
eMmc6Lo6N+/1tbmW7wtyA/O8/9qdDavqLPxunfQ3kQ+nXvlx2/Jf/JVrR/fb/+tXPq+4T1bksbpZ
HqSZiKGHuiqfIBH5sV081a0dnGUnLvpTS0s7yib+O5bWqbnORdYfaox/eq5vgJnjh0oLla4NhWn+
Ojq1wIEk0dTH6ur+XnTOz327sR8ebq+vT1Ql3l7OZ+McHSdgNsE2zuOMW/+q2UDItMWtt/LXzeZr
sak2KmG77hAgb2p7sFdgvx3PRiHe7vfFIbOfnrbuQlgttjq/SXf5UNh3qq3bmX1onN62Tgb1b82O
zz7w8flSDaCPc86XnKrrFecfTkbtpbUMLvBTivEddcQNbKUsdLLLYlue49soqo5R2vBJNyfO4jkj
/+SzvDU3flgN/n/jZzm1YN4u9h8+y59dMD8NEH5YmMeyphpsTYSKWTDdEjyxvq0fN1wy+QoEU5Es
hv7Upj/1jI82PVaRtShWvO/GHb6lg2udJ9gdOZrsKpjGhy73XYESk2FHayV0LOUm7igeOqULviMh
XapPfKBTO+YY6vY/vmNOvrGj1sE/+sbeVsBnu+KoO1rrrdXFISskS518JZIWO95aBe//qjj40qSI
AvzDq+TouPxvXyUnH8LRufrPeAg/KyDCnMSocG72A/s5OhoVmjVTXxfqynUfc/uxWPars0dsrNz7
ZeTaL/7CxqPcNc8fnMt6odjr6+uD4oDKcNe70blfu+vbyF5/fkQCav3ZGfnHhzrGNyYt6K584kOJ
K8OuXC4aR7+k4boMbvRVi82tG2CUu6y3+a7espHv9bNqKV7mryCUHB2PkvXI1m+Wiv1FWD6Xa+UB
zWvHWntOuUbcZ2HeeiQnl97i8kviSBf6YtxSL1lvBEdwkA/ZQAt1hrXphqvGNhz+t2js1YVvI1Sw
C5YveAgvJqd2i8VLtVMVW725oDQlLIidX/Izz1UvGvtFcFabeAUTlQeo287iobFjfnzsmM+m+4Il
s71wKntbu94y+MpV/dVf1cuQn6rb0ip0vl1oZ3a6vzBdY6EtNhg4bgyn4HPAM7YX9RITtU3nGPy2
ylfUS8sJV94+uwsZUne1K+Mwl8uklbi5i15p9C3vOmfYMp9vsfNNd/cPvXt3MO07ylvO3cVV6qxU
hsvsfNO7GZfx6o4/2kNs0rbbhWnz5co2mWtv4jLfZPb2cH15idWX3Sw1W1/s6sX8933vxPbueTiP
7WoJ49CtF427a53nLzJHP1AcLvfIedb4PlqeC5yh95Cql/e71j5LNkh5uFwQbu/cn+2iDVoZC6pD
58F+l+3nH1a41TLY9NvuvnwdK/y77d4Zt9E+2rT/xd53LjeOZF2+SsX82v2BCngT8c1GTGYCoDei
RJk/CMoQ3hsCeJt9ln2xPUm1UbOrxe39ema6YypUkko0YCLNvee6cyv8F5Ef0s4iis7AGxnuw2gx
zJQ1/1g+Qo96+N7HRMFXTF5Xj5rrrU1ymBxbst+L25CBXUIkpFwkpMQcF3bNxAf7EdQAtk46O58+
1qxlJzbOUMS1xDQLtCdTn7ioeCSTjE5OuL8rJ4FDw1+JxQ8H4QLFo21yoEv8dGqkthPcKW5g6Uxz
NyTrZc9GJ1ucbLYxXHQ9mT3WU1uaYYjO4NiUXUF91ySFypXuB7DwL5EU1+bnQtFXTVk2fXWeH76p
vKWxPtlLdJskJX0Cwz6zSEpnh2FBbTSbcu4zIjr+ZjGb7bZXpue60LqA+d+F1neh9Z8ptC6w4z/z
UF6TDxew8p8pP2WeU/ErYY6wFhLHZMAt/TJuJ6CWEp1TIKy4MquY6HL9WNud0znoMmmPzojf6b53
egexJ8qfG2YltGRzfh2PSPHnBjo6+SGbSo7kmLORyVRimiPbAU3t2A7tiAl2NzFuukk3EajOAGiY
hd8hELW2RcRHRqu1ysn2LeupThYtsztbm3X2AWXQzLS5JkVd4vRkC7sBWrRj6OWMRwuaMsRpYLMD
MaDlGYM0XaEZLLk7KPRQ4HFu4gM0uG8gIdrk0I43sbu5UVkDYNSRm5wu5JbEC2tVvijuSBfQtBlZ
bBb3jzqcAgGZIOGL7HOCYp2z1oaafp3vNWAF+DMMAgSIPnxk25JXPjdHPqDdEeobz5/wPAcVr6+v
CY1mNLJRwe0kLpJXmUoGp3UKm08LeijegT3S0Z2UFS4HBWjyzhL3c72N9byy1hdQPjT7IPOrHJ5/
rF6L2WupiW++8gpUOV/Jecd4hJMvozo72cUUnGZuMe3ZYCuOiNAjkrFoARQe2tokcXw7cCL8hUpL
LHTAYiy4wlDzieXnj5Vu4AhwZkROaNc0wfN4tZPT0B4nqRvj2X4SL2HzFhYT0YcXkEZ00GiXoNPm
YngQKoJ/6lpyK/vk1NPRHhiQvmfLRHZ6W6OgYyEFMBhuBl8SRhXaHm5Dx/dgA70xA4i7tFuazktb
Weuu5IhwBCXTzimYR/FOOI4rbLDYyZ2GypOC0gz5NHYwIeWtOB1XyjZflFN50bg0sH2WUTiAyYjh
SLNsEhICeG6XbuaktnOaNqtmJToiy2a40nLLQGBIg1mKd6E6DluYQ8+GiTQBkAQwpOG+w9+JnbMe
V+wQTW5ISFXs48ZuMBVz+J0AQMEQZpu2jm8DNwTQzg8PHAMTY2EtQmeCxHOi3w7r1iHh1J/SgETu
teTo66Liwir7Lir+sqLivfPTJcb/oBYujV0PTARxaEJUdE4NQVHbuttB4PeOt+1/UAwezpIMGcGf
0R48l8sHiYn2gBPouSIdkCWRschJXYG+dDBYsWntKVrx5g81zIGWjXbKQuxnA4cwoYk7Y9myWZ6m
+kOP/awSFGvRcTaskXbAcCp8O3MUoGfYFzi9A0XwH5dU1yJZyQ/BTUOTmTVt3MbF4XMUF9lX02CV
TxHUp+b55EDaXUtDOafkfzZPF7ZQ1aFPYXACP6kClwA/0S2FJb88Ua4eW1t7GR20KIBaHB3tIZmC
/hOzojCFcTnJv3QqEZ22bsJSzF5N0W2X1W7kBJg3H//3ISl922Og88Jv385dfxbaiVO7pSs9c9kb
Q7JmkK8Ry91gx9+H/Gu8z7fDbQjli5Q6Vi7xPshe6ZlfQZpETon3BwxrY6fUYwImvJunLn/V+yvr
N/6KHF+Bw3/6s8QJZ9KkdPEbnxjaIOZzU4w7xLokTkkT/IwxsthO7cLBmHCP4CdgidNiBFzqeyzA
faQuvpepy++Hey78WcTGSc7H4/DfGCfuJMer+Cefv9dcT/D3QdiuukkKkcvFrgEAYcChENJNPE2B
GRYj5fghIdZWm9XT5Ca6UR/yKcQ3dGuzqm+l2Yn1junCYXMGOT0sew5mkKjEJNa6GVZBpWBtgJZr
bWgMyG/wObj5WUbnrFmNNqQ75dpFxnr5E74fe6yBiFPi2QVtaEVF5hGwBVIJAYWYBbawCZ3YCezA
ZtE2ADgRmAD1zlVXCYVQOZ49TBIXhM022OwYmue5jQNPAgcUKsbaOVxVBy73U5jYXwaL7OxmYBJd
mE5x1AAsPBosPYCGgWgbxHZnPtvlyPpxE3h5Mte8idyQQc170GseBSgZcLbsCjOnYSYRkrHgBcqp
sDRcjVpuOa0X9cJwd8sSqrKCGlueoENlDLyiMXuQHA03XWOCarvAtufny7NDJD/FjkLRdInNJ3Nr
eiJ7focmJgZDxvDZpJ0gnguV2+KAYLSsssG4AtdWYRtbCyOwXMsmUH0dIQa8BiO9m4DaCh6exQSu
8Gk9VWb1QnLlB/VFf6nZ8OJjZ9YM9DaLbjKFXY0OqNzQJjIF/ErJHK4cthydB6ezhSWWFsjTdxU3
3Aiz3k1seswgH47HhG5fEU6nu7vVISJ3dyfyCtTnYcFoO4nu9BWbc7QnkZHccBdLTW75p5T4D0hP
qAV4aMDdw7He3ppUDG4QxrdZaZ8m1gYd0TFDfC64ANCBZDtHYyZeXjnwN7mnST7PsTBcFvLZ8rA0
IP7AaoYMcSGgngUSr+DeOznKLJjMsJIcjueYfnS7x2ZCtBxbyKMRBVjGdhiwX1MI2BI4kxpuPjVc
CROnzPQHAa4h8BZiQ61kptEBE7OgwYS794htubZip2t/fcxtsI24HvZ+hi/kteEWuKBW8KiFJTSY
bge4jHDFZYGCmc9R6qVLRy3MsOj6GnGSs7eutOWzTcIPLEeo/FAggnK2T/oHbnvwA52voHwcfyLb
mjOy6lZzJKZSaSFBwLYr0APj72Yq2kpI/IlK+dnV6ZLDVG1ROM8Sae8gxVi2PiNVSDUux4BYncyJ
Z61bQt4BvW6Hu9atdglrl7UrEUg7vA6S0JXmuQs5DckMYmVIOi6xkYNmx/BtxjxLEF8wMyx03l73
W3kn78JF+yittGW88KfaqrvP3Z4IeJdlcxcpPKsbC7YBl4VcDksEY+NSFpohdmOcWx2y8P3aAv7y
FyqpYDGpwLDYNhPfMXHI+CpxByOw9VyyexrsTw5eBXduh/ecNh3Vp/0cktlNdr7Nx9hM4LBlcNw1
NhBsdgf+TmBs+KXvT/eV27ISuDOEfItxfewCO3JNiBdwdbABSnvEbjpUlAJWg+YeiTd8BQO3fk5g
1BRM3sKOw/nnJlDkSlN4Q7EL4S7l6Ba/O4evdAVXK1edXDRz7zr/H9yMUPklEnnAqoy/OmxEYAY3
XA/wcQq4IsgncW5MiEd82RGEdokNzJVyi8kIsKsl+MdBDQdQPTDLPcHcKo4r5EI6xoI7aY2zGPOB
3fEUQ70NfsLccDgSb+Fi7TFr/O29DapWx4LNgZaqOGv8uFoQ2BbMVB8zkmDOE6ps0nuIualHU5gz
WCvshBSijRu8MDyRMcoDGA2uz82ddioSCgmO42ScVdF5ZiYCLmk8nubCNMBhPn85yaxzG2pNs5WI
ZMls3820JZaLO91JcBC2UOS2t9MRHMBWWnnMnOL7vBVNpKu+K9SeFPcxhsCNCG1lMgXfXLmCamoq
3EAxz9O7btLPuWLmG45fAbw6uCIHFQAlTsbCCTcGRxyiZ1je9bRG+UNIoIfwxVcD5LhUdhayY9gv
fCOHAAUnF/1TMZYUU5AuxmW7LtxJ6GSUJm8tHNUmVrdFIKTE+lksxFZu3IBkJaGv2MeYID7b6k3g
8l3NLeTyns82tCKMHez1W66GhFv+Wv6oSesJ/782jVz5hmtObg0GLswoWIN4NcW2uwIIr9rYl8Vp
323s7zZ2m27AeNXUf/+bdMUbd9nIEZQ0zZiAOwuAOXC44qgB8g5cTMrLa0mZoPS9omn58x+CJ9+N
l+/Gy3fj5bvx8t14+a1WhNwD+pk36CKyIwlp6ltcfCPVAD7pqWsAE18pArz2GRcJQv9fn3HdCLsI
FXw3wr4bYd+NMOCu70bYv98Iu4qiLwJV/y0UfdHp7L3850Ok5LJEQxTLOLV6REpOVD3HPYopD5xn
C2XNA6s8cwzxRwJnBaK72jmGCL4SWKgIrTPVBtEtnKmxPcIPw/3b714j5OmZ7OWN+2Vj+gZKJ/H1
fpzBvY16SVtzT3AbtHDi9Eh6zJmP9DfukOE+j3c/65zbx9fyvq7e6UWs4697p1fDX+dI+gfL6D80
/AXmy28BHl3hrTFEEd2XL9LLTlUHksCu4Zsf3jr467jPbb9/3Q/0GU5VtNIkezxQMHjT50gTPOGn
wl3r3N8HP9R0ZM83I1mXeGlN4VS/FcgaqQSzbJ2ta9fcNPfyRlkpy36r3hZ2AYd2icwRA+GqGq4l
stlsXhKECjfwaiZkA1fUOBtn4hQ5qbPRLZkGV3/r5PCOovkDzacDkllLxlNCehjXgUPw7o6Ms8eE
GNvjcReQHcIAGKvAXkO2PSIGoOAeYgT2UuR57HnapuDM93M4vhct8ejra0SR+4HIH7z/+4rtEdqA
X1DjN4wUTmSFoNEQZgTP8Lvf7jEX5znClRsHP/AKnlSwff082ePbXvQPK3Nh2ydhbMVom6YiV5l/
zRHyoU8nu2c5eTCIc4tCnPuO+OSmJ7fnWnYXycvEXhDkvyyQQXOHGhnbJx4LEfLgYbsOwRUHfY3g
5AsRmMC9RPC57l+RajOcZ+2I3JfIPl4l5OVi5Veg+sOdXIDqXhkErZcRD9CfigfvDWnW7mlm7MKD
vhW38rbf1LaRkT5gMlIsdQqaW7C2CSMxluYOxYEq+khFvJqmf85fdAT5mIBc7IjW4HuOKQoH5a1u
d2hG+fj5Cig8zfOzcV8Adautja7wcDaGlRQiTvvGQ6ApfZEQM2I+CZehT+9AgO4ktsDiXbwLljLh
kbsQESHu0+b5wZ+P6Vxg99mYLmB9U/mqEhc8toIIlUoRiUIoRHGahYk8Lh7PQ0IMqSfnXBPa8CZp
do5MIOn+5MyQu4SKKUQ2EQUEUStc9Qr2PPoT8pwYxIhOCGEmS8SMgJoyV3tEieqVzGNwAV2Z0wvN
HmWBaIQCxs+jBSbGy4O0iBssecrPgJAtjw7w+FCGxKWT7d/w9KUOkThvj9gP8tGaNc9Gq+8S/Obh
bR5kBsXzhIfTeToTD3/zJHu+30OaIvruVoXtoy/g1r+trHmpslIhGRzPwyRC+nWNCGbNwkUPL91B
X4/2hKf8mLSAukfgF6toInBaI+7XOedwGpzQfMTJtD+nJVksRv6auub5Cp2tzERAhAyB4mPhnuav
r559PN4t3lL3ZpPFJMsIzh9kVMjwA83mye5osRoZatw7zn3eXO/znyd4vhG3RqCgnfC/eRSI+8oR
XoRzvTrHkxGy/W9uL/mCM61Vs9AbFGz5lIjnHATU60749J7ulElJePQsJAFF1wsKwTubQWLsCjqQ
gt6J5C5ld3e7nKXO+Q4hE7evr+iveJaRn5+DbyPEn2XKuUDzg34X+yzslBYDLW+StaoDdSHTzO3c
nGeBuRUWaVzI91c+9Jq2PFcEfvjU79ryX6Utr+6Hi5T9P2Q/XBPG8gV4+vedlmti95xE/GHjfhe7
fy6xe4GQ/mRa/RpQOhNFfNhd/wqgxPkEPwNvlz00/iyg8xrsly8A0p8X9hvfXAHDkDmjmIbChAvp
iMbLPkhHAPXM7VOHzJ113k+m62xXL6UJkrzZGzIp7IS8xUsfSA65B6y9Qxo9DWeAF5N0htwegmQf
mHcvPdXcGrlk4KxydWdc5vDERASJet0yPudVZJRXGQR3FpB3GNNgW7h5RqJtVZJtAksPxZpXoOzV
27uwz/5it6d/M7SM/hzoBqyjlPeSAtBM6zRsOMASB5rdtkiRUe8N9sChOc+F7RnAOK1uYX7AAIkn
aBVyzhUtabvkeaCRw8tEOrDXEHR4aQ0kWiFvjxcPsGiNJCsnXVow+XnKUYsIOU+4RCoPVbCmPkUH
KVQQ5BI56a4mOVZrfw7krt7cBVr4S92cwk3AX5mIH1bu4twNYuxnstqBr8OAs2O+3cOvsX+AHY3c
OxFeENfdqPC4dPTsndy4m22BchmJwh65Yk5wtfXZSC6OSOmBySjRMJK1M53tPl/Dq7d5oTP/ibd5
Jlj+7D4vHAWakoc6GKVhjNg8lzRejXDSOCGk1zN3vjxPVzI5PC5cH/Wj4Wy6gssG7DR4Zv2MZEe8
LKfwoXG3wmA/KW49VZ10Iy/0iT43J+nOR2vlyeezx0f02Ygv3AhouGjkZo8Rg9vWmcOh9/nl1W+a
+R/24IUWa+JczWUD0gNd09FNLkYruf0zLyaTFioV8TtDBqY24RmaPBM9YdLEkeY8bZxb8IETsJsa
HaePFary4bE4LRQK5nd4LxSa3Ix2RZCcRrqT7d18PvAr82Jd2r+9LgrBiHlJt48oHdteM7C/rTV+
nhjrwgVfoLF1o6BNpDtvUEU8IisUbFk0h28PLlSB3PKdMcL2foZf1ZkSF5VsGR7QnOcR3r03/Hvb
gOvmriKPBTBtRTBKFLRxD2EAK3xWkRvoQhQ47eDHO6KnNdLyjldWV+Gz8MnusXgC8Ae8h+5/QiQG
uAlIlQGDf7DIQwkHMPcWPy35Ix0reTorFHxjLx754gluRdjni3Xt3P2qtd6f/txddq/9vefu2va9
ELjtH759L4TuX3P7Xojrf9b2vaIdL/tN/C7teE0Anz1ZH47on0YAf5MwzzQRiDJEVQHz44UEzmJB
qjX9pLrPAcqTajcHcQ+cjfeQdXQHiHIHecdQS8GDVFcqFySR475fC7afP/xCOidjI+eC0qO+NqXl
KkJF0Yha2MFenpm91qmtTDIk2/N0fgvFVD3IppDnudNQCPU8r3Y++haUJIigyJF4jZouLuHBqaFM
OuY9IiXdWa3QdoLK7BjhLjrXnIsI/4JoGVU5OVPoTsR/h2nv8lKjCA770BEnEfhDfFSRIEjDHa2R
LU9i2D+pE9kpUqzxJKo/ZABomYlMZgeOo0s88bmwBe/mlcm5kPpDGYKFEj3fXWagknpAMQ2X+PMc
qmcArOR/ihD9yyfxXE3Da2tQbYxHDPLwYxSLV2H3qC1XHK4jcsJrA54svLPEwxw18UocXo/Ir/ZU
Ejz3/hVs+GvAHwyj8BYlYEji52n+aNXEQ4a2jOAgeprBmuhR3sWj7KDc4n8j3R8VSSgLN1Ax0J0L
LE54F2qnMmK579n70kyCgurBR/P5lP2Gfvp5O/Ht9uEQpr6UtnmM7STCSirJs0+mJb259QH1AA1r
kjGHP8D3SGpn06en+4HdKxTMdQVAz+HwCgYb6PCIvG6PsxC7vqDoNYktcm1tr278C5vhP2njf5M2
6qNEulCqZeWh83WKVTzDee6p4F980Th8i5zb6S1qiFBLhALyM+gPsb63z88lgNn2uN+DeuDtzQT3
Uwx72JtyhId62sXseDyilnA3oUcB4Vi+uDOZ8PNMdyjRC1Gigz7x8GegwI3Ha6PZLrAHckXmXb27
C43+17q760LrQtd/F1pXhdaFafhvE1pXkcKFjfmHIoVvAm1LEtE1mTfKOjsnPkh2z9PDZOihC6Gl
ahx3HyY8tFUOkTA76I5IktkVGf1Nylnzw0de3G4oC40eyfjIwJBee9EEK4VZoQFL86wGKD/t0IA1
jaSKxXGaOtkIjlRVAtWoGhNLVB9OJxDtl2lWU0EsNmknoxN5SdGctnI1I66Jxdsufq7+vr1AP49Y
vYByaRTHmldDcIKJpEMdLlJyAlpMFTIs4R9sUNg7KUADcnfgSQmzlQ9+/isa+Ozl/xWg+zCEC0CX
VoY66CqGAMOai+gb3+aFcpzOLiGcFobXDfrIE9oCXe2OCXIhrkwCR0WfjeACNaV9W8dBiREsuXX8
ul1yQsS1A06/hrPa3M0isr3ykd8Eah9u+hJ2/PHzfmYy/+yuL/BEXbTNSRBw15JTAskhL6yk8H3B
1VEiraB0R5wXTowAJp+OnNgKdXwcGqZkmyGbIGRIkBgmWBKOfjW4/eHlQJLScf/5TH1b1n2YqQvV
3pudIMgZhrmHtn7mCBOoDLATLg0OaR+Y21HwERVkw0kWX1QQC3HaRndVcTuEF3ZPJrccCfChn7g/
hqIQfb8/7o6fj/TqRr5Q03/8Rr66pBea9N+0pNfEJO9a9hFz//vF5LXTeiHXUz9WTnGBPZiS5WZx
xc975eKXuc2/7+LnRhOfnPJzfsQHLRj16MPqnaCScFpqHGAJNCUgJqHxMrpvyIJXwYc0WeVIqWpB
OQZ+DdB9FWQFcgae8fTKIw6P9ucn5dqZvsz8/fedaekKiLgkkf8jQMQVbXSevA8r9gdoo6ub5ELG
pmOoG0XFN4lIQSXmI5EXaAkaoKac+pbrBIE89Qw2v6shiW6AAyR2vBVyEV3kMu5Qm0+vIJOrY7qU
pn+GMV3I1z/yMP0TmmH+o62b6pCEh+wLaau3Q/slP37ZNYcmrJvwpf4v/pEveTFUoR80/+uXf9bv
f/tvOTs0h1/8YWdN2Azb9q0abt7qNsFb33tv8Ff+vz755e18lduhePv7317yNmv41fwwzz72t0ST
mQ+Shl//h/etDinedxu+VdXhy+vbl+zwGr59+R8+BlUd/uevLvHeI1PRvkoi+BjRKBmdE0yNe9NO
b3Xz978p6lc0yERvXRVtmS30SsYzPzTJVKSvlm6Y6LUgKaZunBsf/9AkE0+ZErIoTMVA31VNg3r+
cSo27yIZs/ibbUnQVPMXsBS9xUUNYxJNC22j0c317D/+IAiS7tQKshb3dJDaaRQuykpZ+UX+nBcy
ssVlMER44QZdsu9az5wVSjIzxnaJlnCJGs8lpdDJKIqPRiEZVNBrEij9mz8qzpCCx4Qaog5Xnuk5
UnioG/lJ8KSBqmGOLmNDUtC6zCpnrOtFpmkR8U0D/W/Kg6y6sjyJdla0rmOk7LITCBYLx0MmM1zA
MwuMJLWrmbPS3KwbHSjMWMpwfAaLHmaDW6p2qtATWFtAAYi8gRYt05whIqQ27CGyk4x3BugLW1RZ
0W6seBu2LMxvvGgeFg5SyzWQZ6CmITZI6crxqrIcS50mu2THM+uTtecfyztFvCmXGtxvPsVPBV15
knHBObO0e8FjQ0nSJ3Nwi12VkTQmtwKyGmAU+rQO3wLpJtuhY9ttCW0o7OW4IZo5Eh+uWiIonPEo
kYtlGbliZbojUtuF3vX8kBYhQCVY6qdJv6iscqK321xwg9YpW2N+AqdMltA6guJFdkzWyLQPaPsw
vAhPwtPwIp5/i+ff/GdwaI7vP4OD/NIc5Zcfv7pjdNAgfNWX7qi+QAhb5CTI6Ok7rLra8QYHhFLx
QjYioloxAaUGUVoQXs+SIn1KVlHtiCeLyPljKZPRYGlH5IfkoCq0Q2u7GN7a4KYXp3FjB7ILz2s+
DeCWTdnJdy0wbHvrOKWS5qDZapcQPV9XJe3Hta5QRd7iWobk4mcLF2m+NquJocDIHohOUhk/Ms0J
BLR6YI+opOosUiVEAZPprMS78Tve9bSvSAsf8lMH5h7EJPE685CrdjYQ48lNq0lUvMjmWitiEoAi
U3R98JiCl6x3lIQNG9xnAH73jMYNU2/RsEm9HTbBsyc6Vr1Jw7mRzXrw7Mw9hRUThESpWYPJMbnx
hRe/Xqf6Qp4mreO7eHse7Pv+pleetGy20UUnEh6wVX0VjY9Vg0o+WCJPaKocYYRD7vQCGhEGBkkN
gbXdNI7ZANZNdV5pFVH6TdBOlM4VR2qCRUWwM9xwrjlo+Fcu+0CkghkTWviu5i0Vb1ksEk5sr85y
1Alsn7SxIhbYlQJqratmFoAVM8ehpoN8WwubukOpzCgQtMqNxE0E8+wY3IarJXOYmczMo1OiBEVY
nQ4gxNa45RNbNFPpODoh0q7ATITmuOByCsCPM9qWsqg6ktwK6y6wcUV5sDXfrge7l9HE2Zsl8iJO
j154bwYysgRsVQCXj9ocesGzayWlqqi4slYQVdCIJoNcVQpIGWa0CkVmjMLECuZJE1EpfPZNUPzU
sypaxM0i81tSgBK2gh9dEPnYrMYuNuIBjd1Dn8h7C7DjJi2PsakSH6Ze0tsG4jM3o97QoGiZOJLC
hIBZy+osqsVJ9hrmcxnd32mDjrEhuow0FpWwpWhjvq4dP8HQsKJopTiVWIKKI5FKxlPsDTQw3qyT
cN9ETgK+1QKtu+apZaMRLDH920C6V00Nd+pmqADM9pm4FxO76ObDyjzIERouBjUxBCqDHT6ZK3JM
RFQj6OA5c9pkIw63kUzVwun8Rbs07k+QhxLJt+kWXSLxb1B510j8J1uD7mp5fhiPvT8jQryCcoon
F0CgtfkP/zQkZKDbQNjT+jSFYBzn4/1wKiCn4l4kYyoxE5UnxNyU6krzqDQ8Y9srIRP65xq1Olm9
0gaUVsj3gsiLLsIWZ6pEDhh6WwqKQRLxWUJ7ZTRFNyqB+v7ULwSiYhRGNq0jVEtqIGE7geh3mHmy
E6Dtj3aX2h64YeFAH9BZZWzBeOfpD7UIuYo258UNZjVDu58WG+NENB9z82zyqqeWWSkZLZmabY48
NMvNa5K0SKLwrOIhOemcLMyJO6Mg6HhsHfRF9Nyi0hPNJNVyGeQr3d/n0ImeT6xsgi7qBqJe4Ddc
FQNJVaoh0iQ/ZBVoiEc0Re4E6vW9HZo4OyIUiQzmqVjeNAaYikTU25SHSrLsbKbh0IbNvar1dqGC
KawBxbIx2lHuOWCNOfoammdGELFqSqIWHpHmxGL5zpPiZ2jzxyhRET4TeqKa4EzUYoYu9pu0qdBc
GmVT6kDGcSvmCjN9dF6zwOrXSrRVpWmd6eh4XMwTHdUpA/iiBJBV5mDkPR1P/sKs72Ph5Oq6FJNQ
ROqetRGUFmTAkooQhw9BMYCHUstUWzAtuw9Hi1aWoBKp7uaytU77neT3aHqN/qGyaosZivZE1HPJ
hQ+fSIcudrHbCv2TJnWrOJIWvZasjaTfp4n+KmfqwlfXQXY4Q7PfhVvXxVu2a6q3t2Z5KH4JOP+U
+BNN0TXY/r/dof0fSYPe7K9vyRc3T/7P//4FeP3hzT9hT9PSRAnt2QExf8Kd2lc0a1ckS0EPQkP+
Be5UviqKpgOmIlNXllQT7rofcaf8VTdRAmpa53buFxjzM8wpczz9wRXKMSeEmWKJGn7y5uwXztiw
KAVNUS2RIvUBWU+prtLEiipImnbamYkTyeZiNKR7rUk3lQpQ77f2kBtLHVez86aea6k+SVHwdxrT
tSDos7xTV5JmzM1TvA+LYCUG413X6z20oDFL2pPbVfVEijucYPl5EP1ZpYo3uRqDvzO2Mqqm2msa
AEl0cUoU6YiuiSGS8NKTmyQJEoij6NmIY/2t6Lo6IvIoS3d9ZrWuppXZShNysJubBnqLRZIy7YPU
I2Kit/smLjWiyEn/JA6ezHolRbWiJJjbINOf4/rgx0W+9qsIwKLQXwox7FkQaRIbqjqdgXykczLN
CNaKZAQTNarRMqSQVWDNxjenuhKhx2NT6Tf9EO98UctfjCBvOHiQmCCL6qqJWs3JEyVrWVUaZUCD
Eq0W48zUJmJm3JcppODQWqg199H6qKjRv2rQKgTkERWofGOqRD1ObdqAnE8XoAurJGeV2EqPWgJO
yxwvqo3TLE5rf2ulxbQpc+BeiNWw6qiXx67VpQDs7TxKcxql+jQ4FRMjnteneG5GqOVT0Fk93ddN
M81NhXhi5ghVTkxtXIVhSYoBYCvygv3gd3hBvgpUqBuramB4FPWz5htOJrcbrP1jXyADoPCpZD4U
eeyMVklCNZuOiVsDCwnGzkhBiZqBoh5FdxZuSm1qGln6QgoElM327SYrh+yxiHRMsdIZDcI4nl+8
1MqosUgDRJXUop5KchbvlUYGx3fmrdIiRke3pHL6THzqVUW684ZiV/uDOOm9KFqX8VIR8pnmRW9q
N6+DyMFpc4xIiIkgj2hr42u7LooN7OCXKq6TDbCNNqnbcBZ1Go09DDEtO4Gd2lNMlW5wYilWsTWz
V2wEgY5GLzEMK3Zk0SvmaZKsE89Il4YMs6cutUVfyelUUQeVhqKKnIeyNojZ+Gt1HDMUywYZAPzp
wQtgc/1+gbsMX6q8RjekS2ELs/Rn0/+vJpaR/i5JBs/T/G3JfNumz1+WhyGvvgxflm+w5j96BX6+
wrt41rSviow25BDCkm5YugkX9btrAM9IiqWKkJOyZBiGAjn8g2tA1r8iB19ULYxFNAzI6J9ENH9K
UQ3DUjSMU5TgUPgdYpr7x3/26RqKoemapHDlIUPiK5eNBCU5xVHSWrR/EhuK8vOanPLgIVLi57QN
KtfKpd5JysWH6frBP/El+03avPdPNXQZqTIKbzRpXoQK8UCoD1EADueiyUmDLvXwKSSzaAjTWaeG
q6HKAS51xY3SZONrgUHrFNZXXAV3EUQyg9JBD6ksUp3fv6//ojv2U2/WP57bL8u2Bqx6941NX8Fl
+L7T8b6f9qmIviKWYaqaqpkWRwU/7VNRtCQdLipDky3Zgnfpx32qfTUtQ9EtxVS5b4vjjx+ghIyn
cBlVlKCvcKYk6/fs00sPFjaqISpwoKmGgsuqxkWIUWjH/CTkgcLKxp8pA+D1EKEY3FNGWG+yZGtB
FNsnLdhZEmyPUT9NOhE2tqLFjqoFsaON0jDpfX2ajdjptWbm32UifLF8p8Bj+dvC8B/J8yELf7Gz
8Pr3LSVLX0XNgFCRkNxpiNgEP24pyfoq6yr4AnRsJ0uR9J9FnwoIqouWKcqyit9Y+J+2lGJ9BZC0
AE4lhftL8dTvEH08EvFB9MkSOnNb3GGryqqsyzLHrx98omVbhmXWINXTi4JuG2dNUhKjiwQ7T4o+
Ix8m5RsiT74IQkD4Q5BbGtqAw9WL8csXG7jU0JraH+KANujo8jBaTfgsArGVJKnbfGkKats4JzML
UQmVyqdnuENMnyS+3K2GaNCVyf/l7sqaK+Wx5C/SF0Js4hUud/W+2y+Eq1wGCSSQ2IR+/aS7O2J6
+qFj+nEmop5cdtgXtJyTmSdT6a4C9zzH8tZVW92VdTPOcDGeB3kfzRGcMpopEbSowkxdxmhCRab0
sJ6WmWpIyrK4DXIIxvlbW9V9lUdbFbt8SZjdiroKepmnTKqXuLEKeknUq/dtYvu7bFUL/hYDcKJu
RQoIZOqiZUfQkr7ZaqhPK7ANuIx4rngxRnL1eSWGIc6p1Qz+1G3FPrKQpKbYtrR5GbM4AVAadFmX
O60cz+OY/EA2ZArVDvcnSQveDstNjUr0dXSVuvTrIB9qnVp5lOEWwTcm0MOcT6uZq4IuEVxEyGzM
3bKkrC6DaQuWPzJtTVJOgZ8+6j6Lb5uq+YGrnY3f+DgTTJnYjiV51rE1gfWINi90DZw4Ojb0sJ6h
WXWVtpNGDsyGrxR8IOadRVn1KjKHChktT4dhK03HFfHnVLBCEk8/IyrGIGdNwF/ZtjgIX9ykfim1
iXXfR9sk8tmMIxBiyjlm4eosuF9JrcJjNMUjvI59MN/LNUwIoI1ZTUU4Cw5gLo0WelhdMs+FXi2/
YNUONOd2y544Z82A9YKCOq/1oIFFkjT5aFwCFxU1seiTqJGwovMyrMuk3RpENtnN3G3rtPySdp0j
oKV+mvNezC4uVDQuJo8oZ88Rja0vWu/4fjHGN4epXjcIftd1e56GFVU2IAI55EmULLdL1XRg+BYF
MLdqevjpkAy1e4Lq4QB7CftHDLTXZcT+BnBgyVxx26ywWLc8+aolkUG+dRt90jUbIXxtrAWgMixA
4gJqR0AT3TK/RWvcJjnbGibzEDwSK7s2XT/qxjkIn1wSjrntLQ732qRA/aJ5YzEEUWumTmobo+6U
RN0GR+tFBd8tS7a6SCam4Y+vBXuJK6GeO+qBuiDj2e10nw1pTptKTruWb2MIk5oOEQ9ZspnHWnBu
gSxC7ruf8RvakrURcwURAviSXXjybUTAIJSu6hbiMNeLLF98aPDzImhgRB61fgBnMY0q5z4Ov6dq
Vk1eD1lXFyRKAeeyYXL9LhENKA007BGkX2QbmmKlW0aKsKulOE09HZB2qavElxCttddp3A8hYLvW
nvH7A1WqQXigOuEy+yKsbOjyJmhpWwwD4Y82FdPnkPAU3vK07tOy4Wv3sW4TajI2DxXiJ/CB6jLy
dfhnDWM1XcthS8e9G+wISrcJRHzOiAewCTRrLZnTVu9jYabfXfMDrc6LouH1tI0tZp7cwqEDsM1c
5+HogUlHSZd8+IRYPOFW6K0YukU/1FkDTI7abrmLsy4OSm84A8bUhqna/efV3v/PLgZV/r+5sfVX
Dyrzn2tBfP/fb+zgr5TTECpHtB4pqrcAjdDfi8Dgr+gn2xcXZoorO+QMMrN/FIE/N3bMU1zy6U8t
GP6omf5RBOK/MNYB3jEIcOXxH3zqP7ix/zZp9s9XNlqU9GetpygcAsqif7lDWaYJTpNW5lXV019i
keld5HqXb4kHdk1nlY+4N04VgNjnJe2mYzUb8lyZ4cqEFPxTR4DBbgXO8JNU23KbRivMfBYnXpzF
zSLiiJc1FhzoQABG0i2/FbUfvu6W3UK2+wor9JCGCmnjc9YUnvXtqUv8XNBRY8ChjuyHDcSHcfx9
WD1S1vrwsrnqmSZNuNfTBtd7Yy8BV6QwTj8PSTDf+FX+qXAbmt6rvAeGTrtVvZptWcrRbOmZsX46
hGzaykAFaSnJyOHy5KbfEaEP+FPU9dLCdKdfbZmtDkMGkRO5HTZ2W3sOC8MAtKjGfivaTOASXhPM
ppAe2cTrdJlsQPZbPevS88Tvp9XW5dCHX33kgaivHFMrsTrMvFmeZDc8hPXwVbXkNVoqhict4m/i
gjN3onmqWhsdcRofs551R8BtphjUAG+3heu/S9j/I7D3qVf492+Bh//dxj786X/4/v8LgoUfr75/
s6l/BBn/swz/+YF/7Or0L5D/KJgBJ/AoSbA//76ps79i9FRI7I5Zir2Nevi/N3X2Fw2ADVC0fv/S
2UXJXyGOCZBxQZgy6AnC/2RTs+RfTDBSysK/tZdBDJECutJ/lSnJWkwN93B9o9lSncdZFVkHznBN
3ypwovswNecMcgCQg+FAj8JFUxm5j1TIuVhYl/xUhM1TFm/zBuawaZ9X2ZfEYLWDqFibp40h/L1p
ENUM7j1TIVBEESdF1g4CRLzbC/E0biFi4qPpBF11aXHZJn2DuR2UbCBXTgBQc9a+TWPcX4XZL2vn
88aQYtlUbR452+4iVC193e4kyoLaDWeXgNtGx3GtNSvikd8bwOA6esWwWz5lW9GR9GQUmH9UHLfN
uiK/24P5rJgpVgc+LUVelr1eCRhuT3aqlWfabe8uWKdc2vZgAqgYYIlnNXDOsXpbNnKEyKCBcd5c
CogbbP3Ra+g01nMwfExTlg+CvyVtCSwxn8P3WX8NQ5Br97qQme1AXYXHNFO7ZQTlOCagVWf6bDp1
0OP6PLfRb9+gXIFB4XPvzwyMksjabM/BvHYjpBFSI4kqdJesJcd0AdAeZPs5auvzylBCZhLA9voQ
uuq8Ntq9pMBrR/6UZrepsficMS9mhXms3t1a2YSFxhTVodVN7mXa3BuZ7G1Dj2ATD4apK+o+mkVm
9x3arZd+4OYpIGK+plX/Mk3Iu7LTh8r6kq78NZgGEJA/hftwxoBk3ttH2QBxHVEc+nrtctVM9S6p
oy6vbH/selam2S/PyXU7+svUOQTBQUMy+vUcs+iHkAxPKHTzhRvxYmeEZa5K+VxSW3LZPGi/Pa6R
NL+8mdc/fHhFSZfHbvvEfbWrK343y+7OsrXozD3uyZxUsDDrkPoSunqnFNoMNaDJyVMFKzOPaFQb
PaVRNr64WT9vHUT7Tml1FP0GzaWsIE2mYFnnPji4MCiyEDGeeili/RyniO0JroXv7lkyXJKKLGD4
e1DXiNOSCJkJaF6pegcc+qgkwlyz6qXv8UihaWnbc9SxfGw7MMnJYe3VqVIyT+rrITlViSxChSHz
Jjo6Ah9bMudAoJ85St84/ZI10rz6S5uq21E1fR7CNje+xGze4zK7sATFbzY+sSZ7FN1vX1/qTT4z
wNpND8qnnUu2RLtk+fDqVzbeJ5E8hw04/v4wQwzUBJijai9QUuVu7vH3B9tlJdOvoEKR7owroua+
Yvh6CCYVQ06FHS1ess43gmA7I57NRu+sl69bzW+oj/aeYV4wgWokC/LGGegqzh3X3VUmQFVlw5NJ
6vsB/IjrTmm1sJ2Kg6Ma+6SoHWY+mTQYZVh+ZAehO5KRfDuRikvM5V3Q2mtM/H+vQnwoOzel3+Rb
X/v00DS0NEt4kzEw3zMRZqdlvP0OvKnf/DDw+7XrEYtUaQSO4twodRg8NdGynNGDjbfAaec9GRaC
x0/W02oh/pGEL7nO7B0b40cb9g8tX6/bzB5kJ/V367f4pUtXCIfmOsoNq57iEKaEGcnxwgYxPrS1
2McjLCzpeFwacj23dGchVLLp+IGbG1CFSgYIMX4FnT121XSxG3msJo7YI/keKZhJ1hoJS3xBghBQ
DMhQtqCsZ77uIgK5iYG5g/ms3JzXvU6LfmG3OvxeDbRAMnFvc3TpUZd0w7y88nCqyyWpm6+1Wl0e
xgGBuAgtLjA76ERoxcciTK0ecuXpxzq36VVgQR41mvclNIlTmbY0O4way9TwFAHBYwzXS3PbynHb
yTqisEadapGH5k0xDiWGpQeZkRH3hKe/F8PDIus7aFm8QeBbnJbGvLLUvMm0QxNZvVl1JjbjD0Z8
DSNSHqsuLVoj0bbeM3lcsDkGB8R6R9JbQc/RBPFbdpjC370tphpbA6RgaC4bCk9VLx+JVLBo5dWx
q8NzO0IMgmU49Fiy4Sc6vrypNZLPtgJKvrxdu13103m76LpbRe4qX0Ml1cCp5w16kYKl5J2i2EyN
qsFmRu0h9ujlurRH/8nXhwCaOrnaK8b91aDkQxMnj4DsIDejXd9dBsVv0kF8jM5BfDY76AO6HeAR
QCSPgl0Bl5iTCsKUM6OITuT3PKrflUAo2KqLSvDdPF5F0aPB+WoYLRpaf4DF3DGwsGRqD3XvijXL
brNE5hzum/ZqrN+qyXyQEZvanBeIRGLgbrOy+YLyNlMInEox1UTqG7NMh7Qn17Hr3kXqTol5Vp19
48OGkZF+u0BY2eVrHW6lpilGsStgWEPS7ZtsSm+SoYZ8B0qTZrEm91Ow5uO6XJG1vWf43afID0he
q2t/HJwvVHqj6/WQNlCw181NF8Gme8Fb3rKvaLP72rAdOn6ey3iC6KbrDvMiLk6a0wxdUz2gzABZ
U8T9spwyPUJ01EkMK0fte0/6p2rVvyLIMZxNYSmsEKYJGY/CCgZKve+nfnmcdbBvWv7FXJvsWB19
TUn2OgXZgI83nSPs/LweIdT0yib7jQXkUpGoghoOSyXTvKCpx1Xy7hKCA895JAKCwI7W7i2oN3dy
ZsReZBwyHuIxfI4PQ5cn4+SpzzJkdhGxBwtVytS+xaGCkLG6D4zHJM807EEnA7kQBs2578QhwlHV
TH4f4IZve8B7PrwM0M5V7jCHsuhnzKv/cOLJckpVhIc/mDn3wrucMlQmHiGFHNF7PRRK8gTBLGbd
V0YPJsXTMVD56fasU8THQpgJWOUiYEuL1K85FCdcYnDaGau97NKDV9kuceK2tyyfKfmzhDYfMvip
QrkSKPM4hOp+I/MtS9wDafrShZV6DzEa183JY2umd0q/lYLTdP8dbOF5HS9B/VnHyL4L4UJL58IR
GLKaDjI+yBWwbSjKOqRMD9cL/6jYmS4vAXZ0BR2cQEzacI63V53p0tDt2MpjBupXB5hsagCUZi/h
1hZ8/RwVL2Pr9tCbCvzg4uoCrxPvLto5GqPBgpEsLNPWoMF1oT7kT4E3Uc1ebRfvWBUXfchzjn41
5m47shXoMErtS+DhE7uInJL5Ua48KYVt8r6S35RjK83tpY7WKwFyPU/tciObE6wYLq7bdjpR9AbQ
GaRT0W87myJzNEIl0x+Diewp8EKQzsehQyPMBrEzsQ6whe+TlqF8c7/0YI6rnzXgLgJWnp2ZSE5d
3eU99W4fJ/0zl3AP4+YhGK+ZxTJo2P0svlPa7nyAqKyenseGnUOv7zBzKXZecQxUTSDC0/nF1LBc
SKayElWQh7YqdbzuB5G9RIs9CZRON6QTcG0Yq6AYWxycYbPhG6OmLetFuSQHTFdQzEA6vAvJe76f
KCLex3MYX8/KURw64XdS+ed+xUcIwqiomzl9yGRYHRM0yUUn2V2PRj5f1H082F8Jp1AmOLyTxPUX
IclDp7MPt02lD8gts8HttLWntf+CUdyuitE4qCbqzx1d0QdAXRfLx9k/6wjyMosH2iMYtYWDnWeY
SOz5Ne3Gc2DtyxT5o8i217hZX9qUXXciuOCeKFY03LKnF8AYO8FgPN33R0YYdFh+vrjRsGKIFnhi
W4RSJikGQlm0bxrJcBAz2LDL5mISCg0adLU+2eDRFBSqn5/k6I8ZaXdodJ42PHKyIupe4VCRXl8t
mvHdOHVQ6S7TM1cOte5Mm3KV/iAj6OJoHe8GOX2OAl3AOtPfKF3te6Jx/rcuoDc1JD84PBZ98C2b
iiqxG/KlM4KgS6kjC9UG23JCzCWtBnGs2XYwQxAeAVDFp07CV3uqHgGv1HedI7pYRjs8W29x4ja9
WtNbsrn21nmJVOkAasxoAV6fQTzqPY1QSx+qAHB4kPBdorN9Onc/Ygs8jEaTV8f76o4wtHpLyKDr
npAPXIUnb0PIV+b4yRFyw7nJsOA5VuTQAwW3ZA2gBE8gd9aIPeZo+/plLnnakNeGox2QOq0+SJLd
SUosZNOo2APW3m4y9Xu2tog3bicOnSoUTeA3AbT05zaroIwM4QrSDzeN6IdCa31nlwreAdCgyrjs
7MR2STSEpREtgcZGfwaJlHdC1uNXEHt4f3e8KxgNilWgdDNhCDsMSFAOvCfjFcgDXUDygspAwElf
zNlVMuEiszXJuaPkDLu2J0a6ZhcmYEQ7dFqx1rvUsc+FjbDt0LM5CnAsu9VA9O3HBM4fiw1PqH8O
QwBN4TDIYqOggMbMc7yk/aAtErL97WTak0jt/UghGkT51wjkg7fLV+pNvkZ+zhNb7yrzo8PqrrRP
btPZoNbEZmEzZgQUqscpIOj+4LZW+FU3tw5jzoc+Qo87TXhtlddJMcRq3G82ZNCUbwo90fgxWPa2
2uAhHNhxG9Or3iC0OdS3Div70opvE/F3aJyOa5Z+a4E8bt3+sUuci7H65Gl2ZOo3z17qNXgJg/HR
dtFT7FRzrrbmN8iVz9iOH70a31MyP4gQn55E7FZBOVVan3wONbYCFeWWNSiZ3XQaGZJHoZoS4kuh
ib80SS92vApgdLmESQ7iBzNQc5v3QDX9iEJCzv7V0rje90Sgat/gOcGHG0LgkD/6eza45hh2H0MA
HL2mS5+LeLrtU9BdMWRsu2Qer303NjepBLUB9WeheL/3NUITKH0ZcYVAtwvdN1pCMf9qnF6hxfUD
DprEQeuL5E03nfu6fu1089jr7qaKx5uBtbu4QzE1+K9FID0BFy+0YkGVm7YBIY/r2iUo2ra13DgF
gom0WCIeumHZT23UAs/YPoHpnlNbLVcpr78FypyglpfOLHeaLl/ZlJgd3iya/hSkp9dv3Kd7wKZD
AcQZRbsuteVvVio8IMqnXA8ZJHppXaRsV8vgQ8jpTjTVMfZJHv5cJCxBEjaXXZlGP80qcnEhqoae
9mDHGCs/OOsgvNB1hohvfobUnGDwIj1ULt0vPNi1wboTos1TERYxSsk8w0nVJtvRTi5P4ckPFIW9
egn5sYgAbwQj2mwwP+t0auYEpVT6GYYK3z2fZ4GbcELGTAhIw1UEWedzC2v1rLuqUaJuSxXchUN4
M3HErIbkBWNMS9GTAcEZseQ0b1C2HutxmK/SfsMsnXGnpdvAMzZyml5REc1XmWG/AYPnE/G7YEXp
x5sRWNpSI6d4Wx34lsEFpybcxM2a/hQnJGwgKvcDd/fpWndwG4IF070coYwGmvEYGkz+SBpub9PA
zusABabLgjiflkYXsxx/mSQuM/clXbRr1fTUCHeziPBPr6MJJ+ZqbupwQGhDHNntua6SFcplcGVs
Z3DzRuW80Q2ZG51FlC/ItiMgbYzaVPqCP3sqJB0f9YY36LFJymmF/NmF7nbpkTEOO4N4wRMMk+G2
w5snmQLyDfk2RV67SvoDnbjeQVmQ7KLp55l72JCupqgFOMSuealiJMhGgGXmNY6vYoA5N4vvod1H
ixzK7W3o+AnQebTX0QjKaVijczL2D3Zukf68ua1MhQZHH7CDmtzZh7iUW5c6MKGyfTJ2sDuQCjQP
1qZFaEXL3Q5QUC6U+w0dZhlD7HQn522f/qAUOo3QiRzXCZG3y7IPFEWWMehCUwqHZT8tdXKDQ759
5QzAnkQvgPP6fd7go1CvqF+mRB1sDE08pui2mzke3fOmxPZJOlp/txpg53xjFDkKU/8GfSAO9RBW
+dzGoLMbNFsARTDQA69GCGuX7iUO0Ef3VVEPC/Tsc/w4p01BJwdQP4FBU3iCscN3KIB9tBspVSzu
Xa/3oUROQlWjIcuMv27m4ZWE9KSIfVixifPFNA8jXeD1WsXfE+RkPzVKmMDHkV418kICuuuhCo7i
8RDY7omHv0PMW4BnLbNofsj0su2UCa/Tef1iq8EtavrTYtuLSFV3ZL56kNDuGxYcqAM0tS346jJh
6Xc/z6XpxINV9FqlGYxQ6wXTESYUr131Pkp3xaaHTD2YRB97b0+Yza1vAUwlcQ2cszsM0sUYOTPB
hx83jEjIWJcLlbsBA13R6K5F9WsIHzeI7YslvhE2fNuG0sZvDLAcID2HGQG+yBvhIOLErUSmBqHv
uiojMy4oRfwbMI9zmoLeDoCAQEFzTnvcfl2AXiAwj0tF0L+J+J1QNee6Tdo8QYEO/RVm1viDgLxC
TsnH5mIInBKkVFsmimBSKYAVc5Hx01gjlxpn2YQrdgaWoGtx6XpwNQnAHgEAaKTyWMPqF/KAnKkV
KAKLTpAIHzdMUGAuaYONL3+FyBXWmxXHeBgmFBpcNgOBPkBP7yO5HQFKb3XOB1YmuHi22B3AdeXJ
KHdR6nEcwf2w3tHarW86Cr5JWn//7KpkGaDcMwdi6dvU4QBetH8YND4vBICr3ll9Ag56HtP4lDQ0
J7Eo5HJYstcWa8dV9H5W/UcLdUKxLFXJhu6UTTiO1+mx/zkqyFOfZLvex8WKBy/ddL3AkNbQn8M5
O2j3GzT+x5g1O1+9JQAl5mW/bvyPRIdDAH62M5zWfFMkGz0k6Xxu3bRvYNY1Y9jhsXF/mPrs+NuG
+aqq+cKRfcnsUgYzK5L2fRTPQDSoEocBUDsEuTtgCjdjF+/HES1DENxEGcEICmaBYj1eVP099LhV
AnVtK1jL1fTAMblWbZvNG8SW6DhEwRYXCMPKq0HyPWle0wRR5huQGzQSZ9Z8NCw86U6dyHLXBUCQ
22Q+WhUdBRTIJk7uYv3Iw88OU22QTZRLzx5Uh4beRuQwIwYKozjt7SjaS4WeDToIhK4nHSTsdqc9
EGpD5vvEr79UVH/1AW5BNw53HWc7aer7eOFnjxPPaHHquAcxoRp9tpS9/gxtJebVLDcaLEi1vgSh
2A/1twOXYNrCsle93q5TnGfqpd8cHi5mcBKv7jyZ6XmFqpu4h3YBFeHG5JA4uIa3/ByJ5YraHoBw
vVvCN+GnkxjWp459dCvcspb0YYH3uNx0niBaKKgudfweCX7UwyLBuaTPc4xxPtTPV1ErDsJ0l366
rbK5fwpEA7yJHI1M8wBkshoR4149ClldoPIqtCPgX7e9xCSbb9eiZQyXPi8mfWcgTPUYBm3Vwxo9
6dljEoip60SU9fQxs/MGsHc6EcwqpRbq2lUWCz2D4wnsFfqoKLio4RpqxFwCnGzOLT+Nwp9Ifdao
jhtZtigURan1S+dvu0TtY/pBcIXLq6E/uzo9StQPjXuKFnm9wlSXwt6uqrB2MD0b5qKtd9yYXYcl
89MWRqQ/Cv9VhW6XSXffQWBr3CuPoP5iY7504zXw5X79gZ09pizQQq7hnur6jmUQ2gSQ4obHBtJc
i6FY+Pt2MLorZIQyCcia4MsuitkpNfGtQbFUveL4z6tUl9RcYn2Ju+sExSc59hOgon0ogrwf/jj9
Eo6vrCoFw/03pA/wK7rgHrquBOAQ0MjdkuyJx/iGIi82kOUkQHQsCrN8ESu5P2xDeIQ6rOAYSOjt
jWVYt/XBZOt7KO/9uNs0wPIU5tdyuNL6wMVcAB6eQhwsAmcU20cZCiY6ckzt6Tq36u5HlQiWAtwH
j/MgSy+EEbOrlQL/F4Fp72SWaz58V8M645CZjy16L9ROZdv7E+TfOWiC3RhI6OGQIGj6GQuOpiUP
q/S4gc2Qg68wf8YZTrsZZE2Dm6cLckO5OkXbiN6suxoC4LXdfDX6qT9qMtxOTfW5Jv1HSNDbTvMr
RArmVS6dPkOogYowaIfrLbPvrXvz1I85HcfffSeurILmZ24B9MyFmIeSN7uJ8r0it5g8yH/w8Wzb
DjYlOIsTzGLcVhQfevug3YMYMcFNhnI2vXiOInq7pdHVZiq1d+PBsU3kGyjbH8T3qQUPYfwYl0qK
UmECWA34zu1z1aXKXrbgxcibkFU5KvTcEzhmY4luYbev2JUKl7tg/L2G5CR6e2L8E6LIBwkQlom7
CkIuntoy9duhjqcSdcLaYpa4O21z2VRvbL3o+BEg941VIcrvyRcsZnUeU2BQo5kefSebArLC9yxe
d132zpfhakjCXTaAZDOVyFPDcZqok+z8Nd3CL13DWiubdlAalxmDpqypUrE3qb4BXBACihpc0UbL
1ULxR45UQI0XH1U8tre6su174qtk327sDttrKiVokhKqOQ5AIiPvaLOxo1KQQOP83npdNK3HxDFC
qhQEfDQRf6rRoDVj19lS+7Nwupza+mhGDNBkTh9rToadlFjMBrMCmHIFsrilxyUlP9O4LQheS371
JLvRHjQuwWRQ12b8wsW0PC0++kwoNrnO3EMAcMhl9nuezAkCapJvbT2B9QLgnwGdxLQRKBHn7rNM
0s8pJslx9DM/JxYdpZ8KE39u4NnzLAockCIgLPWSqFOabdfjHJoySOtkp6vaARJszD2Jqwc/o/mY
Y4Q1sBpTyxwgR1MNFLtqrI9SBeG9CvZVFjaorm/XxmBtkXXNlQg/s8ZjXqmpN3ScLro1OJIw37LB
/gxiTBxcVFSv6AszLKEMeZwYizrwNSNnZeYgLqHwa/cpkPddhLnvIXWvtcPbMGvkysi+ris/kib+
xJzFvk0i8NgRe6mpRwfG9mOHVEGGsfTFnEAQ72tu9nZsTgOjV1NGb9IGY86SJHnPnDtLDztHKIKu
XGvprvOEHjKspLs02S5BXy8ck/sYftVt3O3pkG6YQZVd9wqNXQR7V4Akh3GMWLOjTKYzuqSQEZwq
9ZNo54Hl6dgAu2wb/N6d3ORhTbpyHMLpTMI4KUHihJc5wmcaQToAooXkFuliXMT7qhr6w0j1Qxwy
/dAH4Eezrfov9s4sOXIjW9Mrggyzw18jEAOHCE5JMskXWGaSxDw53DHt6K6jN9ZfqErdkux29a1+
a7P7WiqKVAzw4//wHXHXpW5/8JpC78owd5/F0J3KqfZ23DRJUYlJbZyOq83Y2TO9UZSKNbP1U4/o
skPQd+6nys7Y2rCE+uitFVa1meuVyISbLw/92GOR+0TC9/TYsiPB8GhTe85TmXS/TGSc8twkrie3
Vdp6b1Mt+q/xovGmrkM/bUJoqspefa05tVqZruaT7+DIWeKZu7VVYueVCnEF1tyNJJR7qvk5ggwL
3Sn64fwrMGP8cYM/Me9wMj/GbqEGnFXuvQrFyyhRyPwuORYkN/aZabw3HHd86bYzd8ZdrR1tBp4e
zeTEdmeDelhz+Z0iFXNupad34rafWdP7+tiEU3DbD5P3Q6V43ilxh0+G2AlAes9kb9OtzSb66omu
qaOtPUJbmBlGj7U5Trbf3IYWmlObHHkvNM/GObhuevWpR6e7C2TGxRE3kiN3FtvOWZH6U2v0Ge0m
+yoD5MEzfjJnp1qC72Mj6W07wyC/6BZCS/Btazy4l9KalU7BLi/aJc640By6zEL2TbJLSyzFzuIa
XC3Vp/JF+WR00j2OzTzgn6wt2a/1XSdNvbfrtfqURZureEAnwokdO48DOW+Kh8GkgqYF09ulUcWb
LLncjVHJbFDD9e0n981pjHvX24n7prnXXHXEyU7utALdUIF7rrk/MOR0DFUtB4wbe4XjEBnv/Q36
N2V6u0r6kO+1094WBY2/YMqiA1DyfOdHDT1CqfBTkrIL6dOfSOlaGImzH310AbVEDG1bxSHhljuy
x/JnpSznUKyW2I2dCk4Je2z2NiPCNQI1cxTn6d0wWvOrGOeFYLIb3g/OMuxDQqlolV0Q3ijlyXNU
eiIeO00QhhLlxpMWgsTcTz03inD8WU1poA65ZXFtSSp7qzzV2NdqiDg/3dR5dDQ1aeYz0e4SiZvL
BWyJ29xqEeZKctipp4cTiRCfGkC7pPcG/XfHPXO8L8OZ/z4dWZjSjphYk6KzU+BgBqdeCewwzLnK
obMfSi8NSBF39muUJKva93U+H/26it7HUlMVt8t67WNOMevRLUn9CGF92EkNWKVYko9aXaLjDZ4T
dWNnl5OlalAoEnmWKaKJqqhf6UJEvC15cAW8+35O+ppTs3HY8tOVKcpG6HBTbKn2+lXi3aPvAP4Y
wq5yzmFZGmtTJEnNFaFztiUZkp1lRYXDd9Ztb5E2kL+LADqUH8SR21qxtxTRg+jS5TAnU3Fjq2Lc
tROJoVSE4hi1Sj8m1Zw/dFwxelfU54JZkszHlHzlnVqg9vVpdOra/H6W3XLISEs6jWIfs/DwcZMV
kbhz3W0+dun3qRQAIKbgdWqb/s7XzXzvunrlce16O/6zXF7rJDmiIembvkyc75dH4T6QXKPcrlme
J3vkTeAz8ZiWbnBYVMfPzjmfIl/ZV77fLt9CEyK6zLXDVEiGJkeeeLCVax4QqjoL5522wCayRxnG
2VQoGAiWH3RxpevnDCMhiQDlkPqcbpJy0dfRNPR8I1IrniMn+vTzApMmiPS+7TB9+Q7hqfRceDYO
k/5HMWXLCT3uZ2swzIeoO8h1xEjWJWpMNa/NWbSSG1QxMOHrsvavMlXax3B2+QhP3mGRBGcGGV0J
wbqlIaLV0dr9dc9V+6FrfFYBWVTynH5eTt4yLDtLV3zHCtXEdHooMSdNeHKjydwtYzBT7e7Ll6gt
EJw66fqGlMJszh4mCXH+3E6Yd8byftYzmzkvYqx2s8elVt7dwntLASSwvJ2VuuJYZfNLXkTVQxBK
czv6InklK28juJXfHXSGbW0NoN3nuT2qtt7L0Z/2zghzKGFqfJaB+S5dQBvddNFG26UyL9HkwWJh
oxXl8j7UqEmr0N1R9XQkgrl0T0XhY/ynrb1n/MFGqhYMFx+fcsUfvROBQyqrRgXCSL6Zy8k7D31I
Fbpc3xF60Gfaaf6ZJJ699SmOD/MUQqoIabHNnVrHjcZIry7fRnfXzTXZYMtOMIvrllRGI/KdmKom
ZmDQHBoMIk05dPsFakyNmFeRDuYSsybvblo6ABrGsAEC0s1JTBWm/OE0vHWJS67Aq6EKbMr8Er/o
54kqR0rkRPd18tmkTnS7oPr1RGvi1YPj1hdVbMtWbG17sq/5gJZH6U7iZ11Kkpl4kndkODx+kRKH
as1CTB7Htc62m/Hf3ZbHRBvwLCqdwysbTAQAeC/l9rzoBADUwtU8H/qKqFOSP2pyjYyY0djuis7N
j5r5Y8OvjV6rioZ/T7Bu2UT5yNuSRo4Y42Fw6fWjCs53bmk0qhEhtrOwK+deTc18VbhJQd7TUILw
xVC8dtwRiHz1uQthJp2/prrP7/xqDbdtOCJNlxlB6mSS8zXhVwydjH8f6JtgHZ3bKOr6+5L21M9h
Frx0bWi4HlVW/7Hodv0qqwp61Wov5U6kFkaBN14M2Dl9J4AR3Fk8yfcuGtS1O455SzYmyB6spSGB
nTr6ZjKo5FOmneM6j8ObTleoQDJgmvbIX0saaydkrHZXTy5TdDa/Vdwf+Ca2FoKhJuPxzSTz+lWV
Bfu2kmQEDbCCRXFdC7YMBcutsQn+re2sdsuCaiFdqpHMR8saq7UnxFpPkbqjmXScCzBNHUfSVRg1
zrVLH5kk0tyc+qFr4rxYlru5Jc2jcvGYYE/uZ+EVb1lE74rA66pvjGVaMDHhTrFh571P5u7boCXp
rKLFcRWzfrEHPlSbObcVGp0WN4ApyCdOD16YohgOZBHsRZ2rvvAOGgzA3Qx8so7zUshnFZru2IYV
yIfa6XdWa4YHz7ocDPNYcQqJmiepXleibFFDemldovPakLniO2PdZp7j/1QpL2bmuSCC0rTHZW9Q
8iKcoU2SrtPDWhQD710IGSjtwqLZzmDVdmVQOK88TH4aTMUrXGG58VEXIKtYy77J5+KULAXfkSQt
+C5MwTr9COUiH6L0VCU4H9mNDO6TOoP8oOTw0c8+p1Ny25frATl7I0LNCKCSdS+cy2m+Wjd9ilTp
k9CX800wEjpUemM7Pona+obtvTrWSgZcJ5N15ksfeanCBkJtYEAJfmFJ+G+cHMmBqGJFy6cVwS/Z
W8mLqZvsWCFnYJ7j0M8Uc2yLwb4IY9E5vh9XFY0G2+/ZXhFlh9pRR+p/LzYKoNlGq5PeR951JKwb
kzSIe2rCO27VelWJCpkmRYjJ8TzdpXszAcyzcr1NIvNitfwTL+O3uQj5wfL5e+L9v5sB/xeUoUtJ
5//cDNj8j/+o0vzXX/o+l5/4RzUg/I0Yf0Sd5g/kyz+bAe5vgX/p50rbjWAMEPT/X82AwPkNtEsI
MkBGXhT9Huf/o+4jf/Np7OLJ2hgG1An8f6cZ8Ddo4e/FAxqzEq5iENI0+Fvbx/aLuQIbE9BC4TQn
Rsdt1Lyayr9JRqX3LmmAP70w/1lJl5fhz5Xgf/zGkLSSH1FvoAf/10owzMJ2KujHcyDSgHRKwpho
y1bxDZv1yZUMaZ2BMTZ5r9IEv2xPPRZ593Ope6qHlrdXJvjMGJKpjm7DfvjeegtXdWKtO3+Izv/6
b6W78bc/1nFpLkdQR0L4kDYBw7/+sWbBWkXwdTlUJ5Q+oGYM2X1JjoTswYb3tGHszIqjjrT7TXH1
fChzUIuZmrgGrc9L24T0ixu8QC/JtwSreODNeENUpYdz5WVvQU7elkQUtF+v995xJx6U7+E4rYS7
DdmtNbqjCql3fenth4mHmdLC240mHZ8btJo4EDWXmyQ/Uizj4YxR+HN29XlmROPic4mxWhDs4Z2A
PEOUS+EgPro8s7ZGeUDDJVa2cuf0lgawiG0G560S7Xu9wn4b1wrxacgcsF7hEMUZT+aHXo/WAwiv
cC9dHkuyQSA2l9tzvwrgQ8beSUufBZmgfVIzORHAXrxPKk3l50D6YG9Sa461ixcSGGtnc9VCgsyf
hkiRKq2b10z78kpE4vvqd08BCfOWQ3s7zBXGEaP3gXhUeRD9ut7SiJNXxZS8ODPRC3vmOdvPvEC2
5AkIDgT/RYGitNt+ILBmXcuxf06X2n5cR4qU9To2O8carZNc7OuiKJtXDFHW0S/egfdQHvu2NXep
De+H22lwypnU66z4mHKrvq9kkt/STTZO3KCqHXIUgE1ZZ+UBk+tAIMArY93bwVUgUYk2lkz8m2ih
z5wztj31LsnzNhnUtseB0Fw+NrmbkARHxOJb6D/nZY3LUsorubo/yJ7T2m6ddbsgLlKIa+qdU3n3
6CZqZ/TaxM1A9C/PVAtBCQdpLFsk4O5yLSoxL7PKED2hK71touSrCLP0A43ux7DoCnuvqottHmb6
2IV1+7BSRIhZV0HNNuRTWkROG/eEp7ap4xexGrN0T0nxVyPW/IcbWS9TVnl3Hu7WLUXV4eB2lneT
kfMUa1t978PBfioXBM/MFog1KZsL4s5L/ZMyTLvu7zGJoMimbSM6bK2kO0vikFT7OFu5fmfYAOkl
KyfKKytnIrIWh3qNyqet6sK7DEbUN52LghcnoH6syD919IrPSUKotqxk8FPQzyB8vgRb28xq78+s
PAoqcuwBqMqilhLprEife3t+JFFZ8CVNq73SCz2V5JhnhLG6UE2xcjTlIdWBA0izo1I1e424Hj1W
PjnTwHTBwW389mzZcn1bXDG9mTXxH6rlEt1SGV7KMmbJwSVLueEiOjSDuVEhDmQdLNMJkdU3WFMR
6RmRHLShybXxLPOzYpQNHYKMXaV2ts5abhTLKZ/Es4+Q7nuDfyubSRyGNjK7oLy4EpQe9MNYJ5A6
rW7vqYg1SSFp1mkSfQ/zyB12Q+6zBsfM/cc4o2unyg/fkmR4qanOY580hM7zTjLIdiTC0onKj9+Y
H6tbd2cHsuNRqPC18NzimXvb8DB4Jjm3g5OeeAzltA8GZ1emUbMbnIAigpYt9xLkeopn0ftiNcUh
57P60PUdPkHeAGsqynErWvZmJGGwoNOWpPJy4INu0v1A6iOLVrT6C0GN/U6LSO8Cn16+nwtDXFO3
3/sue1/qmdfS6Ee92M4hGwL/pg5GQf3DvqNQ/81y/dc5sF8CjOeQ+3qXnsqqz46ljwC1dYvReRw8
e74OKte5ol4yxBUPyU9nbkj+8gU+dk5CxISZDaWg6WpJ6KJInSt0VT6Jo4FYin20xIJ8xdETHd/r
oYawg0PiHW2vQR4oLGSNPinzgLtv3911fWBnnAR9F7d9Z94ELdF8XyXGJ12YkSjeNom2v7VLO/PK
qubL70x9ZJWat7Op4xS3InUOWiSE3PLqg+KqG+d91N743dQeZ+mX6F8iET8DJ233npUn8Shl5m7m
CgGp1p66RkGD8FiFOk7aNDhFXtE9JKoquaJVyzGdfesq5e7sbVLj/loBic27IDLJt0EYB6crG524
XbrpnLB981qvQ/OQFsbBD1BXTiQLNjMhn2/gGyx7y27X2GSzu09Dj/tmHYggriVKsM4Ced+qhAl4
qKtrU0wxobOAWC8pDE+SKB4BEZxK2lNffeuP9wphRe6dhjGcb83eNhY3ebfAynB9TBYCfgarh2aX
vDVJ9jWhir20apA7i3P+hx4FxFHjcw3v0VSBj2Zld+5M2B2YyhHpWodqxFqP9V1XJP5PayFzm3jT
epz98cntm+Q6W4TB9fb8XYcMtOuk+czqtDoPc93uQjE5F1fjmm5PuYPvpO8HTJT9ENSvivs58gM4
b06DNjsueWNvU5h4cTNHxamy7RQvdQx5TCwT3IdK2nCJXewD4JSQQiOgbV7XX95Da34LAD9XAaha
U4FVrvu7bFjzczmRjRvL5DbiBKIWOdHVmAPE8WrkoDSccXGlqumJq1u3t3ROZiwa1+GcyPJR1z4F
L+Umt5aW3qvH7EEdoWnugqj3j4vBhRtLRR1KT6QctGVn2MIiuu0rz7kqfSf5MoJyS8SJcWMN5DId
v1N4SMVXPkTeFV3Q9qYHSfKSD3xIeWRbM3TiwSy9uraLbpwfuaMSz49SG8XN86PjomcDN8bLqm3V
DIhia1bEhGPnk98j0rrhFwK8T0avXeW+quf7JRiaS75nEHiw6UllDnmuypXxEBL+suqC5urvymgX
UNKzw+A8qQDz3ljd9zWfk2O/kvge/Cm5yeZE3abjXLymVr7uBzqQ25Lj70aNsyb2Ic28j3pVXBNc
6Cie5MnNVIbDpzVfVNepTtudW7fTaUqX8ODBe3n0Cf/pyWRx06RP0+A0VyMq3Xb1bfcgvUsckbog
4ntgxx4C8zHi8bMzqYZkXLTFTetY3h3FhHAbac+/9cNouG7kog9rIO7xdvB6ZuiAflR+Bn6f7AML
TVFkDeY5wRBDE26T6gofUy18AZ2ljY03Ldtp7JvjWOTO2Zkr0j9Bfpv52ImNEt8mbFfaR1jg/uh+
NO3UXkO82YRB7b10iAkP6bheZEFQ4rb6UHCgSHlxsx+ncgP+ghE+Kx4Elsou70bzgC8F4MNbo+jM
SVq8jIbDc/BSVj8WfX+jIWEXNujURhbhZ+Lhlw2zcl/yPJWvkcbQDopFbumUkvjriia8z9xmup8o
fuRQAYijrKGQtDImg1iXF91NIFEX2rz4TiKWAdKl4uUhRyEdV+rsLClDoVUVPLvb+8Spv/kDLUbX
aWyMhiI4eCa4dq0lf8L5OPXVQATBVTstrOrWI7RZDIhhNIiqq8Ih3tQqiOrSHvdBJ4gwkRSrRS53
geAkG7Piq1NmRZ/1PkoT/qgT/W1pu4eV+9iJ2M0vHPMf9CGyb63MyG+nLj5L/a1j0L6u8+x75c+a
HY0NrQTplDEaHVtArIppsubDN0G72Zf9OIGcT/otAchuW1WBOeYJJNx6Weq4LdxyK/q5u1vr9Um1
TbRnowD8x2GmG0Mlocn9e97JixyqTl1ld4+o9eRma05Q33SwotvkwwrzfNMNNLlGxs0lIlpaLhmR
Szsttj0HGHk5gtSI9+R8m6H7FkIFvS2pxh4C8jEpyY0g7ccrohP1qQpIVAHHHzar6ZuNR6eOYTRy
7+288jcIv/4eeg6Z+1Uf04sTU3RTtEeJCx6nufsgkEc2fQEwWXiCBk8BizugZzWFHkFLbZ8d6UMt
xjFFIRTvorOG46zy+c6v4UJOld6nRbTeNJQ1SIlaKrtdMGOayefSNSiwkZVFMU04RHh4RrYh6D7a
lred8ur7LAfK7GhiEEVR6WsUSkNurASlpAcoS02+3pbzHJG3bl/Xqvlp9+sUez2XnI2HerqhjDX+
TEtkcLBe1ZMLkrXdkPjigzoHiiyVigz5i9bftihy8VLpS1KQLAtdtNQcTS+P0ljHpYEisRG2wTmr
i6njo8c1c030FzicYMdCBB7HeRvm21XjyLuwNWI12G/9AKB4JuBcRxEg1Hx+m6ZR3s2ZK3+hIa2I
XS1eIRPSRg40lB3E2/1ctvUhD/zHoQY5gxT5oEr5E4fnqdJZeu23F2l45SqpF/GUk5o+ujhb3+cm
zA891/K5Dp+1jFrkOhq7Vb+c7cuTTkiKL1lBs01KYXZ17RPQBpqC9Myo397K2rmKlq7aFq7A33Db
j8Gs9VOZXir0TWAf/LS8QxMLY04W9l+pgHpQbZINLPOnqjfymr/pLVxeqiVFO3TaOy7s7qMS88Xg
b8B0z8tj0BLXiAoxvLVuyU05SkMsq5LuJ5grck2X6+bMVgUtcenVyn2Jv2/c2+BASFrwhe0Iu8Ru
roHSUmqsdyotrru6rPd8gHYhyLyDnBmB7fl2cqtiP3AX34rkUS5leZqahCNLkr4I3fC5FdXRTzVv
OrShW6hC3X61JXlvnovraPlPXptZL8zcODBeuFzRVU9+CWoBW/od5tqzg3jtyuFVleZalATSujZj
qayEX91yR4+tYOquixDBf+t7nf08YMgdcFCt04rGcYUzPuyFaiHjcpf9XL2l+7V6qtirguLgf+uI
/5WVKBd447/QEdsBzh/E0+OnWj/TlqvOXzVFfvqfuBEwfY50PJBAkEMuqL4/eCNO8JtwIwEL1YND
AhmIn/kDIhT85ooACqnn+uLCFEHu+kNVRIwMPVdQ6EWZcy97Uv4NiBCxnb8KZ64jPFareIAH7QDy
XwAO5c/gP3gKtIZGv/hd8wKpN/scCwkG+cmxVx7x6EZ4L0x45WaFQUxfRK0mpD2WXkoWs56KfYH0
uYL9MNOPVE/O85BBDqSmvTb0NGulit28TqCz9Mg1h4a8BigYuFUfXdFQJjvojkhCLDCoybbMIXLL
ObDnBhjEsNhfZFAmZPQxTOadGauKOG1pVS8WMySjRuim67YJLlmwBDH2WriaZ2pOFvAFTHv+qtKs
ZHuIkVjqVRQ8TVMGUS4JmJA37ToDdKBxTwQ/EBP/A/mZo5OPLlv6GomvR2NcnbSsiVfW7qBuopF4
HsiLKtylwqib3K/kk11L+BJLQt0IFYDLYhON58kkJN6J9vV0REb0BKhjNTa/Ie6hS9vd8deXAF1S
dVPVGFYYq4DBtnk5BaC01yWH0NGD9qOdUvSPtO3015DxELmpfF73uC8t8k+yzmUee1OlIlgKg/SO
qz/YyW2pynwEbW0nO6e3GSYpG2boi53M3yffFqy10BBHvKwMiCvqKZDE2av0ZBVD+G6pOpo2BnzG
r7a0xS/L79aFAl7J6BcA/ENfycUxTQrsHi+qEQTGKsmeBfkrFpqIZiYQYpfluY5qfR7cwQawEI1w
XESW8CnLIj2NG1Is7m1YdviyyiQ02C/UOVdZbEopOgL9zgJjoQ5FoGhsrUazzaQx4cap/fyZ3ClH
Ht+L7rkQdfqzob5D6ippRQRXvV5fWQ3KAVCnXW3txOL//qttm6c33TbSULYd3K9jzjaHtgPLi2KK
AbcnY+ImN2FoQGFwuyBcFSWhc4O1R9ypUzmCQFcUrJi4aHBPpAj503ph2AazyOKqYlovrrqlRw0q
6ukswrX8mc828m4YYlTXY+rcrlNFWtoEYfKkpUpD7OuB6hL6L6JFpRyvZpA1hI5DHVYZ3zB8S91Y
PP210D4f1256H9JLCnudB1gyflMvbPmOhuzJkq63sidmiX7lxWi9RnDEmOEN2Wa3pVNlZttnHCjc
MeN05ku3D/nhQ5OJsotrgbISezIJES2SwlvJU4fOS9DjwG3KcdDfIjcBCKb8ZZljaqvC2fp1hqxO
6rIt2HjAKARn0EpbCJnzzDIVproPim+UOyVIvPsS4vxrPlfuL5nU6hM1vHdws2teuKVEZ5um72SF
p++V7ZaP3kQ56wDusKEpTPtnOrRjSffLhd3wmIxApAlTOwM7GIKZ+NDsLKTBvSpSktKprYkiOknz
MIULfvOUrvZW6HCjvEsdZ9Drr2wQNPSMnSuqeA4BRNLXDVihYBwPWTJyX9e271/roavgHPSN/0Hn
y3/TMu2ynbskjuHzPImAg1nJeK7qxN/KTC/PqnC4cBdRma1xyKHv76PFIIYOltP8rJbaYZbkEgRQ
c7bH3ewbLu7EyqJhh2PYRDdBIp0XZRhCQZRdRviEa9JL7YUgzMKkpF5sQdGn+IZCymx6uVoXRPB/
cU5YTRwgTy00cmHIWJJw4JYvAShDNyyqjN0Vzvw6tNzD8O1zdnJoxla2vExzTpiM0SMgV+sR57Dm
AuYoCU5dn+tUNXQ/o8LdLNNkHmZJdgoG5hA+uqK3P4e5vEQ21tUp4jDyLh0XvbrEJ+QKRT4n5lRe
w27M5q3oksKi8gqweNPYKwpb1BHE20okJJ7paWgdRy6S47afQ6iSNc+oF0dKSrWZAJx7bLw0erKq
UpGrIzgV7K3Its98sGoI90ojiPU5OJ5YDEOu2AeQOl8oNG4Fc6Wmar5Ca6iu1bJa1jNiOf93mKa+
3Aqr185OuEJHN+QKUtZudY60doZD+11OAoSmMyFgbkohtNhbLA0722G5PrYt72ksLUryAEfC+adp
muo1NH5rjm2biJvEdypqmflgfuksn+5GS4eX7L+AwcMIT4K1ISZjZex2yocSVFZisuz9T/PIf2Lf
Xc7tP9MBHcEqi8gLPdZawBh3/7Za0yePzZOcVIXUxXBfW2l2xbktYLIAl3GLJogRm5qbhbLI/8PE
+F8Dzv3/Rhe/vIj/YibMP7nCwLr6K3nu8kP/GAU99zcOFACQcN49GPj/Gyruer8Bo2MI88Pf0feX
ndr/HAWDkH/kOsFlVPxjZd4/R0G8Z5fbRsRSPBg1gR/+W1Bxl6nvr58ZPF5AkvwW5k5wl9HfZ8GR
FFKZJy4k+gSGK/AMREtn7skwmZUzH3UNYAKbKkkus37Hiq6CKr0bpz6/LApbq5u+ysWh8Zv3HnYs
lRG6Y2sbUGNdLBwyDmK3o5aCVy43ZrAf2FS1HGlkV09Yn0B6KMJfCDXXfVkzZhaWoZnHQQxngtgy
pOI4QAy6Jux6WEZ9KYyNJm6Mb8d0pSnIOVA7pLeXFT1MTJLOEP/GW6sFj+xMBPXDjCh1HOvurfMH
nNGCpWtm4MvHsrKmWrEdJj9WSWbfigSMUeqlLHcTmu6Pessd0d/38JOuOLmnTSroLy+gUmQQvVeB
ZmdSxM6nVnwZTsBdMNqwLwpyIpHXP1WZhkQj5cmtRv78bHkT/Cd3vvNDtyWbwqgmTE7yvQiqKbb8
sT67RGC3jZ0BsyiNxxo5kWX7CHvn0E4JxAflrRZnDp4IOJ/ixYm4mi5r3X4sPoiAqZjUMQt8cUAz
vnU6K4trqzb0zmm14uX59NJygHxVuHzzQmfBYRDRVV1bJtog2l9ZoWGSgzzTsRYLjpOEU/fcl/6H
LHOF/De0e6LGIX03iCjJKn8E1noH52fcApVx9yMtHYLQJVI3sgP1ieAiJkDCxij3gBio+9kby5OF
d40uIpdN5VXyaulbDNChEFs8RUk3y1x5uCx0O1AJxzaf4o6F6qCz2KHY6/wmV867zFj+1lnABsEO
wv5AaVrIRK1WZsHvoAPPiKreHbta4Rj11TGbeopwfXDZ5JhkE8oYS+R0+KOgaHphgSyOdZtWrHyq
ehi8DAKz8RBrhtuJgH/vhLewnK/Tpn4N8YH5FFFpIi4Ao6RQzvM8XFqbATWgOqNH0mN0pf5xBOAO
74EkoaOc9UjVud/ZAeHqZs7pIbZGBXzS4cLzjfOHFz1XQYQhBA2myqf+JrOS8Vtn1quEbwr8HfAV
vOpEr9ExAGRTNSIzVhj3MGJ+ZgMRYjyA6MjVNbpDsfV+FRYfPQsXcDukZtj5tun2vs3SHopxi962
rqVvHXv2roeg99GRWJuza6mt7OpL20FPF3uSxVjFPAED88b8VCRe+FDpgdytzMKPqVzOstY7evCH
NvfauKk4GbvIHWM7KGxIPVyVoJbUz35LDLom8kSNPi3u667r6QcGy/UEeHKbjAQjJ8/Mh3I1CMzG
0BxfAz3f+yjdYnDN05qmLD0EITXsiEJQLh4uVWR91IUBVic9nIolOeA40NvuI7qWLGAMrg0wd2YW
svjVNB0y5OcNlXB2+4wFmU/xQ4S9uBnHHg0+LxmXMMFPPOKBJy4iApTiM8AZR1G/CFfrIXcHorZj
wZMFUXubTTN7gfLwOeQ7vQ4Zdz83OsiyTq7SkY1gTURWPpKPkL9HAvDssiNk2sQ4PWIPGoJHZUGe
Ix8s2o1RIq97OircEVMnOLddQiA94znAfqTkvmXBkyABx4BHYz0PLdhF8qtDb6w72GVjXr4HKvRO
K+E1kODhyRbUsQaKOfzeMbi1sB9ZDMTeM+IXTbDxR2PuRiABt5S59TGbWSs49qTFkbJjwIT9OYuC
6pk4abS1HADcMxRhDK0Oy0yKbtfDhjl43sClxg3EwebkoI4H3WI3sj6J8dqHXJFV/s4vPNTeEU52
vmn+J3XnsSO70mbXd+mx+CPIoB30JL3PyjKnzIQod+gZJIP+6Xvl/SUB0kBADzW9wK2qk0lGfGbv
tZW6m2x7YkNDDQEKKeZQrLPYvBZB8T5NHdmY83PGiR813mGsxJrtwdIM+rXdeVxG0z3CiL0WkYVj
DF3F1YvO1V8uvT9GHv7s5BSi+Ots65KP/kMUJAeHkMa673gZSQbM/GZdT2iTkbnS4fYkVbXde5EY
17Z/Hez4iV0eqKPpZuMz+GYbnjPtNQDe8W8bA6JXPMJGB5Zv8HfoCWgfOrqctGKz8NWn/nliBo5X
o0Uxg3ErvnmxFNdAKXmiAIXinbMlXkqra1fTCC4wGBX2PU7c5yryf1RBKiizixfQecPWqYMeszlx
A4tysPCSO3V/7M2eUXZP0Gsr4r88XP4ucNLMWjl1lcBEEcWaUTI46NaeEO20I3DitEI5njXhFWg8
aY+av1yP7G1pwI5T2Z6tmK6PNLsh2uVtlpwtECvg1n1Ix/HE3s8bav+xUn70abiZ+cf10TYv8Aa3
W7spEpaurE/OozSzQ8CA9DxLYb61mGPHdpJfsQdWPtKp+9Vk+GQ0K98tvhgufjniPNGt5ey4bTiP
M8HFg2tv2tVlXj8D1A8ukyeqq9YpB0XMVJs30C23WVXUPG73/8bo51c1mIwShLRNF7CVa/3YfchS
0AOGZujqOmwA/f4QQ/x9V522wdKSazCxtyemFHlDgyVhrQU6C2gh3/OMhplDqUGpHnfFCaEM8xIO
+w2wsScF8gYnWfsVlhHmzRLaXJFnE/P62dxH6KA3ngqateG6xVffx8GZB+tDMYNZ8BVFDCzQl+/r
JEc73Tj+Y1x03iUH4bmc9OzuMKBcQj9+L0Kr3RPv9V46xZ2Y0/AudGLRNLRow5SJ5yElTrbNgnzX
IZQmLm1Ur0WhnCV5GAFfelyfjaGXsHyTOaTiH3xCggV79YpLDKSqsWFt3dLjxtCty3Y+RUzotsOM
cLpzq2saQNHFbCnIr+0Gd2Ez8V6mDD9SuF87YjToc9j7Z4yMCkmsFiybpA/Ve4lpcmNX/ngIW1q0
la/hvOkY5kEqcTZ2gZOvLenfstaLN40uiEWEtclaPsAqnJfJtjOH4k9hWviAW+6sfgAQl/RNCLay
KsjKzVeQJKnWmrOO6HwRanSrwXbORgvSe24ZQAmYr5bzVKviAzXbU07WQCKgPrTgADRjx9gNHyIz
hJ7nY7dH1osxHtDIOhbT8zxnzus/mQ9TMm2DXKXfProZpgJdedBl3D8o7V/dSSG1yhxcXUXSfqVz
OFxmbRoDiQFmvnYqvwQaFT20TZ+9eobtvEgcg1e3QlnkmxKWU4W/nZRw9ZzzKZ6CiGi1xGE0pXov
I+l2QvdnDewAnYAkPMLaVm0fjj9Z6AM7842NnFmjt+QLYBoqviMCDFomOgsnqDZeNlyawILKBnXC
HTANu2C5eEidqnr0xnlvZxMovWjvdjKmBrDX2vWXsPcOVuq/JeP4OjgVDBUBFcehlBsjFEm95M2k
0vWnu8EDhucUq35XkFGXAr2ZYLVCNeluQ4fBO4Qn5yTBwZwEYpchXA1Iqbfz3D36lYtWPEcUaazr
8lt03krH4piVE2M7GTcfheF/dCrEzgw5q/fVS+8Xf/3J2mBUQFvG21oO/gW6FGt4bZzLnhwNvz2w
WlzHCg5BqZ5SLGZM4UFgzSbAP+sxGqLitx9yd6VGbzzUXeecqgzRI26M9KgBIV70gPc09+0V+9h/
TKiUSpFHaeTF+mxEbsKoBhBXJN4NzdU7FhijbJsJh+Ks409K8h2I+ldCajArm5xiM3Yh7mJIZqba
YisjfNaZ4LXBuxoh51bgC0SJcyDW0SpLp/zM5EHu+ioxHyo24TvUdVh8CFrtQGUYeCozfGIcjigt
bq1jX9gGJgt8QdYW1XzGg1SS1mjK6LHACvk5TAgz5ywFXim6XxljL2cYe6eVRt3KbDr4kqE3XFEr
TusgJdU5mB15ZZV3kT7THZTxTMJS89NLclJ1uzz+TZMEx9Uo0i9YY5ex7DnAPN6dvn8lbqx8CSBv
A3kGKRdvgY7fMQgLbgXUESCjlowWxwvSqx+3NCsSOZoWPzZXqRTYl5jEsn9zXNLBcUBMPfhMUZGD
XbNpn1Tus8mu6jsvOZSHpFS/YYdYZJ4m6xzI6EVbzN5Dm0zoTn+lKdYvvPbwOqoJt6GZna02jT4D
SGHkLIOAmpcKN9IyNIkbzpkWfjI+0hgImmTT+/M6k8mwpuy0ln2WA1bT3mbwCtYE3HvFboLlD+r8
7Hrz8ASO5Ob62JG8sr4pJ36Ko/iNaIUzYyjCdaPkCwtJjYciWcMr3xmpOnC/EbkpiDkkxcM+Q8Kp
9pxHyTGWTIN83borUQgXWnl+CjVVW1CX89buAR9g45KvYTOKVWEr95Oc6/YdIc1KtlAjpbFKezCf
FKtrBZI0rpw/BSk3SzofDBFylzPcL7sm2DVcQNvc4a0eAuzA3V1+NkQvBNkYh9GfblaefLl2CJ+i
8LMtSJrPXiEPQb7tO9lnOwDEqUbpYcC2xMZxKKF1xVmES31hdxgbTJhOJwZjLgC0/IFIhmsYCm9h
tXJnGp99YSB/QHAx2O4uscDBF8aDw9D9sx17BrNWmu99e6CSNXIulMhBfTDjp0oGRz47Hg+w6TT+
xpUAlzVuCkgFOO8rUyxZan13SbOXwH6PlhDpxZ7Jsg68rGMS3NFVW81TkNHNoGcNFsqrPvwhDHY+
kTQ7JtLkALf3rInU5HAN5gdpFC+snbHE2hULHaxU/HsOMqn/MNlLlo3RA7FDecCahj7uOKOrXNvU
9yX6axuOCa/nImALC5hUFBTKhf3iO2aOpdzU1F+WsW91rrGBeuXJ8BA0NZrZW+sVvN3Iq3DmzzNU
pD4GGZPc6Ue5ibCnLKz4Ialw5tRmovBDUXO0TtmfFPf8b4D7GwGWgEoukulUOO4LjIZqRwZr8RUq
s3nGBWet6zkpfxtmyYfensqNN9pEqlthsSwkPqAAD9lKWjLk0JHZRkGefauxw7xXsug+WUUypkyc
39Tq2M/4OdsYEHsbBqn3SO4gQg1OMlMfi7smC1y9N3LtqCGuDuIe5h7mMlujZ5m/srgytrXhAkhH
kRguwtyoHvlq8KzlATHbYQJla3LHftl1NbSSsveeUHoz50a6f8N7Kx9b6eG+boyx2LU9TKepGwlE
N6YGvprTPci+rh5owP2TKsWAwBwn1WiwWmfPkC8zn9SoKcXVVI+aCkQhdzTiKlqXM+rH3HOTvZ8Y
4hnoXXIOcws4seFl5xQeK+N7CBxhqg9pGMECb4yif6t7voZ2DKa9LZTYT8IB5o4D1fX/Oi2aSAQK
Fa/OwMlajhB8u9K6Wg1yaafHH4BGCaHfQkzE11ZM/b9sr662lDAlvFxUex6Ul8cunt+kKM7R0NUX
kVf+WqqMBzO6KyNUa/7UYRMOCzPl+ncd0A7E3cJMX6pR509jPn5VmUHqANvap1zLO8SZGM1VEIXv
MMVBRAOPHVYWbfW9nedPjw1ikko1MejTDF0wGXuXyUaWYGXRu5X4iOYSDwI8Dc45YJSMVtyQd3d2
ar2HUEV3kdv2HFAVH5udgEWvMPSH4it0JmKU+HSO1JuMzmx06W2VPyHHfTfgcePPMxkT9cWq7oFz
RO50MGDvrIT2JKVobxJEVsMCmQr/DvpIsXNnBpsgezQRxzSGPe7rIY+CxYD2bhESorEyUTuvxomh
RdsLf0cwb/4qOzPelez++MTM+djwbB9DRvTXLLIRNpK48Orn4trUFWxaXYWcy/XMttrXwl21UZms
DacK9aIC2DKIuechnKeL42UOPV0Z35Sqi4OYYcvZERaYGCUM6qEgZXs3tL/MZkJwv+N8IJjDIo7H
aFYpnlg3lcZWgG67TrC3cUYua5RfUmaAsMYxfK5K9ReBps+agDphmQ4ZVr6ACI9mtlIIguBLGRTC
6BDa2DcmPa8n76QJF6fK0jIi/Ho6rKBwmjSSmDlRxCSESjjo85PWH0jxCDZh45ITgIcihcNZC496
O4MAXwfk26NeG5/YqkUnMuisTWeE0X62WCJW9CHvLmTjvJXzrinj5lgMWKYpfR9cYV6y2MufK0fT
L1UJk5NqIMbZySk8MUjiva7l0bJDbs9Ri0PbTrDk8mS6qolCkibUwqfQFqvUisIFGvAdIuJ2IpLV
2ziAMFZm0X8Ky/shhvg9jxMqXDSBBRkXmC6MXRWgFvZGEhrq2GQkoUP4WWkPOS7PckTLdvwxWg7y
dRjfCYkjh2hQKwQKhL6O6Wze7FHdYeHzBraTvyjrINhKE2GUNutbkLRMmNsrxLyzmKvrEFAJk7G9
tmtiC22mLPgKLY6tqlu7RfeHR5reMXZuBZugRRiINxqzQzBQhKOw5rTpt4pVzV/GF4yDjaey8CLq
1jr6CUGQJegNNmVsQ5ydG2sxcIK/miI4tL39KBzE2zBv/sI3DrAeFeUfGDoe3Aui6N0ZV1Atxy+z
TMNNOGSPwGhYPOXh8AolL7u0FvKAZZrDwOixwrpm/F4xSRkq+9HwEfsVB2UAGTD4IIM8ACigNsxG
lqjPLIwaLuLuWB89Vza09VV/cVvTZRvsFQfZNCymnRNwRcAUaUfEUzc9TbPZrqdoerMbB8qYKP+a
jcaVK8JtUhGDl08W7uLB3w4Mn3dJWtbHkd3suq/iA9TU7jyRT75D8MyZAsjvmAXeu+cO4Y/FbHOA
X42PvX6O3BwvdILc+Ygt4YvW3IROw5xAZx5XyZQAc3empaL8JZ2lR1HZAJ8oKKeTGDqt4ZTTSXci
axjXpmBaOpJWEQS2yVUkM0dOM5lSk+Mm1EYDKABtxUKZGVzWYb6dqj4uvnAJE9umClarZJJ08Hgn
Vpguv3z27iNoZLAgFpKZDB7HoCsYQidcznVe/bhtYF9UGhnZIfRT4L64kvx3s0dmS/CCqb7BFQX+
qraa5KtNy/Fg6WhY9oaJNW/siHysiO78A5UIed48frQRFFmelVfB2vguH03jg29IpHTzgjIJ1afQ
jNlYeJ8ErclT6dXR0h6l2GIDE7yrbXCJIl08DWUWH2f0Ji2qeIeNchyKVR/2HRNiG+BPmaXmpgNc
Ar6cNs8XUXwUFQRd7MLunszTFZG0eM+g+N46nLyOZ39UsZMzUSEXSwQYeMi0mbyfFqo+O33FLGz6
7ZK0eK3wGp9aOzzwo5qD7EpvU2GKX7gT4MRggsYbzhhk5rvdKIgrfzmRdrCFCfOBn/zWmn26nytE
/9E0RI8ASoD30tY4BqeQUc7ZSximlCIVG96QTZdF/cXhOqQItvU687A7ZXZ+6DMaPRMFblen/Qq5
17Q2Q8i+o8VSIy+Ybadt6K8cxDpm7TJyi2/mKILvvtfjp54MxEAz1x8be6dnV0MkEwKMaGUN7QxV
vQy7W9FND2yrOTXkvVTJ3MvUNsPaVgMv8aDygUrO2spkjvc6Sl/obl54Rq1lA6NHSfEew46DJvzc
+fO+KYNbGQ/yLzOvmm/MgS0qal6guMzydYfCPkYD1Tz700iqixA/0QDFLO/BeC8Gme6UnfCvCiEn
jF51gcfza89cxiAQ5bVhn2O7eI4GwAFM7mdoKQuypZYduZsfzNsx641YaUJSbFaKYmShLfQJbhez
o8lMZ9fBLVSuxmxmwxiACIy8qd2HOmQxFNAzc9oD7OsBSfRZbeIZlP51UnG3r5XvPrTF0C2LsOg2
bh8RvlFFAMTHhlzj0XPfAkO5nDACkwPKYK7wwnhLc9imsz2hcUERUT5mdZe/sUcrVzPFLO1xiYA9
+TujYalz4xtyJKKEqEKTa+WbnmIryipzj5oF337YbStV/vg851zwGFqMxVxD+rcStidZqepdqGio
27kOtgwBngOTFYDdUASpxP/hIszR2EOvMGd4zGF5TqUzgSgt4TMJ3TzZ8DLO9y+z9aAZOo204Rjk
j0KIe1rqbIMeZUA55NhckcSTMwUfmaiP+VqkVbmttNYrrwe4COF6r11SalWRfaMvenHH8jDE8yI3
MvaaDoPtGOdRCywdIE7zx2c7hB0MPA3GyXqDFIhVa208eDbwIt4Nu7haY9HTcyc7EOPTAujzRCKN
P3xQnt/apM8vCRFefzxxl3tLsqjtwVGPJTwMSpPMvg/S0zWQjvg04MF6rKcUoQZrqpuwJHS/Vnnw
44O7lTPYlGNkLvNEGMx+5ip/1pSNoG9D1DZFYOz9NkifiN3RGx7Drr2zisclUslpU2CXWXEKSqT3
LlkPbt2uKHO/uTstzAsDt33DIvNOaU3BXOHhq5Mn6RvuURaIStwmO1VxD6ujiqluc/0nmu+zOJjl
WIl/LbPdm9DxN1ORVC9N7J/hq0tE51QzuDexVOLuJXvBsT47FylVM/qEm0TmxYqE+i6dDiM1OvIl
8AFsuh6NYVsJtZ/CoLz4buIcyTFuVpUgC7SIHkP+8EOkg+WU3ZdZGhreSmT4Mvu5tI8B0aFc2YSM
VOlrC3WUrZbHbSbbsxoN+1C79bCrYF0ZY1s+0yMCFR2sZ4N4k0XlqIfS1MCfwRktokA7BBihUO8m
1lYxADO7QcsjZcikt+gIFqew5cIJaZiM8RuBXIK0hajom6sgtVZGKbYNE+DMNX6MDhtoyU9js5lC
8kxrlt5lU/+DArXZD9d3TxB7XFIl/rRd99sOmHRUScOucxoEpd78aJwoApjLWrnUD/E8LscmPgTh
sG51uMa3yDqbAfJS1dZzHRfLsk2Pde0GUH3IW75Fc+peKAHUeraww6aCZJ1sgE5mJovE5HgNm7v6
vYggLHbhynN5yrKW7QTiQ+5RqRFX53Rq3S3o3eyQaHVKehjetZucEyhZbEaLDPY7eKLNMBQsgj37
pWd1sosGI72GNVoyMGoMco2sYUZaSv/QjkyYA5qlMZneCxYYEW/pnk8IoxDQZA9MNy2KXCZWEcAL
ZQdos7LZDTq0t2acdj9TCv1Sj1H7mAVzRQULLmKdqpH5qRW2a6dUZN4MZjqi7fc+HKaDRxOnPfMN
d6MB3ow8Moy5JRosahFfNfaTr+KU7fVY7exWuQjlyjtyvEsvZPW21EuIUSH3pctiKs2FqJkEEyAd
7arCfEAb2xy7iesrJo1oFWCV5kskx5nMNbvFypjZO7xB78P9uMtC4hZcr2N94bJ4LEoLuKfCKOuZ
VnQMveZgzqWBEpFpZea/a1Ad/FXoLJHNQn0MO6IeOGnhbMvzgEkYHvEuipsfDepIwyZrx3qbtvmj
56LT6o9M25axhbCh5hVP2PuaLmSj6s3kC7qH/wZpfiavmoQQ8y2vmC779ZMBwnWRTDyfhqZbYxbc
ujNz+HQzWIxaa2vbIuF0e/PSjj7h1T1gQCsYSE9rDoOArelDqwabtWdcy3StX4upXxWY1lPeo7LO
1hUcsnEQ99efrTB6vLLNJhjtkrFCQl1acVLPeEvqwtpXJMwkhvnlpVhreVNSn1VhhAeVkGGMwc66
xqBNQARI7xYqwAAOKugxjMs9zQHDBuMQm57HIrpg0s+6MMy3JmXnfla2ebUw3/LMFHBMlTeSfoi3
cA2jRyyZmj4QSexvsywfL3ELTHqoul3qsCtixsRnKMTLPBjbWI3lA167dml2PseV7cdXCzLqqgpw
jSGqmVZW24HJChlMZcwYz+ZgfXhegihEmdmed8POTqRF1w/YLu1lC1l439YdfYDiRhNaf42uw45W
qOuMKnhlsCLlHrdfWp81SpXE+Ru3BWqBUqH8TsNgGzdES2k2hLguc8i/1YwSUPz6pT1dEw8LRTLq
jlYymVY2QRHMrz33dS46XuCcLR+DdfLwtjg+Fw1khdSQ75KGhVymbWARXUK3UfqMI+RQrboawD1T
6GXGsbh2lLkLvXplu3htTD/5oYtZN7UiFXcKdlGiD8DX6rWfjTNm7Q51uw5Ju3IlSZmSIdlbMJl7
mWA47odVqhATO3cVq2mNe1jUDyq5n4vp71QHm5jgiKF3Y47aZCbcV549Isd8MDqFRv+LCgVvO7gC
oq+S/uy69sYRjPlhXHumYd40PR69jv+YAew2bBiD+ciIFtkhPjSWNymkYRqg4IFvwrhWtA3v0tS0
3W3Y+NsOtg5ad51YF/SQ/BWMsyrRrTxEXNVfSZPHQpH4+l3fC700pslGxg1eyYlZA4xBgtMZfSx7
8aOO2OZbJtdaKu/k2tyPTjjknoKBbPsudLDFuYTbMaqhUwsTg0oGXLTMjxH9vkqJuE/dBwSxVy+p
H2cj+QOCfTvqaOs37kNie49WUtwjv2ODxAcITpEZPEVWzfIKA8HaTAH8JU6Mn8yuIYkJvi/saLH4
65k+zjTT8JpXU4E4F+SSB0tH+ukLZiRgE30cR+mGtXQXoGxnBD7XEmuUgNUZeTdFjn0IHrGoOsYz
JrceFsOIbCDC5+AxucRzxI5gIu3VKka4bAWwcHveyBWC2dl9Du5ZQCoGqdr0kXgZYSelK7p+J1jx
y3mdHYX22cmx4JfCxUHWzuqG9TA6UE0SLR/I+0RLcC71uMB+Y6J34Ez6i6mZV6rNrT0tKjl2tV2s
vfuUE3w5SWITBRF6s4ujvXyphXn1FH5B5DgVTjvCCILw7qm8H7ESW6ZtRXsvjppz7IE1wTRJcjT0
sCKZYrDa7SsabToEiVhJNUV0m3KuZp8VRAr4GnHXrwB3Pw9WAnvbn9aSOGfSCyWg1KCv1r6bQj3R
lQCu5OC5jB8ExxDmklvKAwfQqTlUubqIEZxcpl7u09CNRs+2t7HJLOUAnVRIVgUB6E4AYEnwMo1j
Q3KPcWkyi0PBZeBAiANW0qZ5RGbGcnNej8zeFyqPNnY0X/0sWs7ufVFMNv1KmfLRNCbs6ACsHJE/
k8FabYWjAOuHMztjMuI8gL6YVGsGXjTwDXc44zPoN8al0m28NeKgM2Cy4XiN1fRVoK1egbsNwAZj
l5Yxc7a0rU+9R71a1jNZXRp99OBN6pF60j16nei4fUrjBIXU2ebWP68U6ZKVXVtkEaXRsgvGp3Ki
mWtFvU38cVx7ocBxEgNexLXcU51FbMR7xM6qw+CSmx1yeJlAUJyltZmS8UBdUh+rShnbJlMtEUkF
7BOZF+8RTJulRyzKqUyo+OpqeMP+OuxSWxDfGGq1EhG48W5u5i2rO/+S6Pq3Z7MAeSEa1v2YJA9G
rznTOJ+B1ou1DsLvouyo6eIILLLWO6MPhk3R3ytXm6qMcU14CsTwwRpW7xBrcn3iK1kZsg+wY4uI
jDWXQf08RA8d01nis0xnlXUsX0JliwtiOgx2VjU+a6qWA7/rJZEJVjuEqFtAGYKMzrIOQevbzdpJ
OR+gpIuN6/XZM5X+uJwYJAMlkMFDEyfNrVa4Hie4b3yrUAaiRgxHFPbzGYAgtiMXitg68ENnb7sV
pVHQAak1OxgfOBtuMnesI+3QcK4sDMWLEbULiRWT1658F44Cc7DpVuis/RkKp6KdTkP/2emtB8pI
HIBlCx2GgrFlYwqgD+f7FDegtDMUbvkKVK1YGayI2V2wEF0Z/PXQMjE/TiBW/6rKiuuPKgQCu8zR
+f61+trhUEPTtYiDSRKv6diIc4HmmUcttaI+qvS5aeM+2bTTXQOCMTnysaXK6CGz1HyrrJIhDT42
ijEFEy/G8BFXd4w2UFnKjYRCJpkLQf5i6qJObep1JStvw/vcrLAEfFcOJnhnhtDYFCjvQYNQtUFk
0jvgzmDG/QerBCzk0a8k3RzcOtfUK6St4mg3LMvWdlKCYMzswQzoJlGHGEz7VkE2HkNpPVcqyO/Z
0QnxutlpsIPqZvaE7aZ596lq+wrwX+JWZmVc+FZ9wPRp7CBw8r4qoiStiCFabPOTXUaKkAvNMyFw
RIAoWC6++SBTQgZ7pday9K6lzyDe699ialoiE9aSRBXd9kfBt5Ok9acKoteUa1zEsV4xDTiFbrAf
u3wtLKZ81IZr+MM4a8zeyDYdtyN0RVdGhzoCgo+BNaHJmYzjDBBwlbaxvaUK8kkVGeQxSh1+58jG
nA1S/2HpaVMpEZKFOXgbMwY/4UaUQOAGxIFIReexjtmGLlQcmp/aS6F19VXY/5kxedwNrelni91q
FU+gCFeNDAntkuQ9thS3MQKSJjyZedW+UYDdMOQTDYgqBEx4pPst2bq4vwuVcrN16a9bJHA03OpR
SZtQKme6xpb4VQ4Mw8rY4/o+iVQR9jhe6qpf6qFBzmefDNU8haXzRQAcV3Rp0zc2gSSrzw+NzZga
1YtrsSheIM6+ZGmC67/G94sTHLhU4axhUXBpo5vHxNX5Y+5/5o3HmkCCTVk2cwmOGjPb+9hS2cVR
gh2osXrc60a+l0PprC0Loq0qzWs3NN0ACj92Tu7AIHpBcx+9xwD6F3au3D+Y8uZFNpb5nqkJMN+E
MOeQO9Eb2msRC+ulyHIK+zhB+lODNSQ5lfCN3gw30jCsd4auj4LN0MHLeT1oEIyfonMMNO2JCl6K
isckUxPmr8pPd6NT4tcr5PwWJxZjDxbIv8gp1NkupvQ5QTfLksIw9qVV83lU5mfvWN9VQPXrg6G+
krnz3uWdfaZdmV6FZYU7JNTNbUIKtNVoWr5ceoR9V9X1VYjKfhgS1zriEkpPmg/3yqnMJqPJIU5l
fJNZUw57L82yL8iKqIKRaQQjfh+7Y+gnp6Y7ldYcXwpjKtZR0awmN0rXTWMGhFsE4jUdva807ttj
PzB9dnNU3QQlmZfUmQIieexb0UbZsMtgk3xEpR5XHh6hJ97XJTtTfOSJK/aoo09ZMfwl83I/t1F7
nMhQQmLSp9CfugpOpWOPv0OJHizJp5Ih07RRYdesnG76Mby+XeukUregqwiRy9qEG8vMb14/MWoU
PrB9BcGFNm1yn1LFDwZZTeClUMT2ehlcAO18tHaWkWBLlo9u/e7H44BD4+HMHRml95jdPmZIpWez
2iaeZV0qyGNrU6ZfKjJYKww2iQGx/tXAR9odA6hio4zOe6IDs4iYiYBSAORhw159pD0Lx8FIeG18
ouOqYnpRBsa+gPHQMnCcvWX46sI8yD4yY+M4vr/7Uzq/E7tILJKYAo1+sXwC4sVVoFH47/TgfsRd
EJyK+9LDH8vypchdmzhwgLxzz5daZuhQPC/i/E76X+VK3J5WgX1WMROeS2FtZHuPNOyAh29l2Car
UhrzZtAC1X0R596uVQ7jl1HqEmBXX+xk3zts1/F5Dd7svdN7sD9u3b0pu2Nbw8Fkf2p3O1c44dEE
cL71WoN4RBpZph9muJ8KjKLdHddRBykhKJ6PJQKTlh8TcprdSVql78HvtNbgOPFAjNxAbhr7D+Hc
muhOCPHgrZhZSs3hswUC7rv0A2A1MUJLSoZ8N8+kdg8Yr7eCousTVSDaSIsBsMegndrPnE41Aqq1
AxQMKqD52hOJRe5NgL53YNLI2U20M3MTiiO3EU8F6/xlZETBUruufsx1cAikVCAmxrPy4u9kBhTK
ejI9sR6lwYOBvE6RT0AZLul5JKyuHQhfMEXoJJb9mH3jBflDKPnX3XeNcK7u9hrz7a41IEOPs2Nu
lIaebfrTnzE2rsixGUyDgu0SC2C1Eu89HkDQjKDPE3GXE9fB3i3LS5nbT0EAPGDwNADJrNC4d0nq
SXoHa5yMtmUZinVfq0eLq/o26ExvC9KV12ZMRpY0XNLmfbRRhPzkw4tVVjf0Bw7J5wHAMnHfyU5M
ZAUAmDuH/cJWYT3UZEbW/zwgZeng7uSUT/Q0r1VMtWZZTKEImmVj3vr+PSBMDysBpdoQtLAJwIig
kyQRmaLdo+pMdtTbHD3u7P/BYEWgalUz0lNGvatJ/FwGbkbkXQgJNjYMZ+c0qXOKW55LP8JrgAa3
/Sd+SJbfCGq8XYKxMyLIftmr7CyMRFy6zjCXcW2HfC5EsBbcP5sAy+JSOVQ16ETY8bYdZw6i3FHW
2SrC68iTSp8LRA9Ehlk9DFYtr9pHdi+j6W6qbMfuD0LyYdf01Xii/GrYsRnfcx/f50OmJIMO0piu
qXemtGC2dK+3ogLYxiyHExli079xmf8tNuz/b947+f/mMXR59Nn8n8a7+//xb+Od5f/LFUgeeOn+
8cnBTPhfZFfrX7BCTTswLdu0Hbx5/9t4Z9v/skyHHl9YNuBXacM//Z/GOxvjnXRc/i/h35mv5n/L
eOdb/zeDAfYDT6vJ38gvssU/jIbvz8ekjPR//of5P+whCQEG8BANUZRee7hSK8egQsfEqwQMzRhJ
1MTdw/vRKcsklI/I3mUmO0zsiaALd/3aNdmTO9mlsZNQLyd0U5Cp58IMYbK085tpG/f4zkZhxCB4
1tKsTNrZW2ajYylKvrFBgE/CxOMsKfS5eiMb4tw/m5I4Nv1bZziesTBHyyWeC1QgmlwrRxsugwgR
ksm3Q0k2/vkv7s5juXLlyqJfBEXCZCbQw4treOlNGVZNEEUWCe89vr4XSh2tomky3rQnUkhPIi5M
unP2XjuJ5uC8CxYuS5M7BfBS0b89aplp0t0CmihQoPqUYBL6zzVS8LH4PuREa2h5Zdn5VSS7ewP4
8zS6F4akP01N28tbxMTpfu02SyxfVjjtAivfRdV0EhS4FVqToPEJFX9iDztojMhUXc5naOzs7nry
hP0grW+NV9J6FRG4euqW6NX9Kmh2eCtPKGL9qjt9GRhQ7dzkrKo9WqsTeyZVbgyCYRaT/2evR+TB
FeCGjMfAMWcisKJFebn+yw5BVkNSnSuAG9hrDjZAjCAy/ArPsu7te7wj+7nIj53rVebeqKkxu9Dq
YtYSgxKLVZvG07xglzCn/FtMqalLm5tYlQ8hWpyNqqgBg7k/rngzBZCpImfMTb84S72PeydCyRjd
tIvYk099lNVwQ8iBz+O9b9S3BJdGafwIXXuftCXiJGub2QS3deoC8RcPaUK3XII+tcfw3mU638uW
9CXwbneRvgX5+3WwVjl5dAhJlkF4QfGA3sEWLR36H2K7VUFUWgpvjBJGLBH9BVA6NrV1Vs7JMZ+d
ayfwdqsNy3XiXYkCL7NG2qHqVonsTI8m9oK17OH1PLm4QAaa+3R6t7FGmNRiTDM5L8n9knwTWbY3
FdZ57FNxb32lSXvWds4h9DKEgcZPVeqLsoIHlNaPtCZBCCkK0ixuvLVYt9dt2OymRt7S0HruSdyG
ovDNYbfv0FzbutTsYYbtoOFdUcDYtsg8E3J/JuQLTu7p3WzZR2pSNIVXl9etS5/C4AQ4BLfBaABR
LEJam9m1B/ziazQiCZ/wi2RBdqLSgaYpsnQtqp0ljFMVxPWPpr7o6chsUFRJnFPNN4P/mWUgDpyD
/iovI59YeuKBnS9ZPtC9dxPowgNgdAKSjZBgyFngLhQVuIMaOnw+AhA2FbSBLN+bcXwma3LSe4C6
AaUMHJR04DN9lIDmUBtdAO3kbI2uScTu5Uj9ZAjjCyI8TkSVnYLoAH7VqWtdTUcy6LelmFlyA7wL
7DBpBrW+N6aX+GGOwKpOKNc/T7A4aVTsB74Qy8iPYkSDCL3NUmN9lRqdd20viNlacEj56UTnBwq/
tR3m6C5Vi6ZIVt1gSzkDmATKIxnFiUFbLmyyJ9XUuIcDf7U5dNlMSJso6X2nP2bRQFjusT86ayi0
EugMoHHSxDyJbJ5oRn+ZRlqJxhuH4aEIkUlxyMs852pENdFFpMGjXZ4yVAlx3uNHRvCt6/QuMdVd
3vH9BdZXSTxKkDaHLODW3fBUmzktkXYTGzXHH1qKZ1Rbrqc8vJyn5QLm07noJ/zKVKtqi1K2dwRt
SOnUObEI7IlS8sJHeyCniYmBLT8D93nCLEM+Dj7B7sRk94r/0TfzG7Y+xYbGKeXSMiJiczxzgvnK
autTVRCCFqHVMwWkYmRiEnWpkxzpefJ6UnWCShpOw1wjQ+5mDJkCgftATLVACeKW8oG2PVUgl1vy
OG0o1VyIDKFHEp9qw7wQZo16iyhhnT41qaq+VzZ5eGkQ7i3UBfR4zgOR/HRWe2gcHXPqEbWz3GGp
vIic0FcaTwqxFpRkTxH18zkVte/0cp85ioys5kZk9vNCBrecZb5lWZtOZsVmia3T1Lo7V07fddrt
vbykShCN57pXR1t0qJ4XugKj9nkDsY9j+hAY+rTT/U3p1OfrdDQF0VamtXWcnCcj8Eiipf5t698T
ZWcBLFfH10CFhj1QIvysEMp1vQEHhlPZeJ6CC9oXpw4e995NzmlN0Fwng6+XvHZ7uhyJteFIlF5N
wUzRhSTVhXMBsInrEdhJ6AAQKpfbuLrP62p61BEBQ+Wd22Bn8GKSacRF3RngkYMc5ahn5rN7qqcS
HKM7lbikMPoy7ekOuBtlzKD83VEduo/GrvqOWLgnIqshhAHnoe1RVExGHEBly9LiKROaI4Lzb9Pi
Zd9RW5GlitlTXk9U+uH1gaT6STMDyticy4e54NIbHBIzB7ikLc6lndBWrNMVkIdqUqLaRzpWjY1p
bEgRXcjEiSwK6V4+mH6e6zXEMovaB6/Rxp3dtzKj32uKc7uc8fMnQWOVOzS6XrzPOIwNflx5Ixlf
XTLupkkAFXc0TgKqswRljE4gfCz9PIRBzMwuWcUIPy8zJ3+iMTw+arsR0aWnXIWJboam6ntURA81
3mUMG9qo+kPkYtReKWiBe4JsDb18MdNRxMvnBM3Z1M72fac67pYdEkrFmu7SZp4cCFYxpwRqDeOQ
l+dZ3ifxES2iao9lp1P3wixyCVJqSYEK9g1uTWjAHBEsZbiIkDVo981M/9bgOARp5HxJ8OMexqnL
wYUw2eLEoPQRYAzjfIhUQRjObkKGF2wNTBbMBjhSMCOYwwyXsklR+Lsu4OBNk1ZG70dLIHKMuqhf
dkk/zTnijVUM62KBP9HDYmEuascU7JAXZO75kCRj7E9mrtWO1k85Xo5TRInVMytV+J3bde1BD20S
XFW506h7uMbAxMkxIPoNigMHmXYIkTpXgwldM5ULB+G8BRFzgeMjYhbpFH1pqhfFPVElU4dcq26H
LV+AwzpMlZ6a+ZCqaLfEJR4CHIkUiVtRsseB1grlTnr0OH3HcuRyQuNkSnaDBxrLN0tsT1SCF0zi
jB8x7keq9M+mY6v8anQFUgNefrcqmTGHHBGOtr2PH984paQj+yuK7fbXoFwLMWnVVMW+qqgUnqiR
P4UYMZghdDkBI0a5RhweuyBeKyUF3doVcyijH1lOsA3JSvQoKcpPvdoaLhWjjS6D4ppvdqlOkeDM
GF7wGZ129GUNzmolBSYalF11Zi9z8h0gEoD6hcWlOZHoTb7jUxzOg5pIn43lAfqDOKyIARI2CnAd
8pQpT7fYXJaJgjFdF+ochLoxLlvRxZPfNVRpjqC9+mwV2WrUJWqCP0V5xPnZFIkT7pJwEGQPiRn4
UFbgGbaTQZ31U4VIdTRSdT4yMJOtCCLoCRwqMPwYZp9iGBomCnqh1aDwob+NiUbGlB59j20v/w1u
zmpbT7ojkdYdLcorUeOulhRA0BvQYu3Pudf4j70qGAmMirEA+24SpHrL4kOyUuCg7t0gPouQadkR
9UgVKAQqugRLvwuzpfydt/Xw0NtUuFED92qFiQbyPKYy99TWIW7SgQSOGU/iEPRbh+p3a1p3tccf
N/OIHoFIIjD10uYtRVmWn4BUljZ1a/ZJ9IrG7w66KaJpuwmNfZuU2zYZrQdJgZyQ+GBcERKjGaPk
DNszQBxthgQzKLJDXuZxTF6VNG5mK1/whIVl+EPqbyFfiB/lTv+7o3kvL2UU9zfp0NhUs0IE5xtX
hd6jgxTdYfPbzVd4y7vcj0B44Y80mwAZjWZ1NrKeTjoPWN3pyiHWveywE1mjhB+JS6V6dIFANTvg
2qV9yAPavJtRBIDm6EqLY4RXZcHxnlOIR4mtfTZKzLceWuvHsnLtZxmMUOahp3Zbo57sn9ZoS8IK
HE0wBFMztm/wriOzHkk5Oa1a13ymcUf53q4GaqWUFVO260tJuleFX4ZNgqxpAC1pqW/LFoMFkY1p
+zi1K4FNjz2vr6sVednUmXhJtrJYkoi06HYEQ+PgASyNqSnLbu2mrnOfWjKquJIIx9onsy3ga9Ie
Cy8SQOQNVr5W3NpiWkNDFtM5HSob8wmKplCBcUjH/VxpMLqKFPhpO9plfROhC8B30ifRz1o13m/T
oPmz5VFX8ACh3dLkC6HIbGw1Dgm5m9F0mxEyecP5uf9lzCMCQNIHqEz12KvphDFn610UBeURWVIz
QGa16KiRawaWU7oS7qHOceZu6JMtzm4RlKc3JuZcLIp0yq6qUklkGorimJ/lDdJzD8aW4/8hCf2j
is3/T6aSAm35fzOVtnA181/Ny8Ce9f/y78KOKf9FiQY+iiJ/WgpP/y9c0/2X0K5FCdARnqlZK/5T
2JH6X1pa/DPLAovl8G//W9iRzr/4c5bnrb49Ynsd85/ANak3/YXgYrJyba7MlSxHK4fRyj//q6yD
rpGePyI0StVrGFwNrJHEC0wCcV2e/PVU3qF9rTSv/9C+/lzKNSFAQQs1Tdt21wrTX5dKYx0QjMVy
bNmcnLichc+/Tc8nPRTnkQgB5zd59jWpkPNU8RAdP778Wlp7c31NFWsFiBJfuNbK/r4+4oIZLDqZ
yLGThtG1aUUuMAq8C3tqMsDeDQea7cZGuHExw0V6Ck3AK/SfQ/NO24N+DBMdXFOHazC0ZjMzNjb7
GsOLyT6dUFODVGRrIa/+oFF5PtdjTZpIoSIEF7XLY22MLEdqMpSUFqKmLtjSl6xzORHCnLt1Z96F
YDxDEIZ18AC0YPhOi8L6il+qIGOaaXs3Fln09eOHQrDre0/FAdfqkHFo22p9an+9lbkS2KoQb/pj
7LHX7qn8/SoGCWB6riT8EwNj43dOX+avrFXIQIC+kndZlSjrWVHs+vdCth2OgChAnhxlAAlaihmP
rTkhXEI3kwe+LBJX06MIZXJgL2s/UqKT5oG1q/sSdBYIj4h05QfZR3W2N1D4TyduV5X3U+/SoIhV
MN9KJOAYt91oWnMXDaINPRcAStLPCClS3eY7ItHnERR7H10OHKgs+PI0S6/YYiQpqbg6b48cIAq2
GglBj5vcq1S/nZQFviIdEQjAr3CiZhuRvap9D4fKL5Eho90UakbD0/aWVhecCrWxbVvb/RmYzPwn
NE7GasdMbi77uJm0hpHkxew3lr67w+sYhtfENk8WOyg3+qUbbakTq7QkxkhsX4OvCHewOKUVS71L
uxXiUrUo8LdiQazvRw2hyttExmzqKdYhzaiXwek5J6PxctjVTqLedsuY2ucD50l91hK+gs7EUQTC
ozYWO8RFhbm18OqzW3FpPZ/E5uRZj9ywkmfIuhVaG9bl+AZ+gx4vgpB0of0Su1W8j+kOg8Hhq6Ch
JaikHgPbRhYeDGlr7ToUI8VVYoJ3RMFP+RbzzJjZrHFmc2WpgkxiO9Oj549AcLFLB0MbPPSLE8V7
p7N16POSZqJPDWTgaK48SBc69VDsiwK2K5qJpKlg6mDgM9KAQFEBjGjYfvzxvzch0ZolcdLG6Sck
U/bfn35LizcdBORWoGjeQUUcz1rVUgwC8QGpdOym3TIY5X4AoEP4Qx88f3x99XboeY52BLFr6g9U
7+X1O9MIY+wNg18lIfHxTemcAW+KTy0nNw+l6SXnH1/PfGcG9KTp/pEbsHrIla3311hXuAw59jjE
3RToljoHSWgzFXAKmtL91dcTdjJrcbadRAZGLLY4ZnVlP5Qjrf/9NFOqzNHq7hfstGeEN4b/A2V8
nP4Lys07C4T5ssewrhAkVLjkxyFNo8lgi5e/z8qFN9U15m0SD/mD3kyLlmPJbhQp/gK4OBRiwWOd
FEOuOZ9OlunbnYP9MTe6Q8th7pMVa10RXq5YrNdCYsv2WLvttfHy9/MqjLYQNISFj7aXYtmQjCGl
8rX/9cmLeTsJS/YIDmuSBxJTyleTsEnO9ogRXfhROQ7XpEoZ7a4OBuMpd1r9ZFCDoXedSIUcgDg4
cwN8mdXaURGib7MfETSnzTze13KxsbhRkASHTwQqfVEqOtu+zDnCf/yT3367lKZpCKH848GwD3n5
aFyppR6C9RcPS/Vg2mV7CKYg38dQB+9i1GuHj69nru/+P+9CC+FI11IWAiRLuAyZV4MVk3tJ2pu1
GiAy5xtaN4+UgEaNpFuGiCFVPUL4yGnywAdK02/j2CBeHFE67j/+IS+/CbYubF4EQdqEz0iB1Gp9
lX+NoWiRlVmZCSVD1xhvMte1NkTrzl8+vor53mXgx67dPuVqRsbLywA9ZGFMo9o3ysm7nZECU+Cq
c3Ub99n82DtVsO8ALH+dW8c4m9sktP0J4AlxVgmR3XuM8mm+4z9Ht8jas9uPf93LiXN9BnQb2Tk6
luVC4PRezSOVm1itQ4yWD9oqONbSNXaEQUUHiClfwz5Ndi5skG1Q48dES9be/fOrc6p0hVRKKGLm
Xz6auMFP6gCCQvnZwWrvMrKIyzQ2KJ5EYbtdptK4oHsIZtFEAb5rgKJ8wq19OVz/ff8U/5Hr2szb
1Mhf/gJXi4g9Ht/AAGJm8bsqoNfVJTVSLWjxWPszRABzO+w+vvFX8+N6XSkAj1oQO5krGGEvr2vX
pbKaCkUryLqS8HaAIl+zsGZnRNgcvMpE6Z3RgnOSuUooEE7ROO1jiUueEny2VHvkLNG0/fhXvZwJ
/vworfR6fCFf1LG8V5M234iwMbP3/hJkSN2InDj2AjWBkznLGcxE9/vH11u//L8nAh4C0EUMIn+2
8X9a3n8PQHtagAymLGJmYXvbFA3FLjUpDxiN293lnMR3yONnNFOe+uT5vx2Tf19Z2uuT+Gvoo8kq
MpeOtl8n7BRJIEx3gYYY+/H9vVql/zzQNWuBSc7jueJ7fXkZHMEqk3Uz+FkV5SchkqwLu7FTClJm
8aXPdLMudQ99a+q9k7fk48Q6/Op1obhwgJqftnmZHpPGKX7JQbqfjD1HvP32OSesugKhSJsV7qtv
EKs4kk5P1X5bjddhDS8tNggZBpqdEeSDg3arEWSiUO5WJiKJhvkO2iSuY/LWo3RKfXR86RnwegCu
IadEsQG7xPJmL7AWCEDo1GOOkooOSoQgdguI09bY48zoXhHwluwQu00HsK7ZgQ9/weLqfU9CEZ5r
loxglxouAnXI6fo6IhYIliP7tmcZedG9Y0yUdApIGstOyAo7RA66FzzdVM2PeMVrkshG1zpSPcop
z+WwWyirA1hpCkWxyiU75odTj+LKqEw3R1WmhnrTIXEHEwaiac2aMQe9FdRxryxjRPHeVqZ1pNDs
tdiuLKjhFlz7tSleEfJQ4ifx+xGyz6ZxiHf3i3keAMpohSuLwwHAggKbW3sK0L7b53FJcCq7Z/fZ
rQ1j3riTqr8pE5TvpubcNm3DNgWbIbu6eSL+U+e+LXO5bKvMiE/ppbCZDrGSA9Tuuy+TtMv7LIjb
Jze06wVvaA5rW7ZN8hSZnACOfJsOral2BkAJbnR8YNcWEwjEhuiLcJD97BX9HGSstOldorZAv+8T
CPyoL0pzvir6zHxC7jo9uGYUXXI2HuwvwFvi77HWMycActsuUDHR82pKCKKo+koCcJoJeYUP5Bel
XtDl0Cst4gnSndIIMjdVyBy2GauFX8bKULuXWWXH95G9mJd6pLCAMWumQgs2ENFah7yy3k5W5B3A
QUMkIcOUqq9ZzAuQLWkfiybDkAgbASEAAMn099ynyzeH6BoB2U8GR8p9Jr23EfaNn1bzgPVakrYH
lLhNvrmoS34lAyQEnxaV+GGxN/3NUWKuQbHmy7MC6XQfpVCVYUhM5nScs1lCoAYY86Ux0voHXgcy
+SzTuzEyrCFb+uzJKVrlsMKjzYNf3XsEjhRqmS4BuJR4lqg6aroEvX5cRfKUV3P6kBurdOxTmboq
wM1trSa80u6bnVXJcDgLnYEjokHernVoJ3pBe/LaE4BO9VhW2wRd7xW+UBInoJmUnEDJmjomKL0I
7cHMyL30rohPbUVaxzYeUjwhEDRJaViCiPOpqcr6l8rTrvWlDtB/UBpAqT5RziaprJrqZyebol9u
aSNblNPSwz2IsQrjT4XavAlxfSOFpIGV7lLc3e7p3CgHIn6aGsdhtugfplEGOrFjxX8IYDhMG42V
vTrl9uG29bMkuDKNZrZgPXFFlGWqiV5Nhz6TMv9ic4hHR4RP9OBU7dr6kvgrVlWJ0277QMzFIW75
WDap0Yb2nohzj0+8K617Tu5jAsM2sC9TxiDtYhjM+YmlBvq8wPxVtVuZAtbWwdT4xeuRCNM6Sb3L
khflbjlQC2TsDPOK1xh357WxQrRDhTsAlJfj8gfz0LonihmlEbpDwJyLTNS3EQf1sFVdv+YEo32/
d2yArBttuL1xhGepwVETFo8ooc1/Z7Oub4yhpu/XE3KhDkZsAPck/qE4a/Ck5TvqMJTHVRPTqXFR
E21A4Hg/LMN2nzvPC8izKJYvZZ7163Od1gFoe+2XeV4sfjeumpWSAEljI+OQtabVrvHDlCEbr84G
qkMkn7ShVSLg2rMgSmK6bNO66EIQmzu18GgwmWQ0aaqhpppQQYKBsDlJrMdui+eLk160sdJ+vKto
ziIAGsx23jlzgmzRsmTDB7IM+XkcmxLWn9tRzE68UpwhEliuse5kdwIJx7ypMlwB+KMbST0HtGWJ
sbfD+9mjlyNbV1Z0QbtiiPx2UuZlVSb2tLrwwxNzWb/8gr3zb2k6YeZP6SROY74Ib5uTdeJcmGCl
MtoYudcTsjUYxt7tFFuuNnM4jqbtcmOMVvEETCn5zl9wnlsjQMCRTHXxw82bERfIksZ0d4MY7Udo
08zazq6DLYleEb2lSABBJRonvjUBxC5nADexCdiWXVy5VtUFflnDPvNF46nbKajnb9BUBgQGljt9
H7Jyqk5R3PX1CbFGcwrRvYGfBzjUdLdtNWfZyWQuZLJKLCU9vflxeWYONS+9JOAoX7cEgUEYxnWw
XRK7A0pcCRzfIxF0kMBrIBEbUSKHR0VdpmjhCJ9IrauemXY8jyLVEvIHrog+VqkQQiCgpo/STMC+
K2JtfxbLohGfBYJqlE9cqceMYDbOfIgJvLAvTAzaK+CqTCS2U0cbO9ui++fPkXQhJWABCfal6Ic1
H84EpDybEVgzh7gAwl7VcJOWst+j01Pf0GobtwuJ1t1xyXK4ilPLmhhZkVg5UX3fHwC977KxNM5p
NVbxiROkNazx5pY8DpYLQDeIzOv2gije9iknRPW7WY/XzUDzj93NKSJXOmGfbPHeHqAIMXBtYdJW
NW2Oqi+3eFnJ8IybbATckMJGKbB/hD5wzKr08Yelj7FM+jVNOFmuEovWOYyTdYsAW4vGOZ/UuKYT
MmNuMJa5/Hwd9T8JwsTr1NWGQ9KKJ6Blt2LGtU3JJus/2fO/cxLhKL7+dMq9q2r11Wm8nhAuZROU
PGgopNC7NhSdmQzsbV+Z3W+h6zsnlrTlIzNtjlSXxCNurulLbE+UjQcBXPmzRyrsN+cC6hEIU1HD
Ota6i375TFFLAUZM6dd5HrPy6SDo6p1MY2n/QqFBCdarYg9doIUjF1oPWJiqSWvXJz4l+ZYLG1fs
6JrDjVeQ3o3DQlA4ZSArd0Nx5g+r3oyepKWifOuRoogiPHKbmbOeNZAS4xUzG18UYb8RpUEFgN0P
CN/qLcZDaFfZQ91gGzhdCo+Y5xiZ6kmPjI1FwjRoFA7DHNwhlMUcO5Zz+CXgc/9FStZkA3Tr7WfK
teJHtoTEQKde3ed/AHoY0cF4Tdt21GO67kLweAY4z8QJTitkXyokJzGLJ/zTUWA3PyJaSXdQsFGO
5MVQoy8FuHjA3Wyx0+s6TOAOVXbjzC4ThKGkQ2IoUooc5AzvAsG7Sa1WWxEejpFNhdw6toM/uYU/
B5eJpckdmuUXjpcEixb22nKjW08Y2yKURITlozEAwckww4NtiTsiavsRiVUB2xVlTxnssrCvv/ce
sVjbXurK9vOO4qxftF72MwTawVwiSwLYLTmYB1e36TNSlcDBXzM4+47tI1MR6NZoY3Ptyo8Tkrt8
3CXdlbeszn4KRBlaRQPrdi2qqqV7il16w4G2umCnKk2ETUZqbEYvKr3Nx+P97REZN7ujAEbx+CXH
5JefZhOC2BFtMIAJQVdm/mEVJDZrAalwTJeI1z6+3ss67/rtU5WgjGrRVbQs9afn89dBFa+mkGPj
Mi1bhTzzIKp8h+2H6BJSU/jJtd5OZZKOGtegbGnpNzXbvjSAawRl56cmcgXudKISsoQURbRxRnG7
2FkdRtA0ScSlKjpr//Gtvn20nMNpq1J6oFnq2Ous8NetmhDwgTuRtttgGr1coqA6QNp0YDn1uGYV
xOKPr/fO8dem3MHcrVehvn41y1TT4o5py/YCOQBa5AokR2GuAc5sWL6iGSCnjzrIzccXNdfp9FXN
gzlUUQ20iEpyzFfrBQ2iZkBDQ5qEF1fnmQc2P2nFcDrTxt9MDSeUMcD6RdpTQP+0oH9ikO4ceVXz
b1fG/1mif+f2V7s6GHRaVR6z7cvHbYBDoh6BJKctccO3wFt23jgOyHxxbukIJSn6TnH8+Pbtd74x
PmfrT4UJpdnrRk3qDBog7dD6dtYOv8lqlY5vDg3LzRgDiN93BiZRSFPo7A6FmsA/B140/4o60MwU
a7oYjhapPgVu+iXc16bEqhZkfX/hWSiyfEs3HFAcsJzdHo6W8UPYLVtkC67TMlf4Z6LEwZKXzru0
9OwLT8IexvyMDRiyTlMqX7ZDiTK8cKdqgzEsQ25lFeHWpZVNPlxNAOs2pJvYHjCstbTmhIF4WZAS
vkPOF9ifjMh3ylTatoSiI4kvhH7Cy3dE80DnxIGMCCJz6xlMBLVhu0WY9cl13inEaSqwZIzQJBEU
Q19ex+DK5JoFPYBOEwMgG1uOFCYeD6C1N4HDCdNnR98Qkt2Mn93j22GvGBDYWugLuAp3y8trL6Fn
STWh4FRWZB48OY1o6RLXr7wVg5J44ycbnneu56DHcKh3O5ZwXneCxNCUi9PknR+E3nLJil7jGium
4Kpj8BPQTYPG+OTxvn2NNAU9nrBNO0ypNaLr75lN9wQz6Kr7k0PdINh0kSjwPaMJ/nh0vR1c1HIA
YNqs/9pkcL+8jtmXbds4TOB6Ri3MmE9gu3P2C83GuO9zKh6SPfmRYuWws3Mjuf748u+sVeQ8ae5P
sg/jiPjy8gIV4CIGVBnD1Ln7vgdsYPbV5OdClPcfX+qdlwiM26OrwoJFZvSrWVSAkMuYoblTvcx3
UR9aAXmqGsqYx/EHKnr77Z9fEKrb+vJoXaHaeXlvjERhNOVKZcbrukf2lZ8QPZF/qbXCvanG5JPr
Wevq83KdgLeiLHpU9IwYf6+GZFnMqlWCb6bJOV9hrynsbsM0UGxrotsOZkve2SEd+/lLBcAId3ft
Obg6EsypUtegtFSaRBXxZKq/jKjywglLQmwoiN7726QzJKrNCkz1Zi69SmzHsDU/a3K88zkiuOXT
Z6bQxAe/emZ5H7XmbFNjQrA6nzb9lML/xx9k1RLsnJZheDqNho3HKcHsYk2L/GQ8vF3imNQcFDFy
7TLQbXj50kJKa30B8dfXbQBE283twyTm6rkLMC7YXTiBMUei8fGX8s5gZya1hLTR10jr9ZxdeaBj
24YYogk7POGuKVW3KFku/vlVUGDRuWWsrw2GV7dWojLCa9z52JCWm4bNEnQIXZ19fBXznZOY9myt
6VzaTNPWqyHNuNLUV2CCUcn4SX25OcM4SmWcY8cxrjrMxFCMrikKU0XvaihxcWRdDoS97lOhsLeH
Q9aIT97qm/4xe2LXVIx+DndonaT18t6HpfHqOJ1AR4RGcEVSXXXizkn5rTOrufeVGNXOrYJcEKEb
Jz/4CNb8Z5xgnzyb9TKvRijNHXp4rM1obPSrxbnoQjTrA1F3Xl87GqKsY31t0xwRMbmB5Lzqvoto
AjhYfAVg7Se3GTzyOeLIfGQfTbBRmbpu+Elj651P3qXRbK5tRYtn9OrZtEPr5kSJogsxgl+FE85H
G7HoqRimZefFnBJHhBCfPIm3u4dVgEIDiVoerTzn1cbdzQw3m8IIz3mx4AwKwmxrOqA4qRPXvmYx
2C2gBs4j6LSPH7+Dd+4WKy3rqs02nl/waoYJJyblxININxIefR3Rc70yLPwdISWVk1k23QPH1PLX
xxe13l6VGHVtcqfuutC9HntlnIdrvYyxp8oGrK/sre6SjQ2go5YFFiRU2vULvm6PNk7A5rCHeQyw
4RxiWvcdDkPCmblyosKfMYgSZBQ6xMI4bp9NGyrdY0JpszIv0aLNN33qOk9RJ5m/bDOgQBPKCXti
7eTE/rHlVYdojC3MbmE7X+RL0H6y0L5d05E9sKoL1DGM9delGCMjHKV0qSOSjAgB3gHoy84KY1EQ
l8ePn+ubS/05emo2Z55GCrtKaP/eJaVBAii4dFGfW92XpTamA2kB0q+iSP7TD5ZlnKP12s+mj+K+
HiSxmxOwMFLyorofb0ezDo44SQpfGCZE19YMIItV7a1tFe3+43t8KwbhY3XNVSImbenwG17eJHnX
tgwwWOGnysQdum7MEDO18Qb378kyL+o6K5AFGgsNPpoq9mWLjfbGjFCB912oId3V7WVbrtPHx7/s
zbKl+GXU0RnDqyJZvVpQhJfbpDiYiw8tKLiI3F6dIUa3Tz++ivXnfPti1mSLj056FSpregHOOrj+
OuXLtLfyurTgrOLzdPcxEcgEU2vir3eY0tx7tPzlvZggHvitnAjiCopkpIFql6To4ZGG1zrSvMxw
JVKm2QCRan56U+o+lDiGzF1UEG6N4XQhYGZMhbgzjHq4yt22qwE8iCTcsEWqcUtb4FcoIQoYTSYh
IdHRGWsLunoZdqtNmaYQeszFjnZTm9fN3hx694Ico4BMTE3FeyPSiOLi7MSC3Fg8c/aaVU3hEIri
j9Y00YJaeYPGydE5gYA0GZenvu4BWZdRRhxVE5HychrWa9Tc2PTtsHL6RXscU0VMjSJVdj5WnoFb
l1gW18BMggfupKdZqm9zdyapbAn5IJ7tepRfvXoafku3XIqTKM8T/FvarhAfNg3WQuafyt5zcqV5
1iBUBsQxDOTKgXX+SVcJd9hghDl7y36iRg9QpYZ6DYgR2GseoIDWRvgkdUjWVCuAo9KwrZ3HuHas
EmNa3f9Iy8B5pg1tnS2ThYTUaNLK2ylSqwpwrllxQTPITE6XJMXmoVBkoeuxw+6OJiCUPMExj/L4
/IcwjOql3wg1Zzba0ZbjkY4VG9dptGG2tU7V3BUSLBpQbNTIWzl0aFvHrli+FVUhvpad4wJanlYJ
Ashz7MZ0eKikIj2tg23fjtUVsRvjI8iaSQAya+af3RKsPMy6yr8afU3IWJSu2INIpTZOL850OXEa
lgiQxo3ALkdkvySlLGYKndgKixOBLKk5oXoA2TqtK7jnTrIaX7UxkZWEXnx1nqQzvkMULdYzELKm
9YMGADtnJKY4aNWGC5xNmETgFqtFzBut8gKpHmhe2Gc0P/M8HUN8QcXaOshLozrWXUWIDLK2cUY9
1PcO1v9C4BIJQm0fiGubHio6v/Y5jHZvLwitdHb93NQJGT6KCKAkdpr7hlnuulSRW5IhV/cXyJCK
70kE5binZ1/u2mzCFtXD+YFRZDXerUcw0JfEm8jExOEcPODsrx7aZRihByE+vs/ZrGEWr80FNT2K
U1Q8MfSZTe3Wcg2dIBdnQy6IsW1MSsDIT/+bvTNpjlu5svBf6fC68QKZmBfeFGrgLIoSRVEbhEbM
QCZm4Nf3B6o7LBZpVjyve2GHw3p6KACJHO495zuGvAd6oeA3Lfo7J4D+vMwtC29aicdvm0AR+k51
Fa9yOxBzUdkLtefOsXkwQwviBNKR5+t9QmeYVzwbdQGskr7qJvDRSGPK45PcJKUOfji1qz8Xy4rt
6RLLRt8ihboUYMh+zuMQMxe4ycAH3boJ5vMe9NhmSCsAVtSBoWxb6KQgJvvOYO5B4TvpZcHu84b9
P57mxqgl1mvi3OWJNerlfLwWfyWqVReJDjE5z+fJtIN5k44UfrGmDavLFCeFoZZT69GLvRt1F7wp
AaUXpJ8o0Z5fposQV9HBpGHcj7RQG4bLl0LgrUsiw79gLLW3svBxD9pqPhRJrR8RHzBmCE0DW7VK
xWCKnk0zMhqgHtmBrvIjeEfjvuY1NCfWqNdWT490cnwuPt2hF6fwlsLbQKfXxFBve9U+lpV3X7k+
zYuMltslTcCMpAl3mu6YeKI7Tav5HCRy+n6s4ry/XNVQLrBw0TzQEiFX9+3F7ZUNDKdc2CH8OhGw
zj9/luxBiwqnCPiKMrO+dSv0o7ar9rGukxNb0JdHIF4bG17EzGR6rQ3I55dCUVEXUDHBCNL6JfcY
JT+7Tj/7SVnEfddPgT7U/eyHdI7i6ySd6suBbu+J0+G6JXi+lHvUzyhNrFsZQQv0+Y/A62ixaNL6
pDhpHMaZnABfT4+W09k3Q6/EiaPNq5ejFUJjQjBij+95GihD+h7F0CEZrJvYLMtvk73kkKZWz1OQ
Rqe+jRclGB4yjRcXLbvrrVSe5/dHzAB66YkClgsf5gydrvpYC1hNBXguUPdBdxYFkXdGFIx/19Ka
2il096dqGK/dNUdctktSBjzkow0jWbjzCDoEq1XUDI9Ws3hfnSz7iRic3NklEg9/dwxzz2zLKNjY
EqXN0T37osi9nJ1gSLupPS8AoqKqK90zD3jGiSu9/Fw8IYCRIv7k/Ca99c//2AlGwWwkNv3XkP5W
moYpOpZp0zc2KPcx8Hq4hkP7SN2hiA925lClJXMuvVqiiJWdD9u+I2O2f0iNTH7oSJ3qNrhQlv4w
OErcu4aIwG2kzs2aNPXepOlebrQ5FQWpRSMxFsaizG9AG23MnggPDwWltvtKBclXckhi1Focky/H
oQqul3Twk720B6g8c5eVt+SywR1xcah6WyX0cpicoEi3WUHozk43WfV19kSS7krDUt8cApYg4U6j
zXnNRizTGaDYQHqUpiTH1Uicg2fFwy9qz4QSyhbkV9iNQRNfQ0qb9PuhTFAFgD0kKZ7iWalu334L
rwwvwchyOc9KXsPxeYSmQ+c6luYoNBWEBbjyaiq5L2MY0WMh86hOzJGvXI/JgpImJzzaT0/9oT9e
um8F6YJAiZ1LAPOURxIZqLM8SHtkpBbbKbHNU3PlK+MMVzAJZNxgAJ7zaJrCxeUYgm8IEe6y3Eys
ZJtYWfUNcpn2a90lSOzrVpDNIOY9xbAG0THacy93P6vAnM8Qr/m7ISPvNyPJpjkxqb3641jhoYFx
zPb9owqGoUcSHW2OQ1pM6YOVBDmY5sGjduW6y4kD9ou6BScv3+SjRutBg/XYiND15ZgYlse1Akim
qdb6SvWLeYnolMxYWOGHCLn1iRuUr71xjthQHtZ6vecfzSh9nZEr73CHQxJgkIJ86UaXFRQHe69s
SWxE35JkuvfGQj4k2sBMSSaFuRHQMeDqAYkkH6vClwF5kkoWuBdCZpQfWQUtwEw/oNPqPhBLBr6s
IX5o2i+l9t/x77S9HRW5fjcQWk7UoMrqXyiF6Q72xtD5J3ZrL1U0nOilFD4mMNu1eJXPJ7OBT3Yi
UFKEvts3n1JKUcCjbALVlaiCXRyR8k3H3QhjwrrDpMAzj1YRmlQEyO+q0UFz9vZ3/cr2kd/jw4rj
sG2ax96WRqgoQEuNVKtSecr2lc7MhqZRfOJAj0X5eBPwBJHD4szkgcb86OtqcKMGqh3H0Izn9KwX
Zk3oGpLZ97NX4dSHH8QCOoJo+QpgguAawWIKGaUvQbhNqBg2RWQl59B/HRzutVvemWwqvAtts+/m
NN4KAOPePL2nZDQ9pIVhQtJKR9jDNlSaFNVVAkQkor14mcf5YhOy5dY/OPKKn7mcPE7hplPdYejN
rrw5SG7zAlHxxjVId9n7hLgKdo6RfhCLQryVe4jZQrRE7i/YdMWynyHM8GnIzDnVEnyqnD/bPCHt
ownJuk4Py8Y7/nzAxJ0HzyJVhAQlAfljLliBFUVnjehilgH5oSceqMrJO1COQbdFJTuVF6r07U+p
E1mAIewqfh+BSrD3hGXU/ZURTeXXasYbvVUEiSEq5tf3O6+FhfDB8zLt7VhL0+a3E/H/UQH/cNlU
/3tUwHlTfK1+sBb9rJCgzuc//vn0F36DAgznr/UsxYmKyriL2MFm3h9/tt0//2EI8y9IqcyDAucX
DYx1Gq5q6lT//Ifj/MUq5VDMXvdfmMX4W//LgHTEX3SrV4P/2irn7zt/BxXwfE522M6uDWlJl5h2
MV2Co+ODAKXT0s9XoZby0RXOsg8UfNtsKY2DU3nl9o8nc/t7VP9X1ZdkhFTdypB8vvL8vh6/fDXr
ox9jM/18sOfSX4h14not+F9i+SI8FkrGcj8g29h34D0OaOrQmVng24O8Lj43wORZCe36XLXVfNGN
EzEFioSkohdbo5fwvwv6hid2J89X46ff6dBwpWEIHxMN+frc/tidBKBQlyor0Jx5zRdNqPBFYukA
BorWJ+bNl2+AYyJHe5MXjR/1adX840qib4W5tKxGQ5DowzhN7oHIVcKgM7/+4k1Itd9+BS/fgEeL
ahUFMLpoHB69cTiCKeXIGgRuTsUGiLMdUjpJCYbI5+t+rBpiGAz/xHt/5Sap6XM1IeiWUGZ4/jiL
rCjRV6dNWFmeEQJNWE3xwIEa8qfPrNr49fY9riSNPw6k6+tjbJF4xoflcVw7PivhooyZ4XIMnUuF
FaVNMTEiW0UaXFNP/Jxx1mMv3guAYp4SAUmOjftBF77zwzPhcm9GS7ExiueGVEGsiPWKYTRhW3IP
y7TNRGrct4FovidjZX7RqVNBT5CL/wEyvdBnb9/Ma8+OAWJRBUJLYR/3rpsUyqmTKB1OxAlfVU2T
H8p2Wq7KOK93VS9POeJeDn0qQKyp6wChtvC0wfljQDpZrfBC0gRxzFRfGnXkncsiM3eNhkPw9q09
35usrwlbJZtQtr0m/7HWP//jUiCxJx9rm0ImnVkbjvrZGY3Q6sRVjpR2XIYplvYOm7zVjY3a7vll
6MQZsmi4DO68aZcpYnEEqRffpsESyL8wQTnwCLZV4iw7p6i7Q6/qZYPQzP1bSrunH8LWkEY9jR9/
pZY8/yGx5zawO0tyTAZqkj45k6Gi2ntZTA0dwxRpsBUH4sRmf/2g/7W/+H1RmjkwiNfDNT785xf1
xgavBuXJsCqsLLT4+jeRNmRow8AnIxPA+GDCnSxSdVIS/3xL+PvSnGbQOHJcwt17dL+IYtecWe43
sS1vg5eP/KUsAZxtlPKqMdiUjmhdbzK3kZf9gO7Zz7yYYEl5ys/6YtJDNMcYM5nJLSk4cT5/BqKP
UBPWmQrzkjgH4iuvSgQKm6QlHzmOA4MoWP/Uxvvlc19VbPS1mNtNFvejfZ1bcQKrNJZEIMTqMA9S
h0tnOhj34LVHHu4vTFQ0h4e4OvHGXxnwDhtKVnOH+0Y4dDTgOyCVekzcOqxdLyOFvVGXXY+X26ri
9BP0qXyL3gdXnZEnu9Rt4KT1ILr6RsaHtz/wF3OJzw+hL4K8ljYuzb7nz33K/LxsSloLayFjQ6jD
RF8Jjms2UiZ++1Iv5hIuZQmXJi5Ua8TDR+taMepBdo5Xh3kFxEVD/9ohzDl1iH15FUbRClaCHcH2
Kzi6ITT8iU2BpkJvbjYHUr/Suwncyfbte3n52FxmrJUcgdBMmMe7sk6MEwCEtgqBWPscl8v8QBAb
HJWhkru3L/Xyy2BNcQIKAXTr8SYffRlRpoekt7iU0SQY60dlG/su9d1dmWEBChbw4GGBD/WEaunl
x8GCtnrLBYIsqh3rovfHzJ/qBtupxBvReqTRzCt9ZCqi6moQI6f8Dr9mWfewnbtTsyFQKP7Vz+ZD
j2UNnc7qcmGb8PTx/HHpxXE7i8jrPORk1V5EcbZm2dLxvU1TEy8XkveUkrlJ7Ayc0PjcxQ/7eaCL
eVmTlMM7sEsru7FnOPvwWDMiUG2/IlxGGm6KSjV2Z6DPLpsOjX/kpwVY8bPubdjEsR0n10lbxgS9
59JuD4qAKqiamKF3ZHtXn/j+OlxODkAkIKO+T2QrrY9rGlh1u/OQ2V8oq4nfE8BB7671XNxAtp8A
1cVyisLKn+vsbuqXFek/mF+1P9vsSkTRUG8MmpSMzrkN7jrSx+UO8xxJCFiyaZYNpJv5m8nu9KeA
XX2zg2VN30zUKTkYrCcckhsAfXRSI+2c2b0yvkfp5Hxix479ma0UPTW1tLd53zp1qL3UA4tq2u9B
bI5gN3HdnLXsMyAuTmVBCwTKEJkxpqbx3Pj3dhN4CxjxGN23ZU0G6usImOrUo07cjmNkfh8tLR9t
zCbFrZbJahyf24leeQ0LFejNRIO9jBYSk2J4iszpbmOCx6aSj21WOAJGLn5svRMq0cQeqDG59ipP
3jdgBYCgpwPVVkKcBBWEykIOPs8jrre5cADBS/KXNsuQJ4i4itinqjEowyPKL0+bnZ1R/t0Erdff
j1JxOEiIxFCIM1L7sYX8gidKmTNI/FYNBLK2Q/OlRLjdhmlctxxfJozvyQD3c089hFJEKgWr0ZJo
daMAM/IkJOTNkJmcCM+4Wmx73+LpGfcZTNKU7qYXF1iCLXrnhnBT6OXsVj/BmxxWlXqWlVsXWikA
SOxS/G/brB4CpZZx2wSN8ViAm4IMNsV4va2qp3FCYpN11ZW468h3yaYHoBRrfpuPOQllijk+Qhdl
FDVBNn31FHaeDbBtfZs47ewqDJUKtish4HGyt2293MwJDc2d2VE03UKULQ5JTy4ylMpyWEJM7xOp
ll2c4KUH9nqrHO3hC0xbQZcxiNNdPnTIF6IomeNdn6TjdToW+S+4NATFW2IoHojWG2/dxexLNsYw
h8F15/GNRDSThzMjGoJjAdpqA1pifId5StwvpkEZBGexOk9KCwxY3CLZKKnYDfuAYlS2HTvP/TZW
A8HIdCJILFWVcDYwoBmyMdqMFk91lf7whl7AsdXkH++sRstbMdbgvEySE+OdXyQYxhNQwRip6IKd
9/ECUQ7Wq1OR0+VjE4DKa8LCBMgVdp3C0L/Mo/g1E+RkYtcdoMJ1AGGC7eItTb1zcstFWugI4xLB
uKi2QIyJO54qc0EhlaROsJFDxbeegH+8cp0cZPlAkHC7NWwXkkVXFvi6+9g0um1JQhd+b8cYyd8x
CoeE007N3zLLQc3fGDq97YyVwt4hkuiISymh2rp+7X6WWL0a4HhFU20raHc7r9DEJRFRHPzoRc+P
jSjuflwDZt+XIweIw6DIBAtHVZ4p9OB361dtH9y50m7I/DQ8GrYKHtqFT2kjYkgIm941YnImFdE+
YOrK4GdAb2fhiEj6Hd5EJwYePktQyInG+jWOktJBG8f1h5RglDUgoK4NBqpsryjtOURQ92aBDsFt
3PdtNTInEEae4ylqk/qeCApyyDPTdH6Qadl96TgR14dxaB0S4fmwtyI2EZt1BABiVafqSKIzrKI7
t0orFcZdNWGhHbJKEgkHnTYcx8kczpNWR+9yOwWCPSgCf3DQJ6bekAHJJC2SMTuQkGl1OJpj60HS
7PqoZuj2B2eW/RfahpqAsG4kuFeMhk3uXi1d4O2l0+xKSVrxBmWlvu7mBo5ftbQ5eZtJcM33qL4k
w1x/dyH4jBAfatRLSlBGR9VEeDrtUmO+5CyWvDN9XeQ7k1KshIcQOz/AfjUZub9KfunzJkFe0gbq
XdZpC+lDtUp9BGWsa9Fj+gJ+S2zgfnCd1sJXYE/+L17nWN2Rpe1ABgJ/0pHPA5uYQRXLHxnyT2AM
jJstLArvvjWM4suSeOayTQwBNGQqxt68qKmBwezv1oZHV2bjZ06AecQ6sjgE8TaQPyrllfVZNKRw
RVLYQwW+MAtyO7Xy6UqRCFeC3I+c74NPyvIumvkYNlRusfKnSg4+FtCJ83k5lKjm/LKmMUsQHWoW
FODGuR7qGeOOngg40KKGTUhyHJq6KFuqq8wdW3NHkQy3vfYAzRPhuxBn35KOaRykXefvdA6cfavx
4xvUWaPofqb60oYTzOYMoq1VPLB0dcy/o6N2ikIIDmYVLd9AgbfJjhE6fyh7U/M0SnDrm1kM5IUt
bg3PXtdgOZgki6DhT90aT2mZa+RlXQlfb6689Byyu4vOocy9b74X5URWilHlG4w6TO4iaRbCIpSU
V+h7ZBO2xXoLVEaaT9qmy0NwmZfnmzSJ0CUFxsxHGdMR2XRtvXy23EXxPdkAE1HVeNavcoiIbZKJ
wlCJnRaMZG8U1SOeJSML86L2v4sgTpIrnKrqyyB6XaJMm+07G25iselSK8P3b2KektEgvnvaM3+6
oDO2nsk2CtHNEP2KB2CMG2LvVL53m6W+bUzJu8AhqJztWObRVer31g9rGbtdAY7wSwkv4l2UoHLA
QW01t0VuyGvoWlnDglc8krI+3fqpgcDWIQSNAj7skV0wVPmeBh6LjGkle1oU9XlaE9EeeDWaDW1V
QIZjstJ+1ipdHh0nsT8atT1eSg/ZG5XStiFKmxDix7GFkh6SBt9vywgN07VtVXZ7li3O+DAugvMm
D868rmk/zKHI/B6Hv1q+Tn3QivOE7NWPqPAk86pkuaEJXMzwrItOX2nHAxThRNQsAo32VOoVltdV
eZGipGe3u8E8y4dl5sC+G+XhNK97KlBbf/1nQpbe+VfUo8bYlMJSEPYGDR+zywbxYannyNrqcl4e
QE9B42knZ77JACW7sODJNAZgo9BsZ90UNHeTTd71Zohq76Me1VCh7Wld/Ile4hAV0oq4DfZZFcG+
pjIWfe2lRUQ68V0fXTKMFJLFXpIjmtXtfZms5Z2obZzPDFrvYwLz6oJ1DuIg0JPJ2BJug6eFTaEO
traZut5GF3Wqt97ok09hSt0l+yhTKtplEOEcvNoo6C9MIonOdWtO6cHIDNALspDyM+wMFkS3hK8S
algBHiuKTK4ACFir3ySX3ygTKAAKJuHTuzQos2/an1rkac0MrgYBIK7HtNTppT2jFdhhOw/uTISB
AVwGWRMjYjrthy7iL+ITT8Z7AesD+/cA2aS1s/JxJoPybu3y/lClOX8UXjcj4yUTZwKqlOZswhR+
JY4gZvQIYgtYNgsB4dNWYcj4LA1GuNFpjSa58EogHzDfrHc6aW0czagOQAaO5PJs/SEe79NqZeVP
ycxurct6zY9jI6BJDguM2wai4+qTltX5UMdMSSRD5j/s3GTbBzpcvZ9FJOG4Qse8gGc/mxuvH3xa
zxb0/8PkZQRiDCWNMcI8bJ98kUAttxkBPgW7A0/9ACjFck3kXpSGsIcW0B3xIM792HXP3LpoDwhy
JZiiucrDQcwu+Yw9XDWcvMMtQTXs0YGIEvKH4tjOt6Zs53eGOw7ETknKMu+xveBCjJZkJNBwWMRP
4qXoriRGg80CtCAsqFhTO5/KqCRfw8bGu3XGOhnP6nycdq0N3X7nFgUNB69Hoto03myF5mCuNCIm
058ENnnIq3tBKkeWL4S4eSUpinUpUnfvDn3ibeMqolNBJMvchJ3MK8ZSE9W44vOCmKko54AsGvB5
oUjRfYXoV71rtNm5tfeGaWIecFPUyZ45zaEhmimn2LwW4mD8m+/JzJodxK26tsLF72ljFHM329tR
6+7as2ZCWeKgYRnN0QXnFus9e3P+aaKwnDGijmYNP93YtgASkNhZsTMueYVTszRn2Uq52fP1dmzT
VKEvBneYPmak5VyR7pUTDMyG/zwXWL82A0Dpc10NjLeoUPZdP0zjBXl94mEQJkSXni8TkHSnpy+R
JJxIUtsCb6PZDtJBUHLfOrprOMWxUu+UYU/vIw/lNLLb3PtIm98YNlMNn52KV78Q6kc/BbwQkkw3
NNgWQD3IhunOnismNii54jauF+dnJzp2+DpKsk1jleWvwOra7xj8/ekmaxf1CIK4X5MxwK6TD4mi
FrRKrcr3fVtan3vEvx7RTwlyGx+FSRWmTQAiJTFbPpwYDkm+S1hyE1IlM3hKUauWh7Zr7OkSADsN
qTabrBvocE4REqPARFyQHny2NDNHuolR75Jz6ZFQ2LLlJRolJUxs9BuZE1S6ZNPGmObmkzHLYE2t
MMU72DNkroBzGbZF32ZAvMzWuaDn59owQYaEG6+C5CpoobmQ2+0i9eVfl7M1EXX1MXcS19+WHQmN
uhDB9ZRVZGYrwKIbrRt3CaltFo+okqf3YxwZP1kWIhJyR9M0zq0hJ8BmLAd02jUb1+slXqeUMcpG
sWObFAArxltCNo9W/kFqr30MvKpoz5BMp+ed1U4/iEew5gNic+Iq2jXYYkuXnLpCYDnxN7u3TF5Y
jcrbZXMEs1L74F6HQow5ueALD1TjDeO8vJoR7bwjmoffBJ2JBTEwt1QPDXLH4COeJWCyif1w7Pzr
wkfsbGejL68KI+ZpEy+S3iC+sn9lzWz/bFPZXKIX8oYz9m4c5iaEf5/k4jnEQ8ZMFy6xNxGeEcJp
kYAuQciLK9qw0lVCuFRao62Hgv3LtqZ62Vqt4otY6KhYG6BXtnEA42BTj5bk922HtjEvKFY4PiCu
mIAacGDsIicMBOe1ngD7xy0Uxv2QkcMT1mA1igOLLFzlDiktwJQFIDnpMY1xOaH85g5xnzMNpQMH
Z9Jd0oXdnPreySTTWwd7w01u5cuXqeu6qzadjS96Ko0vhAlQDLSnWrLAkwBgYRrQFhsEFtEuNEbV
6Is86+d4z+FRfW2qLvLWqWCWoepqUEi9IqfixhYVdhNyNObd4I+wNWgImGT/+DYpPaY5JaEtluaD
Y9ReeXC60f7c8hVP57j67J9zOi53GhFDHAYFIdqcplZ2VJ0Jp9vURB9RhdGcQDYFxZnLnEmY/zuv
/Xu0SGVwSG0bhYNVw8LiNNG3xKcKseKkbJTe56M1+FdBlac85iFJzq0GDEZo2wmRUl3VW988N6N5
ARytrUj28xyS04hSumjzqldhBSiAWPC68GhmR5MJsLuDAIyciMLbps0y2jpF4JZhj7eg3DZED93Q
AgNIRvgPUGLdLe2nyGubdzq1KFGbuSLtai7cyt6XmjpNWJWy+ZHObDQ3C5u9bFNOZv++XGIj2bpx
nn+m78PJFJBPYJ03fM2sMTWe/p3Zq1xfJBmeMDazDefLjdMKAlhnFptxy5/63TvySZ1vqaBZs1Hd
bLAYVn32IKHNBbTjbQD1bhkV4yaOkbgzDsGPHQTlvl/0zvyrha19CwA9Lb+xxE1XrSjdZLsWJgm4
NkcnYeBnEZGh/NcuhsJabe2uRkLPvBSR7QF35VY3eF4oTkhfX1BLyYiQsuaWtDkOlCFhb+5yZZAq
YAEpp6awyQfVdhB4gKFRZRkCkX+YuLdqP/bGinLwSNboLJfDkeX3xNRaQzLu3FkO31h/e8K2PJlc
E9UYO+cw8rzqPKtBZG5oJdTYL+K1jpO5oH+LOps+/zc0Q2FWncHLpZZ4C39suRv9uLv57yrKcUuV
I83eAqL51mTRPmsKaiT7t0vlrxSOGRAWveUnFe4xVd/VTRst4xonkoNCHqmxXBmG1RPgXdtXaetM
nL0lgYZRExyizG1PNDiOpN5003DfwkFyTLraOLS8o5q5rUtgVyWE2sDuMAj65jxuxqxoMOPpbGca
RXQuJFi2gtIw+RaT3DdtMP/d1gQ/gu7lyoawaRu4R10tw/Hb2oqB4C1TLy9S3Qtq1ZZzUzhT9e7t
5/2i17JeagXQwoWlIX3cPJJ94xqNzQxHGJB/SZhMvdFJr87/g6us3nSEr/RzjokXrYM3XXts961Y
LLuiq40PVZ03J1QeL++F3WjAoQKH9qq/WDs+fzQdfGuIyB1lp6Ntc9pXVgSOj1QuIn3evpsXnSOQ
PbwXgS3VdqV/7IiuEkR0Y9LVIVJkcabXG6ljFJHlGkj29qVedI7WPoqw4NesNHVu7fktzXlE6UOv
LWzTjS+WBQ+CERfZpfBKCqxLF+x6XFInevkv+kZc1KJWjZpxbb/ZRx1lC+GqEqwIFLs5yfUDu/QR
iNWhcapvOhLztqXbSnaiV5zokx3pOp++Ph4qDSMLuR6+zaM3aBrRWlvk67PAUItNXIxFsqGz2p3L
en7A/mVdGZOkVuai6m5U01/W9GjMUC/EWS0kuJ54Ek8pLsd9LDDdgq/QIXJGHjU8HUA9NYcNjNUx
QbXtRAr2FE8lQLkp2owTLsNhHK7QngP2wXMH6LUbzge7Kc4CGxdBnnCcWykil2bZ6G8AGKM7Nyoo
JBAYdWLmfDH6Yfg9fVsoUWnAr3q6P0e/gIYa+V1fQzmcpo+gjsBkWWZ+9vaAfO0qq+wWocGTceFo
bDgRyGJXlXVol9K/rmrv85QZ6v1/cBEPmCz9dRx/3tH8N/R8V8SkcZSxcvtsFLq4heTqnxptL75j
npiPdAlX+RofcDzOe2tqhpKYMPqjvX1jrTHEAxPMFZttY9PSEtiIoAGG1drJe6CYWbiQQgpLxskk
wStZdVY6Mr30sWjdEz/sf337IRzZr1Zhh4sax8G5Cy3dlMfEAwmqE2xNVoeqdH6Zaawfe6Xv3HGp
Ly2AWRdFO9fh4vSUQ7zR668h8AAe9frxxo1xotbEkB8kiToPb/+uF7PD089CdYFYCs2PeSR1aYJ+
tqm512GpRLmP65Tq1gB8Lijd/GLRA6aoCmLaHPx4+7qvvC17HRKrZJN6p380N3AUwXIgGBS5yx50
iHw2kRG119Eksv7tS73cBTAicKch4HMgmtBDe/4tUeUdjEWnrCR5SXtVwWEri9nalQV95A5Q15qp
C7UWU8qNE+DBLILlVF7Ckyb52dzDjwBpApAJJSHL9NHcXwQzW+6O9sBgS4jXMpe7ArXPxjNxPhe8
9nMxT8EFuY7l1yCzu/uc0G78eGV8HsRK/SrapiUDO5G3ZVPQb8IJ7n5I5hUuaXG4BvIv6OuRJfcw
mXawJ9OuqUNXm6f0qK8MGEj/GN1930Q3cvziSoRQY6T6ihcXT48O8N47XCLlzunQii9eZKAHR/tg
BHRw336P62s6eoKOB0lhXUkYNccSHdwtnTIpq4SlsPtvox+ZB+xG8g7tjnmn5+DUp/HK5AitCGsn
NkG+kifF5B8bkIreKyBpWYYFesI7pG39u7myrROL0isfAl5+CbrAQdMOP/D54ETWkWYCdnJYJVp/
AAmqmbHi9B14dHFid3hEpHmag3Ba4LBAvAK27hggN2EBZobBTtF0IgmFVUICAPtyKXCxg9aCA9mN
pqCyb/KtpFIdQDV9Eml0xU4lupSDPjH5vHzCNJFNRG7iaeN1DD+hxIazlEz5EM5LdrBbtF0QquMT
S+nLcYNQB+Uue0imATRCz59wIGPa2kaDNqTAJlThltgCzRvPKlS7N3VF+eTtcfryjXI9nKVMNBY6
9Cc61R/jxjZywHyS69mySvctLlZ4ySJanVKn6DGvXoqQINY7PIAo557fGkmpRaHJpQ69vm/OnVWU
tORQyiC1ZifG6SvvatWloa5flZHi2LAa5LS1vIIRMxQpxNLStQ8J2NYTV3n1XcG3YJiirLLdoxuC
k2/m08gNRXQZeU1Oc1lRCQq7yaZHt+az/wfv6o/rrQ/4j3flTZpY9UZzV02/fNCuP2wQl2f7ZCpP
KXdfe1cWax0LrQVRyz3aazVBS/q84NbwUfkbGz9R2HZFc4mj3z5xQHvtUix0DsfOALfgMY8klqOa
xEBlPVOdfQ7aPtpYUyluarMztm8/wCMmyTqnIInnVEHUEbWl30EZfzxB4Om0jzuEBZWQ4pt2a8Sx
IAhvFZC7bF/XjRv2BLOynC30uttmxtuVqVsCAaMwc5QmEl1H/rZDb06DpFNkyaIhP/FJvhy8649k
UAl0bETNHm1BzY59o+qZZN0ph1IjwGrHFJpPTDQvHzsOdgwQIGDYVJPj9XwwUbpHrw2jEySHKg9J
VBbnWrvL1iYg8cSlXpwk/dWPyX6XdXg9th4Npjrt3QI3QkGTdqnyLX0V79Pk04Oc4fRXG7PArRYO
/nxqF/vy+1zBj9wijCxkssf0H3zHy2yzmQ4Hom2jTRXHLVV+0Z0NIrrkwdd3vPz2gqG+3MjBHi6x
s9WHJGnjnQJO04WZN6T3k8hvTWfwPgo9Lide9cuXsLJ+2WsREcRe4fjJxEE3KRKaUTxIv/9gmHF9
3ZtUERJyP05MVi9fwsovY0wh/ecleEfvW5c5iR9TmoeFEQRfpMz9zUD3mvBb0za2kddQaJ+TU+Wk
l2MZWyJWA0cwS8IQONqxZ/CtCK9HpEy6bXvvj9Z85zeL25y4ufXHP99tsbv7bUtkpL0wGysHzrSf
T8jfKbxeLFOJpK2n/oniDLYx2jX6iQOs2HPCyNxNUNAsf3tmeeU+KcuwXbY9CJ9AR59/TcQKAODF
exiylw52Qd1nuzyZ4g9vX+WV4cJ2khLQehBZobrPr8JEiRqt7TIK4NZw183DezwR5WenYL15+0qv
3U+AIUXg5WGldtfR9MdEOesYqIsxIPwwCZeMVDl888xAfXz7KuK1GwqwLqDcp9wjj8nMS60w6RR9
Fk5GAztNdjRPAPNMWw+K0TbNg3jntsW8tWVH36mY+93kjt8FsZt7TA1yR7McEWE2d6HAYfIfDCqG
1XoKg7HHCeL5M0DWQqV3bFdIcdK+a9FPhVVOf4MjQ0GvTtI1lm5ERLxboL/DJHHi+i/eAc+FUcPU
jNeJN3E0bTJDNlEPfGaTZUN+nxhBfg3e8mSO4SuXgY+2GhhXDwe7zue3mRPT3rIqE1mBpmFGkp0k
B6yyKPaqgho/yXQ+6Rw+khmBWG1XJstXWyTDIUeXtzPSvtuRkuvdJ3Rjtk/D4/8dp/9YB/q/d5zS
U66rlNXuX47T9S/8dpxK/y/WMpjiOKrWJsFqwfxtOJXiL28tKbHfZduwlqL/5TcN/lr9qYxi6grs
fFZf5v/5Tb2/QA/h3abEyExNk/Hv+E2PKkdsWDiy+ev16aGs9IHjj0Yq2a2HxG1F2erSW9rPKnbb
g4GA5qpb5uAiFWV1uS4aByoq3gFgLM1dD7mpoo/qBfRHo/6iquLs/o9HePt7MfjTmvp8M/D0w3zq
bPww9pgcDY5+mBdlRjYWtrnlCKIvKxgJfL7tyA/lMwsdyJZ/awpdL8i05nGygn2OQWo1Bv85hdrm
2KTtVEiamFDAzMZvLhrL6D69fVvPKxzszgHXcC0C4zm8vSyYL7qdJg4F/nbxJ6C30QI8GGyVSZ/K
kveZJfVDVBBr4ZiqP7EaHZ3Q12tz9nHxKNC8We/06A4j3+Lc403xzlrc/AuZK8VFW6mF44KDYLcp
rOoAbH5EfJ2RSd36kFuWpJeH0jbdG+YW910Hf/3x7QdytKb8/lVs3qi5UCJka2U9f+6egvJiRXG0
JYrjf9g7kyS7kSzL7iXncEHfiGTlAN3v7VtvRk4gRqMRfQ9Ft6dcRW2sDuiRWUHSy5kxL4mRB935
O4Xq0/fuPVcKYUtZe4Sf/eBW0pY85KzJfTZPV0Zb/alZrNxNcP3sTXOUX/KKGCEu5XfIElCOdJrF
PPo3b2/btf9vqfKPt0fz93sMK7eM7c//6WS1VwsNPWA4mvmOHQ7kJ/typndvcy1m4Du5gqBUqlPX
pLGxUxRCvp3OANgxmzVI3nj4Ddrpx7Lw+9vZGkZQWrDrUB7+9G2ZK5zFZBM8GkiHSOuOlzkYNpGo
SUbQ59Kei3AuEVf/5lv4+Wlk6dAeYyeCFaKaLIgfvwWUlgUGPVA/W8/Vy4pR84kFL+7mQluYfhOM
6yVVCkCjWZVLZ9jTTmr5SVeOJS9TnX5H0HkeYIxpjlKUSE8yA5Hf/FJ/8c2wvLea2WC3oA/141uc
e0RPamES2YkX+a4bojlArjr6ehzNtGNINrC60vnNz/HjYczPochbTAPxTtSQzN1+Wh2qaDQBcTUL
aiuKd7bWj7sVy+pvemt/8Sr6thcClKQvSi/mx49WMXd1UuZ7wZzDy+bIz0yvEFp5//e/8i/fIOYv
4BfMEBgOYYHf/vyflnqVsnWQIWL6OaTHC6GB+qFiBCVIQBqi3Qojcwdpx7z9+1f9Pm364QnjZTkD
+Wi0f0Dk//TpBr1yDDolul+XqxTtIS9J33RlTqqwXtokLCcFEeyiFQYwdKlbuiCqapTP3TqpxOHZ
0N99ifNy3EYww0MutRREtYbGanNgGcBK1Qnrkb409x1OI9iVhNzdZ5kRn7ey/UpYn3LX0t4ygmZg
juFC5OzP5B0rs5cJYylcJKMbeDWq553An73r5Uytb/gaDcOFGsMDWGlNiId3xI4zq6g6Y6cnQYi0
8+E5aWbzRpbKqQrHRK2PrBNYp7NFperlOhQDL09z0nVVYRUPPS4X2bWVNlb9ahLNCH2dkKy7GfH/
vkHAae80hRxBkKZj8XkwaOgHjrYUzwTOpxEIfEka/XXg8PAwcqABVfTebHddy4XDFO2hb5zoYUqj
9rnQM2QmZVf1fxaB/+P0Er4Afs3N+smDwT3yp5YzwY0r3WyVCDq1lPya3Jod5lAzMFtUPtpajDdJ
QfLB36+h7dn+ZQnhzQQmxd8FLuvHlTsB7hVajCidSE8zWIF0Bm3VNL4KdOZf3WbYBYlO55UU/kdz
+ceX6vs4p5JyeCkeCGCVTP2iJMm9Rmv0I0t8IRFH+l1e7V88mSivNFOGkkXh/4uZNo7HaF5z01dq
Z7jALUVkb5FVqkRozi3KFXPo5H/9O6XlBv2K8R32Wu2n/ZTIy0TCL8AHTVM9ZPCNUSi1q1BrY+s3
jdJfThe6DTTRubVsPQHqoh+/U4o5FK5jzZpZScrDO9Pup7hBqJVNKFnmrv/N6/3UV9y2beZ/NO03
NBJltvHTeikso60FNkK/NDHwOaXtfHMEMjGQczPYb7sS006uOwUnZIewSSaCuNnJuaFZ3trY9c7c
dIS+mnXybRvjZCSksl8OfYVZ6zeP01+sbFD6kA4NpkScwNvR8E97coT/Z5KGGvUcbOOzEJuvsIlk
z2z635ny/+qlKE1R3yr0XVE1/fhSIxR4zA3or5UE8faErvSQSRI0UTbj3/wAf7Ge6YZsT+sm4GBk
/eNLLYna29mYWT6Gs+iMBrl3V8rXxrX7lET5AdkKgXj/Wj/++68ObmGLVadDskkSfnzV2nFSLKGr
5Qsrr+j3gBjsULjj3ZjV3d9vSL+uaC4TaH5oRMCGRDX140sl82oVWExN1MwQ5DOiLoJ2FR28RObD
9EOK3/i3t7f+4wZI7wGtBVK078TPnxZ0lGg5mY1Mt0HqGmEvLcPZ4WD9zWL8q0+F4A5A4LazM1b7
8VO1KXo/xCqGn5qLg3o+FTuyM8WNZjqMg0n6+83r8Vf++rnYFUy2Pn4vKG4/rckidxyuZBXIb3OU
AP2lc0UsmKKPDKExxFQITLUkoqufNMd+blfSNqcBC1bUK6AgbbvJcDraRLb2QFagGJpm+YiROquQ
MmtR7k1IHL26n6kexnbQ9s46rI8U8C05f0tTvKdRveySVJu+9cRDX2OsU2rYkhs0uYWWTCIkE0+0
GEvJTAlQlKU3iJ+7z0TkUq2Q3gSZqemc2IXZWXxqM2hCri7HYJYzuRMfSb3BTnCYYSOaNHX6EtVU
XZ6DvWfgdp21J+5r8rvewRjz+OnLp16I9inn1/6WJ310A5kD6fg4rlHu2t0gb7RAqSoJpbHKhIdJ
0TPXkOf6i1HrQ3R0rMLYvsRouTWkFHS3jhcjCvs8xXSwlEl3o0vdDLNXEhYa+pywT1caUuukCbTD
ELzj+UMdWhwsSWyWb2YztGUwY3R65MowviAyXmKsZ5MSn0WhzTEOvGX+Eo2dife2IZTVZWKBPBtm
9/CC17pqwmHVuNIhoi4Bdadtv3pKgqR3l86WQcU0a4Pm8qbYkEDOl+/r0kv32KGyzK/baPM8b95v
F3eBCW4N8xKsOsQB75uT4JupjhOfK09jEXbpFN8XSxERu4tz6oqWsXmmYhsGBKIpMYzpuFY2jOuW
dOWWsDvo2rmkxW5a4zrH+Y/HGb5AP0juOMyAi0Aay9YZenUkDsK0h6eiRuKLn5oEYldrl+o4qFgZ
3Hy1YXRDHnF2Lc3Qk4yHgUwzRHOL1zgOmmsn7XviubFtnfgFZ8Wj6JxguKOir9wllizizLuBfxE0
UkoMQKSJG2Fj3MEj2FmPmVxJjY/XxbYvYDzqg2RUyVe1Vp18l9VadFiHCQgC+QTVIdUq1P6jJsd3
o7mqj7yQTCZv39XP01yt96zrFDNL0owfbY18Z5fXM+9WLTnkXAI02itJx7/V8v04Ddj2ZYqHrXtt
00iwsS39uK0AL1AKQFWq30Jn3LVwAn2OYPWCA3kKKDlKV5OnybeiqaNL8bt55q9tEV4eegj4CVBE
XHB/aqgCHW9btaxVv6lwJrpEi7d+V2zmvQUZajkQjSz0JvZ77JF+Q4LQ1dFr66ryg/u2QVIvcXbL
b6rMX8/iTVTMbZYKZUOQ/nRUDVJpT7ARTb+1uVQg089vJRvbeguq8+7vj6pfWoB8/Vsrnw+/KXut
n0sMqG6a0K1B84EgVSehJ6sHSGAI1bGbHxZwum+JYVW45XDFKR1uLO4dtbdgcOVxJv7EAhp2GlGU
hX//xn4tEhjRIGri1ou4+ZcxZFrg9lUymLdyVw9nWUxkDmuA38PabgaXpKjqGQnlFPz9q/4kLN1W
I4wXZJxIqjYEy8+HnOyIbs1Hok4LREjHJmXDh9fZ7+1UiHAlEwRIZW7dWulgHYhu7sstSab/DAK+
fO0H4MZ//35ohP18BtI7hkrIoEpTNpnZT9UxHrUZX5kWU0GM4qgnxWqEuclt0G01wpY9nGypuutQ
adzEoAxyT21YPrj0ZCwprOGv40L7FHZMZR3mHBuoVxZMBlxtJQclaDvqSy8y8q45cFNmr6vAPR/j
xnYEkQCQWbwm1oznXMjyXjU3SF2ltGD5y17p9mqWxFgsorqoXYHUiLQMlU3SmxbDfEmMuDI9eVkU
XIC5qkU8TCK9wRCaoMpTofm6pZ3LPQJRyXyvlx4AcKL0A+aWpGhMjKHd9FTrrYYjSiJwwGv0KT4o
ED1etUbDZKNNoDv8riV3g38ZPMJ7G9dEQ5aLkGHk06DiXEslW0Ffa80IAvVQSy31amhN/2Su0zqE
yqq1V8G+q3nExilxqGcLjvh0NrvH3qKDEAgVdcN+slUJRrQhX3Csm9UtqDIYLPNsaQrBIXLx3Aoi
IJMZBtWOITl9rqTpezLh8BNpbp0OcDLmZbMna6Idbud6ML5mtV1JO87Fovwox0UeHtOV9fm0Oomh
Mt2tEwKTlg7Wm4bnXhw5uPvDivnzZlPWjmeQ9o7u5RqwUX8p5lo/ZNPQdrslGXK4vZjblDvmxiIE
56218KRsOQK9bXewVdCH4hMq+uS6MSNIHR6y6VGOZzxVZsLsgV8z3lztoiM7uU4bpcUYBoE77DS5
f0+iaCL7ZonfwQKQmExctvGFohcM8BbTrKIolZpXhCoclBUWv0/cJQnbLrIuyrwEF3F0sJcpBSjU
TyMtOqzkO2CqaeameS/pwdQmw2Pfm9vWPy/FblhquycMsrQe63aygLN1xRw2KTZxr7ZIIMevHuV5
MEgzkbRrxTLFD5s3BE2gmbhmS2qrHvmA5YJDdEhIoVCHHsDP0ssuSZax7dZdWi405emChgSF159b
RoeLq8/ZcOxoMmXkPk8GlZ40Nh/EZ9TJHl61ALGPNIV4TjOHbVKIDvtHWyTGOSMLrSDiJbZVPFTb
S1qL1O+rWU9AOaDkgJCxLNGuiQYgOcOKfcVnPc7NmSwOGThixVpkOiJ9IcLQstzKKXvL71bkEfsa
78VrTB7nXiodgsrSyJll31IAI62kE34Sg4DROYho8zLmjBj8pccY6w4zhv/tAithdVrkpWV1VfPn
SaKV6GtzMb+u0goWLXZYdC5j5nrXdvNW5MT2q1RLc+riEXMqH+3mlsXR9PKTgC0BQof1dZxXPfsw
rF66i3uc125TpOMXwI6d7E1WIX/KW0d6RKkMLoMCU7orBw3KSUq35mEo22jwJ3MsPuWZbb6OqiMe
DSXLv02jOV66uAEHIPUNaIgSVvsTgdLxl2IgAseFDIX0JssHHZZZl6ixyyMnygAUBlHWRaswCaUH
1xIgbhtEUNqEUNReFC2W4U6w1R13Gz8Fqo5jjLyGDTykiUK5FtTXUCYw95Y7mJXaZ4DvueUVebsc
7XGCQCMMvFmHLcaoCgQ+f+ZTqMne8e/HExFHQz6fiNTVx3Dlknkbze30OpeVqTOFruynXMT4TdtW
0Xy1GGfiaJI1vigjQVSuAu948QhwsAu/mXoV+1ZeWi3TmkUz9hw0jLanesJEjupQTg+NsFoJRE+Z
3pRVR/p5N2zOOs0ubCXozHgt/UqBtt80df0MMg1NRepgcwxUdey/YkFna7PjTLqObJhxQBdAjN7A
F4vPrMvIt5fmXH6eBskBTsQD2u0c0mH52VU9eZYj6MWcLjjsvHomjKRO5bpFppIz1IrtOs+vlj5U
pk8C6LzsVschHGlpCXqcaiG98Et3LZMBDQZpm0xU3EZcgDpD/5duTmjFeYWCOriAhjLYsnZGl6AA
hpYETi7MpzGqOL5iURdfU2WVsVxLVv4yyHF71+IRSXxFVNW5XVKMsHA+dAOKmD5HaJlhHvlzixbD
X8u1g4xi1/OX2FRJGVYpoV8jEgS+dIkUjfukrjhQh1HLCTlWe3GewXUwecLbIrs4lBYriJg04PcF
eGAPW6EmCDN5LTuULPuk0oilkGG/RD5k6QkUNhEh9IBLxgfe92rh/4/g/43L/z8VTv7b8PaPcfvN
W/nxv/7t4a3i/zmL9//9nz8M4r//Z/9gP5vyH3SdELU5yCYsmaP0v0bxkqn8QVNXYRjPUJ2Se1NV
/IP9rOh/oCOmnSPjc/o+efvvWbyi/cFAABUkuFS6IfhJ/5VZ/E8R3LwxRvH0VrDrbnhMZ3t7/9zr
6xZjiJoIsUq6aKG5ZKAwMIw0oVwnR5LEuNWaRvswJc5wLpRuMtxF64tdvtSnlAL9o0gNbtjWYC13
1doCwDJKfX0b7Dg5D9NUnVdTzgp/rWEZEHKciKs6d2etdHRiQlXnrYrS9DZeovVeSlPFi20jaS80
VojnsAeTrZ8H/y5q++TzBjUIS4mykqtAOz6vdnWX5jj4PbmIyv08xH/2gf6lVX1tPqqHofv4GC5v
zb9v/+l73ZBsHSfDf/z4j/2f/xx/1Nsq+eEfgu9I8Dvx0S33Hz0+7P/49z8HG9u/+T/9w3+su8el
Yd291wIGH38bTKzqBwUIV7r/t2TESz7IlPthpW7qsD8XqmL/gWMKgyVkVOJ01I3D+6dkRFH/oHmJ
LoTDl/Dh73bP/0KUs4IZjjO9QznyXTn738tUt/8wGMSw6BEHb8Nb7V9Zpniqfu7KwXFGhIqxkWsZ
FdEv7ds4tyXyVzeGQ20/1Fj6ASA7ewyXT1kl9Qf8EiQJZDKgCK4GJFhZby3ZNa60dC9dJbde2mr5
AWFj5nf2F1nP71JGy5tZbgKm5dHCJUVATitKDAAApDFc1tqobsivP1llRhCAwyVHWqod1vbDSnGv
jxrZIf18KpgVNIkCUgqXtpEVrlNTPdQXCZQHGZbkypefzVJ+r6dorw8dNH8HkZZ2lBvrPlHHUOhB
Ujwnzkc9n0bneVjlvREd4wlKbHpWOLVbjeBHeXFbHQ4F+oRo2TnwUlrNeHeaL8jLsftcZGhSboR9
lVyY28GZ2fzzwOYcTRm8jdVhyeeAshzVw6k3mEvri5etD2txUellIaieXEN6z3L5aSVqZCIM3XYa
d27LveQ8TjT2GK9ds+7TWhHCyQnUUMmtJFrEyTGe68uie52Z7kDn6fj6xHNcNsxD3Q1B5aQXKBrq
cGzl1RtsUEK98SHF0uPQkv63SIDWpP6xi99wtRJbh6nhgeQRr1CzvUKCx0KPhonw7ZQAZk5U6Dzy
JdGb/SrHOmZ33bjUfbZb8/k96+ZdOXalO85QI+bpbMnTNVk6aFd2aOfj17wL5/wNtKXm5vLGdyzQ
e6S+qu7SGApOpeydUeIwv+oD2CYAEvg6iU2/i3nZhJtWrh218bZTnzMaoDTMvGa6LYbjFuFTjWPI
BbByi8RJDomoz2OuUP5jQzGi7p5mq2cpt1GFq93S/KLrbmNzfOjsXLitsex6rTI2+AxZn0v5aYbS
g1FquYtr+6SNcgEdxnYrew3lAYgFdqiwmeT73uDbXWEOcF0ZPJX+iL4q3xT5QycuxaemuCzZs9yX
O3KX8RBikhlfGlpAhwHwaWZAF8i4srSL+tSTtYTG051KlZRG4DbrwRlG1xiqExShzBv7+mouFxiE
3zJrvumdwq86QElDvYvAUBr5p7Lp/FFMPoHDp1T0rl6dyIiiLCSgfPCF8baI4qmLnX0M+KBgKmvI
420PycmtbVivAiulgowzxTT0NVHWUFeKl0EVD1FaQR6nUb7aDNy7GyKXAj017uAOAXwrDoUu7Sdt
uiy1/O4Uxid0OqyDV2fdc3v3o2EFLNUddOKg6+40Vj6IkuOGQELRcRrVGU6Og4NX1m8Xc9zbeXQX
jeW3JDb4WXBLe/qkKKxvQQVm3Ih1HN4stXt3uvqYfP81iCJMZGj5AD5mCXgGJoAj6dOfqOBeHJvH
QzK0b70jfygqiSupPTp45NggojSg1X5SpSIQXexncXmL5iiQZ/tuFlIblsaKuz6XqxAM8AN0m0+O
ka8+CaHWVVroTUirfUhqTN1LvCz+YktxOCfFlRE/2tOxewLp5IGwuchysZdp7FbVp7UJUsN4zfPb
fEr3bcT8q9UAJ74r0QIXrFx9stPcuUm+KHZ7kwBGVbkg0lxeUzcvYF+kwPs8OdLXayGM+Z6ddPIV
azkrFc90l9ima9dgiiz1pBZW+1An0jklMe7Axq7v2uVJwH9adXVkfGlR6ZatO9b6Q04si7WmaaAP
8I1s0F+uHPUPC0ipElLEXdlXV1Jo44MNKjA042bdRx2IoVqRzHBNeCaxlGbcfdLPudqfYJUGoiYI
fIQEKeVnu9aXR6OUX7piuUVocsos40apCN7UT0Ii77EZ0w8Apff0OHRuKOZHRxqsB9fFZsKTJXtn
UekNFHZ27PRy9ktjvh2FIX3SBofuPJmZoEYNaIv9Aqt47LI2NGFBWwuPkS5FZ3wD3U3atlwiR6i/
jV6cLSNq99GwgN9q6JLdAFVJL2kZqW7uiMBONdOVNWk8qDZAW7nRnkC7lYcsks2DzR3rQeoM4Vvd
nLBjy5cI4ODrIPBkmeacPlP9T6HBaOqOhZGhIo3TM4SR+RQTpufHvV7vzaIHZGI3bVDEUgsbFsIm
QUwRh2GWEz21XqzOCduVrsICuFUSyS4mrIj97N2QJ4BpwHfc0tALeAxEvMa06IOORk8QJ019IDyn
gM/ytRniB0WS9hrEg3BR70GZaecI4Lyvdo0IOvarWw5enpnRMaubTtOHUEuG8QsiZjSAhb4oB7wH
HMqI0tht1eoGCtxKw2JsrxjroLiaj5IxN4c5s9gd6Rp5M7e87dSL1c96Jct+Yqu+M2nlMW+GeVfY
Pt90w22+jdxlzvPDYFV6YAquqsmSfxrmRA6TjDxryUleihgEKYb+eG7EAfjhQ5ov1UW3svx9YPrh
NtKUHSMmLW5dGrbHnK3xF6pUV2+5sYq0UHYTcL2QL59qwFS/lFnWgipTWLVmW4RS3d8aujQGRlVE
nt5AfDWacoAzs/1tmpChonXltarUN42MhJ1BRIrbJ8meRKtHBndXQ7YnT6uN9ixk6gPrGemnswO3
qHldNq+eVC9f1KwRbBEzNnBYYZ7c28s+N1edaCbRelJ7WeYdwcVdun6Lh1TxGe7IXmF2L2tVfR3N
+A6jjxwQOsc+oBYXBPRPWtof+ni5JKVyt0pWqGnVfjDEo9qVvgJwD9Pz+2zln2vCk4CK7jq+9jQt
dpgVdqYtwC+GkX5mKImuZCuVjGPaGzsn77yEu3emTEiyIm/qk+Na2ik9MrErok0g1V5qIz86c3mN
HeEV07XtjX1V4Xhsml2kmQF4Wmg7lGq9rgRSzvOhK80N3z31AwHDmXNsiDD8BCJoPK3jGsMvSngI
Enmk8yKRXtqXU7YCn6Y7DLLeoW0l69EBAIa9y2N1DrtqnP0hqSUNW6kO+HdoV+zI6+SQg772DeCa
fjT2scWUk3yBNKM5pDjHttGs04YE+ZJL1I2JHBHA2Zk5Dp5B3tXNmtyhxuZcRKpVhP2IhInsJ3ln
xoUTqqU+M2wdjEDrVQx2K6dS5bTraYRqdq8kTrYT02rsRZIr57Grs8+0Hdr7uu7rAN0BNVIPlPFB
pzMFz9sEBwXYWdNBAc3j1VDBv7WNIe+zYm5fOh2BpD5pZu7KYwp/T6oqyL3N8pitCxJLxxDHXh+M
b6WCv74epuHOkaU3A8Ac0Lo2G27sAa3bHNdUMyWtkJuM/lUo7Cp9ZJQiHzQ+ujsmsnUH2N3ysxHu
T6FYzR54J/0YaSTOK1IHtr9E881pNrxJmcpjl6ocHVarLSH7h6bt6cTvZ0DLx9FJX9W+n3Um87Lx
ohRq6q2jkvi9JbJbgM40yGhiaoKN2krcjKi4J3MUzkGXqpUfFbN53EUUKXTuPKXsJbLoYIGvmaO9
aFkZvZbcdo+axlWWXNOVQhE18NtKW86VWgVzh271YjeR6n2ZKyl7pf9qH2bFYAytTiXN2Kpoxq8r
PL39PEJEkpLhM+x5mQ1Rk3xLEvpFre371DF2Bu15wE6p35l22Haqj8nr2Mbjhi2dyx3fJCTWWLog
RIRMPT/rObasZbpR6cGzlMZ5PlG19z6dQea1iwSIO48+a/oUFujPaaFV51RWzk7CMbjYxUEW9SPY
3CeNZLNsIItHn9me6kcO16PW24EMAdWfmcwHtBw/SUIhvk1SQlqpTdDK9RpMWX+rwu70WrzztEDA
kbNfYkSJLgWx1Y2SHBzGeNJKQHA+NYFjxs91PqNsjK49wkXKPyLOicNNjkREOG6ujqVLIGbslbH+
sk6yGohR5cu3Oo/MqC/ObI6cA0xLzSVNj9miN4+q2hIOSBP4cS1S4YFMICkbXwpR2IoagiTr/Cbr
ntZide7zPEffHa94bwvzWGIjEKkVh1GEdLYlhMhtchb+Bh52kbc1wdxIx9jSQ7Vx7hflc50yRmm2
TPRuF9Hz40QJLCShJM/DLpOCJh7OKgoGM6OqBIvvCmneETPtYXz7Vi1p0IIYh6wNn42g8y67tMoL
E472q6OMX0VPBCCt4spPCrkLC8bTnmLI0sRTlhK7afIFcCOY8pO8itFHt0Zzz8rJ5KYo5dyQStwK
8RGD0E0s9XgjZHHbJJPippZh7wqoiYwmkl0jdfCpdLQr9DIRrFT9HBTY1bm2IFMNOS2sSz4a+W5V
43RvpJr2IndsEX1ioqZQ8t4MdYTeNwWt1YA0p/aaaOkYwG9Lgd/G9qknCD3mEqeWoQoHKKzlQt9D
QE6OUlpUT7MkOQFBoMltQZwQuc2a9aKBitiZctftaESlhKCvs/PSEn1xa9KGf8qQBT9YhlD3+CuH
UDBKST27cIwX1UDRlIxtdikqyXmoCinx2rrQGdzZDLHR8bUHRU7Ll4mWzuNG/XibrWL4MlJvHIdV
SEcZsWwfilYZnohTEFeRV9lRAtT9GZQb1PQxH8edXnXMFQyndG6cyRxeB0ONHnKYqveKSDmYRlr2
K72ttHwU2qJ9Xk2d5HCcbAryEZWsec1p5r3I4FmrJFQ/GtjzQrvK55vcaOTTqqRcyCwWqmmVykOk
tpuAtZMuFcDUQ9lZ7U3EoIuoHrNh6ydXdkCYtLbmmUNgPZEIwB3ONrrqhYzwiEWzLN4od/oD6Jbk
Fb5n1/kaaQkvwjEGNUSGrD7TR5gPXZzpAXL+OpCMDL0Gyrs5TrsBJ2Sn3s8KxFxutcLw1WrJ+WpG
Dmq7dzzmDclzkel60JpVfOuoY/JNoI1S3D7WIUlH9SpYWlaCeptGHaRnVQlXYXFPhIe/nPDrcUY4
uX3s55HRYF0FJORoQUa3MGHVps58UDaXZr8iwWCKC2FqcvXBfCyl7pZzt3ch4XRMjzG9Cf1BLhMu
M3nkFxHXGpLlmUG0pOxq1ap8dcrRdLUu8mkFpR4Tj/JjEelwMxbZIY3KMai4rgfCgOUUEeyaO/lr
HanFTrWScHL0INPYwy0iwzOie13itSnD8k9VPRtc1NXXrixvmk23JbDlPtpwlVzZQCw/Vh2hAhZS
8aZax1OBFrxMvq20TLCGAuaXX0QSHRxRBJOuCFftNyuMuiLljSJ/KLQj6HCGyNPKf1dM51otwhF0
pOtwFdOa0udqul0m7wjAxqnKHG9vRsLx8Xqa61OGsGgp6D3QVrIB6tYieZTTgVaBVtc+FetBtuq9
0XXg9lFNcfVTmovafAzqda2pvJjxuUVWctVuLGZApsGEGXyGNNHXsHBgASF1nFPahviGCp4hJqq9
HH9kShVmpfXRzGnxVJXSpZ+nLrC28COnjPS9ovZU3SqXrDxrrlyvDnyVXyUiELHhRlIQ90OYx/Ob
qZq3bHLs+Xjw+bRfYbkHcvMaSbCSMUEyzhgnDwle7A7tdlPLwLvbRW7sCILg7TN74aCSnhkRBiir
uJ06zQl5hTjJuamEm1C/j0wn6GyCnUkAGOHV0zk0In67jlG8fdaKMM6yT62pXOO8eZcSZ/KxpxPA
IeUL1mjM/WVV6ztOISiVRZUHXV2KMEloqbRLA4anLluIpLAkSrXu72Io4G7b22wt4DWV/hGB0zkS
NlVmXj93cQs90H4jCIj5V1WlO0XOL2O+d4T1IBguu2q+XpROdhO4IknmXOJI1kAQDCQcZUz46d4b
Qa81NF+chUAV+Yw7xLxhz56CuOpPOiozNDS1E1SOSuoZiGiy5M4yXaEAbnD2Fq8Zi9Bs65e1nr8p
02AQm8ttVO6KLGCWfMOc8+gQzkJn461gnHvWY/MseqmijaYoV1GZ0Ggnbb5CQ7B2BLP7arKcaijd
IgUQuB2A5A1wyFjOxWQdYOV7cLqmftYmctL1gqYuepCJrwG25TxmnSsnDbOvYjbOEv2nB03ju4mJ
s/KGfrjp8nVnpvFdWVHia6P6vHABR6ji3GhqzPdVlatMf6Yn3Qd9UDnmrJb4CcVRsXMqYZ5MsFXA
RJNDv9ahjcAr6JL5VilK47Gk2ZjaWMLikmANvUisXV23VgjeLdshCyoIi6ntOymBwTvFt+qqH3kn
z5yJl029V1r2m0Oqyh4WA1thxtlImjHwEmbiCsrfuankAKrqbRtB5oN6SGJPnu6YAKOmR/8ULLp9
cqiA2mpePnNYKdT6aTDSFzqLXKGXqsoklMhLdzumSnOlNLgoQ38yt+dinHTNt6fsLnckC2BB/KGM
SR6guXuH1q66CE3sh7lYeezz+o5mGptkR4ZFTCzeHULanNqjFhvIe7SRZ67qsTEa47wQxXKtJTXd
94qThukkaNAs1UYx1DwOrtvCRN+YNuYzgs3dtKBGV62mueXg2VWt7OwVBA7XwUBxULEHW0Z2Vczy
wTYQeoza17FZv59K/CIRmSksUegDlDZ+lbVPhjXn+1hnR12GUGaOWoI2G0T7rJmfU5A113iWtWsi
DnFU+5Z6NyZM3+U3iabcg10b24UHjqkCCtvlJqY/LOqS7+xhHR+rCEAtdkhxzSpNgkadHzrESxcj
EWQ3ZfYnYbcUiikpCTTH6Laz8TLURQw2AbEqHARKkBD4pIgnMhmgtxPxh0JN8lPSRH4lX0fVmI+Z
VLcQ9bl0WWPwf6g7k+XIkXNLPxFkgGPeRgAxMhjBmckNjEwmHfPoGJ++P0i3zepWt+yaetemjWRV
yiQjAPd/OOc7YtAYmzZkb1QWSnBeiNQxfUreOadQYUSLWSbzo6NuaJdRIrFle1F7ZCUkL2uqH0QX
BDqtloa2rcDB0iAzhH1jfdgRKRXbG6twcR5B41xJ4fuWMzdLkVBGltdsBd2/WRxaANkTKifZvWeN
KsmvqexzWXV9ECW9dSgtP2aCQNlVqa6DMF3YJBTO3INp/RNrTTBVWYM6Uo+3Wb2kO0eAsWbkrdkn
Nu8sJmxX33Wq+C0kCcxNecfczjxmffbezlI/D73TnrJsPBaFrA+pXribPiJaaVPUecDqAlha3xl/
PD1X+1H0d/n6sSM3kfTVsMuTXIXGDLJYmHyW7ZdvRCn7nYjNemmPd6PHQ55E7okUn3ZHNvIQmKTZ
nQqj+93jJH1OI+dPXMJKktapZ548xqW2A+/OjST9ESZwzyVZKt0IpqzovhrP/sxqMp0yfzCfa298
5jG49QVg1dqUf6h+xB2ZWCdzdOzzZGtnOaQFwdfMg310RiH+LIglU0TAR4b+PgVT3mvjkbT5cisW
GsqqMC9ZOt3oGq6OlG9aTxhAYUFcXmS6b1JxKiT7qLahFsiL+A5j8sk3V8SmQIQOA74gGYbWFu3J
1lymsCjgIE+VvzHNS9yf3OLgZs9ldkEPcKVtBWTt7pCgONz9Tr5zCWLC07YtXY2UhRYpakE3zCBx
59XthTCq62AZD8SjAwVvUTm1i0Zx419h806bhYzanZ//0TwWvjz48LU0hBhFtpKvD6aubsSxP9kK
1hti1asBlrodqxmA1HzfZ2yPGv07chJO+iRBfZsouU35F65uT+pY5qgCcCDEZoyehB986K3+Q6l9
cDVv1dCjLZu9J79J72irrirqv0srMe+8zvJRThd1KKQ9XmdNnlFoZxtCFt6UtLG41RUX932h5Q++
VBtGh9tk8U+aOR9KZaXBgmXUgVg3+p0f8PHjZBsJgGvmh8HTr1jU70b9hWwzyjsCXIpxX2SdF9i5
DIu2e+Jr3VAowd4cKJK6yL/N6/qxxrs7wJyXRZtdrWo59zNub75NKRmQEeEDEi9COh2jw8FZTKiE
YCqcV0dp+28u1+YGDN292+qIZW7OOqk3tLfeTpxwEvEVXsMceCYvf59WyzUxeKVGs4qCrHftIzOW
d7+pHqqB32Wa/GPZs5qS+2YhoywGv1jY/i8CBjY9z/RoZmw9++8BnSTZbUFr73Ln3vdhKDrxCmq+
NFEDfy/e5XSNdc97b/zKBYbFwvmKl+Lcu3uPzlERYJOj1634FOb24pTaxZr6E4viradrpKe51ySJ
zlXkNVzHaUoZmGwL4B9hy/ztCb+h2luV8IK4aRjJOdgrcn158tn4PmNkt5+IbAO3Aan32azGlPAI
1DgsiEheONMwnyyiH2nXYGB4Tv8xdpW97XMWc7jKxgDT2UNKM8IM2+oC0aCsNxbtSNCLxADu/fFL
zkni8oCIi4XspCrmFocMtEmbFrNJYWyFNbMhTj0wH3REYANBIhVp4A/9FVMA5ZU++xSFeUcjpD1k
fXvScvnQpnBBPOsaa3l2auNiD1KN3ApfnYXwEFpY2rgj7vEN3vh1brOjIVtUWPnkhsz23A0J3f02
7fKBD2o6k2HkvhDW8qPrzFtnvCZrCGFMhe4/uRyH6PIVE7Ayt/Z4VOuzJtQhtfKgGpbHQhC8R9vy
MBBR8hCrmN2ar/E71QmVlfC1uzrudkWmrksjcL2nFDwLUsjfiIyvuv1YVtGB9DaCG3KaupYtcV7t
RCf2BDc8em29EcqnufvuCGqhxj8oL+OY4Rw7Jmm6Q+K1h064S5jFNbJh8+3sfLRnldGS8ITVFg2j
MWzd6qzKOoitZyfrruSS3cm4uU+EFkxgxl1zrNdvzfqFw6ELUQdaW9VnAmG2Qy6cI2lsCA2EaL70
/HYgn3aJ8xzLeZu1r1Y+79Ad3xOCtJPtMSWJYboDF7q35G+fnpwsITDnq2oAtXArNnb+A62CqxdC
UOaTw5a8O2ramep3bO10s35HXvoZzdpNH1f1gRnIYc3vYzwEBqVFM5MJGP+fMJm3Nb1nypmMyh0w
eKjA8WIz3uTOr6IgiJVoA6itPn7a5ITGK6hdvEMNkUXPNb5BNvuM9TLLcLcOj/Nx8ei7iSlw9Mc0
d+VTK7vmVhZMC2sYp8eu1fw9Yg+xFWabfMHnsfYE/OUscziUtm1H7APbe/w1DXMGNpOJ7p0zL7JW
fQG/6hzPl7ruicY0y3GvBnKrqqK0XstE0MlNHed+iuY68FsLg3hcX2G+G79sl1fZrmfFVDeXP53l
yqOecV6nll699YYaZopXvMtt6tWPZH06W0IgXkyW8MMmtbz5RNgMkWyCIEnKgueJ4n4ryzwwjY4t
n/3e+NGBHLCntNVeXIWcjRHrLzxTYU2WR+DmHKZw6h863fK4tF5Zo1f7akagFI0lIYi0C2WibQHb
YrThST4RgN0EWZT/FqlzY5P3CuHrKOL4B4cPrQbBCArqoQLyTOnyqDzv5EfMe+vJvvowLVhUmlei
WJg4ITAMa9ZidfTOaZ8EBMUxKzaDgj5msNkRYiQhzUvnRRnjQ812wxLVCH9DPcwjBi2vKm7tqA6L
b97L3LoS/vShCfvRHLVTairY/u0+tfGigCPJ+BYX7SCz9JYT7kt9KJ8mPT0Vpnq3uGU5dhducitG
tplrO+am48a34qdmMm+FTiKAxrS6Ms3tOLGM7FnfGNkliiqS1dz+y85+WqPXtjpF/pZuFWEJo1+T
VKgNHemPQiXMx8nhToYYmoYaiSX/ZZ4oUnPiUGMtvrfM/sFTimXMEu3NKfvo/SwlFKj+00fxl6lX
lNkEpWJbL4kj1g7g/9VmjCEmaMbetJodltyT77AOAtnFmlueyTt9pUC8Nw1yxkjtuk06sQXxfI96
bjNHNsGmRXGXmlyrlenx4rWSWcF6HBvErqHIjMZ53pQIvw/kw+gbuAbv9cKFFQ8nw5rWRWO0qUs/
0KFN7Wub1iVSH3NdXNOoowbw4ic9drRtQwyFM0SPPWBPPRcfpTUfLdVfVZnuJDMLXEw/wtL0nRT+
85ovMnYNQ193pULogdU3e6/0TBAe5bxTxWSGSyoIDcWfvIE7cz9RMarCvA1Fd3TSoiUZR37ijPU2
uqN9ELGIja0zflIDJ2SZeidW4kiPvf4WT8YVQfa90OUVmm3gdIq4xu5aDu1Oc+dH1//y+x0+/3vW
iOQgqSwkij2hkfGDfFxDDpHy6sMB4MYfmzWpgc/D4OrTyTUUQA4040IA8MbqGLUU4giRYYu14XHu
nzz3iBPkgGHqYSqeRKYFSjmrOMCWrM/sFitGS/sWZUfpT+cGlkoYj4LglJgcDJJzV/xPHjZGdE0R
u7H/Y3q1kOS6rehwmSxT5OqqQ3ffuPvUJQUPEe+ZjNUYB1mNSKdwvrWluEMT8mT3SagtRrGp+sHc
6EztVGeyqEln6JfMzwnYIaBJKqJq5xMi6W/ZqlMZW4/s2Ulbci7MOk60rfPGnNl30mduKgfmsBwK
GETNHLhltTJF9kS3kZyVtkaQKlA1KycSx8dQ88ixmaQcy8ntG+56T/+2UpJULfOlqYuvyC3Osz/8
6fPmW9Oivd5HMkByGW9F3/5WXvqg2eTNcK0+ejZV9+Ack5qcLCHv/LRjPYVrridhLP7R8SCFlvuH
zJ4X0qTuyWHTtiqbxL1RifOk19d4XPRtQdBQPfjF1q84R3vA3ATqQN6esFjWaf5OsXvUm/Yz7+P3
sYvMPR3keRqN13lofkoWvIQ8FRpjcO1Z59U2GETxOhPAuoDnqDglpfC2ved8MkYGcZFYfQiv5cY1
fBLefPM8bKWkZKySDTc3diz7R2wX8AOXPlvIW3bX1Mu7tCyujO5cIjVId/DH+k4jonQN2IBxaMw/
Sc8+q6ViVaPXB7nOxjbv6kBq8q7takzqTM42nVAzh1y1cN5rR68ZdCKE+EsaYzolUIeAVDO8Rahi
7GrHv8LW1O+iLI63fDw4XJ18Wwnta1EKhVT83Gvu3kiGYusOaRyamRefk3hlltcsyqQwKx5F41yy
e9i2uH+2qoVoFPGacjNgrkHrs2+dwdpGIvmxU/9ptnrm06lgdFfsfTl8KKcPPOuurNnCzC2fcZwm
gUs6cEmcpUWrEO9qa442Vo1Uw7FfsakE7E1tBh3dEM6DlmzmMv4kuPPFxt1xLmFxBPC17S9T03/I
9uQ4NT7HkVarqOtfIiF3EWcSCwm5Lqa+VCd+VWgibZapqbK3GvAf1EXklA7vi49yYswpnUxR3GEh
QNuQHBEQ3/imzpqPNo2t0i1FxF6TC1kL1hI5Mghsrps5vvbdxY/vkQupKEtD5TjHVNQnSRpZ0wyP
Xp7XR73mrbKN6NlWDnqJHnHMbCBv9MeTY07vdtpAL5kEUAClPy31DNqkOBvTcI8t+Bnb5J6QjZ0b
A01gKLYZC0fbK43aRpq/ouqhJZ2Znd2yw2xN9ELPSquIHxvG00zlNlbsPxgoHJWc3qSTfzRLbO7V
mD51WvZ7QIEYuX9MKoaOve9oEzxKlS/UXhv3dXacbfICExaxWX5Z34i02uU4F+GQ9aLf+f1jwkhg
DDMrmFtaW509R51u8FftzBnt4czYSBWJOJU2oafemN3FLhIxTw9fYn9rXO116V6UTJ0fGmLxnpMm
jh5bnV+0tjr9JGaV/IEisByK3iTfyyXHNY+H8mlBD/ljxh6Xi8BdlnEJFWMS3yeFPc6BIHyd7eus
3rAwj/eoazGXEByDyKBPz7OmvOO8NObOi8vubqb6uSvsLP6KyrjlNqd1NaPWoWGa0F9HenvQYE9u
Rtak76MjP0Glw15KP92GdZJQVce6BcPdRnNFiD6wvhvipb3kWATvXbPQj0Y3vAIAwzwVMQgNTa18
deuMYF8hevNk5J5kp5l9t7LdctySAaTtFmPNAneCuDSuVRe/EbuOqM157RK0pkZSNmvrdHNLIQKt
5GgD+FI/N6mjPfQ+s0/zs6KmgCNCqmivX9I6uzWZvZE92B9mEAdGSdqeJXMRNoTMHJJB3ZrEfUTQ
ljyOTh3AREBHJcrp1CKgJri3izdu3t9XjvGeJOpcid9prxODTN/BcgZ/2ahY0acZKnkMF6yp8Gq+
e/pljHxc6HeGI3cuaxfp3Cp3OLAn3zTUdK7xRxtZL8baIe01sjGaDzP9wrnCGPmV93bLSNhHP7R8
UC3Pu15j4CdJCF+xFtwx8/JpuquZm1bXdiqH/JOxplB0T2Sb4q5J72W6mi3Z484SAaFI3lo/UmvP
0nCqkOaWdiHOM77oEoWWdqs8+gQOPpEEljhWRXFrVl8RjtTQzPXonfyjYmdW1NREUU0EoQTTUr3F
JaHPyblK5od0nSeNPBJhTNrsae58+tqJkPN2eMp7/y4aPH8jFdYuotGmo1hSGeZu+6st3E/ODgTA
bfYV6Zr3yngw3pmLT9FfYzX1R303lOsyAEVbVmc0/5bpBtitQyNbC5Y2cbaNx72aT467yXO8SXZ8
kdmyGybjbVHtuVPIdUt7n8wS4XLqf/uCQ5IZi/bLNXDDz9hIL6lDjqanLWetGve4lPaZBuVBS6Di
Juk0UGQJTH2Y8TeuH33HgjWgQvpKUMCl6eM7V/1JOh21jkV9ZNnzsiUB/ZP7lpdnRBJXTe/E14ZV
ierV4z5nX55tRr+qoUJQlRXk46a/27pDjC78y+hS/Pf8DxsR6camws7rVm1JEGTsmucpR8nohYlZ
x/fI6zaczrhl8fBpUV+F0pfPs5JVCITZ/UNgDXY6hm4BDvsTGoBLm+ivrLnjbW/lIyJsu8C7n3cF
PwW72v/cLfT/na8C+/O/91XskjL/LL//5qzg//IvZ4Vp/ANft4vTHRAnZPYVNfBfME79HzbeXGjE
0JZRQdh4Hv7LWeHqmC6EAXEfQCE5dh7eoP8N4/T/AQllhaUBnHMNcC//ibPC4A/6bxQX8E54GFyi
Glx+OgaG/90A1KMfiOGyagHrLfs1KSU7e6ezYCGmiK+oc4kPfJnnhBWVvvQcVlViDLS+Cy29HPm9
/wfv+f/tB3IsbCYWvCQu8n8aQf5CH1qLSqEclzDgZkBwvNB3PUppkhBiJc34SU76NGxT5VneNqpX
OwEM1Ootglz9WcD7Hf4ffh6c8JTuPswC6Kd/w8HU3YRS1561QNds9WVoVA5BMowIdmpfg6xPOb98
uDWJeejWNNbEpTYZD0WDYIOMUZFa/7Lb/VvY2d/JFTo+HA9/DpgAw7EN829AHL3VCKM1AeLEZUHY
VVMtNYnHzkhIrtM7AxOlErfpzoHN0ZLBWDFY9SOp9n95xG//wvz8FZW6/i1/hf/o+D08Q2fgZK3o
JvdvsIiuFZ3p1Z5Juzc0bxZMGHI1s9ZDburOwoenNMonR7NjsujK0c0O/+lfbwEnAOBhOrwfzvp6
/NW2xpoinX2u64DjS07bubGxOFq4zEWg945AF4QjZKvZFZryOGcH/C932L/9Ev4PYoNwIGSAazBX
0BL/+du3gNSOu093lxC4gfXppS4Zs3TiFcufVo3vXjJ4IC2See22HXsmUrR36+dhwSy/gfvZ/RoS
3er/02eVnwqoL8EgJp8OULq/YRvQHTJnwpgdjnEm3jNwYmI71sohYb3QzZISf26+kPjT+jfj+nz0
Is8vLHa7bjO5fWv/Dz8Q24m/PygmT+v6wAL58PnG/h6WtbQspxmleUFbai7Vs94a+tZHSI5OgQTq
4YFzQBrB6JnyYdLn4qmYJwrnac2F33p1Lr/MkXxN5qQ6+bQ2+ePWBlC9bWynBQRGPJcOpXbVaMYT
p5OlwgEN2nKSc4r3xumV8ep1M1jQNO1Fsh8Z5YyBQ44vWkLWtUNQiMRp0Dz72q+JePkf1MAVeoTG
YwYTc/g6m8UGv4YZwLJUMGhohBDfOLXFEsId8zfyjChhUiosDct5pXDd9HTAIZtn2+D0tHJqNLpx
a1OuyeWHkZCDYYMsv2kCh1JGIy3VHNm+Jeg9Ch/fP7qD2Z62ivg8j535bNKHk4uCfkmpqAg9O/pO
/ch/WLA4M/DO43La6ES/E1SksZBGoTWmPzrpv05gdQmxCZX0+NGV5Si5o0Cab3kdVU/9ZGKZrhy9
X3980amgqCD+8dCyL9om4AZmjPJDB6C3R32665VQEYHHWJ5ZjC8TxYqdt4gs5NiqdWrhJgdgZ/rn
pPUD4KGWjc125b5l1KJDn50jghaoCGMHfsaAx5I5i9l5t6kRiHdi1nBixyAkKnBLD6IPYmCP2DSI
+yUGOSKuhS7TsJ6TIUkSyuNYTQGRuKTNomynex2KrG9C2YoEm5UBj6pxJusPwYU+28pFbdsWX4Xm
TPCcJmGdzEa56beutaeSJkC7LQOST/gjDmQIRvRIBywM/AQ55wQgywJdAl+IbOtbjhE1QYSEUJn2
HN4SJTRNE0I2YACW6OgZNavlgakGNR77vjbmO5ksv0EgsGwzHAQAEKso3CMmDCyJ0OEnJB5A1TKn
jcMemGhpMQn1xLo33yG0hLvUhdWipb+wgQPmcTMJv8u3eYBbVEmPsdY1MbwMBuSfMol47dU6PrLR
ZMFULYNWmlS2czNdJ0/NiPTHzOuC3PB0gl5Nc0CHLQWozgqDoy+Lw4ABkFFv91yjd2RGl7tRmFgl
7oEIwS1z4Ap3boMzDwfT5CC9MncjdCrzGM/VUG4A1fuHqo3Weyg19+6CMHZv1YV7tdyMQYDKtQvH
pbfR9HUPZg8veVwwwPEYDNR2ovj6/cFgo02E8/1oKLGRY/YIAc54K/R0sU822eLZfsJ1hLwuFwde
g70+Yo4YSgb1vmVs815/BUR/IVp3+eSUKx7GRus+9cRlhsNIq3jsxrReghz32OMwWea8t6Xn4K7T
3vE2zgfTjvr9XIzLSWtJ8OXfuFTY8BX6rYIyG26gbRfriDHnXChhGkSOXLsgI+VPygEzN2OnSZTO
az8wJvLoNvN75CucMKTG6NGhG4m9XTK8CFMZNmJck8atDZkTh0bM+7ljEwBz4sA4+cwYlDS5YxPR
Y+YlqfbWkDftMeqExgE/ocGOYu+cYGcpVu4aQ3t9cDdKF2MwMhTXLhnTuW67OGnyUveGxkeNdyhc
tKZ4Qo4dsNUFRwaGasv3MdwDrmMVy97twcrc7iDJ+LurLHf4SP3C/HSlAH/QF9Mxb5yb31tHP3eP
ib/cOB3udBKBlbSeUVqX4dwV81uTw3aR61kR58yj/Gkfp5x4uk0bN+rJThLsHpDsfbCLCTtlC9Wl
cO87rfjta2KvD3H9TiD2co+WdRlDZK0Wv66lb4bpZUBXy7yNTEn2yl1/Y/Tq8Yh6cq/5oMlmEuMt
OzmNdRQd5sjwThUKv25kCsD4/AgXYhuTSLkxE9tMw9kAgnfXVb4dvRXOYN/8XDa4u3oxi/PiFXP+
oA/VWxVhWHPqvF2ejbp276exLH+zosHHPskrRC9671SI5MLac+y/kQoa5Zk84XUgpsMUfM+xEriB
FBV3oDfUGRNkTQCXq2NilNbcJGeXxB37FNOZhLm15ixN9h3W3j98zv2dwUNQw9xgUdkYA9ZhTGAI
OyrNGN58t2qKPbA9DyEj9pkQH4S7K6ds4QIc4hfp+DFov7roA2TWNJIGc4o9IMMx3dkZ61+IkeNy
MFWsH2Ij0c3L6BTFTxH1ThGkujkGWu0oApY7gsX1Essdv/Po7WQi7TAtvHpXaxO8Pxx6uh/UDjF6
cMTKR1szJ3MzzXHiBW5c4My1+urH6d2S43iJ5xdEB/hT9Zjslb3D43eLFSSknZnjqd4wwq7vjRb+
FFYnRV3TYFdoB0b/GwxiNQ6QVF+Otbf07/1iGONmaXTFVNcdU3yokd8hdUKxzZSaYd92kV0H5DOx
5ec0S9Q+yo7Hx7a0FxxwuuldWFTFx8pjFYiYUiU+OWfr9hwvwhrJHVVNxkqmnzSK/GK1edFw1NV9
ZRrR+xJ5sdhOzSAdaH1UeIGtbANXkypz7FmkQmLTZCJSNVb7nbYWkvys7d+qZGSlrTLzAVo0+s4l
wYKTGk17VobQGNHWLU4yLsEkWGExEcq7jZk7C/RvlWgTquesIK+AXG3tRvzI3O0YFeoSqf+YhU3r
pH9SNrXbLm76QGeGgsijX8odO1quwPGwjA41Fto7n2lOkTv2Jp9Q4Ak0QbZpHTm8Z558GEl6Z1TH
Ni9uaBG4lB1M0/5AFsPOqMtsHWKx6waEBHldS+rB3VXRUE8PNpLvHaph7icNgiI8t0TbTTJ17iu7
vhPNR96zA0y7uHhRRKufY6GFVmb14L20KKyc4YxOY9fB24Zf4j6Xg/z0UenzOPnbsTB2wnEOplFd
cwPZT07UbT/Z4Uh+/G5alkdniWWQxIN+RErBal724jFbpBngu94zb/p0zHRoA7ACWn7mBRP3JHzp
b45slpTFzKQXR5w70jjqXaaHg93p8alRqYtKVSBuUBjoFndZid1+R4U6ejHYx0uSj1X1GEMyGG96
qRcMl2yUPTKMjHjyfwwKNv2a54Y+vBmRJuMwzZeIGWY8AgTfgZ9aPEK7nRFr8KI5bWji7mXDrCTE
th2/9Ny865KSZi0rgXLuNPBQ/XRfWk3Dqj5NM14NaeXpHzx8FRb5PprVI7B8wARN7uYti5pEAN/K
2X5kWpw/Rpb7zvXWITLwrVcfutpbNU0YV5ST3zmp1Hd9I7qrPWbpc925VNWRQk3oJOSPJ1G2m2sL
NWjuYMscp/obZlW6RVL91ShRfE81LnvIYStQ0CuPzuD6DxatwoXAJWvjDvXA4gCZlTk1Er3NzHMf
Q9FPK/TSyrd69PpVzK81sduzrH7ilZ3UmxUDJqVmqJ78FVO6LOI+Sa2SA6U32IzASEdz0h1GIViQ
GiMCCX3E+FBbic/+bBzCCWnpnp4xPw+FGgEvRWVYjGwq7XJKnhJp4d4sJRglXb8zrQX5V1zbDzZV
RaCj8373cWlfe7ibML+KCMtGLaYHx9aMTeq3r2qd6VFqDiE8sRrnyqQCo9Oro1ua6pyWbRf0JApc
23FADlqahzqTyZ4jSvvVuuM9xwEGW91m6acnNCXBnGZ0PVFRx2+crudJNXDNcEmzWqyTgtJXffWT
4QcdQ5LULYnZnWtvFwt07SWIp209Z591Wb/UaWqdubPum1VIxoBp3OjS9h5Tr5Q7bf1CnLpiz2ot
1iq9St6iJroZGF3DyU+hVFbxo+mMbjgL+5n7KN65QsiHeqpXmZ6Lztq0uk/EVlMYjTHyLr3Jvr3M
Kk9xLGh7EQ5BmI10joGFK2GsT1bjlec8J8SPP2jepJ3X/qlGVFl13BcvbTJAv/f7G6x6495D0f45
laPc9kNlXDumyl/UXT99KsLKSjjevOVsTr7HiH7oznHXH+08cfeJZVW/ZBW/2IbCVNHjF5Kl2Biq
s54Kz4hoHmcZkraKyQGX4syWwPPOMV3ynbWKU9MKt6ue9sxFRX9elmGEkUbPadXGNnGdcBjM5Y7Z
7ZeREieAM2xM9OK5Lfvn1muqm+9V6jmeEH2OdpScSsP8FNYY9NgkLmacXIe6xlnaZs0dZ2F+oM7B
JuH2y75DmDab+iv9IohXrAlaz6tU1On6zQRoyt+xsIrNDAAlBtFqi+risI15Q/d1QI4igsiyq7vG
sH41E7JfL23lpZRxjjd9ovKquzfeHxUCIDI3RUT5pbcIsE2wjaunyeZjcRFWWtGmNes33KJBTtaG
37Dy9UZMVovk00wTOiWb9AQGcjkINjMJJzzQgVlbZwdwSFWiJvRnK9/5tR7dHIMyGF/nkVjr5knk
0SsxHcXBJmkAPwtA7KhvgdA2UR56/Uzs4KCJ3cAWf+ObRRUOLbq0cpWPFEpHQ4uGy9Wt5ry0Pya/
fTW6H1gUvzMfKxYGbCQwABkrTUOUlRpbFvTZdgJbjHh4Hj6Ylychq7HvGtQC+Mn7SZbt0feWcdPC
Fd1mUxMMQqdgLU/LzLq2WYBDVAeTdMI+t4+J15xtfGkI6FuTxtPs63OW5niox+xgAXNHW9Wxhv6n
ghbrUnnzR8/fArRwXlpc29uSBcd+iJqz58sm7LhL7V1VwKeUDeq/C2EL+9Zigm/Lbh3jo9Z3myL6
mb2pOOQmVqM5bo9VM9Rnq8U7YyaNf/aS5YG5XXnMofsqg80uuzh5E46/7RViPiObeSl89r6Cf55k
9nbSWWXO1XXpp6sr1UPD8GDjeUl7mop82Sdwn0+Q0wi1jHkeRQN2xJ+WB6daPpbKeR0jF79z+TzH
w9XRFYdUuWazkJ9othDJbGfxrghYQhvZiliwntZz2GnqiHwRTfrS7yfwjQjKjjQV2CdhF+t6Ej94
q9V5aE6ZgxHSssVD3mKUye/VdMib/IXdySVu2nBUKavRP+asfWqioufrqK21S0Mf0qLdsRNU/RMq
aa0I3VHjeDFCvyf/uCqHEOrwPirBxQ2T+l5i7xfhh1sCQ2ghaXAHewwX86yly2WomSFxUGmPyLcc
sfHdZZD3MvFl/O0vgxldW/aJ2jPDkwzFlGbmWHZzb0axkRYYhZM+89Jdjmdsvqs97JdHAttNcWBM
m0wHPhhV76UWKQwjI7POEkdqmubpZmqhqz839eyg/16KHknxpjOZEGzsZa79S2Mhlb3UaWyxbq3q
0Wep5xJmiSDKcrXm3Z7tpn7DsQUNQ451K96jaHKLF53VLbeiZmc8scMo0Ir1YlLqYEROcU/gkJCB
22SxOqrin1I5VrllTRNB3N+fJKLlU27/YcmGdWvTvVp2/81TsF1r6GkZX4ZEA5RrRkUQldL8nHyN
z8AuxuLIUMagdqSiCCZcsp9o0k+6PtZ7hiRsrKKhDwtoZD9MXLsgKqISvVHKvrCLCf8rivYBtYCz
myO2boj/mG2zwYqa3L+QGjFeebPFIZuc/Foz99wMjhbqsV5+5oYsn/0pkSU6hqwNGIgRBi+1FwtK
6oeg9En1ryWJJ472+KkdTSuUzRSHQBd57bxEfTgyfYSjAHyJO+/DqLtT2/nsyw3nwSodm8TKBFuk
mx4Hxoyai54usdDOZOknHEXiHpAV7WaIhShIQQAtZpOjG6p//Dq7jJSGj6YNiIfDqvtfzJ1ZctzK
lmUnVHgGwAE4/DciEC0ZbERSpH5gFCUBcPR9M5scS02sVihfWV1RMsoyLT/q55pde+8SCDSO4+fs
vbb90Hjq0BdoF4qL3Xj2kc1141Lv4Y1ixs4TrCnYCzR52scIU/UG3n66T3xcO57X0ZUxaDfbfo7Y
XYMIXE+dPGYdTlcwLZRY0ZvBQ8ZogS0zgscE8ma0DuF7rjyTrXBt9OqkPf8ZqhpSh77hCzLutWW9
QGVHmo47FEzQotNT4gF7yEVx27pVdeAPMgXSM8auru1PnVGAPrH8W9cWySf038hOjPxz1FPriDlp
wa3SMO1RJg5Fd1sZWXh2hr6+Sqt8DSR/z7KubiGNch9Q3uQMpI3+CDV22Sg2iTQjDQbWXjOssIGS
QQ0nk6hLO3kGWAIs2O8enAYNehNP/WExuvnaGsWere60syo6t+Tpkk5vzsCU8dhgu+wEMAmlmvNs
xMYrxJA4aATsoGimNNXlIIIM8CilsnatXQr+YBMqPvIqdVGszMlnPWAhHApXjutF9jhTOvtLKTEv
OC675XqGnivd+0xo2MnCNTYqt+WDoDoB4AULfktiwmPmq3jPq8WavAz3BhjKNZkUyTrGwLk3O59M
mZIeL07pU0XJtVGgeJCpF9UKydR4DdHCJcTsgiKJX0SU+1dYZss9DU8wx+w60GEO1O/hlB49PZS7
dkZ87teAJRp3wV9MTxIWQmZc8RxalMuZgwjajqbHBuwJkY1wR5TnUPEs2WvS2nedwl/DiBAb+egM
a3PM/X0v435vTw54A/19NBEZO/DcTpnK9Oe2Q29YD8k5LKrxaBDwgcrG2WfM7q8MMzderBDPpWXi
J5DxjYhEMBT9TUw7bt1XLp5bz8FZzs6FurxEXpV/ckdbnKucANxectUsBypaV1DXz7qM4R9fNKoX
shgc3xc55u5xQNi9alRJDrdLC4eQDD+nd5gsbGeY89MUGsJo76r2DM/ze22j8ZZ8aWn0o3QVPB1J
mn/1tRMfwoT1h634lee4Dv+GdBviKaLDsExPlwb9eq68V3d2aAm78lQkyZlIqD3uf4wpbaSg8yuR
0iBBgbZAJAN0cEV7MsJdXFzn/tJsB2cctgWMX/ZDbGnnRX2u5+ZmbNQTLk9vQsceJqewSBNkbQt2
jrhvUHZJuSu088onp34M1fB5nhjTYrlAWi7HW0VtRodyzqK9YwgyjsNoCHJDCiwF3ttQoHdHj5h9
NZvYXPfwADee7Q9BM4MFY1NwGcWEVtCb9Zbch0u0fUMeHg3V67wHe4eAjhlx5p0QwDi7rBgOnafl
ykuwxg/jHO+HsVNBWI2Pjl2/xL58sMn6YYASs9PXy908NMHgFGLHC0sB1FpE4Xhjfcw9uXfIVXmu
UkPfdmXZwabNdnW/fClLApdyLMQesBGnnOfd5Fj51igUHwS0obTIyxA0Qryjl2aea2IoVxNdjE3j
lfLZaixjy1gcOb0lraAiZGdGTIiH2FBPir3Vxl4APIjCMW9TQhLoKdxMiEvXdjd46xyH/RYKMhcv
U8fYMl50ZGHmzkFAGWH41OctlOEmNKPHcnBvWlpLQd0n484SYf3oN40+1vHErJAEj2ab8sZtazcb
d+nA0uz62g8KY+Y2hI0IyhiNeJfbBGegHW0GiSdUJ8m6F2CSagSHa11k9YMu+o5iwv6R1p7e2B1y
SImnSTZioEwqzFPeJI8lbsjBGG77MLyqyhFGs/CNM6KA73XkNKfKkY92jD88b47cg40bVt0hH1P5
qc26H8JK9pigDDYrvbNpyVNmbEQGyUbiCV2lE8IkuoAIYqJ+5TL3RrztTquym+NrOxpaRFphfsQr
Vxz8oZfnMRyJDEnu5ynGDNGrqaIbkOxDr6a4ZHIEk30T0TtjBjXtqqJVRwmtZq8itLnwRq31KHqe
nrprEeaWA4uZ0AQmeLZ4NKJO3FIGO09Oj1hronFxpEbG/kNVc2q00dQbxwVF4YKAu2PEU5/sCcW4
5v9NCRJfpSbLgnVB1ukExl4WUcD6rJSVP95bE2pfmprNailnUBydRdBLmdhd0Ec4f2kVHdmZpNtl
GmhickMDT5hki9h+uOonwBrwhb2zXbFVGkUIbNU0126Pl7RDzbm1MfoxQTbTU4Z76+A2fBhNipKN
cvVx0mW2x0cMVjIyP4Ukon8fmgF2tjFQJSNMWzNKLb75pEKf5EyUdsncC8oS/XKslMRO0zs0W9p9
llGeU3rJGyoyGmiZmd3w2kT3QovtYJhyP3PI42ikOzNto1vPKQfGyOxoHJ4VRLEiNjemMV1baEiP
E61UajH3rsdvs8kM5w4rD6UMhSeI8ubY5VgdO/3aWfONJScmF17O0thQwbOVnobkG/NPd51k8ckx
0aZtxkKwB2M+ATNKvcnOHtZ9n23hPXbsXeFh2xq+X0Qw+kE2vg5Q+hHUUYI5x/i6IGeO3HA3CO+a
zIbrCC3cng1O+QhYa2LrnL1lNtStxQc0PSZjej0rnEsXoksxZndFlF+0vsmCZNywDw1wPiu1og29
/WeoDnrDdmo+lEVa39Ggbs6lmsmZxFC9ygwkIk7dyWsWMt4dAqE3vUZ5WUlkZH1qsAMlLg41wNSf
fXZJZ7B+e8lZH+Bve4fKoS50hP8jtOEuDAWMstSGJQmIEY1o1o272E3qwxK68UYQL/Cm0VXEm0jP
xBUu4b4czPSmdHKCvzPRPtg9FVs86EcqE5weg1/dWGREbxeimylrsLXQtQNTRb7OGnZEcdO76AVZ
+HElpQoNtiOXQ8MqhIWCN7FfZLEr3PiijzRqeIKtsK5anVvA1sr+aljaFEmul7dMpUHtb5rBIe0h
B8lRbpSX0SooW3f8XtLIYXWwk+kqbdker8pM9J+QzfQUkKHV4H9E2mEdc3MGqdPOnbpdtBfh4tcd
Uy1aaMOnDqLaJ4K8qoy68dLhdBsvpyFiZB4W35jdlxbACdZtFkXm2nIi+l1hDtCGHSWzs8vXvHxe
6iZ5M8HRfEHKU3/2PSoTcp1IQAbwYGC5Y5RJOUXHQbGlNcUTVfv03M4ob1aw01C2GzqtW0oKMxyu
u6FgPw2lRvobGnRN9q2lXzFCuZDZNzAtrFPdWBcwRXyg9Ke2SQumxFpQficzzSyaRCHzRPBYxR0e
hwt6M7fdvQuO2dzWhatoSrXQJtaww9IXujkDfR/Yd3o1z8Z4ykMmwChhRkiuspibJ0IReFdKN46j
UwaYA4Up05QysEEC3QxCTl+gYsL6sqaiGi46K4wR2OsssTVGeuwnD27RCzbSttznWF6+FpkHI8hc
ovJzT/ATsEOax98q5LRvUQluKyg6+MG8JB4GNlXI5khkJhv9uV2+OQy+eF7SvP5eWIm4Y3CWfYHV
w1MpZYYeH7N6rg+iWbA/12ltiw31XvUWdfjcVnnU+LRpksbOV83op1D0o/QiBTNLkgFMVvYfgzHK
7OjV3YDtZun8vckGwWktyCxgBrB/7Qjdy4HbtJeltUq7W9wUoCsRfmevFjZPfEpWL+hSN6mLnj2i
GRwsBb3UUybTyb2QWJfnJNaQp/oK69shZowngbI50+MYj2reM6wIKRjjEEWP1YVw+VxXEhfmVwR0
rLim9Se3djqoa1DjAOXMft0fVJENuPAy5ENVjDJkTd9z9OnVSnS+LR2JKei8IgN60KCt2DjYOx5N
AUl/bTUFFsjST8bi0FeX0k02WB8wO+RhSMDmBGsoa+W6gT7+BYmCrzdhrAZkqypH0xDpsf2K2hRM
T1LAl1lZrUNrIqrR42ruWbuebQurJ3ahZhMlXglcFiZgt16mqdb3SMpSTtb0mvOgFsc/GDZtXmFr
ZPxTX03RxsiRoa4ETo8sIKbSu1e2w+tlZmN79me3MdbJaOmXdARIG0uG4mjpwbnEEbJaJlXuBcsK
OA/rthPHGGr4iB4dM7LSADAcEoOQrAQEyzLGVTkiyn6qiDR4KRL2MNCGyzraLnVa/qiqBE8z7rfl
xRWIHHn/c3GXXwJz8QHyHRmXsnlociaBa5Ckmc8mwMK4qzuQYNQxko5KThDl52kprG6bNV2dbjVP
xIM1NcNJxgYif4VJAOF0THQVBKfaY/+NPVddMfNOLrlgvrcgOW8A6yorQVjhto31qWDHdE6VY4Mw
Ik3jQmwqlRHoovS/WZ2oGXZGPU4dAlIACblj/3N2aSQtQpi4dSDDzuZhwIMdbaBCzkzXE9USYCVc
62vT63EM4OMQ3kWz1h52U6r7nt3/GGu2gx11MLzsgSfVLFtc0iHP+4pEsfENpFBrB2THwfZdptyS
l2AdxsmGl450hqGmThvVWigsqCgxg9Ou8hnfYPvDtD9qpVh5C/uBpokhqUo9cYPZjjV9dlLCFEZp
AWdpp4Hh0zCldbhe6tb5VrCLOGogWpsB0qy74gSFt+6qzDqm7K7kKnZHJk38NVATOVLncDWK1hMX
1FX9lAyDRRzCosjUmGqJyLol2P4laeASb6bWhPLnyKq/dxytv7a1nD7XtCzalZv4+RJEHvLztVwo
UpkvZn0fLFaJX4B8IHM1hp0OPLPMUHF1leGyCqXY60WU0SFNHdfzeeG09xJHlGTbNtImL0Gj+G/8
nnllXKTWMw1c8JqK3bgX6BhjKBwAn9kKQ2IsPAUpVnxzkfLz5pQ16RlG2Ogv2FXgPJXa5t6jLuFZ
FCzWN3E7e9xGy28e5jbJwDejEX9uPAsGvt9WdDIJGbTuIGvL/BgWoQ9jNO5Kjfi/dIaVBOJuHZaa
rtxKRskFxIbzpOdZUo3BlNCmu+8Sv4xg3g/dhRF6CksYsmH+xapV5FFg1gbZNgqfI2cBWW0FkC2D
2Ji3Klwx+6QdkXHX203ldyyEYabSr37vhwx58dCvkAjNaNWR47hHKO90wAlZZPKvOlcQWNHOcxp4
ldTuHp19dOdpl4QQQ7FvCpiTShj/3E+svz7+Rh9iEUbQusjE6n8RXDxX7axmxl5p+IQTHZ1bJ50p
3lIj4cwiu3R4MYmpi7fgh0KHK2eJt9Gf+LHSEgY333bYaXgDGKW/BIpZl1jRfwpluRSWlL4kUMtm
pqfeSTLHoprBmUtUX4U9I2gwFOwckTkeBalQExMVw6KO6HAMX5Q5l+2GKSUukkrGjx+LZt8rhzkV
zgK1N7He5IT4wP//KZp1U6oPJsqEWaORUGtTdGnGVLGGLWMW9UVg2CyWWhVu08E3W0q4NYMdiX8r
qv/nkhVQ4b6V1fyfOQvXyVsDrPRH92vgwv+X+QuWsv9xRy75Dr/khdy+Fq/5//6PfyY2/Pwv/h0V
IuW/LClIW8atgqCYtOD/axQwfPEvAggksjLTFRJbAHLrfzsF1L9Qy7sOOkYb6xYCYB6wfzsF+Htw
OXylHBDbrknM4X/FKWD/6hRwUVvzIIvLP0gsIRyV3/rPx4eNhAKxQl+2Zg+xVWTCfrLljIZkIbTL
Znx3NvKhOwwLcNN1WNjqXlWed+2auFOwJZJ01PPt0p05BNBA3F3XRVTQ+cT0V/UJvNuYvxN54I+l
nIrDP670H/TqP2Xx/+89/Hn24C8l+XpS4NMS72T8VmbgqQgV7VzD82/zmBYacBMAcnk0J5uucF9K
zaoPNJuVGZddfJz1Uq9EZaEmYL7s7jQOue2Aag3doxNMmA/pPuTpsb3sHUZgI21c3uOwqp+ZSvJR
Sgr1Jczkhf0jqDftieK4nuZpV1PFnGKFBS9cOmS3qvUCeGTl2SRNaV+WRrvVCJS3DKIJfp1KfYLY
Mf1FQf/OZ3G5IJ7lXWT8rocEW73P9y4AYkY+vKWgH/kHyFv12GXLvKGuxG5dhVvMWAyL+xwb4DA8
EceUHpFcvX18X36Vh1/OwhYXm4sJxpvcw/e3xW3MHOhYKgK+C9NDhg6tXy19HZ1Chf9wpoJ7JjfC
nhC7Dl8/PvRl5f31ieBx9jEPCBJPbEu8i74p46pLBzSxwTggsYaqTndkzH7gb3xy7JwIhBg94seH
vKyw7w55cduYju25nkkW3a+v0FDFYd/Vsgt86ue1zawlr5v7FkDyXw70+2WVvuvZEiuAi77wvauH
bV2Eqs3rAsKf5wwJ+0JUQ+mSV1DbuCllk7Ldwe7OPto9ffwb333xLrdU+nxfuLEuv1OY7xxFIQ9V
BDykC9KQgIi8qquA/TVM1DaS4Nmah6oIqTgz5gfW8oQqPvtv/HjOge6Q4CL8dpWR3nop8PQuKN3w
GeT061R7z5o2F7pcYiI7a1sU3sPHv/rid3l3Zy+xOQz9mHZJ2Ou/3tnEGEez6JMuYOaHOCBBxo0D
p/rLF/z354fsMRZzrFEudiTv3Re8nxzyHekQBDBJyVlRSJ7muYNWlEIX/PgH/eE2ciySey4ZVIr4
jXd56dCGRzocbsNtJCqhlo+1RW5LTGs2MclDg38AB3rO9ouV0W9uP//l8L+/nb4NoQYXi4M5jSj6
Xy9o6yzUVILDd8L+1qTllTk1X6TZfWFrxKg635KYiHYHjryO5SeTTg47kJkxNOhl8Mm7OlI0yaHp
rFP58vG5/eEu/HJq7x7wjkYC0yJOTbrqaBfqVjndV27N/uPD/GGF5hJIE1ONYHliqf71Enj00yfE
m02gHUJAunbnl+IJ6QeBgmxVWkNvYzO+9kcgF3aKfGqcfP8vr9LvjzWnwLfB4sF2BHbDX08h0V2n
y37iIUDLFEinUpuxEvVffunl2/vry3M5CmWF+bNCNd99m81SZ/loMgOiYfYYzfKhy7qngq9tM7XB
xxf1T48VL5DvsE7ZtD7fLfpwsFClMdsOxEJM3hLJZ+Rf7coGA7gbUOyiQ7L/Fqz8p58nLpWd5V5s
jea7+6gay/Im3TaBU/UPkaKxQUDl186RxyEW3z7+fX96bW0YfNKSLkdif/nrHavxKNsh+IEgm0le
y42aiEroQusI0cw6rvS4qzrm3mPnP5fRuDbryv7L3fzjcyvwraIQJl0bN9uvp9CPIcLlDn1O4znX
iuoCWvCgt12IQmRG0cltubIsiBdTUu6oW+/xzht/eXD/eBK0y1n/Tb4Dpnp3oxHclrUdF00AWP9Z
CBOGu309W91DZVVPlHa3fLtombk/IEKgPi1f/3IfLuvT+2caSSuLFMWNz77r14tATzPvozZirtkO
c6AH40qhS9mlIUQRkH5b5ucBgRXp1iOidDWpLkTQK2juYwgIuk7gF5stiF+SQVptpHtJSNsGT5W5
+fhEf384lW+S0UZFwkla7+22pl/IeHHxfFSj85j0wj8y1duRQoyWntbqX74qvy+dfEq8yzZCOjyj
71Pc2tH2+g6VXKDclkCuNPmEeVfQw/1befvOd3ipQnjJOZjpSRfEhf1uTSGGwEqnlLBpqyYwNaue
F4GFbC7a2wkWI6BQdPdRMxfbOi+OU2SrDUyYcV/lGckLzC4KCb1Rx5O/KVIJsMUf9sDHMfWgU993
LsUErdg75rH4TDLQLy4jxE3VzZtB9M4auwcd7OL4X7tXkh4CGzBu1c+S+f1qPPZF7FVxvTCHlw4Y
2Ny/I2wDRusC059u8N/W5fer/38eD4MKO082kublf/+HFTvOOz0Aa1mCho3BCaGUe9dG2Ao//lXv
l+TLUTAR+76peAqpWX89SuaArUQySzIsLsfNUsVflyn50jnVVZubgQID/pcDvn81OaBgH4gX1cI/
zNP46wGnaox9FykkoFAZPVd1agdxX7/ajfVmZWlDUlNCXHDpFH85rvX+XbscmJpYXIpER7E6/npg
F88AxnUa+1kNoqfiK2SX4iHsZEr/tBVHG42IdvWjv/yIPf8T6kQIn8VVSAW0lPmzbTFVHxSUpI9v
wPuXktNio8AaRaoiKY7eu4/8VERdW/Au0CkEaIqtxzlUYcQkp5qrw8eHsi6PzD+XRY7lu4ApeYaV
RaPj3bcwBd/aZUbCbIPI3XWzFNE6EhWeS/tCRIGlvtBJ23iL9Yqtczszjliz6TTWDjnqPB5ghsbk
68fn9IfHwXdtZiF8LqizLpmv/3zK+xpS3hgSj6hbr8OJl10SBNoqcOXyaov5WffMDiPm09uPj/vb
p1qaaJr4QHEpfHp67rtPBD0b1vNJj3jl0h94ei5hNTJP842aCBdibLNcjUVfnrxM0HhAvAioN6+7
bx+fhvf7LaFQsEiBRWjIgvn+lvRZLYYImXIA/EN8c6vwJR2SGzxP/S4EYoKTzXsgExlGD0bx6L7R
1bzPsgXntIrvDL85kA4Hn3xIy/3UyEsmThQRwW6QuIfGDEoTrcQ7iZPyploM95A6i8XwCz8f6SDF
i8tcfl+KxfzSVQTshE6pdn3MwKJvIPvUl4gVNBKrfCb3IGOCcy7HYlfXmMNtZMlrbyzsw+Tor7jL
5dGiFfbadtZ03+UlJ4lQRWm73MIGeqoh1N/P2QI6eUyHve217hn8NfHvAwkwedstu1jlMojp6m8o
RrNwE43jdI0Q1DlDZ6Md4ZmNfwGkpY+pLLW7q2QHdeHj2/GHp4I7QfnEnoeW32+LhDHXs3Z7dYH3
iwc3ch65qF9LWX2BdHoJhSBRcmn3tRRBNBtvHx/89wWKrzJJrz7HRRTuvKvcllqTGJE1SIby3v3m
Z3X4aFthsYeo/+Q2avpLMW7/vvJwPOAa9MhNhIvvdzh5shR+7GUDIokI2ZRVMXEDLrYhgyt8S5gU
JfBZa4P5ozHdE+wzfs4MoR9i4mpOkSy9H4MeeBD1ZJy6vCUT1cgS9JxNXWKjCy+rGVjy6R4mL/O3
ok4A1vOHTJxcu0qU1tlp+2T38SX8fTVB2OjajqloaJme9+6lztx5Vs2IFNFpkBxLPK23jUr8G7+a
eHY8cj/8YYqCzpaZ/bdHh1v02/LKd8Xn68UZKMFH+9e1LLbCLgpD2hAYa4sEBG+RrizXzw926eN3
rCqveimTtGUEF03y0FQJI28vN/KbEJD3t8ln3BkVaInHKUkORUvaIYoTnLNL2jsnXZXzs+/F4mBX
w48Mz9FZE7RwslMrO/ujxc6J+RIQtSH21b7DJzxsjWQu8fi7L4VlnU04gHsb7d8JpEKzicf8cVH5
qyiKiPeuKw+ibe3Pjczll7m8QPbLMrsucMYfsrCR+8q1wQtmtlxTsah7yPTVecRzDwmm7vM8QHwo
DobKGCf52n4oCTopQTaA2eR7u4e6Vr3EnWntIMEXwKHgQIuiqsHf8pl5jlFsPNK3UfDbUpshyVwm
UP51BMWgpL+ASNDkQiBEL6+SNmvRA878e1gO5SnU48KIrR2WVyPtjVfqbOuhHYX76k51T9IevtKS
ObudB7qzqpcpI4Z4qcfpjtlstvVFiOqOCJ4bou7mO2sgwWqojHBltLakT661tYkReL7Gdo/H1RCD
CRTfdxc3qIquFJu2LmqS7ugmb8Huh2tIl9M1sVDlxo2Jpd/qKma8ExqG7e3msONaeGP7kHcdiNQx
MqsX3CbVtq1zvOsMxNSZVKLqGqcrIqQmKb74oo5PyEmYgpcRqK0IH4Q/hJgngHvooCnTC+CVjvIL
tYwLOLpJRmSnrt5nSyyDwo+IawQ3ccTQrPd2gmCA/JH+dp59bz1j2Fkt1hifs3zSx9mB0yF1MjJD
WDTmbi3WrZnzqM04tePKuo6hgpGUW6aI5ghzYj6KQxR2XOx+nzpGgRQSZhSvFna8ERA62ly7xJ19
Z+3ZKJ07PDfiMINooIfkDcwqbMvBGFCJLNKocP16b6qJKOcUqGakh2SHd1cc/LxOdg74s7M5A6+N
deTvAYUv96Zhxw34NzUw3R2z+bjIObqTHkXL4lbqKhUtehKdfLJQV18xfi52EPnNpwZ8NUr6ysWK
MofbtjGtPCCAuj9OuME2NakqT6kmNGxqfPmFAJp6vxQMYUn5TaGfpnP+OekLonKNYr4OjQHwhw3M
b4Xj1AZdyHwedTMjUaCZy+QZvGRWcq/tCdddKRWMT8JoG9C5941BfYGa0a+vmzkLtyVD2WrAV16J
zjp3EKHWC/2w69Cbg6lux2OZWvJclo2/niLfgmLSYVJPLuJXQl2IgUWHYBzJN63PiMGbT7wmLz1C
1I2H1XhjsKfYdY0tUbal6mgiFtgvLnzLxTXkQ5J2MpiiUD0DU5jup9he3mDAAGC+eM0rFs37lP7y
NT74blNkqX+ecS1fS4kKq0Gk9tXmK/CmCvTxsDb1c+Wm9u7nPR3b1AuyqXXOYULAMtqKuTxZlQI7
jN8Sv3fesPWbwf9dY3tgWpUAi38AKEfRUPi4YzxIvXCy8Wthir4x4Hsr0U63fW5P9+UkUGSjz9wO
NPa3tgznwLB9A0+y8vBYuf6pZjd8hNHwioJb9Tiu4cXAcRV7TNd3COf4GFWNCqDR6NuELeptgU+n
XdFrNIeVjVXjpisXTPlgS6JVQWBJtNKpq8BfWSmQXLcX117iDng5svGxMOoAi9byKRm1hdCQ55dD
NPRNBwKcSPnGAw0QRax/fgU7YodiJPJDyIYkgUsNz2IMEePz3xatDz+0b/QJlq73bZyKYt3VY3kS
wL53uT8iwkZFChKnSU1ALVyI59J0OEeAnQVk2p7QkXA41ll7qGI/uhmU32wLUrOODu1EdPWZf2eg
Xt6Q4FrfY73EWNa0yWdvdua7QsWIZUrju7eQxAdZA50rEIuzmAlayDS4cz0vsB/CNrYORgQh+ZrM
EH3RaWlrNRW6kjeYXhtrv6Dnu6eZUhErilTRAyLJ15mp1OMgB8zFk6mA8BR9NIChLproLsmcSW1l
p/oNV3gkuLu30HXSpdUTkQuVsRoJzR12vRfJbZxOEdNAxruo8+sBIsFiVduwKoo7UgWR6Pq1B05R
N4/ZZI64ORvvhjj4ktQsY/pMZjjJMH2LHHawpvCzMNAT4VpDrzC2Q/ms6Y4jVB8MD5YiNrJtqyDE
QtLp1KmT5relLyVZid22S6Eni4HAkHUautdARfRnzCrZjlgU7a0yG7gQX5mRBGY1fJGpkb6mZp48
lKi2tnkhoJ6raYQhCoAGA2HcGMuLgcgSuTRQmWrNn8etGS2sN2ZGSLzI7piPlj+WQqTocWRhrbhe
46M3iRlnD4ozNxohCmFEzVekCwL4jAlIJh+0Pw0eM5m02gH8GIOJ7Ql4EJtkNldMj2GoqmVLgFZ8
hrghvuMJ/FpJkiOizm2+GVVGnQjb332cLvgCprPzdFvhIvRWaeXLR+zgDC5L1zxXlU4PCvITjcdu
emAfhIi0SrMTn9TspV9MtR4GXN8YtiFaR0Skl9EnMx1O7HfatZgQ7aoWDWWjMXdf4DagGa+MiZd1
iExxoOvoi8AjmqzcWZ3BmLvCyo6cp7ifwYPvTGvsNjETyC+TXvLkSbbLywy19CLqvOhwyP6muECU
ukvakrczjtVxnuxjRNm/z6cGViRhzcCEF/c2G+G+oTHt2MDgpuYrJ1rBEuxgBSVWqWCOwDXxp1uy
D9Cb/qyCVB/FuwHn+qEcSHRaTQnBZNaUHH3O8Zpypb1lIb3wJ+RT7l7qmCZTJ08ACTX1cEc6XLLl
061xnC8ns8+jTeeRPgwtigAIs93JnpLaQMa4JXlp348dVvUEEA7bvBZTofxcwKsaY2ZTEJWRUc32
j5Bnau+6JI1XZu4GfiVxofTetorzZOWHiG5VOT57IFD35IxwymPFAQHSPnGF0q95jQozLSAhIGaJ
zrWqqa59dUjdYQr8HEwBpl+P5BOaRg0ei88e2uAjUmBWoCacn8hDh9gqeVWw2gZjhkbPwvi96dup
WEVTKddy8tODKQQmEz2QQjiWpAvsk2qaN06kH3iZs3UaLee0Kvy1MqsUmau47bzR5M23nDs/tCZ6
iUTmHaY56bddEhc3sFhn0sKqNsc9AaJztlhBXQaGdySDlLvFs8zzMusbvm0gDrgyVLAz9QbBMioY
PdUGOM3heLPQ3blTzyyVtLIr3Sb1/SgidYUB6S3ExIOXngbWxus9PGCX/8FsOuLEHBM3tFVGFpHA
DjlECfmu7ZQ2e/ZAPbaLejrGpO3SD4v6R/4OSU3ZcByYtl269lb3GuWvs0xcCEmYDkue2mOfzlRk
Iox3pEk61MmhvrJ712PFIvJARWSCE7B4ntzCOhsOzybSQNAjdrEPW7SycUuEUWhfguGd8U0AewPJ
AM8/DsWycSkGD2h7cXKAXLnKimi+B4OUHBAsmbeAe+sdzmw2OSWyenKkYTvkGwamE8sntC25gIiu
G2d+9MYKjKUq9b2DSQAsE1Al7As2ccUmGcXXIipSJG25hCxXGjz1Cxs3aK6yPjEjQU2t5hmlb5MQ
dL7qF/BOa6sw062Khxh3YhtBMSJnE4iPWL572iODL/cUoqolIqSQiODOu53DmBQj0ITlF9Tg0ScI
ctUBngWIxigcwR3TshjucGVQ2cGyGc91F47noSRvuraBpqyiOWSZKpslf+gzbVxlwnH53C8YgXVp
YRxT9DDR12x6ZyHtC10iICZnum8r7b5OQ/7D0LVLjC0gOW46kl47MSWmTH+ssMQgnct2I6jDK1pR
BN4uQkOQLvR9kqE2tGpLvcS5V3zOB2y9zISTXXn55lvxBRiVJVzUBeiMt+pk6eOXpxIEGckmrK2i
G9KLOkrsJdm3pV3QySVGZMqM+jzl5BcMLsrQzgR61pJRq1GNrgdmQXO3zEE+19XWUoYfrtsuDYMx
EXI/kJcdEAdbvcHzqzdmJN1t6BNBjjCzY7aPwZ0wrEsYiwv8Y8ceobr6KabpnMYK0iWfSTIg5uK1
nErsbY1vHUPdkSEwx8iu6XOv2OAQfbcgZNRE9mlwKZt2dCnqxAT3Q4fjqwl8bZvZ3Jxy9I61ms+M
9qynpTK+yUJHT8Mokq9DZ5rbpY/yt97IkXeYKKbXTlfcjxnG3RZa/9VM1vUKByEZ9RVwSNe5AMzG
QlmflBMlEykuLgr/yykhdQ2Iarzyu8aq/g91Z7IbObJt2V8pvDkTNPYE6tXA6b3LJbm6aCaEumDf
GVvj17/FyMRFhDJvRN1BDQpIJJCIVLiLjdmxc/ZeGyiPxPPoD2EgtaG5GjxjN5rUdB0K1X1Tk85W
Gi5pS3SvdxMpSEcxmzn28q5eixLyRuTVvKySiRNOofHUs1itplpyftFa/0yDfjZgEEl0IjRd93bn
T7AKtcRlHlKFHftrE3UPhpoBwzmVGNH9YjfcgKjYSVoiZ1+nQytN+yhw3O5mU1LeQkbgKpqVdRgn
pKORqRyUqubwyTKy8VDXWmMEYZvz/BJnB+MLIgiZb+x30oB5/0AQWHzUdKxGZEZQMIa5x/imZj/F
SCWp7kogoHn6EI1JeAiFHq1LWhJL2MN9hIn2qIYI0zeMBdLHKqs/hKbAXWkWhE5pJRornSXJz6sC
/6MOCYKLVu3oDFSBT+1O8N2YhUSHEQhNuEvPHgVEwL0CRHHdwzFCAjsRIWAOrxGTesAk4RdIitM1
VkiaUQj2bkkvhPwhDIssidwJBpx3vovgzOnaEStl6m9MrTrMM9FJmqV9nmR6aJ34vRSkPYzWcogb
iWbr0pnAr9kBpmHBVpRdfbB6TMlj2MwP+JLwqIJJC7pJ6IdIJBt4XVD69QbJezasq5GM0UFDHK3T
d9jUaO63lT7D5MC5FTOqWBE/UO+aKRuvvJQGo2GRmhV6YQpeSj0oCTmUSEbk95rjnoUJNsJO6itI
GMkmS3gUbHIaNp7Cml4k07lM8V/PEWChzCNmLYHuN9Ud9e60Mxz9kZvw3EXpExfqSdnZfrTkTk3O
aeyL5owKtbY2g4zqZk3kWxuimAP0xoqqfELOsLEHnqVNt2aetkeB49yc5xQwhqGNq8ayNTwOZq5u
sdFOF3DBE4i4odTuLDtrSJxKjWuPE/174pNqq4vy08yMslpZGaF6bUTzxG+1iRBOsJphAgIwnXzr
lfcJX8Sy7CselhPsVaNb1TSLgoizZVn6Hbo95zYEgAT4YjA/DcJ88GaDWPCiqK9tRH0rVF6fEkij
a9dXGXovMZ9Igsw3NXdzn1QGJBnf5GTm45OEzjoGGByW4EfT/2q08yPBRhwlObWzi6Y0WlT6RnMi
Cxo/eTTAbSLGjInNyru3Pky3rHY8chaHa9qbxq1tDAbcAF8/x67lXUwk2ddJLKq1wECwRxsH9EET
h4xT8vXS9SYkaVxIM16ePIUKn5pmZfZ1F3fGOcccc61jnVp3mCz00fzsRfBFzZLaIRSGfXYmWfBy
jc7esVPrMyz1aS/6NiB9g7+c0gBhYTe9+KNW31XpkmqKGXcTzmI+0mZmfuCYdMvsya23Tt+0e8sw
imutIVKepDL/xa2kMBBWVngYuAB003IEBZJo2FJjp4gJI37saPI4tHGm0Hi1Z5cNKhdODTSjN83r
QbcoiCMIELXex88uPZETBIn04nIPThEerRNmL+Wtvdlt331HxXxcnDKWUAAyYA5HN65bj9c2e/Lb
lKbafS3N7FtYF+pqyqP6S1uY2V3XAZFduTodLbdhYK9G0AFd6PYM/FtyOmjWbMwo5uGpInttysbj
VTTk58ho1YMoE7mb/Gx4bGerunB3Yd1AcYn3YUjhg80gvXJhoWwY1ddkd6bAcjjvTPj0lHMK3YQI
oQarUW+TvxyYcTWvDT763IEbYYIm+wNGnZy+Y4p0q7W8rQIShyxw6K79DBhLNKgYg7AGiFcOci8T
m6rGyyLGpWQiYnxfcT6a7hJRTuG2wdQyrzIhQY/OCY0KFJX+ZigmbhO0Jy09GR3Li4Hw/MUH5bea
3ZFEjMm2/YfGARvUmEUdzHlhPZXKjD5plDZupfyNlzWVsaI5pwHeaWDiKzCxQYE7O6g713xKWpM2
Ghlc96zxd3T0At3iSMzIn9LkPqP7SKFmbxun2U2mTBEce4coYQMDB4rmH4+7EDwmvZ9/xZ/KBlVN
LkMI7ZuZoSojfpgON448km6sDW3tfcywIZiSslxrHi4jNI5bv8m6JyhA4C/N/lX2NGskDqd1FTug
0pEC11VDRzDUaAzEiU0OA6YtV9n2lcR/u4tdv9rMU96t8yHrDjFd7LXNJvsOZpVAOwyAhLXb9rua
BLweYL2YM6PPzhBTmIz+cEpKwjUWAeiBfr0WaJFhr+U8VKQ0DUtQNPayIObnjiZYuYpLR6ePFmx7
3wMYX9G+Gs51xEJh6KF4yPre3+i96WzUYJNuKcqIgxFM1pDqDGAnolWHh2nyLjArKBWXA7eKy/Ex
iktxZZoR1Nw27VYYbeO9l+Y22+4IlbR1joblgWUlsIVkYHpWDdr2nUFK273Arr8bLEUSQ0pVCGCo
SnfmkPt7a+ynjWF29ZdUVu4zdvfssxRd+0RfjUDPMVFRuga6W52KYWrfQqYEp5Kh2gHOiLhWVDxX
zezUt34EqaBU0a3yyhSylYqffj3rMZZhzs/T7EVCxq/guCBS0Bn9PG4ZGUZlsW40G2HBeQfEy34n
/McSPzD24JsyFPW9zbd6ZObyzvZE0WIUuotUz8ztZ2cpp8fIc3Zuw1EfG/ajGNPq2FbQBLOkjOmv
4W779Xf+hwm8zTqPkMR0GPgy8P75O1t0mMLRzFBvVqn1qJKJALLJjDkEwMfKLYRa7bLiGH31Bid8
XLUMDU4pvI8ztP12NRuIPimO5G+UAX+fm9kuSmxhej7HQSE+jB5NHCgRNI5mY9DyblGaMI+6wBFi
O2pia22FGYSalkCAX1+O766FD7dwIbDyoUwh4Rl9mP679swT3SXNZq5EfoQZQY6jQwg5lkn3oU7N
Z5Txj/iKhsCTKfy6mELdZmCw6mDX3eZznaNatJ9pPWRnBpHe9ZhYgP4aZa7BN9ZfitmokM/qy5BK
CoYJk5hgMMffJOLbFR1tl0qtZhnQI+M1lOBYyh7oTS02wH79XUEme2Aznr/y57J4xZAN7oBUyaPj
k7bbEerFsdtxHmjHxAd9mIcvMhPzGox2v9PS1lyjJwJ6khRfPKwHwAdS4bzOvDsrXr3qZM2Rev/1
Ff2b8m5xFiHrt3y0DUBCPip3fcz2/TQiF8U0R+CjVIAAff+aTny2I7CQblDjuIRseVrCcpO9JcLR
A5N0w+w389C/CRsQVhgGmeimwwjH/cjoH/iTOun1atMp07k4YeQxqzDH2++/739kZ/q3JqWfrEy7
9+r6uXhvPzqZfvqfHqqCfz7+L8u3+Zcnqv3T/BS9V4vF6Kf/wGmddOrSv0t19w4Tp/s//5uf/Ov/
/L/9w79MSw+qfv/v/3qt+rJb/raI/L0frUuLPenfh6Ic2vy5/V/bd1nx+Lx//1aHt//+r+WH/rI7
OX8YNiEKyH7xOiGGspFh/ZmLorl/OI7lLC8lQ3QeIG7sX24nx/iDVRZjBM+Yodts2/9yOzmCP+It
BjCOvgqVkf+fuJ2+rzc/rAsW7zDKUR4gtBDIgoxFuvCD9i0FXSisvrRgPCbtpU19cWCi/wBvOtkM
gwoPvkzgskM+/2qKfjjNfikDQga6YwKtcyskVVPtxPee8uJdLdo3b3S7KyY+2WUS7p/P4J+37vbP
r/VjGseHJ/37l0WdjZuYr82G9EHBJZNQNS3G2QBwZH9HCamunZDF+oc7+A+f8t2M8/GacPXRFvPG
On+qD364JiMMoLRachmmULRPYZkLlxG99B4YIzmkgFv10pTyD4ZRj5D+LQY68YCvh+5QKg5dkrTt
BltDsU1j04Oyjnszj/OO1D+/J8nZTublqKXINptSTlVN0V2njUsyJw5iNO4WpKDYIQa4r2b7vvZC
QsIsn94b7IgCP2lV6AsDawi7R0WQOj6AuCreK99PcbA39fDVz5YB968vyj88KKB8Obh63uLDsz6q
57oxny1ETEbQgIW2005tS+nmj5hdhmvOQ+RG2lYd7YB2kkgVEkm1TyKKAPw3sKfzofNI1Xas7AAk
6xradKlvSqc2LklTMhbXEHlCzDb/SmH6tw+M8fcnBi+hS08GZwc6o+Xl+/HxtgSwbz4BKzcYNMKq
y5HWUeKg/Gnynd4780Wkfbs1JVwBK8mNm9x26X76BAePlQhRTdExO1VSqTfiDjF5x8D/Tq3USEwd
b2ZHIh1Gmps8dPBbwPToNU2ZfOSwXgnlzr/bxZev+/OTaaNc5PovySfY/D68AOTUtF7LyxFIM9Lu
cafnB72yjdcu91BacoiJj7pRh4+gv22yEuierkgWl1sXcR/XP2pc5nmmzoCgMbsnSLskGfdEqIG0
Y7Z4N9TtdJkGmvNIFnHxTmpQdYAHCk7qaE7pV6h4IGHzcEk+N4SLTFFzqP5FL1D29XRbS3yFeZAO
lg1IY2R00KtO5et2murLPHYIdrSao6+rKZj8I9ujSxT5594UaTA4cXFH9GH93Ot8+dQmNHY9+3W/
L6conoKpILYMZYjcK+G1b23ObLKbcrh4fVVIBMmz45/RCmm3o+/WNxU0+2TldyK5/PpNWNbyv90E
IpswFTIFZZH4UEpB7JEwr5iZNahJ35mXoVpPuSwmjnIC6CPpZJuRuIKVVjogrkTEfLXvrbt0qYYD
TeOetDq9AjncJm6Kwhl1t3iAqM4cKEeCcgNJkZghB0Y9mucxSs++qqGxNXMo480oanXuw2pfo/oH
IFQn3CjdonCb2p7JtAClFrZIJ2xkgfyQ1lGIqPg7ooJ8r1Lrn/IBYtI2yypWkTaKzyW65xg1SZbe
E2RpemASFMcgOsHY54aIru4UKRSq1qgxdgDTKWqL462HdGhjxqa+McFBBZz5yc2Mivbs9hUTEiM3
6utZm3TUK2N8rBAZ8joRbZ6tZ1iDVzFkujroncS8BdR9o7XexHS47ON9k10MSsli5c/xVqd7xyA9
dBmVF3a7deC93EtvWkybiXbSjLAb4Vq0a1kI78mBX0OyqJnfGbPvTb95/z4U7+w/nNjZfzDnou9F
CfHzapIbc+boZHUENI6QAiipI3vxnesGy89uHk1we3bevlRzrJ9//dB9PM78+dEEMKGZNLBx6h8W
siKaYeeMNF9bo642tlZPX1JEridpG6eWpMiD1RG7bNt04WjIgHqE7WhA9TqDFrA2fs2jMrZ6+RsT
pLEI7T4sSI7wbZ/XgN8c1ffPV0RMVjV5OQ4On9nFBqzCsEvrVq7CxMXgilxsa9ZwLuwMkK/NTIg3
P8ofI5rsQUUCxMpB47UjDcdci67wtiLpdk5nIQPLwuhq1HOwtnlpvlJDAZlEpvebXe279vjj9+fb
I0zGSMG488O7rPrvKbTsD6FmpVcOrS+g3nRCmN9l4j6fTdGtSsQ727noGlwTNdHMPdjxgIATGvx2
NBU0bTjs0P0I0SGsInAL19LKgPIl/bAkRNTiilcdmj8NsJitTsTuOQ2nZF3CZjyYqRXe2Xk+XRdl
wuOkkxTLCrJi+ihOGkgeDbAOhEnfgu2B9KmGwYFiei8zlg/LbNVnoyO2Ow9T8blIBA7ihLingajb
2byj41sFrrTRFfJtr/QueQS/0T27KvfXgnnWOvy+oNMLA5/+myf2g+h1eWIXq5vDucRdqqkPCtF0
ZodQKGIDt03mB1gb4X5uiomTWtJz3hO0wEp+u0WxsOs9Vexoh9gbjAzeYeRbrojEDDd4M+SVoznW
7tffzvzQ0vj+7XD406ZwDWgDHxWkLf0/wHo6hQGJSp+axvROmkaoKkj8bZk6zjZH9bDTmf5s+tiJ
0No2X5ohG48+5GhSFRKC2XXYjsgh4qCEt3Eg3wNGtyDLCkjKVnix9dio2V63M1qvyGEyDv9I2/jg
EFGeV+l1Vzi0Pty+2EOB0/7jy28tx1LXEHy2hzfI/PnN1BLmCkUz8guKzLitarKGCLkRByMfSD6d
Ov9KFhnCuQqekW6tAUMN4IM3joOcpextneRY501ni/ndO/fx4GxRvSyuJTY1E/W3/vHIUXswj3Wn
ELTfrPTWcqFUa0r2gXCHQ+aJfJ/I0l9h3HN0di3kZFM/+r8xJfzt4eQcBmoC354veO0/tkMSHJ9T
g4M9qOvxFci8s0fYKLbw0+bfLJF/f9L4KGAMHCYMfAecsn6+EVO7lESgWBi9TPktIev+E78YYlnX
TXf0Y82vbKYEBcFmqG8J4G3h6prRkwCBDZoYhRKUbls7gR9OGE37uXiBobL3Z7LV4J1ZA8ltCtDt
vHDM08p0So4GJh1BZ6jni0eq74PepHUYZJV8LnO3QyKhJ83RJaje21hmevPrN8v+h0uL9803bNqF
y9v64cHjrAk8omz0ANwr4sWJuBdE+OUVbqT5sSdebjNUqgGIaZgHwnBpp7ajdQPa0i3WdT+a4IHG
+L5NXRsEdDEgsQtpVNMz8tV9MksEOrJ6KGTZUmjXA7YwVXjymVBj74mN24bsGFXdCocTFa899Csn
GhJgHg7EBQiiVkBU3QwlP5H301B1zwaAsPeqUS7hCYAKcmLDTqZmuC8j+xC1bu1k52go0c2IDoYt
8WNVA6ubkN+5yxtGXjkpy6iFnK6fPteTKPONXz1ywhvEro7bCqFAemMWOpDWuDWSP5/j/wddmf/f
wmiXbsi/77tseVZff46iXX7gz56L/wdHPZoqCAuW+FjUaf9qudh/4PKjfMaNQR/WoZr6V8/FFn/o
lHXYH9m5gA4sW8JfhBmLngvaQ8gyjikAHzjOf9JzcT7UTMBZPHdp1pE5Yf+9X5c1dijRTOrYo5lF
71EAz0/MHv1jKYv2Kst6UKk/XJt/6Gj87RNtTO1UZ4ZBlcal+VA8wp6uu3bJCM1LdBVmbNOMRQNE
Olc1IdTa2gaBCr/+yL8VrMsh1aO5tJy6l4P3h2WgauykCvWsh0w3o2QAjVUQqziFKeMmY3Y5UqCJ
Y94Qpps8yaPPvVVpFqHd1jcmWfnLWBtDhWfOnD75nYko+tdf7+NBGmQBvXccmbQy8Kx/P+P90OIx
q550n8iUq6xSgOGHsnUWTE3r3NiiWtQ++Ygj1q5IxPj1B3+fO/xYcboOLlAGAJbBk0ZX8EPFjMDd
xWOFepARlFYFFZ2LXZSbM2KPKu71Q1LpPfB4xrs3fVRLBrdJT/GbWy0nThk1TIYUsLD8Dmtn91s7
+cfFm29n+3w5hyhTWlQfbdIW9XwxOlUFTKyaDCwYwrmVVgvgWJLRRgmLb2mvSc0r17YjlbMz3Lj6
VuG6QxdYaO3XHo37pejLTDvHbRKR8E5ASv2bsl3gHPzpJcIc6ZgAI/SFAAABhaP4z7tq4SWOP9lc
jNQOAZFEaLr5bdJTluU6JnL5xsY3M68ipiiORuulQbYE2p397wbpTX6l0sj+4nSINhmhDu1FYyNG
Zc3IYdV7snEOnMftz2aigRyt0RGodTvY4rlnF+qYTC5At0xlyAIjf8mE97Ruvh2Vn6PH8BPxModM
APa1EQIbR1AjywzCK1GPCFYr07ykPvOSjQmVPylXRYWLZwWYriLIqIskbqJciDm9jRmcTTtyR0rM
8VEGib5jcYvs1dDhR7mnsK8FN2ryXlzIsvlaJuQ/Hogc6LaDYq606waEwUHYaa698gUT/cBOeea0
uavkQaIeN27UUIbqgECE/qNedRqbKueFNHDcQZN02sfpOXJjyvG59HkZHOqx5Eol9jyiSUErw4LD
3zjXSwky6APdSFQCxkUSRruGh2sXQUr9f7YQtstzif5XXxn6xL+1KTeiQMsc6Ay0GJaBu7S4lMj/
mf83/oS6pmKo9N2nnE47pen6CwF8/RmG/UvHjD4NIrsg1QBA8UKPjJojdl5hbZEOx/nD0HbtyUOR
Rccri1N109MGJxqmavIn4VqMof3I995yxax+ZUszDgrRE7JV+NgrdCVb9MJ1ChYysvLp1rE6lmpC
neyTNnTLqVSLDXuley2rGm4Q/dWTcQY3E/jW2SOIFun9IjsqooGkDc0uPWbv/hzM/dgRy6Wi/mDN
WsRjaBB4OXYTSuEw7ePL7JneW0KzRIMK5azk3BIg2BZCXOhMdBIpXzZS3aTIQB96a8DhIc0q9rdF
7Ikgwvx3y5mUXmBjdOUnjcVl2Ic4Gu5ru66mg41YvaCqisYLgVWJglAZLVkIWPfsTSmH6rBwI3da
1okj7Swo+xptbQcP0vPcWZrxWjuhZGyZpW+4N+1mYWayWkmT8f3G7kvUsMgMTgjnTmhS5zdBRumq
6WG6mIkxvC689LMuU/3B7XDCB0TGk2gwzFMHdECa1x3uPEIv+vYTRHBmel24ILdFsa4mi3Cotqu2
Ns2kDpmEobjxXrSJiPwrVplWDVvMZ2SD4svj8bVq8EdT0dGF47jMUj624nWOPFBXHeGxn4AF09NE
ATqaQTWkCEBsGzNuyFaxxcP5ToZw+qCllv+t0RpbBR0/7wdtmzPVqsHTriBuJUchJw1flwe2tjRx
Us9tfZ9aGiSqpivTT1m1+GukN0S0mw2XlYbbbdDmzyJ9o0covYq2ZQmbRzUfXdXb99ac2i/JpMob
STpu4DTgsaO+dA9N0lWoPInwQzZtVycsgiwswDTNAep4lnZbJwVouKXnV29VI7T3yvPluXEnKAqw
iHEnVGF8HC0VmysPQfG3qp2TYA45KQQq1gYfa76W3cKH9/zdhKtg3SZyvtOJzCTgx7NOWdSmAXgX
jcDZbolQycF1BGLIBQm9HQm5raHLTT0mLaJXnc0LneFN5msuG1tHVHhtujysJJmZZ6ON3W0L/ezW
w6y1S7MMHDfRQJBC7M64IDuHFte25t5tcbORo2k/NX6NTTFRiY9fo9IQ9UkD8VGCyXLbY+fdE+dH
Mls/WskRg43a6WSydldVlFsHs9TVDv05xKRSG9oAdnZ/z+afv3g0H8+pkMMW8FwYXjoxwxqHM0bs
SjMbzV2BGELuidvrL8xWkdPoSeicbMw92WmAZbcZ1DTfarjbV7Y+ohHyoP8GUdzSbO/bGYhTCyIU
4LaznX132YCiCnFaRsdauxQ86fUhIWPd37Mna+EB6DQS77EF6dnwxPJuZ9Z165JU6Y/OuEENPq5T
B78euYz9Wmvt9jjl9u3gjQfL9B6q0DOuskGp7ah1OwPZXuOKV86Fd2SVvreivhOVT+it8aKi6EbO
I9Kb5JYgI+tgy7a5wWNBikreevBX+yXeIKYFVjvnjgPjtoWm4xmTfUohM/AXg/a2QsYkghf5cUlj
R8dN17es/XQ/KGIVSFgyD+xz7lqDePweEp4JizVqwDv17iZzxu5lsJrpNPC3u+w9sGOBYDOGoQX+
VKW02NedrmEQmKd2i14W3bptdmVylLaCoY2Foz71qRiyldTzGkuLQT6QlfXPaTNvQX7rydkhLHtc
46/Rt6Q3SKDHXMswesYWAhbfQ1V9XydRtGVpjqNDkjomhZZZ5DYitEj3zpC4bQ+GS9xismU9xdsj
uLh44pgq9eFd2SDjtyIzHEGoAL2n2RBGx6JsCbKcOvtqaMJ565Lz2u4oNMbAl6j/A9Qm0/UCEh5X
HjYieWWqetokw6LLZeKbDmu/GZp2owtr2MPBxb/vLBB5ZVog8wkEceJATa7SV3pH/GdK3Axvr2ab
IrDiwv7SEFKDw64ABU1M7ExWYx6RwONSRT3yujZXKeqKMSg1zyUaZyhBi6mivkVham9TMLElLJ8o
f/OIl1iuETmIyBG9tVkrm0z6KkkfXCp7OjQjaplAmYVj7LxRs4AfJBC5Uz/7VguSp5oeWcImy5Py
0MaIETfkRcggc0lWRbJkPKKC9D7HhlX0xwYXNCY3EqUq5qcmUuRmUEQB6FVDyBwNK0Je/HWZNJK5
TlHGezaS/MYD6/+FoLMa34Mtj6rQvQuisJIpkPg0eEhn3cwyzhWO1ydDjcWqj41OfIXbYZ98x/H3
UZiLb6hHoHH1ssXfG/avXFn7SydC/cSN44nh1wvlupCYTglvsOUnp6no9jrTbG6gfOClLOXLZFRk
TXOSCzKzr/etkUlY9jXdTl57CgASuM1x30e5+AqZHQcQwP2jaMAd4C/me2Yj3vBtZg14SzPyCuYq
nrjf03TEz4j5rhkzgGTVQOBkTRaTS90314531IuoocFaT9zJ3jcVLlkbyzDt6PFqcMxTggz4WIT0
k8PZ4V/66L4oHaawV/O69eGiE0+jneXNyt6wbI3XlTBPo8qrO8L/xjkgqGJA0I7BuNFq73a0O1R0
sV2eik4018qlqwmxwqL9lJf+NhurkvY5VuVZnw4aqpevHEwhkvtYwH02jJ2neyTeuoUF6JkMxpUO
qQs6FeJwNjO7eSsNK7wqxCBOUmrtI0NdsU+VRUSO38VnY6yi24bUkChtb9w5LK9q1evGmvL/GLna
oUxl9tkJq/GZZPPqESfXuMtz56JnyY76TaF4rNqdBbZr5bmYDWRvt1giEMXH+F632ED686wVLtYc
AwH5mI/bCgcSTHS/Q2yucVxsivrBHDmhVx6OA1UyCjA8siaSJCNLVdVXbo6myY+6Hp2pi0DZIWkD
P69Ergq2TphTe2NmWXgYHRjIZj+qE4k83bEeRu2BaovgHrvUCKyLGclB1K657w2BHE0cu2slLeNJ
Edm9w5k5LxGnIyMz+yXGVkYJ0jeb0S/IO8qSAQKX+d5YsvK3PZ4QXEpWeGo0BtMxpiRUiMq40QpV
PYi4Lc8FDVnSBqIEV3JsUkgrGOZzn41bzyVLRtUuslBNqX3mava61kjoKqyyfYjn7Bt5j+1bMfoZ
+ZMTRl2UYx7huwwsk34Md3WU5rsc1z/Fflz6a6esroq4eAMXHW4pu8uT5ZDN5xqEZ3RmY37NzFAF
UV0TVirb9tqdbI38DASfM7rnIDZTHCUlRUc4c04fHEhveZLtWrxLl97rjAfXitP91AzlNh8baCZ1
2fjnPm1n2toScHra8Bwglt2igK5ffYrCdwiwGJ8GwT4ThsahaEPtTHczI6Le8h59i0SnoOvy8QRg
q9/EQ/7kzRFrLqoF+N8ljh7fkJ8EsU0ahudjV/ke6DnT4WAl8GWscoaZzKLH6EqTA91CtM4bVPvz
VVg7Yjt20T33ZMKjkJjo8cJ2CxflCTx5GSg15Rjs9NvWEjMeCvZnUZVqmxfuLlZJuTGTDmlxU/OI
DE6l1mgOWV7wAG3LMWE5yjjBCPaWhyRJzL1GFXXwKC04zjFWyx2dOOx+vEOESs6bBLr0SU+02zwi
GQa94DtwV+PI3Sb/hK3l4CfJjoG82simw/wxjSfWAg5uIzJqSrV5n1kdclzDYC+dksUoBwq9LCyv
CEIfXbjf5Go3aBW+S39x6fB672l8AUBKjS8YZOOdj3LtU5G6/rlRA0UVKmOyiud+6474QNrMf2l9
7x6phQgQ6Uja94LBgcirrYN8WeMFQtZvmVcTYZRvZZ6Pn8bC4xJM0TQdvJEhvZqRMwI/KoLRJfIp
VHW9HTq3oFFckFFM0RPuCXn8jJZihl5n9pzD7F6t2MCKDTGkxKubntMfvMkhiafoe3Q9WTdwC5sZ
uSFdbF6khtPBCkvpCIO9fIEP+ymfJu+tUV164geLG7dlqnQA52GfrQhzDyZkaX2O+so6OkM1XGsA
Vp4J05G3zPsnhCujgtdg289WrTtd4HiyPmMttp5zS69vHdTyx8bSrLM0SvPWQhUU6BUni5GE+wtn
SfsYellJvlRfH01h1cUq0rCSM/jvj1rpjecuwUlSAZy5bhKf/ywQNkHsN++7YkJQoazxq7QG8VKM
mF9Rd/VyZ5dj5hLYkqm9ny0Gw5Z+18F23JZ/cQhoCV5HfFs5j7U7628MWOeNz6DvzeQJ3422N22l
W43khMQiJ9ylbAMbL9tuwuyAiy5EGk+2lyWQjMJ1Rk0xTQnWE6wHjxBTx34D6Jeic+78T9WcC8zB
ZEm/D1rbd2hammYxG6ZP5swnrdN66C8hqhOgEy5t0CyTr2Ez+ftMCPMzcT3VEZDwm0bM3dFSiC80
x3QfqNjvsV8nV8xPuplZ9XwZGWt9IpU7htAx9Xtd1+OXzPKy95pkE1oCDmWW7HaEUbXHoZj9q06i
rVNdVj94Q+NddFeWm5SHZu+nur4eU7TiU40Dl1wzY0dCs3ZnjOVlUnVMdld/6TFsvOIQxn2CFeec
DeMXofsIymKhYwasJq1+8XWLITorkgyqrIqwYleaHa/I1A73xEjWuK3sZj1WmXaKgCIwb4mx2PV6
dCao1F07uVY2xNOlzhGHy0hidbGIyqhiQZF5Oc97NyEsQdro7TvybsK7OldZth9IZtO2OJDILTOU
8+6OzrxpUHYjuK/uCzOcqte4m5YsosHAH3uJCpd8hIqOxs2Q5TZ2R3uZT04QQY6il0DSkfUZHhS+
aSQVE5ND/NTQe8Lk4NT6iwCzrrZhPvZffQqvbDvIxt+F5H7yFGKGPTm0oy9DJmkuMU6mc8asSSPc
JKpxqJEGQbx4sjdBd8EbGJZYeBRCjneym4GMNkNmytv7ZUjcVjnTa7kicoRGWqWFpBCJxjbSNYBT
jUxTjwMWWXbRjp1PEUcx+v0ty2mZPTcd7rwVBA7YDMtDa38eY45C13E25M43+m8ZVkdXDR2SHSaQ
LJ6QnKw+3JoFJfcKbVUtbiwnD4mq7oc23TKlzN4wWhUPBgcCdBh5f8fIfQpPrjXmT10h8ydOTw1W
DcywECUyp98lJcgczFoVgBlsLTEExdG67nnLOJmnBuxNgl+TYqM4sJ6jSk3toaCTCNQIEditNMKw
PLoGXohVRd7TWrPK4qpEbaVWvgc1LHCrfCIly4sTSs0husR26JJC3dMh5tFKJnKmyzr/htaRAaZA
PW0/MoXv8l2VSNb0WBh5vokMsD2UTqIjFHrEzI//0jKra6FPRFRkriREBOI+UXgmYoD/Ye7MduRW
siv6Q2aDDDI4vBhwkjlnVdZcKr0QNag4z1OQX++Vahu+km5LMPzil0ajb9dlJpOMOHHO3mujbYP6
UvnlsvC7doXH9GTpGnWDEpzX245sa7yLE9GLs+pAnKzA1MaEW9PFewhrHs+NMeozZvypm8DvLr1B
zE8Uk+rphC0dvBgyK50heAz8X8LG2lSEspK8IUh/s9MOIV9kOMMz445pN2ZxLu/sSkMBEEqt8U1J
tCj7Bq/VvSxN94qqPL4iuI0q0RxUEQdVwuDJ73ggdByoekNsTJRNiGEGtJ4rw8VcgWgwpYc+emSG
QwnKlgEkWJ/Ufk8FFnhVMjm3i5kwLUd3ldh7c0xw0pU1Om8wChp3psSVUUDXK32b8IGOZYVmPw7S
Uj0QnuxQJROXFa3scWYDGS2Q0vsF8R1Br6JgzVBV/RFbrVH4Awful6kN45vONMuP3smHJ1tMHh3w
ujtbnW4AEq4cFFBygZyUloWatoMZSmsnbRSzBEfZyt1XbUs7NyayaVqNk+xOXUPGTExZdSNwaUt/
GMv8KcfrgP2XdnUT1E3tmWymlXyUOmQJHxQbMiIKZecVipQHZCuu2KFVCX0HpMIIGuiS0EO90znJ
JxN8mvXIa4Zsx0iZcp/Ocwn9yGI7OkXstVtQhEAjEpRrasOnNl/H0UNraGqhy9M+y2Q9KIcnz8zE
dCCNJvlCbnT7QARmf220WbSlx8DjgjaMCLSe2jHa9b1csuOCaXLyYXUnblCRTZsHhCPzGuPfNcW2
UDpFlaYZ2BRB/ZnHOS/51r0tRU6uFDAkBtKNw6YdRiqE6dET1hIbhXdUjLnF2Z01FrU+68hmnnt5
AMBuFgfdpkJcc07jwZ5Sav3AloP+NZGXkhPS6HRv9TEq5rgaeCOAhIW8b0Oh7WcQLOZqyh3KiTnk
VlYJcOCa47e97mIbJIoX4nDcLShErju398QZIbouaEYYlFVEdePa1aAJ8FryRo4+ECiOgOL7s667
UfyNLCZhExdlltcXIK8Z1NjgD24HnMHHHV19JSXP7ODU2/hSw67P72njuq9J02dfZwHQAhWZmT8J
Ck58c1FmPi06fYDVUF4YiRH0SJqKajy7vHopxwECjwjFweffeTRW9jqQWA7V3x8tpxAQkWJCxCV5
kmGKNcmM9GurLeVbONJvRtjFyzlEPT9dbCg93jqTxIqbjJTcXNErtMDE3kyDeyY3J3MrKte00YoT
00uCjTyUWdcW6UMRskBd3059qzHZDDUbOx4pv0HS1FrM0w60bq8L0U1buEam2upywXiGPpq5yliO
Vg4hK0dmWYzIygnmZllcsWjlQG8K0ZyJrmS9YwMeAnocF1di3Bbl6ZKDdbpg5DkjAjhZvthWUb3P
jiM7svIsMR8lZyN128WEPqpVMYnGJ7BungLQYM3j1DsEWEJEY7wxa6k73n2fX82FURR7fUkskxCx
2Hirusm7HlO3BcujhIu6l/2Rea1XR/dZOgqxGzXDhsaEfHmlxQNQLwuWBmdRt7/zEnome7edympN
oPy3zhOJb1YR9VyVWN4+HmkVET/l9k9ShosK2qFF7l5l0Fr8ivSRFneUNZ3CRnh4a7vS2+KBprff
09wvdyO6CrUFsBhVK2IQTwj4yLLNXK+wPwani+eb1MPJe93aPS+vLNSCQ0GNeNF6miToJzMHRV01
krZ+OTub+V7CqV6CptXgz3Rt0X62FWmrDM607Kk2yQM4TioT4YtY7KUhzVEhxDY7o+1f9UTPlicB
344DgDE57lriFXXIj3S05t4KybFkB8zWtQFCyLcrZGIB3R/UgHZHzweLJ/sFs5OESEzuEkfLqR6y
3i8cdok3ayGz80KLaYvhhmZ82t3CaxPITRYMxl3jmWpD3FkkITHJQZ4HDU12UUZJ4I76MSsNcUd8
a7ZpaQs+469a3qNED6+IzTA4+kp5JKxoeYZjlFBdd92dEy0IjWcXEkdkM8TpbXeXUSqdG5FA2KgN
vQ7KcHFOFHJcSWA3Jk5XOvdE9fTv5IhFPD5e4mz1OG5umGDn34y6HT+7JUIAabL6oAUem7skrVPv
OA2Fe7RrPJiBlk0TzB2ksP4UhfMzoGnwGmmN7BwMW5DFi/NVWV740umO96hR9gYQ+sqdk8UNnJJI
fisSIshWHhzYq3FO+70zlvo5htnm7GJUC7DjwtnIV3lVw02o0n7HYiB3HKkuiIIlrd7quMYnnA6T
pjazDtYFq3b8ai5WutNyxekfQAgQIUsdJLoNApY17zAjaoavkznXMVbntY2dGnocuaVZYClpEQjO
Brkt8ni5jxPN1hlflboFoJvmFnRrRVh4n7yKvsOb6njZmTeo1gIHqiHu/7gb3ifTy+kZMoFi3D2m
px5plQCfzmPIQJooHgSoU7sZvcbL1pVTxOeFXmuEjaFjqCqjuVxZBqkpK9GExf0i8/iTKTaLnTFy
WosLXU992sm16bdFDCNjjPvpEmxnralpy8PU12YXNKRyID0bKn5WI0PtD5Ji9gCNp647vAA1hi3e
DO1JLEu0J5iXmZgRPmN1Ktl7ZKilPjiCSkILnNrneTI+3cRKr+thfHSkQUrZWGXEiBEJzNh0Pqsa
7JivWW1yV/WTJOvZHYj4dpjytWEnD71CHmGTrfoQz5b7OudTdTIQV9zQSOXBX3C7b3TZ6oGSDc+G
FyWCzGoUL5fMYA8wTSXCPflFiDlDSPAbkIY2aa6F3sRvhdlpB+Ztvju2dUsYKqb1eJk68q+5ILib
KbVXEydjn7zEe125xQkNSbViVu06kE1Saye4ZwypOeTfWMM8Tyui3qurJay9PYfj/IlpQxH02SBo
sGGF9GXoJqZvAdw5gourviq4ve2KcPHqEUaUc50s6fzi1Y1Yo24csBG1xnNpaBPd3J4tNalamhVm
pifxZphoYq3g/R2lxk5OMpsdbSJdtAFggk/NEeNOlnWfBxdxkP9v8WTM/NSYXvCf0xMdrF6sue0Y
YkgmpV6LwuqQJjSkOgFtKXencv17ccyPqhxEHS6eN84CaBEEGRI/pyS1rJd6iWhu1aUNK7VrmvK4
hMP4PknBmE0vnHM6CarK31/2R3nU98tiEkILjCSVyk1e/vlfxEDk2Si5zD1zbOjK7qrIZzjzOf1u
llRMJ+RklaP7h2uiMv1ZwXIRnbsCEbIJmNzyLtL6v1y17QBKFoQxsglZl05mWunMoHQWrxXaob4l
mnkaHlTYM7s1qKfBtbvpjlk/p70xs5d+Hc+2/jbnnfcdXqNzcHU6VT9L0Uttb2t0yzkX2rgnX7HW
jOV7La30s8hIzGDm7aJPAc1FfTCnRv+OTZ/xD2QrtPBm5ZUA8PKqvE1paWhELS9AJQBpPLqccCe/
gDtm3latbSAA0oe638VgEIZ1n07zDCYndJrA6CWjuZRDUfPmzdZFOwLmiVWUl442GRkpDwjBGZw2
aa/t9XDOsPNMU3OJjoYsKM3SvlNmmvNqcU54m9TEXkdOAf1XSquNqVFc4vuwTCtII22hLNQICKb/
hmsnQOGiF89zV857OwdquwLFQM8DYU99MDIbyTPlmPmMn7Mpg1pCXixKFxBWqZTjbJlTJS92Xgq5
TdKR5CwrNOZ3oHOJ7mutGpoVaIhOJ+1CoQRo4sUO+vrCzqJuU7z89MSgRqXm0Ozzosdu3noZ7WLP
adujt2RsMO4ykVqi3BaRC4DnOQtqnAWcwrSk3GKhQSRX2aYJRhdZKfHRU5zTDDAyj4UbqQya13xo
D5aBSH1D1hogRm/W1T818v8rbenf23T/6tL99/+bKfj/oeP3kjr4r5Wn/5F/K17LH6Wnl7/4p/TU
kP/A7oDPG5kO426E0P8tPZX/wLVqk5LCnBWfntT5m/9y+0r+CCmqjSgUN7mggfc/ylPnH8JBqeqY
RIXSKkEs/99W5//SfeKS/pd2yJ/WVx3w46UJxkVY5ZDN8RH+uuQsDo4/s0f3EZLwDcK+s8spWvVW
qKecV5Vsr2B+q3eG593/CnvgXK7MXRGobqXEQmb9tNg5YGlZ2PDq0Z1hZXdixFyNDSwGvhwzvAB9
A4035jfZt44s1j9FP/xEm79cn50F1ySKIgdTyneR/l8W297q6q62U3BXgAjoHaU5271rI8+uOuU9
0pDLv3FWKgWV5wKmqIf3ue07/U++kx/1ld8/B5YMrGM6H4bH4yczAAHIedNQF2ChXuRRN7P4CyOG
6TDEij3gL8/lH1W/36+FwtiCLmij/7W/e7f+8p3rqYbWraHayYrQGh9oeoBeYXvXrnpTXM6c9M//
YND+9QGjnkZTCxbh4gZzfnrAOjWpftDRHPYIaJMVdlKZ7fOerhayK01tW5bQ+tpZOv3t99/17+4r
kR78zhdvCXXBj082Ijln5jiS+dBDWxtDcsocDrAppZMWERH9+6v9JD7lKhYaAYx4rsvDhLTmx6uN
MxRouJIQMvNcHrui+0itoR82Cy4BczSyDRAyJM85A9o/vEd/c4NZQXhzkSjyRX+GThA3aLpzhkci
U7Y8jqnKoOYZegDT+6NoDQihl+fq99/28qP9j2L5+3NESYaRyHL5RS3nJ6mtWvSBaA5CKFCe6W//
1EenrFR/uMyvP6FFP8RBl49viTHRT97m0uyI8a4VPDjJ8sAuSh0IJGT5QM5JA+D338kQv3wpbh+X
QZ/O2svU5sef0NHQ/jWox/wxtdInWol4vApDH7aGkQzdWtW2lQU9UwJqmAFRzArzMme52VEaQ60S
f1QBGOhPfvVf7wH8WlZJwDD6Bcfw0/uTuTreFWy1/hA35nzUw2L2y56e1lVCi+6f+/u/3A3+7mLY
GbAlsSM4iL5/vAW4hqxYRTlrYj3JI12wZCsjEy1DZ031y+/v96/P0GVzM/DhszJwyGaH++vOY7MC
pbwjlT+hZt+a6cRqh/sczdTvr/Prm+mQx4b9CMiNwW7z03eC4qqqpIyAUE/leAVjIceXy6ExR68F
Q1x60buuqeKhAE6W/uHaPx0jWBUcg8fXwqXL2k4P4cfvCFw56lXNd4w5cryh0V9miOY2pDJg2iK7
GmrB1vP77/s39xW6gXXxJDvury9NY7iRXYYwcyHIqxttyfOn79aF31/ll1UH14jLEgB3hIE///XH
bzbQHoPMCLSshOl141qA6sLGhfOeDCF+Kre+N3h5/2Ak+8kpwbrD2upg0sHcS6I4R9Ufr1qB/iQC
QiHUy73YO4bmJYqggHWYdfHi0oRZ5mg7InCY1mU18EAxzos+6PiXuw5EkLdPoTmauwyR4B/Nrb/c
d35oAmBRqIHF+rWeMavM62dYk5fsg2pL5hS0/9SWEPwNgYESTnV6RNQd34QFCVPk8KGBS8eI13jJ
viUOAj9f0o+o8P7/MZrl+ybww4LtQOmA00XSDLcOxMyPNw7OO91gE311j3L3ue3H4itm+Et3FiTC
7ZKWmn6VkE4V+dSJlIEGQ1yxnheo4SUF4rN0pnInBme8RGCM4oA3YJroBAxOFHR5CyK6XmqW5Axe
iFq36TA2qM8mC70GN0sFc11mH1XLw+SPIhuXzUz88LSZiJQj60RjMLKy6hn/nh4p/WpiWPRtLADt
7Tq6+elGIdGfNrXAJ7oSM16utdCz/BDNxGdvosu71er4Bld1rPgQ3tDfKYhTN7oZlhtRJCBUICXn
746Rz74+TcwqXIZw4KG5J0SpEiFxU2WLNsDyMN0jXeymXI31SEXEsdbNXlI7VdeJbqp+/fvX6OfF
iVWdOh7vmasb3iUI7sffReVMtIsReZ92nSM5xomVr62gsoc/LAqcGH56YzE18e8XDuW+h4jGtX5a
B1OGLL3Xxi40Gcilr5rQ8B0baqbPA1J6RKDXdqRNIL9eLzrqBsba5k2YtBezZTjSgOlb82SrSF7b
MPJK8sq9+Gbplk2exSdTCY0ehX0RmEwA4djTwrslK5YmMHnx0EYUC/PVssi3YirEygkBMiJzSr4u
YtS0Ff3Q2u8mpk0VGrs1E2P9dermXaWa9IvOmI3kV6Ak9wlM/gil/ezCM3R1lNuYwlbdjDcmQBp/
e1kSk01ThRZ6Xae+QbLtjieUeKlP7o7dbpmDhlB53Ji1H562iR7UdIK4tFqF1B/7uY90bNJRVbrO
7VS38irLY8TVGuEWQ6wBkQ49rbn4IWp7G8cMDWHjtCTcDMbybEbJHg6GucDXhMhiwWURyPQIfN5q
pgkOsmPnaTdaXowPOt1cBGsDIV81opkBhjPxNzWJtj2fYl4bDR53PL3kuyCnroIUjMRtqM/1XWM5
2b0QcfENymkHEiNuOgd3q+ywe9T4YsIhOg/0A81tm6MKWuld532iI2grXjVNfoFzrma/MhaXLrCp
HJ8uIaKm1lHDDWr25taQY77HtJacyiaUB603N3bruZvWVOaRm69fl7OF0srS0m1CKInpawbtKXK7
Gqvfkfz2LQ7nr9jgsbv0OLW/tDxRd7EmSSwYBmghzK4rxtuG+dLrjbGDZoAULw+fEBCJG8Qf2O8W
8WGkEcqYxHVRRS+awTAV+Awyf4JsseA44mou7PRYFFLe1Z6BkgvytI3nKDWzFRdrP9XsVK5faZSm
29GFSHOdh/U7+pH7JO3c1dCKCfEZzXiE60u+QH41jSckGWW0DSMhNnVa67ciZUSe6lIhWq+hhCbL
ezthRBwkHc9uRJ5eo/C9Q+TZM6Hzmm2Iwj0LOL5h9K1S17d5EPuAVauTfjZwB1OAL4QYaz2pbW5f
rEsIfyEJK63zYOAxieGXRAcOLfk+a3UzDsBAdFvGXDJdL6BznhGSL9zJTOasGFHENqJZua/yargp
Fk3fIpaBKW1YSDkGWx04ZmMIb5OXEWnlChn9fWjm/QrxIrJDkyTl5alN5VPKyZFeGRamViv3swrV
mmZxjWDMM1YiRnZKLHO2yZvBoE/PkPxDpB4zhqLq6e5DJVXnGkMpUoU4mlcqM4kORC+8TuC7E6JF
kvJoRdZt3MT2oxu7lR+KyPRHGT+WdOL2jhfd12Tn3g7g/z/i0S72ZZWf0r6jKSijwC4Ej6h8rdXy
ihYkR1hSZuNXKp0Pz2JjU9r41mLg/0IuisOzbFl7tWCTGMfiTnnRWZur8qijiHtOw+UslTMRZpC8
GMtHWyaPbuR90OxW/uLOhxkdFAsU+qBhXDs4lZrFaALPbkD1d9YLMo7Rz6U4G1pHrpqsN2m5PJoO
XdlCVwiqAEEjI2cnrR7hC5tbOWefw4xI1hUvnqzf9Dh59OQkV7YNW7UYGvcCAnjFGjqkSMTnd2o7
Gp3Lg6tn+kbr6H0IA5iqrFHEV2XR0EONTjXPVx6Hq7E17hoIf37MpnuqCnPVGsD/xYgBp63SKECb
ds6tmV9ngdlNfNOJ0pM2cF7R4qltgQ5s1q6LHjTQUDCyMbBbcAVdHght0wPhogwoigpWNuT7JkKR
UxreBT2Nx6E3a4dzEDJS7J2rkoS6aLK3F+8axYFs1op3BGcqWhaGwsLk/XHL6pzNuu/hFaAKTr4h
lbaIqV0Q7bSNsLpVasiPjKIDFn2hqY8e184X2RvlAU1RfbIqPBEWA0ujTvjoSvOQsI7nrDM0f9SE
ure0tveNonzUZ9h0NFjXrXc5YETJ4Av8aaqmNyrcqwVC+Mprpm8diTUByHM0+eCKkPx+KbPw0AGE
3iaE/kAnp41t0Si6UE18KQHSRm0Sr+vR7a5zJ390AAhCNDDQkKeF89AsC6E23fBI4NlGk9FtTu3F
2NFUKwT08Ifd98ieR5/1FfVvI3twkfF7J5hMjYLVsCzBpAI6LvBjdDLwSDi/Suv6XcTtoYkz94D7
mWlXXn66GoJxrp18cjSMfSsPdWDkVfzBqLo8toyRNiQF5/eW7PNHPJT8KAJZx1hry1qvgf33gxEH
EI43S6bDZB629USSHc/EN4HpkaeOhsbQzckVHj6XzLz5LjasnTGN90VZn/qhvis7lX5RqrlNIiKK
tJjJkKjdd2POozXiUXgOYyvoZc0p40LgUQbh2KDg0Pf0CSio1L5rm/GOeRrSdjDpJgckbVFns2mg
4tXWY5VxsHBpcrt4w0DOHhpNnhY13oq4YZEbxmthZdeZUz+Ey0UdTMdil03jJzgr/AP1fIojgj5a
JAAj2mMi3y6CXE3/RP8D1x5IDY4Is6woU1EuV8Q5VIUQpC7Cg++iLSKIElLp6OxDMGgmoFZzY3Aj
mRHzgxf9ixONXeAoa4v2xcL7WMbZtR7hK8FZsxJeWT4y0XnnVBOvrLbDwZmJaghamn48iwvDusiZ
r5tuPvSth5h78F5YvKVfJ8vXkCzebmVEbOCmnVKj4A01EqFfWYp5r4AbJsvmM8LnyBr3WcROA3ad
B5QWRgF/KJ9JOwmrVTmGI57RXkMDOod+CSZ99JI1lgnSwXAewUJdMfS4ywQcI7OMPj1mzf6keY6f
LeUH2m8sGSSFb9yhX7lWGa8KCwl9N5rnknoail74YJfNyYZLT64Jk87Cq1+jyTjiz1HnLMyGHaE+
RpDG4LRNwWusN+extpOrvJgdf6hDEtWKENdYss0LEmjQ5znRDnlzMJMKbDWEqOvxlRPDsnZbduYS
bdQlaH3VoAcO+tBcj3nzkYzxO9S9PRo75BT28iD1tlzNi+XsJ9lmPhJA/qKgJdeK3EAuQFgLrGSA
HMlWm5ilyFbcuIjppX5Paki4IfBtywz5KeQEN6WDj2rrBnrtoaiR9llZHdDd+ACdc+iS6rjo2rbV
BZLkIfNWndQ2YMM3o+Pe0GF+1IvwIy0tnKrEFtrW2hqSdVU595MszksnYfwX2YvTIi8xp8eKOJB4
YLftAA1Zo4V7GXnFxnTzG3qp+UYNY4WVC1R+Y+YYeEr0pcbAT+JJI6jKtLsmuoHi3e6wdLDeY0Xb
eYonISnNbSzR20ZTe98gHm01rd649NZ45fgQRRU96z3jYUfpp1zT7wiJvrYwhPg2KaNYGcAy6Fl/
sGfIQIiTYjwY0VGzmE9VckFz32slMCvb+5rQ+VmH2cyQujdloDwsQXN6XEh0ziAMX49l9Q4PXPOd
KU1PlUt1TmX9DJzoxmGEfAZSGO8gUPAWEarhFMsKrxVC3TnUHhNOKA84Ut/soaZ15OxHvblzbe0B
FYHfdzQLlW19Jo47ciRFojE6zlfdwyGS2GjcJ6cxVoO5XCWugADOpkC5Pb7Qan8dkFWuyNqs13bp
PtgkV1x0qZuqBKKjFuIZ3cJ8yCL3Po41WBVWc8ss59YhOukapkSLQWv5Cg7v0PY1KgkUikFrOndG
Fn46XRiui6i+0bIk9wkBQhZhO3vqtS2W6W7jocZm/iHzgP75OQlHx+8qu9kwebmtmvQtawcb5UB8
ruqc0gvCoVq5XfPJsO+W+Dz2AlpKqIvrp04XBWi/+qMyp1uj9oizdmfChCCprcTUSz8PSQMZjE4d
xolcPUfiTxHRuJFRioCumQtnhaD3NS2Gk8jrq4T97NAsWhgQs2MHbF8JokPWjiseu+WIEOGlLwn3
KIuZZY/qZGFFPTkenI+gMGyQaXH1DvhVHfre630nTs4ois9llxymkTl3XaTetq56NqHZ0daahQLW
aGvk3S5SE9IWEU2LpV2nph0GOLmMlZcWTw0pwI6rWNFYXFZoZ9cziSanXKKcpQUSLEP5iJv22yIb
90bHDn6lu818qJxGbIqEX1lVBqkS9hRdmWOz0bFexZOA1WxqL2PJhdG/b73C4QVysSuVuXaTuuXG
7eanaOyfKi9hgZyjveO0W23WAr3Hgtwp81T13W01iIvqqTmZS4g8GzRENpeIpcAhMHWJ7wbPeSAA
wiLLuL1pdPllLr2zN5i7odCNfetymzSC0oN8mNZp1D3CBHg0kkY/Nm6F1yC6a4zqrhjQkmVL8qKP
zRafICwGaZ1Ic1Z+1QnssN5hWYgFa+orco84oXCYYefeIL5niaqcjTW0Wzx8a1oagOB6/P7Ijq5d
3PgGTpJyPolWjnhbvH1ShLeGRVj56KiM5gn437pAnT4hUyncAP8iGXacb7HXcGg2PvtaXV5d7Igx
Aou1kztYUcHlwpdBYqNzfIVFhestF1kVNOk02RttamF9ZXLyHjk79veeHsa53+ig+gMNrQ+LSpqG
6C9NQ1+uJerW7M6GCAYwpffyboecLr6CkJ7dqqhqPrtqZO3T2o4KssE/dS1ywu18QIKWdggV7R/o
ElJ80NSRT9pYqJ2mx9N1b9pRj1RzUE+EY1fnGoV26OtGouUb7D7iJiSXlr2bjFp7j4E0X/dSZC5B
MZFLJlOH/aQejIdqJC7xBPPEebDrPr4RNJiDgdzMRYQP3iXjlmb/m1LKCpC3stzVMEbezHY5T05r
rpJGpAc7QsKxIjEwzTf4SfoXkDwDT1hnIsOtbA6/8XgrRYEHitaW1nF2SGOSUKMHZWEDLfncSpFC
wzk6JyRSRN4tPWGsY+3EPubJs4pzuiBzlV4JpWUhiaFd+CbjNDvHCOqqFN882hM/XOAkzA2olBbh
SyHCiTTiomZpryaLP1rIktF4dn3Zssm0U3QgRCuC4quqc1W2hKmNzxmAj1XX6MND64iX0q2fHAet
mDEjzFZ6scX5Q4+krLJdiq2Ps0horBhdLcfE6zkBOPFznMmGjmSrj7uCRWWVd/Ipn938vqijLwL1
Kg9fDfQr48tZGpnAxMFAFBoxfZNRXBIMOy54gaKoic0AWT9RZRGywG7cayY6w8E890uVIHcX4ZGR
+1uVpdU2SmZ1H9daMZ4GNZSvnNciiDGte5OTNbVRiZvfRbgIfNwHQAh6TfrtNN3RtAzmyCVUzl5u
1AhrUWujeQtbiIUtJcEY2nN60stI3vOmv3atukmo8lHytmmF9xuZG+p87RFtMl3YkGHP/dy3y57t
EWU1G+xDXXD2y3Fm3zjOMB+cxXte9FI7uIZzE5npM/6W4VhZyGrJ2VieNKh6K5TScbfuOld/zCtO
+UOcQY2N++LRW2gq2Ekh740IiSjynRi7venuVd94yOPs6aZevPjdBYX1Lkc5PiEuN1d5bz01hu4e
MY3kZ8Q21OdSpVfgbkdKCibrmFn0VdoohcaFqfYElUXV8gKvxcUeGwz2O/UOBwZTRMNUbWpfmXbD
q5H17dTg1iULCNqARzjnRcsnMis+MjIp18h1iv1Y9rjt8OHukjGsd1Utx0dTzSHyP8/+IgxEag3F
tU9JZWzceaRMFAp3Z1V5t/SUXF8fBtgoPTTb+5qDxRb30rtbwbUINdQPAHEwRTjZYx1rQbaQJUyc
UoQimtItiU0zyKu5S7f8e+3qPmphaQWFsNurvl5oVSHC1B+tS3L4Bc1ZryIvfaE7MtNJsXXlM5k3
joiT9e2FhgD7dx78uB9ugEnQEpN2vh+zsAx6iadr1VzIP6Ned7u5lk6gign+XC1ybV/NdnrdFnZ9
SCKLCKgqnisS58zIn90ounf0TBJHNZy0QhQBcRj5S46A+KXsUoipRjfNzNoc/VXEWbshRtL85iK/
YjpgKiT1UdK+kkPDOYzZORkmaQsqpb50lzknNWmAKZ6KhHcjgp0n4pQHbobXtJqp+SgLsarZ5qZe
BoTKgev0aM46ZWnObQUFED3qYPHA7ea2pUOh0anm/Z3k4Ed96r0uOmYUWotL7FFZu1FNkFuctNUe
tnlc0pmmn3swQDhb30CIjLyduIzIaimWsv2K8rGdvsDnYNEHhWVGb9BkEnXSl95O9jyDXbSGH5A/
dUX/fRJhs6wNMHC1VSrcGinXSJnmo3ikgWIM5KVDWzHl3lCOXXHcsaPkHlOV/RYB6rhpOOhHcJ4v
I4S2ybp0Txk6W1QOZbcb9KR2b3N0sOPB8kbH3IR9l027qi/6ZwLRDBChmc3/oFCMATycFZN9GiCO
lh5ioYAt4wEwQRB1QqEnJksiL67NxlI3+Tyk7caEXbSD6mp7fivjkHMUvUZ62G0x629FU+h+Afug
+tYLrbNAOmEBWKeysCTjMUlUXBNNiJhbVQ3NjlZ8ASs6htu0ZmBJahlblEaHZ6y97GAmYe+uUzqp
QasJiGjj1li029nCd8HO91YgjzPFhPWtvlNTNn2pUlrOnvGuTSnNwe7cZthp0TbSC65ZTjyj2UHB
kLcLLdbARQ145Nd+iSlfEf1/c3t9WZMYtLx0eYKclg7k3LkYaonxIcJW0mfApsYJp1eTHcwpjZbL
4T3eWFXtcKT82sZTG/m6rTEqijpjw+k9JDEPNJUftR+J52JLmL4aUW9fV/ZInBackmiMGkIbNeue
Nnn2YHqDfNKNOt0NUr25vcUejbx811BWr8cljwf828I5VHxWsqgdl5+Y9uS6Iy+OPh3qfi/fWnpf
2bcTSCIHiTEk+Ei19owrfXRJdqlnxStiN4V5GlC4vkUWtCofoNpoHZpuKuDeQytLF2yFIp12aZdw
eCfMrQVcFPccACCCcgzhfDgMdHVyb1tV7mydkiYFwd3UriTcpq0vdnDQuc6xJOYQOlApcD/xwLgA
7sdRQbQoOk2eEdQ69k5UCTYVS0NWQAC9zK5wqus22CYy9fb8vMmyM7B1LCBIez634zQsluhEmLyi
4IggIzS9yG4pjVX00Odzbp4ypbMU2KPGf84sQIS065XXQw7pdKLyyvDUItnvN6r0ungTS6vWWV2g
ZV3ocpUJ92GZzfvMnKDekaLZ5TsCXZdp5/4ne2ey3TaSbdF/eXPUCgT6wZsQYCNKVC+rmWBZshN9
3wXw9W/DWYM07bJWzd84nSKJJuLGvefsU1hZ3Wz+XibgegzFG97nJrk1OyMtTlnDKCcQ00AU6Mao
I5z+Hl5u7eQRMJAc+MvoQkGn55d6j5OhJ4nsJjJbjlLSyeajVRVseaCSb3iG4aK3o9FrWwNxwvRl
8EqSC1uFO8XT4u4ASFHCnaKNcZuJuj2gHSM5aJm+NH0H+TesOy9owc9vIwrM6yUqkwvmb395zvLM
lslpikr7smmN+YZ1u7+EO3uJtDg/FLFn75EorGqPib6NYfX7QlbLFgpE5Xdaa/p641H7lOZ0EXda
jA+agfusmGX5lj0Y3wY31XbMycOXsJSdvrbT4peiS+Jp18GxKDnNt216oPVMETm2/XxVktBL9Zbw
LFh4tS9zx6Dpg3fPuy7I0DnIxO04XXmpxXmjDDGEZHMa8CxTohcd8Id1lAKpgE1YgTPhMTfc8gMo
1LwdWusqCrPsXUX6fKfpnrwbu2RNgXIhwDgatoBFiAdictH5WMCFkGTYNGxyXPMyJw1xbrxup0WD
PCYsEc0R9oS2x3v3PY+0NMi8sHmQreT4QiPO5JfMy8Q5r33DjTTBUlD9G16I1XzvwcwrzdLH64b5
UFQa13ROYEuUM62spRXmYemM5Fjqobp1OJLe4puC7SeNZ7NccCkxnZXvOd0ChmVOL6H9mPNTxnD1
S5wZ1V2mOy940aF06IW7LdQY3oXhAM4nc+dbTa+tPaQJjJ6yrE9u2zo06XsXLBZkDNp23CdSpjIm
kl02XgAZAexhwzggmLDfQwTByICR7RoeDvHFdCY5ZlsSbOi62jXxF12ExqVTD+9tJvMt8r4LJwnV
FRlydsCOQdJd7xhHJEU1U6W2/uokWRIGeiPRaLfkkG2YiI/Vjgmisc2tJkwCMJ7m+6DFEYZEWHL6
tssKnrBssuevjZOlcI5CTXK+T5Nbj2HdS2zO/cuUu2wThrjT+EsnQ1/sm8FgGkRtUS5HwbTYC2bG
ZNcTVciuI4/0m2k13V25xN2t1g7HVHfoD+n25BzoHDCag8dHQwjKHdi3rFqMV+AK7qaf3WZrVHN5
3ZmROLQOs3/yG9mafX1Is32RAoy2EedELDxL/BaHtrvT4kpgLmaWzdi1hoNsujDpilrRHwYHhM5M
Xi5IuPe6h10WQruc/Km2BE7v2jSRBMTew7DS6GYElHvmjx4zvDiU+ziXnMuJGBZ+NJXLbjFFc4oI
vH3HaW5cp9n4fRClByy4WS44rkQYp0O8S0ahiYsSw91FY9M0szLPutQT2lXhIqy92UwJQvglNO+U
dKbXuqulF4RjM58k5Nr7Epjl3muJ41qW0r2mSePCMA0Po7WAM1rgdIkBc6RQ90hAtMeZbOK7lkEY
RWtS7Xj0UUN4It2RQGo8d7rF6Qzjl3ERWTyEG+KanfswYeDvVmlO9g+5nXU6hIcBJMe7nXhB6orq
yNt6kZXx8op4jkZ2tMKqUru908ywC2Iqek6tXZo9DMakv0yWjEjFAh82YsqmV2PLG6nwB9prCxWb
YbofLD0JBDltoDySGCOTV3Bs6+QhSxZjH8YZBvuaVGi/yEMe/dj7bkwh0Jms/J6n5QScfRi+jql0
rpvKbLpNPSA4dbqBz2GMx2xbgcNABOROMqamSfPj7HQ7d0XXMcvemY12UGE5wq2IFhqi1lHKCV83
5ivfq+ZX7C7pFt3IU1FkH1aPqqSCM6LPtQmbRFxV1hqxMGJfZMqpUQ7BaAU0iat6pxVraYMJLyjn
ktRdenFXGSdu+CsqvqfbXV4qkd+PFM2AGRM7qDoOEdrABJKsBe9YKcFzas2chqNCm2OSZ5pk541j
dImso+dGsBx6k8feW9CnysflYRFTFWSsn9txinSfqEaUU8LbRoP56Ij0vYBsu4PcS8i9OW0pu/Sn
Xs8OdNNTIEvzW93p3RZkiv5dq9iKEoOgN+xV89Pi1sA66mRCIVhgIC02iXLjI2F/3nNYhAVNSRJ/
+T90clvMERND4K78ouEHyqhZqUb5yjeqVtKRWplHcqUfQW5lN4vxbBNbRPz0CkjqfqCSVmgSk+H4
0l1BSjG6zGt3hSuZdJZxeok9fUPOHyuCqVxhTIs3Ch/jUP2Y/EA1rdCmcsU3YatdUXcgneYV7lTT
XzlFOsCnakU/lYne+YAwvMu+bNkAic65F6EzXy3z0DxZK02qoBv5otm412btCBMY5BR2neqKRrUv
+vYtGazidhgs/IBpkRzlSq3CPNo9ha4JyaoRZElGTfNN5bgwQcpGlzrQ2U1orAQFok5vEHSBxWIp
Y7CwsrImmha+1acF5ks0g567lovVkvCCGnjjVtaWlJrVM5qw+tvBLrVrN2EyQXKE/ljjXLolIppF
XaffBdJeLf64Mr2ErL+6RldedTk74a6bx+qA/dfeJiaeoJ4ohnevZ6ifr8QwznWszAVcDcWp6zTT
yr6Ppphh8PKDOjbSzj0CQ6VNS7X4PP7AkzV6FoTCUXvaIfrRmQi8jEN+Qdmit0r/ppzlXXe0lYK1
QKySe6xWIBpz7eqNYPNQHXirvYe2yvLIT1eCWux03czwUqsOUEZZA5K8386o0w6FM/dbpAi8bYnV
ts8g4skVadFEtQEs2gys16CLS9Vq5jGiXSJ9LDnOkxlJ8Vfszt6hbynHCL8wxVNt2d3dZJraU5kM
8tSWTntc+uU5bdzipDhd3RHd1x6L0K7u4WYV8aaOCuPCdpqhpVUuF3hCzMCI34RWR9z7fKJ9n28t
zoRiM9Kqry5yu2SVt8dIp0cdtaMZaNB+fdvuxeBXVl1+zEYZQ0mSS/gUY4UnpTX0GJuA1lOuyzSh
7wWPDX6vlEceUDSm/RXHJ3+Q+RDBQelLwKhR/urdZd912Z4FjXItt0hMXcUgEwpfR991/Qq9Zbb+
gGxB0bMeqlst5qDwWEysfthW+TmhZrg3DSnaKXoZvdW/mMgoqJtSOzq6ZRn6HMZt4yBL2guiLggn
UHHFWMNUowUFbIQo4hMtF30XfToyCnVQZWHlPErSiN+NbmqOABRYHyxDMakwlqvaY8wXEU9xqiYt
fMY9+h6DemAIz7g7s1jHpiSBj+6oa0ORU+3U2lQz/VsPyGb1DTPmRS9q4jO99FQ5w2vCQ06jUCXS
T6oYF1UCzLFRGLUCmCAAoBBZlTcWAqloi+aMVY9C+6CHGjQcmaCDGYy08SMZVns9wma9seei4jfZ
AGdiDXPxaDsfdOiSXduU+w7KyjYeyu6Up2MLnjIjXbTDkYAC294IHUFL2lreLp7b4kJyXvAN5X6A
GELXgHZyXzR6/5xqenRBOGfUAU9u2sMgZcMLhPaBcy5E4EZFt1xvZEPI7y6Jj1NITSfYt0ToWrss
nmkQL9wkLe7rADISAUmeWIrHseLYGdjF5JK3qZWnBbTBrYvNl847zKHlyLrKGNZhSEzxRKuLEajJ
wAdcgGa6W5X05LVHJeU5/01sOxZp5sQFIQ/5gCqFs0h0wEpvtIElpnEboSXZ0dnTBh8a1/3EJBHM
mGIG5JhorpT1NhoWWDedKogkHSzZHK76l6VMpoNu1DmFA5AyglSAFxmDxbiyrkznpbU0pIFOOxcn
SMHp5SQU34N6L2SuxVE5GsQYaKO45WqzOHdVyj0sq+Uiobf6qcYSseY/RLYoLBHm2KuP13A59rpn
am/CP3tzbKt/q+cXwAiKkbz9A0dRouMxKRFYs9YDZ+/gj57c/iszeYdZb9+1+GE8DsCHKQxhQDSq
RM/KaqhucQq6VGOpKuEC98YgA0JTY/yJPTEXwQqOnf62Afy/ze+TYM8VKf+fbX779vtZvsT67/82
+UnvX4jdkeu5UmLVMF3UtSiH+v/9H937l+GgAUWNj5kF/TXS63+b/MiQcGhguSiyKbdIn8EP3PGQ
xP/7P4b5LxTBFv/JtpCKG5hVzkx9fzL5nXvdVnuZa1l4EUCr8JHO2ZPphhwBUg5Um1kPC2Zg9nLj
YWY/aIqCiAHrcG0603hHEkEYTKEBmANX/+EfF+s33rP1M/7xdvz4DlwGFxmCju3j3Gmo7GQyirah
QT2Y+qFaRHPt6Fp7ScTlZ07qMyn+j49iIoG1EfySI86TACiBO2sUnobCt6L7DdJ7pYXgN/zkjTdW
j8pPv8kDcrOmtXKzsCgZZ/LtBXdyHdn8ploDKEVOzHzhmm6DkAWMyPXkFCnngbBJjU1T0rbwBYpV
7aJhcPPBFpaeRgUUNxK5DdncbuvGdxfbe8xmXSGKHUuLQEF7qLRdjwCbjEBnBK9f4aimFAsHWoRL
HUIHK4i7Cy2+yVblutFto6afvjn437a47yIkEOka+hUDIIS0Pytr3qoxlwKC4DJxMgIGYaw8tsXz
KcydeAsKpDbZlCW69D8/A7/cGHh/mPldR9fJVjPF2fVShsxB7onIjyP1YbN17UIS4I5//pCznBHe
MUmqEk88/lksGa519ilNM0wy0TJO1/R/Dxqt1cs5ZOI+8+A8eaPRbnWNwTyZiwAurMRI7kxEEH7S
IkxXohxuptT9phXUhJ88L+evAO0nIVajJ5MS7K/emQujlVlPNAFfbGF7DEJ9UvNmHFR3wMutPf75
Kkh59mzyYaxIOk4UdiOCRc4cOqpQ/LRw1gBzjcmTDnUn9dH6FocIw+kH2RE1mmsOZc+OjOsKhXO8
fCAFUelWNdbwaLq9W291sBmvJYkIxsaIRchmnxU2MpIW6bef5vX81Q0XScyvJPpiFZojLxR13bif
XLn1yvzzRVt/jA0BwEEmj+foPLpsWErYeAsqhFgUT0tLLywBTRuw4Z5ohnz786X7zW3ygAKAKrBc
FDfemTNNQ1oA3YBcVBPw7Ck0F0oxrsFNqYXG1Z8/ylyfxbMf5nGL8DYarCQgLvjv/3Dkxmi/NXug
e1eOCXndRV57yW5sPBtIkK7NB8ArJTVSQZm8AbYdIWppvVvCN13HR4OpEziRR6LZmbOVQvjuif3Y
1Cjc39u19QMppywrP4XBFCEJmxHaqDSrr0fNUaOfqigaA+AfEuhXD8iGGSr6AMALCysn3MvYqdrQ
L7peVsfetEPvhvY/Mw3Q0O/KcnPahb1WHxn1UyDTnWGN6u1qIYUjicV1x+MRH0YE3/+uT/6jTfFH
qvP5VVs3ztU0wfJrnRlD4Tg12Ogof82Y2Hpfl6v3yJWKw7/LWeMJ5Xj7EtGYY/bd9fTRIVXEW0Y2
3g1pLSmn7o402t40+jsWWAe9ZNsuL4j38xOoCbPcWOmUyV0+TvM3BZgIJEXjZl//fO/1M0cO6xSr
INFTTBlhhzrm2a7c5y0QSItDbVVWabGz5nIkZyysgshDWC7KGIaiZUt331tNH3SmzuQ2nD30DYXh
L2OZMiCORvvITHR4MuzaAOLCZhMUfYaO8c9f9nzlPv+uZ0tX6La8oOuamjKMCfQUfbvVOen2z59y
FgS4Lt2SsgeiL75CwxLu2Y3t2nkcY7Ti/pSPxXsOFhvBjcxuCpU2j1FrYLel6XpnQuS6ljq0Zh/q
DtwoKazh9s/f5de7w1fBJsVSzdfxzvMAa2iIUbgi3HSSZn0kDcO90U42w9G2FEENxs2hyWS3n3zs
rysd5Z5rsB7YDlIAeXahUdVb2kC2N8Q0GMdxlzZXxMvVG3MuQaWIUrc/2ZN/94G2ScW6xtHjMTi7
5Gopx9EQXeTLOSacb67sQ28DQqsUswgFBvmTjenXJ0kKVNgSEAZgn198vz1PTUwE9HqLGzSa+lj6
Hf2Z//p55VPwjVgWaW+8XWfvFjQufELkZTAE9UzYjxi3EDg4n9S0v/0toBQQUBjklp7Xf5NbOjSN
+C2E0YJE0rImgPPUBn9+En/3KfCLKduhSBJIe7ZHFGEyjtA5Iz+D1h6YhD5vrT7KP3n3fvspLsGU
VM0WMIGzK2ZFBVZtGLZkBwz5uLF6Iz+sarj7P/8YjkhnG57BG86yBX2DR+A8MFlIlVgkGHD74bnt
gB4yBuef7jNiZxFQtPMXL0W6gxff+OQHcmb65aN1XiyEFFRhxNaf7es1dM+mDVnD5oY/LlB9PfaN
NuzyGLp0tXh44rKeQKZ+KHeD+dHl3mOaWKEfhkn1yUu3XsyfNzC4I7QI7PWsCBbm7KWzlGQOiwx8
vdio5Yl9+JHlQejLrD6BKMCDOf8sE9MurzjzAUP/hWuA27xVdGZCul2L94W33aPDnTLxB07KsNSX
Tdd2+wHr3QmhPMErbp6SuGBUwEr1aIi/pKDR9IsuKbIO3fMAMpKyG4l7gY4Mrls7ECgyL0lfQITu
AJeb4zwC2UD6jGuU8vZv8V7ve8hd12QJphCfvO2/+YlUalBGBG1xSt71zv+jilLMrac5lKDuaPLu
yojcE+CMw2Ex7OKTl/HX5ZKqgYKNgzwcQUuc3Tm9H3JEln240YpafMc61V/Rs0XCJr2/qqbs/27F
/MdS59dfRvjeimzhyMA2dO6z96yigFfOx80z486UkG/qlp4ultbpwvnkMv5m++VH4U1114Rgna7B
z9exQCqD6iGl3S9X1bBwymOPmu+41Hm4w1MkdlNuOCh/XXk/dF57Aa5GBJkO0uW/XSVsXZcg0GgU
GNL1zm6oMboIYVbgmzPO9bOMpg4vFnTSTdM2CANBCy8XeS6srY6U7JOa/NdLvi7nEioTp1RAGGd3
GAkbE8iBSw6ny/QR4eDbTdrGjwkE/OSCn6+56/togoay6M1yRjtnYAxhEYOkXc0l6fBB9rEWhI6M
/stHiLakDV2K+4o+GuXW2bKnQy/Um2FsiN1j4B4t6Yj7PtauaLhWn3zUj3PYP9c17hZTJD7FXntN
8rwFmmYoyItK4OlfipHOs+OF+xkJnbYhFktNAPMzyzgsjDCXC7TLXsitLLWZMB+lWzB0XS/x86Jx
c19kHdy5usVaxNyDyVA8qdG5Y7WxBmI4c7jZfakxZMo9HOFLu0zVbcJYMAe6ILXnPz+Ov94nfhbU
BJN3X8DeWh+Zf6wvqWky2lk0qk2UgweloV6oRlChf/6U31090+O4buMkNNbV5eePmWOaNkOOfdEq
x+ZV5QjAN6E7aenOE5F8rccFPK7wxuGhHaFfbnSjWiUsvMovWZSHIwxvE/Czl1AgWD9SVFd7X9so
d4NJP2L1Tr3VskXDQN2QXIjtxK1kj8FLGciuvbwF3vrn3/RL65EnwgKlSCuGlZnt5Ow3eVPSL01K
LkdP7LTuFe3XbkI8as6JczQ7k41XWfJeMS16DGMMrLasjU+wIb/ePd4z3i8+3+Ck9WPV+8fdG4rc
GRknYRcKR7T8YUhfI1miT37pbz6FInCtaEydDzpfsnCG4LtCbu7r6MxXx4WFZnUU20+u51rs/fyG
4cEGWWat8BwHfcfPz0i2jBTsumoR3nbTM+hw768hcUhIb0L3cUiMLGAYzcgwS2wRJJ2pTtPkCt8Z
LfeUOvP8pvdz8/Bff6l1M2TTcCy6W9Q1P3+plUsOQ8RSviHvs3AD62szggOl0vrkFfnN48Q6xuZk
UdLzmJ7zQOsZLlOkgYCETmkNV4tpLQxQgS/hxW9jfAtTPDIobx2znLe1HGy4EEPhyFsxRPLxzz/7
lztOobHmmfOEw1Th2f75VwujLeo0QRvW92FyhT0ccP7Yjbs/f4p+XjFzujDYJEiMp5VNQ+/s4tYi
ZmLcY99QeaJ2mMi9HZ2V9hsz/fAJzAEjX8tuNujqxKnB3gJl2nS1N4EU4QGrjLVXlRyLYAm15ZK4
pfiY506375RrPZj2PH3ygK7P30/P5/ptEadbVCu0O23n54uSVLJzS9EQc5UQeMZKp6FT41xEMuFn
TcFzHNAPzA79VA4T1CwCLtDPn6W6OAxnhHS+nEI0PyGjdSxomhuZwdgSNBflfdtBBSKGdB28xk8T
pGixVVR3MJgNkcAWd02DjV4bPikifvNskLoBlY1tY3X0nJ3ZZLroVZgmxDR2ZXqJcF+dwrT9pLQH
33t+tQ2H5QZ+Ii4KwbJztrcPxaD3pBCRyCLTjlEOlhyyCEQ9pltZDuJCxSY3ICfrqtkYeH9xrrKh
vKZ9SbYWc3PttUhm8dQTKoO60U4fClybW+WV+VM+yCUPCmEmX+sZG+GGhiuzYqOd9RPAXSzoFNz4
DhWf8IjKS4tuEzUu34TiEONTXaro0kI7cJLcPcSXuvZXYbR54zNqGHJQxWH4pZ+BzG9kTZxpB/38
g9oavXcxmsrYxtCv3U1UEI7su17swB+gmmIK4hXpO0cB9wjZi4iSWVY6dWJuad8T2UwPSwq9cmuK
aJGbqbEq7NOJQpFI1tayK524fGusbhppU+sxfhyCIjG6260z7vRmtj4ax8uhdSCuGAIIVy35lYit
JIo6L0f7V7mK2A6LkcuVGkWeXBCsZb1Z8QQ4wbLj8ovJQAP1UmSL8ehFedYwWlnfyQnaBfHL3aqs
ShtPlBuEm0bo92AbyARs3eW5K0s0rcTu1PeDUbVPrdMst8SjEijCEZVyA98FXndG718MtpY6AEBA
zBDGzjcXg/1VFXbQoiMxuDGD/aX8EMoutxJpynxhgixArD1Udhe0HkT9ANS09r3ptUb5bVLiFEq1
XMIqjDR50QEMhgYp7X4NO3Y7IAi5FWU+OtNF2zTm5Lxj+VV3KGa9O8sZYEG5M5grn7HU8LU01mAV
HkjcKEbf5l8LmNLzBr7lciozhGL7cRD9NV2m8iU2FuONADjIvRHcamwP8ObyWxQVEAFgBJjxTpkz
B0a14DnbwLDxkn3VFp4KlJL2EBAbBrt8Hori2iuazt0upUFVIXDXttfDYBRzkCMcgtSNP4iIcjAd
YBrcpkEWFHb8YmEvnr6VVQProjLIrQqKbnC+VwvJyL5ZgSuiP5uteCB7sG0/NENPv8nLKXXYdzpw
CKNbEqSoZty9G6tpIfPPTAtAoqf473DaIGGRbohRY1jMEkQ+PxY5tdeuVw9OBviUXoD3EQuRp3NC
rCMxet2lVnlmg1oQbQupxWH/WCM3ZJhTpPFL1da940/kbLwVYd6CmHFUA9zbdsIT41ssuCga46dR
9nH7ZRjFrPmWUU/p1stMgENNkUVAlGK3HLbYM1NkFQwPbD/OdHogcEO89pIGeP2UJMyVCPSVOClJ
J6/vcge73lq7zd/V6DqXWd3JfI/eZHxEFdwSklVTnvN1ivK1H/UYy4dyuqsIF8caDEzQiJ5Yzmse
xcOLql2IGGttJphs4Fff2ACiEWkuXvY4iNkmYJhcGvJqetR9WIm8eJ9nA9OFJDUVGWwmBGmWdSG7
QFeDeq2smGw5px5nFiJToLp02sE81jWzzqPt2hOBaFnIG5vLEcu6cg1oK2NW3ifcnupiqjVlk2Ze
esYlGn8HwrsgiRObgCn1oOl6b99roMs2hcprJPS2ynFuNcZIolEdV6eZcB7NV1PqgbDoBmSNSRri
8tIj3dlhq5xYFN05/qaiZkFszkx+p9mNc7RLT7uSBm1Ef9bC+p3zEPqqkIYtoXtj7QWuzbrtZ24h
P8gnMh3fgOJEMEkJrZW1c11h0xKqFHpdw28UiRzbKALsxeSzTMPdQFpQfSFiQIhwr8aiPghRJE99
L804sMqiNaFxGRmo+06bsg0RXitN3FMLQ2aEdcxGYg58gdlDx9yZXotNLZT4agFiDh1+GsTkPuJY
AyZEgW7toJpMNNvGsMp7Z2nm7zkaoZzI2954Mfs5boDGG2weU5d4qU9wCOJpjFCom6p2Qc4Ob0Bs
OOkx9QJLPAJS6jJzuS3dNn4fHAjzV5bHtnfooX9BzIMig7Xf47gJewWxYJAOArGrgNGN1C9Z/loq
e3pAb87hU0YWzG1lM7fS5yWINHc/pkODPhbOOTFWpyrhis7heOmgFAIWIXhPk63mRO9a7bwXlraH
fBZv01AFBa87rAO1rYlwIFP4sUycW9WXj+7IM8O8EnPLDTEvr7mZXXCq3E5Z9l0k6Y76+cJClcoG
eVNZ9nVImT5gYw5cQs0LnmVM2AQcKW+/cqrQrj53bO9m3V2i3UgfqjS5ngDbYBR8Tx1MHS3JAfpr
NYAmKEAHfugc5wrduTD5C5BbdkiFSGDHlZErZ+dwQgbr3OpcVVx2i8EJMO75GYSkhMZbhC8UaxL9
7DoUJIXkooCBEA/3Id43AC0kzB+YQFzSX+Xfoj9whKWTx96J4jYKHRWIptknTvc4jMUOPWOgw20+
hVPOsguoBtDynUlWALFeROep4gGx5TO1xiPWbbqOfTy9CUSWBzE7+2pe3uzY2jadd4qkdcn9vzdk
8WSh+bQSIBZZL+/dOrpbSQpWBsCJiN+iDQYOgpuCve6SpwyyzvRX1kRHh7NRWADFL6L+Sa+jkxlL
zMVqWiDOxBedYrAUJdMDNIX9RGrNpgYbAnvrKezSr3oLVb6XEEPHek+XdBcycYJ9Ue4Y4rwoDSwI
vqY0ZmYjKvEgkz7wvLD08WDR1Sarg5+JW3KR+76KHwzMY3HqGqjSEHgVMQF5GsFxxnJrF9bLqE/P
WoN/BJSbln6kff6tC6dio0hklam6itJs600xBVFxA0aHFAlNv0gj3XhzE248MYm+oU0KzySAvpBM
mgUCCGy8SYpvFQ/QFm7/t8R4Q/W+n6z5Zoqs55z3aTPY5GLY4hANVnM/QRIc6XfZazy7nOCuoKWk
bplhdzjA0awGRakRYcKr+/ZVal1Fnll2myftoYKw5KQRsejL8M6Lf4MrLcetih95cFjimkrdDy2U
3NAgDWbIxgH84ppAqBctVZJyEHhX5Wnqa3HVornesTG7zzGPjnkhJuuE1urgzt0Bip9xcOv2KhsZ
PTvuFcyWatNXCIdzQ7sm1BDz92qHrRJ1CCln9nGXfSshCPlL0X5PZfGI8hHoCoiUrvuKkVKrN12N
G+ViwhBFJlBvYqMvqypESG+pL3ZpaG/Si/RvhcyBaEjdmYFPUINEaN9T1AK5js/ec2sJhoiDOEWk
QUATSRpzA4EsbryLro/BCwsxw72JO4nI3G6R929iNPcGqsd+eSEdTMfstAa5Bnibvc5v4zG7dtzG
1rdzQ8MrN9a9BVwU4V2Cup24AakczTfSahrJE6/Evk8jkzlGremB2enJTehZKPYLXgvogjBtbG6D
zT5tzR5q1xQyD2eGqjExwnWLuXULMqU2CGsieE0k9NHvD0Gl8BAZzbgh8au6aJDoO9tR9S0f31Rz
snWY6/EHenf4ypmhvGtkrO5NexrTXRbhut/0RDGTZYK3Fr8GqbNe0LSu+y3GEf+GbjLk6TWq5s4Z
eb2CJs/A4LQuccN5v5rrp9qA+TjSMTr2JWgenp+lzIOaBEfQEXHfIvgm/hlJM3CCxu9yBOsglxoY
1YrtBesLgEt2wnglFnTbJUtwLhBRquFGaGxCtt1psBJfNxWFiKX09qOmd8I/KVz73rMaEBsoIKAL
tmwoaoMGH4SasyqadzFUdWJf0SP9NYemUXCdWiJ9yWQezU0NSGkIjMnAZ6852Lf9SWYFbCbaYeNl
4yxow2Z9NO6NHP3HdcMSC2WDKo3Y5cmILiHXJHpgiAnQ46gN1l9p2eD7rJohesZJapF95+Txu+7h
LNvaWd9+0Xp9vMKgHvXcGeJliI8hpYj3sRPkfMouPTluweZOJKAGsDVyltgHE7ewi+upwfrtKfkO
Bs9rwHDqy1OeukUU0KQIvzhNV75bWiIlHr1S/yrDmDBNbRA1IrShP2WzoZOeNi4FJRlwIstPmnXU
F5d4BqEpIoc/Vg2WksAdIo+wnK5BqCA8Q8CMcXr3QBMJN2Bke/CosM9dak1ePTtZPV7TaOBnz1rP
9WUyqa3dXxpbm64SZPm6OB/Qyi0Mq6yqdKgxslC+sXBLzw/1hV3dHUZKt2hxC4CQmQDr1YR1dJES
ofISqdJAJZwmzui7hZ2wDEljeBdmVN2KNjV4qU2QW/AHii9TBjYPjvs670V3Y8F0C3kTQVaU7kvq
IdrZLLMLyDUv6+miM8ghpjoSxWWCBX0NfzRtPbDSMLkDQj94qC1nJrmJPaQ3oT3BXFvSGQk9cJjx
ujUKCJ1TW07vnDESFC7G0ve7esyqk+40MUf6Qovfa/6HFxuMKTG8jSuboCGLYvDronKpHzpy1B2u
dn+rk0v9dfEwQCI60+TXilj0E8qHQfc9BEFrRNFsf2gUzXeJXiycCpxCd/dFZ6bkLoYuPcd2SOoh
CFMZryQHjmG7fhl0cIumyI2dVlW4ZTzENt22XtbsrKhGxXhrmHVbB1i6hw/aLaIPICl5DxiGy1v+
7Pia6xXn+Ex480PsUeLC9BpwrIE46v/SmzIEGZN2rz1GlmgLeKEFn0THgAMQhlYoa5xB4XpPfXxo
sTDmxBnNUb1tK2BCGzuEDbPxvIR2xzx3ZPPhXSLIPJULOCvX05NnPYrz5xCHBesFKHewKHXWMuIi
krnViIvmvc8pJjXI5A2mFRDIYIsWeltGX0xXSavF2XacmfH6Yw/LwjcixfuCBTy8cCMONBwjalA1
jO3FN8KMEicYQZM9V7VZ9b7sdbn4s3Di4wL2AZyCNvVu4KQ8AAQyKwWpTBb2vgCikXYFzZN2TGN6
a1inBCdUZjr0dXMxADfkGDt80IIBWVgygSfIrKRq7IRmpXSAMGJCw5ndGoyh/PGvs/a+nErKf4T1
IVVtpoYvVLNat9XNcMWE4bhnQ8EEAr2rjB7xgndPVYf9g0N6QR4v7QqeCcJ62LQ9GJukRmmz0+9i
2yZKY9KVd8EzlynoDLA/Nu2Uzd2msqxY31uVK1aMA/uj6hzQrqmNJz2YiCa7hSG4MokhtTM16rMZ
ntpocQ7pvAqO9mJq/SVCCANcY8FBJKjj0TkJkywR1IqN89qU4M83yEPF17nh1Lob61a8Dna7fJcA
5d7DKDS7i0U1zqmf7NjZGMTJ3c1xgpk6n9v+QaOKoOPSJTxiuJ7qPEhNJ2pgI6Yz4DO6CG+hPXeI
sdRYZ8HU0XrauEkxvYfxhMaYNWuGXKAaLwm6CLwEtcTQ7418bIU/dSB/t6SFg/ilMU34L9FFxBZW
YZne0QowBR6Yzmn/j7Mz63ETy+L4J0Jiv/BqwC7XmlQlVam8oKzs+86nnx/11MaWUUbTGrV6pgOG
y73nnP/mohBQ6gMK29lN0LY+tQhO8AaXfQqbMOg1ySu6PDVYV5xcbtEFwSejLlkMZgOzG1cDeK04
C82diuZgnpHf1Er6Df874zeZBhgGM/Mk9qvTSjocSeCLqc7RfNBns/geo7bUPCiCmTOl0lzhTYVB
CnN/80Ebk/YRn0TWVEI9bO4xg6te47IRL3k/Jw949bCJyQZah5vrc/ALg2Wi+eCOq8v8H0DndNjb
x1FbVAU9o+UbtIwtToTl0L4jd0s3wGflHIgz4SZD6lZtOPgADquxKgL9roUsQe1gj0bOR4axUymC
SXOyREqJZlfphln5TLccbGjl38JvmHOgsMOKRWMyETpGEIyThzuA9WYqePrQZNcN9W8m6I5RzPoS
28ik0GAhmM2ZMqThL4yRMgOwOdcxYbKwjz5qI5wg1J5V8s5YDJWRHiXT+IBom46F4g/PSSSp9Uho
cWtxDSLEhdslpRRBFhrbh7AVixA1GcSL0s1t6AAEm7hTEmsjk1RoL/uVxmaBDYFMtYi6JXjtOlv9
Ow8+vRUpwW9NVKH68Rkh/23yucHvw467G3CXcXRzgs5xAMaH5g98ftzabM0aKxcLicR+w1KgAD9X
W0M4tozjljvmpLAzJh2i91bNq3cOw/ZTwmE1ucLQ07ewIwDbwZaqhEpC7YccswE/vJ+1ifpOxfbK
cJSUuZLr50ZrY7ugp99qzL3httQGajJ5Zge+GWg0cNqkcZWcaO7bY1Na9m9d1MVzMAGWeqWSz+9g
oTI0inbOCbok+DrE+6GpfDjzfUTvtIT6YqUjqXBDy+pNVvThq6oXvcRMEC/1XdWbSHIFY+1+NwBF
Bbt6lAhBTfHZ4HUgIX3UU7wZiS2cR5S1fKyx03dh/pJQHlEAUq3e8+viv1HZUxAi5umxX8Eb52+S
Zt3LNCbTQxuM4Zc40CDYJHi/3RH81+AQXDNYq32d1rtFZ1yjaBLpT/SqMylFRv/l+nenLIv9FNEh
v8I2NKJcGOgDbp5+eAXxuQjHET5LIxorJ2d6/GZBFPE95miz4XWJpmCtq5tj80mZu4iN0QDTxSJF
gh4kklFiqy776lGdGWftahjkT+pkmV+IM28kjuhs7shuToLXuZfNYYNppZ8DplCeQInQdCPSsMQK
PgvbIop4+Ete6khPEOBAxdMWSf2Cecr4Loamf6qtsXkuRTQ+0iGOX8vR1IZDDfcacAJ6CoiaBG9s
scUZbpreKstDn5by36qf6wd/9lNzD5/Vx8hA1bNPft0PdN2pGmEwKxkGY3M18b/peLvEbkD6O7YD
0I17hxDd9k3tkEjvuqQLWydoxvGhazLDWnztB5MzNPDv8X4Z2yNeISMKzLzqf+KNPP/C6y9abOd1
BjNo8vOvacDomkOCQu76Ariw8YLfw1QGrIOCv1Yt0FTkkjLB7opI6LxDwuN7xPFB95eQMW9c64yB
BMcChiO5YJoANNOEerrY7Nqu68ZO0NB18TzuFeTjmEhb3V+jTIr0KCrQJaYE1lAdapRUJFUz6cMB
B43mnZoMUEGu/3jl/NcjVULmAxcJFgFv+PSGVEkjrzxvSqeOg/JhgmlHzd7ob/m4eGOHKe5Fsa09
aTmQIjhz7uHu/4Xca6a5zDBuK902XIItGMjpGBVcv7nL98ZtoaoxkSysjqkxL6w8Y2jhEFOOR3te
h3uj8J9zKx6961e6AEJDHwRhtFQLHgw07dPHAM0tVmsfcyx7HACFpqYWf+0CoM/IihjeX1+4JADE
KIrNdm+ynJy2S4L3mUQejB/A8zFibeX7JtDwghmT/BYTF1CJmNFwUav+143bvbBnkRulQY/QEAMh
Azq93RGWUcpJgf2eHuISF1ftTggMZMa6UY9dFBKlSdoJfh410AA379H2dbeR7L/ZpLO4CY3mM0BC
wPhJkx+wglZxFMz0kHgKCzLNqFQb29RSvaw2WUZX5I0KGQ4jsVqnN0zohTK0AzKtktjmfREFgRPY
BW9WNX8VnRxtvc9l015dD4Y9JIqF860xwD+9Xoe5ZpeQjOSYqJ1xJqmoJ3Gw9obMqI8w7Yx91c3y
8yDIZ2G0Xbia6LEMbabsH/nufPAA2GzNAjYHSSirNSwrUzYKsCXHULr2jxQ3voeLXr43mYkfszE3
Nyhqy4Nc/XAY4RD7GM7y6z+Oi/+QgUZfNkLMgZYNps6fTL3Jv2VmL+4HPYk34PlLl4JPzb6howCV
9RUVwkI/30UDQJIcBNjn492NGaxPdYjBhG1v0ETOmAB8lhDe4RtYqIl4qacvNGEgKAcVH6gswG8i
7OTIKEjmfy7Cl71QAaTg4fHbVrQGqYxwUe3D0lHEbLjqOEqPUa4s+eqd+Xr9Gz7/IsC/GftAI0EH
i0rm9AdhoTKUqYXrwFwP802XyuWRAUl2rFD6kymAN+y/X2/Z2VCNosY9u17sF37ZMfhwOn8yDpjz
dIuvcu3JdmY9RTMCuo3d+3yPMiByUZdwrECYWdP6+1YZhNJwrqZIFGh9Vf8lVq3qQdSKOBAYyxy5
C9qXSbFmgII8STcoKhcesEZlB8UFIBPDrdXyLP281GkKMuwzcuNRG4iKyNWqvg00jAECjUr3+gO+
UEiixuRaCPksAx7laokWcd53aofpjfv9+Pzn+Xg87DznZti5n4fdxqf30Q2efuYn11pLgKeAFkle
rnW3/7LnQofD4e/L3eeNy5x/dKdXWZXGwD2ZXPeLjU/zRsrcjvHVxiL5OFjPf4hOCQuBkZe0Kl+L
AQNrmofSqbzm63hfOdOn/sa4wwfegZjgNO54gLdwBDIOXAKx9/b79bd2voktzE2N9WHKqFfXwZY0
+jW6YaxRdcZau9HvraONvfO+bmfrn58ml7IRf7FAYJGZq/VRImmmpGwj9Blq8NZwanEc2f/KqGeb
lBcmL9l4iLrQo5/uK2qVgfZNdUQ7E6VfqiA3nifi67xqCb2//uzO2YqLzEQlJ483R/rfEvD7X97w
bA6QV4wqcsYJ55wR3oVTY4PkVpAZSGDR5OB7mkm49SM5IEVGDTs3Ukvz4fptXHqFJKAKFZ7YIjNc
3wXi9EUshTsubDEP2Go46nH+ShiYvHG4nn8PnK1IyJDOojnhkDj9vYiS4gL7QKTBUjQcIcIStTLO
2tZGcr5zmQprEmE/Om842avLQBmxcPVsEhIqyBg/iDnQcUAvmV/ttFHNPLWb6teiTTC7spJMfo9K
2XrJ0NC+jAE8Kz2o7N8+VtKxAwt7UEm7G0hGwju8bTdu9cKjZ2RHaY4KHTnh+oE0MQAMXBZ8blLD
8GIx4NwUttOxiqutiLdluz7dKHA74LmAvy3sy/Vb7mS7USYwCvDePrv3zVx8DrUeGzZ+59da1UwN
zHxs/n1tKabKWId1LhbVyOkbV2bdjmFN8cZFBH8hxrsG93qmi9Zsb9Qey4e5+oEqqgLEDGwRnCOr
ZZwkfZEI3AqcEGFs5oLSxqNDVF/M9CAjz4VauQxVT2BJj3CJKdKnYagIRr/+MV1Y4qpmoypU+aRU
DtDTHyxFWDR+EI0rpcnupmKwvBTzh411c+kqiF94lWy7/Ge1wqtRjewswgXfMMbGg1qneuagqRu/
5UxHzV6osla4CkwN9vdVjUWQVQabEkpVNlW120hm8mNiJlXvMng9RybikYf3ImCKZc17VVFxmAC5
xbm4Fnex1YwPLXxwp4TChDVjE8j3iNGhJdZ26bZZ3d6mHdFKlVRUbtYDVlx/Exe+LZo7zgpGdtQU
ayWhBpdzVPCAc9RGiH1ew+uDf3QHrvbvrHNI3irDI3ozOhU+rtOXjjyWnLJWsI9rMyX23EN/QhVc
Pkl0ap9jgs2O6hzWn5N6No9w5EH0pNx+vP571QuLAqq5IOyZfVwX63Te0hzhtViMdsc2MRuyTcv5
wSgmHeq735SuZIV/6zHUYH+R5iSpQ/SZzUf/PVpjsnA7FP4LU/emyJDdFql+rGd0lwoEDzLreo3T
HeYF9t+SAMSN0zTyepjEOzmr4tdxUvKNxXdhv9IWAj+yVgQvuGKcPtM2h7CE4QD53LUWfQVRsF6i
BA5NRncGfJiQ6AL+uVHzXlgzaE9lBHzWcvgvZjz/PZDTAsNQZkeRg/MF5IhOie+broKuZoXyxqXU
D6HYasMyaecZOX4Q4dezLEDeJMzCWNqNFSyWnaFgPL0LQ0bFfZxC6pL7Auy6Qf2HkUGWJF+iZLY9
OdCIlgkbGwYHFqN2J93XXR4tLndYM7g5UZdfZhPNB7AS5oHgrVXde1oj1OqA5FbRHdkvNOM2wIjl
ByEbyo/SnLWfBWOkzJPaSX3sYZNLDOMNE5mvD7aHzKrJcNNQChlASR2CH1WE8xYKbbxnd0JTpU9t
qGDnrXR2+oiW1PwmJbm4K5LSwJPKl8dH3OIZ2vVWpTzCwg5aV+9VKXREW5V/OjxsCKnBvbjepdhs
1pBoJeI8yi42v3Stobz1wYitF6zsatGkEjM266muHispZMInskq6bYcS8I9NLL617XACCAFafU7l
wNR3qOUhUi++3/2OqQV+1kWCdYcnD7P4gwwmrW+qYKoeQrpXXDQbXHNcbAQaPiFrGGxoIJkfkgmi
oJNSqEHFHu9KaHN2BinJQTgPK860c+Zs+JbGMoKrDDPuDF4jns2GEZA/2mDtZTfD9NiZZLHv8aeX
37OSPx1RVRC/1mT+Ti6Qb/3DxFuaia0WJLEnUinEQy7N+UPtnLhClxquvoeKZEnkU9ckWWV+3pZO
J7UqlsgpaUxQxkDbWDUlYX4WSZDtYa4DKHvwxokJVdCk3NIm+yTyllb/VVkG047EjKJyhzEuj6nh
i+weW+Li1s9AXXcJM5DfQC7z7FQN7tpu0prhQ99FZuFBlO8e0sqe1EMD6QlyGXEylgPZ0/oTAlzx
Pvlp96LERtLT085mfY5JY0AJ7HvoiGMlp7txkAqIAno56t4kJ9ZvBjNjclurU61iuAe9xehKYnRg
aY+GZ0n4o5Zj0I1OK/dD5EaM8oDmiSw1SSCMGG6oI0zIxbGfeeNARsST3E4aREbdJ++JVTBVTqki
u/AK2Ux/ZX1FK18VCS7/87A86sJU+vZA2DHZm0qijuV+RlxYeV3ZVLjhI+Ky4Dg3TeyA4VbzPjMH
vVxs43rzZmasD/rVKCXZlVYIN4rFlzEQDQvtbu4lvXWJR5q+17WC87+hli2+yYmZkjMQlkrLDN1I
bbTeypjupCrXwezIMzWcKgySmUgJPOJveggR5aOFcaByAHo2kwe1mcRXaL9CRc4Xifw4lz282YAv
dvLi2hpeAlEEGFf3jKJ2UR0N90SOmG89Z9SPUEqK2ks4F+E3ZYiwXZiWmKZKgUn2id0l+FVFoxog
S4gIy8ZQ8stQJHQlolGM4l5vBvbGWu5YK0Tm2EQM9jqR5lbt+z/1aWpfG5Go5PEOg/hTUYOBlvRE
HXjJLOE7WzddHzz1FuPyHfAo8RBT59vvUAR9+DJ9/MmAvvJVom5/Dkmf3GfyQM0GTxPBk2Qtoazk
Pyq3OLzXmpfIxHlPiNe/wjooXq+frxfkRILpNkpZCEcyPkOr0i6zSaxt7C51Ym4U9UGDAyFNWlIm
B4P8AzB5o/V/DBk8ZyZ4LexJsOp3KdTM20kr9e4QqHVFXFTE09m4tfOjX+iYA2EWsEy1Gb2dnltF
aHX1iHkUPIlG/zqBSMi3U290iCjU+FeT6fovHMKJ10zhOck7M1BYZUbRFLpLt1Zr5IPY+RtBlKLD
QSXMf1y/vwuliQBfs3XQDBm8eC2FA1qbhNJDlFUSIyblbYKwhidAYIfuTMQlW4YaGTAyLV/gb601
qYINnMEZlpeS0ZLEovU/kOPUn/q+mfG3NDG4hCiJL7RB4jM0hHDkD8QHJc0dSzJ0eyeqSqoOkh0m
x7YETdvhqICDWdVVZeNe/3XnD99EeA8VAFIAze16BGPobWhkMyMQhBGWk9JkPGLYnfy+fpXz0gR5
37IAMf+ku1j3b9HE6umJFXAkQXprdR/gdlXF++sXuYCvnV5lvZCAZoeI6FQn2/183h3fHe/z541L
bP2QVY1Vl6Krg+USlA671P0D7c770+/y3Uuyj1wkVxuF5Idz4GmddfqbVoNM0wowR2i54OQM3uy2
bumkD9oRMxtXc/N99WA/KgfpObkZb8K95BAhfSj2qad4xd7wkEPt8ofpxvJqV96o2M8XDnYU+tJk
YbvIzrIqcZVWaxn3U7qVKCI9UZGNNGv2ltTwwvOGJ4WKjiVqM2VavdK4gZ0Y4s3kQE2pj0ZryHvi
6rNPTVkUG1/CeQsuVAW2I8MCRnSEtp1uQ4mR00xirANXmdClnTG0NP51JH9r9a5+ICyQ7brDbORL
RezVcENCtrTxsi8AkYuVCRarWEkatEGr8V1s20vwy0iYWauWAyONRHvI/ab/bQ5y9zj5A4Ytfaba
uNViD/Urb1gYbhwr6W0aQCBxZ8iLbzUFo6cNtiUdDSXpnkOTGTgd7MKfT2pQjq3PbnnTqyWKRlMl
6HWBkC17WSn/QZ2YLVbdaAMupAv2qWJz/GJpZGJVIk9emr6boLDKyq+ZTL/vSDbj/ZT0arZ1F+eg
H8CQDKyCNRYjqbXFT1digBNg4MIEJen9OyJfydYSuHmAGhkNiKdKS+IkusjhuREdDze/nMeBSiEU
n+tA0/9sbBUX1hPjUc3QackAltYehX2KpR5pa7njx3J/IHfJvsmaApL1IHo3UAk+igmYPipWJXtJ
Hk2f2jgcv2J2gyJGSaQnkfsYliL690CRpht6q2RvK755gKmiP7QgbhsfwLJ3rd4js3A+aQQHjGfW
bgaKhNh3SNvc6RNNXwwo2iPkEmSO05x+IYZna8ZxYQcBvQYbImTdAMtefdt9h8wwIzDUIWghe4Qs
W95U7TT+82QN6h5+ekxSsSEU60Y1JSEIXMYi9G8yQttVaZ8q8Ng2ecU2QaXIm0fL0avGzHeIJX3d
wQc/+3p9LZw/WWsh6TDXU0BmccA+/UJmkY4TqBye853dfYuUwiKJoJ1ejdnQCFpSoo3rXUCI6IUZ
QHzQAyA2rPYy0eOsXiEK4ZBVrJ/2bMe/2duUz1VMl12Fqf5gmFoFF1/v3TY24qNvicHVE8vQcd/v
VShxU/JJx6bvmPu27WRdbm44mX7MQE6XG25G9P8LegBKuEaQ7Y4sQEjfcB7rQilIIR3m0Mtq2/xl
amWu7no4F1hbJ813DUTZ3sFbhCMotEJ/gOA0EKzjawXJEtBG4RUWiwoLYKT6EaR18DlPw+p73aH+
wrahMW5DlHLhxvdyod6A+czWxVtl8MJ+ffpap7i21SBkkNkkJGTc5CgrKOxCGH3u0JqLvHIgqIV0
77B6broheMVPQRngfuv9gz3VxbhxfiwfzOqJqtwRWa5Y7gie7un9NKrcxOOk4tkAQn6DjbaJ9KnV
70Apttg5Z/6OOgZny3zLggOwFMXq6bVULZoQfOCU2MyxuZdHq73NZzN9MUQSvShYvXQ7DtngwLnQ
7RJLaZ5SzQjuGsUsb0Re90fA/vwxsVt7l0RVcZSkmAQumrJko71YGpvVQ1mMCnA75XRge1vVKW0I
EbTFidKZtEF+18amRb0nt3dFjLuVIFsKKWtfHm38XTZW+KWvkFKCqsHCPJ1dbrU+OvKK6lkjTV3S
ulLZh4Yd0avC3wlg6hXiKUQVAA2bFC5ojqKyf/ZxP3y15b6RPXLsOwv5WN7cS41F4DJsggodFgmC
eIIEtaJtrOblZtbPCQCN8xM/SaZ6q91YNP08hxGpC1pipfcMNwLXVOqt2f+lt8FElE3QMJSFDnS6
bOyK1h1PgMSxgqJ/STKB2BXA7fcYjuantqnGZSnpLeMzSd1wyrnQAnOmAY5iNIKBNkfP6bWFMWij
TiSXMzd+daDnbe9idH5OQ/o8UpQMFdNIGMG4RwA8PaU2dBbyn7Tqq15Y/P8ZlDwbTUjw+vXD4dJ9
GbiGU+6JZdy/pp8FhNODYhapwwwl1l1Cf4KXYmbuIhJbg4anxj/12kBqk6nMumsiwrtETkbPyCxx
9KusRP4WNP9OSYfHwGcDcMIpwhd0+rTwA1PLJEQdM8fd/JIxmPEYHxrHxAKPvP4ELuxb9BB4TC78
Gxunj9NLmZOiYXHiN05BlKBbl13mqlGUkIthbtUcH46fp8sc6xLrY8zwgfqv9q3Q73j5od6S2Jrq
0xOyvMyzgVzjY6gE5SP6a5KrkrBELiUVLVhPbfpINhtbe0vimrlNkc3hlwo+sLKL5C78pFlFAItd
8D+6uiAgZmfFc3UrRDy9zZgLFKQIZlCLhZ3J4tHqW83ct6BR32GkKW8YSTRvKYLIV0VSfql2Kb8i
cZO/12ZzCxSa7ue+SnoPKnT82lWR9Ta3FZ+H36Ykuy7JSvLej1rtc2M3sgFpXoax3Vasf4arsT27
sZJhaiClEsWwVPbEMfRSFva7sbT9P8qAHvGQpPbI5gQqt4TSYrNIkmJGPmshY5jNYD9PiNNJVVLW
bQhsr5FfE9KBaGT86fvwnXcUjdPIzKif3wyCH4mCyhBG8a9HxJE0rQkYjNpv/Juq7CcHHSrOhJLT
TL9ogWluNXHLUlm9XviWqrzYicJ1+min/9OLoC9HFKUzJOVx+semU3RXJ2JoXyaGeoNXSICEcGw2
jpgLG71NGhkwI9abuowX1+kCToaxm5uagsqe0LAZsOzvDXTpn+ZYNpnXkrDqNggn0TpI/c0AzuVG
StodUi1TP9eyPe/h5uvHAGUUnZ1c2fc5k7yNfv3CNvNBcBeYSgsBGXO18jXDz6SO8bojEL97QrYT
lxFl7OWY9X6PAtE/Qmwn1A+Z006jMH0qSCG8T3tzPMyZSiSNUoAYXP/ytfNPnxAIndwGLMwY1q3f
VwelW4/Q+yFcbusHJRxjrLVQPeUuIUTpH+TTpCyHjRVH+7gZyhxUo4hUz1JyJXCsLhntHTY8Y7hD
IB9BmE7J/NvZZUFkTLRYfUvywGJoocYS1Ndja+KXtSS5ioGjBZJjOlFgT20wXL3qIpv0VBwFHaSg
U+RYka39juYBaeWcJPFTPZn+r6bNu24f2Ob0hLtydQsuWb5XfDXtxqTpwkIGX4OESMeC+9YalUUt
EuCrUjWOPksdfjZa+5tOVXHrLPB3MXAbuFYYb9QAZ29DMCCGc7LglvztmgHpNxFsYvw+iPORsqMv
4uYWTVxGkJHYqlXPC0guAHa4AJZ0gGz7p98M5yogC7uLY+V4NXn+KFW/gTGUL5Efxt8lol/ZjgJs
2bFKG16SQSLggRml8RCqs/K7VpW/Zr0kG07a/MWoxPQnNJv2M3jB/HZ9jZ5FLoBGL4URA46lyodR
eHqnrd8YRlRVJRIGwwIbn3IcnLphGojSU6opelBiuxAuXVZlO3EeQZjw1XEA6KRuYz6GpeLsBBnm
7cQVBMPwRA5BtfF1fxAaTzY+QZdHfyuT24g7mby6ybxtS96ehsCYSQN543b4dzIyxE+E9/pvgkQs
4YjRnH4FZRy/9rOMsVCjNpQ4uP1YBN6j1cSeUqQVeiNlyIKj3Jcwl4cO48IjfpDU7vbSoelEpj1B
MMcWiIGZaGCplOiysHNJehfTIYIVVADOElkJhMuDrRWzvrFMzxsvwaAOuh6vntcBX+b0jeiizcWQ
jEjh+0w/9rES3suVru8zUqsfCIu03DkBN+4U7LXCDlDBRrfq1QQf/F93Ah2MD3SZ065pn6THSVqa
s8WEXfZuAY/uVKM5hKp0G0SBclB78pfH5Cgm4lmrOQNpS+2NNuNj4169esaWHHgwpKEarF+9z0ZV
NGK5B7UZHmEzcNKEfSy/m9hbkVYVZIoDiwS/MSGDQQX4sQyyQjwJ5IdPC8vEbcJ8Pg65LwjMDeUH
Wwea9HFavK/JLt9HuV/hYDOOh7RiMDT5zPYA2WR08wkBpIVe7yH7BF5WEfg6NW21t3KsBwq5xTG8
sNQ7q67b1+sf5flOxQ8FjYHnv1DQPuyw/3POxzGip8Y2KGoam2BbeaRGKjqxTye5ev73S9HfstBU
DXspY1WdYhtD/m2EKKLTgfyU1MSnsEV4jUiwuLl+qQuvkuaL0csyxOSXaauiuxXSFFTw58hFNnzi
ryaCntOmOOA/rXqqEQyugTuDtjMHH4ollaBLSJxONA4f5kAqPCYCxK6AU4olbjE26Bmk4HakDnKI
163eVA05JaJ7nW88TF/ScQyefYopr00AuZukDDBN1eM71SAod0yyDiC3y+WjZk7VMSfQ476ainKL
THI2QGbwvhxyS/kEW3vdopMsOsEy1TInEZP5Rw7zNHcxPJI+iTKtX+0CpokDJ7OXDik/BbUvw7To
hj4ZE84hLQGSsJHvqA3IcG/3hKnbn0Ng6dIdB12+KRULNWc1CJIBC6iKr2pbar+uv7jlvZx+gpxk
isIQc/kI6fZPNyTNptEP5w/ZbB89KuQ6PlVxM72LyWY4Mkdb+86F5c/18BNAxwttal0doBkb7ar3
M0dWe1/fTaMg6HcwMUYxsrjZaM/OvOUxZaU7XdBjKlw0yqvKUY90sO1Eyh3kcv7eapvuLugi6bXD
qecOaS6+lAnq0d0o5cKdFtOYQQ5xkuiUGllobimH60/7bFTxAdRwILNqGL6tW9PM6gbVTrDGjBZP
pwrY/yCFqrZxlUs/m6/eBH4yQbmYiZ++VCIlkiTrESYWU23dYxEffJ3UKnUQM4VHhOyG6yeZ/lhg
BPZp0jPw6bgf741R6jG1G+v36z96WUKrJcZ9gIGhVAQQW8cxdHM0DBiPIRnBFnc3dAPT8rFU9w1p
wDdVo9l/5cCmSLl+1QuP+uSqqyoNGUfi4yDC92fDOYGEK7tDOFZbj1q79OMoXPCHxhCdQJLTR92m
CbxTDFKcrtFe62wMvsVGFXoQo3THt6OYbTcSbxEqw5emnYiE1Yt8T3S7wRqblK9W6Csb3N9LP5xS
GGETZyqrbDUskuqetGItBDJT4LcEpmTcGPjBb2z4550jnF9kpzb1Jf0jkvzTHy70OVTD3ob7QJP4
rcms5jlUleEVW+ng9+hP6rtaqm3qFVmWH9RsRk6L6wrnAyVauGu0JH2OK9jJu3SYlLdab4WgJI6i
LY3khcfxcfhB9l+wlDWAH3bsQ7ngBQVgaVhR2emdmVTG8fpqu7CtMbrG/hhbb5W/Wb6B/5zq6HIm
2kFoEJOFU9HcR5M3pzGsb9NW3OuXuvSDKB/pc3T0cqjYTi9lFfYMg4M9ZBJBdJ9PKcxFvEDnl+uX
OZfY0sJ9AMoMzKkS18RuIyBd3NbxzBkJ5niBVqaQKqFi7fwFqsrQ7+O+KSwn6sMB2l9XjbiyFaL0
UrOJJFfqSnJY4yxbfJMIxCp3FeKOjDxXMmD+/UvXoPshhod2rJ2pSol+wBFtCcItZtixYBQ2UcHW
VrrVhTfMmJPhL5oB5FlrhnkRFqrVRgwzYyXIcVeTG0+TSFaFmDtvfcKXnj32ycw7iDxg3rtGmGoD
Q50wzWBMlKS0AgaZEHCV/CnPmPemhYLr3qzNrpUX4kHViCxMilxy/EC3n+YqkFzyVal+ydX+PML9
2ijbL90d+j/2cqg+GlPP1amqlJMdIp4j6pvglm43QzX9o86B+ZNSXbEeJuoy8xjjOfBYxgT+em2a
98+mZvk4MPBp+BgkyeR5W2LE/FZDnJ/v0KwrW6SECx+KpcLKwrMRCAXOx+mHUgR4Zi3sJYc5RX3s
VHSzs7aJ3l84AKjwYC0v2y008GXd/OfL1wsgvnzsaieXa7wbM76G0fYbVyWNDzAgilyBVdZjXDTh
Y4EPLebN9hy+Y0P7NiuS5kI+Krf25mXvXZ24BDmqqLiXtUNzfXpPWJDW8FlBi4kTHj6XeovGXa6S
vxgkz3t9mLob2CKeFGd/WtppTyfi+zAwJPM2tpClzji9D6ArnTJEMLfmZlZnBKabeYU3LBkXUV49
F11cHCo/jg92r1ZEQAv7p16mpG5bcfga99MEC374nVjqZ5WgciSeSCsShfw9DSfRfWGhbxtpyLxW
H1Wvm5NgY2c9L1SAnbGdQUEL40s3VusaH1mbcG/eoiTBhG3Z3h4wK7XvUm0kegi53UFKB2sD3Dlf
pZA++DA+nhHTpFUBMQzB4i7ckV89ye3DVBj6IywdfasSPq/zAfRUxMHMhHSV4vt0SbRB1FtJ3+Cg
5Nvpz7LV1OcC/tM3qxz0R7wT8afAU83+YZohdq3MVFTFyQ2spDB48dNXM2zDnw1K/McKoybIus2I
DSEJROLt+pq5cJ+0IbRTUO6A8tbvoEi7RmrlsqJ6UfybFHnYXgoz7euQN9p3COtbkTYX6hiSMBD6
wqAiqgjE8/TB4O+aRpTKNMllliY7vYdmzYlCYF+q6PM3S60DmDmmmv0s9Xj6RMSJmPfC6LXCYwab
eE2l8Q8KypzYq8OwvK39OPljKQbFwPVHc34CLYcbbE5aTZmzf1XVL1gLOaVMnBWUC0xXg/AxaBlc
dAmz+X+/FClwTG+ROdGtrR5Kb0RdHGkMZnq8gTxsCEkzsOJ+N5njFoR2YY9g30QqBLjJCzBX5Yza
mNOoFyAQbaensCxn9Zm5gfVz1tTgVrLlCTdd3KQppeJU+lbyCjd2qQuPFdoaVdtSTpncxOkCCOwo
xTxQxlBBqSsvaHrbzXVCvW29DzaqxHMHK4GdBBfCtYNSEUeA02tZeQxdR1+u5Se55ZTwr//kNQrC
HfblbbtLRk3KHNyjZ3tPZ0xQvWAbmm/K1MSaXpKwk9xRZxLnala2hE8sGJljZlYYODjM1eoxIDgQ
2+qgqzw7UCvy1u3B/16aWFHveoj0NkkDdAgbK/PCxgkADCwOIReB8Fo0FEkZyZOBjwQrncZ3fZKL
o5UNOE9iefwZvgjcdmVMXq6v0QsbJ1k80DepUkHM1lkOVsDQLp15lpAwfK9k0LjT4kHe6KYuFDsf
dgcLHw6ZGXkfp69sVLohaRSby+C1vasznP93cogDpIT7wLyLwF6P9JnG0dbL6raUDaAVO448fNV1
yEl4ecDfk3dtX4uD2SdBtbWzn69fXV74WQpri4nK+gMS4TJDTZHvVHJm9TgemzbMytKAd6QqcK/j
cIDeH2a5KRMWoYn9FIhBwcCyQl1rqr4IdnmTiu+442Mb0YdQgEI5eb3+ss63dR0OGxAUSASRcGuc
0Up18KlSRmNEqsF3Mw2RSeBs4k4mJq67NjXDw/ULnoOGNKb8hYsJGxkwyHJH/6nLErQ9fSsRFJoV
leZhBGRi8h33TjNpyTsbKLGdpV9bnhLr1a2RjsO+bkg47EcteO7kxrwDcv53dhsYJpp9g5mMCVi1
/v612QrjoFOlXQ0YQkBKY4lfSRnG7z5f/J/l87I81FVRvo/0IjNgdcjVC8OprNj7vkUUAUcZGHbU
KP6bBkkV9y8yHOLbtpc4r68/wfONGRiNHZESmkEKr+/0AQ5V0wxyLUsw6nrSOvomHRylH6QvCB5V
LABkzNjlgLQbxw8RZu0UpRb767dwvrQNzYTLwVAZlh0TytNbKHGzpbzGx7EJyh9CspU7u9N+DWPV
/qvHAbFFJtRRDlUYYTBTTy8khQwiWExcqB58R1GSGKQUBOL6zznfsdj1aUd0KFWgo2vZudRKGIgK
+hwt8SkZqhb/0QjT9X+9CnsiKwwh4bIVr8WUxvQ/ys4rOXIs27JTKct/VEOLZ6/qA4BrOoVTxw+M
EcGEFhfqAphTj6In1gtZ1d1FRlpEZ/5Fkk441BXn7L22VNW+0/LA6Wptu8oLt0Ak419sAn88F2oD
Nm0oLsvaX/h0xQTb4ZXWTsZqXlUnin8idAkP2Pz8XP5k9KUnyJJ1XR2wMnc/rQ56b1gMTUSYa2Xu
ndNmku8xRWX8S4Bf5DBbz6QJZT4GW2J/B+hthTaMIdBS1tNVuwAVzqJTEVNmguXm/GI6//HxZJOg
oZNm08AG8HO+FgOyFkVFgZPUFN+jvNChkXXGJXPz/ssvrsOPO7q1wsHsSrvO4q389DIaUBIZLHLF
J9mq32rtouV+pundcQBJu+kzOoo0WiwjsNVJDyM76R6Gro2fQB/rfxknATaBfR0lKM6dSf/TPckq
qgKSdg8TG8IFU12mg63H+S+WoD9SOjhf1uQMkzw9WHw+nXKsDHOUC3K8Kr3NHz3mez916a9ALEaF
YqoZhQco83k/Dt8NNo4hfJvx68+v+493GHEzeyb+w2IObe7juIAnGSNjivdshES2TWa2gNQsBrD2
4ldX9U8mrJW/Q9Qvy22CWj+7OAjDY5wt+yJwkfwOoVUXVNCWtOi1E5EiaP9lYlm/F/XipD51KvOs
iVUTYzmiWnyThFcd5dKYkbqI6MT5xWTwJ41rhkYGLiSNhKMbn239iezjJDIKtkKWmfYBEUT1Dj9s
8rBolvINlCkMyWIgGWDK+vHWrDISfizCdP21F/GXaQ9rsY93QV8F2LB+Pt0WIhqKROnzMuimoUCT
ZpYHG3j1X519VgUhnhbKiuwP0Ul9vPkaZ6KyH61wYajK16ZI6xN98GXrJpb6V0dTDoXQ3oXAa3K8
z/cePqjZ0G2qAk8aSThmRrxjR/6XK8egcy38gEzrmCn5x8cTqiIlnWYJ+jxOi2Y/sUIPnNZ1wp+/
Mz+sGyioU3qiAMWLizj003ubFs4ywQKug8KtpkeRp8YjgOv4yTE69YB22fZjW233EzBz3AxL/dfv
GkXgNVmSV1flS3w8yTQavbqy2UWxwlpLp17FczoQpVKDAv75mf6w7eF+uasgeO3jr2/ux0MhDisT
pSNNTtdrUnlKv9I1wpyOyKXBkP8yV299qj9U01aaCzdQ/UN1Bifp4+E6ADJeM7ITLrGF+0z+VWiT
63oQtnTpYC52qOfZuINtZwSGS6gNRi/2RC5iBs0jdm2lCax06/Hy88ug/bGk+PGb0SVAAkDD6fPs
5EomHVcQ60F5gOAHOQBLDlTRqiaCCl16gZVPhEBMpRHf8AXsOpjRi78VLXU42vaG+T2NURnuEnQC
b0tvzCd60sNOQEnRA4hAOkL8smLKixtrhixAK31B/eMtPZNDUaItjrXhgqDC7jGlCNW6JxNiQCoA
wKAMKL8SoJVoc/uQRHCPAzOWJiqDXkIodlo5l0cWnwg/KwbgANs3ZUc1Voha7iXJL5uqN/M0TLjW
153iRRmgkbE7DYCqcr/uwZ34yQLcYZeIbIFnj0oVS/Zot9f0pdzM78C5S3Sjg5EEkdCVt8xJ5clL
UOzhtk8NHtI4JhB7kI7ypbb76jl2Ip1Mu3Z+GZzO+B5ntfKlUVMLnYBhJbU/6LmD1VYblGsCcBWQ
CqZsoDyzOhJX48oYCpuxh/7L2gqMcq4uEJRQz2TKYVGTdDeZsI92ZWwnCyklDUQ7t24gCpABp4ZK
p3tfSiTmYPoLQ39pugpKol318xV2vDLzjcGK+psqxv4V6FpsIn6etQZT5xhJ/clsspKTS8G2x6oN
TUE3BekLGb1P0AFM2DeNaPXOn1izPKAF1rFCQy94bCtZVuHg9SSOoOdtHS5tu4gwatfOhqXNUKM6
z4F8IudmeFqIKHwoVTdxg6wRPS1VnpI4dFGPQQPVl2k5Lg0rbMCdVUnbYWBiI2qAGn44gmUdfZ4y
2yKJtaBdRxAQQVVT1UDYY5+sTyFfvK7CHOPk92zpJt5uqp66H0+E0xha7YGl8iyCghBmDU+DVy5s
8OORVSYF5hwF8yTr7+zUhuneUwfxlEP/Qi6IuEohc8wkO7nNVS3otQ6ZdsoCKkFnZYy3FVG/aLjL
CRwC5PF47YgmBLOQNwetgvcp8eNIOo/gQ7I6MBLPvW6WdrwyuJpaMDgUz4jpMOW0WbhXxN2KRXJ7
ijVrgIfRmf0hy93NDDF48odOMBb/fCj4syHKYquIKQC7H9v9j0MUKqCFtrEJelZt3Ju6Kqb7rlO9
Xxzlx6USI6HLKM8K0V4ntE9TDDUEvVSTDHuKLDaZXLaR6RHrqz5YsbV1KusJCc5V5i4AlLBfzQQj
+iJWb9py/EV16If1ISgoUmYxLtEQZPP4aUjW9MbtpY7zJzLm6CsevC6s6qU7CTuaf7EV+vHSAlej
zuOCVGLS8T4V8KUpZMGyb40ubZxdYxTR703n/Cq79E+Ooq07Gpa8+ClpZn+8gaY3W05HXEeg2X2+
lWZsPqRpF/9iu/0nl401CAtKmh5Ixj63lmGSE1zTwNFtozEnWaJdtgRxrVB25xcbpz85H5RNdCmR
20ER/YwVbA064w7R0oHlMj/mqTNvowZR688f+x8FN9wR+qHoIdYJmoLTx8s24K7pspQkchjZLak+
FfrsYFHzxd0MURU1MBKmQQA6gc3sK9ksn4VhyzqYLJmRNdGI4TAYQzH+4kX5k7NngUwj0GZDAf7v
U/+tS0Rhgj0H2dFW9gYjn7vJNUA6Pz/7PzkK3m9kVqhfaE18PvlombI2y2nZeDGZFxQfWGB6JLb8
/Cg/lgJW0yXCKSZN4KwUHT5e49Yhg6mwnYY1ayRv9ZygGn80GL55/4yAHlqymWmv3hGDaeDeaMSW
jqx1TSHQu+tIma2pri/vWNiyirmzyB5//v1+XPZyldmlUhDxLDoZ+sevZ2auvQwFdQdNYCwM0hX7
zavKWJ+m5t0yWfMjij8AUA6WxpL22uHnx/+Td4qSoruyKliQIsj5ePxcFx0JlpSBERca+7oiupUI
qilQC6gef/lQNNYpuVMxY4P0WTpsDbk9ykxrAvxVxBkCD9lQR8Z91jq/Kpn9WAVYHfYUcuktrAKy
zwpL0l6LiFx1dhPZ3B0SclaessWbH4fUSvY6kP/bYdDyuziKU5rDuv2MDivLfvHs/UE1/rjA5VsY
6JSRO3hYVD/d3IS2kxqlaGFs2GDpcY4W9SXJh/5r4c6cM6YMp/elkJV7guplPJVt3pYnlVYgFDjk
9U+zYun3bmcXt2DO9DYgflQAW2GwNfxxsahLG33iXLeyNK3Nskj1e97LySCVM6Y+T/JG+bsbyVYP
67hOFJ+qof2L5/fH5wccGq0OFvCApJlWPz4/fWZPjRbNQF1gYIXsLsygEpn+ghfS/cWhftw3rfVc
ExcYThO0kJ+GJUttDGw6IJZnw0j1Y6vqi+s3WW1euwYtsT31hwZBt7TEr3juf3LktfCOO4UiIc3e
T0e2WzEDJSGCZ9Jl/1RlZIKY2tRtDUcYX/Qkn7ZmJP5y7wP1CY1NGxc9pewfBHnEhHQ8PYBe3aWj
eQQLw3qGzGWduyhdWMLkvzIO/1FI/vC4rj4YxntuI50P73P7NmdboUJqa4I818R9CfTTDjR8mcZW
xO5gHObYiFvSzAwFzZ6Hxc/Nm+Le8aqB0bQvkttURmwo6kaBzlWwt3lw+tIM8UPoIphaCLkHbRDi
W91V7SVhVlPD0krSV3KNPHimhHXcdliVCWqsXHUkNEoZ2DYoWbFp4jrPr6YotxWfwESBrWlo2tYX
rlJqITJgTQnZ6Zi/K87cVfuMxGTipUUHG1e0YAjTJZ9fWqV1krBZsmjYTzHLE79ilBr+6igH5JxX
ndYiGhp2FusL8x8NpNYCOwIviQSvpeuuKI0NeAyIGDaxF4Q/H1DXqevj/UI8uq7p8Ovw9n3un8aY
pFw1HQdK2E5xznXMbitrqyXaM+73q2YK34OjX0d1Dtnv58f+YfamTAIJF9ooJlZ6E5/mDZxaCtqQ
BegJfZEjcF4R8AHjX7PT//g2/Vf8Xt/+62S6f/43//5WN0j54qT/9M9/3jTv1X3fvr/357fmv9eP
/t9f/fjBf57TbyRs1r/3n3/rw4f4+/8+fvjWv334B3tySF93w3s7X967oej/OADfdP3N/98f/u39
j7/yMDfv//iNOIeqX/9anNbVb//+0eH7P35jFPuPC77+/X//8Pqt5HN7OCPt//qfbz985P2t6//x
m67/HeUYQygoaoo7PGu//U2+rz/R7L+zEuf/M9LiqWBi/+1vFdvu5B+/me7fUSGi8DZXB5FNp+e3
v3U1uSr8yPo7bWCN2RlPMpVrGq3/59Q/3KT/d9P+Vg3lbZ1Wfccx/2Ut/49HU0WuzRgCaQv1LGSG
zzyOmoy/gbxUDEuu8iWadpoo7pNo6fddXVh7Q18lr32pbsHOhqoeXUNkVfdOyc49cxJjSxHTCnIS
UcIsLx8jfba31O9NUmez0lck4OWI4HWKxovE9BQb58bQ+31j2W9rBevWyZzmaEOGRLhb41Uu7FfM
a99HZ1cO0VtLzPka/YGov46WW1r44uiOkRHoJA6e9FRRNg2t0hRmweQdMSzGt1Ncw9WAj7tj9ABR
hv9S16xbS/G+ZPOaXdYsV6mcrhT0Cj6eDGUHw6nZRIOmbEdFMc6TvdZbFNGCQ6sgO67stC2xpuUu
Ubv8MtmxOgXkaroPcVKLDZ24fENktfs0jW60J2/UJDe0S0fpt3Zq6CEBJ+oDJnpYE32tPDSukZJv
1ooqMPV4fM67qfGLlFoVQc0W2bpDixvKhaYMvnRQAXk7nvIw8Bvr5Wx6uZnIG98Mam+pG9iVUeWX
poxOqYJZil2plgSaShqvE9sxtM1UQmzuLHiHSlLVLxSldpVTK5uknpsvSz7FWzKG4s4n213pfHt0
8nszHk0qEvVCYN5A+vlxVrPYA2HaEbK3RKlyRQ+LINixKGfknmm6iXpuHeFtuUq1DTFZMGgIdREU
AV6aB0d/HudpOGTJXB6qNp33alR9M2bjvS4WYEGLvSnYNf1eUJjz80RBKVdnmTjLZTlpzZ0GIFHr
yxA2RRbUoiAgmWQkZpWBToiTDPPLrCXdaaLO/6YM6kkjy35pyAFi3jB2iyAi1p3N+zmuq0M3Wt9w
S+7Q2bySfnLQnehrncc38IN31aTuAY9eWs/hBIqeuxrP9u2AMP69S2zTb+ulPbaYpwN7DcucenXC
1KuFdMaIgBXjSc/cYjeAerw1S8I2Bdh+q93M0d5LneEqboxy52qKCCur/UrpY79Uhvo2eYpJYGDS
xovP/jPdpqNaHXCVedf2UuEwLgZ9fpr1gT9nqDlBA3pVXOH0IiEjF3edKJrAlY37MIuuvJvmwQ6q
0QKoSiN/T11zvPZap/TRQgIoNp0kqOxkPuUVyd8TCBQHSRG1rHiTsaLYFKyXHluB8C+z+vRqaPAX
INyNDjYY0oMeFe7LqNTGWY41oMZsaMZA7ZtHtEevDpU9rPusf6AK4gMm784JaSQqgcD7lZnZSyPL
2jdaoe28zHDD0oTrXFr1I2Fe4lqt4hgFL24+cKRFUPcYBSfDSq8cMX5DAT/1WKhWQWI2J8Ewr+F8
nTqSKWsS4qjxXvcpalyvUBNQnxoJUUVtnyNWDhfi48mu7xR1XwwWiMTEs1/Rit1jy3GCrs7u06Q6
Ko1BXhI9j8DwkG0Z/ZhcZGGpoUPh84AtjlIX9LqEs8772Y9yPWj682IkaWjgjjhh+xFnvCG8w/d1
W3qbzLSJkI5i3zZR5QI/I3tZUnAcdXVrARi5iYR6NajS3qm6OR2MxXEuqaFp/jpMHxvGfp5BM95Y
cEjOou+IliHWN4/B6FX5Rkq2ZqO7p2J9Jkt1J9xqR/eKEcIeD25lnKOe962T39bSWsB2djvLjLzu
IV6iYInGEIb3ldXcJXiZ4ee2G5Z1+YYmuhNMbm5fRa0VGrP2TsYlSpbSOxJMTTRgJQlYTYqGWi69
WrWzL2VTpnceaXSUZ/Pi2CBh2U62QW10orZZNLm8xfye7VXCOh6IX92k1RSmuZ0GSWsEylA+zSbN
zXYkaM+yjtVYbMgFfJ01la6H65z6QoGrTBa2r5udd5jY22Cnt9OHpJyKyK8qtT8IqzxOJABaVeZu
dIleTM2riM6Xa86hPjqPU1Xx591U2WAk4x6s/Pp66BKuP+nucNdZRRfRnmhFOzDm752WyZ2KWHTH
SzftU2N5HseBPFPFIot7FsOz5ZUh8tCRcC3ZSR5ib7zN2vLNiod4O9d9s8nGfkW4W8ROkAqfEB/n
w873Z68hz3rRr+dZ2/dGrNxqhOPeRoIWE+GIN+Xi3rtRcoJnwBdT89Dp0lslal6lMeHu7hPCS3WR
vlhxXTDglpwkow8ouSbQHUDi+sDDY3S4oG0FL0wykwm51Juci30NBMzYzdJYzl6mTU9jLPp9USwH
V2ZwVtFe8nioQ4jkYzgaibrR0G3nwxW8Ztsn/JoqVuI22i6aiZ5OBNKghimYzsU+AbyOEaR5GbuZ
VOq+uS+71j1Ws0Niqsa8GbdTdJBt2u3qoYwYw1sZFll1V3XVBrVOT/JNtSvrrtgjYCSHdV7Mh167
phEmQxQfdmgVS79JzEyFLOyaV132umDjDWdy6h0/q/uLQVT5PsL8Hra98gxcLAl5CLW9I1Tvdshx
JrGaRMVnuua+YAgJasg2W2wrKfxpojN2tpQRht1WBYShxBmfHn2WZmW4WMNZLbk1NCwejSzdGXa/
EWZHC0ATmDaTGy8usfw7IUIG5o0k+lZwLfzB7V9h8vO72SQDcgCirb2k0YtQRnmJ4eueQe9ZKDtn
bbd4yXSFJLr31dEWX5K6HSkgLW20cViIpZuM4SZcsJWWS4xpXIJf9GqeJmDNW4b1Zyn67dxruzlV
TkuTXU35S1wyYWYvXl9c21ZxI+YOD0ANTjfjZUuMi00nujPIzpnvq8y6i/OvXkknEahL7NEcasFQ
5GcvwtpgHPJ6eNEHJtexC8e+vjEHYy9Wln3uglUXk7uh2cS4aPQXGU3qUVQ28vKp9VNMGXYWP2PR
HGmC2BcxJv0+kV7tu61xW08xU1W9UUYCZ3o6bpu02RnS29Z2cTTTl1lY20H1SD8rq7d8Km7UTg+L
Rr9H8frSqMnRMofrrjdv2lrc9jwwi0xJjW69OuyMpdt0DkgrqNLSp8R/UFi2IgAmITgaIxi9mhZf
04DZL5AESGDgHgH5C4qy+uICMfeT1P2ikIS6AUc9B27P9AA13vUF79pEZrZTbpnJan/MCU6LjNg6
ZMD89jKvdnmlvi6iodVP8zuIpuhWOEq6N+1KCwcloiM3mfdDwa3M1XnYOEYqLk3L37JFE39LlfZL
gkV+o+sFM3abWydrqKudN9Bvdqo5sJM2wvmTnMtZeU8859xakodLoT8n2u9z4p1xgvrelIRen2zz
tQiDNX5jpG0XGOvXckT7woKNv6EGcSPC1GXFpEzJ/FJoPfcxG8sXHjR8e0rzXOTyenDtb9Wg3pds
Y64V0CeszpojgdL6i9Ead6Xa860KHfkKvHbl3iy1Oxcx4TbGAHyjdfIiEu1ClXwHs3zX1fN6EY3t
YE3VDlSxsVfVuH6b0XzcA22fDmn2PhBgq5fuNpr76rwUrHrawsbk3s1fVIIFz+6Y0+1uGu8GRX/O
u1KKC+/UrVsW36UGgNxEgwf3Tj2MdCU3aHGUwh9JFQlbnD5XRtSBw8X0vQEldqq7jmznwnTue5Ap
pEbn8/yIFcX5iviORNBa5leRyJKQZGGyvGeHvqlw+xASDIN5LYZQo5DnW45R+KynKt/L0zSobftG
nUmbJsCUJUacHMZab67wN+jE/pUDTID8dYiiC9689DVqkyuHmb5vRm8D4Sm/t5NCnEqtwxHj5m1g
5nxHrabDXMvBfDPqRt+XMKiIN9aVQ+0qDL107RgO45H/mUlxokT/oNCqI55DM8uT7hXjKUUut9Ec
uG96aw3HWjbt/ZQs3c0YofTCcVo+KLOW41kSCD7jkstRObF3YLYUVDu9eJs6juZrs+JtDFR3A2oI
74vbpPG2j3VisRjTd4s0iSTA7B0wTo5+LOHh5l49HFHYFL4w9Tetkd73mfdj9PM4u1QFnNFM4Kac
CKtcHdqviQvOX4GnfQCzUR3LeiCLN4ZwfGBtrT2aSayGg0m+O/io9psejWKbd/OpamJi6qtc8x6J
KW02o6fYYIt652gsehLWbjlvyFSZfaccZ3wVXv2kgPatA3Rgzg2ktzjQpebsc6cz94MtSzT1RJzu
ocVEgeznZ3hSWhg7jVlwVYvhJvOaeR/n02tC9a0KhedmvU9zSJwtmDw3bZ7rwD2ceTczUm56OlPn
fOi8UFsasZu7xfjiyVrfwkKUR40COGONyUhM21xFURCnPhD5QB9tGRKYPG5h04tj53nKETDYcNK7
5dHRcvVZjqiDLfo/uHPzntgQmulyGUAsZ1a504gr3TtxNQR1khYXdbIAB0FzUE+RGLpQq6ppQ2W/
OxcI8sJpyLQb4enz+hy1v9OBkYHA035ujX6XatVl8p6LKiGhuS+fHKeuIYiX0SaHAchMHul7fY3q
Xirxzas6cyfn2Gv8CEKw38RJs3PUybgCeBoFdqeZt2lqveJ0sB7rUWsDzA0FjfYpfgYUwcbGssk4
jMtpFyVEtq9W5zNI34estUZgtaZ1APNS8rSWr33J8xW1U0hkdXe0C/AQZBG4Ad4El4Ra3sgp955y
rcnvBkOF5YdoIWzM9NaIu9+rqWdpZ5TVVe1Y05nd+XQrRs3bkAD3MlpdtCNqJrlqxhy4tU47ui1i
eXJU5u1MRtm4KXMrSv16yR7Vel6ui3nt7yes9TulkTtmkCXxiI0YdfN6RVO+uEMt9lBE7U06RtaW
RNfcV6Xj7NHnAcNxEuT7Nh4QC3alonEu0YjyZcR1cqChat8ZsTfv0U5HO0/Jc4VC/mK96ARG3CEc
0C8s1Kyvhtv215M6pAOLQEPeCMZ0RqLE/K5UbWAb5XiIjYYMligq70r7WyL2OIJvRa99i6UXluKg
i0tS94Fr742++jozpx/JjE4CAlLLPXwdsfVAQ7LslHTjPWEpd4VeW35MZNSTYTLVKsS8feOJnCgk
tMoe90J8pQwpQeXZcskQC71w4bPTZDj5uxmZE4yQ1tq5uVc8FNbMwJqhuxLq8qD3FduFIpqeklLz
XirZs2+RunglNLw6zPBEvrTm4LKUijSGnbGd8Pg5Zb2fBy3Mazos4yCK78TY8yCgxVM7hiVtyYN2
ICcMRX4NHz8C+Zq8lkaG5tWO+xN8zpj8J1dRtV2PdyAni89ULhOLWvZ1Yxu/mGYM/7u0iuE1ngQu
10Sd6ktlV/VtzjnuipplI5H0c341G4gUNlYltJuGpd8hNUoiNWZX4JU3rUQ7k4dhPNtpVl5PhQ63
ArGmguKyMBOcpzKS98NUySU0OCQCGGFfq4DanpRGMw+lpiyXsgM/4GtO0RxoitdeOCUiekgk3Xka
V7Vzay659R4NyRQWLImZxFwShGW3RhqN5CycQA6ku1ofZjIPReKGbET1r1aBgEudImWbI7DYMy41
G0vgap21xWGzULNlyrzWJ261PyaxgnRVpbCfY8GXtRKwhfe+xt5yWyKMeiS3ZjiWlehOZBpTsmFr
5TPNeQ5FMkvQwXBc1DJiZletFUu30yP3DTnUYRw8wlwhCDLaE0pgUgg4JjigA6OomzPUqOlgDeNx
ytgwZcqpSoyHttUgJ+szxgKx7dmODHEX3SFfbfYma69AVHUH0aFl575M+HnbNpzdZdea56ZU8yBF
B6tH+h1ncdCt/sW0ifeYzU02uEk42OLgkrmQ1etj8CLkSAqbtis9SYapDZzNRVd2HbN0vcyu04UW
/gaLnqafIu7Imdbxq2SBlRZMMTKt9BCsDAioMQvU6YkO+F0zL6Feym06uw+mWm5SEY2BnPayeM/B
MwajKX07tS/W0tUP7AzHVVdHNaKqmetIch9dqzf9wUgpjYxiOdmJbR8JHLHXsJqtq8bfZJy8G9o8
X5lpvrdmSwboLRHt6fNI67F4onqR+w2FRSijeIs8d95ZU1rtiMo8VSrpSWVinVzD+uZ265puTBMs
da7HCl4NinXraTIn3OXwhqGOqe+zzuLbqdPywgy8IWhoCrRMzHsHXaNiNdQ7dCqWialvWUTdlOuA
ZxUZohsvm/HAa8jTbNZ5iDXfjCaHiqtvqe5tSqIUfRdJ3tQWQCHX1hURQwPgxzm2LlY1hhkllFIi
y0u77/rk3CyudkbXFaaVxAmaGyctzW4QuQ/3LdvALQ/pW92CmVyfyVrTOg45X9fxzP4EQxiqOp6M
it6/QU/ijvi5Lbq8mDUMui3bnTYFnlEq8PemVW8wAjEDWafJi7847l6k9JnE6BeO97Aoa33MPWky
8r2BbJmS1azTnBaXpHorcR+jxroIRYsRrpEG1Ss3JOLthnp6U5P8HGecda8TmgR/3ZynLzayNNYO
26lwmODL6yy6wqc6+V0aHWXRXlitXucmheK6sGEqRu6rSC0ZLvM6rscXHKDCX4mC2KX0wzzXiV+7
UZhKAkJ0cwkLoeyqzOj8HE8T5GSKKXUrzAMz/1OG8Cai+hiOU3eFxfIyLWFc6AdiikFGGIC2rNpn
k+cFKV0O35oWytymwROJPWx0jpRrUHu2DkNQSxNKqfJ9H/dHG4UvxcMI+BOxd4YCndwaIW/Ue+lU
V7Za7mfjluojS38J8qpmRokkCTeyQuPJpaEORggezKPO7hq/7wAnFrKa9u3c+HMDPnicHCugAHgr
3WLb5T3vm+UE/eiNGJ8R4mdw5WITC6C8LIa6o4UWxvablC6bvTZiQve+O3WxM7K894v8vWkjivbm
0p/VSlfv2m4eQydpGF7FmAdThjga1h39VVNP9+StYsuzwdCxF3or9IFXZ5XR18rZLhn0igm55jiG
bbyJyGRRh+qYCEEimfnatk+aGwej590gVApE6m0dYTbBCH9/KcJWE75h3kfplZe6YT22qS/NKLSb
oye1UIrnRnt3U+2NBbr0O020G/jNt3llRIfYmk74EXjpSfI6TSOizUi9LXtxzizKrgz0Xyt1umEX
ciilfO6m9kqdnz29u1TCY74kPX0j4THu4b48Z2m2S9iq2A03pUk6LOntMR16Jt1JeVT0M0Iq+hpT
0KrDSS0tciQXAiKKQFf70Cqv5rw6KKm7x98Tn1p+b7LHPUle23rcKe2VSZWKJZB5dJF+R8UjVQc/
jx6FJGGN8cRZ7jV9oM7fb1NvN1IVbXq60EghW0oskwrWunTPNFT8ZDhl4pmByGfF4VOB8KOkpYVx
SVmPTqbEvDgH+mLc2tajO3SBpr9a89e8e6TZwlaPzSCzQUf4Vb1MpxapstNsO/elU5Wgb7RAo9qh
rkuFvrruFSpuQ+7nFSMau8nnSelISa2L06IOxHZCsnjozNkIB/rnG51eTVDo7sOYeOa2mvSL6Qzz
WXQtuxA9qoOlfzcn51jm9cbUhxuM7OXWS9v8aDZ0Gli9hEriaqc6kg9N010LhMEtKVM8zxU3KyHO
u4aVFSROvVyZURsuRmyE2eDsE5VNqA6XV53du2wx7Y2tzLLhHNjdzXZ80rXhS2UZaUy1bHDORtk/
qKgI925vzVcUs8zizij6dyYgah8O6xgzGa5IBFb9LF/H8X52b6Ksn3YSaSxwLsoeDLz0M16iOMaG
WC7dnVQfHQUCO3rwQiJz6hLDJgrcsw80pingDvdmTm3YZlMjsNA400LGYhS/9L05XzmwL1lZ060b
X5pm9nEYO5jk6itdv11a5ll9l6f5jPpk8rbgP+VGm5yHZGGi8YyTmqk3TfMkibRTu/IhB+vfjX2I
ZsL1K1U7yszcypL+WrX8UTLV5/iYyjVzpXCjLYXwbF8BSgEE19nXpjrZh7xvzqlqUcptwkRNLg1l
XIos8Uj0nHdXAhFiJ2NNfJaFmEK9XTXA0EclFSVPxkHNBslXc7ocXcc6a/ay4hxHp0y3hj3E9Zhd
SCT23lC3d5rnvGRpnB66DriB1qbezSqNPKYO2a1cBZxEjXP2RHko0/omSbbCQDkNAPVrzcd84jPV
nboUIrR0ealaqNrwaIvLFCXqrnGSk+nmGyNx1RDQ0maMK3Z1TZWFdW0eRrM4jGLYNGYSBY3ZPVHJ
fuj7GYmJTJanVevh/2/uzmtJciNZ06+yLwAutLhNhcpS3dWS7BtYCxJaiwDw9OeLGs5MJQqb2Jqz
F2uHZjSaTZMTGYgIDw/3X9BQyPajh+xkjewa3BRQ7dkXt+8eQ7LoT5NEtfdAS3Y85z6Mifc9F6av
6cO9sN3Yn83i65Qpj9QWPoORuFGs8Uar3KcZCsShU3tKWN5Aud+6nSP3ySDP61uat1lv7KIO29C8
7j7nNY1ybKP3xtyZVIOhOeVpLR60ttOPlokQD6KYf0Xk1Ls5cZubuUx/RFNAymhxeQ0piVavxt8T
97sz10+OFafUIDhh6vQQh+Znl6ejQj3eR1iBsgf4qBOP+3OdIUaVjzpEbT7PvqnqjwHWfDENijm7
bWE5+V4b/cxcensRxQONazFUP8IkPhfotqLqHdp7dWIDAlnfuSMbPigPapjeK44xEXUETYVcKaJb
fB1uqbkFJ1EOkz/UgX3wMvh1oWn4JT6Dkd3w70zl3rbxoo7LWoHPP6ufEYDVEMK2HzEeJdWxKw+t
kvR+QLoMcgPgeFTxrX3syh5c/cS1i+M61MC919e2Xxfiz6qnZtHbQNaD1NBOcxtieg0y6RhOVvOY
Zsa7OBEdAG62cdO5+blrqvw2rA1CUDX2CHo24Idaw7mxte5bEM0VHHZNP4gmiOAr5KdR0T5yHt83
MbUbClsRqRZUnHruaPbi3rMLUJ3/3Ua8hcM0CZ5uTX0nMjX5ZTcmWgV11NzOkEV249CblPQm/RRr
qFhZqWodY4SMTo0diXM9Wu1ZseF0eEWewi1FJDA2Em2nJwl+grPXHYwRjW4g4DUoJqqxPbo3xyYE
zTfGX5WcBK9B/kYbACHohsA/plHiQ+dWv4f0kN7Dxa8OLtWpD+5oFkfqSMke2T7lINxeeTBmkwZG
OYC1SkaYyl7yceqbT+AP/8h6VTmZzezdkyfC1e7ohccNmB6vLXitqPZDyYs4dpsGH16lOWsG5tPl
PKAN2FfWuekpcAPop+Q8qe/B7nmPc5W9K2298GOvK391jgnSSm/Ue0xEvR+TaJWvODeOv8dqMftm
2U8UQkPaAXn9TVMKm7fP/FjZ0bsp0j8ogy6rtPwAt5zLj2NtCKqhtDASg+RvxOEYzOWvtDIOkTcU
Rwe3vj11aTIhjGfBLJA/5CTn865MCCNm5gIj0IX9IYxN/ZA71WfbI7nBdxK4gRkMx3Z055uw8KZP
iGfHN1iNt591pX3INTX+RlcF6hnU4J3WjA+5zTcsjcQf4rg6OzFIOKDMD30BtCVw4mFnVPmJqtSR
xpxxzLsiP2MTjpS1IeJzGSWnMoCGTBnsoQyy5p0Q/ffAarMjWAgiWjvr7V6g5r3rq7Y9eFVz66n3
U6h+7ygnRIp2Utro0BmFLFZxeiJzHvVd3xvGjp7sx1Zte79Em+QG80bjHwj8/3d4rP8fkVZSTuV/
/xPO9Appdftn0/45XeCs5H/wD5yVov8mPbuhLdvwAGgbSs7BP4BW/BHEaBeZKmitCKFKadt/Aq28
3yQ8FaYCDR8HmWowgO3fQCvvNyn6TgHRkXRYBH3fArR6Rof/G2Yl+RZg7yTGmZ+Aus+STg+SMY3x
j2QnoJqq72albHXKGWV17Hlo4UALSvOubSeQ5fTy2Cy1Br5FFWL8haknha4GjAh7Kv0UiD5vdpj4
Fl8bFWuOpMy8P7Dwct7HquF9pChpw6Gqle9m5AQ/nz/4//BdxaJe2VXfi//18H368xLzJz1m/t5Y
zm8g9yxEMlDEg48EkPNfG8v7DSavBn4P/TlAT7iR/GtnORrbB3oNck5AS3EPBYn8985y1N8QA2Ob
/mPD/XO//1/A956pti93FUxMxBuxJ4FTDLh76VkTmyGSP2i4H3LAQjZwlik8J4NmnlrbSW+iLHB4
lw5xOZDKNT3SXlYf36mQAGlshEmY3ShKHHOjBkAOMeewjJBsSeSYE1B2hDvpePHXwVLwfStjR3zL
tCh2TlGHmMkOChvdnFHDeh5P4BC9e8PCYQTiprqjp8qjSY3Hv7S7mlbDqGXkf9JvpKcr68/wWWog
vVXxHYOh2cE5O+k/8oA4dM6Ez3oat+pnqvthTtxGx1co6twcjEiZTu1c092kTiAI100b3QrbSn5S
kqdPZLf5PtHH8BbH45FygV31X6CwafkhQrnab4H90S9XtcwvvO6TV8R5djKqhi7AoJ7r1Mn3QrOK
7pirRurPhO/vOhUPnJ97F9Zn3erfxyrpvhXSDa6ErrUD4f63tc3/6ANmAWn9P5+vff/jAhsr/+1/
nizzN3qSwOZhccMCMSTr6u+Q7Zq/EZJ1HSUhVfIMJQL275itG79xerA8kOwy3jQ6uNm/T5bmcbJs
+HOcLaDxwObfcLgucdOWxXUCqNyA+A3WVlqBXMLD4ZZ2adt1g9+27nRqDI2yIQYPhxcf4+8j/RKB
K0HmL07w8yjIHEolULbeK2O0hEceoPF88FFo/YnjsicBp3gewB/dkCDYGklSJ17A3SuldCphZ5RQ
qsEAXFpCa9fw6YgVY0txjcVZTgrZBnRUVQTa0c1cUE1cV2RmputkN6USHrTSUu7zQbRSy4MOIOWr
ys/Jfk7oOrV/CK8x2EH/2mErH3Vl6RDi0eVXRcIEkcHLqeIygAaiInrf7nXa2sh18WYytgx91kZB
gorNAdQBwzA29ssPisyxq8xq0ftpa7gnXgjRMYgoo16fy8qyIfH/71EWy9ZSP9OQSel9rVIUXMHK
6DYIAHbBUs429uLKhGyb7MPkbkJrd6nGVBh9BfI46HxdxdwkMzvnoy5VrK5PaG0UBxYb0EPUBxHK
uvxsvSOwckOy1Idaa95B8w6eJq8dN0a5ZFw8n16bzA09TJYGGx+5RV/sdgCkLtAfvcMcvGjOtWZi
3Far7jnrMuc2RIgHNjWem3kMH/vt80NTBqYkksqShnQ5sprQeOwwPfF7eos4dZnVUcT2Flv49bZw
+HiETmi2GB1aC7awM4OKrHO98otAK/flWCv32hjTQ6vnZkPAdG0o9I9ggOo4cZNnXE4o8KxJbaux
8mstd25nsGDnvET9oHas4vzWbyeJOOw+cHys2ZInMwzISuOCVPo58XhHC1R7iMtN5aHXO/ByFFKz
l3vDqMfJ7PIMLELXwqQ0wViNYb41l7XP9nIuiyDYFQPvvRxMm0PedihaELSloieSCL1lHbc6FCg2
5OClIfWrNDBPprwOQ4aaw+nGinQQgoqF/7Kax2+OEXy7F0MtSLpDQPbXhqxQMDnu2Qmt2bdj/c/r
22BrPovDa/cA1crZQ4AoyV0fYzxnFwkFMxhqsRvhVQbpy/uX+SD3jUM0xxXRnMu9wHYHmqK6pZ+0
VuOHXW7dxGqXn2I3/0k0zG6uz2x162F+y6sTKXMIV5fD0SGfk851StR/YuWkdFLFX3HSNy+Siywz
DkQkUKYUA74cpR4Up8hzByxi1H3pR0RsK88Up+tTebVI6OKQvKGl53IOyZEuByk7KANBp2Z+R7dq
b9Pt+GVEOOxgY4YP6PWxXn2257F4QaMngDSuYVyOhX9JaHglmTs1zfSPIAwoz0O4zDaG0eTnv9gN
jIP8jkZABQ5NGnk5Tol8Vx4VXearbho9KrYn9fdbcRQpbSn8Lft3mh1R5TXQYamzVH+XIvn1te8L
nu2a4pbYHkTzAy52EQnHmNxxA7QfCwzRN/QVXu1a+Tv56JAXIY4RLC9/Z6DDjo67GLpJ2Hvfmi6w
Hunf4zUCxeOACKb91jsNUUsoYrAlJVvs+TH7MmLSthyKNnQyX9eUL5MqjEOmOuNbdy2D4IKNpDm0
YbQpFhsqnYuAemyd+Sm1thOlxuEYWEO/8eme75DFGssrE38aDUqlvpSvymrwX0qvpH7LMn2vsghP
ZDhfqKsBYah2VZtAa6kE6NhizsffDVRY/Brm+ieuJqDvelt9xFJKv4cK4NznBh9iJ1Hd9KKHdj6i
UlOeRIVtNLCZoXp66zmAQogOlYZENIIXSyd5Hb/zklsxxRlzAoLed+VNo0zuxsmW4eHyC+noL7AK
FNJUilWLIKWEaNq4dZ/6QVMFf0wV0jMlML7TNNjxXTM0zX0gpj+dOeo+Xp/eQgKCrA2LX2R4WR+o
zQTjxZ0JK7xQXLtLfAcHPqr1Y2J8tObJ+l5WDb6HAgUcgPm2MT6BsEvLQ11NNdSJNg3n+8qlL4Do
U+t9S0e3/hZGCE/vU3hCYbQRJ14fP94W5HcorSGWx9+Xx6+3ciC/YUyVAAWlg8iSb1ZUGEAPYMTB
Pu83hltbD0s+aLjhgWtZi3CeeWHpNeqc+GkP9zEvrO5oyUcBIn1x4NtpZX7r09T2K3pon6+vyOvA
C2UVYQb8MFBao8x1OdNIbwClRn3ij4GNz0PU2WBC2H/XR1nIqzyvO88OCq1k6y62aYsdV8R4oMdN
lvjwTEBQZ6o2Aa3Kxw9tO5q3APmNWygz0ec5or9YzqF5BlkRmIeh6MazDuf55voPWpk2z0bqEmgL
E8GXd1tczppWVnbstxINVgraJ03cb22jtVFYT5J3hEXQxF/s9maeRhRFQN31kTIeQz2vECvGlf3t
c3k5ymIJNcxG+4rrAiSukx9T7vOdXgCpvz7K2tHl5MJy1qRNEhXRy50SlGbt9pMZ+dOQv3ML1fgY
xWGT76zIAuhIi2rQD9EEFxgTXl17Al2n/I6yvlec3MQGD+nZ+Ca5iaf/0jlUf+FMC4bl+m9c+95w
qqkrEUANnjOXP7ErYzBVgRv5SS8m2DTu/N7MjOR4fZTXeZGO1hhEat2kLMD+uRwlrWctTOI59uM0
F7eWV1Ov9KgNkLlvyf+8TldQWUJYAMkJ3DfghF8OFYms1VO3i3yqK3+NifOujc1kl3XO56oKTgn4
zetTW4iEynNqUAjXLIpVBtUxe3FFgymBrTkWka90dQpFO56gPAZhd6h5wr/TtFkA0LG7O4rD5W62
wgJwlhG9Zymtr9d/yuuvLCOhiqkkTRoqhItfoumlOkG0iPxqyOZPtGw1RIHHbmfEwEKuD/U62l8O
tfjK5YxySwLE0ddJq0+YZQOZ1PoJoVgvvLf72vxvjrc8sGY7qCgiR74K1/NklxVevyniemA7xx2K
0MbG0ZUb8vK6Z1VlbmfjnsUFsxgvIdfpPLWMfIOG/02dAsuAu4UAxD6YBu0BtHi6Fw4CgEHQuX9k
SaD9df0Dr20rPrFJb4UkE2cQeXBfFGsiI1XqFvKRH1Ldf2pEX35xkG4AThsYd4JVPkIZyvwM/9hb
L6wD4OSRB1ZtOF//IWubylCl5+9zfUqWqi9+x1g6Xpg1kT8KCEQNx27fD7AoQjtTN2LR6lB0eTlS
FEp5fl4OFYxDo4VlGPlNAyoY8zSwYRNd9kwHs3R9Vmv7F1IsSjzYrshb9nKorkxGt8+c0K/VKILb
OQpaJxauHxAGd1OUJRv76XWYxaWARxTOZ4QmFvVyvHRosHSPUbhN56i8KyD3/qU6RbFRlXod+xiF
2VBlxo+N1u3lKPWYVF0Lf8tXy2D4WmXwUfoQ8InuDJHkeriHCkzvxqqtTo0dKmvKho5D2+WgIbUX
Us0C8V5DrT7OZS+eIs0QGwFgJR0ycIIhv6fohhbaMutSFGxBMyUJ/TkzgVEjifMz1Mz2dkqM4FEX
tXPbTg5+xwUKQKWC9d1QOON7bKLynVPCp76+fxZqjM9Rn546hQTOJzKIS0O6qEbxSk9yPjWP8Hcp
GdyXIprhc8yooXlJanxQXUQNdtZk1H+WiYZ+Rj6ZNylOUA+VDrHfKNJo6+5bWwp8QXiq02eFsL84
q7mq4bsNwcRvKs/4U1WLYZ+jWrZZEpAHcRkdsdZGVIpkkHRwMc4kjKm1uyj0e7pSP+Dwecesaao7
NEGtu6q3y/MEDP3shS1iJHlVoQQ3ITqysQSrv4LWMy5buDGiG3O58dgLHuQF1EXxgpvhvzQmff+i
P3RR1u5ruKGUgL0UkliSPM6xgygIzsu/X/8RK1+ckgPQIcQWXfbB4ksMDiGrMoGp5aqTPiloJx9d
L202Nr/8f1l8bxp4hFa640x2mWLIYxfZhVBO4dx9UbqxfYij/FTU1kj88j5en9LaYKgqIDfIyxO1
ncV5NuLKmFNcRNCnSfsTT1LnSD6BXEyG0BtRP/1wfby1T0jXg+zYMS1QAYvQGCEbY/VZz+QMbz5g
iyz2CvDMDdHS1VHonII64RuiN3W5WfpCkDj1jXJyenQC8AYiFwwwGr4+F3dloaDv8PzlL66XxQ0W
ZhMUy5mHRNLNJsxV0d3V3QTiui3NH44hgpvWdQc/qNDPuT7ySuiH6fbvkRe5H+2VaG5q5jc0VvI+
nOCUeK2MOmoIqaesxR3iU/HbP6psJmFlxUuNe3sxaJwYXZtQ+T7BbBl9dSDqJ4po/etTW0kL2Iw0
PpggKyhhKC8zEKQxNGE1IJO1HNDFCAB+b5UoLpSxluzfPhT3mNQEZIvwhrgcaggaLRNR452gm7uf
cUKY7wQchltXxSHo+lCyW7881CQ50qOZcM1BW0xL70q1mZvMO9mNMZ5GG5rKUQsS4IHxqP4EhF2c
ZvAkv2wkdGZEU4fwZ2n22qOOxKrv2OmA2EMavm97Qwl3MM8abVcRDfftMFcPUWG5h6nvxYb6+8I5
7vneQ34Yo0sJ+6FUuHjJqbxsAieAZGGlWfVoZgIi6KwZjRvDWOjBfiB7F8EldtTpQ5zNgLs81Ld/
pkqZftBhhL6PJgdiU6cBX9llrDs4epzQENQSKIW8v/6NV3aOlB/Ey80hlCFOcbmcPTpGiUeHE82E
pukPjq6glFMqpfcYuLl9/A8GoyVI/YsGA+LIl4OpwgvtphtdVMHi8R23RXvW9VE81AhSbazC6rxe
DLW4derU620osO5JGQrE9ysvhuejZEenabaU8raGWtwG0yCCAB6je4pSt/1UpA1CZ3Rr7uuoFxsX
+kqIxquYxjRdVY0H7OLwKZR9hhHv7lNndUhERu589AQQ2OvLtD4K2qq4O6E9uMxdMoafkoZvR/ke
wmzRKtBxYFBeH2XtcFOT/tcoi8+Wutasjlntnoyhrr/UmDf5faCY91IqExl4Ay8DpYmtvdrbiKDZ
UAs37oPVaZIESjsrHAOW+sTCyTQsK1u2SJPDn7AMFJpQkduY5uoopF6ATDVTWvRc7vl59lItTiv2
vBZL0Rb83UGJhxvpz/ooFFxJ++mBS0ThywvAnZIpGPLCPTkIIMO+rNKTViAudn3JVnc6T23ZA5FP
NfkrXjy4e8o4vDgJFnHdm49RpGRfhOJafouC0+G/N9QiVKCG5TahzaFCmCC/Q2LZ8ztTzLiKV/nG
UCt5AekOohwUkF16SIuhTCdobCQi3JM9DNlpdjLsLQXaSJPRDr6hjhDl1Dx/+43tSk9Z7myJxlzG
Xd2GowXWyD0NyJjcTB3qA+iKxgdPdM7x+qdcnR9UY/QaDRpYS8xHUEAWKYaEVRPwXGq81G8z4GtI
y2jGLtbd5m4oourr9UFXUmQkKumFsvERc7cX8XdAGLFAcsDBDlxUR9kSO0LaVywktkPk6frUiDci
/vqIUukA8xVwfIubrGo8Z3AnjkCVpPYjdEPjpLtoNEKzdx6cyMjeHj6AZctiv+w7Qf6/PAxDas0V
MnbE4hJ2WR93Jd5MYsvGcWVWbEng50AWget6i/zRJBhO6sAompoORxGq7sEYLVRtHE35VMPO3oj9
a0UEBuQsSElrMsnFgEmZV83ARz5xuaLFWSt6+6SHcVGe7L5w/+gzYqVZGcX7sK3sU4Wwy7ATSMXc
FWmonxVyl41ftBJ0PLrrFLskvAyEwuV3NtTenCZEOpG7QFkqh9uyVyGvnQDu/ydLSopOrUJDtp9y
zeVQJmjNJoXpdarSJn4ahIXIQji45+tHYyVW8xCA5k7fA67AM5rgRRS1lVKoLZf7CVsMcPxqkh9i
lHLefu94FkA23o2Mwza5nEvYz20SJIxSOZR+E6f/jiNIsRHF1qaCBZ9pISsN3HCJGEmdQa0yzFxP
cZvMR0OyzRrL3MIprY6iE6F51vOYtuWfv/hgLiZFePEK52QguLD3dGRDhRv1G8uyts+ApdA9RvWY
XtQifhiaksHmamF9tpN7I5RQuw2wmH7iSm8O13fA2lBArkAJyTaeuXzPz2GRGWKKnBNsSftgh3Z8
VHiJnIpINTdWaG0oejy8Pek9g1wwLr9dGmkDvluhcwK6UB2gW+U3lYb4TaiIrYRurR5PP4mUjnoX
gBtjkYRoWgLgGrzHSWusc5wq6U5HM5Zq9e+O0sEiDp3PheeiKF2oxIxW/ya6+sfbvyzVHzppAB1A
Zi0WMRBxkKY0BYlefXEqLZfyXgpnrqk9sbGIcjaLipNMhTQosERn7p3LL2uNLhxMFeHittIVlIYt
/VCFOo+nQNMerFgv4EZKll8XDU9u3Yb/wfVDvwG0I81v6jXy1n9xKEKvSxWOHiRoTHR3jll0exTx
tjAEz2HiYpY4pMjeHUUueCk8yS6HKfFJm+Khtk88CU2EayOn5kZ1+gcN+d5D1Qb2sSmT8nOPddYp
Lvr2vZnMSClcX9ZXEYBfQbwELgOCiaLbYlnnWtPHdOztU+eq+Z1pxxmMVPWNKQt2nVTNwcEAAGYP
LzP1cPJE5dbD4DtuXSLCP+T7rivqr1BKww9o0iIvcn1Wy7P5PCDlcdwyWENcUi6/bYVEAj1tqAJ2
U7fHBAnbg90NaKc1bXu8PpTcDS+XkcodSRiy36BGORbLHraHBK2lF/NADxvNZGqHv3DIrg55E9Y3
qe2GNyN2Vt+vj7mc3vOYkj9H4sLAy7MYORPO4wPf08TQDSs2BCrUqHT3QMCmjctumSVRICJ5R66e
cy8TpUXSYrmJghqoXfsBER5RWaaG7o954NnaoepReBukiOXZl+NRbgbhAqiQfy4Onx6XUz6gDeXj
8I0+KT66CH8kNXltjGqVFolkR5vXPo9cKbCKk8jcmPDyQDz/AGoAMBTlqVxeiTV8fjewM8TguhZl
QWiKyS5Xxzze2KKv941j2hTPXS5GuqzO4uC5vUb+q0O88Nw4LPZVoQ8/kdWQsPiyiM+uhlpLDtbR
f+vWYVjIOJKxw42yBPaYAdYENm0DPx2yb5nrwguvaixFnS0ezcp3pJoBKcjAqBc4xGLjGJUrlFqb
Sn8k2zvnNRIMU6hMN2+eDlwCIJf0yXkKLVupcyhUu0KqxgeUKb4KI1DO9CuKg1ooCGpvjKW/OupA
74iVcsGwQF02G4s6MLy+iHK/KuAP7LHFi+sns6fkeATFEkBDF2WH8F40ok0kBpiAO9Sq9XeyX0cd
PBDzDw4ugukI5U6Q4IRu+lUFDW/fZZVzi5p9i3BKVFY/LBTSfqURqEUqhnnQ3aFF0U8Hb7aRE8/p
6P2ijBN/EnkznqcSDcVB1Zt3aSIaY6doRmueoqwpcl84CHoCwciG8kapZuOL2rWi9FtrQo6NhPAw
BZrxDfUrSjVOauTHyq7V73GAsJUyoa50cDrpieM2nvojqlGiPHZYzt6YijXXR70qISYOqUNtWDdD
rLXRqNjyo369jfjmeDyxieBX0Jm/jOS4LjdeMCWFHyl5uzOdVtuBktwi2ryOcti8wXzhBUI41SU3
9OWVr5aTGgNRzf067BPY8Z25p+vmC1PDTUgJmjfHGIaTbS7Oh6xmy432IsPAvatKC15+vlIO3p5O
QHjK0nELI7wyKR4n2BpDk4W5t4S28+mSGVmw0u/t9KudS+mv1LxpOxwlhaIPh+unY2WhOFlUrij3
kBEvQSvoOTsWmVrpN6M6PxldOZ2Ep74VbysfXDBsyZso+EEUkL/ixZczA8UaNHR+/brKzHuRIZxt
lOqWadHr+5VReKur8Hgl+nWxHbKpmJqsM+EgzGpwghpFiVsbTB871XYjqKx9NrqPINOw75VvpMsJ
oY5Qoxeplv5QIbmhAgykgd/Pp7cvDrsbZAvlWJhQiwkpFLetbJQG0kJoe72aO5gIm7Z0axtOmqZD
sAZlhxbm5Vy8sST0VmhAibR2f4+mVjv2k2cfUw/Rrcapg4135dq3o7zoyauaLvjS1DDrNdRi9Lnw
+4ROluso0R574P/gsLIRqCbAXpRUm0UEGvtK6IXICh8ZbBw+2gxAv11u2X2vbDnZtyHPIg5RJVqs
EBDcsNFiA09bMSCjZCJAOPPZQKJ23kb0efXy4BDxkKT7QB2S+tqyjVZlXZxjiVj61FC7nYtKv9Ua
X+kc/2ii7K8cWeKoLz6Wk3dXxc0bu7bPY0OEgTQCRhBVtcs9goAMClIeF7bXh9M+0VCYipxia4pr
X5PKmFSQoM2J3v3lKDphsQ3MklFK/ACajgCbtNkTeixbYe91vuqSxlFpMCABwIuWf/4iIHlzbSuw
JEofQEyEXmGPeFpr9MigtcmjMYc6RH2vvAEPGn7AG7LdyH9WjgDpHEMDqaa0tqRoYE/oVHUfl75T
4rjcKDpurAEyStfDx8rBZkdyBQPSxY1vCa+HgZir1gB9Keqs9n0yK6C/4xnC/ShIGpB3Rvrz+oiv
s2PAH1SbURDh/Qbr+/KzplpeKANx2M/aqb6zy35ErLg0HxotmaMdaRBaHWgfNRvRePVoUJ1FW4Jt
w2lcPD9wyWgLJYgIYSPCRkEfK5/Dpkhv3UY3f46lGaMWExnvO8wmb3XS8y898J+NH7EydwDuJM08
Djipy8drbOZCQ2cfmegOXelkRGDMVCl/txY+n2WiDw9ABbbABysbCfCevB1UBFa0JUYQJnzXiIoM
qAFSdjPhyrJzFKzQri/r6ig8emAtQVCDDHe5rDHRGnF7PffVegqf5qjqDjikqMfro8h75vJJjsoH
JXa5V1nH5XaNHKdAUEjkflB38btyrvR3kD+Lw9h20SGoIGMmNZaOZd2Hh+sjr8Qd9EV4H7CBoBo/
u1q+iAZoXuuJ0dS5n1eoYqi8TrFhmMrTrKti46H8CgRIJIUFghgDG5VeybIPxP8KqgipMV+x7Z+8
M+4tpcO9yTskWfNe74YbW+QeGYV7Rv38kCrJEb/4m6Yqv16f88qaUqamBEphUsLDFuVwvUBTuuPS
gl6NAWuQSxF+ZCnfvnPg7lJikc9X+1UF1EjgFGXhDOHQ1GKyZcM6hXa7BQJeCXR8TF4cEvxMYWcR
zVWExrU2B9lsPvvdF5lyVgCjRQGaKo6rvLVPzhJKeh07leyCe3jx6Yxg1PoOcwE/bioVXVdsm8xB
zI/XF2glnsgXFEwuqazEQl0eutwJRWxoKaYyXjp+i0a9PU7z0OxKNP1us3rQbpMh1LYYos8t68Up
JHJLuCyCDMCCF5OLZi/B1hqpL4CqeH4ofZphKjNjApPZnZ8koTgG+aQ/zRo+lDAVaEMrTXYSrWnv
FctFJY8Hq28FtbORgrxqxPHZucrQh5C1DlKBxSpP6JZb4F9Tv8QzaJcogcOru0AX1PTuXTN5DII4
Pulq+M6J8vukEI957eKoY42/ri/MysnBEJXSKNklWfOyPZ40hTlYWA1xgjvttm+9+jRN/bARDVdH
Qf6APp+sqC2RLdXQjfhsIX5u1qDjMgPNwaCzfl6fykrgo7wrlxqMtKwkX+6xtsjcypzsxA/moULp
PJpRwoM51Xv9xkgrR5T+DhuZliWHZ5nxGCOg3DmZEt8ekYvH8cI9t1gpoJOkNPPXOUy3HoOvmi9s
F0hUUsDMpbXEQ2M5N5FmQwwXzp3j8NYyRlwu8lCJP4outPzKG7ODMsbNoc1cbzdOU3TXTCi5z8hA
b+zctaVES0eyjC2SvSUWRWZKIwZO6BmqAx5hZa7ssXcSG0D+tbVEG9yV6mvSMn5xPFwnCrOoVBP4
uGV46vOhPnjAbA44g6kboen1hCAxkmXJm5oHsLGIEeoUIcIfAAGBmaWczWD80QpTPV/fmytJHaPw
DmBrguEE8Xi5gJOKk0mnG/CYkwrvsMaz/6gTS9lj/tc8VTla/1puutwnjX7roHJ90LAc8q//iNcf
Vf4GilhSDI/HwuKA8B7K9CmxCIH2HJ5GHcOPsbLaXWc6W7nz2kd1qJjhSShNTpc4g16kvdp66ADo
tY0zgbQQIc18+8sDABupjgsFH6rSEgDvVQbeCV6T+VEaGDdWLgZcNrx0Yy+uzYXkBvYzqDz4JYuz
Z4Ypn3QWUI2q8pM6gPrHHEPZSKXW1ublIPICfZG1RfoUR+nEIGmMU32buKlfxTa2hkq6RcVZHYpX
DT0j6Re9bBoX4dzjbDFk/hBKywu7Dk4BIMddP07dxqxeB0op4iV3AVUfUMWLYzwDJZlUO2OBmqq4
batOz3ZRmeMH0DdVtMuKcavr9jrRYETuGKoL5Peg5S6/YxKgcNwkjGjVrfHgUPffW5NwDo1b6nsp
IXIaEuPthRMGleg/WT2j9rgIIZgHUljzosy3h1jcDqWBHC80Ai4FXOaun+GVzQgNgg1PTLQkDehy
fu4ohrkovNSf4lw8ZLluf0+xEnt7SRBOh2yD0b4krV9q7jhtXqpqg+TdZOniUW/L9o+uCPONqLiy
WJwobjWSXbznl1gZslwuGAgPPnKVIaq/tXauY1Ub95B/NQxFY/swNI67ASVbHRVTCsoyUkLLXGwR
uHu9PdVT6odwqE4YYNd7rRuTRztI1VMZmskXe/Ys/+3rxhxpAUnVz1diGZRDdVklSX1E4Icb9HUD
HM/it8poyToxjSgqeGAWSLMXU+NTmlpbdqkv5jq8x/gCR8DSGsqNiCiP7WVafTmMjDAvgtXURbY5
okbnW52bnG3yLoxju/wn6icpkvOt7WeJBxJ/yiOsJ7vA3DgEKyvI7eUYEtbLY2zZe24LfQowskn8
uTA7zKcndT+aIU4fA8YZQ2s2ZyXPwy/XV3AlZaePaMn7m6YsupqLeyBupzyp6hrFBWuI6yMXjfcY
Vw3al0Fr/CVct/k5NKpzR3tu2OlqMt5EiqL7Nlw87CLTYGNHrYRxOlLPWEiT7HAJM8qJnfqoVLgq
uJrAYCXJjgUeqYcal4WNc7oSdBCakPobbF5eK4ugk7vBhAMFjwQ2drdLojo9Fkm/1WZbm5AjiyUm
UEAU+BcpkhmrjRrAD/SDNIJ3PCP4XaiJ+2BYYqsttToh2bKFv8GTYQmadUo10GqLoaLa+xbamMmp
cbRFDlrbpUAjaN5wB2qkfpenpB8jiBKunviGG+DmPOL1VhVTeG9Gk4Jwtm2fwSNuvRTWZkbJEgUb
asIUDxYfMQlwxfP4bFDgMVejxiY+jENZf75+FlbudXpTXLISXw/QZRFnEOAKTD3nAYTevXiXhmHz
vkgCVDhwje/2XWBYGxFnbVpsCYQayPeovCwSiWSqq24IGx7yWun6lmK2J2VCl/76tNaydIkMNWlP
STbXUqMyU9R8wB478fFFFLdqJMazyLX43qj69H0YQiwmkcnOZdfF39sWh+Mwyudyf/1XrJwDPi1K
YOg4PSuCXe4bCGVAceeQOOPO5hdPSeJdrSKv0ATDFuR/5bNy2CxOAJOWWdrlUL3oxYj9YewXpVp8
95AOvjdbrzhcn9DaKGRjdHIMmNnknJejJDqGVuWUImmiaN/qHNQgrqTR28MheB2TpzF7H8bHchB0
9cK0iGJ/lIbYlJkGnF1thHp1o9uYz9oCgQIAJi3R4a+gT/mMYUqD+YWvRcofdThKXyT9vaIkwX+w
E6ivSsw7cmrusojM7VcNk4N8SulgoV5OrXrE2QsDr2CTRrC6Rjy0KQVJJN6y6miiCwL9X0epxcSv
AH5QcTKV0N04YCuJAxJJgGIdmsCERPkrXiQOSWMNuV5I545QR9wAVH8Qn5wKu7kjZIPxKCbbmfYB
aIx5JzKYB+A5FGuD5/IqePH2oR0n2wyAdBHovvwRLbIHXYgbhY/eY/kuHvAkHUCW7sBAO4c8L4K3
lo3leMDNZakPvsSzCvyLSXud1iDMVOA34OAQ7KkCTwSzCzf2/6sFJIEkrUT9U8pzoZp0OSvTRmaW
B3fsa574WSv9cFAxldxIvJaK9cRERoE/QBmKuhe31+UoFKcpacZ17GP5q+ObFbcAFBRE2bKoNT64
sZc+2iIJDrrZKL6TaH28yxs9f3B0xPBCTHVxjNeGXrqBtBiaok2KqwLkEeCEp8xSlEMTR5hw4Tel
7B2jnt4rU2xvJHKvjq+cA9AAbi7ea7wA/ou5M2nOG9nO9F9x1NooYx46fO8C+AZOokiJGqgNgpJI
zEAikUgMv74fyOW+xY9qseVVL+yIupQIIQFknvOed3h+Dw3+h5LsnuLo5oqEhr5vXark0K+LeKag
fWWz+NGRPSuWMRuml9qY4Jxd0WmT4xYuwT7GhH+IbeNEkC19uQ9TILsLnOLD9GIIpo5wV0l2G6FV
/Xe5Ltl11E3kzwZLZ8RhaoUXSIvb77nvGEdiSuaGBEOve1O0gb7OK+LsxjEt3nTrFMAuJUhMo1tN
WqJDzpUqw2OrTUkwsOuc96nxAOX3NdX3y3ePW9xYxFTHP+zznq9oYZmtxZgey6Gu9q6XaijjyhXF
K9/RjwdzupK4N1Nv4HrGmp684n7pZFaNo/IxtYsoHlf7YAr7Xd4rWNnRx2G0L1F73eAXV8fk5R7o
is8jt9ZxSrRp3i43c6vvCPoO4smciGKd5KHfooAWTGU6Z34F+ni5JiBSIEYedCRK5lPBEvLkyHCZ
fB3cVpP803Zu08fIAIxX3q+XuxnX2RoA2AxIEE8B/KzC2AGxe3ho0tV5XwRl+7UDhm4YHNfNuxU2
4CsX/NmNbZoDJm1Qk8JT8LsagpnomIwg7kgb51FJ3+XMef27BR/F1zZ6j8CnmBj4W3H9t03TI6xO
w1pDryHkdO6OqthtfnD/k3uBuECBvqEBp32A73RqFQ33Uqolf5OZPXnETVW80j693HDoatA4gXJQ
bfGdnNzLoGq3gEt/yCz0VDtBphbpecPkVLFqiYj7dbX1s6thEcMXAmUI8G17Yf62cnlod7qaEEmo
niB3v89jHXaPLdyMVxbvJ2/eVjsC62H8tc3Tn19IOZnq8iH0D22WLZcTkUWIKgM6He1NH/rFf22X
+fn1GFJt1LtNLff8eoVLtEJPTXcgH019mUbMJ/0GYySFGeV+6izv468X8icv+qZJg4tJlQCN+GS7
WatWWXhd+YfQVvZlmnvlHoRqPvz6Kj99XBReUCRJlOHent8V8vIIS6/trhyIMzl0jLPBWeaYqPDX
BPo/W0BOPrbpjeSFvcPzSzlLiB2fs6L2AGu+WNfeeatnCLrrlSdL8cpL/3L1tloBJzbmyhsb7+Rp
qcLrOictnIO0SVnMpeRBTYaz/93V24ZQKHWAXoFCTolxXemtM5exD2EffV39isBzWB8HaY71K6jh
z+5n8yOjFucYh8b4fPFUr2v2H9s+yMioIeZ7467J6vS3tz3uB94nZTiPCR7H86ssTmZOWebYDGHL
Mi6q0fpAJuR499urxl6HCQxIJEXJqRs9yeJ9TgykfRALloC4pBSHUnjm+8H20lcu9ZNlg1WAKxZz
S47BU3rB6mIQ3IUzIb6iPx+0612OTfCaOd5PL8LDgXxvbRXIyU4096mJbS8X8Wvi11AEh+QvGq/N
tF4CgFvdsY17AR4ZbZ1i762u8T1tGrLswlbeyVzByOBoUfmt4dJG3FjpNJCIa4oKyVbaCjJvUBhn
5zKr6wJccsoJ6fQ9/drG+PL2eR+p+7fDBTT0dGM0s0ZNBVqOg5v51WMN35Dpt9m/Mid9uXsA0lPy
g/sAY79QxUTN0gy115osMtO8MCQRbchqAgF7kXhNLV/5sn96OZSNzGU3f+9TLrdZ2ihrmsw88MGs
560gB7rw8SvKNOHos9m85lX6YhFZua3coJJiHcHrnn95Oi1c6baud3C1H8Ww2du9ubq/Te7hKjhF
oHxB7EYHcnIVYa6Yso2hdxiW4rurVZDIgQjxdlXfDMNrXul0f3ZPQCI0Hr4DyHPKGphFUQ69NL3D
LFyCdItU7LPIqV/Z6V88Ke6JCRFGALCGNzj++cr1KPcKYbguSZV+dpwjZg6uXqfzQQQwJt38NWvK
H4v0rA/YNKiUNpuSnayg8ORgnsRsOBoE8uBCylz2az9afTzJhnQIU4/zgXDw5TtTEIMkqLzrETYu
pXXRhwOZkE09Z2ALbmHNOzV1uDZpZUb6qL2hfeqmoPLiaA6QxstU6EuOEeKPp8Wq9PtZ2kTQDphw
7rW1tWytZ+k2NvCcfmVBf9jivrhBqhxewy1pyDzZz4qRKdiISeqh7FMGs2LVKiU0ZKhlsvYuAh3X
FSIH6bcxdR/W2vbiXmbTRxI4vHKXG6H7QTci+FBDabLiMJ+Uta87y3A4HfuOPK5JQbquJ0Fe4a9P
lheYN4+GXhCuOoIP9Eknp/5Y8uRKq3cP7HnzJ5Jmm/3SGv7OEegD8UoKr2bEPK9c9OXGvF0V2z9I
KTRa0Cyev4Ej2Y9mkNHyZWteX3eLji4j7DYuwzrUZ+RkEzJW+d208zJhtKyBHx7AVrtrtyvTr9rx
x1c61Z98d2BFUM6Q1DFcOHUayLB00G6JMD9qc/d6wXopNutl+N1agbvml2MzAizzks4BAqnIlVEY
YSgijt1J+ACDgf37ewijC2y+cSSi6D6VfUd15DbhUruHcXXK3UIER0KI22vq8p/sIbDDtm1xCyuB
bP38CZZgSCTDhc5hHoYsJCW7MWDOGuZ7NS/O1VSF7rtfv6g/eUQ8GwRU+HUigDolqMxVQPKwQ3lq
MJWNYXbwVatIvrJ4P/kcQtuGMLpJADg4t9v+Wy82te5o9qNpH9zNzDuyuM4efzVrRzI9qZ8Fez4x
3776+Oub2zbAk/0DnwPeDRPpMb36yWr6PC4sNsmz9a05i8dlru/KaQ72llhC8MF03Hdhat6m4fL0
6wtvv/jlhbfJE7oO1vakw+itAKtyR1Mk2+OwV7oZryvs6M+X0bde+cZeQpEA75SuRPghI90ms8/X
thBRw92v1mETHcVySZVI8FsbuOtZGNUuBb/8lrslKdtBG+6Z+I97vwxKNyGYXu0xkJMXEGHWnZLN
AuW8lxd1lpP0EijMfQ2mjwRoF5c9n0acLzZBPUstzVe2rp+8hpyYsG/ZLWBCnGrJIqy4TB4NodCe
9M+MuSqTlAHU7teP5adXwSsEUeHG+Dk1WRka1wSNUkTP+vKtHNLgRqWl9cpLt73LJ88eRRybL4J3
DoBT/WI3AAzP5mgdCmNlqy30V/JzbbzF9PkygEL8D26JajdgugrOccr4bgsnH9NBWAdF7ElsKic4
r1biqH59lR9y2tObotCgU2ID3KKUnr9kpLunsp6FeTBbr/UStObynhgx4FVQpfCrUTX5xy63yyKZ
HUzbwGXnaTjUGsA3zsrRRO8YWsNT78ypiCUmn49OMKwPUyp1Fc9hVbh7dA6ySAzpenUi4U8XR9zt
OLFqd1wF9tqR/+A1Iop2rrNgYsb/Q8bcOZYuaC9Sp42L0m2/NFMafo+YkD5adPd32g2nD7MyChf6
k+PeE9RQzTF6ee+Tmw3oAtC2KCs2keLBWrVDqIC1m5lz0mBs+y6stBkmBJgwZkK02b2vi6m6z2Q/
Z4njNrbGM6tbZULW+txuSphaxfzDF2//72EXBHk4tNZBp3Xpx34G+Tc2u7D9+sqjefG6wYllb+XR
w4plDv38yURhLVZIZObBon/Y23Mt4tkoBHFQ82suTS9lDrxl2EcgiOETDV9sNaY3ympY+/WQ0+b1
CR3teg4g0XLgNk0hz8nh1UZSOXk57uox8z8SNSK+2t3UXJIFno7JUk+gzW7Vdt9+exVoxjg5wVlw
Bj1dhXnuRdmhR0I63dtJhNJxxyCWbHLRvzbIeLm3Y2u0xX7AVWJ/P20mLDFkkfTy9SBTa9rjjese
DDOc4F7q1xb85bHJpTZogkNsq+lOvrrRVIYKO2/BYzOlo7b6VNxaq7sg73Yz4wZzLkJ3ssXBrOrX
y/lyo6QKwbCNoSvFN5PX5y+Vp7w6T915OSxTtF5UXfoUeZP5SlHwciGxs2BeQkgB8kfC+p5fxCcR
SId2zUUAnKlM1YgFaBcOQJreayLElzf0ozTezuPNxuz0hkZwkckqxXIg7lcm2ehGb/Mpr7//7rJR
GAa4PzN5hJF0WuZYhSZPfWnng9TuG9wm/CqOBnaB3346WLfQ9JF4Q6IBTpnPF65cRkMLy5wOJnxL
pmPQglpzec0j7eU5tmV7Q4jY9HewOU8eT7iqgUS2bjpE6PDfNGXe3Mgmqi+s1HMOfRc6rxDqf9K9
bNNwhkUb2Z1v6+RtX4veWT0vmw6Ti1e7p/PLRuomtpz5o4FYJQ7b3k16bHhibw3eZ015W/rqapS/
62PvBWiANm6bs1UkL/4dUumVLtJWKMXK6WwSmO62uEn89kPkKsibmONxx3S3zx9iZUM6yZxJHSAx
wjmWwbCrMyxAf/1GvvjG2KkpRAAI6L5AHU8ggi6YazIiNSZR6aTflDU+oOwZ3lHNRZ38+lIvPjG8
75l/cN5vPgpMXp7fkJqVyFZdN4deBUMi87a4GeZieuUT+6+52vNShL0JtxY80BGbM4V/fh2xtkrO
VjQc0m6qorM+Uouxb1xrrfZOusxfXK/HBMTsMqeLfRX5H3URliab5+TjntEPabrLu7m2dtprSjvG
kNtw40I5fRFb1mTl+zkSnr2nWZjdfe7N/d0crV2eTGkxlxiNYItzRrooEH7fRHN/yOoBZwoPq/J9
W6eLc7ZOuaiSeWD6FFMl1jJmHFZmSZEyB7gWTUNW0rLWQZk0np197hcdGokIdR7uolaEV3CAM/fM
z3qo/IHsolhUk31njmOfxVh2GnQtaZnpvfZlU+3TrClufVxASC0PslAlP7IfduloZqSO2/SSMf5L
8lFIK613jrX4Iq5Su/nc+7K+Q7dT3+ow87/36Wi8hxHMSK43hPU+6C3r0+iMIeJM0TpNQtRf38b9
0Hk+ogx7euPWlo1aw5ujty1fYRpHVVB6ybLw1h2GvK8xHQ+MtbtqsBCD07J2CNt0YYwZjIcQ9KYX
YVRcA9Y0Jl6EgX7PUWdbMckY5odehzVh58LRFaZDa9PEa+E1aVw4GB0de1/kDXJOOy13cDGsd+4k
C2c/1fYgzppcjh8dL3ceQM4U9kibaUshfX3tG0Zex2FGjMCHtBDDZZGv9rrv3WjKN4Vo5xwVN9sm
oVn5uzKcmzAmad19imTqe4Bq3gKv180zhxzBxXqrJ8qyuCom86OL7Yo80Ldk0Z43Rd7WnaE7Ujcs
Atas1VagxH4eqThYSuNs6GF/xJi+GimV4brcV0PVs2ihwdmej8ZC3p4YAG50JDj3i4JRft15uUhI
2e4Y8GTrV531Sw7eFdLZTWs1XIESr85BDNq50zqqR7o1M1fUB9kUJb492z4BfGP+1Dqde2V7U3ED
WwMjF6MOi5uanvVdmPV1ndRR0Oqd6kMml2ZpiW9yncg3G4OaTXA0hrRLOGcnIgdGR190eeV9rSBi
QSdgAML9NNHq7rMyW56ErLz39qT9gMgFG3ByUf4y7aYAOCAhTJnJC9FYOeVMF47rGcxGUupTlZk3
2jewqfAhSSV2kwPazlOeznEThjNkw7IQT3bnpV/QG/f3bYjCOB6m0LkdmPo5iR0BNWHDY8k3g/82
0NlVX4j0bhK98RTW81AlvR6HNsGNOXic3Fnek09tW0cZ1e5ysLXTNJe17yoVT0UpvyFQ9FoSLPMw
P9hjXhWxDHV53SJqKJPAXcIH0ff6sQBmvmV1Ukx+eHXmxMQT+bGL8jFIsJsw2ngiW/eBUIrxblkm
Uxw7TNT5X4NIq53TWE6XjLi7p/EqqvKOGQpbtAmlwIpbjDW+DhF46H4hwNbbjUvKe1HVXvqZv1ZA
pR0nP66yqcyTwuuDPVxrn+7dM4J3Cq/z8dwrqzB2rEHd1I7AsI8M4YCXcci3VIci4hkMbZCL2EEB
cBlNdtqfp6QF6AMfUvTWz9yQ+MB5gY7kWp3M4sG34XEUmGEGMfOB6Y6uCSN3HuFU0mpZzmXY+cs7
pynNZCodhPmTubgX/RpZvLRWHk4Xgz0JlO0AJSrBbzlrYm5wIkUy8IdLw/OL29RXc7ur2tojaUmb
7vs0T5tbP+8Hn0fYWYT8+co685h83nSRj/gvYFpMJ4ZfWL8fXEJIjEi1cI7H4mrFpviuJy1nPfiB
8PqLlhzKPhkKjf32MkRrlBS6yq+2XCfeDXfy50MnmkAf1ll17VGPpWhB9NuwPatwj4WpVzTQ7Odu
+FwzyhySHCLHMUwzl31WtMQtNMPkXYWjxJKhtnvr2oRY6idTU2Is2A8Y/TUkoh7JuGXzbInaLC6I
Mc8UCUT5ZB09X7NV9vg73cmqrL/ltjFlR68I5+ygdNkWx3paTSATWmDnWHhTRDsrcnakMivEFy4w
M7vJ6WSQn0fWe6JxKh3zgPT33uvlF3dypI5n11iqJK+D+rPjK984ylEH5hkR0HYeezzJiodTCDuZ
o2b2YmdMwy5G4qw+N2FhYldSmthatYG7fia/ngjEtVH2bWhX9bkzwrOKi6nv5thxcOHYl0FWDGcp
+7C5s7MxMGJ0jdRyJANAcZx94x4HlEacB4EwTLID3LqO7bKtH+tilC5AQZHdQzSSlx1ezikUV0sy
zxEBbfuyiuUmjVZDkxXVNmzfMvXmOChL7BNKw2151Jj9n9dz6sUd4MFx7AMzWTNKyDEfbvRkeOZh
pfUrY5s0wIFCSWiWANcXQgGzLcAWLs544xZzVsaQbLP7wTOaMfGkRnfEbL68MEdPfO+A4cF7vNEr
49I1achpmw2xq8uWpjldlt6KM+F3xW5ZAuNqbLD8BX718nvHVf6bdemn4shu6cw7YdgcZblVslDa
bfxEyd6qztO+nG+8sRzumy6tu8TpgmJhQ/VwRQfJEOluhR5Xxd00eXrHR1NH+6zR6mFlDnvEbn4J
mQgV1VkvOT92ZUBP+1B5lb/ui2rKrPO8NfIvgaldsXNyzy53ysr8WMyNtVWO3WEoBNZprlP1VtIu
orliLUtgm6IbuqRYjUwktgrN67VGdf7VXeZOJGOl/DshPecxj3yE7v5QT+a+ViFZES03O8alxUkd
m6Fki1CdP7ytpOwfVc9pd8RgFKKsM6QLWBBb7/CYTWPI0WQyu2lTc/lEn9A86tWyKQx6ubh3lTam
b0p+z+uDVTbrd1Law/u5XltqOcGUaE4VpDgb9lYYGzrw+x3PzYMHQmrsbT+G6psaa/2pw3yujnuk
+x+LOdDfgTMo7IRviSle7IHCzsU5tH6/VSa3+bgY+VHXObawEdF4OkZIhQxOemqcEoxw5jxZ5xVp
oxkV+k5KO/gkQk99rsJiGK+x+Wi/YQBQ+Uk4WIGMm9SQ18E8FE+eau3PtuMK2lc3TZ/Y3DifB9sF
pSViuclifk/7bnRb60NlNsF73S8m/MPGyMcEClTd72a2OmPH11hH5xRQ/ryvOms+91deJ8QL29tT
oc7CcShHOB5mKrglWq+q4zkXOSJq3Alvza52st1kqPZepJX3WGGnR/lc6uiD4dm5g5OH1zwOaWS8
beXSvikna94X2qqWfWvJZgs1KcaHpun6b0uvUMI2aSrWuwkhsHURzJP4VFJWn3XOUN7PkeNeBVll
BcSaYvgX65RBJTdTLRgEtF31gZWr9IXGJulj3hlFjaCsM8Q1/Ztl7LTJTGMXsPmLGKib06msCi84
Csti1IHJSubRcim7AOAYmvKtOflL92Eo2D2SQTruuqtmE6o5W4K6zedeiqSNgkXFDe/sdSulebvU
hk/+jDmxz1GHtUssGJ7Qs+YkKcfhWEZLXEUYoMbQErzszI4IfyQUcpZFDMVFjPtKhdlHYqWj7x1T
d1jLwZyvsYJ7/L7qfbKylG8aXxpyilaq6Tp/N9kcqXFRgGDP0k3X2M6ZfMRzl3VdbKQ8V77LNmsv
PGXNOUEy2rlumB/Yx8Efi6dZtSOInF2lu6icmwCJ7by1H6VjqYQYGTEmEsNd42Iipa7AoSXM78qg
1i4b4WLMH8n5XvRZBDqw7BvQI0JTTb+HokMSMWdOZBseQw9/FAc/XYv2rEdPdWVLpZZd5ZRMmNY6
qg5pYXcDVp6O97RlsVOYTm3onXdjN3+H6B6Ii8Z1MhkPRpAC6dpZk1TIvD47TscnVamAE6WT4zy8
tUn2bs4yOdZRIievqHbWvM4fW0eNDykU8CypRp0PiT0p8VBEhcwSGOLBt7ZcCUce23b18fvl+SUF
Yfde7BpKflImdAGoqk34UHcjhqfYQYJTN42XXRHN0Bt7U/lWuXcGkRP/yDHtxDOynGxX+6WZ7Yw1
0yzPWmwOqVm1NkdtNyjG7ECXBelF+PocfRIY2Gv8kUFNVnbOdI2JTDvd6CHwPxgBPlKJvTSr3Al3
sh/g4E3OXSBA/Vju2Tjr7UXdgfxnbmIWTv0+NCbOXrBnnxlrGgKK4z+NsygyvgVaPzB74mW6N8/6
oXbs+5rQofHaGAYRJlibtW/yJeu786ha8uuG2sInu6B125iOVd1j1aVupBVkXjyvnVcmkUEBm7AT
oCpePXtMk9ZXGCLVNgycOOyXklK/rKv3uLTVTjzqNiJhdxiHKfYxa2+TJoyG6ah4K8JjEZGXk4RZ
DuBjt060XFJNkcgSCCs8r3thQhpu8WVO6jKQ72urGp/aih10N1VL/24yXe+2GSsahTKjk7ws06Fm
r0H8Rd6f6FR+ZQhDznAfpNCEzTYVzvrFzIc551MnYxy73AccJIZ8V/meuJlnsorODMqGY1XBYNl3
2ky/LBUPZCcpB6skVL15K8aeQtOZzK7c61EbcluaYLxlvNVFO1WNaojDNeqduGwdFk45diaoQc1u
pOaZed+AkOEPwVH2rMuqYH+6yLVUHRVLJj4FhqmK8wp95X1oYk6yW9dMrrsmalMNf2DBkJaKSx3V
yHAF8/GUpF61BPNjg8XJxaA9+ly9EsAXI+HFsMsUfZOyq4WNZkTYZW8GpPU3YS78W9sI2eKtPmvM
/RL2qR1rn4qbKU1ZBUAqRR5xrbESSZSHkYjtdTK/hVpiyWiLWX3vS0SyZwh500M3r1G689uh/TYO
jjR3/+7kuhNkEU6Hauudu8qm2OyN2XwtgOblqJeJOW5oWNkBDVmn0nNALbcZwOsA7WpmOJqTxy+/
zamm8zfuUenBiX+NiP8CXMOcyww3hSFKK+avJzhsPZLkqEwPCK8tq8RqSmMXwOpLMMH+bTljsF2G
kQUGenBxT2/PXgdvTT21HFxSaOKCyum4Qtd5BS18AeH9uAryGEQtzK1/ILR/G9PXZdNOo9szbxDG
uuc4X+PV6n7bmGu7Cv+3xaZDVzllkGZNMAWWahfGJrMfezTWh0KR3rgOxl+O2f/xbf5f2WN381+w
4PDP/+S/v3VikeTuqpP//Odb8di+V/LxUb15EP+5/dX/80ef/8V/vim+kX3XPanTP/XsL/H7/7r+
7kE9PPuPPbm7arkdH+Xy7hH9lPpxAf6l25/8f/3hvz3++C13i3j8xx/fUIqq7bdlRdf+8dePzr//
4w/IbH+DZ7ff/9cPrx8a/t7VIy1p8fDibzw+DOoff9jhnzS7DA94Ezfzx405Nj3++In5J9GBDhxV
tE0u5An7j39rO4rrf/zhhX9uSR64VvnwAwkD4EdDN/74kfenjyCaPw8TAT41/hb/fefPntG/ntm/
tWNz0xWtGv7xh/sDwv0XxMu7B/4OJMI/AfYUVzqhT1QzpupBWAY7JhPtUxOp6L5t3GLdddmIa5KR
PRL1Axg5ZnN4n651Ne7DZZzfmP0A5coCxvnoy7US+C8bMojT0s/K/ULWFiayguQ3CbV5TigWAnNv
dbY1xB2dJhnOUd/dp5bvjXuyKH3/IprHwEroiG0Qk6CC1E9y3TJCJTG7g+UFqX3pqMqfkmrKqztW
TVXsm+v8bXY7hF8w8QCRVhEOZpx1TGwSY5qWOglRL7Zx7hVIoLq+sA5Vjqtg7M2pWSRpU5efnTp0
s9j1Nd84rotS7B0nd2i/teE81AUa6ridycuL184lic2eKuMC++gl9oZpvdFR2j4Na25cVEXX7FLd
z++CepW3QFlBtjNXe5g3nn390FQgb58Wa2xprkYzeqOQM1979sI4aSrd5eOyzB6Q+ChIcSVSvDkU
MrTul9ZjjOYLV0eHvk3XzzLPIOJV4NcPczVIH9s5w6adIFBa7Zih1mmcc0ha+7BUwXfJiZAlq8pd
qixReG+CESeeuMeUM9th5zg+5V5WfMxcLrOvka9XSTsERpCUU8bBVpuT8cYCuVovykVmHxZBpk0c
NdP6CW+oTsTtCG4fF5p+YYvJjuSuVkP2EZoYg3uakKg/Sh2aPWetLyW9XDepi2JwUgUnBv0aQH5O
zb5UlimSFKrq+bS0akwyjdv3OEbOhSOMBp2aJbMq0boar4da5Paxt7kdHq/jgWmiYvMOcBbHi6Wx
R5HIdAQbrNJichO6VJ3u1BB42Q7pi5Bnuhutz5GCvx/PgaRl3Gyhx85YNrrS2JgxglQqC9MexqtR
O1WLDqjl36CDPpvORvSiXx3Daz+7BDvzzoTd/NWI0h5gpPdqdze6bl7s1OjOaaJGhOmUAQU21DYl
8JU08dnc5cXQ37pGUH0qrdVsqe+86vuUQpBI8oKitGlKPIyqsDQFjyorq72eCB6Y4CN+VrqiPXez
2sdRPdgePV1mA5wYjbLfz91ofHKXvvLPNLyAJzOspuXIWQNMMzlDUb2dzcosYsI8237XzmLBkADH
xMRKsYoCu5b5x3TNgNhKF2ebYyZFFMalctaP5FijCy8Wuy8ShcuxgEEipzzJG6JyD0bljnXCcIji
eywndTWUNfgkQKk0Yp/R0Zd57J1PaShlymxkdfNECJkObxyoH2VsRSV0hco3FnHZNUHrnmdZN8pz
FOtNeSjWrPkK4AyOElJJX9elKsq35C+O5hkn3GolSON57hxw9pC4Mu1DeqtoBW0s8AHcyR6p89EI
6zRI4LXMgI72sM4Xs5Wnd0ge+ZrNtZvyXSEKfRvi3GNdFIZbe2eznN3pPXScyvoy4Kxg7fNCuU3C
VGsWu16uw2fJy+DiMTRpUHPpkPKB5ZXsE5w0ljJM6CcrWcZi4CG9LarcS2+zyQ6KOE+NQe9sJaPp
alzwKjw2unXz6wq080nRkOo4x0M6YvupM55vURENof3V/AhpPgr3QTZHj3ZG63eY8GWwd7WnivGo
ZR1WZzM4HDAPes0LnxKeIC3p1vkhXAinfb/a2GPtqmmozDPXL8fqUDM+eOqMQH8bCCLuLumhtyGb
8NSntknrhZdaushp9LjW+3noWgFgiWNUwjBGbdNA289uaaL2ECBFu2+Gfv3qpc28MEbjEElmfxrH
HbAJcJ0Dk+pu9SEFJaNpjd2uZnbVx12psXexazO9UJ3VOjGXHT71bj18daaKgAHZ9UMQqxTYIU4t
t2uTQRndAuAzhuEundPR2pPZ3BXwRs18R59qleeGaQRPYuixmS/KFJpKqdm7z1MGRM7emyArMizM
8bVGKExSCnKlYB9G2mFrEaKBUZXPJH16uT+pM4wLw88F2751NGAkf5WmSCVbBtZBO2kberigz1Dr
GfCZjM6pxtW3QcIUx6imX+8MK03vBmibADFheP8DiUYzWq7HOs/8izWV01cP67nLESYCvcww0n94
EJ/o1Ls76YbqzTQMzdPYL1F4NFGXnikjh4GI+7L1TZSeeJqp9tE4W2bAETLV2k4sEKcZXXvZMAOs
s/kLm3bg06355WdPudZ0Z5RW+G4Fd/kU9hj5JLqYxxsY93LaV2s6faoKA1e/lDES2y9vyTFoeC5x
Xiz1+bpAmCXWIcfrVfa+vwJOgwHFabXY9g5WIH2bRRyNK2vvfTfCg981GooLs97a7GibDR/Q2TSj
e40fXbB3ozR/qIZxDRmElmYdrxXKkkOYYlWQaDE7Lvr9cn3ifrS8TA1Ct45LqUP3KsV/pN8tLbzz
HUqZ+W0uabNhkrVzlOg1sL9Q5eGFW7TAU/SDOprP8yld/nJ5+a0q+P9a2z6rh39ZK/9/WQVTGv7H
f9eaL6vgApTnRRnMX/mrDPb/hOCCFh1BD05pP2w//lUGE2yM8sCyoJRh1/mvMtj/k7J0szOn+Ycq
8vcy2PmTNEjSNaGjbz/wfqcKPlF5o+GjP/qhwIHWxj/hhzjib82Ym3o1O6wnoO2ikt+Jlt0lNlvX
fjCAZkEOGr18ouoARZ7nL7U5pIlJun11WIu1tvb/m70z260cudb0E7FABhkcbknuWfOY0g0hpTI5
j8H56fujyj6oMuDu477qRjdgG2UnJO+UyIi1/nExEiQlOV7Ry6iystmtqnQ4sGvN1XZijPtqN6Tt
6N1VMW6uyzwb2hJ2yp7/F3JY5EIIMv4+zaOTQ6eEkoiCcAzGfxdsuIranVUj7d2e1sQ7rjGVweR3
ElRybqfOJM03L9KvVHTexSn19heKZtcO4nZSHINNGhc+VSbbWybXNglH0cTPfdmld3ZklWaw8gpf
ZmAXSIo57h/0GMulj+PPTk8zREe+b82SwjLNdYv4qDn23B6V6BecMrpOYTYjJQz90tbFj2iY9PNU
joCzroJK9c0uI9DEi6fyxVoA/1Fz6XhPEvDlloG+L34Cj5ZbYSU6mzApFqJ/QITsxO/SHjVgNiMC
gyqyM7mrJrcsGFSgGAPEI5Dh4xZeFli5towBuGRzl5j9VAQefSQgn87oNnsVR4SN5/ySr2and+9t
RBGQbarUQY6VYPEYa6UKvy9tQx1tD7ntfnCn7qriQHbPbE9RczCU4IIDb2y+3NRpNw5WXjKgoCDP
sqo7UUgBA+5kEGxpFpNLrWkt8KebGJUTEDy2QhMN8G7r1N+NSW8O+2IW6RhyYYw37upwl+hDxZwi
tFUDyi0cHTKijGaqjRe6vH07MrLbMh1NplWvWr+ivutA0ZPJ/N1yKRE7UhfTk1EAowWFmYhfsWgh
shPqKQG1tOzGSPpM3NZzJa5Q8UwW7iVsTeHEJy6BifWgcTIdyZg+rU+5GZvTAzkxqJBTVS5YKVqp
bvWSrDnfmFYnQTQ8CjNE8AM5q3BYBUlUu3W41ZbHewMB8ktVC/dn+n0U29/Hsp3FHNE4zTmu+R7i
3fk+xMl64ED3trMdWoljXvs+8tfv41/7vgrm72uh/b4hvi8L7/vi0L8vER5BLpTi+3Kxxin5mL6v
HHO7fRbYWP7MWldIk+8LKoZygnvJpPUouMDI6+cq076vNZgT4lTgWLnumDO4+vTvazDdbkQePC7H
absnmb+4Movv67PYblJ2cC5VeoiHO+/7qkXs3L+iincfINTW6cmE4vqRfV/QMM/Tu4UBGAW1pjWY
2ljVRCCryk5OkANc817dNL+17e7HiMoYsG4TQdnUrkvKoFv8ruTSX7NJ1082QwS3KuPE+D1aFLy9
F32bN8pt8pDfQ0jsbsw4g0n/PaKsyRI9LdvcQmMKj920TTNFozfeyRsWtfJibwOP+B5+1PcghOfB
+FwGBqyDpmhC8YZh7I/J9wDlfQ9T3vdghWDd2fXf41b2PXoZMoI8GAikNnf593gGgMyoBsTA2BYb
THAgQAxz4zbXuX+OeJqDw0x9j3561zEGat8jYaILZO/qe1RcvVgxNm4TpJC5epVwNaZvbhMmOr02
P5Tfg+cAF1yHI1IwtUnsxVOv5bzFy/fI6kBHx0HvLNMCV83mh6CrrnbRXOwy0hDje2TxKt+hMQCu
nr4HY4bmpdiN3wNzpvHQhCuo/iv1vq0X5CK1ekZ/BAPEfaO/2PUpI/JFd8pyR4m9d47576zwREO+
pmw4yx6xxQjpMbclzp2hiB/QNmVjQNANw6uh3Kq64OdvWlAOPBa+1ZJwRFtcFMmgNs1B+J09q8QH
hEyNu5jJOd4nZQqmoxtGSQtv3mRrWA3jViBLA0W6B1uJb9JubfsjW0PU+gMwontVAkoUPtm304dg
TXxyoSPLoCpy+0sMnjXv9LEYxyubk7z8stF7kYBSCzgfhmLB/5kJzEJxHypnDf4wgQ6zSyRjolou
LERuGU6uPn/kbm5cp3MPO8aJbP2UlhCsq67b+0vkcVbVKQH4JGz34tHDx7SlQCzPyWIip8qVqu6B
HV0izHNxL6JZ/d5SWD+nsZrZLonPN2HtoccDRN5QzcrLhccbBmrCYtHb3a7YQHxuqiS+zUBPi6Ce
ZGX5Nk8XXHcUG1du06sPFnoQe6gPVfsuahKTPrmmX4K0d/rn1HIyoAXC2tJAjY5cjpGmrTrfCtUN
K9jYv7eJDkO3ACAggUDnNO+iSeY/EynlHFYjdKbf1grJnQtQ85RSBQafV/aje+4HHPsBKbfGnW2W
s+7LWEP83E6LuwSa6EmXYZRBTRHziIXONKkee3qqqCwjWCOHIKy9uwmW8Gku0ayFsF3RHZ0i9P3h
JihYGcjj/0cI1/8fiwGHmcH+/Vi8U0U9fkBs/Qs+zBf9YzAWf5AxCLmBbw4NNCE3/8SHjW1kRkkM
q0ZyBkpfKIR/4MOW94dtbOZTUhdNFMdbzuM/8GHL+cMBxUXejeadryEy9J8z+38DH+YL+VZ/Gymx
+YMO82jQP0bY0r/axZRa8q4omjGIOma7t+3ABkn0dOpLtBElcNCIDlQ3ZghMSdaSxZebgb2tgxE6
41AfpzSndW/xIkMFWiHcwwqB9r6MaXVClNi+gQcOfloCbMXMMS9lpniX9PVJNgB7pVyGUM1N+cRU
Kw8Ta9sW+ELiQN9kF3ITkx8TiqSHrMvCykV9WLqrdtRbOjMdyql/CmbJcKrm8aUZFRVFrdTuo6bX
rprM8WLfxVu9l85UHgWZ7MHSUhJg9RWL/cu44YfxO/W0e8xOP6esuvPyu8R6aUjivq/XkdZasxxP
K5eGPUzWVxOb5aPFCX476UM6hB3AyA3EqvyMl1E8DE693jtZYv+QS0xsjZNN0UHEHld2Ntn3WRHb
J2+0+3OmdwXYitufSXIIiKSZwH/AY/Uhc49IOHnVm8LG7KzbO9yC7RHhUfTDG4V1E1lohJCTqHKe
DiM69T15mbpP5td6U63Z84DUC7CzjYtxZ+vJfEU29XQpxbTuye/pwXji5GpAOUPrKVCgkj+NnMyR
HpTkrnLkfI1cs7qKcmGAB2gFSH5655qNEfamPhOMFWX3yMRfMP0nAaltLrkbir9CQc+tHSt1rqMO
nZWhznZZNqHeWV+sV/Yp7eTou3b1pElNXntJg8qm7meCPu3qahYNWQ9oul+nFenpZMsuaG1lP2ep
fGv1WN5p0KGB1jrmFcXQzYESCwAPd4E+dStlHZaq/RltcsJpKc0jl7B2FkkZ7czOrD+G8sVWzYKm
POvubW0Q1xOLQTB6/e/GE4uGS3cwbsstS76y6/565nPtmLkUzOuqX9ZZIoerrb5Az1sNhAFvJWZ5
jIIRo5i/LDG/D9T6LwbOkZd55Ac35ov+aqr1WeoUjnHrx5exUu254QLeC6lNYYzKrGlAWstWIN2d
2m0d67hbkBVP52iqcZuaifXemFN7UMnihQmetOs1IezV7NP1QPaq2NFKEd1mtdtes+Jlvd+3MI6h
ls1vlZiXo2QFuK2REsJdLzMC/X551fkSFFNpHJ9QUBD4RjTNMVp651ikyO7HVjq3nTfb9HYyUb+A
pCxB3jEXVeR57lh8kjCehXMePI0qk2Ztdl2aRs9lE/NEZ2q5CLidfa553c/eokxiApxCjNsbz1Zs
difqR3TDJ9WlOndFY5wMwsCRa+RvE6Zzv+orRPxFi4wtzh5mjyAEmPbJ++Lp+fAyNGDgucMZnUEd
msolT3KpVKBPVh0ofAyHxJr5J6wK+3m131cX39xOXzRvx4jFUiWyZE/jQ3tBe+aduIq5V522hFEi
4SdcLYcTKMc5PSWruq2mpnss03Q8605dBkmdZzu2tPEiDau8RMJCkzEZ3pOdTe2FpUnzddZPfkyb
2NyOhHYaJqHRZd6I48YCfyTVylxjVitBEHEXFIZq9sgK2osrGvGopULsYnofxVpfo5BK30hkfFB1
/oaUYtg1MP03jqU1V0kSJyctB99d1oVOU/s2qUqATKer/IJXmgF2ZpBERBMWxCL6soUx6hbqfjXk
rnyemt9gPeVXEYHzgR5bzqeVL8vzjLlE90vLeaxASVe/0+MLIRFylw3T5JPvZF9hV7J4J3qUxdPC
6Vs3o35abP0uNrLPVBwtS6N+xxF7bbDeY+1o22US2tt0aOYOWSHtJ1EpVr1nU71CQ50ToVDmmV9p
qfYAwLzemu7S+FNjnnJt2oEnNTtv3DIO+rgP83Rsdgmmi/3YTN2pw5oAfDC9ajn5WbpeotPOsG1F
UqKJghiIM0YnVFaGo4WmyMdLbIjqNNgy8Qekf0dvVY+Wm94uhk1MnxzFTpl5eTPk2ng3DWn8qmP8
3g1Cewfm7pEdSfduKDNyp+wKAV70o5LOqUUGdewW4Z0nyztC6J51KfpHZ832RpIPB21yTk7f7vtY
0y+Oxz9FS7w0Oz2205DExnofT9p5Nr3fZpbdSZHnu67Fw7DM8Yfuxc1Ow0Fzk6Vtc7aIxwydkrm1
69z1J3AIc6PiPc3sBiVUAoBiM/lpud4nvtjsFaWp+O0vze9O5G9JM8Y7SyvFk1Z18R4ZUZD38/QL
BfXsE4uWHEcrKo4rerO31E7dK6RYyN6hwdg1rMvYkNlaQ3wW/sBZhfJRnmuu8lPmOlh21rxlZB6u
56Vbzg5EU2ca97xke8NOppyEmDzxnfWG7pHsdiiQctoti12NNeC0kHqb+8zcQMB4VKhUZqXeI7sz
kGXUyW9vjMZnaZjNsbCm6eCspn5TT8V7rYR5IDnZOdlqMk920v0ek6LYu4nXYdn1agR/TWQF6OD0
QLVpfNFcpR0UZiriXFBBhhHlhg/tKq2b2BuaO9IHHB8YbzksgFAPUM/6Ac7MPg9rH10Dztj7th0a
8PCiviSI207IcCA9JgX20mXaMxUeLO9ohLeQLW67fk0H5LeptT57cYrNznUb9ctylzX1vaUVYcc8
HzjcE+yb0vEdrbfOHoF6QQFH+JKtw3CXjSlsXL9MX1Vj1rm/alZ8ATSPMRDm7s6GS0R/fuWIwtyj
Zz7KQdf3RaG3J534ur0jhtDKkkfZ1NZXTv3M3ubKPhW6WV6NZj/uBsVKFxGz6UPgYj0oCtLhdFOL
budskceWIYvcF+HCM7rxu9JWRj33RDk9EOFysQniyS1tb7cY2Wm/MBvZBjmbd54Opzarjp2XXQbc
1kG7cngT05bsEyr/ZDMFKT7bcz02Fk3rswrNwgyJJSuuape8lVZVh3yYz8ifmvsFv8v9ENnlfi4n
Vtl4+Qnhc4oATFbFgjsvdwuGpJ7QrDo9mE2GRjV+gzaH+5nraz2tbtx4Xik7Xi691LKg5kE+DLJ7
NfL1mupH7DJs3bbeKX+ZiMIhOjEq+w/EeyLQUD0fhEKCirfB0YtjqVmnYlmr0HXIxPe8nwnV8mGS
8RDzjuzTEiZZ6waP+HzyU/Pps9Xe+4YAad5RY752ucpCc0XT2nnLw7LIBzfq2P75Sc4Epu2LzLqC
q3vOCfXYJ94I2eYwccX1hbCU5pBWt96SdOh35UHFS+bTkN0FmaLFt1/0Mqzi8aszxBTihGwCXYPC
MwvEg6Ybxg7zt49i4YRh6yflzC/SPi9iuC4Zu/3KRH9JTPkDziw+/3gxEaGOPT/jqOhNXhgOmcTh
biww9jeAin7jRWuwILG1YuMJz8XRgJ0KV3aJ2yjpv5JpvsxJP4b5Utq7yUleegvkRx/ezap+BOv9
Grv4d5S3u0nPjkmVt34zdojpmVaWfAFPlBhWomkISNIsrzTdbvbmyOA7jMPVsvReSHPn2YrFPhls
ywcDT3dqYrYu+MX7di7dRyLOMSjKEXbWzPfx+JogM/A3ufILWbj7MUlvYrlJTUUaOAT1cjsXzxX6
Vx+g5SV2BAWV4Thzni6y7O+xKYSREZ8g/euzsWm80aVOr2I7NgmF85pPrTefqFHRSj8h3H3TWLoM
Og2xtcs8HBHfPzUyFTujdysMXBJrYYHvSdK3qRmVPC4JJSEBT533o2E/91Wpid/Fmsl3TBYokkn3
X8oz0/5GO/S7NgaXMG0RECRxk/MYslvMSYg6IcX9EoOay9bpfo0gzvt4aEE5Wp5yQaCW2TrrDjX7
yPBWaTd4/ZoQAe4nf7tzoWnXWBvsENfQeKuPufvcuzYKCGCIG4csb4ai1d21mt3B+w9t2LmdRBY/
qFcjo5AW99VtaRDXkax0Mo99q+E9AlJ2Vq+8bpGmPrvI6dGI2M1B1E6965uHBWuGLDwOOjeURheo
jAwbESVIEj7GHtDWc9E1wMTo9nLlTkB/Sx/YlripIyw+KeZpP67SsyIAfBmztwXZ523WS5TkqNnz
ajuZ4An2WDF2/eTepERjXZQ1tvsESOSamQTZ3DThCzNnUujq68UZ3ul9tffWvF4rj56RWSfleMyK
/qjWKTsNrXvHFSB8bY0u/dSTvlO386tFggEj9PSrGjIUsjaOUauPzsg6trhqojumeBwZ+bv5UCfm
NQKRh74tsj1bpM3r3Fi8J+mPYoQAX0sV+6XdRbcj2ugfaoG8iThOQ4eOgl2i9Z8FmnWkMTF/r8J0
9p4d7xUcslWUL5Wec5R79u/R8B5FnT9wG4YYBUC3NOfk2iDgaMr152IDFIfS4j0uFvLR6STwU/hZ
f534nI2HCmjq1/tymnLfqYoPEaMBE9RMhHmG+Td3+3Snp6v4CUt1qNjiEWwUwVTJg15F5yqvaY8z
OMJit4l3sWzKV/K9dqTZGmclZSjzAfOJ5nKwZs6LMOIUr6TEPUBGSOFdJQIXKeKg+dQY5JY4K4cq
GqyHcUE2g7P9unCdHQdYFCotsf2lkNAbkYPgbIOyYZ2vOyxzuzEVP3sxvDAY3aL7ie6cdb0XMr0A
+b2JrLXComL6wTtM+GAUMZVkxiEx9Fcrd1z4goq53BXRru2milWofqm9dUDsnOjXpg17xMBLhdfq
Nr/ctFzOyiTsN7UGrAuyKNnt5fA1AP/zFM8NqUnKK9wT2WXZjw3uvJaOGg4OrD1e5BWKLGsW56Mq
V3HobLxxbEN5cRZZGf3Q1pEi60WhSbNT7ZJm2RSQKzSFWTxswS2Yepak9E5dtzbPYuAdi0pl4pqw
aS7gAGfAxImHLClbSJXxSvlaasVE/paX/kgydN0DOd+MabqwUXrry3Jjt+bCtF1Vz3ZrveMOKE8o
68tzWwuJlRgxyrgwGtNm3KE3F3EgEqe+IhvGOlVD74ROXzv3Qo+gWfNaP3HqpU+VtLM9G552460L
t67TO60vI0vdoOiuMt/VNVJs8v5+6L0q6K1e/tZKdr58XYxrL/Pmp1bF1VGPUVQLKVcc1LykwJ5Z
+5qOM0Y7fc1PvIzjLS+UQM1vE8wNV1JNPkh29AgPoZl+A4C8szFuPkxdnb0PytbZvDp5xA5K/U+i
tAdUbevFZRUIhGKnp2hM7szSmrlbIgr19Eg/uJnSwr5Oi71jOBmBes2a3HuoW/A8obHzZqO+FJqa
A2Uq+xO6w7kYgwL9z2qsrglcSmChLT/KVfEijqZZ7IZ25RqfiY5Pd427YNLR3Gbmdyzm/eSZRIsP
k3vBRuTqAcXbiqnGSVc/mR1cSTI3btGgt7uRQlcNG5caL0Uq7Td7KfXrLu77YBklrs42b8957BGL
XxrqJCqo2DLNoz1teNkzop0PTPTpPbLRD6mB/tWWox1aL+lOMsKrXXiA01PCcZWTcb/9Cq0d0cBM
fnVox0MIQXxNwIQMUx2ILlpPNTKesV+xHrPe2+s+L0c+bPJESxgd7XkSNvNgfMmBfFWGfC/UHLke
U611j3gGm0NSDTpqSWm+Ve0QZFWEj7cqMVrHJlMlWJp2V6mtS96ay+Ss6So9dprl/az1ujkimNM+
G6RX+74Ww8HukibZ9WSqPedZaT8aCsI8Q9l3JvQeEWgVmw+rDpI0As8E09zFdxpt6wHXvRYapdvh
wJnHu9mY0PbhlEQhKYpXb5TpU5xEzo2uz9RqCEoLoiHmECgMDeQS4/xpTY3ipWrtGwgljY8wVxMG
hCmaHvPCYqRD/qJ5zFcC0kimWXmD9sx8xS5sXBP7QzhpGlusX2QV6Cfcl8YtSpkJOU285Fc5KjrU
nBZNqA5KtzsSl+oHC8gGTEAWwxuxkvi/01TGP0iJA/W0OBMeE3h0bCyuphtgTGYsdiY0L3aRzP5T
CP8fUQP/92lhEKn8e9D/Kv31M+l/Var/lf6Lkpyv+xP3B8FHIkaLowT4B8u3iWD5UxDj/WE5SFoI
ndmyTSEE/oL7O3/QNIMqFkkFMevE3vwV90c64wL/GN8qGsv5T3D/TXTzN9Qf8TlSGCTmW7f1nwTD
X1MEB30ithZJl9+IsgsHG9nK2lu3IF1oAaJ+2MeyMG8SCQTTWxvwOK9IyKuFzk19sJ+cnAYcDoDh
eq3BYPN1xKQaf5JZ/MMtQbgEnDOvu7z17HwKcxjbrM+vRjruNbRzrzkmasTdrjjlDUIal5uP7FB4
xV1jSk/4bRq1UA5ljXi5aEKrHokfLosoIPFifSbBhqEKe+WpyQiGpZjF9qvYrfbIUqzbpWXmdsdS
hZme0KCDgtfVMY/lxjRinc7SQ19VCU5v6o8w/zoPVjtY4ffj8B898091yb/+1f7wN4nYf09IdvhV
b0YE9a/f6v9IDRlP+f/kvRkwTX0OXVz/3UzBF/350th/MC1aPJibGowXYfOz/PnSSFgvSCp6e7fG
p01G9l9kmdT/INmcKm70YpLQI49v90+yjHcNExMyMgxNdByjl/oPyLI/a1n/Kr8yeFMgyjaFG33q
cHq8VX/RkS0Yy2NziC1fKMwIJu2mu76MK6QaRfezbRovmBvIJkKmjXsYMYiNlmwb4hjLMMHTBDmw
IgKgT9RH+k+Nn+G5L8wMn1LhP1uNid0dmsn34v4jLe2Pxole6s56W2dA6JZB35Xpb1oTnkj3x/6X
FKgvyQnwRWc2QV9d9Yn0zs4SPzia+2VZKfY4i4j0eW0dMhMTJ7Rd9BZCFNqlIteDxTn6bGdveuuN
bgnmNUkf5wn3e0PMIFIr3bnuDaYQ214q0AWmSpqWhl3V10TyNIqqnkqtezemIDCpS+uWscgjkGCa
r7yO6SROVBaqvjo45vLsVtF7zG55zkV+n0QmMedoMzBMyrE9ZPjZzoMGYUfziB2Ug/GOoPBeJBlR
ytA7TjIXZ68vMr9kdJuN6OImcwdwaLp7nKWfFMYR2tCjfgLfbPdcuZE/KYYNfSUPg19OC6c2KvRt
8RCA9+j8ldwPTJ7486a0D9Hi9+d5hqpRvfveKIyt+AbEJ2XRM5aPzpFHqum6S5KtqG/1mqC4yXmu
IHgYgMvlulh6bL/UMwYZcDMidYwQS7GeSle7mlJlMPR27c1UE29OuSVKPCyfIfr8B0gLCa/hKSSJ
TN4iFdeFVNjD6w5ULmWzaZm8A9l0L+YicN+gROM/NkLVa5/NbKGVJmZ70wf5Yg9bk3DkBq6c17BI
xhcEC/0+N5ZrOSkDn/483IgobX24JjfgJ934RbKw9WnLMY1YQqwI53tijK+EWLuhJdpHRUyev6jx
ureAM+uqqnd6V/L0kv5GkNFebp8gc4uPCCddHxlXEh/6lj2QBm2b3KzkNYYqEp/6EtuMtxk/vabe
N5b+NtjmyhGukXaYlOA95qWABfBp/WCp8JBej6xXRbXe4uJ/Rr28zzcpIOWUva/kawFQvu8jUkUW
6baEwmIKqJu5I+ySla00h+5pavSjayaO30XWVzwRhFlX06utLCvIaiDERM2zXzDF77xueEM6+dQk
c/QoKZ46pnFm7swkOdAaaNMPLs5CuUcueSRiUWOzYjhi5pPjNkprxJ+YpEBsmlmdQFM9H5zvDfGJ
BUvpGmhAnOiY0SwSdD2EEmHix7E3T7RQukdvMQ+N3Gq8eL5e9b77xKKO7bqqh5C2JoC7xJz2toaN
MB3dd32IcYu2z9C0uNQBQ0O3wFyi+Ew+SUHeAbG9zW7B5yzG4oY+KBISLH7QtXIu+QBKhOJzvZox
GJ0pPEUURBt9mElyscjGIV/BSBGuQO4mAI7sFUJH452/gvIUeyqnIPzV9GjK7C1Npx0tN2voAuOj
le8KkjGa3B8NJHKcjeJgKST3tXTXwCvbBL2qQUC2q/U3sgN+wiwX9KsLQQ+0fZTpkO4hvUs/po6M
n1puPSyOkk9OVbkhBpMixJUAH7hy+oeGsVygL08ARaSFana6ywrMlSJXqHDZXBi48D5DnWZaSqLG
hzWt8wOU+CkySV7RCqcLoxKHlEe+tz/B4Xvx8tlFU37Q+tV2AxlFX0mcmhwZ/Dt1nj0vQ6rUAkiI
mEyNlAlkqJzPMSqvijHnFa3J86iz1txHUftaTB5c8pQcK8IKdmWrf66g3YeCTIxAFRm92Iixiq7H
dK8NyyVzNCKn0D3w+vB5DJR7xyh1fuXdALFfgIy65ng9i/mrRhWI36PAKK3qkxlj3yD1yf3fmNb/
n5xcJKP2v59cruvi62P8F5HP9iV/zi0mIwiSbBrgLJ20Q++/ND7CRsjD/+jho3aYQzaF+z81Pu4f
GDw9yrAxIhOVtGm5/zm2yD8gnOBgKZOFg988pf/B2ELw+DaX/HVukfgniRPkgxBcS0rEZlb+y9zS
Oq01pImVhpnXXWkutNrOAke9z3ICef1pNFoN8oR1V1gu4W2OQXbNMAakYfa3uaWX2RFRnq723ZC6
Ndhf0gsYXsd87ePa2/ENv0xMOj7NcO1eVwkkH/F5Yaxm+aIbHMt111wwuUc/MjIcD0xG2cOKFSrE
BnYtbc07FHmszrpyYThL7bdopvmaos1HtBtf0O2juQdOICOGJlgIaUMNo8E12K7WOeGs9hNLDM9r
XcY3loxU6MRkCdzJtIaOMeKRHItMjwTHT0vWys96TPXkaYOYkv2km5IAQnz0dVeUT8RgvSe1586+
ZmYA7Ek8mWXotdHi7I3R04+crzOWyEUbAkFbXks+zwLhadfLNdKHl34pte4gaJJ+AGSK1904S5J6
E82h2SGd05MBO06qW0Y3pcxbFIiqfyaTTby68WBdzbaCyCdeij8kac6PzcojTUC1FS3zBB1WOTaz
afwo8kUSg1PrcHht5dwWhLZ0vjNH9g5wKLpVSdl8uig3oPS3i6KxrSPkV3SLOjYZz13syWdZsoAi
4Sd8cZc40fzkaYa8V1YB5N7TDfBT51oK7YVfDjkerTpHUDiMV7nIdgVueccfhmkgRdoprkDM5Hm0
YkuDdZAd6LOV7Vq3GZE7dvkpG7hf0q6r3qE6uR0JoSF2tNsGPZsizrHPJZNVp932eWMPp8mLxguS
LdmFrATP0fbhB5u4plixjKJWa3dbpPXD4t2R0xKDtVajF+a9zN5Fp5JgMyWifhDX+TgTQuI0bYpV
0UuPM+6mIGP1DJbVAvvQ5jS0SLfyY0RKx5FuOqxKQIutynE4qdTb992sfGuol70qh8tcu6+xjZK4
QInv41rufVlNew3R5152VkiG4LUNe8VsZtm72snCqZnkwdNIyczJWfJ71wkqRKkdMKi1oEdziW0L
Ws2G6xL39hw7VzxeodkJ0y/If8SflRooYyuyNvQ1CmW1vkFmCtyqPA3JuiyHxjJl2FrkqtkemUiU
35GRvZZEXEgrxNSYnpjlryaICC+/n4pKnpCyl6gqgLHNDYevor4/uy19j7Y5aOce9zMVUd6jTJbu
gMKs9Qluwnnozf1RzsULbq/A6gX3rdY4j6Y9D4Gp6UiEYr6wnM3cC+Jcx6KtDA14XD91pnttDPY5
67f8oeRV0lWzj5QIwF4DgUfblcYzbpr2qU09Z884/lBo7m+LrKcL9yL8m5X9XNYyMEmcCXQDRg6a
8bXxzNu84GgRWf7Lteq3hXBWApMa/ricU4gGIyja+DMrPWagROg+fK28kNs5n8rB/rXgbiUlFFug
G49hMmnrbTc31knCoqW4gfiIhv5LQqDu526yf7dyeC89cTNPxvpCpqgN9yzrRwzcpIDEjcPnwDWr
eP9+S7xqG39joA0YxlkcaRyiKMTOsypgDh2JlcRITrDlzbry7kP6yYjuvmy2Eqz3Y/FM/BqBY7Qd
NCga0e3dVq4Z9kZ+hRQ1uiL1EaG/KuWOcLzDbJZ5gAb8fh219R7TiBugTPg1TE19LmAIjpqR2odC
tzVcz8Jujk3sLDcGqRcfJu78S4vAsGiKJBBO4yJ5ITboOp0QWuCMSaGJG3stwkwjf6Z3sMr7Gl5V
k5PIjPfIp1vfbC1jh/g+u+fJEY2/9uLN0heXPmsYmnlqrftSKRDvsm/QNhdd8z+oO5PmxpX0iv4i
dGBOYEuCMylqlkobhFQqYUYCSAwJ/Hofdjvs17bDw9Jv+WqiSDCH+9177mtjlDErZ8raSxHTSNC1
ajCwga9ueaqCVBHaJuK4mTpmZdMCtq7hy7LFvGQdmG+idS8adzn9CRz6IXnKVa/8T5JH8XZpSndj
p8xTBbDIVRxg818gAjLmx/6SbpRnDea6RD/iuBVWO0pVcISPOmYnJFwzFsK+a9qwOTN3gEHIjeQx
GQ33zCQq3mCJ5Ro9TskZQ1YXJZ1LIBlx1XnMiIdJfFeZ60X9KLIPf17ElRKjcGt6VXFJYI5jkwRe
x/fyoorufZoPY8kr9/xu71ALlUo/uzAXvQeRJDfdDXQXl+NyIvlfXoMJpd3o4q6DTqeLqCS3iUfS
raJg8G3gf7Cbt0CYdr1LMr7tjbc6Toxjaip5XyaWB7Jtju8XxQKXOfXG52myB+5pQP/PWevxrFb1
tRpJPHQuEeahwcQ34pwap8gsS/Y/OnQ98LqbOR0dSi8KjYGszbf1QPbAzFW7Nqz+xqBLHmNImUJ4
TyQXvrJgdsBAjiBaRdjtPE2411poa151cx6WG0L+9zRHYctNmzs/EPeOGTZHp3T7w6AN9ykv2x9V
WAwyLXluIMCyDAw43q22Wg/5nQhQ21tJDt7jyXtsDX7oFSOLp3pk8gVnMj0nwI62Qtk4vvy8OgtH
mvfcs/MjV+ThUJa88XaVtNe8rpp7ozR57aqyvqwAXVRCB9qacMDaMHcvmQifKbmVv2yrTffcInke
B/u1M5YFB0nDhpbleP+U6/GVSOP9ANt/NWB7e2iRw54Y5CevM2EFAElYoqYJtLCc4rusKRhEowDB
xBumVe/7j6Nubn/lkO5tYWY7v6+cTeh41cGGiQbiKM+ZmBjdse0nc01xk7rUXnp2qilYp2Yzr7m2
fsKlap6F9hTMuak5+ZakkdauKRhoOD7VVj5dHG/AXiLb/tiJutvzKSGu1rNFnpug3TmmDGrVmPoo
GR6esbDDnuSuePAZ3xwkxOXfarJdZuyzSVR7emmkeM2Tmpi5Mx1HCziF8sL6XowxxDoQY5s+rcXL
NIXTFe9ccEW6erECLjPCwUDjIquAW3MfjZkmLDMZ5V6aoTx1rCtPAQae09JwUYe+jcfTxtahVgTH
sl+t4xpIKnw9vF02Zw2E0rh+6gHgbFCUAM1WWCROjZVVMuq7YmKkVyMn+74sQTQCyoxkF34uXSjf
rcnMLoG9BNOhRzvZGE5JpQZsCNgIs2Ltpx350QfxDP5Cy1fwZe79PEBO8FNPEQ4UL2hA3t5hfz/B
ZEdk0an5QAwMPaNRKQdOHB6/JhJwP6PjV5shn82oYgSH9SU0irtlqNr9Qijsp7Hq8RFsKjf2FrE6
NsJ5k/LL35UY2iNG0/SHFOSfvLqhwmCe7TvQD1smQf3ZTCb/sXc8mmhY+gGxMqGIUKOgJLROnKxL
adj72R2JkAAtMy4dXwYj8ktPPOfl7QPP4ajjZS0lu27tUS8Yhtsas5236b2OvpUYltch9gLsPb3n
HEHe3uls6PYusXzeJ2bBmFOWbTMWzt3Stfbvwm88XhFSed0v6ocvCZQLl5TXNmsxy3PUDN2j3+k3
jVyAyb/403sszuDQ/Ne+JQPO89fcT0H/lcMePuhEx+dcSJIGwOqi1kCK4/g4vDSIfFssnb8EEueG
Fq0BR+GIfBK8JGzm0jUPtOkePX9EH5Mi3qXQrXfNNET1UpyrAd9yMpvquR6Spxb6mi/TCxsetxHb
xcyYRU1MLaEYH278wcn71ota42jHbupvYiv+vcSpv9O1uq8Dc2BMuHzKwLjLStVRkGKrbZMbtyrF
gNmpyZmnta0NXg4O3fSMKJeQTtXt0mbJDjViW5c7zS4QQ7IJ2ExIH9TfjVJwbOAIkzZ84TqSbAzs
HK8Gxq+VKI02Mmf7aMxWHcGxta7xmMSAZkyCtDCy3yR+eHrV4bxjXgv3mT/mEXFLfGOO/nKEkWOB
qWvYfVw6lFfyUhbrtw4NYh1WGGFoxPU6+P0ucHHT6GnTmvRomBw6MJvgsiaLdSxU/EMpxLFNsVfH
XC7WxkxegngvTU2TFeDKTLqoKsby2APoXhFKCo8DGcxtkQPSlHBV18tSN2tt48MoxZTtPciJhuYp
d5gf7Ufm/edEkjJ2PWxdhdl9WensrizcNh7gjE3nQdq2F9zNLSztdSu4yegqSBTHB/xdcz99koej
fcEwnCsL8lvdt91TnXvENHqbA9eM20LM7p6QqI74TezrZd9GI8fmc8N7jmuvr45JQqIZEyZBan0/
qAC+5uQ+l6lt8VyH+w5DoHSGtYtnqIrJWMddrrctqQkApizkhn9Ga8cS5I4YjwgQrLokweMNYp2j
slbbaTFYRuWQR16K5bIJ6y+j9XveZSOLhK6Ds2W78ZWuzF+Bn1Z7hs5HdCAyAs6Gnd9I04s3d2oP
gqffcosSDLIduYtdaMLECjaeAbS5c812r7kKgLUIuz1eoBdkwmFdtca0D1W/DcI0fSmNovwIk0sW
MB/AtTUF/Eu44OsC+br3OcPHeUr4LIwf2erHLVSdM7PxvVbNyH4T78OEj8QC3T4KY9OSFfKs+sVr
c3Y6BDaOKu1eopNuzGnglB1COeH32VYFl6qYt13hvJZ5bq36fCoOCHDDyRh6EhK9V2PEYHzSc9AQ
FB0VRE60yLd2IdINBux6m6SYU2jYeK4TA2tjc9P84n03qhiVu2csUdf9xkIGBSupImMKSmhAXRG1
s11uDYM++CUflpV2efGs/Aeb1LtDRAFIEu7q0cy8/UKqY6VzZjm2Vd9j0Oz2xTKIfVr1cj/nKuao
7S8HonkP1dLwxRScmJcNDpb5kGuotFmeAes28m+dOveYAVZp326cOoIYa3FkxBk5MfrfF6p/7xrL
WDuV89HyI0ZwG2H9sEici+BOZL8nrrIoFt6NoWvRno43Fas8R+33wh/12q8+iryR+LsJa5UTIs+I
PbT2qbOsPgxhj/wRLsp2NbwUJEsoZyjvUr23kolP3n9zdPBFGrFDwg3SzdiHGBXmWK+nLoAEwKmE
C3i3HJyGL+PkZAyCDSfbVNXSHyWrGQBfwI1D3b2ThWkiAxvnjfchI2YWCddhy+L7snjHrvL9qBZy
PpASUaD9uaaG7QT2MgXYRbtUgunQH6g6wHn4ZHahs7KCoSLtBFVlyi/eGDwQkQGNWtcZG2Nq38Dt
KPjWZvG9TcEAcS+svt8TP3fXhc/gI+bEZhPN36dS4rEAR7usTH98T3z/LEPQlp294ZRtohKHRMGx
ZOAmDQT6DR9UPNbjOq8Uc4vXICyKaBzVdG8jZLHUgRoF7X4qYw+4eopzz2zn5YBf11i1diVPVqVx
uqQGpxnVcVGhWy4k92Z4D/ROcL3XeExb+uUAC0XaaEEFqGvVTNekHLj1sW0GNGzglp7WcSymI9Py
hCSo/rt2d6JSmEd/8DdZwrpLqeZz5tiXFAFn5XvpwEcwGSvI2PO6T61gk0K6wOydhSRF9PyIR+pa
duzBc7hPVdB8NXberex2ri+QQfO9YeQ/vSz7dd6aOfwDHDyhtyBTMGlfN1ywGMuFN6ooYlAJgDmd
uFvkvFdQlYyjhZf3SDgB064yflumxark0kcjbixaCnmhOki72kkL+zUYXIeYtAXq3GEINmS9vsaQ
GqOQWOHtllFcOLffrqDOE//mQxAM25n2hAsmPwPxg1qP2MDJXOm8WYPgA/kaX6aSDVt6v/EX7Lzc
eKy4gu/bPntkRob4aJaPdDAzQCjnw1wlD4GsqTupcN72HZaI5BXr5LdJCcfWKqUTdQzq1mSip5Xb
dPXGceXEvc2/GTrnSKo3GLIu/ev5k/YbFS1+dd8G81eJX9BL8UURSDbXaWrXWP8AWlkWe6inIJ85
gLuWOwDN58QSe2XWx9adPoOKLWCZp3E3J3rcpJo+gDEdqqhwl3pL+5oGKCogyi/WL8cy6p1rG/cq
DT7K2TY4N+dJpKmdaG55B5huuRf266VuEZaG+WdsnRoaNsPsopo+5zK+OfxhOXVMQgIC59HQch6y
dbzsKjnjBQkcxoYMyLbDmHyWTrmlfpIRidseu46pVs4gdHQJRupYifVwc+tVZvIAoIztMDB+ETn4
AHVyjwDtRp24lVknwxZacjSDZMFpWq2NvH8w+vEVtQGgHzCxla4zioD9hC8rxJIVaD22n6WId2Dq
r/2Iq1q8zVL+wAcj2SWcchVTtRT6rAiJLcp7IDXG1rHKlrgYIspiJxFqMCmjWe1kA5HPp5Bsy9rA
zYHLZErBfGJ0JzPrL0NJYs8q2j/a7l+TTm11bn/OVaEI3ARcglzab71M7DHXIuFBuF+zO7cRULBl
Pc7BFdDgB96WL3CH/ByDeCxC8tyjaLDfaUr5sAf3IHU5MDKhKmA+QTKpKU6aSYnfeNgHckR6vVjd
IwRE2GJmm2zkzagPKu0J8hgk4dqWm3kGWmyAD0DLxDCnLQRg8rh4GGODDp+yfTEm86NwaSOONZgu
GixeuYzBxAF7R1Yrv2ul8SQX96Pv69+i1lFiQWD1HQxy1pwBjEZngRFid3gWxbcwBZDivrlhuvNt
N1VXf+7LSCdknJCmM0jQ9YPBH0S+teOoKaodiZMjLEKkUH9Gg+OfoxIqn1eTqxMSe7NFcrOgFlEW
5tpZjIQnPsigV8c8N63x7cZSMCj3ABMEiI+CRMHKlzngkxqVJLXhMNguW7vDfZsrD6V1P64BJbCn
nR7VDCt8FXNwT0xjPyCZcktkuWOs6CZ0Fy4BBBP4cQ5RFQCGKr+lLOawRck1fkQ+HowWtZFghOlb
97EuDp0YPpMAgLO9OK+ZsCXA8PQ6w6TvjHQ/aBx1iq/cYrV0mPRTu5Zs7NeCFMoeMC3/r84J8Y58
h0WVztvUDMJNiDJFXlV6aw+bx1ro4vFGKh561hu3OYBp9F/ToTtxt/ri0jztMvM86nFH+Oken+CL
LmZCW2Ny04njo+bErEr0zuw3ILNj6o3vAyE+q/3M7PANTssH4S//terp/hJiEUcLHk4i3fjQt4Dq
XRYfogdDsStAUKxaz3UiJeq9FSw73fuvnu1+9b31WuQq3TNIini3AjIRKIXyDxhyuwEymThlEdnd
/NEDRVrRFPXODRGjsaZ+xWiBgSFeFVGf1N2aZz+afOeo/OZ3w5aHTaLQx4Dx1a6AEnVwb60m3B3o
4bAmkthj8wmHtIvaqnugyw0hvnwOJuchaIx3z8HE3RSG3Nhmz0SiQSrFNvydmn17iUeDz2H4CKQc
13RRMG0NQFyKNC4gAJIUpLnAJ0saMIE13O6Ejn4C9n9ynfAMJs5aZ2L5JReM/bakFYPSV2tVCRJA
q8po/4hlAo0XdymRQe9Kr3O+UnHxoIeeIYxrrawheZaxe18N7r3Ok3uOdHozKhNH5rTs68q79pyK
qAPHrqHMxmWT8WfqP/pqDxIcGFCuCJJlFnefyXoYB2zAFQZuZ0rzCBZE5MUZ4VhMPuwszKNTJYi6
+NAuzECFjykyBLz2SV6l2QI2YC76f7K+/e98bf/vTKHivzW33QHJ/5P8Mwbi9if+dUJs/Y3qbqa9
t255V/i31sR/ONvcv3lggoXJ5TOETAYA5N9GxML6G/wHaGqBjxh+64r9txGxJ/6GES5EK7NdFllk
n//TiJi/6C8DYuDFvovSZgLiFbxMzFX/PCDOchKDPULZtp1bA/1x9vwPz5L+Qzeb/r3TGdharMlh
EiUgc2EQsZRxJa2HCFZa7UyupaT/4C8T9vt/jKf/yi7+O5r436fWPsusb9qmsD2TInbfC/7Di7IZ
SdD8gzCJ/zp8TVEd3mqqRG569c2ORPuBRRuFyKzvMRXIylLBROQeA3htlcdCfv8Pr+efWxz/8XpC
14OWgaEXo+KNpPGXKbrnMY5q7CCJrEFYeWQzf8Z9avZksjzWuSeGmNRjBK7bkLqWXfXbHZMUm9qc
ME7x504yCi4VGodM2fvwxwn5mbF6VWRqG5n/w4OKgfS/Rj//57ePfDMfq2kKj6ph++Yl/uvLDSxM
ZF1AKjNdlmXcYioaXwfKjvSKSWX2NVTVWEWVQ1JkPaixw+MSgO/3s5AjfR/b3f/w9tlC3HoY/+kD
FTg3MWQ6lIh7mBv4dvz1FdmWWtzc4dSJqT0rNmDYbXgRs5k9BOQ8xLqbPafbxZ7ZexEsnyTYEfow
OWFlMTE9tp7F3wbOUv94HZahlZhuV6t44MdcFanyxmMCa92DTtt4Dr99sZyNVU/m59CI8LHtivIu
6b1JrAxlklUabELD+4D+v2ntDkr5EZFS7x3Rc2wuWd8LQBQN0Df+IbbZ9P0GNXryXc2HziZnmdux
0HNx180pMSXPQl3ZcmtMPnVcW5oACAjSfWmOxNMLzIDIIonHYay88VbQsJoes1nfeaQUAPz8CTWH
R86NhL2OjelWyCR+F0YBHq4HISiD4KSSOehsbTFwyHApzwlUZf+uGMPjYhRwvmEY+fGti8/aD4j6
xopdsnKZ37rxHFlxS9g1LDp0j1DV0oAaO0x7c+GgS5oSeF0EdHBirNmB0ouaMeNu7XItqXbi9kis
HVPNzqU1VKhWqD7DsyCYiNDCPne0gy5F52+n8I/p2CRKp9ENkp3OQpPMhEWEaRVCWltuHskElpHj
18VWy7alBaZrE6ocwuGBa+l4zwynYYBsgF4nOla6/t42wnudBiM1TEi8sWPum9Y5taDv5MjFaSiG
daA7FaX+mJK40gUJ7G5npLrYGNPQ7u2OdmvGllDc8jA/t0gSBwGFS/i/w8G5Bm5Np2Ac85pADddE
g446CJO1DLXadWGAtB+u29r66HCFTKzwW7v5Le15U/C8pjcDcF7fRua5mx1NYxpPczHk294rOTfg
fwGfmNAAH8GR1o8F/+04ipQ7HLXj1wzd5pMeSC5l4YdAF/ioAkCV5DNqPg3bdFgXZBF8ZbE3bce8
6n55Sl0ztzFI+jfkSThSX2W2CAbmjga3kTvel52kRXIIeju+IJOP333FbC6y64brgjuSlrnhwu+d
cRYHRkAm1kA/dtZDrHOqd0qSshURf2ukykQMmolZYD9DVcs2tD79qhv/05mcIwVi9n05qLe6ts7x
QnJ3kGW2ld14S0jRNHTqxtw5FRzPNWLS1xgm3AuG0AR43U2vvQVSs82HTwNt4r6zajJZgdHQjQul
L0pjotRR5ZbyI8tSeezqFFMR3eCM/NIU8PSu4wf9U2Iy/XAHnJFwbGYuvVmc6/jkckRqubB7o0kC
yUb8TUVr4Eno9cjgKjDKcKd6Vag1mAUUDmNmRkfCsyFK6edy8PZYNrgCSu0PXhTOgfttBbDCyD2n
nby0LlOcqOv6vH6guUT8JBo03aG54VOsmrLbFY9J+87VuHN3TJl0daZ7TOhdT6lUcBpSaj73/gwc
0FiHpD/76xxoJzvFhIhJGRL3lt8MQY3q3WaK38DSB5YjIN0b+JCMKm+L7egHheh3vofS/EUGUQVf
CUMmEGp9PHZzQIkpK/Nb0k92t7fHrvHOk7fQR4qrMPD2wZzZ5n62LGK/go5Qwui9Cp2Z0yKlkHg2
vJlO4pD7N9y7ezKD4fgW6wpuodEERTPD7cUU9MIF1x1eJdWexW4RzIE+k5nnh4HCEizfBD+ByXDL
9RsU3rlILH+LABDIjVd7njrEQShHzNILa/aubadJR70eLP1qwSj016ElrYmolOi6fczdCGF1sDFJ
GW6uSmZ8XOx5tbDO1lK04/TYOZC9h23DUo7i17mMl3HTFPZ04SOyer4tGFO+CBn3FLCamn3vEQB1
IO64dzIPZ7DOXSULF5sZiEvETO/7jIdkXRdVJk+qtjyTMiM5hPUO5a+vDorixfe25tWc46YOSLR2
WHPv8qlt3L0DezNeia6V5kuQG12IhOB29d04LRkEjomW+WgG/eEdWbI89y00pEiPfkDfNZBTnZj1
SgBOrj8olnLymw2VBP9X7QX5cgU1UJHGc+2Uz1NbJkl5shTqGiwV8gDwQDxxO38esnDDIKYGObJg
yyLdW43gBonuTG0ICTGR3tKuSsctbcIJNeQVKnYRZrLVnARTvO/9ok/v+oqN8A8FWP58GSaMKUfY
SZVxxxVsxlMQ8IXmcuLrDnoN318n/3HiQDHlGeHl9Yc0DJBXoJFUd6OtEV47TSgPQK07NhRaGgmB
2DDWonqhgbuz3/22kfF1BprDKNASy4wVsW4m0kAyT7n/rRoX2ZEcKIrppWA7I35L8jwOV77Dfgxi
AkaN/xz7GaUPt8eUQBAgrqlg2KSBfNBwSEvXnrS6a+9l4Cn3UEiotmfflGG+bXwLU4lbBnwVJNPf
el2PcQFHvi084zkggBtfjTRM0u9ALGNy15CVtVf0CCRPYvCtVxGYF9M5LQKmhqwoKzZSGucQ6HT8
q5PTd1XRQ0B38Q67GhEGH0PTYG/GOoFDTv9wCPE/Kw6N3xAsN1U0e2qDb/hitvGDn3xZbrBJ2m7j
x5Doq/Zu5F3N3Lt+BCrfDsWdoDrq0WNHoMtzWJtxfuASfUO0Druc5RTz8k5hvI5n8z6s3B/UtU3p
xsE1tBl2LjrdL2OekMHX7mpJx6tM22cdi31YqfemaN77UC8PcW8/LpMwDnynqlUbNw5lDOWyM1kD
j2g2R5N04rTE70RMz/gn32YbBkNP36yHlkGmJiNvEBMzWQ6+i6Ewnd5HNKm075N7T83IHeg8dljI
A2VRD6JfwhPUWBqBCLGc7CncZWiIXfCYgxAmylrtx9aOfzopvsup50qCrWiF4LpLCleVl6aSjLKh
s3pbSHDtJseCSg9nh2WEI3GY1f5Lqng5pdHV970xYsFIFjL7TMBA0kzFXk2tFU2e05ymOmw3JQ1r
6MujOsWmf8gL4u3YFAplPZiE361FHifb3Kmhi4yc9LJWaJYl/OND7iXXdqG6wHSuPQWeWzKg08c8
LvEmmSi3TkfUuQr5PPLa+BiP+J3KsEKzBzk3iQ8xtHBKfgLTBTXFt3nrV7257lR7yfOxv8ZOJTdL
MTmrSlbOVpk2YLe8qDbG0LGeBNreMUqgRjdUQPCmhD07bp8MQjqHObfe9WLE9/Hsot4CTQHYnry4
jXuarWqOEkyTzHvqB99IPZ7jm3UEog/ltgHFsqXAcOLR/6LHCEwV1Y44W+FtfZMPoX+Uio8VOgwN
FDTdroWLr9/0h37jmsNbMOtsm6cVM7fQTC4t57d1Z7m/Ypk3Z4+RO3NO+DOyy99CfvosW9ZL6LzU
NmgIP3Pfe8TFgbKQZZLgSod0qzRNfVnmvKo8PbaFvfCoME9jrF/uVQefaIlHvaW04zrS1X6x/TGS
lnM7e+XHTKN7e53VPxvsO8Dmpmc5JvUzJ0E8fZgo7eoLH8hybmOx8Rprbdfxrc/Onra2PZwCwVfG
kFg/vYVaO4qL03NJXcFJJbgisxRr0HomM72ByhRDpHLdp9Ru+TnK8vJ3s2Uq05fMrppf1tyIHbyv
w1zykC1FDuUkWE4NjrdozJlm+clPnzocp0ZpXVEGEzbByf+85UjvhoC5XmPrHUfm6sUdtYGhplN/
Yma1q6LscXO1QX3q046D781eigkX5AFzWgtuDyCfhHNvSEfJYErEcWIIG2ZA/WcloN72wTBHUGzS
B0pL0y1qwjNTAd6NNn+0UjZN25gAyLTxPXaxt5HkxkDPyCh2eXVzmVUDzCkGXI+oHNDENOZRF8dX
qZR7GmCdrwkQLZAj1AEM+K4IzEOmTcjSBB/wKt3Y6jXHbloO71VXkaSD40Bfs6uo84v9bTza6Vvb
3hiuZFJvca1m5njHBjqvWkETYEITboKR84BD3dm4U4ZY1yPs2xPFeE4/qahWyXBKdSAPi6ehjaVZ
i9cVFrnCA7mul+a1LQjy1Ly/DzgpjIjSYQY9Hqmu65J6xTsUnBQLQ+M92HhbrlRwnKWoRjwuhrVz
a5090TQDkoXj3aYznOlKm2TFh5HPOwyg2ALsNtwrO7ZfU12nT3yE7I05dEOGzDDNEnOg1iKnQtBc
7DvYR/R2BvLJNTsbiB8v+W2xFPp849sZbqsx3aVaUqItFdcX6JxUk87dSTCnwYc8kWEKFc0jt89G
pml8aYs6fnAD1l2rsTciS38x/wPEY5f1dzz1X+GEo1r5SfsNl7K94pJFJs3iYmv7kBi9uI/X5Itg
KAcTVdtpyqH21kJvBljuaq3JCqohebNxiLnKZ8hW1fF7YYNUpBc5pWYxAxLX0JlMHnGecla/gVX/
cSZsxsODxzX/k/J8NVgmOCruYmUQobpLpvQGhUkW/BLcy8j7vAd12Ztii4vEsKGax163odx6Kjl0
VkuwJYgHxMIaO/MXy0u7hx2Df7NplS6/W0+Oe3f0Th2r4BYTVx6xbKj3RbPmLaLcZJMAZaFGCxz+
CMgx1sPbBGAtwhNLR0o44PXH7RlwrmMg41cPVSx5ptVUPlDuwTEoFCda7uMDjyON3y7Mo5Vqpb5D
6l0yVkVbMa72NpUsA4LRt55Hhe4henc7qlHSiBoG1rYzfQJ6fXJrBY+D1dBk744BZ68Cg8B8nPdx
yoWLMxF3Ut9O3VdIVPqsseyuLQlZxZpRjFZJWA+XWZV3ys7O6XiTrFu3G9dLIKddI2aYcKlfbA2X
S41jcjmLk3RgEAtQoFdiofPKZVrnW5a3wU293EPfOtNmDtTTcedLqvuzXaccfZtdruue7wVFXjhy
+rUR1q5YjVgEaUtPAqz2ABTFbi5t/8laGkqrQkbsVpk4W9yK3QVKRYWTs87do62oEMoJ0v7KPfvT
hd52NH3RfmG54nuv1DdscGqBZoYfCWFz3xonCryJnx0aiObPDL9ZpkJZe0yXOM4Pz05oQz6l5ll2
pzoeBCEyzs4wxlMeFc5CNEFO1OJufSD+kVV6INa4s+zqHJrN5P1djtGE/Cgm8hl4rMLwk4ZTTFmz
cTts87kUyWVJPA1gBrkqv1VFhqwyne5S6k2nFTWe9CMV2SuB/y+LaipaHALwhZySNvRSpPyNDIUq
i1lBZigGpOER89SPMwwXz3Gzs3bD+1DM747kVXNneGpSpJ5kuE/baY/ElsHjbpgzCGC+jG8Zenln
IhonCiF+dW7xlNXqN+DzZ09PJI8X1sNOJfsKQcANdA/z0edsLyV3/nzYuhQmI4KQ/yihwobQMGQF
nHJyIsJ9MDjNqxjY7Zi9y1VpJ/vRDAVUcNAswXC/wKUskuqHThfYXcVWsMjAlt+MIAohkj7DKP+T
JOGu74nd2lwG14GdMsq4Ga2oVQPfNB3SBMKk9o+WYzGOZwgiY4xrdniMi+qe8u7tbfSMYe6HaAof
SPLQ+8adTTGbzuZ94t0KaccH8ioACOXvLBFkA6R7kCRcSlDDxvAMmPHTG56GMXzs2uDixdRmqz5l
fBQUR00dXtG1T92McyTgfBQpL+/XTDzLls2rrXBdVwlpa6cfjJ8x8VgNoJ+19QOB4a7dgd2K+UW/
EZopfDYquAOt31y4a9anzJrHa6scniROux4dYwF3kLUkc3mjurSGubYtD2clQYXwD+RK0Fj4aoAi
jW4ZX8nVsFZjbkK1J0nVYGFTdn7yzUV1b+YYtK9IrTQEVZPqHsylnfXWCz15o0rZKJveIh2ITkOf
8fkspA31iPq0c8zWBqfnVv6zybmXWa/okLoYlVmAURoIFRxWBcp8E4PjYwRPERth2kbnH0Zzgy1U
deD/6sO+gOwXzzWy55gWX1zM4LO1zaDFpiy1+0IHln4mY8yCpw2FoXhp6M5exbLw3oNs5uAwtm6B
UuFwR7n6ozkdkbXp+4uzqoOLKUbzqUQ5GNeeGNWlTPvqQcGfHrbcQXS14tkRUzRlOrjTDg8dJD/P
bM9+35aPBUo8iNKxtu27QOWUeQSy67xDa1W43uScI6jilrzdVUdMBEUCyms/Ebtk9+sqRe9BGj+F
umGVzZJi3DULqZqtk1Hbdmby1t8ht9XvTRK7t/tem//CS8yxR8VWUVzyJMuql5qCubdx9ozmgjvH
+0m4ofYbRZk2+YjSFdQZhbjJqT3iI2STTcCD0j6cPfREAJbT4nkpbztnBvhAuloeAu2iWillZPUR
k5L1C/0xrn6CLA3PXuUAUDQBQbKZIGWQws9rNW/rFN/+vg0mn/x5TSfaOrZEXEWSyNGnwweLTUK6
NISMOgHfYU9Eg/lKTcWfEbgJU4yBmzP0NNN/MaUwBoxANkYOK+6SK8pB8m05MydSXxocqiZK2FZk
CEE+m7HV9idCeHh5lqIYXYJfBf4WVmDa7xZPcn2LuUTdQCRVvaZAwwVp+i/UnceO5EibZV9lMOtk
w0ijXMzGVUgPHRliQ4SkMAqjNJLvNE8xLzaH2Q10VVbPn+jlbAqoKmSkhzvdxP3uPXeKio4rWxA8
Rm5rZQcXwzmtMK2hd57aifqqUi70xqEX4gScok0wKa0aghdQQFk4wwIffQ2baheEQ8rEqBw4q5Yq
pcDFytLmDUsosfill/EHAjw8YC2SiedFBc9ONbp3yDf45Jk+zGD9qomLa2/h6J+t2IkYK7TjV+ro
+jbMq+UxQYgguQW3Eu/gbHkUe3dT+d7ABm0wqNlldSDNyDjLQy5+zIKJtXR0eoyaokOWnzYdFa30
FFHHSfgroVXmYlqG+inGbd2dhG1evDdiwo8WYaQwVDan3mvT1ku+7WO5xvDqqM5umWxo++BQHdee
FyOd5gdbWGalpDbji6n4HfcySM3r5LnBh9ubmbG1NOy7w+iyQuNcXXbTki8PFZpLtOUbl6CexaGm
g7xEoXSN9j4VixMkt1maB7JDs30BTRKivJYkQtmdmiD+GhKcS6ixrQsEeQYjz5NTt+d9nwY0RTIh
AZxYOCkY4nzCREakpqdzlDbwbi+TIMcOxt3oiXUuIeNQ1OENsj5pyToBJAbIsFzn3kVsY2hy8axD
M08w65X93VDb9m0j+uh6CTHbfC+gOvwTzK7pew/1AH92KcWznaU8R22ngnKf25DscHwsyycxFlYf
U/YedMGwbMZLL/dZaYNI5vHe0nVW70tLQpWQnb2UiGIp5yBkl7LnFMfDX2GifiuFS9yO5AbZUY6z
HTq4ccqbZM2Sbce844kTocHziXp2m3oNzR1hZ+fWLndMcZS4E5/KTNAgT+3OvGzLGfTk0aoFDt1Q
VXdRWXHJrzrvRhLteElg770HU51hKsArdpj1iDCyXnN/BZzIT3GVB55Oc/X05ONa5P3jRgnbn/ea
T6LhnzmE93wjkqy1mawxN/Ozmh2CHsrbUPaW3CZCNhjihItUlVfp+FTQEhKv3kr7VS2medCxJO6T
EYzod4QwGAw4blVwjeGx/TkWg9Nedv3sPorCn59HG+MgAROn/iqXUXxqZylX3rejHzuril5qPoej
Un4rAFl3oEdtWCHkKkJqjfjYKUHZdCrLnm0RKe5lTZjcj9rSX5jbmL8GdAaAelAyuOmgL92mYIZh
A+NrUhxA8yXda0ANfNUTp3hieeZ+6tnaRwuyPefdrhp0bS8cGTArB8r/BnAQ2hqwaOfelHX9SIev
/xn1wfzFlIJ7IcN0GmUoyMEk2xMLr04ynzvNrizDbsJDn4qWAVG8BMwzErkcRtytRFe0ca9Tq3Ob
E23rlvlLo4Pr0M7zp2KqyxP+akk4J04l02at41ttQOeajmzFPpRB/+WpxV/AmKZNh09tDvNdDjMM
/t7gRGIzhVn3zKYTeidcQNR1Effqe7HnttpmgEE410xp026x7saMncaqQOWLBm9juVIM+A1z/4oV
qgYni86Ub5ZMqDuIHHO1nb3RuwVhzk9q47X5iyjuY872ztkmzOB1EHBG7B8xGr9lls1nlQO/urWi
Mfwac+SDXa7bftkxPSKLXNiGw180BOOd7yHG7NLJ9R6mDtOajCib2pSzCWkTHSeYIHXWs5TaIXzu
XU6pzuNCzcIDrtkBSWMY6LNkUNlVB6dDe9qliNj8bjbodEbLlFgC3TBkYZVp0kMQpDajt6qPBqJL
vveiQ40FMQbC3CIw++qejl8Lq2XSZAwOQ0E22izPZYp4v6HYCyCVp/zixsQ1EZqaujkqbWkP8I8W
ZMaAPYNr6zZmOjjuxMQg4y4M/NS+7FrHdPvQ7wRgk8zUV1ql+cr2zHNim/NUX7cNIa79hCjxES8e
mbwFarR/1jsWMjdxB2idUwO2+1TLNgUt4ZaYIKg2V29EBmu96ceofuwXNR8pgsBHNgWoiBtiHLj/
mxiw3wlBLM6nJtQNXvtW12Lf0fzwYukho8NIqAqXIKatn9jzu++IEdh9b7vJfUUuEEufScLvKC/V
tQj88YJ+NTcDy+vIAI9iaL2NRS2eyY6V0KiDNr7JXS4I9GANivT/TGWGZhK3Gby8ekfGD+4YrAcE
9qcyKjeAHRPY9XmFf7KMSYotjUjzfTs42ropoQkmJ+s3aD7lruF8yNzUa4tx0ffYIGX2tcyD82nm
pu+AdkSo+yrS7isPDuelXCvugiKAXE5FgZe/u2NZj7spdtC2S4fr24aRevaQD0FYbgbcpr8A0exP
lht6V3kqRyKaJp9hWdqcwMOFOtvtgB2aYJArBAxq0HA7CIpQ7rU3wzDRhdFnEvzHS6i9jA2CcouW
vdCs8qzoO701/YLwVqYkkemfnQI2QwmabTvqsXwz2O7QY4ehkruhDBzG8AXG3ZNycuFNZn4ME3QB
13TXz5Ngd80H+Uxab1jQX2j/2EQ6gtyTunnCsNuZuuqGwSodaNwMyu+kl9PaykFbGEdh75Zx1ryc
Tk1MABKwO2fDwSH8RQOVhhulh6g5m3GeEf0tah+m/VSVxx7H6H3ZEwOkP1rzy0d6sCU/fxy/MJzl
HOObcLm3bFRa2KrLzEXGVd1LEZCs5R1IsjdCc9mrxTtMfdmoWSqM54G1WoYhuOgiITokmMkuuIsS
0ttGS9KD+J51eBi41Dv7Hl4RIXAnTj6jZUL0X+wh+3C0rh9NajgiMJGSem+7WPk3TKVD2mPTcDhl
ItQS5C9mEsgAGTmSBWGTErsTecoYP0FS4ys9jcuWncQ82sW6KEgvDh3Mmhi/tzIAOd8LJsdsq2uR
gTYags7QwUEmnaLMbciS8QyxIXvjyOXoXWQ7xb0XMnvDOjx65KMyk2KCdWZUSTPbiHO5K0nyChtP
UYwT8tCG8bq7hRJ1oOIrayOlZOV0sHoS9G1UeRcrAkngh4+9V8qpPfck97vmegiMesjaMiV5J6YI
2T4dmDX6mRgfc2GNMDtzQzIDsitHVJT2I1lC8i6BsSzOQVXu4HRgcTgPNQIUoM2pJza/LM0nWJrp
Mk3KQe0TOQ0/obHSETLh+P5EzvVuiAwuLAapya5ZOqKrEpY5p4aoLN46SsOsc6z7I/IZp67bMSm7
94FChmjTgdx9sYqOc3ugKLnb+G41X8WjR1FvKTDtO/3UEglGdWUzgVh/3kwT+tAoGyIvlGEe/Sqo
bpyqowOA/O36PfDNjXb7+Zq9tAvhCWflvbfOEHcRpIWem0ajPzBzQ3QaIBRe+xkNSLtBtQgQfZO1
FWzoAMZwyULjH9UU4YVP8q73TkURQyDx22Z+ZVrbPuRYM+IzpKcVzBCNxXPCpYzgCCv3TVXxmURz
xXWvdofpYlC/VpEUdBdlaU79Ngdj02HkbvJ4l5F4vO+pYAb+POM+OFO2FnQz01UzHODn4lSGZPrJ
LSq3tu3o+Tcud16M1tLn08WTBIQVG9tir2bQAlRwllawkSM9fbrMAdq90H2eHwABL89+O5dH4/u0
InN8DGjSlAHHQGURmD2i9A13fL7M7+YyMtWeJof8ZrIcjEehcYhZNkOavoA98fUmKjJirxCpiAJ6
JVs53Ka+hfhfLE8ZTPP4JIsDHGfOUC1EJEiBQIeORpIeHXfmx6ZMNEDvWkyc5JOhwC08u9Ox67Gu
YPcf2s9UDdz1FlLBHV9kzgaV6vUDY+CU+pAyBn+PQaCiTGfpq7WlxTYu912MDkCV4/zeklHynKUO
I92QnqaNNbJ6buikWxvspFX8ZMlUyDR4w757ZsGXM0cAyFhBnxF/TdZz6VLi0FjFyOnKrhPkGIdY
MJNL2u04xei4t45QxiUapwlkfGAdZqKFd0zvZjGrJw/X/rRjxdDnQ1mVmHPhX0G6J1YsDw1MTrMR
aedzLIoosLweyeDc+XFPiMoxzUxGxfLLY0YYICbmVebelZDxJE5FG5J5GFJpPUbIRQRk3MZxTlMV
lRds+O2bnhPs1J3p1xueyLW/b0W44gAGlxNLJog+gNeryvo0wMA33+BIW/sSFoqaN4HHZZvraxp8
0hbO++o7afJBlic+yaFofCfaMz+B6WDESyqIR/wgNvv9EuNqO2v7ifcug2/ykEK+e8UGIZ8zTydP
iUEs2IRljLQsMcVc++HSP+WNp/pV3aJHw/NjPHOlBwaUdsB6GtcrRf9WtYa7VNP7hk1TV0jHoG5b
LAC1HuI9bvK1vnwGTny6zmfYykunv/ftdbsczUTOg8keg6UZXx7SFLia53B2ekhI3NRy8mj1XCMZ
9l3CZXBZ1pFH2J6n5WS9Ta2kJiuv3O4UrFn2yLuWvTnEYCnnGkjA6TGnOsYNc3wWbJ/ZQ5F17U0Y
jdjwi8kCrGRH+VMYc6BFCLNqvnBqVOKIj9/UZ8gBJEsd5COwINBfTrHOgdmXIq6eY06536rAS7VJ
7CXT3AV0/2IpXsU2CQK7YnPiyHziwR7wcBfRJr/Hb6eeA69RZjsUcljOdVKsjV1hln+2gyWPLY6V
T7taJJU2HgbBXtTTa1/hp9nUdE0895Vl7so5SHFciOzR6sxoYfLp0SZz6bovdR6JW+318BAUKRI+
JO6Z9zHl8tyWbHTjzZRWdARgqmp+VqDlbhDgqhdJtpfRFZcs/+CIyHzHcdoW+zKP+H5ZhsYW2g3R
bzisjtZXh53silrKEsWcfhnfHWLDCoiusGsLmwP1TGHeh0ks2oCx7DzM/hyl+CwS6izisU/fOWFi
G7BC3iNfR/4bDWLNSxHNKAxey285dAWvMVdJcRlWEUYI4VHbgQms5CCmmCUokqCD1+3sCSVxCKKU
5DeJMH47a/KfXdOaCFhPmj/SHWriSyXWalzi6+I8m/36YAVFQicuEAoaz51csIY4A4gPIwPwmjWu
WQ42g5c+jZSWsWGIKDvoArLlxgpLHlYVqc8idhWTS+ikl6RyIBTJJuAau/CqfZye1vIyDm384IT1
/OpH3dRsW9fz31vGFuVZZtge6FsKqHbAAUtsMCVbSgaPmsr9rCc+Q7sPmrOyN6l1jKyk+KnNoK4z
5VtwY0YHtYPWHpJIVl4ggMJamHtmXxOg8MFiMjY5XDJhfGcgUsB4Dx9NLApKg/0BPKMwhaCDII85
Tsz5gmFgmOLpcYjhZe2GwKP9VSzwVlSxGGxVhgtE7hf1z8WrUrkfJnt4arOQdVFibAo2een1A0Ss
LPkYLce+ThffT9gLFT/CmUljb2ulAkYes4dsxBjcrNVX9IGhWef5tQq9NjgozkDVtibkHu7AyUyE
lIb1WmRpjoY0XntM/3uOr3uwGX7LR1Cam55RUsZBAEHvdFrs4thhfQMPXqqou8jgPOacfWZxSR3J
OO4FjtKOrM3ofeQgFJ5k2E+sLcWUf8Lvrx772OJyPLlzBB1R6BIxvXKYYpslSrEzZl2xStvFuEPr
Xh/UocI5bmm/IzoLPpnuLIZJ47ZthwgF1MlyoFV4nsxm4e5IW7BW/Tcb0/QxD1ObIUz3+pkHkMQY
EDgwsEVmpgeuqKj7GaDIS/iL03VN0i/YkVDJSO8Juqc2Fgsr4htQSfpnrSB8HReASBgqActQAumJ
F5umnXnE5u4GCy0fEVKKURjZtuOgRUTjdkx9mFlfX8PJ/to14cTUfpaEbztRFoeGkfF4MZDXx87m
DmmHQ6bwriq7mD9LUAUnaT+pNzezyqeOklmKVxnk8ZFOTOEP9jy14UlcG/vDRz7GrAADadiy+hXv
vTdraFsUq9zSJY0nphcZw6d6be5mvJ2scni4mLMhaBpxSjY2f5ZGMU9lUoBfjZBbA52B/CudAQtt
lTvcRd2vuf/K+GSJnm2LU0eysJDt4o6jy5XAxndM7JzanGVxvXGP01Ole05uWGHwb7vWFjVkek4g
QGZnspyc+nwppJXvUh4XWhXxTkSg7QwqJ7dZ3gvqlhmk0RsYkFzDpvQ6L9QKc1xkWrTNIxwhW1sr
4LtWUURbDNdDdMp3ankmEwCHK+UicJdowBr54jbP7TLia+ldtYCxE56KDmC4WKtcIBP3MhhdnkjQ
OUxmyXJdoW3gc2rw7f3MPbIM25AQ6JPdMmQrYsWVLEBH3XCPwq5RYCKq9ku+lhd0ZY5nB3pJXlyI
TuGwjiG1UAU3WpPhfQWJuE1NL62TmeJGSi1mbnV09KUcmjKkmffMSZrlvCgHQrKi5btGOVNpkzRk
uolvVM3ys5nCdD7FQgx7R1dZrvBjLGxLseHby9prhRBJpONct6kPnXycp/KFI7F+zTA1VxgYctvc
9rzTIRlwbBaUGkTZmv+qBkXPsHa/4sT33MvMbf1X0GjgRxFLo+8m5+DIbsqA/9FyZ7IfKpryx8XV
wy2oEUa73OroH+aqGXyrRjv2JvEq+eZqSV6+6PDcYk6s/IiAgsVjn1rNk2r64j2PkehJ2UJShpqk
DHedGGVrI8ELHY3mwnW6MPkAYRfFAV7P0fJ9sqJebW8DkMTvDuxXDIk+qzcBuTwadipyzQSVkZVj
tQ0sCJtcoYOfbT+IL+1DoCB1mg/X5FrMg1XSk3MJ9Y3W86otAVPgWacvssgVjj5OFvNBDVFyzZ4V
yW3vAIx3Qwf5ckb6RtwUtUe7kQNsazvLObUR6dF7t5QvjNRbAIdCBmGjjHh7ALLuewglxOt6EH5b
vLjzcE4SZjjmxVyWdzk//gb/yUL9lpgaDvoR7tmdh3OgOIkXllP6SQceHB2HBcqbFU5QAZmLxMNu
aEc/306M/AooOEtJgrfV850yiXwk44ibv8Sbi0qb1kVywNsh6JOpkjOFcytlaL4CmlhDkA1ci0rq
cakd3ryizgXh6pbpvTRDmdICyJxv36z3PGb5sqF7UlXc1EELg9JeEtWLnRo1TzHRwvAJtIBDMwru
3XhLEEveNaxW9dYmFBHsBjH6LORV0wCOmAOcCyJrzSPDsubDGzy0hlz3q40VFJW1mfrW/rlKFW8M
JkEP4mdMQeS7GQfDKOhRx1v2Ro8a3twF+YPRAt1sBKuJBlkQSnTS0XrTDkzvLSNpVvg88YPznIY5
56oRFtnOLhXDa2Vm9AjK7GOzYaakcPmVIryh0tESb8iVZLEK0CWb0RlnRgoyoDgiRyUwu8kmA3vp
BTg6AIqwTG8iJydG35AYSdmdyO1STBYU6U00L+nPloN/d4IUFryj5AhaJhd/5JSXDQAWQy/B4xQo
ZypPM2lTeUjqQ74jXXCXqe225Kar5o66jwFnC9/dinMWt9EEswMcjV24Si5QCgR+3nEdtexKz6tR
5wOivdspoWEYO61aAOoBhcTCkHN53mVdaJN4cbzmm3JP1z3CHQohaszVTPEkk1FiX5QANZil6I3c
iT5xz2XnJRpfhJe4ILT45y1jOsLBZH2Z5o8Bb1Li6oXdS8vxKTM+AMJ1CWxIzJaEd1Sfe+m+aiZC
sJNsEvxIduukdKoa8gtQliZ2zc6Lr/LWbm8AMWPbyTMRpYeCORhXt3rJaKHxm5IMxkLH4TbPleRn
zbakGGyck28oityLqPxNKJVRLhPLdjRZu/VEuxBqDal3u+BWwFJKECIpz2Z3tj7mqbdtfDEOEmLc
sePtoPBLMjxlHLCXQp0mLMOAmbMqV6hhE0w+/shuzPzgvg68/rofolU4mRz7pW6n6dtuvPyLXLd4
ZUQTDRu0t5KmHEwqm7Ce5DXSAaW9vaLRPhbEm/ZzkggWj76mqNXw55a9a2OJ2FgT/pvtior7srn9
zgcOMHw/hj5N2LTiJiRFz3+HteU6GV8kkyE4MQfOMfnHTIbzKnDsu7lsPQn4jk17m2hoU1vMKPAK
8UGRJAmzBFQ10/LZx+VZ9P66rZufSDFINqGMG+ddMRvyLmKgn5ChehnZTznm0/I0sWMGe50jqH4F
W2Xyu75p4vKrxKBkoGIPeH+tRUo237EPvvNYURYUtZHLM4cseD5jE8ZsURTug2+7AR2RlV5HFFjM
Eg7gnkj2AzzIeBdyJ7BwvRDs2f4Ys8kN0zb31gkzd3bipn6y62b4tvsfhBqY0U5Lv8UjOXBddqcV
5hjqoNn+YLQNZHfQ3OySIX4JWz9stqjA83FEHrkdR1VYmx8cRnx4MxCx3RLySsKp9t2Xpf9U0a5z
8cPCsePYet1wi7bqdkXsMH5JkMpIF87q5keQh5GFf0xuC6NQHyKrYJmwghw7f2Z08cydJFsOwCKR
eX8UphPjEmg2ywYaEXWRLpeuHp7JB2oJChUeZs21vaGonLVitKEC2A6I2qr19VVfNDaDbujgXH/T
tpO7H91AEs9iPUKb6xGEhSpaF9cRVljWnSS6LRm5AzNXbrvsrGQw9i72rDnZ1Z4GlZaXrv3OKX0l
aeFEfouhEYRgXjo/3v2AR1nw83v8eIlZ8lNbOXhjStPiXSy8mbqo1gTRxY807nqFiWneOSVfDdyo
7EQccApEME3X6OOPNiav4LUDaDwrUijt82facyYCYjBVev9jNCzt8TCqfQV3DDB/zjSTE+gMogKP
TnkwpsVS+6OGqGy4tcU70gvRaxfmASu9cPP3IepbWoldrE4NK/j2B+pMxk3JVfssoJMZp0WF37sG
/EmSvxggTzjDwtVXRXsb+s+liJrkLRybwd857dC9Fp0fPPvMbuyNX0kal2Uls25TGfgD23SaigOe
Yi6lXYofEgSb7rDXAm8+N4WM3q0IZROrdHndyrwmP1g55RtWdibhCP1cKKg6qC5S/uJyGzFi6k59
9GFvWxKPOK3CLv1GJSteSsdK3YODffSMInkZ8QBp29YhgUcMWeDRNkljNS+kO6JzoTwuZk3oDYeM
yl9utpg8SnL2jXz4gYO0szzmR3tZAy/YCMpvAWhmwzO4lPQeoBijFBoTrec+Xdxn8P/FDeNk9QhJ
d/z+QStoygGsm/fBjK9+i2bG8SFgFxh3PxJcE6qZZbQfnXk6QjxEWBVxTH3gIODaJ1bTr+4DV+3A
DAjBK+27C89CaoS8HeC99tYJX+LXqyGYi0q++dFgXxhCqbHCVwbvX8A0mYpGOdRfPyTUy8XGo3SQ
DeErLrcAfaGzBUmxZsUyBHtgsvcDwiCVe7qqH2rTt9Uf0siO/Xv2F3c3AnJg2wDRSbX/Vp0SqJkF
IJlmDJGynbaKciU27NIyznYYhKVZT+wy3hl6AC5GTBt3iUPWdA0kLXJbJkJ9lLIQJf0ThbwcVYuZ
hCq5BBZSsjqZMyWaZ05N3oMViujeNlyO6TAt3Ps/hMD/jlInBE7zC30ynuNTPOz8iuT/NcOs6753
SoPMDAhr+eW8o8RduF34BSM0oZ2TT3cmvyRDcCNT096kQLQixDo3uv7DS/nnWxrYPu+lTzqeeNFK
nf/rS+GqOmiWrmk3+3gDqRRemBwPKZ4TRskukBM4JHG0T8cFE1c+5VN0sChMRlOvC5Fs/YqTz/YP
r2kNlf8t4h0GdkAThpAuxwDfBWr/19c0OuDTjUkgx/r4upl5lmzDugzMLeuw8zUEbnk/huAF9m1r
NN2Lwxre5JDmHpHLsYoWXJnC/b9+Vc4/gudh4ESeC2BBSMFQ4LcofNrEi7RGy+wY0o7TZw5B6t5C
Ef3kQRu+TB9wzxq4W9Ji2fUklhJMLsW25briAbGe2/dKU3wZpOGaJ3AdAfexw59WFgFgqspVgvfU
9dDfo9SsN4w+K25m9NUA+5ldhNwtgXVfs7Xld3NcFpdgfGEgZotqIenaxBmy0G5//utf2l4//t8+
ilBAhvA8Ech1YPP3j6LMeuCVYLRh4IfVchlRPoRyV05jvQU8Wq5RSAVK1+cCobYJsVDye12AUalB
TSF6LMl4gzX4TCF7Pf3htf0Xjwlxchl6LgALP3DXR/svKAWxWHgHLIng05YgtrN2wDPra1HfpkoE
fO1nRaeiCIocPatyjcNVsRXzDiZF/m1pK3hAGizLzR9e1j+/UdG6PmHs4ZwGO2F9jv7ysiSCYRk2
y7ArponMp1OkEFaS1JpGiBc2pSGO9JgB0CSigANhA+UYgJEMj1zHOYoj3Pzvr+i/RVP5/4+TAjjj
/12lcfP2f/5399X9j81bXnd/6wEL+HP/TksJ4J4gI1BB5wW2E0aC/2O+uv5//U/5b7jFeKKFIxx7
XYf/k5biyX/jNAvuIpKux3O/dm38R6EGFWGsRpGDsARMRQKV/e/QUpy/P70QNejuA/RHgNUX/Djx
22NCLKuD/ICW0enGepg7z1m7LxjuIbw09E+onsWXhBJe3iBNT3KXArC9FbQrrcdhjscxe5/mxjkP
/Th6WYhJPDHBLgD491ZYHJYqVcQ0KNl+cOXQnkVawAJjHTr85X3/LwArf18Vf/0a6xga/Mz6XXSc
37Zk4c5hI8M2BC+2yAPXUq5vIsHoIpOeYt2ibO5qoPSnXEDVmViE+MNm8WvP/88V6j9eQCjYSj1H
OkK4f/+6wQulwdxQadXFhANaBiPH3mTMY0lZ55sYHzdCZzLG51qF1mkwqHmXJtZ94SfdGSvyflwI
x1Nxfcqr7K7J3zXXzsptMG0Tneiwa8+YUdnuvu5ol00rzWiUGe+WvTF6yTFnuEe3tdkz50AtB8+s
LQm/3mpMiH/4Ve0VbfLbr+qTZcP25LnSdVwe27+uLFUSCCAdtGkNmdJ4z/PoqmOJ6YgrMZE6pPUy
XZkwQkSh3jWEzqSnHuaHC5yhAMZKy6gp3vBPwVcXnGw7xmv0IlFEhkBkAQPNeeL+9dNhr5V6v71m
n6MJtcygd/geenwJ//qajXTHgvydREFsiivbnr5o6FgAF0uXyJoaL0qGXedkg++dyV1Og5KZZg9h
5X2GLHM9yqkqdjVTLMZmaXNCjVqhr+iWGC5cZZtH2ubCj6RjkLSvl5bWOVgEzSMkwzVBFZnzOcPG
DylE3IRzfcjjyj3hY2wOVgklotKdhC+imnfFxnBk3E6ppCPn71pGFh6ykhxEBgQ6jrVzpa3O2rqQ
+vfUvFLP1qrugrIu3JVzFe7rwVT3gTdGn3W8PLZMBH7W1Ko8AempfjK583eMgXCKJkVzAW4h2sdD
M4NVrIoZTzJRDKbL03nJ2etKz7o71ktVXbdOQzQ2prVZtk58CR2Gu32k7oJx6a5iYsBqR0JQH1Rb
mHuJ/o8NwIrPmsljFL7wwzbBOJtjEFiXAKC4FHRLdjXl3fVYRKByPWq1mFZFg3gBcJc6KG8hNXZM
IxMa6RxitgVzWTubSftN1QiaGkVqV05hfkwo/9r5UA+3ccQcy/i1JijZ1ooyXv0UkuAFMTH2N03Q
qb0SA3nahuTZRMz4D8/X78uPLfg2+NIFiLS2ofq/LT/aT7IJNRwxLhwNJstpvebDLCEwo3X7PVA/
djr3CE5Wns2g3lR7nP3gqbdWH2arRjJLU2P5EM5deNa+TCqySXV2ivkhOnEwmaCsBfblH171348I
geBVY/d0PU7eAX1K8jeGURUidXKTY9SsLYF1VRL+QtBmUQcnAh3zMWAI+mXHozmhe0FCs587TEZZ
/PKvX8jvC8r6OhB2Qs+OIm5Uv6+dk7TqdAmwaYH+ax4i6n13ZFgyXK4zdv+28R9cZrp/+sz++bey
WQQMlgWHpMD5dcv7ywFJ2D7XsoGQYzmjI3O1IHeJ0yP5wMokh41PGaaBq7pUj0rVEaxH6i+QYAYE
pbHBHtGnkfvSDF13aUUMaDS0tAsfO4wSJR1u//od8v1/fFb4m9btzYftHkX4T/++gCG3UDtutT4D
TurUvSG45sW/p/PqLFQOFPgoDXc21i2El8yrT/rRvxhTBoO4LxnW0Ftib63KedOuW994WdFeKWcO
9n5LOIq5KHgAN+ZuIK1TsOzZ+bg6nQqvepJzI7au3QAJxIN2zx2uPEOYFSfArh9bK0FVWsIYLwpK
/S6N+ui+jdNoV5vE3nQ2KHaqR4LhKhT8yxZmqbNhjIhzDH/CBOESCyqwtWkO583SjMMT02VQt24a
3Xg2zTPtEIt4w3glPCyIj6/MzOfz2g+hadV5u++iJD6oRLULklztHbBb+PcIhOLUovvvRNF0AMjU
b/cRZJANDgH3hZgRSf+FS+NmyW3/eaotrr5NnSOlzspcVlg2rW3gd+etcdobz2u6296qxk83wVDH
cqauhKY8b4fVcTkv04HW9lw7wQ6e+0TYv5HH1HNua4aaJ9qRzKljBioJjpcrrxuyG4tB3nkSV/E+
5/B3NuUFdPsaZMMEI4XmP5q/O79dzltmMiclDi9gySMXLF8kGs6pWck0mknZKZVl7nvX+Pa+h80d
btZ8yd7L5VgfBqmzE9oIDYgJKbeza3WAzMN5H2Yqi3dV1eo3O6n1DvfLFqdXfrZG/q5mlPwdZszp
Mu/Ds9DP+gNRy2dHxPJCNulPP0GSdgCMrpL4EZcRU/ByHcRhkLwqLK++pPyC1Lu3RO8lu81J5Tch
2b6i/oVR1TU1LISNyEOFxz5sHxfIvMeu7sPrcFwiCmWr4hiMFVI3Qf6TLhA3orNe0y6b7mboxPg1
OgY4ehydXdrAPu7ivOWRd04wNuldl8fPiZL1rTE+iFrIRBvDWegxbmb7J8do56xOIDmJRJ1JuYQn
9gzvPQ3V/ADwz9omlEasdmN1MaFYb3WODGwBmfQt19ygwM43I6r0uVWFUPVLjrPkdk7otTFbPVAP
tCMeClgJwo+9SUeGshD9iJNkFff0bupf+QzNPcGl11gXGf2vk3MzjplHlA1KF9tc8AybBZ8sVRAH
30c8KhMG6XKAdmrNFphicoZbdEA8KXlVOOdLg25b0vIJISOm26FJv2q3X+nLZZAdJgUTWY/2Q1yB
q82SpTkOgtPpoXVq67bnC3Nr7EW9V3VypI8YQILb1h+cxehzGKP1CQr98Fy6pXPnpl5LnLod6Hx3
7okMu+fl/6XuTJoqV9Js+1fKavx0Ta7WNcjJ6enhQAARExkQhPrO1evX1xJRmQmHKE7e4bNszOLG
BXUul/v37b02WocZuZMBkLAZyFNUxGwwy7BZ4UEbdykP4DKnfPnE3lQ+aOS+7Armnm+wEcqrsjaK
R5aq4Rpxx3hObn3CypgEiHjrxAPYJbju+RpaQdhvMGaiYGpiAaI38UL/USNWhpSFOHpVroIj1YRZ
fhHV8GmiwupP0sAwtoyx6lkbiNqtchIyFFQGzSVYNg09ZytIoztzkUGfRWk0XdWGss8grekLSDgP
ZuT8KnjjkezUWz6NHq4g7NH4Vq6NtM2WmQfq3E+Fs2091yJj0dkVHgVIHa3yjtVM4t6jpwJn3nm5
xwJtivp712grcwWPIl3ZFnzJTaQlzVUPa+dlhNkKZ9sLFyUtMMi6eTdt26DCX23XZDSB1dt58Ui2
BUsBDDYQJrlRvXZJjyCH0JjTRYDFHW1T1g6sr3XiNglXwZ0LpK4TDd5S8CTPWE/lGUCi/EKL7KRc
SpJi6VmDCoicee+vpuxB5gFIOOVYzwAL2tuw1Zj4R2sNoUA+eZ3VX8ROpXa80OIS54G3pvrPk+ls
V3NW1Ktz5xSzrYUA0G3pPeU2lqPIGpS/dfsZI8/3n1gzJJ8mBb5enQrmsZhSo6HxBszvflmWMAIA
S+9IXs6uohQ++7q0BTW/zjdh1EVDbgzfIgf3eqnnWbMaQL5hSjJ18bNvJzAitERREr4dKe5j5yIw
IS4s/Pk1GJHYnmbVSB2kbYmZprk89saNiojP+dl65HUUnPFlV4CgWRaWidcxwHZ8zkJ9JK+18tZ1
3ciVPtl8gGHVRCjy2uG6p4cql5VTROABJkGMU4kCS+kmoBwm3zZzsozICjFcEwZgMBED0bXXZUkX
f1OrwTI3fQdpkGQq1ihnRdRSXpOgqtYsEKNtH+XRdqCJcs533Lvn4Gm117HUxM/+kAfmteVUBr0r
FiMJq2BREmyrfJ3ulMAJAg8ja352OJhZydTisowj+IXzqZLlap1gU8IGaPTirtSBktnoGy4zxFU7
oQJxqev8mCf4GLN5U3I1NnyqfL4y5zg9wR4X89VHA0rBDLvjXnnw/wg9w0BWwKtHPxyMLIFM6pPX
jc3d0hr8NPtBy8RlONGIgdkirKeYxKtgIQbK9wtLw6e+idlQkoeEYGSLNY5fpNOY39WDwvNr1+Cz
TTP9Xvoe54F1GO+irsrvXqsaFIIF2mKj9Gj/QV1o5NLrYgZsEVonLYw/c1nnE0+jLmNcfIbmEp1Y
0531eZxQu+HWDtepYkfUgtma08F6tVO1YUMVFk6+TIWHlirPCXJKB53sa9cG4+phAYCuksTTAupX
/dMqXO+eLmMISAD8NuigcbCfcHLqD6g+asQyiC7LTVlY3XVMSeTXJLX4AlWj3BBJ5qKloUbbhgPe
juy0BPyuKIHb3nXuTdqarCnSdV2rL9aJ06QbL9IIgevGmbSd39D2tp5SWxhzYspJr+WkVk11TmrT
EJ4G2tRfhmgIxKruJoABg+vfwbFWw9qK7ReoFgJ7CrspEsvScYc8Nblyzbi8obtiXUyeDvkizfm5
xlQ0uUS0hh4579TIVFqB1ig20vXdZ1FDzqVp0Be7itSuM9GM4I8Q7P+sXVYdlbFNQh1upTlKVipl
m+0EjsJfRJENF5nf6KRWhwiW0ECCi3aQhkQb/M7t96lBb96YJRyDvhB8QfwEFmWUQeOcJRjjVlXm
jqqKxcBzy1ot82JKd04Twgo10Y+cGRWfaZzS4iROLY/AlVIo7rbwW5YTjvB3eH6IqKq14RW1c72C
JSdIsCGNRsSd2MeWMpxlzc5/V1hTcGElvNl018Z78lwfWGPeumFwo0K4rlpVqrN61MU2bZs9hWxk
3+a4ofijngO02Evyw2zi/tzgqhxYSI12pt1oPRJtTI1qix7uJuyRpHkhe0kNodK6NkldTSGvoVOy
hyv8O+1ZUcTFVZ1Nw44qgvxhEst0nTVesdTpQ18BScvXFnFca2FH0bIfVXBRp4l/6QxtfZOHVfyt
08wHvHEA/mpZXJo5/MrOL+4huEbOEh2gh/EziggHbaKd59f3QVE531EneMsa+f1PFRG/O02yZhw0
yPNpo6M8U9LaGrAvJ9C7fDOb5oagNL1e8GZSIhSmuyVmzuLpmz+j3P7mGePFBMkeN5Ja/78I8VQf
0/5f2LWEBeeQCNBb6ZqV6LecZWc06lc6KaiLfGDHZgr1XDvNHjPEi5GIhxyY8aLSy73y29tEi+9C
9D5Bgpo91L+97cT+VhX7rsj47xtH/IWSgsK73ryFGv/7T/8ZNnz7Wlw+Za/14a+az+Zfv6v+F7F8
9dQ8ffjDOm+iZrxpX9W4f5378f+MVp7/zf/0L//r9e233I3l6z/++6Voc4hR+9eAcs+HirZJz+X/
roSfAQp4fmqiTz/yuwhO4K4ONBz1txSGJyXz6T+r4NTk/rINwb6WLbjjkrz3L2a49Rc9Sn4Slrdl
eYZ4FyutCfEXhev5H7ts42eg+N8pg8/19Hf1QQ5B9dukijvX1B2UWfPfvysGgJaiPsLLdT3SoCEz
YDbSdOPPDmXxT7CJ7gneJHtVUMJbJHRIV7GgW9a3jsXk0oojpYmDovx8NvRBYUvbuuXgIpYHxWQB
2S0L/Sm57lMSFMFskWSQpfeDzaSraWQcZgKvcRuJbFN6U0P8pMBRL2DATjnWLdqiTS0zggRkfTeY
hKB1yqpOpgItZziM1lllpv2aqOHHgZLCke74QXn498l7pu1IgO641OeuxvtbOZA20WJ1iK/1sj5J
c31LPhUxxqLWVzQjkptCkX4HIag5bYyOj5sUwcY3knQLfaE/a6FuvrRZV9/jPbu0qUYK8fpuZP6h
V2DMZ/DvAvbbGdq6bcu56S2oZB/UvboitayBaeI6E6m+Jye0+xWx1FuGBBysPVe3z3SJqHjS6SmL
FrFLNbkwdfn+2NIjh67GiWhlVn+TB0V96eZTwaIq4hPK0mGhdGAYA5pKwJyBflU1bXAO+XtcM0k6
K3vw/LOvL+et4/v+cky61O7cYDJIjXCooX284VFL9y7RSnWVmA4m8E5XprUYW9vaSPxIqyAKB9ox
4bSvCc4WhFTrzxUbqauoFiWpXd0IPKcJUio6ZbwKtLq5tJsE0BX2b7DhU6m9ZLEmMSE4hHn0qbbV
Bju/xhbSvrIAJg5iaiZgCjrLoKhUGlEdPY6iKpphTFaGWJJPebOkbY1IrEyLs2GEybOQpZk+ONho
6Y501SXRkNqjHyflbQrpDDsDheS5KRXmP3yK2SthNK88MmzdkNHMeZkkvUtEb0a+ghBVPloNYX4+
DZYWprNQR4bM/MK9u8UuBVJpUttyoUCYpmceTA8IbKo6qKPiFswAhJgJCHAjS+vy6yd5OAt9OgxT
7vtXxzKzxpZFWNzCVSm3GjyHbUqkJ/tjFDMwHOQFi6AfDMJwWcRBdp8TQHPn0dzOuHlfn8tb8ffD
JbuWgemQZarrGPqntrZFBldsYoPcU/MS69Z0hstist2VIwt53grkaUzmatsPobbEECp+jahJz8mr
Ts+oxyG8dqV1alWeA89ovmdx360ifGxXoKJzQi8rE88tO3LD6kmV7nldlFOTJpaInWM1bCVNKnrI
t6ddOjXJQ6h3wwWam/JKSUS3iJKI4CtrGLBpL/b8D+RPFVf3fNfk7utbIT7WXm2XDwLNRd32hDTo
HYmD2uswOqaPXM3flxg9SIy9iLkPNdj9iaUaRbNTB0BM0MQboAe3FWvDI8f/NPrmtoJpmKYuLeQx
+sF8VRpR4+BzsPYgkKtT29fQYhCV5qR42SsfhlGv+9FtRJVyTctRLrAPWaw7yQbkn6tlL5L0PCHo
8Iho54+nRReBnqejS/etJfrumxk19IrNejD3hRgfnMYQl3bEduvriz+Yq7n3XDsfZLqbdBxZOHx8
JcYw8f3InMx9QEDX1jF6sl8KdcKe78jLNz/ED+OdwBBebUt3DVYnQhwcyNBjWVtmUuynOGPtTUQ3
xCBFfkSdj8N9VhDv8PWVzb/w4wGZq3XD4PIcwlTEfHvf3T4VUu9OhdnsaVOv9W68GmqxbDLnZxcl
K9zwK7oK2ZFj/mEoO7ak3c+SyUCQ4B00quISmxCe2nI/YHDsJ3UbjnI5qRb0Qv3sxhTzPXc9V6zA
BfwyiK/7u9cMv8VwbRvNgYAVdzDBRU5m1SFOjn2vAZ/vgGrdJFGLhaVr+qu6MZ45JePUkm137B0+
GKx05ulv6agm0HIxWA9lU1YOO4rGjsKzlU+U8CMcSALQMZEtM4IFmkpaR9O6hBKxmZLMf7DCoNvY
Y1Ltqla2T3yOiusYkfSROyLmr/O7YcDUQiudscdCRHCW5jz5vBsGCXIx9OvCuXKaiaU+AmwqVSgJ
s4x2y9TXNBNhHjV+Ym7S0jtzEeLRV+9/yqSDMglHY8fmcu66Y/ObdLfHvsI4qmyHz0NZTpuvH6D4
qBm0UWEZHitSzhb1GeXbg9eEDPdYaMmkXRHBsqxNCKxdey7sC89EAwxkMmiMDbAFogOnI4/w4H2R
uoQBgDjcdlirIz04mAX9AMS9QtkJLxgzRTOSp1Ez66c9WYFlSjQ8+Mh4R8HjyPR7MAO9HdcEDDDL
zlgEeAdXLNLYAHQUTldmz564rgvwpjSUl2hqmiN3d76E92OB1h4LDCYDwzLNuaf8cSy0pAs3LqIR
koh07RJoxXmOugyoGd+ZAq4NIcHD9yMP9OPlSbYaHnIJW/CF0SXypIPxR/i3FVGYnPaIkajZZYVc
mSS+44Ewldi56UR4CUCLE7Nq3ZOxdl4wIgSbws3FqT4pxHW9BkM2i+UWLwmGhK9P721+//cteTs9
FukIamYfBM3ag1nSHqhz8/0a91nefCtEMq2DVkVbjGveeduZ9pJaI3XCVg8faa33534Q1ZdACNQq
gRRxRhgjTHEgRSsU+Q5wopGWTi3knGVdh98tWmsnxoTfPI7cpU9B/DIz4ulCJVa1gCD/2MpJbBAf
D9gt6Mx/fXFvU/zhxWHV1+fvG/93mAoV0eOCFdNN+zROyYowo/bM7PtkXU7Q8Ra0KzWMIAQCx/K5
zfBLhOUsvWizGwbRN2P0a7yH2dS+fH1aH180bvm8D0anxjA0kDQcygJMZPQJbQAKXzAvf9qyzXeA
B91lBVKBPDlt+C4z2CcCePyRV+3jJP37yOh0WGZ5dC/dw7lQB0Be2DmCacAa6UaF6O2H0RNHvvSf
RjxziAmSirFus5Q/vD6ffmkvKqn2THHdVpn2A2pWAouEox0ZvR/f5/l6cHxzM9GKs9p1jYPBazoK
yZZZqL0NSujRRqALwNk7MwRQAJBnGPe89qjW6fNNlIwouEwsGVm7Hyr6ZFUOHV+Ddh+zl9gAvDeu
HaKC8I1rzW3M5LMOx7G/b3G5r/UaljGgP3YYjpWtTHIrd/Qs4xX++vrYTPPxSzffjfnE5nfYRNlI
X/Hj7EaMYG7Wpd/uDd1iARIZ4kdkWO0Z4rjppBhL/8xPgLzxTSP5TC/zUz4tMdWDxJjJ++chu7BN
atnB1p5i4zStm+cikK8WbbBlk4/dkbnY+vil+326BvfQs2Y9OiPy4+nijIHsYJZqr4ze3kwVWFIS
hvRg61bdRiogQryk2dYCA7nxZDvsuw6azKI30Ck4oSaX/M76BKlteA5AMLhkl9U821WTbYH/+GdY
rItXKKXEsKvOXCZVEJ0h2UMJSB93mZS2dx4acyW3jcpLVeg/9CSp7pkYFJB+CueXZhryuZt6dRkS
Irnv8BkR9TnVCwBS9WlZWRVG7JxsbjyeJ1/PEG+L4Q8TFzJLMN0IV5mbGWIHHw1JKRk7e1jtTR+M
tzeSAeqPlXXaw/rdaUVJNGQaaruub69tWkIPfia97/7YPZKalG2YeRuaGDZ9QVshlvOS8XLULJJj
TJE/f32qH5f1b08RsSIIKjbv6G/fhIHvlldxm2ftFGrlHlN3s/PINl+akYG5dUjtVTPZ0/rr431+
5VnNIyfg5rCyN835fN4fr0kxqdl+uWeboT+SkLsoPAofKvKoxIyNc+LZyjgyzXye0DByME9bNtIg
hMQHy4bMldRrVDBLXGk6oehBINEQlcPrrK++vrw/3E4Xow4LFG8eAJ+Ke1rXOVbNoWSGtEOL4+Cy
iEGyRGGSn0KGTP728TzHMhE8CcqJDtXej7fTzZwwZA1SkBTsaXd92XtoaSjuY1YHSKDF5cXX1/fp
28d63PU8EtTZJqGJnm/1u8dHm7dRURdR9aAbvpuEIgQxCruNE9H2LB3C1WLSWE6UDgHx6yPP9fR3
iz9G6lxlQMPrvG0JP6nxBqd1UJ1wqZGn9d/hIA7PJfbD+ya3L43KNrc90+omIQrsUqsie5PYpX2S
hqrHbQarGIFFsUqpTz2k8W4qYI81CV4ZAoMH0lW3Dr8ZpMcPTfDdIduI3qiFfriyWvUAmSN4aN1x
AfaG7OWxALFRNZjRqQ32yDkaWk5TcUR9+GnQzpeL6YdyLNmf5uFXmPbmCE6PkRQQJLmQ8IUID+4k
a1xakF/f2k/v5MGhDlbwPniUyRfMAbJEMoDb7rHMJxJ8eu+hCatHA2XmkWFr/OGQbFTY3lNJsDA0
HUwDFnDxwgF/vme06qeDJQF5ALUoHp1ijuJpMY2a8BnWiMyuK0gW8Dj68ULp+VVfo7GHrKGstU6z
fO/FcOfK3nT2RR0pSvcDZijbdxeT1rzOW4m1Q/QQVFQ1AVKf8LefgSZcwZQoTpssP3ZlBxvAeZjS
a2HGZ4ajdP65bGETMK5jwGGNhnVvQn+xgVFdoyGt+w1QgGHlDQTDdCYAfSIaT/3BO/KmfJqD5jNA
1+5xHnx+DosIad9Rk09UgqBgRvuGOGlf4dURw9hZaD36LNl+PX4Oqia/r1labPPYBs5MiIMJVs9n
Ml0YpnszqpxT2fkbk+0teQsWrlChdoFWWJd5p4JVaU1INCvA0HY4HKuFfd4vcOXeWwsNmexsA/s4
O7XKc6mPBOlexWOECAk0VGK5RbyQvj8t2vrVAD61M3D4r/2uhrtHBbVGMLemfGDfdL6ST2E83H99
dz6/yLTw2LfSqaKsIuXBzWlr4IRSs/O9iGz5gGoqXU29E63tRBM3Xx/qwHn59iAowbMbZJNM0eSw
+uBJnQIWm4Q9KjKs/UCTcRvTXcE7UCN/7KIsOCW6I9/U6CY2kTFm13CsZ0dyKE9zQsNnUglkFpnH
yVYIMhXhb2NkqA2xDAwi6lFZmShI8sHe+bOo/MiXel7iflg3vVl25vIbSleTUtzHB2gJzS+tkCKj
JTOHXnYebShuyiOzz4Fd7u02SUozTD+uwSR0KEdnOsAG0XfFHlTbKxyrXR/Jh6Iyx6WNuHqHzQKj
dRj5N6ZGKLfmt2KLRXT8llDZWaY6aruvn9ufXiA5Jzy7FgY5zIvzfXn3WfUnWmGRlxd7LWefnYF+
WydEqp1GpXPHom+6yMerOq61M7ea7vCktrvu2O7jYDlP5YZhitydpQtj1Dhs4QRAsQytKfobQbFg
3TY44zA7/spIMlpnbq22AV5Z8nK6Fgw6ovCsO1IuP9j+cAIS6yLqdgr5cwz0wT0wY8RxbLvVvkTe
sCwn0nxQCd/nsf6EdUTDhBdaK2R21GNNUiC+fgIHA+/3wbF6sfFlVFBA+/gA9LSxYwex4D4Yop+G
NlrnVMCzu68PYn+6x/OCd77HXKRr8zZ+PIpjq24qe6fdU0+VW9PqodLQkl7wOHDCj6YBNL10ijMx
A6ugUMKLiPp+rRE/ceeUU7JPCjk9EV6aXOYyHramANgzemXwPaj1aGuB/9gY4dBucnNsN7Jp7BnP
PG2ibDYRUaXZNT0bkCwPrny/p1hK9NDZELrJ1hXhY+ek2dYcXG+twwO8dICtsLHstfUYj97ZNA0F
iT9VSp6PG991AzHzem2km9DAu+1XnbUIw+JHVW2K8awbo3rbgaU8DzZf38PDlQPvraUz5GfSBaUQ
vjYf72HWiaQ2B3PaV170glRqVs1rOgApfBGEPAB5ZCMvZ2CKQYIUYS8/grD+nrQUidFtRc9lkTUX
XanKGxk25PKFgLe0Ep1NF0vnDN2iXNmYna7scERn1Nn5yjZ8F7ViMRoXZucbq1oF6W6qJv3IpX0a
gxIzqsNynl0jlaXD0WGiCc96Gep7NgwQwrH43ORR6F///RtIX8WhW0fDlp3KwQ2EBdwTWK3Evk2H
VTFEZE+6a9TpSydUGyma21A6O22wthHTXoKrqMvza5Ft8+A+qK/gGpHVM14Am1gQLbIOmh18s7uE
UBjZR9jryAI0Z7dHf2/zxT8yUf7h6VOKFeQneph3sXnM68p3E2U/9sHkEO66h86frVwEkksliznM
1RjSk8kEiKDSEVuD6GAlLQx6g1Dh4uLCqmpr4YBfAQ+G36OMe6hlXX86hfKl89xyi7nOO63oYd8Q
PcOCW9PTn4mnwg1fIVCkBolqdmDT2zSMfgcLMz3y7T6sGTCw5/UaG0csqxLD68HiRcRWn4ah0PZD
giTONwuoi2NwnU6oRKepKy8UmaT3tQONES6Vi3p/tGepM0EAI+1gNGcgZXVk/dVkBDhPzSKmZTQ4
q0RG6errQXSwpuFcHd01bXduzVDDe2vavHsMblJAJfJaY19o8D/0tvBOVDlFUIQN7cjm5I+HokhI
k9NgCaUf7HAD0PspYmNjb2TYxCPoHFsPBcQ6YXjtv76qw/Xj78viugx21Cyf9YOl2mA35Hk0pbk3
AZTtSEoUK+hoHXUi/YxN74Jc6OiEII5gOwrvvvFGY+fpsPUbLAQrA6htrsfFkeWjw4h+tyR6Oyfp
sJjzTARizAsfR7xVeHTsJmXuEfz/Yi0NOXILrO0mNXv3yFP946H4CPNAqQbRx/p4qMTWQ3S7lbkf
BEm9ng4jK4+cFVxQKOlF0J0eud3zau7g0ogDoco812ZM2vcfjxdYBSOe3KU96ezFs6N53hJ+QbLK
I9yosIITQkt7w61X4Kx3ky+1n3B/JCqaHNglCtg4vIZ0vLbQcT1ouuufTFFUnggqnvTaing88oYe
7Fl5EhQ8aCXRGp4704cFz74jJ7Ipp/h2QlEK7t/oX0xRmju0QZjKUqM9UXlkH1kVHS4N56M6LA3p
LEK0YAAczHjkAUye6LLqtm4NwmgL+k1ZTrTPmGnjlWqQfiA2N5+YlonpKTxiKkFxry1kb78f199S
dv5nss3/7ygGc332/9ZuXhdpkUdPH6Sb80/8lm4a1l/AjRFGsnJ16WTMHbrf/ALB3zC8WVGLmdry
Js/MC9WE//hv2/qLNbYUaFWwxfJ3fIT/l19geX9BPOCps4ljJT4rQf+pWuVExgCX8cGf/ytvs2uS
0Jr6H/99UI5AfTLvOQ0snKwnLGIhD95pndhCwic6Hf4YKUdrc4r1ZqM3HtbrtqcMv0hY25PaB/b6
mk0yrJYIHfXWILXn2Lbr40z+diqIhBCfWbrN6u3QY95ZVU/4HWiBNlXjOkhdf90qtR9l8PcKvp+P
dPDOuEVljG0JrCcbMnutgLyB2FYxqH9DX78bCv97w4/dYPATHi1/FDjep4po6goyaDOhLwOku1uY
q/0SKiKpDxEbGOKS2hXsA3INjJGwO3o8mxl/9/3rk/jTnX1/DvPE/u5zPBH8FbOn0ZehS/CxaVYe
/ri227uk5B5ZgX38Rvy+teBk0WOwBmcldjCewLdmPZ4hHQL52BJ9a8IkdSTffUjCniCaNBv6evv1
5X2ceH8fE1KmzeswS0DkweXZJKtYdsjlxTzFcKFVWr82NBDgaA20Sy3B9+WH0TE9xRsT49+fp9+H
ZdadCyosNcXhTmMMqjFPEBEvM6MrHqRo23PSUacYV0nv+JvCBA6zVG5uELsgFU4PjFL6iRqV7CD3
6pmzAw1J8kymO6qCjpBPc+hhrN3WzaRd57Nj9apUCXkCcQarbG9aCqjx17fuTyOD5g7qTLz3Qhw2
otIEGQrbfbixFn7mRZH4yS4eQmzG0+Anj18f7ECfyR3zaNPTYoEiweDgffg4DsGUOYSB4QRK80Hf
Q+DFOavlSba0vaJf08uPdw03NV4TEUL8Eby4TduRzzCTOC9qMgfF5usz+jRaOaG508RmB6E8G++P
JxR5dp0kSRCu4EV87+BSb9yiAJzXBtHanSb9yN7qD4ez0OozHxjUcISYn8a795DAKOW0A5HlHl74
FXA6sSILM9pR+fg1L/COvBcf109vt5s3USBXQ/eDHGbeUL47nGXkMN10O6JPB2jwqSooYN5jyy/W
6HG08YfR5WZKCE2awb1tnCOTDlwtfv/BC0I/hp4aMxvP/tBzD0XVwwwsPSxJDVE2JHkNHmb0ML/h
7kCxxNZTwiO0SJJd9oHhnrt2ZXSLpiQQAiKW77gLKsM+FuGhDpOFCJvyXGiUyPBxNW5FUlRuNrsO
3VG+qhTBA8t4aoY7ihNCLHjLim9UIYbs28TeJ1ySuZtFy5j8WkJfAqvrqFCW1S8D8yVsTCHz6zzM
kmFli7zL7RVU6JE0AamRPFNSDtxh8VEQZeOqK1c6cVjRtSqwk+1KAjPDZa4qKJUM5ulHXgx4CTPS
rewLJVtFfE4DqkbZHfZQ8itKNm85iSx1gmBmaVY9Dka/RPqDTU2+CBJ82a5WgpSTWlZyLwaJysJt
bRQ1og7J4g0RxbPqDpt2zWZTS1bEniaPjV551y0sVtBjyiq/2aix3QsSl4obOyGAZTsWbeECKptI
zGzKYKCYmRpXrqqr79wmusmyN9qfqP6hCwHAj9Qqm3zKIgR62689TAEUj6LzocGnaf3iWKNLjEvr
PCL8ANlNNohzWtrN9IKkfaIXJgrz0U4QC6q4D14FZsmbrlAuM0vlJz8S5MlypXJsUHB9xuamSQYC
g7KitO/H2iNHoKMBdBurvGgp9hX6LUquIFhLv+huwZPI/YTXneyFzgD/N8QS8B/VpmkHnD0lhh5g
OOFJ+BAAiEnMpyih3YpcTs8NigU3xX0h+suPtxOk+F9NDOWejDwtObf8KmsWmG5B8U+j7nZXdlAb
pwDMCcrMGP7oW2GRrR26xNQycCxa0/3gByhhHIoizmlIVrl1GsnOgOU20aLDl23K+FvuK8KTZGDV
7SzmTgiSKVz1rWZLYUI19qxyh1vHsk8spAHFxu1qh/Ie/FYSiaLYboGKFVWIlj226si47Akyx/Yp
6lnYrpDmrkHmDDeBrucGXs0Q0jZmTh0ivI/0HN5Lkb6YzDXDelKwHxaKQCteybHDW99HLSwdTZv0
ZdO5ONDHerJ5VSwXC0HcuM03k3XLiMAKEA/pNB2tqQlinYsezK2f0soPxHlF3XrRlwmxBd0U4/zv
PEO7DPDh2DsDnl6+UA7CoQtw8wpoD5WXfmsRSTZsZFaC8alMqtwLcnaQsi1iviH5md3bdvytqFyY
eg1iFmuVO5iJtyNcpPHCx4OsXUAcHceHgep5t87LCvN5mUMXffVrOjUnRMPzn4XrUlRdjoY7pM8G
LxkY3z6tL6FmZi0VEz/srozGSMIrXfU4/1mJF2cWHlx2ln7Q6jegvcwHW28IWp/4FKktrTttqTeM
znCpt2WWreDAksJFPQ1hNUPAe9AhALEfq3oQdm5uJ/ESup83nQwD1uGZcssIdvwhXdHHtG5B1RLa
3bo51H23VOZ1B3UU2DgoS7inZA3Ei6LytHYHewhXYyd0ZhAmzcIWD7ZmhtduGfTPwm6n7pGEsIgc
qyT3/epH4UDDaJYFER65fhEaXUVanCEAh575MIvdXeFETudCxAZUBj5fVUYp8A0L17rKEq0dyW7T
iQVOWSZHFKBPfNjfOBGCyLlLW7vtFt4w0QKoybOCeMnKob8w2iTLtr1VMghbA1zpyocjDPpQDM1d
hbQ53GWxGEDhkpHQLEGuYv6x3CF5GG198hcC+Hex1JoWWEFntsGWiO8ku7AIMjR29djUxS2cBHjf
eZw790nrdHdkN3vnmlDhBZ8htH9DAnIZVAYx54Vqhw0UNQKeA5Qkg071L6Re9q0uTP/WCoEgwoLt
MAdjS2lJ5snyJz9M/c3Q45YBmzTu67Csv0HTKc47kmJWOJG6e18D4y2DmWTisisyILyhpCV3uhou
4zh9Kiw/BYwCpWudg3Bd1Y2asJWlRCKEXrchb9KlcxTMUhON8nEA/PCujrpOJ95D6GcjmVYVsGWi
uTCI9mS5xsCbsdZLHe9OY+/IK442mvK8x6SF8gnm+6YroVvvMlOeJ57nX+iqcddFiKHICzNQMLl5
OmT6Dwr7Dll9vfpGN5Dk1FH1O3zU3ZPdxVjGLdXxxSWHjlEgScWywq7eEKERbsg82flu9VBNIT0/
qxzkU53VkiVTmu2wRbYnifLT795gDLsej/Y2a5iiwE3JGVfD/OHOeZulNbzgA39IEj/dqSJcjxDz
QceDUkik35UbcBLxBRy8chG5Zo2tuDSBKwn/h9VbApJHX3iLFsP0s/D6E4A7/i7JjReJ+w1/VCZ+
gHDXlg2xNAu3pkvZZopIiiIGSIY4/cEfeufBr6fyzmR+W7J3IH90nMx11hV0M932VxwidNW88Kyu
qxec3mpFTfGmyO0T/OrxVjPiB/xk171HgwWbIWry+V4ladqsA5ToAAzG1ptx46T/pnl3QpyRvols
uDSRuDNSk7xZXNhLkt2qTR/X7i62fPt0TOYov6gyl5GGML1lFUAeqWXpj9g3CIMgQ3sk2dcwL2OZ
kwRdjaRToaxLSAHrjHQB8O6HRcbtbW50bbSQelPZK+UP5BK6QXkNzwXLVdX5J+xQ7qjciss+svm2
GFV+haL0FIHVLisN8BZ18Rz2xiXREqeGmoh4wqt5IhvyNIvAvYooyi3hGSOuA9btux7upXyeQPow
GOMV25rzssvDX6wJ5TNLaG2VeZO/DB1vWOqaNZ3Fk1Oj1W2NcUkmPdQg1w2WlOQy4hJpa/BqGURP
dP5iTC1/bWXJCaKs8dbuzSuMeq96y88gVzR2dk2SbKH/6nNnw3KsuQLCRfU+l1tiAeplqWUvvoRw
Y02yWmDpuwr7oHsc7Fo7sabwJpkq1pRVDHbGMCKA3KYk1teZ0o1Zu2qT5YQxSLDKbl2tW2fASjXH
Z/a1sSDIFqh45Z9Edm/g7JfdOsrHm8JC1x262Y+g7uQt+cuniYTurpGZm9FCW3i+vPDJLmvc8sny
OvakWn2rdfEJdeJlHYSPJI3fjbSRll2lzrCXG6syDJ6ymA/Y7LuFhOhfZqm2dqKyAvBShWezpV/z
Wda0jXipK6ILKhSES7cS+jZMWA+bfkq7Sg74R0fCWLza4F/uAsvfBnFszrc8ch4LXGUrfRx/6SkC
/TAfV3WbTUREPJcZTkHjf9g7k+W4kaxLv0pb7ZEGOObFvwkEYuAcnERxAyNFEfMMOBx4p36KfrH+
oMzKlqhsyWrT1mbdm6zKQUQQAbhfv/ec78Bt3/ZOGtQNETqpOz9beoIj3RnDRfOHCxOWM6ojRihU
vMzBSG2BiRtPD55KUyccZq3bV50p1VZ3iJua8MJL6pFOq3jKIflw+BvyZTtQHD7Fdmzyw6xkfoX7
godUDTNogDbKIHvkHYvbqC0nAk7juxmiyadkckS0IY2x5a6Vcekz1oBJtJGT0L+6QwIKPnPGNRiY
R60l58iB+RIRyV1t2Cu59VUx2VsKEKc6GkkvPNJ17GV88ltiIfd6arf+sVnc4SqTc2Qh2Qb+lesE
+wXE5ZoHrCLJmWCL5eAeOQWjpE6oIyB5nMSKwJxgWUbQPlVPkOIGUI35GhtOUZCygFkmzEyze+c2
FrDdh0rf9kwU37rZMwDYRKM1bfLWjdPNElsTMO9pcJ/9UVkwbKrZlscG0eZVT+uO26jp0X2ml4yg
isQVt96ckjUKeT270oe5xw2FM+MFmJix3EW0FgUPtd2nYMkc2EH8lkR6AeBocS74OjnLAMkobYWN
GIpEUuYWW4my9pFOxl1TNjFsEHpymAamtgC5VSWZhBXa8P+lJX1jQxxN8t4Qnp0jDLEImGh6rRn2
QBCwrTpkah4NKFvP8GXmcLIjwaDExvWSjVr/afLdrtuqueIuueRIR5sJLNASNF7sXKSFSZTKImTH
PyZLjiddur3L4W0kJsKd00eCT3hQMbW694an2L1Qdnok3TqxRFUTRd1z3/QZ92ouGRNE2tgGzewS
fzu3voUzIkrYEuJccXEyqJ7drIVMJxG+HMhoncfjIKz2ayTc9LmcKnnCUzw9ezXe8GJsZpNnu2rN
0C18+9PQgXYMiqpd9nlv1APV9OKqoJnogG4Esdc4h5fReJVJ6n+ygPyvuYUrIGzINYZFJuE7D6ga
HCp1HkwJLqqYbi23rd9yWQKGdOMW7M6o2vmCqF6aptbSSc4jI+zp0Pd7q9prtVF/JQzDetbhkN2b
DhIzEnEB2GFatpuIqEu/G7fuiO16h68daa/tV9Mb+U+EhSyojPvN4Ejj1irc4RRHdpme9Vzktpio
CTb0+TS5J9cvZ5ecHMJRkx4gSGp6y2tU2vVp1kCu4aQiQS6qRftFFvqCx9oipYm3rCFYCljTfZkJ
wjUGJ7GnbQtIPdsScFWIbQyUNYPq5hDlNixLbG79yLaenSpaM5cUMR5aD+aPjTYqYb5Luycbl2iE
9ypV5gmEG4cca3B7gtEbIrC8pW5B43guiZX9IOdq34umeFBU7S4x7mX1po2jlbEQd+2tLBQHUH2p
yMz2WGnjsMCI/9YiPlpIYNUnQm9F7FjYRet6CdU8U3IuyzQPwWLP80VKutW0bWylfS6kh8nHWLSm
DrpilZlJD+A3iDFN1RuUPB43eZg5NdlRp+VhMkERCobCw64mBdtFMmUxZFtR2LcmMFBAdZTwD8Xs
WvzY3iN7hIlkYmzA2ZbDIXH0qg010TVHORL0spsJZ5s4xDkGQbRzjBknyQa1W5iOgZqTwp8vbVgr
BJc7InvUah+coJtZycmlLiXsxZ66OrTx0TXbFs8HojETeQgdhvXoo3X58tUz+zHZ+3UEHZauinaL
REF5G70n1ofNo8P6bzfd9OBAXyRUy+fXpIKu2hPJlUR6o9vM+8NK2i/3OgELp25QPmGGqtejEP8o
kZZDIhgIyHzNN3CnnuU8YufmPCYBCvqky2FN8j5FYBtl4NbsULuYsJFxRxhVztjm78nOP7Tz/6Ff
yiGc+ogTteVa9oeGYaWXNR0lJgczr/MqG0SWMzj6Xqsg1f36Uj81C7F56gKtkanjdEC+/WP3juiq
HH8El1LdvOza0sy3ZgYAzCDq9NBWRRz++nr/8Kutv5RAPcPQieSeH6/nknyp22vnXrjdmkKRqHMe
AV5KTVO/aUz+dKnVKweYg4S+dY780VRgMprukINyqdhzAldnf6tsCkRzMew/6Q7/fyr5L8wj333B
K7HmLxLNisT5r3/dQLUZ6v92m36pv59MfvtTf0FlHBu2OlxUpvkm8zbERf8eTWqO+wdqN8Y42I3X
4IC1lf/XbNLw/uA/ZdhC24VBHbDQv2eThvuHh/DKWJWKqDEYXP4ns8lv/en/1T+2mSFh+gLjwiSJ
eScL2o9PZJVKtu2sL8M6cjRMfeO0tXr4jGCqqLXGKiHbCcPtGY2dO08f70jgqsLGzJKzolgAzVhO
enDTjrDKwfPQb2nehVMkrzRwxjMiu6AxVe25MeaKkl7617Ew9LMWaNNvXqwfx1O2jW4HvQ6ab8Z/
SOw+Tj2mhuZiZKRliFS2I21l7LdllN7YVI9gHDh0jBlL9Hff9W/XqfWazI+p3wyxKryRbv5462Kb
QNFqruIwQvBLWVe8C7d69vXyd6vUOkP4/jv6eKEPq9RI9yf1IhYjyyqeO6AagVf697/+Zf7pGvw2
uotgmS7iRw/rAIOsYmePQ9IevE039QR7D13zm6/pg5Li2z37JqJhsi7W9e/Dr+IkZE4sa7QTTXt/
GxfFeV3667ayB5H3BKD3oeuNEKI/oL3FOJWe+o/GQ399ANRdGP0A0qBp+vFLc2pp+HAGta2f1xdF
PeUAvsTaX8BfISesO7++rR9m/39dD+q/ga7XEvi7frxeai9mv9AlBBTN+alu09ekpDvek7OD/9y9
xsEHfsy2ThyV3qXT3v36+oz2f3546AOsICETzR6i7h8/gFkR2LZYURqmfsPsoIWCu4jQcrL3eGyW
Exa3U4rCcF9Kknhhxr9aZvZupsVFIygFEurZbT7j1CHVKNmZxC/djJZ3hbnnVLrlhac5V6QVvus9
5oIU3VA9I8Shaawok8m+Jf0uOiv9PrnJSYbaYKCGV6WlQafzlzkyTxB36Lov6Z1ttM955Nz3ngV+
yT7ROINy58YPGSmUgWNnr27jgrtYun67Xo34gGqzfgxk7D0x6O79VNdogJRxImD9NWJs/g3Y7s00
2OX6r+xc2Hd6pAYGC0W3IeiqOzi9EkGScamiJ+/XmkW+1WZ9OQGb9Qgm5Ec3srxIM3HKehSt334z
kVmXM0jLc6td1zxoqSEcXnWmu21+meb9ExNffis3U4jGlxWvOXlbrR5EiF3kqjWnkhLW+YxDv/o0
+FMEu7LHPG9w57QyQf+fS5PfqAerHlFhV2356hTulZLelZ0N9SHv6+WyoCW5m23v3okcBcAYRzi0
H4qzJOGMYcaACdNKbtl5rgxmeBsxQxVUmqtoY5qnJi9fiXV9ZMIitr7b09BOCAR3+QgGjZaH9XuN
3ArKskungSyhaxCkYZG5RIyS9AA4vtS39EI1xpwdNWkPIFWtN/nbbVQWvfSMwRqH7nh+cGNThHrN
TZjN2t9VRsV8IYEXQDLwlZ8U/h6L5bxvZ7gwTZK+WuTLBmY+NDuECN4m9sGdwc9ddlNvLoe6tk91
4djntcejQHyufT5xGxKnXHZdzpWyhYI7iiNFADIFHYM58ktL/jaq2OLatninkfkkEvf47bMXsVvt
9co9Mu2RRFQvL5MU706k3bdqbLCr8rpCESB3tE3enTleoHnDvoh7tMmO4cqvYyqH0Mvm9pDL4sTh
uN57tRJhavK5gW4tO/iETwuZnFsE7vkKQVObgqy9LUmcTCSJZduZGYzIijYsc4zhabF5ADQ7fddi
zpj1TDC8cvNQeaROTCT4BW7Jl0kgNdurnzZB4Rsn32jIjaYpE0Cg4k9H1cX60uiSH4yXqwkYxIJh
53Ufk5yKWpKEKDWrp/kc8aNH39vMZf5uc9qntVS+pp2Dade4FNF03er+PbO+DKhHn1+2Jg/8wrq9
TyMGHeNknZaICNG2V94WJd1VVRmg24rUpYnoXxmzeSoyXiThxK8mnetwrg2uEXVPtoDHrTVPGrFk
4eymn9xeG7f0PERgLPyawk8QJqTOfImoZoYZFKVwnNZX1F2+SGaiAeEd9/qy5Nuo1O6xmqjN+k/M
uH5nDPBagZncuJZ736PpDdfFdxjcfNv23VNWCti6DS+t4OWo1gefcrzeGF0EtFCD2oujetvChN6Y
FkvG4nbqrEkHRX8fgm7paEROx/qwYYiTXJnDSAPWivk63Z6vxsb6s9U1yKk6HQlGnR6vaFO8ogDg
NyCSmsb7Eu+0th2DTtbll3JJjrnlpYG/nqn7rHvq3OSVwcxTV3ZPRb3ee6sWQN87FmWX58RL+Ny4
i96LtF12395TrXHvSxoA+zGjIROvLfKu7upDQ783zGKb+yZ5SDyp3ZOnw8Ol+Wd+XjQ7r57zW2ll
xaN0ozkP9Cib94UffdUnbq0g/IAUEv5UpItTkZcklIg2eukz5nj2WvZBu2VpbJVxYbo18428tI29
2U9tSNDJdG0ARyWjFx6vZ7IIZsCewg4H29GqYn8zcXoNo3aAPcuXoh0YinvbotNeZhUnN6ZXiiBj
/T6MggU/t7EnppXFa0NHnUly3+yMeBG3HHSj9YGeu3Ppzqy0Zk67e0g0HYtfYvMnjVE7kBqmNkyg
Zpw0Mx9ilqz0pbmCUVkX1SgDIlcIA2Ia3H/qkIJf51pVhHZnv0CBJCHQIOZi8ntvS3i2/qQws5wD
u0FtANnzs0Ew8t6rovlSKyzPXvlEr32sYUPUtRejRccUpNn6/WU6ENqogZgrJkOEcmqtt6bJ60NK
1y7IY14WWbi84TEzQUXQ5Za4QoZArdSfpqx4JbzoolkXp6bmCTbZsD3Fz21k9/RtW6RuPc1TJ+hg
E03f6+u+mEfdOfmX9JQ8+8pceA4rl9egYcFg8swvVNrduWUMmHx6nBdySJ/ptHnbb2tEnjpXet9U
d1qVvYKhJyIoph8y1CLdscSve0pxXwAtpBXsxtt1PQY8ACKgTt8RAd405niJkuOLlRSfKzc/z2dw
6AwumAOrhNqiKv1dJnWBB50XTrDEMW6I0UrphUM6AvIsgn/nc9Xq+cWsXA4qkddta/TGBLT2R5HL
u6wniFMUOplyylY3YmIP6adenVVrPCoV5ZNXrb+m0HsuyvtI1ObyPKY+0NHkNY25fzS/35uY/9po
15d2LTC+lQuV0T3NTv7aZtxNL+0hAyN8+U2l+KOQaC0UES66eJMQq1oMZNY67jshEZmuhO+oJQkL
j7XKcXGScyUWzex9SjsRLKmbBgCk0t9c90NqBxdeRbPIQZH3w5AwPhaI9IH7sSdbc+sixEhSdzsM
CVx9eYJ04W4aA9JFXKX6Ru8K5FT1pTNoj4bbPtHA2rs58pDSYj9fLJOSjQm83jE4QeuQdctdPAGb
iDm4BfAoj+CTv9jeABo30j4x/7+jZXXeAgLfkcNzBkjlwejHt0wUByNecds81rKI3psuAwlKX9SJ
Cfsq4Axf4Q3Mz8qZd7mKWLhN1zlOa+0+pbw06zNnZxbIYFYd8IBaWBaskITAXs9eQ+Rhl7JvEhtF
1VigSk2nfgkmD7pW2eRYrxsGlaMmfiO0/+mA+g19CbaNM7YNc2XVcX339daN2zh96tGWExQhsigp
0gznyEj5PWtYPdlY339d+rs/PVFcEvM6RAlB3g9oqB8vCfiuYpxVaFtmGYppZW4dQcstJzPxY2Dx
y2cmvMc2Y1cpC2svI+9qLSfFwoJeMjsLhrUXaCzsuWvNpE+UQOu33FEMzGb+unrWtoS7PzEOPBI7
D23Q7Y61KN4BTD+ZDZXOuHCuycyTIi9z4/eA/TEHUAWx7YskLUI5WCdhUTqu5aa2UDmQmM16xdsJ
eSUP0UTMRFXoA1Ubh5ZvNZ3sGj9YhHfv9bwiyFK3CFK1gwGGll6DfYXCmhXVaZ8UM9X7GkZYuumn
DARnzJ68RGzjf+6MnLniiY1hmnUtVCohTs7vOz8QU8PCWrIXF4JdwQf6uRZ2PWT3/HV0iJJayy1c
1k+5A9eW4jk6izN7ef729f1HTbX/JyHOq+Xl73bxzy03xPtj/FJ8329D8vpvJ4Dm/AGZCeyHQ3cB
KA4W/L/7babxB+8DvSFQDog1V0TlX+02S6z+AfpwNHL+bMX93W4z9T9oDuPQsx2biPa1E/dB+v8r
K8B62P6uk4Nnkk8HQ0v4a9oikJIfX0lmV8VCOqHL6SF3ryDhpCc88O3Ok3F6VlYpG2hjWdGmrfL0
Uh+d5O67e/UPLSuxXuCHD2AZq6uBhgCtgLUx+eEDNDFtnrVw5pNqD3B0GYaNwuKqlTpK5G2bpp4Z
jlpDn17ZuCEZDyOACRdPUlLiNFvOle00j+XsfI7ShnlQq8zpXsQZuSCQc2256yo3rBTpJL/+6MbP
Hx0587o/cajCnv2x3dYiCsNnwejecWZVHmY9hXBLnAZD3Jnu5NNM0gSRA0pDAT9Ei0iPqMON/HxW
oo+CX3+YD0srW7FwV3IVgEgbYrjzofWn5X5ftEKpQNk2ZWZcjYZzcDiVekFTU6gjDItFhpMq9act
iQIMpn79AT4SrGkmASBjv3bgzeCV+9hIa+e5JzvdnIIa0OIS+nJkyGXNY67vlJFkr4g17Z1rWJlH
unq51ACNpIwOnV8O+l41ZZqcQWOU806QakHwjKZnRVhMMdI/K+3T/lzo09T+ZtzywdzHG4Y3Z2VV
QUplE6Qn9ePjh2gxd4whm5hYJlHJ0r5UMQYRzsO5WQACIOTKp7WsR5w2bkpr9i1UN2Ot4gHvrxPd
5oJjczigZnZCk6RfIuozIM6Pv7m5H5qh68fkBjuQmde+GUyfHz+m56c4dMmpCXiT6FzDjhjvdDL7
ds2ok+Ssi3Ywgk6MtThkiyYSNh0YgHsVN0x8hb60imSLzjC3DhX0sKGOm8RviNrmT68DcA2HGRlW
bM7U7kfMBI+5mLta1IFf23F3XbRm0wVZMqzKrXlylq3dkONYSt9CZo/VvcUiUqCJ0+AHH6qxYZAd
k2ZwtgBtfO2Tqd2hNsun89YuXrM20+qNo/LutrYH3P6OaUvqCMZU1rbTpkgP546IFkQ7GQwCBJ2R
ve+Ys0UP5DdMDy4aHBtL6joZdsbSi3/3HK3V0g/LGOovHA5Y8VBSMD358AW5SyGqeXQRwMYZwAze
lXjclLrOzHLSyxghZ9QSejRNVhZOs9A/JZ40LzoAVGjhIeSjLREZgWi/fm7oH3/4XDgTGaUw3bOI
WCUXd103vqvyWn+YEDRRSdA+LADy11N7BAeqsq2PJqd6zUSJroK8kWo8L8rhWKVjnXEgNpFiDd6N
XwFDxjatpqPbFArBqLajF9A9jvo4UXT5T35lm8ciSifk9CUxQcFQNm7Yd5268IcKZUBFpeeK6jo1
MCRRRQ3VWeeVw97UuyxEDq7f17J6q6qoAu5TPBRYua/mrkvRqMxzFmpRvUpn6FBG7RSizaYtaQ13
jWtOO0zd77J10Js21bPSOyJ9BFry80nriIIqG0s/iI55EbPN8rzziN/FwK2TjzIswMX8OHmjUIO6
Lem/rI+q64W9rgAsAPgAzjoX/Y5gmpjZ6DiezUrdgq629zGM18PSqOaOMMQ7RIXGJuaJOBSKjqel
ihZMe1TluzJum32jHO9FawsjyGIzuYzK1NgKUlyZyvhnvdlZ2zXc4UD6XkyekKjOVIsiUcYujBY1
wLAnTzCW5ZaQLvtT66Dfz13tbslQdPUgwY+FMcd7Y9DLXZm63badixHjwTTdNrV48KM2vxYNpgkj
RY8wazT86d7stbS6mGPNpZWjtOdOWnHCs5ohOtazYdHP7MmZ7DPfycevamzbt5IkWlv1oWf2+b6n
+XqjeYMKWy8q7wgwA0joq50+Vl9NJdo+hCYbe1sFkYHwdN1ZTkh06ft1cLkChZDcRhATZe/90Ltv
LWP3G98anU+diryvTbdUQ4BkTOLkTbQrK3OIjeovqTuEVY5Hx13gatb1tLH16ly3e5RaCH84TvM9
MI0SJmJEgCFEoSa4HkgYPU3DMB3jpYuOZl2W9X7K6u5KwnWgUQZqcrP4iPjlVB+JdXFotTfVXkgn
eTRn9HLVYp5ncTQhrpmsM0LXGEVN6+FklEl1HOTKfJgbyapvYzxpWvlF5nEHtcquuhe4RN2rmEym
ObQkl52XiurOHhC7DAg7nM1EZYNaDGj2i18h9ByTNZJtwBPi9c3wSePMhlS15KQrsHIiaxL0jgIk
AtONR/LrEDBR8DbtWJBx6OTWmPEm5VW/y5XDuSfpFbSjzEJgXqZPsWabdx76pFCTc/vKwpofJku0
z8lUFzcwD6bA09E1GHMm4amk5LGV+FRyFtj7NsOLSeCUg1AFqC+JXiLrNprIxYNNfxcDfMxa7ihe
WR8F9rFsR5oiNDMuY2RMGHb0POB0dVnYENf8xPIPa9TZuSndKkiVbu3baXxt9GV8MARP7AbrhTqb
SKDcSQ+5Z1laxVkRTTfYKj4PoyV3SvcIxYbYYAdINuxwEcb0uV7y9OTLKELmnxsnD+/KbdxL7Sjk
VBGghvinK13/0E9Jd68QkjCQdXPrQFFzw9+lj5leZYfclbbcVFJzj+jT4/vCddWrRJH1NBC8KIKq
L7NN6Tb11SyN5WDkA39RCWZZ0Gzdm1HnfcqcJas+D/ksDzPoZ9pFcj5wzENHMxQRskGz6oqHfFEn
s8jKa6U586u/xEPQzsMrDcGvfttOObQMLTk3O724K7s2vxpFJt9VSud7zQCsLzQrJl8105JD7y1g
nReTr8/MJ2/aIneugoh97qHsl7cuTccnC4rPbWmU08YqTO+MBBOFQWu9CcSIJmRVTMvRLcskIKjF
87eAistQZUibwDISpGl1Fh1KI4lDw0ICaQgtpcUmUxqqPdC7R5F75nVOXMbGdkt1Yda9czD0JD8T
EamZQyRP+DOyM+Raao+g3905tpZfdcrRw2aCZjlWXf8YVU10gURdHGeGF/hr1hTios8BVnC1if86
DiWH57yUCfpnNYcuavt93OPBogKbPqV5NVzlXSntvUPKmL2Lit5ZdnOettceXphN2k1DtyntOP6q
pxCFNo3Oup+X6ZXTc5CYnMEPNWoo/peU5aX4SodMXpZeVYVp6XQ3YybLIME7GfQO2ad4QR8xngCD
qYdoU/fKeVqxjDuUfailCPtmFgFSp6aBkJmYqmfb4GAlT3En8ktbJsmtMYkO+35EkCGR1Sil0Ain
R3xZ+mPLwewiqjXnAgmlGyRRArWES4t9gQEr7OzUPRi10r50THxSvxbHKBXeGRX/rDaO5C9uxIq2
oVHbbX0GWJgoOAd0hBqGOb4EUqQ9cc90UiN2YrTetN70L7ykJHLdGkZ5Tf7bbtXTZ1ozPvQw8fa2
1J37prbFblDNeFzyWjy7frnrPRfJXzIsxle78Xn8Z1HdRGRe7SlC1WfawssVytDxCowWFjFY00en
wR2xaZtcD2iKqXMzXebroWNiJYd2dfwYYsMKYJ6n6Fsx9DWf5OL7Z5oZ48yDcVJfNJGlw/Yu0NgS
0EowJaeuhedkj/GsOrMqUx5KJaHcRgUUJYaKXxvHmpBeT8XOWtcWhN9Z4LXKu7cN04EYIwtnPylh
7ErPqu94s4vzBYNhH3QdQBmPCnxDGjtZ2dpiMTGytcfBnvWrtM7dz8os3QPiTFLeTBBoDJIVSj2Z
cxBqUSHf61HdPbaxbj4xlmWVJyhu+mpwML1xqgVte1+OiCnUUK9h2MuLkNYd/R707GxCyh38uyhX
3fMoi/hOYjN9n4gl+hr7TXJK04iUnUFzDl6P7nuDBYrYz3XAwsQqVUfHGRjtNMnb4KwTndzu+IR6
tkmZvm/rLskvh/U7E1aszYheV+VB2qQHuubuJs94RcxZb+/qtO45WVhUF2AZzT2DZCNA3c0E3ZRp
fBKiqwderDx9wxoqzoVAZbNpKs3+0ugpAmSTzlo4TNH8OMmGvLaGAh9aRgkwqPFn+wmzix2UzPvu
JCjtT22d4ozvS+8tEbbOEI+R14YVHRudqvT5xq6bnqN22ZhnM+6Yaw2vCj6yKkEXyItVbGmS5elu
VHNyUUrQcSOGcANT0/w2AstON6qcO7FDQu5+FjFd2o1uoCHcUP55DxYuIpI4TT9bc4C4pGnT8d35
WqnUGcrMzHu0MW7vjGL02TFR9PG2TygIfRbtjoijHcdxH70irmaijRQerhOgmJmU6WVwmuTQxthf
oWOJxjmgIJ9veDpyAo8g+0y7rHUcfzvps7R3ApdWCWPPY9jUD/6DkYzlmzCHhoxzMb7HLaBXagvY
VWpc4hsyZ0iUlOOI9QE35si644/YMFyHEd5YVQwtx5psacN/q/TBk5vMlJQ8sdt+ZudNLhrX0A96
mvlxkClwK/tRt4gD1PuBfQMJsbOPtLRhFzOb5CLzDQJUu2y0gnygvtmy89SfyzZ2VUhCYfTgdF4/
7jBjLk1QCZQtW2IUXZ59zWnFLvZl8TZMpvdAdJF2paaOHzyuNgF+Zq29RGxbRUCJSTB95rnxPQTD
6IWESAYhs6mVe1xHqg4KZvoP0ze9CFJG93MF4rIPFLjCYW/4s99tU8ryLtDTxH3xMzw1OK6oCJ1n
B/kX5k530HHz1X1+pY0JNoQZKCPifWyp3s5BBnurKLapSeBXYc3RiI3cTi0qOQLDRYJeR2okoNpJ
EazbdRHME2y2szyqvAejNZWN1RQi9jkyY2B1+Zj72XOFAxoKf1FpZ7qujcOe8mBc9tls12BJucyI
9rXrivMJB3UW4BQGTTUSUvqYMgskSwcrnmAZ1XheBYFBJrV7C6mLwAKt21hVg4XUpG5Jz029dB9x
/ZBpoym+0ZCIU3vaua1HcVxN4FKDqB58qnK9cE9WY6RX8wSgwvEzvq2i0BGqNLk9b2wMQ5faqLzP
SaeAlUYjYZSVUzm39UL32kmcm1aPxFkjMo34QGaSmwGmZ7nJUPJpq1JXA504JXuJzP4OzTNbQ+kY
ALk6y//UrHYJr3ZaNH+KcelIKPeLYvG+qgtSxnx6kRavkVZjKbUGljwwrz2j2ZIz59jRHd+T7TkO
AfGpSOkXD/vijo9uOjtlyaYKtF6rNGw1xEb/Rj32ja3//bEfJr7LoQLaFfwfOrkftEwtSuVeRogH
3LbBFLUknH6Y3OHDzPxm75eZWm0xms9Af8ycF5mBfg0Ia+5mtmjhD4FbDPFwTVaXZoWGZ8dEgRqL
javQFjiAlnQYP49AzAiYzKfyXJ/jxuXpkLDIah5/4GUaHtZA6m1xNhWFpe1ZWnwyy82xiDegcP2B
JDGGLmu9kNtBWhYoAn7dZPiph0bcEK1tmo4wZWymRR8Umy10ylrnDA1HN4u/kLJQVoGM+vrrPOFP
5KNMgU4Q6QlOBgU/Gzoxgc5Cutlg58YlJrXs2ihSi6c2tdRvYgt+atLy4UBuwxOmceYjXP3w4fTW
m4aGMDU2kzZ7iCODg1+nLz4m8LIt5cUUe9m+gPmdhsOS2TWBbq1EomkREPybFunag/3hYfFQdqN3
A8tg0PVeZwTf92LiRghcM7LkkDUjrJfr+HtUYeyYA+k5mf2bh9P+h8uBj6NriJbcACn84+WYgfZk
r+jM9WfrBQFJ8zg4DBbrwfFffv0E/OOVfB8RueEj3v04SkQ+SM5PzLxSw3QapLOPorZMpmAgBPv4
7VL/x4ZQ64X+LwsJFevQ5X8/X7ody5fqf/x3vpI/I0ePb//1r29/5C/SlP+Hi1HAJGwBSKBhrDf/
T9KU0P8QdIx5/qEwM75fFbT/Hi95/CveBRcCii9ghfCN/ps0Zf7hGLzPK5vYQbCP2eE/GC8BQfvh
KSS9g8+w9oUBtMPMMZy1a/xdA7IoPK3IEoQUKUyb5rNg0Ax+CAONhpACuVERXQtPN8pTuaQJ8guX
flUzsl+xed17FeCPq86mM/qKe2sAKepYUYMFPksiJDk6q2bt9bb/gpEpZRBDRHZ77YJiMy5mXS3a
YchKVVD8xF2c3OdFNGqXeKgtPya0p6jri8oxM/0W3UZh36DpMZg/T2K488aJbGNk8DfmmPbLMR1z
6xODQK3ZoraycdjEU3nNAQs9ykjF03IsqIy6RE+1GKSTDGY1RReRm3eTDijQUPqDTqEaXbWePjd7
yy+8amfG/oya057ZB7hFxmq6T6rPVlJGDsIRKdWh8vjWMeP6RRTOVPJYjUZzYGqs4J9zNGOz26Be
dHIG1h7gnNKZYm0Xx27dbCtkM/FlwVH2sjQVnTrCvxmGtf10oRdTLSj0ZTJu+BXS52FYhltC5gvS
ldNeGYEGJWY3d5njhSXtVGtnZXmabKm1jRljarzajYFLyeLSEvX0BAakcVi/OzcNi7hLDfzs2qpn
wF71NZ2H+TFPvG0c+XO57dLe4rKxcypUV19QJrhs74MT0wNPjfitIh4dx3Wk3SIds+dtYfX9C0iS
gsECSnOCcq2LhPLi04wr3m1bekCYnc9EGQnqGQYO55nWE8aGH6p4SMwc12TjFZeK+E5qckOQC4tt
/TU2lxkeF64/WZrFF92uqEfasippsbJ7X7u5baDQnKd82BrGSLxpprLnAs5rFyCkjbD1lQjHt92k
vPeY0zKCFC0mZ0x0WpHsbQ1vzdZcRH+HyTzRw86X8ER9a8o2bW5W3Bue0EsUR5L+8ZKsNEU/G/2N
ndnQ4eFxIwyxBanujGbjOVzaJhF4wwetDch2Gg4ddBAajaIcbjk30lkzUq/+1I1dO3CG5NNvYtGU
12bP+Jb2iMxJnXKd6qr+n+SdyXLkyJqdX0WmdaMMswOL3gCIOTgEZ+YGRjKZjnkeHHh6fVH3lqmq
JHXblXatTVmZMZOMZATc/+Gc76Ta9aUqb2QimUzdU9Wm6U/PTJ0hzK1sep2TNIFe2VjL09i7AjMa
82ojmNt20PZLOjhl0GNM/wlIPXnujFUAUoqVWe9ilYxZpOal+UXwJx7kMu6yS0X1MwQSO+ilrZxM
bDIKeZr23i10fr1T8T5PU94H1Jy8ASb+xVM5ZD2+eCrcn3gIh+U8JPlsEshguRcjy+UzF77dXSeh
8S6B30R5PsTWm7mQyRXAL9Cmja612V3BVi5HEFg6v0rUPMwsR74W0CcQ9diIaT5LEJRPaZHVD90o
xgFfem8e8soHhgC4p3/VuMiHs2jHZT9BeNEwDcb+DVUU9XbRtxn25nLsdGiT+ZSHdunqd7CDYrRj
Qw7sBUpNMx7NluDcAMdl/7Mh7fa7trq1OFRD7st7p2nLPFgNfYk3Pq699tNa+p5gANLf32vR4GiJ
p1VWHHBah2rJKvMvT5a22jJOb1wwGpp4HtRUitCkGRgDlIlduWkBIj8brrbE0VCO5avyrYkFIU7C
rw6HyL1HIH0WFE4LXAe7j8VebkzYwGj0dD8Y+VFfL37RPImBKVWgz55ebLXYJN1QKKyGOUycN1fK
oT/SRrIdoNWJzwT7Km/bOMaKdddlELHpl1j3tgOGYyRuvcXezstm3iOGxd6zZcL2RPG0lP3WMaby
9vqs+tsEPe0+VhkaAGmo7L5tBEMX9P/xBelQ2YW2VbX37dDKN9ccapo32/flnh86qXChYY0PfWIB
GnB4w4Zosvwl3bSAb5PIRnz0UeqzJcJu5lSLWh5hO2wSLyu2Yp5jxtg6Bs7IQth1oUTNZEDEu4s3
OcFPEdoZwrXAaArt2NgIHUMe4/VLxNJ7rs1x+F5LDxm8MFlW9b7Mf/TZZLM9q906JgLY4LW76INk
1JUyf+wJTh2BOdhNF11hnpCx8mZ5BNniZLuZ8SjSRVzKXYTHO7u6LidQ1qZfxeXWqr2StKnEr154
16YO93Id//Smq/y1cNaJYZbFURoKXiUknYqWKvW4akq1UqQNs5clLFVy/UGulac2Xml1FfBjezxQ
sROI4prL9LBSPnYBtKR+DZaOrBOUjPJOAA6hywX0zsqIoZAX6qpe72zAvzpTGjl3nE7z+rOQcj6m
guEhy9/eUKGhlgEaDy78i6a5ICe4UcVbWynr3XAHaYUsRhDcJqDI/QCAk03ACmlqml4pTgUoGgiZ
pwYov1ExoWwyx2oj3awlIY6aW7Th7Gt2GuqVpX/owmbb1ZNZCXa6Kt37ahFcMevY2j17rwKtslXZ
y72W83LCDoHMGNXS7F9GOzEvrMk9bcudpacMGlLjmYupzo/ONJrcarDaN2mSoj/2uzxugqrsRx1Y
FpiEbS27JYlgzo38QaKx3tCojOWGuaN26wPEKFkdeXxqyraZl4iUHu8XCyR2WUlLORRY68gU2dH6
8YvvERcbZEDmu7ST9J4tf2ohhmhMnq9kNY6lypM29JpEQKLxnPQRsmsS85HvO29jUyJ0EQF9PSlh
i4tzo/dpG5Ol4HkDM5N/rtBWbltlmoga69amE7N5F6Mmq4aLAWhkOYLZnXZZAYssXJTb2gi7F5fr
NjazOvAy87o+kLACDStWaUSSfXsuRvTdQSyYwoYlHlJKCfblr04Nnohao7ee69w31h3mw5UJy6Ct
mHVndV2dLOSbbuwVV3CgGn5SiF+ZeeJok0Gzr6tGkJvMQ4PqOJmdJzdd0Q8D8qASVFni39Prp9OG
sjG1zwpRv9o4NKvExnWatwSzS+kL/2EyP0dNVQYVRAzEJpfyxwBDrT3mDjwBbvNigIePiO8BilmX
R4kHQSDIgMqMWyPPbC8wCZ+9JInWyePaIkU6lCwup3O3etdHaTGaqOEyyM7GYjOuxIXh6CGekAWm
G9uih5kJ4IOLDvzHLJg7gaTvs50zjmW2Rd1X9GEKht69LxXWi1COjpWiHzYcpW/1Op9hWvpW0p7a
cknhXfWek7wX66i5zHwW6foXA5o9IH6wZ2jAeUrH6mWaZpKOABPpehcQbmquL/p15/updFbgN0gj
2/ZJ6TGl58Bnq/qpJpBJG4dAS+t9hIlvvv+pdfnfyL2uMoj/2QLTDdgoWPjdO3QrxjWQ5q/dQJyZ
GnlNRL6UfPnG7nKoiLUov/7jn/K3pv/3H+M5cHQdGiWbH/c31YPfNVVPtZdHjY2amMKhUI+GGDge
qRkzPEGG2ZxdjA1ZuFjUenqHsijGNfr0r3er/zXpyCiR/vSe/C+iSISw9fT9Nz7y73/nH12r4f7m
ENsFRxU1k31tW//oWg3rN1SPV2gu0zRiiq6quj+6Vvc37+pR9+hMUUX8pWt1fgNJYtP9XgVdVxHc
v9K1spL4q5gJHzNnK+MaAV7ddUyqwL9+UFdeweSO8PCWRi9fLAaen5bXUTy2yCj5REnNnkMo8IsH
BsjPmqgweGhCBz0yWC/SIL96AFJoYnzsLsnC3bGxKmHe6jblTjSAKPvqZZVwr4tVuwXpw4pYL2LI
YGPTt+YOwwRD1AXdBpykAWt+aUlgUtl1pWhaO7uB6rOrQPs9S28w6g03/ZBs57KNORntJv4wmwxs
4NQR1RM0q41scqJAqqO1UsqKUle4GQuK2iZTorCQAOWqxP+VW3F+N8pe4xxxrN4ALREj4rEqi5de
ZaYbcdK3IX6TtThaNQaNXFpoNOd29n90uefiIXWylPlfXVyxd7mSFUcga5fO6BXUqrg3PjJoqzdZ
PMzntlDTWRj1sgTDNHKn9EtVygByKdc9PE9NbJqFmv1k0bP4OzFOZRdQofXmRnXY0jIp0VYylJjk
vuWOmyLSjNWbSeL7Az7THhQb+jie+iWHkEdPVW568CdvpXTsd2FI50VINf/IW7+9i11cc5GhXKo3
p7MSDS9LnVRhy1VpofBOCdDiyJ7wFsGbZH/D3gxg3VB7L77sTzWhWpYGXakyUlZFOstNjQHBW6nu
O7s4xQ2Wv0VGiW/veRVV64atnR7QUgFosqMlNbccUh94qC66ca5h6MG0f10h2O3Neh2wtHJSSppL
B8yZWQqKg/ITpd+zx9YXAxe4TCYf8PEQEYw3hjPscB/eqXFk9ehjZTBeiv4bb819K18KN/226RIz
qb+RI86CLMXw6t2Nw4DsklYljQ/GpOnhbFu7OOnf2rxAE0HFMC+7zobhYYJxmZF3Wn614z4KDbPe
zOJYq7yl5cfy5prbsoNt5sXJjqXFefWQHZl4HzMsuoOOsy8Vj6ygDlnsp8hVB/MJvbP16JJa+JXp
/cFSfAS9WamIJEMN+ZxlPMWTKABKG9iTdPGYO2kzhQ2rkjXQGIOCR1y0N9eGFGC34y8z725cL7vH
Xd6cqt+xYVjIn3qS269wkjGGBiCn7lZMaIslzNmphcl1Jgcy8uzx3u3Bt1lrBM321Tc+dLI2bS/M
/ciwGT/pr0ipN0ZMbGBub8qO91RcmVn3C3KPlb6WQCHqRAZJbskseSwBtbBJx/k1rD/IG7nE6/Bo
CRaFGaFGNKZtw7yiVNGc3WIk3XpsD3Uh73p2ChyWEUjdbT6029RzT4BWgBQOEqHpibFDsFbats2c
M1KZCFszSVTV3rHycWPzWmgu9vUAOVF7Toovc4xPlshCubzh4lkDv/0StBZ6ekrjYssjG/oKx5f8
SlzqIZkg0xxwP6X99J7YaIyY0IjkcfYNjKhVvUPJ86lp/gefutNULjwcyRQ4rVlGWn6ZEXVBE2uf
RFtMoc5inQm8FQqvuZRKbGO3SoLWnTFBV2/uMJwnm9Xl4vphrrJtSTVyYFVK2P26Q7rCxmlqo4l/
masDdqCGGzMzdOP52xkXPJL2aJqXtAMmZFpLG9Yyv09t4tzm4qzKdn/9THvFHO9iJy9It8nLrZE6
+UkVBNAqfszcTu+CyQOV7XSzZC52tPyVoeauxvAYClPb9fl4cFbvsVxhjpHZZ/ogbdc7PU2PfrFu
a8igtc0neeqLW4hqn34C4dYAEMTUzcEs1hb4kjjk/W0r3GM+ET6/xjzF/RuN+Y+2VHtRldljNbc7
RMbR1QLYiPQOsJ6T6meZe7tmKp5ULW5pCW0HLQndUNi03aPIpgdTmw+2N2yM/l4D4xqm8mG+FqZt
fqyGj2ki+93vx+6xEOvNpP1imvy8WN2DOR/9GZVVxwihoVgqVVDG7GqHnZqxi6fNrE5yPV+z8jqN
c9nI0ju2oWdguGeApHsb12M9I5JsWegz1HW1s1Mi/S5uCxMiZXeeE09guYPA3AM2tJE1RiJjioU5
dFMLnbyOZQZbFfiss1l8Y2O1moWjhhlxuGbWFoflr145h8zL9+ks4lNV+d1H6eDkASO4Fw3D3okR
D3lZgCSn6dmeocElLfgDMKAy39S5Sy8+71TGxhGQ9IB0z0Fgxz27DnfMss59/NUV+hmRTOhV5GtN
5Sa/sskztenGkohWkxXu+Imv/6wv7j2dQWBa69aG2e9AxjOdz9U8+Gt1JxSjHxms/b1emuzvTzYL
dtfCU83G369LlMAucb0f1jpY6AVZLdMC93c5NnCiD0IBYOoD/8KZduHTzppfKEVP44L107JX5Gs2
elyyfKBG0Up3W1EyqK42o3SfZrswX73ZuOpUz5hDmbQ3d0ylOH7BNj2PnfPurcTntu5XKzTGCcPn
2o1Y17Uax32cHoFvoC2kY449BLCLTU4j83G412+0OnPUp/r9sko3WtZ7H6AUTR56Jh6uGoQAoUnc
YIul9la5cgqmH2hrPkwAcoHe362eeWMOat9ymBsGHebg2sxr5Vn6GnPz2d9LoaNIxP2mp2+dJniT
8rOcW+OiFXz75UXXBxbIxI85tyCMufxbB03wsHXwRXGXXifkDk+nA4ZuLfaL9dYzjTl1K8KX2blR
ovvlcMPlBq4s1ZpspXE7E89aX6/VnIbGuzO6V7ssAw6m51WZJ1mXrJAX/zLE954UryrLDy2arjIu
AqU+PSPF1VCrE/baDYDmUJPJrrXSI6KJp2xsssBUUwiyazva9MEjxJlgqeZNl+mvWHC+Smjik77s
u66/hd8Ig4bHpx4O+YJ1YLWcreWPP6WLbcNx0htk/sd6kPdZ4yDitXOsvovx5EqcL24yWYc5bWfG
CQxMeucsLSSu4tSDLuH4QP3TaTcZ/z5Xjxg17kZj0u9ZTeNAHIPU2KzZzzpmsUwIdCSvyrMMDfGg
PkrXha99tW48FpnctmyN2/yHlXlg0Kv3BikoONwHz21Da/lxjdZKV/Rm63RJe4TjYOaq/J0UpkAR
uobmgI0H1SBKCaY/qVuFurd3HePn6Mo9NOhDPhmIKKhsSxmltGOIaULiT9DzWqhzqq1TGhuD1UKm
qXvNYGoyobCCXzig1V3t+sWtr6Fu72vzmmQ9MVddWt6lGqMvhuWza2/lwjABdV1B/hfHRH07l6Pw
wom4cN42YkkTtM922ZPgbraHzNSjZeIfupxSD3l06zzOph6/wq1jVp7tqUyYuxtBbKLLxjWZgLaV
8ddo90tUVtO2kT8n046Q3qBPBK9JT3+9YBXRXTT/iJ/rTRXDTXRdPqIEasL1eKY3QtApbdLRLzOl
+AUEvRtNpBCDwnQQCcNoH1rrBgzyy9R+I/uE6X436aeywesXYyMsQNxl9rZoPj2lNm5yFtOHqjeL
j9Omd/iIAdDFnVJ9x850yMu7vkmOzlCfer2Qb0jMJdZsa/0eB5bS8GxrDJK8e/glZC03LKmSIB8r
gjenq0CqeLMAJFtadZ9mMyQQc3hBBdoeUGmFvgmdlu8MGFRHxGeAqROD9cgIjqIoqvJ2P4shZP4Q
Jm2V7OrM+RA9mxI/wBpdKVjjs/jZM25dNP3JYRzvrw0ysjYZuJSv9AUxMDdk5Ia7u/+EWhEq0/qJ
WHG+VEzRLXQ6V2DnIuOjLb5tb/nRdkdrofLO9aCcTpmX3CyGs0+X0blUCjfNemIb8l0KipNai1SH
gBVPZ1j5NAq6yfPLgwG+b48nFGJZu2nxLFxLGRONzVVaOibmdm6zp1Tx+3fKQ6I+50Lti8y6yZJu
Jxofvbyzm7pvqVcbJ8WAE38xxLobsC9IzFJZYYfZWIQk/JykKLYu088sQVs2PQAJLssHXqsfUAET
buy8uFwikEMvpl9G5miEtVndgCi4kpH3tsy36wQoh9bBXJ663r2ZpH72OAdvkc7vGMlE49zdk7Ec
ZmWGScHKNkViWVFvaJfFTT7gEQQt0/HI6YzcvAr7BgbJ+AZ8dEVrrD1azO0a4ZzRp/5QZL7sZSb2
wAbiQ+5KAuhW7c4XI5UMg0IjeyvEA5hc6KR6CHUnEprWBrpTdB8WmOdWePeVZFKYH42sI2VIF5sJ
EIweFIRVHKuiizxZ3eAhQjk0ytBwly1/8Ncq4RMyxUbpD9oQdEGu38byBc94NIMUsoqGjWZ2I8FB
s/TctMx8dxPYeySgAsT8OP9IPI5qs+r2K5VfSQMs9Q82fjzdVsGazgQHro2UM1b1ZPIAl7QWS2cg
yTPoW5J0OhbIOAIal7PZ8WgNabpPnbHfgzKA4eog116yuN24RGZzrbJfsJURrWVXbJtOt7ciR09d
N3F3vMbKnfCWWGGBguJb871ukxraOc/br7aPdyxIHN56tfNnK9m4XrJAY5SnzIrtgF0UY1KU1Bgh
W3XWvHYjuqLaTcwqr+6JUVknZ9UPNlCrvPduRrt7rZZlX+ZwMTzSTgAhSy4vDaRJ/1HKaSdaE5EU
3sTNnE3hAu9m9ldq9vWAc2V6aK3MDUDzKDIdhdjjOYiqzt0t3nnAGxcIUPsmZadd6e4hbS5Nj50B
pDbrk8CvD+4y/lrTw/W9G7er1/BNMhuIAMvSbCGEWbrqJQFfDvUTNuZ72uJICNIxHn7Fph2be2Rp
6K1tgmDjLZkuHsoyOIkei8eGmABNjRrVFE4OnJdzjXI0ZwR7dx1gAlg1h5LfAYL2COfZGt9W9nUa
yimmbobF5UHWLL0HH0HiVFhSjr7FsaHkXjoq1ndu7RqwKNu2uZtK1WhRvRbGOYa5TTHBg5sGs2E0
2LWNRdyT/k3Fb2cj7HH2QeaPzBDSPfSDhU506i34BDHeFdYPVmZcqIVob5d1oqPM/TV5y8qU7+dJ
4KK52/jdP7Lj/yXpzH/RYaTJeO7/rKB5HNP1r/KZ65//5yBS/40EKkzZFhM1ywc8+Mcg0vkNoCGs
TyT+EA9N8/qVPwaREA91508mbKaXf8hnnN+uIjhECA5Dbl93zX9lEPkPTdifBua6geBT13kVgBAJ
If67fMZKe9kaqNeR3/IJyZEYY/bMpBtgpKXx1Vtwgn6OwHUy+axPiWgjY9bEfYmw5pCsLf6KxNcD
m9TuW78fmsfEUj+afqwPAwHWdySE+KdcKxAfL9V0wyyxxi7XE41apazu0tW1bya/2zikfh4a6TPf
q1A8HlW6egciL3uOuYbD1ZyM+eRY2rgbYzc/Zt0wbA2gYGTMZEakJsfrD7VPBrBE3n0yMvVIGkB6
o/jb7IM6y+fb8lygdIAsFTuKoerQb82muRSoq0mbYA8qUMR4wP4TuSMEhLur5+7K7TG9LpAgUHcJ
lS+LXpQpPEjqkjW6zbnESEHijqD0b+2dRWd1FMMw7wqJwKU0xfTFhT1uO8v+7ohYgQqWsrSBBhua
iHWPxCSxQdIoizSrm25IXpmORtHmbP4o3A7zZIpyQ5uLlNiwsPCook/e9IoeztRWxokNmvCpRDbv
GOlyVP31vhEGiGDWjOZnCdx+PwxWhpPdbf13aYAR6dKleexHS5IRNxX7qc+LX0qaksQDrE+xhbwj
+V2PUFUHMhliEVWVtRs6piNe2TTPc8cEgK5P3iBxoR9InNa59g7TvgZ6sgZmWoAqE0S0jdjtDoTe
aLdWStJ44GKP82s9i5Y6Q1CS/g79XbXUDVpq9KBemj4aHedXjfD8NHVwn9e4Xi+cYM7FrLCnuOyx
DvVo+TuvBQBPa9+fppW99Wjl7tEFWgHfWFV7wSI0kLypz2YBbJahcL41WB/sWohjIe7BLHK8GNoV
OPMnw9YhQ9ustswylYHrEBbSKLFbusQI4a9V1PTNDpqK+JwFchUTHhu/ukKPhBKvvlmSuDBQx+XI
tRg9tOJoy9m+qfrYwU6NQa0QKanBMTNOMFEs9byVQq5sh33jOxmDTh8U4aS/oLH0nmw3HrZMwAwt
JOQVNo5beJuBLeAmqTP7rS7GZI9MjEmtI83qhBGIWkHv0eKXpHTTZfWZ8ZYQcLrDaDd9odZdwlhe
LYLkMJEijR/nQDMHHFsn5nkniw4XYnEVBFdIqzB5XV1MwsHktjB9sMwcNEw98r8L7+UULC6LhkHN
1DBOoX4Q5aCH/UBVWpmJ8zStzLoxY4YFZL9bo5tOBd5SUIYGcCzNMe58G4NgXyzabnbLaVM3zBqr
kl/RMLnGTQsVJ6yqstm7Cu0PjqyejVrvJKjJG4ynLywBGOnEps7ozRnfNHdYn+G2N0zvMEX0dbnV
lar3ldZjgtU6HVpd/oZ+T9/MtohfeVTHM+4KkHWJehGxL/YjMTcbGNV8GqmgrDtlZw9FCnR+GRRB
KGgK7+NxjAmlH8h7yGc13rZslcaNX2e4MglPyl9cUzGd8OaRonsS361KjNPiYVsoDbe3wsykT7fa
mDgvZHrDubR1pW2Q0TG6GIdyCko5922kXL+6TfI2OyVJ6SAzyrsdaS9dEI/rJ9MciHBNvf5syUVh
AF26y67B44JbxlUYpLQZbk3hf7PWB/TJ99shPhiocsv5ZOakWOHj3QLTf84122midM46CPcMjuej
xx7Zv0vrxVoBx475K2Jm/ZbpmZ6FmVatF4hwN57ESWxRwRy4yhIs/wqpSzj3JK0Uwq4YHLp2cwAV
UO2A64H1zkx0H8gNg7TUjqaQMz7AdAgQd+HQIuxsjdLJLDZeqr0ACndPa15mT+bobkt/9pjQkFMm
MPvjZL06hlh+7JSLFKGOWdJPmi8PFDskI+IYQ/pl2zuzGWwIp9OX1eKo8sesPFgj01DDMLH0LHyC
EkWUSyHgTjpFkTE6xk2dutm0mdJyV5c9WxW7+nLz7r3oy4PwpzdRFLekUjy6yI7B/UuC/LAkYNMy
0ethxFfNnt3Dx4Rp60Zbanl2jOuHxLI6TC5Fv0EmYTWhVNLYw+gRhJT0t4s/4tGKDUkUqV0eE6+i
EVJxQ5Y5GRgpocIb2nPFSISmrR2nHs3YWr+bRfvmT8ttPvt33sAB1U3dz6Fru+1gjrTBbrPhtMDc
kwt1i9afaG7e1kPh9KdBmAlgcQ8zqCGBX8yf1azFrwNdegTaOI0wIa9c237FIDPNotTzRw6zZLQP
ccbdqLFreJCxKe/Ax9vROOXepShSxs+4cMdcoo1xuIBRbWhzubdTX39sJpF/gOCgpC6YcYVEdsQH
XLLtjuGR4rQbi9cFxxlGffQanstIXe/TOIw9Ub+NTV3ZRPOMJr1g7R5YpVvATdG/GG6FX5Dxpjg5
S+/8rBOS5vyi1C8dQpUs0Hipd7SpC/TU/mji8TxiEIhf6kk52Smt2+JexfGXgQXlyKJwDd2abDM2
yI+aZQq8eUBDZD849I6NOPiky0cwRZL3dkkd/7pC0d6JUWgOlROraqOT3SMIBY04lz3+49CGE18d
ZbWjTo6p3Lt80Zc5lIXRXCRxVh+YlO4nxmXTlrJqNYKk7Ksb3uKYpAKBaG5mrvNi5TqoMJ4o5fWS
pWBRe3D60ImMstjWXYNDthytZzPGriIJmCIkkNITL52tt+QVUkRgeNOKyCka961JQVvJxupOsd7G
N65ZNLdJx0C/k706GH3eRonWruitvKUJawLIUYBh+eQ1FnZgXEWcYTl54vZqPTzJBOGSLxdWukh6
TAfcniXL+LwmrrVLCo1WfjYL8CG5j9F3bGM4oED8NTB6+3oqb9CFGST/Mvw9TrYgi4u+mZZ5WV0G
QHa+IVqFznVC97SZ49H+MYCJJgrEQ7VdZQYSZNBfPyukQXuv8pfbOm6S3QpW+Kg6o3vKJm/kCiES
MJiI6Qhpp9v7qdWaYV8I16GxdDNnn2Su1YaI/YwfjAFzmnPPmENTK71dnUq5FbGnPeaJ4uC68sER
s8H+YTLcvneW67GW8Ob4u7Da0XhEz0iAT9KI63qG4egVWPejS5kTBwbuNnPL+AG2oGirneNm2P7q
/ldnab8wSFgsuWJchyXcw4Rrv0RE2pQfvtUQRaIXWbvLkavddrbAY2eV3svqrloW8VXtKExjZ3hJ
QUWS1I+23TMGomXYtlO+PrBWQGTspYSCzRODH2y4Oiprj1oLokxdsjsDCDlsB97wO0dzX21qya1y
9BichEg2q1LZt1euAqypaR2u0roIX36+1+m2N7wT7V5N6/oMt2/YTOWPljhKRFsVBnyRfWPRyM6V
TyXGgJpS1dkZ5buA7BSIND3bDny8ziUcbNCmj2xwbrN86O77IpcH6pQLm99t4Ta3XZd8m7W/8Zbq
ATf6NwSpB+ZfX1Zukj6iI9GrV/PsUCzhCDwUhbiPi8aAGmkc1MrsTlQ4/XrU2IBe3UMnXe4ehWaL
gxAqh0NNj2a+oFc2l2L9VFmccGzOCMeFP2TZNk7c/mFRreHv47Sem0NGn69dauQ94qLl6RdmpOxi
4gB8gjbErDsZyFOpTCKFNNmzfUD8HtbCJBpGWeVjXFoZDAi1RmM7eMccwttmXuf1zifTQw9cv2Oo
AMqTxevqai63npSRI7X5MqOHXLZ+oWtRAgT1QY78kXgmJcNYbvS50fa9n6V7r1npFpKC27XU7eSg
yUK7F2vNiL8eh/XWLqb0WydGiparJqTF6erbJJYTNJTUubfNrkPZxmaxUsaqcxhb7m6kylFYnUnk
hI3LfrzfJCOOG8hEXbKxbGZga8nWKZ/jalPE2XW/zxuM27WzuHut9pQBkw0NT6qbcrCvpsU3twZv
SMqQ0g4VpANqbReL5YjGdQSTQIeVGffNwuWamd5DQbRrVI1viDVCLpPxsUxXfSPGtdy7YAi2nke6
nnTEsSqH+ciMcdjNXTFdktY8F3Z777bjuunBJ77qWmc9tDmTe/gGPWBAM7lxyZrb2HNbMTwvMHpm
Qh4cU4t3tc5WfaEEvxMpm6XEUOa2LV1WesXImiUT7SUr+Xiv5jwfxh7TqlrUzeSkF+GwZ7CHWTvg
Oy9u4qXFzKkj3GFcjul4O6RT+bAO6ueICn0/j/ocLYZm1ihAZULFPWrVdbVJZF/c99joEpU+o/Pl
kZXSfzAwCbyOqsjNDagDKETzrPdPHdQm2ofyioxK+SWeZWrznxy7NJjiClSXWzVXbNEaJQYngkYS
YSgTVMKJXb1J5FG35N7yaZsQrZ8xLXt9JBvtrau9bFOWuFowfOtHj73acZ1WGtbC2pM+VoHz6ARt
ZCbv1zn2N5xw5YPjrMOWULo1bF3EoGXlqs8OhEWUDRofu0Vv2p9NU9avzuAUczAozqFAXnfreL+T
cHZi60W1nsHU3sWk3S56NLOs2Q5rVxyUQE2YZvYTHwaKn3FY9OOKCaPcdI1dhlAKEFeMIN+FvtTc
zxnvb9L25C5ysFz/LQzhYqXuSphDjx1GOYKo0t57K/lgnPrZG5h3NM3NaAk9tCBzP3mrA3N6RMkY
ryxW+qpPfxmD670hec8Oud6rp3+rnbJdB4Kgg9QxkuvT1YdED1t7x5+NMBX6h4Ea/fRvo8hW8uls
+FDkie71FlzyIn11i6nlNmMIGQrXl1QL6YW2M7s1mPXd/+s6wf8f0Yq4w/6jwd3Dd1rV/+25Sn/+
Nc3k+rf+Ob77jd89HjXfoFM3TEa/f4zvNO+3K4lOZ3KGKxEJ6DXl/J/zO1f/DRYzVkzHwjdHqsmf
5nc+X+Jj5Nm+C8wOY9y/4H77m9qVqHO+BWTFqwMTQZ3zNxFhiU0Hww7eGZYZta7v3U7u//T7+M/1
tP/4CRQ2Fvc4QFX/b3rangqxGyHYBW0XdKvY6zL7f/wJV+/n18dDWsn+3/+78W9+M84WSXlGUFKW
8W8QQ/9/8xNstJa4Y2GnOVeE2Z9+grFKYCpMH4JRRJpj79us+09+wt8gk2gXnCuTDnskwg/msr9/
/U8/QjZ6wv6Cu7kYalvdJGOjP67QJV5TaWvGSe9aSmCBE5uhn1fdVHb6Pwg7ryW5kWTb/tCBWQQ0
XjORqjJLZSmSL7AqCsiACGh8/V3oNrunSfZpvszYtPUUEirg4b732tEOH2KBkC52GnwNbebum2k1
0jSEmG/bWMzLJ81EXR2RQmmJsigV00UALVShLLDpb//7Rv9so+QMeHoIU/fIrPcRx3o8zP+8SA1Q
xcZtmGAFi7yI7psf5Dd2JXbVaP/hSD+bef8+0prOBMUMpe1vMU2GTdy4KEgBM+f6Gah1Br58eSQl
fQn/+5T+/UDIZVlaTTZwvzxZS1G6CvaniXrLDVWqGThVr+ApP/33YX6/cp7p4KsD0Me9/+0lnFx2
aPO66xAuscsDBK2i9D9PpXs0xvwPx1of1f/t1q/XziOT0xPrf8B0tX554VOg3rZIweD3/nQqM3R5
FYaGZWu258Tb//d5/ZJc89fBOCm+SUio+W+5nvg/HurcLVvbnwiQnlB7FO6rsMLYOwdwEhv/3Vv3
kDe+ulhtufnDgQOH9fbX8/Q5Qc/F3csT8uvTOCIrjGviPTeN6fSU2QOzwZIaIA1L5pmXcgwma0vw
iveN/m5xE3flcrXGodp1sOmRM9Kqr46FPaf3WYV/fcu4i2A5mtl0FV2nNz7VQNYOg4P2GlubUZ5p
N9Qvc2DytBBL0z1Hcyo/R0sbfIl8l+5562OqQYzVRGlI2CbVoAFRB2qT5WK1seNaG9uMsLxLVi/d
qfJL/m3Uh8NHUa9Jsl5sji9u7U8Ywxrp7ujL+FeH7lt7jTv6Z9u4sQFdKBEJ6xwT5/gBMD24jc1C
2jRgIkITRtdYbkTtteC9aEddrT7+TtA5oTqMcomrjKegZq8/d7TWfLq0T2ROUfU6Y+n7h96vTfeG
ULvmqVlQhp2m2tH7ucYxCBOme3DKpDopMymPygPAb3dKIoPMkD7SMR5MzdjXtW4te2yHbaOI7YT5
4lcCFkwFH7OD5YNmtJL1BzlDtCeXfqmB0M25mu7rBYZ5HZmNulWkD7xHhAuemxj/rARKQclfVA9S
YwqrmJ1d2OAgWR/clAYWw4sstBxR3ZsB7YP9MHSif4on2umbrGnIzHXJhZluW6ONx3PswmJjjB9B
ydpmdOv7Q2smvUMaoufNIUSz8akuvTjZAiXPPwdLcJOx6h2daor2ia+tR/yYwdNYspIfZBztSWH2
iGE3iPjig/5quDK6AAZG16yiPr7UwMDGG26puW+B54cTMdM3hGYiHRCanh/S2Kx8Hnl3dkaT06Qt
Aeval54eZcWcO0Hm0MVjcVh813itTaLDCe/p2x2mU1rH1exqEoRWHGXTkhe6dzFAE1GcVvq27/CI
tURtrKAcnZ7MmhiP61oT14xvaDCeMTy79yhEQXFGpHMdy3Ie5+ecJ8g6jPw5bEeJVDkCmKJx/OAZ
1Vqx6814OeuudMOpxT9GEnLFE42sofJROVUrd6tI6bJ3witumnGgJeswRcfRXaWmMO9HpnXZ10FY
rtxFU7R6eZ2gGJ8YfmbvqF+C6kyj0zsV5VIilgtgB9N3CrBb5aVOLzjaW0b56awYy7Dd/UJtndVd
aPdtAMKUb/vB9uaGmJKsK5DBS+2xk9TCxVtXobEr8wAXeWoS42Uxw9pjwAueUBWTE8mYq8VMbnbv
Jtt+gLD9eDRmpCoTcFOUx3b9A8CfjfpKoZIn0O2Yad2/+2hVdg6AJkxj0yo0gZG48n7SZg0k7aMB
4JlvvLSYjsyVdiO8DYH0ybeKZJkrxFPcv3h/4E8lpnlELO0ftEWy0wbQ6fIeJBkkWycSJcbQwblp
zXqNNWcV3tMQ7D65JA6/8wJL4lym3jow6+gehj7jFxGTQ5tON+omdbU0kDgBACBKJzWQaxpBjoQ9
moqwNqeYWAUa2OM2YdEbDvlStBd7md9wvCXvSqvyIsts+UreTOQfRqWCakdRC8TTVolA1EoqebIl
lzh9mfGJwAFqGbo5KsLZKgIbzK4ohPoxwssN8xo5x3WgQHYPIgCLfYbXOZn3iZcSbyatOp1D2GDd
cnHsVCAWNbCno32ZAuTTKWOkDUaQ6THC9tLcapkx7VGwhJCfNYIdfRp2cK9DZlYaIBVL9h4jvpjA
O5rTM7+7DJNIE6GwQP+0PnWeCra9sllFSndMyCgfshmTR+aV9jFBfCM2WmXDoWzkSOLUKJuD52XV
N3oUxQxd0dQ3qtHGuO1nY9nRsEztzSAw7iXCU/FeQLt7WUijfSn7ydnNWVnfBDXwwrDq2U4DQJ5f
/dpyl4tE28pogJyV50aLHEhFWpYPnYE/trcs5om9RGrZw1kz926+1Bbj4cS3XgqfmRHG1PpcgAPw
kNjbvjzRgx31Lq/mJXAZnc/1+FTqLFtuCmTi1d7rFtN+8DrSDJlxNyvfODX79JH8DbXDRi5umIpU
8gsjRFmGPjHU9sNIQXlpJK2TGEKjfZTQKaKjOcZJGA9mfCdtGExlDTB9i5oJpZsvoyFC7MQIstw1
WDfjd1dzY+88u8cJB0LbKrYZMpjiPhhcQdi2l07lRbtIvT1cvseqrYOYMDGm2VsIjPo0Y8l/UjVh
0LxEXVqcY6d3htAXVfBQxKMZ7CZzVjV8XFXgVfICRFmyi9FO95FuoQJFfLAFQegBP5WcbYZ3WV1F
1yHgHTniNzQBlbeDPkKYrdSdDqr2kIrYeVOxmaDzga0+7iM5dMdllOqNzttCdJXW3j62EYi26KDA
WxnZcGoKV/JuuA7wgNxMJJE6un/olnTwLrTDoFrYw19huO2kG6bZgXW1O3iyJnFoh5p5y3vcpXqF
EkTpk5W3go1BxPgxM6MdYiMmYzO1xcFT2YyrGxqERObp0BJz8KzTh1sknogF6B7IJ886aTFIeckD
d+xaTOBRebUrfFi7vB/EE2o+gzTigJuNmloH3p1jzfGV8QUrDj0q+2UBD8kyLbPQVVPUHh1Swdw3
gV3evFUwVZDIls0dLiPbv6RxC5es0oXuz1h5S5K9jYynoSstfvUi9MzHVACDVHVmbGem2QcJ0hEx
EwXWBOlQfTEmAsAg38JN3cztmBe70kqZK0u4azv66WWH16OROzUuAsGwVYujTdstv6gIdN8x9cng
CuH8ypH6E3l3vTGCZtYPiXRaumYR0xXKHeqlMXsdO5m6qLEqczr2Lj3Cq5585ltL12CRET5qtywS
/Anc1qABAwEzw4+76jBIYeassDqXx7gtUwewb5+XNy36vdBvxo7up8LZe6V26cn/IPUOlzST41AZ
ZbzHYrRQQdX0j+gYDU8CsbFM0+zGjxsNLwV/1hhbx0Y4yV1iL/khGoNkH3eM0CLpxvuYV16tljLm
tXTij7BrcWX7jl7wj7s+MvNCtD8aAy+/OTAzBvz1Rrw3pMRRTQeZgXsjIA+q4ormVMPjoMaGpKkB
pcmxdwicx9EvQOhNdc4y0tc7Yxnmc2MuybHyBrKNaVxMSInd1i4+jXUGTK9hZgBbgYiEi9m1mho4
tQecCgQh3Qa5bdIC7QP46XxkKRDWwWyZu2TgYCh2z9Mwug9ZtKgH6L6V/z7mQxy/BqKs0QCByOKD
5nqfEcTqfWLVC1Gm40hRYYjPxmQDQaXp0j5OllnmG6Va92wq6dOC8LNqF5Vd5gFxaU0UAIJRvB8Z
1jYB0TadVmaRPtTdGKiTvRjRhzIBbEpllsZndlb9srWhJRpPXol9ZI1iVBVuhD776FQ5TmGTeCq5
NUEMNh9SV9jtek+tKW1FqtWTgzF+hYgScNBrkuxO5qS8sMp99H84xoIdJAjk2e0wMZw3W+u5ZyiC
YqgW8808G9HJkCkWAN+OCI7lyzFsC9JpgA/YTfOjtBES+6WPFQBbwJznsOrozM+lZe+YqyQtcj5t
IOZv8r1XJfExgyF5P6WieIZX2VHdt7SMNmmAhQgEi9Wpe2BvyEZlHiCDpLRcSIFf4oh9SL54j6OZ
NdZmXFr/zm+ycsf2w7nrIQlhNlI9QWtO8cJb6CM0zv0zLn9zb2Bg/yFjXrYtS/R8GgUwk5u4rb3x
tBiTZCdSZ6BJ+BrEXxEF9IcGQKPxgkLHmjZZ5QM5rjJZkqUFe3gPQ3RGpCgzZ3itAxsCSRUwrsqn
rthpWAUZxvpWo/p26mdhgb7feZ6PP6trKvMA8ziCnbTAUD8VRoL3glVHHBST5gEgxjBmJ8OFOHHS
WROXFx8ALn4wnuJPqfYwsvTFVI9g2YBWXvJ+GTFZ4u86sV4mJ/ZcKBzQgAFuk0BFvvKZyMptvigI
wRPAqZt4zbIb01Zx1BJzrFsM3jGLO6Y/onbbY53FyXj1J9ujd4bG5AGNefPReO1wa9E6PEQedr+o
AtGG8T+PqktvpOMnMXSDZoY1jb3JCMTtDPQ7hCEyNGIueKlICPRuuqjO1HNX+oTZJyWlBmN5bvbG
YtMM8TtSw3UaCuvRYGH/4rcMcnfJ5C5McEV3HpzCfiduHM5QbCtR3i7jKJizpp1OrpaDMWGT5olF
DGBvzGdjiOdx1yBaucu9rkQGPjLCHzATDvCJXeT/hLB9reH63/fmwuYX4ID/2Y4xgMI2CTunDOo9
7IIIInGTLJ8dSeUemp1mGmSlROctc5u9ZZ00mUjxQQaXtKZ4b5oBc+rq2uXv8JYHISACHSKXxafX
mPMVHnOW7xshE2LF57hsD1mwDlpah2oi6ItwLnL+ZxAM+zQfuj2RBMW1Rni7E6Lx0Gb4nOFYCv8Q
DEn8JaMR9xwDDMDdp1vxqlHdfpSLyO8dmlW7YsKwiTi7ij6buvbo4Mnm7JupvkuWioNNddzAh0/G
4S1w6/RHURUjRTo5H4fATuY7eMls3DtXTwdb8rkMSzft7ufKNpn0urJ9qWxnvknaJA0XeCHLnlfP
ibeFbbtoht2vbmsat/nQkIqoUPo/UqJWn/tB2iQecMobtbQURLYVkQpRAnEEtds5bEJrUCgny7EB
Vg9Te8nB2F54pmU4Vna256c3j5ZZydXj9RSV5TUq7TUCq3QpAKMMiFuIdmL+xIIjcSCNgY2xMhlP
MwU9uWNLWb61umcMz1+z73hochTvmpkhm1zrqy/IORx1U53GxWPKXtbtyLxfszmJPDv47DfKOFZT
TRPLmNo+2VotjJVNYUXLtCNkskbz2FVt2LAivBowb/cmm8xPLnAuhjxERD8laW89C8TcYJqUSNHk
uPmjkfrTZxga6uo2mNYcoFnnwpiLy6jXcFlLevKu8l11HAj1uuoIr6BofJRnXlHdd20aHN0cSvbG
Z1u/IbihV6HbueOXvndUyBAZ9DiIKcBhPAMOavPcSvWejxS1AV8XYzNO/IBt2oCobeAQHRaJ8N3V
kfwRrTMelyCOcwL07RgnU3Yi0rSH7Q3DKhyXPjiCunVfmQ1nj4mUCAN42yJ3l4IiXsHixhIO9Omf
+mJ0D8vQTiVTvgEeZpPO+bEyI3oZFRa4Jupbd1P1ctwj1+X7480VQRv844EIswS9qK3F7G3HOcAv
CSdkHeEWcno0TB9ZUNToi93jMPJrSKJRMqcHZ2Rhc+S8wm3M9f/UBkq9FnNm5gcG6vm8kU5BrGuN
u3TkQmCxcs3hUspAt9uh0873uM0rVDNEafQOOvzUz64IM63hlgx2J1zL6hd/zr0nxbwd2ljl9fnX
xQ/qt1mTxbmHRSeKBy4Hb89UDzOgpKmqt13v49zpFmXcS6gKGTBYeodb0Fm+OMCO8+Zjyv5ghh4l
nfcqtSWrMX3TUFvsM/ZpigVxQ2WLMnfORRBCHcbBDJKMxSWBaZV0DaELwO6x0bsPNsimZtvC5uUX
GuMAZ5c3xzPgDxLxYD+Qx+Z/d2d6VpTRo7XtzGQhwiSyP0XtPF5pj7G1DJBVnf1CthhsQBj7uJxy
ttRJb1qgmhjo7MaUhxsOQIZuOPV2AVSwdE8QBSInVBXsSSHa9CSieknjbI1UehdSbI1i61s6fnT1
jHinZgxFXcyThz9wMw1P0aI39SsO2tjL1EHIWpzaignXPsey0bcw+2pQAcr41s19tGw0+/PvUe8a
kogUJVfqUrKHrAvFXnuY4jrpi+Q4wtV/92xlH4RX2WHTw9U+zp3k0GNrzbzYYtCIJWp5PwGlRaEn
+h3yoDEUKgWvq2D33zEBDnBhNbYpACy1i3Nbp+1zVffvno8mGpMny/0QpJdlthcW2ZXdcOMcksec
x+84R12Bj8imUj94GlnokpaedyM6aNoH6EPVLT37eRcEFdupyYyTk4TuVrKzatxXV/jjzehjoISE
Nw3HuC+6bzVlZgdZw1cEPvNobCRSjNCnb0WaHuEwtFPy4bWjMv4oKpf7sEwjgAIhVA7/wvMFxrKg
H6fb0q/K4Kg1Q96NXrOGNj0oiAsMKhbf2hXRlp6r2JqiI0UpW+byJUAMK0M4PcX9lAwBOP3eYgkB
oVQhAQuawbuzIG7sgaJ57bZq2X9sytoZP8weFusBvUZ/MpOiJbmBbcB7DhT4kJAf8m4Q3VOH3mjK
mwiEhdizwZjHQ9oE97ygj7C+3E2CJIAwicmJToHubWcftGlBJivlc7DH8GjhEexAOsVRTQAKWAH0
ZYO91W2L/aQIVPSm2RaRJ9gDVthU3LxXl0atx0wpa62rVXkeSt3MPrmK378Xo6GiEHESFZQ1mFgc
0yQaITsXNs1Da3Q1mdaz/42m5/fKVI8RNBKY7ZNv3s9OWsn9koxQrGKU1U9WZ/cH/D7pD6vI55qK
IbJQlxrKZm5Q1YTPznOgLnMGBpeXIonXtrlTMtFwq/k9rn0l8JH30yvoQByBkZ9nZ2mVQMiyOi/U
qTCDWBz6xSAw1x9bCHhIcOEC9nbf5RAplc72RGWsCbtSMclEqDVEz4j1dRd6KQmrYOfMaN4wOowQ
0wYoXlpI5+0hLwvrYqSdSXa7iufgmCgmAXeJdIN5E2tnapg9zOlXSQOdoFzSWi6ZXTZOGNnx7B0t
IoyMA5Nr933EuTYS6mEmbH3joj+go1zyx1g2/nPtwvTe9jzjl97r+R1eHYv8RJCJAWLdofsSbxR2
quwBrJiB+GuoesYDXDIUO20zvqukJTa3sZrmfaCBt3zr2IShZqQEPpWshvikoRggDKxN81HGFQb6
CEvUs7EWvscYDA/+tQqNXNeRdWEbhroH+tg+9Rj36K1Txn1fUivZg8+ajE3glAgI28mqsVC6SXYp
uO77ydIuXWop9o7Tp7f2QObdoQC7+NjGZo8qzMnYVyF3ue8ikT5Q1Y13pdUOyRZDRE3TQXj8W+4U
fSNJi1wOI3Nya8tUN243usyoakWlRvtsOdC8EYFFrygrRahzW6a3BJZMSFw7OvXXHnVaB2jaH17V
UsJbBq9pUCTIWL1qLPXzLic0BzHdYIx0K2M6q5veiLPXVNMyYJV2gV4URRQiCmkvoCVZor28qfgC
+8yKqul9sCpEkALX3ZOxGPqF8FSHGRzfru+2yrKHQpFytwrnu8PgYqovSGFgj+y3iTpX9BGfunmB
H1RUuWVeMA8GP4qOrSzhvj2KnASN0XiwxDKjefZiIAvJQqADlJSgOE4l/kEUNV5CPHwOkVKXQ3XI
47z5jB/SuYVwi9Cb2K8nYaEQb7JiIGrge1DXxqMyWr3Pgm/4eOfA0TJkJGoX24lKFEluKSqDkY0U
31s5AiAZJvyyG4K5MuucJyp5Q4lX41DsC3ZpELOWmOlz8EK78J7EhWcgYiyvlpsglx3Zb3IXMbJ1
INZOStbZWSVzd2wr17sFsjn357mkWXIhWC+I93yV64wO4hpY0WdlyViBW31nd005kN0LNp3+YQ71
XpuLEZ+FZzNLVOXSkbdNdBmciApbPnP3vLgXJVjYumR4BGEATDA/Molp3c9MtjYJCt2jYLp4bdbP
b9z5PHluUOfQH3i7vzASlKQ0I2JNNzyp9i7VaEXZ8i/mM8k/5T2ZRdSEOb1JLhX7OFJU4JkfMq/g
u0C2Hhu1MUUsdyMhOn7CRpuekV238z35GD1YwMkiSr5M5E0cZGMaKkLYVhBv2nzkEpD6XoMGHd9q
TN9UgwEo1oOuQcYLDWMd5CAEnB2N8+q9adgDJ0E25Y/ESTecmd/FxYPsHJ9IkDVkrchmLM2q9IyX
pa3FvYjjpdkIRUfJyRsldqVYQBwu8JspeQIXKWC9eG8WqsY4jI3ORT1cFu6FZynaU1GJfQDBkYCy
Ttof1J5cIceR8GWYh71ULdo/boDVYRGHXbocTOX7XQigKTPXAKlGbk0LBAQQpKXneJD4tgyXoEo0
gsSajesbLNeFOxivVYSKNfP4pK4+rvmDGydvU6/N8i95jbUVF5BpPI3wYxm7DHmy0NzzUOx2vrE2
JiMoVhJlHAgPPWbrfGo44QCN8+MS17UmLshZnjMH5XZYwBd66YA84nuNrctMH/uReTsRDV2jj2lV
Kk0oEmiUY6JL60NOjrnLi4A+popmT+9sYPpPpZwbQsEIS0dCuowMtbKJpM3RjQkcqe0pHZ66KvJI
lfSRTUJz9bF6IHmo8UJpMKHhWMb4jvPOc38YiGSKUzfWHcMcxSq5tYKiPSU9lcRHzZBnfjHcUibX
NlJUK8jS6ObPs03H3/H1+EKsmUqJf0rLl3acAmrm1qffzjTeMJCA0mDHIh4YCXCLrmZIlubtZyuO
1Yn0reRoJ5WF3i8rlldojfaPqZ3yp7T2e/Nk0qu7g72GlYG+BwweQi4nvaU9U4tLN8YkR+QO4RjX
BNYZe0geMEwAfLdPSgExu8kYR7NDTbgF2I/N/t12/e5O5iPidqsN3MfUZDHejk2nVupG+2Sx9V/T
DYY6vYkgAT1C+pr6Cx6pcl/kVfzZpRoiKA+P7mcjg465SUcLrASSRnMLwCwdtrHmC4N0PO2mM9TV
tN9KO57asJr69MGKCwvvmwMC7Q1m2HhXpK5gbx7nxVspECxshGy7585x9fPsegSD2G5tMBVIqxt/
4eWD2WqYcJ0seK0bUgLRlagmR1VLXawutPmKR367IUOQiJ39NZ97fR5KRz9Il+rEtJvltW7m5JY4
Jag3zOZDDELDjUsXBT+lw4iBnHltkO43uw7JfGvMjS4x4mXedM2yjhGpJ7T5mJW9+c0WdZCEYEmH
fV60vvk5pRCkIzojo9gwmfSOLS/NCZB6f2Ek532Rde+fLd927lypMSYEZRPlh1GLVLEvTK29Cev2
cajM4UAGDdY7lc72S9QWLLNDz6rkdQ1Ot54tMkNNBSjO7G32XLDwuma3jHGwc5hi/OC7JcNuqTUo
Cicr3tte69tCMTuHwoS5boyMEncM/cAqLI0MfW2J0r6/NmZjPrRpn+7Ji5ju4PeZn6Tu5MWdpLNr
av5Uw5gfUkPaOmqXNkwYC5JA9nNbzTwlNrghKGHY8qzByPwbZkTTG32jck/5LJaNmuvurK0kvvWc
2nsVvQu4Wpv9XT2yx08R6cIdZ1jN9kXGdPqLeSIVJkIh8I1XKdoNdQt2VBPaBLSPH0SGwz5WUtxb
aQ80uC466NesKW+9oMIXkG13OnL8iRzgxFQ/opgC8JKOpNvckEbf0swpWJSPVOpFviViSJzAVakn
AsPHL1aZxth83LGltI8DbT0kaVS3R2R/5U3W2e5xCih2V8NfxRMtDHWdEUIw7CQ19bswo+Wz2TqM
UARydH2kfTm/NIvoxG3CfJBrYSsIDqPV2/g6YGx/t3gNDxEkZR1aHVbeTQmM+BrHPk2Irq7lFTtl
FqqAyDS0BQa0CmIRLfZGHQmnpOb5LwpfqLNzh94jHy5L0cQNSvWhynBrniLgiUkIhqU29pQVhMQW
TBCPJcmfxfO80mToXo4Xk+Iu2ABAoj6o+K6dkQn28lAsqnxwfCqdOcKZQScWTy57HBFRvKw3bh+1
VNb3tD39+MuwNCYviibDZhFMGMKY+JFbkP5GGfZisq1XcD1/mWZaWO+N4VB/gGygC+03PL2B0bCn
RJgdeqySmEVa1wSH7h2Xoht2LiR/1gssiJOXpzd53OXXhJilC50WLEaOt7wwjMd4nQoZZXQTrfjI
dDR+ro2U92rss7tYujSt0fXFSE8o1rO9VxrsaNnj814sXDAIQ5TQIVkGDRzDKdFfNbFimDarbviy
suJB2zaJemgJ8plIns8zfH9ZWe18ZhXlteeoVzC66gwJ2LtjH+PC+Zv0I3Zk1OmmKJljDBC4g8hg
0+J3+bBd+jpYC/vC3mdVa3u7xHTUUSV2AIXEcaorEzb6wFitXWT+jh2dZr41w03nuv39iPicu4TT
IN5rQA35ZqLRoGAKurmJRKOvHqzMNm+n0kisM1K8ajpZbkrHy9eiejC6MmfwM/CqoANI2XA0+j7W
tsO7MZaHjCLnLKNkIR8qH580XnHm84szXnTQL+2uVmQMbB2PKmtfB2hCV1r3cKKRbb66lN9vhpnO
dOwdizGE3cj3nugdWJfkK1QPEy2Ane3kg0+dNts3Y57q4K2YhL6UzjJBmU98ezy0VOB0OMiCaDZe
nzEWE0V+nw29H+2pFSR0obFs3W2FdKh8ZCqRzE/oDAr9idpHtyjTmuTo6CT/0QrhGwcVWEPyALJW
mBi4/fhDEOHjbbQN5Xu3TnoxvLn+RLsepc6VBSBH3CQqvhxzjTti6cwXT5IjE9Hh2nGtxWc0gESC
4nvoJpMYp4h6n2/2yB52cehGMFYtWJDVkEXMi1rGvpi+/Z01dQZUyo4vP2wN55Klpn3JMUxz11HQ
vVh1bL/alvDC3DMTEgP4KUdtTzUcyB5PAptFSYuKXzwlGGzb6Q03cOru08CFkD+izYu3OZLs+hXQ
if8tnhczP5WYhZxbZIy63FG/T/nWqSt5S3AXNY30x/lTV9rZBxoF673xh9ZAL1b6XxLETx2u3Rq3
hA0P61vCHCNgcWcSQy919BoCkzqozLGhGRglxGwCco6rnUSvgUXHm+vlmGd+8EgvE3mICVLrCbio
qO/yCJEEL2DmUKrYYz3cKztZbhJCkL8KvqjfrapJgADmWPzoC5vrE5750yezlvbT3BgSwiDZZdFx
rcs8pof0mPY0tl04AmYpswtyNUylkfKlCFMyoDB05NGZwNpcnyrSpDyGRXgcIPkzbw5HZa5rdDzQ
PABnQse/tpsYPxfBufluASKIny822lern+yPpKS+31oFJt9twke1u0mjDpMm4/XpscuNvjr8Tzct
JXmbA8C3NLeq0Ouk8WyTyRFtElrRV2BP/kG6fXaZp3h8N7OuoRkrxB9Q0L/Lfz3f99CDSJf6Sdi/
KJqrUQ4rx8AC7n4Ff3qreGUDb/k7L4gUn/h79S8C+X9R5DKVFD6DUdyItv1L/Iyos8iYu4yBPS5b
YVwJKIJHc8dst7b/NnH8n4f6We3/lx43IGiHLB6ytqEH/3JCCLdqnMm0dgnz2JL8/ZxX0eN/S2//
5ZoFnnBp8licD+E8P0t+eXdA3eQcwoKw4z2XuKGCP6iyf5dL+wIAjoXwzMEFsZJSflIVJxVymQTg
O0rssDGoq/ODQE+7JNYfdMT+byJiXzi25DseeL50VuvGP49UNuQ04+BDbrJ2V+nqjalgcwBc4Ksi
oRYXzn9fvF+o4OsN4pKZhCX5PnJzdzWE/POAFUY8LeLZBmK2bAd6h0LelPqQBrdZeksQxsDg1/2D
Svv3O7bqo+01GQ37q/hV5G7GjDRJJmCEMVzNqj8OZbe3+t1/n9lfuvKfdecrGsZHjo1JAFRM8POZ
TbBLxyalegZluoXJchjCKTQ2xJVs0l21pbwMgy1txy3D2W23w3wbyi0XfUOnZGuEzCF2XuiE/R+s
BL+/EfwsSRcAmbjn2r8+rqTu9Kl2+VkyAEX82vl/E43+zzfO+l2HzgG4sqYJHEfijfj5vOHW0KT2
g3HT7NbzHsIhNLfmllbQhtL0/5+3twVAGpIOsoc18tdZI8LcxiHOrtDf1n94g+R6tX+6G6sqH2uO
5wrL/9td9M/nTI51EfmK8CB/PgGnkQR+AHVrt+5Tu5d30dFQZ3fTcwdeks3Ttz9ddPO3N/iXw6/v
3T98AYMgAibKODw5s8BFzUcYrOXpyz2s6g05Gz5A31O0r49fkbZsyk29uZs3P+BxbbM/3H65rhU/
XwhfslDhXMEJ5bLS//xLWrru3qThSdptv22kgAr+ljnuVs+IAkwbJXlN7MXwbravLe0UOtKnNPNu
//vl+G2ZwcWC5YdvjOn6khSyn3+ErBS2gWCh5Wk591VSU/d3Vxi/7XY05IPZZCGjqD+lDv5+Dzgo
sWUuoZs+L/4vL6QL/BwQkGS0kmETb97qkfKRRJJHoKuXuTR3TJHvGOjS2XYgd+ASe5h8a9ta+aVs
lmMbx7d1PF3/+0r82/3gV1mkbgguBv6Uny+FbmemntjENlH3UdX2WVC0O5kNMLC69QG4xZO/Mcr+
JTCLe2JQmSxZH6Yt/2CS+dcbEgg6PAGfZdP/5YZ4JtPeeEKN3SgUvA48lKAAII/P1ZfHnMYderKv
/33mv1UB6zPwj0P+8kqYekb/UXJI8HG1Q4cM8MnIsLbXoGCTPyz5v616vxzsl3s/OeCmipGDDcir
qPMYhHvsP//7jH77rnAQ3izPMW0+ZtzMn28l+to560u4EmJ2dv+PtPNajptJtvUTIQLe3AJt2fSi
KHODkEgRvuHt058PnL23utGIRmiORr9MUMPsqsrKqspcuRalpi30oCSHlIVYdunH9EAatEESvy3T
mqpneoZQVUKluDzzzMf+KH7opkYyLSm/QpiSvv7rmCxV5K7GhUBXdW5R52PKEgVSAM1wbSEAn8od
21OaV7x44Z526X+YsRQEHhRFpytsHPNJfIRPV26qwXLh4Xqt4BoHawFbSA7avf5uZNpCELx0Pe6f
Ek1aY0sY3WGTQbWQaFRW7pF+xaqtBvW+cZs1agtPcP6t4TdfsDezYtypVFxCEvl9uruCwCQ1jJoz
fdu/IW26j7vqmYZ+dIG9w/XlurDEjQqfYFAWk4gex/k8CmNt84hOuO2XxhP/Er6TBi7+PFTMlQ9P
xnVrF4cqhzxCu+O9lKZdWiDPrYlFV9QAOtnCUG6oXyTto6XD6ChSMzbWSfMd/rj1dYvjypydXqNF
1cBFLA5xbbrFIFRIIg8FExsCGUcLinWt/XH76F83sinzKtHwd7YyvZCTcZGX7BH10hW76O677IdW
uCRxFo7AmZXChslaqVx+xamYCeXPzETjgLu8cGuS9VGLGwOGn/r1+oSNEjDTGWMg1BW5gcqmrk0e
W02l9KYUI9wGUEy6VUQwU7mRd/u4U8IDnLsfrgJlQu6RnMya4y7qaecrkOddy6HbLXjnxb6DHkbS
Sa7DYsV20McofbLL2zKPrc6QNPgqyNkYAMy3ZoLYnwKn3n6ooHbwVJjBr88A++tyCujeG9uYwWLj
p5MjNgfo1yg57ZCr1eqwWt2tDnf8aTP+3GzszX5v2/x2t9ls+JO9t7eVvd9u7ectv/zvD51Oi9/2
s73ly3t+f+bf8W/X49f5xRl/OvxYjb84jr1ynp5WO34edthajb/wn8PP8Z+M/3T8y+r98Pr0eng/
oFLF3w4Hfr4fxv8Ln/OwsFsvPU5RRbroNcOiI4mkzvnsqzV5UAqFYFYqy46KN1kcNm506+ov1yf8
cpUVVdHZO3TegskVJ9HV67V8KCoZKB1e12QNHXjaIQG4lAVOZn1cNzY3KDapKuqqoWJ3MqhEaVo4
p0mmRXH2SJP0nt5iALTtbSMLu+umLt1IgZNUl0UGptO1Po77xHsR1QlH1UfDTuJolbqvZQ4TVEmJ
SS7Xx+qNmvp1e5exTtE4uuEo0KnCsnHO7flSpGRKCAsbXI7FQXSTeEXRPb3pBGgAr5u6DOSYsixN
pK0YaaVP5aWToQXQvqhaGdGM15jRXiJzbgcN7D5dr8MxSSlPv/GMvjkALHk1wJUsxNtx359HdUXD
U8ZwiE7Yhcd0TR+B8alRW2wgvBToBs1vrg/wMs/AFfvUxGQyM8msDcgVWbxAGpm1hH6l9Wm9L0BP
Ojn88mtFOr5HQoNq4TF+UGox/9dLwPgJLOgUyHdwC/h8Ip7McRK7rq82fAKJAgsMYSgKjQz/xx5O
7vzftzo9qNpIU8sRJk97wcHb9yTBue7GFeKHwo2I3DBaH/BxX5/Wmd13Zmc8fE7GhPYWrcASdqgX
r1rpzgUUAkeMk8cLp+Wch1jSyN7Li2HMHZ4bgjgx8moJIEOeSk955r2FqGZcH8vMdqOflfNe4lks
ER/PTbR+BGA05nlYgOq0S6VxNLmDakzLF7xdGp/YE3c/szTxxY7OcdOHlMuuVRrbgscBx/P/VALs
cVqCqCh5vvpXCYYbLrXrY5RmYhimNQ4Akrv8YTJICPH6ClQaD2/pJfBgsLxRxV1ePrbyVqQsrQbI
XN2I3Taj/7N49otbsDK1tUHKY0h/LXyW+Qn/+1km06CGVeAGo/PwWfp061X3qfjThRBE0W7p7kXp
J+i+xO4BrizgBWs92vT9wt1gxq24GukyIE1SVsr0SJQaXUFJlunIClj1lDrjwAKCdH2gM5tEh80a
AffRgQEcnztWDdoa4gFqIHSWfciptgEI/4eG1HUOz/k/mxpJchTCjMzlf+TkOd2PudfmahYpsK8b
xbcm6J+yUjsAl3xzo6xesHW5fFyRdW50qqqRup3WCoRWznMIdPBiRdjmuTlyzdHMb/341yFhhheh
LJLHl0Blng+pb8DZ9RpmjKq59Tu4+FSg/Wm/5hm+kCH6/MjnG3MMLSMnIQAPg27sc1uWCj1W1vgm
J14v/mqDqn2lsRl5Hjhhb9TCAkuZUUnbe7IitN/iKsvDjYIGe7Gm4mR+U5UKnSxIWTjBoMFte4fM
drA3BE99iFkY994tsvZPjPrbcEtfD70mhp6WySpNRv2jaqBIt6E2HX/0Lp2EKx2W5tdYac2nwkTN
BjfqKi7pbfOS+QVNYp0CtSqcCcd4C09cB9bLD4qvhj54L2VQhTQUZdU+RFPjj2uE1Z6GoC5cCJqX
G4jLvGKBsTAMOgvFyerIWtGUWhhBFZ7+UNRDqP8X35/HLNkxlpO7yeR6l1k0p3opzW39kP6uwDoM
rfH6zw4Gic9fE5NFF0Khoe8FEyKtV9So7bA1HKMeNboXdsznDXHiX4if4mK8XZXxoX7uXxCPHsUu
hmZbs1P753/y4coDaGe7X3Pj2jYbSCZWifOn3dApqKzdL/Spb9sDGHj7NVuJ9se76cC3uepvlk6/
mYWkTkHqTxmPPgWtzrPIMdBkERolvKm1AnGhDPGPsjT8yzg4lkL+mpjE+2po2pY2Q5O2YbhWE2Qo
nTAV290A68S6TMXu5frCfharJtNNQkniZotzGlTOzseUHsFy19Ce0lmg27qS3WQRXKkwTQrQidCk
cQBl9QI3x7Mado7p07iE4EtKF9eowynJ4dP1z3P5LtIpQkI6QDcDaSdtknm3UHqPA0NwaRVTn1XV
o7m5gLug3IWoCJiDtPB8uDzqP+t4MgpWFHs0cTLdWhb3Sh4Ag0zy3wEokdB8z4PSGfL7MNwb8sIF
7XJwY4bLpJomGxw9n/fvk5sg700FcGBFrtocdoriPgFSsaW6uRt1vJTB/efLtAqlE2tLBY9cnjnZ
tKIOLYZUWmi/lHACoyqNdI8xwGRzXDB0uS/wHvqoKBeSPuBgOPchL8p0Qa5FRHj0wL0NS+MDgZhh
4eC5PErH8hBPZdJAY4FickOg/uimHhhQ1Ph+BalIZ4mxEZR0YT9cLhFWdFpwyKGZHKWTWBplkAd0
AQozWSm9Vdlx69J03wmGZTdFe6Qh19xed/i5YSkc3eS4iHpcf87nbqiPfSNItJEb6csxo5M+MJAM
Wlqhz3fw+TYn16mOCSXSaCQjJ0sUy12RpELsO4fvaIXbHrmZ7ds3Z+08LaSvpEtnQHjEUMkk0SCg
YOt8QD63OxdMi+/I22JFvmi7vS1XsU0q5/rEfc7MZEhnhibu3SpyR9sjtE40KHzWjwtqyKGjrxX+
pjDI8b+E/x2+f1/dWeu7h42978aBbx/fVPtWtfOVts7W2vrNfqSH1gZrYX/brr84u6f398NSvvQy
sp/Py2QFaH+MvAJNMoSTG1ji62OwPUoZxDhe9GxorbRwa7/wK4v3M+gU3i8qR7c5WYaupYEo1NPA
KUIZTScNRirCaLD2Wi4i11dCHtOjZyuBLYIn1kydAKBMhuaHpgYmBrmh3tsMEsfzEZD+8Iowxa6M
Xuu4A05/Sx/hwY8bgP1OAlyy2+qjfHwk7oX6vnD/GMZeaxeiu3zhi+MHM1WI+iCD4s+TSRgK+G1z
VQ+c4UjzM5mhkNhnHUvQ4gAYk7uoTwPdAbpMG0Ug6HW1S1NZe/RjWViLQVG7uyQwka8ucMQe8SMX
ibEol59aoLXNqmjQ2N5IQiccTMjzVMTCYrrq4Zrg0ponufK9NgJAoBQqw3p1fc5nllf7VPghcTGu
7pisOjlKZNe3SECDOmvLW21kz0BHVAgWttjM9PEo484q8QyGpHMSm/Ioz0Tl2Ebc9OqdBhKfqLn7
53HopHkUrnsi/RLTu2s9eLUSF4xjcJtXH9WOktKPGBsLUWmcjjMPRZYd/XUM6VDUXaQlY1cwKjMn
Vvimayvud5o+1lHJtapGYYMNoWuxZOu+9u+r9JnjRR6JpB1yJOerlHfVsQ4VA0hbhQBzfTMgdWSY
/YKVi8gClmTMJP+vlcn7oodZc2hCrDQ9LcigEyC/rnowNIa4sNNnvI5CD4cv72fKJFOvg9VQ6s0s
iIHaR3sB2K5KJ7FbBQtn4sWtbByQNSbmwKXB5DnZtkqBDGtV+bHjqoWCHATAWFm+gYCOLlImMsur
VV1/XHfEy4P/3EMm92DQ+VC1AdCF2767oWFhA5nDjQlnWAerPVfyBYe8mEkyj1DsSji+SepanpiD
+OoIs4WPQltX35S5COlB3x4yWVioGc/Y4Z5JrgPSSzCLysQDVVcrc2n0CZSIbY028Fq8jeLv1+fu
Yr3GAvuJkYkDwiDQ9zGJGvQ4CBYSShZ1GTtqy0WatEfsfvhd8eW6yZn8oAUIk/smVw1VushKNUHW
0prSoYorB09+K29Uuuu7QnyTkAXtovGcEb/Rt0XVLl8FarQQGi/chV0A+SAKbLxRgKZM4m8NN1Hc
jMQwrdigstEab9bR0H7lCuKWEhCUVZwf+6/Xx3wxzZ/bguocCEBcZpqwrtzC7dFSQOw84Cnc3Cbt
PpOeipSIljzC73Pd2kxUUXBPdroIjuIC7RK7ctMJYhE6GZnyW3JXwypr3Qzp0UbcSYGn7/4Le1Q3
8CMKLBeHTVQMjVTqYLYtP76Rqx9eIMNbtRHVhUfYxY4gnrBqXFQILqTLx5U9OTnRYIJ/DslfJ+vz
exzlDUq7rSeYL/8+nLGQy8Ve5gpmTByEG8Xgc6sLnTj8KWnvTbPRlffMX9h5c4skc7vilkNG05wi
T4IAmpo6oGvPE/fV8D5A6uR1j0Hzfn0wc3Omkr4CfcLzi1hyPmdhXHGAulbghAStrRBoCTyGahBA
qxmmC+88eQxJZ2c1CzTmsgiMPF0vbpMhpdHUCKLQkf1WfIUEy0JY3Ud3sutFekt6WlvgRBZk8Xd5
bI3NkZaTrzGt8OyHUDQeYYHJEgfxNuT2QJmI9DqIpftewun0Mvhe/GYYpbaD64numx4Jmh8qygm/
/n2+SDCLRAhRojg5wRPkNTe+VnSR4VX7levTg2elO4gE//3gV07NTIL7UXYjymmYAasPD9HOq0RH
iyLIJF6vj2fOzcDogiUB8QUqaLJnLDWHRVTlflknBgi0Y6eq3yQzyp9JWihvg+5zxb5u8TK+Az8e
y0wSl4DP0+Xc5QoYTKP+GEUOpOohvEKSD1HkXkSSe9gYMuydNby2xdo/LszpjKtjVyVBTtiDDHky
p6jLHl0BQTMHNhNHQf03LQXoqaX19fHNeTlge4lMIhkaJAInW0ovO0tLCvRtEGKC2cwnGf5koeUD
DycsLNSSqmCduzeKt23SVxhYOvQlYEdufmXZQR2bpNZd/UCm//rHUi/3HtkiQMDjoxGQ2eTmBf1I
rgW0BMNZsaXBHYKScmlhZx6LZybGj3ASf+suJyiXmMjegCdBUR2kdnPTf29/dz+WKqIzp7Q23iIp
KlG/4nVybssa8g4BSGyZBMaeLtzyoZJVaIlW5RJUac5vuICLEtFrDFyTeO8Zuu7BNsNDxkO9zR1W
XqTtobJemL55M2OOdHzea9PTa/DUUjE7zCC26+iADLRIt03l4bobzMwbu5ynEsUrTpbpBRz5H4Uw
2qFtPkTwGIiNcEfo/N0dy4oWaQTBW4poCwmLmRjzn/oIuWhS0Z8B4cQvBPSxcpKn9Gy1sJ3nrZOQ
UOzNZOe2ycKleMnUxC3MgUJQHpHujdLXDKoIGvRoS/zuqwu7aWaxzoY02U2oTlSacsQOHW8rryzX
RhXsaoS1r6/WnBm0FUi5kRHgMjqJzmIgFmpBoyYzZ65qqbh3oa+C0Hhz3cxMbFAtYrFOOxIPM2Ni
RmkKdPfqkcMj/NbqBa+JL9cNzIxjBNeYvFIoMAJEOd+tmZtFvp7WkQMT3EdQJRt045Ar/+cs/Hiy
EBVINkDyfgHuF6HI9wXdI6sRp7ejxmtQwmB8fAfbA7FAv7A4M1sJlZPxdTS++Cignw+KepGmp0oU
O4qpH0TSXUljrPSa8YFeN5qFNZqZwlFThUeJSUoedZlza7lr0nan0ePqDeaNiNqnZGpruVy4os3s
H+rmEsld6jQ8KidjqjXofSwBwhkx1bfjezlMMruFygei5X+/rZ+ZGj/KSVQIVDgSLB1TSmG9xFCK
xHamDf2q0Pvi53X3m/FvTDEmBZ9gxSajCpo0YNCYgih2b/bGA2SEC2+qJROT0fSa33iZiwlIu6zn
wStCnv2e93x9IPPL83cgk43q97STDBZWzFawB0K3StnnWRGWjvJZ1ybqkF4mtQXs73xtoGsThyO9
g1ASql9G0FZjubtB9qHvju4UwVx6c8+9f8co9z/2jMmtuodeOfbclPdvRtN7WfipkzYevLBy/sN1
ERMIvK2fRpvrszlrdVRiInXIa3h6JWpjTyu9II+dIY1vKKZl8R+ZHiW6MBMFJWpzwdwlCI9XPmWg
/7M3+tCJx8voJZdCjj140p0elkQBGk5JFR2v/9JqDwkJTA3WuXB9fZiXGOiJ3Yn7qxLMXagNxdQH
hy2MWWr+1Cvwd24rRgv0KC17hCihLCr3CDFcNz7rSSdjnuwL3R1FT1B+hzTLwnMgf0XK+LGPPXSM
EDHUkoX7zTiWyRPzbI4nO0TtLKIVsq0UsG89CWbsEpZdiCauj2p2H56MavSsk5VEqsSri9Fzeguu
ea362ZY17ZReCMh3SZPossA3Lh/ZMDo1uV6DYT43Flco0pUqabdKg3/cr+FkzI2341hqCdyXcJfW
tgpXJeRHirgXITkMf7m6DrHp9yZdiD+zs2ta6lhRB5M7PccbGQxinVW8WYLyT2JColPDAIJg78LZ
MDu/J3YmXqPAo0oejiELMryzg+wIFRRVw0/IfxcO8dm4TcMIKVvS+IAFzifXy7mZZh3CyabQW7aS
wiqJNsSCkblpG3NTQFKppV9kNMnFdQmaGrBHw1QHGfwd3NWHujJf/90ryR9a5ITBBCC2ej4WI2sE
H8xB7EShfnzRxT7eF7D73vqypbxqSfTturm5h7xu8fgClsYNCEGrc3s+KthZESCdHMOz31R7klVp
80Mnud/f1AJ8zMZd3K5Kd3Pd7vhtp1uc59h492LNaDw/N5uijtTUnsjhJAS30Oup26jsRVtMtfLR
rG78+LWrU/iwFxGb8sQwOHtafXhv0upO4/a0SyuAiiCVC5ZR2Ll36S+htLvn8VV/2660R9hBkqVu
1ek2+I9BxDboDNPInE5HKmpHXZWYYM34FSofXZ/C0vtQ6gvo8PHbnE7opxmUCnl0UsK3piwBdVm3
EFN1nEvCbe3tRfk+RgI+far1hXvYhcdMLY0zfBI3xURLa7/CkiVl26GwEH21KluBVNOSM9qPGwr1
ab6VUaTpyvI90/4xqfof+/R4gqcUqdtNJrQuTOjGrXFCCxg30KHy8nVlOpr3cd1Fpxt+amdyPpiC
ECuwVTGj5oGtDnWrsIQ9/8zMXa7a37FMdh/1uqEtIehyxCf9Sdr7sNA9EZQpWez0LxW6hV9dxG2c
YCWszPX14U134GR4yuS6FnV6pvjjxu+ab9Ci2HkHvTXcowrIzWAj9/eisrtucXYnjH3bEm8CyryT
1w+VVZkSHhOapO+q2ju69OHz8JaXjoPZrUAVhuyxIbLnJnaSPkDzV8NBo2FXhL+y4EVo12X2oEkL
QWx2QLxRFcZD58cUPhzDB5fCQ8hOiIW9XnyYVvNmxQGsiku9H0uWJnuugGundwsstTJpyI2afFNK
uu+9aMEpLjgGPr3iZEiT40fMY1JbrsSQcvNuAGOo6IXTHMOvWak+FxHkYmLmdP6LnL0eA/+RPCWZ
0WHdQv1PorSHx3Mg2Wzk4V5t/P1/4T8nn21y9a5jLdfhVuJamK9Ka52pd6K/KoSF69G4rS+25Fgv
hc6DSt60JOvBjilLaCU4Zodk0kcDb1W4p5mnz5z2/fqALtCdn7N9YmuyrH4yHlAIbcAxcfwub48P
frMpHXPlVSvvxVrBs0raKP29ROUwvS/9xyzPaPI46pjQOY/gKprbrRmNG6R7SKWHstLs6wObddeR
mOF/DExWKlKErI9yDOR0soUwYFYUXJUNxPLX7cyG6BM749dPjiJDRh9QRyCbNtqfQTLYmvQkRb+v
25iNJic2xrGe2BBUFMvi0UZPkjqMviP54ESUO8L62SwWYAez82aQuRkZZSjoTI621mvgt+yxBWTI
x1Rpi6LTiQtWZj38xMrkYPOLsgUsRuT32bJ6iLY496x1LT5CNKYuFVpnj5kTY5MTTvTiVpFqjKGI
5ppro1wX7caSXsBwlsUuD35cX62FGZy2CsNKC+Ku/7wcfIeUqsu2vvLiLTWNz5/b1qj/PKZWLnIr
atYrEBeN53ZyMDbNd3Ht2dBrIjPRPx7t8hHdjS/16ldvm//4Cvncun8NT5MsIBKh0UoxjD4ZChMR
DVbVHVIWC6F2NkKcmJkcoZDBxxmNcLgIFE2Bf7Tlb9fX6SKPMh3IJPTligLLdI2FQf5Qa9GGGLe1
XlX1Wc6/+TKninRjpkun2+xePhnWJPBBrU8PLnKIkMFxmkENxW18FQW+Td/lSjHe60Db+JAbwu8Z
WT8AGjtC/S0Vjy8NdM6j6G6otl+vT8Ssw558pEmoFGok6TIYKp0mbAGffcmyTRE/F8L2upm5BaWX
EiQffbgKqK3zKJZkVQJrG8+6Sl4FfeMkwxJBxEWGalzRExMXW08LPDP1De7L99G6s6G2dTfoJW7r
TfTeoKC09LBaNDhxUj31RDRxMBje1h/wf940BwB8XWEPH6Ite7awuT6Hc0t1OsCJy0L1DMVuYDKH
zbdOXHXGk2R8JwH2/2dl4qMu/ICekjOqPv4Dbw74Y7vqflZLTedzRycdPBDKwXNF2WjiEHqL+EuX
MxhUCwweHJq6GcKlhPr4TaZ3qRMj02hlyplIHw5G8gTND++LBSNw+GQWdhkeYFqkEWwp6T13tp1a
nPiECHkk0rRY1JHB9JA+YI/LKKHctu/RcakdemEOjYlDmFbdyH2LMSF9iepV13xVflx3hou84eem
Ih8E3RMNrxcND7DkqEVfk6zTivLF0PNyB6/HxshRl0mlyI5aE73WEoWVgHz0jamj35fm6ACFayt4
A2J1qyXtRumGauEOMRdJdXnk1Rmz7kgnnccTS65VX0xJU5kNFDQA7Twdfp34FwwV6Cpdn4S5aT61
NZnmwkvhHi6xleVQvhmyMxRvavuP9e1xok+NTLYdVyLP7Me827GHw8mTVmnc3CcCTcOKvBBH5mIx
5QoyUOSDwL2P4z25UXLtM/0SPWsH/l8N/i7/+Ov6hM0uzomBMZCdGBDDUWkkwYAHwBJ6VkepAwji
X1N1LUFgfd3Y3GhGpOdIuimRepqMpjbVXgw65B7S7mfWvuXtwmzNrf7p958MJvdr1fBQdXGswYe5
qVz5xkvVJQv3qrkpO7Uyfv1kyo4K3QNJOI4i3Ddo9IlrVYLHzuSF++X6fM2OBx5gKvWcxpTqzy3F
bZKaZspJ3KvIaJSwNrob2ViIG7OL8tfItJXtqCH+WcK07LhQvJvG1qen5fowxmmfhnbou2izxJVN
YwqgRIG7TTvkKSDL3Q0lXRvAzp7D/2arnFgxJ0kqMLuI28iMQ/Y2ifTRuUvd5hf9UOO+p3AwAubp
078ABiHuRnzpsaCXsBaqe3ILsE0H3TYSV6a7z4pv7NCo2mYIZ7TsV16Z/81E/t8HmIIRQySGC5Cj
YzoV0W3TdnVUL753zf66mXm3+2tmErA9MZBSALwkTyTfNjkb4i/W0tVldhPBTQTgmrYAOoTPXdvt
lVJuQhI0R/lVK75oAYBAqIfX4VLucu6Up7f9/wxNY4Kc9kiwkA4jiyi3d237tRd2KozHyU497q5P
nDweLxeefmJsEhpUlDoLK8dYVduAG7+gs2r3Ie0o9uOt/e3b4Njr2/Vat3dKtuAas7v4xPLkod6m
NO33BpZDmAyHJHWyYOEYv2jB+nT/ExOTaBQCyrW8DhPKA3qH5bPgCPeCA+L6zljnq3yfOWu7W3tf
2tXxq3rrQWt6fXZnX9InSzl1/6NZ6P4AubVj/pS+ePfpK+ImoNi+/BF+lo/S0029omnmTl9fN7vg
QNO2TgSi1XLkFHPkBHxZtM2jW7O+pXFFjX7G+gKebc4YHBP0W1KuGBvxzrfF4FlqXI/BuIvSTSCj
I2Jo+3oodqVkOQHl+6rIFiros2ENAkf6mWHKlen0PLepVC5U4TFXU1oMXQU6XvotEbCthAc332sm
tPkoOCAtl99H8q0Rrapue32GZx/4p59gdO6TE1VAwk8KGj6Bl97L3WrwVlq7yeI7tDEK/AsRSB68
/41N8mZjAWxsvJuMWrP8qgro/XASlzST6iDpEGSPQnFA1stxdZAEaYTC4ZIPj992GiEs0eD0gIsY
eq1JhIhN85gcdcxaR0V4z6KBfngwDAcqxcn+WIYQIRhDvM2NrHOMMFR4kMgtj1RzEPlklblt6jZa
2Nlz8X4sBsJVYABCnxZBoE5Ko0L2EsctnkvlW0ynVuCmCxM+dwk4NTKGzpM1lo9DXyWujwKtsDb9
G9184LoUtgvzOxcGT61MVjXuB6MRRIbCO8M2cgWV84UYvzSOia+6SHiIR2TcgOc/tQlZQ2wAr/aX
qEbmDkjaWgCBQNI09rGfz1eEcnaeFSEESV7xiszuYyEJ94reHUy93pZytTCs2Yn7a24aW6MkCLXB
RXqn0WBaQeV1IPBc33KzbgbcGfgAgEaw8ucj0mkmb7wEE2X2psD+FPmAj39ct3HRwMwhZcB+yDOY
gIY/T/ZXosdFI+Z54rTOsLFuVce78f4UO/+b95T9JuWjPJu02L4DXRirpUcnPe6XcBIzHnL2EcYY
f+LptV564A7pXBHL3kVAKouyJz8VlN8yb/LabjsNBfnrw56dWjA6nBm8PmjuOTeZkzQ/WgO9BYKr
2L17n5sfkPUs7OBZF/lrZPpQ6CgAq60FOTKCtE4BjI1HyfVhXPB1jVcMaGqhxQX2hO9PXCT1Wtej
aYNcMtJzNPx/CA/BoTtkm+OBp2lwi8Q5B/2w1u/9myX3nAUrgKQB2oLaNYzZk0mUSHOZecnOTn0H
Yj6uF7fRXd5+ifbRKtzW3sJ0zm7wv1F3mmZFWFKVvIrt0Me+nXpvtZDbkfV+zB7zpVrRrHv8NTVN
t0pqbyL9ysgQWVwF4YAAl7+Su3YBVzKXZUVFYcSUU+0g4zNZPlGJXaVR2XwoUNoh8nqGduse0bc0
1lFG92Fkmyh2SfGjUlSbsFrqc5y5PJ2ZnxwxYiOHkR4VBBh1I1CfguWmWVlx7ijigygsHJpzl5Yz
a5OjpiyTNIILC2Fa5bki5zBU6wJwnOG/1gqnO1m4Wxc97Os7ZGYPnhkdv34SW7SefqdKZob97CHz
AFQuvjHn3jBnJkZnOjHhKWaKfg7jEoQnV9uUqPL43koV7zT3eySsgyN6n+9KImxCf+0H3/ywplt9
TWoHFD7SwAek6EXvR5+/mI27vj76+TmHsZPNOfqYNonuShAlo+hf4tTZa4J4UfNLGzZtZm6T4kUd
VjjfCjGnheA6V3of0eSUQ8YKuzklXVUCLY19lOid/kb8o/7IgfvvIBxxohfNqQ/SHuUHiA2XxjoT
H3jLw1EP+TkF3mnqzw/RoRJkjpFu06/lX+5PeT28WXaSbrw/x3t9kzwgkKrsw6elKDwTLTBMzyNk
NmT8p0FYRDMol3QUl1FuCJVXPb0Lq831hZwdG++bkdaazqcpCjMWRKVTjJqdKitbo3uT403vlU53
3Hbh9rqpmdPYhCv3/0xNdkwOA4hJKwo7RlrFwkqsd9Zx2xsLA5rbl6dWJpsm63IY1kusmNG2kx9K
FC6uD2N2UU6GMQ7zZFe2oZbKWYCBUHZ072uAWnSw0AsydwBa9NNQEwFROjbuntvw/UIo0CSFEyIQ
15DU2qa0TqLfkbsKoNJGVjLaIEhogwhYGNzcvj6zPLkyCUqcgaLFsp8/1dTGE/Asv8kQ0h4SZKuC
St1SjmvWJMIwoDuB7pBhnQxWskI3VhqqJaRqYqTkAajXAtm7UffODiHDE3oeEQuhZGYV6WD8a3Q6
TtEM+2jEUx+Hx1R/FKUPlIauO8rMIXhmYnKLAQA8KLCVjFBER+ztwrD1vXcLo6C5sGif4MnJU/bU
0rRiVzaV1koilpSsfdHq/CZENTwEe19mPROprCrlo4i/69IXEe4G/Tbp/LVkAr6BezAKbVPz90Gj
b/qkQGL9q+yifiC/BbCTgqS0G+342NEkEQrBwueeCQhnH3t6SQkaX9JKPjbkAbacblrp1QI0eVz/
F+sA4yzAQvD8QAvPN5On+ghk9kDae31QXwPLSn7C5E+zHQzwPrdZjcheHfVRcTtCRHlhkJfxCFpp
mGR4B6F7Q/A7t97GeXKsvADYVvwlFQ/HeGF0l47M9zc4nDChGRfEugm6sqjj8f0RdbXRlnBCMdpY
4vfrczgDMcQM6F3SJRTrsHU+jBH1oaUaLXdx8FxUThttRGXbeSsdNe3SfdCGVd7YhnVbOfmLBvGX
48i2lm2GpdA4N1y65ukAYciod018pvIzKexlhpunf9JIv4WTZ9vX8hJc+vJYhLeQH7DWw4FOi/75
cKv4KOVxlZOJ623tRURCS3xNbtxb404rnMo27pJ3KLcO8Y2xEJdmLn1YNmjRB2VPV8QUKD2IYi1k
IgGY6oIlO35SFY890ruRLcZVdV9U+dDQ3q2UT2kXH3k5J1KhrKQgSB8lUlMoe8dlgO6wVeorpXXl
dVsWDQh5vU7QjZVjL7WrPPJfXKMuX9ohZdkUMTJ3shv++1E84j65Wahjmxf3i/NJTNwUtmB/jLGG
vrFUd5UXC90qc8t0amFyFvc5dfwswkKXPjXuYWi/iOHBikqUmL9c3wCXwZyxwDgFnSBpOX45H0vt
NgWSpS1Z/eEe0LWY71x/fWxtzXT8RTzv+GA5j+dnxqas+DlHR3GUMFbkq0S+a/ttkq/NaC15O13d
dAr8CQ9Ie6fuzlSWKPXGgUxtUxrkLEZbkGv25DTO6yTW1bAggaF6JNQyo17HkOE6hoB+ai4nt30R
86SKQ3fHvXgJg3pB4TCy8Ou8V+m1hfWS1uXzeZbcmOaAgmAd7uWf7i9oB28FCguWo+7dVfq9oa6w
axGGtm+SB/Xe//PvcKEz+5+XlZPbnYBAX4FCMxs//vD0gws3rvtNS7bXvWk2iv0d5ef978SKFmVN
qDVYMctnuEUkRH5V6et1G7N7A5lDOmdUqCemsNS6NMIyUxrS6iQy5Fq78y1lq7sDV6rUNgV3IXDN
nXMcP2gMjMTMSL2dL1yZK4InjRRVxdF0rEK2Zf/X9QF98ndNXfNkD04bsWloRPRQZVvk9+WTiKTd
V8vp1+32Pb7TVneVD4Wxsf0m7Wxvn9HdaceZ09tHx3TadQIyd+Fgn1vD008jnw9YVDUQX2NEEPPb
goqmtfOWxMPm9uKpicmcZr7lutKAiTpe1d1eBvI4rNqKyuJGMJ0y3V2f4Jn60xh3ON7JmhLmplmj
DmoY9QiK1PGyTVk9isN3OdyZ5UPvO0b1x1T2sfozE1qQWRAWiL9KbSFtNedD7HvuMSDceQtMDgw3
172wVhgvcuKOQWm/kRc23qwFYwQAQ11IJ9LEgjhkSKPpI0RWQRcyuRMDdcEtZlJvbAJmES4RSN2R
Lzv3iyIXxNyNaJhp0YjXD0n/LFk7IbrzqnWqrzwrojMWoBs/F8qHc0fUieHpqREZjVc1DYZpVrOE
raT8Dqt7qf9aZjfSv2P4zwY53YphzyGZjYPMvHRT9r+yQb4R/GAhpiyNaLrF8mOs92Mzl68otj48
xMcDjxBX/y1WO4DOC9bmNvTp/E12Ww1sr4zEcUxgr4yfZXUTtj+u77C5mEynK/yECOkBQp/4RpZp
RZFXY8+rqwJZKYI/AXJBNrLX/drvPEiK9FJ2rtucm8QxQ0eBFdT7Redwh7J6YI1AvCT6UlVOYjqC
+DWV7N5C0/zluq2ZKYTV1EDuFKYbaHsm41PrRkoFHVuVRc5XVvWXrNKHTWwES5KH43eanAWwSahU
GHnTGdI0Z++JLm9ek1AVHANb6oN7L32kmelekGBbV+59UdmYGtfj6+ObKYvQB/fX7EX+vqs5/DTi
R9BZu/QY28iKrbzgVenlnSDoN2X2Unj+ofHLFRdexwXT7fQQkofDEYjlVzX0d2oNQ5P0tvDBpp5F
7Vw0adGzSBOOvUnj109uFLlFUTdQas32SgsSr6EybgW/+y6UiryOyLzZSW3+P86+tLltnNn6F7GK
C7h95SbJtmzLu/2F5cQO930ByV9/Dzz3vZEgvkLN5MlkMpV60gTQaADdp895laAj9drTevb6dCZu
lyUPkaZ9UCV60aw2u5WMedlk0Ix1Iog9CtL0fOjFF4J3DGwgcH+8hPmHDTKNncRkOZ1Ge+rrV1q+
XZ4C3s/5v5/9+dEMlEUXkyLGsV8pm0x6MdWnKT/kxUa3vDoSNWPxjs4b4x09LclSyxhMmHtyFDu5
FgV4rwrOw7OzhJnBgxsITdsC7pe/jKtdP4IvUyUOynUOMV/07EPTnqVychr9JlOfG3rdjYEc7tVM
yG6+sl6MqxK7mYkpg6CQm09zrND+hRu+qryjZSUP0VY++ib5Y+poMEGFhbq6Tn2bPodZF4T2XsiY
9bOJjzc5ho9PQPIbAROEzLzLSEZlWNMIpzbn2ldqLwsbp0muegKhCEi6SXcDbnVjikZ3w50axS2r
YEJufvAlXJPIvVq7XbxtQAozhw4eb26fbkYIpU+PtPU0mUnAZ26jxwG1iDuHITqBHkm7nRFRJsDd
y+4TOpleJu37+qMg3137aFt3xN6ks7yJQC4PosS8eBzMq7IUPTfPkqL80DlvThIzXMocQ2+izIuN
3JlAqhTNTkwgnu1pQ+3N6YM+iOQNVjbRyYxzi55OExqoKcyOczBQcL9iHh9xZYOzRSiiiTKAfBTn
Rsm3My+UZlYXwVw1Iz7OM3IcV9kEbNXoqkA8GvOXbIkUuVe27vEQ+VbRpO5HQypH3dEnAxfdxVGh
mpMsoqPiLJHzz9hwNAGkqjHZvtP9E85zaGQD7MzL5OZ2AbnhxzL/tvUrZTiYJjLctrdkXj2/0jbz
DCVQtS+AwhyqG45aUEcClqXW9nTadHLmSFLtX46XP6QU57vr7weyAHAUMMMiInqlYPL1CJNvXaUL
fJ4UMIc9b4LG+zufFafNVd+M7pfko6qh6FQ4vVx65YRjLSkd2T5AtgWqeXfWGCHDfat2huDVd1bz
+5lHSDEBjKeh7MJXGsHnJc9zh3mMFtWTTNfOnpN410ALAfBo4CA9YqKn04/BCGo3r0PtDNMXqUTg
1VWvOfoKbj+qTTiZWYivkKEFR8KvBvIfJYpAl9dkLeCDSPfvYLn9J1vVkOYhXg60tbWHclFkxmGt
X0/60kLDEpQNA+sjzEIVVGtlEfvDEKJIMqToldcSS/CiOGtk+Zl7AyghvAchccHnEEbZXupSmXQn
bw6FGsTtTiO5EycFUr3eYL+Z1buM9Qd3FP751KfKl+132oINW3Cx/An1Z8569CXc/EOxEHCbDl/S
jchgNNsBl6oya64t9coOwVLTeoqGnJV6J3cPshxEy+00PxNkOaJ0O4DaMU1nRx2uWhCQoo5e6HhE
J5ozkR6imm+mAXBwVQvemmdVvH9mD5n5n0oeCElPN5iU5dS06axDK+YtVDem+S5psdN2ZDNB2CAc
F/SkeSgLQV9QcE9d9VYsGVJ4qNCfMVpG1mhUY7LozpDTyhn6rvIKafwiPQA9lz2Wr+H8M8a/lrh1
iawwJFoLS6icg8kHWIU46PVpZwyGYEwiS9zWUAssWpjBUqTJXoiTeylB0p3fkyG4PKSzPBM3Jv5U
ImVjmXOMKJg0oWcRZ1Hx2/yqHhavSA6DlPoqQmWkuIt0q8gbVbuKkmtc9OPhJbfftPrFtBb8xwed
9+D1dNrhrrRRLm78Sn3BzXe2D5c/eD1EMo49SJmiQ+VnGx9FcgNoHxAw44MNKbydYuh6teYhUky8
wyYtyFTkjOUFXGemV9j2Rxb+blsJajxIbi726FW9SNV13fOPPoh7jSwxaSaI5uhOiddfBRIGVCed
2L7pYhWpiRqcZ9edfE97wzFFOYMV1wfZBVMGxHygxY1zk0ItJJoUCBRlH4PRTdqHY+73eS3oPFsb
IuyYaEHBFV0+6/FDqgCgGBMHwqRLKaChMXXSOa69Yu6B2g47KcD/N9yEUM91oVFTOkU2g3Mb2GpP
sPorF3VAOcFVCoQq4jQPism1cE7jAmEmbbvPKUJ1wFZetN4ArgyJoEp/DCO6s+TsxpbRQkzig0GV
u4SQQB+zfwtcwNaBEzIGSzwaNGiDnIa8KgXXY51jk6aZ2t2pqLGjUNf/1myoQOIPMpSfi+QlitLy
Op6XxJWofGfFQy6IFT/ZZu64QA6TYXZw+ULpiXNAc6iUkKC6jC7cuvBjCz2sqtbKN0oIWeFRj2wn
Lyl1iZ0+xnlRuAZFn1qW6CqWDowRihk+CFaJVQy5LzpZJe62NWR2jgor/HJghGr6Zmx3srGvFtOx
oztAOlq5uAJIbygEwWF1Pxx5B/vzo9gQNlDILVN4B4QZd7lJg2Qp/ar/9yTX6BxSmRvi2AHNNTfh
OVhmlYQNL0uvDCVy7V5Ukl2dwCML3EkDhqo5kUsMpLBvI/N10nZdsc3oqzYdiuoKwkNEvaGVaHOx
XrWzZTuyyoUTkMFHMbEwLt18VpbXUAo3uXwllfdt8ifvQdsPMQURFdLqkmmM5x7tpsDEcHOp9yQt
jRkjJQYiRki2hdQ7VWkLsgtsws6GdmSGm9BWbuPZZGYm4FFrukEdMyx9bXqoNAPE3oL0z9qWhPLA
31FxM4nnkNpLNUJDhkp1EUjpHoIwSfSdxzZSQn5R4s4AEPiXAnaigm4ub7/LUwqCqdNdkKdFrvQ5
DiStA9bdlu9GrdqPufVfNtv/jRElgFMzS56hrMLCX60/dP1darwtokCyGu2PTKinJqpEjuVhwqpl
i+TItHFHEZeSaK64h2tW9bIOVRREqjjeaBOyAFN0ZaMj8PKSMC/m3Q96AGh0gugt05w5HUjUoM/G
QoUGpLOanwAjH1p7penBTHUtGSKK97X3w8nBxAZ9FAYjYtV6l2JlGuVqnP/osbot+21TTa6Rpria
3MnL4DYTbmvAzkrmRja7jTU92sN20L9sAl61r8r8kjSPqPd2X3pdVXmEXkvmpwWuraxXBSfYyuyc
fC83O0i94d1b4XvjBqkR1QBEO22GcZcV4DcGeXztRH3aCaId24LckpwY5SJCVKhW0kswWix+idQa
LQFbS0of+hfukBJH1p4tU4SnXLtJIcopyFojy6cqfFMyqSatNCY4gk7BMXGV5hZ8Goo1nnWbm3fl
3P4hRvHQGtLusgOuPbaPDfN9ytEInCNmmb1unwb6rqh/Ilv2auupand9Cu235VCb180wOYOo0rmy
x07uJ9xMx+rQIbEJ04ZeuMX4TiE1N5aCO8cZmOLnNnZ0C+JCLrgTmjGcYSVFRB+zbpPML9D/RnD3
NOsTbcsKSIKQOzWrHj7lLlnsLSVAn/Njnfag2Amq/g117YY1si5vgtlfOc8xBYx7mglf23werivL
uqhnXNGq4Xmar3Ntp+XBCDWtadlGM7RlrgviZqVg0dfScidmufiZLZDPsku86KiNJGPmZ7gQJnni
95DiazvPUiy3Cj/HdKPELTR7waNqulDHceZok0sPheqppovOmxTpyd667kTfxxb+bAuiHxEnP7CK
Z/CbCsp2TSxhVgxCvXROAN8cHXu4D81dl73Pi8BFzgpaPy5yZI9zRKmK8irpMB1pMm2RTFES6sRK
UNe7XLpK6ufRetT1fU+38QQgLtnPZuak0Xc6AYl8MOpGEPbW9+TR93AuayxGoYwpWx79rRyWXZsv
gYKQNyTPquRmw8tMVGQ1npoZXyQ4kdaS7kwh6f9NPo+jJcDgT+Bh0pFt7XGE3+RhHRjhPkRBrMBz
qf6y499ClNz/xyqQz4BcQV3gJz4eHU0SDqHW7DXdWfJ3O5cdvXyLstwxm2fD2jUTkBDmIwjtBIPl
HQ0yeagJA26Fl5qKI5g75UcZJDSNZIHpXd7p6QyOyptIv9GUl3Z8qCrBVfMcWaLYQFswpQtG43tW
hGYiSOMioZ3rLfgV7L7vf/u3j5EnqsqdeTNo7NE2jbMEXcQghuD7ZyOp1oZ4KRL3RXcgk+s4NxCm
dVx/K7jM2nwyihkCzSSe+JAwNAFYO71OqKGaV2pUJ663hx7v2/6fH0GwD/YOzOInfvj/+w9+s3F2
Dn5CLPd//8zxfccvnZsb19seDts/h613fXg5vHy9bAVxlu2Y44iCT4WCDmSH2E+wq3I7qmh6nYTV
AFU9t3ODIEjcnx9bESnHecMnM4SGBWjcMJg1X5IHtUiRFTMm37v2vMALMGjfEaQb11YYBNRIkUM6
1UCWgbsXtZpdoPGoSSBQfH39cu3tP4LN62/ivPqCJT67lvzM25ElLjLKZaSEdgxL1/s9lg2yzv9h
YVBgRXMsyDzRg84NJansKu0SJEGu9573tg++nQ3cwd0KLnU/enW8Axzb4QaijEUVZxXs7D8+fj09
PQEz7DxBs3lxKnfB7/FfMA06DHf7+Kd2H/88Uof978/soN7I/iV4Jf2Ujs+/SANvORqCNETV093T
AjJcQj8dnsK2y+5uh+llYtbuduu6guH//GWXjHEpKWqW8qQ3zJgH73eChw12Jix5W09g6kw9m7mM
QiA6A3AP0+nmnn/y1EVzbwN+7SEsYAcEO7btWSDA8DA+j/287EXrc3lkk7vPAE82DV3Twybk7h38
kkGpu3BeMNrMTdzvzevm/ub+5sYXLOJZ0pkfLHeADM2oxnIGw4iAlRMET5t391YUVFb3+/GUklNX
MSNFBdM9G563R6oM0fN+A099FrnJ2cWDHw7nk0aSt4r8Y+jNC3Yb51Zk4ScPe+aIAKjiugsAOeQr
T4eipVUpZUDpsJW6Np23MRh8L4Bueu3//gmV7pbtAcHRu779j8xy2z8DRVaxKDDL/CNz3gb37aXz
KY6D2e29zh89z8SucHBSMsH2HoLtzuYVgAO391G4dgyArUvsTk9wMP3gES/NB3cwWWUMfQnyz9Ky
Y9Tb//yCjcM2DztRcYyyzcp+wa/4cYN//2wmbCf88Ng2vryfDLZfLnwVj/CSmrAZ5JOv+vm2wPvn
9GZfwb4FP3EisB+iL9CYS/NfoMrIn0NHVWHdDad+UlXIFJMWABdmGDeKnx8IkQ/OK0Z/616xMOkd
AtGl5uxOg9ycjoYTqIXhrgbK91O7WtvF2mjB7jhA83owUDC1B8fOdF/LRXJKP62rJ4PkjHFRuU9L
KY0tDYdf5dxFTuTgGeyOzjd+tzgTfo3Yzc3HeB0Me3Nz7z7sHjY738fw//w5fGFadgHbSC+H6+3B
O7y8XB+2g/Mn8qjzJYJ6s53JfSz0X7AmKCWgDs6LwekZLUqUmjJXLeWwRU9QVjX+omhlh5RROJib
xVySHXo2ckGQXVkSAzrMKl7JBNUkfkmsUGrmhUD/eVJQh8TDZfBQ/3/TZz29yspWEby+WCjgxonG
KvA+AwGOMPVz6z16idiZpmXtiHFqPfIvtduTDbVAHVC4ZuubtqBYdHYxRX772BoXDyu7zHS9lTG4
5R4tHcS+NYwbNB6jzzTrr1Bevbyzz0mrOHtcIGwggZQOEuyVtrO8hX86R9suv/Jf0a7apQ+1026y
p9mjv3RBSGH7hp9VSPxCfZFxtp5xBxpak7dhZUOcsz4k9DMCy2cqShcKbPy8MY9WblAzpaAjbDRZ
CIhKBqzDlqLQc3kK19zxaCT8S1VFYZ8aDawUufakUs0fek8eaeYomuD2fRYDgWYF8xZrRCJMrJ67
SSEw5LU9F6U7Iy07p8PtFBHB3lo3AWUn8DgDNMvTTqkV6h9EL0u3mdEv0qFbNhnr3/9ywjAMcOpB
4Bfyy0x/+TSkRtCRtkhYl+6i/7ImZBPfWyS6ZSowc7b6zIzCqp0ATLJDgzMzpBlFQytmi1xXjb0v
iOkpnYjUQ2SF2z82HammJLDS1uVmSdqbVCdfRflvhUSBC0AaGEB8dFHgKc9jyPtET+1qhJnIeEvK
X1MeomHC6+Zfl5fm/H13Ygcn3umk1UZf6SmFnbzsPKnZLNOHVl0tserERubo9i2UjEA+nIv63c+C
LGeXc20V2dRoDJld0vuW1LslKG6Q9PbHCRhf7UEuJUHkO9u2lsxInnQQMUG1Ce/N05GWU5j0Uw+E
MGC+bjRVKAVTJ9RewkkAihAZYlvuKAoZCVSwtBmGOg3AWDPR1B16eKvrua0/MjNuBeNamUmIVeBI
RsMQEB88d8UgFdmgaAgSUD5+kRug2qNhcGT0uaZyudcK0wmJqJtibYhQUAeHKu5neL1yq5eZimQl
6VC6GtCjdBydMfZslElCkXjMym5jKTMwZwFfYoKv9XQuk5G2gCEhdOiSfWUV4O4xQDpYaaboibU2
ItTf0A1lyCpBWvDUkD3LNUI4RjRnyISrT6N90HI/aTXBaq0O6MgO5xyxLKGcnYBTfgnNTQKIgGoW
XtYtgWBfs+89OW7h7cfjYd9x5IRgmwUYt8B4AKD2smxxNRp0pm/Mbm1cgX17qmO3kSBWDWDccp1o
gj2wOkzQ9cND0Gem89Ws0q6aRVMwTBzyviJlvjqDwFkV6QGeXUnZKP+a4WtXIRmUXMphJopjl4Qf
VGseiVx5vapsq1rkjKvW2EEMECgaezTuSZJMKNZSCyRtNtxCrqtrmfxKku9oBLFzLioMrxzMjPxL
0/BoRd8q75CK1MlNN2JoWlLeS4V2Yzafl31kdY2OLHCu2MhzGxU2LJjpCD2m0cH7+IFkucAVVwcC
VAz0dJAXOutR6pNyLpBnR3yyooNsTo+aiAn2DFSBwxKJaICukHDFv3nsF9AAulpUOpx9Ch/CanHK
6sksFo/UjvVYlr46HkyyN79l3ObLot9cnse10AGBPFQt2BUH7Y6nW60kXRNCt6V0UwtYh9Yt6e9k
8ENgDS/bWQv0GgOAY5iQquXFL1vQ4StqosCOZu4XdARMleGEoMWx7XwzWooDwJ9gG/9gJvkwgnw5
mlExsUws7HRs+ULLkhJSgodBeyUREK1JMXyYuXZd9/q+HDrDXUj8ZLTmQ0InEAFksbJrCZWvwgJk
raTVgroHc16kaM+XZ+Ps3YQ1R5EKV0oLHIAgVzj9srbWFQphscJtqQI8CziwnagJ6uI71AFjtp8G
URvy2jIDRqcBowEyuTMt9AhtKIkBCCMYoiEPMvwyzaCsoW8n0iJeHdiRHe6CCenRWLIqYIjD8bmf
7sdyB8CcV+jb2t4rdVCLWPLWwgDStKi5sd0D9N3pRALdq0shjfECsFKXUMazRoFGET08RWbY9B4d
SKQHUEOxMH2GfU9N0G+AVdeyny47xdoWYU8N0MDAX88EK62kKwp7SEpXmW7DeF+0BAzyW1sO+tKP
Z0FOcXVER8a4hYrltuqKPEXUIdAAaq7VZNOh2f7yiNbOnOMRcRsw66KukxBDodccSObglkrpxNVN
j0KwSOF91cH/jodwT4FxITIkqWEqUt5raztlh1Z9aurd5QGJrHDR0rBpNnU6rNjWzgYMvL4bJWcU
Id1WNxFemvADXI2heM15W5SPaVLgDh5pkWcPIIxOoO39anaVUwOtiEKRa82i+8GaQ0CNBsvFyFHA
z3dqNIE6a4HWitLF5coHzyOgyJFvmYfLE3iewUHkA8gd+QCwyIGLl5vBLK9Qs9Zw2jVN5+ix5lAD
rK5j2zp0Al9IFQY6Ja0jNYOjA7+jlL8Lvdxnkx2MwKCPECJp9D960wiOwbUpxzvGVBllAuABXBzB
wR/SNEYmoYT4Z19XiPl/srrbVMpzuUBmZl+L0LZr821C0hjle2SUzsjJa1MCDRBIiiCqWKTbRs6B
lNHiaV9pueFdnvRVU5h3PBttWcEd8HRpCSJLWNoYXNUuexuNlHSSnwyTPl42c44QgA1oDwKKgKuS
cUYWBMSjUcjsOb4AHG1m8fPYJ/tu/J7DL40Cvx6D30MfZFcn9FFJJl9X29qTVMZPNgjzoGvR9Nif
uQtirzTIFNrwZwm9Nc9Dpo/1NuyAoPZH3ZwfSTgpYYBO5xIq8irYE71ascdPeCb1ZluJate0xhxw
lVhRqgdLlXoIIytJ6khhZ5teI7WIaXNMq2u7rcxfxbzYD6PR5jUSDor1mIapfZgM8OyORdi9N/hb
QOKKJoS3vLGmTR9XURZEEhl7B1pNIMhTunmKD6Wds5aHOewmtDs1leWqYHYKCBBPtT8YTZ5tu9as
7+uwWdDxmOZgnYGkuOmaE5i6mh4Z+KiXwKxPWGP7FA+17YBhqbm1215ZHMOYyi9pMJO3mZX9nMRs
5MSpI4K31ERASlV2DfqsSVqrxlU2mhqQUpH8SJtxSvcDmY17JS7sye/Hmka+CfmCu0xNBk+ttchA
X6uRb0iuGCAZkuTwhYxWNlypfVdEfko1805pi3YXR60ZTOmIO0FoRdjvTWcVsmfPqflM0yZCexzU
gDZK21dBAchnGaQ2mp9cNQFWc4y66TOUGU0qndBOGetqLWrGWIvxx47DhYJ2oUs7poi+hVqBF+12
CB9MZJQsEdHCGWiIXfzR8g/4FlKkgNxzhrpUZu0N2JbzdFdW29j0UzmYm2fLQv03vQZcTJO2l7fo
WiQ4NsndYyZr7MxSQrqlBXd8rTZopIjrAzpo3y/bWZ1DkL+A1wEUSThSTiOO3YHhrMxhp5/A9RST
TdWkz0AwPtQDFQS39Wn8a4vPm09zSROF5ZkXY6tYv+T50JPEna1PUvvL4nfZIW0HQZVl5WmBrBVe
uAYT4kFhiT/G5CFqk65BBtDeR819Rfft9DuKP8HbkurB3AUmxI/J6ChIHtRA/kP8L3vrc0EC9PzU
Ov0K9XSaqdJaYR/jK8ZsdOTwsZ0zD1AJN4w9Wr/GiZt0gqT+uQPBIkhIwA8C4WWDH3epZynUGXuo
Cuo6ZMGkgCTWjoYiMyuZXdjBaQz8PYPy8cwFIR0N9CBVuGhR45HY4wFEk+22j+0rQ0sqp1AzCkYZ
PO36pN0lUF7zgUO3BK51fn0FCwcOMyTVLJUB3E+nd7Eyu05Ymjfpuj3uK/EmLKzBA19hD3qOGale
YNCfLu+ctQk2wTEJNC2D9v1AAY5eGvVo13Yi5xVS51PutEXeuVFDQ3+ole/LllY2DptjoPkYQgoN
cNyNL1SmvFAyDK9oQKn5ncWzo7XwGeldKj7H+XZWb+bl37a1IhV6YpQ7luUizKOWwGXRDr1NFeOt
j4egaongPrc+OFZJQareRBsjNzgZvF5hRTrkG4B8Lorb1n4qcG0u7qzOJa1fdPsiFMHgz6Mexgbk
EKYT+EWk9k79pWiyAZJF2Bxd8d12aFiubkOwuJaSYOXWfOTYDrftQ9uu5tzE2Nruqsp/9YWvUME9
nS3DaerkdCjc9LWpPehKgaH07WEB4+w0izSWRJPFOYKldqYelxhEVqMbAnotWWIdzBzd4IOo9r8a
Jo/Whc3n0Z4qaitFpQiDKa07CR0gneEs007DRThUbqgSOl0vKuaujQ47CrsYgAMUQfkDUEPLAbWQ
wVZ74sXFHdiNyjGBIOS/fsbjzvjXDg93pnGnzXIMO7FSXhtK6UNq1lvyyLscK9Y87tgM79lTPpJB
hplBGhGSLT8Gz3BddILRrORCWR8ughLENxjDEGeHNrROZAtZ3TqhC2pBNCRBM0ZoLNAHS5m8rk0T
P1MHJOasRrpN5GT0tXYuPyxajNdqV2oQi2vnSXDcrzkQ6Nuxq5Gghegm50BSaQGuLEEHzE618U2e
F3S5hFQxQZvREeuzMubuDiq8oPWTUE/ATQ5B1/8PK3A0M9yeN7WW4JGCmbHC8bEKla/OJJ5ZCZ5w
awM9nn9u2ytlt9RziHU26avdg4GxUqBkeFgYG9eCK/DbtPyXcVlId+HVzS5xnEXgr7M6VpFgTxKo
oKeNrF9VGphywZcjIiZdi2kKy64hFQyIOQ8B6ru8jypmahi0G8A57pPScC+v0uqxg5If82IoYWl8
YjcOs7RfZFRZGvRaRK2rzVtV3vZjoPW+Yt+rEK/rBwHFx1qswfQxfQNcGs5oOyXJlud6Qmpdn6CY
ofRuvsy7ghDfKHvBap0/qsENhyKBDswzrPE3IjOzm3ZJ1BJl08JZJG8ZI0cx3lt1X9Krsn2+PJur
AzuyxuUozYL2S1HAWoyktVVuNBkMBFXnVIlgBs+Ro7iV4LzGjR5aK4g+XLiWljbvSjauWYf6pN4H
wKh7ydA5fSe5qal4dH6FvrE7N9M+zM0gRLfFvx8rPgBJbEBLmfdwZ1RR1dFEcRzGBExcxe/Bir1C
bnaynQjWcG2Pg1AElxTUv4Ep4HZcshhQTUskBpq5Gy0ayGDA6+9160ZLd3SC0JfZCsLnmteg8mNB
9wOHCAoyp2OzjGhSujyp3Mn6XBRcMO+Ljjgd2q/MyYu6WDCVK9d2TCQeJ2xBUbnjplJtqhoMDg1S
BoPVXDczAS+S1ILcYSI4PTSkQjZ9b3WhYJQr4QVEZxpyiLpBkOLk5tWYxmqq2JNET/WNtFgBWN0F
I1s1weghkPUBqZvBTeRogIDCnE1svyXaNSqyQ6je/ms/VBjphgGqNpzCZ/fmYQYP4aDjBC6KrdpA
zH26aaFTYcciTZaV3Y0+cNQ9FSBAQAPPz1eV5mAkMxD5IVyX0gicF1d6dYhUgb+vviUhxWegeUkG
/xF/qdChixBNGWatYmwzGgVy4bGxnan80Oe7JLuryZ1hbJZGpMvCVoO/Q6P7j3k8grLMr5ZimQOJ
KAbYS58SUa9LpK7KSPAgX0m6oukWJVVsK3QHgU3zdHMZbVioeoHNZaogJpo3VXU/pQejQJpzQ7vb
zrhWIf2REJfi+qm8I9X2Lx2GXYugvYinqkUUgE9O7bdDZbbjMqH3VfogSChJlU/kxlVE7F3nKRdm
CEc3EmWAZCCCnRqKaCJrITOktEjZGu6gTmAOjZ0FrHZaEEtvUfjclcFUvqrmBsieCk3ok28Zopfl
2SbkvoP59dFrokctQh5CfIeRho6lhkFuB2Zxj15PUu8b6AiXNyaQ+orflCMEf29sSQC6PQun3Adw
aYlukep8VvEBRIkjl1qRo8tgMtORFynlzC8iaHCqumAXnQVVzih3FodaPQBqB6M9hEfS+qqdCieP
A2ncStP7ZY9aNYW2Ypb9QKjjazFdaA9A2AHCbEsVWHk2ternbeKpoxeGggfH2RZlowKwzpAJMJcA
152upZVVJolaELFN9t3S74rxdRGRnqybgA4E7vzsWOJMIMk7lo2K3vB4bpDp9WblTx69XZ6x8/vL
zzj+GuFeB3Ebh0trzJkrd6bcgdxO7nxJi4a3YrRz37BSso2yRX4spzwN8rqmNwqguZVv4sZxleWJ
/q+jEvdBXFRqYnWpEwKgdqx6pox0M2hWLU8Pr83xMYwPdrJr7ACKsZ5h7hPdbRXRBzADJ8H35wP+
4uC5aVf7jCxmgQ8Ahb7bK24h+RrZGRBe69wKIItK8uwWzxyQjv4mQvVDnnIG144TXDy3HtJMZn1u
4MKVvIn728UMHTX5ZQGaTl9lK8jboPvXsoScSW7GUZluRojDA/gffuTZw1wDQvznsputbsyj3gIW
GY8iX9XIi1IzE2CSlNvfVnJVWHfjAkLWf41T5gbDxXpSVLKVV6yLIZ1vq+EDT5xAjUvB0bUWSJHf
xU0Hiua4+HNTBs5O0toxaOhAixm10Lm/S+a3IRnAFXFNw83lyVuLA8fGuMlTch03RIAJXRpS34gO
KZm9dvx12cjZnQrzdmyEm7cQfoezGEZMBBt13BdGkIN2WA53l+2cdw4yQ6jyQkiM6VLwzxWrL6Nl
7hA4a91wqt/TCEUBvfB0xW8bFZLEjzkY/pQKnUB4brferN3F02c7CD5jdbh/v+KnnfnIIcH7OyZS
ja8o05uCfk76lZY/hpLATdasoO8abUNMcAB3/FO3t21ETiOrwMS33JLMs61bafIsEb3Nmn/gUsMI
IyAaB0zAqRWjBuE4LSC+0UWTM9rvnZQ7NBU8dM87abFuFl7wIK5TGIUu5yAzVVLZZlYUGZR3Q97k
BASMlbXN1AY0k9h1GapVS976UWYNe8taal9O6VztJ8PskM+wcqv5phJaosHaXEWQN1rSePCsKFe/
5S7XU3DkRmBwBqBRbiArAE5On1hF39+MozbJm7zQJ5wHLamJh+J79F+uoxZgFWh+QwcvFCZPpzEv
VUUaEsgJNYrqlaFfKHj2Wc4wC8CFbLvy5wtu3AwWyp7RfL9GXStaI0Hfwm3aaAjq1PyT17pIiGLV
COs1AJwCnPT83T4cSCxBqgVXzaq7TsBRHpWx4KBcc24LJWEQdAMcCAH30/kyxnholgViXEmvZt40
fbRK6xiTPnsT0PiXo8bacADRwtvYBuW/zhPMhaAXaOYZ0SmbC8eC3FN+/x8MoDEXcB1g7oF1OR2M
ZY+6lOcYjM44z4dd2v/+LwYY0JBJFuDKeGrAjtIpskkMfVpqfoHow7VAwCbII5y/V7FHodsM2kO0
TwEkysWbqlWLpk1TKGJ14UZJfFvFO6LwJIiB6S9RSgE+uSkt2bElgeXV9TkyzP78KJyOdTRCGQoC
cWZTfo6j6ZJIFWybNXc7Hhu3PZEGAtgjxtgi9R2pME+bfMlCwVwXnLYsWvLbE2T7qFOjHIfrPbdQ
II40rXQBb2drKiGEMH9PLZ5K9BXIjnt7igyXlPmNnIn6BFeHhxwipN9YNpYnLynAMtKHI8zOoxED
2aV5WWr+yivtpZS+Lrvi6nmhAcyrQcYFYh3ssna0WE1M1GpmyotSY9/SRHUVqt30kUjIbG1E6Hb/
PzPcuy/vyFD1BuLcDDVqR6OTWwD/moDwMh3y7eUhiWxxRyDJwEYqMUmtsXy38usy2+f17SASmTjP
0bMzEJ2xaJVCiv6MrCwqkrnTcFa5aCb9HrrUbeTBMaEbPgCKWMTtfVbmXtX8Yn1ylwe4vrVxtgP/
DmVCiD6eLpqMPv7SqKBJOEKgxoAWYXU3Q3492anad9Vsdf0gqU/mKJhX9reebQZc13CtAOkKXrqn
VklSzbjIwSuNNr5XUcUqvxpQ0kNdl9Dg8ghXQwg0FxHekQs6K+BVZIxNKMzhWOzRgNwp7TaMUhE1
rMgI97pKZbOE78NIQrMXGspolxCZWJ0ynFVE/bnl8jgXaTbtaZFwkszS8N1Eya6mM+T07K1FP5pW
BF5ee4jYR9a4AWkynlYU+VB3gFSYM8towFjQQE8/rVh6DUf7VtFfL6/TedqQHTLAGGOVwJeFwuKp
T6BGJqEIAJMVAGB0KVylTp5Nq3opoXNLIYmil4rXl3WNLsM3zZ49dSDeYNW+CZHVy9+yPtd/P4UL
MeGYznne4NixdYq2LgSX277xB733c1Ehd2Wikf9FywWjN1bw6+mou1ZdmuKHznmCpEy3SU0v1rcG
utj+h7Qra5ITZpK/SBHcxyvQ0N1z3555IeyxLRD3Lfj1m8x+u+5WsxD2zoMfPBFTSCqVpKqsTGp9
kC19+S1rwrLGndX2U5Zj36Gj25heKvqNU6TSEzyZAGTK9+vzuBA+oY8LRiUwRQFCJGIOmrLWJ2WA
MhWaQAJkWzryU28frany1u0snK3QVEWZCscCuH/Ekq3GaxLXGRSiEvC71c/GsNfJMdf2cto4tYLX
c7mRpVuaRxkZOmWWz0EftnAuoBMQIgYhomY63fPKjXJ+pewOHZC8bfO3aqQKbsLwDxUy8TYkaoW7
l0TQJCPNmtJNZ11x3Csc3kG8Rc/QNZOY9waQheuTuXCMwyC05tArhw4lsVg10YKHCcFhxAYl6Ijl
tEgkD9hn62aWfOPEjCgsVzdKqUMbLXVDPItYc1M2blgqkNrZiP9LJxz0hdH2ilZ2G/UdYYdVtt61
5ax3OJU1iOIpSROnzZXqaky1B8Kb+MGKR/UTOoGtP+YQQY+Y0UWOFhlo1F4f89JBj0oW6vBzN/pM
n3a+20lkKVlryfgWdl1aaDcAQGMK57s7ykA+kRDQkMW2t1oTF931xOx8fJ3czECFnvE+UnB/5+QB
GG6vi4zXIrICYk/3lcnAybrFcb20JU9HKsy6RDLZHAeYjPlHLH0Mip9CrazujrrkUrtx4q2GqK0x
CqFtasIqLgwYLEYCLse3anrJwlkBnLlD9iFHG6HtEhg078uTORXeDTp6I1WgeyDsp/zi5Y73gaId
qH1t2gdTu7Pbly7zKz1FzwjQqBtP5IXzycSryACjATS8VJH0qQMKoaAF3KiVUA5t9q2p+j304IF9
QIFtw2dnnxTuasimqSghmxZCnXhCJZSHPYkxsapRSmBvicHzNIzgNs20zOnk8FOjrIQc3KAcFUl+
IqGseoPZGi4oSmwc4lF2WP+ipdED0QL9Z/Qj4WktBF97KCum5xpmPrR2pl5eaSxgjW+RJKiyKVg3
dkHtisT5rOn5P9bEjB64U2lbxjryU/ldh24xUtUV6PYfELzcqNC8IWNeDrhJFfml7CmuiZ7O55Jd
I0iT7FEyHXbPPeLJbOPDFq6c+K65+oj0GWjyxVCiNgQpNcwCRzUqqco7HA0bE70UooExRt808gto
kxVc3E7CqCbtHK2S2Ey8sU/AXjuaw0Gppyr2oVbYPq3P9pJFYCTAXQhpNqRkhKjRV6hTWDmYcMEE
wu462iBPJk3JTdXLsRfSttm46C3ZQ68T5LSQ35hJg88DIzqp7Y5XOFzLHPw9MiUfUzodY1m5S6Mt
NMZi8D+dzvljTqKw1rWJgms17tQ2c4vqe9+9GNNukFEpfuPKTRbhPv++Pp+LToL4AEfAXtFsYQUz
idCE1VjBdLCdMGuuh3CLdHppCtF2gHfcjCoAfeb5qORQTibQWEGZtrmW0iuTPxIlsLfQv4t7Hms0
040AnSHiHa1CrSujmPc8ze8TlRyrqHoarXgHco5bNPBsXCgX5w2NIgZa79AQJ+KDJOA82wyk+67a
Vc1VYxT2tTFZr+uLM0++GFixu/7XiOAPJUMuIOphREdDsp1UDmGJVynf160sux3wjDMGEF094mGR
4k6Zs8TAC1/LHtDdDfx5eYiHaE9CaOYk2h4tWVeD/su0/+m6g6znTAMC51MvADUg5LTD2Mb9v1O9
Nn6XCXqyasXvo9DlXRZk+sdQ8ACcqBvBcWlqkUcB8xwwiJDKEoIj0iY6ARExkm0N8cLuMOEkin5t
TOwcjMT1OzUyO9HpfuZTIw0RjPTEBninZC6nZJfqGCobnKLnwYQMaT633Zl27Ezxz//nBwi7u0Dd
jaQZPoCSzNfywJzeaXirjUHb0F1XPyjSs6X+RqFy3e7S5jgdt+C3Td2qVqYiSOus8IkaWAb31i0s
3eVUsAohZIGxHK+s85mtqUzVphmx/YCNVeWd3L8wEmhk3yXMTSGxtm5u/mBxIZGIQqvxTJWNPNG5
OX2Coq4VIYTJMlAIgH61kLFlHwXZAjouzdypIeGO2pQQDwYcInW1Mn/qpvxZzaeNsSx5PqqfM8sV
7gVoaj4fS6yFqWr1uK1F7TcL9YbqPv+XJMKpiXmUJ36vS21aZV9X++EFp5cJyUa8X92Oum11X8kb
8WtxcU4GJDi5ndhSFYdYnDE5ynXvErN0Bos5fOtCtWVIcGtOmNL1CWaOhUfZeunTm7pBn+XGnWpp
fVBGQI0M6iSzutb55HE2WZMRWtizqVU4PXkvy2o/0Pxh3aWXPM0A+BqwSfBzgRr23EwYSfqkmQgN
VsK0KymUgf1uZfaybmUpZ4euCCAVgPVWDADZz81ILTPzbkA+Ke7IR1epgUJUaK1IQC1D6INH10Pz
Qx0sr0Jrst3RHcWWskrqpp214feLz3wLsogzbQxoTETohFoaA/LrGUL+1ELFMe65k3DUfrUC0hOF
OxAb+LsKipKxA8kWt5i2pASXIE8oyMs4bnCTxKQLkxHNpFvMQqIhw0hrSF4MEM1Gh7TTQd44JQdN
TRQnBySAQnIlVGRXt7ZwzZezYGkIYTMHv4keMyAizhckkwcSozOjcbPWuIkpKoLod5a6QIIOE0ug
sgxVOUjAmihFFtIWCd2F083GgQNGIQEMsxfVVIxeVYcKxsuR+THTH5N+2nj5XmwfwYRwYVcYZxCw
aRq3MxLfDOW9lKIyEm0lpy4vTYId4QQCDIBMaQc7LL1Wo5chihxuPDSKl1RHI8IhJH0jaAxf304X
EejLqIoTz8BhdFEszis7s5umBfkOiPWNLPRz1gVmoTjEijZgF1umhJOo0yEFRjWYiixjx/kImcHB
qXv7Dpe5jRL4xWH+NSrg3ixjRjaJd+kk5XZPdUwlolHGXtvcz/vGCc2XOvuhAyr6L3P4x5oQxWua
NFrKMLBQvjGwv0p2sCMInmw9ey4eJMKohDgOsjjJTEeMaqRZwAHlj0vctJojj956spXbWl6tP4MS
vL6IigrSEBgUaXcx+rsT80cbDnfNltvPXn12ERIGJXi9ksd4oqLJxO3H2PYqGiZ4NLYPrTl8o8pw
241DDMFPbbpKDaZtrdyicbSAQI4Zb6KLjpce10FJzmBcB38DAR0X/yTNwc6AjGye0vI3Zf4/uMof
g4ZA0FNSdSh5BYOFHAzVd9DO2skbAJobHvmVj7qY1RM7wllMdbsC+nUA6NOb7+q7eB96HbTlHZAv
B9/Jzeg1d9MOBZ8ncm3s1se4GC9PbAv7vLdRyjKL2baSBDqgtmhsP2TqVnHyEn03e86JHeHcmXQI
QuAm0LjJd3R5HRUgrHb6Y7kb/fyxKp2IO1EgXW2BGy4R+IJZ4SpKB+B6rHI2+1rs0sgj+3Cn3Qyv
2q8syPd4QIydW/9mSLRvBLXFeUWURqQGK+NFYzUuRHERhjBsKTe23IKp0xvNrSzE5Y1iHt6JFWH1
iNLGqjx7DqsDHQ2ddATWAa02jSeh2ZUWOzoGFbMdHEh2/7zuOYsx58S2sKJ5ZvZxSWCbthpKJTAi
Vdcgewrq2Nivm1qMpSemhFXM0lxiJYWpnAwBQQpXGRkkXaGZZUCxSNNf1s1trd38+5P3Cy/DsoNQ
a+PK9nspP4B43Rm2gtnW7M2/P7Ghp/YIHNY8ezVIbcqHrN1T82j99WtvdpBZEllCNw/6yYVTqAGk
IbISCadQfpUSry4/I20r/z+HwYvwZYGIEZIqeLyKCJGq7cvMUnCr09s32eqOw1DW3jC9T6S5Qdlt
10/lt1x+TvKt1t/Fi8OJYeHUi5scf3O+OMSq3yA5VUwIJC24olDWMVByYIa+gQVbdMQTi8L5l+mo
BBrWfFWRSiiYKqbPrHeUPx7kikDkWNqY2sX78h9z4gEU5VIU9fNdhaGWUHYUFBfTFi/Mlg3h8Mnr
OrUzhiFpWDW8DEDkPgJPsb6jFr39ZCBCnBrTVte6Bka6rvTiXtLdULF2kynj+oV+7XVjl5W32ekh
yGUCNvwlT36+t6qmkkdlxLRVbF9MQVzcs/A9bK41+tyq6OoY3xQdtfj7Mjo00fuG8Xm+LnfDH+PC
xh6GtsjjDsa1dJfoV5pyQ403ne3R4Z+mT1F1LeuO1W+cNotXIxSMAY1BNgzJ1PMRT1UJpr0YRsFK
8cYjObBY7A2KspsBvg3II0qTuVJG/H8Z7IldYbC8iSxuzPfOKb6exjgBXRdQB9a448Wr2QChM77m
EfR1rVc92YJNLz9lT4wLsa1rUtWc5tdQCyohiAQW+a2pf46MebF5hDxGFXoUYK4tPsBFXz4xK0Qd
QidqR4BxuETZNcx6qDrD0cPKl83X9dldPIZODAnBBnCFoW4jGIqQZBrxmLRI7muJ/S9784+Zr5fu
yUnEWp1xIC1ghtsgvR/4W6RO4IyrHLnblMpb3B0nxoRoEyUaLZMKxpjyW0ZRXHVDegDeDvRrtjui
s7vzeeP02CPrc7l8EQSr7ox7B4pREwwXGVjmTIq7fFsPDpjw3YRTT0PS2FKhUFQXeyUd8f/1QZPY
TsNEk8l8SnnipPbrqP4qs61GkP/Dff98kRATyzoj01j3eEuVDyBSG/o74JPyKjrqIK4x1YCg4dxo
dzbduEypi+f1yVQIFzdwpkKAwsJUTNV7TdWgNRSHc+POGDW3yMxdScCQwB7abDz2FnclBqlG1OhV
6UlNo6Oth8+V8WOw3vNGcaVOgZtEx95MkM5SoqAt5F/N3ItBE6cqZBAlNkh0oXjsDpX5uL6oi6fx
yUCEa6FiQCVo1DGQtL/v2wNln5UiO5rkUT4e1k0tB9g/iyUE2DoEy1U4vz0r5apVnpqQB1L5ILd3
Gt4UxHQU83nd4PLm/2NQiKy0llJoscI7Si10sOn3jSS7Bt8UH13ekH/siEE018Bd0s/7AjxT5q6y
XFqAPlpyh/oA/eWs67x+cgZ5izB24ZAGU6ykW+hRsk1UbYUZLW1wmygSLsBlfN2EcRBqRwMej+dL
x34kSGtxBlD1Nc+8uutBXbMRXBcepLAP+WdgmtFOiyb78yOTGL3aqPPLkFagRmuQ3/IT6UqLFS+s
LNA/j9Anvq/R9wO+06l51CHCnUZ30pj76wt96cTn3yEcJ2DprLuowndE7VT6SK4MDuOR5Gl5fRcW
LHZyxRw3bF46F2wCL4tcHYpZELo7HzsE0BKa6CquY/Ztij7b6jkpNqLM/Nnn1yCYAMgfdX+8sEFo
dm6in0A+zUcDaTajRGsBDSS92HUWGOJl9Nfa4XUToaNmfSqXhiWDMRbijhYy/GIjFQEpnzRoGBYf
b6FL42SjT/mvdRuX12WcICc2hH3JDZsqlGp4UEWuReA2m1DxrVEIMxePVRryeXGyyO2Rox9vq/Tb
+iDmjxQX53QQgs91yAzYhMCEmYNdrHPSEO2d123z1znk87kSLjAD1kOetxkalm9U/rMY3sLswVI3
8K/LK/KFQULVDKq4556WjcZAgdSEMyuD01I/aTeWfHm2/teASFgWxqMF7lkYKMenug4y8zUKn5R+
C/5zecRgtoC1ABYGct+XtFJmbIA1ErMV9lQtHBTUEHinMtR/GlB+eaM6SX5OWtk+TyGLdKdJk3Dj
FaEsTiVwTjMTjQYon+B6EzMUa5xo69Z+cVsF4YF+6NRpdDc77NJX3QWZ/O3V9FN9Mr3hmwWdVubW
13yrp+uyaIjRy+h0UZHkxfkgAgrVSp0MsGy1eEJ5yhGa3x/GOxoW96GTXUM/Jd/Zz2SL22956H9s
Crcxi/RaVNlROx9HRv+sbCn4LO7qkzEJIbduCZNZiL8fgcir3Bv2i8289V29ZWIe4slFPovtgQCm
0LoG2n31AwUnr7bFcrq4FwBPnqWB5oSPsNl6K0ZjMYMN9Pu5NP+O5yUvmNNY/vpYluwADArQPlSd
501xPhYp6Ti8PGndrgdDszUl/VMaWhEYVEu8M50wGuGY6yaXDmLkatEcMNMT4olwbhL5hERta9K4
dlrgTvubGpLDCri92Tu6xt/WrS35m4amTNTx5obJC4yqrVaD2iGoaLwIMsvAs2eL23NxQLOII7Qz
4HkiTt+cJKZmBo5gWeFebuzmkjvEGzP1U9uCZX6tu3iiGCr4BkF/okM/TVyvpmRp2rRw74O9b78p
NyrUUhz+bbhNQO3rKJ+g3PWnW8N5yW+Mu/F+vHuv3XFv74Frd1q32P397J5+jrCbqwGEdlGJz5kX
kYfoEh9f1y188aysjVjY0HGRqUrYwoTq67fhTRFI961n7s3b7Ni9E68/ljeGA50YjDK7BslluHHB
Wtohp0MU3LVVmgr1MNjXCjxS02srvg3BEFLgpbU+0oUiA0ixVfRbm8imzet7vjFYikp0M/Sti13z
jeA6nIy5Z3DtGBshmuONPYCrDGQh0q5KfyGl7UlFt1X5vmQBwJkAv0IHlD5TL4pF4lE329Hg6IYw
n4yg2Mmf5A7FRwjLoRXRGQdP9lIvDqSD1TnT6GjfaDAdrU/pM3q1/Nhbn5FLyPfXx8z7CqyC6I0U
1r6NTWpMUYEZCXS/CMLgkLmG7Ji+fFsBGObQneY11+ov+UBTJw9YYLwYG6nhpWD/Bez+zycIy8+n
cKxjPUeAZEfk2BXjYNXB+jCXPAxUZyZQdmjBBJj+fN1BeCdXUjGPsvzZ1b9trXfi6cnof/+9GfRl
IRgi7ILyTDhScgb1okJDJFRo5HbVIZOcxkycTDus21maMWBOwJs0890Bn3Y+HG5W2dhMJsoU0YcF
CT0rTJ3ReFg3shRzT40IgceITFK1sxENp1Z8Pw1Paf+Kpy4UArag6UsnyKkpwQkLCswbIFyoMIbX
BiiT8i7b2PmLN9KTGRN8LFS4UZIeFgbtWxbveQyymVu5fGmw5dm3YtiA7iw9GXHizyy6uMcrF7uK
N3XBdBvpnOI5VxOHKKpTRz+j8lMzP+J8wx0Wp+/Emji40E4BAIY1Y9xX6Q9SbpSKFicP4GIECVTf
0L947m6JmtCB9rhO6P1bS69V6TYpkdCz303tG6g4q79XY50vzX/u7kKUzntpzKz57s56bVehsoIj
eZepW+mKxV10YmYOGieXzNrM7GwoYSbVD5pN0ZWGp8jWQ35pbU5vf8IumiqVEpoxiJQOb315lOyX
9V26FNlO/76wdaZELrNewd+Xm33Z/x5AwWyPQQ9Nk3U7S9FgZnKALRxd4PE9n6wRCiqQv4QPSNyT
ByjJKPseR9TQ4MW9cR1YWpdTU4I7kyhPtRBSJG6pIn8+JZ4avVXW1sm3ZWX+/cnqk95oKWthxZKO
mQxe7eTNIFvN1ctGoCSFXlZIVYi9/1MHOGlrz0NRfoaVa0JNtY3YxtIsusAsW/YfI0IKpKZAQdII
RkC840xq7BkKQGCJ7ETd87oTLFoy0YcFFQoJbURCIFBKlFOYjKeMqbWgubtjfB9KO9Bir5tZQCQi
Z4DEASC9aBzFQ+Z8bXgyxkqMgpjbm5pb6eYr00wo+061Y0Orb8K9bczArxlS32jIt3XjSxv21Lbg
fdbYqgVYDXCGQ3qq0+v7yZY30jxL8XTWpEfsQREH7V/nw6PRFOXwlxlPRxFyurz3tIYqyNQSPQil
ONy1dZh4ilW/5drQ/cN1C+kIOMx8GbrQxe1NJTSnGKcFtDsdaAC5Q2ldh1a7kYFZ8hUVKSyQu80t
laKMa5cSW8Opi0Mp3ClpioIUtFWpW9qVv75gS3vsxJAo5FqNxRCV89sQrCLy4Mh12D7lWTlIyKJl
2BHr1pZ988+4xIwOakAgvyhwkzBioK5jyUmZtLc4DvnUhGwb1OlaO/JMfteV09Y9aelagUz3rLgO
kiVkvc8dR83RgcZjaGiESPRr9mNZRr7aVddRonia/LMNtxgblqL+aSJBMGiiY1Br8znq60PtSC0Y
TykE+EBNrNyzHuX5amP3LU4vMPx4oCEDipyZEGLSUJ4qDUJhLoN6FfQ4DxkErVjd+Z0yOjylTj/e
syjz5Ojn+sIuudGpYSGKAmhRIX0Hw5zmThfvc1I5Ld+4qS1tCnAo6CA7xU0KVLrnCyiVdp0YBk5r
YgZTGEgMDUU/9GlrEudlER/0QIyo+GC0CaC59NxM0kF3tZPmSwG9NyDgXIwSxEbTfS83hz5p97E+
PhnleyLX7kRnDTz5qOTRBm/E4lhnojsgoaHWJCazCVEUAmB56w7oOQXyGnx1TlbvoDeyvnBLm+KL
UO+/7Yg5bZ5LjQX0FDwmZ49qzHaVXH5MoeT14K0vq59jvAXFXIrfFk5ASQMPOMDrQvzWpiztZV62
bhirDDx6U7avCzzBGA/vVRVkfUMfuUpBQhda8sXGtC5tSTQ7aMhsQwUABaLztR151rB6xFNW1X+w
4b7Pfk2gUW18KOj+/byCgRwyA+iKRv5FGGUsczTUKsjKGNZb2RwYe2/iz6R876TP8HHd1AKAYKbR
At2PDuA3bkHCoNiQdyMiDGYU5YKu90fUKwdfju5k3bdk31Ii3KDelK1X4WJ6/tSucNjzBO21Ut8g
L6D5P7n7QCDw51sfj+TVqndo/q9fN6LM4uqBQBsOCxI7FGvPV8+YUlTalA63znRyLf1akxxV/i6x
l2hLm2Zp+1knloR4lupDYcWzJVyxHFtxSun7ANLqcOMus1j8PrUjuAnlpsqt2Q7kLvRHed87yBMd
1YcW1RYPPXKhqz+ve8vGyL6OkJObO6RC/zOHMZIRbXhXF29FAkK+bMsrFxfrJFEnpFmmxix6reDI
SwaGK+/lZ79wNdWx7uQP+jS5LKjuIQo+OFv6fUtH0WmCUDl3kjYNSQuhVnhl84P2h57eUNtfn8P/
I+/3Jwkp7LheStUiIbDR+6niKK/VMfT4wTo0XvhUPMuDh2ZUV3J0j35P3Sv0lrj/8qI8HaWw91Jm
EpWkmN1JUe5B8goB7gms7g/tZN33VX1YH/DshmdHInpUTlvmBGuGXaWZmc9sUGg8zzs/Ma9yDB38
uTSTdl1RgE3EXTd54aeCSeEU1uGoFOVpMGvV3I/bH00cFIPqTe2PdTuXWW3B0PwhJxtCz+0xNmWM
bdShIJLz3CkH0zPM+kjxxgWq3PbM9oc6JcEw5DuG12GqblVoLkO48BFCZNOSXrGg+A7upix0UgXk
dpmjWb8m/RMQqzG6aXnnJlrQdBvn4cXx/2UXzDCIdTPtrDDLljoCiafCbiQz4M5txy7Ca4U9tZbH
jB+s99Yn+yImCOaEuQYOjBgE9JUuXnFv+Vjtes04lsiI1jNLlWz/Xje36EPIHCB3je4LJMjPlzZu
Y2ZbTQm2r87yxsoryttJCthY/suwQHuCVkYJGWXxxR3FU9FpMexU2dO8Kfoq4DJU1qsba4tkZ3EG
vzSXQdKpQArnfEgAC0ZGzSo0rwIGJtG9Srys8Mfwe6xuPEGXXGMme4SgO4RAkLs8twSwA287cKq6
crtrdc+QH/rkTjIGHInXOPPXV+oiaMMxTo0J560MJS0amTCGjr886KE2jFZGrT0ondpuLNaWKeHI
TRI8kTIZptTh1hw/U3IP3pgNG0uOZ8MTZmCLZoLh9Hzu5FkWuGBwiLKrnKQrXJCUOqVCoFa0YWlx
NCeWhNOOgVpnsgtYom3rEEBY5fC279/XV2cp/J8OR9hHrOo1qchhRNdip1Ifmyp2ZD2Q5edsrJyG
30HDdN3i4gSe0O0IzofDhnb5iKcPj261wi+lQ5w+K2zD6xZcHH3YSCIBIobsrOjivASlczn3YZva
b8Xc9WiV0g99gbe6+dlvcrEvbN2ZrBKFUxQMJcg0nzuF0vACZScJva06isEx8dG68KwZfA+tkKuM
om64Poca/p5waM/d5SiizPyc0Ak4tzfJNe9UFXMIpMZuMKwdumHWLSw430zIDsYvULYA3yesUt40
6VirQCtH5KOktxlaG1i6UQzasiFEBi2NJTOrYGNCDiW3PhKTXANR6K+PZMHfzkYirM0QAwVJS3hC
zYC4QuWpOsTqk9yaGzO2bgfISGFNaI/ejQmjgbSKU0h3oM/tWOnSrdaXL5CKuPjIHYCLDf/MjV/n
hhRwUlZQl8S01aBOd7p6LCFMCE0rb06CRVACQK/wLusqexfiqX6IBj4cOEhvjzRW870GfROU9w0T
Vz68H70kJk0wRRHzYa37Ba0eiK/XkG++t1rgoXdJzUDpFPOJmkBbJpCJaLHrzH0H3jswjReNukvS
UnF0MvG3EKiMd0Ybem3H5fjBaWqGD/lgg7RLY2x6HCSTBhbE2H+GcTLdm6mSKR6BtGZQliVeDAan
A3MnXndhgHyl2V8jMUQqX20SOQrqzrRe7bhR3khdqaqbF0X0Xo7ITjmEhtDatlql34NBMvcHBrHY
jYC8FFPAe470O2hVkGcUQv9U4kTIZPBPhXnrtXpQ4yZXanuOlkhtl1mP6367tDtOrSnny0xZF49M
gTWzGkBeCgmrNnIsMNOsm1ly21Mzgjc1yQTPGWFGVn/K2UMSPvbdZ7XFBLl0CwZeF+gStLJCXU1M
8NWhHtkq1DPdpvosVU/JAlW7S9CzqpZXhIHg4M6u7o2tUv2m2Xn0Jy+AAYlZdBCBXqtXf/a97hTZ
Y9qghanf6Tq0ybW7huza2CWbnR8LqwcKDgBKbURnuMv8+xPDVjW1yPO3mduZ8adWfEw998GjTfuX
LmmOBh136M5wgNA+cAjxJPoDqEQOwJscR9UM1ld44XA6+xRhDtraSkHgh0/RBmQ81EL3iF4iO4ei
Q1ckB6XINvbJwp0CA58r/NCHAKRIiLihEeaxlg0ZivzGU5EWO8sqE1fPwtuOFL9B1rZvxuap1Kyf
6wOVLzcomNqQPwagEGYviE9MqpsNt4GRMMYXvZT8SM5e7SGHJEj6ZDfQqYA8SgqpYLmpAVHn9zG4
Mls9fkK3h9axm1B+5mbpElU/rH/Y5Qrgqohkr2pDmkOHrsW5M+h6F+eDKeUukcug4d9JBr0d4AHj
KHPw0t/Y0YvWZnQ8niuoSYsiAygdAFVZQ3i15YU35qajG2CvHgtPoeD739rZXynI8+MIV+EZzauj
YIestrDaUwZBcyvOMtdnT9lN6dy6+6uHK++37e23Mq+XCDEF6q5/PEssaekQhh8IWAbcvpgOISRC
ZWqhm6QlWnsjGT0fwOGYsCs2Z6iOSUTCKxB0xDHar5rodziqEkEjoSGDii7r7yV0mO9ZZsmFo5EE
yZ6xC9v3KNH5a09BW+swwIWP0dDrx1GS0ns0SRm7nBYbj7GlGIUbOCq6KlgETMi2nHsHo2hwjHqO
TkrS924IfRvJAh7brLR3TbWTXV0nz+BLutdTqEEmqiPz7ve6f16cASoCBKRW8IPDDdfm8y8IJzpl
JmBNTgQaLxSP7aGDwKZXbcGzLq6tX3ZmnBmuEuCCmT33JCiCYbWJUL8mTl0+p2rm1uXH+kAuoq5g
QNhoRtKOE2qQMMCf4Bey/BBtdVNtjUFw91YfVZa0MGFF1Ne70JmQql4fxYYJkRW7kBmC5zxNTWQ4
Gn2V7I14tDxNYPJVJCiMQYzkfB1Crhg9OCcwBrBimINf14+K8ffXFzCVz1QB6KUBg7hwr4DSyUTU
WMrwgMjeVDUK7MZ8NeStsvOF684R4YvuC9k6MMaId7KBcUOvEBHGYXIMsEoCPdBFQQby7vVFWThc
Zio1AH1QOEQ7m4gtRAkd0CxrzNxKeedI0GjfULivZS+bjr30onV+2DlRtFcrNIFDK0tS79L4ENG9
pLoK/m/9ay5WELd8XUb2CyVTXEgNwdGllE0EMQlXeD2DVsK+G3N38yBZCLdYOVw8gFNAwRQ0J+d+
QsAaMPJoSl3Pv7l7nn8eA8dxj+7T6OwjZ7/feBBeLiag+cDJo4CH0hr4hs/tdVGPmgn4sl0KmnCQ
/XL9Q1Fe+Zb25cX+glraqRnB/WeAe9UUMJNBDX3Qbkd7i+5n4QiGBaQDDFQipQtNdz0dYznTYaFQ
u90oveSTB/WWIJ124V9jHGfpN8RsoAJx68F2Pp8zw5hCuALuPInN2vs2j8Hv22ZbaL2FQ2oGahkg
5NQgTAqI9rkZ8DGrWi1VGRpCgAis1FZxAUS6AwWfExbRrpzQSDH+4H3mpw1o9PWndX+/hD9gmKf2
hTVjlOgAptUZ6CVtv696pxrJiBJhdDuFv+sm9kcCMqqZ4Z9vpZqXFhPEoLjK4j6F81mY4aIAmfmU
g+nAQJdz3N8omTc/XEJ+NSVbXC5LO+DElkg0Hg8oAkcxbKkTYN8y2G/4lRpfWVtJhMUxAecE1iIQ
bSli+jyJDJRgDLwJIIHnyFIBoSG/G2/T9iMnwcbSzSH4/IKIpTuxJUQR3mtNl5iwhZwS3su/JBnv
5b0RomZo/phQh4k1vwB3PX9eN7wwRmRI0MiEbQjaGrGnAdrecWNqBWTJs980J46S41IF1Ul2NG22
+wdbyP7BPZDsxs/59iBDnYGnr8xdW2lAhBooCnrHdTdqOqf9e6ZaUIAA3wArOrRHxKdl2Y6VQscK
tprAkG8msEU0XHamLVDjJQgAQeXUkLDnSnWsjZTDUJddJdHNVAZc/QlOF45cPjpK+/wKpUFJeS2K
g9XsuuRhfU7nfSX4jYbLvmzh1EWDmJjCzXU7pXgo5m6oD6DRR/t6bEAuHCeD+ZQ3pauoP5MtgbaF
/XdmUzhXVURTJdNgc9JS32a+nIV7Uz3q7RZV6dbghKBSVqDkKDmkvFSVOZYB3nlzdLrkU9ZDr9V6
N5b82Hpfn9D541cmVBMylLhLjJalYHC5iVT4sW28SfuYGg0JOJezrcLykrXTR++8PU8u+yOXesja
4RlqFfFOhfBrUl8TJOCTivsVOuB5uVU4Bw/OxQjntyheUkiLouldFZZvStpokjs5ckmZg86gT8vw
20SbjvtGUZuWP4xp0zt5SWwSjElqX9WENoWX1JH8KmeQM7BIqR1SKTTj22mg1u+8kJUfXU3CI4kN
ehjT0fR5ZsbPFh1AbdIUaf00TRMPzLwq7yViGVfGqGjfclCgBoVdaomjt2UYuoU+Sh8xb9HnKjMI
sQ8lMd6Qwc9Dz9JyRXIUzqveq9KkHp0qtno1MNDq+TQkrLPvEjsvmNdOrM2dyeQcrDdqX/YHm2aG
7GcJs74pHahjvAIJ0HrXpeCQ8o0ws3+VRQglpJbqIIoLQ6KpO3uUZB7UicRMd2yQOofMdYPyd95X
ZeXTKuP6gZhabz0qdtSgDxOAJ37Qwsw03bhvsuQogVMY09fRCsIXKg9YpNntXRintD0YaUX3rW2M
MGHz7D2CauvdMKEvwo2LxtT93ErBSoIe5NArLYKSe1aOUATWrRAaLRNNEzfNUm4GmaqFu1CpowhI
Empes+K/SLuuJclxJPlFNKMEyVdQpCwtu19oVd1d1Frz689RZ7udieQlbObWxvZhcqyCAAJAIMLD
vTZLB/kO5K3BxoVQ38DFAjX2TJ9/d4tsoLheESg2VkNpNvfRGCjdbk7kbgTNgmk3NJbm7KkcbXKn
qtUUexNkfm7UWQI21IiySfHV2pYGSmK9+DFoRgwxebsaDWdeFsUHEbn2iRwasR4yewSRMdDq+GCj
bTtPX8DX5CeZjExTl0bVnbnoRf+8lFPZO7ldFbVno6Wi3XVVJ3/KSj9v5CAqYmrMSYgkdpOY46FJ
GutHpIdmCurpcNzISzujBIxO1hdUe+LaSfKyexjGSmvcviTxs92ZaPQ0Van4NVbG+HuISP1ezqN8
oyPlsa2N0Dz0UppDByccTDRz24OVg7+PLDs7q6Tn1G7zR3sa6t6FkIvpanlUH/Q+TEIaZ6b6VGV5
4we1Oi9eN5cQ0G3HEASLSlPfN6WWERrYY7u1ksFCLxfkPxNaLEPwYeTx9KuspdZyUJ9fNgCQyAHV
TChzuclkEyioJWYdoZwOAUxLmouPfEnSLUkk7bVWettwMyso/yBf3OoO9GvJQKMyX8DRMZofYWSo
C7jgg/Ihboxq01iGWntKZJp3tV0AB4vaxZLQIbaR0+nl0Ay9Is9G5Dm1IPmwJEXtUUOAa8K7caKn
pC9GfzQiRhGtxMVNloNRleIBMnZ0kUNUDAmeCTcScPeyX2DLfpJZSUOa5oNSCbJ2F8clUhdoq9Xw
ysIrFq+68+MyGNVx6HtFAlG1A1yxEhU0IqqTyDdW8oB06fWr4OIJxKyxlmQkaVGz5OO/CG2FLSDF
EpXsjzaHBqkuyMR8R6pnlw1ngYv6gkjv6jJBXZxsll/xNtv5y/YPGI/21WvsfA4U6sFUBpiq8yMB
8u7iav1OAv3NZrFL4uTiGXDMxHWG9EkBYSTUSIfuti1fE9BJptNEc7QDjaKMjcgkt3hZPiJNqCKh
Es4/M6Bt5IKiY77IoAb0MViGY4uUzi/e/9wYudlV+6UbCtRLQep0a6m+pqKdPRYF7uyr+SVkJBHI
MjJgLR9ojiQioNCBEfKibt4HN33NduO4UTbprti023p73Scv+bvYoE7scfFmXRi9rFawN/jKk/I+
vKvOI1rLW1e9P45H9Wi68sZ0BUYvQgbOKBem6N2SRpBRQC4sTN2wNpymcRf7MPQO660h5l0kNbTu
0TiEpudaMMVr2xCCOXgz2NCrB6HguasqYUpSs8GIzeCmBjnTP6Zy+B7c37/PxUPhMAxJn+PvSzO0
hbXBmy0qLzeZCPgtGgcXzdZEC42ZuWPZZDRX0PwkQhH9H87x36HwaPZG76UEcYCEPnjHDN2f8cNy
HLa/oB0YfYH3lBI/96uXWpCREprlHnZxYMfLNMIsJOXnx4f8Cw0DNEd4fhh/vM1uvnux0Z4kyO5d
skWzdcM/CrhTcSXwz8le7iUZ9XaJLjat98YvdTNvrJv6q3Of70FGNN9F2Auh29DkRT6I6KIvcy2c
de4Are0WOKoAW2I26BJ55WtHuwYUC560Ud8iwRb4VoS+OGVs4zshB9Qbj1Ms81hBjIixJsf6q35V
HdQND2SnbKbH8n3aNxTYuwNgzCKfXR0mUwcCMxn+Bxar880HIe5pGScMcwLhDDEgvErD5LbRHG3e
VYabBLe1CCOyOlhGXaWjowZlED4n0abB0FcSBpvnXu/JaOim9aY4GI8ZHY+zb/n2w7hFRO2J8FAX
D1us6alh7mwlbd3VAwJ3mkLGVqaz8qyDKqQ2BGf42kFwaoY70LCWCD5VmJHVH+bICu1/rp/Xq3HF
qQXuSJPMIFADqJqg29GpqbqvfP2+ozQ8tqFLqEVf2m2xedB2xr1oX6xMoQbcB3gSUNIGPQ43NnWq
ImNpICxZty8Kitpg+9Z3k/16fYArNzus4DJgcDKQI3EHjpYwybFmwTmnewWKkFGTAuITOdetrKwT
MkhERgGIKGDo4g5sOWhMrS9A65SApMh8kCNBL+U31+bZrkY6GiQxjPRPQQcL3+g/KLXRInCPnMPk
gm9wa9+hP2CTuIGP7jE/PqRed8gfwO3hTQ6Q7q/348YAdUzqgNLtvr3DWXMAi/vt7bIpnHKn0tB9
yQRzcDHT3CeyOTqJEyMr7iTI1kSOLt2m4yElnibq2L6YZpjAGqLkz3pabJ2b5iGEjl0zFmjSSaCL
96hrgu3GXI6fZYKUPGHK7ei44uJOaZDDOB/LyOm0L6V5Grv9GOGh4kaxwNCF77OBnBji5iq0A+yL
sGLdW2CKDPax+RPcx3IjWJJvrUV+QN+xEPqr0O7E77EMqi7ov+gxIJe8ThREpcfU025/Vi7AZ064
6Y7xfgBVWUSTW+Mhe4SOgYsIYCM9l54ItbGyeGhFVJmIjQ4n/j7LT/xDyws5b4oxArfSVxe7/SBC
ca5M6pkB7ijLu0QhM0T4HMO8WwIf/KsVUOwigNeKj6AEC98zWDrXMjgfTAO8tI2OWalvsqAF1+S2
G0r0WaG85l4/VVZ21KkpnstcmexSUyaYmpZ7vdz0LchlBQHZ2mjwckUjOrjJoIbNPuFkUbIyQuN3
p2FR9F96Ra3iELQQTQSmJxW4/Nryn1piq3diqVAJkkoElkoDAKICaBBdFOZdvD0g/XVqgrtR7AL9
oWWlY758U6VxS1UPWTGvDTcz9H5wbi6/ry/QZVMaZ5FzudAGDjSbYLGR/PhVssGuVDvFITzWCLX0
X4bliBooLqsInEnO/zppwRWhw2S/L6SbCvVz54/tgHP4Pc4dY6ZKDmXceXN9oCueiLIB/B3Ib6Dw
+EpyN44D2ByNyMmRTUlfdHTZNgLcziUfmg65eZTFbQ2uCIYozhU1iSxDMREweLr1bUhNau3Nu/xx
osju+skXcUNaOh1Nj8Xtl+aN9BbQYGrd5vQD7NSf18d7+WLgPobzVqvJW6MrzciZHaQlKTrt9Zl2
7nLUneiz8yAjRaFRX7povaWkpIHgvl85ys7mgvNkAIlBlBBgLjLtj6VTpM5onTyWrQiWfglJ4MbJ
OXCSlmrdLjA0exrNaXvb+KqXPZdO/thtle2yeRkc3c+oBnqu7tbe2Pt+i0qZgPhndbiahSsduCmk
nLl717JGuzQrG3UGyU00J0Hoad0JWQ1WTiBAB0Aqg1KGCpIUzkofa2pMFsiAGWhYl57j/EXgNCuH
6ZkB9gEnR1wTApEVdzDQ/WpxyNk028WH0LN20edyK98ZmxAEtZ5n70Si0t9wAe6eP7N8sXfiWq0H
WG69MqPDu/7Vb5a7lkYQxLuRftbHNsa9LorgRRPKbZJB7YsoV2C1Sv02v++qr+sTeukWwPAB5wkf
BezjItyLo9HW2iYEMj9Ru60ddLesKOIPQRWA2L8TEWheHnLIGDOQMRwQmss83/2QJ41t1ejdCYr7
BQiT+qEXJTZXzhXYYJw2uOq+u9LOXcTsaqkaZGRZyM/pDg0U9WbwEcIP23Bj2g4qiJ43uowkNndF
5bx123gLAVSqQwiWf6RYpJmU2EIGN90mPZ2eCh8Cvs7oMR5tR3Jq1/6zEGe5Cf1poe1BKGSwOr9/
7fMpJzmJK02fYL93ggdIuje4LS0XrBGb0dstzhi5ivN03YMuEwTIxwPO9Z8x8yizeELCLtJZVquk
yQ5Zx735Dvalz9Spf00YvBt5kxe8VTeiBMFlsyyDgeBAszQbvMAmn4us1LKvrDlMoZD5ZgaOHO/q
YTuFGybPV0r3A7Ts644WINtMW8Ftffmox6gZc4uC7ikZFzZ3HMjzgALQEkF29ai5yS73Rs/2cIEh
oU61TfIVPps3g+XM1HSnX70jpp5kQcj5eXT+AdzJENsEYsYmPgBCEb60XdAEd7S+uuP7b8ufQU8c
HqYDGsk8tNuAnPiQPuuABzvy/rZbnDoAu6nI+VePkpMZ4S5UPMWmxU5i5Dhmj7SlYzZ+jIg9lAQv
rssrAPAxMP3i2EIwjdr5+f5us6UP+j5InXi6U6IW7Rn+WN33autX48d1316bY5xTBFy/gANdMKWl
tQFAtQ5TVtnbD2khTw9j1h6WOW225dDGjjqPn1o7T4cUNcTrti9PfpwhMoi5QIlPAFPnHGwMtUlq
LEynAfW9wCy8ViRRzAIP3oN0PIKR9kDXISB55xMZJjXJCpIA8mf0nikhBDO7Q1rFb505OwPQXCYq
vv9iUCjfYeMiAMXQzk0mWh+DABf58Li+T6yKdqLOkdV9yQqE/7HAbYssW6q0H2Ah0nDuogUVs9e5
48dCLbfLvYbOfkJf02fkpEPnN2h4RZTdaz4DEBeCIHYD6Do3RN2apBTtOyjixYhmWTit34X3I4QE
r0/lyisFDnJiiBtprYPbWI1hyHjKjoAYLBSavdUBNEvOm/pL9S2bBoKttxIEndvk9l6aF4vREthE
G9mzvJcdHRToCf1j3cVOQ0eaf4oI5NamE6kMRo9qI7bjPQYUZ3nyTYhg1AYa8rwicif7Hs1IcgLo
yIiavnt9Xtn6nO8KCAEzCgINFNXAaXPrN1dosgBuM3XUTndJ+ZIT5IQtwUt9ZSLPrXCLl7Sj3sqk
SaEAaR/1h8m1/WCn3Yw/ukPgZ/vhcaaL4PV3OZPnJrm1C2QlNqHTmzphspWRom3am3m8qQmQBMQt
lI2t+ddnct0g8kVgCEDKlj+olR60akbWp84Cwm2AqY7p/bLXnPjtupm1MAAEhkhyo8UdPQB8o16V
zCkjyUodMz7G+T6Y7jILzM/KG2BEPUBpOtUVB8SnEC8Q5cNWnQXtxuitlMFFzW/2YlrSpEpgOmr3
BXKAsp1A1VK009nKXLjkiRXOWYbETI2IWQFk0VueUOLy4331VlReSJzmMO/qp+RFGqn+KHr1iMbH
+cygF7NEZGwGG5lwc4MnO1U7gV9eXnTwy5PRce/juogXYzFgYwKqo2DFrV6wpUUWmKOePBqBe6ti
SYIFLCMNpNIZDMHBeNlSBvZF3NVgudRMRu/BnRp5YKtL0U2pA4miTfyYuYZfO8uWvIJnyHaGG/Ie
+9EeuEm/Pb7MtN0KPuCy6st9AOcjkxFbJQnxAZN7E7j2r/jQ7P6kR7JLbiFt75KC7kV09qv7+2TM
nHOUBt4EZQ4mqsJKnhM7MVAiHNsjWkKJYwI+CSTL/AhA7Ic8pDvBnmfDudwSf+ebcxqkGaaO1LBN
bqKBorpu3yU+2cQPxZtxg5yStIFcvOLF/j9HX2CiQeHCUmgqIieeMa5OR8jrsZWOjfAhtzSntp/H
tvbipDoOrekUk/zQTJ9L91pZTLPtH7cPMfuqhYYGliuEguq5M49SPqqNgpHnoG9FB7w5y1t9kIzf
wMilR8sqlZfrc722ewCyRRoejdBoqeFcm9hLQWobA67BRiRNx6H8fd3A2iEDHQgsJl5TrCvzfESp
qteTrM04v4NlY6DvtpJkPwwtwRZZMwMbUJtFjykuJc7MFI8Ka1rEWRZRJa0oKe6WUCQpunZUnxrh
tiFsT3Glw0ik/YpNPyu3mVGhGvrc9q/XZ21tB5xa4nYfsLdzOPSYtQq8Wz2AnFGyOCow51r347ol
0cRxe63URpI14FFwOvsjDLdm+mSa3nUTl806zKuRGkKbE5qNAd869wGdhEYrseOrNlkG2CNufpT+
GPvxuT+IIue1c4vVYdAWRFC45m2pal23MQC+ThF8mDHowyonripay3S0PzTJr0Wp7vUJ/K9BHsVu
ZX2F/l4YVEvNIxMeHaTz81j08lgNhE4GxmfX0ilWlblmdvbN4Dy3iav+bixn2CB7j56ZxG3868u2
7oN/B8aqRScXa1UaSqMWzAdTnxSerrtF9qTp/+L6Ph0Wd+IZBfr9+xpWtOY9TzZDJagErB1wp3+f
/X4yCihcLROY44DbmyBpHNIxEYWJqx7HwlPUZJEsM7g2hiFpMzTZKwjgzKemQ71jem1kndooO0i7
eH6T8Va8vjKr5xDTuSNgrlCQbz0fU4jCSqCXsGgrxzgYnCLxi3CkYw8G/ljgBavzd2KL8wIVZA2G
0WD+IoiYSuQh116vD2blqYvT4cQC5wGFNRd6M8FCTdw52VfNUxk+Njp0STd9cswVEOXsldBHoz1V
iFOI3qDrG8v45gL5FvHjro5gRM9CH8ADpUgBbBwa8/OLHkuNTZvEKvEODQrQdUz1Y2aS/I6EaVo6
oEWPbhRj0UHcoIf/Zued3plsZ574rKxlFnoGMCOqKdMefF597vfJE3Q/r0/92g4/tcPdMkqpAOMN
oSsngL/GUw4g+UetdI5BBLfz2hY5NcRdMrEVELBsY4pLdJYk9gcq5Xr21Ol3vekWZbxtLQHZ4Oqh
DD0P9LoCU3TBYWCq4Vi3gYY1HZ4SaCaP+84W3GoiE9wiabk913Gm41GQmLdpD6KCIrktGlGn69rU
gWT7vyPh1gjXMxNAg5l2yLqDYY4olkrKPpli4rZGsrfsLELqJDzodSnit1h9d5wa59ZtbCqompuY
xsfMpsYd4AA/WtoVW/mgPUAk1VMfcf1sRbmM1ePtZMhsSk7cf0QF0BjQquS0IBmWVb9Jn8poA1TR
Ugv8cvVw+2vpO994YilJ2sEKG1iKOoM2IE7oVP/6FhN4CX9Um1ppmk0JC1CLpCrEVidUbXJBh4Fo
GNwZbU9KRUBnlDqD8oquMnV6uj6I1QVhuF+8TXDB8cF1kSTFZNQJXkXgdZchzTi5CdpQgnvoSly3
tAIIURmXFTIuuBFQ/eGGkmZKkmmkRNBhzTTQDsPwlQVoXriVQKPYld6obc38xxzcVMa9InKHlWoX
rLN7nDHNgWST87xCT6MlLmuw4TzYvr4pH5ctlM70XecdZ9c0aEWPjdNDhl1Qv1+bYDz6gLLUwdaH
ktO5xwPbXCRSUGEBk/ajiSSfTD+jyr6bjGctbQUH19qJAriohUDc0vQLIlY0QOmGtSA7qeoykFGH
PPmcNIsapRMVhyF1W5GY6apBoAYAXkM3EeQ1z0cnVQjyqqBDOtQqD3P7o0VtwJpuI2t0liB8XvLZ
DVNR/XBt4zEhTxneBBJvXrvDRObOLJQBRnX0GIBWajjMQsTcqhGUolElBJXSBR26bU19ojXIujZ6
67fBsqsjedOGIpzA6gMKvdxgaQTsD/g/LuBrRpU1ZrC0QJzdzM3dgvbVqGlvAdj18k73ozq6h/rY
45wwKUlBnWx1kKAaIXAZgt51blNUY2/LTY1NEab7eXmXyVZpBN1ZayZsSLEBycxIYPlTUtJQrUok
5EDtJHHMCV1yOJFFfeprp+SpEe5ogb4C6n0FjKBr8l4m/YNdPF4/vUQWuEhW04ocmiPwuRpkbsp0
Z2SCsGY1VrURzkBcE2lIiPOeb6VUnuNwbPCSbq03uby1+8OsPkn9SxI9oLM5upFukAVfRG/PtTjx
xCr/wokQYWUGy3uM0KgIrNeuMWlluUJqBhZO8Hm/Uzucm4eNPEIlAnaUmhSbWJ0fhumtWex7svzK
ZdWmZvp5fcVWHe/vfBq8TxQp2NVLBKapITuE8Vz0j+k/ZphF+uN0WJxb5Gqrhk2AYQ32Bt1ddCEU
nRyaCOMuWiXmnSfBDKRuRm0yYabCSy2bZpqTz27cVrIA8nrZqMKNh03qiSF9VtCQO8IQmLSdcP5Y
AizYTVA9ggUWFIJgQjBU3N+i+uTK7kK5CbgMVIOYrg43jXYSJq3KDsFskPddYd4OQoYJttycA7KK
FkPHA8B0wZMTGOU42QEzYda3NXtOVwuNo57miQbFzxpppL2pFe5ovE/hu1qFgvBnZQkBWCYWAY+G
rqNX4XxmydAreaziQSajOD+Wm0R/j+SfhqiTcsXrz8ywzzhZQFQ4Qj01Yabr+m3QTXedjl6uQnav
b66V7Xxmhotqun6phxj9jE7WJjcgNKQm8EMPk2nfQIWF2nhWX7e3EmeYeO2BSAWoIfw/Zy9RJLlO
WjybE1K/6mrpRf1XFIQbaXyCS0E0+tOOx811m6tjPLHJfj+ZSkmXRqPuVHZkuc3y1KQPlGpVTJNO
IGy/umaIDhHNAH+m8ATIVdvkYcwMjTOQ7FbkD0u+r5dQEImKzHDj0aYmNEcZZqZuU5P7pPWzaHt9
ytgyXGwyMK4i4EUnISoD51PWBTVIEaF87QyjTYvYsxtkeygIB2knKq6ujgYMjQZ62xi+k7tQoEOA
LcVMTdHo9mSrQdsgE72S142gpwbxCxIyfI9IC8FLczAs5BpGkJ6pL7MG8uFQcPOv+ZkiEzTII4RW
AYo7n7QwnFQpBH+CoyfKJohQEUh0AOD02bUH2+mAoad2XApWam1kClpcAVBC6Ici0bnRBB3XS1wB
Pxp1YCq1m7x2TXsY/VhbBMNbO/hOLXEn0rKYZCEphhfZoFno9WMx2LsQcBDcNLvr7rc2KBUAEAt8
RaCr4Ps7h0wKMjtF8rSawFUOZa8mgU55YwvyzmteDnFMzB7oX5lo8/nc1WYPTfcYD387LcB2utEx
i9aBmHRO/OsDWpu7U0vcvQ8+QwgzTxhQIfnLBDi9+TnY3qA9XTezdv2emuGcQZFUOcRwYcZY7szR
3pSliHNifSQMEIetZOj8AQ6iFRMlUeQx8uJrnpCyezN7bxT1Ua06AGDy/7HCHXFxqmh1xHKDfXVf
9rsZCNZJcCuoayMB4x7e82CzxOJzk1WBeA6ENgZGQnHi/K6O8eO8f5bQSTxtDb8Bjsvco557p9Li
NvSlw4MM0HL+dn3F1gZ6+hHsI0/uJnDg2v3IPqKbbyfjVQLQHHKZ/z8bbBuc2GimscGNCxuW7uvh
+6hMNBKxF66dfSjIMwltzQTwjpvMKVPTCSp6SD8ly2eVR8dBAwGYlvgZw8fVFrWAFKXXx7UWS6Dn
D42vrN3homHHKJtkBEsRbA6Vq8i3Ca6NOi8p4PQOqbxeRSFJMJVrJ8apSW65hkrNwkrGiVHn5q0O
Ohp1zH8NleLltuUPZi443EUj5FZOb8xECwhmdS4rABn16SOopHaXDe17Ocg/ZJsxNMX2bQ5FOMHk
ri/o38nldiDoIdMpqzC5iwnqJ7lC0sSw5MEFM8THVAY/5FK5QW+zAIq0uiehcsqQXJaNity5q4JT
WJ0riZ3I4wGPF21K6QJgY/B13XPWkjWAFwJGQpikKuBx53b0qS4n8PRg76vkRk6JM2fEBWnsppaS
Q57+6Kx8Z0yhZ4TzNjT6X9fNr3oRw1kgewftWB73S0Cx0QD0jCdE+atLczhO7KvhgIv1I5dEko6r
U3pijLt60KERB21rIjWkBo8VeU2XdGe34CGW/k1sjz/332Fxk2qUdZeQBsOaI93BtXswCxPRKWQf
pvIu6WS3iTpqLSIexbUKCJALf+1ym7LAT+iugt0oqbZq1jiJ0VOjRseJnd1M8+xEqXIfQllZhbps
0HdPeUXuzBiETVKXbeq0p8ogaoJZXWIi6wT0qshu8pDIdB6yZuzZ9kHWNIt8G+1euhughDF/Xnem
1Y16Yokb/Wg2dqlEGL0+/dTR35ZtM1QAgDUIwgJcCgLXXb2vTqxxJxLET4H9ZuOKNdBizu8BKp8K
+Divj0lkhTt8ojGFenPGPMmg8ejpRkMREwqMrB6uJ0Nhv59ci1pn9JEysyXqu3fN7o5RT9wheA2a
yNNJ7MXRR1EUgvf2WiWdkSj8xzH4fudkiJK6YlaBzPW1ON5B3tZRhsIbzG6LGB6p/cRdakhqDJof
SZVnhR+yFN5n0e7/Ncc8CzaatEgw5fiQQIbgcaQ6FjT1KklEwrMWkqL3Gs8TDR3lIDo9n2UzayvD
TvHyCkHkNyZkmyzZ5t+M5K8J9dzE0DQxmlxwwrVDuE/M6Ej06DVYFoGZ1YP0ZCTauZlSg45kN2Mk
+hzumra6UYZHpbAAWiECz1yrsAHGit4CHR2cQElxkwZqxFbSIhtRYYgmtokuIHtpqaG9mvr7tPh9
cGeMtIBmUN97beRfn06hdW4+I8TLrd5goCoyXKX+QKJ9ZIF98qA2XtZ/EnwJNCzRX6EC8zZ6162v
HmcnQ+dmuTXHum/YS72MGzz7nIVswrh3w/ylQOe5qJVpLU96NtPc7RiGURXleGs60XJrDF4FML4x
bJa4QVz1qEmPmepOiaAUvOpIDKTMNoSm8neDZGejbJewWQXRrmjAH4n6YWFJmx5DvD6bq9eQBSoK
8DhA94vffcNs5HOg4s1uROCHRZwq9fomwwtj0d9xbQmOlLWBsbYNSPGCWBwsGOc7ZC5D3ZB0iHTi
jQARxzT7DebtwVFDElN09L9cH9taoQX1NhnU+mCAQh8O5yphCbZI2YA5IPkghplWx66FCpHRhdNu
SGay6Yn2q4vrlk5WX7qQ1oWGdbA85aQScQCvXVg41FETh2gLRFS4T1HzTpsQZaEZMbP3el87em3e
ZMJX1oq7ov7GHsWs8g0Gd+7O6hIohlnagFRm/GgVH9XwUE7g4gSVBUFl2GslMA2JCKguVxU2kaAD
5lpDUxWPDpYg+BWXAWwmkBtpn2KroSXZlWMg8FWRHfb7yX1sqn0CEkQk9meos/RPc+GDLL7R3657
jcgK2zEnVqpkNEhkYTRGBppQC9RBypMuoyr7fN3OpUewWYN7AnHMpB84j6jjqOzkjo0mexqHh0K+
q3XBhXS5uc9NcGdXZFSLbTMTk/kZmjulccMSpfSvRVSLuLzD0YoFeXbU6Bk/Ew996NrOkGYG3J6q
h7CxH2WrF2TOVy2gl1RHto91QnJ+rSlJFMQBygJ943TJm6794yMXI0B+FLK2eFkiAXy+6n1Uze30
XQIwX1rN14KSpsFdEXf/wodP7XCBqzoVQImNSMCR3A0zdDiaL2GGkpQuGM/afKEAxqjckWtBpY0b
T4fArSLIjzX2nVr+yUbVue6+39mv8woAnlRIrjCaKJDU8zRRRDIreRoQgldH9HXsfqpgK3FrL/jZ
bmYvpzJ9vVH3mm946Jpb6FsOpPOwD1088CiesMBofgReiGr3vBGFeysIIHwaFhEavkj64Ol3PvgG
PV7FXCBy7Y0KNPbPMhR1IjOngLDTpryx7S+dSV9rEKZOHuSh3aIC9NyrmisrjUPCEsdXLXqxrOxF
A2B2xpCL+hZYhrhv6kGTZKqIQQOSHYKlPzSxstFqw5+xLedFVN5dMwd+JuxKJEnh0dwUlGWWpqMJ
P2vapfoxm0Fq0XyBeI9TZhkkE5JZ0Ucn6UHWV0A5LKS6Pph0mcxxH9bh4Nn9kjEy47kE/3RvAfAm
J0P7AhnE7N6AULuI5Wnte1FIIhBx0oEd4dFpAWiekWjH9Mx46tAglV0oP+6tuDxOUve7iIU8DAzQ
zbsvSjBQe9axS1CRPl+PGdJUU2ixGFZqYopWT3fU+qNNGtdcZrepbWSYcl+qxw2ghaLVuTCOlobv
SxocLKg78giQWI5aqS+rBkFlBmqfDCKM4ywdrTj+k0YAB5lR5eKgKjxcd6Fbm2PzdX33Xlw++AD8
ATRHyQDJafwOKedJrbIOH6DUkKvDf4w0IRrlA6kdvOuWLsL1b0vInqMajyDze6+eXKcskZagMt04
th68FRnEyOw6qbwO2YEJZJE6UElQ8zZn97rZC3/izHLnbIJ0aKApMFsD5qIPHsjI9TSjURHQcPCv
27o4azlb3N1UNA0wvBImE9IgNCuwoNX2uoX15frvJPIQ16pBUjeBHSe2bglyZCO43UUomou453wU
PHzL6mV7CTrMWFh8xQ3E/SIVirPhHSg+BVU1Nh9nW49ZQkESlwbUpgAnPN96MokjI9BbrE2yHzPZ
rcgRuFQ6K84ENgCt8qMuFyzRqjucmGS/n3ihHI0QUh5gUh9UtyoVGiv9U1rUrmxAva8U3UCrc3li
jvO+uG8GIOlhLgMXmRbsyPBQt7OjibBqq3ZUTCJiF3RV69ywgCIolHlGSGRl2Y0dRa4x5J4E5V5S
iGC1qzN4YoobEnrs7cEYOpwYLbpJPyBDHacTUoqF0xBRgmHdFt4TTHRTw/F8vlq9ao1VXsAVDa23
6Fx+gERlX6vQFcZDbtvoQsAyO+wvPJI9YP7XoMZ1/xim1BeDjB0MWPFOrvQ9idtDG8q7on/vovoO
6FFoe5JjCXwefFvgnKu7m+WnLdMCLoo/IuspK4MMSQ3IiFZuUkP8avkMINly/QxZ9ZUTK9wCljm4
eLoEVkYbEg9DfZShztyDpTgzSgEQ4PIVynY4GD7gkejJuXgRWm01NmEOW1LnqUPmppDkSDJohboV
UCJWCM4ZjeqibufVeTTAKQXQFS51/lZVe1JDmGHEuTIH/kTGiipa4hKpE8BrVs+vv3Z4JOUcSWOQ
S0PjlKkNbrqfbeGN4Fwe0ICPPi6j+QV1rH9zi56Y5KKVyYLOlKTBZIYFAw8fbk7IE7b1T2jhUJkI
1o+5wsV2OLHG5fcWq0K/moWJ1EeqBk+h9Ejsm0h/QgIhFD1URJPJxcUjKYheyLBFhtpbQNpY+N2C
sOC1GNDOrLgpXgrXN4LIIrvOT+6CtJIYiAUWFaA4OgMSInbojYvihn22Q8b7JQNtEVqdfl83uxol
nEwq894Ts0qhxINVwmyIJoi8ztxIF1K8ry4cgjpQ6+goXPJ1Q7UAlM+MZ8QJ0jEaXpv6vWsPWugq
6hY0a02xzXV/WTIaJA+WHFGC1gHjYPY7rXKaMBa8EFe348nHcPPcxHk7zBkGPJDHvJ+9KoVwrikw
sjqrJ0a4Wc00YCPGGiNO073WTF49d+71dVs9N9HOz/Kj4GLim+tNLFXWDQvOMkyhMvxu9YBCisOq
RUn91fk6McQ+5MRBUl0LqqSGobHqaDkkTqi9KkRwdl0a0UHRgxyKCr54pGy4g6TJFDUD/AsHCZ5/
0hBvyh5CebZICvByWc7NcCeIZMahlmpYexD4DEhdy4E3x132j5fm3Ap3dkhoB+2GDoOxFtXNk9cm
i2kdfI7Gz3/qAswO0ptoDkGUwCdvrakykowg9tE7shkCY7/gBUe1sduMRB0EHn15PMEYa12Csynw
bG6FVCtdqkmf0KIEN4jmJy1xLNONJJ0aiYdXAHat4EBcXawTi9xi5ZFG0jCTcZ+R5dZsG9rZ4cP1
GVx1O1bi+99khM359mBO6IWdMShJyz6LYtTfUt0MNgH0RQXTdxk7omoC2DXgteDDQC/K+S6CCtUy
KbOOGn9a7tVoO3Tard6qtP6BBNX1QV3iCtDpBVUlBi76loPklqpvSzW1coKwcXaUd19+mqj6UDrV
AVAR6CC44ztUoj4VUSfHd7Lz/H4+t8stmNLGqTUTo3FM+mzts+Ny33rL3eA/KA50TGhPi02Pf22G
1KbPBsjwh7d2I3mWa3iN122TV8VhOkm2Ux5Lt/PGN+339ZlR2Rdc+0JuZ1pl2fSVxr7wLtpE/8PZ
le1YqiPbL0ICzPjKsKfcOU+V+WJVZVWBGQ3YTF9/F6V7T5Ekd6Nz1K3WUbc6Y9uEw+GIFWs98Vc7
jEFz6Yb4BVcc7J7Qwjo5nv4A0pt4T7xNup+vN+HnLZp8fhZMR7VqpOzxA5h2qutXzXrSkqOR3w0E
N8WGc6+ku5+NLS4hpupRqYwwpmeBZlwTM4wU5qkAfEHtjD/WNBy3RMlX3XzmeosDNXRgD2cMrjd1
KcDZBwW/0EJu2EJacusGXNtLKDqo6Fbg/H5RjwBglLalYuNIlV6vEA/TFd7QgjwpagNZX20hHr9i
r3Cs5vYW7l0w28DcH+wV6bMwvEy9yTk0m2PfLa+hz9v3O0f6zRar3FrcRVUOKF+8HCCOuQgcPe+V
OM0oPKa/pclRYWAujqAD53opQEPqs7PVDF2LicbUBEUNEH2zP0y1Mxd1GfhGhgoGRbrr6ne7fOnp
xjn82qnHVs5sLAtHlalzXdQKbq4ampJQjJbye5uydyOPvHrQ7jRuXHEzC1Snw6RAFKbjK8C7GyH5
ax928SsWcTLJQCmpC6y067jPzR8VLe7zvtxpmB5h+gtEMfGUOSsK29etRBE622gerR2W+S4sHCot
NTN3C+wCFOrDCkQyo/E6amczubP7DXzimhfNTS0CX1m0vLIbLFVF3bHmNRo8AZE/SbNDsp02B7v9
L8FnbnER6UqTJHYzwmI6PCXVvoeiRQlOTZsHon1uoFYYQ+dQ/fc1z8+OtQh5PeabjXGy2tvPJYi8
jK2ca2sjFwHOyTXoYHIYaIox9iIM3itd6zUFA3C4DAmhL4UC3dLCfLh8da0Fu/l2LsKA0lDOHUh7
Yv6Iep11ZaTCs4Xt8/hXAu7kf1+VmfYRNRIbUA/ItS38ZRQYdspUuGaU/+5Ei2KMV0D8a4shbD3W
/DWzcBK9oq1mTycAcq8H2gzXhjBCVa82XhfTR1le+/PVLLzCZCJSGwIzavNQdNOlRHYF922gui5/
pf8npPxd0MI9SEWhc6rAUh1zv89EaLJXawx0e08wkG7upie86Y9xAKlyb8P2FK6+rnIitcYcNzgl
F+HMgdxFORpR43eZ2f3KU6PfT3PJx4LbjgTNC20foPjbvI6tUQVtLcuTYfIurJNc2V3+KauBTQPR
MibK0DVTJ2eeXSFQTJXMrsGwnLdGECdPHKO9eCUYRgit4cumvookTEF8Zms6sDNbtDdbljZYtV3L
AORcsAljY/JcAR1du285GQIs80qY6b7SrTebx54KIFHbd2e1/a04+Q7uDx3kDxdayhiO24M+eZ8w
+lDVyZUAHXXm/usxIfxmUMy78JPpSbBEpsBIhJl/gXl61JMA2WKq5ZGo3XDGra+wOMNKzFPgF7Ez
ivqrL45dvePKVZmrHqRCL3+ELUuLY+y6BkniHJYcN/JLOyz4U6l+iyro6YF34rKt1QA8+96Lsxyh
TGZIDt+C4qioMZ/uY1AN7J/cy03mK/JVYy+XLa7m0XMXWxxq5EiKPVo41Ka9TyAYDTE7A2ABy6d1
0Mp7d0AVa4sTfT1Fmq1zEfDdijIpbOwp4fe2hM+aV1nzmo1a2ICwqqiFJ6fC5D1ULmv3lA4bR/iP
D36JJqA7NEGt56pfiDUqMlC7EazxTe2Ma9XvLOkZ8WFMbhBMeP3uRA3mKh+03re6p849WSoGqsoN
x9LXPevvr1hsvZEOknc6foV9e2u9ARG/r8GZD4yeCn0CgRzR6wL1WPof3Iu932gPqrs0UHZZ6Abj
22U3WL2BZxuy+CBaNbY14lrj9wqInfXuHaUS5pFiCKRaHU2jCXppbmHYVl+sxszqIpRmUQRhcg1W
AQDwil0ce7/e3Rsolf+M8VgFjhUbIDzLw+gQRiOOymGTlnz1jp79gkWAZXqellmMX5DWHobbJimI
kvcbH5roa5fXXyvuotVVosyeZCasgOMEcpEHfc886/ijDvIfpkd+DhDP468UyrUBOxanNhRe73dv
5OFD89muPGZQi0i3VTm+oon+3C7/+N+y6iUbQZx2+llcpoCGmlk1+JjKGw80hXzLyI0B5epYT+80
jM12vt3F4tSAqr7xkpzJX4Y2KWmldHB/gHcguWobzb1WRe4ILypcY7gfeyreyjatzlrbUEx+2Gbz
AB1PuRviBAhpvUtdbHcOmExUqaPtx3FFozB3suoUJaY4gFGOXJU2dBnUStHue1VajyhyMNSEbds4
0Jg7r3kDFbu0jgaIW3RUBjhTKKyTbryBWHy2T2rb3DvVyMJKUTB75sjinGP8JUANGxigvBbPtWLi
wWm5ETtlEEC8LTHh9R1SVM51LkcuvQYjdED/xzl6ToLb1SuJ+3RnUhuq10Abej1TDNSPG/LGRCrv
Snh0Hrh9xNHkHotgFHn8pCSt5WVx7tyJrB1sLwVSBeWYgZK94I6JKRgxWB8qduwqrqJCoPwI2XO0
DblKvMqN+wPAYPQI0QMbZIJJJU7SdesXZ2yHJ3D5VHdO38e3jQqmGcAotWOFymqYda36G/o8wKOW
tfrWCt09tkWMv0ghM7Xjg40PPg6aONbodJ2i1FDvVQqJhQCtL+e5VVtxHVeDxYOqUoufdLSVHY0t
SaexAXLQnJwDcxZltXGSwDZZnh4Lt9ihTmZIr6bUzNHJSmUP/e4Omu5OooNop2+ie4PqMSqfPKM3
jWvpd6gCxMSzKid/t+sI0nZlEoEKoLFrBXioynYPqlEYdypNxSnOiXLtWiITPldBJVxbdPhNuOFC
HmzoyP5yXPxTm79wU7jT0Z5lYMaIMmSq4ozo1+wBieZ7EtylJxp8YDZ5r9+WRxa8dlf2cdjFnrJV
dPwq27A4oYssJ4+b0m2nAOnsf0hU7A7xI0blx/vC09/G0AmTewxQ2Wf7lt7YU7jcGiBdzUcgjWVY
QE8bADd/Xv2Q4RwbUYrVi9LwxFBdW8bohFR23/PE+UhrebYLfDSzHI6XN/7rSM4ijVxcjr1w086C
mojvKB8C4rr2OcaT16GVr2gtpi682n4EcExNQj1+j6oeNFz2Rkt2MrH89vNMdnEp9iTOsiTGT7Cr
PFBjc5caD4PR39Vyq56w+rqZKEkRXzBcv+QLYBWxc96DpTjTmh0l4MUqHfd7GlfGriYtbj9LQfqu
oMCtZhXzFA0lubIsNko2a+tFGe6fX7HYclvUpaOig+iju3dDlX5vKMcx31dJF1z+uKuJz8zQYmNb
wCcVtCkbX1ZSemTIvvM+/W2qyptkjtdu0jCtJrlAp5IJeQdVguXrUclS1+wNcHyJ7orgUh2cAO6j
2aEQEd6IQdtfJ1vkzWuLxITvRDuBTBe1hs9nxxCDLrOJV0ytfxQ2Uhnz1apNz5Gv5hYkaX19KGla
OuR4gD5enNMotlXR1NhQS32KekzoXpkYslRk4AB/Zxs7VgVM08LLX3EtdwKJLqRPCAHcZNn1aV0W
8VYUjY9bzjNlchULFnLUOf6DmUkoFJNXMKQv1yaHvGop3grleKhTXNTKtS5+X7YxveGWJx0izf/Y
WLzxUEQgLtFhI7J5tdNq0R6rNKIbG7Z2vuZWpg2d3SV0GIisNFhpO4xqpZXXYeKh04O6j/zL61l3
CCjvAuCEUQc0ET6bYlbBE0WBKbOrw7HDSwL3JdIgv2rKI3h3LK9AwTKuncDgZOvaWnMMoK7xLwMB
zVjy3iWYUivMqQ9UKuemv0/pdRFtXA9rH2xmYqnoFsmiKqWEiaoYADPnQQdA/+U9XLv7EDH+2cJF
NBw1N5VVh7d4qpxxmANQ8X8DOP85UbJ3jSKIZIbHxVYrdf3LGdDWAu5vanJOP2vmJGaKBxcG3pCU
1wdKvFTbt2DU1P1R962x9yrgyPItqty1DwaUjEswhwHu9z8P1ZlNQw4KRiSwVJc8mPDHfPAssvHF
Vm0AWQi0OdDXQEN8XlefV6Nbcqwrs6KrSt/rLT9w/uvyN1ttY5kzK4uDnAinzkQHKwwTaBreL2WZ
PlTQvmkMx9co+N/zug6Mtgu62nxy60IJLv+C1ag/+wHTNsy2knLN0socGZtIh29WjzrpyD4Uwg+q
BOZabNUQVkPKzNzCSc1ca7uWYr1FvBftC+tfBXtp5UaxTVsrDwDjh7Iryl2g/lk4Jc2htllK5IGj
TH+OqvMTjBChaaceaaJza3y0Ve0xUKZ4krCToeeek6fMK6qm81wrTjze/+SOds0YUP9iK23Z+HHO
4nVd2JZgEcWWd9D6Ylejs5dQlzEbP4EYVr3Fp7Dux6DzxdyV7WDg7/MH1jEFTKNpK0C/7vFCC2ql
PBpFsVHVX40+E2vw/5pZOHJvaB2EZGAmaV8Fv5VjEgzGzsmgnVhiWhvl/S12262FLTx3EBqt4hYW
1Xz0hRNlngN0eCn6rcC6ZWjhs1FscUNrph20n1PzpgcBPwdL4OVzuLp/QMFOExAAaS/vIEy1cKY1
yGUp8ElN+tolN9GQBA39jkE8XIBeg2ftZZOrZxHUy44Gtlc0BhYJX8altKheIvaYO6dy9l0DtZ3r
QWq7y3ZW9w+wZUgvAjuNC+qzB6ZILEdwb+JuB7x9NI4xyqYgOAsvW1kNZDMri6+UOxPPzYgNrEx+
Lpoh20VCebOFM3q6Lu/LCORfly2urWt+py/2D+r2nZJNaYOZqJhTLoNouIrjX5eNrN6vIIKb1L6n
Gs4yVVYjLWOKAytZGr/hn/da7Rxqm4cJHa8LkwBedl+A0BvVmnKjnfPFQQARxUjOP8Ksi3InF70m
GIkmdYL+2Gthp1lh3z6MW9iRr+X1haFFuBYQPKHFCEP8TH7Wu/FbfjIgo4fBfTPEY6Dwti6Ir4WK
zxaX+VgiGuguovrkq4NvvJcH8JzfDtfRQ3vIvPy696EG7Rf3UJ171qD9euL7ja/6xVsX9he+UyQa
VRkUJvz4qNy6j9FLdqxekgBMYU9DFI5Q5/EKv3rSb8YtwpIvXruwvCgQaUg3eqHFICxxMnAGvMYF
3wllY31fotnCyOLSqSlDTtNheaMG4jPZeI3OHxq39zDO/BJpwsvBXNt07tYzYsNj7eUthHWldPJY
dd+e1eTgepXPfg2uJwFSv+2C/qRfOTs3IE+Xv+fqpmKUEmcFEobO8s3HuyZVRwObSsGao4NpsHyh
W+wAq2sDN5qLf6umu7whdExcKu1ko3Kt9tCZ7q901G6FMiBXs/91zJ4+4F9jy/PRQmNAxYg7/JP8
GvOjkv+OtgbPv0a2hY3FGbBjpPgWgQ1DOVMjaK1zYgMHnJNdrZ8aDXi4D135dvlDbWyivfB+iGu5
g0Zh02V6EdRZcm22A5oCbqmEJdHbjSt21S9m27g4B7lKi94uoaegkvuY3lWtj0b/5RVtmVi4fOwm
8WhHDF/K+eEYHkFtw95iK/4KYp0+FfCLEw8BxpuWTGeQvzGNzsQ6TPdaQaulup7Kq2CVIQeaHU32
ZCso+qnom+8q89bIggTFdbFxHX19LC1+xfRxZ28VtyBoAXT4FX19RFNAjwGlrUM7/R73t7lEzYAG
Vhy6mzRcq04zW/0UzGd2UXWwNN7A7pA86pavp4eRs8BiG0Fk9UDAjGsCXYgx5+U8djPKxCwo7CgG
wJoG1qFZeFTTMtDB+wmcd+5XqhYoDTnF9QYmbe1CMqbqnw2as2ky6/MaK0bNQdNhO62ck2ErQaYK
v+vJu1Xax2jr/l39lH/NAcz+2RxYHqty0FMwRuMVb//iGOKJKCasH6C2iBmUOojLXV50R/Q3Lx+X
tW85N7wIOhZTm0GHshOktJqgItYxYvXOBqldG8UbKf1X/BH8FbVUHXU6SI9/EbbPZNPLgsGW0wBK
2YLhwJGjVwBKOVhoCfA+nP77uiE3qZYd4BnB6GwUI9c3evYbFjlcJTtRZB1+g2In9Km2le4qt1BF
SMYScmIq14JOicZ91DvDiTO9vs37ei/AhLfxPvx/NgNFm4ndAFRCUxybHSItzoDWI/ghqpX4VACr
cUjsD0XsUnMXGWBTAAUNNgmKxv1W+JpC4Kdq6fQd/lTGAE4mGG/6bLoiCQOvGKRm4mi4IUoVAsK7
kXmsuhV0T9C7nOZsl/rW+uC6eWdV2Gb27qT7lPx0lTDb0qddi/UQYUbdCyMxXwmCEqUnChgBpjTD
PEmrPMTgWu+2uABX03FrksYBNQa2a7lfdoanqJMgi9JbhNgeOhCFreSeKbgKgmhpvQwQ14E8RPej
5+U30ELeVwZ1fS0nz1QYZCMyrYZFC2UckDjjB7lkEX7B2YdLqc4RmgBGoIQ+MHs8CEhEKZ0IUsru
DZmHZp+HUbaRLayQhOjYbgDDHLgt7C+cVk/zriXoxvgpv6utfs9q40c2pF4uHkZNBFoU/3IAqE/c
57bDcCd/A3dlHHa1fmzMFDkaOJrdt8sBbDqwS2fGN4GoD3RckQUunHmwm6oSA5yZ9ckpbe8Bqdtn
aC9S2t8AWbyj6dZU95pvzy0uciYOAsxhwAveh/xlhUl1I2jU7I2ZkI9Tyo3wvObhc1uLhElTBIit
O9hKkUi7QIfa/IV3h8tbuHbXzY1M8WIWimpTAYrHhZEB4TdJKo9BOsA9UfBDbzFbrD2E5qYWDlRm
QsYlsH9+I3SglEMX7S32TtMIKFSwGYCYj8uNkL9uEoy06qTGjdH4z6tLOs7SdhLWUmkFS4lfp/px
cKEvaLk3dOLdy29TZdzoxf4Zf//il6ANAz/NlLcvYZQZlZYC2lRk83v2avgDevvFubwmXuZfKeHg
06N77gPgxIL8mgejR5++geDs2J/YE/1W/TQ2vvFazLdBaWOix4gG45KVXclrc4g1BGRi9J5qOzcs
2szXVp3VtcGghJE/3C+LwFQW+WiaGZrf9B6a7bvyFIWtG/S+vjP3EaBvvPMwa/XvfXf6qGjSQosK
0OLPX7fkKBuUDSS2Csse+F0+tF2O0XmXmAHLONh6ImE+NA0m6TaymbXFQsgB9MwYR0FRaLHYmudI
JVQ0APPhNiU7UaBD/F9uUSiV4Q4FTAN9l4XrqqLvCmZ24GSS35XxJoqfmftsObvLW7i6Eiii4ZOh
3Yf/+LyFo90PGa5SHBCHPUrZviR17DndGF42s5rxOLhDoeYFD8HL6bMd4VIaqf2AHNe9NmNMXl11
xW4AH6W8U82w1EKCR5IFrNnTZcOr65vZXcTruNdk3MXjFEOLnZsmR1I9lJuw8rV7aL66hSMmERuj
vMMuxpjEAoDN/jUZPbjMADiMF/aOcakFVVFszNmu20WfESRyQGsvw5vZFRVpJq2ZkeU+y52r1oaa
7KjcUox6FBoU9azfl/dzLZQggvyfRWPxVqEiZy0pQCtHysh3EmhxbRX/V1OcuYmFq+B1Z2CyCiYc
iCkBwtfRMI7uou6VQwdXP+gALdAtlrm1ewL0ThhPmJj2v9wT1ORmM06iAWlbho751hWl36ddQFpx
w2qIMhj5We22cFIbVpebaeB+T9sWVp3+duS3ibzT45dauWuMQ10BPb7hLWtnYbbIpZY2auoyVQjM
dcljmV3FYJSSW0w0ax45t7E4b2Vfl1akwwbaX940gm1Ap5UlflGeBhGO/6U0Nze3OHhD7mAiUIU5
O/6eFYlX9GEtj5ddfu0JgIER3ONwe0Bol11DkkaiapBI+HLIMrbT9DZ6Q5vc+mBj6u7AFV489qWT
3ti9qEd/qCPlNi9UC4DkNOrOMegQMOPhdMPG7bfyOXGd26A0xhMLXDiLtTuFy7jA8x0VqCONTo3d
e067RSG6dhqhyGWoeLEjfXCXkIY6G+uStCgSdl1lnhWn0u+i3LxKK60/pKo8Da3eBcjhrnsQxHpx
Uo7/YZmAYoEx0QHbHYRlPt8ctW03PAc5H95Yj45xVzoHrdsw8bVFbugg4fxrYxFySMvHwkW53Bdw
1TQdQwPN/hTNx9QYDrTtn3RhezFQwAzqqylx/TRvwWmheSm0YIciC3qie0J9t1EPvOx8K++NT79s
cZ4cO61oMxVN6yh0yUsncYZOUbO/bGUlqsO5gT6zJoWgL/zJVps1qFLgVanXv9P6Ka6fL//91VVM
OQaGi8CwusSoNKba0KFBPpxjnLTyRJ15QxU4xRb59NqRAOwHaS6ELjTE8c++0ukJjmmKFwahJ135
VbV7J9t4UWyZmLZy9l5SzQGQyh4mpPPoQuNeAsY6bNSHtmxM//vMRpmCDc1w8Gpxyt9VGqblbc8f
/ssX+btT0xebmag1R4JzCsvgJPYq89Up32nud/VWprzqWbMvssiUmabHkWXCTiFPJvBX7cadtvb3
iWaCvAqEM5gHXZxcKI4AP2DDc0ecwAH4aqSSl3dqNQJi8A0SAzgYoBdZLCGCdIAwIyyhtK5cceib
0MHonf1mYE7YMvd9h1rhFt/l+rL+2pyu2fnniU1La90CjvwI8rFhb3qaZ7yVe/dmHLzkpTm7gbHR
UVhzOiAfAFkBmyh2c+F0mUWgqQvElQ9ezczaKygHFFvN7ZWEZ0JX/GPji9epVBViWlYFeSEUN4Mx
v6bsWcVQhe7JrcfNalxH586CuDaeHCiafd7GhMa21vR4+Eq/DdTnnnmth+aa72Aai0GIatKfUq7E
Ltt33mWvWd1NQtAeQhhC7WHhNE0zRJYkiHig0zDiE+/fHbZRZVjNS0BZ9Y+NhZOURWrIIsKTW93b
HjtEof5Gz3Ln7jH58wAOq43a4/qSMEwwVUMxojN93JlP5pXB4nhS0HY05BsfXX49iA0TmAfGH1lU
TgBVc0CdAR7/SejlsxGR9PWQMgUKLwqrnlVkPj9MNW1fDMyrHCSn+nvWFO6RskTB1EQiTkmu5WGC
ibcDLdX4GCW1eDN6qn6vkpIeVC0ad4liRqhrWSXZl20EprtIlyfVwrQx5q2L8S0dBNR1oh73fdsb
KveUysF415DIa8FAtzkAbgSqUqlfN4Ot3NaAJAqQlQzjvtKq6LueaNm1lUt+T3nTn42EibtMqSXq
nVAzRw6Ru/2OySYKIlX/4YypTMLCaKju6UjgnqRkDPlGy27KdkT9oi8idJs4sOK1V8R243hjOTQv
wkqNPTaue0CyEh01s9JCiLbGIxQrHOMQ877kaHhW9ZkRMv0yUHK0EIQK9EoWhTcYcRIUbtntKvDg
7ECT62I4QMtBDTJ06tmiOYt8dYwJ2LVH59RZzcRg3BeEhdTIBu4ZuWqcda7SQ9S5PVCBjdo0nsQm
7ro8I4FZj8pbr1m5cmhlxnxpm8C+JhYYs/LRtb7lIgaQRVWVpwTJ0/tIHXqLG8gIFS0m0mcA/2ce
E/ZgBCSLQEA7qKn2SkbdDTJTDie7EuSbzGr9l1Ey9a6zsyQsa42hWkH1PAuUosxe89TqKj9yy+xn
Qc3+lBAlf0m0tj2C93P0627Ir/F/l9ex4xTQj7TJNVUG7Rcyifjo9HpyrTMTkqYlBCC9Cs3GVxeT
2fddEbmJ58qacI8bTtbtaB5F2R7Tvvqx1Btxnyak2oEr0xV+Qshwgihm9263sRrCWlP4JqPFvtNA
3ovXkJndOVnU3GQUxL5e6U4JNEbOHqM0Lx7KYrTKIOExP8qyqt4iw4pdgE9p/JaUsdV7GliUsium
cfc5STHUBfUXfqJSJU8FGITo0ehSdpCpPt5rHSl2eTqYvkIV+97ELN5RaEjG9q0BYEhYyYpqYD5F
1w8CmxBY2mcNIN8Zb4fW6zOXnjtTyQ8WVaCXyzDe7NkgJ/4hisTGqNmkWmDF1HyMQDxRBFADzZ7K
xOgf9Uho7y4HUVWUTYNy0KQvngrSVt/NDDVtTy8s4UAvL65e265qHk1pgjqm4ITspWLkV04HmbBR
tv0uK5vuSa8GHawgSl3+7tuuDzXAaJ50axp1yRxAFTzwdPY8zJkbP5KUJuecmXGHoUTSPOmDruxK
KpHjqKWaYcqK9t0LqaPuSLO8htXOsq46rtObiAgc4FI1e5yiAcC8nLdXXZeqb0NJNE9PKwM/3XRo
Hgxtad/kNUqqngYvO2IgGuxFrVWnw57xsT4ZtZLeDcmIqWPXiKtjascYjDalHlJzxPAc2P/7s4Ks
/idERrpnbrvyiMFJN/MpWlC3BQpkRTRUMcg/y/p75ND4BtFQBgrA3T/sXK92o0EUFCeKPsagHQfN
0DgM0RVrGeoG7mDRfWUk+WOPcL1ToR/dejAUHUsXAxJgGU6vDV4mDwod4oMVExPHIQX5gAOm5DAi
RX+VDWO7K6FN+pa7jeJhllSG+ZDah061236ihW+DusYIIua59Kba2RJgB2OwnVswOHQhSwojxOyo
2e25ZdWu7+SGOXou0RoXAs+sEoEeN1mMilgNTJTJbVv3WoMUobSZIL4d2WloaWn25CQERfqi6ZUR
IcysgZlsjJGDnqBJf8dW4UYQOK7ES1W6IMwjNX+zDSoObZylu8HImjcSKeJQYf7FrxUpwtqueYBJ
ku4ZBBH8wVFH4J07A0Ostp2W90AA2udIuM0VZLLHowZPfJa5Em8hv9eu0vk7ZXFzKxViKDWQa1V5
WMWZ35gvmvPy7zOQuY3FdZ2kOmkzjrRVNKdEvtbuY0rvL5tYy1JnJv5kzrOMAFrWUG2uYUKHYjdm
OGT97/E8yDfARoECB17oy6bCAMnEQc2Rv+XaifWhkoMkjG7l2lMSuEw55kYWH6MlGbiuBYxY9/n3
6ia6GQ+KbwVyB/oc6fPv6uHyrn2djpyqDbNVLb5MmplOpE+r6nwNIehuPNy1V8Bd3ZH9sxuo561c
dC2nMuG6KgbZ0Cb9gpp1FL1yBRK3IQeepLtzlHtpXkfO7WhtVCu2LE0OM3OICsEjLuLJkroHJUNU
O55h3Y/pvtwiH1t9laG3Zhhow2C0TF1sYpLlptXmMEXvk1vMS5vAS5wE2LFC8pNuPJZXj+tfW0s/
1zVOqyKBrVYLHONmNHZt91+OEmTs0D1DqVFbJtd1b+mZRtFcF/zadEtP5BtrWC3B/DVgLspoWSFK
y4mnEk/7XHQ7K74q6d4iG769ulNATIEuFfB9fJrPDmCrDHMjcnrg2fsOEr9V6iVb1Tp9bSnzN4L+
2Qgxsr7uUrwRTA8Y6V39TRxvuzByfGuf3FkBqAgyr/smTpbn7vnvwsd18Wxo3qFD+S7cOMvTe2QZ
POa/ZfHCjJkypMShid+Sh5HtVGCaNPtNd19VwFJxvjBWDgYU41+ziSGEEEBsTc1CD/LLw7aWRVxq
EyRVafYVNOQzSB1cXtl0fr4sbGZhcZQjyfXInQCprhzeufYzA5bSVSlmy9BXZR9ult0ZYotsY/VU
gw8LPBLA3JhfxC+apCGNlvz5tLoPokac6uIAWhfhR7fsx+UVbhpbBP6qsRPZKzCWOqjgsqPZ7iRu
GAdkWPGhZ6/U+JlUvzeMTs653Nf5ChdxCwrLaDFBk9aPQdFyqH/mJzQvfONDDZKw3xfPG+amNXw1
h4cHaOWBWl3WIQy1qiKqTPCl+/pMguz4g/nRNRjaco/5+h3dNUe0upyb6HaLamvNgQAu/MfyYnfd
eowjOrlone34MfsdndWP+iXZ2xvF0q8sDzgLc0OLHS3clEFgFIZAD+4+li+7EQwtuQeFHs/6mV+b
D/EPPP1uJu3Wm/rZ2TgnqxULYOpAgwnKLEDqFhWLxlZq3eD4oNflg7h17gzuOfsKFWjf9SM/eS/v
hqvuaIGj7vW/fNuZ5UUcNN24dOPJlcQ3x/RukSJreysgtld+OLE37DDWFzRX7EeyB9GEdtywvurI
M+uLyMcUouCyh/XqBRPR0eFWg5bLSxfwk7Jnuy35obXMYhKWhg4U8AOoqMHPZ5kFa+JMtyaseklv
MIjYWTvBMaR1TbcamGs32NzQIu61Qz247QQhV+onWX8j0VGqGy6zljbPTSwuyQQUpjGbQutoH6EX
u4808h/yZoA50LUkYGiFvOHn3QI9OerlE9gWot/dsLfd0DU3ysVrl/CsZbacwJjG81StRWNKGZ1z
52QnwdJAK5lPEj247GprpizLxdQXYA5QFl98+5KPThx1wI7EMcQFASayBi8rQ21T9nrNpeeGFt9e
VZLayMVkqBH8jLpdeipQNwpt0TR3dm1TH3SroEKyrPde1ZrAAm9iZjHiS4NtXYVrDo9uHF4KGIkG
SdEirGSCjOWo45FgpztVxxBW/BCpYP3L/F7bKCSv+ePc1CKOFFyvEMdhahrYYeS+i7ewTOsWoOMG
VDNoBZe3EMmy3E6marho9ry8Ie1G9rzqIehQ/9/fX941BeY66x5/vyp+JjIJIqhMF64dErY1J7o2
LId2AjIuwESAUlnK0sERgdmoYcpprQBTO0gUlJ0Z5ZDv7SDEYQPLbXt6xMIoLc8YSLoZnO44NhLF
x9ZLJrmmUYUCt3uQ2o2kLmqLG3uxdu/Of+DCiUVbylFOeyGVV8e6i61THodx6YN2quIHsoWwXN36
2X4sghnKuriHGJoQKQAfDeQfLT74enmIUIO7HAbWIvN8YdMvmV0BhZuAQWvAwhJMRJBnodyoanjZ
xKqfOpCCRaaELtjSTzulMNFGAqAw0c+QuEfTfRPdtL5ff00sXHWwSgN1ZuyXxHSJH+e+vCl2UWiH
VWDdyqMSQEzsST46G+F6tehgzZa2uBLa0Yb0+fSdoEDNbsSdrnioj3s/1bMeKIGGR9IW/9RqBPtr
cUmcx4rMLQHPBOSPqX7WPDX2rsi+Zc1ZybdGy1YbfbPVLWGMtKMijV34RnYcz+SKBCiD3rg+D9mx
+VA/dM/+H9Kuo0dunVv+IgESRaWtQsfJ2bMRPJ47kqicw69/pXm412q20IT9rbwYwNWkDg8PT6i6
GnfQtjQfJkHJSmAyPMeYb+lVXxKYTAilrZxFkEpPdpetct3w/zMZPvapVTIOzMdGWnq7zdUeCeLM
ToxEYPyi78U5jrKLKwqWDSRvBrBVYnIu6+wyBt/GYw8pqstLOsMCQRhC5v/G4Oe/L85yrvqkGwp0
8oGQbpO3P0qNObUMAsU2OGDwShCrzmfq5BHEoXFnDp28TG9LoHXlXlKeWXXQ+vB+qno3z5mtmiJ1
X9HquLOGVuiORRXwknrYpIZ6VyCJjbqRFzXsZshJIvCMZz7ldH08iYbZQKLGiEAq0CmN4w9PVf1V
Gp+D9HD5o53PT3E4XEzSmCi7FhlwGou81zEL7Ypl0lFBlxtJ0RGlDIMO7Zohd+QiTb2GgMW4KWKB
7YhWy4UrdQRqC2VebSVtiOkWBnHaBEILhijHuPoZESqDpgGawCrfPYDmmZRYIz5jWFyn5WaI75VZ
KbB6DX3BCV810AUSd/R6ybCyaQCSRV4aTDoOG8ijTVllt6hMIPT9G3uB1AukfkGfa/DjCVQCoVTU
zd+xBFKkuGkW2M1ErvWkF2TXVz/WAmr+++KgI2layIUKqMJQHk3S/2AaOJF7fV8JacbP3ORsnQso
zqfUTMoyMlOa0cC6x7RQaQ/tBzVrwYrWT8ECh/MmjAYZ6u4FKFACT53cDE1HBPKzGWyjTJ4a00mb
u8l0NFHzjGgrOa+CIuLQ5hW2skTjbkOQJE6q1o773O0xRikwkW8bOPOZCJvRcQkJJ2zs6YcrU0xX
WArQNDb8kxSKA82WW3MI9ugAf/MzdAeRuv1iGnogrewqNGX0ftYQY/TdVE9eKYRWLjufGe/C79G5
/HUnGVnRt9+7ntkKtJdMCvL/UPe0fCPpbmJ5RS2iOlzb8TkPiWkWGa22/LCdlGOWbMgqfGk573El
Gh7NR3cqKnCsimT9zrORMN8lGGdWSSflZjeUoKYvj2p3lHWHRlfoB8mN5wiEJtYrAgyBJ/1u3uU3
dYnJfWTQejWGBOUfhyqHLLpNG2wkZDDYYwxG19al+XUg72KoaFW231yPc+vtIWwejAjMrUcwCAqM
bu0EL34O3w8vSaMaqgl+Tq0F731cf+ok3haDL8iOzN70fNVz1QjPCdnkR8uVIsjVKAcMM9rtoGc/
FHMSPMLWrg5wM/8Hwbk9K1B1vyXzxjK8iuixxuU/SXdK/ILOpMsHQwTFuT20nJhGo+BgVLVih+l9
LZWbwjhqUubUf8yv8G2jv5fF2WhTh36amFgWHJEjD24AVuaRChK661ZggvZJR3FZ0bkFxYNlRrWE
UxfXKIqy0EkD/1ioonfy2p2r4wn/Lwy3liqCiGw51aBFy66H6kmX6rc6u8GQIoRnwC+AOqrAulcv
jiUid9omFbqdINvB7mWDE+Y76x8sTr1Bc9UhksDl7LRdtvkL48DYLipFKCyCRPXUizeIQxskA8AL
FjRXrA0gc9N7SXNjKU+QebuMdf7EnK1jAcZFMUUSZAEYycGhVajegHlVJKedEiLBfrHpAjTLdB5V
XnLrvqzAqPfSKnYimgdZ3+PFb5iNaxFvBBn04a0KC9ZR/fPfB/qAPGvaeBSd+XLh+UhVm/S2Nn4I
1j6Hvmc+ZYHLHXh0sIRGXwO3mmI7SRwZvN2VXZJNgRKolCA9pBdocXEVRAaXoVePywKZOy5Z2kks
G4FctF4id4cJo9loursMsuoyCdh80LeAkXu+LVPqJzmXghZc0pPson0Jr6amfbuMcd7P+m0/v0HI
6bfrraoxrAHiI4p16xcIcV4ta1tJVym96SIwQL1aZFs3N2b+qxGRJa06g8X6uHOCOjWVOrADOiqo
VltNtqfoSQrR7lehx9vaFZIhkp5di2fQC62h8coAk8zZ6F6RMTmYgCgVT2N33ViYhYb2XW8nKhpp
mp0pEnteDzB+I/K3a2eSpB4zIHbGtiGejsJUjNHjLnezsIFcRGXXBSiqTe/yZ13d2gVnG+cVpipN
pwjNcaDHfinQr2ahrNtH7b71f6j9e11Ou8t4qxu7wOM8QBkqGuu7mYnOmrbqNGxJL3tFTuzU6m6D
Ut/OZJ5RoriXYUXL5BxAOnSDKs+wxJJeJP+jS8rQbtRxk6vvCkTme1KIHiKrJ5+CTQW8xJj+5PNC
bUhTq5mwsxEZN4QMz8pUXKMxFG3C0w1TniNl3OU9qLFGdCH4YMu2LelVBguzWfvbXO8Fd82qj6AY
AYe2p2VpPGsOHaIRnD1mhXm0YZuQ9mEIRTy0sy8787L/Qeg8U05X4KEzhYBQMRaq3SAoZvHWpBt1
EISI89e6BMRlOiTopaBrG4qKvu47kT/gRIZgfZ52WSjialz/iv9uG4ZMTr0eMRP0M89fsUPfon5v
9q+NInI262d/sXGcf0PH7SSPDdZjpAGyRKrd1wEG3A6Rj4ZlKGMYHkF9XKlFjY5CYO70Z+gdLkIF
wJ3ceJgBtyfVK+iuY6VTDfao79TypjQE0bdoSzkXYHZ5bLJZfzMjroEhVD/YGnUnCOdWQTRkhebM
EEi6ORA1S9LBnL9bFpsoAhVbOuoeOAoE1/uqyS9gOL+C9vPRZGiiRcurbrfFR5XHdpCbjsw2YDkR
gK2a/QKMiyUUqzHyagRYOWJkILkpOpBXBD/rfBJ4SxHQ7E0XYZoeKBVibwBF2R3rtwoWZYAdVzQi
I/pGXMStFfD/MYMhyAbe1UH6GMrjJkXP+WXfvw6D/lQMrIBUmG8BKYsc+jIT3JKiojVBHZEffRyI
8lcG9xuFcxRZXFQBUupQkGy0nWKFT2MZbVlmCZ5fqxeZ9huGcxXQx0uC1oSeIzqx7CncUj+DVuCu
wTOlxLyW6FUk2jvOQZiV39M2B1yQ34TEKdCrziJRKUq0Ju6sIgkQWvqArUuR8XIr0KUzO5rSn1Fi
Tl4jx3ikl2mvemoytU+XbWP9RYKrCswoOmI9foCatlLY9D10OStoLlbHqfVQMrXV/KbID1bjMshP
l+ifGURrnjfu7Ar7jftdyF4csQxzi2MXY80z7WgCem9/EAUgc87tEgR3S46d1CSJAggzi1wJqyiM
nQ5HS9BSN6CO1G70cZMETHAQRCvjDoKRZYWcdDAZTUIDTdG+TFUieO+sWuVi87hDoOmY2sHMMrxu
fl2lEN3NnwxY52XTWI1UFyCc6RtgNpPGEetAatOGXEsNL1gR1a7xwfThoYkPk7S7DCnaOu4gJL2c
Zi0BZOb7yCwmBz8XcZKsuvbFqrgLS1d91KJM+NwSU95ZdZ35+bbVryOwOF5eyzqQiqY7os7UzNw3
ArlY72MMBrNLRn+npCxwIHzldUNm5yZ9vYy1egvrv7G4T1WVddLoFuwB1Ad4Ow1K5aqNq4aOrPxN
ohscE/8ti/tENaYDaDbr+Cpqe6UGo8Pow5Ciai+3wUdXJXs1mLwek5CC7Vw3+d+43HejcgwGhxjb
SeDj29gb9OA5GHrB+PyqJ16sjosw1NjqfXVenUndJnkoaASlh9xptE1RWV4g6uYT2cj8cxZOEFNk
raWkWBSUyTuUCbpiq9bvFIqRl+1DhMMFGgrU2sxSxrJICf2/+elXRihNxI9tzkRedzXV9N8WKvwj
KDOlFMN3wLJACdXvMZykxpkTts7U+3YSP07W1yA/5bQR+I7zTtc5P7MA5tw91CUTfUoBHNUmtLu+
at8KNuYg2w0CkjKWtmnx2HWjbXWm22OAsuj8DQFFAsH4HemMB/D63I2pLJIXvmxSmDo4/cZZY9Aa
vIiQambPTXfUzPsmDw8seUGbXlzpgi+97rR1kJGgCxUDm5zXUZWxKKoEd16VoI+rcLp8QM8cZtSU
/ZD9HDFDbIWCe2LVuKAiD3Yi9ECe6QENsU9IVMFpI31jG6FXNz9q9Z9SF7x51/NvCxzOA0jtyFgN
dUFIpu2LbJ9GTi39Sqpd2t2PylYhuGs/q/a5TO5HKpL1Xv2IC2zOL1DwyjT6fKer5Q4tlbYfv9So
bIISoA1cuRXNkIi2lPMLeoEpA6UBXJD+U0Y3IO0qTbTVuJe9wuptu1gU5xVqi+lJoQKli6e9prWf
SksE0frlhaCcdWr8icysIosAEZXoioNfkyCuJ90l5ebyUlZvB3NO7ysypRbPWGtaHWnYLKRMhvxa
oioG3uUXvTIeLsOsR8sLHM4GG9BDtqA1hR30ryiRKKrHog3mb8HA4cmVi0lkqMyHrSw41eu2v8Dl
7I+MUl23E3ArtOpUXXnwJ9XG49EFabmdxZUXWj/rLPxVsMYuSgjetvWVYUCj6PL6Vz/n4mdwdqn6
U6b2zezLkvZQ0OJYo1koHcDtje7+y1CrIc0CijPO1NKKHq+vymnTTw2GAyW9iRabun/VDHN3GUuw
rG++zMU1HNexn6nzmzKoNkEYOcCyRkcWEZytOpH5kgI3uzm/xU8PA6WDzoweRlqOW1r/gw6QIk/d
SHY1CMXKteB0r94ECzTuW1mtETfGgG8l9++keta7I7Feej+ENM4ROhJj0wrOoAiQ+2Jx7UsgaJmX
B6azAGR40rVSEbvKb1LV03RPFaWDVv3X7xXyHZxaGIIJGJPaDqRY7BGZhok1T5ctY70FYYHBBRV+
jTaSbMCi5ES+t9AYbddJ3tl5Cv0BJRluyp7dyk39a1YFhsDx9Fz7016apUSr6DaqlNCpoFzg5QkG
brIOKqP9CHE8ZvkibqlzCkv8SkMGrxQawkCWdUaQ40uNnBqQqkpUlIvrYCujVqQlebEjTEbXRnwI
u2ZLMQ5dwBdLrN9DB/VvkkDLH8H5R4p8IEqp+BFKft9LJSTOKzvNROm5VTe8hOFPUpNKahrP+nnT
vjI3dX019S+6pEM4761mz3K+08p9OQm8//ol89/5Pe+lhdgCFJRn8a/pIKFOlBT0JijjvxGx0hc2
x8VwhimDkwJzWw7StjvVz73SqG0F42OXbXvdHYEoB+PrEB3iR5QTneboj8JyDP250ye7Tt226Wxj
9JThXtYzAdzqR4PiCmZ+wFRlWfyDOOiNwY8pPhrGiBMDIrPtVYpi4hA+DeF1n+0sNLtKILbLRFTs
q35iATz/feHeg8iSknzWIgcjxFYa+m0vUuZbvUAWCNyjGOLbGmInbOUAoZ5s2hS674KOIqciWfvV
WxEj8jpIzi00r/OmwZg15D1MIwsftNKLULmXEYZSL+pEd/2qtS+guF3zB9LJWTZDlfdQjLP1WsZ0
ExNcGiIUbufSIKQQwwSKFF1ZqDBDfz3JRBqUqzcTumQhFY8R87OG0rBH0xHUBOGVFFQnoquRObkc
QGDw1ko8BhnbUn2/fLbOVVi+vTHm2GS0YoKckLsMi6SL09gAZJPZMYY8xzv9qb6ZJ1plV36r7BFR
3D74QhR3GXjtUKPE+S8uH8qQKoZe1XfWadqbhqehA5PdkeAIft+R3V/GOh9tPV0kX1iIMj3uEPni
ctxaNoZEgnmq1Zls/S49pNviaE32q2wnz+UmcOPGpr4jCd4Xa+dhuVxyerRRNVYjncJ8pmEDleBx
RBrqCexYuvLz8lpXK4VLJO7kaamVkR40Pw5hR7jkdmxdVT5q4I3xMSetb8pUd0pRfuh8cITbYe4Q
mmYXkG7W2oVu/fWEuP5RZuCls1HtCF+bZ//h2Mys7ZH70wc1zv7ymlWRMXGHk0xxJHcMHtuyw43/
pN+x19o1PPCBOeM2wAe9Zy5Ufp1qrz2UrvSO6ar9tn4rYN2FU+8QJ1mu6bD9Tv0Bop976RiJHkZr
rt2AsKyhWwRi0ZQLBBJ9nGKWQqPUGG78aHBG4bW15qCWoQb33assbRJ5xOWR+bYGOQkp3frCjvfV
990ShfvOVaJFdJqvKOjvyuZgG8l1kTo0/FRb9E4k0sZSvFJ+nuRtb220UTRYtnZ/LeG5t4IEffhG
n5VlaSkd4sk49smXpCSv9Sh9XrYp0XZyfrHq5DzLTJiUMd5pyvPYPTb+1/8EwT8LWJu0GVS28CyI
J4dEBKxV02ZKMvcyzGo8s9g0fqhrMq1Qa/t50yiYRA5g7AJF5L4it50G+cVPphxzxZX1VHAqBTvI
R6FBOHSKjJFGJ9DeKtTNOuVeI6+X17Z+8P97S/ChmmYykBoX+EpRj8a9DnQBvfQGoaFjpZEPZj7W
ZrS7jLh+kH8jcgdgtOIqoT4Qq/IaJJy5neqVKAxYxQDvLkQLEIeeNSRltVlD+XY2jDa8ya0e6RGL
5u2vyytZ3TuFWqDAnWlK+b2T0QHUJ2RGKUF2L9mjfO0no0skTP3ptwGqdf8bHrdzaTCNMZtlqePy
oaK3fryJxytm/kj9+wEcjZfBVo1vsbj574tQGgQ6LIYoFELpbkIT8r6Ka1DlCTp1V73RAmT++wIk
DroeJW+A+H3pQSnZkSML72/zFo0eArMTfSzu/tCDjJEYFHROjlZnCy0rXjN9jMOjSo5SI6gtre4d
UUxNn0Uhz1LzmNIfi8THXW4Erjb2B8V0ozIXLGg9JlugcOaQUVJABAkHybwOb6vdtEP1ag8Zlwxl
bxuF2xysG+o+c6TrdCODmefa9Ijg+31LaPKFd2PxGzgraVoq0SrGEeh+3aoICl/Q0/f59kQ0x3RL
8NtqW8MBE/2r6bWOepg0p9mI6IJXB4SWv4EzIuRGh7QOsA/taGdu2jvaw3Cst92OfZS/wnvViwsP
ZTAh49KqRS3WzllUkpFRr0vggvXQlGwM/h2bHfn0P6FEgdqSvCF2+YEq6W2BJmXDS0Xlt9XDs8Cf
f9/i8PiUxrEVAV97vLZSRImgyWQevr28GTFf3B79B3LjT3bwcdkziHC5i53pdaHpGb45A48VUgj0
epK8WlQEEqB8R+mL1Rkgs1IGFauLqg/mH7XEiVlnT6Xg+Tb/2AsG/H31L2CIVvsqs+ZNDFLIHhr/
qAizLQU0nerXFMqI/GXkbUUdswLT+c7wLVBpNlVhNwK1LT4lSHcl8c4HV9hoPunIG0b15vIXI/Pj
6NIqudA2KFJLauf86eiUjmHg6Wa84R8MCxo3Wm033g/5o3HkB+kq2zbPFKTH99LVuL38KwRe8Xtq
Y7HoZqZZLiTYTangrPSQZgLZMUiC/jcUziPlBC+pcLabsspsXy8duf2nbenfXMW/z953UmCxlqTK
5jYFoMjsF0Rx69Ytw19a7I1IETLmXl7SefxJVbSWoMgLYYiZYZ5LTQ9TXEvtJEFiFUpWVS/vJNna
GHLugCZ+I7Xq8xT1mHWpbBDSdkXwx8QCQLcgmYlfgBZTvuKWIcZCsd2CzGzw0Ycmxi1Fpeyzs471
qQqU/FQD0g/ofDv1ZEkXDKXa+aAy8T0a7kvlOICBNXsTbONZlxgHM5+SxUcDaYEkS2DEdeSXgnjB
s/oBTl2X6NcUz+w/NXYOiztxQxYqyJcAqzP2FZ7xUXlriQYazt+S3yAzE5WhY8JP5Wy9rqZoquog
cTJt2MRJW9hBYCkOpvDGbWPF0HqDbJeb5BC2G1gz3CBXC9IgRMaHOm3vu2YavctbPF95J35m/kEg
zQPLOWa6oeZ1usNqhB5KZLQTpyJfYAKwU/PGl6W71uq3eT78zbHAeUAxhELlBvbJoXV1UqPPH2UO
xYfwcAoxAtAWe2GZlz+6SGcb6JrfNsFk3EA77ZqZkgGB1VhwOtZsl2oI89CRgq5KnuGqR0a4iIYq
cZLWwlzVPiremfmmGwIXvrazmLCgkNeaz4rOHZE+r9Q2bcvEoWbvkSEBj1vshphLTNQfwSByb2eu
Gt9xicadlKkjHWMV0JoJamGEeIlxVw6CjN63eZ5ZiwXdIPStw6nx85W+ZuKFi3vPGQq9b8BjlKqy
E+gpfWqVkW2jdqh/WkOchceqLOEa8CLBiLsCIqy9YbDqaVBjsFw2kkF/InumutCUmlq7pGl8kNE3
HnrxJIEuvW70+qkKFchlmDFoqeusGb1g0tNnojeaB4Ud5UluqPTlV7mxSzB09az5Pro/mjF1WUin
qzCi6YvU+n5oB6DHvmuDavjjkePvLYcioKmhtwaFvVNjJmE8BIYVYTPS/lc/6MOdaXTPOWtyQcy+
epvM0qkQUCUYcuaFZFnTtFVP8wQMdj00AT5qNEr5xwl53QHNcB4xDl1a24VoIvIs0poXaKlgY8VQ
zjzterpAkzaGr6ewKb15ntrHoTgEDLxUdiw9y9VOEQ0KnldJgaehL2qWmiSmztfg27wtUhLgYNLm
GTw/g+rIaKKIvAYd/uxNTdACsFP0G7MQeP752cVb9RKXC8sZARdhb2KdZt1sI2PY9aOo9rrmDKBG
DgUjRQcZAJ+PqpoeRCuQGXACtivqfdnvxjJ1NB3CMKLmjDVPsITiPEGcB7ph5oAyAyiPB/rOBMOD
nCZ/4d6WMJwrD9hYIiQGjK9QuxjuhvjNSnPHHz9DcNdfvqTOgu/ZMGYCP6hAgcdR506a1sIVZH2D
k6buDOvBYpZtafeV/9iCzEEXJQ/Jmj3oMjIBoD2FrtV3M+Mi6lBKqSsrdb6kQ3tqFNsqHsmEL+dJ
5X3tv1jmVqLXbfATzaepuVPjr7q4CY3CVtjWBPsC/ayk0kZDY4KZL92NMhEf85oxLX8fZ696Waux
FsALQyCGyXYHuk7jXq0/mkhwU54nLLDxOnTGQZ0Ijcqz2V21QlYu1LATFQntLNom412Ch3lY2U18
X+qjGyqqHTeZl2BiuU3eCxXU0E5S/tLUQzy8gM8H3ehQKr8fAueySaxGUsufxpl5SwpVG+ZNKNMj
iN6x+R5EVdEdpFpPLN3ozO3iXS65SZC6GREY/5pBwi2ifAh7xNjO/IUWFhIP4OImXYYzRoL7lBh3
mfar6Qo3VrANproZ8k/BcudogfdR6OtWYZaIWv5f/GaByDqd9q2B49aOnmXeq4Gbta+Z8RR2P1vr
PiIuRVCMwbzLsGu+BD3yimFi+gyCOdzBQ6501CBjnjh9CPUqxbdpHd/q1R/TNsxmBspR9F1poDHn
3ytlyULf7OLEwfvdyaFi71OnF5Wj1m6zJcgcFi52MK4LKwtigPTKj6axtWZrpBs1fOq1XerfYu7k
8tbN/x3/wZZwnImU5agF0Qg4Hfxkpm5T9WZQIeoheomtOQOo4snQmCQyiCW5MLMdJZzgHJeXGnd4
2+6r6SGE8BtVfiYi5rUVq0f0YSnKzA8LbWHOGgwfwiARBVTEHvUAzUMGho/yW9AzxKoDRYrLG7jy
vU7QuO/VMxIk0gA0KO9OZW73VmhHIYiZMY5N3yEa0mMq+TLkirmfQHLfjGmUZFoHSFKpnty0bp9f
yyLDWPlgJyCc9556xvxqjtSDPgXr0wGzQdhWG4XxrhTE62T1i+E8gXYFTAGQID21+TRjNKHjvIfJ
YzTse7A3ZqrT5C5aYmn2FDHqhN1nnX1G+pU/7Qy1cnuq26q8MaGrFO2bYFP5iau0XtUTZ0haKFlu
EKDF1M7DW5Q7L+//6tYsfi63Nbhu2gzt6rhuwDptVYGjVFuj/Ogl0zNEDlW0NVxwW5l9a01z0OeX
H7nm1tJrpG5Uq7HjcC+PXhVtCvUKlV2S3zXgQR1BIkEeLO0tScNtIbrR124zjG//+6EI34tdy4nf
yzJ+jYVtBh15cK0hFR/Ldt3tobJk+/1bWw1bTbvLUrcfRFKtK84K8BDY/h7RgFbtqZ1AiUethznS
98u7wXoiE3jJ8sMQCuKJ1fP1G4afK5QmX7LqCDBZ/RaBQjEodlkp6mUTgXAOUaNSONDZb1jSew2R
nzbydBEN95pvgoQ7JG1laoDrlTtXSjv0qOMgwRbqH4m/nxK3D/aVASmA+Jjnr8PL5XOxtiSDgFjW
Qs6IEv7zyI1ctDQYce5GTzJ3mvk4iSIaAQT/aQrSa7JRAAI13iT4UeqeJCIUWodAM4gmy8g18akm
aGFNjQr+QCeadiN9ldlVlT38xUYhKYmGSRPhmcZ9l7AjSjUZWEU3PBpkP8ZXVie4ls6bjdDhh/nK
/zA4JzVqEO6DRiPsq3qb3qm2GUHEov1Dove2u09wLWptKsBc3TkVz0YoIuBBzmcNywJVu3zsEker
9kHwFSEFov68vHNr7tBYQHC3ra/IZqrlgKh9r5d2eNNoLstuJssjtSCdIVoN95GsMUhC2gLKQkNm
oOz66F2bBLzkazfJcjncR4rbsa8VGRhlNIKxxabGy2imKBMdVdEo7prvXEJxvlMxyspXCkD1+S9F
OiT1VzHg3b29/H3WkiMI/dFATg2KIJl/A0+sh6wjVMSdEdEdZEuhP6nYftsdjVJ3fFLhYVzcYLRh
O2r+dWgE9+EfF95mw1/8As5EiiEp6s7EL1DNfTf+o3dPREXb7qEMPnJzE8miFa88eQwZ7c/QyIE4
JYSBTi+lzppC1JxQRmwraEKGdhI9G7mX+IeBTvZgvarIIDd4iguCwPOxAiRooA5q4oyjV5PyzfpG
Ko2Vn+uJk9r1S/sz9dQP1Q0/c6cv7AhdFXbwGdr5a3NtHkXsqitHA9CgjCRzno98v8eXb5SqKX2I
BXy7SNN002bbDd5lQ1q5ugwF6jjfuuyWyXeWF6lRDGUk4V1SRk5jgrFuG6o2hn1sLXIR5DFR9nLl
fCwB+bKwTiDUByJGmA1ldsIK8GPtp/aKqYLq+treLRbG14U7OQhMsBrhTS4FjmkgBTzY9V8EFyeL
Iac2aRStlmUIiZ0Q0yaWj76U116kXLfiu9AGjYyyhswCLGH++9IIdGlK1Rj2p1j0qs7RhlGyY9NH
Xg4CnqATDQWveP4TOM5VRhJSXZIMm0vIZ1yC4R3sI4nklebBxF6K5BxEaJy3rLQWgU4GNKK7FfvJ
0BpPqx2G5TRyH7dfl2195f1DUaWE10Nci0PN1ysMLbFKkFfFzrG4gpTNBjKj2/FQ7VFY2FuO9Bw5
9Da4ymx2I71Xdu4VW3blwuHYtRe4l3/LuXme/hRum2XZ17PWgOaNUZdIih0a2tlZvrkMcn7WAAKF
ZRkFiTlhw8e+U4qq8zBLNtW481DihrhoajwY0v4yzrkTAY4KDQsU1HUDg8WnJsqmIJeLCDiK8hVD
KwPkLuUrwWgZWKhSo3dCTfByUOeDdZpOOUXktg/5X6aAAwrqcLfvEIp5q71Hto+2rff0y7Knt+jh
V1p7mDp2MDReoPvZja4KOznkj8Fm8lQPGbqtqJh7fk5PfxJnyonc58qYzpvte1W266wDpquhmiyU
Pl+p/yyR0MByut1oWSv6bDZjrWroXk8zeYfSVrQxGj+4VlTGNpEFMaAirfJPGurBQ6iY4VZvrfjp
8nc/H52gp7+EMzB5BGF7r+OX9E6FlIwXOpbXfGCc/W50QfLjRjg6R2lnCA7P6lZTDM6BVBqZLj4P
6WOCXU3lCCIw5XUNgZaE3JvGj0Fzy0pwi6xa9gJpPmEL55tqTK4yA0hxX7gWIvtSh5b1YOfQye5f
O3pPG0E4vHpmF4jcWTKpT0eQP33rHua9NxHDHgaQWP5F8R3fDilkFG7RjY+A6nRpdAizASQDaKYw
nEh3NKW2uy6wkWit2i+fPsjR02DdKKJemPVv9x8s5YzXD2QWoPkM61NclkCPWrrTLS+zPLkXpLtW
XezvBfJNN0qAAew0B5JEPS257qc7ZXwTHID51575oQUGFwAoklQY7awYV2sQLci9FIXXZqqhpx7Z
WvfcYUxu3HeywCpFK+NCYTky5G5UsLKOTK4Ero5hePcnESuOCIWeGohvZalWzAYSqceQPaJ/HgKU
gqfsqrXj2oBIo4l8NT8UUlRp7k8WMEoNw3jMNk1kaEA+LWRIWjW7BRB3YYBZvvGV+SAPKF1R6VdQ
XluqN4FYVySoueIydEXDOwUtrRrCDO7jSH6bWJMRIGjvPS277SK3MR67/AbtLHHuGumfW7muwAVS
DYU51OU4f8FCNejMOEISjV0Zyl2ivaV/HoGi6rmA4PYu0lWdoQMf+absriF3Vfdc5iCZviWt4Fpf
KbWeInE+aSiRxsnnHorqLf6JYSWI09jdS+D0m+BKvbHL3qF2+POAGPi2PqjM/vqS3xOBSZ63I9O5
yAu3iLgJPTR8emXEoIA5tOiBUhRbbW26NQ/yzzKx45d8mxyz0JkOw9dQozv4sjNZMdETXO6uKVsU
V40OuKZ/l8iP4LU0TYeiKZuNu8tIK0mr0yVyRkM7VPgKHftsJl+N9Kb/E/ZOXox23V4r5YvCrgP/
j3mNuF3ljCiRKM1MhtWhbtMrbxiPqqyrTNSjMv8vnD8+2UPOgLoxrqfRxMIs5XPsfkLa3rceyvAh
iXb+HxOmzCsyCXKXMngi0Px66h9BJVOHfY+SHkVGvkOxFZ2xQXKltoKvteKHT3A4Pxz3HVHjBjjB
dEs01y+eOlHsOv8X/LbB4OFB5vo+VCpOl5I1ZpgTH4qAPsntXP5SRfnkdYBvjQQZWWs+zaCayBYZ
E9jMoVDp6TF5nDSRosAqBNLIc0cNZjb4CdcYbM09Fj17qc+8eNCDv7HgOU/9LwB314eNQoYpS5F2
Te9l3FMkvjWSh1AkzrL2uZcwnFlVrOwQtWAdYb2fshcD/cgikaA1T7OE4CwqDDBtMcRYiZm/SNEP
K/dMCZUujEwmpcCbrn4VfSa5QGswqAu41Zgx7ZVaRqOCFl3RBqOmqYiCQYTALSZG4JrnczdcgysB
ecFCpE+6+kEWS5j/vngDVE2BYpmF7g4JLGn0SR0HDE78xRlHtwPG3pHlIziGpxgB2HrKeEBnRT7c
SpJr5ldq+nXZ6a/FJUsI7npJqqCOaQGIYrxpTLu1XIpe4uK6lHZtUbqZ8cdsavCPIDjBfDt06GWD
v0dnEjJUL1B5C8dNqdcuyfEEH11Jv4J/BhnLX1yfSzhufY1mQTdhrpma1VWv7CLjxVDdsdoV8Z9H
3yfr4pzlzM/XRROA2uFdZ9sS9QrRSNTqAUUHjAJO/7nDjbvGzNJKLdlA5VstnvriOQr3NEAb+CNj
gohLAGRwr7Gy7dsULMZQmRh3XfqEF0wCIjp01+p/OlE3G8PvFRlcpiAAxVKjoN/b0cNXUHzYVRV5
lohRYf7EZ9cYCOMphlN1eGruFMkFSVjUzSau2hS13grkgu0LiKkun6RVj7OA4SxNaRhTwgAwBIPy
0lspoihZDc8wDYBPPKtkILA/9QY50xmEwdDgWE6pV0rh0WSxq0Zkp4T9Ue5vhixDDyzJSjuzakGp
bKX3gKJDHQU+Y46BoRV5Cs4yNTLMZoIrulGO6RYlAFeWbHRIbdXB9j080gYB5Hc1mf9uS0guNoSn
aEtWA5Jss3308JTtA7DovFpO6RZfyCRt/4+0L+1tHAe2/UUCtC9fKcnynjhOZ+kvQqd7on0Xtf36
exS8N23TuiYydxZggAG6TKpYLFadOic8Sifpp2ILTi0Q3pz7ktcoSHssiNvM/zC73SqZpUAhD3BS
86EAw4gWr3sBUL7Nfa9ZukaAH53zB1TqTZU502HbKRPGmrGvkif7/3Tjw2jw+hFLpUG8xv41ojHn
uc5GWmUGjFCosBaBI5sH33hXDc/SbAnAqfwptrwm5RzupQNxaZU93KMCdNRstcl3EQbCSx5p7uIn
AjcLvhFYWoD7vfbJWu6mcipxIFpQh1LQ9MaNp4y+XNmVkejgzqKilTn3v9dSaATQHQA3nAFTY1NW
UGsHSqsPeEoAd2O0RwwedOYzkO6d/+1RbQTHL5w7GscSoHRM3NITc4yUrAfgUesw7Nq7FfSVZPnl
/oIWHfDvJrKVNyC/msScN7EqfmXGpjLfKY9XbjlyXdhgPKHqO78qJ9iQ9E0I1ve+1gDCfUyhY4gW
RAOmaMEVZff+wuavfxM+UD4CEhGjbJivufaOQZnA4qfDqN+q+UgwYINB06YEp5kRtaan9bLslE0Z
HYTWR1V+zCTv/g9YdBWEavTiQWsJcN31D0hTwVRoih+gIjdMFbdCFPGtFGpNL3LOyRQXj8LcAkcL
C20skfEVMVNoZ1kU5aU6ciYobgRCW5EwlZH4at+exYRjfvXb/5+x+cdcpL5Tkaf+UAHMIJaPI2iW
+x+JufoPe2dBUgwDiiJ6c8zRFoLQSPMUvi9VuQfqX6g3/EKlAMMQBbB3PCK1RVf5a40lHKn0qgV6
FgsaI/Ucmu9T/RZY0wktlJ0Iyu8Uypu5ypv2WL7fLqwyp6LOzUpNp/l8P4ihHTzlnT3Xk46WOx0j
O9oEz5Znrrre6Z3Q9Y/Fhvd0XQzQFz+AebqmQSXIgYQfkGGGYc7DO15ZfwEmAVe5MMEcQog/ZsIQ
Y2eHlbTSzuFzGDqdo24rkEtVMeQfbGNrB+8zoRZGYP+TE2mGhpFFPDfYUn+WlbGihzCuxp/KJJCp
J4pGrPyHxpvyWjzqQJL9f0vMTqI3jqHh+URQETOYDdEtW4lOXQfwxPv9g3FL6YSSLqStFXA1z1j7
rzrlxeGrg7grjFycX+lCA77aALSQWiHKdmpF8Yvsi9O7aaXWJlJov47VMXFqCn0IUs4a4kE7+aSa
kvA1r0vxMffl2HfEvtXSNfS/KQC7/dBu80EZIlKMuuIYUJ79Q+Mu6MF/kg1/UoCF/wl9AF8bdRgH
DLXr8ofR1dom78dkNwYmHWw/AL6cWrX0XEL74t1vKjhzHTag2IqabC/k1DokYldwXi1zPngd8LWZ
G0bD4NSMt2R3JqCiigk3PbWNUYg8QZ+gQVZZG9Bp1xtFAVHraJo+GQu1+zax9VxmB1s3uLOBH7iZ
gImyEkNQhoVM9URBlQEwkExCR9xM22IFDi3xueGE+9uTe22Q8TetmCe7dRi0mhOAH8TQOZfn7X1y
bYA5t60atKYAP4JIgIvpoWIW+IpESAVw0qnb7AN2MDo0w1jwHyxoVai6ikYSOBpMvXIpTY45auu0
qzlviYXqPU4NrpH5+YLEjcVMlaofgykIMLGY2r1brvI1aimxXe78dSATy0NEyD3pHLzeP61L23hp
lvlOadxKaljCrNRsp84WlD9jcUihPXjfzC1zPhxQwnzHV1aKRzNzlQDW37VVqMIfujoX7TAMuwOO
ef8ZUaFZiypFYVJPyuHDzFV6zIceT2GxA4GKT31hW0CW8TFNChSrW8CKftSRmjxWqUA/SkuYOKd0
wXXxckOJRzKQ3d5MG0BOsor7pM9savZOJCA88ViFb4PxPAYIzAl4SjGEwubNfSipfVfDp+TRroHN
z92OykB5daTmqmctfGANmbk+z01g8pZ9JXaiCqJIH0A5qCR0+c96eGgLEFJy9mzp+16ZmTf1Iuh3
fV8N8QhE2ehZ5yAlsl08Gbv0wX/EDfOJRkMCFYQV2spOxSlr3XKMqNhNgEdQOkexztQY11LRZPCT
BCuUztpZ3aqu4MYf6ulDOwIW0NnJxswJXY8ZQcYCpOc69nrexM2Cy1z9BOYUJZoVyeY4b3L+rpuH
mDcMu/A+vl4jE+1iMeq0mWPW1n5DYKv1SUS6GR0kEzF06YfOAXPckkIye8p8zjBKQ7AywkPDDT0U
OuiN/P3kqZRMW4jknQRvfKUktl+UZ176cKuhy5hmHgqCkCqpKmOp9Vu8QVnFdLpXlWBySpodyW6f
ktX376qrrzcfoQvfDUE01qXRHOKhnCMKbjDwCNR4/sE8tGIx1ttsXlMuJxu9i9egzL4fYJeP+d9D
MKceF2uoyjCtphFrqPJgZSloWAyvektaXqNy0Q46yRIIZ8HIwk4/aJ1Uhh105OxMOk3aQALzV6sc
Lcg431/PwrWrgWD8XzuMA4JkohnBhpTZgfAIcVhw8guUk6guH6oLG4ynJbovN0MHG1PwFPsJaTM3
N8Ar36/b6SDXpyjfiNYvaBreXxpvCxl30wF6FCJzDhYqhHZBfogCYuUfFN6n4m0h63RhMbYWxfJ8
86yVD3UwQCbHub8Wng3G7cZi8jO5hY06eJpMaK3aVOWxRC9HBEtGb18EKTV6Qde+TU05CtQGG1ZZ
AXbMsdAUB7lxmtuG+AN8vGr0UqfnxgftEgieaPos8JLAhfoQ4q8FOXaQOupomzHxt2iqrOkKuD2t
Vopx6rJVLgWrobL9DIRrVg9w3T7lwWCXckKwLs1cAfBSVGiYL9hqoV6PEXLc2hkcf1N+TBkBz5Nl
Y+DkQbPLg/g0CKTkfNOFSrp2ZZb5qLGgxNgFwKZ1z1h162EVEFLvBpu+VedqZ3CAQEvH4XKRTCHF
0JNprCUDhaFsXaoHdD3Mxqk7zqGbfzPz9Lpck84WmK3MRCMcVrT6LS8ddTqYXUkSsB4PKz97u38q
FlOSizWxpDmSUA1TJcNaQwJvcCA7bMcPxhEpUExA7lsS+S1wSid8OitbKHPFTg+FHF5jcfESv/wV
TFZSDLRs/RDuMwFsDIrwad3Y4dly/5E3zcontVdCZ3u3GzhxdSkm4LRKqm5iQM5ipwqnUkoKU0Qq
mNZOXYNjwbAN4en+Dv8vPvrXCOOj/SSBUmfE2tpV52hresxs4Ve27x2fdF6/Rh2aY3DOIm8d6K9B
xk1pLVlyI8Gg7EnpyveG5+BUvA0TKsZEJLz5gsU9RJVUQur+JVp8HfKg4KFa1ZzvRTmS532L1g7v
xblsAi8CMGahUGMwCyr6Ou6jASFNzWLUYTGvG2BMl3ONLyU+lvKvEZM5doMZGvE0wUhbPvu5AJ0w
nsgnZxkshVuPN9wYZ7iBhApzTdJep1uf9zWW3msWIOOyjskxFUWt66+RjQbupT7GKqS9ODi0e++M
lZJsxv6F42WLq1HBxYHJOFEBY8W1JarERjD6ODvUHn63CBEZMVYI+UQ+Y9zILk+D3XDeT4vXKyhA
/rXJHCUzl9tOD+Brw0r9THa9azqTV+zTY7Vp7WClbXifbPasm6N0YZDxvFRra93oYFD0gqfsR7RP
NoNbggXy/mYuhvy/ZthZYK2MQr2vYaZbGWDuJ81Kw3K69/+bFeb1GechYO/VvHu/Jyc4+Xsg0QTQ
3963wtmyrwvnIr03A9lv0x5W4j2E6+0QJPmdi8kJzl28mOdc+AKb51BJbYN4gB31JOHqb3e1i4Lk
W+r1p/sL4jj6F6L2YkEYD8jQxIchXVxPvhPUG1/+cd/EUn4/t7UwbKqgtomchjlMRQvJ9SnKbCl9
L4Utir5O0bmj/uQbK9PyEvnTEFeFwWkqL+QzsAomGMQLybjRidNC6utKmiLtxtC2HLUk8tcVqs8F
79wu3EhzTghdZRkQAIWdkpJSmjZylmR2o1O3UCrim6+F+NZDjtHwJdcEwx0BfafX9JkTTMnH/d1d
iOxX1uXrze2SRBTMCNYLDCjm5lHi1XUW91FHVQexEKViNrCnRte0vYl9bJBeJ8LnMDwJ4SHkpfYL
jggDf80w62hDpYWyJMwowR68cF241vzVf9iqCxPM42GSBbMKkiwDhn9yemjclMHzfQu8Rcwf6+I0
CTVmRpR5r9B3IYX1CRkuopUcxuKlnEufeaIABMGQ9k1jByiQRABUKbPjAFxpkDedqYNzheT5ESVd
2MMkE2ZIyuLHQH/43yc+wrz4hfXZXy7WCI7FLhZEOFzWxV5jGWexq3YzFCVQdLduUiceMjhi493f
2oW7/8oscyNHaRygropFT8pT4+9T7TBI70r9U5k4qdLtN0RJ2ACcYhaXBF8bE62ypgfYUDRiKG2L
IUlodcx0gaRiyIlPt1cJOAkhZQK0sYxy8E0Fp6VVm496gp5qg+HKQzmc+2q0e2UjYk4bE4Y9p/m0
tDAQ3qmAoqg4BWynfCgzaICWBhS5AEWVfiThk9C83/9IHBNse1yjem75BUyUGvVq9U2hutOMzn0j
C4nSLOpgKTLgmpiSYfm9fMlqUfwC7eskkezTLO3s0yIQqFRIWxPjp3DQz4nDY9u/jbPXRhm3HzGo
1fcDjFZG70IWwel5OfrCaxUmAOyCS0gmBgKYFGYeLQ6jCizIlZs/Y7rYzlYxAG3WPt00OinsfK0A
z+2V9qknFgaQrb22ub+1t7H++hcwQThTBT0XI/wCoyOlsNFkt1MAhelevm0GPNJzFw/amPOpvg4h
OF5ZZ9EIC6Q/NGunDOCyfqYS5yAvQApMMCOD50STwasjfb3LLyKV2MhWlaUZag0ke0pepA7CVbFk
o2BPom3k+U5KlMCOD50brLIziGLvr1JaOA1X9plIUqWT3FhIQWy6nVaSk67Ud+kIjR/IZJmHP4b3
6w/H4HyBXSf0VwtmM20qTnUWmzDo/9SAnRLt5KXbgXDS1Q4UsIrPmPS8Nd6GZTRKrS+QNoKmpjB3
aiyOQq1B7A+lMeEcP1bH7hwbjr7XgREhk2f9lOzEqcBsoHHfFQvOilLkjFXUMO8KzOm1F2nCqEuJ
H8CLUj+FMID/lIr02E9Cs5FEX1jf39ylhV5aY85/YmjxJCjg886jKiFq+WvI02c5eDcneT22n/eN
LXgOhh1mURnkrZhFYXc1LkO/qvAhrSKwB/HXMFKil+f7RhYiGujkEWlA/olRQ7b7OUhDWxgzEmzQ
Uf4nyNGNE1JAk+OVS2ZAaYk7FehEdFrZzxSZGRQuexRP0cKNkLBwSSAWbtKvQTtQrIBl9eZ9MYZW
JlUd4HOGv0qmt7DuSRxtSrwypBX4IdFu5ckLgbL49qghUqNvrCOEYWqSidXhJGRWGGCoQynNZiKi
6o925ov+46AY8A8jRG+BhFoJoQWzo47Vhz0USEyUXtAMAJ+rgDYU5KR6AT3QaGr6Td8L6kvmN8ji
ocRWruNSSSanU5CIiJnehh7tU4w8d0hK9k3d0z2wC/WxksaA7kojUh/1SUfEnsZpJbdjuNPlTPwp
j4W5GyKz2VA4cISJxAw5jTqpEvRa0avF+Gpg6Z+ZWAyrSTXHj0gYtVPR+Nk5FJrktUxMulOtZFhp
sHEqzUDflXkuh042WN1WTXX9ravCypOTMcRlrEUQgG26SjgUkdk5k5g2gT3WYvdrhtZj5DGQAE7T
J2Q8dW9kj31et9MOBOG9/2gJovIQD5bZ2T0QvC0BhX6xMbRwfClpHa6MqAMkv5Ba2QEsQPfCSMHI
sm9i7tAJIBjfk0kOhYdUzsW3pJr8U9E2kW/7BvRhs06IHTWrJX3bxDklaNCFOaSRk2KLz6gErmIl
4z9yJUOwd+qT7DkCISwaCpjcW+VNE302bZXKK8Goc5TFDYMmaEAE9C2I4+pDNqbyswvN+AMj44pb
B1TFgH+eKnsooKLN2Oq+wAm7S/EBrD5ogsyzPui3X4e+yIrgPwmgXdhJRzZeLCDJQp5m/KIRgGGQ
KsIWZiKujahGGpU92J5twTx1zSqljqY490PQQghHYfWvCSbfsLIcmwNpelT/fyaa7sS0dOq8B/yF
h6HkLYaJqGJBi7IXsJhmXEv1tkGyzWPuWrghTJQlcSMZGHbG2MX1fkXdKHfIvXEfJfkK7GerzNPP
ISYwVJ8HGL4tqaEnK85wVyidzhwWjCmYCYUKM2tyNtkqqOhlofWmWPQijMj5XfZPLPAK7wuz1bCJ
ZAqs8YBpYoXXNrusqsKgxXUhnNGxyfdvhW1MJDuoz8/BsdtFtn7WjolbOfQx+whdE9mrDOFVjucv
3SboAM786pDFhcLW9a/Q/MBQZ51G8NOu9EAhdOCmbUtOeWmCuemV3h8Ks4UJy19BVFU+jPYHGqsG
kR+t3FFO1SbaA4S64dVJeUtjDnWZp0YBYnfMuILYV0hH0uec9J5ngakwt6NE1fHrokR4baLjIJ/u
n+eF0gQQ9GClN8EIBowjW+pr8WwroK6AlLuQhZ9GZxjveRigq1aZOWAQFlD8K0jJBLiEMh26cm3o
g2y6TeTsTx0okHxoo2ZXRn1XcSLN0tIvsxDm/KeBP/SBiiykpz8EvAT0kAMcXPKaSwPzD7h4bJh1
mxRyhXGPqpdfEhlYdNC9aGO5zWWOJV6cYYLmUIhZMgpoavpltAZRaJ6iOdA6rXgIw+8nvVchjdm1
QTKCLvHRgS4G32n1yAGIPy1eVBHznpBgv+88S0ENgzIYBAKZBygwGGNVUHS0sRA/+9KOGvAuQadP
XYOqh2jgGo55N8LSB7s0x3ywRkrUMRdgbswA4+qcUfz0O9KlL/dXtdD9xbAF2kgADqDuAkXAa8fo
LK0O+5nQkbrUNdbW+R+Ag34jdEL0EmA8xRPX/c5al2+95fA6PEu3HnJ8VG0hgXELmtXpQLVUg+0Q
89mAdpsAAEpT4d5fIscK++wc80DUoxE3QxzmxAwfdfVJ500GLX2ti5WwtZFsqqcq+eIsLTXd65Wk
BvJDOkzgtgdeyI/P95fEM8ecsWgEL3mTYuMU5Xdq/M6R6Jf+QML49b6dpRoBRnH+/UJsoyeuMlMS
vsZxflnPIkqNZNqjZoZLYG+4QCp0xDyCDfODY3bu9zKVAhN8w4BrzrIUGOy5dsoaIaT2qYSeHG6C
TLMt7YnKZ2lEFTdywmLVjnzI2tL5nnHV2lwokGWWgNMKMX0aFCr2tMhLoK0g7kApaIHKzJXqYwf0
kGBx4LBLodLC2DCWKM4SWcwykdD3itHLyFl6lbqC8qgl1CdmlIub0qzeMErHA0ktWkQbf8ZIQciM
nSXTaas2VYI8sxhTA0AvCezESR9JP+XEF0K7Uis/9bKBZpymwML9ZmGgAFosKOxizJGpNeET54ne
o2Gdh9qmoAfDr7z7PrNwyi1M9cJVMXYPKBQTngW0PU2VoosnJknmapMYOnrdYKQ3Mv65b2mh+zlP
R1gAXGA6ARPs80+5uEujrBsFvQNHett6vRsQ4ZfVOaBVJLnNe+QsHMBrW3MkuLAlQFRcDmvYysFt
eMwO5p9wpTt0Ja/kBzsk4UH8EDnfaqGAfW2TcUvoK4xyj8NmF274LHoFwevNAU+WrRzCY0u2wOBz
dvT2411bZDI/QZSGLqbgYTcAHf4tviSB3ZJxA8Yex3L9s2SnW7r5Ps3etVHGJ/tGBq/GOC/TOk/C
Ti3tXreVFt2hkaeCsJB4XtlSGIBLkXWa3g6wJeRg2xSxMNuw1XO+i51H49ScA+f+ji5uKAhV4aUA
ndxMjJlql6O9I+Z2TUd7QoSJ1edq4H23WysI0igCYuLbQsRkZ76n0tLR3kWOEhdoOGBmCNV/uXLv
L+XrODGXwVwix+CrKIITnL2DkCUEYaYA/YqSzeiqh9CRN4qT78ZV6gCDAiXf0BlslDTASe3knvNr
a5supzm1VKy/+hFMOhYZpVarIl4Oo4fJG1SrP6yd7zSHaFNsrINJqj/JP3uZJA+lYz7d34Cl2Hm5
/vkrXIQAaTLDOqmxfk0fySAqROHRs3xt4b0tZqKMUtVmZ0pYHZ53GO5Vf/6MV/r7b21rPgANSPRT
u49+ZqfiuT1OH3pEAtWWXP/X/XUu3E1XW8yEHWMCa4+o4EfUyEDjx1hcSco6y/bFyH1D87aUiTdB
KubAE8CUQdJ31EP1gZQf2Y999yJ8mmv1qU3AoXp/dYsmIVJqoEwB1ONXoL/4ikk+5KM5oiYWSgEx
qGWX4e/7Fr6okm++4oUJ9itGkZgLKGraBURMHioSZV7rYOL44Tk2yG+RhJ/682tNBMuu3cyrHDB8
myGhSN/0I93FvCrgQpKKRwVQfdA4ArCGnVpN+tgolVIBSEjayv02V93R/Cw0XrFbvq2vz2hrjNxh
Qt7A30wc19KMjtFc2GrGolhVNIEQWWfVEzFyTQ8cwwrNQyRm4TGwINbm1EVWHfs+hUbMpETbNJOz
wvNrSYhJVVHoC+p+ep6xGHs5HoaRyJDXWA/BYFT7oiwtD9dj2ZCm7xufxEUsQHAjikYZlfZIO6eW
EAOp28j6Jm6aCpudSgJPsm1xwYaC/E0EwMJkA6I/JgE0dbBgCKOJ7tjnvq02jbDp29lgBfVIWe5V
Txtp79VdZdr3/ew26mOnzZk9BWqJqPIy5xSMx32UlABrRrJcrVojCd7MEaMkuV9/X0QDppA4ooeH
6cNb6gMrluI8Bmozpd1IDCmPNmGpm6TuBl6r8NZbMRUDXstZIlWRUby7jrLoZwhFnzYYZRrLZqfo
dXSyEsv8XSvFuB0heMmJBwvtdOgWAL2JXFzGIDRLfD5ELRj2ygq3lp0/Ww/FenA0yaEpZraamCT7
1kW7aB94pqO5qYu49Jp7vHLlwqe8+g1MHJQSTFQHPX5DF+817SU03pOct7E8G8zGjokY0MKEjSl/
8OkDWiVxxHkO38bWq61ks6t6mBrMe8KEOo0rSUrXkC537jv9kgmIn6oWgNAz3RdzCRu9mleqDxNC
bKwi3UBvKOGsYilJhOjjXxtM/O5azKq0AmxUbhq68WP2w9yLGzlwpa3lhUSCmADv4/CWxZzlJjJC
tApgMgVXrAVhro73mLi91ZGzXSyKcbFAVPVCmC3Ue+McQmsM4u7ak+roJFv1DvCptvlgbHNb/P5s
4rVhxu+E1IisIaxz2zylj52DYoL5ru1kDJqaG8NNYd56kV66g899tM1Lur6HYRkFLR1PbFxIbBNA
17q2jSDvbutFRCA8Fr8Bc4QqoQP1U3Hg1EoWLgMI70E/AYpJiJWsTB3Ci5XSusUrRnoYO7A0D4Ej
oiuvO6bvjb7uQTT0/lFYOtBYIAhhMKANRIdyHSlpHBZWWUCzLEcmKA7bLP5FG46NhWiMVf21Mfvt
RbZUK7WARz5s4L0UfXbNqxhA6ph34OZXF/OhDLQPZ551VHTlrwN5YaXRWlPWVIxx+j/EbXnWZ7eQ
V5VJkOZzYLgLn+nKFLOgsJf9oRYgD51pO0HHeE94xtCWHVpE0ndgEaomDkZ7YQdxtFBY0fD8A68w
0+5DWdXSmw7iTGX5UCmAxkKPpBs9tRS+/6kAX8KgOrigdUVmiaQCWa+MPOkwIIKBpTECnmeKIBDb
u41affslNCuQ/WvqqzBz8b38Ui3EqYWpUa/I0OQPIy3fv+3c8AgZE+JATlg3T1qIcyOvK2Gi7wIn
85XHBAzFYTJ6980sxXoRAI0ZUAzyE6zq2sEpprT7IB2BF+1XdHqK0p0QvwTyRlMdM8L8e7WboKsU
H8sUBAbP941/VaMZv0elDN8KqHdtBr1fG4equJGEvgpigVM/koIMe3PjJl7iodAzknFlnQQ8a4FY
oOSH4PHGZBbuHDBPQxUNJxzgUvYlJAqC0UWJBrw9FF4yiiMRre4vcCFCwQIo91DFBSMHG4A1qhW+
jpeGHZUvIOKd5BM3XVwqks382aC6Q9kRSmXM+VLRT9czScdTVdslvWORfNWR4RQdplObkkpY/ZLX
1fr+uuSlQ43OOliATMiRoGNy/eGmUitarcLCINZE6Ba6IC1UhiKCqhklGXnoHNmzjuVaOfrreoTs
S2YDLKkRKOmseD9moXNkgU/j74+Rr39MMmV1mTb4MehCSxaJO4y3BegRtY/xCq9L8c14iuwAj6TI
Pv7hbMT8Z9948IVt9g4y80hKctju3pLPcetIgVsR9ZG+/zb/TN6ACcZ23e91g8QnwytmUgDu+Oui
k138BCai00qNy3r+FoVrnZW3jlSoj2oenM4eXOFwkk8lB5K9VHgGj5iFghtcW7mZxaO47PugBq5C
ar0xtEe3OaAM9tA0bvI4cIwtLG9+tKM3OEN+ISp0/XXHICnqqS4RCJM1uK/INK0j1BHvf8eFUIBW
CwDfiIJIrdkL2NSKKipNCS40SjZNXEXVOBaWCuhAIIFlCgcV3VsWF+L7edjkhYH5kGPjha9qTzB7
RYl4fkzeQhcC9ahPNOT+spaOxpXR+RxfXFSyEGa5mcFobzdesJbQ2bTrdfNevhoHeS0/aDGpV+Eh
20mIfpxMY6FUaUF/BNRa+gw7RP53bdywpqH0MxNjiI7vVYd4Y24xiDF8yI9IC0/5S+Rom+g9eY3O
scej5VgIUDq0IQCmxPAATDN17qySaiX0Q+SG+cEPj1F1MKzPXubEwQW3wXQ9RqcQeVHzYbut0IPI
2yRP8HQGm7/6pvMIPxd8H7UGaEuhVgfoLtslyxvajoma53ZJK9Injpw/KJSTny0khHgfzMSDM/AU
d+H1V5JTX9WBI8FjT/Kk7Lk3vcJ4VfWNqD35GrgV9W+zcGoiuKksTHJg0A0nmsk4IMklTkjNMCvc
JkQC7ayUEyPi5DU3O8cYYV57VYnhB3+AEc0Hq4hfECX/D3ysMGKqyFzw+ADai01tRQnVmGGAYkAs
I2FRoEZbcqLGjRt/WYAN4GfB6s6WLltallEnA+A8VJaTV45pPUmpZYsf9+PEwm4h7kEaBsotM4Zx
/v8XYcIv6hLZc4nKZdWCmx4sdONr8O1kSEOrVwLPKzSQAEtjd0toilCrZ07IPFROYNd0tBwMvQHn
nb+0lEsrTDIwpr1PY3+2goFnXRQ9KaIPisEbs1o0o2C/UFhWUYBkTk03oBypT4Axdam2bwflYGAU
RM7o990YUBhEsnkACmoLjJlxEmS91mY4JuA9CONGpRDAw+9//ZsyAT4MmNZx9tGtxvgHe0kUVY5a
po7ZVk1b9RYUD6cRnFMzvCIGYQfIMiFVed/kTdBhTDIxIDbLyhhaYLOgbG8XohuVvwK/dRKwJKqY
/6g9LeLcRvOfeJWooVaG0u3c9QeGX2FTcWMq9FKb0Yqm2SCVQELWl66WlJ4+mU+dn3Fuhtth3tne
jNKS5Bnox14Noa9Qn85cwz0QBjR1S6iZW14R24XxI8GQjXQKwzcr4LQHl1YJGkvojKF8rGHw8fog
4y7pI8C3UZGvt0EIONqMX9w1g0WKjlPXWghNaHEguwBkCtxwFus1eZJOVQFTuPo3meLvaZpQvBc/
qdWe7nvLkqkZliVi2gtXBvtGVfOi6bUO3qLpHbTZpZIezHBs92VTgTE9GP9DpAKpoYW2BgB2c9H/
ehd72WwkX8aBqGXdBbacmKBZwnDO/VUtfSuMe89kFijj3iS2FqD08B50TwopMZzECAwypfkpklKw
hkKjcszzt/9iEaOACsg81RuRkMqou7SuAFM0O+2fdBw8GdIUU1A3JDaTVaPzaNKXV/jXHvMyaYYG
kzMh7JVZ9CmGLXjLh+2sSdsI1UmveeCGhZgMkaC/5phbbER2XaUJNtTM+1UpPEO7YFVE7v09XDSC
nA/QIcwVIJpc+0ZejJYJlCdu5ETeVMqp7TQX81Uc31j0+AsrzM4FGa2TeAY0DKG8Emv/jUKCUZl+
B1HNaf8srQdtpnk4DMkMuk7X61GmMY6neEQk7p7S3gJ/mUBCXvBduGFQk0OzGX+hV8he/SpYc2tf
mNEfouSE4qsYvfroLeV+c6oikKRz4sWiOYwUzoNOIBxgecLHIcSwxkwS2kzl1kj2qfKn7itX/6cE
DLhTzvc94uYRMIuuGAaSACQ22EUm5tZiT8WmQ8aRWNZvITVdJY84b+Ald0B6pqDQjTQNusHXHwmH
CII2DWItHq8bkeYO7cefqOSCykvj3JNL/oD8yUBBfW52smX8SMKoVG6gdx8Dg6soGOheN3LKuf5v
i1bYs0srzOWhq1GWWxUW1KZq9keYNH3rD0r9WMjd+EMSJgMUq3rpoXWfoiRpNLu4RIeQ5HVsPchW
3531zJX7bvP9LznPEuLFCjHfGyoMmpZTns6kr5LlPypR+ThUP+5bWPyQIP2EctYMiGKx23Kg5dZY
zxYwHRltOzGTYm9QpCokcan5v9qw49WHlkyi3KAi50FxAy507Tt+qyh+oyEIR2n21ouvU6KcSnQR
bRSXV/dXt+Q7aMagOILbDMhEJjYaVZf7AQZr7aTSEvDkq59Wm21R5P622hXcBy1y7J+BhrXEYsWj
VsmLaaZ9AeLivaggdaeMBmcxt0UuxkeZyGhFo+aHOk6CUK39tPfAWqJPdqCFRI+dolJsNfQaXlKw
FLqAU0HeoaPoL3+llRcvMUkIamPSgFUp63YDRcjNFNG9nw7rEXHZr+k2Uevvp/8zNOZfk4yDdIU+
+nkAk3VdkVbVyWD+bjH0HfgucHR59B+CMx7L2jwfBaDMF4rmYoXdOHZqME+YtTmEpA3xLRfLbVGi
rWbIh3aMHCEz3Pt+uXQEwJo/j9GjWaizETqspkGLQYphG+ihqJO4GrN8pxYolZsap5qymPcjeMyX
AQzi3+vjJhtxohUUZwAESOCv7ImKXMEIVnHyezCIoBwr/2zIK9XghNSls4fKJZJxwI5nOZVruyEA
kFOiziCnxiBSnj1i0GblU55Y7VJKd2GGnWFozDGQ6eyfYh24QfsioO5cFatwnKB1wLmKlj6bJiMD
x4sGIlPsGzvQBCmW0zlBHjBx0vjmH6vqDVtoh5CMVuLdd5LF834ZKJl7PLA6E7gbfC2dKseofipM
A9IYRe+lWrCSp/R9mLS3OnuIdR7FyeJCQXmNRxSuXPyG628X0yGD0DjCWW5gmg0SI0WMaWZVJpnO
eR8uLhJvfZR4cPJAJMSYgsTBOPUTgEx625rSdtTTHiD4tpJFoqq9hXHhLm5MovdyclRB6PkkhzLd
mRgs5tRpbteM5xwOI34JSig32gKa0kNGElmAjfqt2+tk9AsnaKFOnD/d/663HgtDGOJAH25+Z7G5
k9L1GlUs1Df9Zp/rP4csIGm+xlMVOJpvn8FrU/OaL0KbJlmlMqgwJY01aSzXKpBG8VKI24N+bYS5
ljpNayppBgBlvhs0H5bQkYTHb/I/pH3Xrtw41+wTCVAOt4odd++cboTtbVtZonJ4+lP0+TDTzRaa
8PwYYHxhwNVcWlwkV6haw6DCaziC4JMIZZcLwUx6I04RmgQysAPo+bApjNxXBF6SZAUG/ac4BMBN
gVsDm3qeJZywREJzeNkaX6i4B0aILReRiBNIODis+p4iIFM0QnvM0YvZjongt8LkhRpv2ngVBoIB
NP7ipGEHwQUL4xhtrcNqczg4olmZtqVXpd314d9vYyjv4aKKvB0yPehtvfxAUd1gD+dWCUV5Yhem
ZxpOlh7NKnHN5lMnsW+CuQACLbe30vXlhBY58JJDEhf976wGtp60cRomQAV3yjNEQF5lgoNNRGVe
BFOBBtKPIrK825grcYJSb+gWVglVC9ZHBiVK835JKhAUiP6g/MjnMVhwPZm10b+NdJ2ThCP+i8R6
SZhUUTtNQOrMF8w949TxhFDzlulTk3GaezWvusMDZA6cvKtC9M8CEEo3tjHiTnCXjmDieIMwoNcK
7wZvcnTVllDrAE8J7UpgD9TeUHttarMKHLDorogfJnl2RRDQ8mgZ1/wEbWD/w0GS/dI7m4qIJNSx
sFRSkNN9U63FCVNHgGa69WYKFcctryI8iv9gFoGDoH8FdSz6c87CbjaBTV6sqw6CPeBg+iGO27A6
VvJkz2LHgfrDGHGRRv6DhVMEz7c/3TkM1pJNSxwCK5rSIO9/Lqq+7+SvLtIcHW3skj46YFpCnT/7
ReeADXDBW1rrLo16FFLTF/L7Kcqebzvu9aHO/Cjm3FHbIgwHse4cvMq8Pms9oXAsTC0lrqK/L/XG
FO+UngN6lfWgmBCDU+jcGY4JGgzPjC421lwpcts5hSk+ZIX+lKO3//a6rtyIgWCWpcSZMM110zly
CbqQ1BmlQMxcgUTbWdjFoCe5DXcVvhk4Jqa2yFsLcQs4JRHtcSBOnLf2ggzpbZhVbz0zHOOto06k
qQ9hOD2TNlHrV6noQgvJESaX8BIaq0vCU8tAHZ72IDHneDQOcToQOIaECKPVuq123sR7Xa26H3rj
kZ/C6wPpPcZwOjQ9u6nAihrpN6qgbY6Hj+qDU0bQBrtInViHyOLmthXX3A+PHGxBlAQosdWl+xnL
pNemho9FCuJ0jXKXj83fFjjgD+cQ8iWEAEJ0s06wLCFB7IpPORKWkW4r5OX2UtYc4hyH+UhIBMGq
BDglmnPN9lS2OHNKO668TuAkuHhQ1Kpnmxa8PVLWqoAC8YIbmzZpZCR8naY75Mn37VVd86Aw5mMC
RIM527kQO5hv02NKGkWUY7dVPcuRTwTk/AVY5TIMby0BZrvix5fUeYlc3tTqWgQ5Ny0TQYqmR262
o57Zl15ReuNS+WNv2Zq0FyJX4Cnc8szLbIR6mBIQSQEOPPPPgoyJwFRFlzcInZY08zRuk8PVeU5N
LIMaEFVb7AX2PiaN9aIIfd85au0vygFqBGb0tfCcZtWIZyhMwLIsJA7lfuggeBCM5rARBA0cwfup
LTxi3kc8BoPrtiFmVUwmo6xrYoQDVlXNtvnbiOziXXHFB+UNE1sR+BYjR3jFvWUj32Hoxw+P0dNt
z10LmgiVmoFGBTrbxDjuoGjQHgT9CyYs8LSKIBypOjqPxXw1fp2BMJ4ZzXos/DFqiDu7iCsfGnxu
L0Oi8Ym9qqDOh6I+aOCRJGXiypLlzTKFsGMpnOrqvow+migwpu9E/dkMJz3d6eQYCUEmPt8GXrXf
GS4TZEJZghwi3fjtErlSG9uagYtR8Xgb5eryTL3kDIX5SkIzFMMSAqUu79Tqlzqjma6wdRXPxxI6
GblX6X+bsWAQmU82VaS2SkL9ot1Z6UcyHKP2Q+Md2St7GjxfGGIWwfeFGy3z1QaRoLNcBgoJBdRg
FD8fkYUyT4OUcA6D645EdAicQzEfKspyeTTKsXMm9Mo/gewHnZXHJRCO6n3T2MUWlHR760PiFBxX
wgkeWeiYAQEYUgtsqyUBxbcSjWkHiYWjCa4QvXGXHjxHUuWMkddXnKfyijdewDGL7JQxN8YMcEQ+
FMKjlG4krrgHb0mML046Gc1aBEajPY6tIzRuMRz73B3QuRcmnjT87lS/Mfei+dAMe628b5NTG7k9
AlvMse71NB9t+9DBLoVeVtRh2DZTqRU1AdR8WK8b3SmnHl+2+lKdx+QwHLpN/Nj76KENN9mhvNPt
XfzS8qrwK4fgxQ9gtkkZCiTXMvyAKfTDySexG1sfA5rBY8O5HQK4a2XO26YWkzzRAKVEbp1uRPSX
2yp4KX5lh+/UT98qyYVO6j3qhofeTp5J8MUbW+MtljkbTbQCGLWFL98X7qi6agTCxsJLok8lfb29
WB4ScyqC82zuSh1rVWdnCPd1vpvzx3Z+ChPewUF3BHNunH9AVnoIs6mKmjZAauRDo352GedefV0i
gYui+kPpq5BHgXzY5S20VYkcqmreOfN00sKT1dpT7teKv6CHfHKxOAWtS4vK06RWV7apjLZ1dH+h
zQ39jsybIY7aluST2jlWp7gN4ts0OWIapJ1ly6OXQ8o2haCvpW8Kso+GoxDv0Qk5a3tduRu1d32E
wBoUkeYIcSrIQjeFOMPS2qO4zxYfjA/GggeQYs/qNjXDfQ/Jr8ScvKHVUOkSnHZ6HWLidd2X3Ad5
oTsGcpEEAr/NyehEf4odC+8mSKcmvAi44jkyhlvQogU2Gir1cGluJEyqChV23AMQAaMGLCPHLHMs
0au1vy4lglLgHIoJttWoQpNeplDJIUH/IJjJxtROBNeMXJ1wIvva58REPzqv8X8MSjNRN1rGPi8U
gOWDZU/F4ouCDjamd2E8VP1dSjr/9g5cOZkp0D94TGDr27lM8BTF40l4FY3aVeTnqNX9pfdu4/DW
xUQ1yQwV0up0XVpoF23hm/J3pQXKEgfEMLfmwuvGWAEEacH/b/igYx2MgwhybKLbzewdqfHEiGyT
5XPujkJZnxKQa3CC9ooVKSE96Dg19M2joe/SG4vSqBcrsnpH1kJnJi9zuCBB4I8lxztWzv0LHMYV
iaTEKuQJeqe0TlN2zKXnhEfPvhIoLyAYB1QWxUqUGnbrQtWRldHRVc4VbXURyKNiChDhCgzwl8aS
F0WPyhjGUuP+rQNn8EDixzLl3BlW13GGQv3jLCswSKagg7eidzLEN8o7VPFEAXjrYCJ+KsSWTBYg
1MUvUnvKjJQXsqW39w0HhB2+V7VKibBBQIqD5pNO246misjLqe9zbMUOvplFPRjoHOgdsddO8SC7
6Fp1b69jLces0Oz5/766Qh92Z9+jabIag5HAmMvlmOgHbc7AKIQ60qy4JCkPoHW1y3jEY1y0u8Xw
aqlEnyAa64bS1kYxCMenLuNJ7NJPxNwKLn4Us2/LIS1ByA3rQovArJ7q+S6K9nm7H6KjlHlD/3Db
CKth4swG9Duc2SANxaFMZeqTyRgMiWULyVsuB2HGIQnlfU9mD/eDZbbEons4S+/7pt4X5fPtlfAQ
mGOjAnO4OYlAGNX3sAzkTuL4/Vr+9eLTMFFCT/KlzBrYKtfEZzNNU9tcRtPurfl+GgTPykwfZS27
ax+tiMecyQVngkccLZJmYubCEcXnImzsGJu8PxXLfavvptRyRmFfCjJnyavOiKwXjn6UHq6KD21j
6pEqxAM0YUBtXnoJZsrH2jGm3s6/9Eex+3X7G655o4IpH0qYRMVuGAubk9qSyQJebw2/i6Z6npAL
66XSFbn6gGtpG3QN/YvFGHQEFUCB3sDBkQ5t4TZQIj+QL+MYPr3Ij803V5WLtzQmNJuhmqegsxmc
4Vu8S16Np+xu/lVTnRhjdhQPI3qv2gOPFW7Va84WqTEVQmLIedTmQMXr1Bt/D4WtHdUt5Jlim6Tu
/+njsQPSpkQqsZyANTeJW6aoi6NCnz6aanAbZ+38OV8TE7ZjLc2zLgVOoVhbPVf38Zg448xLEPFg
mEDcS3GjFB2F0UTHHHcgt7J5yftrVgBMrpyvhQa1s/ALgjBj7imIsEFNIoC0+XN5kMB1V72rT6lu
J5wwvHrmnQMycZi2rg6Y/hkwIvAafRm2/tm5rS14STA46AoSfpG9/DyAGuaBRzzMsycTnxE38yZp
gAwK29F8lZXWrsWX267BXR4TQIY5kwSR+oZ+VDrIzoCMd5/sNNrIjSVV78tuus9cDQT1gcl7blO/
Y0/uc9MyAQWnth5PNbBRHq8LWzqpjkggk2JXkfch2mXAK/9fd3ejfxqEXBBER9cxBGGZjxnORWKR
ToJuB0nwtj8V+S5LvVxx5aJ1k/Rpro9luOn7oJ5dob5Lua189CV/uWT6A/7Id6Ed8opCd5mWyMpL
tXWssbGzIXcLojmzaOPbzqGTpts51r0l9Ari8T40teYtaGbnVGZkJmihaZ1M30cGSpMY2jNBbbtN
sqNgnYrq0NTvlRI0UKOAmIyc2ELlKeIvSfrS8UbRQGSTPVhNZluR6Cmdl4xHsw43ywD+BPKMLIks
vBdV41oECqFkgJTXJ8YdwAB7ipYSejsbRY5Rp9wOaus3SF+0h3bJUKj5NBfBEzrVmcBMJW/SxSPF
Vqt3lVB69bgt0cSTbvUSVPPFdjEDfQ6a4SmbjqFy0iLQHadgISl/Rsk+AjmTjltFUbnWcp+np1J2
ddmfGxC8bKbylBbbdPbFDvfV8rUwHTHcYJTAtF4r8qB0yAiU+3x+AG2/IWXoVtoY9ZPZ+UWm2GQ4
YA4gjR706iAML7HxZqHuvxyyZl+h47TOtkb1WGRB2X6F4zPqJqX1ZAybSreNOciUU4n9Iw6RrSff
rerE3Wlc/MGQvSQEi/672H5URuKgJGLjUpTpx9gEIeBLmT4J1Zcyg+A1hB6O5XR6BHPNqKmpu1aA
ePu3XGmOGn2I812RngSSOD0KKfKQbgrTh/uBdPQlrDdF6C/d7652UusghieksYb2xcx+jJDZiesD
JqxhkL22eKU1OdngR6rXiu1W6OsDRtgCTT7lCnTZKzMws3fMD/hF4hUWr+60Ul3TwUOCnhxMqqAs
xEpiFBpajqD5iRolcaStsW38zu29xM4Prd2JtniPUdaXxoOHPYmRPXMubmvwoKynLcoSmteuxqfq
HM3RjQz49JC7MmgJIBR1aiBIbb896YfILXffKBy9tR5PnvMPGSGzMS+QmY2pV7NuNDjU/nQJhZ68
w+jbW1TbBa6uziNIxI/Eaw/zJga/L3HTQJhs0Y1c3kmwEh8ufgYTG+OhrbpoxM+QoZlcATp09QDB
ePSr95fSxgnnGofMfrd+3o5M1/c8FF3ODM8ccwMkimbRQL0MtFxx8UlkryXE7hXe+ujvv2Vm5qSD
4OVYGyAeAzNMcac6yj72M6yzdocARIL7dtM7vJTSSiHrcm3MCVfEGHDrTNi0eK3teFv6tWo3HvKP
7ld3vMsDzRn/tqMU8xnn1mRuzbkChryWurFh7RQtCKc7hSektnaKnmFYbBcd6B9NPWuAkerRD1Hb
LGK5JSll/PxCxcm18umrG2UbDEoZ5J0aZ5ZGe0yGhyzjvTCvCy0g2ETWH9Oq6NYGXTNz5zT6MNcL
AYJD5mc02zUe5H7po/EY5LyuBA7p0+wagbBNg3rze3KMT7ITDilnBo7uzwvHor+B0qNhtgK/g212
aHLSmpWSor8uP6jSb7P/dXuDrC/yDIDxIpTQxyLqktHpJh1dbZUNYh0MLJqPZY92nJ5YKOyhZtHk
djqreGvHdjghmz/Gm4ikjqRoNhhbQTpWn0YybjNTsaWxeTK1AW8aIeFF0msKpgsXvCKfgAAIpLdo
mwQu6A90Asovt6mb3YXujyyY3OURNw3oGILm2zdtaIX5nTO6OxC+PN2221VgwXdR6fQQ5fECwwMT
0EYhnnNRRsOzPje+bNZOjQOvBb3M/Hgb6CqyUAdASwZU7SkbApvvt/IlJxgcHJEMlUFLUsKqniL7
t0Gudx2DwsRJeQDB99QCpUlss7EX3JkxjhGUm/Cp2ipOCckyFBR5XDm8tTFRsyRjYUQ1nFuoHrr0
mYCHgSfzeXXwMAtj3BtZZKEVeyxMSEVxm2d18WZpqXmSCpJh5quaq6PRp/lvoU8nToJ5zUVA+GBg
3gT6Lqj+YWufvSazFP1Lw5KPqNMGYlvZovw6NntZeed8Ox4O8wJfVHlICBTuHAsXbleafD2IdvIH
eKajg/lUPpK9dsy2moMJKQ4yDYBXwQlj9QiRYHsD0cTlCiNjsUCckY1OvsXW2xqi/dbYg6cE7Tb1
cH3unf8jIPM1+6juk6YHoH4EJTpS9oHlaA/G5+hPQbwz77h5IpqRubVC5sQTtLkcjRiAteZPbuWA
7USyG1yh/dJpI549V531X3v+yR+deUxf5tUwi0CbQCBuBsN3ldst6KQd+nBeAv0E3aM8droveNO8
4V0oVncjHmmg0BBx7rI9FLNUVaW8FCM63tByPGxGml7UdN4iV90VVGmSCqJHiJgyTqN3pkEsmBW3
4P53H4iO7gmHekd+hPeG1yBPdVfcR343/iffOTvNme3Ym0sf6eBIwAVU+lYfqOIuxj1/yM+LA/7P
U/+D46vymuuc4dG/P/uYGgb/uziuRseQ0WLUgWHIVpwkaF3RHUW7x7OcY9nruz6NdWdHOeOsQ2Zm
tSjTcKpv9c/xa7Er3Y+fyOaR2O3G/C78ZXTTnbKbMAoBzYbZffrrNpjLn8ASkCmCOjW5hnBbLNta
/BT6BzNxLHBnY7zvtn1XL0bIsoAgCj4ks7EnHbQ6SVvslQUFr3Ihd9MkBrchpFVXBSE5BmTAmoH5
9ctPOJUG3qh094PeEZLJxV1/52t7pbDnj86OnrVdFzRolPQb/zYwD5d5tKVhkymgCUNET+StSpYD
StVOVM1ezBMtWLfivytkrjFDOmtLFwHJtN6S5FXl8YasRTS0uqDvhSqIYPzy0oJGS6DvF9VwyUgL
WmQ+oOQ6PY5lIJX5XcHr+VhbzTkas+UKnSxxmwNttt76yIde4n9wunMAxiF0I9EmiQLo5pMq/eyG
ze0PT2Mfe9wg6aujxANdZ4llhpXkWVH0oRmdwfiB14YyuG3iY7LFinjRcNVU/yKZTCmimkAnbGRA
ShRxADdZjLQzZumK6GcUZn4kK+gwzTsXSg5vY1Iqjlh2r+KAyQbNrO7CvOV4/HX9B4HDAp0IeNLQ
3ore7ktHmSO1VoYSvyf7LYHO1O3QWdTa1eEOnUrIinQi5ym7tsXocCylwAWlDauioCaKasZ1O4Ih
tXdn40AUsEVKHoR0bn/Rq0MVdAoQH8cEoWgY17oGWkJ60wIfpZM13QsIdIgdyqlbKmTkAF0Xl4AE
6TRKmUfZfQ1mK6eaFOdmjXF/pAV2ipmihBbVXtjGn+Ew/lws+RUyPo5clfcSd7rnypswGgYSXgth
khqV7Q8wlniMowYjrbW+l2diKxHvbnRtRxRUqZwthmYpHSpza5jqHHQwPaZMCYaMMOI2pl7WFXim
GKT0bn+ytcWA4UuHJpyCjt0/gkjnB7di5kIuGyDlj4itafdcjo0/dAEX25xO0qEVD56OiVm8Di6d
vW8gktaEmCidtBYPulDbG4XW+cKcnmJROBWtqu1CeTxIgrAzzWYryNVLXS9HIkeY3ygxEdrG92D6
UzGkP+wquduEgirbkagMf70v6U+FECBVssLlgqUXH5sB3YxZXDmNoPtEKjZiDHZ2XXTJYDkJ+vfq
NHTE6TtaNDeVIsca/prvnhK60Y4jjFiB1ogld2tJCJ7IWaAM+7toMOyoecTUF+eoX3EvgCA7i4kP
0IGyM6JFXtQFmSMMpWLzhK0Y6DKaaktOeP/TjMN8eJ1ODmKEEJO9Vwwuba4uaO/AiCgk033h7sfk
Fl/onXVNp27tYP5u3h6pIEO5P2Snxs5fn4TneEc+DZdLgH71sKFWRS8qZtcw8XFFvtCndSkpGRZc
TZlX9i/GTBV7ummz1I3bNIiJYfMokca0tZYXqlaNDToNio5JezYZD3KEWkk0YKup9TVPSM4SaZ/H
PAr+lX2MJf4LQ4+A831cNpal94BJKvAB5vpdFycft0MFvVGz3xMUkmBZgcaSJrNCmWZNlqwQ8D31
5lEN74byHZ0R3fRotu+quulDzqF13UOMr3aOR69bZ0vq5s4M5yStnKV2q+YuQ7MtyNIkd1x2qvBp
KXY3vgi8S8l1coiiUmYXvPHRSsyeldlArJo0eYUEA4TEzQfRqxz5A/Vp3VXdYjsE2ffP23Zd85Bz
RGadCibfCwIKbMw5iqdZqXZyNB0l4+85ealwFdi+kF2lRNjM7VSvLegA5EXlaPnsNd28rZvWRVsI
p3vu+nIDA9JRVPR9gw8OVSzms1ljNplThc92ig+TP2xRJ3Wkz+qgfqc2V3mF3nJZpzxHY/xelMQQ
ZGZA61DkEjZ6kATSvtkvd7lNJnDV3/5Ua7tMsUDzL+KwBFsrY8MxxTUKtAvYZZCHVdpfoBi5DXBd
56DWO0Og6z1zesMgWi8WQICYb77t3mUHOi5gwLR1yc0Ow25xvkDzxXvJrrmgiiNHBtM7SC3YIWI5
hfDfoLcIUuKzpO0U2Rtznl9QN2a/FK750J+CXD29vl2uLNQaOWymsXKQwz6Zx2f9p7y17pad+JS5
jgn1Tdq0IyTubYOurgwxC/EX1NeIXQxqNscVeFoRtIrGLRvdjhQQ0XCJxK5u2PhsGMb5B4Y6ztln
g+6zETdkQNQ4YaRxcHElrBzzGeTvWWAckaZ/1Tf13tounNhxLUjHADO7TSPQeSEF1icHnxOAl1N5
GBG2fOUJM2W/yAHVMhcF8w5M8CA4fRN2Xo8uwq/ZnW1ty9VpWDsjzu3AbEddQCFL1PFzutbTNsZT
6wx73SWe/EQqt/Unz3LVTX1ITtmbk/GYG1bBwdUN/kl4GfIYlx8BCa/KApkTdqe+7yEt3EKacHzI
YrcMfzWjy32Br3g05kxQrsKLR6HjpJd4+dA0qpV1hLIJQE12wojJQ1fdJyYSl2kCXQ7Oibjiyxio
o0y8IlSuUFm/xBNmpIEacarQxD2gicP8HiLcVRX5rx/+OPo0aEci0Y07MMr4lzilIpEwTkTKktII
u2WUUXUdtIn3Kl/5XNChxpkEYlI8pVRma6axEenFOGNrvpifxqFzDSjVImWS2Cg5Tk7vLjvkn4Wj
6SO7fjsqrIXZC2xmv9ZpM9d9DWzZaX8Xr80hv1f2RW2bcFKLOIuj1DZ5Ed9uw9J/lQmBF6iMwyBj
CYfJgdoW+2l4rWSOSVctisEueL+BSh07/ST3RlaBNblCFdMjaPsyM7D+PkvtIc48OQpmnnLW2mXJ
QP7mH0DmtCJZZnWEUMC9HnQH6WDsl73lCb9ad3YhzySiGeC2CVeXSPl/QXCjU63PS98E9bs2diJ8
06imXW9NAXgNbd36rRg/8NC0Q8kIMJnPaV1c/W5/emlwgcejjPlu41DWY4Z3Ke7w3caIxrtCUN3b
61r1SCxLghYszAll8cuFqb0SVxr+cyKwlwnqa55sE/HYgZaid5rhRcag/HIv40WYfOV9MOByxbv6
rq3y/BcwHzPTpmGqSxV7IlyEnWL08kmtte/b67yOmcheYzRIhnD6nzG9y2UWghZGE4b0oMDyJJag
2dx1075TT4K4U9Vft7GoL1xut0ss5rOBWVaoChqf5/7LUIMSw3/TQUqOFq/9mLco5tSjRF29WgGo
QwedeZeGL1YIQa3HqjxMMmfoaSX1hUo8KFFBCgaaIdQELi1oiRDTykDn78SJua3iN1HRnLSYHd2A
WHWpBfP0LUb5U2jxXJSa69KcoAw+81AmXjcKGlzRJwfKp0z0BPzZDt3WSHin+MpV6s+cGpTK0PaP
y+Ll+mZLnJPJoqcPHssdMR1pylwpAb9B5d/2j7UFUQrk/yGxFUitWZIkLjCUnivLplAhgWql3jLq
j7dh1hYEyXLwr6IyAPZHxm55JtVpD+5DJwKzpGFFP6YmOWKQ0Uc/DueGcF3EoZcf9E2ANddACYI1
HuTZi1yJgCWnZN/30f0y64HRoPfeNH1MbG9E5V4yMgiAyLY13cnSk643h6jV7Fr50WQZZ+lrb/jz
38OauKtBudb2+D2LFr5Vg+SpjbTTSLlLs/i+BatdDnUYA1kZcMnG9lT+dbSBOTCDiGSFjLcHe1qM
gzxnYwfJlrK17ELaTpIDRfVcTpxCQO7i4/aHXvEnE/cZKguCGRLUmS49d9GjZi5IArRlwnRaMOdf
y8A5ingYTJDWwirLrTAm6F0p7SUMyhlz8VzR8hWXvVgJ47JRTSZRarESNQvM7kOAyGLuxql32148
FHognT2aYmL1ndpjLfrslBEo3LdIs8rm822UdYshE6GgJIdyARNPTGlJDbghcXIJurbqxoKG3Wxx
Qsn6Uv4BYYdd4qkfxaWhn144luqpMDbp7Ew9pz/u+pyBOyNPj3YFWkFiHzh1aYTpZMBgQqvgXt5t
iVIfepXk9pCj0VYKA3nkdfqvmY8WOiBQhceAzDo1KN+yxipw3JhmCtZLND4XZWB10svtr7Ry+TAl
hCwa8gHEaqnUWZ1KM6nhC7p8nBcI6YU/biNc3wZoNg/3Rgu5KfmquTAe215uFLyeDDMBk8MQg0Mm
HguvypcnSUrIo2REPAaba7egZzVGJVAXM6AmwdxWNb3V+gUPdCdJxO0kWPvaUh7SRj8OcczjdLhe
n4x5DOT1wIELEni2gXPB1aqzVNzFu8QdrA9V8cJ+N6qfvej8rSEBhJw+snugZr+qkiShpPRthdsw
6d8n/SNstlH/2si7hafIfu0TF0Ds4dFWmaHlI85nqXlHC6w9TcHtlVw/JkBuCCIVmszDoDpb/GrV
Yam6TseNZtov3b1eBkL81kSbetwTeR+1nDGdtS90Dke95SzeVVGZ9k0PuJzMGFXZLnMThMmnMG26
lDfwv4oFzVM0WEFMApzIl1jDggEB7GocvOJrZ6YbVVseKqXxhKa3wWDMuXdcBwna8UClUsBAgT/p
rzlbmSZ0aVTRU2kcC9sw/NF8CXlzN2t7iarYQX4af6gaE8erdDDnaszwcqh+afNjnR7iGYTynDTl
ms9ROi3cn1AI1NhnmCTVRYleAaBID3qYoMbwcNvnrmM4HiUI4HhF/olCjKl6sSYlqVPiVCX4Ml7k
8DtST0q6LebMznh53TUvOAdj3grII8d9n+NYMhfVTtAXaTxomKAxxG3LywWsuYCB3BQUBnH9vNIL
7UZzLLUYhqtryMQ2gZWBLjhO7dvWW0VRIGWM8w9c/3+G8M4cLW4qDSXhnDiW8DBbmKWzHgV0Yt4G
WfM0XBf+AWGsZtajgEgLkAWbs9q2yfci7USJN1e9+nHQP4C7KfLGIPm73DQlIa2RJYAxM21fQKp4
gwxGa6vR9Gn0+lGOwsK7vbBVREp6h3AnQsmG2UKxFpeaGOI4Couf9DhvDacWtsJI0IES3IZateE/
UOjRuFzcoJZdm1YV3GHetNm2BhWEpeEKyYFZ9YczGCbM6aFW9/0ImDD39OGjjx9J8np7JatGQ03G
QPHMMDCNfrkSK43VBvSIxJHlhyH1O20nWiH6xR2dJ5uxuhgEHzSkgmTmaqYyhqj5qBRYzIhGKDIr
Tgo5lwlkULcXtPppzmDo35/tobwYTT2lMBnY9PLUmRJvlkCrU/2HUIprzz/LoYY9w0l0I5elDDgY
RtsqvflaLtF/+fxnEMxORaI6KlHcIc4QPWrJKbFOy8TJt6x//n9XwXz+VrX6WqOO3EqZH0f7Pgvq
qHBitbIH7vOduutligWHw7/rYZ8RjZWPba0CrC8x8aONVLUNbH3ap96bbmcU3rCobq33GFqphk22
WP83e7K3Bt2ArGYdAR/htccwthqELa+6wPFyjXnByjkE2U0CjLzBHFx8EsHNZaj/JYSfGZKJrbVe
jaBeBIgUuVbnDaavyTuDl0Ba9Q1IQKIRDRkXk9UoUsQ5jiWQRjoj+Q5Lu569IX/Iw8gxMt59biU/
DNc4w2JcPZbGZDIGYMmB5Pe75K66q15QUdsYiw3FZVwe7vuN8ddvZwoKbmIYi7LQMmaMVaNFDpIg
vIrPSu3lxS+DF8Hp775y+TMIeiE7ixJplHeKGWJdevlqlj8m6SuznMF8MjH3BrmI26FvJR91uSDq
nGdoYdzlaGnFggj428H09lHuG9s4CkHiWoHy8zbaunv8az0m0BqDkIMuDW/aRlBsJendGGx0uH+P
2o9K45xSfx7It+xIf8zZyrJuarU2Bpg4bwpPdNDf7ESecTfsmk22tV4E2/IGr9sJAQbTHxMXs+W3
V8v7kIyDtlE0gKEfpo0bbYMGhmF60yDkICkfMjkO8n94cZx7JhOW0WuYNZEKNLlUf+TGjIF1WcWE
urS9vSqex7CUU5CTIuhehF27yGvCZ/A5GGh7WtLN1LuVvqkwmJPHm1A0OOakC7jxPdku00WaYo1A
sNlBf/zrYKVba3rW0L5b6VBgtTCMiNJQ3fyXx8m/m5GlparCpY2jDKD92PiF/EDQ/Q1JW7n9GIvK
Lsbv28ZdPQrO4JjwAjWrOhNpeCnBDjtD+7jpyGMuGJxV8UzJhBhZ6LRlKAAjVt9a6pBuh2lX5AA3
MW2et1ve+4G3LCbIRDmJhUkBXjhDd+muqp7l+um25ehPvuUdTGgZ6pwglQSIZXya5h/KzLn1rFaZ
zvbXVQuyGUY6dAXwOJm612UGq66V2kSKHyJ0j826tk/KE8mh6FbovB133a15EaMVJpA0pgyi3QTQ
ulq9KkV/SPNobxjzLleTXWOJzgL650rSPY07BLMew3DLN/A8QqGXeU6UkHPulQ6HUSpg/Ff8FtM4
iEE7KS2hWzTpEQrTnJzQqq/gAgH1KjyaFbZkr0DQbcpTuuO00dPr0Ssl1R6z/5IchDL2PzDMpUvt
zcZKZ9gUhD9+YZpOMyanIZHdQvkVWzzl9JUyFD7hWZWXsaOOl1+iFiiIhp9CbCefxYO+rY/NBtzu
8hYn0C6dbOkj3fK6A1a/3xkus0y96ZQBIsS49oGCrStAgdoHGK5oxMWWq7ds4MTo1QP+DI6JX6qW
Lq0soJgdVq8CmofNt7Zyl9ZXeGfrWgQ7zyMzW0ISyhIEV/DLSc6COHLH6qFfNsi0eJbw/0i7rh25
dWX7RQKUqPCq0GGmJyd7XgSHbeUcqa+/i77netQc3ia2DzCAHwx0qchisVhhLS9OEP+B0O2yhxHp
thXJPmkTT5hl3LRFilxBX/wqnWtl/LUML3kS+YliBJdFiXaNPXg1dGeD8dPmrKUbp2EpRubM8p0d
gZr4XXdOEa13ug5UWRlhhNC1bcVxRlLWttGMQMZApgrFAPNYsFlz58FBl9HqnpwaqDn/jJYlUZJ5
ZN5jb6XytpIUg90YbAvR0bTspxoROxpWLP1weTFFDmUrh7vsjBrslANyS349v+eqryb3OZXEXqLL
h+XMdQdjgsB55e43lE8wXNrCZ9UYj5qa6BF3uOQSkIng7reqVhqnHjpc2U10QjNE2Payx5twoRhh
oIrXG8Z5OANHoqdNKyBD+gawRLXka68uXkb8y7shPLh/hHyiyUJyKnX6BQ7JpvR9HZ5TNzmmSMIu
33vlKUu1ByevJCKFS4dOVJQ7bRezLNzuVGg2cKIeu5PT9869N/892TBqWpvf57ZmUSs6KSxoSy0L
mE/pHTicci+ulTCisnyE8NCg0InqPXoRDYPbIyuZ0hl01dgjkPR6tt7f03k8dGa6bwGIdXmrxPbw
R5bJZSxHeyn0nECW2iDSb97+l9lR4lUlCvHXvYpwxk7xAEUTPuhOC88B4dD4kiaSE/oZgwmFQIbv
h51C1wm4as+9N8rBujOhI9mnDwzE5CFYftRXVuZFu/JYvcX75ara0yA/Rl5xJWsCFrrzjWzOv1ZK
P1DHgI6UTdTEmOFPyhTDZQuQudwFgOjFYcYj5vLuCa4r8OOAbIJgfBmDMJx7LSqSJZhxQ9N1EaZT
YE4PaD/s6kBxXy8LEj0I0cQOqnZ04GJMhO/6zWlVWaXlohmQjKFJy71SrLsoB+Voh8l38x9UzG8J
8loZtU4ZkbUAiPRELxHajRlnLv4931hrVedqztBQY47tGBiFXoXanLvemIOwDucIeKUJIO0v6yw4
Gmw0ELgsqFTA53PWVCWRM6DVGFZrA3opBlt1hWTGKCP5k4nhDMfSKrrWNkIOdFl2eumZY+zNsgm7
zziNYBPfKsNZypq7axyzi5jclbfF3bBzvTS8r3bL4K0xoJaQSOu/TzcgyiYy0AKBa8ZwHwYt0OaA
yU6+j1SvxopGGmp/RTQWgBH6PlOg+lzeK0FPro4BDlZDANEwi/nPLWRaSW+VIwpxFjXvywm9X5A2
XDuaU10plCJ7sCj3SLvZ1xpCOV9fs2+gYEaXmDXlXhqDgSmLJa9JkdFi+AIgQjYqXTpfZ2+orpaL
Ab0n8oO0T3mcBznYwA0gBEaW++/9OPT/EMbdTyOq3GpjQdgSL+iPAqqJr1sd8EUT+v3yUgsud0hC
oRgPN6wz73OqFrkYt4e9dhTQjUWC102RgglBo8qxpSnZdYWref3S/zMs9fNl2QIne2bFzNQ24Xk1
Wa2VskoBofea7uvTw9A/6vkp6Y6VrJAjk8VZVDG12rr0kBUv86kaLa/LgPs59eGUJffZ5O4bfZJs
ouCePFtaTr2homO9DKiNKquFcXzAigTNYIRmHV5eRrFlfmwhpxrNkJrtGb9gTPtbGzF5W+2NpvMV
BxPyMoh8kb0QYmMMGhha6NPhhCXD2unFAqXGvp/81gAwKJrOl9e6wnihalY/0yKn+7qbshe1G0tJ
pkG0pOiidDDdiJl1lx+ZH5Y8BcqZgjbUtem8bO2GezL0bZCSqvfXdRkl8kRLi4lygglA10BVi7up
QOA7xWYObVuwoEzjq9tfjdFBi2/SQWIsohcdBnz/iOJpfde6NElqwuWZC/g0NAIc6Dr5QgYLJIjR
Wz52R7Tb/qCNfqSq7GkuFM6IkgFFYGDAnYex6Nqhpi0rYKAlKzoW1Ch3uLi+2GV8zNql8FQjM9H+
Or/WrnultrTZXTZh0encKs9fzj1B4h05RzSBZ/eTBnJtot0pdQcAUsxArrbtTUS5vyxTZEuwI6gL
uElAFXAynax1mpm1YYz4s0BsGr1oaR7QWOJhhbpt5HARAar7/ZQZkONEc3BTBXWFofv2XslBmCLx
BEJRiHDQow1MY7S5nztUWxnz0SBw5nVT+DGw32Pba4dg6LQDMa8d2TikUBwLzLGGuEL4Ru2INCX5
XToc1Tg9tKul+UqLLjBa1vTWLV0gNqXRTVPM/x5bAqP44EcC6gjezZ86aIwWU5gpRXTelHdwFJ5W
HNR2f9k8hMptZLD/31xOWV4ZkTpDxpLZ34cpv45SIOo60RMi+CMGJT1DsYN/L9IG0ZQKlnmQFfPd
jxMgSYF5xTrQtGdF8d34q70e+/m5RBlRmrASOfKtMO52qkc9SmykqFHnBfXt9NMEH0OJ7mLV+FYg
3xnN1yn5133fOmtlR6SBfxgb6PmSNkk6qRkTqWjrbtGGq3VId+NsSZyJYHobcnQ2XAhmQiCWcXJW
DMX1LYue9Hn0LOMJ3JgonicUwwqBHv9A6QvZMcUJSCmbBxQtqoO9Q0MpjgMIjc81zNQMgxoNzrqK
KqniABk5fVHt19G6iu3HykjRcvN82WZEXsxhHOkYPkSuhO8MB1xCnPUK1lRL9KcRiBtjqYcJBh27
SpFF5YKiBo76H1l8Z4ezJGiJyrGuZv4zoZUPOu/KR5fgSxenYVrVR31YWk9t3DtHjV8v6ym6iR0A
F6J1UgOGJ1/FR3Ft6kcV16NbAHAjenQReKCJznOV2K8aSdePTBh3NtYVk6KZBmGT8cONwYVSBEX2
1rbhgpHKy3qxn+JSqljTD724eKpbeyDLsF7NSXvVi28AAPqL30f5Hh3CGFbD5M65RcbqEDuNi9/v
3fJJS6bveqkEfyMCkGFI1Kia+TuPs/GUjdoZbo1inj/nQQG8U7VJJMGRAH8HJxpwU/8R8fv/NyKq
Ri3VIkeIa9/Vqd+clmO+p/ftF3NnPVnet+YXCMDCOuxDZ6/MnnG8rCDbg097hFZj5PaBaIQo7XwN
Qd86gQgU16qtDj6pAFbvAmfrcFmI6L5h/cz/J4QLE7qpMJyOtdkb7ktrH0vAjq8OBqMNv1zuyh+X
hQmtbiPMONeoXiLakgrC9EXxtLrwTU1id8I1AyIZWqkBNPVp/hrFntTWO2RYaYy+PGAOpX5cvGhZ
/1dyAPoApwBmd35vyrnHYWXdc46TzHsV74Awx1hEoGm9LD0n3CHwz4ESEm9laHW+aCDGyIuewP25
ahcOYABIAzL8Q5rcU6tnI3r891sEVwfMB/AHISLnpLlrkhiVDZNv6NuALKsiy8KJduhDAIYUz9Wh
7eqUhQMB1vzNhhKtfZXIrgyZDO7kJKh+91UGGdTaudmDQW4RaF9eJ9EFuFWDOzeNOqqohEHEPJ2S
zDf7YzMGZi9x0zJFuANDKjxJRwNSOqPfgfdoR9HxVw6dxJpFF88mr8e/b20FAPEzcwI6OMMdL3Ff
cjQd59aPyv11edmECn2kQ222rBuPmrkjRWgNSU0EXJY28ktrX/SSgE+Yx9vqw8VDLUYXKTCjcbul
6wNxFLBf4doGB5xl5i+TNoBzF3DfE8VsEaCJ1mHyqjrdFUV227WL7GNki8tF9IVa9JXJkqbjlXLn
PtGHKdC83PQ023P36jE60KAKsxfnzZGY6P/zvP6Te+YvYWqSXqcZFnsBv8iMCdp0rXdFi5RQnVwt
punBee2BUQHGg79oTTzLsXGnPMEbdzRZE2mc3izL9xZog3MIFDgKmBXt6bJNCRwk3i54vOCKxGQ3
/x6cnCgxarQ/Afk0weH4MdcONtcn896crjKZbxGtKsQx1niCVDRqGecmDFTPzLUyvN6dRLk1NYSl
ZEBiJvUHBWNxgFBk7DlU7T2VFofLmgpOz5lo7vQUZjf0XQFNS+0ma8KifQVR0GURAmuFCDStGqxY
gVmhc+0qq4nShfVlZO1DNgaKGWbuLpquB0OS2BbqAjZcjLwgpebwuEmM84mkNpZxsg46vUrq12x+
/gtdNiJYOLJxNoVixXmUQkSVhtl40wLOUlnCdTm4MtYxwW2AebsPZbhVW7vZXfIGGzPkIKa5os37
EmPi4ftlfdjdywWEYKRBOI3XiEU0/iFblMrU6/mKO6fwtMlz/eqbEY4n3ZMhfIuesoAhw6PZBGIy
BvC5KCBHfbqoE2bbN/QqfqS3KUAHlWN8LCFtlFVcBWHhVtqnPtHabdREUVHbOSX77NSckl1645zU
Xbxf92Tf7WXT5kKBmGl3VQZX+al/wc6rLlltqAeIf29C/XGYJcdIZN3YoP9I+NS8kOupu2gjJKjK
/bScnP5YRsFlaxBv0kYGF+U4ymrP0QQZ9GEN6G0BSJCfXUh30Vvyruz+4rnF6J2BoQTnx0CHzg8T
EP/0aWWlaWJ0ERLTGNJGFFxKAh7RQdpI4dPRdjMaajMjfh/NL2DjKvXrKnsb1v3lpRPdGFsp3MqZ
UTkqSQpdMtcDEZpXL9dFtlMyMGrdVuvDZWEiU2AQFkg0Y1yW8GfJGYEhAfQiNHfTTkfKywIp+tok
oY05U8nqiewamXS05UAS+jA5vUCWBUjwFm5oieegX4drqsraSkRLh6odnvXAYHZh4OdmQJxkKnXA
E/tJayCIW3wwY+x1ZLSy2n0wk++OUR4vr5/oRmJ82GxyH/UXvoI+IACeY/bUasEzM0ytpyuPpIg9
QhUvJRKYAJkw/Vy91kDbUaGxSLgKa6C90eWqX7Md1cJRBnzHVor35lu9uNietWk5OZsonJZbFVjI
vV57URaWZdBHAyYB7hWE4peXUmSKW5HMfjYXYjfnE50GxMXoibzKK/fLAMQAw0xkhXSRkcBGkJxn
NGpoLjmXM614osQKTvGCXlI9f23B5ofWXPuopYcokQTY4nX8I4xP0tRDSWtbh7AmTg5zUWG2eTy4
Q3RMzcpT7PUf3QLxraOosmkska/aaMnjLiRqNlsZ6/ivCeiE25clBoFDCu5GWd1Bk6znb26mzb6N
EYbcJ6birDffEs3sPLUnfp3Tk90sYakaQaYmd4vzVbWioHZecJfus173Bmu+05vneDFRako9dZwk
d5DQoDSEi4B8RX7iU8OcoRRGY+NsLlZ86EErWKbDr3btJP5aeCqRf3UIWiBgTpxf03o0JhsKXKil
PvfR02DcddV+/RnTt784HzpiEc1EvvnTBPvstpPSrvCfOeqOFM9C18akr6z3QagNgg7N1hiyNx/G
tUVfJq0JKaqVP+Bb/LzIHiMgNZVFfTVosktB1HWFdtMPeZxPW+t1hStDGIzHre516s81ea+XEhzt
5g7VoJtVo8+R+mL3nW8VreQRKjwkG+Gcl8sXZSryeIJDVYtrhzyVavSUJ+vOxsr+xeZtJHHOrTG0
VTMcLGudH9CTQ7P3UTYNI1QG7AO/AV0MgECc+7VmmcEbWkGZNPnZGYFT7dIeuBcyGC/xjn3I4aOg
GMddn9HWDazcUNvFYZ95KOjckygswIHTyNpehad4I447Xk2elqQDerOv9hjPaoA6zkaX/sZVbIRw
VugOLthcO/YYm5/a+VD0j1l8/AsL2IjgbE2pC7DLYvLG1wgUqHdUTwDt9hd3qAuiv99oOypAO85t
IC7zMTJqCKnbU2mDiOiU2OFlPYQpBlTW4PAY6jQwjc9lpA2qDvaiIshyfoz0OU5sb8H0VWLejvBL
S+bp2ZMDyM3LYtkB4QOSrVTmtza3DB641LUTSEUVvx5U38KAxGUJgvMDhdDogQ5xFUVuZogbCS26
B+AL4MfNRX/JDTy+UiP+Pi4EPTWDrCVS4GbRKGiCHAUOnUEznwubqbVaQw9/oGg/AU8QWDQ/KhUN
HNJ7RvbjsmaCI3QmjLNue4k1PZkhDGTO4wJmQdubZ0l5ULh6G4U48y6adTW0CamZFZ1Iq/6iF485
RswT5edlXQQB1ZkunCOde0XtG/z5qb68YIJ/Zw+Yi3XboHPcGzoaL/FchVYmMz/ZEnLGYa26O81s
8ElBjdVCP0dZA9Jd4iIENn6mG3eyHGeMtaaDbjHQSUqn9eZB1rwl04M7RiNaC5cihh7ZYlxjPAcD
Ri4UKSTXnSAmPNOE/f/mLCWVi7CXjUcA8MsaTiCJXjqdnSePDKVfS2xCvG4ArAVIIp5h/M03lFpJ
3B7eG4i1gdFft6ks5/S7lM65Hyj0RwR/6RWN0leLAhFkZxwwXRqCjNurrpWXW/Vu/hqf0G/7jPaX
m2YfhTl4y7+Xv3LZR4hu3rOP4JwG6TuHTYEgM5R4jHxeOy3EBxSUDfoVAAWMmo/KqCUTK3ZVH6pz
3iNxJ2XQakgtWuL1xkNZfm2W05QsXrxInIhkI23OiRhLmvctS7tajFWZ7h1FFr2I3ceHMuwLNoZZ
K0Ba6F0mAQ9aZ/aWOJyzfZmjuw7E0dp+lrGlyFaPcxwpqojLWkIgyC4wbLqu9+mc+2MazMb7Zc8o
PtofqnHeY67csitVSALxCx2R1dO8SpNlQwXtLmcmyPmP1qz6YUxZNEbRwhtY6VtXvQ8YbZ3U9yoL
qO5NMjA3mVFwvgQofOi8N6GXob2O0bs0VSlbNy5m0toJ3EYLfn9wk28KnQ8AQnwbQON6eXtEcdN2
6XiyssFqkmllxt3EJuYSdwBv62NA1ALPO7mxqqDSr4gMaU9UbDwTyrmMtLOWcrTgiGHozjEN1cbT
DtV1eoT/MHUwRirP8CHVEFxWVhgNAK0cAPoEHcl8od7OEflEOsQ6cxykpXo0kA+zlR82hoYuSxJa
xx9Jn3LZnZaq5ThCEu0wdNnVXtP/zbnaSOCWsLbtcVTZXdYBdt2efpB4F8tA1oT35UYG72Odts86
g9lG+bV1n9b4Fp0BC6jrbANtzpIlE7okRlpkoxWfcfqe+0BNme0WE+k4w/qDoaFa4wRLfxrTu0bZ
X94c4dHaSOJckupm45ibzFv0jyoJiBq6jcwjiQ3gQxvOIxmxntbrDG1mBQHTFCrGEFZ6qDWD12p+
DULrEsNqBrodX/Pyaw027VFysmVfwDkooJsith6gZV//tIwfGKG6vIrCO2uzipyDWgt3jcqFaVi9
xvOjq4W9ch+NOLhB2YNBrpH13UsMhOc/JWsVmVUChWLgS9qqH63+HAPOMPEnWSlKJoo7XNbc6euo
MVtEflJh+/UlpV+m/IrIymoySdwRMzBHN9s9kzQr6FO+TpXE13rPWn4sst4GofcD4j/alQGvizzz
+QFrVwp8bJYhUZ03ZQClnfV9IPe9rBtbeLo2YvjTpadFH7OE4Gp/w7TVNJ+sSJK+Fpr2RgR3uAZn
0kabvRxn5ykZflHzeNm0ZSpwR4dkrQVUc6yUXoFDKo8Dddwb0a//Tgh3fqjZOvPE1kmfLJBWlsDK
2Bvxl/9KCH+7l12XDcgT4F2KeyjTw1Uhnp3KoCUl68WnDboJMyc9y5Zq9ktivqfxvpDh4v3O1396
6nzsucMdFPBWtkXONLE1zz0A95Xcvev3oHa6127bIHsDxmhQDJ4Z9KeXePCq1muvFYlLFR7WzTdw
D4HWQQOww2I+YCv7ZHpNp9bv6lOenjRMGl/eOVGpGqL+HFeHHYLNm0BJ9SS3WwiLm2+RToNomIO1
+RUtz3nS7dTMCMZZDQfXDdq23BGr/Hr5A6QrzvmLJKorDTclItCddtIwc+ytOzB1/Sr9bA6s47qv
T9F1F1av6u4h/t5fvV6WLww+NvpzfmQYNKtY2fM5nt/N5kUBacLUWbtC01DStByvyvNUsubsJy/Z
GOdX6mSKZofFO0MDOqXEc6MQ6IGeIhs3lJ0Xzr/YVtVpC1NNp0cHPJXzm5TgRSaC8y5Dt5oqrn+Y
qruzl8eq+C4dMvgNJ35hufgLmQKqr3ZXqJGder/ea4+ph4a1e8Sj3RrEN2RfaX7zpu+ix+zNelO9
+aDfjr4bvBj7MihlCQGJxnzBq60chY7x7817LsZ7t380U8m9IxaB2Q1WWMczgrOPoTDmVmUngoK0
PMkOefSCufHLZi/2MR8yONsYLT1aNAcy0oK+pOXgpYu5y5fIa5r6a2XKWlSEpwy9KQBcBBw+UlXn
XqbtwJNXGog/bAwUAcfSc8fd1KVB21wl2VGVVTTEySK0WpholMb4FT/wU1pVXy4lRdL3sX9FrzRM
JD1hxI545b1528vKwMITvRHH3RpdhPl7akO9VP1q0iunPSa1XzqSeEEEQAVWsQ+tuIsB0BiVM9fQ
Sjk4DzRUb9Irow6Kt+a987QjaLav8nviR+FlUxGa40Yqd0OQvECrfQWpg3FCa6O6vCWKRDPmJj4d
cczvaagFAN6df5TNXaFbZYz6RoFxWvWg5WEPFF99Cfp4b9qLt+Zvf6HTRiDn9btRV3JDgU6FQ/WT
hejYj0aC0qRKZXBagigSKPwoWzNIbJC1cC5Si0qlM7S+9MdpmTw1s/r90NT9v+/ZRJPtxwpyPmN1
mjxbVjQgjm7+sFaJn8b2dbFIpp+Fdr6RwnkNHQ6ij0dIsYq9Y4CH4b5Ub4ls8EWECnumDLdkgwU+
mMVl3ZRrHGCOu1A7z0pu2yZc6lfQUTrpNcbo0uh66h9pBqijnftXj3ebzVwCuZhhZJ87rNkEQPZs
sYobSmHGciL03ZL5YKHVb2Rwq2mgBcckKHqwBEFiBGX53R6+DWuoRT9bM2xlg/rCzduI41a1V+JB
7SKoZJpfCP2h6c+Wey3N9AnM3UCpANOctokaH48e7NCC1BXbu54u/tR+TyKJDQrd0UYAt2qzmZhp
Y0NAN+zz8gpQf1IiRdFthXwUsI/ZBYmje775mMlXEieGOzdoXT02yXDlEvSZrWNGrgaMzd3GKiiE
dLMvD5fdkmiLgHPioCkRswHgbT8XrC/VQtxqgVuyHm37AW2Pi36dy1I2ohU0wBFiALcEDcR8DxiY
L5WmTQx2vPQgAodLTFZw0hv7y8oILAGNlRjGhjkgz8bXM3q4QyV1SOGrmHYHZFukesD3lPG3fdor
uFbMfaMJkQ002nyfk13NwCtcR8yeDoXXRUGSPPY09uElcvIjmWSl60879FscGvAtUPagF5/zCzTu
nUK358rPYsUrpttmRpty+kByGesl+6GzK5EJIjqiJdaE7/JgBGs0MXwZCOqLN1LeKMWuQ19O5Ybt
LHuPCJdwI4qLXqpmce3FgCiqnNRc9/RyDIviKgYZTp6fiKyn5ZNdcJpxp8tIDWBaYbDRz9R2B+zF
63iWJdY+t+VxMtg3bF61ZeqWqTlCxuJ+a40HitwaSnYOvRqyq27d5TMqhbBGUNQcGJSOlb7M7qM1
3FMr93rl+fJB+PzG5r6GO9aZPta1auJruskfu2uTTJ7tjt6EOLSxrt2o83R11/bXSRWOyU4inIXW
nwwJxB8A8rCJ+mlWVbHaPHZ6DGdHjv41BwG33s63CqCJHQ0js27trVUXLN17xSjEmkjm0j6H4kx5
TPcTTGrrmMDntnsiKp1TBSzYo2YdDWPyOgXx+PiiWpNnlsZBAUXeVEbfTKv7Yqr3Eu1Fxsaw01hj
NPrgf3/dxhBqY5wsxHiVP81vc2UFkd4FFDA4JG5fI1c/2rUdsvKxQ5cwJvmXGQ0UEYr2XVnL6HlF
rmP7KdwxIxExUNTAQlSuh4bYUHX/MZIbtY0ll4hwxbeCuBUfnFJt0hmCWhs3Sf5qOHsdpa++frYm
zA1V+3YCBUNzb8jb4z5VSLHZ+LOAJIeJL1S/zs+dqw751LpYbmCReUYTEuunoT6UWpgtJMyzu4Te
Ao3g8h6L1/VDJnNvmy1eTZwsADxAXdRC2lBP0dERgAtk3ndFunyd3GZ+vCxR5DC3WnKRVLKmTTlp
kEjMn5lynTeeEtVesgAs5yYrVu+ytE/X9dmafiryRRqYEPUG22mjNRzEk4emj+A//rksRXTffOiE
SZLzVZzWbixMphNdRr+O2gNy3zdV+lS6UHOlwWVpQpcIcDZgf6ggG/+EUgEOFaseVWBgkQRTrauv
qg/EBLKP/exY37PZL0A4n5pf6uhulDUliO3lj2getKJfFJI7FKKHdtnN+g4VVABGx2CSkvl94WnA
m8/Bpjl4RXCnwe4WBeBYkFTWr0m064DZFt/o6HbXjKsiC+zVX6VvJ5G7dzYyudNgr2tRaYBV9i1w
y+X2rlBNABmdHAzRkGur3a9RaClgsf4m2VDmVPhrZiuXOxPp5CgYz4Dcqpz8zj12wy2x4Nz9YT6V
o6cqQxAVu6TejRiKs2RnRLinmFRE0IzRBvDIn1uv1mc0d0uzgt10L+OcPaTz7M/JK4BrdpcVFZ7G
jST2JRtvMyxToS4zJNVRETRJEhgTaI2UKrwsRqSQq2GmC9CK6Gflswa1Ni1IzWtQCL2zvp1lsefE
8KOVab7nmqwxTijNAv04WlotMKxzhuq0XakpqlKhwQ8hU2R47pCATLZ9iExZ/V20fu5GFGefRqMX
sRFDVKKUXZAbAIkrnMwKGovsLy/h5zQC/NlWFGeSNkEZdyohqq6ue/1dd++t5nZEV3DzI18DY31X
tVctOujTW50/agu6DiRfwJaNPxObD+DnX6qltfrBwQeM9c+yvFKdk2ZmvqPfl6ls4kV0JW1F8e67
jczejWPQV6/2rzx5zStAC1lT0CgwnCbZTWYhUU64kS6zToyzIfHESVQyS8n7CXg/oF87ogHxZWyS
oJ1k2UehaW7EcFGT4SRFqpkQgyjyeqjN3QoR6UIOXalLJswEa0hwG2GCEi9/wK7wGqXFf7bLVAjC
M9rW4ayWnd/F9n02KGpAuiVBE0zfSeIJQZCKVD+D3sWrHKR5bKk3PqVqRispS6SMSZ0qjxgxdoNR
h1u5fB6YuXPWSEw2nvwb3fMTyO7aGlFdGngYl+2rNQZqeqKr10fvjku9oig9rZPUMXSRXkC4BloJ
kGWAlMPp1daTYnUtSM9Tp/GMCWDC4+SNqw3qeuK7Mzm4+hqmuunlRAGXmgaSzTgkKFAPa+Z18Xyb
VnMQWXO4WvazWmtARSj2hZvvMjcPmsoFEGIuCUwE5gbSKxdOkM3HIa1wvhV0mYt2acDOWvV90ESI
RsD7mP0sh4fLmyGyNWIZgMJBWhhZJuY6NltuT5WS5pOJgY5hT/TFi5JjPD/rIHMwh4ONc/zfieO8
bq11q2qvTFz8UqOBVnNvs+kuiV6qeQIwgyRi/dztx7D6LeA96ADlZKncc+3Kpk2XXgUnLIZdC8fr
3MHLci3o9dfU8XpyXOubOpIIFe2cjW0zMAKEByffHRDrI1mSYgZFUxcM6Omuin8q+jyrMqhlgVMn
WzmcQ4pLd7ZaDceIOIfJvbIsjyiADFnBfytLEGuCoIp5VmArA7YOLxxuHWm8dICFhyxbu1/Me2VB
jzPIRgA7iAk4gpKrFtTNrnMiPzP2zvTPZaMRbiOIjICqyNDkACLPbSOY86ySLr+NdFB/5O27TXb6
dGhcXwWi8jqiAUNyLkQuYyuSM9RkiJaqt7CLFmbe1tV9Kg1F4m2FG7jRigsLEsugM5kgQmmTU0u6
nRK3rBh5g0rX25RISYfYtcH73Y1KfP1at4q+cYCV7Nvt/LNL7uwCidAkvkMO7KoxxicldnYuEpWD
+aV3ZIGx6KEFB/NnD/l6tVu7A21caJv0x7wNW3DUzM2jMv6M4lcnOdXNk+aEnfHcmJI8vdh4N5K5
g5Iqul5R1Csx3JgFSmd565CciJXddRY4/ppiR+dHaiR7JZ6CPHuixqs2FRJ3LsqFnKnP5UJywwK9
coPFz9ufRfQwtnMwuH6Z3aGnppiO1Yq32FsvaxIQ+iJAyQJmDySxGo9nT2msLpUJqQA2qoYnu7+P
5l1WSQxZdIfYH1J4boc8i8ZaIZBCMN3bjrhdd6t20Mm73nudDLFFED0gKYCigY7pWwDmc6cmtWll
aipckYsh5irfW80rdZWnTsUkd804AXSvIDLGB4lQ/qluYg5YmQcIneqgnl5IdI3p3yEhyJee7Biz
SJXEXphD5c4qSlcgFgcVPKhq+aDWQnk61jtELKX20KB5Ue+OdJLN4Aus40wIdzBIaZXRYEDIutwP
eKUXLviEEYPJaFpkynC2nyqOVtsNk+N8T7oZFbnIc2Q4aAJvCkA61WVvVBR7eFOvWupiIhIBEwo9
ZvHq1qGzhhRF06yRbY5w3YCBj+sdyRS8jM+vIwB8RnmtQlQT3a3TP+38ZMdPQHi6fOsJThUU+pDC
bqhNZLbmqCgVCqQoNhKlhdc6oRWF7fg1Nlp/lkLFCHJEFiYFCCgE4CvBzn0urnNQUtKZOLu86+Lv
s4E+bv3VIg/2etDmcB5BlOtf1lC0ZcjJY1jaBSotMibnIkmNDpOCBYMFGYIUXYyuHdbxbeecWjOV
HCjRCbbhBVFFRUhG+EYcp09qPXIgqy4TrwZlp/aS1F+cZcEs3I/VCDt44MvaiayE4Qk7NgImjNZz
C0pbq4izGRJRf/SUIfIVMz4xqju90P47Ufz7HjUHUOvkTJQy+/mSHxT9zSCrt9aOrI4h1gpPKBfM
06gJcqFYH+tRs8SkBvZBV/wEkEX93Wk05cus981Tb+sRCSmGrK9nkhSnYl3tk0X1ctgDsiE59hEA
ZT3VnWzjYapKbQzTNWmnAMQ9kyR+E50ehBsMth6IOiq/+g1Z0HFI7RoRagFD3ln9PanBIAEkJwMY
cHP39fJui2wZCMqYxAYUKwBhOV8aW2MzgXEeN+3QenkdGu7XBeG4pd47aSKxZaFuKPsy5C2AsPFv
NsXs6tFguq1tp6Eyn9BQt5ubLm7WALhBt3lRpwcoLxnBEYXhtqGCYMQFnoeLZMv5eY0aYNXPOZos
0Zqnmze6WwTEemj0Bx0dUglgcMwQ9bvL6yrQ9Uwms8eNFzTttZtMxiMGtl9vLdagpN9Ywo4UhTeA
4WRA7fuyxM/TWoBt36rJmfhC53ixTSayC9V6V5v7ct2zgqVmHxoNHYrN0Y1vTDcY2l3VPDQyDiSx
yi7eqyo7YLwnxj3fFNPvwQX1pqmDfnh0MPlurCEKt1VMJb5DlBzBCBIKs6jLooOB98JJYbQp0roY
qu2sCCTRKn20Y1N7WtNF13xjKoavs2XkB90sya+WjO43F3DbYT+NIGJcUMk7YhyRfIEfx7dZQ+k8
OllO8r1SmzMap9spScJusvI3At7WoLSMPsiUTvsVrwayWJoWa3/zXMUO/llBPlzL0zZvIg2GCswb
ABUfaveWTsex9ZWy8MelROL/tVEPKGWV1s+lk9Gj/z8H5UM+e4ltjLZWHbd0WG9uvB6z3DfTtybz
Y9Wn6UtiHBbypYkzyTYKYqwzlTn/M6eI/nVmNLr+kEz/qOutOf66fDAEV+iZCO66bqapWBd0WfsJ
KDFr9Geo2o6gvOqWh3IFCyiMNbwsUeBUQYGBaXJ0Yv4PaVeyHLmuY79IEZqHLTXk4PRUrvJQG0XZ
VZaoWaLmr+8jR79XSqY6Gff2witHJEQSAEHg4ACEEDz2RBoUZ5g1QKxm5zjZntzbxGneabizhGe2
JQrZFAVz/XRMj+KNzmlyPZwWqNUo/SwLz5iB0kh9DXjncRZBajbuUKCBFdTiNIQFFxkivQXIVWVA
V7U5Kn7FCZG+nyQfvWhU3JYe2tbyMoO7RtjDk/4rPcie+gzAPr0zLGSiLB2DsfRMj72BteUMunBZ
jcnoyMXJlGw0XORJN2ReHY25IAW7ub2rL1l83soiWNbqcg/ePtDijI9s/ijpa4ua45Si6jL/4xmK
KOii9qZj0DAmAQHsei4M8OSoSTosGw0VIEyz0G2A6WevpWO9ShmgCNeVdMvyFCBrwYlqIq/Nb3If
YX5bMSUL3V1xV0blKSs0EtqWQMzGDmI9IFUEdgQ3A//okEFA3yoz6PKBDMrmkMjqE+qnTvquDYLQ
acvOgZfDVKGF30r9YmFYnVVfFHGpU1DAgfsiLJ6rCU1h7NiMKMSNu7yMD/D+17dwKzuCRwDorhyw
SWGqJhcr21LTVLUCkjBD/pTTHaJ1onSUZLnbj2mQOm9l+Rxpz0khoDq4HFeHu34lmGeUGKsulduF
eVlH1wtG/s1M8hIHNEq/VIyQrIeAhken3hnznjou0x8a65VGb3N5x0RKuxl2rD+F09qxnfK+M/Ep
ktS4BuxyUICRytGv+yuxmKs1ezU/RbNXTCSSXANjkQtRE9aWKiOlAvZY1BxQ/uE+wdJCLdIXAs/Q
dvzEuI9jk8ilIFLe8kp4icFkMA4IESNPj6RarZqHJqT0KLQMQab+CvOdvShyEyTTsUl6UDKJKPIv
zAejj9cgUO413Tu1NXYmcgOA2T1UVQ5rzQLLpk/MRo4X3B3XNfpiJyEOiQG4A1gQHC93V8Ztlun2
CJ9rdbFfNuxDa0fXlGSB/m6KwWFhHh+goA5fa7DgJzD7z87cPqleix4s5krz4IiyX5equawGD3Vg
R5CRgqhzh2pRMzf0WMqgF4Xh23WafBszYNTaAS84rTvlIR4diflSQndIP5u3YZRrRG7nmoxh7RxS
Zvzj3AE+CRGrhm+yDBNFnvNPyo1KoXMdw0FosJQ4Iel8Z7Sukh5z5/v1s7y4rhdRGuKPZXi2DADh
uagCc4Filia5C8JykGp3UQjTQ6OGMqUh2jWY1IrqVlu9iICtA60Dim3YyFfMvnLBAOMWcRL1OfpY
Se1bBBPrMWjs7bXc5SQCh2+5sywXjOlQ59PsHo3f0145XF/1YhBnGUisGrhfvPRREsbcIG7VHaag
ApCOT2hmpAY7FYm0Lnm5LmNLfdcyuEOMcKH0AKHm0CsQQspwGgeVxe9WztjuuqQt80ci1Vz4YW0E
XZw99r1as35Rl4XOeXAQ+xStCfeDzkQ3NIaYLO0w/0LkMsMb8wiXYj7nTOPRiupCyXN3HAOnO4ZG
g7+fk6G6lQjfcelSFwNdyeKif52afWLqkDWFkZvH+6JPCKMuXgEtACbAHWP2YiP51xeobhnGWiq3
qWYYJSUbcUkPeboMXB6t5FZVSvYzDO3p1m6pdq+EpvEnHEa7CqK2YwXJTDk8RLLSPw5TVoCJR1Vq
8JONMjJyPWDJrGEIO1CO+oIcOcpHzCLTH2iENoEWtPojyVSt2ocpjX7EhT4hWpVakIGHvSHIPFwY
AJC6KHlCZxAIAa6wqNTKBhGNVDSPSqxO1l6siT0yuPPrO7glQjWQ/VwKqxhxyIkAfqsbnXTCZQTk
havVautK0T9PjGP6EXTDgOfS4ME4PWwoyFeRuMpdBfU+e/iuFa0bGd8kXXNnTZA7+cK38V4DuZMl
0l9m4PGB3DwlvaF1Ue5qASB34QF1YVcno/+heBF4KrvHyNeO1kQAvVZtkhyTQwIHl++RmTuMN5Nf
7DrS+U/qqX4CWklwKV8kVhZH/vfj+GBPU8pBkmp83GxQUmtPnXPAR8b6bgDCtBek77d821oYt+1D
BF8kLTuBeWyqSgapkf8oGKP3rZNoJgipLgwRqmpYGO+GxLaFAI7TIxrmvTNlOlTVfjLDT0nx8vmh
G5+va+uWFGBogGFHBvASHTQZw8BoaYAVNhofE+0dJHa3VWF7tSlKnW+UbBdCqcVVqzIocPnJD7Ue
mXlhQVSDEapjd+w1WPzeKYHjvFEMd5x9E30TyfCWWDdC1MjWOjGjEteEsSAObM6tOR3m9lV9XmAy
LtK51s6yD5iLSKgk4pHYjKvWOsK57SqfLTNfFNJ8bGJfuVF920NnBhBzwRQUd6Eve5/Xz1Ckldza
JiyiRB8G7DP61uqHStmFqcCpfVUbrvgAa/F6K8epG6VZsQEyrKdX6s8HVNV/gtX+/qS4D/P+ISSo
wOgnGmh+FFxfnXBDl+WvRBuzA4VRIbr7tL7Pr/39+0iUnU2M40O+G10A5K8L3N5OPCyQDofZ8b5V
rVAOMDqEFZnxORYPandDRbHgpghkFtBWpmIqJg+J7ZwyoQNaVYB0mXbpICNjig6GSkTCfInPWJwj
3p9Q/GW4C6/1yB2mavelGbQk06S/R8VH3mUnlcEjT9nvRrHcBTVq5Ol+rjISpVRUW1qU70JxVjE9
d3ppJrdKoy3K2Q62b6XNi+xIQ2A4GNVTZ4m0Cw39SW5sTP2V6c1oUOnNSrJvqCOZPqaCSwJFvvAD
y44AnghfB2JxPOTOlUm2iyHVlrg/0f60ij8Aml/Pe1MERBaJ4ZxA2CX1oFQQk5Z3YQKs322X4ARE
I063D9iAXwXWD+viq0ZI7KWU1WnuRqmVBH1VksRJTsk0fXe6l7jIbpusc2uZvnSmFBTZfDDU1+vW
ctkNt+zo6hO4LKCiJHGU6/gEK/Li78BiJgAdfE5+7d+rEnkZvOhJmQg7OId+IIngQl4uwQvtWm6v
haUMnRCc6+sjluOxgRi51X/b9jOUjYzlrqG/cxELr0gS5wA1FfdktUTjTWsgQ/cqw3RQGjzSbjhU
4SBIrV4EkcumLjzxIGB0MNKDW5cUTX2Dhq7cRY/tSPJ0nLym00VIoi03BNAu2ubAYmE4F8YwUb1F
mwx2D+xD6Y8RXBby7An04wKDgKXourxMl7LRtsW/OcGrb+m1hOSMHGE+/HGcnjs7aOaTLY+YTwu6
Jc8SDTPc1Mm1zMU8V1dGRMPSkBzIVPHMLVNPgZupfvXanRYGterN5n1cA/MdGNJrrboZ5vaWstfm
B7M8OMLWvM27E0McMYgYrR1oIOEiOadgCw8AvmYobyKHGPqfcHysEvR1oYiN2I7MCKMLz2zujfQG
nBshmpbqY9f51fCWUb9MBDfqlnPS8XxAMhCnDvjE+e44Y4mUT9ahT1H+M7PXygRmurIxlFPEma5v
SkIGWEftBXDki1SWE0ZxY0IS8zOv3Os7hA4B5nSferCZ7o3gFd1KgXVPiXMnEbYDgLsgpfsW+xhD
6tpkvFH89FDc2d5Qkn37OiHA6J/nXUgeKy+8jf3n67q6ZQ94UQEno4NF5uLp1qWMjYY+IHTDyxWa
M9MHWzRAclsGYmBUpQBd4esYjNplhxFEuVtMxt4y6lurVPaSwgSOcUmu844RhodcIdCZy/Tr8zMe
ABeIMgeM0AMrHErmQZHv+2JAg7Jc557WtPJj36ndMZ9a2XSnPC5eru/lZRYe4pe2XLy38RHIMJ5/
gTwDGFJO+IIqRofosW/82LktJIAJd1HmgQlt18hHs2oI0z9C24/1t7g5hN0DlQXx3Bcs5GIvVl/C
6XuaRDRKRmhh+gzsIqqa77VXu7P7p9uh4CkdABx9iH3b7/bm3SQg0dyyAKSoUOWR0SCNaPJ8F4wa
3O2GDdkSikmKsUftn0bPzizIa2xpFQIadCEvaT3lwsWgsWBSSgrNzZVdMyoBqi3+FGq+4FC3nLm5
QDWhuMrCtXS+nMgwezY0iysDMq/38yE2PqW+6VIyhWoSBg7tQj9kdfstQ2LVgseTqA6CJEsTllY2
P8Va4F8yXsoX+WsEcVKDjDF2dh/+lDoyvo8mmmgCjEAriCYIY7f2d5275eI5JWk7K0yR1JyHwNF+
Fjl6DkXsD1uZjLUMzmRTEEzX8by45cibkR5W9yoaZ5IywOROU0SIv7UgtKIs2DnVAlCEu5NyTIef
zQ7WKdWHqH+Tw10u8v5b61mL4ALDutImlB0gosbbEF2iswlkmBf1Mhjy0bYhwhVsrmhl5ZylaXWq
MbtZxPWqq+fObYyu8InO366bwOaqVmI4Tejq2qzbGqc0J79Y6VlNQwrpxWTfHelQCSeCLL92zXVx
OqFGVJ31AdKQpmyz1zmySJz/QHgfVy+t7YP5gdh/5PqQJaLT24p312l8TkFAkmRJUYG7MPvOyjuz
vR/nWzm5p0//fDvXYjglye2hxtAJLDBMnyKmkwxNhronSftZ3yGwJ9elbd2KAE5qyyRNpLv4ASt6
PxZq1I8I4l9zMD3FRH1LjuG3KSKizsItbbSQP0CFCeEPWl/PHWVjtGabKZAkGzd2ssvUR1PUK7R1
taxEfNUPVkGuOmlNPdTLCQ0v8/BbZZ7SuLloBtfWS2QthTMrlaqp1g1YSAust9oxglG+1w9la6uQ
GMSESdPE2aicphlphUKOoSAi0k4GZv0Bd2SK6IK2Dv6LLQjPMjyoePiDA9SbzkADB5g6qjW7GUCI
PO6IWkVkrHZtkXrJ4F9f1mb9Zi2TC4DMIlVMXJhwsdFM9OLURg1p+xs5D4bJZdHdgOZPUafuhtXa
aIzDlB0NyBWkWc/VTmqjpMGIEDx8MIShlzPguP4kEzjumndNNDL4q0bKOScIQ9oBV4iBkcGcjlPg
bjvahChQubrbPw06yXMyAWL+jGbagxbkx9ktvjkZGQF0f3AOzq4riOOZJPF15opSAVt5wvXnmEvA
sLIHswwx31XC2ouTvTPd4nvkp7fhnki38Y12pE+y4CYQCuQ2OxqmuioTrJ+aBBMAiO1Fj+ivhKjx
OXSzQ7X7LVCpxd1f2XGTu3zmIQ+1PoXEAUzLRCKpOx6T4GFG/aVw1Z2oX3Xr5Xq2pdz1E3fDgHlT
kNd67Uk7zb3rkJSUpLjXXflXeReRF7Px7nDEGFUFfI8aCBa84X3OPoCzoSJuSpOVXx/AbpkaQMfM
4CM6vqDQFFpAI5COSIKQfUOvUXFBOs0CwhwuiUdGGFHWFVYPLEsHQA7FaEXT7smU+r1lBq3x205Q
bQbcE1ktJ4rxbA5Q7SOp86kl822ORGvH9vp4cqynVj6Y9reoK3ypyTyLBblousGlvS+f6tggxLFQ
0ed9p0ydqZpzfGrGfDp8U/I3ZFl6GcmE8c/1o7g4CRtJCsB78L4AjOgiccocaTZZbAJqW5YISWe9
JSlQfgKneXEXLFKchS4MwNClTHRuw5iiW5kFBfYFw3PnIyvZjxFt3DupMH/88+WgqgasPeAYS2Lm
XFCvtWHqzHgwyXH0K0fSeVYj97qIi0gRa7HRoA6UABjqFL6romglLUNqEsXC6m3SntrZtcE2qkQR
KeizYf6LnUNdAlkdgGtVix83rBXVlM5Gg7IzbZ4NJTrZcfPsRJUAnPRV/ThzQXhvAX2JpntEBWi5
4W9raWxyC0lnF0PJyWS5RvuAIWsU3E8d8+LSg81gcNgzjf65apwL5iJFtatlychj5rbdTk1uxuzP
GGuC+PDyyM5lcDdaC0pGJa8hw0Fxd34d8gO6BOyw8BtLDWZTsJcXQcn5VvIdPsbUUNC2Qlpu+xJA
V6BNKH5LYXKY1d6dnJtRxDv6lVy6cnh88qmyK4nSBoeXHcKRqMccpEin9sbxM0JvWQB8ieZ+m4If
2a4/DgQ0+951k7h0Imf7yw+0NTBuI65SrFhKWz8C3KkVjeW5cIhfewo/AReiY1Qnb9edZADAlzAM
73ru4oPl3LT1c5z5liZYikjQstRVtGGMUl3mIQRVUxCPv/XxrhgRiXudKUI4XMT53JIWn7mSZGI6
XjzqkCSXH+VAkK3NaouU5fHfnA0ySAAEAvfMQ56nBBFlZqYIzJiCwS6pa4tGUmxb118JnAVPcqzO
tgntm5WETBSBIi3d0NJPfQm6y8jw2CBqb/pCt15q/F+ZnEXbRhw7qH8xlxb1S6paJcmzogY9Xpbv
LVbpYCOKctUgNEmnN9rpSBKyvL4xM0sa4Kcl7V3tZvbRjaV0aoD+PMnDWP3U2zj71kuJfkspkt/E
dnqKfgnWekmFgKjuWvszG+TwuQPn87uuarFb1aPuRVpMQ68Za/UQq1X2YVdOemv1UX9roa37QGVz
fE7a9pa11FDJVOqjVzsa/ejtqTrYqWPsZ4vpf2K5Tlx1SPMa8FPDT7TxSa6sfJfWxpOGuQ57vVQN
v5HoQ+lQEZ32puJrgHSj5gjmUB6kKRWq1XQqiJMj5U2vySRRYmlET0+jMPtxkeJbNH8lirtrzGZw
bElC0OQk6sGUEhLboId4k1CxVqybNK6IrPuZKbi3t9zyMuzQQZsWGuxVTk1rMHxJhQ5DmNBU1DBQ
CRQpEpndoTGKXYzBPVPO0MAlv1y3v619xTN4YXIDoSTAY+dmXvS91U12xgA+hYVbj72RgDmyYu9J
6NzKiginchlpIW+6Esf5rzC2DEkeIS6VHwdEj8z+kaCf9fqatix+LYRzXRYmh85lDyFR+acoQYLn
9dkj+huR5rlRQ1Pgki+r4dg2G34f4GG0U1wE7jSbwcbgVOyLni4Lfw02qRrH00KSDt87SSMM7ciA
2jtTS0Ll/fpaNzcUBb5FOpBbPBo1k/QqscuWuZb6Gwh5l84vbS1I82/u50oGd2h1bmhNOjY4tBjY
pXk3RKpnJQgb3tTut84ED6HtFYFbCf2DgIbxNHE2BjtFxgBLLzQAvzHuWH8fjVIQBC2fzDtoFIb/
I4Sf7pMOAMIDv8TcumTPYPsKisbx/83J/BXBPSrMapaKTsI6WEX92JZIPbWu2f++LmXTfh156U7G
8QPjfW6/jtY6lCY4m155blNXNROoQOLZFcIoIfXIpiKshC0xwyom0FptVssUwpz+KTQfFLvyBuPd
zkrPsA5xK0AjbCkCHP6S6gFvOYZTn0sLu6KyQqVDv4pa7SKrIQvhapEKDGgrzllL4ZIbiZwYpcFg
QOjsDNMWgQ7Kcw9JJhDzf7xg/hsS8Bo3hbPVmAwhQRH5UrXTx5mgRc41tNdaJg6w9+UPa/KdXuQM
t3Zxia7+N8Dii+HFFCvgakYcV4QghhklEuLqSkV5e5EUbhclKyvmMsXtVU++YXRu2Adx+Oe6qm9v
oQY/BwDb0u2zfMRK/aLa0dNigpAueYrmnTz8mI1diukrYbTLaSCx9yb+8S9oCJdw4K9UTul1SS1Z
M0JqyH7R+pkqiaf3N1J/0NKnVFgr2NzIlTQu+Mgsiuq2BmmS9Ea1Dz11yCyMcBbL4b3feklcrAH6
qyQKHQhJqsewu1edu1FGAqk8TjHGk2AEWIn5gF5aiWBwW85qHVlxB1jFTpbNLSIrqwl384g2QBrf
dQN4Oqzpl8Xy4LrCbIVUa9PmYhvUD+ZJn2Ha0Vzs0Ta6Q6M5aTQ7qFCA79CoVYz3siIalbp1gmup
3G3ppGHkDN0iVX1zuk+1Par/uI0IEcdaBLePFB2rTFUgomuR5J6cKSYVmNDBz3TDlG/XN3FzOWjf
RI4HxRLMDjk3usLK8rbXe+YO8L5AW2FCivHWUBFh/6YbRmfE15UP7gBOTNWWyaR0EGPgveaOtvPQ
VfqnFqFNaRQNIN5Qw4WGdrlXYEsXzLpNQvW6SBu0Rtr7e7XB0Ij+TqMZub5xGyHGmRTObxSTXsaK
Acq3rNlXc0saUVi2od4QgHIL6Lgs9Nhy6j2ZE0XbGAQYKUO7tUVmRQ/K7vvcGEQOJbS75ITZoQDi
sxEDKEutR19mUC2lxnN9cEKQzUVN24CJHVGTHJLR1B+tCm1PqDWdMFrm8fo2bijGmTzeV0VIPIYS
5El9oHUkYeU+yw8zSwXruqyrAIu/Xhj3Zi9iE6x2MQQp9aHSAVl1W3OXMj91ntFaqtZoOEr3Y4IG
3o60nY1HoKhXYcPU1l/AN5XgYWQMlYovmKbbDOxZqr1PRUzhl/XB82Xyue486vA6Ws4vlSY/RIVV
TxxMSmMnDIFBXJD4HbxJrAxPJZ48ApP4P4QDeg62AtVA/eBcedLZmqdB7RpXQzBioJMMY7Mz+lLo
TwzAltA6ALROEkkgdtNQwPX4H6mcykpVpg6y1TfooA0UTF9SXTwOAxmIMEyXztEUnggeoNsH+Vcg
p7NDqBW5NGOZDbut7XtndOtR8IDZ3Ep0BQPDBEC/A6Dn+VZOuhVWUYVqriLT9m504tGT6wkwKEXL
vdEpwE5rqh1xYrRbGvpsEjCzaoJ1bri45eGBITXAgV/WGpgFL6o4OnMbWfptV7UXMcwBuW7/WzIA
R0bzKppmNbid83V2ac/ayTERWYIViSiTERhWKvAxW+elwPoB53KAFubJinOznaR0mBs3wjM9jFRX
ne/i8tf1hWzdOmshnO5LGXoE535q3KKO3DF9zdSdHHoO0Goi8MQlCBI2vhbF6UaLWTRNmGE9JiaA
mO5YPVLjJa6eQMzrYDDIUPlZehtn75q8m7v9kKF7j1Dqqdbb9SVv+e71d3B20FJA6LIG3yHlkVtp
zyAE8hB7olvgn9MNYMUGRr6iUgjcJ58GSVUbOddaxYo1w53Q86RKoJYKri/ncljhsq8rKVxoFztV
nOkZpCRG7inMG6d3GxhT+Sau0VBy01t5EKonmt4CpT92b0b6Gc7vTETXv3UDr79i0ebVM2iqZHlo
O6BuNOpbE44TzGS1QVoUw80G+VfR9PBN60C3Hiag6Ap4xLmLEYDlMJMsyAN3beVlzEBxylJ/Ga0h
ekVqG8YOgCfyGJjt44APkROVJXWcVjE22CCzV/ujZxCU+9yUpHcYwnyY0eA5+PTYgcD6s9lPAT0l
L38qP79X76i3dGfJL5kbn+S9CPe5vQf//TCNR3k0Q92NAz6stp/SMAaF1iHVBPmOLQehgr1w6RJe
Mjncuc4a2phB+LKgqZ5rFNTHZN9ORwPD89T6nztV1Ln/iuJ8EZ0cZZw1LKdlvoyiS6qKappbJ7mW
wLmgvG6zIZ0hoczRhoPG7FRUCtu8AdciOO+SjCMGYvUQQZOD0dzEuj/kv2J5n+h+Jx1DdlJEo7S3
tEBF8R51bsdcJumdW17XFPmUKIsW6IFs+zU9OSIRl+AX+BgQ5SCbh25e9PNyWhDqMV5ACbSgJPWR
BWwH5nz2QXcvk9cFFck9UEYQlFEBnGX70pcEccWWy16L5zRDKnMjm5Yl0qpxZfhpRPiWfqTzv5GD
NwtwNmgQhL6fb6VtDnLCKJY5jffU9PTk3SzvDfXpusfePLCVFM5hy6o0APYBKUkiE1Pam+CmY6LZ
gxstxiD7AjvkAlUBFuLr/yuHPKDh0epL1BscO7+T5F0DKlD7GWTU3Uw0o7xJnYcc8nVwYme+I7K0
LfGYsYBUNmhVUDji86TZZEaxUk7MVcd7pg/eaD1a8YsxfqjFdwmMCLPHzKMNo9DuAc+7vsEbdxHg
P0jV48pF9YHvAJAHxUybPm6/Zh7N6LOZddLYnx312dgQagtu4A3tPBPHmbwZT7kMnk9wGwxJEEr2
rSaNpOkR0xvj/vrKvlw6lyRbpseAXQgcWeiY5e6i2Nb7JnSy1h2OGIQVgJ7FK4mBAURedyx3feLO
pPTf0bNOjG+9iyEabkIi7yP30hNGQxLrrREsfmuvVx/E30GSk+nDrOOD5s5V6Z/Jij24urjJSB/d
Vs30Lx7E2AAdvR1fZLd8TNWDmlW3CsgDeZRD0EKje1j1B3uN905K3oaclOgXmARviq+G/Mt9/yuW
s1m16VESAMub+5z7o0yimnQ7UHST8KA/0NO8d4L+BuBO4vjOT6R+c/LLOfxi+xBsrCQK2PtdOXtt
MAlnRm9Ff9gPcGuARxsaz2fSo5bKqFXiw8IfUlCdIq/96GrAL8MTGukaUpGJ4O4GC8V1Rdy4Sc/E
queeMozA3DxrEBsxDczuPbFfrgv4giFf7vjfhXG+WJMxO6C2IGH86D1tr/v0rrxLXtkP6oZPBuou
JHrSXyuEYcAgeMfYT8nn//MTuEPPqxT4xyhvAeplYO1o35WT7pU/HvLbj7fq1tgNL6GLk5Y8NOB7
040tULotiNLZJnO3rqNGEWqr2AJpfzve55+2W+4x68s+fIAoSU5AXkekn/qT/eTsrMeJ/L6+/K0H
25n4xe+tbhDwhqoJePLgRu/vbdfc9e+Khz5VEj1+KC7YatCZ2IxEUGj9apu6OHcwDaiAguAdz3s4
J60w9G9OWxfdU6wKDJUiO565aGhCYVRub6UI/Cq+jPFOrSv/pLE/iopvm3cXuGJRXVFl/PEv76my
0Ac6YN/nFo9SDehOeWE6RltovdO0Q+ncg909whidvLib7btK9G7culA0zNRa+E6AvOWzC9KoziWY
LOHkl4YJL0oOhYOG4f75+gGLxHA2DNJbWWUyzjeU4MLq8oRZgR9SE39T2lAAqPoC316c6tJna38B
5Pmph3ERt4qx6JJzHwJBHe/CR9sHJc53+7uy0/b9zfhNui0+n4zfyNcEuEoC5k1kdNmLyKq2Pebq
U7hlNwmzhkjC7qYTzLbH2xFPuiRAsxToft2xcdGPu5OD+Wgdru/31ttgyRYpQI85mN3JD88bJ0WO
QTGBTWgnd7bGnaQ6btvgaMd8JjGd7pFg/dW2mq+yQeBMthw2UuOg24dpgYyeeyVkUqPV9QSzwmTE
UP7Ti/rMN4Ja9LguUQlMBo8Q7vflCSwW0XJBgq0bTRZRVVpRMCpRlrgsj2r/+lYuv8ar01oaF3Il
Uc2meoS0rG0PRQMsOtP8ye7dFC2WU/x2Xdrm3mFpgAKC0hZ4wHNHyCwlGrqhbOFyqIdS72mUM8HL
YyvRj6G94AZFBfkrg3ouA0xjE+DZVeuWy0BOTKmZl+mAje2nYXkDytJjOERE0ul+oQaeGUaHKhmS
dJqrGobIWLccA4CPYHWECwIlMnf1qn0eaX3XtG4h2X41tq7uhDf5lO3GcNwrmRoUBbglhyelNN1c
1nZZNx0KVSG1XZHGSE6grMfUwfLQdQO8+M+k+JWiqGWAvLlIs9uJ2gPmBWQANYg4ZDctDITiiI81
UNUiXDvfxVRXYymS8eVK/WoNJ8UhavtW2bsufjAqMhY3JtokrivHFtJKXctcdnN1TZogvpNlBpkR
SwkFIqTQJMzj8jFQKZDL+9G5VcDl7nRAsQXCqdNb4fdaOKeacRaqYzJBeDdIP1qWHE37O1NaP0G7
LKgpiT69C5a7ZXpribzpFbbBxnZZbgVM3kJuV7ylSPiZICGOTDLU6Kjfy+D/1nQ8a1uSyTsqLUPC
hulGOEx386pefw33HkL9JIvkEV9jJcxzxhMaDTDkzlNHfw5T3wof6uJVlnJSpC919keynwS7sQHL
BCMyXBEcOngd+IyBkSpNHasd9l/93iAa0uNnvG5V9WCYpLECjM8Dg49A4zbPfCWTC0t1qijVqPct
JtY/xX1g0+MkmcTRgn6sSBkJPNPGeWMgGZ7SqAIufNOcSWFEW1xYMmAZOShRWsl5qhvbpUZGbPqz
r0QFz+W8OMd+Jo0zpiZUGjOiC8y1iKA0t5gKGYaWV5rf0oGRlN3qou7vbYnIDVvgYwGKh1sfpvfq
RYruGteimc8apLL0lwTNe12uPQ3dZwbCyT4V4Re23D2I0RFQwbuiTsa72ERP+tY0gMNTcIzGnYoJ
9ZjiRXRMZBgOauZLM6b8SMC9/DK6kjTpodb211V341I7+wJOi+Jp0KTIwU5rVvlasApDH1q1EVwl
m8qzWia3uTodpKhcYJO0jw5RRF3M22lMEHfaWdDqoo7PDcPAklAuc5ZhAHAL557YSlorH2ccpUNl
31LRZERfFEq/t6UdTAm0VqkO1zdx+f4Ldf0rkR/EgLBNSfpuQWwCz4uJu/uQRW6a/YvMOBYGcI0O
41BA8XS+MAns7EOZAMwr4UlGKgkTdWVBIXB77/6KWP6/usVCkI4O6oI9lZNij4QiMcdggR0UkTfG
1FWl1+s7t6kZDkiX0TWLSjGfx9FGCtBmWWNJBeklLWDhfUN36HbTCuEM9E1VX8niVL0vnKlhaK53
rbmUH6a2unWo+djNzq7qQW2jqdKTqlNG0KOMIIFl00OIfI9fG/GxyzDCrrXz/Mf15W9dXAv743/X
z1mG01dD71B8U5gnzxo4ZXO5usuy9CMcnnMUztIw9AYp3BlpQma9wGM/+lDNSHSXbIR6Z5/B+duy
NLrEXmDirLjrHeOogHcgHJ+tbn99vdtyDEBzlrkFNt+LNLOiRH0Hcmjk2vLOitJDiWYrIbpuK2mB
Bf0VxJ012JZHMHZjX3v7Q467nTm1SImG1o8oLvZa9oYG0r1ij0SbWi9nL0ztHzrDeamww0qR3iWT
7FEnF7iJTeNafRR32CUK36Mc46NkTNSzTjriRGaDZeQ5ZGYAYLkgQNj0Sitx3KFKktRJjYrN7ibk
vltv7L0SeJp/c6I4TcDv0NfAl50GDF5sxgRwP3TcxlYVhCALMwC+ShXBHbK9eX8FLf9feaYywYyP
KWEA+he/dWN+sOgjWNOMwuumDy0cBEe1rah/pXF3SDPEjALeDYPQNLxcieywnaQ0d47sXd+/5Ycu
rg7nv4L4q6PM0cRs5ICtx/SNIWueyV4OxpbWeKljz7LTm3HYXZe4lVrD1Yh41UboAdJH7hpJMf2g
/AL/z/m4H2s04AIGUNCKZHp5l2qjK5lVYBu/u+7TKP6oIGXHS5DIBXgKulzwMVs6uv4W7lRnQ63T
Isd9w4akwOBiTfGGWos9ncbp/vq6t450LYo70sooMfheh6h0iA5Zr5CIdodkBm3NKJp8I1gV38Y6
ddWojoBmu4Yi3ZY1Mv6YzmRaAmTQZvS4WhHfuwqtyUorhJhQynYd1V+kEl0WRutLkUayVnVTBUi2
wdyNFmqZfeJbYBtiuk4oeEevb+6WdcKrgzMEbdBIlSrn1mnLQydhti/OMRrcrGwwIQtkkI5xGtp3
qoxPQzGL7qyt0AEDFYFIAPW8ovGlxQFRShPb8KbapP34H9KubDduHNh+kQAt1PaqpdWL226vsfMi
JHaifaEkavv6e+SLO+mmiRaSOzOYlwCpJlUsFqtOnWM3oBNuqzSH0RJcZpo6eVGkrBxW8Xf9Y1K9
XGVYh8Cm5zBpWtR0I2mGlG8yjE7c62sNrqW4chkXFpI4QhYtaGgT8EwiVaoi5ygohNGnzUjuBt3p
bQZi1h7PEEdmR1t3mfXbAteSqZueoq/lml+XCvuYnEeEICjW2txpCSWULz6lYAt1PyTvhN7H0cd1
nxGUTM5taDIHXJlMPdSNBnKzrU0grsecghF3lN9TPbvBfONWS8rvXTS9pUxyVKbsatQtr/+Er257
+Qs4twVlfWfkFn5BVeWuPYZO297WcXcwOsB7hmUkN105KIKMD5m7AS58bC1Go3jeHZprGQMYGnqn
dTQbUBsdmlc2R2HryNPQPcR6X99/zvVvVL0GuVComxEENSOSbc266rUNy4m8T21rWBsO+BogAczD
UQL9MoqcQOBcereVW6QFKK4E97F8UOR3mdJtixqnk+prmgrCT09AtgnFESSCGFG8tKVKWk1iM4Pw
r3UbDs8jVDzlGEXFzC2qO6l6NtiB6fuif46NFe5+0Sc/t7z8+Vke0Zdqk6AvXbnydDTpUSl3qgKd
Ie3WjJ+VeXvdvwRjQQDlYWgWswmfSs6cg6UETMCTXEFD1yY3mEF+mPonJP1+FFWbOu2cThuOspzd
WJK1b5Xw7bp50Vp10KtC4gRgeMCaL9easE5ndMTEDEBDLxPwAWqlbWw8geNGfm0S9dBFZCVEileM
witEq4GhhkLxpU1phMY45FIhYp/pTyNoLqUJ/UIF83+ZEd0YygDeGHsv15qrhx8FWSP9EFyKOF7Y
a6gNQHIOSluX9rUwVkwUVUq3am9QiO7anTUgO7Um8Ohvofdk2YEdbnINUwnuqG+yau2Tf60F4gcQ
EMOAfRLYEx7E3thJ2DJZL90h3SkF8PhQYSDS7zhRF5RPPu1IeBzX+jqiL/0pBw3CZ7QM+TR8TpqI
xksgA1wivcm6BnVffXnhFvbjzJJbMw1/9JndrSTlopABkBLsofoBfA/n3orWlHmidhC/oBh4B5eV
aUx3yThAM/HvC5BABSqLEjXYaVDZWS6ss3Mb1qSRzQqMa73+brcs0CzD66rWsbtmZzZr2CFBCwHm
DBW06ItRAG0uzbE8ZCyzF0q8pnkckTNZauFWcuYrFg2G9tTbstuzcBOBuOH6oRXs6YVlLjRC3T2l
gwTLbXgawhSEIA10RKINmkZrZ3U5/1ySAVMAjBCI0sFduT2VphmqLQXiQzdre5KkDm6YG7ROPK1u
/KwAe1kdbyrrYTbiw4w8spXXZu6Fi/0sui6Swqg7XW5zOSdUjfEAcGfpe6cfW6l16u6hTcu/v+jR
sANKGAVsYHdNbqXMKsIWZxLplML2jdX7mJd3Daq8S2W3lYpxl4drk1yCGgRcaMlN0e8GIetnJnDm
saQ2zdKSYDNLdnq1TVBWiYIm3xLZL60toG+F+U2Xbkp7o6bPEtD93bDVzTsmrXxmQWzA70DlEAEZ
Wu58PZRpELKVJvyONPaKLCDak6kfrSbEyPzBzvXNP7jvH2v8g7YfJ+jsUsT/surBkPiNtrE3jsSp
10Le1/wfWFQLs2XokyKL4J8cYa5OA2Mz4Fdy54LFx01t9lAq9SHWsofRbu6vr0uUsgC/qEEXWgGL
FWgsL121lUc5AQi9chUb0oRK7dTtJmOATtZH8MWntR8mD9CRTCzUtZOn68aJ4KCe2+Yu8qwHWXVT
qLCNfsgcpjdK3AXXTSwngI8FGGUBeJjAY0FofLm8HqX/2AqhEpij22st09/yhCww2V03I7qfwZcG
pDLYUpZiNnc/6wy1OdJNCG+NXQVJFKOPTYroHkrCttfrYx7ErDqmpgHjWuS1EwHJSTQhMYz0ZwmX
za4HbHvliAh8CR8WTJufCGpkL5eLz+uWFJOJpLzKWkhUIdkOwRaWzaVnqzmNHLPRsoMOIqo17P6y
Wm7XFx4JXGjgSFjGJS8NG0lmsEoBnXET+WpzOxjUU2fDBQ+Pm1s/wKrS9WsfQBD0L0xyHzphJYRG
Rpg0LXDp1Hg6y648Fj44J06m1jhV3MUOMptFgkwOctt2h1BdgXcJMG2YsVv+U1CjBaUMF4+LCUka
tGsrt9ESB9q9zgDFeqp/gIXuQOSF+xYXHvmBAr1T601AMK+mKOU2KU6NZWwzHWwloBVMjeQQWkYQ
Q1ZjrNfELcWuCujVAn+AYAP/VOtblkaTjVNX9hayuT3LXlMgzjUP7Z3nlNQ7krwqAD6qxvCkFvkm
TRunkf++mKSoOI4WPhoqAtBJvHQRHAAlyWYkPokmdW5ClHHb6JBt0tpm5WkkCgG4qUywpi8yW5+p
/dmFpZgtzdnyNE2JurWUeNv2uQ/ep5VII7rzQTmsK6BIxVQ1HwFGWZNS0PJBeDdWEUS3SfaRgECR
rFEbCyM2gN8gYrUJXj/8zpVToqddisJ0RcNQ9eMERLP6AgvpmdQ/g0HK/KYwRdkWKFzftGar3FhG
oxxIWUOIR7GjlRtEdNYXnsBFLRUEyPwFUnW1YsxZD+ry+JuRn6zwtzruktaf81NcPBr9r+uRVrDN
UEn7Y467M9IuUeVkMReHR2uEqpg/Ny+rginCRNleqigYUATzJg8MqKQaAyMhQD1t4/TJTVh9MAnE
Ar5JXnU1oGWQrwVrwRgKClJnJpeVn/lpkrKqNzOYnFzFa74BEPXwE1VqvKIddoghmHHax7+kE3NN
r1gJXIJNvTC9XCRnpqe4blo77Ws3Ld+o7OZq7jTT3aCtwYkEF9KFnSWnO7MTFqFctQx2JDXfSFRy
MwzqSmO7YxWGZ6V45f4TpYjnO8pdygNI2MZkwI7m3esM/MpcPw7Jgyx5VVg5lb257pmKLriDUCRG
OoWOEcYF+ft2TkEJUGpIEhcsHMNQ2Tg2QUtbC6xbNDf2TadS6KaBgGkzFV3zIteNepJ0e9L2aO73
CcZElXFjZOB+gmqXOUUbMk/TvTpVsulqs6blJ4RzGtRDScxtEmbjj0wZgVPTp0jz4znCvRJZUXZo
qQ09eLWJCRRojb4CjliXmn0uV5KfLHFAK9UQ4wVMVj7sTm63ajtkkycXtpR4fZyWqHKPoXWrSzTV
oVlm1SdoS8tPVFXyV10uIJYiKdaMZ2orR7IL0E6oOnHVpTtWDBoeXhOwQYoZN/gNFrvtzVCDVLws
RT+UJqk9lIebR41qQ+1NjA4+Szv5O9E1BE8iJ0YFhZ4oNjbLeOk+Giqws3X10OUA6Qx6HLSFVED7
zl7ItpWceFk7y1ubYuDc6XKmzo4NbjCU98aSItbLExgus9iGOlaUWh+VAmbbiZn27yyqlV2h2UmA
Mtfk2TloFvZACYHqv4Mok0MrbLITtemUetRkzJWzzghdJpPiF60ndjRmG00KJUtDBgVTBpbxpkn1
34Uddj+UpJssN4va5p21SvlYJRVU33U6WV5nSfbvXMf2PpiAkd42ygi8dzTlleYMZL4hEF72+yZL
oVuIvLUENV7Ql0DCQWe02xUdS/fzMJQ7NoFcUO5G6wcd6yFx1DIuqg0U9DSQEI9audf1SSuOpV5Z
vir1SeRBIqyE7FAfHmW1ljDMCbkOcM6osnQsGHwXPIRq9ao2E6D3IWTeidtMM6XeYOp2dV+PaXww
mkkjaIrOFBq8I6UZKK+qVgdMPY42aTy0t5I+K4+kGRNMjtJ+LhxVq1TlVOt9WftsUFh0BLWEdoPR
ztbX8Ir7CfVLGoCfudSdGp5RrLyRhfeljVIgsK2I5mDduww6TdPBe4oa9z8EcEI1iOlRHd6y5FbL
nDLdatVvSMVM2o1hrbFLiEzjWY4i5dK01xW+flX1nU3bDKkWaB5v2r6/1aOPTC0cUOEHKsxNQ7+p
1OFAC7R58srpyNoAtSAEQncGDPFgCgb3Ct9wKSV5LmIk4y6ToEfvBvoNGwhOpYzO7N9TsqJftbSu
AKgDLz1fI1WkXAc6U0KNlDmGcVsXhpu02yl8CrVk5aOKloXqHEYYVAzBIdheftN6GhA2KUYLw5ag
HktJtVfkkYHddqYgiEIUYd4cKVnpzMwY1qBYgusS1X280w1gXPAP51EoP/dNOjelmyfTawLlLltq
jp0k76zWcK5fKmumuBszl3pVkwyYoiPdWlT3JHzLbszcaE35RrClUC2CsiDwxbiB+LeLNk4AZE9D
6aZ96YcQ3PFUqXqUxsFPzcK3cskfx2olNRcUAC5sLqs/ywfMKDXiPoXNnIGEtdHwCnm8vn+C5P88
XeQljcPaTkg7taVb6yG0GXIHrIpOaH2/bkW4d2dJKffehdw76+eBlZgTtHF/Sy9JZt8mpeGCpW1j
RiToozWKZ8HClslEkLLBBUGrxJ0AMFi3yTzgBBAdQwgyQ04T7vJE+fvMEKJBENMF3BwlKb6W2qGt
YtVxjcwQuOtG36YxQfL2ZK6VvURPZ80ieAviNCNH5APVZIy1VkcJUPQ4r690zEw0Fqa51N2uz6Xa
GQBfAxYH7L2zYwwkNJwJ+c73sGc9BadwlN2UEbhi47a3t3FkxD7U74yD2gyar5AcFOZ1a2Shl3VD
dRpzAzLlGHuM1+RzhQ595ghcxSXRUeLWFkdoTJTTBiBhnSzWVr6JIIs+92leordCMVIZbBghXeeo
GFpgHw2515N3Q/ev+7Uw+iyDWpjGxXA8D2xjKetMpcJjq0elKpU7T0u2BkZTw5frdoTn58zOsq1n
cSBtbYYOCVakLeeFZeBLlt1BSTdZbr/pIdnXWXa6blL0woNfo0D1Saxl2pxNEDmXusxARVYbqFHH
GFHKSz+fv8da6Sjxd8jtqLlXkL8HW2Bw/cwsd26ztizUJoVZpg9+XTxp04QRE+/64kRuCDwtkLOQ
PVhIdi73s8u1dupllAh6dEfBRX0HAZeV/VszwYVupWqQBkQwURQZzmIY36tdsnI9LD+TLyOioAKV
A0hYLn3Py2U0FBRSeduhpCLXD2Ur/QBMZVOE9T9UMM7NcCUFluSN0VkwU+f4764CUC1OjsAU5rav
9d8KI7j+dUTnV9axJNBVGRBj5b5OQdGzKnTUQjuQP1ZVd5eCb7IbyV7tQs8sps0/mAPHEgiT0SvS
+RCezgY1mIJHd4genzLnvk4NT62hUaTFx3qNNVx0lIGw+c8a5xe0H0cpnWCtke5mTDWo6geI4zp9
EwMXUK5dG6LiE9hrFj4uDJehR3zpISSDbFo8zLBm/CKmb5vBOPzO0yd7CEHO/jGCt/zvNxNTIWBE
B4kGqqe8QW1EtzbKqJsko69XYe3MORkdBkKzKTYnF6oAP69bFB0CAGtsoHYwravxU1+QBKjsyqzR
+a8iRxmNO8xNB+CEj/9hZXjTYbQMgX7RZrncSmuazARnrXTL1u/nA0Q9HXsE1wFedMo/mfqvPcAn
ZVqI+vmcI6k1m9dKlp0qeZ4MEGqG22mtS7i4GxdC7GXOG4gkdGW+CKPLCbq0VpVS8FsW36y667dq
YjW+OSyzGnEorxxtwcfCkwAcMjJmRXUQAF9uYhz1iUVtuIeczijbAQUKdjg1c8aOxCtPINHKEOKh
fKGj5gwO+0tTSR71diw31FW0Ooib0gex/G5MzG3H2pUpKUGsx/QXGjp4weKFxys7QxzK7NsWpqy0
2xYY7Y3NduXGEm0cPA/wBkyhKl+qyGEsydTQSuqmUNMDu0b7YcYSQ9fI/HX9OInufZTnwZ2H2XO8
4XhuLYq6XV03A3RhkdcQmR36XF5IoHe1bAZy19xmKt0rWb1RQutjxfYSHXhvBMUQRqIsGZ+OT9qV
vmJpbM7UVcPJ78LZr7ocaJp+Y9DmOBjxzo5ap5CA4in0ADzS6couC26e5SN+QgVUQNS4gmjDyg5l
N5mCEXtG/7EGSloDE2s0NrFPUkwSyiZT/OuLFn3ZM5t85xw9CThlr1A3jj2ked9lA2WXXI1WYoro
OGCkF2kCKi0IYsu9dJZCFsgUJDNUl8Bsg6d6fKcQ4dXnZovR5831FX12jPjPCAHDJb0yQYfFV5SS
Brwws65RtxpUtyxth/SQ/CgND2U/L5PRZ2TUK/qXDLXRvo9WYozgzoMO2B/r3EqtsdCiiMJ6y6DE
URQVHrbJsBlqQm/iRJpcudfuJiCL3LlT1oD9wuODTjLYiQHvRwOPuwCRK82mPehwoTg9GXo6OEMz
buyQ/lAmdZ+GWsCy7IbFduQgbKy8s0UfGQ+RpSEDKCey6MuPXFrNZDW2SV1CjOPQjg8Amz5gJvqV
zvbb9Y8sctszU5/7cOZPE4TSMwiUwVRX43E9lcVd2huxazQkXDmVRBAVLCSDug5qZJTOuEiuTp2l
RS1MIcnxNVq/DUR/v74aAeGMshCoAbSJ6KrqfJeuAFxvnjK1BmHWjhLwlh7m6YNl2zzXnBL8Qp1x
MKJniM+E4yNVPlK7dml+lOpNMW/NMiCTC1a8Ogog+jWsDal+/aqQTkUhQ0GLFsxHPLaxHfWIVD2e
/gpgAsD2M1BXTup7aj9c3wShHUPXLYClFlAW57qj3Wt9QyHPXeWoxU8hoJPMyQERQ6HmHyxhSSim
oU0LaN+ln8ZS3YRDkqOVN5dONz+gaziFd2Px47qZr46DUgPKyhbwTxh64c3Yi4a9FWZ4SAxQGKBS
h/p2GK7VNETbhpMAiCWIPZYBm8vFtFDawkgCnkd9PeYHWy4x/NGoeEIM8Us0DWuC9l8P3kJwC34a
5KAAz/GeqoToacwhHpaNCaZraMDpkBc3qrV2vWjvMIKwgFk1pL38qwi9FC3LMRnsjua2CD/U/PX6
t/n6DsIy8G7FWhZgFT87b2ZxPxkF3kGFDtwhSLNQlY4PwI44KdkR9uu6NfFq/lhb/vwsWilKmGh5
BmvJoPuzDERyvibp9vXawYJQawcXgI4+Cn9KIU81RXM11q7MtFspt3ylerPHB1N9UaFl7ujsZxKC
sfv6uq4bRW54uS4tt6ihdwP44qUtWARjPZjQehyLIMGcNcNwDN4r1y0K3A/wWEgHQxYUrRv+irHG
OLX7UUMxoKWOPW+kWfYysnKFC4bVYMTArLNBgErDubpcVzgO1QS5UOpCONIzqhGoJdBqzBD7mtJv
U2o89dWLLuVeFt6Dr/J9kusDWIQxSOZR9Oavr1jQpbr8Merlj2mHOLTAn01d276XZoR5SPZFiZfh
CnQ661vJwNGSUd+eJT8fjuM4rYQxwZZD7wOYdlx+qDTy09Lg+CBxWo0UWDjrCe+1CPLTkCXI2nwt
c1tC1WXipmIUBPw9QBWDXpAvF1Q1BuYlEoHpcyKJ20vQ1q1n+UTN6F032F1GM3OlVqsum8ebRMIP
5NGC10HB/nJzFbsprcHEsHl5o36fwV2X+O9vqdc5iZ+58abxVaf02fZ5UWG8X3vTK4IohAO7VDjx
psL/uNhNLCnW1QEwsxaUsI0T3ZanGWY93Y+OQAG8aKD1C+Lb4mkLYvjN3/sVIJGoJgAatExFc04e
DcYoYfgbnFPH+kZzrL21y9xv1Wu1yzZrMuwiJ9ZlDT1enAc87XhU26iFjCQd9ll6hO7g1naLAGIn
u9lH4WS7KkEt+KoX1rh4G+cmppxsLI36xj7aS058l3tQ6DDu3sihXHu2CZJuHIyzxXFOZNo5VZQe
i5vuG6/uHeqMjgmh4QCT8yvx7xOkwjnsha0lHTi7SgwlxVFlsDXsmf9zPGQBe6WvhiPDQca7tdxP
FAkvzHEeqhCGfvKytO6V+ZCkOfROv6/wMndqcCB2QfN8v4Z2EiCtLreTe0GV4BEblAo2rftiC/0d
p/EmcFjbzkYrHOp1PtmMwVvsy5syeFk5FNrXeKAv0FBg2PCAAgjzcnuH3JZaUBoB+Pluf2Q/NuER
qhcO2+BinffVbvVzCkLehT3OU/WEyVm9fE5yxPv+DmOsLoYvXqkbBTNoWe4GDzxjR8stg+sLFdzc
F3Y5l+2GyS4kCrvMxdh16vx80AOU+v5xfQt5M3QZ1C8RLlfUOlZsKE20ezVgv4qj5sWe5ECM2W38
/key+wGeiwN0u68vT4CihQ+hWvp/djkfsiGVh+4exCCa1+wHShqRE940PxtfcUcfbebne7ZyMAUp
nr6gKoDlAO5T5cFleqfpGPLDhg7SfAP86aGDvOn1RWnCsHZmg3OWfoaET5nguphc4to3rX+n7Cb3
7uE19MLN6AExfqvujsnzL3R83gYPvaVNEB8Sj9zaT89rXIaLh3wJRDa4DMFVjXyTL9QNiZ5YqQpe
bKV6qqeHvAymNe8RPG1Q7kO2B3gOxmj4nHbWrYyGmQ7BIAiwjuj7YRoKc2xRv3YVCg1hxgK1WtTC
dL6CKlWpUmUlAVlt7E77ZDs76htx9HtUvaH023r0BvTF3nxi8orXCK8OpJh4Xn8K+vGtwJhQ8IVM
cuOOmx6iqqcIaYdv3ElBIq8sUrjGM0vLn59dHIAhJ0oxwhLga8TFiJlT2iurEZrALCAKmBBch/Yn
Z4LlfTTk+F4UI7QY4Q21LU121lrmIjSDJg+enwuem88lmhKF6n6C50XSjVE+qHQ7J+60pgskvIaW
iWRAYFRMjajchmVWQdrQNHD1vY/e4ILZOTD9yDF21k2cO7Pf7WPndnCqbXg0d+rKKL7odOHdAQJF
GSWhr0y0wPyO1IRHmhY7TYa1ZZ29SQay8sXEi/xjh6fQBodUQdkIO9NeLbxec2sVxNZKgBj5MAS2
P+tOLPlYpQ/YfOrak6+C83olWgvQJcgK7c9ZA8zCoI126TisTGIlq+A4xrH9YT1EeHTdJL7lTe/m
ptnGPzTQxn9v/OhJ3qIH/J5s7H5lI4Q+hRfHwnyA3q/J/YIsIgXIQ/ELink3jPcm6AsB18D45cpS
1+xwIXwqMBNcxbATFtomXibtTeMZ6M7SqaaVtpDoikdJ4L8lcVd8kulaajGYmgB/M5RwM+i2V4Hc
QVX6l8Z4z5t6U68BkoT56blV7tRIXanNfQOrc195AErb6q8J7JwU78XKMckOYGf0MDrwhFjqDhjT
61ek4BbGkIOtyWgC477gy98Ncv4yLUM4kpm6Rdg5bfj3H9CEHMlCk4F/IcV66aoF2k54N0l4MEJm
czKgRfmW5o+gOLm+ENE+ovyFjGK5GAAW4b5erUYYKWVQRy1yR9nUd2QXbvSj/NH5vQ+g1VFdnctd
ijXchX5hkftypjoxuy1hsfVzD15yGk42qMexh1tA/64vT/SdzlfHPSt6FYMU1WIroWC4huITionX
LQgC6MVquARQ7VvoakawUNs7HeyRUuuVa9wVgk4ThnrPPtJyBM/u1KIeDdbYMbi1AuM+9pifelLu
D97jFJgf19cjyhQgCoLWu4YJBvgF53gzKDDlZpGtVd7xVSQH2G1cRBB7CIzj/LZiTBX5AlI7XOV4
sX+BL46JQetIh4CHGth3sj8fwo3tApOS/oBWVYAk4ro9oTucmeNcj2q1NmC6rHXzXvPatHcVa+08
CUotyFP/rIjzuCwkJfR9FqVVIObvSRBjkG/TmA40kjxmOyCUv1+eJCAxvUl+60/X1yd6jlxY57xx
jAZqzCWsgzt5KS3d/uw3shueLE9+rD4aN/513aDgWXlhj3NMaWTySGts6GCfQC0KnkNVc9IsBD/w
CghMZGlhLFAJGBkWku/LI6CNI6I9xobcqTg0HbrmKIF+VInXhdvrS1IE95l5bomLiKqk0nmRHkaS
kErOsDcC3b873cmYid6C9DvInb0KkiIn9Nla91p40M9tcw46N42pdss8SXXfO0BYuuFdFvT+b2Y6
dGWdIkc9N8U5Ks0iNR9iEOiR7+VNfAeigKN0364YWftqy484C1wdK+KkqbAeG7fYADGBAp1Nr+28
YV4TFBAld/huUGWUwSCKTg63oM7s1ETJwF9Fvs+b1u3A6uYQJ/PHXbN9A9PDq31Un+KH6QCg9D77
uaqfIqphXfwAbrExLTH1vVBwWuHgRM0rrW4NCdM07/rkYYi+G94JeZ/bW3SONb1xWvUFYqbXnVcV
f9U/m8AdyKaY2WjLyyYc0910bwTKwQrGg7GTP4pd7zR+vOmd0Q83yh4qQRszwARlMN7Zzou5W2Or
EUXbsw9icF0bWjRMnib8ltnunN64J9WKbttn3ZpPJcAubGKsH88zEAFdulfWJHROZBCz9ShLIIUJ
QGl8GyOHiUAvGJBt4rHtfJKDtbMjKjMDBv3HMPepSwmjzNBZwtIg4biT8daVoUpku3SJ8SAbjIPr
33U599cWyn1WSa4g+LkQKXaK6gzoXDShoyqgYbf964aEwe/PwviRfUuaWpYtvHPy5JoKWFoOJNkv
DXI0x3Wy0eL36/aEN9bZTvJ9XkC80rSvsLLv0R6ttl+4QXBqZ8g6YRDRYQ5oTK9bXFvhkpKchaSq
kpQ+MrBClm7L2msI+j6bQncVCZK0v801c6L88Hx9XDpl6XKm693iKSBLkr2x+Rl1KxhsYcp2boO7
G/WRFkxXYCO9kV32K3zKD9L31DFutX9oi577PT903nZaSzoFm9eBQmN8KZTbvF/xQIF2CUbIz1yQ
uwNzg3TR/+7YJt7FrrovvSIAjqiDR2S7dtM4w1b9Rh6uu8VnNefrEVsEeYAaUkAbdOkXOs0x2Gli
afajsTcP2jcb1ePWOfWoxRBH3tTuN0RON0dpV97KnvL2D+UmrPvPD+C+4kDTLCkTfEUFI3r0hkV+
rAXjGkWfMCijBYiiNWCWmFG+XGbbVSYEkrHMEcJ4eLo49qrW9LJTX3YSnATLajAzwmMeYnvMZWZh
IUaAvpibfsSxo9wmJ8nL/TwYdpF3/dOJs6Yzg9zOgd05DWMbBnUkGJimdL69qU77OG2r7drMn9hN
zmxx2WFLUcprQtiqfDn0DZ9Bk0t2IYqw69CxdwyniJ1TeHqvHyK/Q/PqU5NuLU8UfETA+C1wxKDs
AgUj7mbNMogMU3WiroHmNdiWzYVbpnWvb6sglbCshcoCSHBUIvhiGTGzuUttghYRbTzJCJrsFVDc
uS+cmt3F5cpHFC0JiCw05C0gcr/Ai2hOjHlhPHWNXJ4fjY4+T/ikf1/tBITpjxHu2mZdX4ILE8DB
IWkc0GntOyitp5mx/eudA0ofoCIgVRZ4MXdb0zRU0rKPcUuj2LehvQnGjcyunbKs7mhjWw8hofQp
yam+YlhwtwHQhjwIwAagG3gh266PQ2ZJ0JNI5F1k+cw+NcgA0yPNvrfQgsrur69TkN1fmONiCYmw
fJPAXDPhIMh+JtV+SiFw33ogkltxR4GDgMbNAB7MXIAb/LhMROyaFUuHb6a7vsjcHIIz15cjSLIu
LHDLMfNcBz0qxLGaWlmI0t02fSDFsWrHFV8X7dv5Uri0NR4QNrMUhgz5vh0qp4xqf6YHpQLDATRt
/n+r4ny+xqz+WMnoULJZondFnI0Q6aXRfT3b93LZqStrE+Q7OGAL8tr87Ixyvj+B5baeQPvq9vZ9
Weya5GO1hi7aPhRfESUIAtMXKteeZmMxqRA3b6tTojsDhNQzr5ge+3IlJxClIku34D9L3N6NoNvM
5xqWpiAMit/zpjv8nNG3MH39gTxGpzogEQpj1z/Y8pdy1+eFUW4HQzU0l9gLWEK6BUthKp/M3iPM
m+KHuF95QYkO1Z8FogZ3mQ1YrE/LuIKtbnxMhr211koWvYmBEV+yAIBTZfvz0X6WbUelOYdKBh3g
+a6yXNkvjkMwIpfT8aDA3Tggx7c95Ph0BXAlcsNzu+rlwqYoHlEzhd0kajDO8C0Nc0+WVoyIEg+s
Dp1pYGEINIi5TzV0MZ1RH0PEiLxwhMpe4UWG08ovavfa5b413pT1/Wz/vu4g4rX9Z5V/o0E4slfb
ZW1W9VHn+je1UX2rLV//f1Y42NZQ5XZdDFgbnptBViMJz6u9Zq1NZom8XcfoHuo1QKRjIOfyQ4V2
2bcRwWJM+XeVb4fiYa4yB8QrMxri8s/raxK9Nu1za1yIV2MCrt4E1jBBYnyPs2EynVEt848RB+7U
KZHuQrCoujHHbtphMggi7VKeuCMmx3dxWhje0HSW32X1x/UfJuqPApdvQSYJs7o6etqX25BUkIQp
jAnnJFP9vvvG8ORmseqlqb0Z6Ltq2g7tmTvWGPSS+yPm/okzUNS52NtsnfK42UkK2aNXdKfLoVfb
zcotIgyF5z+QO1BjU5lohOEHGsdxk56GINpiLjogUNbcksdiV+7BdZgGgABf3xlRhDq3yz3LhthU
aZiiE1Bl3zpyLNZKOSL/O//7F/tnAaoiKckIQQRUESg0IAW73jPjfZqewt6xi5VeqejonlvjvB2c
S1KqYhzJpdP3qVmq5S+6/XJ9xxYf5u+PcxucjxvMmgdaY8ckkPZlTxqqNpmnTg/XrYiKDphrMKBh
i7iHeRLuw0Qg0xmLHEuZ1ZchMt2G7hqlgzL1ztADo90TgAjoWqlDtLZzo9zXam2NWqEOLxz65zx7
0nO8kY/G2ltEeGvhtoJUmgFsF2Dul04BIqsimWYFcd3DwZu9uzZITB9fy6+PoQ/GHntwyMNas1Lk
HCaSd7TBQOILbNel1cRkfQE6ICyuzvyEou/W9i9z+fcc8QDjnpnhTrJVWKGcUfgHWFbnysOZdvp5
dqk5OSBrd4i2kmOIPeXMIOcpUmO0g/zpkBOUrjPMyUE/E++jm0JLvWEhNcvBTVCB+Mim/Uoytban
nMOoMfRgNBl7Gsr3CXvLWNCMKzThonT0fD85Z5FUs5plaCS6yZg/9JbqTFYZtGbz1MS9D/zQSiNM
eIed2+PON2ABnRXmsKc9emQPooxXzfbCx3Yzu9MOXcVNu8ZJKIrBkEhdxhQsjKvydzTaYXrSQrUQ
b3Pp15QOP0vwra2EE+EuntngVlXNipzZErxSDtoHEJL6/UFB2wJygdvwpneZJ3vyAfinlTAm9I9F
f9oCew7QZNyZG6KwB1UdspyEWt+SsNhC7/Voxfra8hYf54MyXq3/2eEOnQL6NdrksBMXyXNLnxNm
74wp91p1gsTLt3GWArVnj20y+BHoEuouca0pf76+yaLFYgJhmdhEygr00WWA0ZKcdIMNpBkpTkN2
m5tPsryyn6KWDIbQ/9hY7tuz+1TD46ztS9gwVXc8YIT6QXIT39hBb2S+Z7t+X2ygsfumfIQr50K4
OAuQHAUzqSpmuy8N91YeWVmB1E6f203YZ4lTtbVThOFKDUlUYzn/klw0I2ahJIO82Jm0OxbGIK1t
IUVLbiTjf0i7jiW5dWT7RYwgCdotTRXLtbfaMNStFj3oQPv171AxM6qC+ApxdbXohTqikwkkgLTn
RHv0fPk6kNVK7OE/37tzsdxF1meqDhgLiM0a4iAP71QKpn6N3XUpIuWWRT7fvaRkwBOAlCZ3Lagx
PpNkQwjGFr/n2SHE8NF1eavv+dmx4E69XBpZHZuLPM2PQw+DtdR+lUW+yqoUQFfhfC9wOHxLC81j
uZiWxA4lR3nc6pE3dCeiCAKmda/hTAy3RdOM2dZiEaOd5jezc8gHUuzSTbJnr8aO3VcPBpA7vkQB
1GoQaqKdeGlBV/9kJU8is8W0FNYwKV8aTXWSffPTNDxTvQXDNsZDxv77JOIBWb2tz2RypzwCFbk5
VZAJoNIs/TnqnTNMr3Z6w2IRWOyag47uWEBpYL4Vg4fcuQZgt4nCJ25O3To19NTFp0a7ZdULme8x
bv/PzfFcFqdWp0rz1JWQpeWxExt+FXoaIGklEQGfSCcub5AoWlIaQGV14y73y9ECyuiPxFA3KWWO
QYkLH97/V5rx8AuAiOvqJlpWsbotoy+zf04A/SAk/Fuzi2U0AUPPgKiBz3d5fzQ0lwfJRFemboI4
O78xhv2s907IDmq1va7R2n1/Lorbq1HLxxJDQ7gQ011YfpfNnR59/TsR3DbRElgKyP/AIVdGV0UB
q/qskby6LmTtcjrTg8/m2K2WFaGy2FzSaX4q08ZTWmDtJGgAvVXsUDQKsGp76JpHqhvUa0j+XW6R
wSoLY9uLEzCqL3OagnLBGL0GzOVyTp2pJa8A4XL/QscFZgUe5K+q46VMW4uVqBnQLluUjZctDwkD
TpKXa49/IwcYNQSdTctk1aWcqFQaDShADZi1hx3otlIwMdhS5FaTwPiWP8S7c7jNEahhrH8Zhb4U
hAZ5kHXOWMS6/95WmIYnDim3YwbEXo9QXxHRrayeqzN53DtZVDQa1BHy1DnApAhRvYi9m8qJVgJo
jbXuN8zYoDqB9D0anPkuqkZNBtzsWMLhZN8AklN5zYIqSE6AjX5GP4jkgOP6LvTDL7sLsg9RDXz1
MTsXz51q0satbC/igYh7AyDXOnXoB9oZtonXBnH5j+0SxVNFAVEdYBNAJchto1pISs4S9LqWCiI2
f2CnEBjA6u6fWiWkgHRORfCE4pXFxRiFlunqNKPJtU6DUT8CYKMZPUmU9lmpTGOmGXV9uPfgdgJQ
2KVNToMyj0VP0CGJQdTEV/GzRfsXuVH39gbdcOUWbA7yJq2deG/uMK3VupjZEiXe/7RUfAUKnwsn
HIqfPE6ZqtlpoXT423njgQUIcMNFtYnLu6oRWOqf9/+lIO5IDFYUY6oF6o7kM8KkH9J27cf1jfv1
sZfH/FLGouyZO2z0ssWkDMrI9+yI0vTO2pBtj2VNXBZ0m2gbu5WfbSnq/JKX+vpO3lq+dhIFqSue
JSYNVAA4Ai4KC8v7QNo0h+Aitlo3emk+DV/pnPnW2IIa4Mv0aZC+6idlLxrrWJkMuBTKHcVEt8Ff
vghln5NbeaYzB80RbG9owZG+NTdTcH2x1/bzXEfOfBULiElSD3HpdGyVn0b/WeYC9060jrwX1FWq
WrczZLxUO+tkOsW95CiYRj2+2vvkkZ2U0/2/Ukrnjv5odxlTF4HqtEv1HZG34B+6LuLPp+him36x
EZzZ6FSAJTfMIcJ8JK9wH73KSZ7o1hRkrlcqFJdyuLh3lNEN0k3L/uxASKcc+8xVNvlGe8JZ8Mvd
tAF6geXTXw3SYbIRjYGudLZeyueiq8iIQq1dzHHwQ0xpazdsk74XPqKrw/jQB0uvjYmzKO+S3c3P
8U69Vb3ZTz5CGKpoBle4Fty7Uco0JSHDt0QvnY9J42MKimmHbmw/O6Yf7Vv1Im3Tm8f4NLjpVhR7
raRYLleCu/lsfdL1bNmJaW/44dbKHfsw+UqgOF9H1bE+s3fp3gpEczvL+vJ3IXCMltcFJMg6j/9T
SfUkM8VCYicBcRJDF35UClIra1fAuQjuxolIKo8zoL0w29wHVRUFCU5L3dF/nLDFywRCXtTaACeM
QZfLW90kOWMlgzeakuJrJkhqtEAzPGFc7iEmMmgSVPTq/PNDiiF/wDOhbUvD63wpUptCC2WsJeBD
H3we3cy2se17cHXs4pg4rHEKUW/On2EFlPwtkR+4DGswnHX9Eh6VL1FZ+2OdfAN/xHE2ehEE5bIt
f1iGjjYnTK+Cz5l/ndTOypJwiSgU3ThkEXswCmTfpNp4GofwoZN7rzSm5+sLunoIUFr/n1DOVlq5
rptChqMICI67vho8o7A+rXR2bfPbZJog3Ug2U4OzUU7SvVG2N8C638rms5yHnq31e6qbmyqLHq5/
1qoFn30Vt881Rs3CsMBXKWzehF1zMwK0qIxrgfarKw4fC3VzgpCKd9I1K+k6a8RBKcZvBtMcbYoA
NYp2ort5DFpTEljvmk+HDNNSndcRGvDseUxuZjm1oFVevDNCN5ZS3xfzT9qTQ6WLLvpV3c6EqZdH
pbaNyETLHCo2LfgGaBZk7U62QSt1aNlOsWKBT7C6Y2fiuMugiZpEbxos5RyGztCD5kBHO2ciahUR
acW9Xp1kyFIf4oyMzHYk8j1OPEn+rqSvvXUwpR/XrXD17J/ptOh85hL04Ie0E1SggHCnOnDivJr9
iEa6y1FT/HeSuKeolWiTyEscbNCfZYbGMtXJ2icqbNpf36VlQh5jiTbgiS81AnyrZqYAUXJrojko
S9+wMXfiNguuq7P6xuEC+68YbpcAPYsgscLLULFM9sIyUYJpAKfSdSnrtvBbCrc9NNHk1uqgjAES
Z9ncEPOtH3YV2xqSW1vv14Wt2wJYkzFpAL4p/uzqI53tUIJ9M0CLSR2iJKN1SG06MRVhCazqZaF1
fmliWULdy02qjVEhoYHVU0G22xgPpH41RwyQlg8ZVVxwil7XbO1WQrIWEDpAB8TUF7+MZEZTUYzg
nTa6kzU3TQcUjep+6t8aTVBbWltEoCMQgI0CAPEPUj+qwfFNKSL4MgKcbN9E8C7VNNnSSr/Lo5Q9
XddszQyXfigT9JHovOabgZYmZa1gUeuSJvULNbqZonFzXcTK4qF7HMoAEAGcffxelXrUWHOKsWVb
uk/6U0ocxaw8A6lnKxGY+0pO59cgsYzihIK6I58sa0q8ZGWFjYrT0E3nT7uSPADRO1UybRKkoE1S
Ko48TChgzA9UF008INUCw+McFIDEAkgS+HLE0PnGirS0iknPMgzmIbu119M0fjdBuuorbJBnEIFm
2RMNpcEHJWu5kxJSfLLSMtyehOVjpY/yU1IV8000oR0soxIDjlGiI5NjSceBNP1Nx5QBoDF6CYuo
SFZ/AmS8fcvyESzwrVK9AV3Eit1RqSRg75fjhyxJ+kNbW+ZNk9uhW9RFHGAmafxKOqMgN3YK+AJr
DnvJyWfZ+Il6f9l6JI/VXTWPAMmI5nw3y7FZeMzOdExoZXF6rENwaTqK3dWyo/dMnbxpnAwTTY8a
HZzMKG2MWIOwDhiUc6HFfqpUYLhoZbNFHDHEg5/LRu8jlOx/9hghbJ3YTOPEtdPOJm44zHQ3KWQ8
pIpUHNu8GJ6sbK5eWql+BsL0HUT1wVhSE2Nb8jz3DjPtEig3IA51mlAlm6Qf8m+dySx3Vqr8oUOB
NIhaWwGgitqD1XBE3R39jElT+ZqRDT3GfGVjq+k58Y1UBtd8TlU/V5CkM4C9v8ehkYB03rQ7qenr
vd731g5kpmqPosMY+6yXOvaZhZ0S7bUcM3r46soC8Z6RlH6tNSbZD/EIxK2sLGyHjPZgAP+gySqQ
IUzVo9YkKfzWDG802OBeiqoBNYhk25uxD9GcWJsG5tK0Vv42TinqfF1eToan2dGI2Z00TDcAqAa8
bF310WM3t8x6zPOxm8DCQdVXOrAiqLSxAkP3XGSbQVGmH7IZoYO5ASK5X0hZ/zzZ2C5PoaFRbmew
WmVgqdHjV5DY1tZei2r7CU53EUzAeFdDJ9KN5Lka9WpwLLCQWQFowNlxVCuT7tG2oWnehP/3aS1j
GL200UDlEApyO6ektgmc3aRCdocMZb/pKNVekiLKQrfNKd1LhSwHVZg1wQgcbbDFzxVu9rzSUILO
VJM6WRQ+6T1RvH6U2akjbNygYU/dtzGtg1Bi9pEMeaJCdpSlnimzKGD5kD40VjjvMIuPcuU8Jopf
hgwEfCOgyJrK7sFAretD5FW52e/AgSdReGSj4tUzUX6SpI9Sp+0TOFG9OoaOEY3hkUhS/iib5fBl
z13iT/ac3U9DyYIoasYnJc9TnMDUmg8ZTUMPbMvkvm4VtCYUyIE7BDpv9LrPMBIlRc23qLAT1TGL
KnpX0xR1rCqprOEupLTYY/RGQm1LZvm9NrT2I1Pr6K5A++b7MLWTuZEzYm/nQQ1pMJtSe0QLuYln
Xk8iv2CZcd9XmI7yBkvKlSOT8+pBB5bJQZWM9Gepw0V0hhmoYoC2bgffiijmSY3M6odHNlBgtqU1
2xuzOXl6UaR+BtiiSXRdrzx2Cv4hdgS5H4hjOF9rsM1Ct1pgCEwdlT0JHOTjWLhmGbtI627wtj/r
9ZcG3gYnxsXZOdn+Y4pKj5YnXR4/rj9TyuLt81f3+cdwHlkry1UbZcvLm2MMr38qaOGl5rdxJN7c
RT/L+rOO9GMcwulkANNsRbHt6uN1/gGcl5GDzs6i45K8B0dySjuvq6lHWxWzPZojhUqgaQw0wiCf
RynXIvarYAHW3i5sBjIV9tKfxBNiSaDeRPMv3i6j+chizYvbeENo+61SfszRnIDlMvSYUUZeXsUL
5aXAFVk1BuQrTDi+iP74dD6a3smIgSmIZ/UtmHA/cFT2Pd1TVKsFmi6zBn9s9Zmo5VPOopZS6maT
dZisk6raS2xfTmsfuU0HJIVT/2Ik2xEQfqrA41/xWQHvu8TQoAfR/gAdz+RcC1HKgxOJJ1Cfhxdd
NYN5li3HBvtp1WQPkgjnds31AooF2B+AN72MSF7qGUeSNOcdRCZt4g6gponU2JWkXZi7LN1eX9QV
T1IhcP1VWUHsQngikp7GrVaBI86NySeLBsdk3nUBa/ZxLmBZ37NNwzWo1qUFAR2rEwClacUNHcK3
HARtiAnzWiBuOW28jRBAeOkAfVvqdVx+BY2jeL3R4AXS8sdmeInT18gQZAdXl+y3CB61IJ6kqZIG
iBjJ6Blj67WiAR+BErx7T8NZGwwVErrmw+qDznz+i/o0Ady8Dgd/ubv+gMMk6NicskxBBJHE6CPu
8NbXrSMpyhtVq2Mfs/sZQ7lVPYi6GdbOEzqmUesExrGq8WiNGckBUi2rQGRoFaCdf8iFD3dNime/
zZ9GWTSAs/Y84J0C9eESygBT7dL8pGKcJJWhQGd8ox5Tnfy2eVVu4EXtyh9AfJoE8tasXVugqReO
AmByLUf7zNppV3ctWZ7GTHmqS9DEfUjmYRTdhGtSAIYLmkUb9wMyG5dSuhhhrUxgHym9bTF7FmI8
isCF+OfNd+CEPZPDnV29Ajt0ksnQBjPLcmkG7ZwfSziqOZUFxdq1QwV2LgtElcvJ5ZtORqkZ9DSG
WcDdOObWfAQJRXD9Jlo7VcAIxq2wJAUQNl+uGojuNLgKMAWpMyPAjVDTq8ckdKmKsvt1Ub8CRv4a
QhcMztUvDhKbWzlEGrWkF/YyBD6+IeYxCv/AMOwOrpVDtUlc4zHcmL75jNo78F+cZk//eaUEnHG/
P4Cz+8Fusjw3lw/IWycZ95R+ZUJouGXF/n8tAal9uaKAskFtZIYQKYDbX/unwmcfrRtu842xKz/D
p/ZueG2+pe711V0rPEM5HdcXQnXU8LmdBHlJ11AJ9a22cb6Bd6Rwkm+x4ka7R8S2aoDZX2Hbybqq
v0VyG0qieR6yEKqCqWenBFHnGXc9c2yAPUjvRqA9pHv1RrqTA1H1dmWuChgM6LhBBtMGfR1fjFL1
aooJCwHYsx2P6jMSZamXbMMAPQVbIGHWTvLYbIfDy/U1Xj2PZ1KX359dZJOSd7WdStja8S6TdSdU
BUMfiwH+aTu/1eLc5tkCO2kaQUBzpLHTH9Kf9AVwmpWj/LiuyWqEcL6Ay216pgqlRpslGhawaJzs
hr1RIHpKaKrc6Ft7z7bZ63V5q9fM2cpxxhnFUdKzCeIiNOoBR8TR6sHJh6frUlaGPC7NgjNIxMeV
qfQQw7ziRgfCRO2/AXlB3oWP8uZ7GyQCtVaGdC4FcjeKZoxJ35sQSD7RzFucZtlVB6d7a5+i2SMi
9dZ8/WUcGNVCtJr9AdOv6SXw5WuYB0Yg2Fu7Vd/RynKybvW9LrKPtdcUo6U4ZIuDjyDm0j7atK3t
uYiYG++iB/LYe+hyZMf0zdrFD5rmdwdrw76nW1vwRqwe7HO5nF2C9plkEaqhwFHM/PiFesnoIKkA
qhTD0131RvsGdDl5G59EuPartgOCvoUFDT/QjHupsZEkdVxmxoJwJNdBSzOk5HU2TZ4Up9IuLgeo
P9cod1VEL3CvWlr6ONdy+1wOpuKFhTIGJZnpqWoqufSvG7a2ci+cfxtn12y2GgqeDNwLtMfI5bgr
pWFzXcSqKSPPC7YdRHag9+BMuZbThAyWCb9m1pD+I49K/T6ocZAVvVtRdBYUX1Ul34MUV5CtWFfu
f4Jt/sHEt7TJhIUPU2UzmPGGKvlWoNyqOf9WjqeMiQ1k/qYcyg376qj8aJF+wTMpP1tAYf86Sqf5
e/5TdoioBLx2n5+tqb044me3LJvLWKkMHTBWVH5hlRpEYbudTfS/mYBAyOrItWrjrq209+v6rl23
53K5ZFROGnT9yFjSQrqr849a2pvV83URqyuqySq8KUtRyB9OfT2NlhliRQFkYiJ/qd8a6CWX365L
WbWNMymc4XcgnMnKadm35IdV7TpRO/yq14TSJSiL0M2K+htn9TStBzmJ4DWRWyjh1jVQ+uW72jM+
642964JRVH9b1QghJvz6ZTDwV+bszCRmg8INL/Fi9OqLNBwzEZD86taD2x7jQSoAUfiab4M5AnNU
oVDXlGg8Hp2pvu9n2bm+L+tSTFMGS9tCMc0t2zDEuAkHaDG1D+Xg19NdkwmixlURKHshLkHmQuYN
LFIs1rMBj10N/gnE4jeYZwfpXPs3dnwmhrMway7wd5cXvE53upZh9C3QjBe5EIQeq8flTAy3YHYu
IzW/vKfTFBTVMTN3neSB9/j6tiwfy/uPS6nwP2umcVfpYCd0ziNIUU13Bqxd8w1MZrays0ZfmQQm
sP5gImwEhbSNd5MnZ5JyvdeGOmZu993q/Lr3x71FHbLN94ln+YCht3oPLLFEcLetH9kzuctSn50g
hTapYoBTz+32w9a8lR4Qz53KzmUnANy67L0Lri/q6tZhiAr/0CiOwYVLeWC5NUbSJsxNlWMyA+oi
zXZp8wOwTYJ6+apTDqqr/0rit09HecfCO4ztAxc2iF+Mg169KtNrTHcZLZFs2LH0vqicFkCd13Vc
97vORHPpVdIogyl3UNL+REHUfo0flYfilEUODUbABriZ5MYn+VB6simwo1WbPZPMvZE9ahMRoxmA
tmJQwj4U7Ei6l7G7KdLjWAsZWFdvFUAtwb+zFviU5fdnxiOncTs0NfRsTa89yfsQRbL97E935rYK
UHI8EUy/3gpb0dfqEaCZBiK9iS5QADJfiiUlrTN9hs0yr3/F3e+Ej9HuPT7ZAFoV7OTqev4WxRtR
Olh2FM7QsAInFLAEb/SP7Ks8Tbdj40wbbaPfZRv5W/QeiznLFrfij+vnTDRvRNNAym7RsveAwuwU
2/xg3tDg/Tl0y4PQcNZt9kwcZzlKPzMQ6i6LurEdJbjr3eTUO6ZLHnIncs1jfio+RE3MSxRwTUXe
swJ2m0ExXYmJ29tGOmTyXTM4koGuJ//6Pq4bKjKZCzYzClicoSI+Tos0xDYmNubdNcUZ7I8+3l0X
suqMLOnS/wjhrtLMaFhnp7hwJD10lPEBVcrrAtaWa+ltAs2FvIzNcRaRVX1RWBEO94xqDZtid47y
UznablS1W2o2girE2lV9Lo6ziIgRjOlVENeloZNr0aZrftHwikaj1/po4fb+1oszA7UZ0yhRsXDj
huzSEjDjugMSpAPAupsDWgj1b91BAowmvR9F51u0pMuent1g1WjnyKhDtLbVP9EjUAJpJfNtX7tt
QFB8rwEoIAJzX+hTUTQjksyZpGw1jHQFVte2vhfxHkAIU47mh6BLN9etZs32z1eXM0u7G/SBMQjS
0YQJWtQy3qpAQrguZG2sBRw+C7Ll0t8BXsvLhUzaorPY4sPW1I+kEj0whyh/bbQdCI679CDHD5Lm
gFku0Y6p+pRRN4wF6b61BT3/guUqP9tKOQRO07BkMVlxm0+P6CBw0MuCoqtjp4lA3bU1RSsPTvpS
+PmTUlfOitka4Rom060q/aiLDRGVTUUiOMuUmrZXpUXEVCr3NEUCzAg3DLy6go1be0zPVeHsMOtp
UXUUcpi9tfPvneQDyi0qfxIdCF/Uiye3sG/HXuAGrryrMBNwZKrAGFre8svNmkdwZ1kypCpN7SjK
R9+1C26upjyOIZrwOsEZWLnKLsRxV1lfJui+URD+kKhBt2TtYUAw6DEoi+BOsKArr8CFKO4ymxEt
WoOxRFp94Tcs20etCNRepA1nGk0vmWRiENEXt7PyOimP1vxI/yJkhCKGQSwUQrBVnJdVD5ptlItD
MA6PaMLRkx1lgm1ZS5Ody+AnRBSJhZRVeJcnK/cwJe3ZUeFgrvSdmaWjRrXPwDY0JyO41aZ7geGv
b9T/9ONhdyZVHW19gGxZe0srf8j2eRWUyctc+238HOkBI49TvRsqT5PviSG4QVZuqwvNOYvMSKxp
9YjVLSLNjeUfoNZxshjUjaX8UlYiQHORNN4o7TzOsyXqAhyvQr60PnUt2jtycUAzp2Bdly/nnDrk
POG6LaBsGoaNL482SSu1t0Jopk9wl2vpKKO0O7Dorkb/G3AG3kuKXlOmPKDadWtpiWNlb9c/YeXq
vPgC7iUoC0uylQzapmNf+hYYVtHg1iggE6hFoEqrC3umLHdIgCFfdDKFsl2iH2Ip2lSavid272Rq
DpylH3+jGJpPFkw4jAVz2yhHc5xTBYrp9Q40kXOJpsXtdRHrCv0Wwd0tedLXoTRChIK+0NF0qmxG
vvWY9ds0e7kuai3ngX36LYt7ehQ1BqCAAudr2qNwFp6UTXuyfqAScwdKPn2vBfm96FVVV0/90oYN
fEuAx/Cn3lbGTOkTyGRPC4VV6bAAbbBS5CSgajZ9si280S82oM/YGzf4xRG2eyB3rahJZQXkAK/f
2YdwF0CdwSyHHB+i3+buS3YA2kthuCrzrCPa0t0p+J55Ve1IT/SZ7GKBa7/6/J4J5w0JHb9Jo2OX
pzxoBlcmBxa6muon9KEyasFVt+YbXqjK2VQ5Npk9lMuabyoP4Abbt3Z0+yD17AflgfmxYwLb2P0b
4wKbHKYLwKpq8kUKrG49qHKO58sAHC6Gqkpj6YeenXTqT7neOjoG8lQj8o0kcsHd65Rq5nX6J2YV
BHHh6pE6+xJup+NYGdu5X+IoTMoNJ82mwLXClHTjDbHoQV3umz8u3zNZ3MYmVpVVygStAcR6PKEq
09+ldywwnhBIZY7hEDfZdD8k7z7F3O71FRepye2yrA42M2KIlkx0LRiYtmGZ1zSdk/ZfgBsXGdWS
fb2mKXd5VClNLL2CuEl6HWPd6YD9aQZFCHwr7ck27gCp4SQiLOlVz8sC44GlL+UGfoxEmlWjKxsI
DbvMmZCut4zqHsgSSkkF+q2+YWeSli85i2Z0vQbelAZJEQpPCeArMIohm4JrYF0IUFY0MC1jKIV7
vRKrZZkuF8wdGFxhq9qkrbWJ5da7bhnrq/Y/MbyXl7WjNGcmxIxAg5U8Gt4BnX+wBSUOkRQupLCA
TRePOcWKZYE+/WT2XUq9yJ4FGyMSw51mCxMNkwLIFrDH9mwnt8mn1NP6lWbpl9KTWHCoRNK481zk
zLKzEEsXZj+NybeTJ8Da5tHm+gatPoo26nUL6iv6vLmzpJutZccTLug8iomvVUbkaVMiuiBWdTmT
svz+zKST0Y4xeIB7MJkstKpbW5WCt1RydYygXNdn9XmzNeTJlu5mAAVcSirzIiHKcuMaZoVnDe14
4KD9zmAa9q2Esdd/J41zN2eti1GHgEWMDTu0ff2Vm5gGrHoFU1pEnhxjMBKnsO3ybyzxTEvu9HaZ
hob9JR3YTI9VAbQuzGnQeZurRPCWrj0qwOW3QWlHCKbrueXUzL5jNMHJohZGXZjpl2XiTKrkZ6iD
yXPrFZbtDiQP/vm6AksIoKiYmQPJNmf7daJFgLSF7bPxxi7cuHmMlF1UfMTV5DSpKVByNRY9F8e9
XyV4KHq5hzgzBo2IfmPS1CnlICR3+vCcJJuic2n2F6ZzLpM7eH0FVrk8h8yIlS5G7miTO6N+A69E
Nu8tUdP3r3I4/2YqWEtzIe1Z0LUuz8U4aoj29RI5x+QZI+aEbVsJxbDISclxIZwHD9NoeWb0V87u
uWD+6A91aEgVBPchXQqpqfW9rJ6X5ispnz2rxvkg0m5imdMZFWYEG6/Uu21fkG2LeTHb7jZhlXoy
JRtDEvGCL0pfWxTOulndRpRIsO4ZxQc1fKDGWzoKjGvNN0IXPECx0BGPFktORtM0mEmeIEOKAbQx
2cgmt/HQo0U473zMON2ACHcQoOUoa7fguVDuXuoLc5bHqIKHZJbP6Yjybtx5FSYxk6TcoOfV7TXM
wtbvlZwcUv0nyeaTpjznsuQQsH1QMEZqZD42Id1eP9frZni2GtzFJRtRN/bgfXEJqmit9Kp2yMVt
8+lT04FgA/Th6mRiwqfbXZe7utGKZi70ZjYuFW4T0J0yxhg5xXqMNNBNFqhWhNY0YRfMmme69PHg
zkJn+x/JYQz/FRimwqHum8kNe7Az6r3PgAeiA3cBjE9PWlx6vYnhwFnE0bj2kJ+L5u4wbUCq1V7u
sM7o90ld74guegzWV/G3dtwdQoeFzzrD5tkYtBwbDVdI5lQoqV3frNX4+FwV7soYDCqr6QRV6sZh
Xha02+5nEkhucWwCGlDLvVMfMSGFxle3C0QlKZGSnKlUFINKOVKTbpKB1NNO/dxo/QG0v9eVXH1Y
zyyFO6FolOnMdnlYrWSnzxurfLDx9AC/qfMaOehEeDwirfhzx4CqXC5LmiteO5wM42iMP65rJDBA
fnIpTcPBrhbvWCqfRnIr9CFX/z5InXSg+mG6h+84APUjfNV5UYHesuaxFrXMrt6ZGshPgAeAUTXe
1TGKvjTzFncEk8EMlCFgVtJHvXoytCpojPzQjyKAv8WU/nh+ziRyNlAXhlzbKiQa084oEc3e1VKg
lz+AV3t9a1Z3/0wQt/uDLUfo/oOg2LrtWt3VOkxtiCDCV7XBiCZgKpZ+Of6hy4ZZSjVS4wIa8LwV
+biTJ5AqxPKbDKpANsvBdaWWW+CP1bPQYQzKQ/Tp8QAcWleGYVk0i1JBq71aimcAaLIXvByrVoEG
F7i+po0aI7d0UhkWESL9JRjPvYYNTprXeLsxah8FNG4cqRQEMKvL+Fsg38Ubs7JKigEC63JrqTdN
47PyS7aeFBHYukgQFzRHklVHY71oJtVw7T0QcWTZh6q49iwoz/5COOe3aiHj/NVsryM0uXQ+C3OK
oilmcPkwte3Ke2NvoOBvTE4SJA4S5jv9NGxu0v37HdCx3O7tsT10Xn7Qt/WGOlhyt3JF96+6BOtX
volv76nkoWmIgTnY+fZN8qM9CdihvM9fyak6zDfpa4La/z0m8vW7+hB5UwTnXOAZribBAQgCRihN
AagQn5DOmoqSwu7Q/BkjaQe2VS/2hsrpgWiYOtkdcVT0518/NGvYgRg1/i2Ty2FMedg3hgWZH9Hs
KsfxVb6b7uS32nunrulNLvouvHivHbDqgS44S2uNRhfCubBusElqL4xbyPqXgbYtfRR8s63kDpvh
Tt8ijD3mN5YQu3HVnzjXmXONIoS3YZVBrBTMXu3rTrnPMtBlt5/H+km7tYCeapyAVeKpQqru1aLD
uWzOZ2IT+qIngvUmt8pmdl5MtEd/PBhOtzE8ZS/fybe2S7bAyHCy18duAw9d1Mu6GgycfwLnTvWU
NYMR4hNUsA7AxJj/MDvjRnJ/HT26Kd6qrbknvgiycX3dTRUxPCYGgFbNbffYa1Mb9Vh300lhWi3S
/Z3Tv5EN80yMKVaHdHIohszcYgPED1HkueYvkDPp/K63uV2bFqSHKiDqel+1RZ27axLQyQqTXvhp
4TVcXmsVuNlgzoBdQYeBO1fAxxDN4q4uIWCLELBj+RSNHx9SKOBKEhkikM8HAkmAS5p9wHIOn/Sl
cr6Ahv00OfGuc/MXS7SAaw/suWzObrRWIbMSQrad9W40YOTMi5E6kIa/8fc1lOTwiGOI2uIJMoy+
abJ6hiACZOFP2wGT8m3xHXMdrn6PaiCoJdzeLd+RIBmcaSu8lda8o3PxnKEMdZIUxris8eTon+Nb
dkrBxVa5EarkjuVm3wkCjeL2x/WbeDXphBkCaAxQeEyPL+/zWU40ZX0a1gPB8iovZo5S+JdhAtb2
KVNfUt2Ls30vKpysvnnnIjmH08RgUtynENkkTnbfA7LVvAWcyKHaZcGgOwZguG500B+6KeY+x5fU
j/BeP6NgdV315bnnnl4dsTEYQ5CiRajMeR6gry5ikMZXqM89l4DIL24rbYucooUpoq6+tUSe6coG
I7GNzjQwSevWH/VAVQUllqHUIHeqi36Lvj90G4Vpj0AoF3XcrVwJwFglKGwj0YYRYm5T86RKeuDr
AYTOljdWNX2fNVngTa1qcyaC20Sa9HC1dYhQ2tph5eyx4bYXMQysnH0LHBqyiThcBr4ht0VG3aUk
qSBkJkiFRsBWhDrZBi0c101h7RRAEBJjoFRG1p6P6iKlIC3QshaSi/0I9xC9ML22JYCVkhyKgYv8
VMWP12Wu7RHKazh2wBQFjAKnG3B+q/T/qPuS5shxNMu/kpZ3ZJMAuLV19oFO+iK59iWWC01SKEBw
A0ECXPDr53lWZlWESh3RVXOZMctLpFxOkQTwbW+pJwsD37jddkV/QNN+++NLvNfnwm394xpv0iwX
lJAfqXGNuodMqpefTI1UdxL42g4mc5CYcllptqX418d6YFfATSABwwIFy9uQlHS9TOIZ7mzrZVG8
yuVO2a8/vrd3lwaoMRBvwKb6p968t6i1WwGg25j+Xid+KthL1FSIsI8/vs576xzeh3+/zptjuewk
RKYMrqP6Tc0uub30zebHl3iPKAJRCBqiLQ6yKvjv35/BJJLNUnin1deqG1cV/b6AYPHgmN1ADF/s
VzDzd4PXd0fll4chYZ+SGZzhzon29sd/Cn/3sUJYBvLOoIKhG//9n+LzjsGqeIH1RLOIJh2TaHyc
VSmuo2bpwSXpIBhXzT3kCECJq7Np7OLLsi5DBE3osm1woHV7fLnadXUEdVKNvOQIvfI5Sgdo2qpU
OnctEoHJOOmXHZy29LEvhXk4uVAOoJD3s5d6IpDXUGUZb0oS1ndx4sAEWilmncsaPcpk9vushFHM
jSxqH6t4gHvtUsHJkVZXyp76VkW/xinVk9yqelVf55KgcoJei5cLWLNc+51G+ax9S88oNIR/hs19
TxkjOSmAgpIC4ZL4rUDPTMxJwBsGnR3ETGP1gOcMLn67dYnbj7GfshXSe5V8FsFXT5u7eKVpSWFg
EGAqGUDSFXC1bvhcU4h9jfO+hy9HQ6efNOffWdeQzvBwqp58OaAj9P2LbsBt8XSAF02NPJ+BjlBq
OVuiDz9eT+/E2O+uclpu32QX0sWdhSAavGjGfr7kcHuCpVRcszH1QukOXjfWt7WX7ERUtJt+mX+C
rn9nNSfQRkWQR9MEMhpvzj9oAsFKiODsMyAbqnXa8PmOxfk6/uQ67zQxvrvOm11DipitS4vQHg8i
j9xWJXXmUOTNd9Bk/Ena8s6Lw2EBZRA0g7x/TlNhkKGEF+NAAnT2CAfMnUe6YyHEvxHfsXzh1hIn
8Ct5m0IEi2jDvnInd67oqod8+QoIZxrw8idNwfdCbwINGczIPS+GWPubZ+e0P09Ri/tZqklsgZAs
ttMa6kxHk74bBLJhJxTd0Maf0xAO3zkFWPz+x8v0Z+vkzSHfARUwmXrAM21lapMlLXvIfOd6/MnN
vnsdqLAClwrCMH+remZFYhgdsU6YKTPVZUNw0fM4jfyfNCXfW4/AUYADDeD0qaj4ftuVxdI3sBGA
o6BCD5TdVX2dwkN7mh8WsW7/9Wf37bXe7rGiRIG94lokOUuGXVCaC08cm4j8pG3z3rODjNupSkEP
FGrH399TNQER5QTWiSxpfLNS1AMBgUdKEkLy2IVB9/Dj+3onP4OnFSamiAuIPn9gCr85urqllpAm
PR1drQC2AFTG+Wfdv3e28neXON3yN5eYDJzV1pOd+KwVfBj8beKvmZnGf+Ooh8ApFCWQikEk7M2T
EzL21Xraynx4HlowJIu7irz++Gm9R+PFvfzjIm+WQSvKYKxOy0BHfwyTINS11B877+D7D6zZBVBD
7yfAvC4tWB4/WxvvtMdxcRRyXhSBEvN2X7mSNF39hw13OKYR389ju5nFZY0Ob5mNkNb98c2+F9Vg
sAo3IjREEOFPP//mvbWTJmYdTku+nw9FxXf+snwGUORcienIebfxHD8EbH788WXfW5EUW+APBRcf
R+X3l+0LQSBogvdYLePOUHXJgn+jqkO8/scl3hyEzVS1LDwtlcCTN5PX3lblvDlRIH58J+8tfLyt
k4QhkszgrR47GnK1i2yH4nFIACJ3W9q7Q9KuP7lM9N66QFmH7AZ2FCF7+8R0hDYz5WrY2NLXKm0S
vDBIMQdz5rX1EGynMgi38aSXu9j202XfNHXWwKMEHyL4I1PpSbOmkVeOUKFajI5SOJuCNB0MZN0M
ZVVfB6RhF1ArxnBWNcUVNVW5pIXnLcdiitwZr4oWvsa0EqlOCv3BFAn8HEo4pKYmNPI4j4O7Sfjc
349V4s4m4PeyyfQuTtEMgqaagt+QQBeor6oNaiAwyiC0Pr2woBFTrqhSe9L5SSaWsriOZ6oRJ2k0
bxu+dJug59OO6SWpUjrGmFmX5fUwwcrWQ4w9kK441IrQQ0SC3EW+AoEsLjI39wmgd8l6BTNSt+MB
4cdAo4RMy8aqNre+hvP7OHfxS7twtl/d6B7XIfTbdI6q/po5DP1TyE+bIl2hFp9Dxm+6X5rF31nd
wpRHSB+aujIEkAppU/GTnfluNhFzJBQ46AJkR2/OOpqQsWsiZHwnA7GjLHR/aefBHDhatI+A6xWQ
bu7skvVkiS/92FZdugCP/ZPk6b1YBVb6qfRGcQ9Rle93qp5WSBT3p4IOjaXJfh0gXs2DfCm+/ngf
/ew6bw7dQYE6xyLkLT5ttkmoj15QPFZNfDYn7mciwD+71pvTR7R6HSG5g6MhKZ5D1FGpAJJoHJo4
nVV0++Mbe++o+/Y1vrmxBlO8fg7wGnEjx6WOYJ5gdz++xHuHeBzCjhBiFz6jb/UuZtSMI0fPF5hC
f+NsiQZTL1Cc9FvSqGflKQgYxYc+/NnA+L3cLIYXZgDLRbAP34KAkgS+TuyUA3b+kcqNAvODosFZ
NXsMA3+yHd57Z99e602TrrXV0kYTHmMfaUi026bdwoPl3jR6uB0Twv4vl/2b6LEyP9HQYzilglBy
h4x5WOc9vS/Kn93Xe+/u2/11ii/fBGBF17qxHBeqly6N7JLDKif1kkfHMN+R9XU79DBx1X/rav3H
y/Kf4lVd/603PP73f+HfL6pfBykwDP7+n/991b92v1w3Ty+v43+dfvHvH3zzud2runxq//lD3/0O
vvzPi2dP5um7f+SdQWi5sa/Devs62sb88f34M0+f/N/+8JfXP77lfu1ff//1RVmM2PBtQqru1z9/
dPjy+6/ASnyzc07f/+cPTzfw+6/gun55+vLLl9fml8cnI1+eOvVPv/36NJrff/Xpb2iUwXoz8eB+
gpECluP8+tdPYNBEE3RWT5IZ2BOdGkz5+6/c/+3k5XgCNoAPddqHv/4yKvv3H6E/gc8D7AUaTfzr
Xw/hu3f1j3f3S2fbawW40ogv/h4UB5JvAO3wCJbMJxFojMpOe+WbNWN6QsW8MChZeGU6oHnEbwrz
VBSQiDLZ2O1Xbxctd16IQml/tW3720ReUSbyoqRZwOoU5glbJsKUJDqNh/tOP7L+MVgfyvnBc5el
vob4cwYJPRDcq2UXFmCUwnLrBQYXYjlGxW3g3/3xGv6l5XivWvz3w5V4IV8GNaqv5u2n/l9ciifj
5//46y3/01K8AAT6tXsVw/cr8PRLf1uB1PsNcqkYgsLgAbr9cHz/+wqMf0NrIQT6EDAd9KZPuKq/
liD7Dc0UwMoh7orqCEyUb5cgHINOJ81JOxHtsuRfWYKoDbDG/jFywhrEMCMGIfVULwewnz6t0W/W
IAkIDSyDJ3PDJk+moxo8AJVQB8JppFwWnS6mXz5zHA00t9NKK6R7UxOmS9fANAIcsQp27Osy5lPb
n8wsgAk6jqMZXV7J1cjMQXj6nlNXw3A2HKIvNYtnAAzaNmmOATVzBtJ722aaNmjVGj68RvC/Xnac
JNG2XU2QQQNu0BtblI1LtZinK97BxSNd1qLtwI2v1odmCeAVKrWDqoLWwI/GlsdbNSEPRHetZw9t
SyaddtICqQIXlKpKURV+XmGLd8GZwGxNjdH4wFD6yg3HEyCbqOCFn/JekQpdF9ekIIm0FkLdQQ8i
oiDevmKE3Sg0B15D3Siy8fmgzrgmQCmQUsk2c7GMPxl4xGB0w+BrmBZVBCufboYWezoHQX/EoVWf
xV7f28tmNTTeRVqVezY07ZImDiKKe75Scd84Js6kZ92SjhAXrjdRzVoUki5EJwyP+xNpTPBhHBmF
sLZd1XnkFlh19BbtUwgYVL3O+0Tl/kz7FRpkJ7Rb77WA1fGZTtde3GvgPrieAD0P4UtWihWdaREU
ILomxYhc30YxbqLna/21tgG/WIKlvhITZ89BZ5ndQYAlMGmsbBJmyrbJcLGK1j+jcqIVXq/190nr
N1kUJ8uN4hOkvDo4Ih8oiAyYac1lCFtkSDtcdxCH1YnF5ESLsj7GhMsP2u+Tx5AaL8ht4bGzyNqQ
p4AXoNrRjSFr2gbJbVST5hELHO1AO4XFkseof5qcFF0i0rEIUECYAc20SwTn4dqZwZ2jvIuXLJFq
shnH4osPJOr9xxZNPSz/wBd5M8/gHIhAa4x7i1Fg7k3EkwfASJWRcfYfeEimJ4lq3GXjYuZq2wA3
ptJ64ibcrIGIQHhZE1KhdRcNnzzPNTx1xi4XoiYwxADCfnBprWpzCznS4mKuINEONg6XHRLAsp03
FBINh7YLG3SYoipM0tI616YktvX1CB+EfhNHSzfC9KRXfBM7WAOlhg4celpCEdRHBLUcWlI4StIW
sfEy7khU5b7m5opXkyI5+tsQfNCLJ19L6koF/6J+ukDFIs6g5+3vI0qqJg2Vgb0H5hZDe6Y46w+j
ilq9hUhp1cHSXTDYkXtTFaTOsosVlsigmOnlJprjMQAaGa2JdJW8DWA8NHo3rfS87uB0V5dZVQzg
UlNMy/i9aSNk7zhApz91Bf6lsPQ/xpzvMqZTLnVnhtdXc/HU/38RnVDH/c/R6e51eJZP3+VGpybl
n5GJ/YagRLHt4B2JUHOC2PyZG8W/gccJgVaIL6IrHKPU+Sswhb/5CfRJ0ObHMAYteKS5f+VG9Dc4
fHEUumiEIs4h1forav4vciNI/H1fcJ0kUKAZBQommlkhT7w/JsnfRCYJG44kEjj7w6ECcL+sST41
KjgjkVBPsCazH+gwNyjpwzI16/KZJTiGS2oG4CSK4ihnyZ9RbMN5tJLxoSnX8kNZObcNrONHBAHZ
phFs0T76lRp3PZDt5XkQJd11Qk1znNUov84CKhfAMgUHzPvIZQDDpVvsfH3pVxW8u+Rsrz2fm4sl
tLDcgkPRppvLKp8DG2R0icAFM3LMh4SSh8ponvXGEwfjrxDYm+UwpqCi6Js4WDmcrXq3Y6SunlUU
2zQq5Xxg0PqFOmhrbuZ1dueLCWFuZkp6dKXvcjW6dhuEOCcVYOsAhl8L6udiiW4bvwBvn/p3OC/j
zckuIV3NYvEYWPGUxKVMPeWj8LdFyuVJMKunX4q5xd8uZC4bu4G909nQRnoX1PBy9hH9WFieUdZc
heJhXtUtCZphX4pgvraIwts2mUWCEek8f+iGaT12XSzw11vzGs/Ar0Bmpt37jgIshBQh9dZ5ffar
0rvjttUHsvJ75br5E2Te2Un4g+xmX4AFzi4ruLXsnD90N0Wr6IVTcf8wd96aR6EN95Ei072AxhJq
ul7YFLz2+azUcAwz9WgfDVsC2LiUzYIBq06uElu+oN2T+1Wr0hbZfdoULduQGDCOLjLFiy2nctdq
Zm4Y60EabATZ9QWMGfueXwWk4BlV5joazUcyAelVaraZV4qEYgFFrRXZwnU2B6W91HZ5FD1O63Xx
wLu1zxGTt0HNZL7U9YVX0P4sXisPkkwOlkG8gmBF4M7NtJxrAsMZHJNNPzyXFEZOwgJg0rXTw0Rj
QKpHYcsj0SMBXELDDCUd/cFmtAtVFtXxIdaRfbRRVZ/7ZTyfFzGeTipm9MbCVoNg2rKtN/VtJqoh
q2SXz/oL1XGL6ZKbU3YSfY70WQHQ4kaMbMz1oshuCOcsNg6PtyyKM2XLfOmm+mJIZgvduLjKwjHe
xRXjp6wofvGR3WyV5gUFlyuKs8n37fWKUS4PxS6MuwS8q3UnvZWkwdoAThUAWTWQ3OPTtildygxN
/c5xJHIKAjdU6jM6Ja/D4B/QHbObqDLnflAt6cJWACwM7KHLaenzIRDb6SRcMM3V+UQtZp3IVLKe
lVM+8/qc9dI/mxpdpgvxtsEABxYIObGD7Bm7HFV/OU4xv1mQSaV1pF9GMjxE06yuwGS66agnN43B
vGqd0O0cfe7yKCJPC1yIjmMIS7rBq8DoXxksE7naUL5IsLpDJMlRuMYbTEeHFBtheHKGh+dDGfNd
vXpROgVkU5tCXBmDO+rhfkib1ttNGCs+WrSOt1Zpe2cpRKdigmdVgibed2fROIPpwb5WrTwMvJQX
MFrjj3XnKIzZrsyY6CxeT06fMS8zNs8v3VrIVGiPPQaYCGd2iOV5osmWyXVJDScfEy29bYdInHlD
eV84COgbCbzE2u4jCBaMGQwA0bmUsn/kK4J9pYaXpqxugi6w13LkaZnwC8L8AzL+RxVRGEOICmvS
9HdFKb90a/QUWejeTE1/GckSvhxN06StKvZlI6uzoDccSz0cDqSpp0dN2vYCGAGSlhFwT9TpaFss
Tf3CpmQ4StF66bw07utQqTrrWAMViyYU57WMQIeqoW0E90QwjCsYym16n5MzA/LNdqyWJa2g+APP
u34GARqs4GGNvbScq2C7lAlOw6QAzFxG8142IwZsY13mYasu3czDNAynbiswvs8E/MDOV+Ru58lE
yts1iuhnqTigJ1Fp/MspbIersZDwA6xvCqr7Lm+aROJ33UUD96UiiTsGBFdYfgkxPIHDZFJ9BLxk
vYyGcXhN6jZ4XfDazmDxceNPFRK7eF6eg4rET2tf63SAtSRuxEVZI2gmtDjA53vOJx34hyEWzV0b
yS/G+FHGlWYZMX73qIybbnu4Pj6Oa+tSGsLgfMA8TAja3RA1nfweq4SOaeXCj2QJprTDVOBU+a1R
91C0XGVz5Qjb4Bi4nHT9MpcezP6kaTeaRE3mlWDJY29r+tSXcuw3cBweH2VchtB39YvSSyUTbLvU
TSRT2ml927kQSBQADUm8G1cCZ02ykE9s6rsj0o86zuq+i+65R+IglV1vP0WE0D3Kou7awC73kCS1
OmLaQLKRV6eGpWwptIExjT2yagQo1y8G+tB3CFKTpDgGZGunZ+vFc5wW3VTs/Vr3jxR8qnvuKwMk
VV86FAtNFyZ7owrypK20txOlwx1hcXdL+3K8QyoCFM/chZsmtCP86UWRFj7TaYX5Gjwcg+UKXjju
YtKjPSvrpt8FhasfFPcflZZYYrZV53CDY2fSDcsTnkeJABxq9bq6HiKPa2m/CnxozRo5sodoXYC1
rQQgoB7cFSXOSnZddzvlJ/FmGbvpltog1zGQwCzxZCaK5K6qpnSsvEs9FLekjhCJVbGxp/LEJs1D
CJ7DVwnY+3ZlZD+O664JvsRxB9fraGf4lGHE/OzR7VREdVaWkoNvkRTrlWxUcYxrCwJnNR+4Pz3F
E1natMVBAV9h0j+f0sVzhiLwuhWjQd/AQXYwLuHDWVj1pKeCgCti+9PyvQi03SUR9ugsEb8SM+2I
E8ED9+2cIY1gF16D49irF7E9WZfGlLkcVOrxZoIw8wPcWZG7CbPouwqz1zyueHJdim58koMN0DxE
mCkwM8utA1mthVHkAUM1AL0Ysj9h+mFrYCwKUPH4DMV+99BoO+PhtMOu9yz/EqxBmSP3GhFBhxYq
50jSRu2fB8o1d7CrBUK/0EM2LOFuVs6CQew/R5X3iCofFMUx6C5VMvC9qDROdVUsn5pC7sH02lHs
ywDIGBGrHS1O9jnAyKeOcu9R4h0PaYdyH+JjTfc6VbAnat084Me92HmFnBn68ZX4osf6KYJv9BVt
/byCu+iRsbq7DXpI2XBOS0iZefSTHqbpvCOTegA7i13N1oz7sFm7bAwXf9PPC9+heq5epi4p8mlE
58DVjD3MolFIBTodf2Vtw7BVAx3uaI90VsHKMOBQHPAbuNZOV6s482oLe8l2F8wRalUeQmgmlHlF
yuZaqKE8c4rCoBQ+q2mCNsIVEEK2zYFg6POIQpvcF4XNoSwUHDoqb6xbow8BK5PL2Wl0egK1lqmc
fPUQxeGoNqodLThH5QqvGhjgMpJzVWHbCfw/mpHq87zWe0ZMHvnFHXpLMnaapWIJsSuM0ztbxRAM
B9W/OFTN5H+t+TjCcaI8B/bbnA1CsnNb4ruHNVz2dbm2h2Ho7cHZiH7Qsd9uJiTCMiVUJc0mkCEI
UK0e4zR2UuY2Gpp1g9poTKcmKI7CjnWF9L4SSU5l4Z+hJjdjzh0HfjcCzRm7lBMkZ3QF7vCPdS5B
Q/w8wOA+7wOzE7JTH2eDoWnqVjm3GRa+yDzPSACOOr/c4Cn7GR274rzFRutSWw/cQ+UBqZIBLYE5
p/OctLDETch9gtGwQ3sjAnrSW7sY7eSA7ftRg7TXjPAf4L2zH+ZBdxsdw0dyw8NhDdJIWu++EzWl
uBB8glNXNaDJNLNX4MF58aNvRjiolErnBUZ+92sovFPDSdS3S8XaHYmLaCs6h+H0yjGBXUPC8OZb
upn6mG36VWoIjaOrcN/M8F8IWdVe4fwX20ogkRvN4OUOoiVXBdESbe5geKLVgg1Nqlp9pWR0TzXs
slMjwnm7KH0/oXMnIGIM7S7XIdHgBtkcrXwMoAvNLkm5D9waHtsAMYnVQ3vJBzvAOrRv7inKABxM
KOoQQPgGgAORz43gn/F07EGXdZiVaHpu1AhXlL6PgiNYyp965gVZExtSbxJI3e0D6EUfbFvgyOu8
sLvCTJnul9IaTMtFsjFDhVSFkekMQn/RmTYhdEng5JvFgyLnM4kFGCSh29ox9s4LRL68LQZ26KpS
76uAk7ysdEcwN7Ptx3Htg0PVxy6z8ZggggClAwTsusf/QkD1BhQtu3Gu/Q/hPLk6Q8F6C0rtc4v1
m9IVLclphneyaUVOjG42IdphKL40yqJy8XD0GL5elbFgG9jSEDjdEnI+hVk/3rmS3c4DP4vHKshN
6F+jYPhsky9sEQdajbvJzslBthI5ri+BVphvFSq+dGIzsFgli9Kl4PKA9VFvjJnNR/yhn4qpCzaV
UR/ILBOYllTmKaz561yV51Mnw41r5tRv3RbD9YtFw7oeeOQ2HaMSgqzYEcTrww23FAVDMgV5VAHf
AEmi48LtYzISmoOcL9KkLS5cCcJOPdv2cmC8wwnUxHsHmxGQK+MyuIgMzqq1COBkS7yHnkqUXCgq
UqBfusxboiJbkV0uHeDqBFnv6CARwm23k53fnaODvWFDvV1cF9wNriVbUii3gz/zp6ko4484CMEl
kfXnzuvCcpPAd49vKumTR69bXd5TFezw6lVW0BE6m0V9P0+oEHG0SaQXiUGtgII+pciQbkHwhe8G
Fx3EQWbfa3aYExdVrr0p2ghPFZlfhNUOv6hzlyx3EubuayxMVhLDAeQFlb6a+uJaR+jb1jp6ZLKD
Ek8UFNWBw1n8uZp8bxP4BshfbJ2c9ctWoJGcwteZXEbRlNzSBNOCzVDEFxqFUWzNhazb5ipA1+ac
aRlu9WrDbWh4HgQDxvGR7rOFoTpi43pRrFGTJgESTG0uE528VDYOkfxAfbNtxnwh9JxJTbM61Em2
xvrBBuRuIADNUB1ohKDxkzHhDBsNgfUa4HXoJAGyewqnveYixh0iIAFtVcCE82wKVnflL81nME6m
TcSmaG8mFKAoXryNbTG50PKSkkEcFtTLUY/voLHcgbNbpv4KyWs0V2heiXYHiEjWBysSHs+PkYDg
6tPoP0kDQTdvpZ+rQMd5N8tN5diQ9ZMtNgn6SjneHkNGjPZvDB0KsHl0narG3fi2u9O+PmiIS6Vw
Bk0yVgU4hLnfb30BlAsmBQUp7mr6TOg87bgXrNtxGeTzItAlQpvrrJmiz9E4nRuk6xoSXLt5QDBW
tX+HWDFe2cb2Z22k0KboKGqsmZ8XBXWHCC7YQJ6ITcCBbR3Mte6SfEX7tZ2TFSILEwYqc5gOPqy4
e9F1hxL9vo02wbTDcgtuhpDLXVMU6zaZ+zULq/HDnAT2aqw7D4OW+GPCcap0qtrB7N1tqrq4gNsV
hWc5etmrEzRl7fgwt9WWDdURZPUvfRxHuacgdgKvnGK3LtKddaP+yODGcdOO0b0pgjYNGoU8FqJ6
u47H02WDfgGURMjecj0eUKIPdRqpNSv4AP1CLsKtqkKTwvBizW1Lb5JBRjhLif+M8u0ZhlEwcJ9b
eugbwL/pCJnzk/2WQAuGI43O27rHfhIlLEYmDy5hGvow5ZLoDUF4TicBJCGk+iEeDrEY2ooryAym
UJ/C+GRo0fyTUmQVfMAu+qYtMLCtHpaCXXqjgF3hYDl2Hlo8yTSgpA9XKJdObfkiPcBKoORkgifB
ZALLiu6up8uTYZCgxNAMVPQOgGAhXJ3KHuM5v0IXYzDDQYcQjum7AixBn9zSUJ8JQDk3RcjrjWJi
L2AXvfNqKrOqR/a6LnofKrVi0uN98hF4rngbX3hIrOHznlXG15vaq8/nrvtgB7/aA6Qht2EwyKMf
t1g2Np9xolzSAqji0zrp9mzBKi/bItmtJr5B4uHloQW1dAJnpPUjDFt0crassL+YFApMiw2aIgX8
WiIpe43X8oVJFaZTvWI8JuIBEokQplRevF5pzfY6xuZEPiV32nYkKxNzGwB5GzrQd3Fkm9vWYGom
m4+MVvrgaNti2oDR3uAfPdLfhF24GxgJv8YF8mRZ7OrefRpOYhYSWEyoZ3C2cWhYYOgphx0J+UcT
UPE5SSb4PLhiw2hz7KfyJUJQTC3Dc4uQkn30Wzz4Cc2CsAk2zp+mG7VU59SMW943QzrUAVxjFrYT
HKxeKPFlIuq6ew5j193Cl/NRjDECxzpv3cqeNMChbWGOfvE5mrCu2CJfm1ZJDBSxAvmEZqXpc3/o
kaMHQWfOAxtG2RCz+tyV4c0y4XUl85AXI8S6XNvuCuNcXkY9Qm1dYYbogFQvtjJs72WYHPwa0z7V
oO4DSxdjzcWsqOlBBmYPYcm+gpHjH8vV56kuA7YlZTgcrVXkGI+fPT19JNxAmbpiWTDoL5Hupm0/
GujOoBbMqavarARur0z53D0jzsKnNKiBWWbDvu6WT4vDKLQ0C/Dm+nWAyKofLpdoQqdR3bzYcflI
qyAEHhHju7At2b4aRHUh59IdfU2DeydwuBPOsVr4B2KrJ0Untk+mC9s6u9e9eKlVC88VDdDjvI5L
BtQRZBZZgbRlTJNoOvrSO58tgskyrpu1huC668PLtg0vSgtJwbJ2eHo9wvRMAQUNQu+TxKwhXijm
kH0x7tnabhbyOqp8xPrXyzWAHvkM6gOtv67u0XqfJkUzidjo6qbLWla/rkEH4mODBNJ01XXoxiaz
cPlNQ9NOaGGVH8aqIYAghg7r8RjhNL/3CHcphLiaL6WlYdZ2zDuLKPCZaGeyrCLmpCIyQEypJ90Z
0tHiOGNnSdLdRVVxaUg47yaq5UUTYXrZj8vDXCBDD8rzUgic/ZaQLIYHcIqRwUfK27111Zgr93/Y
O5MlyY0sy/5KSa8bFEAxKLDFYKOb+TxEbCAe7hGY5xn7/rL+sT6IJCtJShZT2Lsu6U1KMkgPczOD
qj6979z7lPhsZGl+4ePHDT+Yh3DAusk+Vz61zsxOVVvD26C8Eau0E8sctLm0XFVnjJ/FrCt/MbT2
0Sg2Mc0Wp0hbjxkrcU9J8mEpSRBm0VlthTcM42cZVlc8A+GO69GnQx9GVM3o5rl6VqponzsRn9ia
BoWoETisQMkFrgGt8g01Xk/WatpemOT6bpXqfphD7RzP5hBUWm28LhRKbmNPI08grdQuxiderep6
icLKPsxhV++4TuUU2nV3L0YGMCZ0DBrXyEvUW4voX5L/vndmTicXmHGeP7AWYgapjflLxmLnAoK1
fXpcCEW3Eh5CUpPz/ZBkRy1NSCZhilPEBVZ+YViIy3G0k4M1nKIpXi4rnaIdUYggE5nbJ9JTFxQV
ZHFB/cvzPtwNUt8tTvrYDsw4aMuo+NphiUpDBe1rehh6s/H1cOJUbrvnkqopWaib27YZvYJJzKd5
pG1R2i1yfyI/5tywPItSYlE7Zc94T/PcWpxUiGDt2VgYTTENBDJWCAiNZCE4jXFuEGZ1Tr2kYiiU
XC2Vk7Gkx9ya5WaHXsUCuzfKStvkv/oyr23LpJpxRTeZ2FRG1Dk3jLoLAumPqoaqVsKGjVej8gvW
Tutu+1G1gjxWFHcxOCbhZPAU2iSuUqw9yUEhdEQpmoOiaEnk1hp1j6HZkz/H0xYSXDmXrhkxWQyp
w7ouzZidNQ1zr2F86bOcOaenwXG8inLqONI6L7y1seLYL0C8L6FWsTFxBpEo2PT2Pl24OmtNxiBO
RSMhFe39m6I2FdWd3SmeWoFZSabl4MGv1HejGm6Ugnk8dpkcnU6PX4XZC3902ObHuRl2o8GgN3L0
Qy+ceYlFGx97zuXvfLlNMJY2c0ZIX4jcIkvVVyXv1E/IZLN2wzCPv1dNnHCbRBGzh6H2Vj7ID7Mz
1Js4l+p7m6zW3ir76a2S8/ySoT17eaVXuz6r81OMRWloEs/ckrv1L8RPaBckIXOfthSaAxvhbUjI
YbH2IQCrU97DkFvfRhXyE97EmX0TGN1fBj1+6dMKu3uWjuu1hJG+5AxL2RHZ3DCizEwuyzQw+0mu
zmlSinCHOtVR1ea9r3ehuJRz2/rFWr5HTXtnJPQPYhUtqSP3/hh3qbzyQAw7zaGfwBemVo+UffV5
SArziyCKa6Skj6YXIPH0NBQGWSBZaNwu8CwEHziTenKq1TibmbY+zin1iJVrM3VH2S8ctSK6Jatq
POdVZO373CbCRLb262TM7edodoNfhHa1q0JyY6dWXXfjmhqupg8ci9MKIFpoD0ZmV0ch6u6tFOZy
w+TA6lwla/jZCqQTNKAy0ix0xNbgqS7Kz0kiZBuJ1P167Z57RVPZbpRo/RySClgj0cI9Uql+rsgN
6DLlXc59yM3IImuvUId7ZqNHvr3O9OTKJN/PGVy91TntuQu7mSOM4iLrpm3xNAuUVjF73UhdRI3X
iPAuCcfpoArNOGvRIEnxM0sqBJl/1HwAp7Wk9YrE0M+espJJasOgPLTc8IP/abCQ28JGvV3TUbrF
6JTncO1MdM01CvQosv1ciWK2GKO9+/uU4P9roIVGCDB45n+NWhy7/B0i9T8u738gWX/9uX8QF4rx
C4SEJAFM+wnc4XL9DbngX+F6ZWon6Qi6Be6i8mq/Qhem8QuGOceW6Nw/s3v/CaTyrwAEbZPsCsOw
fsYR/A3o4o8soMmQUgJtcVdy1ULSMNU/wdJtNVVi7ckXKCgfkCDe57beLuqqTZxCYt7LKN3bJBYH
VV2b/4YLNzd+/p8g4s8XBz9nqijiI2/lz6llqlCcQkzoo7ZRFUw7a+Zd1nZx5NK+cXaJCrrOVHSY
+Lqrw2PXqLnuZkNjbkeXNbmgGrTmlNK+6SiIGfRXZDiuuKcAG1pZfu4n/pAIvbdxoVkfx3GjniEj
6ZnqUqOxnLGWtGL+mCalmv1QrQy36NQwiFqzf21VkSyunRb9oVgS8Zlo4zSjBupjvGM8N6ZoJRFM
1ciXGtWiXW7CMHbui6VIvvYryZZkNtBeon8/zS9bY9ditOW7orLeSZntB9rLyO3xdvKuXitk9WPp
NfNim5Pza9LJ/0eh/gfu8C3g6b9eoRcI+c+qTLZlmv/HFdgbQ+E/cPSNOf/15//JRumGCjj+09kJ
uPvbQoXnBce1oKBUXYDuOrzmb3CU+EWX+GuwdmFPZnGzfn6Do9RfSFPAeA87pRsbNvU3lilL/w9r
BV8QUQh4CzHcMbkYR/S2kH+HRqmL1QhuTzljBarRprkUazfpIr4n9RV88y2NYA5TLjYUyF+1rn6L
Y+VoEbn9virKsied79OMgJBAMe+0ps8wLNBZPuiFdCl2oWidL3qkiF2RaXs71O61pfN1s7ljEb/V
eLhuw8ScPlfKiq3opLpv3cSknp67a5X/0PXZLeq8C4NcdZLHnrFFt2vMKX7slqx4zGIzYwImtGC6
FkRiosxClj5UTRtQj/iZXewrK72NZq6X2twzNLASu8VW1ktMlXtJihKpD5eMF2PVd/vyOa/al6ZY
Lz10jTbF0R6Vn5axskststQT2oxDVerBIrvMn6vKujXpGF1ktOzVMjsWDkVzHx6HNn/uI93Zd4bw
ksT40Hs+wLBtwUyKKL3tqua746D4FVDFVM6eovX1Td8MN8hrn3GifTa2cqhNKOVULV7lqAacrtoT
QLK+GyIb5Ks0HnUNomEYqHqLVtnl8/TawhERpvHUZPV3PVbGG9p/T1klv6yFPJkFHVA9FZ/lXFB5
4cSbF+W+TMKz6tTd3WgOxrE2+gA0o0KSNo1HxU6dUyuEO+TrXtHab52Fj8AOvxeaovpNiBVw7ZrL
Gi2ulhfxk27BNuiM8g7kYAq3bxvfnEX5KQukNGtK5UMs8qe4fcgFfxDmIdecBHNiwmxuL3e6Jyn0
9z7nzmakdGFgktKWX7PQeuR6EDtPr9baNe0FyTxpr10r+ltJH8wfF2rcpOAWFGpW7Xd1xKCXITrE
bW7R6cgCveqx7TZEMNLYcLxEzbX9PAH8zsQFu5D2TSCgA1ylBE5WmwFhfoq/LgkqIT2W3K0neUcl
HNBBt8+KrdiozRBVvOFAE6twha72rIDC8IsqjbyqLr4lALCTtnYHsmkOYWJfJcrxAIfsamLcLw0j
LKMhPExMZnStWaLeWyRGFezvpP+6qsCjJUvbN5hI57Yrcbxj0Ya8rTG0vjAC7YuMFULijcXww7zr
ZrTCEP26kvdph37KGQBLYLh6N5yXkOg7yNxWxT9pyPTJMvSFxZE33+iZAxZVq+VHOCG/KDGAsayM
YG6UR8TAkTkjyjAz4C/rYdfAIjxFKe7M6jaPGTOVd27oAKCVu3R9HTLhO3EcOGHBrXUQfqfI+GrG
632XG8shtLXwNm0P1CpgvsN6XMokUJ0W4q6ovitM4jBdvpBAwnuQkf81kio0XO9rpkJvO/lijgk7
VIRWxreCVKdmRsDh72e94B5hzMvBYt85mKac7nQurvtqriO/6Jp8r4/aIyRGMDiqO8fxoZwtNVBb
+cNY9YsjKozU6fpuLqG8xrVJu7+62lnEkU3b37Oi1jemaDezFMIRYkjoB5XUjSAtKO+HtVEwWMLQ
caEF4MqmkNYf68uZHT+L9COIOsLSNHw0QEqDoWS7ujX3loMhvqTQdqtCs/l/RM+IWPdJjOzdXP0+
tslpwM4a82scSHihSTC/O31cAp7kXkSM/i1ODN/QlDPmMwzMCK3OwMCdljVDI4eHVtsrDqbthg67
LdY5dnW7R8xqEOUYscLVQ888o5te7XS9SacGcG9VS3dZufCHCOVzvFc3BnVNlwdUVL7WTDlYZaq5
/GlyLiuxt62ZoLicoNs8Q8ijP8qlbPLxWqxf1QxSSpdfl4IBaGqUXPHlp4E0iynAFvZFS6Rv9vNN
lIOiLcb84USqmxkVjSGNkm29KHFc+GaOYt5W5iHqu7tkQM7Q4VS9ehif1HB0p2b1autrVGvEp+E7
uEhrL1flbY4l0vG8HhraWrHavduNve8bXLoazaVlflUqZ+SyPn9ZhvFCXwvCLXerhKGFGO2dSyQn
PBRGqZyQSJmNtwGCY1n6fTMlgVmW5QeIk0JLAzW3Lab3ZIVWIsTnXkLA+FaREHtxyzX7Uxv1/hw2
pfDB2D66edZdK3qZoiW96LTpvybD6PhthZbMWZfEIwdfF3qCMTKePRHm29qyMVxSRe7TOXrHzHAe
1f6QWLQptEo7Slj4PZ2P6S3NYwQ1BT6gNDgOLau5pR3tVvO33AQjodv0RTrI+1J+od1I6yehnWav
Qd+ro+MJZksranJNtPpOU7ozwvmPqG4WT7VGhB3HOCUpjzWCe8IIeDradLU+6oSmflI75FCrzPKT
vbZvLOtjodO+czYIGYt4cx8ZnKrDT0ZZ6+F4sw1c1sNaec43mHkoNeVn+e+npkyCdnvgHCOuX+i0
9ZcuzIY7U1VGd02K5mptwDQlu3KNCiDqaoT+jyY7/hFuiHVvLeVd85O7Zkhct9edXr6V2hwXrrUh
2lrXrbtiw7ZrklqOzoZyN+uqf3M2vDvnOKGsyGDIYL9hW2nWbTi4lOXwGtkg4m2jGKeGPZbGGNJb
t117ne0CHKlchaNyuxWr2wW5E2n+kK2huLUVJaGlZvupKBcPytk8MLG83jkJHXVXj6vuh2NXjqdi
0vYMWgnvlpHOmJc682QUBbJW0Yozls93xQn7z8xhvPmcFs0TWbaDz37B7jvDHFjL5Dc0Ke+36XXB
pBbgx/MUQuoSiHtsll7SgWk2tgXE46JOcX2GWAAgMRv1lrcQnyIWN9t7S+vOLJLmonbW7JV5Dt3+
TrAFN6URXEzFURpgKrotRDzc4n3XioAQZQQHs23b+2l2lFNX94SeQpnutTVGLk0tY7puriFXySC4
nDWJTgoaheOmCe2nSUlsJtmKuAqGPLHeFkK4gnxUnd1SinxvDLSPJ1MoXHmI3OqjBUE6FUoGFxqr
Oy0HNU4b205dUrEoG5KB6o67mfklawRkNntkl6Ngr/sIF9WZn7FoI16h0aCxup0e+hYnmtO9j9qM
5tsXH/jLPGWxfHo5Z0lwicOvcSz7sX8mwgxj1eSb9vQ1LfKzsqBCWfl0xDeQ3g5DYYKoRmC2Uc0W
Zf78fLFpgeCGIhc4htSbKqZvNa36ycAC404trqQu9VFwqntZVcO5zlfefJyeta5YaHPmbGH5wKuw
irxhlvnzEo4vXbgOnp7pwCprTGBBgcurLKNdVTnkc2jlrqH7f6s41YUxjQccEc94YYT0jLG5n6cp
yEbr3onPk2ABrqFCjoIJfVCW6tXoYgg3p94V9nzXEDGuthetyqhDp9BvEmr8BOu41+lK9WwqgN0o
toZYjqCNbq3KXZ3XyT5UkgeizQwXvxONfhS2Iglf1rVnIkMjfZX7sNaoL6FVX4tVcgK07IplHwhz
OsxWVrjjUDn3cwTdZYlwb2TqFrHwolttcyPxt7o10BhfeLm80fR/4/g+p1ZNU6Y3GTfxo7FM51aK
jP571bEa+G/fucdvFkPOD6RFJKnFb63+Az5lPQ3O05xFN2ApOzidLnDmbkIshg0L451SxxP0CuTT
Ctefda+zU8ZeQpmYd4RIOM6dgM8gaoM6vmpuQ3s6yV7STmvC5LszkSAQOuml6bdjp3/RYiZ16nZ2
Kc1kDYYpBD2LLmb3rMNp0GwcL2qf3SzGetLXofTWCnFQ5NmjYwLyO/1pabh8SEKVCMQ45drCyan2
6MHf8wGgZSKhhcZTQlt/PWu54lKn1d5k80gNvVMGbRtnu6ygPYmodzJGynJONSWClCihCGpyZZKu
nTkr+CsUku1mMi+8srSuXc7LG+ttt0L3y5Jf0+l3kYmdLktAVtqlgeX476/p4XsyMOX+lWZwxqY8
/sHa+58/9KtQoP2yGah0x2bAoMSNy53/HyYqhALMP4I/1rb8Gtv6g713szbp6k/br2VaaGG/CQUa
QgE5qY6OjQqB3tD+jlKwKQJ/kgoQDkmzMRmOaoJoMOnkj1JBnoZpsVrMFue2HN/NnU7CODe/Y2zU
0kXwzfwq9+MSmDlaKhUTRZe/SLP+jKr860gooBj6d2pnJzABx3H61j1P9KjTPsG2SRtXv4+qmOD/
zph8WYRPcysZNtBN70NdtzRM6eAqzXRLRsy608vwZWKMTmRRt+ZteFdKpTjE9kLQOfecZaPk1Ei7
FcN8V6gL4cbjhqMq2sVuE/HYTqfKJgyVZvCpVeJnJrJ+Fz8PKpxY11IsK5fBMfRJ9JaupdHAoEYY
XCsOv2nOdKA9ci3hZWeZvWFhY0UV0RlvkO73xXDUali40cluQvzQjIqpH4Qqin2Z5gPtiwgbU6/d
c3UWx1DJz8Cqb0KvqmuCLDpQO5VraHPcbsMqnKraNRmKQT0ngVVb8Q4z/F2h6MrJ4GQe2uWQjoq5
J+ir3Dsp4TtZt5eV1KCbuhEfDTdZYb30nequreO13AfdFK9n6lC8z7r+GEXztSG5yjGqB9VZgmao
D9zJKcbaYzJTBtT60SbwbFT1wE6Gm4njbW7A3gt6CUWKKprWT3lGK7hs5LPTkb+VhPrLIp3KQyXI
sQdoe3DoZzGLHXcs5dCvorwshpEHKVgirlK6uDq/zESjvaX5Itd9vRUtWRmLY9zUFFDdeizj8LFA
PykLc3WNbNU9bL1+2RFmbRptkGKVk4UsyN7JwSizo8L1H2/AoTGtS5LbuyRL9yWeaBwXGRRv1p3r
JjpPdYhtK9UdV+HqTb1XvWkatw7G7/SuMlKD052hQP6e2GEH2hoGzBmlsm64Xg+J3Ifp8DEa6GVb
caZ1C8cER21dZHujAapicexVAVcn1/iQNgyFVinncnX5isttD4zW7ZhNdQOZ+qJ0xHpYwy3lpZ91
4xM2CTc0ch+TMRIDVZXo+6BLtX1CaiHx9Rx5k2F/a/JiP9sZKnAp6C5qJYaaKUncdKhOk2S4mtY/
zKM4qrp1o1fzEZfI5I4L95dsAACsDT3d8fy8hKW8UgtyFxqsB81mMls2VTdK0kRB2TaHbCapO+TW
u6xZ5CU/C9rB8YseUCUV1IFG9FiX2S6qq0Au4esElsVH0X9jrLhbr/GHIZSXpSybkx6Rwj8aH6uU
723XnyMBB6PiYMYo8iS2ZtNgJY8Ih8dZajc6PTMdRClbmoP42ZNaNmNcsk8t7bZlspTM5ntHgTy0
F+emyufnuEnvo4ZBu5X+2Ijovqa3lZQ8LZSbYmt6OVb5JAijcwlX3SGy7y11TT0jd171ipYnVkGj
C9/XrVW26s19C0RZh/2lr+vDmiLkq6lDU1Q9aOm4GVvgGerqU/b5MbU/Rc6BqnbV46RRC4dg3ZSE
0TajddzZJRvE5nkwt25dPrUlgINBfkY7HslyYiLy/KKr0TmMKp9EA24MLc+UKMUT/5B52SDJ9Ry8
aRVfeERDLt3iWkijCNIGz73GZtMoyonLyS6EL7ptUq08WmSAWdXw1NBLhE27HTXQDW6b+6wCyerV
nt4IEwX2jIyIYFbiZ1uZqIkTr8mcV0533xbVZcS77dtjcijOU+Y71otTPsf2M0Xi6i20i2stptk9
6fdj0rPxr1QI3M6LWbxkbbvvndDv7OWjopruDQB1Z2mMXcLIp0NHhzXQIKG3LpE5J1c1nZlSbZTU
t4l11i15KZDjKnBoT2fp4vBYfbosz6Ys76TJYgMxYZVgpgG07S2gO/1oDsOXRJoPRr6iq+AV1a07
YQyvw9avDXWkozBqHbcAhkauu8aLztyTdfzsKr3e61Ghu3qV3jM+7WuxdX2nztm+P/u5ncp7p8ZD
sYTgGJZZvE8YB1yjaO+rRt0VKxqQMNly5TK+TgP/1BnkAatllVBQOlxjGLk94NWZ1PKOrWB2+axf
ra3xPM7xS2eU36zIunHKhhRicRcV+Rvb+bEN1WM+MmM1Zx5uqg0vajscxNCpDMhtj5SDrGbathgG
xS6vASk4O6hALcjJRh8raJD5ZDXJN8VScMrFXOhXOWHt6y+LsD/yEWgKdQp5p9VfSquQfmzlfRCm
9e08GTcII+AqkfNjImN+t4htQiOxwhTTSRSk0hpvqib6Ok/qm53mp9Uo9m0FPMLBhhvMkR9kR5yr
ob5NdJW0ApJqIVWwCDjsDK6MytdSS5udFSV3ib68FKryfdRixMaJPLNFe+gXxnq2ljyEjryfZHbh
3nRX5M07KvCDWMHLbbBNkkiwX2L96bv5jLttG3cvD9VETIGyoQTFjAVLIgMPZFVMiBx0ycSnTMUd
X+czG1d7k2X1IdMps8fQBm2qhwc51SNfkLqy3NkyFgsMdpi/z5H22Idp5fXKRsnWV46OzM3rn6S3
GrR024u+o6YW1S5Rlvu8RTyaOrvZGVV2p9nGqajt+6TKmKa8DkT1jKiCqwFmkUzRt262c3d0lFvd
yD46YZ/wEUbuUq7phWomY7PR+A4dCYBgpox66rBkTEtQxcwZqJPqIamLN03n3lbW4tBWAguAk9UB
0R6BrY3waJRc/XAj8pw2R/dDcfRDtTbkMeP/LKo5UFr7PNrxeizqgrU1qXvDGEdfjzQ0aTFol6T+
YoGDDGSvJeAhSzYee1O9Zr2zj/up8Z1+nV2prWwP3W4qll2+MSXQlUczQm7UsvVrYtnfFuIBPRkN
tkt28u0iCRWCn6xCvidLS/mrKwysU8pXkr13gkRewofPtKBiTzjjg467wO3TYq/XNqmFS8fjXOo3
eLcNz1Bq3XUGWJe5YgZB+ZN/Kcx33O+53yfTJS9XNRgtZAQymvcFZiDuxaCjzZo+m3ZxXJryoxm5
+bROciGAgxnbxcT81z45WHo57bQ+NhCrsiclUW8EiPuejWwIwtEA4Z5BciImt9JMapFT4BR3rUF/
yc5BXXrTuGkKYl+Wjl0j1U7L2IZeHEav08b5rEuj7zEgCPQfrEUF5v5dbHKPg16BgYoBaImO5X3b
XoeEUUrxrtWw6sCy9a5b+iv73HnUxxt28oUtMblIu3yXUBdc2g1Mrht8lCzUW33qDypOQ6XvufRm
SQmZM+P763DkL7oR5Kb93IvlwRqSL9O6XESRkMGTvstB9m4r8VRD8zDnJYY7N/tOJzg5QSZvakqB
EOOSWm6pIJH8XuuDFbAvwghny+3EiQvLtMHVUP6huk2Mv1WETqhLo9/388bFoUFM7eYiRje1Z8bg
whQ+FtMMwN2fC6GfkP8rHID6Zy0N7Szn6XGt7efOsINWsX9Mq+F41sZr5fUO1+Uutmq822ZRwQfp
LC1FBiCwNEXsCr99mc3eyDA6v1MrNp1l+rL0kTcYMsSCPN0srRq6bKaMgqlHP7GWzesVPkwLWTDM
bUAraNP3bB5uNA3RnjGVk7+K6WpBbHgdjixPjzfJMSoPmQo1nTXDPU8f9+9QfPZN9RyG5TFdUGcL
PahRij0DWA2aIkSbb55KImKCbNHPnVjeFAknrOi4wBAvnkTY3uCJesIgd2tn60NXIgxPUcHXOj1p
9tYO0cxvHQBrr2JdiJT5pJO+t5jT2Yj1YwSt4Y7keNLvNYMlpaCCQrsbc7yRkObfgSYvRUkxzKgd
eOvUuY3MvoBHHOG3q8wTG5RHVKJPiJDpwx70XpaFB1NBDqmdY99FP0I9Hvam1APEnZdUQZ8PO7I2
mmJ6zWywjxwGkTj9wGydo2JAWah2X+yLPhtORO1fcY3kAZ+ey160i7L0grhPz8XBOhJvrBq7joqT
SmWs74FZ2yMEhLqBugTwu2psbv7MyXOqhKmVA22/mm31xFw0NehDUh10EPnVnJ/DxsB4jVDVJM77
OFC4dnlPget0vpTmqR7oO5V5p+wSzBaUKbjAzQSRsXd4VLse+hwRf2cbOGXVaXnr8hpvmGrexYz9
G5YupbkluIEiG+l9gbk4ebGb8pwQpR6ElS6RXBh5U7MaDVI6PLm1mFpn2lpilIGj6bZ62TLMnXam
koJbNm1+N64Jo+rjkIQcxuncE9D6TRPxejYG81SYeuSNDVvirCt7MtQJTk/xjIQWV1EZqVc9Lu7i
2HzvTRQ3EoAgeg1sLm21UyBVq+0VJ6gc2bjZal9BdKm3ev4SPD6t0gSqXb0JcD0ufhEd9xhFLDWd
kup5+WqNhG0UyTPL9YO8u1sa2Nwv2kJQlbefTg2ap6zxo1V+LHr+aultsWv1YmdQW3ODxaC5zNkU
9ArxjVm2al9jrSpx+9Y45jVBPnqNV3wBSrwRjvauxeQ9hho/VSSWiuYSP/ZbB4Y4vtVdc9sH0FF9
a1G4QDio9anmFUbi19YNff+3NMb/Qa2QY8EtNQIYkvJpxXjONQShtZV49iQN2oiYxfHTroJ1SZkw
SwmiH0Ojv6vHjL25hj2lMReP2YOl3zrMvfUatBtXSFDFpTvW9YLG25wspni4eM7x+GIHQV09OyoN
Ok20b2UUY/YWJpviAD5oKURlQvfc9+rbzCzno6iNXckldy30o1Xi+jPs5nUeSSEJm/WlkRZVDN4n
du9wWq7AQ+0ulDo+XtOrHLl3ygIBdLovsxC6uE+ua1Wdk069QI1dekowBqc8Y3F8KmrzEfP7izZp
hy6OyRzXOshtAyvm8oSMQBSH091JEHEqE0EVJKY8yMWXsOo1d9jCmutieEvTK53W57YwSWuKuww7
0PLZrnRMOq6mBhVYOG3XeLoxWT3gbzJjzQtXS3hmPXt5i8tJ1csT4QUYQwmjciPWsauTe9CLyVXC
D128TmyI49rcJ+MS78cofzsXlnOh034ZR7DOmeFg6hjexu2YH007PJW8TlssukeuzfdOModDtWkb
YyXdehSqiZw84E6V4BNW8rYWWPTvzPod3s6boVh8qYy7vqYmodvrDR3kMPDlsejBDgaJPlw9zMMA
UJ8QOGfO8eOiS+WsTkPv9+aS7ZpxpNaX6nWRxlOV2ci8SK4F/4G7wIEcsnUrKYNcrz7NlUkYslyv
GIrI2hmm/dDWB9XSrjV2TC0cD1bbPcETtLtyeTdT8102Uh6z+UfK+M8UJaEo1dumHtaruUoAFeVT
4zd6NXBg0D18K5u1Ogx99lmFvAt7XMbrQqKYCwRItzFGamtMoLwkFUG+hUfWTqjtZEa2C31frllg
EZZlkPU7KHsNjU9HS/ewcBPpVibiRxtPER/ZBtKIPtyTR51eRtNWTmYn07PV6+QDacgAk8gy3wiV
1esG8/8iK/K/ZygXMeikKoKOofpiDdSNv9aY//f/yt/Lz9+jaP/yL/hPvVnTtvlg5AQz0EXdJob+
GtrlAJfqAJwCeJLIU4ugr1/BNEvd4iRt0yJIS/tjoqnp/GJLoWlkDeqmZWxJk3+DTNsCS//JcIKP
MpTIEOjNYHAMRDA2Mfp3XJrRZo2WjGSzi2p23H4YJhQD69Sk7YhIYM2732nxv4aG/T5A9V+9HB8B
vCgZAKAXGyb3u5frrcawTSde/ZRrVlBXnKTjZvpuaagivAn5bxjVTSv/89tjfIXQSezULdVA0f/9
62Ud+d6NyVElFf5nmrT+QorRcKfmNKiWrmN8Wlgt/dEhDWXncN09/PX7/ZOW//PjBZCxDMlvwBCf
P79+MSSaXeMYt+LaOjZqo3hlaub7v36VPybh//wSBc+VaViStwj/9ad32YJnCNIOfFFPJZ3wrtoN
pcWgWTVZgr9+qX/xgVJfWYTFUVoSRPanL7Ctu9TW6wXfpQHq0jvKGhRm41CDVPlBSzhxTMcxg35S
1s3wUv2bd/qnIZL/eKs8/DqPvUPs/88pWL97gAyb5LHGRKJqyJwgYQkrwYPFr7SRxSw2jAiEgjS4
cNiVmzq9FEZMyCjf8UCcqNLEj7M14W7MMiN7XplJlTIa8f9Qd2ZJcuPYml4Rr3ECQb66093DY9AU
GlL5QktJWZznmbvptfTG+oOkezucwXa3zLeuKjOVUsoASQAHB+f8A7xoP++18B3CHvOPOOjld70C
hnhjLRpb02SiEW6qvg4RQf35i2dHmz/qcygM3EYq7+BEOT4XfRcevMTV3uUTmO1J156CIsDZNEqa
nYNA4xmga3HXlhpMbS+K6b5Setcgk5+vz+sKn6oWqongjG447BPC1SoOTLHbFVUQLL5mcCcYa1md
QnBSFGuGfdySctUxZPqmNqcbLm8bEYGBmU8Y2PxXwXZffpQS7UwoRtbiB8gkHGWH7kVHHcQf++Y/
+tD+OsJQhNwWcFb77SIeODTWLEdgGuHZ9NZo470cTR8B8hfZRHUczejjMIovMJX+Rgjce0hGOjZg
zG8Zs72a9Z9DsuiFcFybXPpySFwTIhCr4CeRsLnPhyF72xsIWWGx8I+E09kaDPQz0KFLDSdBMRVe
vtsSVKiARKjeTR2+CVXb5k9eDooVI4Nlv2CVcSMUvJq5n+NxZhAQOMPW3APN6NtkaPD3HMpgfDcW
Wf002FAIvbSBHlMY7cfrS3RlRPj7BW3CHK5ySOysJy9PexT7HAaM83SmIFikQMPC2OeYif1uTr+2
Qzg99E7dPedsrrucxtVBE0V6I6hvPwjW8BLwOA1hffWlufnmSFBoti8WbbmjTFE/wdW2ECBBti2n
L3mv9Rr9+xbPeG7B9blJxwItZg7X65/k9XKmH64yBFeFlVeO7k5VVRFkL+FXNcARJ9aDUwm42LUR
LgABVe0Aboa3QvCrUOEwqJITJVHiwuWtFrRTWHR46GH7JmaX+9QNkM4DMYpcwQypOkGJabSLU6jE
EzwXwl4OniRlUo9WtCAao8z9hrHWfRCEb6y6bh4oKVg+JJPuxoLZ+Doe+RxPqwg6aL9fboi+trHO
A4/v41nwwXGQbwitIP+QVc7Xsoup59aZG90Y89X5CM9AQQt+fhwK7quj2HbiMHCJc2jv1vUD8DmN
WxCKRhhmBh/1aPpeaiwUz8WgLIQ1s7++Hl4fjwzPjQJ4A55rHJNq7l4cMY5ZRnOBGg0N8BbRjKo2
P7qIPO8T0O3nDJgnIGpB3y7TjEPsph7SJVB3usQuT7OOFhKLTRzE1JrHvoIx2eBHc5eWVX9w0Fjd
UcvP/etPvPW9lN8TgsZkFSQUlw88z2VFvWfRffoFNIxGreEWTYEWYn7lp2V8rkN3n7fZ3+SN6Q0j
tY2F7NkSe1HQGzrp9uroGTjjoRAyVyJ3s0fULqJ9iijEg5ubX0MjpNHKofix6NPpRuR8fSQwS57B
DJEJcDFYLcyWFpLZ1VB0cZVJD65FqtYXQ3LQuHle/7xbW0DoEGVYFSoFXa2HuhQ5RZxe95EI6g51
U5FaTNI9hIYRnYRpxvdoi9g3VuHWnL4cdPVdUWrzukIyaOwiKmUAW7krguL7otvvHGrKtI4ohwLy
l4ggVP80nWADkG+zWJAh89iAl+up72WLdAl7vkQn1K8JL49CiVenBXqlhR6LG2toaypJRSUpBXaK
nAmX49EYcbLalLpv54VUnLT0FKTON9wkvd31qdw4dXg10jNXGW5iS7QKLRrKAmUjKf4UeMn6cRrC
GC8GOkQtLUFvBrBYO6UEqDAU/qShiJd4tLMLPTJvfOOVTZs6iHkS6rMksdIEErWaYGHrtIwjU/cb
F44+CmBiD20diD3+aQdZVu5brR+QOs9tulOikL4iYtxbKWglqhcTcCZDP9/4OmrPXGZ2rHKHL8Nt
luDnrb5ONPd2nIDR8gdB/zsC1dK41XsQRiZeXQtgjjkf0cSJQZCKAF+NBvaS1xD8CsMab+zv15kR
z0Jy4FBPYA0qsNjLKGxlTYNafw+70cxQcpRJfAyWkIRewPUwKif5dP3lt3b5y/FWQTRhC9cAkQw/
buoEk0sIBGFRIabrVPFdMmvyfbPM3Y10c2uXOx7wOZfylvUqiDn9EEmJWrCfJw4XGVwC7px8ftI6
dKmEnsWHQgDu7pteg6nfpbeykK1vLKlzQ82jeIKH6eU3duOFmxBeyH5YFs4Zlmr1aOiac7RHEJQa
xPyDoPGOLD9XQ8gGDUyJYHrDX1tgZHu0M/FDO2LZ6Zyd1q7ouFfJjTC49YSKluvpRAYh5Mqnw5SO
02YpEsOFkYq/By/T95nMun0NRO44N65zY9W9Ps7AtwmbQA9Z2YFZfPlFRlKhOeXOjORCBHKF9g3Y
4mI6B3B/QOUYT4By9llrhJ+vrz4V4i53HuNS4eB+gy0kK/5yXJSjHWqfXFrFbMYfQg/Tq4EFc2PC
Xy83RvFMNjdUSpeIejmKWWsVylfCQD5PyHdu5ci9Z/XpPsrs7hykEAhBzefAqIMf7uS6N8L867lU
o6sMxeb6aK1z3h5Lw7HU+baeFnlkrsL0I7psnzKQewj6JtqNYL81l5ZBwRAKqsOoq28atHMQwjiD
feTlBcdY5O0EEolk2nniQ5gLD12B+DpdwvHGqt2aTZvsBBMB1wGcqg68FxmkFZhNnkSMrBf2+BSS
vvgtPlk3RlE/Zb1mBKeH7oFrcl75l/X00XDh7SGzcVc4GKIEd4X+HM1fBBKvL8/NoQzSO9wJWD/W
auFYIPXQdOaFoiqZfSOHmjMteuf35T+vblLHVbd8ylNkduQVl9+uDRE4sTNYfwOeNccxS79FQxDS
1u6oiM0wmf7Fm1HGwFtIIY/XDqKLEyzdIGA+1QnKNm3NXdT0IEaaSEfdGGrlLq+OfA56i1u3TZ2c
2x+l6pfLwtSq2ss7BJLaUe/9wa3cPQ5LOMF1IxyfdPIOvGnkx5r1p8N1/A91PfGrfAKf2jTi1tOo
0dbLR+1C6UhXilfXHATG08YSg+lPZOfHMSiHQwSQyJ8MF+rimCN4BOkb3eWywtgEQWanms19F2l6
fmOjvj56Tba9YVusLAyh1kG31Bwkd2Bd+2PuDnclOsYA/nb4Jj8luUzv8izoboT5rfUMDN6g2ktS
T9X3ciaKJAcKEniGH3jg2yAVL0A948J3a0LD9QW2FYU8VSvTIYxy1K6Gih0DeHBgq8g+IztaatW9
iTD3qbTs5j2dg2FHFV8/OTWiLddH3oq3hCDe0OL2QlXy8iXryOptUSWmn1T090sQ2Id8NAqQo2V0
GMLi1vre/Ki4OFKC5C7KzeFyvLGbEnvUOMMs/JMOVt7TThZFdDQkS/76q22tGJL3/x7KWQUJd05p
1AUM1c9xfLb0KTiwSkjeQbCg02zDotHjW2bDxsaohm4RbhE0IGP7aWz3Iqynca5XYWSSHsMsesy9
uUf8DvsAHGLr8wQk1PeWtjtWFm4QAQjOIxJ56DTBjzpT3kLOtMY2KkOJez80A9KpyJ4fIkBcx+sf
Z2MeLh5zFWaGoTDTZWLFRWOe+k5ltu8pRpQMFS6H60NtLDGGgrBh8U3A/q6WGHLjTVpVXBhG6jX3
cHg+4jeVfu4o9xFMliX+50sawXMMeggWriBYXC4xXYZDoKsERrGR39Oj7u7awBPHpgrN07KYzY11
tvkpWclCOfKQNpmX42lh4Xqdoxl+2xjhUzJn4EMorKIdjnLl9U+5tbi4AUCb4SagCsKXQy0oxOAW
0eqqkKTUAp0/FKXuYPU1mGaYLIj+gce7Pqa79X4IzVnkEMQHlHYuB23boGGScK7qUW0Z9tFiaR+w
QaBNXmtJgtCUYT+ZY/9xTKfBRwQ+vrMCzXsTZ3X1R2VAWq7Nv5O+NZ6ayYPAWEVJ9LgMJejq2moE
/LDElX7QRa11X1WTh3JUGVGRqjpY2nrja5PXjftRGhMiY/lEqyQIqlEgRBcMqDJoxYIsbF3Jz5BW
TY7IKBD36GKjQWBoOe7H5tKO7yYvbu69rMDgAXhP/1xLyhQ7ypX4PeJQqNApWfQ2y8xM32Ed4fwl
MmvCC09YxgBCv8zqk4E8pThGEiUG6OkGeE+BlxuoQZl2X70gS8EvGI0itQlQqLUde19sk8KWLwtn
/iM36UjskCxpjpXoSzjRWmd+yZFPxAoYuamegFi1Fny8pPtzBAT/rM/COML94V9rjcxGGUxWX705
Bknck1ftxiU4UIABAQoxeC72nWPB2sXZvf0Rij7G/YkcG3lFMNNI9w5l+8XFM4RiQdMOn64vkc0V
QoENAScaBo6l/vxFzBNJocHOZVnqBVIIVuMBPGqjGZOMqP4XO8CmzUvXBv94LmGroeo6cM2ho+zU
E0yKSm/hf2NgMAn3rbA77XFZ+GzXX+/nIbjKgpRYFUcWIcVwfpZpXryfiZwKKNxB91svlT5kbPGg
5xGSvaH3iN9bD7cZohCInProzaFxaKzZ2wOlE/eAtIp9GGPEUmfWck4UfaiPo+50/Qm34gJ5MH6p
MO2sn46tLydgcdvJZJ51PwjzEiQzupfcBhBl79AtToJ0fBwSeSM3NNW+X30VleUblgkKVF1IL6ci
h8JTV0aA/uES90DMBoBGO1DMHlYKbIw3nGuxswfoSi8eDmbyJrIsdgbtg/iPAtjbf8D1549h7EB4
gGKrv1kmdFRMKduvkS289xBtYqT/nHD8Vmut/DRVsf2jt7Avv/EmGwcU110JrVCQBRHoLl8EeFXV
FvlEgQUjgKOM5z/bqrf3k4usr9cK88ZkbVT1TFQpbJsATlilwHc53tjbOKANreFzGJmPqVz675h9
SHCIWcJSrqwk/SRcDK3gY0zhpyFxp8/znAfPYw0+FZPRsH3A0Api1z9eRXTNXTYVvyDhuar0MPeI
UOaLAQ9NBzktpxpcu46AbxA57zD3UPY07Orrg27EDrzxqLayvTzHVUpyL5dus7hDjckYd5g6Dqla
li2S/R7IW6DVN4baulvRSTPB8/ysGrrW5VigQXE+jXlB8CGoYs5g8AKXEC5H4H+WZga+LNFm8saF
e03uPkAFKY5aPSfoiGMYev3FN+osLDUyIvqs6qOvvnbSYscQiIwMrPBqIguMFlSul/sqLnB/0ccC
9gJQTBBtwD1Fcqtb/hok4bDoAUhSz6TU8qqsOMpEmF1EWdGClPIjN/r4ebEXgbbimEJxFNb7tHMp
8KawHV3sbZ6rpWruq04JeUeoyiHVO4Ehdrg1tPp8I+RubUl6e+oKzJ0Ip5PLmVomxOHR2cS9JK8N
vGeSJ7uZTqbmRvdZmMw3UpyNij+rgpxMJY3089cCexA6LcS0qSdMbVD5NIxMkJ04o8R63qIzrgC3
1FB2srOg0Zo+rCEb7J8Z3jjc1OG1iqgq/rg2Z6iuEGyXb20KiLbg5nGuUqEHVWUTjv9g3v3jhWdx
QwHtSmtBARguR3EkHi9tNuKTnTnG+3I28ccI4VplQzcdQa8UPnK1zblAfPbc12N24yW3PjYAIVJV
/mfSiFxdAemVRNkAbwRVd0pSwTItfqGXyHoEeXq0MYnxS70P8byr/4CaSwOr6390hmbe2H9bG8Ai
GkhJJ9YGlre6H+J3JvW4p14Vg93dZXXmPPQoyOCqYOTHbnDnO1W1pig3ucgXIpItZIKId4BCfzI6
SukxAz0aiw9uNVY3PtLP/vF6KYDeo70C5gDBydUkWYFuwrGLKQO12vRUdTUsAQ3JoCaGp1pHDX7L
FYSk4uxlhgehSvceG9P9pLuVdqQEnTyGdWvf1W6HPVs4YkNHUXUXGcixLsjRWcuU3I30TE56Vjr+
YMWf9CC07hSS+ZMJuv0hrlC1FR3vWuALdgrQAcMAzAOJ1gJBKHTJD+9lfM7NpXkQowt5UsIbCy2j
vxEKNnIbLlZ8BVBTwDrt1ZeIFaSnDC3TnyXMlWgxjXcNa/uMehK71ILDMC/LrTLF1qCkmcqF3kPq
cI0uQPMFsJSDe1KIO0LTpG+svliOCNnGd1m/yIe5++etPtCwpB+ooPK2r5oYie0pt0ZG9EYLSi4w
/KMJ4J5yF1IhkYws1XTEaxLiw2lBLkNxWaaPqdf8lSmcuSZwLrgeJzZisEWzFS6kUj3Fj/0yTmS4
K/cl8isgpGOM3qTTn7Sh+tRWDb5XORL+14fbSAT44CQAoOK4SMtVVpSGFGsszBv92MD+JKkEF7ie
tNrxevfG1t+aXQcTXZ2SIjF/fV+psJDIuhp1A1ih6V6fl3HX9A321KX2NtUzxNEzNASuv56hwsl6
R3NvsVCdwGqe3O/ycwriXhZ6meXTyO4eEIWkexN1yX6cDHThB+ge5Yj6WNJolMwRoj5XsBr+xV6i
TwZ+iUkFG6zm4MVFJg5F2xaow/oLzFzib4nr1SI/FdB04N4lGJok5bfr7735rSnswNgDK0A3/nLI
xIjLCT8HTpsl6t4UxoijUtAAccHqzUefY4523QhL6fqom8Ed8LaCr6IxArLjctiyseMmNQIWb2oF
5zqDOWr1c3PfeCUSfzUEkHQo3QM3TcRlA4iIxwVIH8Y1BQ6fM5oeOvYkhxGiNsQyJuj6421tLe4b
jlCFftxyVh+lyxauy7COfIjB6cFprO8oR4W+J2LtAdUs71ZwUWtrvfZApegucisA2ddVXkvI1l6U
WxmT4OJuQZ3ESYz0iOB3dQqs6m9M26b7FDXPt1Vatmfsf719NbgFguVixOseqeG6GM/Xv8LWjqc3
izwxzSnVvL2cI1GNfUH5yvYXu/mBxhhYtjab/U5axY3vvbUIyTdoFEmwqDRtL0cKvRYZUICDfq2F
8lHaWJ0O4aJcHafcr2H9PuAoY90YdOv1XPD3zDG9KsdZbTYbZ5koqDvbdzIPhxwjhnuZ92hqGkgz
Xf+SW+/3cqjV+yVAtOPQZij4h+MBZ8zT0uG3xZ3dBDpSfjSF+/H6iJsvB5uBq4PkDXX1RC8iyWQM
WVI0CdCHUGb7sbYNWEU1KhltvNw4GH4m++vVS5Rm3Xp8S+ovl2PFVhQKBOywU0l1ul4h4g3gZB/6
JMS5u+oJoXRqDhH35BOKG+Z+Ir3BaXvWj67oOzYUwrMQAqpzxV3mUCxG5hcDKdRcRjeCvFqxr5+U
85JTheRBrOchbMM0bTuUJrRZAgUI/yp6o7mPkAKGd5em971Yhp1RRki7mhQBr8+JuhS9Gp2SgmIm
qKlRUeDFnKDZWfRhiSJJ6M54RndEd6QVBphdbXWCaQBfLkcu1Z3mf7GRFRqSMEua9qp9FY3UG0WQ
MXAkqH7pbgibGe0N7ordjaF+HpOvXtJlL9OKVeOtPnHkZlAwJrZRiZftGwP+HYj5djl4OFdFblE/
4Vec3EPb/gtxIEHSJNAewcHhlC0m+MYeIy0NFTtXhH7nWtmxoiRsZI2Oaq2rg1bKxoeQ0+IUOrkO
Uz0Y0Yit7X+xX0kBuPxDUeCQWkW+udGyJUR8UvX+p2OEWM/BKuz6vpZ1s+/DdiArQB3o+vLYykBs
+suciBRqBZ3sy/VhaXOfFu3Ip8O/94EOmLXLA8ArkyxR+ez02bcy+3Of40delvi/DCWSeNefYSNs
EDHQm2cG6c/87DW8WKIRXb4glQSqSkPMwgBM/bZy5dd4gpZ/faSta+bFUKuFgrz90CPdQvgdEvS1
DQwbJf42u0GMUK9ab3mH/Zf2SJWkR+UBV2XcSRM/j/Fivv4kG0GBbr5USCHg0YpGdrEtp86giw+c
zu9qz/2auf0nLK+0o5OW3Un2U7/X85kqjKNpINhQwro++lbRSzWVLXhg4JVA9V8OX+ZzpMUpBYvC
6vU7kCgI6Zmd8AvO/Z0YBrTHSNAOIxXuc2ZZUGARdcORCxannc/2jY+hvvpq+9o6lR0yO4UfXZ8b
XoRvcxPyNIj+FHeLQahY5lJ7As+uYasKZ/r6628tOENHUg51UMiG7uqSX8cT6hUg5P2MXgzanFp6
TiJsasfGSv/VUFzYAS5RSXZXR2IbyrkYzcb2kVogdIiIKCiQu0Z92rwRBdVOXX9FBPX+Z6hVeawY
s5kuGdsoUXY9MGz0g9kiWXL9220Vquna6hSrgdvwTqthJC61LRI0kHiKGd9RynB7YejprhWefm6H
lNiIu91ZD1Frc5E1QV6bUnXcg/jE7yzCpweRhxvPtIFIUV0YzEBA52JBsApi0dS09aTOGp7XAbAF
mjCyKso0ZlMfTQzmv8fBbKMmWixPY1mVyggqOiVjZ96I4VsrmRodxRn6/AIg7OW+SiyEhvDDYCUX
UOjxrMZvzgoWpU4QnzWLrOjGm6s48WrSVZONQiXhYt2HrSwRiHqC31Tp72wL31dRTH+G2og3Kqxm
Lo5L8VQpj0GsiZyjzKCujU2EP8jUpp+jZoxu4FI3PwDxjNa3av+sn0fMMBebkq0cJRVE97xOnqwe
u9mIVIOTMxU3ItnmeAA8wVZgPc8xdvnB0QTCQaBsWfQLtiBegEdwm9W1X7eyPIpI9tmNtbYVO6i8
cWeiHkvwXC1/bR7KCg1My9fx/LnPs2LEpxG5DBnXt87mn8XG9eSatFzI20wX0sLq5dD9D0c8CcA4
UoM/6BCf9hGudIcoE81uKMLWd0o6BCjXez6yMeY+63MDVd1AOzYYcqFGMIYHM8U8WXRVdUabLn90
bbiYLnL1RxzKNH+k27Ab8Ou9GyOsYcxwRIfCzspTLfJoX0yWe4w0Wb/NYHUeo7gwQebIW4XNjRwV
4U9YVApbD5pVTfKLBGCxEePrUarHWQBpcaTcPd+MIueERBu2sFlHkR+H8XPTL92NaLa1fOhscfS4
QD25DV6ODHPKcxsbwaPele0JhZT2XehoSgsqCbgo6Pq/2B6UWvBCUVvEWK8ehIllbNo126OV896M
JxTdSqSiRRUY6LNbzt31+LD1ZV+Ot4pHVqUvIgJiDQOqR3VoaLA716JHKrfdGQXS9E3fIAReYtv7
5vrAW/kNOsQWhTt18bBW17NIJHRPdfAvwJPT/7iicO+R4Wn27jKjSIYa91POatrHtQyPY+LdQrBt
dedtEhugoFJQR1j3oRMMvHt7xhN5sc3kzhmKH9ZUzwfwjO2JIjgSaNIdd8GMuieqZ+bR7eirwKLW
H1vTQbUbya6nsa6sN3rIxXwQ0ni+/oE2U1Hla8V/FHRnTRg1Wq020FRUjSPscZGGzexDmeOVhBz6
cWyqBaHZ2v2ShalztDSquY50srd6EDU3zqytqaIqxpVD6opWvsqGRNoZ3aRkuWyD+yn6ZOk+11L7
7C5BeO/0jnPqB/vr0un6MZ4nOqPXP8RWQH05/Gql5JFoZmxqabNNrf0p4Dp+wBEcFSmAdJ+uD/Wz
ab8OqKTcSrYB3tkvn6AXgSYeEt0TUQnqLA1NfzRnxMVHHWa1LcpzDz/lQ+ia7SPyawr2ncynUC+i
c+Uu6X4qAvGB7PxHbibPHle0e5FqAv7DZD/YY9Q80thCxj5zgMInToAgj4VF8ph2j1G/GF/RvHX9
RR+6fVIq/WyRlqfJG6oTAp7FY0DT94gggntEqtp6FKQL96I362Ofmf3BNBB7uv4ltnAafD+ws/Q1
DagDq0nnM9iF0YOD5BTo30cRRF4vNiQA4zDYC9e2Hoeql/dmPtdPpA7VEa2i8WGJO2cfW0hllxK/
Z3pluO7WUvo9yiyf69Ex34Z9VZwsJykMFFznv5fUMQ9ikDdbI1uR7eULrJaN1jRanvJu/pL0HnTb
yPXp4w54byjhoMzQ3pVU2M4R/pH7rjUxIpuw7h7tzrzDe7f+K8AbYNfmWJTqYuiVbLrcj2OTvRni
tLgRhbeWuAuanxI/HUVixeUpQ4N5NMwcidEu4DvPeYTtre6kJ0pGzY0DZqPoh+Wd68EOBwkl9dVR
imY5JlUD/cs5T3GgBG+005I+f1NRxN/JqS9wVdD6p+urafP9oFop4Ap5yvpKgHZCbtg9TSEhs/5o
DSL/PI7yLwPo3I0L/PZIMHyJ7IIO6CrRN3LJNUpjpKZBQVN37Htw2Oa7VFq3MoOtkTz6E4itKtj9
GnIPFbeGMMwBMnZZdTbzAqGswQgOphy1G5txcyjOSVRwIBJwa7hcHktN/QxQIXNml0ARnTo7ypZE
iDVd30iXN5aHIgpx96XtIiESXg6Vz4KyI472ftOG3Rn/rvAkjLLZA0mGBI6H8X7WbnbWNt4PAhb6
7ZS1oC0aq0nz7DZ0i8ozfWd0vUMV2hk4ODFhHezdqrVuVQKhEmMpx+0epZL11b5F9cQLZpoog9cU
p9kBahqD3znoGGM8abHV4Ptkg9/RGjwuoqLeRa4STXAR2qYBSwro5KMPNHlE1wChHN5HHDFAch8B
T7rvG5ritNSt8u/K7ChSYMZyomUUnuK2+vP6ntrCjAMp0WmSMTA4lNVUGVhR/UK7QH0q72JYFrtK
a8PHJkPOfQgqcmRcVXayRYMTL15Enic9fUxJKvbzCPdOH5POx7zHerLgoB2k6zaHMEP++vpzbkyu
Q1kbiDOXFO7eKk6/OFIRTU5GvWTx9mWk3UcRGmU2dZu7NEJc8PpQap2sTu+LoVZfhMqdodjFwB8w
gDvYUjnDRHh4Xx9lqyJKxdpW4gUMxwxcvlE24r3TUaQFe4KCWCjTAcnf/p1Ji+YERxwjkCbSH8lv
kw9eYVVnUMr5jW269VG5CDH10O1MgtDlI+j97HnOjC7D1DQxXzZOUB7uvmtj056uv+32SOwYWjZK
pWF1ATI6C0SPwlRFZVg+I9o4npo+onxuoVf/c6h/ZKX5/5uNrepM/78dMvd/FX/9+N//66UUmfoX
fimPacL8L6QvXIUeU3xx1Dr+W3pMAzP8P2JjrvVfHMPqRKP+yf+7NLcgqcf3gk6h+oN/5IL5k2Ty
f7cPGg9kBRxkPwtkVEzWWAOM4XWN3DN85g6wLPM3tBALbr5DSzrUoXUuesRFZT2NqbbL4E9XiHiH
kVd3fpaEVTseB+h3c7HrzCFJ2n2+4Mtln+2Q7ql+6hwMZP7KOhrF8QliQFeVb70BH3fzztIrw2sp
O8UiyZ+sMEhdpC8XNMHM9465uDGodsNmGBLquVqeg6K322PQ9GZjvElG8IAROpzS4HfhEE1pvP/9
WO3cenVyRGm4sXBE0DSvaZ4xxzBN0vW6rzHqMIo2QdW0KbzWVhqtRuAm8pAs7oLsI9cuvQlu5EI/
G48vPrOkpoyxiaFq+tRiOYUu926OhVRV2G74xXDCYvR21dIOyoxPNX4KXBfqMCx2GuY49Tf8AKDb
IHdqZgXuvahyx5+H2BnR6sUAwOWTdLkRFMjedmZAAhIyOcl8HrROSf03Frq/6Dl0ves1SgnG4mM7
2PgyAxgG1xJaRUb8r/ZhKEt9gsPQ15gdJNGY8VwhEj88F7VCM8LFM0wsYMZenQfmcJ9P3MPw56U9
KN9bYx66+EVgxCN/NGVqlJ9sviNPV1Bk4gfiL68z9BSFQw7DwMFGXGK5lIfk2ng+BPIZYV/ZIjpb
B51u4Pe1FL08UaYqbXFUCSUKl1Dmk+pHAxSqH49LN5YT4D+7D1DXBt0/8PPrOtaG4dGdsoKPkCKz
xO/spIQpsq+5zvDaQM91HqGp68nWTtmESCtgWbSg+Stx38e8dpSYov72YtdzT5hhsb/U1VMHz+WU
S0WjBR2tiIFQ4i+nvEk7GBvJ2HxerGYK5RloYbCM90gTo8Pt11HpdNHBDJd0Hs9lj7T78qx16dgl
d0YeCOeWQtLl1QgaJJh/9DeUGhUVUeAdl48Ti6gzvWkKPrV0C1gaU6KHU+Rzi5w1fCycSX2qYYzy
KnqvmQjyDI9T3BdhfCOvXaUw6kGIfuR70OZoZ1Lfu3yQhTZB0let/CTLFC2UN0NDrElOQOdix36P
iHkcODiEsh5pxkM9q0sgjPWAYIEfz649zgg39OqXYZy9EZfUvhKd8Zar52xpb/MJ57lvpdX1Yfo0
lYGVPoHbNpz31yf3skTISyiGL8p+qi/l0DBbpQN0rIhNopo/TWadINnqDHCd8oPdj6U3nyKrra3h
3tMKwODl7vrQNInWK0saxDeY6EQVRAbXMRs3GLuHWxV+cjBOmYOP/ZCnsj4iwF8zh0Dj1OCSugYL
3C7hjpt7XWsHr34qFtEW1puKaio7IsL6kZ2KjGwErq1vS0Oti1CLGnLEyJBIYJd9bmJq5/Qw15r9
OEQlPxNLspnCvWksUtUJh2XwvoLITabqQ1UgCy9PNga0Bd6coteUyBQnAJusrZLAqXFTKIXauCg9
8pjzBPkIvzmr6ok7aMP3PFHeumpXaiBx+CXQJofJ1yFf8TebYUo71KClGzVoXNe92tuWKWf+DCkJ
9VOG2lE/Wu+SmPeabFjtaLBUUc4/dLGMU683FeqdMeNj3+OYBpD7YKOBYkffgxhjsfmhtaZgrHYl
jhL1N4IoHjrHokXpMDws2LaYFfazcHToTsY6Ak+7xsuVJ0LHda6Kz3OIDwOWtFUMzOVUVIpp+L5K
kYDU/gJVoD57JsOayZvqDvO/r4PRZfxDay743l/01O0S4zFLzDJN7xIQIMnU4EDKbiDALkPHXx2r
TD21awcV7wXJfNCe7aFTUQ13ZfWclBBH7bmoWnWOltSPkFY0Z8QEjOOcjXpLMaZ3MuEB0sXtST9w
nFv1NyfpNKbp948KO3xLcXv+FVGnjtLWhzzXW2hKeAkN3BQxCOzMj+A/1eTG3PSS7Es3jBABdqkc
jSRA27xQLzx2yF71D9CPWmJMASieT3p9b/wEgl0EXerK7D2OII5aNsfqVhk5gd4uC65zJdozFOiQ
mfHqYv875ml1oyxwnSFdWDQjrq78Uhb1yNP9/itWHMOt9S1c6rX3wAXVYW2VZsMsdqNsxmfcC4D6
+33WpKwqLzLVLgPoyj1A5PBt6t2UWo2wnxNjEnGIfaTXVqV47sinu+WDPiVt+GGcEjE5j7VcZt1Y
dsKsatk/WL8OUNNqRfoECjtkgF+/oWCn1jdoDLXajWFWeU/iJipmC3vQZoqH2ECzDppZ1K32rjKo
WlfOrmihT0Zffp92xkRxM9tpYUV5DE6mp4+AFqu5YD44Hkmrdo1ELa3bh3YSUtotkqg3MSvsoQJ+
14U2snGNTsA0fLSMpa80dPC7unUoe9ph4B2wBl6K6ZQLo7CcI6hKtR1FpS3mze6uirAvZtpFlpJD
ldslJQTED9YQpopSKjFJpM/SAfWNEU0wzGSBJg2G1tz/Tg0D284TBMYhiWAA7BpJZAhcNayRqLxg
XxPf0tlan26o3oADp8VL7Z5u4KtEb4mxWY3nuPlE7Xzk5UHOql9wwghaDzOlQVQfCL5uSbzu9HYa
v3uZJ6v5NJnuGGnfZx3d7fzJg8NqAZ4ey6FGxCnIBk6XfCo6fFXqJkhs+YRJuWOfmzAhub4hrXJZ
EOJSQEPc0wFNeUgyIOC02kUAOTUKd7X5TAuoDvHPGKYljLHGIrclty6CRNTW2dTGbqxOzUwL2vx4
fSOvshWegH1soOCFFrPazOskoWkMFGXr8ZkkLJXiy6hPk5iPmmfkLHkqe+kwo+XeUMTdc19Wsytl
DrDg8E+fwzOpjfEAVBaBRK2+BHaqNmz8unr+FRsxOlIBmZ3PsX/sAn1iWiDfeGpDsOtJR7j3q7z3
+mOs0g0ui/QGVTMS6iYVzvViT9K+ayLHapmQVivzhuacp1n4EZV9gfmn0yV5mz7gBi5leOPq8mom
GJhMR9qUqdVXWOWNQG6atEyX6hlskMPtj2AhOU6GwNP45XfwsQrkIMqzFQ3D/BkhBZGVN74AqfNq
w1PvAkQBAJiuFJns+huMmVu2KS6tz2XUA3l7Y/3aYFFSMHt3WdcRzk9uWjZst99JDAZixTg8RmVA
OWqX0kDC9c1IIxWyU00nN4z7mCMv6oQ6EOxK/HynXz8YvogbcUPN5gBLtDGaROPCUK+0bvoYa1rZ
J2+7AP0V7aDLFC3Gs0vLGPtcsxhUojEi1V1/E5qrEodGglxqQBbZYdygx+SqVVzpaCLP99yQsgEj
Iy0g6TxSu4IxsYt/Xcc6fOJVIuSMI//wd/hPBlbft7ZZVJLTeiNSM4+DmKw4OKWGrg4NwwSb5iD1
CcTPO5pDu5SfimlpOGOMAmGyb79PwFJvMBwE21WnHX+W/h/KzqtJbiNY1r8IEfDmFeN21pFLs6L0
guBSFNBwDY8Gfv39egDdc0hGUHH0wuBqOQPT3VWVlZWJjzMX60qPUuthXXWZeDatBBGOPwzPK4vn
WtsfqKek9GzC0ZCn3OPZcwZqmscOfiQCnsOSJIykJWGSTFHM1ESDHh69fJVjLFXi+TDgnOcbzWdt
SkikXYV+2WfqyYJLWD3oGe0ZNoXOWWasNDwjFusQZMuBA1/w/1Z70HDCLF0drxqEKrkUgXUDF1aG
HsbtVz/sIHk8eGrJ+BV7K1UNdhe/uf8Di23NQqmJuRST5Gz6ASfOkvLRZP+CHLHKLFKqaXA1kGDC
wVRoWXW+zqzqmXSBXBQRAv6Ah6BXVF/THqA6V35JPC0bIrx5sryEI/REQqBjtaUMBocPrsrsrjuv
gmeVnZ2qXlJ8NuvKLcrpi8LFd0kfRgC+YdTKcUHSnnB4Jh8x8WBZi3M/1cP8T5sEt+zdGhaekZFL
STs4BAs1Mf2rp4FiCsEJ1rjviDzsEUK8bY0VUIbzaVgLpxnMOMmqKUR9BC08mP1MVy+tieuPkWMw
XlEP2FN8m8zrX9wSl6uAsYhI52157a5BeleFNZZazGhMgrPjFceldWrvDcxFEbwrazMnycZ3zzFx
5+urdH3wZVoILJCTRUXLR3bMihXXsUrcJMoYMfOFTl8hQ6wCSW1K2epqbfvJDIaB54kJS+VNx3xy
JPdJmsbM+XERDrYSOKt1ulDYq5v9fVt+ptMj5tD0znC9QH/KHpWRBNYndxQsBo9kS6F/f3D/cnqG
ILYMvhNNtUDkz6VaW7YWaloy+7DFDxADUjuHO1Iv3qxoyYGLzxnX7hoFJjWxDCb29u+v4ZfgAX+B
sEGzAFoj8vD6Gv8XGI9KuMynzpheTHss1UtmSr94WmqKiVcDpieVdI3WPmHt91/7U9eFqMGXQb3e
OF8RmPmP35vTNPFENHQfMpGgOnyx4N5HOZCH3SjjNLtqzvonq836yDygfdoG8sReLBbvISqSYV0/
R5nR4WY6Y1PoyFPVlkHYnK10JnG966Fj8a6zleEUgYPWymQOHMOynT7glt4BWra5meXzxW5cxnvO
aRZo/j9D4y3epIKjC5W40sGxyfyPGuQ2GvW/M1OaA1r2kq4H8lz07n7KGSy/nefUL0caAatvdV9z
xUTy/E10/cj7dqTFl8bYZuGtcqnFYmvsUrqr1R2xhrfDT4PSVq3Yt3i6UrXMnhfVUHPxC7JRTGMf
zYVpkYIaeNSgQ759sGtkeY6m4mgpd4bk3gGwxn5hsr8eENz1KwYfhpT85eoneFHm52rqWx72UBs6
GlmOUQj3exsYvvIerFVwJWnTqKw79gKIZb5XzYwq+8k0ig7XN2smCiWa/WupBkO+xIxG8aIaVAya
Oyr8aDLOAdHXsuO2j0bou7FHvIFXHqtl0W+5GZL1du+DsMwze7fy6//ASn5OZCkAEQrQUsZmiOjF
z7Br3itB42+MXmhoTFPzhYoe39Q1Y97Gi3XOwumd5ZPH01C2q1Hk3++Bn7ceSCgtFKAu2qpg7D+n
j7LlrF2KKnwBYC7XV1TK9V7HDCpgCdgMN/ONJPCcCf/n79V9VVqeKLdAg/wpaWNeyhezi62S6TI/
8OqiFwOOO9tSn4+9coDSg5Lhr//Epn6CpkLNF7Iifce0jYD5fjprSuhbqpvX9WViOKfjHoe2csRh
T1c5oDJb3ssK+pOBumCnGu99W1Kz4XeZZwsj9LJ186C7SrrsFszDnjzoCxBDOM//pZV/6zD/sE9t
6N68FmoNxkg5pn88nyJlYgXiOtmLSsKRKjEsMr0Q3M7vw7/IAfKUbmpeJd3nfOrBbA51uqj8G/Xf
SK67lyIIDEUrJgViYMrp6DgNPt3Hrgn0g/79O/0JTw5RAiFdQ5AigMuhteV/vNy+NVH3wAX6Pcpv
ioPEF6i1Y6vnOgt/a26BQ8xtlB89e4SiczE7kbLaCpv2d/YfF/PLwobpjRglVaL+j8H4Hy9GpwmD
BGt/YfJXsJdMtOHYS47XB3xXHyK/9NLXs1hff/8QflJTpwZiZknPPiN1zNb6peyPUpWuHSObLypo
jeFad5OGX+tatQkWfYOn4UM8v8Yp1LlnJouXPedKezRlyM6iPiEdmEO0h2FYWmLlsndErmpan05u
aCkNhNrTko7i2UqzdViPgaokiYMr58IT//z+pm4ElR9WIi1WAiXvFm60Bg5+fJqRu2SrN+XTy47I
Ro2M/Hej1S5hdhLBiqnA3QSYCQGtLqBOpndwbvuhOfhmqVtxKYx+7mboMKoz4om6pZSsY+CqD2uD
r6NxAJX1HXyyh57SNXZwJrOx6oIcgNNmANuuGK/M2viFc0EZieT384RYHi7lW7KAwIAGaYWb6c5B
B6hz+4NiGAGeNfQhHq+IfKcKD2yzKZ2LbwjmdeOk9s2pPpVFBtn2fmynwfiIlDzysG/761iXSSNS
64gZDBgcFp8O5YtrSfya/bRk3ArVuxsuDcJWsZp3LLlUemDyONIkYlCnMRpiyiOeYvr6WpRClvlC
nRcyHB03RejWxjVFbY8hJXyzyYYPwYQxzn/Npf8SbWjHavU6n3wLaZCfA7/PHMfqovH1MtWO3qGa
gt6+lVkSsU+BgvUzDCzkJ6+9KLz/PHx//Xq9KWCNwt0jnoc/5R3kWiIH5m9edigT/rZJfCnG0Of7
cTkD6na9wuEqUEbhpce/X8b2LxeAYwTcXqi1qHtZv9x/Nrh5bq3tBFs61VVVXpK/gZE66ZiPB29G
wCM6cjn4njy0QA68QGSyWSMnI2olRcVemxloxPHDkQOZHyaNoWF8LBR0T2BP5xcZsZaS3utM2Kk1
Kq85wga3b91XVuWWusfRpeNQeXdLMNUV2pjmMOb+cYDTilE1NSqnhohLUWeV8R8n5C/HtQ8W6DgA
JrpNj1bMj3talX5h9zRv3+9HFOWIyyvfm9UO5Wr7VjBwNVx97DtYLYhI1OoFEYf/LAB+pHMwKYAU
H+uBlhHq3Fqx6cdLSSxVeulSqk9VPRipB+Ov4jvmYiw5qqOQ9fj7hfATWYYvDHQGECCHSpcMCuBP
kXU2PD+VyZh+ytxEOM4BEUYKtthaQK9IGWUWTV9nrN+TeOiHpKUJzVlXqkNhglF0cYaEDn/8/qJ+
YTrQtOMR6HyQ3sCvIatX5bBIWWWfUJ/VJ8nCvD/hvqCHRvq7JWgzTSL10hgjzwT3J50grbc4Q1hz
iycvW2YdecEoeIz+6lFd98LQb287KKvUqdbXIO/tvLmscD/tD+2M03x1wNZMt1u3BLQld2YX9j7C
oy97X0s4zEPD564qlgRKLWQecdZP+P5GFQ4mbdzAcgwe26hm/BJz26Dxjj2yMGztNkBVzb6rR1Rv
C23kcsM5ukjns5ZbWVxeOBq62FQbePf7J/tzLsCmp6lMQ94iI0CY9qflNQ6WMCP6BB/3yrLqgmE6
S4Er5ZnSdMH3CwkLvdt//73gwSzc/4mbkB855siwUYjl5IEP89OJZ2KFwmqf7PPgZasRxkGe1sh0
JIgutvRhBkqfFqhURKjhr3OkkvQEKSeT7+ytEeKjg8iDE0FnGW/WCNIAspqGoD57X2dvWU6S2meK
q2CouuxI949te8gyvB+eujSYF/NQBVnmYsQ5mLoTy9TdiL9mCVxTPpfzOKAVXlM0LZVmIWjYqkwZ
y4pid2omDqIoKzpMMkfd6HzbgS2JmRJyeHMdrdZ0acCEegy2895rnqQFdQI/z8ju7a90yEspT4tX
OcFrsSYewThwjbEvcOdeYds8tHayIgnMKFSUPM8mLaD0iIZl05Rx7RVC4ku8RHXyZOkIQXngRVDK
jkUyNdHyvHQ9XVXSJrGyfoAz17S4WyY69svV7Nkj6ujMicDUGBq8RnvQDQmV8ceygH/JQ+90UAuY
8Sql8cmd8Tyj7yajbinPWE+QFF1EiLiUeZqXcFi1ovqwlOlJTIgZfQzngXOqykcdsmD4RsE38KIs
v6RlMreIFBU1m/jYtcOswnjdOsnCB0rkSzxl4GBvGwsp7HFSfdCmh8FZsrQ+kNJnuXNFiXEZu08p
NVnu3JttRNH7sso8Fy1wnwzMHr7K2BRfxwx5t7eI4czwOjadZaWHgsHCMTs0NoOPwWFvPw+3Q0KE
2cgL6YpkXIpHBno1/rfBrntPPtoa2gavlJNnaBMg6GmVOhEaikYjWdNIoOrJa5iXr2KApW76e+sE
pnnN8swCfyaI+guwfXecHcnMQIdlXf5f6Tbl4o97jEgO0QGSOnQ1KkkKjx+DB1u7Zpyn8a6TzIQz
xWUTpTL/ZAVJQGO3Qoz6jlkWdPoz+GF1GXWMsS52EtzNJb185L+VKB7kwCl4bMD3Hud5aMByRyv9
VJb4dB0it0rnJzuo+v6QKde/N3kGaKYyEO+mxX3YKlliv42iFLKhY8f/yy6VXRjyXV5AObs3GmDb
CxIPjYCvKKavSV8s+dnxxFzh2Gt1HyiXhDy1wJ3lARVBEtNG+vZ8ZUwVrS7pJBFKbkkaDAcxqABV
BGsolPUQRXXzbASkDrHppay3scIzdg5TD/fbLGxwBPRkdJ96EyMabl4HjxQX6MFg2NuE3GwRfCwR
dXgaO3eaURZw7L/QdxH3pfJ6n9Y7VtRdFY3M0wvrVaHfiDVY99XPsvbVsOziuXQNZcXr4AoEcO3U
TKoJvDqjs/7YEq7s8Kg8dxXRIXe6qjcfweOMv6MpdS406KrjkmTrqWlYrIw3hXfcqwV2Q5EdS/oB
n1CqZzw3ckeQ5mh9HNbERa22DJbPZumu56F1XWSHrLJ/N4m2ec8IePeUFul6LpbB+zCEhnNJ8JU4
ybzRrTjPQ4E6KeoLvtlI+uOhriGo4AlWXnrX0JH/ZDae9+dih9nnpB+6l8XokscU/Pxa9h1yoIgV
M5AmpAVwN68nH/VvQt+aq6vpDOODzIV6J+3eOq1zl5+K3MV1vJgaRs8Da/m7CefiYwst6H3lmsM9
KHv2PAcmc0lGl7ensurWB3Mpo4/AxuW9lSbe+9Bemf7NoSPERVqGD+aYu59Lb+w+R/RlLvA2jMPk
dTi8d2NDNKn9SusEG0wMj6F7505+/bEZsIZH+rKjgbFMxtfUFvIR3SBxgBw9fLSYcznOTedcZuQM
nmwnZbZyndbvRZfIt9QXYHhLYhzlVHRxvybWm0UL4C6QS3GHXNzybrWN4clPEeWwaK1dM9jbuEOv
y0PZiDA/iE6676HahOoEUafmW5hFMMAHHprGRRoSdndwDssi+Scs1GuEKtibRXi7VEseoWvuGHE/
eJyHojA/uRzAJ0MViOOmQXDnrEKCr/fcQFr53qeQupMUe2bQ/ChDWX8dqxxTdDIo+cjSFIcJJzL2
ia0llkHVYzMsrMcUIOqrEq5x39pdeEAdNLp6HCcvUoo2JmbWr2BR6FmtU/41qwvBuL1dq/etN9eH
RI8/RhW9jHieJ2c4VHNZv3GgVk5s80ceE3gK/O0gvcUMsLRfsNUZz97a5NeC2SPOjGwtXuixDS/Q
5Z14hQl0GaGAxqFy6o/+LFobW3dpFcXBEFOGnEasGoUgSlr1fzKHVz9n9AdPxlxN6E5PiADGacH0
LPDG65zT0FKj/AOdOYYmKusbMu6vflkpyGuFOhtjUBzWiHEtDGAa42oNDK4+Rm5S3XFjpXOgXdM8
k1Ewd11SG03HtrUJyRmyzlmM0CzHa+1C+rSt3PzaGYY6zJGHi7HbGH8asCjxq+6EC9ffFOXfPtNx
d3lmuA9yXdq/okoa90U+TGwuVz2lrjPfj6LPm7j2vepIBdz+ORM7HqzF8z/TZ2lfqqQ1UX7IiuHs
L7P/alt91R1xNe3ug8ELoJuSBH43sipD1G9sBnAAG5LtKfN68dQqB1lqhPqbY1N4QR1HQZRk4Re3
msOD3XcL3S2e8D1MNVxMJFM62er3HyRdiBNTtZk4TwgFfEgLqCVxHVYJNyQ5S2ABfCBtN14smhjf
pbNw/ETCeYQPkYuYB2/ez3CF8Wsbq08A/V6s1Bp+TRyZfi5Ss+1jCel1jXkKzUcryr1zrixohSLp
yksqQ/GXS/Z/FxhL9ub2Tn91kyEAOZmzw+ivdhkrrF/ZmtD/z3So2nthY+sAGE97wS2SYy4a8XeI
dvWhxODmpbNkBHXaTe/wTMHffeqHEzht+lCtU/PQiuWZC/+W9371rV0tBOtS2lwSP6JHq3WGUxeu
gn/lNdF94Q7oogeobSzC685OO6dV7M2iOeae4T26DTPCQWP+BQbnPqhC4byTcQhVI8ZqscHexXeq
Kb8w55pBXvNkH1fFEN017tR98sEq6bggv/5spIhlEoTlh7pT052PdzAaDZ17mZcluXP57vwYTK7x
IQunie5UHRnlWeWFYMIlDbP8u0EKzoxfn/g0IlYRUlEWq6WxBbG2GmjzC7RTnpqVRE0cBBQ5skg7
SkU6vmux69Fg4a0CbdqJgniHJ/ZaqJ/RS3A+jGGvezwFBwrMmK1EC4cio9bJKosO/2mgfVVGOPGk
8ypeg5K1PBxzSMz8irdh3yRXulQKbjg8uk7dWMdmM2rXUmugB/mqxJC2fyReVClmam5MuGitcU0i
7Q/b/BrVXu1+Y29qvFEZA73sQ19Byzgu4zStT/BE0u6uSwyjAcVOm6WJ2XV+/ZxX48AsYRp5Q34a
IbpnJ6PvHOTqjVq34JJ6Cb+bcAaSeziXVvVguwUpngFBdz63gdvUL+7cJvmXwUsl+hEGsJv4QDc6
saxD0xSlbT4A0CrPv4BJpa2IRzgRsHVmGKDLKfHrzH9USKnW8bokEHrPyZwTuGKKdK8HXlO0H8qt
2M0Rvs+OI2qK2RG2Gv87unVM2nVtliimBKmG7zBminGIB/wsvb//bVbZTUhj0wHNu59otC9xiOkc
vnuJU5WHwS1W/+tc4rGB7thqFtC28TF5v9NKEZLW7QncMOr1dauQo2ZtQ2qQjMcYZJPV/0PVpDn/
5jLrckF5lQbVCqQeoIJsqbEwDY3b7qygqphxvo1DfQq87K2mnUcVJS4TuafEIfh1z+RSLOGZQoua
nulEjaY7o71W+WENDaaKLnQCGr5TTA7lurHSarwiRkfSXjC1Bs59S/vr0tFs5KWFWJCfWee6mqfD
BB5QtWPJX2AF65/RcdWspZ29LLGLogTNzFl3Bc2S0PGy1RGNqjUzW/M81L+IYitqEIErVRBmW1dz
g2WDDHcoIPgO1y8Zb1dTMMfUn+sN+u8p6fjwrTwfJkt/bJdWSV3qwydU1jULJm8yrqXLKBsoWcCj
kReq76Wz3yWT7OQ/AzrZXf5AXdxOQMwznYrmfkXzW00HGy3chqFpiJTs0410jdOA3UMtyVR4Y6nK
oGEzAhrqS00A/3hTS2IZ8NngGEgbhQqvsOBOV66nH49sQ1bbpc3mdLymAm7J69gznZuffROJ3Zdi
G0IZ7CoDVkltqgNMdrWS43cYiKkE1k7C2gtYPX6+vkI9BVZpo3RA1ZBinV55LKG899DzZ/xG8cSU
3Yg3wv6sWoTXlXnqAmOyaZ+BtvPGNp70ZNtr5n43JGrPWVw75ETmKW8HfFOv0Zzelk/daegIqyP/
9kYwcMpib3tNew8wdeeQznuVyJVpgCmL9AvFIm8tvce8cNG3iCtB54r5XKfiEeR+q/EjKgvdM/RV
Zqn8ggHamJP7JEW3kA3SPuZSGJAtecZWHS7867k3gH2ZlNBLT5sEt2/L1ulEnHYI5MFk1aaVBqZa
9zMtQ91fHmjmmNlB5FQOTyr1VDjS4EUTGA2MZdC3beWubvv47TRRoygkac0mLum/qFdF/6B/k4vJ
IMuDjATHf+lXeuahR2FZcBUzfef+kHirxqky2Pn5BX8P3/iMmYVlfjKhoDSczlGWV+eRAZPpL6o2
8RWdvtSbUa+JrOKDmZUjnBnldOzDvmtz9zVDKK18FLgZ4+BCPea/bGfJ4He6zyxvEWZIK0N8NTyk
glFRH0wgV2MygRm2TddOQj/zsUWskf9fwp1CC24S+onaJWqcr3vzthjgoZP13op3JrlYknUzagoH
BBkQuBiExge8C4VnF08du9b7aw5oLH1D7waUp/AGXeh3Nqxs799Ne6OkbShQn5ge0Y6x30xjBI1r
Dx+qRSbV18amlYEG9zKqxYwXF0aQQONFn0c7ZJnf/gIHR19OaYCqX5YqjJZDgpdJQz14w38bfN7a
t+0RdUXRVG3sJeGSsBYoH9WXQNR8pNUjE4jswkZuXG/t5A2j3CJ2wdQtT6pmjp5ojzmkjvMYtTj8
cE5M3YCc65RDbTuj9zCPkAYwa1Qszvfeky4SNiZsffUSUa/z7+sNp57clMdqL4FmxJYwOGx1xOGs
9D5tRxnMmpw9saOgJUro62u/ASi6jWoM7+al0wdNNfT6F5EoB7BNmDpp30a70RsJ3EtfIrYoeqc2
E12o8V1Co4HL7yqaHTJOFElAFgP8aH7xtkyAzfRvoHmsb37j0kDZ1eFnnSnXOb9qW0l5zSe7UlD2
t4PYNw2kkI74jugGmsUAnEYfp0RwcVG06Ne1rZfBZXREXHIxzxyJDtNj66s/LZAxrxi4MClzSAsM
ySryeVnkfnAqvWrhOGlVzhzQdfJLfRIADeqcJy1Nzr6lQYiSM4noI1vinBSc9JXv6wW+9Wv/5WMs
ie6JTkhdc9rOobjNB902T5CZetHvL9uH3rO+Sk0mlnHbpfq48edEh2dR9ZroEEj0VMgkas13YjDi
xjWiGWjAp1xhkJL8jhz7T90txqE7O43dXSLwiMfJiqGHsrwH/gzb7mL1jGvV7+vIV4rOtl+x+C+g
/IUJ/zcAzZnuiyqbYJVMUBCg340uPE0UZJD9Fn5+x4ycJtPgF6EPMcft9C5n6E6vVp9J5aw5lHXZ
DN/60pJA2U7nVmj5e+a0BPPZshbdKjBpIfNknAqe35ucIk00Z0RDd7zp5jj8gX4rd+rfQo5R9rf4
fQP5UwpQLq5Cw4PjaqMH7A0Iupb6AaoWmT1qOl8QrpJi8nide1d9C1783HfS2AHBJbvdm3uTXOsg
Q+LdNGVzB8hP0wkvX+VyaQyi837cwVwNx4urqnTL42RQUh7nuWWI6BlSN6XpMXUyFRQot92IvbTs
9IhlFAaRYX/Oh3AtozM2WXqb7Mt429B1NuHf+pQKQ63ZoaV1L9u/ekvN7UkyzTAtx5aJHe5iz3Sc
7f0LrFOc4Q3K/m153RouaSpRqroW0eSRmvhBL3hWptvpUzeDGEtipnx3Yis0PjjQi9iycLNNNON6
f4BFl2syJg63OjLhT6d3aJ5ksDpioWiie8dmYwv0qA7yCDsjhwhHx7rPE+oUBNDg997IOKMbzUnw
0mFqx10zEKsDVUco5ROrklIVdkDt6s8Qk6/44L0xZPTwE7Ljzomg1teboDEZiwSPdE1Kl5cCD/re
eZYkfUx31rmhP9MiBPPvUlmtuHcguDAC0StItXz0pOX2p/uhooaS15oB8A4G/kB2RFdH2TCRD2tR
Ik916up1xoV6S6P3Jn3dQaQLr5PhiKDXvou3zhfTXLwXa5uPaklauDB5S4O3iDhFkw7ehgf+4x2H
EDIPBsJ9pbvrC8MsDVzzxS3s7mtReJoMs6e7gDAIsJzobWXjVXYLNmfP+5rpGls3emdIy/xwSDro
n5cwQrFguQj6icVTNjk16RhZmd42yk7YB2Fp6k22P1cognqnRAxwcCEqGfTuNWeOEy+O+sAfcZvs
IPJWhy22AaVrIt0CGDmfAsdca3nMfTxzqM+3TbdXHrBVbwVIT7f4uh/7YmubexsvE2K0yVXtZdIC
3QdTnroUHf2PrSJNJfQ+InWeDTyzLcjve5qBxu3eqYmRZdgac4sVMD8RT4xvTcVZ4i84XvcD2yhn
TVLl5vH0eNzH36omz1gHYw7GsFyCjasULo4+dfeWn7swl0JbcQttW4u5HqQOOfuRnW9n+2hmIz/M
p/mWO+S55G9b/1lgLtlcxnl1ZgtdeZ19h7m78iVG4zD685AJi5PvNKIFwM1sD3pbchGZIc9o+5GN
hrGOADwCAgC6pbyIf98mlgk8qbTr9cs3XQXeFEMlJ9avvaFPU0yEdVbU1YTqBRRvNHysG6KwAGF0
0Lpv4pTOFjA+kJOZosh/I6Rs78EZQv3STa8nyndhqi89uDVV95R7D+Qooeh6LSqUjsX734AP9Cva
KQcUhDpAW72XIZuJEHvqQVXYNkXbN/r+/6USZoOO/dja6eVaK6WzmMzq9PHRwbrUGTNYC9+3j47s
lzw0Cgigq6WOwk7WZetrlkDr00wqmnykULcUCJquXupbHPA3QAOM8jaUtq4MAJx7p9XPHmcvpJuY
0Hf1bAClnV605laSaoYuzzu1pa7E9inMyQo0jhItc8ORu3YMLEPDAN6AajSNSr+MZRuclCDYfNFO
WqzCQDNc9qJ39Updme2c3HFs9P4cYcrzmbpc09dyy2H2bHGKZpiQR03+kV48JDMEpnjfW9SqZONM
ROjDf7hlbBtokzohCObBAx0M0jgg3PBuKEZv2NC2kiuDZUuRdOvfz8rW/cgt2d1DN8PlZJlup27V
UMYAFGnYxsTdmJItqAYLxr9BI/aNekubQCd5WxbVuzPHUrVl+qnbaGZdvp0URT5ODdgo6U1i3Fvb
HJpd9dQ/Y8rInj68N66c493Qsm2t78/OyBzFF29wy77jtlxTiRu5Hfma257YBledYaEXAeqv06ck
YS70rS5aSv6Ag0y/3g3uMkVzg8m2GLrzhc2mmGoSvKI31h5iQjYWz0himut8aE2Fiy0tfvaizDvN
cthSbXoKPYvH256cs4bNcoZPbWKFAdFDR8JgnnUaa9mlbhTv+Jzn5Ld9keBr+srvc7EE8kXzv1KG
il6dKNeH906BYJxLn+9bKRBup/z+qKFb3SCMttBvPfB7zaUJVJLZ6ikETvTdg7+NYCP5rQ88MDtF
jHO3Sny1Tcla3A8gKNE6L9nwr60AMhTEgSctf4a0Dw3nWYZ7EKl6W7QFva1b+fsDKdsW1W3TmfSG
TBLWQT+i3incoKzp75XRUp+gG+pyYEc095KeWkzn+vvfkDDV8MI+klxsM79sU6rEbTnsECbzyEvX
vUInhr5bdcxbv+yQS5PmQ2BDYVbmOUMdmkdKF+5GVbkt5I10xiQiLj139XZWgVeSxZInIlMqHKPv
L9tO6VQ4908Vx7d8oWyvFlQ+YYCGsYtYfvsG+VLPSEGjD9gUe3TcBhp2InXPDCiHgWgpU6yTn/Vr
N91b+E7b4gxFu5sY6TDSnkW6n3vBLHU8UGGlo17rmjrt6fxGZzjNLUdL2a+cfzueIinqdFrZTXqr
7qWS4886bUDkWE8y7IdVUCd6QK9LSl2c1lvmJr1Qs+azCrxHXm0okfyNwTIHC7NpZqytIcu8qSEU
dqtH+SwvzPDL9PwEwf7TfrU9swwUmL4y9EQknWV9Q6m/ICJ9gQMcWssRjE7z70orcNiXMOP4i6+L
fx4fm0Qv0hs4HkrYwm/OaljcFZtYc/PnG3C4YXk7qba4baIgB/qnKG1dnWZ0pq+TY81z1luwqmnv
HIfZaPgDh3qT5zn2s06SmbrRPCDw0pXb9dZOL4U9MZk2gH3dMqmdGE7mePtME+oQKOSW1tRVoM9U
g9F39P0YuYDbdHDo2gAkrD4o093sDQGp415LOrSFuZQtP7BuJf44WpWdnrLWcofiI+iyTszhZukl
oE2SuTlroTECGMoUfJjA8mDOCTrADbTISsNv+cXhxml0oZly31vNLF33hpAVjFHKWMCw4XDfmVb7
pgjSiiZDBKbL7nMZ7uTBwFHVuV/vtrq07bAtDNiZhdMX5FUbALEFgH1QJ1J9Op6qcOhET9/ploru
kLO5gcc+HE1eYbZlfaEKapoYDELoYqDGfYM6VMlKYwrz6KSueZBz3S/Tq5FBG6WiDGvLUverxfgH
OZNfYSP11DD1orznIcKgJNJY6Zo0ZfZddSY51Dkoajv/MKB8WPqXzPYnL2SkykpHJHgCqFfk7t06
jofcH5b2O/M3clJHg6FHrDedEZMLvwGFG//omaBAkZKBuSwHDVpxET41CeDQZZ0ClLM1GmU99XlQ
tw9TCykqu0Qllfj7JZtG51ovtSxfa5bRP55BW/e19MdoOvt5v9LXzKvFB46HOnUv53b8YjZtJ58D
y0mqSzJxfbConH7J5aWwQ2PxTrh2uRcwv2x8rzrW1rmyk8W8NNKc1wd7zSesf3MbZpC0A/KClOMX
uokb4To24ME8Hs1Zwf/CX3a+77zJlyA11HfWIz7ACDQ3kLv880Bbb4wje53lQyjK1ezObh8NAxhg
yACfOLvlbDAFKiQCiQbs4XIhj7WXhCVGC1AZaGtjg+gwqGfWDk4eliF9uodrNy+wkMIc8fOYFnbn
qoMUTATlsUBzyafU5HzwjybbALOZEO27x4QM3ybRzoopiO6tTiCsGTuTZeJ7N9Gzmt9hwVZ1X6VX
w2qJpsybHywrGOV5cRfM+FZRmnciR72WtddN7xq0IJprC+LpPkVlL40HT05j8y3kUG6+Nabv52Cc
hjssf1UrfKfixGTthNtxPzIcCDJshsGbX6KCYUBU/CPjTaTJvzh246Q0iVgiurXhEbizAazRx6N7
HgNH/qX9g1ji3ajIw/fhmg04DKw0NR5hxtj+e0gyPJm4c6NFomjdF2QIUIKpGcRSee4dDqYNJpf0
NUFR5XYsG5BY2KrNFij2RHlL8e3bUSQk2kB/hCDtFAdbiiRTJACXS35DWO1tBGvjb2I8CAas0PYu
nugEkkJtH4JTjg4anH46N98+xbJuiifMXtGO2HsZeeXMITuMfZAsR3Ubq9sDzgZ5bi3SxLHb29ns
wDY7QKHWG3+UQNniEFS5wUCJjSHx52RqcUV5p9y1NsJTMVikm0IEukRaLZh+33umySQezrdE9P/X
bDo5UlbL6daHUspPQxMm9ZsYCj/5e0biaLwqczKrl6EcXPnP1t7c7nbZcadea3/MRkTBJ5ZZgDB7
pTnYNIP68pXppmI5SdDFMTwzL5oq5+hkiQ7Uxdb3EresJOUmbTgciKuI+tEb8ya8LGqAmpmYNiOj
71prTMvlgmDNwNTM6FFO9OhrWHNPSjHWxTvfqZP1y0jigV6XD5FyOhRFAV5wcoYCRayvdmnnlnGR
fYlE3fQh6Pn4oL2D6mNF00MGeuVPxoGAn0nk7Y5CpExdH9oGZfRYVabXnMau7doY0pRtHFoqTvnc
qAhDIoqgNCcF8MLiLEiLMDWcs/ISDQv0JEjeAQL5ZmZ/LEyjNZ/xn+qPTI4pWkZl+WcxCA+j+obc
ww7HbwSfoTkGq0kD9v9xdl7LcRxpvn+VCd3XbHmzsZqLtvCGIEGJNxUERZX3vt7oPMd5sf1lZ3KX
aJ4Adk/ExEgQ0F0uK/PL7+8CJ+x3MA85aO7F/TVNRJix7VhP38eEHtwF+7rqA4En7l0BTfrKT8dx
P0wBL2JPf9n+q8Z+g6RklNXtMR7z+VtrQynb+Ks5JdupG+qXJqrN9maBA7TzaKY8tY7fXk8Ek90g
WLEAfifUVQfTKZo715nTlwXl9T2zW85TTu34kBSF9SmuW+3CC5nnHbtaxgszNyYyodlk61/QfDGr
5XXVf6YMia46Hj65fmE1WB7Jh9ADTbrff9GDnq+wwI9hfbT4IW+AILh5Wd2ZL0AQmXNrss0r4TJP
qbGNAbSbDWaGdMgNd3SPkUelt0mAtdxLx1mTDD2sH6WQwczuZS3JDdiQuG7pG4IPwOLZukzbxUzs
jZnqzS0Ua9DiklynbJeyQQK3a6pLryCuKzWs6SYNI+MPX6+8L8NkJN+SOBuuYD5a9+TqMcoCNzwE
tanDX8rtK3PqMn/b07efN6YetlcEZFV/sraxMoxrl/2pGTiGxhHvHVu9T0ThxH+E7IewU5nSB2Ly
CAY1++BISMF8sKxZ/2IWZvwcJo67dYIsOUzaGn6IU7g7HvGaILGDOW+10m3uSttiSk20eNzBsCua
o1V4yV9zpRlPnd/F8z4b9fYb3FfM0GA20gC0Y+IWN3UWMbOEtTFvm3YKN2i0FpBqLavv/J4wjL0+
mEWxG4PSgmiqJ+PRc73paxqwF9uRG6BvTTscIYZgXo3LpXbrsMZfr9EAbzBenCejxIN2SIm9DYs5
uHTKIoIT2U9TeAl3c4j2zEvVkz8s0U3VINfY11Rwj1OUTH+ZdR8BQI/Yqm6stO7aHRdiPVlCtv+g
zyKQBByDVKU6msNbDptvuihcDyiGim+5hhHux9QfsazhEwdf4AN/J6yZX/GaK8MLXRvd4VOwQGZy
bv1p9rx4z/Z7DdyPhGPT3Sa5kT9JomNuxxB6cXoAQNWqrYa790AXowoNa78utIJRlPfFfL9mUdbf
mhM0/EvoObVxSR8tM16WpQ/mdOsHk+88RyOMDpEIxNvG3GLSMqayw/+luNd1s8hY+HkhdXLjskVz
g9XacNCiS++TbM1gEvUC6FqTK+jKrO95u0y7ogwH73bWUx0kukJ5dzMtEdBuOWKScjSXZH2o+nby
NnrmdA9JGtgVtrkGXn0tBEUoaZtUB2C/WNCqVdua1FfutMUCf2TebfRLhkFuPaRD7qzvyp5f84Qx
W8Ls1aK9gH09eo5flO5usxgOTK4Ly0CZ/aI2iD0r3Ht69jNGsrB3sh14hqhaILRAbXnNSDbrJYF1
Xc0Pi6YHc/0dCK9r8mdMkYrs6zsSg7O0DceE8WzyGpDAiLZV+MC8Ppg9r6ZfIaV7iCtQpmaT4XjC
BBQ7dc2c7MT2OFcXBNybCO8yR4caEkW1kTrA24P4R52HFX+oIEVLb2fEBSevrtGwFvF3px+cEBNH
ZwswiF8l6g7bdb+45mDx31LURezAsCER+NDQ2zDrrm1EqJDW+4mZBZddoBH+Ekncymn49FG0J4MX
SHS30mEYn5nv0nXejyncSHiUmt1a4SaRJ6rRC+bCvNkUHw4j3cvvYqg6DP1iah2+vl5XXVweG5hZ
h2Fnddg2K8OvEkOjNjw4bRQE+adS3oiJemFePjNL4G29NY1+0K17HNvGZLkqoL+5w4H3yLGba3fu
MCt7jLA54QIINoMFvHfbLOaeJV0htvRxQJFQboyGQPb5YtFTsa8b0e26xYUzd7Ud4zDFHiPiRdD1
PIFxRxsW71ozbIaMdOOp4YGtCHoT/TJG/reGD7ntJkZ6qEY7D9ctGJdwbInzCTOQx5BKyP0S5r44
lcQqHXybMpoK6DrUM+D17cRX1ja10wfVvAr0zMUMpcymLq73dMdXy7qDxu/X8zZgx4vZqZUZK0Wo
1kbi/FbcOfDfNALIheGl2G7zyLVZXDJ2HRMbMBL5VkqYuMtEK9hHd8iVV06FqZscQhoKSR6MWRrB
oO3Dnm1AsaswxWrjfV3ZDTfRNsiGqS66IbcK7SILgY9KHOdPxkXsHg09vEoIJvHmCwz8cHLaRYPm
ddGtPpo45W3aMIJee8yWZBy8u1pv5jn+CDRbgNSYbuZw9Bp7Fu5G7Q1Alpe4hzEyL5Ma8A9FgM/u
Rt+M1hLY256kaOOmk/aTOP0hlbyd+7RxLjQCiqN9ZNqdm9yn8AI5R3ICaz76zvt8kp79JBlCkI9U
ibfaslE1uNjyvH6fOTr2lHNePYwoAO0WLN60NAusH4Z/uWnKakYyavUuTfWtdAekayG6xb40DF3i
wXAKPEoqUxgdmm6NMuBZwy7Rj/6YQoYO/QsS2gJU4NIpJQMqIrUG9nkRbuGulF1FTJCuld6G5YgS
7HKuO527O2JEBTaGd6Q4njJkhYcDSDk7Ie1JOAfCzXWVFrIOX8HfxagPXHtjQCIwmn1swxQuNrU5
Ys1HTlCGexfNX0pbqN61hWjHDxexYyu0Udi45H0n/GyUo1yTljnubxs4dQFjOQVJD709rmlT3V/n
hmEVwY8PLmaOAfo27BmxBSXT6C3NDgkP8So7atbeL9iveFP5WWEpkVWPRX2YLacY0QNpjHqcHaW0
MzbRFUDCOFkTKSdIhDXC7ZFGVdjer3WGeyqk6KzGMbFMg4ZmKwybk+1O1cVJVVxTEc+kdC7uIkSj
SjvarVGoJf1WKwbRdmHuLKro3nXRcTE662DsMQ1SulHlUpg6nb02D2BejtFcINERrklms4iuJ+Jm
qw13zoiTBewMTGz4uDJbDM2TaLUhHYmHqByllH7MrJFJAswBWJOpx8YJt1gqsMZN/+wMscPdm53D
5u6yzBAuekJQIHpvAUNusfAK1jDSe8dM/LVWF28InUR7ov5MbPQ8wzxPPW6FIjSLgvUuQj1G67I+
+QdI/qGCH5Q/hiJ9vP0ivlbHcniTVhLDlfZO4NArPHsNR/DlqrD9+U7h6IpwpUSyEuWPkkJ0A9Ef
iZdKtR7/J6YCZ7knnA1EHkx6Dcu2kN9b5wpGLFg8ATimPDZ7WOAa9QxSatKE2UAna7HorHTaj3VV
8a4Ek1ClxQmgMs5cki2hRivWT6GXPsSUE4W7ifkcr2sAOsN7J1sPqAWFOm0AIkq+DpUfFeOHLCvF
kqYsvxIWYLfYR0zcVO9v33WMT15XaSB8Fl4ozOfYqGFTc67MtQGnEdr20X0ZVXiZ7SlH/LI6UIow
7Pcd1hO8FzQ7xEoD79RFviin8KCK68KHAcwKVlyafpM5KdSGYRhuevYK5SF0nZTP8rrMWGlbI3Rj
CWgqPECiP0MOY8LZKV6W5LZ6NjakuHIGhTiqYk0YYSo6zWw4AVm2nYZkeNnTvBJ3yh9a8SXuUONI
QI5wbABkmD09mcIuMoEhsHjQ2i0lSJlicoBxHdbGBi8VNCSBpTZTKsBNbdIFP0RROyEH0X9Kdab4
e6ZH0+k2JaYIy40JGYautk9CBAt4PuYno905shZI4GxZkmED9oue+qB4ZRJ+1qcYZ4dHCwJU9oSC
FBqW1PzOBdgCGImwyRRDO7Pa9TDAya2KfSAN0rP+RDBcBq2bKLp4DPW1FCmrxhcCRwE9+EXrJtXV
OLHeVTvQFbpZlZb58TST2I55xXAdrYUgcHRpIJgrkpFv6/WJr5XD3YWIIekEitvYNqA/2UVn5BGk
VMU87WdTgMkS0E8rYjouygCserlKJc6tTthrDEF36VtfmIF3C5kKLey+TGBjudmFnr0pyjxvBRBV
LaG9ddiHa8QApvQNhnuHbKVoPPo0L3LzYDaxDW43ZbaAbNBDEJoMtnm6eUNJG8V7zJJsJt0Z9sdC
VKqZ0JbBVqnyBB23h03NG0j68xREj8k41VF7acJ2iC9j/NEp7Gra4hxA0Xh0zU75NCt+Qz24BGAN
L2PNu8xmKtEjDfRN4VKqivGtsQQcXLyw5MSMikXVvFA309Rw4Gn3/mDUa39gSveZ4NtVEyWg+rip
Dx0IqsUv7WSLFiGq7kOvxWAwkERI4hkElKOgsX4WhkLbuYe19WFJipn+sSQ9KKCLRZIhpn5QGBPe
BuKp9/YMcUoR4JVrVmZo0OMvDNNf+xlmr1HXMd09vHKeapxTMmpoxyRz7Cl0TeGjWGns661rJzLA
ELeKga1eRj0pvdHb1E1kaPVOsX8j+cCAfMUgkwhOUGMCBvY35HQjlk0nx9oAH/dyWtKu8NE/CChp
oSMQnaoRVSXkEuOXXcsx15mQDrj6JE6z7ZDzhk/ILo1Jv2rMEqRhDwY2TfQ1UNwwdJyprcsevdaM
B/NdVZUCokT5n/X0dt1hKF/y0zQy8VoyH7D21zMytGT1RFgka/Qa+ojuqFrmoxdH5AlsEr2Is6va
1Oym3uWVHo3BXc8mlDHZ0xlgGkp9t4FZNUk3EG2BrMDr7TAW8WCQ+LRsDuv9ilQw3ipjrnEk6wNS
FWYflBKKf8DCJWoCgwkFT7EyaMRMvUyDwBEVwy5rB8Fp1TICHUDiuUZOQt29tdc6LjmqG324XOvO
f8AP0omQIUjdg+RzT6c6swhr8UmoOINBgQnaY+r7ysihKuESHo6wEAutTUr0o6QopvUTmtmVD2TU
GUDe2TBE3nAFZUBQRIQVDOcdAulwTVnYCqKJcqJSoLpV5sZCD9Kdg682Svjs1jYz6Keb3l2aaNyk
XYfa+NGY45GE5q16zSZtCgWxMZnaFf3cZk7bxMgfaH/F+A/Atzm9y6MP/bO4TapMjGDL7QQ/NpGi
BEy8day3W5Otm/7DANpbcfIzM7rfseDQ1mMgSFhVqrMSHbwEb4Mo2Ei6VuMMsDmRVgoGUYbyg6kg
4mqZQiTS0SYII7JrlzocVk4YwHn1HhvyjDmjmQ0zv1PluC1JPRp99pHwwdFMc/95IWgUpZwkb6jz
UcQbSU2ZQ82urQ/qeRELJ6AKAx0r+2LaAJqYsGPs50R4A1Godn8A2cME5FZZ1oKRNmKalNvBsY7F
AJ1KQEXrQxWg43SA8bHQ/h4J0ulLmAinMnh60Lnnk09JLDnm8EnFHNNJvifT8+kmM/UDaPspbfrp
piiAxNKLemafi0O756LX2DrEFE3T0ZXKiFpy7yOR+/GS0w9AqhCslR/iWH2SmakLVHxES5LKwAQE
sC5pQ2qKkdQuRS5Ry2UoSXWOGdjcfTVjF8MkqDj6yRgRMZEoQBopsYBZqQuWgYvNdfkwSqr5KHFb
oDmxYckl9KGEOoNcIBWpAYm1qF8UJSpp0fjj04QPA09IdQyarBaNHaccBdAUOf2J0ePCW+M1TwsB
RyvpG0iWAI8zOQOuJ6OY9sQrVqyg1UY+zajzRGb2phkAmfyDqfmCI+BIvZGq5lMzEoICerwQlc3p
ZEFZSL6a0rDkWEOw7JMrKejUSo4jud7JHHahc9kxa+rzlYnXKO6Z6rrVIFI34wddBraxeDiS8Kyg
cHX5ahIOPF5Da9NTiLnpLpowbaKMMbBO97axiZ3tpTnCsySlTxZ/5eCsLNyLY6ZFdT33teblN06L
3AsY12nC6TvWO0yWuzyEeWOzs2o894vNf6SWlT20Zgwtq9tnLbiStyl7R3S3Iip/PkVXW7TSfN8Q
/QvGhc/HwkE8GmLBaQx1lg+Ut1mLFtbDZvS9iYMwqluaFXYVln1wi644Ff0rWHt8Y+vk4h+BnWCl
i+GNHc5frRG44cuEwTUXpmh6dJE5RWzJON3eGthgw1Cm0jQ3bmpm9SckHqJPZ7W+6NN16yxGrmwb
UUB0/KAaRZFsA9ZtLV7KIQHL0qDJhEIL8PZ+4nw3Aa8E4xXMhdg0sZs77TZ+chaN87ZFqlFZd1PC
MlPxQngz+WKSEGLLcdeZ01oleP6OqZVey3H39ln8spcUVqO447n0v3gq5y4wnh5rrq115q1/Ukqp
VyeLGQ0QVE/72nQeRQWi6IqFVGPEsjJ6+2TOLGlMA3M+PIZg1pDjy0Jx1i9Ow6pvOiccb2NnFsKw
eaTKYoY50VGVNgT2Ae4Cx7cP/MuzcMDrDYsqn7Y46XBnO2qz98lMCezh1pELroc8G09wZd022A0+
hqoWGJMhQMEWybr97dM4v34aC2J29wxuAhvpc5dCkLWxixDq3xKHIbuWseD508IWLDq2/UIQovby
bx/5LDsXyzUIAwArNhZsoALe+d4W6VaEyXSo3cRSfZJ7IfuevZ82dYtc9aTUUjSoWeqCBr8R87Fi
49jwSsOPRg2B4j3zqfMhahoe98KhUREYluWctztcqCxYt4X6jdphK95cf1IlyiEqRRU/eIJSl+NI
vc0790mMhJ9boCYWcZhUEiSHSVvAOb1ugbYuQn7HBi8GoSJfGynRiRoGc27UPyxR39gDEuDe07/m
mSva0YbVlsbXZsCKP9oGDckMtKEjL0BX44w5nJV3TPfPQhQcelLQLUzCdVy4zmAEZ2dImidFe7Pa
N1Ph+2v82XLavs4u8RexcQViPmdC80gYK/4wuUP0ZOYxDShy+miGwXA3e/gOTPuS5oo3/HBcmnJk
X6SWCZewL9RqiP2VGghoK9T6w9t3+fx1FOGHjm+6Jj4sjv2LuSiz5ogLfuDd/kiakS9bjesJ07AU
W/gnbSDJT/A5jbVwuNVvn4Tz2o6VG2mKFGnfYzrCzfUXO1ZWtlF0pJfbFNkcS83YdJXf3gZjkIfP
0TxruPb02gKR63Flfue5ZjIxLJEuShnuZfZd7zlLnR2RZOtwR8I+yr7GmkFEiLVxO2PEJtIfqDgJ
GFsAsNkqRMJCazLIjadU7mLQKCixYjFSxWhT0F0j7EYnhDPBH7AW/Z8qmkfYaqzHMOtfAtcJ6IS2
ktqvum0MiYqvHCbij2Ah+oikMpZq3IUqKFSNCR0g04XhA2Pa9ymq1ITnIpbUniI/cBI8m6zRa8c9
fXKr80uofmlMa3jMFqj5R31stDriXOJhKI6ZVIlEficK65z4+Vjfew6lWb3T0QH0/VXbxDjt7tnU
x/rz20/P+GUMkb/BvKE7sNVQ852vJZ7PLA0vP7lVne5aXj6VDPu7K9qEKIsIV5ryACRSMrMd6W+u
WoqNzHmCmS7aZvqaCTt8MiMXfpLkJHXZBdBa9UmfcRmaII76bvgekPo6roWRCIiKRZzAXQwMTs/N
di1y3Ghi6+0Ne5vaKb+hvYut8iBZyKsMNlLeaDCfThZpJ62cnLbjEXaM/t7bcTYPejhUuuSMuIFL
HL17btc5QhNvPaC2G2/VANXpbYaFFe20+aT3/P+qDjzSl0HJQZM9kR92MrT7qWACM4EAlTrFjQIU
VTHXyFKNYLuEurFxMdAx32n9nvf7mQIQ+Qc+4Dut919KtWxshGHjVN8kceox0RTsw9wvP46fexhE
P3hBJ5C30MDv7r38jl+Ob9FGgosnmuw2TIGzKb3Ml7hffCO+Vl79ExOC2F69ihEpDEfoJBopin77
bfrlBHjMkIJdPHYp/5meX696Lp1El4y97goH3dPsYZ/2W2rxi2DDinnZYROfHB24vd7nt48vLvDn
VdeHiUldIvxA2WL+siBk82STjRQt1ymTy/rR9wdcw+LODdnvc9Kt1h1ck/Sqdwa5SYbo2XEBNLwA
B1IqQ8bc2XVnjjVaa1G110RdxM1w59l1tTwHRZuulwpMLzOjsj73RitQbdAasfNR/I0kNFPRCm3S
gT1M52HQu27JbqD7c2jNQjQ+FFoPviFmeLDJgjGEAkmIjUaLpQUOGWTg6hOoqmBEvH1bzysrDKEZ
2DaLATt3sda9fqwhfKcZ94j0ug9GrEY2kLqTzNuQU9dmDZYU2eig55JhJM5Cx/xlINVlxNoBitzg
vvOQnfObzb3mMfvirIC2zrciUw5BG+ZZei3pqMlJ1CYrO9kRevvifz0cMxdADuQ7T2d5Pnu2aeI4
YJircxUJ7e7LDy1yPlLA9pLQ/s4BfynNWHTZ3DCJkSWpEx57dsiuC2fhotFcKTGT9BqYI+SpGHRM
AnYRwW5jfh0vUCINGPUu5kt35gDhMz+Q2hXq7TWOGhldNdW4UgkfTqQLOY1Uj84n8bIUH2F7AHmX
KEOiRh6cdehz9Lp8K5iGIxwtiGoJF4Fm1FKiyyrvMYSV60Qc0sYnFeREcJVSMiU1c4ZRKAa8pBBA
eh9HLe0Sf5CE33ISzaAUp2C6dFWIr9djIms4hFb4BXVjIXJFihHB07NnJKKs+1GttGOy6nBQG9Ce
LbkesIISicGMpSbUfatXis0RiRZCq9MS1sJB1KagikqHDtVYD+KSeH84srwPXeqK1jHsTNFUUf4Z
cJ2F4EpRjuWOIhdbwJcF47bu4LeaHfWbqdXaxT12BUkcwWXarCSgyX26rk+4uSCMnRB9HpyIzLcH
ebPUZkVNxynO4ezkVA9F9Y0rjNTWZ4Uh0+I6yf1PJGzZJqTPIlqGJ+9pvXT0JT2GxNUsxlZa5aqd
oG8G4mZ6zSgENwoWwxdChE4mp36jvAPyQ6qktks7sR9zVKEjPic0u2yqGjpa9d9Ul366wfUjnb9K
ojQYf570m4jbTaBIgQtoSpssOQ3X0hDyK02qUuEHtOWh5rUK3KvCrKfgGqfGbviYElpINg2tZmcN
drIsCYR1c3nAmbErgMbIq4ss/Elsm54R/onFV4hPibft6b27zX7Ua6H6UmY20kcFVZkWYaKPIfO4
cQ3sRq19lWdEcWz4TzSz+izVnaNSope0FAKokQYRHX+sssGN9Lu37qPMnfJlp/qxCsBHQi16kKoj
GQ7YEb/gAoDIfkMyR2bftTqOPWj31yFbP0nJkdUgQ/peIOojvzFO19h5llJsYNZh+EYzw7CfwUfH
4Z681qI2DxheacuzZ6+oRu8xNxLyZAfhNYBY5kxrh41xuhpdvuskJKiaxcTdCb00rrhCrq9sJjxa
lwxW9squwc6tTisa+x4Q1HpQuDCzoSDyrwWevuOj52e9Bgwhm61KFNnKWUAVcMHi2sln2OlG+iiH
9eDOvLLZ6cUd8bBqsMMdfbOr9qjfxTCUuHWo0fq+qDUTU4XtKJk9cquekVLEwJTKwdQ0U0fHg5mg
xXVXY0lAu1h5MSlzLDfFNLDdo8N1Brp5OUIKeKZtON55mRVNEL2Uj3M5xyy26krlEPMXF52kUhZJ
CZ4ykJKveuYHvvYZn8rR2gdy6lIwkNJeyRenP3lU6ac+t7pNP5TIKWa66JKlZFg20On6CbckKXmU
vipKSGXjGs7cQ75qpD/PPdUFwkf4hrxAqDqa/qkuTNi3leWMBd1c2e+WYIXrz2I0Ii1HGHlURjvr
TL4CQDV3Joh2ElBRYk1bNr2VeVZAL5vpUNAEmxeVPKuEbi08JyZ4TGfRSkjXGj02RL+9MWInvnWS
yl3R3MmJMilDn0m0mCuHcZdVsZ7Brw00siA3gWajwG6k7cMkv+9kctJay+J/IrSap7sJUdEjWybD
y4DvrbaY8tH8GNunWa/jLjDJK+WfnCnNEznW8FtBR2KRFauA8pSTSO4P3eNJK6vUqxEOuOvzOLji
r9UqoWBX6UWipgfZZFQOAUrepgSKLYwWxmWJU1+eR9jGJcn6HDQajtmQ3tgAD9tSa4XviyGF+1IE
gzGeTZVO9J7YfsVyH/wjc+kklvmvwYZWMd5NC9R4LMgR7vP3ltz0K4SmpBHP+UsdtXpAupTOmthR
r8mHFPUXtBG1zNleT00z+atAR1TfJKtOHtOdtGdapPgIlR5YwK1FmQFuofSzvZxXalRTLFqDACO1
PZxER68AvHsBe1Gng+38UUv9MorGRZQJ8idD2nvM8uiydoNaIjYOipaUkVTIOMqYUMViPJQMPrKo
BLfEk6kc7DgL4zbV/EW/aZBcgbrU6HK+tKSqxJ8jcEYsv2kxaN/zFD2YjP7KpUhV4VM1NDQWRNXS
lmYA0k2nTHErJbDbHBmxloxdCQBrNOJfCOChURdGQZlZB82FA1ghETjpgTv7ZCxk15MAsOgZ27m/
xbQvjMqdSwNw6PaDrpMOu++lYb0ctoF1CsZTlYBa7knwZQa4TBpzgAlIcPlaBtuoQQQQb5FGW9p6
yJEEMBCkjlJNyKpwVANdKo6MbBG1hYLqMDhC26x2iMrZSJEqAo2UPTzOpCObqnEHWVQpuo9pWoJ5
gquJEBCTNSRmHemP5ZSmQ6FFqLyYZ6H6DwyYtXPj+akHiuxxzZRhHa0kqYYmu7lqkxpY0pHXeFK8
KRqC8vC21TdSH/KNOKOJ3mghFdaKJiQtr9AMCqmXzlLAWXXAlbwLcj2SCjTt5EIWy9lJFk+tLA+V
d5ECASMJuUp3RgkCquEppaXSMsGVBals8nSysoV37BLnPsYIcGFbQk7hTjLJ0zO6TLG14UVPNF/E
1MrRrFwLUvnOpYLgLCzCRgtuZ9tBI/Iu/b5sqgRZVOjaL4V82NXJwahPiekjWi+GbvZoubpAfa0x
irrxYxiNpVORRSAS6HLfE8wgtgACe5bkDi09NaQdiU7SoSlyOGU4bJg4vdlU01sFxy6dgxHsIQnJ
fUFzKf0BwbdFUZ1K/pRBecHzbzocKqoHfUosAwKSdNZzpYuXvEnqHYM2v7bDzveTNXcvVbNCi6Y+
M7YRyrfY3TTpeGo2s0pmCPFGJiNkSDqYHoCt5LdZuSNoZRwH84aNt0Q5fn7qpH/o/GdNjEWDJZmR
o26yih5iha4aeyuYR/F810k2Ca712P7s2YTMVb2zETh36Z9vb+/OexSBb3okMoBaOT4Bq+dNutVx
5yqJyvyqyGvI2cqgVbnSLBLJUl4z/6sDW1ARkXSAnIE8AF6dt+LyzOobv1rjqzSPG/9lYafgQfKv
iQQlGrHR5qLcl7gsMM2/feBT2+entgztcTa0vg1uBupBiMRZVImm+VbLt8cX5bTUvn1JU7J3o6uA
0FMo3KDdg+cfESK3BpSKdYi7vNzayWIRr+qyprbmTXZy2+v1wke+iGnBMNUPb5/kOT8VUiqOVAbb
B7xP9F8zeBeID55Xj9ZR8cYkM21W+eVtKtqluj/XuXZAUFXHXoprne/5T3M/1nV9rPIZXtvGxPJA
e2qrRKuiLfwpuMabgmFgFXtbBsc3cZHnyKOSXCthqTottsabmErVivcFhtU07eXb4pw66qfL/Ldv
879H36sHede7f/0HP3+ravxeorg/+/Ffx+/V3dfie/cf4lP/9VevP/Ovj1XB/978k9vkW1t12JKe
/9Wr7+Xo6ux2X/uvr37YlyLY/nH43i4fvqOO6E/nwHWIv/yf/vIf30/f8nGpv//+2zeymHvxbVFS
lb+pX13+9ftvhst7+G8/f7/6pbgTv/92+3//z5x8q375xPevXf/7b5rv/tMzBYGZphPqfMC93/6B
C7j4lWH4/2TM2DRsRLvGsemJllXbx7//Zpn/pPssYnDQQwAk6JxCVxFEwunY/6RDTVccgjDNWkbW
bz/O7dUz/O9n+o9yKB6qpOy73387wzB0aN68C7rAptleMnhf9+da5OsJcu7mFugh8XZNZS7GfWY3
mfkNKMx00YzTuLzGvsTRDmFOV/L5p5ulTujnEziHhRF84NUJICwmF9gB53BnMuEklPU1HK4Oh/Wd
OVJ/PdmRZQyXixPE9dW8WKbzELbk1GqbNIWteMVq3lfFViHkbleI7s4753WGzenA9FwU6A6t+f/H
eYnEjd6YcuPGnPq82/msm9G2TfwJLSoWZaPYNrfunUxrzNBSxUj5ioW4qm5M0ge8XLNpa9ux5l3h
741I853zO2suEmTvOAJUp2tPt5zB8vrJYZxoQ8xxQAzcZMVMAQf95dqqNf9Bm/WCJksGr/WaihfJ
/Gi2yYQNrFcyeWfx0GI152BRABNsvI4ENRuPe5h0D1M5Js470+NZ3BSaOJMkaxYOWvuGy/+LZe0n
VMWoYIxps2lcryh75kvSkevwshEW7JuomXuTHWpRfq/IDcd+r82WHRNZ51w09twn12/fNXGon5YT
VBUgLCyerKIMPP7l9amU1I8wjYzpmgSUsd82xNXnt6KxBqc0Qw7/Z0IvMo7eeVZnTXBxVI/LdslC
clzTP1+3y7XS3JKYg+uKpKRxB9OuIUqH7FcsNdilNR9Xp031jUbDbD5WtO317ULC8/jh7Ys/GzGc
RgAdCJCFN57gs/MRU5R2OaLPaK71OTWJfLCQ5V7aRTqvm6Ym2uPm7cOd60A5HG+PwegMTNsIfHFX
fnrs1oIDChoGDNNbyMrLdhCSt2ZDQlY8H98+FBPlq8fqMB/yDtDu5sGKqfH1oQiHcdkqmTOZCtoy
7Gp5C43YtbD0hHr1qSW8Gzylr/Cs+F8eWrBZfDJsebKcxilt+KerhNoEy3DpmitXM9L5iB/MtIMO
Zrr3VbJyoRrdiHaPba3WvjOqzh+nAzwKiAFGClcEoPS8NNLZ87VWWV91EbbM24Ycve4gp6OY7Iz3
7rGBsu7sNrOGGYKVwq6KUgzA7PVt7pJ6Div8io9dpS3VPsJ9/e/ewibuwoooIPe811hfpEGxIqRL
3X2aE29VwPNxoDk3y73l9e0GUkuA2+2S77wGDnGRVP512CbmnmSRaQu53t3ABxqvcruwPjeBO100
uuZ+mAIX73KILntr6O8Q3MVPsHWn2t7kQdgE2qFJSDKyr3RtxXHi+5jneKe1zfB3gDnFSz104yEi
f5oCcnXuGA4vxVBrR0dHR05AMm5iDs2iwAyNi3z1C9ykG9O/xq68P/o4G35EXuLfJ1VAGktU2bT9
K++gI7m5odpHiKTpGCKhzsu4KUSssKh+gjxDtDZh8ZsFO41DNTjplVtWEek/xSfhq/Q4Tua8J0ij
3Y3GEB5JJ3IvCICOv9ZD/7fXQ9nGXzBrtsGUrZsQQ4Jd4fbZMQhmDDPoKAZHboOFox34DTpWRIZa
arBrrY2L3kKfOuEB/xwaxCyZLsEx9GvL9mubDabo8XuH0gmrj1GDEcCqhyhREWa++JO5QFtv2mW/
VNFyS+DDQ4em/NHx+wG+d288+mSQfBgrffx7TJ1566dOUF4FnoWX70IszCPoug37JzXgeEeYt26x
mNIRRhP+98XB9Kja4gbZ3JgYvhFZ3a8ITML+6OCNeRzc+iktSuuqil0ic+wGyKEixBqTinVbDl3f
7FFuWtq1GXXrDTyw4WNI4+HPdCzzEOVQkN5n/eI+GZBk7rUoHhEcGaTXxGOwR2usXTcQETdz4i/B
FsWrARW38I3jiBXXXssLrCNawU/ZBeOSfssQFJn0xTt3BwskSoODpzVwA56aSGNw3c327AxXVbh8
c4jf2s5QbTZ5unSXWhnN1yOyvj/GSUtm6vMivYg1bYg2feL1F6RsP0PkyP9C1IWHJ1riY2o1dPNh
9N41npaAk8HI88R2FduMAYOWiIfqlJ8W4qR2gsrCXnX1DrmZYH7OLhVHPC/bmGY3brE1IusirIod
c/K4N0wzRG7qxE9ea9wA8+Tbxav+cpsq3KC2uUTEVjwZTvx5MbJuk/kpSpjWgmthzPqfRuIfR3Lr
tn001Dek7epsrbDfhi9+NCv06laepRczvKB9YpLRY2jhwqiz/ekwGlq3ndCz3029FxzpwdcXZlFX
DyVpyE/uGhZ3SZNED0kYLTcpNPd928zDNaIQDcWWNzoWRt3kk216OHLt9qSX3TskUhKet+T1SFRR
PH+3ariz22rIgk1CiOatEfcplH0yqfM/4izMtT8T0TvjS/yJYLsl8NL4tg7qMv0L/Zrxd8OTM5/X
0mo/4I3loNYpm76/81O4rJ8Dr03C57ZmOS9IS0nS5Gp0sTn626/Gcdhq5tK5T0TN6n+hHALQjdOh
XSGi+9F8NBOfMDQrQqJ1kIVZqRGmkW9cvx/tyzm2OSu6qdZ+hletowmBfoCZWDe2yWHRRqLroD1R
1XXDQARakFZmfDl1eehviaHjG0ZLA7fXlgTwDqaXtx3nevBvUKyvqPHmMsnQd3ALym2VzVV7Q6qO
DZzBTGzb+6byhcTYaJlXngck99mmCE1P35Q6UWNbi85it7eZR91t5VWTfePU9Etum6Bq1gdbb1hh
EU+t4fd14f24LerM/mqCqTpXbK/XT2XAEIuAZlvKY+nU6TVJ6PxBZDj3BgMkfUQxmPdXK16nMHqs
0AVgQEdrkSVcEE+35iu0a6P3xg9F0RAyN8RuvT705ey7HwvXr3I4j8EUEFpLW8/ZNJNf+8iF69D0
eaXxZvpe0rIudg0kwOra7JI2vtQD0shSzBXIqXUPq84TivdemQRte8DAqfxP7s5ruW4sy7a/Uj+A
DJgN9wpzcAxJUbQSXxCkRMF7j6/vASm7r3ikEiO740Z09ENlVaQqEwduY+215hzz0ugnVdvRBtdu
NDZDaXLRyOUiDFdCFkRng6y1PItOJP4Br8egOI+sXazysgvmd5K5ueAekUyhByiDRIYZy7uPVkn2
S0tOZ29soPgbzhozDy49BSvxV0S4VkzgG1NsGv3o6xbJJ510NAPs7kTfJXFE3IMYRTYEaLcmy2HE
YFUXer5BfmyElOLBRrLbvhb0RwZPsuR67DzqrpSv5cRf5oDtJ3FSPtk0SXoBNCAbnmDClAmLH1lr
TBGXMazEqyhkhH2ORkIlwDO8TXL0jeqjrT/iC5HXA4uk6G6ikAUTLApl+x6DV5Tc173aGVdjt6xc
KZyeWvi5bJeSJSsciiS8aZjCkOPGgDUXpjOxqSITC7VRk4KI4d0uHegRqPpIfRRNtZEraTU3MPvn
Ib2TGjt+NCNirKQE0E9u2c0YzF3WHKI2Dzt3aDb5I0CJJ73swntlGe1jTZ6OOyVK7Vm5YjxQlj82
XZQcOL1yN5XsgSBUT4bDGPdkiHDKd80gL6FDUnV/bQ/zczP2iBNw/AWhlVqXUg8XYBILz5ladwcD
U8+tjJGArlPNtwXcl4t0q+KQs/wREV3qYVw0wWmMmguE0vCUIda9GGWZ0wK5IF3FNge/Wcdql0m6
fQTKPfiENqL0NfCoulY1Zww85T6/gVuTe5a0MpVk6pvPXmOn+TG2IPbS/GmqS5OxeXawVyEfVMxL
ewJmlb2mjLGfFlO4w7L8oCxFYjoIE0hyhF7EKE8A4Z/b5SgY1Z1UlLjg4UR+Gkueaog5RIYRv2g5
ZVnrL2pU54EGbQj877A6XTGUh74kjqxaldmxtGrBMglosezSV4Hn4qaJdCZEQO+8ag0HV8Hzf1Nt
45NOicx7KGyKBUbEqi9auSyJRolr80M6tTZVgobdbZBXxbXbHuCTLg3j/TrVLcbSvpr55tHlWlyN
kE7UQf2kfKMJaF0AOtce1JDNsJODN8TLAv2LIOk02Q1Jh9GMvVULeCEO9YdMURd9Z0JZtz6L1o7S
K5rqKVYsFl92nXqXUgKSHuuVulWqTl1aLcWQOrRkmVEeACXLh/qWJI/sGEWJSnJXFZ4ybVKha+XV
6I421litxg7hoLxf9lkfLZLXVqS7O+nYDsc56qdHCEHVda8z03M4e+umb4jAdZiNZXdlkVazt0Sj
+pgwJrlPyOE4xi35Xz0ClkO8bew9gW/vIDczrYYWxLRPLAMEpSTRxU426trwl3HqQ3cgAO1rPyz2
g64AY3KxY/cyzvaFf44Gj106rQT922kI3GX+kvbkic2AkpqRwDpoZmJw59nsld3QDtER/qrt1JrG
d4vUKrr5atImgyuGerhYkrZ9wsiX3Sr5HIaO3QzrIygMgw9Knac7s5ptDcaVJHcOUT7N5DJ3Si91
RI/SER1wd9+z4f/Igp5D65Lz9ENLfOu+H6bam2c5X3bdNE6JH2H7JeOQuY0rFhlIjV0shOdpBDDu
UzueJq4veniHYGUkFOGS5id1iSQfsuf8jNbcxAeUKLcM0WwX0V3pxpke7bp2RsARRtUOfWlyl5X5
s1JlYs8J6qNbscV65NI2ANixZXpqlSimt7GrdpIag+uOO4I12TcFmjEwIddMjSxKkhHGKwg6AxZV
ebo3EkgbLMfhdI8ep4cg12T0pbPisi6LSwkM2Jep6cNLI2+sD0wM+x14Hn2PXckoHG0y22BJoiNK
gpQeU0aypp2l7cUqpzxindqxp5J7aV/Dnvygw499ttioEFRHFNYXXla1gGdilJ/zZKmfQShPgRis
r2pJgcnpDNbgg+XGU4DUgc0V7t+9wJOEAtWSGk9JolfEOsYROHrstWWiBHDdCKwZFQyFbdldqn3e
+opevwx9Nlm72dIzj/we5dZgF+yNRRHv2ZPXfrnor3jiMb52xQkDarRDvG5/lENVvuvZAxwZa5ou
WLrpqp8iQbgX4YohygCCvVLzk96F3ZWUAiexpD4OKpGp5CjX5kGXCdctRKf7SpHIXm71jYvn92Lz
4FD9dI3LgK5z+0rlH82MHLppyDvSlMpnGI0yQ81IPuQluMc+yRm/Wd0+xItFNUbAsrbT0MpQi0Zi
ZyVF6BGO9qXVzNhNc8n2t6EYhU6/7EsjzL3FGNiOAnXxi02DF8yKNn1ZJnEPySY7Zh2DCx15qUOV
dYNEw/zGHqu6HdlHXqXsPDofOkpW+pMlTTehoEAGwzbUH9ROLs3LpeDtciRcbickZ3KSILyx9IG8
OaSxjkSMwHVS6tKdzvbKCixSa9I9obcpaXlWHz5R+ygAYOw1chajuIFwo35a2qYLqqQ2esCvGZsy
RckerDnXvF7PiZguQ/0Gkhloy8zOD0mlfh6msb6ZYhhrRROO12XdTEfI/9hOWlM5hcbSuyF1wm0o
W6ObVvAOwd5Q0uma9dgYRIx2Wi59SFL1gXmhujfihSagnMeGV9r55SCzhlltb55QA/Mjxrr4wlLW
gSmU5sdqIInBFcydD2vJer30VEEu6ceSn1vjfDW35nLBu5072ijsi7mJjWMaZi9sjdOPGdsQd5Ya
9WMpep51vlD7uVSNHRFpFGU8JzENiCY7FFA0fcx9yW1q1+MVsSlyvR/lBVuoZRZPDLuQJDRNc0Wo
lObCzW72edJIzzROWcTXfJObqWa2t1Tm67SsV8LgtVD51k6iR1do5n4NCNnP6WP5nd0mhqNkreaw
5JgEStesjL6oypGHMSaVPiO/tG+zazXL2xvD0DKXyThbRWlBnMCA9tJOqM3kcur2dT1+TbBnM31t
OqMKujKBTWNm9dNqpoLo14QNKvJghedvHpC71dGzzr+2IOM2UZxUVq4Jk6qO4fatlRu1O2misS7n
URVXtBW1jx2uZ1CVhanuxzg8FWUkGrdac9NlVxNDz4PiGPSJNM2+TgF4C/2n/DBoSvJsgzHihFb5
W0xDg8o+ZLs6zXXk0agLb4Xcy1eVMapYvagJL0pgIbs2qUdSMJXSONahbEIbtqcgEtIBmZ6CSkWS
Mct3egE3SVlhD5ly/zrQK992kyN5GmMV5JVYsVOkmEIzWX1e6cV0jkkImEe9zwWzOnMHGKrxuQCv
ubAf6yiT3KwQ9o1YldpXJjMhvK3I98rUKK7SZF0wNW16iETbuBH+nIVBu7JcSIgHFOpoXX/Eh91/
nEcTmRj9Z36CeWJLq9+j7pyfja4rd3SACxypEEXYRZn1Z9K1l2uLKIbRAQ2lz47dAZr1aDcODmTT
/Clf86n7vCy85VRHAJuVEl8YgfWV+EL87vzKx3J0E27sRTeiL9EAq1oO6n1xO4iESHAUw9VFDi6A
FVMdRghHVjQBz2EgfqJlFEYXoWGFHtFctfIikzZj7slyKHCZxYb+qOp8wZgAE7pK2nVsS6WN4sLo
m4uBB3voH2dDYehMYrYYVa0hBkOxejKAvTkBhjlTGs7T5aLEyiNhW8xBa/HY8qW9lNuseKVXQslR
R9IorrNeaQgn9AD6ZVWN6J7fdhy/72HamM7A1Y8EhXjscxHQgQG+bKyzzafBpEw6ISzf4MDMU8vL
JrNaPMBLyN9ZYKGWEnWjvpI3WzO4HnOnrWT7ah3MZPXKBqTyXWT3Aq4Q/qjLempl42koNRXW8TQt
IRmdyCDQIct9iUfVQnDoEH/JP7U0OU3EGOsk0cENN/xmUTXsim4pg4p1E34Ye4Sk1mIR1N+3zyzc
4fwFXE7W904YYoi+bzOj03Y/pBXWFFnFa2J3/XoDnTanqUc4N1vMDN5+G6xD0cYna43W9ATTYTSv
NakHsV1ocUKHvVrUmP8SSrOwhSKRq2ExBKprRgdrSYZ0z6jdvMp1jX38muph8rRWhUZLM1zZPA6L
1pFVVamdaR37VFLnDz+GyRnidvXUQG4AzanlQDJVzDgV7QlwIgBZLZsU0etplWp5V5l4Ca5H8Jfp
gVjNpQDKA5jFl23yjPcwYDgXNpzR/KhHaWkJVxkBrhH+zvYvsJRe7QNKU5oFZNLJCgIPiw0DUyGE
+47QSS+VaS8MHlYKgGtTOVfpN4koXTZBIxX6oQaCquzWQTYk8EcL2cTfVtR8K2EU0WoZ3wjDS6vU
nYeO50lR4m1kVlU8JZrU8tfQhmBxo8u5yr60N1aMf0YouuQij+UmPRVwmAavNCltP7EYp+o1tVDa
UiErzUfi0JTnLNYMvXEKdmste3i0C34SsTXmzamZkIRbLSMbi98k6FJo7Lb6EDoaIJtvTScp492U
2Rq3Lh8tmf8yyTTgYdEXoQPb0JWK4qkwQ3YjdRih2w0pMe86hYg89ASLRRQrIOGj2sWm2LVhyiKl
kC+lfRyitap2TVirIHF5olNfzGqpO1JELvV1mqacZ9xVGY3FlbTn8gi7WQGXa/bLDOh10mPqOKZk
rsGjsecTONkXK6Wu5G+DL3FZrp1otsyDVf0YC2BQZNu2DEjDwmAzuFj2LsuGot818spZ0+ywT0o7
IF0Q360QMeLW7NKwVKXcIInrvEs0YyoYjqVl6E2kC8fu1NTUVix8M9aGUdBvE+ZoWtR8zNyOHTJE
66iji4oPVDzk/fo/pqLi+21ttblVbtV8sEHhwbZoDiHgzMZdMmlcL6QuN0anKup+3IFotlQfEMhU
Xk1dgyo6nQfpxMOFb3VoRXUgPdlsbwRSwvrZ7hRJ8hbTwHzZr2l9ZKupLidmcIO5S1vLKPe5OhTy
TZwRpe2xEOqrh5R1TK+a1dBt2gpKV17OorQ94rvqcLdS7FPDkqNnX7AxIizYkrOZ0Cb6x+lR79WE
5i4+0MfRhkXr4DHkqaVN09uEG61V90UQTpp7ihjxFwz6eB0V3CLShDAPfbWxkGYUpRW3G95esXh4
odXHLY9Z/1TVNZspdY3qrxq3+pkeUabtwYBWyw7wi1V5Ktx2zVtYGEJ/e8NYoi029fu83B6NPs2X
lx8vZ99CO+SHtzbc734lwchp1W5a9+WobCJ4Q6UxWAwVZi+Eofq0yykUQf23dBIZCqEd9LO0S0/K
GJWDk2haX3oxSbbL0VjUNvqgyWHVnFIkMIBe53To6aXGVcq+sk8UwtC8clrpPxqVmfgpD665M3s7
G9yoktLTuMASP5iyUn8zOwBg3/CQKiudZzWEb6EIQWenkVTNPDIUKYpPoh145xPE/i1EimILzYqq
nNGcu2qc3LWqjtyC2hR5FqhrEQWT2qqR1+Uj2FKniLImD3SCXJcjO3bGw6h8tDL9ltLbyY58BqBH
6qOVVounyzymO8a/dNYlvTawOaT28tAsJYCzJWMoziCiZf20NYXVa84gA+FmQPQDHNs0iqO+gtne
9SLZRPJ9XanhQ2LGehPYkm5JCo1yKm3W6SIkqUDQE/tgz0lcgYCxeSLUvk+0YM5H5lnAEYahcwlN
kTiHupCywsmSLe8RAJRkepNspftVtRN9r8R5nx7Ybtj3QlTw3niD68WLLLnnfU0rAriLtWte5DFh
241OU9HJaxziT21jhZMnSNMjjuj7N+LHqHQu4jz1qyRVbvXEqKJLLpJefawE4dhOyzC1f6gxKxpX
P1ZMs1Ez5X5s5SrdzYqc6O7CzkJbHUkAuQukbuDGwchg8CtioWwrMAizPc7bNT2o3MpDPcYidZdB
67uvRqsCgx/54rH6GKR0Bgt12H0mWkt4cpl3n2vFlEd/XKy1hGpW1ZPau/E8GFTK3GSw/EvUpNK+
NHseC4UIZS2QlKGqryfB+ILOZz9LgVwms/1BovMJ5reKBuspR3mXX4o5M77QZmiWi07qhfBgWFJm
UBHp401E5bteh+qojXdmNDS8vnM1HkQqGeNFXkbyetMCPxnvDKRFA20QnqTkEMI+hcVOMKGsIATl
I3nS1pWYEb4necYHRU6KhCQMOV+lq455fh1MKbF+e110W0MY3w3uPo8tNAhkNx6jxvgSFm2UOeSt
xdWF1eoFyR0sU8rqSfKmEvSqmYwt2VNsBgrTCQnqUo+OblXTQndeK0bfGPnSP7UFBnGSjUmTQZzS
YE/+NCc2OhRHoW1OPdwSij7edm0+1h/ZTCwotJVety7MfJiEm6ZqUezrsEg/k6+MPtTJBqvdetgz
U449OHpLuaL/VDQ+O71eO0YMTWm2tyljj79rJF0eCP+xlsgQ+y7JSj5dqDLMnre4KIBvgnv6qiQL
K4BkKESjuBZFZf3U6mov6AVMY34ZpVI931pI9iMviQaes9IquWkyOL/qQOuirvcSmU+tm+vQzW5X
mZpmL+fsevbjakoPDJq6/TTJS+2KPi3Ti3DcbLZuZIzLjHRHil5Nk9nnM3tWqfwUYbF5MSU1bb7I
C47Lkp1UbJhYyBrCvGuHmSWeCaeHafxij90Uf5rsuQmf9SXk2Qhpb9rfGLDMzR6LUzgeiKZOPNKN
spUedswo4qShS88uu4hC3idDopNvF/pZhPptF3ZPSrrUX4DhacqrEC1GvVuLXs0edeb8LPQZAnkQ
u3FsdDnoHEG4Qx9RdH2N48QYkdGHlWW45dIwUsxTYq34vscR17W41hokT8wnyQ4klQJ3VeIMWpau
H4lx47NaEbfSvRQbKAlhVTQlaHaYQg2ntiYxZ9+isVO2IUuyXhCfpKpXGMIACMAfGpfFqSa2Z6Gz
SlW/fKr0vEnojpT6dFk0fSluRsg1Yk/qKmtzww4dzCQheOtxHHOAh34NKNqE/w9vNjkkXVjZ1ymo
RPMKNF+oMmqhYjFoitTK9tb3mrSc2DMMgy8r9EQeTaAvtk8buEDAn6eVjMZ8mPSWXiE5gWHjDT2t
l5bOaWVEuV+gqZDqD5o09op9KVUapnASkyh0B3/lsEn5jtjtTAW4bd91ldpfwBUBOHuu79WpqVtj
bOcAgJah3fZisbvHMhV19jyTAjEHtsLE/XrNuUOf7Jww9KvvKpp/pC39t5rQN1LT/4EC9X+hthSn
+09yo027+kZbeujy5+5ft89oN/91nby27eu/ln9dJs3wmr/VqH7/9/ytONWNv9Bxio1zxSBS0O77
L8UpfyRg5BtoFxUaCCiK/tabCvMv9Mu2KQsgGzIrLdKfv/WmAgErYjlhbtQkJKmG+k/0pgw734qI
NFXlLQZ4wtKEgugXh7KQoJ8lJZ/meNW6vTkljxxz13TFhZkwYhHaKjvputAiU/rYNWNys+bTiu9i
Z41pEOf8CStAvMeECxxFQVQy0URDKeGL0hocnC0nUazHsI220fvtUOVPU5t/E7VwUb2ccGkdo7mU
vZE2KcHD6dchVQ+TLR6YgyBZCefeV4fqk41vx1Zq293+RxrR1CZjjRV6jl6Kzkr2ibmODP6s2Rk1
8wUD5WuR2UDeQcT7DUYEP5MZ3ilC+cgJX2mifEpkdQ+gT/bSMKRApB/nxBrMFUFdBCQP6jhK/st1
Wdd9mmeAaSimmFTyC5L0mwVCh0g0OoWR3nzK6+LJhkVbKuGx5wvmMFs4LqO54xs1+0Wfvch6awfI
YiN/VMr6x89KOpXOR0NXaixrt0qje1v6MNfaNRHEmT9a1dO0GFdxRIhA1ydf49C6w39EE0SeAXUa
TIySXn4o+BRciyZkFk3avDtPVueozPsGM/0azkzYq+ylLaKCDrEgXL4erkSlPBadRJze9DQay0PX
ceeSzJidpYhfphWPD5RKN1Tb2l/ypHa7EF3tCmcf45tflPm1ZK+P68R1UknIciwLk/UwfBz6+jqT
m85NycamBl7ZUCFDpQxHEGEpSLOG/oh/amkITS1M61NPk7/Kh3GXjwZYfqjAoYQRfBafqekcc+Lr
r7DcE3iUvITdvNC7yGs/GlTJtxdBuU4sD4FLakRrSXw05MRJDSa2CTbBY9vNtMjDuGdvqPU7MOOq
S7dhPhJ1dNnTyPVMzDFetimbFialTkk2mSoVI8m5fA0o5hdXsofepyTp7sKFq1M2UPAg14HU1Bnn
5zKDulKEx7SVZSeaRQDuj++CoMLMR1g/RX+1mLSV9JhHk1g0wkFXHnaDIYFZK/6kKdha7cM2nBVK
+bTW48Sk09jFjXJURHZDK+PalLn7cdNfF8rVEpEn22RPP61gvxF8n0lwoZrb6M0FkA0d2aJ+zlgx
SrkS0WBGgZXXtDgqPVhSY68nGbWmyN/RoJ5rj38cTWOszocNvfy59ngcFLbocRgFJhgix4jsAF58
IFXlJzXlW5pdgURw+x6HepJ1n/58pufS9h8HZ1E1kM7plMlnstSSfhHNJTUK0L++bNZGz5AWV6Wp
kq4Ta833G1EwmA/zC6ssLiREXX/+CWfC2O+/AJ44S/pmImBW8VaxKSAOF6icoiAbR6itxUUUG4em
KdxF5H4VZu9cbvNMIbodzySQheNtSQ6c89vjlZrctcgyoyCkynD6FknI8tBmH2gIg1/Ag0h3275D
1GiTLjU9pMK47OsXtWn3AO/drGdEFxJD2pcnSvgHu5K8Yjhh6HqwKms3qNleq5urwm6C9avUY/Vp
cmI1F1r18H+dctA+lotlURaaBwTNz+mEGi/qTiH6PlYjX7biV6OZLWRV+dOcE3tWa8rF0lTkOcud
QK3T+2mjAMNFXBXH03Oj2XdFxKqZyVqLjnmVAPKKr2bTfko3OBV4ti6oB4Wul+gQorZJkEd16lTL
+qA2LJ+W+pAt1l28yg9Lk/CQtdYVpgNatVZ8LAlLquptcCv/jV35/1BP/R8z62xP3L/36jivefLl
9Werzvb//0+njvkXqmbWChuNPo6brTz626lj2X+pKlADe1u3DMv8f4UTFh6BlBP7l4pbfKuq/qtw
UvS/KKnxOwAHs004ef+kbuIIPyvcqdD5F8iAuTTeMBtzytsXa1DpyJKs1gW9FB+s2IJe2rKhXf/Z
evHjMAolI2Y77BHK9n7/pGZf1sYma3PpgkGSTlUvgxN5CbWv2hyTyZO9Y8bYrE+/npQucyTd0kAe
nh0t45SUUF27wGrNq0hhX5g006dEwlsIoMd2W1H7M194RyyK11rxdTpKT0pY3JZmAho+Psx0Yons
3ZEw9YJh5o6s4Iefno/ffK3OIW8/rogFwhQwF7Q+82xFUyYNG7U9d6xoZN+RoeVqNVrnmo2dhwbg
lvnhXcMoW4+kmxrwPTtMPmtSOl+L1L6Q1fmQSTFzJz0H195UzOvn4p2b9n0V/8nV8v038owprLsG
5b1+psuPETmumH+7QDMFNU2zOMrQ7saUXSPF7VES1Se8NI7FuAbQK5KZWBDP0pjBrBX7Nh508teG
z3HbPE1lebtG5b5C3uuYTLL9P1/O391xlEI8wbxpfBg3GtZPz5cEfs0EQtsRcy+KoC6Wzk/QADsa
4uisss29MBR0yG2JbmuSvT8ffLtVv1wmQ2Y7wa7IZKP79uDyYNVGFtZdkLNOI9jgPZI+//kQ56+p
To0BdJfnGSMb3oyzQ2CgIPJCS7ugkK3TsHT7RM8CpTLe+c6elzVsoDgOdkJN5s3BXHX2VKLDB4Nc
xl3Q2u1rVFr1ZZclCVyPHNRgYeYBUm7aUUsOOyWhVwfw+B0zkcHC9uZqbj+BMA6Z5U8G0ie2P//p
VuoFSY6QcNoAPwdqpoQEFhr4IxaCZdn1EM0oPftpeUzqRHJGKVQ+R4SzOV2OTlnWsxqcfpEnr2Od
ZzUNWgLdEfPOh3XB8aHQqKt3YES7p7kNL/F3XNWNWVzqJWJyJRsPK0lpHu1cR07aFPB2rQTKYHwY
amkIyKmQvSkyP4xZtYNpEt5XVa84fRpd2LKq7fkZF5IMYpLxj74LlTm6E70s3Bl5FRMZ8gTQz3+w
atX0RYItS8/S1J1aJAsohi+mTMr9yYTKTkPVmVQZ1JUZuXGfSY8SIPmdbEcl8TDziyjqyFEMRDwh
CE4Dk4w6qb429vYFvsZ3XiztjCP3/YkAZGrjpsRlx5Lw9nZUxWAxTOvaIAcZ4DPFy9whnWKXpeHG
ZNUqp+Smj+0koP6ZS48oiSEwyxZHNfFrr6CWHoZBmz4QeQ0TlCfbRc5pwqMirZlBssTQNrrE6e7A
N2BB5pSlx7nlD+s2IiMUZfcT89zFSdJhz0dE99D0r04kW9/++Qums29iEMMDCM7t7WkukTzra8dw
NVI76T6Pkv4yWrs7Rs2vfz7QeUtse7w3ric6KP6Dt/vtgSbcJC2GXNLi5Tzbl82KMQFplLTQamDV
ogPd+2OXf055Dt7pxv1uETFUSJy82OgFrbNzlDXyveq+boOOWIRXDDqXbBqVzyGqp3eOdLY92B4a
5OibUY91VfvlSOHa6X0uh3Wwlua1PjSYh3JxG1FmiFVgzqi//uOLamzGWZPtASrYrcL6ec1QpDEE
bCW3gdwnyJ8YsimYDxPdIICiVi4FEAe4Ju+c5G8uJwdlYmMqbIC4m28PKlVdms+kUATQyTIPKvKF
IPfHUcX8Xhv1d8syeZTcOIbO+BG1s2VZh3JmN1nTBqpZvxLg9ayZ0xqQdY40uI08fZoPE96uRu7I
Dy2yL3++ur89USyIVFImXOPzR9ZoLMi5Ns9NS0eo0PVLMr93XTO/cz1/89AY+B2hp1s28IHzZrE9
5EYfhmUbVKs67tS1fEha8nGxe8LOUu6QYNjun09MOf9y85xCatb5ZrOVZqZ9/twoTbvOrdQEam/r
j7TI3U2KHyc2q++S3wAPIipKM+qDMUWqb6lt+tnqan/qjWqnG9N6iJf/bFnTbP69c/73Nxv4C9t7
FbnJ+XNlDFJtlVHMzQ7lXW8OttNYy3Ntf4EgkiPFAGgk5OEaZgT9ud7q3qn6fnsbbIy86vfdPW3Z
N++SGRI+2k5shfUpvekRx4UFc2KjvFoY/DCMj7w/34Tv9/Xn8ombwKcekz4kAz408tlNyEaiQPUy
roNxtbODkDrkopy06PQXEkci8koXw7Hm4iUx+j2LtEfm0klZjNGVaOa5mWk3PqVJsUPwBgG6Bfjh
9GA/fKnKvahNvwiBsm+SOjyUCHaJldNdpWtvzUx/QS712cQgRNapcq9lg+4MCgIuM5OCTrIZP26u
SU1FLU3QKF9sixRva3TQwMdeamex33aN5Zhmq+62Nq03Js3tny+Pul3vXy7PxnJlAwnDV5zdD53M
0trGH4s/pUhd2ZSIvWb0uqs7GdRhpR/FgioELeNx4SK6saQ2TwQA7zLk1LdyLLweeolvVsVBB5fn
KyY2U8BpzDkT8dmw0sJLo8TeEY713vfmN08SrnDmP2AlGBucW5j7CCBn1tZVUBlz5M78HmcoVwXl
zRxdWOSQOQMK9/fILltB8vZ6ERFM5Uo7kJxPBBdvn988nwmvWvUq2JSxuwGvgUv4eOzVpO2xkKAl
S9aicG1dCnd1nijI2kQVpGmJuyPU7pmXv8xT/zCA/mN6vX5Ma8AQc5M3vlxhB/7z3T1v5fGlVIC8
aBqGPhOOgTj7JtddHzXmIMoA76rT9umdVhJxmVS0jhqkKdvf5mdiHFJwJ7KdaYr9RD71O+/gb64Z
ARb0AbhobPi+z1Z+qrlnohKU0JrKQFqyU77IV7KMU7Bb/D5G9bLYF1OyuDrZ3e8s+b+udSCALIZA
lApgbHlW3t6sjV4OWSpBU0uoH2YkO6jjFetYb7ly9NJixuYpReY9oKF855x/+aqdHfqssCU3R4kL
Oa9Y+7E7hPNhqajC6/GdO/zOYc4LSwvcJMGkGS+BPV6W+UCJ0uFyfW/V/uVLtp0NqBWTdXTDimx/
/tMdjOTCIDWaCznNoj2EGHEJbhXvBQv8/n6pFg1vk56RpRpvD6OuFooUJa2o9jOUPeI2NsSVkcQv
o21fDxHNWLaGp6Zt9upg+e+8K9u78ObN3s5xGz8SM0KSpXb2oaiRPsUQNTl4LR23puwQpl+XDL8T
BpSmx7yXxrlrtXcllL93jv3LNujs2GcnnkpSEscRx45orup27rfG1u+AsbTgMRjHu0akn2ZLupu7
+gLSwTsvyi9L6XZ4oovZ/VOnsHd4e92j0pxXNJxlMFov8aI6DMJOU/NBzdHeCvudg23n8st1/ulg
Z4UtAdXAAyezDIoSGJcFunQcvElXqf3y/+Ghzh7bUGYLrkVWGWBFQUoBeofVTxlvVErbP9/B35+U
TrDIhiQCm/T2CmJEqhvoeFUw9Kbwawi+24Zr9nRzXa5gjY//nTOjYcO4AooxWUlvj1ewr2fixpkR
ujDs8LETqj3m9S5sC0LUZy1/5wn97fn9dLyzJ8ScspFgRW4a8e7XpjJdAqk4NFbvymq//29cStYZ
pjw6b/v5bgSbnqrkKXpGEE+bC0hc2V3ltnkBczh7ryX1y355e/K/D7po6BKydHbfOrAXoW1v57Uw
CjGIyE1QeQ5273fNekhzunqSdv/nE/z1q0z/S0f8/L0RhdTg7A0QrSzJfbjdvCHZ1O8SRLj4pW8g
FUb1QRLFRROjoY3yxS978zYf2x+6lX+7CfjNV+PNDzh7LwZUBZM88743Cc3r3NgL6vzcmm7+fKK/
+WrwyKik+1oM8n4Z4+XEimLl5uJ2aNaP1OaNE2XDe48mY4tfVxSxBawjEBEEgZynQOA6YNnOqGEN
VXpKwEYyzC6MHRUBWtDS7yY5/rjU8+Qv2vJlqVNaIHRRvExNNK+Z5dtMar5ZFf3vxFJHRq5pS8br
TJB6U99iwTF25toiRu5O/8HcmXU3qmRZ+BdxF2MAryAJSZ7kIT3kC8s5Mc8zv74/srrvtWWV1Vn9
0i+1aqVvZhgIgohz9v52VWhX8aje0riH3xkJqFBK2G/QdEl04eB+dP0ou+zxJWQB5ZfAippLzHI2
/iLk4SDA9QsfkORSOIaVINoE7kznM88pOdk1bb0k8iDAW78KiOVb7JgGwSYR4Fvp0HdadpEw0grs
MOIKIkmVTrOwXGsX/pC0m76xu8OcS+uht2Hl1orq5QQrrJNs/lG2YLkxnT8HWT2sRionaAoDx8xa
MnF16YsWp+klD+mrkQqgpQKORYG121G1coaUUSNZm3xzK8oid4BxVLuhl9AWSm3hAli96OZxW5QQ
/mwwBQ4yx+o2jHXL63LTv9HB1Xr0muhGCiqVusGpSSikFoZG5ES+/FI23cNAcrWj5eqN6Su7BLxH
yQlZNTY1hgeqdqr5Ei4QEJKNmsvM1FpXC6TpakrIlQmT2b/FJt27eRTXe0pOllvxhmFAloUDKQeV
aJgkP3GLQjtSp/Jartl6LvLrCTk58rbWWAtYv5eWAeVFzvRdLYfGWhetvCNk4RKZRLM1snTYRQub
hMCLe7i1rz7QaCce7iPcknvctZnTl3XhtlbyPdfT8rqf628FpF8u215pwH4cW59bT9OQCQ/gggcq
dOAqxoxvYDI5S7l8S8wXQJRY2fagfWx0Uq6wJw0HcWysKL5oW4BcqJ9nnt3go0WKxtZ05q4wnqdS
t4WDjqW7oMRNWqOl+RvYs9iFY7UYsMWG+4H8kS8KpWK0G1WPIiRTPSULxMokAWivd824BWGPqjGu
6jX5ms+FhRgSFWSCQGUYboGA+JwOtW4nNf5ViTT3aYCJug/UIDnUfqlJ6yXj22lsDJ+T7l8KS9JX
vq4PcA7q2Mu58c0affqgbXroOtW2HxXpSoDtq1ftUGPBV/wJATAJiWZAZrA2N7ddDvgH0VLC4iwS
F5nm6JLilTvGXJYXGd2anSRj3Wua2IvhSfPXi0cTkaqSDcWr0Yli58fGHedoPKImWx8HHIq9q3rR
voZaiVqHYBvfyadm+GmEoYoTVh/6am+r4DlWEkAzmCbdQzQpWxOxPTr40G39cV1KA/4lu92kiLr3
o2q8mOGoXFSyQveqTGFGmOZ8Q2utdocAgGbNM5m1jhNy1QCyUzpObDTc/dTNF+FoqlQkHcbSMFyq
QfDayoPAVML3NdOMWFvhH5hRI9Ck8UgJpknHsefazBr4D1rdJU6pTE3gatmsbuS5IG/SCuoZ/kxD
oR+AuupJIE9jt6xHk6ipuChvJCnvr8zM7vcL91/ZKHGXrzMhNfcReSY7HRciZsdMj75jbrsxgXS7
c9+IddFDfOnJUrsFLSw0ZyhYySYcM5d+POz6obnWwmDATpv/MDrwU24ZRghRK3uuXSkykMr5qS92
SmMEmHiTerg2cuMu0XCNtpygbaowFwmJUuj3fX0Fo9WVE/0GyN2Bht/toOib0C+fyjr+UU8liQO2
dGGk6fWSOG1Gw16fy8kxEeCvTDME3lsrT/jJKcvIFDI7K07WAjvARLHam5vigmzM21nGQGQRkbSe
wbusOH88U9VrViIX7SaRFWSwfDHA/pTuFGgHuMEhzJNO8cawPbRK8QPvDTnBzTSQmAybiHQtl0/O
o5ryx3Zr/mKgDnaAf9VW/YVfRl/yTl8N2lPfzvQz6+6pEdkTQP1lNyxxSJZLsGHtfWJpV1JGHHLS
olePzPUg6bQOqru+1b/BA4mcQQxrPHCXnYi2AXdGmexbqfV5xR7trm4cCToyiswNqUBXOS5u08I9
pdiDgnm3gwxQxZEj6vDSzw3Xb7Ofcc8NtB/Dwiau1v6S59GG2KMd9ohffhx4cdZcBWl4ERrderS6
n3Kaf0FXsgoHZdjPibpPrGUXL2i9xNq9qUgXfP1dhUPpFBkeONprLXhRxpbkaz986ktBApm5KIrj
yh2S/ID9YWsL1oIxSPM7SeFNT+bsUesnZ5gsTzGKG3yhruhbY5GhfQ97v2d1Da51JYNcrLxIenOr
Aw7asc44kLu+8k59TfrJNc1k3Y5K/s2m4BeE2YVc15YX2HfCB4igjNZrViRXbSauYHikbtwzHYk2
2U6pvm99AzgJfzBqfnGIgzBdVboxrkwAT4kBQ4oNCTbwFuDNJFpXt2ZPr5q7JB9/DlPT76tchp2Q
NkMgRi8U+Emep3Dso1sjA8Rf3PqFOYZrOo2YuqNk3lPB/PX5NuzUsXqRh2hoMXCMGPrRYcEffST4
E5WymHhGsw/pqtEts17U4WZS5Rt62o+BPmw7Kzp3pj5xsLSZIphLDArOKNnfH1MqDM0S0whbdwOj
JLS2eFXdRLov0uHa9sUB8OfOlwMcepDEEvFTgcZEiOZtq5gXc/Mqp9KqHc8c1T7sSqnKa2xHqQnT
paKa8f53moQUsPvDX5TO9l6tiieEWmeG+HDZyxD0iehoQHVUjlv2gYi71J+HyguWUqre9rmrYqXe
DMr0jHP/opPODPhBk7K0Gt6MaB4V+gI75KOPPcELitJfx77U35QEnayyvH9tjBJiX23msacXlrEi
W3hr0NzvRPJCAuF1KsqtDRTP883mtc/Uq6ACml6b2riNzejn55Pxw9GDX1QnUFZw/FlkQUczYmoU
3oe+q7xEih/NdLwatOraiMPb/9swR+dVwuJDIbq+8phZ8kpqEzdIART5WOf+9CR+dEFH04kATJvN
PRcUwS1hfVpnvXSTduKxzc7N3I8v8jLW0vlEpMh79fvnb8pwgymroZ42FeS9IkVUC42FXR+4x2sC
6K9kK91JSbolc6TwYCz96WmOwQUdV0oOOsjQRWv/tgY4jFE0yCVTLFNz4GDC6r812Vg+f/7gTr2d
b0c5OpqC+xrVMJArbwLFgXpsDeX+jAzlw3GRI7+sKQa6NNDN3LP3FzKyF/fBpZUeZt6rvhhe2FHf
KU18MEP/njiddGXYwbme9clnBwqeO8eo0IWPCsLkU6jjXJql55NO40n5GKzn6Y7Ignk3mrTDAJ+4
smgU/D2ptvMV/eHzG/ux6sDzo8PLdSuQp3kD3192PE7+qI4Zz69UvhZV+iThYHYpxZGxk30Zq+RF
L6NfLbkqa2IJMieDxvj5r2CfePlRT1HZoUiG6EscrVJFxPRKypyyplH73lynP+E/3PU5Z+3akEyn
DycaAWZ6Ww21ts9IX/faHtBypANBQrm0Ql6X3DaTH3pKle+DBvNS0fTpBqfvSisFqLExSXapPhEQ
R7eqLuZrnHnBpiU5tqnD5kIJhsdJqns2EMbFONqJ17YNMa9KnHicAyJX0XqZw4i0S6t8fibmHJVP
EPnk2DSkuvLEhDRPCKIVbAUqfmGzTDAEaMn9EKbpShT6oawJvgiLEJssPkHD1BU3HLKrPCjbS305
jqpzxPEzeBh7ABhlou3HerykVqB5Cbw1jrYWlqwZczcGVnmlozbDkjo3+AqidMPZ515EkwpvMRA7
f9ZuwhEMdANIfU35On9RZlt1IL1dVJz1vWaGLNVY1mWPeWwzgaR1RYl5X1UAqmCVVPYJwKRFuvYr
M8xvUZNca/m0i6SYY3pjg1ssauNikaPvCmBCn8+HE59JS0Z2oJjq0qaSj951P6ZnlmEg9Nohj6EV
Afnh/HkrN9EhsOM7/taZtfrUgEhw6GHQfl7UI+9fAVIqRikOq9LLO3wLZWqBbiN711eSvTX3+OHa
/MwlfhA58mG26GRgSaenQM3vaEi9xvoDQokGzQwmviJZcI0UMr4vsNo6fR69dhU/FH1ir0vbuM2y
7GdZtJf8avlVoALS8Msw3Sl2zKEuGqcbROb5Nx2n96ZTROPEVgoi/fPHcmqloA3CMsEqRYyAcrRA
TlaWTLYdlF4DKdgyy303SmAvs/DG0srGrS0TTlk8gwys1F+9ZN3r9dCdWStOLBWWIbNDMNk7Itlb
HuWbT50+AGpoO7Pga5O5Rsq5cWgNN5xN68zVLpPsXTuCB4RSnfWQaAI0aEdrktaUJelyI426JPsq
YmODBOVMuXVZ2j8MsTjXdJosIK+P7if6taqLa9A+yaA+NkPduGGeP6ZFCLKMI9iy+xGBdms2RnPm
4k596qjWsWcwDFpbHz462NRtbZTZ+TfRcjz7mZb+A8yGwxTmB6MwJjeP+zMt8mVGf7haKvfGIjBB
RXj05GDYWLPMudhLEqN2J3++rwxiDKPE3sCtPDPYqVuLtByF8KJ//6B366YU8JNll15qiIMUd5C2
OkQbmrgozeJC0s17rRL3cSifsQOdurE2nAp6lIrJhuho1hiDCAtJx3XeKwQsNmtKQ7GTFtECl1EA
SS2WtSR5+vzF/PBO8EKqgjeTdvbSGFl+qTfvxKAXUhBYXe4Ffu8OgJbmLHcl1KCfD/Ph2hjGYInE
Ooxal7bI+2GSRPVtHwMxR3a4aBEUT4n6xnzXD6kj9/jkIVV+PuLHC5M5K5EbovJycDJYfv7mwnQ5
rNAG0/cdDLGzoGjSJriaJePMmvJhZi59l0UOpPO90bRj7UYYRzLUHk6jfdPtiZLwslBCDVlv5Eo9
c0Uft3u/x0KXIhM8RDD30XZPL8QQtyZjmVlB6dLfiOlVzR/1pgRVnDcsAZq+It3dgbt5ZuwP78T7
oY+FmEVW+3nUcjendLogF9TrIVRStCx3A9xcXJMQaENzD/N59/ljPH1//77m47NdI41SnWHG9zTf
fgDdsjHyctNhuCfRbf/5UKdmDM1Pi9oCjR8ORO9nzDgbyVjmNMylnCaZptzSXMGd1N18Pszyz7xb
y5ZbqSgEsvExtJCRvR8mUAtFzGzmvG7oHGE/qSke/k7bhk2yTiTzzMHk1KTBBbp43rDgots5esGB
g5pqmba8B1OzF3K/z4pe2tZW8m2uS8QP3F4AodqXoAr3AiLw5xd74p4yKPsUC081v4X6/mKTME0w
0hc8PnJQyaGaILSbODjrTtHPvIkflxgZ79GiNFDZAOJxeT/UVBI2M9ZV4YXkTF+UBkkuWab2yKaG
iHxXjuxzA08GTIG4//wiP3zutbcjYzJ8P3Ip5awNJhdpNtZu+Vb4lu59PsSJ12DpXvMYbdZprFnv
hwhmoNGA1wvSAdqLXGwtjNQ0QiBhnxnoxOxcfO/s0FC0kkV0tFBnpAKG4CYKz0rqZ7W6q6fkRyFZ
66oJLsxGnHm7T00PPLDof3CJoKY8qtzMkjXWUJq4c5Di6lZsakini5/387t34gEtnS0VDTkRJWwj
3t+9OkpneHC8cmxAv9ZLIcrQzxSHTg6BmAmZEe4s3vD3Q4zY1uUSW7I3RtOVgNXuqK318B9cxpsx
lkny5pMWqOTKhTYLFKgoF8Gk0ybn5FInHggRNSyABltXvmlH7ytnnKGkEZt7rS3jNI1+9KW+DeXp
P/g68+8vfkBabGiGj25XP1qAWwXj5Ob8SADvt17DbY5qfP35LTt9Pf+Mc3TLTD3oK6NElcDBTALe
2q8Gy3qo0CJ9Ps7px//POMtr9ebRSMOkUXHherD43RI1ditl4TmR08kxyCr67aeyjWPLQDeJWtjQ
mWm8+evOV7dVfW6LcXoINJVIH0wWm6N6XGlN1sgmFOlKK+3jNr/s+3MpQSdWMkQSbOGxERpcy9Fi
Kfc2tSgboQq81F+630HzDb9VMC9m+5wQ+eTVmCgL2dZqBM8tP3/zUBSS5gWPP/dG9ie/CQAx3u/P
H/ypy+EspBE9xOnfPLZ5K3aR2H0ico9T57UtFZXTW/1GB/5J1sCZM9+p61k2f1jqIBuZ5vHLSfqa
YRcyY7Xy7bxEEJxbYU69Ljr2EPA3Sy3zwzZPqaHuGD0PZ8oul37YYozPzOjMSefUMIjnbU47KrCV
45NOivTdCnw+Mhr5j3oxIq6gaggB5PNno57YtfK5NNmdo/tS6Jy8nwAzKh7LT5kAyGduigkdRLhR
FRO4cLUyS2MjxdQbbHPV1sbOoBGtBCoQphdS051cKE5U5W7yPQMhYRsz4Z4ZTEjbS8g0ZT+8zwf9
HojwWgJxXGudo2jXcJXOfCBPfI7fXcHRd78JGzTMtpZ7aauhi/nW6qoXy8UVMZ9rXa3PfCdPjmZQ
uMBQyfM5PjMFdidHJrg9D6I9ZPcbCPmOFEJxL35FRIx8/nROTQJ2Gn8PdrQ0ZyP2PStiMJmkWr4H
TtiZjimePh/l9CUtkXNsDKmZHe0wSGhqGwvUvDcak8ML445yCDz5kpKxWwjzz7e7LJ3/jHb0hvY9
apmyYLSZUCxTmzxDegzVM9vN0zcOBTp4Cb6eCzfp7bLm92aVZiUCfEua1lJ+K9vFKqmrM5dyamFj
x/73KMuNfbN4pv0sN6ZQERTG0DXti/k3kWJcK/r/8XKOpnhJKbyfNAbqtWJlZd9T9cWo1DOT7eQ0
wGOhWXiEkC0dHQ741ll91inLPqDxpOGXJiqvAN9Io94lWuXMoevkvftntOPOKarrqGsGRgv0Zj0G
9mrGDzpZKlP8j0uNFODs5WuKwJ2i9/FkEJVcarKYmAyy6tJ42mSWeebenZxvb4Y4mglNB8Gyl0Zm
gqmu0MNYRbcK4bV9/qKevGcYdtl88nGjo/N+vqFEi3x0WTnn1CsjlOnTFetS5lR8zgR5eiAy3Pj0
wHY4PuYH+mTmgkR7r0UsOJoEICit26ogTLKHP70kamvE2bI5QKn6oQSVq+USvsJWZ0ELaVq1axq0
XVV3E3Pw/nyoj186hkIcQGNA++3UfX/3erUMlQ7Lm+dL5gaE+iPCbS9UwmspCb1Mu0RomsftmUE/
TgwGpcYGToiyLCr/94Mms50SVzqzW0jmtWw+2UV6nTXDmen38dVlFJh8nBPZN3IoeT+KDSF1NjOe
1xDPRDtnSBczkGJPUa9SVRBnntnJa+LYTEUUR/CHPkWFhIDAKd6nVkpW8MK8VELpCMj/8+d1YhgF
KzUvLLVD+lRHF4V+EuJoPGVstFSXHfclV+5UXX5mIVr+mfe1JpRCqP7gki69ouMjAxFoEixPK/OC
Rk5I7wPe+ECESXyuJ3DqclAPmLZJa0XQW3n/jIK8T6PWhmORFfq9bpQrZTAOtDL/eAO8NFM0Ol+c
41HWH60RypykWmpqGd63pHYtA3dXJBlnvkcn5ht8TAA2GPKo/h8bvFor7suxnTNPtae1oRaXmWxf
9lO1VmGwEBz77fOZcG64o2viaD34CAoyrxqmDWKqG0sl7AX9kk3oCcnhL//BcBBH4PdQrEbe/v5J
5WEhq5DdGa4E9WTZnm/MXkj+VBpZsLiaMy/viXUJsT4roKAPxnn/aGIAzwzJEMgyD9ayMyrkbMwV
CWbQDI1rYLJg8M3tAoT9/CI/LvG/IWN/j6q+v8hOkCk6FXnmoaN2y2jGnwNqrgGam4l/vch/hJf6
X4E4/3dMz9MMqv+HuE6Dpebf06VQSMDvvIu+v74lTC1/538IU+pfVDKQsQFbQM9Gq/QfwpT5Fyoa
cHg4TMEHsNT8N5lTUf7iL6CnpnPLSoPw82/AlAF6ir0dZv+lu2zSxfqDIPjfvei3qyana2oTBv11
WAkchI82PFIG0z2d7GQzFHwgADoDQxsQZe0JwBsLl6wt1B1hql7XGA7XkiTCFdJmzAZkln1L8Bec
eWc/NM+plYBbMmgyQV4CTLosv2/24nNAZy3pLXM9jZbyEDaWtqtFY69CpRwOeddHXi8i+7JY/AzV
JPtPORmWtwQbzg9vnuLhX/fgbUQ9vjOGendvEHwun0fqQ2SZf+j+CkQ+DVBEdd3CcnDIB5Ycg4SZ
XT4FCiGx9o+wTkfSiWv805aYUDSPRUMQaW+u8SfLl7ORKwcDKbc7zZr2rPqS4VU1IKiZ5J2JYNBN
F7ZtuoqQ5Vy1ZjBuGkwB2Mblu8pov/tqE6yLtO8uwaVbV1jTwmtyEuU9R5mWSCUtg6tcR/WhQV9w
Z4YFjaLMNC7sriRkBBMIHVWavr+0URdelnT+BXme+RUiCxMofHpRDHhd8VAXbiRlnTdo+vesRVDf
F8lXfhHcEkY4/UBlneMOl5DDN7rmBmZwp6fpxWgH+mPaiorUhmx8TRQ93IzhdUoQl1vJ2ndTSl5E
LF8PYfll6FtzA5abU30eXSVFmD5D/oSMXSrhLZbC0DHxEMMIVAwCAgMCb4gyWQ9N3VzNFdkJ2uCP
myQ0mi/5kCcEj+TNDrQmqp1U0XY20REQXfWJTGS1TNBmazf2QEoOfotobZSjwLARf4cLPpYcTCT5
xu+kASl8jNmm0PwQn448ER0a4ArJ5DB1iMhRCRUwGlDvoaj113SoonQP3+RSUsLI39a24ibDzEam
2BK+I7tS/1ga8rMweXxlQMx7FjYC/Xj2TZrqvdaEv+jbIhoL2zWfdQCvcStvAyAsmF6K+iKWG7Gd
sCOuRpF+t60lTVIhUMQuhh35DJNj9UZ7leta63VGVDr9pMeOYQwX0MbDL8TOJm6it9IqnvFh92Qp
hoX2Lbb9TTMq8g7rT7aiyIkERFPTBxOPgINS6jJMQxjl5fQjxsSyphSOlXuA7ETKq+zWIvypEN9L
gsVz0swKthq/JW0qGZwmITXQT4z7YARspqfV1pRkLE6mlcEfNW80HBSpI1lWtSPiSV7Tabzzu1od
HLrlLpgb+VCmwDs2neXb+GOEfgj8YNpOc2d/4WPHI62IeJxLmVDkqvGjvR/Jyk0hkvEQkQqRkbxq
lmSJNOKQkyJ6mWN+WWYySIE10VfQxDu1xIrQSWJOiHYcwouC1YQ4Bwv0aV4GaMi66TWS5eRWqoQn
GcscnBNdMuGfFxrQVDMR/oUgOza8KXpa0W6Et4NSWUNMxZLKPeHRGfHNW4Q5VqNyKxfGOG/rop6K
jWmM/Dr6AIQeFX1yQyTnaATJM7DfHfjiBzkqjVXbB2Qm+Z1PcEHqOwRMYBAxZpn/NCz3mj4Yd1M8
ty4ZLvlGrUDGOlJVQyIu1NfUtJVXFjxcQ0aYFo5PGgoBWaYe0vifjK+Z7ks/5dDsbokkkR8kAjWu
ND/Die37ZvVDKvzZLdSk2kgw28g8nWDuy2V41SoD8bDjqMJnblBBEyC18/0oXJlpO3vakGZE745h
tCVye37CtNI5wyg3X6aIFG/L7req0gxbdYjMX0nL52MlK1QYiTWr7sMctrBb95m4GOoyismyUZCw
x5iwerbaiQN1vF9FBrUDSLFUsCqcCsbERKvVepAdiyjzu5wZxprGdD1ko9E+hgmGE2fuAUtvOkOK
d7IBjP6RyDBhPcSaklnEnhAsNztWaNTlz9mqxsWqFCv+daTr8ca2GwqlcUtoPWVCGb4M6aekM8q2
m+EzFI9mISsPvpmTxOHjouHUfrCMoa6dOojJsUl05XlSSZ2pCkwrdV5334dUIR9TMbVdrOXDiqhB
wGIKPsGitEuNL1Y8EC5jDOu4axTXQmu800qT3VrexRmzfSSxx/bHfecTVbm4g5QHJDpESFSE7WJJ
MQNqe3I9jofACL5qo082fU0sBetE7l9WiZl+ofyDELOLOlVz8yKOv0+mcR/VVFag61njIYfrcGDK
jAcTadVlXpRh6VR5SF5T05TKw9K7fIA6Px5sKzV2g4/3oOpZMOSAY7WOtuQ+tOphS1E9uw+mLL1X
hXTgfR92Iff/qtM7+nWzL9dXgWEG64iMI3DKGL6ImEhJqyWlIo1z9sdFF3lj3TPB+zm7E6LvV1oF
NJvEVdO6tGNtVw4avGUN1NtDPVfay4TQoHOz0Vba+2jBpLTKFGyCoo8TcCUtDrewsGoZW5BeXpmh
Lp5K1qHRER3Roz232JWCNIid3DTAh7VZ0K+qjrxi/l/lDTXhe1FOqtdQlMktmZ0YpHJZ7ZbIJnFL
Q1LpHBwYtUJuRW6tg6qcb0jXNTGvgmNWhKSla5Fo6R0BZ2vVKpMvRpEZwdaYCpaBfmwfssm8HPVe
2zAJ5SXnquDV77O1nYIgX8n9QJ6sNHTdw0RexSGI6/k27wvNsYmd8YgmmS8zpZQeERamZJHLnuTD
dMQbZeyVYR4A0CXVS0pK2WryC+1FbYvBlbvY3ha+RHZdEuYPTR1XL0Eliyv4GuVhgh93HUu1vRGB
jtNoGolrUXjvAssSm4nPRoSbUOtVFyGtCQmzu8r9WGPViuJnenTJHU4BNE3yUK+DufYv5sRq72WS
C2NXdLK8sMUkMmyLTsM0GncDNhazqRxOpOWL3YzWpT9UD3Iel6+R3jEPR9N2eBms12RS+dRJcRES
LMYmFSdkU21IUku30xAGX4SS97hDc1XcanXVEVdJ7thTjDoca3CaGXuD9KRV72s+zjuz4NsvWqte
CahEPh/UsN4bDQT+ldZozY92DIJV0op1ZdbJRice71DPurUZSqNxFUXLb21i2a5kAFw/QlBC8ur3
O6jOKZMlzAWUQB3/JdkaYNz5XF3EfhevrGCSt2papa5WKST8hn26J+ukfPm9QARR1F3Gtu2/EPVn
rdLW9q9LhagUdnAyb5qf5NFuUqRQd5lZxdoH0i1IFNblYD8PWqdfyUWqPtRtBtq4j9SHtGvIcCWh
pRztlR1bWnvvg0r+EfVE9LlCDCwzVjsesFs00ZcQxE/DTiQkoa2XBO+aBiFklVk1E37EowkG0GdX
J3J1PPz+LFdqA6atbyr7F+kYZN9hcP2RN7LdFY4W6MpDEsvcW2Ug6t2x61opVpqp9Es0cEsmPQC/
eNxkQTAd6qa1Vii3hmfqOMBk+sA/hJlANoMXD1Ci1pYvGklRV76t9JjCKn08/P5DdhpMyNjQ+F+B
ZVbjbRnKF6Tidb8qOsOKXIpaXADBQaxvdsVuIRxL8T00suQXSZr6DvkCf00XGJUtchSD9TAq4wFl
d/mCkbh8bmBRLbz3GBaS0gp+JPryZZp7+dCz8/fKsWLwKLUqt+0qW3GamO/QfUbk1EVd9AjNdZmF
KZg6/tTSu+Bgx0hWf9/+wO7tG92o/nVU+aOD+enT9LsQjX97LP9/eOZeGr7//sy9TonHSPvXH0X9
9tC9/KX/OXSbf8FKorBJLVpDB7NADf4b62zLf6FI41iHd20pIL89dut/ce5cbCZgxhadjvb3sVvR
/lomOYQSeSH5IAX+k2P3hyIi9VC6M4hBOOSyG2Cct6dcFVPfZES9selDIKcB8UWVIDamTfZZpO7F
koCW5AmWXIvvpwlKrkw6oGHAc4rqKckplwlrbg5v7uGJEy+onqMTL7x8DhbEUxgq9r4PpVpTn8eJ
OrOxiXv/oaMdd5+MUvFKctu8LRvV3jW5kRK0UZPOK/tGu+5sIhydhthBze37JX1ByepDS8CWKyIr
VR3CF3hbGlUiSSgnyvGlUBpScgRkeMIlgvEmsEw/dGW026j023FF1nTOKSCNvvpCy+8aoc2gPEgo
ugW5wOHYVpKLsiBe2gwCkAKGOgonGzGrmOjhVllhmt/q1o5XqhERVZlPvYjXfk1YdbdoOmm1yNpT
GEmayQEqmZ7zuCG3jHwG+Sr0G1Bz1ZxJt3E9tbeZkhk/yiiv9JU9h2rpdE0F849ceB1scU/kK6S5
JsCSPqfFVks5Zrk+12GuUiMy7W3MutISfaWK0lGAeL3UhTlfjqqSbCrEFV+jlkKP20opFiKi5Qio
ZPNOHC2p069JZkx7P82WZOt8+MpxxSeIvdEK/j3ywSCrkcVplT9Iw5vREmkT0NmkXOAQPIAMMFjQ
3qSqVnPpo3al0AiO14D55D0ILS8f2j27HLGahfVLDoz2ISCeLnZauu8cH0lh4TOsgr9FQJpdKakU
X+dldtDhGf0ARDfCbahFPNMpLVicsdET+2FIqfwlYC/gozboitdibGR8970dbtscl5s8tc9jUpVs
9HNpm2ZJ6bQlzPy2GeqVH6svmd5qwQoqncTyLl37xuIyItMx+OVrloHdkXJGFStfEqUmsKyVr2q/
Iyy6tvWvfR1+xfJOGiGBSyb7eeD/plSFgdOnMMWrAaRPxR5bi8o9J5t8M7C5v2JrczWJ7jpYyHdm
kpHtl1ljw01B5IBcBOZrJqXTrb/slcgIM52FR/JAfyb5brQY3IxpyCLPIAOyZQJZ1tM8Kxp1qpjt
YTk9zGERbMCLldtWa30C9XIL05NGaBU5K824DuqWSkAcGmA60vi+R+HvjZbhkt1IgcBql0Co/JcY
4ANIo9qvg0aSfhoKXMGx6V7rPI4duWufB3W6TQugiUSxIeVQKBeFnGaLmChUNey+ijErObA2+SpX
tG+kcWeuHgrCTFRweWZDqari0O74ZAUSQNNNO3CpAIzDstnkdlOvBsAlY2vfNn7Cfx8r+UNS2T8p
1XAML9Rs3RX1oTTaZFWwd3GKhnkqKVIwY4CFQTy3NKLdTDL1nsBvSVqXujJuhySIvpJXLD/Xujpv
AnUY2F9OZe4lQk0oKai3hZwUbklCIunlSrRWR3m4aXVqZ2kmHslOSYl2H7VvSIeE4fRKoz1zjDWY
QH7dAWy3ktKt8tiWOe4JTnOqcqg7g7cpkXTm6kSipVFAkJTw87bgs4l5hoBSi6kngV5S9wHc+XXi
66kTk0CK4ly170yKGI5ZFcq6nnSbolltO5MeNJvCV4oAC76QfIeDrv2ojkupyCqX2FjCT9dENVva
SoPR/KDDeDFWc8XCfi0TorPRJ5oSkhZpDVG85p1ezjm9K9NvD1QC4GhUVfMEN8G/Hycy5Q9w6oAp
KEAkQin6RiI0TgZ5Svb2MIyHNI3FPQpWgzjogS1TEoWkWwYK8I25aYr7oLT9h7Y3562etBzZ67ZZ
JbqJe0sum1XMqrFBiR+52URBkapdgql8RFsMGTEWUE9wFuRTboMCjcebnn3TZTGm5UQeB6cGfpxD
JQXk8F/snUdz3Miarv/L3eMEvFncDYByZNFbaYMgJRHIhEt48+vnAWc6bkuacxRzFxOzmN70olti
saqQ+X2vDZWLE2d15uQCrHe+XaQkz0syHP1whu0JI4WN8isac6JgrpKPIWBVuk0oLn5pccTyBLvK
fagarzPOhddjZP3X99ynUO3vwK6zsZGw79TQsMtip/759rUkurCMUIX9oGVWNGsJNXbT81pPbqhE
Y5FKtD4aK3v2UH2z+NjDpqg7Ene0x1xQIGy5DOe1ZMjcAraCOohtpyxDyuIeLWK2GHSHD3Tga0io
ysX2Mf3rl//pNP315RvoleEH8XYhXv355but16k0sXn5LNqHADE7everlLyWz76ozaPkBvVtAZoQ
KlMcKHa0QZ5mKhKbHa71Qzom5ZG4gT/oA3+fHiwoWMQXyI9dx6P64qehxtbcIOhRQe29QvUR/oLn
IiutsHdYm1PEB1Y/Hj/fiv+2wfen8fifUVv/A6fjTfD/z6fjw/DW/yjfip8Iqe2P/DUb+5BLzBa4
mRl1kaRDfPw1G5tb5Qlynk3DATG8/ae/KCnvH9hFcDZtfg7sFRtZ/B9lcczGREGgoXUQmUC0kiX7
XxiOCXj+eQzFSojayuSocXFPoSf5hQPKpzInvKjKSQKZxa76vFi2K4Zr+5YeTeab7frJZfrhbxcS
5e7aZlG+I6jjKOXSxuZ2fZH0ndIOZC6nxMnTk5l73HM+N16CTmSiZiultZVQQ3Lv382VdPzFVgx5
y/S1liIP0w0TrpyB7Biby17znAia+S73x1cagqk0SqY3OCkCgnKGFG/2x12zLFlkTs2Hw0iIdsOl
qs6iMhiT84HGAwpMMJuR5M0F3w0LmRJ+V4dDhhIo7D5nBGMbFypUSPt+0h/TbZSwhGfFxTZe9EGj
93GR2hV9Qy3GR5br/NvS44tejMXa85/dK3OclzslFeljFgnox2S7WPzP6WZKOJJwZF97yrietxHI
34Yhm6lo/ByPfBy2MmlBG7bZyZpUdwmsykRVUWFyoLXO+dpsQ1e7jV+SOUwxj+kJiU1lnrukyWvp
R/A5t6kguK5TorAGgrVSsAiT3broYoNU9jDfhj+xjYHTNhDm6USuGg3XXbvu7dJ2npZyeXLIkT82
k55eVdlQsnf45lvdVjRbNAslrILL8WsxEaBWGasJs5GP3YUzF18Iflq+O17TnYVduCfCmej9bLTu
3aybN31dKnubk7M+9KzG0clqnscDBPrA4egF0woDNHmRnFtxmhwtuMH5xWrm1M2FB4RG2VrVPPam
JiLldlooAF87ZRavq52UJz83hnik+/jS7yb3OyPEEFatm38XjCRMug0RkHeZW1naVT81QGz9bNLf
StFhCQjWa3LnOFl+sY6OdKJxTsYWbhFTPMLSJBrmtKmOY62R3pT4RS6RE5jVfZZy54f4wyBXJg9Y
H2rwvKaOdSb46541j2ivcUusqTxA/jUDa2n9F3cqrgM6DBfNWmgvLV7MfmJ3WtQz41sXW+3yALZq
P8BV5ZdenVUsME3OMjKQHTBEUAvL8qJIE2xeR62or5zG8o99y2TiVEP3MmuT2AtDeN/8WUoVg5et
D26XJyy3fIBp6i4vOiPpfp7K/kHiGj+XpZM86nUZHKTmVXikZ8eneYtO2UGiMfdQSd7ndVvczJ0o
X62FR7YYav3s6au0dmJYZH1jLpPG96G0xL6afO2FUtP5dqhMDeiPZY1nn4CmjM9QkwdIu/oItncH
efuhJ6MeLVNtRF4feKHrD0W8GoZBiYo1XAhAemrBypsiSV5zfY610dOP2nTT1DS50Y2bnzArCBwK
5Y9hnmYy56xq34z6vpSEv1JkOMRWpeUhNrsgsit7fqQPPQRFjTqvNXdVme4HSY9QItJrU3bfE93q
f/RZi/dPBBRth/TSEkhzaVOvqz1hhvczcW5TrSi6a2Xnwll26dStctl1EOuEhbtOYqKT7SY1PCMT
vVzZpL9Z+Gm/Q++6r05dubc0AtsXTUNBStvTBKnBmaW9T94WDYSavxbHprHLo1pbqLwtH/tOCudb
30NByDlwI5MMxCobg11hG/BhaTY+d1liXVfaPY1EixslrqdiDL7T1dDMdViwrpwDP8++yKBPbmgJ
Ga8SUaZXAzQ4ciNytfdZq20F8V3f7DrN2pPscZ4nce4T79If2jqc5+rdXGAHdQb3sauIiFVDZIqZ
uuukfSD1yoi7QL9z1pmYsIq+clazyHKaPOrkPO+1vMkv6uZLM2eR2IqmU7yCl4T++LdtkZApkanx
JpBlHmpsw88wJAPgNZZXoI6tI8OQuhb26Of3rFp5WOuzN4eJ5yG9Mepa7Eg0jNd2/VZguJpVByas
W9N4UqUyQTUy62P0SL0n2oZ27XG5285MpEHuFb2VI8n5xiWfFxS5C+smaAoPnaaBscOj8ujC1RHK
Ztz4hVYdq1mfv5tOXuynDgo0SBfjYu7FQ2cTyuDBQD5aLjR+TVdJpBggYxKhJhzWbXokWyfd8f1V
kSHw8YVVrz8UrVbfjx0wipibV13zi8u+kd4OfOU759R+bmoNSp8nrp5p3fGGoKS4MmvWB2qKn8l8
9PZVle2ZDnLSNIuXVJGoUNvsYszJCxr0pb3FzsX3cZ77qIA+bdvk7NAb8BXlGT05eLJDKyn0vbtO
B6oCqrie+0NiTMUuKwPWPgO/nJk/2cWYHppqFBTPNPPet3N/33FXPnp9+pTYTcvH3PlxnXsP47S+
ruOUP4ydbCAOJqrSR6c82mOXRfU8ZPuBHMWYGYS8FJvkP+IViRGtr9N5uO6oUN8ZjelfBlLRdEBs
xAnN7HKZIbM9UgHTRlARbN9kspOKvOkOQIt3YgHnQgPJ3jnq+Cm0O18fgB/6paKAM7nJE+M63xbu
eujGfW4jNfe9kX5BN5lhtDiY2pWTqs9B3uZ1Lwf7daVAwRJEljT3lM3TwB26nelI+4KOe3uksTQD
xAvNxVDZDupN9561Is3ZJv3RjE0wif4NRq+6WYL6pjLMvQkMkRfVM0e3E9ouDdb92Bu7WWhk1rSZ
JGDABK4Z7RejN53D1GXHOQiuTK+5qytJ0M24XFm1jZguzbgB3SsMQXvSVOKKdECw/5Bl54STuA2J
qqkoY632ciKcVbxwrb6B5ZAWOUMNBDnbJF8Ln275dmlaZi2kyXpP/WsCTJhkUO/LqcrEbiaRshvb
b4NKs6t0DOYHbcpuGUXvBdGx+4wd6ajltR6bXU7LlMVt58YF8YK0yGO3t/wk/9bUmfGg+py1ZJvT
Mkld8JQ4T86kshh5zhKn9RA8TCZ6GnMKfjjBUF0N9KmH42x/m+GL9vXstXdaO4xcIkmvyKWUZ3ye
OpT6YI+TmcXBsgi5GwoG750aSJHrw7rOxHrVtqk5xL0/1/m1jWjHucoHiBUZWs4svZMW9NMUIipZ
tJO9ZHJ8yYNJBN+WpVvIP/zfdanqRb88LurH//0/3+qh6tvl/kcqfu7JZiX5V/vSsa6+D+1b93cq
4fOP/LUvAf1bdkCqg8+/ftqXqIhEOYeEn0AE1HN/L9c2KJZEyWZj0N6WGM9A9vfXvmT+Az0Z9xQI
+icHYf9X9qXf8QB8XLhjNqrMAtT41ZONIXAostx19/MyLTuw4BAu0rnsdXlnaYQfEUocD4lLp5kP
Qti8wLi6F2tamqeRxIGdQS/1yti0Lw1x/7f38T9hFD4FxD9BFeT2gFSwFhLqToXGL/JC4XWT2duc
2+tkJF+KpEoQS5V5WkVwd/lBTV067+DiyxNooV6cYS5J7HSpJjnpibY8rIKa18YaukctG7stp6mz
Y1szGN4gvG/NvjdohUgzcSvrtVcbE2ED4dWlSR+NZF0a6iT5gVYvIJI3a+EqEs7hs2ZTw/Cvf9XP
RJ1fflWE6yxvfAIGUTW/LK1d1lrE/87MMXCJj3M19NM+4fomy9Ug+1kMgqxjbT35Wq4dWm0QX0pH
aWPYLRmLAr164krrTXkjCMw8oIzyv6MKNRjL1O4Pr/Q38slCJ49EeUte4V+/+sQy9rxRD0R2kNM6
38rSK598J9i1pIhcQIxNNyOKkqc5m9v92o72zRoo/yRXD+tV3adDlAz0W/ZJLS7ddZn2f3h1myr7
p/eRF4S3A78kWAME3i/vo1ujgWNvcPZKdf1D3TczXJfuR5NRlMdS5OMzeOcNsrOE6F0YJwf30R+s
BKTQ/P4iALG24hNeB9jGr9LxrsYK0qYWCLmrFVekzaXWRVr6aift/DVFrRQvVrFEUNptjDLRRspT
56GXPq3wQ1jUKuMyb1aTkXzSz5pDsUgzTZE1rqD/6Vjfs3krJ6y15ehij4Bkd8xbSzjTYbYNtkv5
delagwA2XT4TM1RswrP8uVtawFmPuOPJtKNWmx7RXqirBrwktBEijWTpDOIxs6aMUSE1MbeOtfeG
y8NAtpubxT7R6FKPENpUsZsM2VOpN8VBb/UzFQirH6IBBO2t6AkPyegeT3Ub5FqYLr0eSdyZL0PC
DIJJDoMmSlNgkWJUwT4Y9V1gyEdiYueY0Z3cMWD2bxNNj199I2+OoiHprYNMZyRMdZp01tnjWYZ4
2E2FAwaisqn8oWmFETVG7hCpz/s79W1CPJyEPhzxBzwjiVjYNOiJXEnh+xogzLzWyi2iBSv3oTeH
ZKcS9vbMmeujZjfdW0JSiyxFdfYJwtg3y1heDLlJTDTISEieW3squ/p6rvKS2bRx0BGOkjakwmVx
pnhJjRrN9C4StWwxqjPdT9mPoC9ylD3NeDI09WDRoxeXLYAQVNseInM66MOyvnpFrbDvuMFN0QQt
PrJRgCV1QfC1n5IvCKVu10Ufm2gcHOuxhg2J0Gw9imlWRZz5S/AoqZT7SAsls8tZC9xrtL4zQkbD
CD0TadGokVwULjnvPUr/+To1MwgRrTXLB3dBR7dUhntw2hp11dw/LKWq97nXoMzoaG1Eq170If7X
xyyTQczWtAwRaZFzWJQ1lfeCD3E262yPZMU4saaLH1C2ThToFeXhk48Uot6ymqYvRRZoP6i5Jcl7
7jIEGvXXOYPucWve5JVw+Z0r3eQA4PVNW2AtkjlAfTG1N8nSvzNgm9EcKCfyPUuLahRGtUzHnaMR
Hk/XXLNbZdXFgi9S2c3m5bhqd1kj74rE6W5z5ny7dYdTka9WxNOY7O0h6b/nhXPrGMl6mJrsulTp
tM/wepBd733TRgSIBExvIek+BLcoqcoMBJ+YKdrIJDgzTLLEIDu9My/nMck+gEG6a84aHUZryMwv
00rzQG3k7t5I6vEoVnxAUb22BpWk6XJqp5b1TgU/uKq7kHzuPuI7Od2oJV/3uRT941LAGKV1Y982
9J9VECak5xdjrFqHkCMBhnd2mjYvQ6cSOiSPN38liz54t8rGPiGVdF+R6dhfqcqywyWwxTkpIVmj
ocjp9hBk2B6dbr2vzWC9RvdYkulluTd+U9HZsLykHcQM551zRuOXHqkqSvaaqu3n1lq7hyxLLtak
WC/qskzu8hmiui+nrcbAPRpbtJ9MFpdMLsOUxzyQoBmO9AWUdJ0NHznP6FeTiAufcHIToARVzXGL
q9oX/cRytUjam6YiNtJVHvqWMH80M7N6GSoUfrKceNwIih6KZfjQnXW6ZsNod87aVitl9QW8b+rm
8jboOi0CN36Vajm3CWXvWccxRlB/EyL8bC4ytyQ9NgeyWjotv/bX1H0RaPvpi5/m6rImqYalUXzp
Apj2VsvuafJrru00LY7srUMWllN1YXjQ/Z4/BY9TRUgS565x36Gji3Wz6/aumzFC6aguAyj9TMVO
Km7SbLD2tSdeajx2IqbuslNxOQ6Uk9k4Ovt01MzQroz2IFfUxrXXtxe61eE635YkvhNlhJ2tTkOk
iei7euI7RVfGNN9mp9Jo5OskDfGk55X+Aaw7XbGevuNHFJeeE6gTWl/ncUZYGVdpYJ6MSX4EbvMw
FAHhk8Hwun5OVFmqqn1GVMtVSoPwKccVivZdeVeNBzlTtWNyI93yrlz7Z2nX7OOG+8A1lV1Y1owc
mqTXUxEEe92s1YXbTmfpdjfe4lg71t9rBUwVal3tRLlo25OnSnAxuzGOuVi9SztdLwDY7qqhGGgI
mVRIthcG67bttbuR0j6Cq5cksmaBALIV2T6RyXtFX0acof2OysYtjumSgiWP6qVt0vrNaBr1JExZ
7JAM1mFgjW2cD7ZzQClDg3RhS2KD7DmyyPs/unmQ8oDa5m4OxuxkZ413Z/d+FmdrU+zLAsWx+alI
9Vv7ZiglYr3G5vvNzTceCfnPL2smvqclqIjBK73vs6mRci6eBomd2liS22Yc1a5F7/ix2CXqSJRl
VzLxUEnPTsX6n0zoEChS+1F1ovjw0mG6bsYmjVvVo0OFaoW+rvTbWQaqIxRLK+vYpFwOTYKmWBC7
MZnRKKc9x5eB5XsI/XQeCSRlaW332lB1/mUrRopLKj+FZm3GRbehrkfNIPx1rtnKh24urIdFeC2w
vkiKiuzYpsniSROVGTpDTx9GAeBeHAZlld8qLqfiqhnl5F26pYU/3fDJT/1OWQRgriBdSo90vkD1
saJ21EYQV/b5A4BbeTaSYuB8CgCMR9fp+2uaHmv3mDbdpqZArpWedH1u3L05We1EOcUCAaBRw8HI
43UglZBPV4Y9pR9Du0BEB1k2PZg189U1X/OBBaYlVXPOKrqUu5kGh5n3w0S0SikdiumJAUyOZ7oa
zTJezaV7sY3CeBpa+Bd7HItrVfkcuoujxZ4ogzc9760jOgVrV0nfIzYF9Z7HA6uyfAfzQzs5PTJQ
BYRkRNaQ2bthXdA0jV26EI5reUR+GxDWkaaPM7SIWa/1LqNJgqqK2oNZ6vtePnmEPmm3pT3YVI24
6e2QiXw/oh3Zccrol/ivrCvLtaC6pzr54iHUbne96eUqHr2xXnZZJjibglZC8c4KRQIARHKhlXpy
kYPM6LFrd9VJVe70YI12c2EOA4Uzpg5WkQkq6lt7WN55B5jThipRzKDSva+bOrnIxMhstpakBJtU
WNA0PL6j8hIXw6oZbdQmQtyaZmK91ABGX5m1rR3/y/qOeGrdJV5akYKv1d4PhNKZF3misx+8cnpo
Nw5hqKvnsmnrOAnEi+B9IygMGbYpr6nffuk2JmK1LQbWjZ3Acj3vzLy7H5vROtfVAoexsRmDoBOo
r/QcisNtqnuy/oU8SnP1IUEmo66OKhkTtBtpEUuNnqeoIgfaQRriyIsy6xO5s71hLM+qWPvQSZKM
XpN8MDS0Xn1n3ok1yLAiiDb/PgX2AKKXut9B1ptL3adUDcisPLUbv5NB9NQb4zOvnqBGx1WPWu1C
ANEncaFGEoO3ZJYbbZTwRn0Lg7QoyCT5SSwZG8fkftJN8pN6QmEFDWWa1ds0Td27jwvhlVxy92R7
8FZd3i7fCym/zBunVX/SW1mtkK6RwPzVFTUL8NrmKaElvfkmEYmdoDfSqx7/3lEkI+l2rfNkbWza
NKRX3aa+MjYdVvUpyXI3dZbWb0Ite9NsVfSfUx7iZqDF4lPWhc4diRdWIfm9RPaFbEde8/yWV+pT
FDbw8lNkD5YVawZAeQjdxGyDlIyOVTcuEZeNiMyAt/ULFMsIz4JNg5ZvarTMafqbZlOo8U4gVrM/
hWvJp4ht3vRsOEmIrEHiVm9at9KqNdTgmwIu2LRwut/fWUmK1q2Cho11WSUv+adyTqv8/gAVo2Jv
HsqbpYZG3Yw6xO+4IQ2PIJISm40/jlpEnyqxvMDFpF5rMTSwERltoIW20n7gtptv8k6euHc55ZKq
/xCfMj7ljX5wHFy79+JW6136LKq+PvafAsCimHCEeUtOf4DRr91J2aq74j3/qHQB/BssztGqOz2C
+9u1ml2HPvr9qbOyk+YEPdry8m7qRRHnuf+SNs0aIXVnmLTat7RLJ0TwPF/OiK4jmYu7XObG1UyZ
3JNvrgT12JuOMf2UNBaBneCDCMo9NS3zOyfKSlhnHkNqI50EOj2xY6lIqskJA5cdtRv87JRyAMcJ
QcsQVakPcITfkC8/GHHq0qoTBBkY0iaxFNKTz8WUychpGDkZvsdzvWkxGenyS3vTZzb9PD1SVH8q
5h4xaFM8LBgvQ7Mol12iXJY5dEDVk1rrOc5mbxxRwHWOS2uQZj30c75BxTTloRXVyzaccf9cZlTo
hmbDaR4shnM9S9vc2gisXWdSiMKNA/oqCUhosbLva0H+OOmh3hvg+7MqXO/azRP5XuZld1lOwbSD
D8oYWbtTiurO1vz8S0L3mHPQC5megtaS39APdi/Z7E974U7pM4OtdlkHg3FW5Ti9DWvX3qxL08W6
RaTP9sry7KR6YdFtXlmMD/jfvulTCkBvLMrfl63rjZHOZUAtEMKwLb0nxsJVXwppyh+f8Mn/KmL+
BPFucZv/XBJzjT2bh2X4SRJDMfz/08SYSFiQghPwH+iooLe8hf/QxPhIybe0M32TWwGEbYGUf2li
nH+gdqLTnshFNGP+FlP7F8ar/8Oj6oGF6v9LE/MrHoUah1RT4Ch+PsqYX3BUr6DhHsir27MUNSAn
jvOAWLvfW0mV/wH8+k3FhS5ep+TGJn0PFdCv+Ra1aylHiqDdT159asqeiuX8APX1aOPu6T3t3yVc
/7RL8fcfx1sOXmq6Nuk+v9VQ50r3F2r52r07WI924u8stDMsw5KCjqW4WmWR/gFh/A3+3D5kPuGt
XB4H/a9A7dh2TrsM/MSMK4hTuNnNY7NjLP5TiOHv4fX8JJB/jP98Ezb7P5/q37zsDt5eWflLu2/S
pDtuDDx1R8iccf2mC1d7ll86Xtc/YnRUkKgjhfXTA3/T19FWr+XiHiqGDjP0pmDFvdTe6Haidq6Z
nCoOsXtnKJs/RDv+nqBLyJapB2BZfMc2duLnVyxNQn6KIC32Uuuv3Lo5L2V366XBQjIei0qmj/EI
4h+W7Cw7PKvT7m9P5X9CGPzOZWwvgPJiHrYtuuq3chGWafJifKJzDRxwUQVtdllDS+4D7ijhaVVI
KugpMLTIpwVoLb0zadsXc+q86fp0WaezFvX6+o3g4T/F+m+/+k+4NARG4BMmgGYVJuPXpAThZ2i1
vbLcJ2ZOgxeiClb21MK30A+VDuiliOyxFKDlZDrUehFbZv3BoOH6v+LSHETEInCmQPVYPDQcYH//
Rm0gPBavQOxLZrsPTeL2XZfFyQhq2Jr88KPVYbY5gytRlF+0pH1MpnWNEwyJFfb4adyNauV9M33n
nj+mLgBc9D2ND/be8sbHYTMkD5s12ecJiQNVP7LTnJbNvgyzYY6W/2hTtqrtwGFt6FlChydig6Rn
7uQiKfughH0dzoit4EGhYvR3V/XeeJ9ahfHuVwVOgoRYBS5GLfjSNqJ/6fjnBUuy/g6uOCko4Hb1
4ooVA8XH0sBPVKI0mTeTZd8pifh4aJklUrfb5GR6RV9jWV1708K4kFFmQiUKqxrdbkPSRF7X5m8d
nW7PbU4tB8dQbu1wOK+Hqi+WPUYa7UAMYD2/oMcz5GFJ9GXjQMYAHF7mJ89tt6WSmMBreuvq3Zhr
6kfJD3u0qPp0w8r3i3PWGJs/R+8/zAWbR5gbfnJddH2Nbrtrz3QY6jbD5dI4YcHYYIZiXCkzQL9U
nK3W6z8yc4IG0OrgpQrwW4ferJWvlecm13QbTleGR3PDaBTmqehF3oSasse4UhYqsR4/Xx61JCJd
ZFkP2DTa9XKsigSyv8P2R2BFOdADV9BTz2zmBtMhg4EfDt3kg4j4qRojyEX3HKwdzSqyMLt3JTLt
Jh0ctZwyumYWqizRUu8QToIrtLO7rlFiyazf815uqjEbYP6ibPT2RLqd4pd0/BwSHvVJs5xYRYz8
BECEyUP0mRPBiXt7PA95NDYKVQ3FZaV/YwqxgEnSppbEo5UDBAxuvUao54w2tK3+yU4dqceJ1c1v
pt3A4JNNMDaUrxiBuxvXfkmv1i7VJDuBJMYgz+VdktsqQIBYao9p7YMQtMymcdUw2O6GfESW7aw+
wAN0k0t8Nu2UNfXPnnM3axTknPwNqKk3yKb1FvuH/4njdA3wdr6BOyt43FXj+P0Vb5z8aDcQyFn8
22RBAWYV6VPgB1f5BhitIEdqg5C8qswvtSIYjsIiSB5/tCqwnAA7JUAoIVEGSyg2UGoaLRy1MLZ3
ywZZoUQ3d84GY9kboEUuwhwtG8iVbXBXsQFf/gaBZRsYxkSJbGYN6qdug8roiHnRIK8i01qKY6EA
MsoNWkPJ8K6nPgaVDXYrNgBuNcD9ug2UIzoS5bjcoDrc/rzXi31Xj/MF7SXe5bQBe1qWDXGxgX2y
dm1Uh6TzkptwTcGCtdPM4Qaf8NnYwMIS1DCV5XySemvs1qxfj6vhPxAkitgCT0I4asgrqkK70WuL
Hd1Is93c9cZpGrzy1Ne+uipm/P0WhBmZpgCapktnRNWYtyZQJy5qME/B/u9sOKimGwqmEmx0lvl7
s6GlemWtH/OGoJacm6/thqpS5FrGY1/d0UboIvwsOcnLDYc1NkS24z2J1YbSEnLjEsU2tAc4O0Bc
seG5tK+tKI2XVsXqE/CdyuLFdnQLB7W4MTdUuFM1ALHz72Axi8e+3RDkFih5EgJQGQYoeAS7sWMC
TbBiGUiNnU8cmqXnGkFWdp+XMvIAq+3ctBmN6urSdXKgbF2uzkuD/uw6oa3jUmyYN6k+zcWY9UNc
C1Ynbaq9k7VMZzURKVPVhbiuSnE3CUxoofsJq6sNYfc7NV2PG+qeaT4tSr3oIEMmP+w/wflPnN7c
IHtXGfjK0uJUbnA+C6u3T1X3HdrFi3yzbW6MvFUVW5euHRDbDB89et4gLD55gnVpC/IkGCtChawW
Y+7zjHt4p/vzerZnN7irymC5MNy+oQbSlhee9KznjMPikKY1zasAMGejnwGYYDLyjdKYNnIDf8WK
oGa9Dyj1OPoaip+hJpHCtGYooXWjR5qNKEk9KJNyVctrQXbIRbERKm7bz1+Jqll3AeWkZSi02jr3
JItweQruFZ98koOiOva2qZkK5UbeEKm77o2N0PGLgowbz5K7EQElnnvInwkHciRMnXxfcyOHUpyf
+37u6p0hVytMrOwL4CsNVd2wIinbmCWuZNRFIqhDh0TTs14W3c4XJr7mOeHvz7L1IDaSyraa97Fa
L8Z6fcsVvCnK0SJS/ArACMl7x/G088vqPuislSXWurUGMyqyrH0rqQY90F4LeatqQIk23RmjaG/X
zL2BcX2oNl6tUea31MIYPwIm7LJqq0pOctq2DSMC9UH6N+LIcWSRY+Nq3peNv2s3Ji/Bkk/17oWN
zhfuKjlU+QDjJ7i3C3eqIt7Or+WSZXCdFclkqtd+mJ68T+lQTQOSTZSfFTtlcLdpG8foNso49Rv+
L4IsuBuIVkJ6589Uv+IPQqLV28Qg0Hgb6oqDqrDdYS8BBlws4u8AYMNb9smCLg7A8LpRoxlFz4jP
zNZ+Zdpwr9dVp3x4NHlkjvMgiyeh9Q3yaqhXtXGwqPGtx7Hwh4aIoeE26d1B0QlmtyReQeW2KeFq
wCXFAz0149eg1QSiujYfCEyqhbhk60eLsmTBlzVfXRua0Sbfpyel4ZknQZxQkhMcgoCz+ZE7Pl+h
IHP613UhA8nQpvkgVJJ6pC1TsRKqITfoTLNsbPNitPBEGmuPZZ4Um4ZZQljMdEIRJIPFD+URpbsB
IYFmnjZlpJbWvHEyp77VMPqj8Szb+jlxtVmPlTObDfR5UDXh0gjxWAuJaIDUFpyxnXLls1VWNji4
33Yf3TAQmDRpM0FLVu6LOmydTj0Wm6oBKU1BnFE1xM5acAopzTjDFNjXAvDDvsit1EugEuXcHdyy
da58X8jvyDqKdAdNaZ06t7fOdGr7R5Xa/X2wlGQiC+7nF8kZEHV2Xz3MQ72zSnu+VLA3bejqfcWR
pSdflpzSBGjK6RKDw3RE/qOuBKaAdwSPTJih01XBV/BX/6Mom/nAt3y9m7w0OVZ0cRux6hrrgGsY
4z7PvbGnBXcJaBsqPMI9qhX4eCjWdOcv+XIrzdQd70XgL1k8CL3kCnSdOPV6i7+2o/d0HrxAofgu
aSNkylHRYHLI1L3Mz7nny/mgq2p+NSYCvvRmcLIgTvpet8IW0JWIXIoAyicwyvmbx2r1Qw3+8mAA
+wZxX6iWKp8mcGJnTsE1zVbX6ZebOcMZk+qHJq0KkjFwXiP1Df6NvTPbjRvJ+vyrfC/AAvcFGAzw
MZlJpSRLlreyfUN45b4zuD39/Kh2TSuZWcl2zdUM5qYbBVc5krGcOHHOfxGTsSNucAtPpcNaBlP5
ps7YEP4EfPcBEA1lyDofMxCYQ7FXlaj9KEWq87Hl7472oOFyz+yy/knhjXAbl1H3pohnyc+mrLu3
BjiILWzBmIR6rkG+0u/4UE3IzpBUCVyE4XuOBiBhpyyPuobTHXnnrM27PBh780MWGyRizWy8Up9V
diBim/ul6p26LG1yyJ8Veeg2TgA+IgOlHiL8ItsTP2v4aBVspHdym0XZBxi+NJOfFX+c0UH9J1uE
gNJnSaBndSBrEQqq1UUzSF/kg4ZFSChfJIXAmaLwHaIxMyddkLpjrCI+pErcgc2iSKRljnEXPusU
8RSv386LeFHyrGOkLJJGqpMON+kkbmp54hWyCB+NiwSStYghdXEVo3y0KCSZi1iSaheR14dOeTQX
KaVqEVWKpLlxSR6iV1T4e+4ESt1h0dSHYBFkchZpJvVfKk2LYJNtI900R4g4/f8C4X+CAb1aHvxv
/gaKg/81/Zf7pfkqvp+UCf9dJDSVPwAx4rIAZU01jWe0568iIX9E1QxgnQZ5Dk+HRbr3ryKh9Yel
IjFvmzo2a/Jz/fCvIqH5BzUvDdEF/i5Ib6hU/AZx7qzetJBZMYo2/qVSzGv2tDogVPqbFdoFXtbn
1tsYyPhtN9lTuVvAlV+1yqFbavRpcBhkhU41ioaT2w0TV0raR9axx6P9TZwOww2XSv2dylno7KLa
dho3pqjyFWOzDPtVes48UYstxwdtXduAUqgAoQXHKlMuk9e0VklGMmoq8fzEqX76Moya+jY1jQm+
u0NOEQHh/KD0ESEOsgb93lz1AFXiyTmoxHyKukekFZ0YiSxbKXcDBU7DFVKK21Ok7CEvWQ+WYk+v
RacNH7VGmQy3njXpNa35+QC5a96bVtYIN8ml4uMcQtx+xEa9iVyZCt6TmST4vKtFitxgk+F0ycUU
u1g81X4by/2WN8m6RPk8FcjIUqBE5JqK3OlCKoDK8wwkJAwaI9hVtFddMcrSzqlkc4MMva6/LkOh
o23hgQSKmUrP6VBxmSNPloP5Qryw2WdFJd+2UiDtVKe3XasNLD8UxT+IQX8rRnPCyX2sfhRvu+bH
j+7Vl+p/nDBx/+fpP7b/+ufwR+l96b6c/MP+OT48iR8LNrwVWffXGVv+zf/0D//rx38SZRRW8u+7
EP9dhCI+peUu/8EvmLkJKlylsoftFf7UNBr+Tcs1tT9UIoRK/EDLXdYUYtJf0QUyL44PMoYstkEP
QnvRgrCRrEExn44BQWYJSr8TXRa8+kkBFDkcopjOy0VhIOdZPOZFNXvOe8h9qIR5JVJ5niHHf4YO
gmdTVX4rne6rHdtPokZqIFLT6rbtQU9MOv2+FxN2qUC8hgfbBF+sdPRFHR24u7GqqUMCwnqN6pUn
NFm+E3Z/axf5jzZJ3o1SS0dNgneSWIh4FuU91I3B3xj/7LwwvsUs25wWAFbrTgzHv1JawdM9120p
9ijRajtYePVjlRsRfDC68rmrSeh3U7K3ZAAzdi2hjtmmw2HIChhkOe0ON6xDp4KYm0SeWQsEKdGO
vMmyqiq937/v/687RXTY/v4ULVc0yk+ndA3+i1/HyHD+QJ4JLJEKgpu9sJyVX5c0fwQ431YdDZEj
ODg6i/vXMdL+gHuzMM8dCp4G/8q/O3naH9T8qddxNjUIVbb1O8fo7JLmRzn8bShPcIroDy2x/8Ux
QpSkRadWl3aJodzLDjhRL9HDeD+nRiD2MJGzfr94DPZo42B3vQP2qEo7elVN5+am2txGsDB/GjNs
4l3UODIN6R4vjKjTuhhkqm24DU+596VRJK8aFAN/ueb9Vof5/83gvXRT/n7b3X9pyQ6jL/kpUWj5
j37tPIseMr47UD8cLAUhMZDh/NVDlv9gN7IpcVlHZh8Fhf+981TrD654h/6uQ05CU5I/+pUeqvIf
joKDLCEcy4nnYPPX1fUrVHLr/W2ndcn+XjawFn8OebEHo2/ERjeX/OvFxjOaoZ04GJXvRH25MzQw
IBTYq8OLSbkQoNfx8V+j2CrqERwYde32oOYo1EyOipkEol+EQ6qqkAEGF5KAs+O5A7C1+l1Huucx
obPIOhOJfNsq753LCEySblZ+rqvlfmoQLJUWRZvrX3bWHMV1RCfh0gkCMJ51dXX1oKkSxSTGpY+X
o3mrK+r4KR57hCflcvrQEv2hj8rR7Zzo30e7AB4lj/pWg5bdtVpEVUeljTSZCAJ4ebmkXywigB5H
CIf2Ec70+muJBoW8aGRSJQt644Mdd/bTBDnkzQz9/pjUdb23hIwhgFKQtUu1NWxMyvmmIsYqzAWe
yssuXUWz3pFQxigsHEvCtAFdJOmu5DTd7vrUL3/LydYFbwwsRpH5P9sEPnT61RLGw3I4hBlFsn7a
2QjU34LKoQqICNPGB53tX44njzyF40grGluM06F0o1PR2CoiX0fr4S4fqUl1MFoK1wa2JI+j9F0J
mz757Q8EJ0Ayw9oqvC2fpehfLGtQJ2bXlw7lmli3HlH3wM68E9ZnmpnZ8TfnkjeFqSgaU7pcj+sV
C1Wrr5VOqf2Y5QQD2qX7zJ6Suy6r7Y2vOtscz0OhvkjsIj99zihfflXlpPrYDrUvdW3yLgr0u1ay
mg2P4fWzUWYQ1gppGrwVUBdaPWCSQs0GLakqPw4cGApgyG7Ubuwfaeg0rzJhWL8b4CzQPsQAEgnM
GeDDnW6QmBDvmNOIpxY8HlWL72c9Ae8qwT3ARNAYwT5fX7ALs+jgBQ8tDkqxBkjpdEAcxIe5MG2i
m22GtO+SgPY4rdR/MoqDzjW4H5kXw+kolijU3NSsylcK1XFnVbR7RQnyfzIKE8hrEzwT7MPVKHEH
BAt2F1rLdbCfkuHrqFhbRixnLxW2BPcpcA3IjeTY9mqJAqRWanYl36JThBwUuhEqBXR4Z8qHXJnM
exT205tanVHryUR8qBdSVTnI5kYsubRy1lLUWDaKTJg8/VoVqyBDDVg5pHQquIKOdkBRKNjYkMuT
8TQ68rlwFDnRi1wSl9PpMHGdmnar8LlOsLwpOlRlkqjfq2Cxp7x/F9UVerWa5mpy6YdxfQwq5fMY
UkgOGwBQpYKwjRM2G7/q4rcTzJh/kOE4P53+KPQfUois5AGTJt5JgSod9HraSjYuDQIkh0DNriUL
WGLDiwAD+CY25YZBaC8VviT1EC509ByuH41L80tSYfPmBHTDap6O0rZ2Wib1WPlBU8g3Iq3idylR
7XZsrWQDDcez5WwpYSfg/kXjGtrp6vaZWAzwLQLP+RLx8aBA68qWjcKr1ITewggZ08jxxmhkCAjX
P/L80NiyjBEqRUpqZYsdzelXBmYY0NEtK5+Kdf8pEQadaSAVfiWgM2lFbNwJayh/tOzgVxBOs9tM
R1rbDIx4Y+csi3Zy2WP7quH4SnwwybfWplQSMMiyo4vhq2H9U5bRRaqmPtsHXaC5qehT7/qHn134
zDI8aDjE4A8ZbTXlbWCHbU5bzk/0HMRZU9QhFA+27wM8Vyr+eRlM+7zXp/fXxz3bu4xL3ZdrC2M+
ju6qxtcZ5tAkgyBz4je9wqcHIXcnNDZuxwuj4ImIU5C12Ijh1nm6qpLTwhW2kAmMgIl5VEEHr076
T9c/5Qy1J/OwkEEMYlz3/MpZzeGgwt2lLVf42BB/QwDmcTRNOpdxTMmSlrOX9sXrSJPeooa5TxQU
O4fA9CNkzlQthZBZVAhJ0hwd8UjYuDzPzu7yyywbSCMPLwpYq7Nr1OigiwFHvXxAmVH0xgB3YLK8
PKa9eH0Wzs7uaqjVJMCN7ku7xiIQkRNxnJWm8eZKcyB6JAr4rZC9pHKe9FixN7bwxUVepPzQrQbZ
epbS9bM6yGLAGBPdrD2OBNGuNiNjYyovjuIgzE+UoBBorQJEqlVakFD894dWKL6Ws67aHHy4PomX
BlEXxj0VRqzZ100AWTLqWAb/5jeKXXuzUOEpDoOyMWGXlorHKTVVCqagj1efYmoNDeoqYVdwdx4g
hqYfo2AwvKkdyldJMpi3Q9j1LixRzCh+/wOXyqFOArnkWasN2aeo/gNCyTGi0+MPQAQKT2oG42Zj
lHWZdDmRlKpYJg69Ij8DSV/cjCNCjjBhMF3MhNS9r217onORiRtcpKS7qar7nd1NGHbkUYT9o5U9
WDht7SGI2rswKrAykEwIuShZD2blJfZse7gcOO8toX/MdVSRU4nMl4c9zCa1JS6ndX10kqHzxibE
v0YSHUYuo/AkaHtPmqX3+zRs0EDLevmuoAd6B/yt82wKxMiCatGO1n3sdx1pSBqKwM+zMX2o8tn0
pplU5vrkXLhgCITcMtRC6NetWx4z3XGA/jGuh5BL78DdDQ9MDZC7MEZVIdSjL9fHu7Db2M2UJ5Ya
ItfrsudfrIWKKFytmknuS30r+YaGQHHTAwZKSoQ/AA8LT+0B8eTF1GxstiXJWl2lOqk2cVlBvQaH
l9ORHRAXi6VI5s/AYz0D+aHdLObG09ImeWuy4/ehVTRe2Ma1W1bVlo7GhcN8MvzqmAlOWCWJNvNR
E0TjqkSJbTSbcSNzubCcS8F3QdnTHIEjcfqRKbCHCt11RnF042Yk67xJQqVEw1oVB0Nruo3tcz6p
3CR0eR3aAIuM6urinqWRjBoTM79E4scrkvIjzUYDWYfE3DnC5DCUkf4oRVaJLkJvH69vpvN0hco1
gWvxJ0AmZf1OG7RQ7ktTrvykTh8NXQ+8rNLLJwlC1R37S35A5WojWj7HpNNttFTLceaDGEADaE0J
EYCvWhG0lV8qOcxlPYbk7Cmq2keIS5cyekO01++BisDynREmvNXwN0DWXKmNYy2jJe+KLP/KO9ZB
qbMohfaWcocmfLUC4ujCmJXup6iQ1NdCMUIV1xl0Kt5MYRy9uz53Zy1mnuyUj5bM2sHggXLs6VZR
tHoI4zAofcsCgfOGmtjwQ4+bargbs1r7wTNudB6nVojAU0MB1pp2XJW5A7jwco9ZiPPnmM32Tlgj
94I5NeanplV6y6NuKH3B3chKAMtOYwOE0oaEiz47nlzWPHVv5FSCOVqBqYLLGgZKuBsR2FYOqp20
HwqjE0dk18vPIrRiwHJ2hRJtOLT2I+806OCSaX+CmmcjWF4OiN3befPj+tQYZ5FC4bbg/Uj+hrb0
0hl5GaNyY06LGUCZD5Y8uGtJydwxNLUPGnXNje10YQdDDqXxoVGHguKxGgoGsQaSsCt9iSpNEI73
yuCgHKEV76DKgGhr7S0iznnlliY3VS9eVZQwDLonp19Xy3ELpi0ufLAT4mjmQ3A7gdX0OOjhraOi
xhakwKKQyg8oITWoMLUWXInrU3z+3cuPWGr5lN+wGFnFKTRSylRtg9xHzoYnRuYAYBf1bB+VMURs
PLdwlURTcP5+fdhLH0+aA3OEwyvTXl59vGkGUTgbGBZ3sQWvpirlBxI8ydM5A944wNKPo8T+HHQw
4K0SReCkTmb/+o84j5lQenhYUlci3yL1OV0AR0J7S44wGpYKDQyhZqETGHfdHmhZgsRVBMObsn1y
l0SoZulpam2Mr59t79PxV1lX0E2yFUy4Kdex+BJ2hf3G0Od2456/PNMvvnL1AoCznPd1oOa+0Mby
qe7m5GmEnbuP+wFzRsOo7kITVRRAKbhs6uUiIKyaG1f+pS+lR0F7nBIl8X91urqWOn2v4rHcIzP9
uu112YXGrt1cX8/Lo9ADf15R0vXT9YzCdBAVeBvfCnTZQ6FTfd0Ek71xYs4rWxhAQ7w0VFyhydaM
JWq9yJy0HgcK3a5JlhNcLHJ9iN7iL9B5UMgQUTZiMI1i7F8XATWJAhY5CfyY/rD1DKWCETVZNLZS
xENE6mF4kGwQJS/Nwcsft3paCzMqE0dp2VM2NGsV+saTFCAJfH2mzwMzU/AMOYBMiI3waj0RwNBq
gSuYX+hV9l7T6uJ+rtMYHbJoo1RwnkcxEtrtgE/wBOcZeTrZAfhwVFSy3J/wp93ZDUbZkeVE+ypu
PndWsfXS2xpuFQ4llastbkqGkzPkX1BZ8VBcC4484pOjE+Dddn0iL45HDXYB4dGOWPeQ2i7ExbXH
nlvug/A90gKKL7WR6SEI01FaL4PfTkuZTsvWyL+5RqxnibkXe3cIchP/N8YLCiEh7hFa+3TSq51j
t5OvBsOWq8WF79OoqDMY6SGFgFWILTBii4aJHhl2mDN2YyLa20b5ZVZm3HDmvDxcn84LSaGqkQTD
FgVoocC7ON0uEuSMNCil1KdcgI5Hkv7sKh6PHRz8sHiU5BiaK7g9JU7vE6m+jQPbg2iDP1F6kMrw
vqSJimpPAse+AGBfHbSs9DGW8qJM3so4lp17mr+qFNgW+BIv4fMOitLWgP4wf/NTjLduQO32uyAw
DtHweQ6Bu9tT56AfYlsbofjisLQQuXzJNqmMnc4QAspK1Dn4bWhyM/iaJS2P7jjF7Cp5hVSPeRta
s0yVzGw34uaFyEQDk1YiaBfgSs7qtkMaCC3+ckz9aYDFiYxQ7bVAujc+75m+vJpWkFhQ3JcTBS91
fYIRX0eyJkr9Li3sXUZ/7mAVUfuIXZB1MzRzfKsG1vwF1qKGn7GQH4CNO0d091KYU739EGcopl3f
lReiJe8TItgzpNZ+vlBeHLrWaYogn5PUt0pDPi4Onp4uxwreO/Zvt2xBeizhBLwHb04aEKerW2e9
TZmar087PfYLOeEZH3Zw1lLnz+sfdWE5CVo0h8lgqfKtr/QcOSjdbu3Er+sgB31XNweIn8nvTx1p
H7GfkhiHRF+tZitP+qIUmPh5z86xe8V5a2t2/L7A+/Xd9Q+6sEoO6Ym+rBLqCGuMCFZXvcpPSHwn
VBCzNtoRefNmurVF8Qv+9regl4tD0SCieYPPHtCB01USUpkD9O8SP8p7xODLCG2mSVOPpkj0jfvz
TDR0eY1biszbhrSFlrd2OlbeKqUQvYPhjq4M7/Dl0XdOn5ZYhMHORNevvWnkRr6ZiwlXzdrUX82S
WcDUS4Y7zY6CpwhTYpAadv1dw+YXou9oAGnForaAOOfJPWQwtEzo40G4vjPTzNzh+ds/prMaQH/E
ggl90GwDcHJh79FbBEXHWw2d/zVoSMhoz7cQKv2Rjo1n9hXK3YZIN+7KJYk5jSQaxTHF1HkYLZfm
KslR8gCibV/FfokxwKE0Kki9hi0WEnbpm/hqHVC8kDdusPOtwaXA7UwFkDwZMM3pcmlT1IGyjmKf
slF6wLHP2NclZQoLIvz1/X7hYbBUmVW6TAtIwV4/f0YEfDDN0CIfHwPJHwRKhIrWqbeirJHQixBi
r0uUkYyBmugwOOrOREXdu/4jzlcS2DDYL1IRDcDZOpfGArcFaIpjXUOl5WCUGW4dI2Kw10d57mmv
lhLiASV8UMJA3tZpiBASoA8kg/wMGBwpQIj5c5PA65bmYKTjHGg32dR2aOmUxTEKmhB1+uJzGFQG
ml+95qJ73txp01z7Gz9suW3XP4xlpvRAyOGEri5FhWoySHs4P6KRgqOE2uquHsP2BqaS6k5FMT4U
Kg4medLnHi4FFkRrmG9zE6N1huDbxuV5afNRCra5NwnryrpoaZgjRGrMFP2wNY1PwTTJh56ogiZS
ajxc//LzNIRVJw+l60C+Rpn0dJ8bLTez1hmpL7O9Kf22mDAKavETUqSuWUCr7MKxcCmAbBUOL+17
3i6IYj/roJCSnA6tii7uJ61OfTVxpD0kKAjI1FSpu/TDTTdX9/okvQqMIHeRKFV9G4rk2+sff2Ge
edOgD21zgRLB1jnYIATarZgiBEUNn5CuA0pcCN425A4bB+xCEFO5aEAhAshnrlfzrMVJZE7Pt5qq
trdSZNq3QOY7l9+W7lujr13Rlb8NqOGlxokGOIoyiUxl83SGLROFhiTlKp1UVHQbdPs82i7/INXD
LJZckiEWetMag6QVNRKQtZ745EQP85jYj3aXSJOXVN0AX1ghfcfn9Wi22gRRkpy6CMKaf5Hr1s6N
/KhUSvXh91fWMpHlhzO0QE1Xd0akoZYKhzzx8f1+SG29vscpqIInBAH1+kgXIid6KCR6YLbBOTqr
XazDz6/MLE98rV5sT80cowhLFxhEXB9nyRhXEQqeGB0im8cCpqarLyL9kmYFnW/kHCYFjxEzhOrb
/kCU55FwlW2Mdmm70h8EIwWiFfmq1fXXNaocGeCgYLLKwWFudbLkuEZWWs9rjDWQVOhFpm9cD5eO
IyALyubYLFPVWH1igohsPYwOSWZRxii8mzhOOuSzWo/B+fXZfAasrKcTgAX2doBIQM+tHsQo3CvR
IAdsEEl5G3X42zTdA3nnfWCoe/huN4lRH9uUkmiguFpvvZHr2h3L9gGbV8R0qbgPzYMejO+t6pdv
4d9mpQsH4WypIVwhsoWaD4u+ihUopUsTOV7iZ1Q8kc3VrZ05Vsh7K/HgmXlqHIakqR5mQy2PfGK4
F8Hc+5YkTKBA4Vbp4G9+zjNSyzKpV6z2Qt2SCqUNZynp8VuIob7cjXnzJRP4cg6FFSLwZ2DYC+R2
l5rdeDvpVnHApLrxI0yVNvbIea2Yp6QhL1BYQHO02U5DWkHjGhkKYk1Ce+hIv9pxYaXVu6BA6wNV
BmABkWP+WapRfzPNCE9c3zeXTrtDb8KBQ4IG2gLif1lz7C0Mz2Q82HxnQPhMU/ByL8mL/eujXPxI
HgtYYhJNqUucjhKUCDT1eBr7IDLhcVDk/IAQmuJRG0YmiCO/Q5JddpNBzx/aUtc25vjiR/KmfG4K
Lwbpp8MDYFVRqEYewg7nBtnCtt0NWZhvZB4XT7tFw3upgQGCXH7Fi9e4pYmwHga2VVQ0DZ5bI55o
XRR7onOcd9fn8+IHoUDLaOSd+jqZR0djFk663AaSYvuRgxlTKLLfRrs/10V1xqFZBn56tWo10ufg
weTER2u7vh1M4bimpJb/4L6BLkzaxIMfVsj6NI54iSOhkfi6UGYvDOTEk6DuH6/P2IXFYWuRoKOE
R81w7bNRjTiIFbQjfQpXOkilanLtFBu2tNrqLV641xiJ76AvgaLb+kQZfaNHCWx8f8K0/r6XUh2z
6tI+aiU6o0lalRvb7sJegDSDThrPOl5360w/N0a8OGS+bISp48EdsLA/mGLv+vxdHoWTT8mV18Sa
iMhLWOQyqZCfI0jmZrlh7kMEYTZu6YujoIUHt5xFOstyLFKtIVvmrjCn+s6Mnd7j0ZJvlC4u7gXq
ZnCT2Ak0dU4PKvfPrGqRSHxUzcOD3uWTh1MCilZWFW5cy0tkWd3KS0n8GbrAaNbywS9igtQoQV3K
RuznBrWmyrF/CK0NXbtJXstNJW7L1tY3Yu2lOeReBwm1oOPY8KdDNshsIDBCkc7qcskbW2neR7EZ
bVRKnvsj6y9bnvmLfQ2VkvUjv+/leJA6mCPI0uCzQbchR0kGWezhpsGh7VEg7T7vY6S9EYQ0I4Rv
ZjLu4bbRcztxmyiY7yxJ1mu3HrUy9rgE0z+bSK3fIfb/3QjmeS+NnfFBodEmu7LVxTrKRI2z6HMB
QnBrJIpxUTAq1XBjs+7ehvIgJDdSBiT6xslMSMotZQp3Og+vbxaI10MaO5DA5FB3iltiWa08BWrj
6Pu+z/uPZhMn0IoaBJ392uiFhShnXg8Yrvamn5VgmHdBU6qfZJ7ViStKPcetACb8wjb/BvDFGF0t
p+BfWGX+2NTTQS1gXu7aUaCjU8qIKw02kAnQn2r2ueocdfl903hjIjnVup2DUMGutXPzY1bJ8pvO
RPjQtbuu+XPR2/s6z3Rxd0EOvmtn4/b7xUxHn/+yQOEAA8Y9FGVDuNiLJAjtqL35SUsT7U3De8UA
bTWkSEv2Jm6gdYppjTtZZvnUADe7EblSJV47o/bLnIn5tqmS8H2d2vURxYH6dW5GzV5MUUmrfFax
3lHEQTam/MaJrVhGW1odEZOpFIqNllnPf6JYh3+5HUhR7l2PPxee9UtdDhwB/2NDGjrd1chdykNr
sKurukDABrAysXtpxUgV0t9a0PSuXvLqH3L7/fWRLx1heEOQoKET4m+2up+KPp+piIyxj8VWd0Dy
zX4jFRM13Hwa/Jp3xVcU9YKNuHHpEoE2AvGaQuNyy59+bibUPogrQILFMKq3zHJ/xBSn9MtkxAPZ
kTdixoWISCXSADjBHbIwgk+HawJhKYXZ8uarkEd3UqP0qir+PkPU2fiwS8k3Q9FEoPxJR33dS0fE
u2lTxJJ8027ydwGGJ75s4ypTg9fYxXptuQq95j2mRVg2oFB/16g4RYQzIMqwl7d4GxcW9+TXrIKl
XIaGFIRcBSwhBTK0vvtJKr2oA5VTp1J+zBL55/X9dHGuNfAhSyNxoQWdzjXC2KitNtwGaDc4ex1Z
Uk9Uk3FA7FTbODSXypNo2y70a8gyAAZX2f1gJ2LEvDbxrRmAVpiMwE1CvdzHcRPtTDut93UOoM2i
OLerRq136XBJxzIpioNaYYjTZZazh/61kbJc2N0nP2tZlRe3IjE1tLk7yJTnFLk8AO2oJiaIqNV6
u5db6tPXp/zC84MaLZ0KKOgWD5D1NKCXYqZKxk6DFOH1TVdRBy0+q9ko7xPHwmG91WtfblLpRq3E
1uE648BTQwKWTE90ISHSRl7lG4BgxgLNWCKIjKojEmPoxuLwltb3iK79mC1zr0/xwUybD8GQHIFA
3JNuocvleFJXfRqV8qOFCnJm5o+WjAhXJt6pwpk2QsCFtIEOFf10sKVwNdZpZA+lKET8LvYHE3ct
lJydfSrKLVnhC6MgqME8wJUCC6etnhQpWHoZ43TK8hN2sgL1Yz/FSXzjWy6wexaOLjBkmxenTDH0
dIOhCwgjOlaCQ4PzILmJk+/NtEtv8nkMjgse8N6RkuoNSpzBXm6w4FLNRvbzNv55feOdb3TqaCBJ
2XILOXydi8lCDRtELoODNSWTpyeAecY5Dfd1hIJZpTb1q/+j8dbv7CEQ7WQFNQWuSC3vU8zmbmoc
6vxFePFLXWvWzfXxLkCWKP8uUDdzgdCwuU8nWpWyBDiQ5RySRj2mmtAkV9IbB//3Ukt2Ora3+7Sc
0B62sWpQ2hSXFl2tWPg4xqsrQHwNBWXkh9AY8RDU3Ip/5+GdHgg1atVChgIdgmU7vgg0ONurXYyk
06G18AOrQ3kHqKp0tcLwyshSdiTKb2j169TpBzS2aRMYleALMK+Z3ph4cQVBe1dZxdup2cJHXtga
VHN1+kbAWKgPrmKSVdWTEhCPDlYX3Q+zZk1YVshPaeCM75GiyjZW6iwEkr1QllCQ2KACx3v+dCZC
TK4jXKxjXw/RpwwkLCZn/Hdf2Xqh7cYkpGUbtPs4VT6N1dxtrMPZMiyDQwKhzktXDjb/6eA4GGqi
j9rYhw+N8ZgWvkYy84OSYv5Wieqnofevr+/LiwM+V1wXGSEuwNMBY2m266HqCWbYiPhZWnRYBQL9
dybZ3us1DhzC7raIuGexDUAx4BciPZO8HInTQQsJNlTU85WyMLk1h8zZFRgdb8zl2b5ZRuEeI55o
QF7W+8ZJRwsNWD6tDlH/DQ053c1ShiN2O4n9EKTp7z7Jl/EoLUCnoE4JXf/0q+o+bJB9JBPFW1J2
8znsD0HfbuH+lgU5eU2uRlnFkWJULSWLahbMsB7qEl4mxQb7VWCiEm0Nwtr1amW8DtthqzZ9YTqJ
zgtpCPsHaK+rC2k09bZX44k+aVkIX5pT69DNY7w35Wl8lSIsujGd51cTGd9CUuIwLu3Q9VlAvldS
k6CO/KBS1RtoR9qbKhy1W3Q9A7+14+rYTSLzpx5guhLiQhvEWuQmqAu/u35GztyKZX4J/ReSH5Di
KJis3hghoLBGsmFEBVETu0Bkkp0qtT94GALaJ7K7lGmPDt7zSajtJuol3lRO6DQTzFwnSHYkyc0e
fJLuDam8x3EZdsgU7afYPqZx2bmjLD8NbfK6y51HDfQTkqdW41JPuKMgYu7brms3JvfCCTz5otVe
rdCjl6IijMjzpm+FoYUPMQCg4/V5u7Rj6HguvQwazAS01YEQVR9Y2M37SBXp7mAU+NiZ8nvQML2H
mskWqen8wbQsEyZusH54AJM5nY43WrmUzJ0V+vj2fLfiTPWSSddep9B1vTww3hjalO6BqkT3BOCO
0lKQHdDiku567ffJDMtvWVBTNGAJcevTUmh2V8KSDn0HQX4cm4YQ2ZcWiXx14EGcmVhOZgjmXp/w
C7FhqdnC114wMwBTTieAR0uYKx2rGrfdUxEm6jsnFPlbDJKTd0qk17tCUM5zs8oKNpb6GW68CksM
zSOcBI6avr7aUISLWZlivKNxh7kLlTly0wADznTAxDixKI10KR7j2fhxtAQBMnjKLMTIzfobL9zv
NWKG6VAjWp/3P80opaWUwe6W+i/UqW9CqFZe24hXILcTtGrqL5ZRtnuRF90+rKTd9Tm8cDIWIhA3
E5+CosdyYb5IhARi4cbkMIdjoXYHx0LU3FEguf+DUXhAsE40dWEAno5CFZSHZRiEyOPUPU59eN5K
/WRvnPILlzs1W5xJYDiT5K+TXJGmqZQOqMfQjZ93cDplL0oz5YhcWEfwLhJ3qalsbIWLEwhcHNEq
UPDaWokolXFQ7C0t9Fv8fetOUfaYoeYbO/25inW23ywuIurfyzt1NYElfu6JTcsTlnxSPeo1ss0o
1lgut7Bxi6Azxn/IIuxBHUnvpapGOL3J5D2QsfgtmJhhN/SjTiVPNx77udO9zsgwsC4nrGnN1L7F
72G+S6oiwzJC8L9StqmHdXGabLIESs+wfddpJtrxcdBJMmsjnME1VXRisJT++Q+2GSU5RmBLYZ9z
us2qtAwaG9NQXzbbzteS3NibTVF5vz8K6TKI7wUDwrKfjqJZXTrQjmDFZyi/xWQ1O7GkB9dHOS/R
kCguPXuav4vo5TpVzUWKi53VEVJD3M+dNspuQd2MD+Yco2PCg91TLLuisj6EWMqN3a6nouOmAHBv
hhFhZTTiaakXRb3xYLiUqCBiJDPCgusnOzr9fjWszDyEwnvgQhFfgLRo6Ddn807O5xojHUzFWzQg
F2wz/sxmBs1JmIckqdqtGVoGWh0K6PeA69C4of+0RlHMcxkXIu2kw4Ta2iP2ffd1KNl4kuT6wUi0
/LGocB+NnOAnlc38Z6DjSBrP/fhUGaXydH25LuxvbM9I7yFVLO/JVZ4aOu3QtHYpHfBMqD0UihQ3
CoD1/+4oS/eLlBvYCBzfdTm2LRWA3TPSOWamjq7cJc0xytItHYXzOMooJuQXwihnaV2J1TH/SQtl
xkwcDAt+HdO0GGpikaPG442aKwO+t+q4caqIA2fLybDcQFyslJuhaZ/uqzaetMYYKd9nAjWeGJ9B
La++zQPV4r2sp4NfgYnEa9spG9y+8zZ7YwTW2LsNnU7FHeSZm7iy5DegfaYnwCoSN7H8aCaOg4ez
nn5Gwd/W98iX82bRZjXH+F1Tv9k0D5SdXmEoulNHbfosMsxsvVq3J8nt0y7Xj2MzIuDq0I7KIEyk
Kp4v2py8Q2E6wz2U7hGGNXkUhK6lAVzyWiVxRgyCyzDwUKOTnJ0tqQ2GrWYWvuqnLr5vchF8GgcJ
0VOs37/EoZgyN00gUbkqOL2nXlT6e2UY859FpxZfkyqsYxjFsjHQczF6trMT8zjAuyfVO+chRiHG
9NpCZqiAeufILjdH0jBrqEAamDBu5z6NviV2zQko0zb+Ig2OkrtwuFGvVUvxwcSi9agBPP+glHOF
nr3GHvCTSC3Qhu8EXFwwdd9GXRGPZlzgw4aGd3MzQaF9yoGCGy6uxtK90uhxsNeiQb/BDJwGnCrJ
2WdsVYY/i0pvnzJdmV0smNonm6bCLjLy+1TkEopUqLzj2TxXVF2KIXhn9rVxR3Sx3mUUrZ7qJAn2
OTWj1msKZ8LfTB6cm05K6P2l6ElJHqYVlfy1stLOdvXBiWMqOA5a/LkUOMMBXmn4WSnmvvaEoogH
TOTTyW+MSvpfpJ3XjtxGG6Zv6CfAHE5JNqcnShplnRCybDMVc+bV78MBFlCziebKe2IYkITqKlb4
wht0738Cl4IJIx3aRokVw/2sdOeDlOF1NciF8RkpvyJ3UQwM30+1071GcMAwXrUz0JpKjm+mS6Yd
fbaFKeEtk+dfbp/4NYa9vOMAc0CUpTNCMegKrhw1jjWFWRoGEW46XhgXudeXinpntebnPx8J5R8i
J9qtFBE20TQhBX4BUU5pFJWGx6qN/+2gfr/ITpscxJx7c0IIT5VxVaTfsY0GyzSK4mGKGYmcIKij
vHlcqtDw2l76dntObyHfZvmAlwFjotr3Rne/vFMyu7JtiU0ZVFGL+I+25J8ki9Yl94F25vGYsYtq
aV2CbPRjnN5XfsLRdarsXGz8CH4AvBKSQ3VzsY2VNnHrhE6QR1hsicnMXWNypqDUi8/q3D9CzMTY
I7RHzwjbn3hwU07pnfIRg91/IudHKo2PXRd+T2zz0Yw189++WqJzm2rVwcu+812oIEFjIoWljuRs
gsypthZdLtlrndQOd9iS/C3avD8BiA3d299l54XRYYOBqAGJTjy7SZVtrLUyPGLDIDTM0h9yg95S
b1k+LiEyzHOhYXpDa/vP9x2V9lUDaVVpInW+3AxRmGDw0q81aSuSvw2dMmOLk45n/q75H5YSVgWF
Iw4ulYvNYbKUTnfigqGcLJbdPsliFwhEjQhftxzManePKxxY9jeYfuixl9NyDAyH0A5wgqEZ6fuX
oAFO6JG2p3ZRnZNQjeF+5ME9SYYy+LVdFfdYohw93+vabQ8a2iMkd4iGcrI3a4vnVzQrlu4ES6qI
QHFwnh/wDg7wQdJ8xESbT/VEWiKM4uir7o68gr7XzG+Vvr2cvoGbEabn1MuxphtOBU4iro5bwwMu
5K2fJWP0eS7TBl91Qz34yNcxH5gni6DboIkDB24zsh0h39BE0P164LUIwFfEEbNzpGG0dyoVAm4+
LmK7BLuX8xvrrJcT7LqCQgoTv03N8CfskieAUNZB93V3PmQdgCmgCnBILkfSCXxqkalOoAOceaFF
VbJzkyMY0roqVzuFChEoLuIUsL+Xoxg0zzF9XhilQANnaLQ20JRJPMtYdjwXlFwP7pq921dd9wUg
DYoC2uYoDiicTBX3bSAVcf3OmRHZiKoOi85ywDR8GVQs8DS06rEhf1c041GTd297cpuSG7BXaHFs
LtWxUkJQNAzfTkL+1Zph+ojTXhJAwckxNsRWq9Qa3Zcs89PtO/Zg4O21gIwuMVXNwGhkyYGqR+Kr
mlqS26voT8RpGfu1Fou/sjw8wG3uXe4wMdBOBMpBEr7++W8lpc7EcAyYCh+Y5hlCBU3p25oQZ7nD
bH7u4vIj+kW/bk/27Q3d7ip601TQuX5Mui2Xg/amkYZoyDjBZIi/ZtPMTxMeSIubCy3EmqzQ1cBK
o+KhQePUjaQW/9rO4HrG2Bd8ljTTMLG+GlJTv2+NznxRF8XxcnZHANfRPNe6M3rDUOcBbVQMSCmo
ATFDixIMWsE/1fpfTZFHr7cntbtzVwYzWDGqWVuFpbbDxbTpWEiaOWnh5sg53WvSnN33soF9E96L
ntrjOC/VKg6apDX3t8d/q2RsFpWKLl+DPik9ui1KBAddi+SKl6Urm+5ZlhPxnEx2/9xYeu4tWlE+
80PyJ7uzHLftnNCt43p8L5G2+YWSyb6ZWbgl9hP+Zm1cPA4ycLBusXEsQ4/KtccR1nykA7hFpNhl
W5rPiVDwRsMb7LNhD5PbVq3lO+jEneSojX1ZBXcwMbpnLqryiEod2lKKRgMZ9xov60+9RqtER0OI
zroed/WdnS/Fs94n8zdFibKj9bm+yRDPW6Wg1hYYRI7LPSf3opbkhl1kdPnwXNmDc5KTWDu4v3bO
8Yrkpg+FJvDKnbwcJc6NJFTtmugRifFTlE9ow1VK6kdNSx1ozoSv5h3moRRrgtvf/w3asf3+ZB9I
R3JVr3n55dBlogzjgEURCVSa31exVg+PsGDV3rPNSQ6RkKzmH5Paab6tN1hTLkaWfRGTdYJvMs1e
Mvb69yJp+o8dbsu6h9SL/GTLcVkgtBvWXxCDUF4lPJg+Im86vo8Xa/xjEsUKg6cfgYQ52xfG5+UM
sjmzEWNfFw+/27MU4Tdoqfj5NXFd+ouq975paID+KfMFktMfoch23m5yD4AQUCjWWt7mKowUoU9z
UxKa5UBuZzXU3a5qxdlQwoPb/g1QcfWtYIkQvStIjG8vQDHLWb8sph3MVt9+0vpyeKylOv0CIjHD
JKbuHJfEq/kLjqP6DeLH2Lht7/yUGioIlJGT+d0ML/FXCCap8fVpek4ppOZubCTpd1VSEHWbUQf8
KjIDl9amRDfQm8NQ/ZaFqXLEANsJRCi6sHB8MTQFtsW0pLUt5MP4akoyREFiG60XyZF8cLB2Kqy8
F3h6s7VRiyaNudwcU5InOT7bBKnNOGIa0iY2tppjOyHBSrSJu2icrHZ2RfgDz+LoY+sYy8MYikSc
E0kk9G+AK5LLlXOXud3kJB8Pzt/OS7oW+yBGQZgGgbbZPqVjSWloCScYO9OvJefHlDarnFp+KiLj
XOEJP5TixQmp70T6az7Kf2XD8lzN+UPUVLgQjaexSjxDLj4OFPSrTvMyazpLSnlSjcqTHOjIEUeg
13hNeuzNVNQ4DhZ5bwqrTRJXF5VR6omXa5wIs89A1dsBiR7gzR6ATV71q7el8aQ4XedbK9jx9rrt
vJsUSemWIOKGD902I5h6JL/jYraDzvkpRL48IqWa3xcVUGB7QPm3kTPTjesmO2kRIO7bg++0ZRH2
WimitAe4c7ewYEzHQ6sC2ROktIBdK60flbC9k9LmE07TtNSVIpB68bFwlNfYlP7V4TOoSXsk7bq7
7hbdIjIjkFjb7oGCsG+U1Z0dLJHzoozxWq1feDyLJDo5Yd25VvjP7YnvHVog2CRCb7HfdrOOvRAw
6/jSlTIidJLbFi7nnNzbo+wVUwhIaLPTsqQKvqVslYmMZkTPW9dF8w94guvpRUmooldyP2VFc54E
XRk5b81PdjhBkkss/c5UovpuwaM1SJNiPNOujp9mxOAekSDTAjxG0/NkxuIF1es/b0qi7QFAZsX9
2Gu94/IAtJjrFW2l2UE9qNkjbTw1gNaHuWykNnfOkkrPkSRNB6du91sQCsOqRJmG4ORyUMrdC0TQ
xQ4owqQUK2vsvcvaOIgP9s4ZNUnLAO1gUTnaPK54aFeNFo52IBS7DGBcmFRARyfA/Db9bBhJ+5Qs
ifOYF4P9sRE4ut/eCuv1vH3xgN8DmIH8vNrBXE4SZH/tCInhm2ztoQsTYYUB1xd6A078AGfi39vj
7S7qiuKySY7xnNksqlQlIKkGahp2rCsu9vH6uYO47/9/jbIN+g3ghxM1cDuQtKZ96tsCArIjdQdr
tzsXdBAU6nwgrrf0I2oxM2WTll2p9Kiu94rlRzZSEP9hLkBTUE0hdgVMdfmFhJHhXNwPbMMEq3Mt
Mj9iLHyE6d3bhWSZELbgNdGQ3QyCxWyH+ig33RQX6jvczJOXxSHQkmY7PWvCQnlgauGR16V6cuiX
H8xxLzwntKQhSteKjuvmfIM5iKuhFqxkrhZnI+0V4iwuQChj4zklezx1Wm94k2zNB+HB3hW/khaR
9OH00SO4XN1MVWuTLjEX7hLF7xtUo/3azL4pTfPR7u3X2MJ77/b33Dtxv4+4OfC6sIFvyFy5CJT6
9Ap+CUtdzjBdvGVcpIMteq2rtbLWV4QTWpkGKJ/Nh62bPumzngdFjHiRYt891W6F6u+pbmGCxzyy
T0uLpGMxS19is3MeRiTf/EmzM6+3+79rxYoPvvXOqQEQx53D4V/NKTbfunEkuydfsYMIKaVzUejD
w/9DXLrzXS9G2cx7GeImitZ7Zp5QoEqiUA9Q2TJpl7Xt+yyaE1TljtKH3ZlxsSlr1cagB3S5l4xS
GiVnvXW0chmJEpfZM9c0/vb+2WvxApWhsUxVnK7glksQWlpW6noP7ESJLZSd6lG/l2Q6pQAFzDu7
Y16d6aTfdC2bShc/Jhn3a9mQMo80ZDIejHRYbBfXnyrCoKcI/+0HKs+uI5WD7YOzs1o3Lwz0PpWZ
cx/VpVK5WuNATe6XuabwQ1l+NSrDqNzTev7rSlm9NhEtJ38lloheNUe0P27Pei/PIP/ETQR0Nczs
rZuJibKzUoJxpHikDh+M3ok9uq+1P8VKfGojxf7SpN0czG3Y+K0+aw+lVug/aS0O7/C9FQ9xJkne
0oOiuP3Ddm5OcKYr0JNfBShrc4EgPKnjtoXqRbyYjctN2XpDF5I8UF/y8iynL4aDZzAY2ldbbobP
t0e/FqZACx74CFIfQEgNBKkv91xOnrrQpwgDsqih8Zw0Gp/j0BgqL3HgmRWTojh+ZrfRq1KvegzZ
0o2Jq4TivUo9IXaToaVTbRcksL5EE/iU1pOIg7RMxHoDcKe4mS30g5+9c9/DoCVnXKl/IOfWk/Rb
ddOaVLzXx7W+5KjjM+3CX9JodneOiFEtGJBhsChzBXIbmgcUjp0j+oY3fCvG0abdXAtOKtLBXGwr
UGZUvFzHrrTWNfQqP7jkr68fWrKgGldiFO4IWxCVLKxGK9vBCsLWEb4sZfFrnDapZ+iTdTeRcLi5
E2avtzfDzqBrgwMUDyki0fLmZWGfVFWmYEKhh2pbu4vtzO9LR/kammrzVFZL8auxpkPPZ4NvdRlB
0oEAlAgVB9I3wLrLb1kU2lQB2QCc2hMr+aGcYXAX2p1muQsC5P1LWw3VJ7kZk8irWqP8lISt1hFK
h71G5GStiEKccAdIsIX22MWtPVOWjaPWryJztE8zdbDW62OAnF6rGbkMoCRUXsMKOpcr2mRKPUeU
qfpkN3NdIz7Tp5Eb943c+m0/aT97zkEHmurNf7sJy7+dIht/WtShvyVW2UEyRl2ydBs9bQa/W9rl
voFFUwdpy1HBunu0hadniCi4iiQtvCdCfqXKIOMlLsgNsQwOs/wcGmXteAk1pach6UTvR6aUw3mX
jMWlgGVUK0plGTyjjkrhg1CsAKvmk5n5ZJPiw5RZfXKa5+RrZkhtdZLDcBKeBZPk2xwO+ofJTurK
pbM7iUdUxCbbR91wtIZWCQTZe+6bzmIikDrk0zO/Pn0amrzRvWwuMmCyvayBFOzT4mDD7UQXVG7h
PxI44ZgFGOXy2+PCkVD5i60AceTogSp3+zob1EDsSNGQzURVsFaq8KVxwPVMk+m8oKxRBaVJ07i1
QQvoVvXnWZuK6gCVC+JxagjbrC3u7TCyW80MhBOKs5bV/R1mpfXp9lG7DuIYBY4pemtg50ihLyde
CT1OMNgyA2zZxLkhtPUR2fBxCpnIFMsjfdCj4TbXVqs5bceNYgbQrUyvlavm5AxApWVrdRdIhj/P
n6iRk3HTwcTagH745fQSITXSIs1mMGlVczd19LxFJY0HkeD1K8Aoa+pEWo+m0pY42rSmhmR/awZm
qGa+FrbTh0GLNGCOEuPhbvtkgfDwlmQ6Ytbt3FlIeVD84JZGTmQLnRBR5eRirkxctDPJm0WL3Jku
6vsks4Y/VfammOOQ1ADrp28JBHWzlKmxWEY2GoGxOM0910t4P1iqfORlvjOjVRsHGwTQEiuP/3IY
Cjd5VCSlEYhYih6zJFXPA7CtoKyt8uAN3RkKCivuxGSKqwry5sLX+xi1giKGU51IJRppS+1hL+H4
VbkcFeB2h1oVzN4q8jQALmcVt3HSNqOjB4WRlAExAn3CUR3vFC7Fg82483ji7EXTk/eTyuNWa5Lu
ZdPFi64HGBpDas1CxP3iyHiRlyT7qjSKfEehdDkIE3YKcSwjp0CHvrx6ZW7QArJCeI7RsIZOKeWJ
ekTDbKp4RIWlPwwia9A5HPTXMVJ/pY6WfMw0oJoYfiTBtDgOglmG8rAgRuGbQu+CyM5EsKD1QWcm
i5DADD/fvvV21uitNEnqBlCYCs7l5yA5Dkk5Fro8GNZz2XE3BJ4O8u/c5GF8vj3Yzp3noOmL4iMf
A4jy+mN+ixFpjDo2ykh6gMG19khAaNxJszQgaIfBxSzl4x/TK5AVAk4FehbpReK2y/FGUY0cYVDP
4QI0tlGg+OZ2nhzMamdHv7HCiNT57MDfL0ex0iGtK5Ewijnrr6Yj5lMklg45d67z2wt4HetyEays
eNp2yGtsocB47IhCSy1Ks3OjvAudNkJxIDnKf67593yllX6KnCHAARxfLmdU59ZkIMmpBugqSg+S
Y4evbRZV9AORFMncRJfKk11X0z02WdM/ednMQTHp032DNsM7C0Lro2PSkTaSulxQbRHCqwlisb1I
Yre34qX1FkUy3xsinoM/XSAKItSUVxlbMuptFtJpddmZla0idUJrQ1ThL9tuov8yCCV9iF2sDufm
cnmUesl7RHLVAOPpAUhi2f4wo7r4dHsq14cF3TV0ENYInG7Jljan51GWwvynoL8oIVXcPvaWriN3
AyuDCnBySLS8frsvB9zkGtJIxJpOphWoldQ9zKIpg2yO83/GMkse4qcYUqXSDx5tZQuVlZ70OJni
AF2h8XuOnRGhreW8piaSIDbw4oAwwD63Va7e316X6+PGz6T9t9bw1zbW5mdqyVIDkrQsfKCy2qt7
AsFqlHsXAIZ28KF3KB2MBYOCUjq8GVQHL780vjQOmDk8opNIyTw4fo2vlKXi0UCegrCoaFcgz3wv
V2XrI/Uz+0OmS55Z1MXBHXN98Pkh6NavNXay7KvN4JA3w6ixgqlH1nAM0Q7XZueojrkDmWQY5klP
BkIS8JrL+UbFItoQ4ACtn4jcBVbYOQrj3q3tmszaqFBemdXRE1hNPVYgzu9HitwH33dvqsSolBGh
pkKDX8/Fb49EmcakvMAugjiydFwC49LT5F7/45uUQJ+kekWQkFrI62H4bRS5spVydf0Jkm60/HAe
53OKT/3p9l7dO1KriSDqPau6xnb/yH0zwVJSV+6gBejSVqazslj/jLFFKURVYJSNWf6gEgMchD57
h+RNxhr1FHKabfUd7dAuFLXOIi6V9di1RnhqQ4GftVIcDbV3TwHFIvSmeAkcarNn0MzXpGrme439
VPhDSltRUZIU69+OR93Q/zyReUvR6NOBWCb63nw5BSXjVppGKzDVubxX+0S4Yojtg9Bhd1bc76t3
PBfwNnQYlBk3cGmiqlRYtkc/q6IEkxTnJB8/a1Mt3t/eKG/QjcuSC7Nau6HEYISP27Q7o0koh7Ft
BnNXFsh8945nGcnkx0j6e1GkVW4LQ+aM/qd5HgkPAsgn6JKPTfxuEaLxYyqGrgShg6QEKw/R66M3
y5BJhjZXXKS8h+ceu5GnuCeTnbsWzeXQrJ5scxj9flmxn2M031skNB4gMbl0HaXWz1UTYsKLsYDW
jpNrlraLBLttlhOuP6lxp85a+lhOiBv8r1KaLkqaBi3FHCJlJS3tA1JQPVya0f56e7H2vs3KwV/9
7kHjblvHWt1r1bxQiZMaoQZCZGFAyQIsDPwN+seacoD/3TvF3IirfyTdLG2LZ66UOhZGQnW+ddTa
bbpc+2J0hvKuDlPNqxHgvkPozPAcYFwHx3jnLqQZgKSZQwYIaGJzF05R6eitlXBLDUb91E9oSiui
bc+313PnsgCvxwtn0SwE1LgJ9wDpTpkJqzoYRIfLnTCqc6KVT5MxtQen6jrboIr520ibtzvPNSSe
RcSpiiLD09RixAEAjLi0gBSyJKxOG1lq/ssiQt0gJFxjtq3AvQSdpKvblEvYKKa7wqkkujnpEZz6
DQW+OcG8I6uuKIJQZB2bWCGhiRSDqObtBAt6KoEYe6HTk7iJOQzUSIvuF22QzzZ1ZOD+yfSggluF
GleJcz4hn0yq1/mK3On3cqohsJMPwu+k5O+qG9VnABEKJAmjPCudUj102fB9EZDQHAUU1BDm/bsJ
wYgnqQtNr1NA7kVpWMCIWuK723vlWsAIXS7MiVlGPOTWmsHlw9kNhZN0eW4FWhTPaqBolVR5kaTZ
f4mKHqGblLLp2lC/0LxIxvkdvgp644ZG3T7ao161fo3g/tmcSxBb6BvV37JOno5qeXs7mvYNXeS1
T2psG5JxHUeVXlHEzJoemSJZKryxHNWHTjKOkJS7Q3EbrZAqBOrszfMXS00SGYqwCISz2q8d9SMM
z/TclsBYDpZ+7zZYFXL/71Drn/8Ws5S56DMrNs1AMg3r2bHiKmjDMnvS4eMFkxNWPwoyhk+JTfjZ
F43lRlTj7pZO+ZBG0uJ3KCjdC9gfBwHbTroI+XbttRMwKpAxNr+LSj2LO7AEemy6oxEHFWazi2P9
UJzlXSwBg5QVkhcdlmGcvtf66Tyo8fO4Qsz7LHk/V9K9qRRfSqPzZk1+aS3JG5fmSBfk7QndHlAC
aDjwvOlc5ps8nTKHtbSCAq8tSSFd1H6cHx0jGk5d0lGIxzEnyNW2Okd4M7jVUkKAihFcUuNlABWX
5qd50saThMz5Kcvn9CwJob84fbo8maMJbl6ns5Gai/L1fypyA2NJrBSMajafURgeT4CFdNr0jX1w
u+3g6lbqMxHmWllhXpt4aF7qObIyxlp12X7NVVu66PEMfirrxT09h86TtEG9k9R8eR87BRhHJyGH
z3MDw3lC0/+wSSm20TziucLBZLMZsAmd5jR1zCBewTNtk6NHpEb6nRHquZuKBeFTW0ogoKJpJwvz
n2YoBjjqInMJUNFTbOQ+aGC8HizT+nGvPj41AYBx8F3Ai1+eHUcCNiR45IM2Dp8InYqPZhbVH7sB
UddKlv8xE6s657CDA21B1fD2ouwdXJINOpToeiHDsRlcHYcsNdPQDMh4Zl9J4F8QLDkHKc1OWER9
Hzz1uuzIh22ChV4Jx5YaLr3CEidTI+zHp2IWn3U4Hqe0c/4cKgWrDm1GwJw0Q9GavVzRlebRJ41l
Bn0cWqdw0hK/VlEUvr10O/0ohkHFRqe2Btj3bfv/dunlbawp0kifpMiy3kWjSHhUjr8uau34M///
Y5xR5mga40GLSvR37WdbMvy4n77c/iHXq4u12uroRsfT4rbbTLdRW8WMxKgG0yy+k3OpniHBm44w
UQfzVnQH+/X6WWE4EN5vXo3XyjC1MeCQZhZqoC+S1LtAvHp3EHn8qJql/sf9jIux3qoCvy0xaVTT
WnlGPSuUp6dCZP+GVXlUVNxdPwxSqPoSZtKkudwuogwzozFBec4z1Fa7d+STNlflyWo6UitrPkrw
9xYQwA7oEvCegBM3QS3OofOKNlaCyao6t0Tf7h3hX3FqDWU63d4ae0OBTEKdkyodRM/1z39bv0LO
EZ9AOAvoQyGf+gTMjdzZOERZYXYw1N4qmuu06D3BsNyuIlK08M7R/Sfr0fV3WllVD01YV6cInOFj
WBX1wTZcd/XltYnLALk9aHE4nWiDXk6N63rO4qRkaotMZWukOnVKMKckM+zyUyjXuS9BZvQn4Ryd
gOtLk6FVSt0QeGkXbXEdoNUTtY2EEuDH3dyVeJG5BbTJgwXdH4WrBbUw1Pq21YsFT/pasRMF01FF
97qeQgkyCUc2THs7hFYeKRwyRQSl62f9bYdUfVMBKeCzreroMMTmBYfBavZqvW4OJrS3Q/BSoIpH
wgO6arPvcx3pr7KplUBOW+Gm0WT6TdyrflT3g9vBPT5I6XbiD7DGUOMhyEMgpzh5ObfaSWn+F6Ec
JGNie3kjZU+SjbiQLkeGm6FQf8rZRbGrIUsNpiFUz3ItL/fgMWqvKawjIPz1UvNzKA+jOEPoD1zn
8ucUcqkM/Fj80lobUpNcJ8HIAxaAmPh0+9hfr/TlSOsv+e2jhi2JLFwGOSBxM09zafcgMDP8rmI5
P0ER+3l7uOudagCrQgsRcRnisq3HVosAQ54XTGyVBrlz6nA8CaWoD0iqO8unGLw8lA3J8whRLydl
twWwl9JZEKdri/vEEFFQAKi9J/886pTuTAggKzpORGXr7bJ5UVtgqZ1aGkuwGKg1o2/ceyBz0oOs
aecrMQrtMpsO8BoXbSYUykZvmeoSGG1cU5oXz2EWvihDa7I55iPo1PWcqL2BH4GHAamfp+5ytKoP
WTJtUoNe1eoAJRWBak8rfb69Fd6+9eW1TFESbv0b2Na4kil3ijqPhNzIQd+3oeaN8hT+WArV0Px6
RF7JHaQ2zPxRhAvxLLbZjymg5yqImjLuH/grSGP1SAoVjxBoxeL2cq58VCzcH32Vy8IHiRp9SNO5
GO/DYqm+4PJgootWOcn8QXaaf4GbVp/xg0oVN6z65Wu6hM3odk0PITUeJJXmRDoK8S62R7P2cyWt
FXBMElspawBgT1b5WRaj0uMPt5bxprXL4t9eop0PQaaMnhpoEFRDt2UKGafrQjMHOZjavLtrpkQm
O43j77dH2YGwroga9O1WZRj8SjbVkJhYHrYcKvHhJNHtTcb4pSiWBn1CtCfSJ6OapXRdOCfxw5bD
60L/sGYvTVXjLipD/TUx5epTt2QhJEyAVQeb//r5Bs5B+IOAExHXlUb5KGeJOhXZHGiTWTyu3FRf
G+P8pekkUBHQQaBxt8U7zDGO9Gmv15+RafJTdyNsN7f1cywV6SU69HcbPCfOKoBTX7OL4WB+O6OQ
s+EjCuIIIsXWGoAQT5fGlMPd9emI8OuCWL0+mQf2NzurSK99FRmksKeAA7w81GWDOyXHegmQ3m5e
NGyje1CKK3NQVguvsFvpJOVz72vVcKSSsENfXfE4qz4gQCA28roCvz0ytWi0oZ5VGux6T3ocT7n4
2pAXNA9CUpfabSVRP7WTHBWPUtbAII61Ea+NSJ5LyU01yTZP3aJ3P6sqHp7I1uPwTg/n+rNDxTX2
mkqCCVbBiUO4qnYk12mWfnLrslBfuhCSpT/USnpUMtv7avS0CdYA1CJ+slnPrA67SGtwIamXuvfz
ei4DR4ODdvtsHo2yCYQUo7bsWu6WICq75NEEHuYlZm4f7MDr95LvwxcyQBuAaNqGW6OdjRKSX+zA
rKjdskk0V8+KxYu4gA5S4b0J8e4byKsCzwB2erkVRDGmOJqkDBXpsi9SaO6pPcn+ny8bqBnYDtTL
gXJvli0CHGolsz0HpCEU7Ix89CUtPArur1/lFfJPtvQGbzC2KVMjN/mk9jrg/lmLvyzG0N0BdhN3
Jao9Xg4L/mBWO5R96mt0tLmKaBhdgXTGxRRNT0MvyIFOP4pOHUpPSZavkRaiz802caeqKrxJMopv
IUfrHeEcoOW2kv5qiqW9x/hkwIsIILM0yEi0JSWYmFGtz3pTy7TL07/1To4/c5KLg9vneqnWg8JF
SkhB23v7xJhtZfVyrU9BoytjkMJ3eOxVoX0KjUnFAbQ3D+LMHdDD2goi6yOK4QNtgbCAA0Qbr0s1
15XzPk+T6EGeyq+9VrTBpMqfzUlLA0RF4MOgTXgm1s9Rra2OdNf2fgeV7jXaXTu9vOWX+72ew9SU
p24E8FhU34D9CHhOtMvel1XU/CtJVENoMo95cdLqcf5QKFZjYUhl/Sz0MT9Sm7g+5yRVqzYbAQVY
5G1gN4nEGICurdreNOG0xuqfDITh/HwW6sGVcn3OgZtQS1gJyhSatpULK43x+xEMNQxj9AN7nd5v
gX8cBPp7y0vZmJCFbg7Nxe3biYWRYw6mGAMqy59Q3gk9MdDenBdUXibxtHTGw2SNuiepw73RpX+R
5x8BqXZyR3I0spk1n2FNt+hDdTasQczxGIwZmkeGUurY16nRO6FrtUtRrTwniaMFU9HnXjfO7UOY
YrpQJlHn5cmgH1wSOwuPcCsSTPTakRfYomCziprDIBlDkCem9lrBovHHvowOaE87Own2O9Eizzk9
wbc1+e1FV2obeH3LKMjT1CjmR+3HbgHJ78qS1h7M6K23eZkorIAC6pX0psAVbEVSFqQpRFMpHQ3I
Ceces4o9AC82bh6jvUz+VOrS4hoSrLS7ehD4bysCX3PPGCT48G046p3vwM56pM8U/jTaJsnx/hWd
uK/MUMvPltNRTUu7WgPMmrQno7UQ4NfqKvkJMnBw7qLEYIAYe4bFbbVKyRDOsK3ULQHbFy5l/0Jx
wZxWtae3ZXjWOvrc6Aup6gts+uUpsVrrVdYn3I3luitaP7RmOXKR/40LDx33/qSoqAF6Smg4k5uW
8oAGx6C2T3NaCS9FIwY9njwrfrZGgVt7K0vK94RS3nNS4tF2nvPZ/CXw71FPNs46JRhhOHBemOL0
4bZxo0++sI1+eNKcvKU3ocUIEsbgz8BW0MW9/fBeAYcJ8yAeg2hYhXK579aH4LeNIVeFpCNeBk0F
BNZJ5Sn8HodDfYcGkfMCZRi3gS62P4jQED9sKYvu9XK0nnX6ry4C0vSjEpS2K31oHpvcUmc3zWTn
S8O1eAaYmj7ROUz/MCJZf7EDQG6F+0Oc2CLUm6qSIJf3dTDqheXFy2IRRo7LQSB31bhjmFU7gXYu
UyWtsC4XZhwRJ2CP1YEyyirGkGmHkp6sxomL7GOBABSpK4Z7Y9LFvh2tXKXBLPtHodQ/1DzvcftT
Qc168wh63o1ifRJuV2kYenU1TnXnig4aNPm0Nd8lPRakSDbFwxcrLse/xVDiK1WY+X06yFx/OJCZ
f5pCMjsQA6wgdYO1gbcJuATQz3ggyA/K2IxfrLlOnjQROx/UzmzuFYlCvNFh14ejRVO+wnydX1Or
XLsBM5iTVE8r1VvaUvuwOPqRvPr2Qlx/Gg8EhTQCdahAm4Uv5pTaQ4Xf94TdNNRBLQ6yMjoyodim
V4xCL4NRwM1TeNrue6uWsZah4xDEcyNeYKO1z3DCBq9PCuO5CgvzGSnb7BSjzXt05NaQ+ffrcR0a
Cxp0LNm85MmbECPMVcT8MGsJhJF/yc2S7aHJY+E2mdx/nLB/eglbqMZ6G36vMhOB52waD97h7XNg
8M7TPbd5bqDMXEX12Pca6mhpQzAsWukljdk+1E0s3fUTweXtG2Z3qLWDxWOgAShaP/dvFwySqlLS
2Wi3LZn9T5vN2v1cJl/NvDrC+V/hSNdJmbSjoUzDKgAaeDkScuNlXln5ENQhVq5yjL2PlWXaR3Nu
8PLK0H+ZkP7zw1E0nzK5WE669sdYeX4D+eUaOTpkGTBTL3+DGa2rPTh9sNgAC7Qk77yl7o6uwJ01
XbNYjHBIApFK2owCFciBExr20GuLDJxgG3pwivvHnLrEwWO+NxScI4N1XSEtbzCM3z5f3ALns0qz
B14hZF9BuPChLOf6YRqPBPa2J3JdOminnAuq6Boa8pdLtxjaNMYRjfjYkgvAPfRfetvIzo2GE622
aO0r7qZdYE//h73zWI4bS/f8q1TUHrrwZuJWL2DSkZkkk07SBkGKFLz3eJt5jdneF5sfKKmbTFWL
o92NiRu96GKISSCBc87n/gaFs18v0Rfs/OsduVwaXSda0IhP/SyiD7lSqYey7lZBNHWYjymSrZUd
8gUWEt1SOOeFTeyvrrGkp6chzmu9A0nWSXV5NoVWufHl0HDZbtpKUbIErzx1vqn8PH6nKPu7d0ER
vqAQoWfxX2+fUM9Yww8R4l6JA1AFHZX7dR2UvQcWVnvnkSy78u0TkQgBvIclI6XbeLKXKDWmDlvx
amW1Jbbv6oz66OCP75wNL/C0k8toxFYRbP2SMp6mpVUSJH4fFeVKqqtKc5OpmR4VkVVgB5Nh7kaM
eiB9YMV5SMemqe1J1UHHxoo2WDbmw2VhJ0qjRasy12U3DVWlRmddNbwI/CyOMxJurGu/EMn9YmlS
nssorwq70bSG+I2jw47hkbAffFV8hi4swNZJw+CzwgyHKJ9WHa17EW9de7KGBpBRXEeNk+q5+dRn
ifisqV17W6pKELhx3/S512GFgUxir5kHE89jhMm1cPwUCaHm202pxnewLDG4k/W+D1eWrxkNhHmp
u9J6CT/XQEkWeSD0/cUwm2+yxAfTRDFG10/JHLyN59tBVqJVrFayYQto7QUOLUIT3K1eNpeqDy/m
N1MtADUM15YcYWE4gs1/u+BSs021utHKlZaFHKsTVtFNrObvXGUJ6CeLgCnJ4ixPurU0TN5eBcGW
CXByVq5AtdZuZsm+i3BwAiqH6XZpCL4L9vG9+P8yU3p71QVCsvScVKov3ODeXrUpUghy6KcsLAu1
t0ukSCc3VyNBdadQUC9LWUou0jJrBmdmjaqoLNbiF80IJc+cJ4gZkT75n9EHmgdv0qPpUHVJoa3V
om3ClSojqevXvp4w0qK48UaE+aetbtXRcYKpiiFyCI3Zi6rWl+0cAwnPt0IU/hQaDKMjxMqIY9Ei
JuXSG0ZgwMjaAFpwoLfdCo+RKEG+QhKRu1cqzEqxIRvxD8+nQVoPpeLrdlMZtJQmdqy6sNQnEWsv
rqN2NwLbXrPVAYVkh4NYat95mz8lznhFwNCCnPYyjfrJTTOvWjETyiahW8PrjIWYaWvWdfNlNJdJ
Bq2iSGxZrJWcmzB787LKElrHeYMxzpyijrUV5754Vro5Ah8HsdjuMvaqo0ZiXDlxhSs2W2xOKRHn
pvXiskReFlmq9h4YnHXoCL+RTSVsDe6QT0V2+U6sWFbjm3XDxBlwASU7rnBQCk9Waxh2Spt0dbRq
MWOGntOr3eyqilBd+pMlYAJkhrhNlaYFbT+FN1a7/VhaSMLyUIAI6fHdYOEe83JX//Fl/F/Bc3H5
7frNP/6Tn78U5QS6M2xPfvzHRfmcX7f183O7fyj/c/noP3/17Qf/sY++1EVTfG1Pf+vNh/j736/v
PrQPb37wctCJ01X3XE/HZ8qP9uUC3Onym/+v//jH88tfuZnK57/+/FJ0KEPx14KoyP/8/k/bp7/+
XCTl/uP1n//+b4eHjI9tm/Sh+cN5iLL/+t8/fez5oWn/+lMwrA8AozgOSbdZkzQl/vxjeH75J1P6
wIgKPWpgxQQgTqE//8hRzw3/+lPiUzSjySdNAHTkPnwKguj3f4LmxwJgQELhjBfEnz9u8M2b+teb
+4NW0SX+N23z158/7xfqL6ZICH8td/HTIZuP/ZDnZYi0S5S06zyQs4ukvEuwqLTrQA7XoY74ZatI
0SeA4E/mIAeXhjjimDE3rlhJs1Mmvc/RUFgbsZ0KO6inWLHLyJS9xRQdkSJxcpCp2IS9+gUXj+Y5
8lHZSGaQsK+e/fev9uarLPHgzd7gq5iMxWg4o1gCw+ntmRoiWB7VChPiWWFtBsmtUVLkytWA4r4+
ht1hmqZ1WE2t7MhhSVYVl6PiFEHRb2hyRBeFPJfrVBr180oYlZ0o0nIrzXwEtJ323XVtJuVxnMt7
MX1PGOFFhvLNrQOjXpBZkMC4d/777a3LZhJVAXjXVSMT8j1JrW8Quxk/FWqFBo4Fb9vRx7J4KCY1
P5bVcIsNprjPAwxMoizPFEdV8viyF7PyLq7mlCjfWH5r63pHLmNlw3OICPc2D9tPAN+UbSaG/QPo
UJkUYMryq9bsCkcQJ7pNiJNtawsFYdsKyfbsogU3rKZ5uZrC6F7UUz9wmRj6xJBJCy1bieiT/v5x
8m8PiTcHyy8Pnf+Gx4nOe/33x8nxufyv//OYRl8e/nCLLMr5j/zh9Wm0fPz7saKbH2hOgCBhFkzf
fDkFfhwrhvxBpKkGX4EWs0aF/eZYIdVQETtgroua+LIOfxwrxgdgniDPaGtBVkdi9reOlZdh9+sV
TUeR1BoIG0MM+MI/wb8EOquTkgICb+l+nsVdLU4riMrjvEqSNL6RGZYPnqk2mKfRkYr7VWO0dWXD
bU3PGkksZFeh4VfsGi2d+EVL7NedNLb0C7owepixJFDcOS2UpzLzy8xNCIQ4BZdqd5vHsNYdXHrA
ashtABqhqKI636K/XOguXBTzNsolDJxY8PXkIPkPay/KTRU8NhqtmZMbk9DYid6YyT5PsyagwTpY
nW11BpamUaxOGL4VCOg7RmmIh1waxhsjaeTakTq49ngBjQKD5rkxSs8vjP7Z6jSDOY6Qjze1GBnZ
JgE1OmKLpqv9oQqzLsAdqqEjLFih+Bhalv8U52Ha4V7Ryqrby0N7DS4w1fe51JSWk4hFtx8sKv1d
3M70PYHAk4ln9Zhlqy6fgbg3tBCxUQ6aKXOkoJXrVQvmLzsQARc9oKxXOnsSO7B4EsZZ7OO8qy97
bQ5IXNo5fpDAUCBZq/NJREXysfFIR6ABK7ovyKBv0E51i7Htws9hm4sXAtauJV5TZkG6pZpZfxgm
+HjrJhrq+ybT+ma0rRwFFo+aobI2FYTXG9kaE9XpIys7hyaPxrsfjdneRyThYTDM+MJINOMxyQO1
gUwzJaIzFh2cPCmIF9HNbooZmljtXVlZiekopYkcST7S23NDX1AeZ2MMEOgZ4/k2sLRhsAfDH0Vb
0hETXFVVWEh2jDwM9lBFI/fgAuSSwbkC9fkqNiC2LXler61noaiUnQqSRsbDdkCxoyBwYwOlSc1R
iFOa12A1/H2p9S35clkbz2ZazumB4bl8bHtFNM9jtcfNs8QHK3FnFVyuY+HklLlmNgI2S33DyM4K
cO7DNhfqunJ6GcqxK7AvWrdpxzJwUiRumX1LVRs5Ul+hJSJWFApul2lp4pZo1/proTLVvapncesE
LWLWDs69mrIe6RtnGFpRPzlh0XTHBlpIB/XAGL5I2YAUhy7AIbADMQQvkbdW9SmWW5zrAJT7o2O1
kJNtQ65NzRHQlN52atMgrKoPouHWutJLbgsWMnKgwoJPxx+9uPYHpK/sCio/zgnBorw3IQ9pfuo0
wTc9idZ8bmtjIty3TR2mlMSjcFdH/TC4UWZod7gBiPdWP2Q+DmVybvDGM01lW/ms1sgwbMUcqy8W
M1KGwbEI4zKPo6li/fePRp70l8I4UsFMPYN2CFdZ9rXOit5ypkSOIxhClnQ9tNnz5Nd1tx71eVrU
eVDjsnsLLB52cyrAHa3OnDQdmc0nqHh9aXtats6QzuZ5GeAcgrJnxbYxEAS4CbtEO9DOmwZ7yq1K
cmk4ZCtjof6hxs14w2vIR7ZZyrd1pbZdzO3bscvcokwAo2SxUBaurNWM/QSpTUrQAKaKHqFaw5+x
1LQOOHrmZvKKMTX2tdhLKHYbGnA+a2Sg6eR9NI72DGhYOZMDTXSrTBS/ZLLfPeS1qs+eNoRWapsq
AGrUFedOWo+REd+qcZw3jpxr0rXGIiwP+iKbib+C1hHp6XkhksiEwqnlaRSdFPxE6UY9S9ce1DCW
+YMDHaqIVyC5WhAEjxDn1b3YJtqAMrmsCJybCRgUALliZZuFUAQrtUeCEZE1JXkP9fhTB1YnpGEs
i0kaZTw/kDO/6fXWYtgh2D54IwVUa/N2Bd0RW5Yp9V+8D2OxdnR8tT+TEGpn0pybwP7auVy9Ctp/
k4eeNq9ebgOtBnS7mHhCgX97G0oELWSGaeXNXQGLmEYt60j6XXi1zl8n/2eGwECbOH+SMYYNAIBK
VypPLzJpZ3Zx/0kr4+a2inL1y6+/0NLYexvKUUYj+QQLgMEDWJy3XwhtTUtq0qj00qIDJg7aDEOp
RBp4y/TnTOm8rlLLcsNMrtA6Efmf06C8KHr/kxa201JlLmqb/z4tXNekgU9vEsHlAz8SQekD6515
N8UPOR0Apn8mgrr0geoRmXESusUPa+Hv/Kgv5Q9AaReJreXVQhCjzv2RCEofaIOhnQz+D0jG4lf2
G/Xlsgxfrx0Q+YrOMOKbAj9T27drZ6LAzUujil2FVgxK/5XuCQCRNyBxjXeaxj951S/XMkTSYr40
sPHTBrVUZCHmUU3sVpol7NOuF2zfV/Vlmv8ZL3ZOuiQNvRCk8jQE5WU9Du16iCU4FiOyFKoWxE6C
T8zQzVCOklz19GxuVlMgdOshK1ZZX8REWuxpJlnA1cZMGntGastR0FxiLAskKLWKmYyxVa5evfC/
OVJOhxN8M9jV2qLhDiQSgNDbp4jLpG4lPpefBRzVWnJ+RxqbxbqBjFkRONVTkC32TDbwm4fZtyuD
pliWGOoDJ2cq6XqPmU8eu5KUB57WZ7kLK+Y9IrlM3XG6TBZMPGMlyER0e1nfr4/uqNfLuKhBDEdB
Hz+VtSzgpWEKhGQRqf59G5VR6WDb439p/Tj4NJXzfTXEk+FIiaBfG8K8Mwju6zLL2trWqAq+hoMZ
XaFV2TLZzARFdaUlGbFqnIFKuWOI0xVZ4kHoLGo7K3TlTGinfJOoFv27/zm3vp1bkkzs+/cH1+4h
e6CGfV3BvnziR2dM/4DIEyplHDeQLkBV/PPkMqhuOckWh8alCUzH818nl8nJBVaMeER7jFkrK/LH
yWV8YKDMuICTEI0UsoDfObkQxjlZlKx5QK5k6RTYtMhO5RXlNmk7C3ul1SyJFVnyIC8QH5W0aFBV
lS5rkZdL8op7R0E3vCPVzLG0h0vbT3YqTngcqmJPiynLGgRCAeKoo92Fs88RERrnLazZjIGDHs/e
qJBcdnoqbIwo7XJ76PrpNres2YdtUHWyMzV9cl+2RpB7sOR2oR9mxymNldKpWkOfbD0w6UoNWjqq
NuoDauqk2C7ldL8MUE0zDEXfhrSv3GGvJSpuzljiPPXl4mOVlhh2lb7ODcqKf2GmRd7j5tSrCNXp
nRWvK62RLptBzKxNyETrTsdGqcBKuwWKXQEayJwM7W7BxhLB6G1VMA8FylEjVas0PgeShcVSVGXj
rYSZ6WaUkjRzxFlKtvyIrLScT9I99iTyo7GUpjZhLHroZB1yRSUngeRogSZHXtvJuBhLcyfeMdJX
74FhImo3zIn1iJdmdaYOg8bgzchRZhBLZIBsvxsB2TE89h+F1mIGFxUo4tOGVamy4gl9sbkLeTkN
A96PpdGA2WKaqmr2LIuNbFeS70PjbqUiYNYpCZ+tMe7hfkS+puKB1ZserUbjoQBHxjQPkMFHOVPC
L0vAMe1CL/0LecC52vYnuVbccLbaz1IFHIM0XWZSVtIGnM/7IYk/gle3HIYyZu9GUhJ3FGmthmk0
eLTPtSqUiS1kWqM6Edrdz33VjZEDZwpN9D6q41XDAPJjL/tK6ukBlbmAaLhujz5WRSu1TTLEOARr
8J3eD+tw5Xe9eqU3yojtXxsOO3VSh5ZKI5vH99jnp5Efcj8SbqSM7FQMOU4FleOi0UX+brTS5DD3
Il6izcaWV4xT32ufLuHvdZIBPBcgAigPKJOcG6eN3xQ9pKCWjHhVatWlYMwxTZ4BDQytFrwmtCa3
raL+HN8561KKxeGbkOj36cP36Hwy7jj58dfTj/+GjcgXsaV/f3Lf1HQfnx6e/pj+uCkeH4Li9Rn+
8tkf2af4AdQos1Oe/8LZWNp836cbZJ9Lr3F5LUBvAPhxvP/IPslZsSYjL4TqCmlzOd5/nOHiB+jL
YCGWE5f2pv47RzhXeLMu6GQu2HdKJeQvCAgnNRJLJhirQLOccBi6dd83ijeMY+u+CmrfX//rucOL
3Mmr5QdEAcQPYCa4ZgiCobbDbbwCqei9PM9dg2aVQCDbG3M/Tl7KHH6xNazDT0moCjDJIgFjdnGK
R8mbmbXQiGrH8WLS8mhazUCGRFsvxZ4221zoZJ1RR/tO0Wn3NKEoj+elonYXGcPq1JtNc3xUM7/d
DQI90nUwZu3d3KhovwD6EzUILPJUOuh+NJ9mrawv60kNgrNGn31jaaQpV2nUAXvu0q5uGSwjW25r
kpBlDmYasbb1U+YB29io+stYaVKUBvpyPPS07XRcUxJLWI/6hH9n5av5eZZzeNtxnnfMCuj66DQs
+HrQGq3562AMVeAg+lNcJEIY3UW8ciCdjd7d4VOJXBedxagmZuTTeZcaMeispla3cpzMu2mIANDq
mdzPXjlr1WDjSNsnthmBdHGKhH6hoyUMRGggIjnUS2p+k83mLLiFpuqHUAHtYFdIs1wthKnETmY8
poFOYv3gj6pvOmqLQQyhKQF3pwqJfBD6RH5MAlNJHLLJ4Ded7MBXG6Ql5LeEC4Z+pwdiko2tbEy1
4ChzY22acZZtSwm7dxL20y7It8tQ0zE+BNECmPHtapxyROst+JekDHAZ8bE/Nr0kuwU4rTNTQdA0
8n3/TML92mHbxuejH0fv3MOy4N9sCL7pQlBjosWcGmL221sI4tIfraykPa6FzT4da2UTNZFsz2pY
ohUAWObXO/Ak1Lx8ZQ4ZrrogCn9SjW5VhT6yGAsOUvSlo85a66Ztkzh5brznMHQ6L12uRUbKUIXx
Bo/4J3JaGfp4Esa+U/aJ9ETZFaIOL0fNR2HqddTpQqHFFUDJtdkVihjlWF1rLosAuZWBmU+yUkja
zsc5CU1nzIv+ouq5+bVPfmDZqtJHYP5bsHu+ElSIi0z53Nq1GVb3UIvKYy1p0nmYW8Y+1ov6m+Tb
b8Wx/z/HbugPvFpQC0rgb8b4+4e6CfEAfB3qXj74LdRRhNAXAQ8M7R/4xqs5PlTrD1QdSwEDaJgG
BMXrj0CnfsDGYsHI0ECneF7Att8DnfqBwoJhG2Hzx/D/N9osb3ccChRwKiimXhp0kL5PAdWDlKVY
PkbZsR5pckqVhLGNed0PugJ9snqPAPi2HfHtajDZaOvowG1+IszruLOMqVBmRyMCaJNdyXNwMSiM
2ZR2XyhhZAOCe09x+m+uuZBUlnhu0II8lXzKYj+Uu2xMjv1kIPxmFZuxHddlE3nYQBnrCEO9yJLe
AUv/zWOF5wyid1EgWwQ/3x5kvc6ErZDS9CjP2rzpW3OLted9K5hnKFC/J8uBCsCbc5PnSr8YzT4u
uDzXn5jVnDa5GeMYcLQu4MrAWEFfyEyeREZeY2A38VOka3aef+yCaym+iLuD2V4oGI0ldu07YuDK
wH2lB2u2IbF24ZMZPJnF7Vjdh92l2G/b/quibs3Y61q3DVfMYNXmQg/PUtOpNC/qHTyy6mxtkjRQ
EuRBib2yI9909Ra7ZfU8vsK0c1KepuJG7a/D/JAiw2l80oU1qAkTN0vtqBhuKV+J6tHU4JJIARWc
bA/lVSsK6yR0O2MTrUcZ1nfoClhCKkfT32KwsVMAK4aZXRgX1t38oIduxgk4pjswJ/fJo1w6iXA5
a19SIdtHeumUEWzdy6GJHDV7NsVPk3mtmQ9V7DPxYRRUXsnVYxUnLiNagHXPvf+5BQKZA3TvVo2y
7WEMx+DRlOqjP1/5uQtiThxiG9IL35gh1/TRiFNbUu6F6Kwed7o+24DobEs6E8sd5VhzmVOC+YzN
AI8ETmCtWAsBLmjJmeq7xvAJ/T1dXQeCGxVbI39nTZ4E+G+rBFccQiw4F+L7yXyhwrk3yAZLPw5R
BkRUx99ObSbfnUQVJhAF6MpsIuU8HypGYEJ1Q+R/z2Xgp32xsGQX3BJkSQgcpySYyWjbJJl09dia
Dy027gStZnb0ElwsmMf3wvvfXU0CHcW2Z+zGfOftLoSq1aLqWOtHou2tH5YhY+muZOpF8lKH76bz
p5sQMMVi1coV2ffE+LdX87GjETplTG9Gqmwb3VtmRAZQIn/bDtmZbkW3U43Zz6uA8zc1xAkGnJfK
VUnXKJiojBAzOylVJj/IRTUxkpt60j61xibMevPWan3Rjsyk8iRsfLBD0EcPtZUNrELWchneRFl/
pQ+5aTcQVbZZmxTeIoOHpNvx1/d3Aufg/qAIgkZgZkAgXCy63j6VCKcr1LIC6zov90a35m0bitOa
G012LQVWsa2KmynZID21FQevhERv2CR7wjNoRIaljGh7YJ/X7YYsLV5l+/pM2lVbbWessUHo0PJl
JI73JN/R4Rfr2uZz0uDSdpMcIJcKstE75P7sWLUr0RaehPNmV2y00tYPzWNwHe7ks/pzugtW4dr3
Kvq6Ti7YgJgwR/eP2qdfP42XSeK/EtwfT4PSlnqFou8F3fuq4gtKSpCJSujavB0mR/kSAA2VKX8c
vNOQKfe/GmfFbdra8mV6xoMYM9sX3bJeVZbd4dF0V/n43TnVdbkfzuLn4pHvYZR2/96qsn4KKC9v
7V/3eZKI14E4DHMfWtfxtjynaz+YTritV8VZsRE2OcfoV6YfysfkMK/8q/6jdJGfT7vOo0r0D7TT
/dDx9+HWQhDdkY/KFrLOBGK52Fidh/0To+s0dMuQjicIB8ccbyGj5Yo9VPZII6+hAeP2pg2NabCN
DVpd2+FSuhqPk2C3wGEyftEFXBeF6KOuMaZS5gsVEU0Nhc+9VVxO/oNYfGrbIwpfCkXix/QAHmCF
QvM6vir3xYWcOMV1vY/X79lNLuO0VwXMt/eLzwHD5MW05Sfp+QQ5U5xAsKqN7sSddCFt54v4vDlk
B8vWNsK9eoe3IJ7arFY7SexgtLXWxuGht5jfO8Avhs/Z6KW5YxZOM27r4bKu16kAI8Cp8QCr7HQh
l3hGtJo1AIkeylHQK6POneI1ta0PPCBHJ8tDQbQ5j8+0xM0/E3cM0xPCXVWy6Vbp5+pa2HVb8z7+
rN9L+/6QrYRLAo9CMX4Vj05m2gOHxzUAQE29tvptqLnsh6rYMAsRcKGJ18PsWr2XJp4IdAing3cM
dl5KodNdQqmNEg3PcjE9fntmTHBvZXit5rW/9/fRXbdTtuEthZObnlehI46eINoFFLgGiSLHyuxs
r2+7VXqWn0XryrWuiu3oIQa4Emlj308QDfbF5tcbGWjAyZtmpsak3uRIQ3Bapj5/e4+lipPo7FfT
VWquo2xdSLvYss16pbMfg1Tm/D9LSvgTlpcF2yDYldE2Na70/irOt6K104ezpvykWrdmu2sazwj2
2uTQX5/8TRw51ZcSf1AkyIpd+3W6CH1XqG3lKqekE21ZstUnWifWQ3BZfpV1rytug+mjWV9AL+bf
FSSTIbSGcDgdZLY0wwHChCpdXbiRfD0XblO507Ar4oOSeXWKEswax8Mo2LRGTm4TOhLbzlIu0mLX
i7dGJjlTfJiTfVmtsatYTuPmIopxt8sPrQp6x7BcOb/VlQOjfDZm3z1z81W7NkQvPprI1j42Eg2p
66Q7Q9GwSK56Ya1PjxO5Itp46EW4nZ7blaF4SUceoll2CkpL5WZURmxmTSYYO35mC5yRCizO0cnD
xBbjedOaga25OjC7IZTs2jjPxqMRXvbdvjGjVW/eRcaNnI92FvO03nPvOk0uaA3qJPhsdQW+iXlK
mYMOSV9sDsUj3pG1PYzxFuaw4lV4D8KdM96JHD9dbZECR/qLbWFxzJwmF2IWq3oRJfUxMM2npiZ1
U5IEGnxlhIRL+R2RyxOpJpPh1cIrAx66lIcw4pcG6as41UbQ57DTDa5jPaPfh4uLG+X5F0VXlzx/
F8aq6ETGNu975TyoKjcZAledg3pjlcauLhT/vdz1bUd2uSE6wQh7cFMoi/40yIYgCJEiHMWjZPr3
9YD7FomjHRr6eaDQQAwDf90qBFUhu7IS4YBR6pUGwIVqRLxCLzNd/3r/nxaV3A5pDXMTsi5GYKct
Oc6mMchEeT6i5bVWZ0YvjENsHdq1hROCO2eFz9ACAsyvL/u2X7U8BUaLUCJB8EPioFP29rWMkdIy
d+7EYxeVjScmjej0UtA4Y8nK+/Wlfv6GDNVhkmt003nwpzNMIcDiLyiy7thWrWAXvteO8L7wS4A2
nnym/6e7CXD8X1+UVPn0WF3oDvT3Lb4nlz3tko21XCpQ5eVjkuwKFBLjbag+WaniJMVhxogy3nTW
wQgewKHaCjC6eOZQEA+muNdweCmLT1p1o7a4Y97l4uU4nuXj9VTeTc1j1bJKxuswPR/ax0g/U9tz
suUkP0vmjTlt8mo/zZtSsCXVixfwH8PaSM2cj5nhtvR5461RIQENoh2hSMm8mGsvwrU6RgnnyojY
9Zd5t9f0TSZ+QkWRGCwcqnmjTvtE+FpQc8yy5jRMsnxhZRB61Y96cOwsqKF3lUEltDG4EfMC1TdZ
+ZIWd9oC2Ts0gTvoG2Jcb1yl4tbSECtwpfwrQ0nygXPdujANvjSyoulajHo0b3ec/LPgWcK9Gd/K
80EOj1TYhu76fKeIpyjsZPXZ79Za/yAVh1y5iqqblPJWb3extA6H0u2nLZoBEL0cOECGcB61nVtm
TC1N9NC0PfpT3ZewYEiWP0igX0LtMy51jhXYpQ4Hwgkbu2iu8oliZ1NHTqFtS9OT1S31s27c9N1N
yK9Gie7UynUzOaN511krSfFkZUOPIvIpnJezGg9Q7DIG7R0C+U9Rm7RMRm2Q0SKa5uyntxsIjNuA
+itScmEUpBTseuaUJZC/vMA0ZNKwU4ik0nhn1/6UTQMF0BbtLgBGKpc9zRVCsNFgXEXlOOtPzMiz
enagJIoMFMziLKm+NsIBTpzKfLYLrpR2Fyg7P19L/l6t7tpsxYHSjJ8EPMyNPf6mcnaIZNFOtCvg
wJV2NUmf/cABylPSTyBprHdD6gW0dvTdFF826gKh4slOu6pY9Zbb72TjnMmzcktWN1/6PlPqK6vv
PDFEtAM45qpXVnAZRcFpzN3c53Yp7nJxNzbPAZNhzWtTr3jy9bXIsxN31lWf7A+zYtfDRRh/LCYN
GE1tV1FmS935rF6VBnIT9Z2h7IIeyv5FqqwMTEKjd6RVv9GIX2eNy1N+kQShGAa+pp/ULGZTlcGU
K/IxUnZJtFRU/Xm61S59L3WGr31vF3vE6euPquFKncOMPgjseNLt3r8S591YVPYqoyQdjX0Znqfq
4/JDAOw3yu583cmw5MztuXRlxS4AN5OxX0+HYt7Fxj7M9xcFvTaGV0AwNFXdqsRmZXoee5ztlI+d
ySMo+L/zYtxmUrlSettKP1vRwxTvLXo+yKgU6ym6DiNPHjfCY3kpNXtDcKXgLOjdXL/zp9seOzEz
qGx5egjUK+TzKJT26gzW4qJUbIU8QAQrmjGwKuuLaXowu3OrECmYjkLUUUef925ROX57FAV6drB2
ul1uAlcYXaRn+xlE9jpUwP3f4FHs+d2jFA2wIKFq1jcik3AeGSiH6y7ZiISBeo+0th1Tw8M4DnCs
w/DGcKc76byT95WylsG1iQc1OtYPgxtIl0PqlHNnw1pOdQDjyEv7Bx8Vwqhfa/WTwtkW7mW8DqK2
d/xBO8/ry0a7A7a1SQLK8fKiar0HDRE+rXtE3fi8a6MtgzobOLddjo+x5GbGMwQou8ow/5nDlVSs
8xqYXbUy2i9S5BiZz7m+UoxiKYX8ej3NsqfjutwnE3jpm6zc+dN2BBEPf77pustAmexMfyzTJ025
AQvRu8K41vDli8iZN/HkBiaxgDR/hdHPLS9znX++kx+FEhepdeavRNGNj8Jth/jAUxCvTIqXaoUl
glU46HPU4z4J18SD/qo9jDMl8AoT28Yl0KTrcDuhGWasC2gJRYYEBP5ybnnbJme0VRGztoH9qAQe
G5sU0T0v0/UA2MXJ2fXNPuo8xrn6xnIbbAcdpsiBXXwOzrBCPSQPwiVIWzyO+uPoddthg5Zhc9HR
S9W3oOMx6f4cIDch2OKmuo5i7o4paQWCZFuexfeqLfrOdFWrrnqfv1PzvQiXnOxeg01LbxI9eCro
kz5RQS4PXTaXj9iEm14flfhLV/hFqwQucCKR20mWF4u5zAalrxVgMW0V1lmq09iJKsa2qnTbCMZ5
IybvxIyfUk/6hyaUSUQrFqWFU0dlq6qzSAAUdIwh1jiAigo3ATj/uxklX12hijDAETEnNE8ik9JG
fmXGk3iMAedA+enukEa+BAZGkT8/tOJ8OcTWO2cmhKrTdIteJU3LxQeBJ88M4W08BBMjyGjXSscs
hYPjgHjPxA2NqGjmJFhVuUv/e1Q8XdogchkL65B1Ot+lnLF04cut+SxF7iPHTwkcoHC69MyQjkFc
IA34yUCyeuwPkcaZgdzE8/9l70yS28baNb2VG3dUNUAG+maKhqTYSBQpyZInCDtto+977OmuojZW
D+TK+iXKJcYfNb0ZGZkZkpMAgXPO171Npx/n4aeUPRvNTky/992xio9F/JT3v2ZzZSp0sRypdhjd
V4LNpCGJ3Q6fxMaW6MLbkGVYA3G4yicH6pU1egWZVLyN6pvccMfBlTsnjRx2zBBx8iJI5cJWNmkr
rzRH3cg7GhobEpH7xqOYdOgXurSu1tIKXXEPCpkX3Jr3/tfil/+Y/CqfCw/Vrx1zFP4cU6MVaHmv
f0m+ZN+ll2on3chfp3uBf2tHEFIgMEyRMYo94EleuHmwmSV4qqde2Ez5jWLsx+E+X5vKpsy+98nf
U3YY5Z2Ipll/EOO7drgR0HWQmH5F5abXznG1F4vnzM2r/eKDJGN6vZWSnUUTJ7hJo02urKxkDW+D
gA2PRYTGEbChxYfqJSnt7AX5cKNwDPqdEicbR6CdjrbxEn3/PFen0P24eIzF1AJBgsUD/LIamVpI
QmbazadQcpVqM+qbON7jICxh92h5JJX8HBS1HN0wgrPF0mFhq1+tyq1Vry8fcuN7V9zSizfnQ0ti
PdmqtAZEWwK1RoEavg3lW2wHAFJO6YvwDEy6uAWF4NAM5RDUzy3y85KL14x855+nZz3F732FMJl2
rz73T9Kv8JQ/QapT7oN9ueGGttUBTSY+wPqaDu5Y28Xev0OXwOMeb/Kn8pv21K/x8cxtQXOSM8f9
L6A4KBDTVZZ0MHZuByKRG9yEd8YmLW3xG7xXY6PflLVdSw/6nb4qt+HXvHBSgNVec9P+ohNI4JTs
5kU7JNzaQTlonuUIXrZO1rrbrIK9bhNMHHGFpzmIvW8xDRo2VOwoX+m1iGd/7z+I0GJ4dj/EH/JN
sI7p8eAbGtvVodgOt8qm3+g/Gk5rr1jJ3+Uv8Q7Gl3af0/p8WNAvz+ypvPTi2U0Sb5i2Gj1UsET5
RmRm1f8ojfupv5mUc1jOa23cI3QcNw6/i1R7CQqQ+U7iS/4lOegv3WAjvhccsscKDGdF89nj79p3
dWGjF6tRchBmgF4UJk5VOAOXGzZWs+uFndkfikGkW/fcTFvMfwzO9+/9xlibqBXOdO29IVxHitvf
J0jUPQ4/tJ/9QW6ZYtg1n2TaiyRR4tFBEvpNrTtp4CBGWibrBmu99jZJD6K5MlSXPwx5Jlft8GeI
I2Zl67Ezxi5apEj0+NrWt9w63inSCpEOX7mRpJVZbMPhPqHFGmz07pcakU+dFUbE/Saq1o16KHws
/e4GSpPYa1uXH3aGbZbronDbgaPOnlkuvkNjmyEiTC6L8R2TyCtVxMeejA6TRpLpNoF2xLv9Ir9F
UyYDjJvNp6wzOhTc2OHQHlM76Zl3hImB0dlJqve63B0xLjK1THYF/nIyEU6ZoCRXIvaHjhS3Q9jA
TAWpbGgfFwEbEOtYDF0onaRnC3dTT9RQ5igLxhqjeSVOMer7cNSAzF6ggoB00Ga87EaIqa+Aminn
0+hmm2rb3Y774QmnnpXlDUe2RlTZs+Rk4bYbH8rEqWVPokX8KB/Vhym2zSNd8hhQWuLEdMwF6hEq
4RWmQk3uyNHaDG3z7/lxEm1H+waaTdFsvXVSw04Ll15mw9o+yoaXtXcpts69Z2RLgOpibyzcmrKs
tcVj/GvZ6HfTS9dvlPghUG+n3lM4no/TsdzJL/UGHt++9eZtsI7W1ilZC167m46qi/DSAW2A43TH
8f6Ufxv25a28AoHsKXAD7Sq+NViSvtvEnjZDTttO0bpNDnN7HJNDpnIfrnocYxQcHVzDOA59lO2h
yxr3EiFHctAVYjMPR+FxORsP4pHbD74WpOGP4pH5mvis/BI4I9MdfWIDkNvLPLvMYSiIOGP0o3LS
Xd1FAdjG8n5PfrtSbeKtK6/mXzVak5YtPObfrdgBIsb9Jo8D+860q5886OWo2cxb/Tk8YbUVPRQP
lELCtrxHnjb82edL1LR+WEdAtypOwYPNz5vvPYcWo6SEAsPufhVefqjuomfaJlvztttaG/0U/wyI
z8O23qcP+Hht5UPy3VJoHNvGkaYw/xbGbfwIalq2UOinhLZbaacBotacWd+n/X3j78zmdrBcAZm+
bdpvpnE/9vdde4zUQ6CuonrV6ag5u6W0ikwOHY4HN8VLollbiit0mzlaR+FqMBy6GCqyVl9pWOsN
B7ebNY4Ws1rs5IuFvCKHgmDjedEey+4gy5sJ7Pp0ktVDgjSy7jR873wvdIe0vcOS0Em0gxU9lcEW
FKJxpa/7hz27EBwA6sP80xF8e5/uQZ40LEzO5tM8Z+WdoET5rs8k6NP9qHpVq03/9hmBTiHayIh9
Myth876/HmYnUzwMQnLyaSg7bWRyYtbVthCTH5MJx/LzjGRB/76bvi3NHXIOWVwEvzknLlA3Vlwq
fReaySlGItGdp+y7JufdUTGSGhvXv8UFhQ8MNgjbwrMAPhjhmDtpnhNSdcJVmyGDRbQC1yqs2z4K
ndLq2pUFiffzG718DTx5ukFLdx11ZIgsF931auzEuI2z6FTOVsFop2OZ6nrrUuw48yB3N59f7lX8
+W1ttVwPQikzyQUGAaPu/WtIkHOfS4iYJzOah11aTfsx9s1VgrSuG0Xz35VORYX6Ci7W5sygJTQx
HQUW6xRQiHd9Tc3I96ltIVb9jW4JHW290tiX0TVP7Ve/6nd3inybBP4UFi56JVj1vb/TJhMqP6mV
+Sx/7biehFuxnT4Id1jinf21uc284p55aXgOtmgtfeGoZygafU0TB94X+Qr6Rnp8VOHckYDlnCYe
QidIdKE/JkToR0DE9zTflWn9SBHx/9ypt2q/sU5ZvAukXe47WrUjy6sQxK0RNWPgtLJMBySxZmIo
kN6gDtzVJBErRp/WQH4NZfqQyzRv7wX/NJDux6hjefQESESmHf8JmTn6XnjTfQX137B7kAdIRIBW
UGiRIDAMPMsxiUdfWk4/MFYGOhFOGLs1SaDmlMO1NGIBvVw+4kX4g0rTAPeqXpwBKHMatF9T8TyX
9R4BoMRVjFFz0pBAWQqjjDKw/q3PiZ9lQnaViXeItvyKraS4YShy/HxpXu5YEPZo9EMwZWkDPRYv
chpK4VBny+ZnWY4kpjjpnaoO/dqP/pbkjqz1ceqLTTyM18RMl899/xC4rgrFhGUMXfW1tHkz38qV
EvpUE+Xn3hLQtwDUVSL3YEe6b2dYadHM0hvv86/6YdPzVS2kkiiYmHC8AkTfjtQEVWobSamyc1zE
vVcbO+g2KMZVZPNxds3P4Q8XWzYSauXgb5Cyvjh4x2DUolLTeK5x9RyFOQm2Yv5ECfdxQpz9ypK6
TM74eJoIQBtIB5ewcpEJKpUi0twOhrM/J7Tc8oZcG9H9K6f7a7C4eGfIs8GEYJ0Ai32Ft715ZzFg
7Uaq9P5sHmi60Xq1EVCI7UGH6sn2J+lzTIreCNfgo9a4gejhgqYBaM0fu+imyHdxeBKsu3LclZoX
+4t9gqNhOaR5cuaWrdeN7lDdKvUD1ltp4ErNehRcS900idtCRvJ3reQZFIrWLlC9SfXqeWP5nqUx
onalX5STTK0xECNz1AM3esgepCdjdETdUyKnvCX34vcpAlk2huEVUk2VE5B9It3bOgUjw/S2UHBX
3YzZLfbLw2sRPweOKTg90JtqVSkY163jXZttRH+dDOv+kK+7Kw/5curHq1zwckjEcTwsovrvz18V
4lUYpWJ3FpPZsfT+jhmfPVvyiNhN/dxpxV1IO//zjfEBlwiZB3EARs3I77FYL6V2cyMc8hSE/lnT
9JgycHSnzAg9bITAdvWN6uITSkuoHze50CKJW5TXxssfvzbquwgIqox0kf97DUtvlpYYzEE4aGN+
TgX1KYUgCL8k9FHtyyuvjWXZjYtfnVFcMyn5uEs5gsFjLk6ngK8vNfSbbkI9rC/r86TXzbY11wJY
PC3UnEwKhCv9xT88ZaSBoNNzBAGtAWf2/tUKrdj5Q11wscE8V6K0afI0ZiQA4flYCDm66FKXOrPF
CCktiyuJ4B+uDvIUZynSD1KzhWH7DlCA6x1kvmiqz0IuWswsZrfPg4PSaZWrRdFh2g9VHDMEDJ6Y
zD1/vsA+Pmb0CJDNllE9FKlXL64tq1EZ9GZen5us2VUNBCZ0QzkvOuiOVnP1nPoQWrgabTEVyQsg
55eNbGsQayB+WnMGWtFuaGQN7c0ozIENN/VJkcMQ3ZRyYsCcmNc20oeoBtufbtwyBJNBpSjy+4cc
8m0MoWQClmUTILdafAjBQ+fduWuFXV4r7GKZkTQKCpgXERAcEKKmp0Y3uhUAwSxTcdXOIkKdqn5u
mLN//ho+pOcg1PHWUoj2DPax/7wI9rgMCIBxA/EEwdlE22X6FfZVs9KLsrFlWFbgyBkiKRGjTCsZ
OZlbiugq/NJGMsMuNVNX0MsKL9NJ90rlJGtp59UZiLcyvnKrH1YMcFVYiQiysDHJ1C/utM/nQR9z
vTxbJfjtuWFiYpWV5Phy8veiA3jlxX0IoAsmW2fuoYGLJjVbUrY3x4/VdA0iCUZxnoxRAVIObiX1
u/TKHtSWzO5dAJUxXyO1RjYeFWZexfvLDFqtIFiVRucKsFpko1j7okjjqQnnG1QBi72uglYLppkh
sFqVO13jPiwhVQ5jp9/5YmAdC99CH3UG3jMa2rbXk+G21CJll0j0FPT5Gf0uRrt1rN9ZoQBuCMGg
1Sz/bQLkFUL/uxWEwg23QbeUprCcjrdWpdHtzi0VL5oJtIFIotKqwlZAtOJkoRkRK9iNz6hlrBFM
a+47uqN+a/b3s+HBQrdOwAomrS2ORtVOt210JT39w5JdPLBZDAsSiuB08WaaCIuFrknj89xmsRMg
f+L0YlW4RioVkNFp+SVxrzpig+mTmpmgdpUiY+gqWj/FVjwksu8po9p/QVDFmWtaAbVs1SuEKNUr
gfuVnXf5cqnsQNSQipnU9+9fboUOcGeZeXTWBiFaK0Ov3OFtKngB4mL21LKiOr8AUFBSFcFM9xUG
jGLN9g+7SnBLRUpcoekBBPoZkvdzdDNb0T4z+vYGgbx1lDbNXhWCXetL8ubzc+FD8GUtQgnAUwBc
BuYrF1W70uU1UtNDv0C7rLXC6tgzZENVDAw7criYz5tXHff+dE1OyiXxgFXJafn+aQ2yBlTX7OuT
HLd/z2nzMwvTL6mf3GSmTzRkACaI4erz74kPx4cNuBCXWUkkO1CcL0NDoii1rKfteMojV8kPuno2
EAeUxid8OYK6swPpWcsOEJLaapvhLBQC0oxsngrFauAMVeVFUWAHEHvQ5hMhZ0Rm4yqUbA36qYY/
28EMJgNBhBYc8Hcdpn+h7Go6f5CA5P6ulxM6Yxsk1KbsJEPMBeZTJht/Orapa0xenlB0UhE9NSlK
cuVjJn0fUCBjjtdpN6q1ssJf4H+RGrdBf/i01jP1US825pdcR7P4WVF2A4wbyQYu1Rw10+smRmIg
f5iX6p7eOVYc2934SyhPCW3yrHLz8SbBlEW/M+pHn0ae/gWhMc9M7gJuuD6hQtEXKzTssDtStNup
dCfTFl44fpl8RdCNjZWx4E35KC/JYVkQ10FErlGN+/zNfQwHUNXZXDLqmMAwL7NiFDnQJNRljkpF
AUIx0uX0o9sAfG2BW737+cU4jP+wTJadAAtds7jy8vs34SDSskyMKnU4depqkO8LHc34u6bh5YmV
g4KWhmCHqT0b5jerPPi8xMI/h+0zbqWN8qKoPyX15zgsbqPHoPyZCofQtytcI5IvM3pELUO3nS8y
jHmUzMdpQioy/hL0soNkiW35+ipiXobiUusz2gBdAUcap58bvzsN4aGQ14H5jLYJupE/5KbGnZlG
Bm+o6VAXRAa+rUrW8xfL304h3HBoPYOuOVNOg52Wyti0N30oeMqQO5MzgKRTh44eCg5BLR3mpHWn
HpwEQzWrgNgQY18w0ZwUVYDCLJ0MvQnlp6T9iITSzqWj9TxSVdUQwAQQ/fhl+sFzVWTrnlufaGzX
/FaGyzT4Io3WJ+AxthhNttgQVhIm3QiffYVDMNCUxzHmqQe1lDqyeV+Xpzj5oTJFTmSLxsCNidSg
FTxYwX1UvxT6SQQ6Ez4XgHj0XWVR8sIsAvGWxSfUVWzVurGKdVe+gKMCz4wtkgKMghXbrfE7MAGo
05KubkxozU8Fwc9B8dCyHBouDNS6R/mXdB5R+4ONiQVqkuxlKAsqRhluFnpdeS/cMx7svyu7Ebsm
YLnrInfU2hs4EVob8b+Gxg0wtoW4vV2ipegm5vdBfhIsrwg8hkJZ6PaD2yVeoDhV6Ord2og3ab62
KJL9bQSecfhqNfQmb2TjpppWcb0aFloeZP9R2MevPx6nu7YGjQ5Rrhm/iOHEYO6lK15GBrrAcYfQ
NZ6GH7PhMtfrzDUsQya1tfxgJVs/dXJ5G7TPgXmTzl+N/tvMyjRhsZjkHcvQugs9BNdL1gnjUWtd
dJ5iuua4AxjPUcjfeb+vhXMCRCq5oTgb5W2SgiDYZx266rc6iJG8+Z4sg+XRTpqbXLpXuXmh/NFL
93169sdzzNSx0TxYI2Z9g/AlM8PHPDzk/q0ireVgHWZbNVj78T5BKDXdVt1S5yvzBphkPt9J2MNK
iO6vMu00DV9g9Cn9Y5euspuuuJvM9aiuyuihTuAInqTu2IEA8L/IbI95vNEszzL3INozbSPnG4tZ
KXiorc5ksrjScVKXmP8+J0CVhjC3wOHQOLlExPV50RZRO/UnKOUC7oNGGre2kbc4SUriOY7T4Wau
9OFObZG9abJgn48y3ruWj3q3SDsF/SAaxMlosRGAziF4INlGr+AUrmcAGjKfWYrdWf2DGecPrb8M
cuXCSw0RGMSCCENT32uzcFxXY0Arpi8Xo3HCVGqJiaOFX6xWkRC0ySpgsz0EFNPTkT6KUh3g51ys
0QyVrzySj3UomRHUw6UgxJwQUYX3Zyta9k0shUJ6ln1xOOph71ZK7soqstRzj1GU1MNqMYPvY9c0
NkLe3bUy/MM74QYWouBCglzK8Iv2q9ZJvTFrWnqmilP3qMnRFphWZav+ihowhG3b4Zdb0yWup3Fw
8mT+AXv8VWT2GjvyQ7W43AlqEjJzoEWv7yK3HWaMs9K4z85zKr4EGtYsyUTpVZDzrnX5VrM41z8P
ba9p1bsFuVxSVxYX4ldZwYtKHL3xtJlllR5oM7SuWeSD0ybG30ppmcdMDWBQdPKNXucZwNjG93y1
vqtH+UEhGG4rE032Rs8eA7nmfzOnmhQo750Wyw1L/mmMBC1o0OOVcPwK73p/z9ANkCNCjoIRiniZ
WEezHyUTYh/g4VgfvZSH634UUTJGEsmV8FHzyrSfbTmgbtKB7cZWFhxbsBYBc8cuT/uVGljSekJt
do2Lq61VTeEkXSCtAr/BrywvrLVpLGSYLAaV0bTNupFKfTOhUuuGYfT3lBvNfpKy9TDJ/56BLRKO
WD3BzeSVaCp8jkXo8W2q0Uzl6BfqnJxl2BX2YDYPkxhvrrz1D/nMxUUu3rofaIksJz6ImkZk4jEb
2SqSahRhl3+oJtQ/I5BXOgrx6yLVI09vrOequ8vHtFzFhlivUkpvaZDvRhOi0NCD/WL85IhgGtw5
ngC8Avf1R0hMma7C8hPMTakG8BNKwVhZLm9XuZbKf9zFS1ddpp2FNSUw8otdjEuBHmrhLJz0FoRT
YYSzV6Gua1tmMNyEJUULNkd2F+y1cenzBkENv9bUQWoN5pUF+trLv1igjDB0UJPLLINy9f07bC08
qimThFNXpWutVfp11fIUhVm9KTQZtoJcIhQEPE9NNEfGT+jOilqSBAgTXqCRhGFb3K9j4xqi8Y83
hi8uIEK2u4Jaxfsby8shj9O6Fk6VNc1OGwwnZa5uyA9Sl7MNFnDevvSd744+7zALhZ1IQwEFHeBS
vTA2jiKE5yIbn68sxw9VGPMXCmR2Mu+Nqv6i9qu7PoqnoAzOqW/mtzP1rK50az81h92c+ze6b9Wo
dZqBM6qIF6v8KQdfYX2Hao0XC7ux2CuMS1UxFzZB06KHlum/8sW9HdEVlMYhSLze8H/Lq/wnmIA3
7+6DvMr5W/4fT9Hf+K38RE9scUz5rWgbYUH6Vmzl9WP+0RWT/lrmCHgwLmQ5tG1YdP/SFUMsEuCD
RQeM/vcyZ/hHbkX5i7YbwRAdOHS4FtbRP7Ji6N2yxREbg/CFjRwaLf+G2srrZP9fe5X5BjjJhVGH
eplGa/gy+vuWUJvCzERJ6nPGwPgx6wDoGXIUYA0wMLDjJpEfBX0EOhLKZPNhEZpHCvXmUWwrWxxk
iiC1kP0VWpZNvI4lwTpMnbZBadUCL2sk0MXbsPyeDwNUcW0Kn6a2yCbGyrK5iZtrRMGLiP77C8k0
dlVpUTXiHHq/xyOsgww1pnMwRA0zt8nMjupy/MWQqBxtIonym8Z4aKyWMc5UpAelbtT7zgS4FzIb
sa3KQm4+iA5Foj2OhjAhL1IgEh9Kj4keaJ6PevmmBcp/JSi9T35e71sFZMBaoPUKOOXi0DRrBDyF
CUDApOB80A7z6AVD9jTMZBSoY1B5+jhovVm9x9+v+a3e20Xy+fuimBEqSysR7v/lECTOIBKi1o8h
Vh/Lj0k8PZXIydtSR3ewMNQ7RQuw3JIbxU1pfK2gIlxFfL9vZfy+BVSfKQfkRSziVU7iTW/BqMoB
sU1uocxrgK+L5s6kSvnzKCkAqLXQOIgN80xcvua1JMSCl0wM/6ypFTxdn8JdGEmQTcrk7zIbBDtW
BPHKQ/qDGDNPhu2pgwdAKei1qHlzhzNKnPT0DR6S8hT1hw6qSi2Mdt8SFfLOrsBVpPEdw3tnFset
nIHmUn4Qg/BkyIBhau4kr4UggzZPfdyZoBtyV7HQeonpNHwpR6jszYL9O9ckY5+/4D883MXfkO46
U70FcvN+M1QhanYZdZ7bCAVz5xG2XsF0E8LHPBDS5vLm8+u9pujvj5OFgkwPmhkiCl76xQVNrVet
zkKqQpXZOYOZ7nAK/HuQ5mBT4ILgpbjxwatRvncthO2SYOp1KTwKs9H1dev36ZUb+vgAuB+W1SLg
BnX0EglAA7pmeMz9WPXYO0JIDZnBKdxwwBYu3uz/x7L7v0Pjf0IVfLMWPoTG3wZiT//rv+rgZ/6z
+Q+ATS1WYogmN+8i4/Ip/0RG9S8WJUGM4KcsQ1iC3D+RUf2L6IdyJqEJdPES5P5vZDT/YvqB2DtJ
siJSIPCrf0IjWstoG5NMUc0usfPfCo2XS2eReyU710WiCBm1eJEsTnNdlzgMQltSa6T4BvK/HPPK
fl536fTrzbP6w0G8fNbbbbNci7EeVkfI8tLnv8gAxSad075B66rNtc6egyCm8SCWnhU2T59f6WIs
Ay5muRShUUPGFB2cy0JhnNFi9iO+1jyETq5YO1QJ8gy+ijSpKKDVdWSPfX+jJ76Aw2/5zATQnX3x
yBS8+Jopv/rghPozyF8hE104iw25PiqBiYybAvIN4MQ+v+HLuLjcL4cuh8niDwHS/P0RFpt1pg2D
RC4xKRGTz0p0lGFpxg7zwhrwJwS4ZNX7/KIXjSqe0issCl9gVLvpeb8GzjdnfgomKe2mzHLL2NQc
syrug6r/lcpWeq+PNU6nkBAwCS4OYSSMzqhInjrp1qFXkeBnEO9WoG6jyLwPES52WMvg9Xsc5apD
2T+NQjJQb0qTsyBf7Gk2IEdkSMOYgfV10nQ7TcriPNT6/dg3o8f0UUGMcVadTjdDT6MsSjQxdP0M
IWyp9Bc2iNW4GZEab5b0S7Poco59dAWpK72vMF8fyaJM+ZtyhoT/xRqthzEYMNbDHcMEmFQbmeYo
U/IDVyl4QmBY3K4JnrO21R2p8feib21TDALxsQr0ay2rJYq82y4gRqh0EWAgUyI/vlgTU5EYataX
litaEeLRQ9a49A2QGMnoos4VPcU0FTEFld0kBC4kNW3rTGqNqHj1Zej1+gob4MNJcXE7FyeFpXaF
kfSF5VqLxDW+S4HbK7XlKN1TPczXJKKXL3f55VmXCqkiEr1Add5viAidB1XpLdOtKkztrKHtUWzT
+ys7QF8aBh8uwyHKSQGGg4Pw/WUytZxSCYscIOYpLNbGUoGKN1vNnNfTaCrbErNk25e07WSUk4u8
rRFqmwYYJ6LfRrPWx+wE8COHPtpvUC/9gStXgyvRgXDvH+ZBDBxBgf+Sy71XFtFaUAXdDqcGHEh/
q8xo+FWh9Vhr0h3it+quxEXYpUwBCBsAsbOisvBKlO7gy7e30uSaUtTdVEGWuX5Y4H0rGGtZxCwR
NbEQHjuDISP1vwli/INJ30sQiNXeTBnTWMFMI19kMmRxnCTRIybKs23qNP31AmkwLkbvPzcbcF9w
WD4/ZT5kS5wy6ImzjA0MuxfQ4vtnHI5pNehJajG9TycP76YiDmb8y7Ri02rCQ9iHxU7Cf31FogtH
JGAaNaGZ0ydbuU2/f34z73tiv7c3Zx0AXDJduqLLIn9z4hlW2bWm75uugUirrTSgGDMRurb4N6ji
shkgEoTttdz6jxdd8PjIRWJ1culzIs5DxvnARfOAmrK1VoHeMzOqq8Mc1VCa0JC3g/jl82/6x5MM
h1B0rmlPieplQp8PoqH2FeVpo3U3jcXhbU4o1/YJg8tegAvXdF+xSBcY9hpfJzGJdlmvbcwGBYor
d7K84MtNxu4iCaI1sPR+3j90v2WqUHaB5Qb1oDrTMnTwRaZFobFMz6oQmQ46Ck4VjEC863h0q6aF
M2oItyUJydaED1IgwzaO9bUeqfYh7rI2WZYEv1fl48V68e16SBCiB/TAMWNlL4pRpXfpdDsliKEN
iNeZFkxOS4RxpqKlBkdA96eD2qEx0GvwvWNUL2k3E54kscdjBgRFUVovTYZaUtqEmRMrp0hGQCxs
YmuNtQmfJoM9N3LdUcwO9kd8qEw4eWUmvIwRbESrBqWefNNFFFaEidUxpvtkiDf4ATDrEsCtdgX0
8FZg3Dvo4TdKE9EO52nVFNK8N4I7bJyxg84wEciDZieIVecOGQ36lAcdBPDx0AE33GgOEjRn0/so
Ua94zv8pSICnYniyTDZ4Qu+fpxYCdOl8w3RhTfeugr5ZYLae3EaPkSzXv0+W/y5DKEPIS/7fcv+X
Zcj/8Lz/eHz8n+9LED7hXyUI0U3Da2mZpZARE+X+KUG0v6j5gd4av62Jl2bxP8058y8mMBY9ExJS
6EuLidE/JYjxFyrC8H1eifnkb/K/0537EOqXM8oCVkwDYmkQLnv0zZlMYisPQY70iZX0Kzma1pPp
/14peMv+2TX5wwl0cYnlhH5zicVI2VIGLjGGBPhyXEeMuRELPr95C8ffR9rbTtOH1f96GZqWcGjg
RF3Cm1oE6YNWFH3XT4dVoWb7opjcRLOeOL9uPr/UhXDD7woHHBXzZXgcsA0udpqlFXUlzrCpzL7f
hVKLH2VuJxJegv60xuXdiZR+V2B8qobJNspA6U3qZgqUzfJ0rWFaixgxfX5PH+IcX58eKx0YRjPc
25LQvnnKUqxKaTGPvluEAmlRugmHAN+5bhcsLxYX1wDo4f/fJS/yN1UOJlhYg49+QvAln7gsBgxj
3oG+jR0hRqdutK6UCH9arm+/5bLW3nzL1kx0XLz4liV4oFgMt6GabD7/VheItd8vl3qcoS2l/4Iq
fn+N2IB/YwYtL9cvjrOYf8XsdgM0bgvY+6Bn6qHXu13Txph9Fkdi/7Xrf6iCeJM40NGVQBuEqH2x
JWtV6+QkWfjl/deSaTAwTHdqUnS7rL3pR9spiLaxZp0GK91UmfkYNu2VQPIKvn2XNCy3AM8Zryk4
afSk3z8Cy5/MQOkzZJJRxNDn+EWus30JT1YSzUe0OdwCTJ6Ia6OCbBOyyzhjy9EWyJDbSb6XV4tk
CO+HjcdS2KdWt0PmxO7FZNND7tK64vj5O1v228f7XRTnSS3ZlhevrKrLXFfDglc26YcWclkqBJ4q
Y9owWGehaXb0RA652Hz//LJ/OtlMtBDhaVMmImr//jFlvsGGG3JWYz58t+rsWBawnPTw9PllLrRB
f69I2sMLl0AFLH3JglcCU/Lrlt5NIj4USXnMVSQms1nxyrZYibG2BY+7rYJgJSbCfjliYtTHIXTu
5cnawzO5L/N5Pc+aLUSwnI3gnpkjXF2NZAb1SQWjd3Ea12YcrIQiRc6wuispWrB6BSeWueKobEW8
iLk4JuZXCm35dVR7+e5optFNw8SGCeXFu5tD00yEFkHNXLIeQiM7ymO/CzQEjhvfTX3dxbMmsWWl
X80RrAId+fM2+UYnwLOyeBsr0J6L6GUcYRKqvlcC/h/Gu4rlNwJpLSegCL7m9AIKIYgveUadbXKj
X6XYbIQIzc1zfJpq1mVd2HiReUaCH6c0rWUj3YwUjqMyu0ETrHO0DaBDesuTFCEr+jInKyKcUjN8
NxpcVCttU/NEA34eWsOtVlV3fva1MkbMVZqbeMz2GCGusNkCPaWiJmXNro/UIEoGGCkG2d4yes9v
NMeq4pfRDLzlgmqGcruV7gGVIgqj3gZj6rZ6+gIaf5cZ5o9BEVZNA9Qo0hGqirczqDDBz4FOzq6o
yJsc2rUm1t9gg2yjOD/2UZAtHeo7OmEHM5jWvR6uNYS6iyZdG4F/nq3qG2QKxSnr8VYe2Laq+ZRJ
0clI2ruoSjW3nJOHfiqBIObpMYYpZqkBGi2g9IL2zjSFmy6Jfph5CuB6XhdB5KVlj9OY/CWKeaO6
+RQvcUGD7TBZXms4OooC2lpTDkltAjTxveUgKfRfIc92OXeXZ11OkFlzT62+0k4tnSjnR4r2YwxU
JAwRSSXsbQy9PElxtq/91M1m4ywMkH4jYVXnwn75rIKmajA3d1YSbo3Q95o2hfoebLMBGRZDm9b4
pD1EfI8+CLcNCiL/m7sz241jS9bzqxi+8rnIRs4DYF+4ZhaLkkiJGniToCQq53nOd/JT+MX8Le7d
R1XJ7Mqz94EBw0A3unezyciVGStWrIg//j9CpDmRxkcX/j/TeB1nudHozdReg2xYfMqdfp+qzilM
zUMhOfci6kiBvPcU7c6O4bkymdoKjYMHF5Xe+IzJUp0D9JOuKXN9HxJpF9qt+DcDqDDk9xUiQrEj
xsEeK4Q3+xpOwBbNtxVyFaewkPd5Y8AQwL5VqpuqQKvXZYAg9I9S3e3SKARN5207qwWM31IeGza5
W9/EsKlQH9pU0MbQPL0JvObBRVTILsr3iCZvM33YaBBteQXUOx2/4+GEVgfYzVF+VGkSrTK5W3GP
umkq/Sg+tR/zzyaJlS19lgDKd3rHVB8EaRDdxYVQepfA/sCY5EO7Xjn4cduAUvYeSI6P0QCJ8ui+
+gBwjSNKS7+GaNwXjAzE/rixVO+j6ftbPeZ04WA11U82HGyZEh4NpYP/yt+X4tOIG1QZfKsEXW4C
qho/aZPkYCjuI+PsCxFqLsiDlqdkAXKIPs/kOB7LwoztGkoFDbZhC+VBL+33jbE0EaC+qYZx5oo2
vADpMen5yhJ6ltqErh7nBSC+TedEv3x2MWNDsCpnH2Jj2FSKfgyG5NCI3vkAOrSQ0g+IvX8VZ6ps
uF/g326BpSYPpl1/sbi6uvBfhP2wuX4Uva0nvT4lTW8aqiTa2iTNrLXQTxPXhkJCGQyK43IM98v4
ozPA2Kvasec/JUc5KmbzfdTUO93oQdqmlCyzpSLl2xqLeBTHEu0bTo03TVNGobpYi2kzDJ3/ENT2
Jz0dvzfRsK+p0ZkWN1+tvkXY4Tmw6nVhESx0aXv9dcz6xtkjTN5G3yZSUjFssTG0/p1VeCHYhfw5
pPl/3c6ccwiFN/SaTAuMpDVxwjYuAoQdNNFSib/lsn4HidmWa92hHp3XPZK27tayBirk4brQ/K9D
+V5nzFsjCjlueSNBvVU6zikrg2PSsG39ZqFCPZc2c37TQnlVfGIW7zIZMr2hjK1SdFEyMOsQwfgl
gUeStmEEMSKQQKV0t43kPEoe5adkkSto5v4n5IQgxDRoqVC7vrQvhZbmF73sbBLlqa/8re2qPwLy
oDhduv7NXLVo/oFoMBRdjPVNLeW6lUVxAQV4eJM0MMXBCQm3BHIuw17LdSLy08Lnf9UsniRJmHRo
V3Lvt4DRXC4uNss+qQNM5jqJGAdHY9AzKr2dSHRL5kxXViFtxQ/FrZMa067RgJe7XXQQHjFwKdML
CumQMQ56u0tG9WAM8QH84Wl0jGM1oltTe18peu3yTN43SbstIP2BCXvT8ztJDwEQWVDpeXe2mZwg
B/xM4exjH/nbsKjeKwMk6bZzCiIOP9841iWIEs84Ijx6rBJpq5fhfRLCtEORszBDKp7p09Bbn+W4
OJU8tPj9um93A6XwOtcONaeNnYE+h8u90znjev+ryMYa7KVVc2swS57HDFYwT9uHcOg19Xt9cLct
WeAw6kdFHvc212yxS1Bl5Tws38tETIdRIJEsdV2zbiLvq6dLlDe5sdTh0fOjX60dHTTuyjrMh4Uz
fmjSnnGEsN2ZzAy1QQV1VrsVmZbFYVu38BS28cFlusOXpQc78vaG4u057ZAK7X/oan07ev07Eb+H
Uj+66lNQuA9jHjPuI91WDsSbLlK3IhVxW/ukhXAh9Xemnz4pDUB8Cda3zP0sV6Tgpn2iDLEeWmMt
slF3rNdVjhc4wb1H9lmQ9VpMOlS1cxrgyIpL/9iBWRfvsK2L93LiPTgU/+Ez2IvfC0YSQ05UuTcO
ba/dSQ7/7qSPqOD86nl/WdjcJvansh246cEl6DS7Wg7WAQe+GtGKcaP7iDlAoGUPo+Vsy5r8CYRj
Jw97kcjoofPZ1imEmq52V0n9xvGsR5f7iOvU7610eNcG7a0eceDDCiF8zXNgCIiSk2H274wEpaQQ
SkyS7uqJlsa66JIPomZkg9FXjY5ZJ+3YJe1NPvhHjVOo1seNH0T34xCsvay7TbmcZkZ0D8R2FTql
DdsMr00A/NuQJDmHSYVaiPARsx/2HmGq7QhP+KA4YhOnuhms6DRU416XYd4yITDVa5ickUZ18U8I
F9Ry3JfMrItvU0oN2ucmg7zSRyvjBUEVowXxwegZLy7J5LpPbOnH6xHh7eEnQAPUExludyDJtyZX
T9rJYcPaaQh60kdxH1D15nYkqxRukIb6IYi8j5Y17gN92FcuaaDmLFxL3wRcHoHZMLgvmLomEE7K
P5lcyKWs9fQ4Ym/bppCHqbCzGfFhgLbu+nK56RLgLgKgKMYAqmUcTYALputVUkdKU8mzN7oRHqXR
GejkIUEQVP6DJY8bbSSNr/ToXjL8bUEcDgvlc+H3T0XhP+RD0cCnqh7dXDq16BxzkYErq/tuIuUA
qb251jOunMQGBQQfulhk6pLJ2E8UHNsxbla1LdIc8XK5pNFNghDXOCgDlwJ6w7ba7Tsm/USxazTJ
wvqx35v5sO86HQmWhGFDt7lFi/eYWRqQP+1oaNSPrOCB+8dDxdZJyu6dA/asHMAv+oz0jXZB8j/A
whd76SbwTQZVrBGAoPcltEe4Yc3xXaoM77pa3EBjYpSm1v2qT4mCY3LSS/Ouq/2vqRbcS1H2oS6T
FNZgd1saXCpy4mWTWMRYfJVuyKC6D6Xiwn5hwuQHQVvfvq6+HrhRp9JHicN2rSb+Q6N6TNXK8UHX
6+9S6b8MvQn1GRyfZpp/sM3mpmX7SpQiKk96iMKI1lHrfswYhoMDhi5bIZ2SyPsCWnsbcHNMWwga
XVjbiARHDz2RLgiPwJM/IECGoD3Hlc9lTU25A2ftDnBEv64876Go5R0RWYs462r7JKnOxwiblMzu
FbfeySOCKbJ2ZKTxzuY+HTMDJvZFpTFblepoajNzjS8MXPY1ky3KPaNBQK7O/WMedruo9B5EmLVy
61Hp4IGsm3Vb0l7Sc2nz+sed8EBviMlE5v/EDINRxIda5VAcy4NZ8QPkbdeFXX9Uc0McweGa8v5P
y6y9TWMbN4pPB7r2C+0AAMGGhT2iTfMLQVcmPXI+ru76x1iKDlHVv9OgcDRqWPTl9DmK4NUsm3da
LAAi0cGqs5O4eIcE5ZGLVC7X3/0yZlo0QTglksbhSH/9vq6tz4hKP1Sq/VAQnLdOw8iYCWbVq9xH
ccX2Q7gFeitYSyWkcUQ0tadzbkYIU3lbE/rfJjPWTddt7Zy7NePVaW7dyNyTV07zZAZc48m3QdgB
6iVmQkzj3maKdqTkf4wt81NVkZ0UY/8ustAvyiw03sICiSqUxL85aevvtDBB7U5jAIqTvky9hdx5
JnLAsUTOTJeV7Glaq68pbyVDBcsv8FKyI14mBy/o99sKQd6I6sT1UPXWHFQjlKjZ0BQ+uaFcZmpy
YKKTXqdckOLmVuQnPrdmO02fhafnfbdgbuYg0EWP1BaymUApppPkAxA3MGadtckI+jEX7DKwWvR7
5T01G5j9oyd58D92dnQK/ARl2WbdO+H965r/L/QCP2UJ//rv4i//yPKhpKJSv2LLf//Tv1RVvfgl
NMX/fDyBE7z4B7I1Bvzum5dyeHipmvgPA/SqxP/zP/rDPzVPPw35y//4rz+yJq3FX/OCLL1o9Amo
/b9uFQow/7ap6ueiCS5VwcXv/bNBqCKIii4DbXDVwk/FhPw/G4TaP2R4fhShokAHEfzi7wah9Q/a
guLLmwJ0qgjmqN8NQgG6g/9O8B6SH/wljOIrKuPy5AUU5wCQ5MZPM2J6zJPqD1GYKsomL1xrPVju
Wu+fvd6rD6kDPX9lAEPjYlEGX2h0i3hrflQNj/FCwHshdU/SN/2r0tnQu4/Wdy8GplzG1QelgzKi
yRCgBgW+gt7VQxAqu886pmZg5/4jgfhLHvo+f0k/1uXLS333nE9d8P9B5xLhipzrunshxFv/7/+V
/pf/tiuf0x/B87+du+eff+HM0aDJQBVWZhaDTiF//LejwdQm0knaJ4BlBUD9dydaAaZBR5XeDtrw
3Dz/6Wf2PwS6E6QnXJevo41/pRH9Nm4aAqMP6I8mDkR14tJ9Vv6K+qiqe3bDJpBMf5fngOqkFC2b
vAQ9lah7LQ361dnbmukYv62qmAC3sUgfV0TqKd5QM0ZH6UOoTRGMRCiy2iYlYyoqGvRrDb0Lr7MG
5q49hGdMJ93kNTknFD12yZNQitD39a9A9qjBRKOzsXWmGmRG6/UyPTGSYuyuP+xrD+tyHwqlD8BE
zO4BoZpWHVS7tqqWb4hSq/XZi8YIEK0dn2wbigLwU33eMkyf249mbEgbhHtkeWAws2fQPqngiDAk
rV3nDVQVhWZ/j5DAsTgp1nkNWbJVQExtNNpGtUPYdFGFj8hTd6hj1nvPt5DPMXt057m4GuhnbgS/
uJozvaPoPxP0JO6L1Lix5fC2ZAxAC4KfiUuThofKKTS7R8PNjD9Ovf+vt7M4uf/1Xv6fHBPlcxw8
n+9f8St/bF4gsf8g/KMhq7EVqW7xkz/2Lrwq/2BvIitLtGCiVSQcf25did/RKY9CUQgdraDmYtP9
uXklXQPkDjoN/RiYYxWx5f/CkNdlSUy075Bw4HwQiqyMjr12MM92r5dkVu34nXqy3sPrAvVF0K+7
r1m+SaM/Pv2/RJOI/On3NnhriXPvPE6Mnovyq9Gqp8hWVoG8pRluog5Ck+BdWdxK+hLR4+Ut9609
8fOzlfXMlcixhr3aer8q7JsW8cB+SXt0zgihlTE9LvMkApPbfK7roSEVg3KSFX0Txk9q8qNUwr2f
aQshT7yd6dsjwpM5EPXoMUxWk7Dn+6H11FNa2TdFwAa1/XWUL3QJZqyQr+uUqSkGczaIWH/2zuIW
VEOWZIz69233qR7cfB3LAcQYcaUdznbJTAwXRYbJgjBFO4omPOWIaWvcApaYenGpn4pOtSEMiWlw
Q2O4QCM2832EerQIwApnnjkpdbSZmlMNhrtA6ERvtNb41Hidvx1zO78bYGtc+EqvU8LTVXEpBHwh
5vQYVr98ga3tSYWY3YSeTG5UQIVW8ph19MFWPeDsgLeJCAV0QCXSEXbXysco8srnpkTynePBgeXD
6wxXUPWOZbxuucs+N2GXezvFqCV/Nfph+CmDExuckhz+8ouyC9A6VNtvHq3a5kM7dM4hhArX2EY9
P1xY3qRV8LqnBFJJDIhYzNJMCSmaqpN1b2z0k8YE/rZWind6FHgbXxIN39Fa9670PtGbJ1qY4zGu
pIoJOKhOrnvOZDLx9SmEuiRPQirEYPskkpi5W5h1y0tWNUnh0ivDYlPfhTZCEhViRAA4twZnfurI
N7Qylrb83EtwbCF9A4esCcOSCHRnm0TPLNmttdE46cxirDUvH+5T5aEqK2iLakrCQcj0qC1DnWOG
N5FUau8NqzcXdH5mngLGU5He60QenG3yFDWTmTQWGuOkKlHx1WxS90Ah7lvbhtEB1CjtgliO7poB
GiWpqPOt4gawaPaxdHP9a7zZx5xp8HKQNuH0QMQ5387fRq5BStnZmXRrIpW+Hxyr/zgaQMuuW3n7
zTFjANkjoSWbZSjs0gxX9kqr1Ea6hdge8rBjb+U/HWolaLUyVRD6QHsVhiaLMrjzPl63PbdCaJ/F
JYrLOvQAl6b7TIm60htRBVGOJSKCnbnQJXoTpMTafhuYklwPSJHKkdpJt6p6nwzHtlw3zo1sLITC
yzydXUNuDpEloCRGNkg7JnCdLLaUxqkc57ZuNRgqkDrSpRLlAMZrw9CNDh7gh+31NzezsAuTE99g
NrdMqshybq33cfFNUR/t6LHSHq8beXNmTdY18Ywu8j3qviZEx/JTl4LuvuniP8ok/zJ1mVmHuEfB
PUPjkENrcspD01pFkh74J0ka16Fnrx0Qar1334Jtur6YGV+7sDT5SF3FhV1FtvQEHG+XGTYF6/7L
dRMzfiAyUZguxMgcSMVLdy7sVu2TIvRPXd7ADgPJBf2vapt65m3k5sMdApnywrkxtyoOe+r/oiIC
UOLSZBsPTV0w6X/qvHJfDN230rQ+XF/VkomJq7WlNxRZgYlyQK5cs0oPzpCllFLs9IvTnVqOxeMT
g0QzdypNoIxuU+Zu45/YqK7XHm0J1HW8oi6+Y/jdLj7Wtra5vq4516NtrDOQiY7um6pkIw8F7OSY
9NQ72UNPzruXuvuA9sF1O7Pv77edqYsruRPS4+38kxmVe71T0A8YoEe9buTNZUO8P/JK4PGCTmKK
lEEYpwyMFiPKezMFw7Rqhvh9Gw6wc62kYikZm/1aZ9Ymjp5EkTUG2eCfEipXapMclVL+mfgDF1xt
44ZocFf52uishaA35WASgfZilZMcUBnMFkZY7Jb+g1zU+8ppwGnRo1j5qvq1LcBgIWKpKDTBmmad
RLd+/OL5h6RCnE166sq7JPjRtTCZe/Wd17UItdHOZ/wWHbVKM/Z9Vm9Sm/YRjC7l8Dci3fkXmhRz
atkq7CSW/VPeIUtJTsEr3PQMmRrJ83VfmAtD55Ymp2pn1GZjAAA6+c19KecIEPs/vfKLF/jqitn7
9XVrk9Hm19PPEiTxIDGgVUGWehKCnEbqrFHzTwwh0aY7VNkvp3pSxnI1Ds03rbU/eVxI++KrhCSO
sXLj+xDyWR+e3wxiwCYFqXtvUt3UGKxFcMQzlujVZ46xiwecvHk3bGCxsx0ifxY7O5kE813Ty6gk
jcPSsTy318WwAcBBaguU7i7fRSD3ppI3CrqxWVzCw6LDi6fryc31Vz4Xuc6tTN74AESVGbaebRA8
Vw1z0dITwxTHRE0WosrscoREEMknF4JpPh7GlRFxOfZP4Jz9PNu06rhgYe7bME/zpwVqJtMXFo5d
2bKUWkLBzCkRUbj/O3kMrK2C9B1AiKxqk6/SZDW0AsHon1zl3hu0A216xmDzhWv37FLQpYD0g3F/
WBIul5IFOXIioCFOwvWl9nM+PnX5wt1k1gasedREZKYwpkJKiO3KZhCaPhDbO/i311G1D6HOv+5e
by9AhFkq3v9uZfK+NA2Vcrvwg1OvpjKCe7q6qUzPvxldpt2DUL0ztfxrHqDO7RnfDLivoBCF3/T6
U8xFsfOHmDh5b3iaC3mNfxp7msNFrANqRPh+FQy0TG0gXnKGSvnfsAmojAlMSg1vB0ODQS6ihk94
kwxIAsPDaEMAoKvvh4frhmZ38Jkh9dJXjN5sytYSIQnaYkl7NqgLcUiNQ7ewoiVDkxQ+FLeWtrf9
U+Z8rNt81dugMrSjnefb6yua9Uwo8mECES276dwHZxsDbRRSTqn06IXWthwepWApAZhdDYPLzOBD
1+RM8YyNWmhdKYXBKVR/WcxsR+E7x443er04IqzzAab5qC3kp6AkF4Nzkw/UN6lklVUQnFrNXIEl
2tjJvuju0u+RT/kjPSDoAo0rVAjprqLLLy18tpm3ibANpCSCdJ5+zMR81MVhYPVioc5jrT363L+W
Qsncvf/CxsQ11FKu097Ahqkj6HvyrKM5BNt8VwOCHIpqL8U/GYVccJOZ90rHjFisUGKh6jAJLdCP
dSSqXsDUVncfFsYG9QV/9ZddkWoCnq2iIQNEfRKIXQuZC4D6wcltjB1XY/ghobMvFvKe2ZWcWZnc
vBpTCuueDtzJhw+isYoVVAZ/wwRVKIamoYvHD8UjnJXDsqL1Ae/WwWm072DH33ntklTezIbiokp1
nZ6lY8PReGnBaf3Yq9MqOJXy50C96/rswVfvNDleKCzO+TOhQWXYF4wwO/jSTqC5lR8XBv5svujJ
g9Q91kj3Xv/sM5cSmi2/bUz2TFbR/QhjPTjp/tgcvQiK9ibTcyaB8mOSW19Cp4ruZbu470JIia/b
Xlrf5D2illJITYvtyv7gtJ9D41vt/LpuYjJm8JpnX6xv4g2jHSg9zEjBCZysYu6NgznAVbxyQdhr
L8lQrCxlryPMy9XLQsb7uvU5Rzl/ueIFnLlirWpovHZaABE2sL8UdO2XAIELJ/rxN+yQPlsw47Hk
KRGtnjd2JPsGSdRXs38Gbq0Xn2T54W8YESw/tI0Z6LQmbzLrddTixaGoWQc92kNZb92ijf2fMzJ5
Y2aqSL42WhyIsLJujSp4MEsV4qYy0tZBr9sLsWL2AzGDYouzl97nxJwV6VJSqARWC5L6ysvRHzvG
MAcHML9eX9hMYkaHAKVfA8YsMXV/6Qq9rhdNaXFulArzg8q9GnZrM2g2OtJnyeIIxVyYPbc2iRzK
4LpFE2JtRIH9i4DxlfG9MgJsXfnVbROijtg/dmjUOtZWzJUNw5KkymxcoYsmA7TVVPhBL9eb9nnk
KhYxEiamjAEay1w3aGetSrlFZlpxXOQlmYgsB7TYMjevFpx1NrScmZ+EFqdQlVoRr1sC4NsE6OFK
j4tl2Nd8ZpLvUAcTVItEUKBVk486Jr4tyU0pAnS9kqT3RQu0vb8Lk6+BoDsqv4D8zG7Iijb00xYu
NTO1K1tXmFOBtZjOz5SPp5FNimJ+E5w+D1m18sEPx60PE/+tUEHSrL9xT7swJ3bSWSjLmLZM4hJz
cg/nsXUfly9j+Pn6Hpn7aOdLmlxemKHoLbXHRt4es+w5aO4HY+GtzW3DcxOTqoYt+X5RtMIErI9I
jzL+drCHl0pZCCyzeaKOXBukrmx6cC2X78t1lRbMLf5f+cwBB8Eq8x68HCBbI/1s/BzlitFFdeOm
jqIFMoV50yp+CdmYyIAmpnOG2ZRMHOlJ7mk35gjKxumgQQuU3N5bMqKwnluUe+p7ykkrq25vJom3
8J5nz13uNXQCQXWhqjZ50aEUB8jkyaxfaLBA6xw1kGK12s8kKFGuC06aNN6IsqGWy1uUodvuJkjl
hRbTrEOdPcSkpifXJeS4eh+cCuXOAXktV/eLzbLZfQj1ogVAUuB1JzHANqqojVGKACyvoKPiOuaN
YXopVKGjcRPlDbK6w3CLvru+cOjPurJOVqhT+Sdjn5zHZsdQdxtjuEZ67qi0OnzGyri2U7PdWJ5h
b4KiHxZqaPOfFUYJLiFE9Td8/g1j8GHcFIR1Q7priseoPaga8PkakfCNQz2ysT+7kb4NlJhZF3nb
frseIuYONmjIKJoCUlIA211uqw7ar8ZsxS0ldO8saJFpTy1s3VmnOTMxcRo7DEyz7LiiyNnnMS8g
yr3TzGIhHZj1mt9GpmWv0vdl1ULT8SQl+Vey0xB+fwstpiq4b4MfcbzgK2LLvzmoTEXwUxooe0+z
j9FFDGJwctaUHMdhgHLwSLXZTxZO3VmXhBwUjQrwRfT0Lr9OqzBv4pq4ZG8PK2Bca8t4io10owTL
+252Sczswu5IVQNXvLSlxGE5xD22wt5eBwESTNkv5iYBFi6FslmHACgpq3wwQvpkozldnNd5RSjP
4mrVuz8hq1ebnW3cjrG7vnHsfE2zLagZITfX8P+h3NLuuuHndcdfegjx87PzN60tDhOFjReGz34Z
IAd/HIPv123MOiVVIlEEAIA31T1O7NyXgXAEJ1hXV4Z96ENl7RcfPH9n5WCuF6zNr+i3tYmzeG40
GkXJPd1gqqOEB7FCzsa/v76k2XhxtqRpSpHqMexwfLtaLdam++Tlf2snn1mYRCRLA96UVbw0JmNr
88FL3K3vj7uYISPnc4kG8fUFTXUhRDcPgpPfr20SnpreCsvehTK1Dd212r+PogLe+/dZcCNaQU1w
zPssWhnyQ2gk0GE0Gz+rVx4eGS1Bfhbe7TSooIXehUHCyn1BoWTdu+6Sov2si8CIC8wGgNUbbeNx
lBzfigeiZND8qhprvBlN42vaa9lCzjQbTM4MTXZX0RVGH5u81D56VpJojYrayk8SyP2q1fXvt2Rp
4vXQ7+hg5LCUjkwwq9mR1g0wh02aPV83NPt1zpY08XwGhZpcqzsCxugJpo2XKCiXfH/p+0x8f4Az
IysbbIzWY+JrTFR/V6Jke30hS0YmDi+kcDVfxs1sPkrk/gJxsJjEzX8VwZ2sk1dAlHcZXeVQrxK9
x9ESJd53CL5Lya9B7k91sOBo84v5bWjy+TUv9SE/4Y1ZhXmbaC/2YG9RtVhwstlzGDlVHegsQ12v
WdzZYZHXnZUNKsl37xkWKC7NQuRJQVdCMbZlHCi3tqcssWjMr+y3TeGPZzYz6GFbZjsCmjPPsjJs
8bi8zxei3+wJBcoRiLOYO5nWdnPZ87nZj9wqsl9RrK3M9qAHL63MXMWuT+Wbv+55hsqBD/QdzZGp
VzDL34ROj5Irk/TyvkDZlDn7sNtXjKwvmHptwkwzNBqITGBRvoOTcVKxqZoIRQUwkUCSxkMFZanN
oRXF28rP9lm+d+qduER2UbWNmKW3xnvDaj7WDSOycr2OJDlajQwAX1//3K4wdNDkoLKAkk8naZB4
HZ0M+qJTEPQbUjkl/ZXW0qpvttftzIUq2CuBFdE8Bc842RRdOOR1b8fwuzEx6/2iCXb97895zfnf
n4TC0HepPElJeMqE7p65Qq4X6p8v+dCsSw5I9Feu25u9gYPtBp4JaaygvbvcC36EBPRYiwU5XbEr
i0hHFZgR57DPrIOXoyRbxY63LswIhUyvT74ODhjd6w8xtx8Fvg1oGGXHN3IpGkObmYEq2knxPque
vKYVJpmfr9uY+3Dw5CFTxSQJYUb8/GzPR+nYCNHC8ASx+mPFbX8FPGxJP3YumBGSmSWjjgCLuHZp
pAiKYciGNDwVVQqvvOy3axk00KbN8x9V3nJYO2b/N+IMLVmTTIuKOjqQlzapC5eDnA3haZDvvOqx
NeJ1lH1TEGlMkrvByRbitTjCppvfEshtlduMLk+nNoLYoUfhQ3Boh9bnXFupzbdQPfQp4+HuByX/
wP1zwTtmLcJ0hHYPEFKuapcLzDQ5gCvdDE9ttSXngXWUe8tQrzPdo2RqMWLffy0Me3fdX6bivCSv
sEcLHUCbmErtchrljDzJ/d6jUfHD2unxpkhulXjdfHdfqND0ytrpT8WwR9KWSQSYw0cT2mXgLd5i
Of6t5/Ig3Okc0Nu872l5qgNMGOde4Z+c4dTIGyVdcKCZ0jAGXmkkWayAOF++4MGXC0gYwUlGHVeO
OtiMB6l0P8DcDJL6setfhjRfd2WBTpv7Dn3kBY96G/IwT2dS0JUzjDkdSShyCxr2sfJPnDVoXper
jo58iywumqL6N/qKC/beblJGwMgjhDQo5Whjslw4B9IybRL/VFgV7C5PVd6v2+5HbO78JNxf96I5
WxDTAhqiG87RPKm4xbmU+JkHDERr862KAucnyRqBQqOo/Zfrhyhzoc1F3sJrBKF8+RGdxrf8KCMB
kPRfUUgSFR8V1BKvL+ftVkS+negJYAIZGWL1pZFEqSHTTCgF1QHtkeSx6CGEfR7MZyl9Ub843cKN
eMYzMAfZs8Bai77ypbkSXjsDNWKqGV1MV0TaaO4X3d2p0Y2dOSRUP6+vbm4jXNhTL+1JIFKCtOKa
r5jxLncVFK+Nm9i39rbSftbADXv9r7F+km7ioF4tVTRm6pXi5f5e7eTllr7dd/ZA2UTypYNl91A8
ujvXyo/wSYXIOzmNsa1y++B29U6Vs00OYQd3gIXdMZMQ8BiiQcSsEvTdb4bLZBcCJVFZMZ3+Rq3V
tS4/DeHnIQ72VYxWo/ZtaLxVqy2dnW+TADal44DWpl5KXim20tkB7Say4jlZTJiD+dSGG4kWDn3u
JReeKUoAowfsKAYSqC9OfZhybQALGGj3cfgpI3+8yf1hHen+2tcV+G5Wj8aNuR8R15BWWbXAFzcT
Dhj0pvguJAFxaOHwZ2sUAaKAyZiqlfVD6atVHH4qyxcn/BCGPxZ8WUSWy3Oab3hmSmzlM1O21ei2
1GGq6J7D4SUz3gUJYqXeA/RIugnlzC7LvizYFPvjis1plUUfLSWnmcJ+japV9Q7hkiC7Dd19/70u
H3z4T/mX7lBB2y8YnlssLSSqLhQ9uWRP3qvnlrzunq3jxye9fZGL5+ilQh3Ig9jWrj/ptreDtHB7
3aqIqNPVIjJB0iUmJLkMXL5hN1PKBnlTbq7lVhR2IYhkIHdcq+lCGHyt2l6zNMld7QgtZU/U0ZKx
WTPFKFVf0lLdcuXSHGZm15kUrwf51s/9D6qKTqnz4A79Xwb4gMUUOCUmUdinr2HjzJ965LxDWay2
lSQFob4Olh8LgIiphdn6+oud3aLcScRgN+GQcZvLNzu41egnyhAwSouYrVYf4vy9BzuSdSh0PVpB
z6voTNda7ga9oq3oEqpxdPLDcVuq7uP1h5k58lj372eZvHtTbUOtyejLpZQM81TI0j9HVgkdlbUa
m2QV+ugTLp0Fc7Hw3Kj4+dnLdhjLEtd5YrASPTo54haptbO7l7+xNMQZBMUmF8Dpa0bq1mCIxGG7
jsqhtPda42zQmYLVoXwJ7c2oa+uwkQ/Xjc5ks1yNaO8w+UWqOe34ZlDjmrKvUHuJGZNocx0qBk1r
Fk6xub15bmVymKgZrGlFR/FFleJ97auHprjXOgoPSziAWUMKgVvo6jk0ky6/VNIbCBs3Eu5BIW0L
nA/tFsP6hVJzD62UZy9kebNvj2QZ+TxmgKj3XJqrR8PuikxnimoAITPew4q7uf59ZhckJg9Jjw0m
PiauFzUVSEqJGJ4UKG0Zd4qcQXV9XKwuzuUZquiG/dPQ5M01g5SOvTCk+MbJSmCw81XIe9sbugQb
pWrNVTD2O9kJf1B2+PafW+TEPXr0V8tanMPmeAhHqPE+5Fm4UrxhwQ1nPxf0/JSk6APrUxplO2dW
0DWYnCGfWjOsoyXj9vpKZlJkZiuYRBSXJ0HVfOkQWlx2MaMiTD6oiMgnDy6Zsql8jetgl9Nutv4a
MbTAKDKYL+h4QdVByzG9jGtxEfE/MzkQ1tvBBBILEczCSxMeNj3tzk1MHGOAsyVkjDM4DfVD2Pab
yotX6rA0ij7r52cLmbiAZqSyCgsqc5W/MpZgWfeMc4z58/XPI/7KtbVMEpOcZBfGAdbSq9DTxcW2
6G+j/l0fNus8XHCFpRVNXCFxUhrCwMpPTV7d2eFwzPyXvviihuXD9UXNGoJHRTBhIvT1eo06O52a
SGoVmFFJLeVhoxeflQHCU3nTe+VCIjDrCWeGJnkAMK7S8MR1s1JycnNF3AAd48lN0R24vqTZ78R8
KjAoR0yKio18tqQyyRUnjfhO8AKsB0jb6RJ+qkPaanrm/7pua3bLntkSqz6zpQAc7ccQXIilV+N7
lDTkfTLY72tLeSlhyER1YfhuymO2v2529qvBegOnOwkrIwcTs5Wa6D5qXidLrjNox5gVyVL3Ywq3
6ApB435hF8+GPiHwaqEUTOibrLIa5UEvDMzFFrVWI4s47JkxXPD5OQ+hco0eiaAH4r9cLmos3dzK
8/gPqB97uNbul6P4kpHJxgoiO2ltgbKJlGNtoLmGqEO2xA8y977E4ASVPko4JEaXK3HzAmy+Q62j
srTio9IWBexVYbZwAZ3p3eiAen+bmXyW0Gv0ekh7Tl3HyQ5pWMA9psRPcRkmuzh20Gur4QqFHrjZ
9k5jbl0VofnWlfxNCr3ath2jZNXFpnZQ/MAh+R2hfTbNxdEVkcdM4+b5Y06ctfdU8w8QEMLSmdmB
Gqi3vQdRBezvtn5s3FvNidbc9urFGtf81xa0uzo0gjjW5YdQUP90nICOVrVl0Noedunj9Y04F2uo
1P27gcnaNAMim2CkykTCcwvE0N6Werq1jDahvONDZhss7PzZVEvkp7ZC0BaV3ssldQMtO28gGzby
3NnmjZRtkk6G7zftom2kltGqaJD6S20udajr5N9KI1uqMs++ViIBGR+0yUSFy2eIw85sfFfldFKe
mJ10wnLlR9+vv9m5yEq1nvFMQMaWbUz2UOrBBKK6EU1AayOrx0KrNhI3f8Sssv9D2pk1R60sW/gX
KULz8Cr14KENNhu8gReF2YDmedavv5984my6y7qtgBPw5ohOVVVWVlXmyrVegmajPL7SRMlWOrMm
zKriFKaca8SeSJUPMETK08RNeXqiCLTv2/Ig1eg6T1zKOvRdmtvrQ10NFwZcLmRj4TawhaE6SlSG
uU5MyvtjbXvjn4Rv1urf3xcG5/dwrEIez8XFz3aKik5QtHU5XsLmmz1+ZkLwCGmcpckaOCH0CgZi
NTqoyn0zdTcxek/aswHd4NbldXXnnVlc/n528rbGEEvazKBi/Z90lGzXCaGjT6CPmsIfsXK4vkSr
Hn9mTTibMllS7WHGG2PAyzPiM8uh0QX1HyRmONPhwFPIyrC1LgflK3Yvx6/dC8lLFX+D7P1POkJw
dZLCkO3SIUEfwaUNDoakqydC1hzuKMF9hA+xaj6OW6wTq1uKlxKA8CUNzMXh0k4HjCINZRJdKVz8
bVF4cfZxNgHstqh3w5hqawN0CiEpiqg7Tpm9lRxeWzISeVRvIaCl/icsmWJWelQMvOYN9WcK0oki
Sofp636xEqX4dZZqUVGjlCoMUtOySM4LjNQ9JTUNAeDumMbwUC68sGHhDvlGrFjZaAufLtqZDry5
5F4uZxXYCAS2ClVpIHBe7MfvdfSNYhUawcl5NozorpPvWmurbLtsX2F7g3SlK39hOIWqTohQtWTW
VWdW8al2yN2ZpvSxiZIHlGT9XS5b6e8/FQhWQNoBhMJbIrKaFnoypvqYvOIyUkqUpfIw2Bt52JXw
cWFDFeYxzmkC8OP41FKgnHT/LoEqNRwfBvTII3v3B16y1ClgS6MYIlYp/YE7nBb08Qly+6WOn7Vu
ZejhQfXl9IBA1YtUBQXve/PHdbsrWwA87S+7wrK1up3OtlTGJ6n19OBBtl+aLUKRNRMMC5nHhULp
zUuk4I0lO+kQn5zBfgh8ZBzyp37cgEIv3ym6Hxy+NBxQVKFjThhHY/ad7AQYsVRQOj8Ka6uDfM2/
aS6g4RXtRUSmhW08Ko1Bg6QVn5ZbIhQN0cEEgZn7H66vx5rTnZsRTslGy30ebqAfohT6mvSg2rfq
TVRnOz3+fN3SWlw6tyScjqTdKq2eGJA1HaS+zt1Ulj+PRkWxT0GWbp9qv9/SqMPe9msKhcCENNVQ
wv0bnzTnxbAezGjfV6FLo83/NrAlPp4d+441tQ23xfgUKLf6AHOSVJyWZE/ynFS1m5b1Rrxd9e9f
wxJLJXGvGa3la/j3TJXW8huvWTgeu+zn9XGtHZfMH4VEGpdIx4lAvBmh3ySXfJAxOQgtK/uiauqt
PNTv4qL9p+oPvfyj/mGEpATnQt4idll1F5ANYFChQwN0cDmrtd/XPvoSINXQa7CaMt+ZSk4bfpy6
pUWz2gyH0z/XB7xlUsgHQbTlz4u6+GlQlPdpx10EMQ0lhsmjaW5RktuHkKlfN7m6/c5GKYQR+Drz
skdm45SYCDCGZnCoM61wi0GR3DpMb7KhTzZMrrrPorPMQx0uG7GuWM4QxtYLiFhN9x1l9pj0ZGNu
FBJWjdCDvTRH0eMrKjaMUoPipUwZRu9ewGyG3afNsuXqavHsXPqfIEwyhd2dlmhs9DIvvmhQvWSi
uUz+5iOiKQFrVG9Uf+MGsL4bzuwJ2zyRijDPK+yVUfwUVCjKlHf2/KBEh15t9rKvupl2m6Akt/W+
Xp3LX4bFtjpHqmSIHDQS1sptrtOjaNp7iv+P1z1x3QrQwuXIZL8J02m3md9Eown2hny4VdzVae12
+vG6kbVTE6pGeelU4ugUG+eh77OiNsNIbCinpE7ve91/uW5ibRwLoI5kK7QnMGhfxg1TDQeyLphI
wMhP+YuOON4WcGjVBgRK9BTwxW+K1bmRFZ0RRdx42zuJTr9sqt2Y7Pv1kazdAMAb/2tFuRyJHfRw
1ZgBcb5+yrUZ+VKY5bI7QzI2DpTXVkHxMnNuSYi15pj6sI23HJRhgK5hamTuCJDspu3CcV9HyAUE
Wms9yRKMipWemY+xmj41w/DFGqzQlQLEmQoliNxSt4tdOEUVgjXd7I4h+mZpbf9tmwFt9gWd9Y0W
OLdVHNHfF6E8ao1td2qB7kPdyUOoD5otlpX1pVr0CyGzBo4nPC39UoOKhvzzaUaiyUrbPTf3yNo6
rF7RQ29mkPZa3q+0OIP9u1wrzZ95jwXAnI30ANz5ztEmD7W2pQ/E3E9q/ElN/1L1BfUMyqt+Cs34
WYkrrzcftfxbF4doUBa3DZJV8m1mLzpwB1n9FEiqZ+T7Nn2HCC71QzM6XPewtXQtMmPAhcBGAYYQ
XwFZDMOEHHIbN8v7eMieoh5071zcGmG8k6f5hHbgQ5uBEc+r0HH7EBrlojtWTYPmULRDl/puilT0
piZ5I9quLtvZhwm7ONHMuGwMINtmN3pjXLpoHur+zfXhbxlZ/n5+cVtkKlINzHaTItT0XI0/cnsj
e7Ia8OhMXlS4wSSIDZNVNVX4S83dcPwQI5ooyxvhbjVInBkQxhA2VTNJEQaGdAf1Ke6lqn8lwfP1
mVq7piBH9+8wlq84m6ki7ou8iXlsj/Zt3t8N4x2cDum7uN1wyLUz/dyO8EaoFdvBmQhEqvHOkpBV
dwMIQWvJoW7wHQ+8Pqq1xDV4YIgBgB2xAcTV6WYb2YMKL+MqpKmzN1j0z6KuU0gfmmYX18o9j/xe
2nowLMHgTbA4MyusWeFLSjEPJExQMrShsdS50LrljJRkaLmN5njmqLidUm1h61dX8cyusIrRENkp
mjCEef+9DPKJgSk0xBmITXKjvj63q7YWzRmaeBZyRuHwmho6TSaDleytu7RNfDdR6MpP+5vGj0j4
btH/LlP2ZkrPzAknWGwZUa/XOKgTvFBXgmjgU5E9XR/S6g2QRgioDcF2ovUgBHmnznSjGOlNUP3R
9BTE7WbbU+YXn47rDBaXoD0i4PoMaW5ex5+uG1+fz39ti+dYPlcZQqzYHtJHf2puWr3xQAK5pf3D
if4k23U2UFVYvLCX6qK06PlAby3kWZIWxw7Y7FOezNkf4HLR6IBLael4otIqPLp0JSzqYiARdV8a
laei8WjL40YtZXXyzmwIp8ncwS6YDQqBXkZ4srW9KXsx63iHgJZLue/6Sq264pmx5e9nsZLtMBUQ
acenzCr/VqRo7xvWd9kxd9fNrAcvup/hVIFlQLaF3Wx2VdCGNS1ppVa7k5G+L33jvszu+qK4lZL5
XZnflY6Xfdswu6z9m52GopWJtJrMU0HYaWMn51Y2Y7byG/TxLC8rP8Gx1fYfxxIBQmQ+NUqAxxlx
yuuWV49SqgQkmHlX0k52Oa8SF5h4RmUDVYXM8qxoHG8HX26O/5sVYXi+Qp9zrS5W4Kv1JKucdn5C
+LpuZdVHQIIsNKloF4iVRFCfXTrWHDwWnLWLfCRk0/NGLX5Z/zcLdWZD8EO9orshG3mkIC+vLrl5
w5tTmUNuCr2RnqT/cUiCO7bk2UyzYUiaf2cPL8ouSbZaXtdHBJEWlWayu+ayzc92VtKNRqhNmJCR
M9F+GhCVtR/jPPsDF1gS8eDpqGlbtuBok6lb0TBwlqTtDFThdgr1/e8v/7kFwcnUINYSVW14LVj/
FA2IB/99VW3ebtY2DIhRUFRgZOBeFo4rKRqlVBo47uvmjk7kMdjZcbKjtLvTeY1N3pg+KNmNJNeH
PPiQ5e9yv97wibW4S4sbxSFoSCHKEeLulMw9Ki8smI6Dw2AP/1in7zvT2OWRuZuN5NMfzOuZPdHl
U6d1EE7l3MrsW3rXPa0rH6Ri2ng3rLXS0Lqn6XQpwzlEzevSEasgjdJs5OHQ9eWuth6cYXLL6o6k
GkyAPUSKoe1mvN+0fCeN0JN/RAbuT0b66wsEH41iuezziS+w8+euNg5z5nh2vMXJu+pBZ+MU/LRI
omREEpdXmHGAOM6WN87lZT3EEHU+j8LZr5VzDcxgmcf6Hd3/nJGDlG/44PoYwKRBm2GQ5BB8sFd7
yUhanri2r30LA9P2wlKZ/2g5fhkRHA+Fazn3l8ZcEkJRpd7Zxj+tn2+43fps/TIiRNjEaHJtmJc7
blTe+Mh2l6Nys4k4X7XyihKDnhE+hOWJdhZk7b6KC1vm7leYFawfHRR6TQ+55SxJ2eG6E6+GB5rq
F+EO4Ou2sI1KBTXbIMZUqJh76zOaqO5Y3BhDsNf/aO4AXOHMizyfSOmbhoVBWmteatSylwdfF9h5
k20kvdfOpwXV9V8jwqbU9Nbg8OLm56iR6SrzgNrcMFkHTc9yuMG0LUTu6vyh7Qmxrwr0SWQAiyy7
Rg5MxrVNSSEB2cYeHTThQVKSepc7OiWTaMg2MjNrjcsandL/WhWOFT3MyrmtKT/NTX2nNrNnKvJx
UqC2KvL93Du31tTv1Be9dxC7dL7THfLOMoKTGT/OSXynSU8LWmlhlLnuTKt+Sw8s9Qbwpyg3X/ot
UIBKnR2bazfZt8Q61nrg2VRM/zcrwuCNtGkmo3I40WTeelRKnU/mtJUlX/UjcAav2pS0wQpGhiCX
M266yalQbaR8X3wZ6jVn8uZ+w2HX5+y/hhAtu5wzv6BJaJKk+DVXniD4Lluti8jgn0THf8cDLOXS
DI9IOW56xlM6404NnBtTT3bpJsXwssJvTpMzM8JppTextABfYEfw1QMF2Ufa5p048rr2YWkYpOfj
D44vaCXhe4CtgFZW4fjK/CSWpYT9Hsrvxg8Kgu1/4tTnFoTDqxyGsJplwlY4/BXOP6b+oYu2ctdr
TkD3yCKYRzsO5d7L1VGLMrEhu+Yymsc3YaHf0GcdG+GGD6wtDthM+o+5uC/kDpdWJMlqgi6JUUxv
Jhce6n0CAoBqhiLlnlTNbhxvLM5acDQWFculF9cy9GXYZ+eYRrevNvttQv9PF7l5N/nfgxlxXrvq
ba90kBZQfeVPIjK4LvRIlnYcuMovjfpj6tj9kCUnXf9c5gcO06P0bIReVJfH64FodT7PLAmegWZw
PeZBnZz8fjgsPaihf6jtHvoKYp5TDcGNrG1547pNnl90otGgL5Lg9NWgFto8JKeuAjNNYbY4lq2W
3s5OgiZVMsp7Hu/7KInNjSz6aq4D2pp/LQsRcSr8scyhFz1N9USLrxKAKJ4euk5BWtADHRa6KkpO
dfwNZPfGebe2PbicLDlMiKFoer5c0jylNVYtjASVg+TvMZ+mW31KPkeTGWwE49VB0nfnQLSCJDFY
yEtLUxXaRRpxU9WGcl/4XLlDr0+Kg/Gt0cz7vnzOBmfX2N+vO9LaPjmzKlJIqJNv95nO1bVQHsIW
bXAJpPFfY3AHUHNjKtfOtXNTwjmQDSpkmEsVIQMy0gBpq+qHJgooCn66PqZXsVPxKDi3JBwFEmOS
kwWdVRduHqX7KgJgNGY/ALglPhkqqz8kcurqE3VIf/jcZYh63xXDy1z074atrbpsxTcfA44G2gP4
VYA9XK5rZwWZFRakbs263KFvNWbl4fp413wUpZF/LQgTG1Eag0wGC3CO7rrE2jOxmw+Ddf+kD5Ay
IXfNN01Msm9xp4xG7tChcUzpSC9kmom4c/r+bph7t9BG1W277l5Kt1q2V530zLSwCe1aiQp/5qVQ
pweF+B2MrpPVkMe33mBuUvMsC/J2wX4NVDirbCszuMpzrw6dT+BXPTOIDm2ToF2oysdGPw4jhJaO
/L6NpY3r5aqr0GxJ5VSD3fINQNiPLTUwFmhX8GL7P4NgY2Os7sCz3xdCTBmhSpPUIOLQvynr+r2V
H42w2MMOvTGQdUOLlCVoTyrvwkEYT4kzphMZd10t9mM6I1inHOf8IIHHv+77q67BDQzGqIUtTsR7
GHrMzXJB37WZ7C2FXNS391Fj7yvN2NVbLSCrO+3MmuCIodYkFCiZQMl58G2QH3Dpm1+vj0g8ZlGf
B6OOoK6x4GRoN7mMF2lqpkgBMKLS+pmpvWenvTc/w2XvZhn0D7Pzm2H5P/YWeh8ZpiSsXtqbmtFu
A9XC6RLc3T4A8Ue8y+u28M3i3L3a4f29pGJoE9SXlTy7kQVRQ9ICereFQghZ6l1nxW6rSvvrs7dq
BeQA6R6Ai/QTC1b0ZGj7Nufx1KQPRvcDLalDMP+4bkR0utehnBlZPuJsKFOVVVU3l9zz4Hiaqp9U
Uxv9cc52+VDvrpsSQ4JoSghGZF2qsRkZD6DqnQ1D19brbNnz59FONCAsS94kEe+zggvOoP2thOi1
mTTn1fqtlZZeKOu3tj8i2gYnxfWBiSFCtLtsg7M59GlHHIOcgSFc9r21IOqNxu+zKd3PMso71229
uRC8GqM7TKf8ZtPAJfh4zQvBCmyM9e1eD59k5LfMxzzjhv4+J9QiAg+UzwLMVJoPgfw5yDjOpIEU
+RZj16p7nn2IcFQbpaMO+sCHgCL00JZSYSMq5+P14a76DC37y6VVhRxMWFIH8fMh6HFPJUCSOwvd
MN0qP66u3pkJYfWmuZ9MqcdrgiZ8V5PRR+3sEFr696zZ0phanbIzU8Kh5UNIMfTLaKLmp1zSQhj+
KLeE4dZtGPoivmjqiJhfOiOSBMogD7wWazn3bOlHbRdu9Ls9iq9OCArtv0aEtac6kZUd++1kz08S
dC9y/9BPW5pfq6HpzIhwegwZAjYRSlUnlZIA0NtS+qjQ6TT3hVcEX6772fqs0R0IcQOPXlGtVJX7
KWhrnKBGMbeqP5X0UNVbFKKrRhaKC/5z/LxJ4EdgoMOyS05W4w9ubgz9jT0W/qEtE2cj1m6ZWv5+
FpKGIlUUHx2wk58/Q+G3G6qnKdmCqqxuzlelWzgXqd0LRuCbyzsfsphTU1ufhtn+ISHceH1d3jAc
vXqao8KegAIgCAHh+sV7w9SzZkrAIASdm4T9O0XP7vMs3QVtd4iy9rFlm8I99CCViVf1tCIH0b6J
wl2iBafB9DfetqsTe/Y9y5ycTayqJL0fmuMyZjSeh6fG+FEmz9cHvRKRyOtzBYf2xybnLAS9Ou8Z
Z4ef5F13M8p2fDRVJGfDlC6qQc42qutvaoBM8YU5IQCWqlP0wcgyZuVwyHlnRsM3ZZY/2fIAexaC
0ultYt1KjeZqWbbP6V+ItpR1Vi6KQAqBftCVRvJORPJLo6+b+dRz1aHbWaaObEjQ+MrzPlSTx3h8
CrcaXFdc98KgsIyJGcqTU88JEgKa5Y6VNe11P7c3Tq+VCHZhRdggjZaleq4zrKn4ace78qAYx8FE
ND7ZX/eYN4SMr2t4NoGLS525JfeMLm4L1nDqPoTmE4q0u057mG8S4zFhr+iF69cPbb4bu37j8vP/
mKaOQmleBtAg7FBdTm05aTQONfOvhNM5KA8WnMHJMVEi+r0mzyj8B3v6MJrqO26AG+ZX9iNTDFUx
VSc4UcXKWz7G8pQnanKa+2yXtHdAK1wp/XB9elculrTGgYRaAAh4p3Bu22W6UBSSlYh+0pJRP/n6
fYrARTqfVG572VZnobrqnb/svanKN0VQyz1IsjA70OQK3+xN+NSlu254L8NBkIZ0fH9t1I9TnrpK
sQ90+FC+K8Z7P/VyYwcQshz3ynvpqCgbsWLzy4SDHzYBpU0MZsKkVUp1tS/+kaMsuoGM8q/yI8D5
7mg/KeFecly58tKSHuS9LD/mkCzf5G7wxbm9vjKrM4X21yJsItO4K3wPuhmt0y/4vlL/OZpfC/vH
9d9f3cHw7ZPuVcHci7l3CVo3hVjB639U7sPhOYJBL9wFxk/0sd5fN/WmHPm6hym6LuzeNHWLRZhS
DZRWjXgtK4qbSH8P0Anoz2o7u1PdEHo/qpqyS3XrZBcBcPtDPr4PjUNVdzuJ679pfh0f/+SDeN1C
Q0EeF4zIZVCJ+NBwdPgg2p6d/miWu+RdUSK+qn7t8g9pel9ZQOntXV4eI/2Tuiu7r7N+E6YxKa0t
ttXVhSYvSEs9hCuQVlx+iyWHyTxF1I9Gs/AM44sTbRy6q3v8zIBwCs61puTOiCf5zXNnT8ehGm81
+86o/ql1+8uoPadwVl+f4NXYdWZSCCtKjB+UPSbz9JMe3QVx70bpFr7mTbLz1a3oeaSSA/cPBHyX
M0fMLJQ4o5ycl3GxBwlm7hMo7WDGDTlrHVS+/AhxjEAek12kS/6xV6J+4yBcnVxas5EYpQnYNIVt
mplDNYQhBc2ofNH+xov2vFtz9A0aDXEz6+n6vK7eJthHkPKZtOaJktG9rNEE5DPiSTfeE612I+pY
zXBj9Pld8jjK7e8COv8zxb8MChvFl4uw1kbyQX37EMw8IDbJhlcncAGxGPSQLpqjl4uYRKViJHaU
oLCXgI94yTpPabz8m5nsfTjHJWPrbr9uEIaAJZlmstMvDcZlzENJY+9bFP3SUkeRi5aZON0HmeTF
xg4ZuBBcwvWFe4NLf51InkcgaRgo6hGXVqs2JvcfUF8PW7pAqkyJaNwvzV2npv4x60bHbWcERqUU
VIThxDeqNdUfJif43UbF5TsUuGoBB9PpQjbx8ju0HKnppOM7MphM3cBT/74+0Nf3pJCqujAgbMpA
kwYFnTNSVUdtl70E++GofM5urEP4Tyu7x48Qesz76WQcww8G1BdutU/exSgPus37dAPlvRogzgcr
3B0Rj2xSyFmTRbPLPCqFvFe0n70xHLL6qe6+Kj5kwRvBdvXSeG5TWOhx7qXcV5jgh4ku6M8PSNpO
8z6PdgPvOcJCuPy/PudrJ4gCxoGnN7kkEAKXazr4TquPMvS3tMq4YfVTNb9cN/CGffg/XvPLgrBJ
i1rSTKjxqCp74WG87XZt4qHGGR2iu+jG2Wt0jLjRFG2Ma8MsAPrLgbWT3NV2Q+d12buxnr+ow368
l7v+S170t2P7Hp2FYHwO8k8BUnezLO8bcyPgri8nGvMk3R1ChtjYq1cNRwxpjJPZlj+SPi9da1IO
KYTHUju+T630iAyzAQGwFNw0gXqn5urNxuQvR8ibHcU9zdYo0gDLEDxqitOxDBpy/5ISPucxRCox
sXGGNNekh7qWPVkdXSOvvS6WDqP+J/ESzY1/zQveRf82E2BzBMAt4+l+6VVG5arflVD3oNeW651m
xbvrQ167PpybFNxNiWOjGsvlUO1ecoi8ChJxgfy75FOvTk1AdhQVeXBFvD5EeVvIk+LT9zcDUpf7
Pbf7evisBV/l4pQZFZjAeiPHshqRqBrSVQ16gGutEH6TxEmMsJGJSBb06NrndnR2Sfw5yvzdDBaa
p6w/zE9ZP2ycP2shAnZEhF9ZR3qrBbtW2KvVZFmkghPTtUdutVvP1SWWil4K+oN8C6RG1KiEvdoP
ytQkEkGodB6ghKB3+LkbK3cMfl73jcXbr9kRL1yh2oZSQHI+18dd2vqRt/SHeobacaxwwvKeSLaI
GdeuXedjU4U4NJe1bJfkUOfkYFfP43e7+Nrt1HpAxHqLGWdtpbgewApFAZ+0kTCPAdwSwFMBDXXF
T8mvXNPYKF2ubS7ePfwD5eegBH45GLR7avrGSaPPf8XNg0TLQdRuQTBfW93erBKwyIX5AZorEfYa
y3kQOCnJizZqQWBSht1NUdGCeO0lr5E05WYaAmk/5hEM033a7ayhhVLeqAxXtevyawqlRuKArAx8
3wutYbktTfV+LCC68xsp85w00Db2yNrEcCniTshXK+RdLicm6bQQ5LHE1agdvaS5tW30RbaYv1aN
LFewRWuezK8Q2iTH0PsoqdLTTCt+xlP3q94+Xt8hax7EgcUeVGXuBJqwQ6LOBwcZRukpJeOv9D/z
YoueeW0/8IonkkAphosKJ9LYNKWOYhAWuEJLvD2yBoSQ+UC47lALK4eNsLk6aWf2hCNIz3m/2qSE
ToH6RIPnoS8GbzM3vTYobv50i1D70Un+Xy5/aPRGrlpNCu4Caq+EkKLMe0Me9w7dN10R3+hNcfP7
K3VuUlgpo5ca2rbr9FQGL+Spd7K9BcpZvb+cmxCc2pFTo61hBAcP2FtHlKJVL5LD4d6pquCY87Lz
6qKdj6UMnYgUlSRfNNwlC1PlqWrBrW/ssTXfPP8c7XKS0zmVOstgxCGvvcRO3E2GtmUDiZHHImmm
E3eWg33xpbN8MeT4emUVLbSwxRPHj79T4gfzVJwkw/M34KtrbsmVEBZMgLmwLwrPi9a0/TTry/Rk
9KhWPikdEEfp03UXWTtWLSRlqR3QhfFGQjIJjbr2lWX9Csfrc0j7tNtOcXabe2x13jh0FtoXihVi
9OtqDbF09IdPbBFvHlGIkb/GxtcwN+78sNjBCrYPk63c16p7ckwg2Mi9AXU34V6C9JAklYqVntQm
deXBeCrywYtS/a7QPg79vNemvzMr8ayYOmk47HwHcrDrE7x2nwBTDd6F5xMNLkJA5hjqfWX2l3GH
M+wm4+Cacx577WjfTVa+l5p8d93iSqCB1lKG/hFGA4SthGg260NRqCMA5FqavSq9t8pdr7+f5sQz
06/R1nG/Mj5IQzhtFnkPE7ady/3g510F+xfrSoOpmvydj//UL2XxDuaz66Nas2MtgCgE1RTYYIRR
JXli9VFmpqchv9d9uLKM91PTfDLgmDFV5eW6sbV0ChcLtD6BDy2SG8IuT5zItvrFWmNlqjv3Srkr
m6kEsR47lLedj6mTwYGRWmgEOgidyyGkTElaS8frH7KyPU22J8p1gOi45gijrkqllpUuy04S2nh9
+c/c7Wxuo4jCXLezsjshi15oDEHQUZASvLRViiQfxzI71TpJzqF1G/u2uoWGQpldXf+RJ1vX+dXl
/GVQfPcORQOdjLIYhNaw2FNhn/+W2zsl3V8f2FptwMRrCHG0BVEiFc5A9vrCIscMNvFNHrlgHh99
fdeGnq266YeAVMPf83H8aUIg792k8W6rFrC6gmf2hQOypOl6jAzsxyZvB/kvqYT7wundNt5q4ljb
9zZ1PDL9jPiN8pcWKIOVo815Kvy9JMeHJFZz1zDDw1A4Cw17Rs5a3dooy4EqHIewYZCKX2QNEAcR
AqyaS2Fg+212spA/fzc2MrKgJuAJx4eqZUiL0rPLJDv4qW2864K5PKr2mH8akzzcOfEw70tN4fF9
fc1Xzk0EXoGDLhy/bzX99MHPVdtPslMe9BltsWnnRSEByerVLTjPmhtzSX0NfkA5RJRVnZR1HMZO
erLmH2Y93SHUOex4zB17+Gquj2oNv8YZAmuxYgBgc3TBk0tFi5Q+yrOTUtfDuz60/L1P3zXYwzDY
G6oS3RR5Ye8jEAHepAxgPjgl9hCGlPt0qJu9MuQ9UAh5uB/nHNmb5rfJZbjZIiFKhIZgGViLeBa0
Wp7BUF5nVF+L4pgUpXY0UPg+JIWZ7mdDjx5139+iHl7bYEtf74ImJV6LqQe0FDW0nqsM1fXuXWBp
j9P0uTahnpdB+V9fgsWZRWfnLLfAMi8Cf45wKijozgVDjrOX9Z1hPqXF1hZeGQssUTRIKYBWObqX
v59dLnMtsNs5YIlL40MffZB8elsUr9Jvro9jxWsXOV8oNVkvCy+4NNNGAYkUZWKdkDcY7HepPbvG
KLmT2t5W4z/Xja1MGjI+3OooAmtweQpuq+SZE5ihwm7M38ftQ5bLv78qkJfBMcDtg1qriEAbmzxJ
YegkwhelvU80aDPbprV+/yTGCqA6dXnzUmW5nDO4OXOj97HyFSSdk7lB7KZbItVr63JuQ1h+My8j
lIaXkYAWIsWV7LPca8ABpL//4L0YzPIhZ3424cZT2mGoo2SgjbOnjJ9IYG4szNZwhMuL3PRT5hdY
kbrjWN7Vgavbt3PhRcVGIWbLkHB78VWzkgYdQ8N0nGVP+1l+HaadubU71zyZvQmHGzck0hLL389m
rYfHDU0nOzs5OpX6mkfiniqaujFrazHAIAK80nWgZCEMpslGFHTmuDjJjf/i+I9+aB2GxL4J0q2m
pJVzElgO2VSeCbDQiFT4rVZHWjXrrE9ZWfe13jSwVujZTaQH2v56EFgZ1KIcvES2RfJBBERUtT2G
ueRkJ1tKd1P1qcx+ak3s9vVG8nHtwUexF9U6Khka9P7CFjKyvLSSUs1OS97xg6Q/d+a3ekY6T3YH
6d72Zs0b2kep3V0f31riHfo42Og1mj4ZoxDlwtFfbhdadpKL9mYKk73ef3Dy4X6gT9Ecgwe/VDxb
frBMacPy2syC7wa8TviDVV29dMqgc3xKWDjl8sJtdc0Nii9IdUAdeX2Eq3Ysoh+tXwpC6cJmLqXa
HCuFFQyq2B1QDoZQpn7It/B4az6J+gNNQ0Tyt0dT0ADNLrsoP6Xqz2p4cMavSrgRLdZNLFRjqE0Y
NAJczhiMf34rW1l+GqWvufU1BBc2pE/XZ2slVCyKBBx4yOFQBhfcMMxGO4zN4nUYBmXEJvuT5Tgz
IETwopTH2oyrHOmDBxDe84zATv2wWQ1ZW/WlgsWeAoSCtNflXJWBUuaxVuYnBOnB7GrWjheavxWI
1qyQQ0AaTQM38EbxL5envjaVOD8p/X1pR66efOuDz1Hx+fqirJohzUsOnqwyWLHLwUiTKtdV1+Un
0MNHlJAC5kxtPafaiOBvKFW5B8OO9q+h12BxdlBMVpLUUtHjYZ3jana7x+AhTaInLo1ND8vqvI+G
yk2Nj3EKqf8cmCe7ce7msXVRFnY+/vawgfO8Xo/BMXERuxy2MSvl1IZUzvL8q95/8c0PkvkYGcfr
VlZ21YUVIT4EZTcUSk4hO3WGO2dvJBPk2PJGsFsLs9Bx0T4Bnh2vFPVk6SxTI0unegXiopgsdzgy
l5Use356ZxjHGc4VVcs32gtXh0bRZol8oKJUwW9ilPuqWAWMHCHmXVZuLD0q7cbBteKbC/8CWQoF
egRSPsIiWY1lQVCwsAZMu34IvKkoDosIsJ9s0TAsnyu8Yi5MCfHPqYGnVzamJvnBjPv7KG25zNyS
8/Kk/EfY5DeBsr/uHCsXtAuTy+jPNoSv5XIztmD/7fFTtcuLe/hC3caYd8q0xSW5NTrB2+EaQ3TT
wlRp7P3nqSoeY/M+777W5mOVfPGdcssllxAoTicJZiqdeAYCScIBzKbw60kBED83T7GsurUUulNZ
7dE23k1h6OqROxSeavFgyCr790sEdBn/Mi7UO3ijZopaspZq/nOAz0/Rnszu+/XFW7tTXRgRfNNq
QyO07WWE5M+Q73tBndsKSGa5dug6sjtJbp4eK8PaiKPL716bWcFReSQH05AzOKUvdn3Z7QKz2pi/
JSpdMyE45tTOfiD74CWa0BuOABBNr9k1t1sF/q2RCE5pKSY4sUBJTsPd4XdVaDhsWB3uS7yAUXIQ
Cwx0UDaF7zBL5GjV09bhsXaWnf+8I+QKisbsFX+ptKe30yf9mP3I7hwv/QsEy/t6f1dI3rR3bltv
K7G2PmP/jkrUHYmzrikHnUyi1NbNuybwm72vSNbthmsvX/92/X+ZETZv5jRpnWaMDpy42+5GN3Uh
RXbT/Rad7lpYWvC7Bnob5OLExmcpl1slSKAQ8R8o+Ej3oQQEYEf5n+yLd31QW6aEk5gyjZbXHaag
anE1Z/CC0N4p9UK5/Llpb5PuA6yBG1t1y+by97MAL8lTXTcVNgtq2fVwANTm1vFh0drLnftO/uFI
t9dHueogvyZUzGEFaigRF3VGqRyT9kij7vXfX0u3AoPmosFDBDIx8cED9Wvj5z7dOZbmOacP5X1y
J+2tb8Wxcf/RKrf9IN/oh2h33eraVePcqDCPdj5IXW9hFLmF/Yd2Y0xrxzAcCaQuF2EM+qAvV0mN
eDlLugPYUP2iFA+IdNyY2f+Rdl07jiPL8osI0JvXopFXO/W0eSF6pqfpvefX36jec+5IJUKFnYNd
YBdoQMlyWVmZEZHPePyk8f3tcSyFM+eWmD3oG6EkhTGwLuj5VkQj+VnBt6o88cDFXXc2Hma28MDq
cTX49GIa7WEo7VHbzc0uSNBpRgJvi+IseEmt632HXCaN7/G+w1uUFUDK5SAyBQ3olwaAB0+Shoeh
FnnbYKH+SK1QUWc0KgTOhnl36VNajUqapiiPjehLKHhxb0PMYiWjT1YT/Jo6sGDHaNf/8HmNQK5X
DpaRRv9OpgLCzswp4mu9M3Ngb3rJIp6MiokSOyEn/8gxwiqZ600ZIZ4GskGVD0OKhiIQAVKefZVj
ZoEDezEYtviXjpGYzjKAPWklrovgNe5KPC7RkBaw0rp9katnCVkTa9xPpzhb9bkB/INUrieh5NC/
FncNMnqoyYvgWl3x4IRa0dEBPN3r2VFB8VGbn28fOI4BlvimZFZdVmkBHIdRET9/j3m8z4WnF+aS
ioNQiCcti186j8RUuqw2MJdyqK6TRvPK5j4XD31+H0NCqc636SiSYIo5N8t1hAazFHeOtDtuTtYN
T5pFI5ARZlMXT7D6UxbusyhzW9F0uNjFxVnUkfAAZIQeP+bYjbGUJ/1IjaELgyHc4zHNGc61g8dw
aPEFRDXatZIJ2GNfk8M5hIUk1BFBQw0ZPMii4KUgeGboQM/uYyTQAPOkZjJArKhgQpMfJq37q8FQ
5CoV3UQK8tIKmmPIWufPqCFl6AYzPIBOKQScbN0CyRoy2dhyGs1uAvrBzliKsqcqJhjKUc0ISA9W
g2fjMe5WqvyuNYqN9o52OCXQJwkAVeecq0UXcm6emckEwOPIz3CwoPSDN/ox05/kCApD4kFIJZL1
jlBCLqV7N2PNbeVqbRQhyQTwTXSupMf19U0Fw5GxRwaLak0y17fZFKYPmTZ4zVVV/wqiGnTy3zGY
5fxJv46LL00x9/cYpOgMX2HUcZ2v/MoLg+MUJV4xQO4ocgozI9Jg57/+vQ87Hx/jYUpfb/tpylKa
mDXU56Ln3d30By6jfToqEywHRD+4w5lRVbVYiOIMdKCIplQmJNKiR8hrBepaX43PAk/Ia8lzQSMR
/t4C7Qz058vTkc5imasTrEVBH3pSCfUNfxImGG6Sjd4ZKek7EPQNI3VuzyPHMIutMWol18wAhjNa
71gHg5NKv0ZtpSVPIVCgt43R/X81p39GybpMs5bLWEcbt/0QfZrZwZ84v78UKpzNIgsnR0u1Kmgy
Go8UJtHU50AL0NINuqG5d3sgy44GPagpPhv1Bxa9YEC9xhDHPt1PyCIO7VcWtMcyPDS/CmErK78E
ZSUrvitGpd0rW52H1V1cNDTigo4DMuHIGl3uForay7oOHlsBlzXYIJkiPTZOa1fD79vjXPQiZ4YY
L9LHglomGhCf9fi7V219H+du06FzDY9exTPEnLY4m8ZubjGi+C30oPs/ORFIKJwnzdJFBzAG0qYo
ZFoG26Reroy4VEqMZszeQWOPmkMeft2esMUdiKIlhdTjAmJlGswiHEsrkxHxuwLJbMnmhTiLE3Vm
gB6xs8u6B1gmGWUYKDeS04M0GdkiJ/78psdcHdMzG8xVLaAd9lgosFFsdfKskmQLoPb23nLL9W80
qLV90pHGre3PHK9b2zbtV8Wr3C91LXC+ZHHBzj6E2ecQMkYj8gkfomibuD2KgydWT7cX7PuNcmuw
zBaH9FUdNwVs1HsZ/OVdtUs+wl/KVzMS9DJ0S6+3tZqUj8KTua6cjiNH8K2sc8s8s/G7xAwzaYb5
zjU87Ht7JtkWogRZac87lQjEsAsPiLmAxD9KtyYRDkbtSHeRJ63yj/mH/DP7KbnSRsZfbs/MopMB
BIfKAADCwGoBdBk0njtBgbP+UBwNkMe9tNY3RrT+38wwE6DHYiAHFcwk6TYLD8rwVUMqJl8r1SdQ
tX/jAc7GxFyz81ibs0+B5doYkNYnPSRzB4VTnlnctQZY+OjTo0FPidm1qm+lgtnBiBE+g7ZHdOFH
U/fe7WlbSLQjPjmzwuxbKQNtO5aBVkcrMxJ1TuevFXU/aG+98Y7Sa4WuVZDFSwBbDXlFoUUnZ4mm
hNqaCvQk8/JRCj+PBB9LFknduApmRSUTJFcdKaurnFSmwgMAL5BvMViU4PEa/r5vGa+nmkE7QJIX
b3N1droKTCKSOknnaMphKDuC6NOuEexrD0mA4k0CFIXK2TmLp+HsCxifKEEkLRA6fIFoD9pLneA8
5qt0C/CGwVV1XZ7fP6NlNpClhwNeEj5c0gyNkvD3mDwJPjRA4h+399BSiAuhD4mK+lA8CHsa0GZB
QBOIbK+9htWmMJzGeMmj6V4L7uS2deVK8G4bXCDkQ94VtyJNU0EVmFWoGGUNOklpCACKVavbZoDk
eKu0sRv1/QA5sSSDPpQ+e3jiR5tuKkIX5D1hbbVNdzckpWJLRV9uh9YXToXlf6CxWIdyOTLWWjVB
pwG8UpJD2MHtsw78orwzt0lYq8AojdbBlCJrBxhrsLk9pqXFQvcryBUB1CxfKUWmQSE0gJCme8Fs
PGRjSdlGdismbm3+eyUTzB66TH1zfPDKlZm7X4uGRIfa617D5STXbpBXRBA5a7SYu6HISMryUaAI
yewKSgr0mxCOZfzVvYNbD9H2yh0RYUJTtuG4ysXJ+2OL1ZVCC2E1SmScKiTm82qrFVtN2ogaL7W3
9EIFRBYxGd5ztF/15cSJ6qwbAcXVzwH6fM/DFDil2b+p+RzZFmS846SDTnSd2qqaQZCyn9zbe2Qx
RXv2AVfjLPsWvBCgzEu0ySXgv5xk23rpfwY9EQYHHaBu21u6gSBtZNKW7VhFNtcim5VaBCLGm6Vr
IFAnDy07b1tY3iXAUEMABrRa1BQvpzRS9bKpBgE+Cq1jzNW8azMvVQ+h8mC+JDnp327bWwp7KWT7
v+aY2y4e0wh4brhEFOk/6/QZbfdWgVy6ehY7bcsJyuh2YGMysNzA6YEii34lcjC2bVlbBlZLEWyq
Qf0rbcZjbG40M74DSvVlLDTOoVscHmiyqLcB24SI93I2J9+o+ibss32StU5Q7fQO9DJQQFD9CxPO
Tba4OQA4AtUI8hzidxLr7AVRd4k8SQkw8EVVe5VQumJhbYuSd2cvD+mPGWaDGDOyUlncUTNgCBXh
qofOCZBFjuzP22g2W86eXzxjFLFESYMGLVldzqEY+tD6NMASkosfY7uOIWBZ5/VaDYBXF+06L1Yo
XoXVa9uoHNNLscG5ZTrjZzMqpyFKqHqR7fvAabTUETNHC8ZV2whbbDsb/VFuH4alFURzPBnVYQRE
8ndy4syelAqxXKmgTkjNQ65Hdh4dooIngby0fudGmOnUR9pQ0cc2SQ10eUG7qLhwhs62klWX8TB9
iwPC9amCqwemActWkfS6ULtQA+JXz1S7l6bcngXIX6IxF29Yi6Z0NOT9lsG8kn8z5kYyOrRc2RdK
r+9iaZ6cQjQ3MgD7nDNNNzjrRUBjoAxEvARQqL3cFYUy6fNU+kD5miURutHpwh8iJMgSXte9pSFh
02Ms2AvwWsqloTJPww7Mpmw/JdsCgrrihtf3fXEoZxaYvdB2eWtOCoDSYYPWSG5f25m/yXnZ+6Vj
dD4OOs6zbR0nYg9pSIwj0jxhTpyhfxRVUj2bfu6aXX+6fYh4Y6J/P7MWQhG+MyigHU/B0Z0jBUTJ
Dn1CSyP00NCzc26bWxgc9oGE6izIvWg8wJjT4wHtklTcKU04kmneDvpPiFzK7TavjlnCcRALY0PS
H/hNAOmQumZFmKyiK8qhow6pWk/NHnzwUPft3nRvj2lh46GSg9sf+Mpvb3Q5hQnoD0EOVNleBBta
M+2q22oC78Au+KELI8zEobgwagplAyS529U2WlpBajuvILnC8eJLhlBn0yH8Bvk+aJJcjkaZtHmy
EpxXVA7DQHWF8V0XUtLp70Abc3bD0gIBZAvAN4p7AEwzW12Wp0yIfQEkFGnlJ25cbCHwyG3XxrPC
TJ1RaonUzLCSSVsth6wQkauHmBdsLoBfaJ0EpE4Z7gekUrr1z05SJ1TQSqmTfJ/JKOoqJ9NExqpT
cesbxd5q1L3SfAkAnImoZQeq+ZWI6ipc+ShphNJOyXlFgKXMCLRkgLeAuBAVXZAvv6fNpzZXQWBE
PcoNxxCNpwAjFeqDVAQkDO7V1FYsp+tfAysnfir9vn0ovuVkGL8P88DlAnwMPrbGOEtVaKcxaADo
zpNoVfrbYdhUwq4OBZT8+gfcOl7QTMjPNHaN5ti2lj8PYoXuAQf0iO/znSb89g2vS1ZDd8yB6R2k
ba/8zpHUEORdJK+ydmPydH4WJHIg50DBBmBGisAUM1NWZ6LQhXMD6L7hpBFqJ3qwTi3VBsEntI3P
TCNlMLmCNNuG0BN8VS+SIjomw0EaY9LMxgrP1buh4b146VxdzaWsoJ4PWjakopitJY56jzcvQNqC
XATuiCB5VapVyykbL5x8U0S+HlR2hRI96N/PNnAwqnVolREAaelWhLCx8oH3kmXc80rgC/xy4PyR
OKPvGKq/zRjqJL9RtRpqC9ZTOGz78JeRv+UQximU2E5Fpx7m3dgEd9ZHXP9us99h1D91ck1w9xli
sgY1nfMUWHAQtBACSjLAQ6B1Md8zYCsYgJJTPf7EbtPuq5vl1Rwbj0PJc+NLpqDwCD4sSmYKJuFy
jns/mv2K9jLIosQxw42sxaQYY9vKeaiJZUt42ICwgyW9Eq1S58hUS8D+X1trNVTHUn+deMCnpaoB
FDv/GGGCO5RwhXzoKsD80XIz9S1bSH8KZm5rgXY0xs9mFWvIJky9ZyrtU4jO96G/bpXeC5APxnIC
CSbs238PpEOjLcpqRWmL0laY5YwFEx3DZgAC5/pV8r1o2Orl28ijry2cyQsrzJnMxVJrwREEJWBV
rjkbkn4hc95N0MERw+qUvs5S5DWpb+bWB8S2bbYggmZbzdrV5u7rtoteiFvg5sD+xiMR7Fw2fz1B
Xgm1fQjQoQ5oziUBlov4j39hA9ehpSDPCaQ1E5TrNZD+6FeDHLl80uZ9FoAFzKMTLO10yi79rw3m
ppnENPOrGjaQ3AVgUrXjxMNZh/ql5dwezdKa085SEOvD5YD2HZenF46iL/UQYNCoOKoR9McDnvrO
QnyMdtt/LDC7yreA388yWJjmtTgCUGV5UIECbQDECE3jDGdx4kDLhlwLSK3g0VwORxlrTFwPmFD0
qEXupCKZug3d21O2tJWhMoDfp9luCPxe2gCqp0avRNiQXg3zZ/VodM9VAMYnJ2pdnLczM0xq08jx
9DQ6irR7F4D2JLoPNXjxJBqPDS9KWEiLIUZA4yOKuwHmk9luhZwH5pwDt52nzZ2hNk9WIB5THfUX
M9ZPkiCuwN0HgSUbOed1YbkuDDPRMtoDluhzCY8jB6PTqDLy+2jPq2tEFWuOA1oaI8JYmfYgAJSb
zRQH6mwEQg990xkx4yxtrOGzvENTCelZERs71WXv9i5ZoExA++KPQfbVUccJCogKCHdyq+zrbpzX
XSKBKOGj3VOioeTRWBX4BnOYbYPanEhUFujuhr5o66gXNdtsjSFxBAt9FT386dccRMoaAuXjhvOd
9EgwnvniO9kjA9VVxQygvGpmCu1zGFbRfexDbtffRRZpULSJs8DpxomY2sNt20vLT30OdjLQWFd9
IRJQEhM5RNSk4QnYShPppZ+miLqqLnCctky98tUoEWhSBXX4BbaTtp/nlVHKiFKUBtrClWvGLRk1
04FK6lppdkq2C9CEDsVAuzHzVRwSyfDy6lcerVvfcsRyZel2MSJvDHXyqSWxVb4qHe/ILz1waHOj
/3zllSxnOzVB6hcdiCiZ2zdvSJWRabrrlc4ToI4LBPhLOMyveb1BB2ulS+5vL8eCxwGYHS0HgTuC
eDeLGJPnUqjCBPFVSiXDHnQfDZlLW+onEviKAzzr/2iP2XlpOSTCPGBN2mgPchFRBnUTWJuyzUiP
qp/wV+YAw4M0Oor336/ds8dAJITmmBiYXGiTEsF8FpSG6MZABHT7EORTFzScy+gbWH616b4VTygv
Hxf65U1Rwovl2oSuMtqAcm+fgIsYRyRU2m0t6E4JnT0lX0/5cx3X63QQvcinXann52zyN770mM37
UlGghhzftYVXWF6gmD9uL/nSCVSQT8L9jOoEmmpdfqGpV4FRR+DPyH0PYIYARr9stF4pT64+KxOH
Z7fkgzH1dPoRYwN8cmktLI1OLtAnYZ8UhaumCnp44bCDTKYE91WjkaaRf8+5vr49xoWgkK45kMnI
mNEiwqXVts0hwwRoMBSTToKRk3lcG/PrbRuL8wi+LiV2ARTPZkoKsQIRv0LgacQfbatTKgPVKI14
rRmW7OAFAC04ChABSvByLH4W1P+ox8rxtrQmIiqBnXeeHvDyWPSH2K17bogu5dlhEeRGyQMdEWgT
dl5WBafRfEDrkl5tV2Ptu0oTrG7P4EJUBTErIPhAUqfIe2ZvANVS9O037Nd/HgP1kKsHsbdL09hm
Mk/nbtEW5FdRCofCElTLLgdXiEMftBJ4GGakQtx96NwCOqWldWyTaI2WXTyh4qUKFs0+/L9BZgvW
fptOmQ4gdZR9zoKXhuqzJP5Eqwan6OwxeJhj1fFxzCFD/BezqqP2SHUo0L2EeazkqdU3YwdulJo7
6HKt2FPoZLw3xBJm1sKzC1kckO0gVMqsHTSYtSZWgfGsDStY9wLFwzfV7Bhzp6KuZAqrXPfTXZ5U
wU7Xq9GNzf4hlALrKapk7SBBFIHjepfOPJrm0jwssFRgjFyucGP0oVWlA0DyDcgV1pdZP4wBL6Rc
XFbU6WgWC/8B0+3SStUaet8pEqBD6nAc0ImwGA1H67OtFOj4b7uSI/RpF9St1j0k7ezdXtvlaYeM
DiVewJuybNJ8VnJjHAy8EIIULd98uXeqCT3OxTLEq3Goehuur7XVJPeduBtNkJ3G3G51vFj7rhT2
4oyewre/aXHeAV5DcklH8pt9TorZiMb1GgWQdSlJYoPM03vS8eStl84vVtaUoDRIu/wx59e08qYr
Bqo22lTODNSHK8alRfyoi1dVlx2b7OH2sJYMIruFfUT1W3GTXy60pUOluO9BxGti/ZANb5IIzvNB
neutHiWcgJx+POt5z20xm2q2dH+cKcOqCWlHWNkX3GBSDc6luLh30RASbxA8/PFcpjfNmYMvVDMd
ArTm3sdWVXpQqondMDR9D2JwaOE6DeNaE7vJVUYpd/V0tiSS5369n8xMX92e3KWrhnKh0DgA5Sas
5+WXKEU96T0I2Ht1LiHA2wNpGEAR2+uDZLRTJWzRu8A6DVHbc5zE0mWKMBDKVyDBGniFXBrOgypU
Yx8z3StfNTL1lnpoutgx/wLsjMSXBTNISuhXLSBKOWlG1ccAgRVCkGOqyRoFgsppp4D3kl8cElJs
OjCGIuQhGX8/9bgEmhI3m6YA11u3h0RBz9/kC+9+jvdZOunIkgKDRPtSwetfTp5aqv7QUKZCVj+C
nU8itPeSs+kv/Ak6NimQ/MXOQJL50gq45FCI7VFcLRClH/BceG6V0FjPVuCT27twaeYQIyKJLX9j
8ZgjLhehFWgmKqsxdecVMYrjmP7Swn8PfEf69o8Z5nRPc95HqQltR5Ru5egrGDRi8crti0Oh6X9U
fdBhgKUcAeGftN/ARat+CP3Sgd6egYZyYfZxe8oWt8AfO+x7EVW6vDZzXH9RU9MO1iG6fpQJxzss
uUM82VG/pfrnGitPB8dUJrhI4A4lBRpJmeNjs90ex/J8/TFB/37mCodJyIU2B/qy9Fe5bzqqfA8G
ofgX6HE8DP6YYfayifivlmuMJAXEQnrurE3t/749Et5kMa50rOuuCEAl20uhSYSqsgPR4DjN5UX/
Mwrm3PuApAhqRTWxJQMijnXomGCZQTD+bxyMheAGV64OriPb3AOwcyswfBjq1MRT5A8lATHG/Lo9
YUtLj8gcwmaQckTag07o2dIXepgHyQAsFI6jZbw3mkDA83HGuOVsYzot7K1O5cbw+LUAkWbdZaSX
kz9bUAbUERmmD1H/AWJ9gRYjofBSj4Erjf86ZAEAHFAoIObw7xUQoUoA7zAGHM5kBLdjup/NhogB
QPxyshnqt387jWCsQc4fanoKBX8z+y4ZKyiN5AAKNDk6XH5Nxb4c3gOIZN02cx0pQMsZqQoqLCxh
tRjnKaTyPMs1ElTyKnKxud3SleyUc4auVwpGEM6D/4DmNSorKSIWRmZZNaAiA4Q9dNExxcyr+xIX
3AS9I93GDYL2ytP69tAW4jGqUw0JR4jLGkgbM+dKU4ZpyELk4KFZG0crTflSBj8mQLXZArRvEjUh
Y1TYyTztRf9fn2nYRuIRpxpTC7r25SmIUhFZoBQlGlyum1KBPvQwgjPKOwPXh+3SDONn1SJqVbOk
j1EkvuPMa5Hs16VH3fRuzyV1pJdn7dIO42h1rZLyGezrvTlkblIBdzscBqW1x+k0iLz+oNf+kBqj
bQ6xYRA7MBGXVM1xLAwhIq78Lk3vpKaF/AFHeo6ln5tUdY4qe9JqE00vMQvkl0qDdJk/nMyVBj6Y
Cxhll9tvMtnG4Ae9DMR0TU7kxTJz/mMTLUegzw8Ap8kctgxgTjwcYXOwjc72v0BGCt8S9z79yMtd
5qTu079atSt7zEROoZj4fQh7rfaJtOxz+Y5WZf2z1VYcQ+y7+coS4/RDsCOSvA/H0+vPAAlP+151
3tL1sG7WPNl/ZideWWLWzcqjODRjazg52kuEHuKPvt1wIC4sXv/KBnOqEMwWaisG40n8Sp7DluRE
dLpd4Aift9eH9VBXhphjlcU1milPmLbo6xXK1N4GyvGTI5MdxxstjwglGvTWoRuPpdlNoggeml+M
J9owOVjfGfZLdooJx+Oy2fl/xnNmhhlPrwRqG5sw02mQsLO11BNIsdJPL8ln62avjUD0PfjspF8J
2y9g9qsdr7UPc9VcfQFzbfZzLQe1hi+IC0jOjaQB9dMkHwFvQunb5cwhXtlh7pY4DsrWrEo6oaEd
e/49YtzNW/owrHklHc6I2KKnZCax4jewhK7qx9B+9NfJBuqVHN/Es8K81eYijeOuhhXlKTzpduxU
jujNX1+cDU/9wI1pYz0geAdxOScw4/9W7gq0Zs9+W67p+J7wkLrlYcvTB1x2TH92JAstKbKyCfQM
BnvPIHfFoV0HK2V7nIi12Umb26PjzSEd/FnkKybiIHUBbFlr0KKx+TR3r77yVPl5VhgHqEXQWDDo
UZYPQkcsEhDxyTiYpOBsceYW/t7hwEVDXRy6RPQmvhzNILWNok7JdGrFXoGwk187fRQVq74cLE4Q
ymL9/mMLMkQg9QDByEZquTb3qQht55NBgl1/X95BTTR2VGKsJLfwiU90LyQ7Ex0F33k9TRZdI7La
/7XN0onQtUdV1RS2vfQuvPPD+97tXkTLMV2/cG9vkMUA4NwWc8o0fYoaq4Strtip83vqkzRypm6T
uqbvJOK9DthEsmkcGadPXf2Pxpnoo/WRAYUsIxzJl3/YOTp0OQMw5lNQ91GBci3Oa4mFOrOLyoZx
kxinvZrBXu3gNfYauYItbrSHfJf6du2+BfZX4ds8tY/FuI5iGQFohCAUqpSX27Yyaco6pVfQ48GL
0GTJftRJ1Nuy8/T0xdOIX948Z9aYSCFCz1KEp7AG8f1jmdjNKlj5ZDtPvJCEhmqs4zwfFnOz1kUQ
J7qejycHzcZrVyYyWa+/fFc/coG3dB/cMsUc/FKE/FTUYEyv+d4gyVH9UDLHJL3L2yC8MVFPd+Yv
Ez0K4WVgaOeFdv9i7KJN+752fBsgqb+43s6mj1VxQ1NTCCJPMBX8CCrS7AXH4c7bkmM+t8Ec7qkJ
0ygdYOPHYL/ukuO74nihEz1rblYS++mpIz9un+jvhqA3VkplTjSQTXra9XAnu7vGTtyfPyuyOXjv
SuieVCee3G4PvZOnwFnb48Fe5/aDtvnkNYbkHTiVrvLZKvoAGym+RFfxUHpJYAcb4Jrs9TrwPtc9
T5VmMWI+n2Tmjq2rWqm7GUOe7FeDpHe6oxMqHGM4vBIsbzkZR6L5aStWFSwlxImOqhNsTPKpcG4+
lgDxj5M0dIjs0OyIylKDzaFM06qWcK7Vj/Yuld3urf8JrtMeD9BHheju2nlq7p7sYReSBJonA8G8
chLoy0t49hGMc2nHWiogLIqd6xzqfXgveV73UZF+8/iSZXbAqyQvBmX6mT3GwyRFD0WoGPZK58cr
Kqx29eto2w+8cdGfuToewM8j4WlBXISd22yaGqXMNMwtAgt32ITE5qVul6fuzAYzdWUSR1MB2tXJ
yT4yw+3Xlqs7e+l525HdoYht3vP3uxB7a1DM3FmtVY9iBIPi+7tB5G0SeAF5fHycCbJ322x1tzmF
TgXO/rZ6+lo/FD8f1qFrP9vu+NW7gf28tp8e4Pt4G5mO89ZnMb48TUwksCsVlwYk33bT5ranY1F8
/xyTP9P8fQ+fOZk0LDQjK/HzYHgEK/Vpu10/PDxwIt7FE39mhHHgWW9I6KcDI05W2aoDkRQbu/L2
SKh/YucJfXRREAPDEYUxZp7EWgLGUZ+x9cNHJZGcMpE5Vx0NOa4sAKiNTLWCRmfsrg+KpFTjMZtO
+RB7aB5haxWUqnWAcLg33tKiG7KBBpDgH4AbwOzFGFRaM+0FLPruXQSYE+A7136wnK8SKWRnPa1u
z93ifXduj5k8X1SKpld8LNDr5KK4jJfBj+GQOpvHzaNh37svbwauHs1O19t2NZEsJ+vgbm26n5zv
oPybqylGp1TKTUXnNVYLpkj8Ss/NYTq9vhbkdXYUp7FP8zpB22LomJE9cT9igiZMq6fSLldfgRM4
A9lxdtL3w+TGV7BZdQi4dI2u4SsOPxV9FRGjJdnvR5Q/PMtV71cr230SX77q9+SXXa9i9ws9k9Bw
1f3knJpvxtet72COTdeGfVf1yAS/OoeCVOQu2UJkSSX4FEG0ycquyRM6N+Cfr/QwkLF3eVOx8NTQ
wU1BJx1Q3xD5szHIgBagveq3wwktIoDd2fZ7iOPEpNxF+9a18LgBbmgNtDXnqF07jEuz9LCfeSVf
r/t50GBWIz4WwNzsASh2eYHId4uSywmGGfglXJloA6yxSEgJVEHF76bhpK/QbcvfBrlrkfwJ+y61
LWL9jNGAw1Htcp9bjg6pro/gVx6QuiFqdeh/xLy+CAvO+PJ7mGMotHML9ecYD8nE0nqnMCprI3Xa
8FWKpQpFXMkYC1JLVXWypt6EEp1iREQcOjkivloALjqoWc67gFhyAK4I+lU6QHNwrLTTy+ViZEYs
+yAuDieFFESwIMRXgxBzlO8a5/iV28/94Sk+FC+3XcF1iHFplAl+RQUUVd+QhpO8qp4bz797QiC6
vm1jaZd9d8WEYj69CKk3OttllmwOAoCwdJdNbuKGjrZCFxvC22YLobX+T/fN/9hhznGatVFTlbDT
2a0X/Zi9+kU6ZpuStDYvLadeJ5cubTGLJSUTOoMXsDVs8/0JXR/vKrtAEA+JMGXzCvex3QVEg3xi
h9ZyraNv5cyZ3OJxswpCJ/6YXdWbbTfaW27sO8bDsJ8IIFYOfO7B4WaIru/sy49lFrkbEzWdsL+x
s9JN5R5OpmO48kYn23Ll2xx3urSjzleb8Sm1OGsp0EF0tenNcvjIbe6A6OyyDuXcBvO08eNutgQV
s0/XGVpiKPu2a8MWDsK2tP99Zvly9pgUSWWgje4wfM9eQe7ane+5UH7hPGGug55LIzRSOTsjuI8L
ABJgpDpIK9vY8Ehwy2fQQN88ZCcN/NLl76fB0A6QIRhO2KnBb/fjq9lxHvM8C8w0dc0oTMkICwZO
eeyUa5NkiBu4bpJu1uu1/zMSZqamTjdqwURNUPPuXlMbAYxnvvU/Mo/7NKL+4pYlJjoM/FCrx/R7
RHfRKnYyG/FYbg9rbgpi+YD+GRNzITWiGCsWOpWeGjc+VQRPoYGoTzqxSzteBU6145FJF/J+dL/9
v0U2aYyuyKUWW5jFH81DZf+e7WN2Fzic8GLxoj23wnjkOFST3tJRh0QTd+9n6Ihv/l6ynyOsVcK5
yLgjYjxypOeh6NPVykjneqiHfx4Fp1v/3czRXgcI16gsE+NMdVEIGk2O6Nv/PXjA/VwS4KqQ/CbG
vy/xY5HOTDGudMhHo0qkb1PIFXmFHb4Ate0Jx2Bj56ussSvOTb18hZ5ZZNxEo0OetcxRz403o/Mz
OYzb2Q6RsXngPb0WvcWZIcZbGH6TN2qC3HrlvoIATBIHQh2b23EH9QRX5/fMBusphL6OYisZgVZ4
TXGa0i1nuniDYByEVgC655fIae/SzbzuSbJBXY6nu/PN37k1DMY5SMqsdUKHqcpfa2+y38OnQ2P3
iBIMJyPiVrSlDVoqOQUpNzORP9U3w9aJ6pme+6Z3+J/Gme6TzVbbDAG5PcF0fDe+jE1qdJIeFlWF
3XJQtzPSGlTHm9ez6juhcMsI40Osse3aTIWRH31ODu++nSJm0SCLfDDvfdUZbZGE7nH7SCw3Wokn
J/+drriHnrPS347u7HqujchPE+vbkVlEPBxQtQQOf/2WbY7PdgEJLv2RF5kvmKSCwiDPUGGZa1mn
dGygltwNp9fZQ3mhXTdO8cSJOhayf6jmIbBAQABZH6hoYIXPxmVAsyDyKYgIbRs8JHO8foe7wBZW
qRuSL9/+vL1hWCUN+saBtAuMAU5HO1gzi1kluSpMOfbyrtHtDE/Og1eQ3kFAGoDW6kl25uQr8zFr
ifh42/S3rByzjy5MM0MV5DzSchXOtPoCFQnJxnEPqjf9gtfwAF9e2RERjhXB/4SOYQ+efK8+jfZH
8jQe1Z1tF/uttaE7L/DSlXHPiZ4WKsiXM8NcK7LW19AsxcyIdmVLeDpAAuiouUNMOu/JPLpH/6ht
eAX/BbwLtQqqNcgBoD2wrLdcayDiHMGDKbAIUXJUy7wUDcYgUWPYKF9vn9BOais4kATCi423GxbC
ngvrzG2jZXho1z4qFOJKXh1kV1ojinfHbUmM93xVvBS87U7XmN0D6O4LEBGiYIrQu9zuiV/2na9i
uBqpoajfrfBuINpW2NI7jvdukOkddmUNpGkqvYmLXGMcd512Y58YKCzhyWXsPE/x5K1B4rt6F9nx
UViVrrt+yFchce23iUA+nNze8ounm7K2//MB7HARVBZhSytbLd6eEiKHbIVmdWjXTI5QogO3mqD6
+hcxH3D5GlhEIK1DcJQ54uOsZ2GpmMhxyltwhTwPib3jPWrKwa/bw1soPekXlpgT3QA4G0c0m5qs
RyBxUlyBs1chgakEJLKDU06S+9m+j1xXeI/twJEDkpHYXhsn6f7/SPuu3saVpdtfJIBRJF+bQVS0
FcaW/UKME8WcSZG//q7Wt8823cNRX5yDwQCzHzZL1V1VXXEVtzNiSrTGbDP6q/ZCnypt2Z9U8ZI4
VyX9XbSq9qREhULUqr8uRE3bxIII/HKj8pxWSMqFkueK63XRwLkD6c/87s+TYRxHzKsFrV/gDuRj
aCxjDPi1BBs9WqdRrVh1PKSZTZ00sZk/JZaBqTwHsAcCjFu7vH9HkwZ/fCyMijeSrMVNo6F+VViz
jXI1M3mhZa4SmXNLuK624cXs+53mL4N6HZvSQjD7N022OL9iwhP8ISmMt1nWEgYORQOOCiTSmlut
TTYeFmq05nwNT2LPK3JNvd1jrhnPM01KJdQxiAnFy+AZPb+0yObzmJrwvn4wxXifKfK2iA7AlCwR
zM1LYk661g6WlWZiF1aSREQZHkXjuTE+wtaZB4egPgmCVdT7ROVttpjIof+UOMbWRRg8U+OUav2Q
kW1ChsZ8DXbhcpsuw2X54duanWtWsNQWjZWSF+wrtGw9MS1enmNa9FHLwQguMN7UP+YBvFrw1MDv
T0/X86u+fUUHg/E7XuwsAq+YesYBShn/jXiNaDK6n3uh1gohaAp7FQZGPG4DV7EBd/94sWq3w/Xs
SqSleGmDKddY0UZ0GTWfdf0/Yq0BX02r3JnhakctfQUUmgIE2tJB/2qLVlUnicwiXuupI+uklH7J
4moWEjl5nqN/u3KMjgjDWssrUtTbOlrmpekf7x/RpALSoWTs6TMoGt7Ph7cS5qiwFEF/kh3FnJnG
asfL1vAoMNow5BXqeN2lPyVuaGEP8c40Pu7zMPWcA0XqXx4YERcx+moIJeWByG/mdcETo0mj8e/3
0fv184y8UMikugcH1oBDyh9q8mJ6b/d5uDl0jE+CIVBawMWQL6CdGHscF6jRICDoT9VKWii2CkoH
IBSan3M0KbZ7rgsycS0/6DGWd1BqVZFmoGccaVYeWfIKvbnzpb/oHGMBJElHQFPK6T6XE5YRoBtY
0IBGG4Qct0rLKKqJRMC7lj0Keo20T2cViY2dUoqkqd3UR5495+w1mLi4H+QY0SsqPzPqEORkqOFM
14iS7lFYNkMxI0by7BmNmQdP91mcSq39IMpIoy8W8wsab3qkobKnZtFsE4SI79VG/hWg8/M+MWpH
WKEZnefN5o7Os5/ViRFHKNRe/PIUZRer7C/u/0aC8RqVppew+gkkkgYQ5+VbGC//CwIioAYxBI28
J4vLYGhZ5TdUJvQIDqmWAaXeuk+Bqs4fpzSiwLwC+izQgsDr+5OPkYGL1XFUl/d5ekmjS4hlvZGv
MhgIAP4mRZaBhzbQeAo7pa/iiAnGPlSzJvc1eg9qjKn3JiWSB7DQ1DANDD5XnNUL8qRgjagx1iEW
Yy0YErE/rdfbW+kdue9T/H7KTLIk75vW3kQb8tJZOzO1V8dym5rp9gO5Y84Dzjta5nXyZtI1CwP8
DGFoSSW/d9gvWRe8eJDHLGMmqlhN50Us9Cf0rKMy6HfOdS5xhOS2FeaeEDJmITQCbNJBLIJmxq3T
HQJsTvKJsbuS8Hg4yBXiok1KVuQYpCR5OH7ph6+1cfpY8zpdprLx6rcc/YFaps1qrMtNIK3C/vJ4
XSaH9kF0kw8fyXIeQtrkuQLRmHYgAj/qdiQjxVCCpBEkCbfnlSnR5Y9Lw3W0Jh+UEQlGtdVQD+ZJ
DxJwqVCc3z4My1PqnK5r5AAXC3vTWTn6mWuE8kdj+fXBsfWT4jmizmj+BcPIaqjhTo3yrBbPaWon
1eK+7ZpkEKeHRCD6rrA16adxufaheg3aYDgBrPxdCgOrMa6mf60+mkKobTEC7LOHDa/3iU7yhZWW
c+Qo6M55Ru2UAu12QxANp7LYetGurB9FQOn9bzQYxpqsFoOsiodTqL9lTUsMaTXzeWsaeYwwSqcY
sRcLRgjTVbamLC/bXLQLuP/3WZn03YBajdFtIPsAx0P6eUmDlg+NOGTDrZq21hczIpKZ6TkpmS0y
C5hGHIJTCSy60e6GBoNIikVJQ2Ki1/RrPsDj3bZI52Ar2aY8SU9vD9neIYW10UryUh6Sx5L0y2Nq
uvv7HE9leH78AOZ9UNRrXSRxNZzW52tAfHhyj729fcsdJzEPgVlYdmPlhZn+tleSVaJSFTygOMvL
7dyK438Y1dE5MIJaKYM/lwFedXp62uab14q89Znpk8XMXGC00n/cSWiVi6wLmptDhAUc9Z/UzRF1
RoT1YTYDdHw5nNp8r/jHDusQhPyXp+a21MKp9USbc+r0VO+xy4jzVTC8XqjB7hotHL39+mA4b9X2
SpafgbmwQ+SiSzM7Hvcza897ieVJVfpmlsUPUZuoSSSD0l6f9cVr+PGq/BrgTy3Jwm7tznpZ/T6u
OvdrJRDzpbXtXyHhFUUm35MbHCR2M9HF8j/VrFY6/5L0Kc5b+sxmh1I53T9f3vfpEYzeKz/olBlW
PsMkJa+R/mvOgxaa+r6ElevUUmCAiK2xlKFUidd6Ppy0eXaWL+XZyK7/heUGYgXFkUFTHzCafrLQ
Re0wFBdhOHlFQIx+2ahPWW/dP6apfjic/zcRyufonAbFqMJQHaB1qjM3hRjjsOXx9JxIlv9Y252D
rswmIdqJQ5b+dlb6KfwlyvuKAdQFRtkFLUykrMFb34XXWWh2BrrwTd836gz4aUrhEU3IgZuhZHqk
kKSL+3Ax7w1jG4QiFnfXV/RxkibIY6eIM2x0vP/rJGrjmV8HcCqsxqQbODBuz/y6YN6VKRoqRLwB
M8m8oKHLKbbJ9jSgrjD7hQJsSFbGqiTlynUb98m9T34q6kRDNjbbAD8P/2AhS2Q9SBI/HEQ0MG8V
rAkGbrK9+tpzLN5UG8KYDLs/oNCjUlcHcFnYCUGHT/KK/Ycv/L4basn+OM1vdlhV8dT40icd6Mxc
eHXbh7crQR/2sLBh4shx7/JekqknHI0jaOqgzxrQjRnFkX2/6NtCFU9oIs3I5WG5gEndCI694mjo
n4+GBunATCh69LEYRWCURwd4dRE0GH61nIr0Lxtz4Dk9Ey7+TxKMHfP0Pr12ZQwXfzWsib1Z7Y49
R9wnBOEnDcYB8ItgmAFCFTO8qBMX5pJsesvmHNWEUP8kwuiUFMDJuACN87SeEeVlh4YC00LDC+9t
4x4Y85DPBLQswhdFanorY2YoPfBQEniXzjzcXl9neVPSS6/2/fk4P3BMMuf7NwZHFtnAgpZhyPD9
CgFlSsx6ceTYFyr/PxXyx1Xc5GFEIZBb9Ae0oKASikoQmBfXdT94N8HjgxrZERU/HxIU53AR0W/j
d+B88eZwJgqvP9mgbI4IXEJAcw/oEUYUrrrZAke1glT1ZO9ybmSitf4nJUbP1TBDVloBpeFhe27M
8/n1YroPmfn2sHVyDFZdMfn6AF+N45nzdIbNIwu5X1YqVX7x/PrYErKx7ZD84mjmn+aZMoeZCIC8
0Q06jMKk4bwOvDLDgAhaM2CYEWaQ4eW+yLEo8MgP/yTCKM1gFNKsEtObpfx1eDiF1tU9HPxtU1uH
zT4aLCMndAAGuV0OZQ57CpPwv7QUk0AC5cumOaADZlMV5OIEi9rVcaTiYUOe7WyJUelf6DrVXr58
bMPGCIjM1YeJotmPM7j1zozkNZ9JmlEKOOgn/dfTFi+GsySPmrkp7Wd7Z/KE9i+G8N97Zcd+K70y
/EsKckWBGgcKcuu9xVGMaRX/JsFo4FWZY8qQpsetgkSZ+WymZsjbITdR3P55bIzyGTU2/3XYQHba
Wo7jfEqPi8eNTUfuQvMp4fSucO+IeW6v2kXT+hyHhsze4Dw4Ii5pUbqpu0HlJkc/KB/v6c9g7Cd/
zOvbCnHZ5aiknIZ145jG6b78/8VKft8R8+6qbYp9cEkFjs7RbosJ8BMKtOTi5juL25XyZ0z7kxXG
lETotAulDKdnba9A5ggdjECYxD4G6DczLN4DMFEO/0mOMSpZqFSeoEAy1uuEWFtc13L52JqLz9o9
wLtcYdjbwLgH72H7i7/075Gyoza9UGEyaQY2E99UX1cQRR1tY5XLEUaOdrE9PhkWrKkYmUc+NCPC
cv5guR2vvUGiFZ8/XYFvVphHuk/6oDQuVN6ts1OZ6G1FxmVuEds2j/kC07O8oIPHFGMy1P7SRX1R
9Kf5LxWxprNMzE/FWmAk7gXjx7wj5F4VYzzkuVhrmQoRSTMSWv62Oq+AdLDfc65qorHwhyiyiMbi
Rc59n9KBGMJmoBqAPtmFbdquscRmRF62iveeqozRCLViMIQ4x1uSoF339pacPsk7suSIqUzXt6wP
jh35s9vpJ4eMHTEuihLMfVCMyNbqtpWDN+XB4hDhPNbsVozQQ0K2ySEdZwsdbSeyROYf49WY417r
Nk+PJzKvP1li7EcVVVIn6mBpDXKvoHdxDuTTcxZ2im5B6PXX/uND4KzimDT3kqRjKYkAnPxb8Dry
AjBSVcG/h6RoDcnOHuF4c9MaPfo+84LlXZ96WMZGGyieMM/w+vqwRFpPIWgJ0nGUrsvTaKqxf5iQ
EUFGFK9AcBCR/oeKoQgGxDga2JuObvP21VNVvUeHEcBYBRR/2+DgVFexumeO5NH/+97Xmacrn5eJ
hq1Y9Ngs/TcGozfiSjZXrvHYEa4rOGkER0fGCF6j9dUcyxpQxI6RNkCpkJeYmLZH3xTYZgK/8WeZ
FoKdHDmkB5j1T2qOkDwAvAvP9k1ahhEtpquglXu0Qnq4GMMJH3IXNc8L2X/wnAuO3txydiO9qeP/
XL98BEjr4v71T9RAYApGPDDPkl8JbRNTZ/lp/X/9ra+R65yKxXKBdPxmMDvL3u0SK3FcRHk81iby
jT+pM6+Upvd1LRk4wTVamIdlLGImvcQovFObZvUG6Er3wz3+EtbcASGO1LMDi0lcYkUpDY7Cxoy9
l5qUWHolOReZY/Q4An+zxKPLM9JZGvkZLK32oC9VZE05Mjjtt4/ujzI6IlCKwyyqM3qCFioa8HIf
EFvVKGd0lrnqXV71YiJt/vPGGHNRtqngRxHo1QAM3DrO/xlZy1bNlfVfZQFGvDHWQjVSRUt1CtWB
mQHNFBcv5mq/r1/uq8B0vPhNhh1WLIGOnEf0CAPslYYodECPxES8pHEi8glcnx9nd8PvGN1VZxT/
CN3aEmzV9VYPxflX+4qhJu4LP+nejnhi3NtrIGZiUlCxSMhTQeqNo27gVWhIBwNsy47OK27YTT95
5yFhk899XHvAVcdtIStFrIpc1+XRwEYlukmSc2P04u+RYsxGVUhNoobQKkQ/NPj5BLIcnBfbdL/W
ex6+wHQSbHSWjGMh6OEgqR4Ys1Ar2DqJjQai5aGyFi8re9WTo4vwZP1xn8VpPxdZKQCoKDoW2DJv
i9Re53UuInqVgWH5kB9PS8Qn0pLYuD4XQ8JfX90t48chO/3YfJNl5Ca/yLNcl25kz+cHYNaYEmCR
iGGqO+rUm1/o5s3RbS64KMvwSosT9QuqIN/UmccoQCt/LJU1imNmvQlPr9sluZqgf9rteEhpf3EX
v2kxMhRiY4WvDqC1flrXFu0PC4hzWNQoNcB22nC87x/tdDpnxBwjRoWvFEJJg2caccJsAhJ3bi2Q
/9rPdxxaXOlhXFM5MSqAxtNXXVicMeG3pc6w5zwv7N1vG96wbbkc7ugX/1TJ7+Nk3qFWb8PwSr1v
vOQkgciggWPxu1y4XNM2bWe+KTEvUJEIWDczg2l7qt81IkM7lovUHeDpP29QXTMVBxBeHPb+8sx+
E2WeIu1S/ZNMrezaWl/Qp6JvyAKTr41pfqjLvW99PPH6wjjqgGr7z7e9ri9Ka1BftrSss2BuNfcB
3dSVdV00HP7+8qz/hz+N3acmXbQkSWgs82o8eNaSKMi5m7eImtduJk8b729SjImpgw7ABxcafFqO
9UBd9EOycIL1K5KcyMCAv83GdkXTPLoWMO/cwNrHv3gptOns4L/aqLFz9jDpWlJq9IGE7jungCAf
Q4YV8gfcs51+i78ZZixNO9NmslZSgQVOAcYuUxcBtr7jvBhzHhnGvuiyL3dlBzJ6RIwLZtHOvSm/
J6S24gD/RQdhMb5WkWWq42cs3xeLzctqhbjoaNtkeXE86/39GWMsZ3TFGvtsY354CJpXKxvhM/bO
csL16QTV6AIYEzWbe1Xo0ey2BYjDfImZ5xnchj3HLE2HaN9nz5ilADOZV48mHTIM4JqzV8Ex9y4P
4otanL/bPo1dJ6aJaab7NIQeloXlEYo7e5+N6YTN6LAY89P6Ui1VV7ARESQP92d0rFAcwwNmzUgN
Vd3ZZvAImM/jfs1FDJ5Oc/x7hGxZNsxVLFSnEeIWVCvTsIV3c+XXHJ/uL6HgNxnG4Yn0KgqxeQla
gkwifCx4q4uWYsXZpXkERASvhMMx6VgH99O6Zv0VkW+IlNv6taCD2XCwDo9z4DlJ5GuFPRfHcHH/
Fnkif4sPRv5/k1/R1HSrBc5XXkfEPeyA2iHesP5HQozFqS9C3tc0rM4W3guee2yacI9cwbjvK2ps
kTbEWl1dvkIwntY5EFGMnfASHGNzf/MN73N0i8fvqNgN4W50dO1M8gN1RqXjabsV8eQnwI9fRGbq
ojZ8NF35ReMJCOedYnuhIlXvRCPFIa4vaOw1K8s/7Xnm6b7XhFUrP2XQx1aBOkrA1tYKXKQ+HpLz
V/GMRScIKbhQxDI1dvcOkbEil1ruUjGFxF8d63WN6cntw2l5CLafp/jhgN6kXiafn4SYFRrNgStm
bNbH6Ni7Lu9kOa6wxibpwgrRaUpVr7TW59cH5/TYJrhHpJi0ZWxynGGe2t0igZHs9HIwxAVle+Y6
+YV4LlA4KU4w5zI5rwCbp1ODEDskaZUbsMStpWz1nAyxJfB0m0eGiZHCxvun4OI4qotCumEeiPl7
hRo+dI/ngnJ04BYaj45u8P9jSNZbVLq9R8DH3VdsnuPJJuLaGlmeag4t6xcWEkoPy9Cp1++w+nTc
gdfxzbFYbDbuGufqoF8hCcHqEwPjHxxeeFfDOBtqjq3iBa2hW2jips8JmsgXNr0ZVN6eOMQ4ynxL
7I6u5nKNO7yW4AW4BK8n5E29zeZW5lgnb7yY6y+Zq38fZxaWt8+NQM6pbDeJJagEC9ND1Y2vm9g4
ygVkvVAWaX3oMfbGWy/KOVM2OZe2kSi0Ithcd1/SS7n74mjtxJTzOOegsUm5pgniMKVuc/J7ix70
yFwsna2ycCCKB3+B8jPZ2Rhn6sgXGqw40s8lzvgg+Qwd0GUF7jL7jHLF6dWx1spWLKzOHHLba/b6
g9k/W3v36xhvwwxma/0/Wkc2bVc34XzQ0SlB6z8AyIaXjHaPGH84vP4lzfqvDN2m9UYCW6ayeK0U
epPBb7SRaaZ0RtcahwpPXJggCFFdmGFpHXp/MjN35yQ79bzOcY5NlJnApb9oeiBEaFtBVB6stIXL
s1K8uP/2jo9OSkyNUPUrUDhvk51gvpIcOSmAsy9mS44R4RhEtgWukZW6mVNYkc7EFpKNT6LFYfG4
Kw+o3HNIUf/9jvNxSwuMmPKjJuo6PCcny+rmZEAPOfmNTOaF42RzBEBhcibxrGjqYABHCCYzgNwi
WFE4NR1Odg2Qyj+9NnmGFv24R5K0MwFzYz1cMKVDPhFPE8yS7sJbG0KFFXk8wP7pkEXGdjxDxSid
fhOc0RlKvuhpPjXDhvvkRPZpbn0iUWOjak+zJfye4kn3dESP0SbvOrtUYYo7U8n66hq/orf7QjEd
9I0IMLpUY0Aixpw5JB2zQM7rG4I+VB1jQl52qJXt1/+dFI4IMk90KmuR3nj0BMlyufAcdE0Rz+4P
9/maVKsRFSqko3vS8yS9ZgF16wcLqHE8kz2Z1Bh9nvXj/Ti+YIU6VGm+DxYxuZUEOIaUJ2usj47t
Hv8EC+c1MLtoc/wnwvGNWZruEZkhHk+TWYZvnlgnvRtk/dLR7Phl84ar0UqzXM+B6GJY4kvFq8RN
mvARMebZVQUjlaT/I2ZtY0d4dy0eP5PmbkSCcdPjeWQYwS3LqZji4RlZfgSoPPf8Fvb+YVRHVJSf
gtbEbZUEMk4ttl6xWunzCjAsApAetPD4uX1fqLnEGGtQ+F3fyzqIWedzuUnIujMVdIY6yougPxRL
t2ocDkX68++xx5qHIpUAqgeKEXDzswVBdpigYOKqS560866LsQvYfwZXmjb0ooiOQR20RC1UlJw3
KJYgLDWWHcZfn+5zxxNCxkjM0DySZjXVYqUkswizJ9ySE+/8GEMhB0beGlQI02Wwva4N84r+4S/q
3IX4yxH56RzNtzCyrnozXOeFYYDa0xZ5fRwhEGWtA2Cw8AeVJ4qzgCUDDRFQkr5/lNMl2hFp5kWO
pGgW9gYEpQRoKYUtxcJk0pnGMX/wSf/43jntaljJWz+CC+2696lPTyuMqLPmJCqyNqH9quvX5LNy
VEjoXrefeOAZ04mMER3GpihD70vZgAOWiQeA+13SYRHSyj0GvGTsdIJmRImxK4FUG12oUNnc0vZA
4MpH0IUV6mpYF8I5vUmPbUSLMStKIieqcIEPUFrnxkaZCw9zTbCYAmNyKAFxqHG07g/vPfOxjJea
fgutj28+HLflAYUQtA7k5pprnzkvNevJq3PVm9U9qDXmtiC+LS6wbIijd9OlrNEBMoZEA0NNQTPn
zQo7oUn/Ja/VhPhYnrjDPqMvrg/FY4qxKtfGE4RAA73bDHVsGa+zx/u3xPMLWS9+iGTKFEg4D4mN
JFdL3tHiq5MdUr17Vz7dJ8eRCdafB6psqsseZQjLcsRdSuYHbgaFSvGdp4wdSmmCrpdqemjosiOH
TzqKYKNb2d6XnEeTR4gxEtncqDQtB6EttgkvAw6mDu/rjGHIQ1mSdZqwXs+Bblot718Ez5Le9mKM
HOdYMvK0kvD5xuxW1tWKa/I+rIqluea56NNWZ45ISjHosnHGZgcqOqSKEDGc/tlYZmZhswNv++Vk
hk7+JsHchDebS5megoQjrqXHmEhc88JjgrmNasC8b+LBa0HL83bbvIaWDNiG556kC2zFQzcU8kWc
G5p2lL6ZYqy1rkddKfcgKb3GWOm8ebRfVqZ7n8h07KFgQRewZQGjy86ZiIN+Edu8oX5fQnpzC38M
/TI1wfwT5gDxDHH8h0kDMKLHuA9iJyc1HXU8De8xBnfkFezmfZamX9QRCUbe5LINitZo6VUBVQBt
ZA+YlVgi24h8Gx7WiFeNmPbGsO1HNmQD0MssIhlAYZVsoCChjZmQoCKDS0FFqFf2erH0YO29r46Y
0QicdCuH6z2vgW1SNEfkGeHv517aNheQf/D3cFGw5Ov+gU4nYUYEGNmfXeZ6K3oUn5RcNtuL+eCE
VvNrSQ7CBzoBr4sjhq/iX7wUzHQWc0SWkX8ctub3w/x6uloDSX4FC/TZVjW8Wg5/kyI5ojP/Gdml
xnUmJDr2GD49abg13eofiuf7R8jlhQl6aIthrRXgZW15wC1C+wvK3urLB4cMvYk/nr4RK1RURkYd
u3LLi0J3QBaHAKtbDrceRpSsjj2PIapE9yjRQx1RQrmqi7UEDIUtkMnqyiRO9OkvfHXJC61upaK/
k5LY3ixJ1S/FfID4rdEUOv+MJKBfK8Gi9JE9zy4Ee1wo5vfFEXYf1l4LMZu9VjkiMu34/XuwEtu0
lQZ1VfUiDtay4pwQNPilJD0cj9zlOxxJkQTGeuVAZIkMD6sf13m7RuUsge1wteWeIymT3sWIIcZo
dGHczSJgg53C2PFTn1RtTEKA+bZLRSCiuAoseb726vOv2fBYy06n8/yP+6L6J66FXF+GNKS3uhXM
/KUKdjHwR3oNOULP1nJe3Dpd/RwxzFiTAQXDUjRwrkqw1IWUiJHZLKT38qmRTUEhATYmLlbSx3U9
2OrlPOfFeZMeyog8Y2SMTvPmnQJY5eQriEjwuPJ5T/n0uzciwdgYH8vBtSqEjGKuGGBP0RpPOcFK
G231W7aPFncoi8cSY2wiNfUFLaY3aHW/se+Zpsc762qXxDU5hk3i0WLMTetjhY4egNaTRbc+ZDY2
wVjZbvvaDKZ+JNlys8ntxpk/qCXACyKLl3jg0L9p7cjcBeUcUNsVpCe16redjWfovj7yGLwlJEYE
mqTIOyOij9D57K2WgQ377UhLFO5oisPK3LW7mjuuaXFTHVTy7phXtjnrCsjrIKOKYW3zj+WVnJpP
nzi56ykmALZd9XSf0+nA41tM2dYsPQrRYXS90ctIZ1+wJSPazJ0UaTIOpfsPu8TWcPJAxQ5dauOo
X9abWAe8yd33mNCO293vDMvILY53O503GjHHWJksm2e5EkDNM/tJ+apXeUxW3Fmu+w6fdMsej2Ql
NoKqUQY4fJiAn70r5nWVtNjRff/0OA/EzZ6OiFxbfchDqt3O4ev+l6dbHEaHxBiOvOniIqdLDUqr
0aw+MKODpixKz24Lkj8ZWzRFNW7GQ8PjCh5jQ/RilqVtjWO7XODkkQXMFXq/kNjjDc1wNIqt5zRy
eb1G9H6i3+Fx+O3ePz6OKWLLN3I6D2Shx8VsvYWjOQnH1HKEi+2t0rWoCBR6Suj7i1DYfwE0230G
OJJ1CzdGkqX2M9HPMzDgLTH9Ua3uf50TjQEG9adnKrZN22sd1Y7ztlvRbux6kwZOFZuAlUSr6f5o
mvbL7rDIVZ7BmYzYvwWb7bDCUiLJUGtqcFZnfY9IKe+sD94s7HTIPqJCxW90fkreYvwrAYPAWhad
VwpwsAC0Mson2H5jcjsI6XndeR9uL9eIHKBDgi6I6HnGVlkTUyI4R2SLUZjkutm8A2QsgzjzMYc1
g2VoSoKN1skxd8OnwTteeDEfz1CzbVbRbF6XDTVvpVNtPSQ7ygUfiGIyfft9U2yZRhIzz5fpzpQe
a5eei23REnPPJ8NRWbavKr1Wkt5IiMW61XZu6o+R2aJ+h3mu3sLJreVHbn8rLx5iEWyFSBbiRAFJ
zUXG2CaYZnBN3/ngtW3x3gq2Z8pQhVCsqEp1qpVhqe7u+KF+oKBG64T/Y0zEtk2pnSwMRQ3pi1DQ
Cp5a7OhrrRaLxXpgvJVEr1e24Ny3Vjcf5I523WBUR9oVBVHmezFoytgnZB1i8l4DqgnQQ5xXg2N0
2WJM1siSMguxYsmoSeCRimfU/xJfoYsE+1p0Q2GnfIqgbVPJwOoUoIVYqTM7RNsXE1vgVsfAsbj4
i9NlC0B7/occY+UbLdMb7HunhQQ6UbiP1id9qbwHWFxoWO4qJO7R3XOexr9c1jdRxrtrckE0Erqa
ZHhYO0tnZg4HrLb/4lp4Gnz/KRTfdBgLX/VJK7czepZrgHM+LD0LLeMUkarE7jbg6HEJ0qTCPYLU
5xhJYQ0oy/zigWCJdkg6/4YBTQqgST1lvCt4VjBOb3FEf9qR+eaSMfYCZpIaWYdIPq1B0tl2HTZv
PnpHyRIAqm/uizVvj+hfrP43ScYFLISivnQCLhAAMxXRHzcU6g4gXxzOpp/Mf8mw0eIFiHpDSQOP
p3iz7c3BQb4o2/YBXTrMHQflCMuN59HdGdVMVqVwRleEOc5relJ+RxHxnN9ZY3P44ikdGyr6kVCn
Cl1Uhbkhf606DkbP3SVZodfg+GvXLGV4Brz2nmln+vssKfsj9ma56Cl6BilJNMvDMupLwOGKZ7nY
MFHzsIhaa6kpweZViZyVBSq7T52+mDtIp1ucV4YnG4wNyYzI71B8gyFeY9QveL4vere3/o4ms7Fh
68l+Gqk3E2WdpRV2amPl6BuF3Lpi4iQwa4yXb5IlentiwG9Z8QJzn/d/Avc8GWOS10oeRFdwmG+S
3VtqwYZUm83zBs+By2urnQzxNU3Hzksda09ZZ7/A0lUpz0P0h1bAL8M+BQeQJsgA32dp0sEaUWHu
LL52StJJwMic1Was2kVmq1gFFi7DfJ3UHHGcbFRX57JGdx5h1xqL1Q8kguIy7+m0vAUb1b5lJuDL
YP+N3efcekR7su80a9+Z7z58AJ7qNuf6pvRtTJ55e1K10FHnAnlsVM3QmXX5vH+Wk9WkMQFGPEQv
6AE5jgrgeuu8OZ/zZe3Shl6UNlMI48fTzLlPcDKjPibIvDOilqTzLkE9EDhFa8XO3eDRXT/dJzIl
IWMazMNyvdaKIQSgcT471hX4VGHBiZon0xcjEiygflSXXSjTi1lv82P4XLyjP8OvzA/uiuSpd3lM
iAZpI4vbNmKrBxSuAWMK3sqzHtEgFJMN9Unduc05OCpOrL0aE6OeyYiYfm2ucnAFscrGuLbNez0m
AxVNVlXA/4uob7PZEtFvRMBOC7TNQcNEtlgTHcBrJXjZz3KC0QsOP1OCMKbH8NNKaOPuAtCTAxI+
x+SyT4GLel/YJlVoTIR5E32x7K6tBCKlc17DW2vs1/QlsKWXyiDBslaR9O/A25frCWa4KLjAELdX
hL218Q+gj9zo1jq/DubqbICRiJBf2b4VC4IwUFyQwXZdkdOixL1DxvxW3UxFYQPsgpi9tYDtPj/R
5F0PLjnWb9LF1xQJtWVxrsmSTkP6EWeyJM6GoqP3B8bO4j9GMNyR/plnM27h/x+nOKLFKFqPAYPE
q0Draa0R5zV/1Nzw4YpanFUCrs06ejaaAI/m3AFOIB41bh55+mBHP4AR1ijCBF0n4gdY51cPOIiI
MFx4wxrP55lS8vGhMvI695NMTnLQWQP7JX/2j/f1YVLnRmww0phFs6t3LfH5GHGSsGws2y25GM9T
uZwxD4wQNpcsA5iGiLNCt9frkgSL1lSszXOKaVqzIeKy4ziKk6mPMUV6qiNRHPwsK7wMFGk64uw4
M7tyyPHInYHiccY8yNdA6STsiaEQT5j3NkDFXCmH+1c0+XqNmWEeYUXrr2KMvDX1ajCyifX0CpGe
OYZx0vUcU2Ge4S4XBx8NBKCSozt5gDgkZrpe2L9Wru/wTAXVjj/UFz4amqZ0HWNCDLF5lmLOSpVB
rKZLNGwRhU8XBpFzclSw7pBhk4iGZ4SKICogQ/uZzldL2ykE3eWozf1Xx/fNEZtIrK6x6umDRjly
tqmFWnhpPprkApf64/r/0Zc/bW1HBBkD5F+kSFJ9iY53YYTs/CZbihWj8/SLx9pk27o2osSYoCQW
QiOKcIpQJWQbLo8VUA0GtJCsHwVUrmFfg6OwBt2Puc1TZI6gsHnFTM8r3SvmgNi3vMdhsTmu3C91
qZu866PvxT1JYUwUEOiNaGhBZ92tDAcjAc/DXjT3KloW78vktAMyOk3GNAWBFFWFgdN8ipCnR4Od
c8U8o2EuFosddO1r7+rmfZJcUWGsVD6vs2sRQVSs0lJvjX1XR7akZfokWSveSU6axBF/jLWSL5Kv
X2oogtVSHAN5l51nKqw8t8Gbp9yMDVGGeZGGOmy8gKRDu5zt4nX1vvvqkLssuFtyeNemMM5NOxPz
MLniDItX+RlzX4pMapv8shc5HPwaUBiuriz2SLTD1BTcDPHkM/19qGzvd34NlUAsQf2psrFY3N85
22YhJwSbp4b9i/C8f+J1Hk+/OiOSjH3xAAmaClgiTFvHYDQPL7CaX1gD8cS9SI6OK4x9iRPMihaV
iqO1KbxrXpOZrTy7H/e1YCo0G1kxRfnpEqAlcpZ5HfSukBdBvZhhnnIpPBv19j6ZSX8N/dpYO4Z9
jqrAqDccY10fJB2dx4th5/JHQ6cP6/v7jC5HtSDN2zm+X9gW8KPpsozG6S3Mod7nY9rBHTHC6HEA
EIrWM0AITe6mFR38lb8dBHPekHK7R+V/p56unLb9vxiqb+YYldbaMg5FGTRVgG8TwcY6ZxSh33Wy
uhTk44OLKjApE3MZYiyIODedOUwF65xbj0peCc/0LX1IfqmYq6iRiq1/5aYPGGv+yCXl4Y+XZm7o
Ojr6kXu7AaSNXFMJYwm14WHLKMAUgP89I/+PtS9ZbhxZtvwimGEetoGJoygOkihtYKlUCiMxEQAB
fH2f4OtbiYzCY7Tl7drUIs3k9IDHCR+Pa4tIsuVlX2NBzkBSb7HPbFn8qzdgIpa5zlE9dlYsJyM8
VdwxKbHfXuxFu14oXGDW6H19pCFzn5UGu3jkBKIc/aMgipc7WD7iHTAk8fYLBdZn9+198CQ7IC+r
1Qodp2ca2sCFQfXr6wtcbvbTO2KpPYCG8/bO29fkEBgMCJHwT80Cv2yrLDQg2hPWKIIuQ1py7g79
O49OgPEmWhE0ayL9xlBtW2xlhYRLu7S/ledirbscYbPv4EQpBnFuaqdXcgal4HmesfUIyYQnCQeY
2bz09CwpIla2/WO7zH0Jxqgz9YGKAguO6Z8V7KQIUzfYLCizz2Jhg9y2IfoNg/4Y9ad+IRZLYbyj
XSMe5+anZqF28mtYhDKiUMtErM49Ox/jWmk9y74//9GLGhLuxNLd1Xz0URlwagSjkWQF4miVdnQi
b3lYRjszt5EVixNnAVAMbFNelGClgBkfV3Tj1P6V5xHPugK/tWZzmeJNiaQ0hm3hE9zcjys2hAUb
xcd0PeqbdI/X19+FUROR1HmeQNZ4TcwhG6B5kBKvWokJEeCD+G6MbR0L7b3ldhNwvqzBgFUYRBi3
ESBwrfpwPqQLai4rcR1jAxX4Kr542aT5dMFEQQax1AT7QseOykObfHIcdosFyDw56MMBfoMBn7SM
+0IzIAQF1AsoRFGm5eafOdBrMMCDVL2ctE1IlxWvPcvTRNvFQwbeVx4nBg9KDQZ1WgFvp3CFNq/w
R7FTpSchePjp0Dvn2O5p5gf3jt2QfbkZHbp7A9o5cLOTjYG5JKAOMrbSkwjq7uvye49STmDrLtcz
5eC4wSCMFrRXUahxnCmWdTjxXjnQuUuMn9i5QP47GDcYeElUPcTFprJqsj5v5dwWv0qU2LHClGjO
38WEv02eTdaWed4YeUof6Y+rn76EWxAwHkHfdCPChpftmXez/nk2TAY/4jy6lLcCkLUFZnmfOSLe
fA2O0/i4WP+lhzzRjAEPzOQOqQB2HdrEGO1GhNQ4Qd7gGM/+TQYy+t6SzSKkMOyk+95AXQQNkg7y
BbztE1xJDG60N9mU2xr2jxGre5oR/EcbFAvWXJynJ/PgppkMehhpmCqJGo0oKKF3BtRUlIQbfguv
Z4aHtyYDHnJeZkKiwNbX5+u2I/miJOAjkrnzzLNdFxOHhXXwA7XI80uHsxv8qCBwxmJXcA3LDjZ5
Q8rBKWuik+sG3tLXOoqfrM5+fKvvzXyPjpRBEMGwiiAZYCZI9mBEVLeVNfYpZ07sgkZtGVR2ALJj
74bGUDl2Q9tc4EUN4UvQeIfPlMS1JQZkWkm+pHqFWz+sPK+yrQEL48GtLCxRIcFWxcfKz6eUf99E
doNxOkpjoYiwJyQot1gYtQTD8/bwZhLsLrOWXxxp1GjYozZVrMHQFRPbuO8B7cRLqVpZ60Yjgzuo
OMVWwaCgv4h3uf2VbL8Q5nCkzd2VqTTGhEck8YrOgjRM1ZDcie23Ad4JN0Kdy0tOxTAe95gVHbpS
LnenQSAp+CAXwyevxjRrFlMpjJXmUR7nN+3u/6DBPwaHG8jpUc3iFshnG7CnkhgDHKpESrsA+tQo
DzYjVr5hrt2mjY6IH74Rs1hYN8r7VnMR0kTo/UdNLCPT8mCINPqtzk4nQr9NRHkSESB98YyQJ4p5
6jRzzEGxAlE0uXt2LKQvbuR6Vi+Q9vqVnf87K2QnDgwJ2YuafrjAj47KSPQL6rq02pDw+Dtmu6Om
h8g8eDVY0EPzCs0Gv8II2drDZLGJzRfodQyJZjkVuuhtcU3FG0sDLcbBPenL5ZeZ9QenP4R5D9NI
7qKG3jxn6zQNgXSsKcd/38gZIAH79cpxQGebYEzVtBDdaTq66ZjbEV0ELRbKK5xqTFDDWv/DtMT5
lvR3/xu/fothrkZoNa1gdjnwC7NdGLgHXd4LLefwvDGOHPY2qNIoNSa9gohDwn2IdUUxyA4JDu6x
QrOP7+Tc7h9ycu2MCA0BoQKF8O56lGmpX/TggUc2j745SAuseTne2TnOqUiK2hORpYY9VmYGkWhs
BpXNx1bxLitt2y5FVOJivKvOYx1nu2KnAplboXSdYN5uVMdsV4FGebEffI4I3vei/z7R6TaoY9a2
JXQ6j5u0ItY+gbdE+0adL94WIWn+Ef3HCNkxnEzVU1HsYOuvZ0CWo6MjAPRGCzAvcLSi1vzA2u+T
6xOtNFMMdTmuaPzoiPYusouK1Av1ZKy+j8Y73Qv7/7AZlqcd85oKmqyDxwlCx90r9jnQFHPilOt0
k57Aq8JrfZzd8jc1DgY4wqaI80yi1nj2umMSOHDzsLILNeG3r+9vLnH/vEvy+9sxACJeQ1SgVYij
fCRnB77mwrBvJy6AzPokpiKDEd2CvyUyBjlcL71eqyZSyWAvu+01V1vZiexlPjf+ntVoIokJSFo5
VUMTSuEAtbcEA1QYnhKW4CngQNVcsUtDB6ykGmhzM7Gq8s87JkeXvAkaFddY9U/lp3W4vdcV2obW
4edju5+rI/4hiXEQ+loXhNzUIGl93nmfp+btYLm/fhJE+iCxz+wb0bie8cxdwySVJEqmpdPiCvPB
AjEqqiK0xpOOXM2rQAq7utkmyHTdynk5ltvS/7+znF888Jrz91ADAzmAbCiqiEbCPw82HoaLlKqF
CED2gtWJrrcm74Pz9ANbQLjcfveJJgZU/pDGwH9Y5nU29K14T9EWWEmGG/7D8q7kMySJdwCPTXbf
Ofj+o34yPYz8lTb4VxZrhFqPP/Nc6KPLUFwGC4Vk6HczmMBb3Gllm98iEdWz9VZ2KxWFcHjVIiQu
vq0lXcTEkUjBhNH9D4nMR27EIe57rO44Zc8oDBsG+FaRDkbP0/C2h1/9yk+0zPi6f0hkbufQCUk4
BolIS5FbxQlOlPkM6RbucuM5T+IPSRTXJ6eZZ5cRJL8prKhDfnY3jo789baw24V1+sI7KFOCQRvd
orxXSp15MHRZki1Uh0HxBBP+U3BdyArCvAwGpZHe62DE4wZ0Oi5W3RsEL2Ri0+oosjKYFKh8891E
V8Bn9mb5dtLbt/UCy25AiW1Hr+XBvuyOTsdLG861vP/xC5mP0EWXW42VWPiF7QqFCayq2MLextpv
XHAF4mhsYpubi0o0umvT/AQjY8fre5+Dzz9+BPN9qlRNL5GIYwKdtUYwvIuahGeShOtu0fP+l5FP
vgfzgCdJaBW1lUNbRN3dUX6/nNyX7+qTF97PVbr+0Ih5um/jCNcugkbtynEWVgPicVRrg/12rRGF
RBhsLL10a2GqAB6tjxXOW+wpgUEIr0a6sLlV47mg54/fw7ztcoqXWO/oZ3acT/V9/NQd8LCA7bIh
HUYeac5oHVicBM5czDeVyja9CNdAvmYSlbreDk/xXq5ACxg5z+rSDzc90gTYzBW5A8HiCLTvXddf
oTOs208etM0Cze+vzna/JEYY9ZaJnzGgiIgsiF8vAq/HllULq9c4MEod9gcWxjLu3cIis/SsEvE+
47oHidMdFkhMcAfd5jFtohQTOchtpNZCexfkIS2eKUQKkRbvbQHjHBjosKFcmHN3jd0P65GCDKSl
IGMSi66EggUZ3HRV2OMiJJ87LyqJhtabpywjhQMntfSPq963n8DZZLcx6LAowtKgHiV7007f/qZ4
9Ye1MVBWXovRinTcOeDpGdUrzHhhtx7/3eKAyB30J6+JkaQhWCZw8sF+kEpyCUJiBt8XJ0y8qPhx
C0g4OkJCsE7DWg3qB8fAZnzaP7RkIKwoLbUTA5w/klGiLcSe+qXG6BIdC493bzivl8qAGAYOs1wy
6Kd26OJQN8S0/oaGc+0i8nmQSX/3v+xKUXTRMiVZM9jGJ6EV2uvNwKlmg2eR7PakBz/EtWG4f3N+
EznM+Rm9FOD0IOfVc4KEIEsioneY2iVH0CwSTAQxp3dT+psVXWt6evSBT1et9x7hNXgsZq67Fu7h
73NjkB0Zw0YLAohp7cbxhidlHYDccUN+LvGy5GTRbO+Zi2zLTZbMWuJvyeyobaKaYde1kNxjLdrb
r8ALvxIy9nYGAOKuYZu9dBNhTCDQ6uDCkCwKd7J7tWO8WwFgBsuTjtxq/kx8Oj3Ru7cyud9Z2UVY
rwK9FLJdS2hk19z32uclMHinx+C3ZgSappaQIuzgXb1jGhr9Lmi/sB/bx1xK6w9tWLy2ajDAUnvX
DduRfwUO+LTVElPK7VJwFl+01SXe7fccqbNP7uRzMVhsynmV3WJ6hp2d7cxN68nn5skpX74F5yvy
ueur50oQf6jJuJAX8yLVpQGBICWQnOu2bcnxu/0EVnHXjkuzuDhRjoGQ6zUXzYtGZWEp1UdFvGVI
MnC9Hbn5wTkCxj/UYkBEHBMMIVwgqnQaj245jSsbg8UW0e3UFQ6XeD3a9f57fFkcc//boK1DnFeA
SniAy3f7mtwGbBmKLIvaD41DC1v/+crrQJsL8qdK3v99IsIEC8elaiCite8bgBFtCyNG278X4M+0
v3hUN/OuE/JOJiJrUZJM5kpcUk243jCrctJXdUlu2+JXur28/IwWqyZ1ju0OMe+aFjQ5JznXEqvL
E7nMpeiNNpHKBnKjzfpcn5CQUlZIZNhHNBFyLuBMyuYPUcx1EMO+jq8CRKUkO0lPKPcfvzhXfBaR
J9owtyANwro0TYgone2uezNcjModF5nPyxfOh6gTQcwdMCsx01p1gGdQL5CYvJD0G1UhzO3RHkLZ
rU0iHWq3ddKT65aYQfeE/Q1hPnnh9TTPXQVF0kWsT0MBCakZXJWJncZGJAaaPtJkVJnaSkUcnhM0
m/dRZBnRmIT/qSyV/jVNw6vYmPS2eYegcwM09da+/b2/oQkFI8CcbzjndE3FMUeraEUyDAXEpcT5
+BjJzgf7dEaeXhbcjqHZEHQqi3FUhEHAI36lqiEG3p53Jw90136wUMFwguQ51/+a/Vq/j5INPjMk
fk0t+5+j1O3+AmcIkfYp9HsXFKtf+4iXS7nHdixUTjRk48xMCUbEBgbud0yUz3RcCZIbY1f7ylyv
XB/jfb/IJiBPK0JZhnR9tXeQyvvSD6BF+xGCncThfN05EJj+HuqCTOxVNmuhkuiJixe3vq59/xCB
v/fnuz2gFfLbbmTvr4Z49alMxq0RBiXRsivOYH0+R0gSk7enlbwInjjuE081BsJNRbjUVQYxuP2t
hNVWcb9v5B+hYIu1bxmbxyfJs12Wsd9Q9DBEhx1u/ikkdBGaayX20vcJWsAR6uV28gsYXnF5euY8
DUVGQ4ok0WSwzpxmh1ok9oYECFYEMCuTM0jnMO1Y9KSvbJRmeAYz55NOxTGneunwOl2vEAcnqtv0
iZ0s7H2AMbbl4/Ocv5q/1WIewsAoiu5KDdM4HNGgiInRx39/9qWdKsI8f3KQxSDcEqCI08t2dJR8
/bxSP7H3fhHuuMNdsz72VBzzFIaNrCcmhRosxc0cp1QXgxfa7uC9V8tV87Hgjo/PMS3imv0+QQa4
L8nNxIgEFEShOnew/gc7iChlpP9MdwfYtDp+I6bbEt3lne1ceDQVzeD4IKehbGaRdHodfDzHWN6Y
3ojOM32OibBt6nVhXpWixJE2x5sDcgo0GHAgZDZynihiUEUn8Fhdb+UwYs0LHBhKVQmCc5sOUx7M
DcgjsJvvxxGrmr+4326u5j/9dmx3utLFQ1+YIQ7QaV0BXw5ZO5/nts8Vj/+QwkBHPspa3eWwkFfn
I0sI9jSHzyJ5EQl6J0KHbsfiubf0L/77+fvHJtkyYW/2pVJbOM+2JhIJluOF9mqggoCa6zfn482W
DBTszUBdRUVnDUvVk4y1XvXaRTq1g+2ILxKtVz0Vz7bp8ej75rpN9akoBky6ppE73cok+qQ5YriM
MTTptrvVILncVrNZBJ6oxSCJKWcN9mfksI2zk7r1QrEd8JZxgoNZr28ihAEP/dbf5GsLIY5ZEfGn
vjhe3jgATF+Kf9nCRAQDEp1ajlla4/PcYAuL0D1dSWWbS+NDsleNzqV+mbf23/JYuKhKUa5vJr4R
6mnKWlqUz+XFLqvSFSwnuqz70e1upPas1AGxvlxiclNJ3KJ9fqz23T1/oDYLKXmOnRkKkqan9dXF
qHvZAVXoxHQbktfAx4wDyT8PBxSTncTTQC+ln+IzZsiWK7da6gVpl/DyuT05s4A9ORvGDdQvedlq
QyKdSpOkt8U42kg1DeRbv3Cedd5NMRjMsSoNV0XAV8hlJ7IwVrqI9ovVy6oqCZd7j1rQo6NmfBUt
a41LPOCoaV5ku10mIDvriL/ZvK9WXJbGuR6+KQawgzGxMF6QyoW0bR8T7LpMbPUcvPEo5GYzE4pm
KMhNgNtCZ9ed623YKG1S4NrY4ZPiVH6wVA75oj+odOlujaAW9TLUT5SvlOgvj413/j2cCGfubJx0
eqDmlQQvBvTG251u7+DtHhrktmq3t2l1fuGoh796Nn6LZUk2ykyqGmzDkk5aucgXT3Yf2uoabRV0
uchfFYAnB3yvWE7e/D6QGiWQcMBoZNl2XkGwfsvqHOT/11zys1kL1VUkmcCPh6Yd5jw1BeQTwVDT
d8OTXd1GwHv4SbBObHX8BlHq4683/yD+lsYeYywHZXsZrhKSS7QoF676TzqimpYO+gg4smYfkIks
xnOyLlY5ago0226T0NFvriqjibbyXpqPY4q1MD7vxZrPi0wkMhiW1EGujTW0U0jn5bK9WYHe1u1d
2ULxxvkaj4815Hw6hQGypC6DYlRu0sm7+flC9Y4iZ7s293Mx8BVf0lHIbpBQC87w3IBfNsUGneWa
NzU4j8mTk2NirTxKVKXNcXIO0nSxiyIxxiDRLc8nR5912SeSGD+puYK7QLv2EpJJZ4dGqieJnKqX
wl6aG/+Hbae7xTFzj/A+eX0287g5Ec26Ta12S+VbAyXXH9sP7zRUBJsUiZ0tIiLSXv39ggdbvDvA
OFFjeikDtYG2OFdNssWKxC/5mk7/H4eGHJNV+1l8PrbK2cIDWCH+gyjsdvlIMiKltCBT9BGhoz3t
5sZbq7YF376Wq8zmJ9Fm/dHfEtkkWqvcciPSYKavIO+JbPTLj361vH6avLDyfqX+9Z5PJDGYktT/
OU+tACsFKhweRefX7h1dSdvcsw7a4dfhhK2S7Uu/ECI0CBVL/YbqFS++pWb66IcwUCMXjVr3ErUl
sDrUu8zLQel3vn9USnGKXg7OV+XcG5a/xAjrusgS3NAGnfveR7O0yBVp+/UNnoa30j9RpeNInI3U
JmfNgE9Wt7Gl9C29qdIOC66HewuaehprbpSt8I6TwR/5GlmiOUJW5dYeXQpxzjeDbYKbuSAYopN8
kLi996775qugFMJsDRbiovRjOc6ad9A8Y2YASpNVXY9CXJ98Q23s82rruxoXlhsxUp0emRADRxJa
4C+BBZ1BZK/6oE0E61ryVuKNzF37v7VXBoiaQJJyxYCwJLO3a++z0uyy9M0nB12piR3/DcO2PgEh
lXFrCsrdqIsw1zW8Q8R1MbFsvJCLANmmx3Z6d3cfnCO7IbO8DqpWxPRFeXWKVbS7Jpj6Wi53uVPZ
gkYa34aTuM7saAvGzWz7xe2KvW/YePQLGFQKL0Gi6+2AZ9rbrrH1Zbu72p8xSVdLSgrvZotVSWTv
/eXInTrjuCAaA0PhpTfzLgQMbR30417feA/YHM3K9Dve/33iCgedhNWtUofv2Hlb9KopXukVLzfL
tVx0TiFqO94+c9vu/BVaQP2fnf18eL74LTpSXyJw+IChwx99cffUudh4ntmL1/7m95yAejazijWs
Oo2G0MjPdgXF18YQqkGkSCUsMMCcLXvnmjpa7AkZuS2t11WNdevrPS+/NFuTngpmrnDfRVYjhXfB
4l4jeUww8HHeigPIF1btu1htMVrPS0nOeoVTqcxdrsLMkiqQDZ2QGTzvtpdDGtrSBd10KudqzbqF
U0nMLb7EjQ6mJCrJQp+7aueN3eEsV4orbY33x/d4tg90IoztFAKvdqsWKYStMYIUVl76Ee300yVy
2qVdGHhzKneBlWAX58l9UuxV7i5wsXWD8N49WqBlb/P0dzC3WYwQeBc1VbqOHOGQDcQuV5TF6LG+
s5H0VA5zd6Uwr/qLNUJfjJHtdpV9wNYr37BdssLbRuezE5tXOp7Di6lMJmRpm6KLqhG69a396SUo
BqBhe8XlSOeZ6L0RZwIblZr+XxNdN0fFfwfl4N60eS81dUAefSjGabgkY6jjY+EArd12m2IWGx27
kUXbWr/4NUv6OR5JY/yCpCsqPQogLagJputXq87/Ua72HOubc/OmH4hBFCvumrwJJekkp0vhgHr0
GNmBwJv4nhsQ0qdiGAjRWkvucpPa3itak3ZoTVoeyPObC2olMAqt+YTUvG/FIMnYS8k1yei3WjeO
o4H44QX91bvKizT033KzKnO+60Q/tgmjv2UZJsAhDixKlpevMSKBfTNojnh8h2dLiLqOqSddU2VJ
Y30PadQiSQGD4akYFwZN4yb2+HmLnJcVSvgJfA9uBmfOU55KZNCpkQohKiQFXuO6RhOxgIYFBJPI
hO33AqegPWuLE+VYgCqjsW1v1EhwimpuazjE18cHOItHExEMHtV6J2DbgCydhJZUW+0NjDutHWPh
7V+9ZBNB1D4ngJSPYpbEHXS52U72XNh1Tegc7ZrLyjbn1U+/DwNKTRgZXRDj+6y7gMDLXj1hu3O6
2x8pexC3EjRr5xO1GFASFKFJekHFW2X8LN8lLIS4SE4qOkiecHkTeZbHQFMUdY1q3M1h7X3sRlLB
HFBBBr0BN3rgqcXAUyUWFggOcIilA5ai0Sl840VYASZ4BUJ6W/4F6pPzY2BJBEF0YTYazRhuu5N0
WMnOC315H1v5bOZpYhQ60xNWlHFtxjnEIKGs+uftx8duiTEMrDrduKhIvtjryH8skodMLANklwp5
J6awDDBAbmuEsrIb1V7ytC4TgmDovzxIncGKm1m3iiVC3OtZIOoS3QXo2HisEgeO2DaXyKj6Rkog
IkrI7ZeIrgm7k3kWMf8yomJs0JlqQ7MYRAoHLJJJwfiLiCrw8TYuveWv59j28TCCfMnGQlJ+/mzW
45zIZMAJGxzVJgp13GKMf310m+FJAMU/z/e7O13/NvbfqjHQ1De9HFVXKgajm6D1G0npYbk2clWB
zWuuoWDwSBYDTJf61pkXRA8nkPFLh4CsuEHfvDn81oaBo1iuNSmqDAp9iE3O28rd9hFIfZWter7s
Sv97wfdi5sH9t0wGl7DjqAZ/PbRCuvFcy6SJiOFmP8KSHJGv5ryN83j7WxiDTaPc6FGTQUEqbBsv
H9+m2TSx/o/R6SKDSX17S5JUgS6G94lW6sNhmS9oNhx9fwX2u9kccbPu80Qc47eUpnoLRg3iBHgT
55tbHrN1/QouF4cjaA7SDRRHKTmyiuZNxi7EW5RnA7oxMMbrBO/PFweJfcwtcqTMvVBTKYwl9Jgi
SC8tpKCUYCGprxJXcbEPj6PNbE/hVA5jBElW3ZShgpz7HhmQjZyW6IfFvO+PH1ikzmsGnW1OnYhj
H6pUHkHDf4E4cO84Xgh/4uTtDNKih2U77NGsYJAdHWUgh+v78Fxq5NkdNjWWpmIkeJFv99Ub+I4e
H/VskmX6mxjLuWAldBVd6Qftne0JE/YE62DRNAREBhnpl7Xh3Dt1DrumApm3TOuNVEGNXYb3Ifvp
QNQPeAeXb1QYbu52R+LtobAz77Q8HECn39vJK3J8mg2G9ouFRlZXct2cPNmonfFY+uYQYfrDmLep
1HpBrgv8sNcabSAWn29wDt+mApiHaMjbou1LetTe9mpnIlH8/2E2lN55r9Fs+mMqi3mNOqvPryK9
p2haxeAgMiC5szyB8FZ8/5m86aRYlhi3f60CXgsa7xTpv09CAbW59VpHbVzBznnrKXMf2+tsNnKq
GANA8iWLrsP9K63PHxGWPx8MdwNrTbBpnpuWmHsFDcOyZAvb6MAewJyi0Uji0MNlOdXtCnxOstfQ
j2amG9PgOLGzHuVUFHNundg2Q46RmNMaHIMfH7kDVhvX8i8OJpc58MrTijlCUA9HvZZDlOi/bj/V
U+pxcHW2VWeqDIPfo9Zg7DyDhPLYuZgsoIQSHDuYfyJ+fxoGui1K0G+EEOFQ3MDC1iUadPg9sLPB
xUQVtqutH0tVSayO2rPnDdtTtPtFftIOJ8ysfg+LReLzPs//Asn/qMZ2sI3gAOrFscWrdN564FwE
FvrPcJHp4B4v4zFb35nqx8BxIJud3kvQD8QYp2IfknCVRWiuJ6gF+li3aB/LinyD+Fx4pt3MXxxb
nM1lTuUzqEunfJJRhvzBR8cCQBHNqogCeG8vNQfWY56KYbDX0BojGBuYC+ZeriTcNrRewrHJ/wV0
f384Bi4yE2wTSQVdkAbB1myStiCVTMjFc0q/sVffGKPbf8fYDsC5C3Pe31Q5BjtK+Op1W0AuzAUY
b753C/Hz+skTwztDBjeG/j/Qu3bM/dki2/ZHs1AbdKUl+GpgHvZp9wxHt7nobaobAyUXqY8yOYZu
WHqwxbK/gkQ/eIrxzo/BEl0P0rKkj2VBsmcVFZD74BrPOuYdn3+sg6Vr1uo6bU0FJgg717zlZ7rC
1MC4gbtn2bje0eFpZbdrdS2vMSPBOUWOhix9s55rAhAfkLL2pHW4suzKi701qBY5cuZf/986MmiC
UrHcSiNOco1KZt+Qm0CbKBzkskCh+XlpUA3n72OcncSY2AhL5DxavShaLbSjrGnoPboTFWL3GcYx
fj77m3c3cu/DGFduoMK5EuwYq1hqA0rT9Fz70fGWaC0E68ZReKb9/WCs5lbjed+RQZj0Ng5GoeB8
0ZqB/bHKAnvYrza6/N/probQQ2cXdlA//qi894iles5ko0R2A0piNhg0kHhrT798UOZsXIzk8450
VpopiaamqBIiWl1lHEgruQhBSlXcjh5SROg2IJXzpvkraIi2W8LRbu5Ip/L+daSNqWY0AAIT3grJ
wys5oTXcGRSi2U+it7IxqGihEYaXw5nzwjD9bMiaQp1LTfpTTzkro27ATmcYrdd+GGhQL3nXfs46
pyKY26glVSwpVwnW6Ti7z5t35IDzrHM0FcA+3qMVyloGAch50SADbRmInzH/5GLmBPuMOPLmEHQq
jjENoeiqRohxZGZNuhC95r84AmZ7XKcSGGNotajH+AckoGqMyt0nuVAPCCSCj42OK4d5sUFH1gVt
BzmI7M9gzozsk2/s4fqAv4Ajiv5k1vOZqsS82lE8ZEhz3VVyAIyZJ/lgzcNV4mXUZkOzqSTmqW7r
KsJe2ZGCE7oFpSso2tWGIn9EVmD2dfhs93POwVQi83CbRlfUSKrgc1VEPcGh479onGvK5myKpoxS
7QYRLW3Qg+8IbxwZ6zf0SOy/Xx9/K459s1WFvKyUxIh7HODgRrFnSvyF0PNo9w/qsJWEQrhci0uA
b6Q1rli/polv9CQS7Dq2KwlskkbmyE7Znx4rxgEitrhQ1IOV3+ghgq0jAS3VamHztjnM5vImtsC+
G1mOaWTcK5rxOJ91WwVNJaBo48anJ2xl5lr7bCljKo+BCrVNU7OjYOScpbP4XZB6uUOn6sVXb/aI
8aLFqpDISxWR/fGLe9V4n5HBD+06quNtoMKdG3Y3UcZGHm7MuXJT/Vjc6Kshk0VYCkYnroerTdeq
XZ6fFlgliy5njuXzAFFnsKMbgkHOImoh520PakbvZDoHn/T+yxfHnZlNTkwVY0DjWubYWqvgloHd
XVlcf2rvX4+tfdYfnUhgcwZjh5UJ2C0NZbZ4d5VFTDAcfDzQyRO0LaBzzz/esGx1zavscqCeTRzk
Wj+OUoJDjP09txmSB+/szKykdGkltvjrr472cx0tka9GNbI7qZqdZaC7Q5qHW1X7X7zBf/CKHWeL
ssDUhPD+piAvhpUmIIL9DN13cLb8cO3rkvcycyCYHaBVQD3eGwn1aOrn+PnI45PmoRQ7xJZKRp2h
UYfaeQH/InUviyvZkjgkSkjUDnzxbQongHebuefIAEaZpr0CSghqkthyPS4ihy7u/oFlw4s9Onf+
y+vMLnwSu/6ijyVuAPybrSc5pwr7hjVsCl8Cqr54UMV5o9kdT4F206pEvt83zdt+RF/hPn1OT8US
WPX/4SIwAFLqcnipeirOgZN43r6K/tnyEskOCxIcUBCLsXXyMaTwLh+bPDDqYARF7B2NkXnxdgdf
PfnuanUf0OMyvXGeFzZdUJmxMuQGNLyhqea83QYoMxfuwkrcPW//Bcc1MJkYpbo0zagq928XPBcb
pAd4dZ3ZyvwEjtn0QGcWaDmgYRDY4hEsg1H9HbWtI8oFvLdlNps6FcVEKOmlKgc1xzVDTxeIyRCb
I30bYgnqs7khZPOOPSnY1oNdPXQxEI9KiAcu7PIndBNHoSxBURBCeJlTL3zfdtEhhQiGdlZwgpg7
c/KDyILNC3Ra0mnpAHGtjUQ1UuPYEN0TjFg+++Rtk/+A33Uc3o7ZvqTM/NyJs1kSh+lhMx5KdjH0
3jAgPyU5OnBUJ4jJN4IAjp48h8FkfBOwzsSCoFDsRG394kboteelp7k2ymDKoAsGtixRG0WIMS4U
/wWdIw73Eee5Juw+JwmpzliqIKf2zmgeQdx5ylCJDpzDsiGqQ1BctV17kQo2LxnBMxeLSXh04Bwd
UwWiz7QPx/tcYgkaXoV+QTfL+v0+8Hyd9NiZsrGfMPhArmth85XdCDfjM1c6mtiNxUAOOOnSOuvu
doN8VrfEGNLyRJNM4K94f9Iwi0TNlQPgnFCV7XwSFKm05AJCo2XjOPGq/l6BtP6xEI7LbjHo05u6
mij0Qjgfb4vHf3q2TjM9NCbckRojTgOa6vG2/XIXogcN7VqByxHDgzCL8VM6QQ6ulgYxr1sNKaVd
jyDu5/MGJE/oMHY458XLX1kMgjTBWNcG/ShrBHHex/Z22C0PmFoV/KfG7n0wL3HMgHv/GCwZzFRP
q3vGDNO59XJ0UMNGzwkpFy56jTtXsV9AMEA5yTjfj96uB2BtMQAzquKQijW1jc7p3kYY+Y1PlflY
iMF2PQX6f7RbZxu8gN4JtxusEIfnn2+DZ9vCO/fBnfVUMI0LnDeRLmbzGea1b0FDIwBUGhQwr2R3
AAuTj0CrJHQ9NfjdXnnt7/M2OpHJZD3b4ZYHQRLIp3wpjv7TsHkHL4NbONcddceOR/D78Dq55+Pj
iUzmasfZrVesFjKdaLktO3sk6pe0KsD2S5cNUqZMjr3M4tVEIHPfg1uLQx8t6gKGKpFReA6whs9+
LGU2YJ0IYW57Eirg0JIhRLXF5+DwV1HI5M8z19so9Dwxdfx5yi7lpCCgOfWfQ7KhDJkvdv1Cd2o8
VmiWBMeciGTut3K7CHGjQCRmazPSjueftp1vjSU4WOy69PZca6Q6/OteTwQy9zq12jqS41DBpvav
xffrX3XcTxRicxnGONSqGMPw1nAXrtgoWtj+u+wghbxweOYw7z7/VoZNYNRpKGIBJG5zSm42Ft2g
bWmHfKuOJuFn+CU/fkDsiu4547X68+40m9yIhOiqCBIkr8/og6N9RctnsjHJe4ghSx4x2Hw0PtGT
QRDM4l17TcRHAwstSD+xCxlL+J71k99gHA6LTMNP7tHOQvNEJAMgda2A8E/UoeAaQ/277pg5Vz9y
5IRIiFjBT5LSAqKDdpa/evImkhkkqc1CyVDnk8ES9LrdRs/bdOHB5US/juNvDH9jS7aMHaYLXlqA
czMMBlzCNNWL9IKr+HmiCbhm+/iqcz8igy5q3NRZTp+eLVonPQ+0CP4zoaUvrDHkeSrz7tfkEBlc
McxLHOY3WMz647q37OIZm0p5nAT/yyWAlwg2N0sV7z1qk969MU6kRJFSBRp9IH4cYZTLZ7ylqwQ7
j/bYzchzxefDHvW3ROYbSVewdwxU4jpbfnRLjEHB8eq2tDrFSwPMO3sTWcz3quMWvAMNZGFMxPlA
Tso7AFl+gkA0czE8vv/iuFyzTGSYc/jnOJlvFqhSHlZ6Amh2PtsDZnourROCg63qsYJlSeQl2ZDe
/T+cXdmOpLjSfiJLZjXcsuRG1t5Vvdyg6Q1jwOzr0/8fNdLpTIo/Uc+05khHrcnA4XCsX0T8E385
HV5Qtv/NnfRpDj0O02PiwEZtxLEzuY+W4s/nLCyF3Re6ktQ4v5ccxt7JjtmLt5XN+X/k9H9E3h/N
hQg1pQwBKcaZ8+RQfDaqnXNAe+obsBC3X9/GYd5F+YIO1mmzZspxGOM7Fv/NqyOMDb212p59cX3v
8nRBotCrKIsyriHf/WCKuZP35PXOAUPsNgRlPZHxR1DeS00XlLJU8qmQYBowB/gD/D5iLKX3vC3v
ZN1b/nM7OkTkglCHjfGCFyAUkBf+EraYbX2IXp5i6mxtcJgf7oWwYVaADlgDGhwQq2GD2odwQ7Vl
3SGTftbFS0M9Tfsm4pN4vS0Es8T+/0S0ZbhhUWbygljibEf/kOpOG0dHNX0x/FKi/kA04aRDseUX
zyz6QNOEB4c+dZUpywYIEUpe9Voozu3wqTceiVZ5NtodmWXttAk4OIOinlqxwjdyjbm8cTNZ+oUl
61ORbS1SWWUyowzjN+fuL7qwrCHBJmYgbcU5zuZNzPFdngl3CBs3sbbigdVjX5BaKOpi7NukTWxx
FpTva1o5taLsb9/mwl7/KzLzlGXVVhSbLtMyo13w3hx4ctbqO5VbnpllTmlOLuYIO8TceAqrxGwF
TLM0Dc3Fi5dgW21H5tL+uar522CeMHBoR6J2T5KjVbT9htQs4px/j2brlm5CJlUMFbx+d5rGuiax
QY1kTyFL3Eqe0knbCKZWr8i2VEtlM55pmV+r+qJODGRpzllDvhmCjY+UZfzh9iWtiRyOo2BHu2ox
Y5nz5TwujUQrkjOdpCOyO2ZQrC+LOAYJtRuk1piGZBVVTZOZ+sc5/PYUFkJUyVk/KaErv+Wfbx9l
TQQuf39hnnsjK4joy+TMFI9O2l6m3LPS8VTQ3O9TsbtNbf00lmVbJpaUqnSR/bTLtDNkC101UNPJ
8skBqtztZLYhactk9buoIRfyPzoLUZN0jEii6OKcpuckrx1OG5fVn8sodpQw26HHzhmKX3WypRhX
BQOh+tyrb5gGXXgXXZpmRcOhi2R3qvva5eVnnv1MJ+Hd5uOalLM/dN7Pf2HCqo7kjRFBEcnsoYof
au7f/v3Ve9KQYtR1E+pdmc958fsWlgeEdSySc6lgw0Tl2+mJ22TjEKuid0Fk/vsLIh3Pk1gt8VQT
6YXJT26nL0pi1k5LTn1DtwKVrSMtBD3MgL1px1nXjTtJpMON2pmH2nwt6r2Zq+dxsh5S+mKmkxv1
T7xBkb0uj4XtT1z14uhbVj1l7ZFZrq24dfpM0R1FWYP598bzbd6v2XNmaKphaSYMpbVgSyyV0Kx1
8F6mrk2+qSbxjeYn6ZlDyLHWXqPk6TbBVc5cEFxwxuprPTYB5DnTKvQau/BEg1rSeLpNZfW2L6gs
ngbjFhtiCipN+0tG0ifJgdqfDOGlRb8hWKuvw0DjqY7dSBp2kl0LlsbHmAwj1HPHwh92cujq4cft
w6yz7A+F+QsuRBcj/bF6vqyTc1/kflFlwtPCwhWNEfu3Ca0qFFPDYVRLp6o2f8gFIZ7VVlyrTXK2
xbdQxG7Sn/qwdcXG61hmVv9VmBd0Fg+e5nEfGQRmJktPQ9e7sguGOLD6cl9UnT+mbph+5+pr20p3
HAJEUXdMRE9NUR/kiOpVXm8weFVaLr5n8Qiq0lCVxgSDB49xcegN9pITjO4u233UACdym8ur14nR
XlTFwj8Lbu01l5OuCk3S5XhyduoU5anqJqcvNh7AIlj7l8U2/FOdMrhA1uIBSAzM7KdhSs4G67+U
XH/S4nqXi7OZe21p7oB5bDZ8oWUc+k7Sojqz8YdS3Vi87Cmx4Ix1IBlZmtuTQ5edwvILYa1rlIGZ
556ut65Vw2vBkKuvt3m6JrlwwywdYw6QXV7GPnlvjxlJJWiTRzJ1Rztv/CFtXUnbjSj4NqUPAZCp
k5pUFLenTOWJS7KzqqfeNh4RuWzIyRalhftijaJhJvJpZzttAs0eH9KouSNZ69I4GTYub00m//AP
hfVrmbSTJIs5SZNzPGHAHPlWWY+D/Oc/3BGW5KCDfV4m9YEGxrjmWYZX1vR7XedBVN8leemmU72h
kZfjC/+VxAtK2vVpjIqQiKod3vNouXo8YGQs8+3QI1XmKbX5M+rHu3TAxpwsexyF6mZMPrE0f+Ri
8pWJHup/6jZ9TUS3iyJldBS2T/qvvJ8OI62xpFMfjpw0k6NYGJgw0S23bv0haTYCXUZRBzAW6rGX
UZq1MT5f9tOrMDSnjffV+EOxsFnIcGuSBK2h3xuZFfCocaiibejnVcFjmqGw2SEzliVatEwXvaoz
PKYsTPYK6jnHLs+0N21SyvuKFMWG2VkVPmbaaD9RqWHb899fmB3FNAehGjqEL61rT6etuWskGpf6
olQPt2Vw1Ve3LM2aW0AQtS2LDp05apogoJWHjx0p9hOzUF9JixdmshO1xlcrqnwz7HZaVj/epr3m
KFySXkhlw5uhGEslOaeKnbvM6Jg7dGqxv01llZkWw8yOOcbWlg6dOnEBX8+A4i/K+SW3zR3FJM3b
RNYkBBkDDX8MDJVZ7gKeQgp/JA/h3srmODF55El1SNq2doBn2BjatcY2G5Vmy8BQMswcWng/SDjW
JZMEgbyavLDBctW8FhvnWWPaJY2FBKoNkSbv5/NEgI8Nd80kvU2fdJVps2tlMZ1q9hIqZpWZmhmp
Da3UDLs0+lYUxOVxuxNiy3KssuyC0kKBjDauwggtUNJ+W1I6tPt9+/5X+XVBYOEwFaUeJjwCv2K6
RzrOSWLqbrowW/xa+BMtZyJkDKdoyJ2WIklU3Y3dTqVy9x8Og+WGJoWfBP9lQcfo86ahBQ5jV095
hq0P4+sk3m7TWL2RCxoLdyyMrGRMOYRYkteujl0ogw0RXuUWm0cEmqZiseWQ9K5u0srKkvRcJjnW
3jX7Rnsqk8aPzK0oYTk3YTaviHU0W0MWlNp0Ga/rAOOW0m6hYuq4d1QOh46QpPcUo7MVp1WjJOii
kLo8xZR/HZtntDG8a1NRBUaXxF5OSeYzA4tpLGL+vs3nFcG8+rSFYDIyDGKsEeXTrnL74dSkptNb
GyHsOgMMRVHmrB+F/rs2WCTqsnZoiThTJfKiXD+I6BVttyXw5Hn4Vo2OOZwI6xw9KtzYRH4hED11
uDpt3PnaabEfTzXgaSgmXIXr74iZ0lGWI8vAKrJriG8nqqvlr3/P0ksi6jWRUUaWLjoQGZHaAkjZ
j63EaRjdsMwr8qujeqHDNlGY5fcZNhdOQMqH2GJmBjUvsM9XAic5eASirGVbXFujZKvIdyAVDf+G
Lm4vzIwa8CVQwnf4JeEeb4udwgKj3/LkZmlbFC50W1MQD2mY20SXmiXC+peGNIinkRGPPbXRT0x2
uTOR+iuSYbnbxUXk//1tXZJcKBq7MDNM/0M2YsxRQQ7H51QXXiQU7zaZVR6aKgO02dCotnSjkgrD
fidlxG31au90HW8PZXfg7YNhpPrfxyYI61BuQZlCRVJi/pYLyQjH3iojAf2sj6/NITU+bdW0VpSz
QRU4oJjhriNOWxBQZJe2RhOl55Sb0pGGariDXW3FxyuP9YrKQjXRtCipIuMUPtNuAGg7gdpshnwj
PF2lglvRVMQOqrksFhhlVSrKJNJzqCCtOD2X1Z3VlBue7GwRF3KNxT5/iCyOgq6xOLOiDLYmZ5i6
1ycvtK8Mj4vGcmI9T/2GtJYnJrERQa4fDrluC767QpcrIwRv26mzkWWnyhB7tKz9vOl7j7V/HwDh
fH/oLDRESuwoNjswURbiYMs3znrHzgeXdRtKb0VBgJCFbIlpGDbGHV2Ldl+V+hRXVXrGRM9DmDVQ
Evq9mqqHjiiKMyb8ePvZrjJQQ54dqKN5IOSCHuCMFWeVTM9Npu4QGHuk/V2nbEM81vJ7BoUqR3qC
IieqLzwqtNlPalrjWP0QQYkrQAKlqc8SeseVxBnb8L63vveCfYma0G2mEze7XSJSJ/lkKz6pi1dL
bp18RWFdfdLi5IbNjRD5k/Q8VH6HkCiRh9mOdW28Ea6sXumfs38YoJx31jh2dXruwtch1A9K3SPd
lbty2GXt33YNza6YQQ1Dt1WE6ggtFqqLq3UD1hbpOR9J89ZmqTiWvcLdTtFVl2SZfLIKq32WWtT5
2NIsPHQE/KP3ungqO2l/+Q/ShZX2pq7ZOupFi2djZkqaiwnSpRpoCaYYp1sw6skk2jA+7w7mUv8o
lFFsRsCUakAdrp+NNanNZBPwOJzQrIBkWAvFY8jK0YunSg13VNT7UG/3na65Id3rye8MReDkJUmf
Br4h7GtP6uJblgvItKlL0kGFYIkaUR1gCXzI/TzbcDnXpOqSysLTM1CBzkeJe6bJZ5I7uu50+l4z
vm5VzZfosHeBuiS08PbyIePIzZcoZDpt5TbV/ldRu6PqaKkzvrDCaUPvd7ih1tfe5iXNRWJE1+qs
1iyoC1pofoYqQCZqt8xeUeDccJjXUmvw26FuMeUDsd7SY26EaUeE4ra68onVHmqmUEiTcVLEUa09
Tl4I8xPFFd3L7aexlne6Irzga4EhRIoS9+DrEO5Id+pbf9KcfNiZzXtBkCLN15XpxktZFc6L4y44
W7RVGnGrhXoQpkO62glDwHy34qFVKgbSusjUKUxbbheMaizg6ybITDrlXlRbjt2/kv6/vAAUuoFx
ogg72eLNd3VFKjPBm2+Vb1yr9gkiHbRtFcQZ0q2V9kt02PsrMJCAhYuBKTGo6l0rGNXUM9LpMjtb
eus3qnIESuYQTbvGfLHpMew7Pyp9o/wmmv9wYSaFe6OrGmibC88qhv8esbjOzmFx30covfWWk24R
WVMmMwUG0MAMKFkQMSolM2tmZ+eKmT/bnn6qi243ZMDsA781xFsu6QdyUNRAb+kq8DFUo8v+IpkI
bpoiQiGveCBU2fU1tr0md5GmA3vdbjDwgy4BMZwLFoaqqHwtgzuLNIkVh30fhCrrfpYUQzYUziOv
LnjMncTq8y2VQpfO8EzRwsE0C5TtZS40jiqJkeugOJp2CYuEeR+OiPv62BDrzRyHn0VP7NNEq+6+
7UL5FVurPt9WLmsMhjLTDNwn3ABj8cp7WY9tQ/gQZK2GBOw3KQ0ntcu9XQQUlf3bxFYYrAPpZCB2
tmDjlw1vFfpPiyhhQ8CGe60TfqIbd0DAHGJpboQyH8083qECcAJwaYgyPyTmUhnxZGQg1XzRT/0d
cZkbv0avyZ3+KO7JqXrNv9ffx+e/Ph+IIkWLpApSwh/sOZmGrGLWEIwA+I197tpW4qsEY874FiRl
hZXw+nXdhjHCa18GtuNUW22eNWMwJJ1jl6cU07cL5U4mb7ePpH+UUMNEGWgeVo2k1bIBlWW5qYyi
HQNVfI7KL2ILbPHRuOGiAFREjgNJVPpBXdqopWVaYmHOdhXv0pA7uoxdezAfrFR6XCq+OX0mNvV7
09rfPtoH07OgvBB9znODjSYoh0/qS3zWft7++TXO2fgH3izSRcgQXNsBpopeaxUIQ1iHimPH5eT1
RN/ySlbkwASWFOU2c05wLP1m4PHjKmmAdCA2RkWx4isfq33J89ipkAe7faIPoTujJp0LQBA7RUOy
+PpEqjrJqayjMegrQj1WmroXGyTetbzp3gi2MAf4v+FZrbStZoCVq5oz7IhSgMWzATi6pswnFo9j
ZgxBkXYOV5pZ1EtzI3JfJcJQkqKAmOrQGddEqEZyJVX5GNAkdOp5J6Byp6ob/uoqERs4a5gYeCPL
8FZOuVEPWjwGBUANCsIcu3eLpnBv39SKVkeCDRU8oNShZ5dZqVyN9Kot6Rik5g9GdgYqbGl60u3Y
tbotSMosx1cBFaQC9fI5isTaZqDkrtnGC9jTRsRToKlkx0fjczdlp1H7jcE2rqq6SvXa2lvY4zWp
x05qII2g3eH8LuShQn1+qlR7CHh9MsK7ynruQqRZko0nvEYGqpwxqFkEyssnbAPAhJfEcFlA2yhm
BoT6WNy3BQv6VPq3r2xFXcwVSgxStCwklpeNeznVMXC0mqbA1FN5RIG9eclLwf7eQpkM8NwZQqHh
zhaxYD2kZi50YwxiXuteYdr0qdIM7aFLYEZypVG/3T7VmiBasPX4F7UGFBuuhSMSQ6VlXJ8CFDC8
gTyIovvZVU7Fkl0bl2+3ia3ZEqTk5+QeBRpRW64+rEVrs0TnNOiTxhOVz5XJlwnAWNqbWe9TfhiF
izrXxmNbkRJQZUCn2wY2xKrz31/kmJtW1CQToKq2mV/bqU8GR5a/tPLveckUxEkoGynwMJbTzceJ
IR1mthQGRSmccBT6tzxnfFeY3NqTVE8f6BSWG0ZyRefPBRUAoHXNmpdKXh9uNI24lkydgnh4sup2
F6ZBohiOHaLdHxtGMnm4fYdrzLyktxCYAtG8bkhtCozYyfwp9Ju92LJjK0J5dSZ1caYxtaowh1B2
xpGlT33T+7a6N9O7okk32Lei7oGnmCtFwHgzJNmuSUnDYDIfszEAImtPauCTs86v+nBjN/oK1xCM
QRfOALoZCH1NphnKRo56MQYjVss5cVg9DdQXbRc0xVaVdI2UpegUmUPoKiCMrkllSVLFMpNj0BZu
0iSvRM+oY9SqZxnRRriwxrxLUouHlWOiETwokEqNZyXBGCyAAqcNhbgiC0D+oaBn4JYAdVzQMBAL
UmwNGwMTG1wV/UH/0XZAVjCn2Mo8rih4aHaUHqAoVBjLhdRlOAE3EqjesNAcAqyqOv26/XbW9B/i
DuRQEYK8Iymv74Y0XFUGXcFhouIpjx/D6GA1nwp6rPrY7zDbMGanhH66TXXtltBeBd0HuYPOXfi5
kMkpy7gKk2KQ0SExpuFoCTp4o/bpPxDSUfDAfWF4xPItCU1oUc9wOohDFJZQ8KlrYMbVbSrrTDRA
Yo6KQWfxZC2zrzDeB/dU5BgrTH4n4T/9Ln6QGIbWkftxC2+zomBRvIFzC8mYrfKC3LzeMmYknQJg
JbyIAvaaOSRhe6GeqnE8cY1sHHDlAYMgQgaLonsLiKJrIQlpPvG0LqZAHwzAevP8NeaAXoRAa+yK
Sf2xwc45ilq4hzawcpapwA3F7S3I2Sp2ALZDPQVlqfcnjfWJM6D+6LKk7w/wHU1n1AXGRlfcCpJ4
0A4ajeWDyVKzcuLRboIkm+SGxV55iijiwwkCgBpTq5f9XaoykVHFILNAtpzCQ7WF25VF5dw++srD
AJV5zAliCpSgF6YTiWgZRWU7Bf2JPo0/w42fX7tHuHBz3zcA99oy3ddQK9Jp3k+BIuxzypJjH2Id
QxI1yVEb8o1HvqImbYArUOlG6o+ay+IfaaFBTDaCY+bghLX0uvE5k7AA9eS10/fbjPuYQmX0ktqy
DtZXrapnsoOIntiX8m2IHbmzvPGL1br5Ud2ithLAgBrcCg1WDSZgYTzDoYTo1mBkxZqgUOkBLYiH
MjQ/je2PNH0wwle0Rd1ptccmryyCkvpqL85ltmvsyM2M54xyeoi1rRkXq/dragxgTJgLKL3rd8on
c0JLLsRH05519U70wtGne5FtHX8+3vUDVeDczV2cAGQZ2oet6ValAUELBWT2r7r9wlD0L9O7vPqN
EORNxLpr2Q+heSLh3weOIIx6n47zmVicPcvchd8cZVObMKPELdffS7tzIni1Vueaxq/qGzccXm8h
Tz9eNFAg8FtgHBUVSfL5wV4QHKk5pElZwbek8h6qERXcFjdYnFsV/Rr9URRo4k6NcUPbfNQDM9kZ
gjLbf5S1r8n29tRL1kADmulnou0b+2WKN7TsRyMy41ugYilDnPqh97JqUzSocZDIpT+OsTf2mqPb
b/Y4Ab+Z78K/BgrPE8jhZ6A7EoktfelvtiytiaFDHdBUVQ+5jtIxAhf+TSnijaTMRzzAOynb1pCc
pkh2Lhy0Zpz0ARZkCoofspT7jLReq9fnqhmcpuRe3yW7OpLo0OLBUN/3TfmUTWfE0G7eRh3wAr2r
p8rGja4JEgTWwnsBig//XN9oggSSwjOYUCX7iqYVZ9y1KKqqhzo6N67I/9oNRkSLJwoY+4ybWaZg
p6i0TGHSKQjz+578Rodju1WF+2gQr0ksDoT6TRViPSqY3CN98137+zAI3URo60HxFK2CqrZwAprM
NGU5h8iAsO8MTcPT4+0bYfHfdi5BWFAqhdJEmhI99ur1xTQterqTKKYBRqRzc98CqHIsqvthH5lP
t23UR4N4TUm7pjRZDLq0BCWVq45Q2p1txx6al4Ix4l5obwjc2vu+PNfCFuhJGysjppcHgpx+qY0b
aa4x+gXZ3z7UmqYCQg3tzkhnqKghXh+qGo3MaKxZDKTwwrTwCtQPhzHcOM3HSvp8TejlQbpkrtDo
C404FAaGVOVIKhCoDDN2kCjHnPlROgMvvZ7/lHb1ogzFQ59Eew1jrGLbuX3Q5bAQ5Neuv2Ah8Hi7
MoQ7A1PQiB2GSZ1nrWlH9mlMdgheUtq8pXGxi0NPTf0EwwXpFmZ1ldeagt07OrBbyjLwDNta77sG
PKDFvQWwQm6cSfO3LfnzKXUgRecELWzsIjQzSJcWTYdEh9n/I6dnNE1tJs3XNAfuEXAIyAuqOIt3
0FPZNLAT8FK87lC93r6mjy4Qvv/ixxdin+lqHU0WfrwhpyR/LvjdZKLh079NZfUpA9OGzBp8IOQB
rqVejVD+LOIQvm11CHPXIAEKvaJy2353m9Ca2UDYijufG36B6b0mREcWKk0BQqjl3BE+PaRh8gvD
Ad409RCG3ScVQb3D8o204ZqgIbuBZw0NMteIrqkKknZJTxMaFEntiuqOqA8SAPv/cLQLIgseGlQA
iGMIGgyd/VZErZ8P3Q6zDdzCUl0rUf2KsV2WJxsKa00vInybK6EAreJ012eLxxoJ+r6Evq8+mezR
LFtH0x/AWSEQL1Sfbx9yjZPo+0JNBeU8lLEXSgMrgEYIK6jZzfClJlFAhvqcEXG8TWZN6i/JLA4l
bd6UJS9oEEvf6NxMBEIijf12m8qaMAJ08N6GAVu51MGRjdm+llbRIDqkyr1aOua46/yQeHKP4Va3
aa0ybo5SUQ0FcH4JiRlL3Sx7FebLUJEy5pGviM82zMttKqt8w2A6CigDKq5LaIrdyrJGbwUNrPgw
os2r0x4YCmxdspFsXTsN5t1gig+yRDb6LK+Frgq1SFR1B2cGSkLn0lHAMEV8//vTXFJZCFsltaxs
eY9axlNb/1LYFzLu1b9u/IGBgGeNuB4JUIzuXDzbGPjPLs0pDUb1NI77hrphu4/bDYatKVgIGCoy
aPpD4XNm6EXcRXD7xThqFK2n9xJn0NvaHSLX7kZ/uxw5f/IinMXIHuCT8L8K6jILV1MOKvJaA+mC
aYLL3AyJcISshpfbt7McDDw7ECAAaYPpnmEYC87h22klxrALyiwo2Zde7sI8kMXZUr8S5a0qvVCc
xl/6Yy/2mQxizApJx7P1EpMTP+TobEqc0NW/a61XpxtWZiWBef1pC3bTsa6Bn8Cn5f90x9R7nvbj
7is9G19vs2DNh7piwfweL65VJLYMLQ46DUYdTHd9JBwt95jtS+3Ia8f+2idPunbgr5v65N1x+XjJ
f7i/sKQJrl7rO5Cu8mNMj1q4NyQyzo6qnIz6kInPOqBbXwhnzhjuwsyNP+Xksdhh1k1FUsd+nkwk
WaNzcph0X7V/Neq+Ms/VdBfhP8Zo+h1/Fc9F5MimPNTkJC10f09OKDcU1nvC4dYxFrJqsb6rtM7u
ghqN85gxLl4tQEXU/rVRTGwjLVzGHIF8U8t3U+/y8Vd+V2f5LiLPsdgngKCL/GgNX4yCH/XAiL4o
5aOUnqFLpyl0tNR56ZS4RutI61WQ33UfOTHGUmzNKn0vPN46xmxqLgTB5AOzyyHqA10+oiY4FN6k
mY4ZHebpNZPTufkr/5Fh4RILvQn6spVO8mDkrolbKIMUM9f4IWb3xE2iz6Pldfax6biXiLecuqUZ
NA/x03CMTqqvowBvtz6Y5uBaqpOSveS7/JEMrjo+6E+W/ZSJ14TcD3RfOP3L8FYqTpw8dPdm4uSq
M6BvUD3T8MHOPIzLsfmGE7SSt8TLA1JqHtqOZM8yzC1Gi9QDUg4BRm5FHh+z2jercjpmZR651iDV
QORp5kSa+ZCOWf8pq1sMgMNqksPtp/k+N+b6RlQF8SdSzzpcc3M59U5Ju7Lt+rgPJogLQJyuYnSf
OqS5kVl1p6oJrF8l053KFE5eKn5qm75Gj/b4LTFsB7glfzAcrLJvGoeksZv22HvTkMOc7E154pTU
KVviNvvWrA7WnNBHo62VBU1tHqi54b5unmXxSNQ2V8vC5v0cBIzcZV+MA8GzyB+0IEr8IbIA4vWH
4WBje2+GWV0c2WJUJPNjojyIB405OjnEftzt88QNVa/Lf+Y7fkKCkWlPeYs9FNh089ceHNgPNBuc
HdRYYIyuHwQv8q7XzKwPvunHR+3x9uWu6N3rX18wJNY4gsoUvx42E+6i2mXqvrEAfM/duYhBlHu7
m/xmzL622rkuIgRNfCt3u9wOAfs3fwRAUmhPhKgt7Z8lKkGzVvQAkoxA5pJHDBRz8p4/5olxkvHk
FGoF9DPUWI6Cwah6tHTDMN3nqv3cWtMLlmn+QP7ujleWdNKuvuvK8IBizXMYZbhUF5swvQjNj2Rn
D8pBTr3faDvNClj73EvgqZnpRmTj/X50IHEmoL/Qd4kN8h/gIwXVuiy1ZB9UIgOmUnh51qHY4Yeo
edy+w+Vw23/Zd0FqISFFpehlFVU9fAfzuYokun4BVcnNJ4wVedWM2EslAXCceVQb77o+/dIlhSef
G/4Lu08djKs5dBZ1Wu2fvjppme6qxrBXsw018u7+fVAjM7AATg7qocbCyQkj7OKp+dQHURqz3Ui6
nZRK7WWRaXqSNOKck/AeoHPo/ET3W2KUXqN3wiP1aDtlKhV3qomOh9e2uxI4kp2OORZnHklMrxik
9OPScqAlM+RZJhMhY2PualVvnm8zeznk/V9mw5cGHB/qGUMnrp8jOicw0sOu+yDH1EimYmpki0Gj
JDeO+tTta+NoWfth/Ecnrs3vSlvsLNuRSo+FjuOxgCfTJ/+oQG/e/qqZ6IK3ANWgdociCJoSlyu3
ANpTZtb2QW+Fz9LeN/mTEum7ts4OQLqWXcCnZsMznK/rI0k0ks4VSbis6jUfhhINy3ZCQTKp3Emc
MH/yvxxKmzUDYGyILbRrCkXDetKkQx9IOACc7xv1nqmpW3f7FKXm9pSPGzjvj6GFChzlH4ILCUWP
pTTyHAT7wddix0IPgrEfDb/berErtn2mZL/PeUBVbontrmwy9OkA5insIHJxgI91Z9xH9L7+Ub11
abiLlA0lMevxD9d1QXERAYapFWZTBIqxOGCS/w/g149t/F+IwGUBqBZFV7SCXd9YG+mJZeZKH1hF
6GTjNzskuzh71nh3bLNv3VYhYFXqL8gtBETq2VTkHGdKj/0dNV3roT4S4chTvSEYK7ocsy3/nGsh
GKOqj2UyglAnXtU8gzf6k5EzpnxtvKmVaAtycUFoEW21dWpmzIKO1L5k+/ZX+DVztd86GkSdeqO4
sS6CF6TmM1/42ak6NWhCBynxWD1q1CF+u8s8c1edYEDYxlPeYuDCQk3IuxZsALHRzZ4xB6B/wBiK
2ypwzZO54t3CkxEaagusmnn3wB+7xmm+d59bj5/orj0Cx9Z+3qA3v5gPL+qCgQtDkHCjqnP4EkGz
Q7NB+ZrttT09c4ccDeGEW7MiPuaJriRjWbeT5WDnOht71BgOXXtfD5DFLZDAmm27ZOESvBB3bWPH
FO+3TZ0ydrOD5I6cvClQpQu54A4PyN7aUcdjnc+/bbyy1SNC5lDLAfobXcTXEkmGWEoSQv2iA+GU
1tD0g+LIrU7EdTm5ILOQRayYz7DSDY85CibNy381uTcg09Dtun5n88gdS2h+7mNAlrvhAm0dcCGh
jKiKELPJ1BPfEntu7K1p3HoGq08NGWVUwzCpCl3U11wssjYSTaciXJBHfS/OWoBdNKYrHqrGMVsn
P6Y+7RzypFcbDu+6Rpn7z+jcBY6JJteUG4xnSTCABCKKbEinTof2i23kPpOBlfQYG4supuIrhq65
vR5u6Jd3qPnyMc4TcNAiOXeULGPUdGrqosEu0CAu+ZOe7mvzM0u7vS7PE30wNEytjb7/H2nftSM5
zjT7RAJEGUq6lVS+naqnx90IPY7y3j/9Cfaeb7eKLRTR8y8WazBApUgmk2kjGsM1EsBpafckjn2D
nfp2NzafZv5xzjfV2TJj/3GUWYv326CZEa2GvCVUsBJhXA7AmM0wbBKfq/GPsnyfx88SS7SmV//J
eNcblmhx1KHvZjoldybdA5xvm52iB/Dp7YFXFdBndzzou9syV0VyZxPwYWgTEYGHVKWwWEWwrHl6
bbWHqdwZVnBbxJrHgvb7f0XwT7h4oCx90OoeE12n8MUAcWfnOg/TMZK5Yms+xKUUQWlNoFIh+Egn
mLxnywEvZ6LslgwNL3TXqIe220vRxEQ6Vx5B4HqgHRS6joyKODahVWNeAJZiAk8a4pQ926C8YD3U
9+bR8Zr9cJyO1lP8Y9nSHXvUD7c3dc06XMoWrIOVF7a5LMV0orsB1RNM+x3py20R7yf3+fpQ9ecd
RBqQeQQZORJAxGgho/E527B9iHfdPt1ZXrUzzso239qSkgB3v8TLfylQ8ANzNTWmroLAEZSSMuik
1R27WI3g+7V6PlpJl2PH8hEz8vUjmX5EyvCAE5Tcqbfuo1vrEDR+asI5nAasQ3ne1ufqU7thrwBp
OgyufVj28bH20yM91Idpl+21r8mD9S18mE/tk8Q1XL3baKsBLgvwUTGhd33xtCQ0Oi3Fik3Agz9k
iumSqpA9U/xM3q1VB0kHSAvQ/SSWr230I1Y6PzNnG790z8bR3gCxeh/fNQ/toR+2Ep3kj/otccLT
qyc0Lcuimk7tn3bvPHe4efo23pBTtR+fxq/RQ/b6jPyv5MFf1Z2LRQrGPy2WLKYOV0zg/Y8btEt6
ef0p7SVJPImYt6jiwlLm6lT0oLuDS2jvleZ5WB4X4wHTSbf3cC3NhLaMf4/s7f2/EAOkeIz1WCXE
1Ps89+1ddaC16xY+6Dp8cmyfDXcBAuOTuak9PRiO5Gj/3/ZT9G1mVgKbra+xn/SrOu2iiLhpMwEH
V+JOrN6ANwxYjMCg4YRv+MVKMSGqOiXoqU71skMTKerYs7q5vZurNutChOCF5hYQfEMk+E+Tk6A7
9YFgK29LWGmMgh2+ECHofBlXQzLbWEUejLVbfDM1Nyvui+GMrrnfVMWwKBrlJUJFYrR/HrcLoYLK
U4tRknVYF7Ln4LX/sdzNr/au2QNGb2vdqz/h8NKfyf6of0M4oVSuDONBsmp0mV+fndH1U+q0DT5g
fmxdemw9+suo3HZEMsfFJP1rL0M4v60tyIhdS5zbZlDjCvsMGHxb2cXxpu0kL9y6+YIqgncTl8wR
jjJnCjUaE+bLxiAH/Zyz5/oJYMWutIa/6sTjFv8rSTg/NazHNmxxxdLP4xFwulvtUO3DfeUB6OSv
jDKcLxC4onUPWb7rjQvbJVJp38OgaP6jPrhL6epfx4fli8Ncemcdx1+098KfpY9It2ASc7YaBwJ3
51/pwiVnYVQYigVNTXIPLDDlHwcpvwP7nWousoz2c/2rLaTFnNVA5VKqcO/jptLqAS0/6FNHZdNh
d6ru6+0heZx01bOzxrXnoHAOLPsS0R9OFGEOeRuOh7j7mbLiCytekml46GZ9P8tmh/jJvnsiL/ZD
0LEa6F2lUfHTaL4YmgKgpc1iudrPIg5Y5qV/F6leboWgamUMUO+FDFC1cKPXPsGrXHsHlOHxXKLS
4xb7uyr340/O4W8M438rFXMpJDSSZQmx0qQ+ZE/NzDBB94U2WzZ8asivOvs+ELhcdtBJew3WfeML
0YKt6BUH81EJjl8NwnsatB7g4L0K/HI2KMinY+NqEsux+s5cCBSc8c4xQeA6qtOJ2SXxa2XCMGKo
6JLUzaoHciFF8MBjjWQzICqwrGTfaC5BbOGkR0Ma6a7l3C5URiwUmnOZpqznprb2h4M2fMvVx54Y
bhK6ekV5Wb5UHvV5kLxqXPVvXA0RlQA+Dxi0wcJ8AvBS6jkP4dbez51bf7mtmGsPCUaxwa+CogrF
YMm1PczDJkqybplO5Rx7dNoNFbxGGazMqhCMq2BmDxBZkHQtZFJIWSStjshdOzoV8eou0EzZcIxM
iGDlohLwLGaoIcTVP7PedlV66Irz7d1a02zzYiGCvUoqY2CtBhl2+BwmPxQwxd0WsGYQLwUIxzE2
I+YkCASgv8qevR7kPdWG1gcMikwlhtUkD9LqepC7wlwjiuCYVbw+mKRqSU9KiKsOiicDhFg9kIsf
Fw5kiswkLXv8eLpHSfCrIolA3ga1xRvCh4X+9/HCYfBs5DTV+H0NzM3B9DiB38itg+SVBOxT5/3B
/2xvn86qKb0UKR6PbdtjZxFEkPELcIXQmBceO6v2+tz07RaIU+1v4KUV83NVN2gRVAHP2vTuzL5J
voNvnbB0jKHwhSPJ52DE+/rcmpAZXWIZuFBZnFveYOrVq23H0THR5oxtjMyksxuPKprKSKbmz2EE
dlG3SQiZDmljOfsB48mZrxi1mgLXLbePpllMd53p9AxtYpWsj3/te/koKU4LtubdDJSd2JnSjVyt
W0wHF32u/CzrOttpzJm9IjSjk7XosmGQVaHc2oCWCkNOYsFz0iY1BmQ8IqrhRRtfnfZQVwbinl+V
8Xz7PFY0nY+PIwQB7BraLvifX8RuA8hdsjGDpHTSDd+oI7pPtKb0EBg4Eq1fWRSwwAC7DsRcxL7i
yTO9UnpDRVctyGPUOsU853IHVq9QuZ9p/un2slaeIDS7opkEqRI+xiBo++w0RtgaIRrvB/ULMq9o
tXIe+EieXj6oyeIDP0OSf1150zFiBS5BDjahOyKy9oBKEabaiYpJBodt8yV1fBvseId+cfYtCFJ2
txe4Ko5vJBLKGJsVY/uosItyLNA97ABzU0eRROmMXarav5nVyJ6nlYPDXBKfZdExuf4OtjW2c5Cy
jRk5GWUI9OHGi6bFSzHATo3lU9PJSk5rZ0cAyoeGEXT6Yjz/WiXrKrJoh4Z2ACgt23jed23j+HGi
bGxmHVur+FpT8vvju8lxXbCT6CsHwui1yMFiqhrmtnpK/+i5/ifvavBV/CSa+ecv5ODI0HRCMAIv
5nq7uLFAiduTUw5+g3R+xXx6R9y2rSWP48qthulA5AtkYcK7Ia/XQ7TaLNJuICdWRl8tp9qOi+kD
P1WihGsFeEwPY7wWUA06olLhqMo2bSkakshJU6olMM2883NEYVsykWljO4O1maeu/W07iQKc3YEd
BtOe/Nt7uqKdnGOYI2CBoOodpkKvpROLUSs82WhP7dJhm9nV1mbsvnO0TSSDpVqL+K/ECZaFGFFp
gP+CnKxE9SoUJSur9o3pB0yok6U7igeIGsybCrqNwGT6cScL0kEUgBZH9DYaQkA0zSSsCwC6nkpS
ulaIJ28Jd6Njo136vqp2mWr8ypRKMgS7ciHxXgPihs/dgNFHEGobetti96G1RfQJlLzFl2LQD4r6
qTSzrU4rSdfp2oGa6GsEbgUEmuL9t0kRhc6Aht0OvcJFgubysLqL63SbtwyMrGYoSeCvLQ+OK6Z8
OUuRKsLgaumiqSXNtROLvEVFJRTtgKy+Hxigp5u7BA0sH1dYzNni9mMsB+VHQYO6ee5piZrzqVx6
lyMnO3dmFu9zdGXnWiyxBCvvBCZy/hUmJrvpMk52bbXaqR8w+zOQGgNNCGrzOI6euuGDhIw2cHxQ
VHYc+HYWWM3Fjgg9q2PQq4xGEH2Kh+8UW8f0X3k3bJJqe3sTBfefS8JMNkeLRTUEXpLgt2gGmw17
SmjAwqU5oDsMbckZOGhvSxFU8U0Kcnt4tlGTRoipXdvRprFJ0wM1NWBFrwEgwQwG0ngoHgBsB0GU
GbOvtwUKx/UmEHvHUcbAD/yui91cjJSmSW4FFeZefAXEU55VmycMK2KYYJbNwa5KQ4kC6USgFmlv
8/8Xzl+Xjm1ZtpA2d2aUewgQQTgymdnUe5O22D8AeBbJqLeF2/bPCkGJDQ8JM+K2KWh/38f6bCxE
D5T6Xscs9YJpkOKQFPZDGaLrgjUSRRGewn/kofsUs+m4byDivj7COkdbfd6aehACYIKWr3k0ecsk
i0ZXd/JCCl/1xU4WerfUdenoAfo49AF9OLDMY4kcrQyzVbYcYfsSdUrNBDPHATEWdKCR8pWOiB2t
sJZOVKwpv4VrjPADvgoyv9drqvUxKvuEGUHRTTtjCZQ5fqrZgP7SDNjWD46OyY/SrcHI0NjDaTYf
9dFXmBdF+yUHOlRd6xLDydd2ETr+c5SAKwegB3pDABR6/UGFljdqWIV6sDh43MM/c6Z58QOwBpYw
qNocjAIj23/8PuIlwnOE2A/ty8K5TnWppTSvzCADboIFCrMhfc7n3xFy3bcFrZwrZj45Xq0DZCSE
Ltdra4vZUjsgpQez8mCj3QiYYVTyjK/o6JUI/gkXOposc4VMVkeDaFninV3QQ6qmA4blMtOFtZEB
bK9YaPA82MD2AbE9xuCFrWPDGCWaHRqBVsbs5MxV7upFWG4+vm9vOKS8NM6hyq8XZc9glOmG1AxY
l7gMSa2hiYE5KfO7Vu4CKKIBbMEzgTCXgpiWpks8D4UZRMYmsTC1g1a/BYQOvfGigpD09ppW9BzC
OK0M5sY1DPZfrwnoSz0QJRszgBu0K1nnjYPfNT+K+aXNoq0KUof0819IxEwtKksAs0LR7FoiOIfZ
YJSQODPtRY+i9Njn+kvbdBa6CsFdamVxdBhmRfEXIAP6t4Xz5QjXGjzm8L90vLPUUAW9LOaUhXFS
mgE1tmb4qvuKp/b7sT8msib8tRuAaQMkc3CUIBsWllnbRA9VpcNtVnQ3175PfeRmYeulTnB7Savq
glo4BgyQfgBA2PV+UmecEBuHZoCO/E2n/u70V6s5d0A1GGVJ/jVRsBlI3+m6BbRrwXA4LRBZYKJo
gOL+/cLcyaOO5IDEMI8bXk4b+K8M4YQ620oykhY0sId5m4z1C6OYMW1+l0UOAOUI1LbTrmXhUxLL
TP7aiSH1jtwJzwUAD/J6I/tiGlnpLDTIKcDxF93ytTH0zM55tEn85/ahiSnSt2VeChPUo2NxsxTJ
TAOqhWW8QwpOVTeg/qzurIE4P8kyUmCNxfTJSYfjgG76e6Xt0+/zoNjbiNjw5kPoOPPaVHO+3P62
1X0wTADAOfgn3OvrfUiikcCRz2gQ1uXPufuuMUyWsvx7HkpZIvlPidcRzjWonpGjAHiqoLtJWNf/
PBOgJnIBu6YQPyysfdcp3kLcqKjdvmx/d1O+1cjr7VWuPRkg0ENqBOlIYFwJqzTiYqZAA6EBhh53
2Sh5Ktb28PLXBWfeDE2F0Ay/jmFlDNynYLDeZS+3V8Bvgrh5CJRVgpsI2EEqJF46e2lnG6iLgV0+
MEz+TdrRtiTx8douAZjOws9za/muedfMuqxQSysI81OJtYAp+PYi1jYKMBtAreEQeHhUr5Utnidm
kbq2gibiIBgz2wONXYpMsLZVeGls6DO4o5EVvpYy07BM23miQUN3ESYCnqX8Nqt261KEoMozKXJ7
GiBCVdjOslG+duJNaGPYOdloNfOaST3EzegBfE6SU1jbQgBvIpQD5Q0ukeAvjFm4dEDmoUEZbprE
AXu55YJGUusHiW1eezwvBInxvZMNSjr0GmwWhuWKAcPGdwqxXV1pXDUH9YEuKZCvnhrwUpFTgHkA
vv31qfV6M9ukcmhQVaaLtq8ts0N0lclQQiVixAII6RZ9TBaIicDp8Zi3ZNxP4/QTDLESX2vtMgEu
DN2b4I8EFotgchSwZtV6l1lBZzE37xJvbGSgEGu6YIO4DxGoA7BjVbA784JRm2ZhsAlK5Wlj6y1a
kGuJ20lJIlYkQd1wZQEGjMMR+57maoqQ5FVoYKmfR/jbS3MCpgGY3STByorPcSVHUIKwm5Y+T7Ci
DLgC9hnzH25v5b6lBbP1QfoJ/ij/Jwv9aYIH4Ix9OBZc4dROdzX06NvAkTf2H7Z4fFoc0QryBEgh
Cwta5mhw1ARPAwyF4Zd6UQETbWk80syt22iWrNlwResAyAM8QUA5wrURgVKcjtihrSHxUnc/Ufz3
CvJ8e0Er9+dKgLCghAGBJTQgICbf0uyh1TGZxA63Zaxqm4NyCdJV8NvFfrQ071hbzYUVmN2BmH9Q
zYuroEXd67YY/qnCk4ql/CeGf8ZF2GoMOlGaHkvJaBxuzAZAVhjUHtyiJLHXtvNrX/bmoaal8xxl
lcTcien+N/VD1AzEf5QS0aQvqB+YN6MQAwB2YKLOpg3zvgA99PKCiNMFgtM+ip61/LU3z4PRSy6Z
2Jr5TrRgmrRaqZfYgmgdMoneHZtm2ZEo9S1YqZ8FYDZZOG2YbuwLJ3tsw0ziBqyvHQTVKtGANIA2
m+udH1PQiNRDis4uIFn0EzuCCv2IJAjwDe4wlHTSaHRKqgogP3Z5LtOvt8997Y7gkeEgn2ijBora
tfQ6M9KhxGsTaCBed7NMS71YVWXu7sr7iaZfBzVUqDAyFdzUXWjXspRZmdeNHcAzdKfmG0BCtqNx
TgDoMMbbsf9ze1FrMQbg5wBeBB+R9xsLF9NEZ70yhaqNgXN/mp5T2y9LIH/tKzXcg+LQ72jjL/Yn
ZZheqtptnAiQLDLSjDXzzVngTQp6BL6312uu2h7a2uVOcM+6bajuQbluK34mq+OuiQEOCio5SCmg
sCr4wim6Diw2I0WvjHQzOsMeRdZNzzYVpQemSazEmjECAwOCekikaAi7XpPV1yAZHA0aZFMF9ICC
9Bh7181DrlV0q9m57AlcM7DIIVgYQkBriKkLejPPClPSWEdg6qArXDUr3UVOH3A7iYzGZXVlHPYO
+Wv0M4iA3DZAwkxnwMrmoUMt3MJs6VgSt2Z3UUwl76DYj/5mc8wLYcKVNzvQRbbwaANwW2Eud5wz
uq/MEnBHCmg7fMB6De5QG62vs7jckCnfmFqCPuRO+1SGpYrx13LejnqkeWNokSc0FtWbKav1I6Ki
Yq/MCSYsY9lw9pql4FsDHEJMg1MRUj6KS1NtAHMb1OX8AsSCA3ZL8g6si4BjBWo5OApiISiN6mK2
ESsHcUZ/V6T+PquzbBhg7b6Ad1nnUJGcZkG4LxpL26nrTOy9OXpZSHZ2358mO/QYaYDmEH2sCfXt
qJHT5kEKCmgI965vzJyleQxEGBos+UjuTZ2DI83OuDNAw/Ujm6YhuG361vQYYSvalqDDqHoKy3P6
uaWDA+c0Aj6FOaO1oy3dFqhaTrG9LWntsHBfgBCNhcGlE5Q4V9DxNJbcDR6seDs7uJaU1rIR89X1
wKnXAUeI0EF8OaoW7bW04i5WMe5SrQRwFvCdKkRhmawFe3VBF6L4I3bxSNlmHJOJogyJTrTBj8O4
c+2cytp210wanFEgyZoaRclDcHW0JB5AGBFbgRNWmqvQrnUjaxmAyBLKQiKZKOGExjEbUFXlTn1J
d2NObbePMc6QTYvED15LAYBbBv2hqGGhg0/sRQ4xaJJSI0HwVTwlwx/F6nya7bJpG1spgKrSjRM/
Mdl89apqIH+PPk74rboYvc4EAEZOAqFmVR7z3nhq7PLJiIATR9vzX+g6vAk+Q8pbzATViOpwnIcM
uRrVyB70CCVB9YNjeW+GAtExn1DlLIBixbbLGG2cfLKCoe4Oo9Nsk5B9riL1DpjjP26vZs0EXogS
ve1stNN6sSEqNUAuR3/H+hetr7e8cU9KvrB2SBxFHn9zvBwRhBV+woAkjW0FY7lhwMfMAYq5yWSd
nDIpgqYvRMUwIxzPgGhutZyryUf+uiq3t/dtTQo6gsA3iFgZOU7+5xcGAmskFclh8UCDdhfHR43p
7jzVnqLa7m1JK6YIRSlYPATJHLlAWM9goV9g1pGqm5ribPYxIDzmuZBElitqAMcRaUEk76B4YpIp
dJg+603kBFMb74rFgeOBQ/RmpfSmtP+d62EmcXzWloXBRSi5jsw3OKmuN7BA92/dT6UTmDT7Xcc5
0DwmRYYkvxLJop0JbiBWBBQoW9i7Nm/MfBw7J2h6T8uAyQiFAMTZUrvV97La3D6oFRNr4i+OcgVU
C7gs1yvKCZwJO+6dgCRL5aqJxtyWxp8qw9zdFrR2WMifGQgneJVcfDZCJ6qXSG+cICG/2+LoNMqW
QlhWap6lf7kta3VRb9B3iCkAgCfoOTzxCq29sxOw/twX54LcpzLA3JWrxMMz/Pg/IvhyL64SSK9j
YIgP2DfH8FAf2TKgZqqs8OMxktyltZ1DDMTDFqRT4Vlfi9KmOK/HGqsZrB9Doh/LlwYTbQvvh5fV
0dZUD+0pKCuD/hntycIzkTUldQYUsYIhBhGZF9Wbh+RodwDqRCHp9hmtpQ2AAv2fLCEUm1O7YXOj
YgczLz8uP0AZ65zjQzy4GwVILjJIirUD+08c8JSvd3Fkc1kqgFoOLEzDtyetvpu+UPXX7UWt7x9H
W0TvCcrU2rUQtL8qrT0bTjCO39v4MzFecscfWxCis0fNSP1JBnS9qhvAo/mfQMEgDeZo2kxbHDSC
MdemQKEhX9PlqVTvhrqVGL+1W0XB8MLNH96Pt9HPC5UvB5XMqI45KMAH7fhpKJ/GuvNub+DaKcEj
55cWSG4oHFxv4EKnuc0B1RYAa8cjRWCWkx8afz7K8cudFTQIQQo6y5ANEKtKBTrtO9JC0cOoS/3S
6auz06j5faEVu79YEZpUEWGgSoYy2fWKwPXVFIsRQu/0z2j8d8v4jJRK9BcFF24gUDpA2I26ovBo
VEZXjo7ahEET+qnp9Y6bW59ur0SEWPln01CuRCIXVdf3b0XeGZi1UcHFbZrJFrvbHmzStV5jFIkH
pNDijmTJF02zmw1SaIs3AmrwWJRWsetzAmLZmQy+sUTLLo90daMPKVqydHW+1yLADXSY4dvc/mBu
rYSU8Fv/BnJYILdF8+L11tdA9po6ywmDblHvw4Y9FcpdET5nw7AzUZGanW+35a1dRt4v8j95gkUL
k4iVA/A2AyAdOsAkRXW6Za9MBqK/Fqxcrkt0SVUF+0XMMAwiU/vlhASMFEnuN0iYoKMFaMoEEUu4
TdrUbQxZOmDNCKDvjNf0kHR9d3HsJUvnFL3+QTy+Ao/HVbofdiVLcaxZAYCBQgxCCSRTBKfEAhqo
HndJGOSzBRhVZUx3JNW/dbUBADqFysBoVs4NbfK8+xkA+ICL559zYdjIqDlhF8HomOZZi/8Al5nf
Ugqim0JGXbnyQCAI460ZUEfMIwqvkFMtaAauMiVIQZJllIAry2ePDHczZ1xOPCMNvaWUveorZ4ZU
J9CyHB7+4Wm/Xl9Y2NmcVRa/BzOawtxIYa5MKddkYLqSc9kgW43lXcuoG2VKlNlQgmTUdgNQw8NC
2zrp5vYNey+FdwgiV8zJbUEnImwfIzUGIisohob7xSLD1UFKpxkf7py4lvLOlobEQQNPGNBi9EKj
9CMZn817BecSUO01MdoIcgJB40KVdyOORRhkgMLSv4Zj5CvdfT48/c12/SeGK/6FYvejmod6XOIe
FUpzih1jOZKw2JeFI4OifH+FrhckmNp4ao24B2FTYAHdofUj39w5u+mDMzx4gFBgQvUVaRodzPKi
X5/HLRyQQXMCe3zNQ9tT1a2FRqoEUF+pLvF2VvxTPp8HWYR3OCEndL15jT51OakqaEG3zftHdR48
07ibx9xTsi1NnzLtExuVbeaUkqaQlXeWS6YccdjkjZ3CsSFyqdrKxGaW7Q+SvDS6W1hA685BI77T
9PMSbdsajXWx/Rg+Fc1WVTZAW3emRzVKvxqh/anJVf+2Ir03W/gibIaqoy1SRzXoei/AIGHqMVL7
QZN8LwDcG1NvKI94fKYXrY+8D/Iw83NGLRczmRiUBNyZWBJCTrHp4GGHgMiAUWwGJfKTsjIkvuaK
MeFuOkd/RzAPqrPrRY2KygDu3GKbZ5irdAOX0K2nzx/eOUyf4G2Bb2fCLxN2rrTidFQUGPylnrZO
62XDZwy+cUewmv15/plbv24LXPEOOM04IIMMdCmgZiksC6wbRld0jRIgBzM1m1ohmGtVMCGDeful
m37QoUk0F2Me+ScF9ajeq9G122G6sHM+3r/AFdix8ISDBReN19c7bLZDrdiFqQQkN1GTr+vXyRhk
o0si5AzXFkysc7ZzG9lozOBcS0Fic3LmUseC7czVtPxgWGDYgCekz7bndNusAHTQva2nj5hU2PaK
6wwf7xnEJ/AGXrA1AaVZDI3MwqIM9VwlGLVj0nwBQ4/desB7v320awp7KUXYzqqZUzN0LCVQqq+t
/aSDja9aJDLe+8xYCc8EwUFBoUq8FL3SNaRhKTsjdRJnu501viSlPz+XVGLlVp5AVHbRQMqHhZF7
F9R0wXjruJCcnRO2Q8+wn1b3zpJ4ffrt45t2KUd4aq2W9m1HM3aOEvS7zfWxbpqNXUlei5X372o1
gsmOl7plJsW2JcmCmsixHPahSd0iAnSB7IhWFd7SHFxuA73OVBX0oJ7qqid2y85L+S3TNwBqS4i9
1xXyZBqHqMpAu/5kZrU7Ba1WH/qplrXdvcGZXEdWSEddfIFweBQEYRVrO3b+HFMXDQi6S0c/D/pT
bLlR6lUxUkdeE3p3QOaT6M3aTuNV5vkBAPG+mzKttYwTGg3szPmZ5k3S/n9KrGmW3IS12wa8ZIQ6
SIsiXyAE7gtmhTHAq7Nz1jxW1cbud9Eo0c21O3ApQsjejIqpleFisDNPIip641L9wcqinZQCcuX9
xqVGVyHecD6Zy//8whF0AFBqReBvP3dPc3xs499Tc+qq2ovZa988hmos6wniNldUkAuBYpxTLKAP
bdQuOheUusPyu1YScE5hgSEfnr0rSeRqgO7Nkta9fd3X7Bfm5tGIZSBJhQDyeqW83AomYghOm2qb
2ibcpC8jqsezgVLevd3L4GzWjvBSnqAlZZfj3bTa6Oz0mNCfgyUNXY5sKJvfeBuyFHcULhGySHjV
8R/CwmqMJk9tMUZnLd2b85eqPUX052iXbmPdodMMrnDJ7jWQmBVnsnyfiudW2db5sIvrv7gXlx8i
rNiKIxVzK1p0boZTxr632udokqjP2tXj1MAUuSY8qCIbXeYk0xJpenSuoCddqHkqgMu6QVakWtMV
lMJsjFdjbARTwte6MvWanjiUxeBs8Un5farqzyTfJ+fO6l5T+9NtxVxTlEthwl23I6NJx86O4L4D
lWwyTil5ihpXa7vN/02Q+DrkBA1HrRWd4zj1q/k3yQrPaAkSJ5pEkrh/GDzjZOkYLkDCB1wl4tPa
4TbrYTIGdbFxEnXbEr+qgfah+9GycULJE/suIBPFCW9sTwAwF8/pCCRyA/6dpxU+iX4s1k9GzyBe
9+351xxvzVjSACM+OGgV0lVgDGAmB1lLgEtfa4lWmbFphroaLE29zRQQnBn2eG4mJfcAbHHoYvXP
7QNcE4hoCzkiXqTFRNW1wJw0zUDTnKBhFhQ9Bd1n6merw2tnxt4Qy2ii1qQh2EKSDfUqTHIIh6iN
pVWPekWCKY0Lz2ytH2GhbsPG/toPcxAzQxYUiG8Rp1/j86sa4gF02Ih9AnZelW2FyYdgUVPPGsy7
Ql8+q0p5RF7bY1n/pNfhpqttSS6EH9Ol/RTEij0DcwwM1TmFWDgWfxw4KY7afr59cDIRgolO9AaK
ZEbI/6baMc+6LQqekisnWkbe9YD+cyTYcY1ApyucVlOxqOqtmJ0dlm8Xy9nhudjHzZfbC3l/RNdS
uM5cuAsGdeIhzOCbq1MGprbSK3THy8lzlqWgjUSlzrlHIfL5tlDZ0ri1uRAKmK9QGzoI1XuMsjI0
gJYbpyaS28w36FoNsDS0fgI0C62SKGVcS5lTY6kmE1KMonX1pvasdvQwRJolsm4smSRBG0JnLpR0
LtgZpHjILkzqBnj+qaysvrproKSgOjQCyWthPaNZ9FNbQYoJ2o3CCeqh9qXv8bucAtQOiUre1INr
i8y/IKVWKtU2JvjC42Shm56B8N3CzHH21G6LNHobdU4xNOcDKiK4rRXv7xQkQ4nhtiIbBjin6/Mq
sgKg972D84q0HM5NApjAxLC2t6Ws7CKyFPAa4WsAdELMXtPCYG2I1+zsaMUB0AluR9ghpRKu9xWN
uJLC//xCw0FirqXArInOxLY3UfFS0WPUVVullkzwvwsQ+XEhfkeAiNQT0k58uReCJr1KdCOHY6OH
r2kPaoDI9s0iqKY/dfOQt997lbizeRgnTGOAXS3/KB7Km3wkhNHFgk3FdNu1fPTQo/+VFTFeSeJH
oMorppf5GY35Mu977dx44z9/mYEsZQp3TGO53ToRIokkXHbFACjsQdlbxtNt7Vg7N8wfcnY99P4g
9rxezoRspZ1FU3wmZgxAF8vTwsdWRduzDPN6VZAN8jc482jJUQUT2NGisXp7js+mvQNp1QE2I1JB
MTuFktTn2q0C/hyy6ABqQw1cXBGrWVoAX/sc6tF30DmmLlFZ6t/etncOG1L0KnrmoIrYPWihcDrA
JgC7bFGl57x/yeegt4DNTLpDZmzttNyi/cNbQP6NEEY2C/RufIJLRviJ6iEI0/iNvj4xrZ9Vm+l6
clas2TVBvbXYO5ViFv1xUpZ9bcU7q/L6+GRY7Vbtar/JvjaJDO/+/Sajb5DjiqNpB41cIvNSE4dh
pcRhei6D4izDq3mXgsESMe+O7ARq8W9qeb3EwhgrJbFYdmY5RhgODshUw/PU93fxkO4ddZMWHo0f
rLTa2dEObAmPDlitKy2AxZEo0/tLiEFPVIMRdeOQjTf+qwtr0xgxMHWGOT/P2U+9+oX2yHqUWLQ1
EdAktPmhudRE/fR6sbEGRGsHrefn5mvdP5L7D3enYTcB+/OfAMFiRlFmlsCzzM+habpKfapcMsPh
vk+QqL99K1aXAiRGDMLhIQVL4fVS5iTs8n6s8/PYT4cx3NOyeMgM5XBbyntLYvOtgjuPvhP0NAvP
ZrN0TdsbJD9HMz0aqG9o2Q+g0D/l86/bglZcA0jCHeOZCQTRYsLFiiuVzaGGo8laLwaSXf+1K4Cv
kh5LcMgTEGZQA05kKOuKW7sAV4KF6H1h1J6VBIJpdY7G2h3Kl9g4VpOxy/LKSwfFr/Cv1AMjso6H
p5//wHWlSBc659tbIIbBXHdAZ4HiNxAJOPrl9YkCiwq926ArP9dD77KEuWz8VI4HCtNjWBy0VKJB
q/Le/H/0JKOTV1g4kFhtC0kR3DcyvxhVB9zbrCoapFonehh1kngLKbJtUhrD/vZKudm8dp75FCcM
OspLcDHELvKsHJQJADrFOTL6I80QCVi+rfqxbXyZlEkibM2IazzgBrAtUl5UpGiuM7MBAe9S4Kbk
cFbQdvJoJFXs91XoJ8pYeXkXd1szNzofA3DKrrSt7A5MC82BlKArZ92c+mD0ziQzPmvbj+Is7hUs
BhCYBFMxYt6xmOsKJt0p7ozQfMlp9v9Iu7LluHUk+0WM4L68cqmN2ly2JV+/MGTLIkhwBQmC5NfP
oXpmWoXiFMM9D3374d5QFsBEIpF58pyjUSTHqUke2uqR5YAv3t73VV8HzyGgRUuDCx3pSxezoEM7
8syuzo72MP4gYj8YCO9ju0fjt033Q0v8eniynZOudf4CkqHPxanRd7d/xsqFhjYeZo4W4j5gqiRH
r1vgctKkqqGGjDm22WjdSIMYysZ1sha6oAMMvnY0gXGnSFlDr5mljrdTfXb3aAc9FxBY3viCayH4
swXpABnWxPRZhQWCFCTT38j8xdww8eGc0lFB4QjjPpjvAFrcWrzo06XYiV4XKO9U51n1fHRnTOVH
Eunit7l3wXFfNaEJLW2i+qKKmH0qildQoy1y4QEp36f6R/UAVoZ5jES/F3hxWfqOq+iy3P6eK/uA
LdZwwFDiAtBK2ode4SB51DCUa+fTfuoX2miN+ZD73rBzNaKMCIluNMZY0TRyF6G0y82YS4trlTlU
eNqbpe80Lnh6VSg5txG3TuqvJntu0B1vrIAmobIJXlhxqAvry7//9Cm8ap5FRVAXV0FT5T7M4kHR
TjR7/Q82c3nteKiJoictVe2gSEUnABwRFhIFDx3q9+CuzsnWi0eWM3M/9nJ5h+OFsMwjS8dDrSD/
qxCEgnQ+dA3UftLHAbX/zvNnwK1Efs+afT4LvGDrwHPPVbYDBhHsZwHEx/zMPeXfs+wxHXf9GGgN
98Hpva/cOy1hJ0VstOpW4gVeRqgOg+UGGaIjnYGsF6Cc0p3qXNRgf7JcjELyhm6BgtY+L7Bg4CHy
Fn0HGWTQeOM8DrZZnVvxmo7qPkuOfT37xH2//YGvi2LoiS/snhhuAgWaPA6tagV1aV/U59b56gHw
mnXvbkKDCUA075covojE3jg3K9fthUUp6udjX+QErY+zCxq5tgpb6Gw29F1vy3BQtlSmVw8p2JyA
7gbwGkBIyYE1Akrr2RT1eZqCvIZ6Z/NcO09e14WM9UGa2c+UH9lgomZhfmmzjdrI2mMRGcXChYT7
BeB5OUYUQNyhDINcrm78Soy+mpH7xB12raM8iWb6WdWpb/LhWzl2EALu5o1rZ81ZcapQBQeLGVIc
yVnJlCUDAUzyXKnQ1+76tnqZOkXdKCWsWFmIaAHSxnsJl6l0ej2bFHnR0uY8tp0TCXcej2XOtMNf
uyqqIkie8LJfZtekvewUu/WcwWzO3PxRpA/Q4twnqnbQMm0HxejAEUBCDD9v21xbGR67y2QoXmlg
SbiMsqytbQaljfZc0t4NbK02gmEwt9hGV44EDMA7QJCDYt2HYsanWF7MpEoVpWvP4EX5phZRlg4H
JxVBZv/ZRBqsXI8XtqR7ozFzt61RHThbE9qPsxmTbjpZntjw/Ou4AqeHeumCIEKhQAY1WlWpZl1b
sbNq7jgfjYOpt+aOjfkpz5sHPWM/+17Vd45LtiY2F5e+zFFgGVy3S6rloEIhuUmBgzBBzoadp/JU
53gieQ+oBCk5DQ3vrCZbEz+rCwWDEpqFC0bqCrbStmUNnAU7i2fQ5QCrNWMcANrJxM9pRP6+zYRH
9sJWjNIE+lry3DXDr9C8ourPmmhjQOEe3e4nzWIwSO7Q7PtZZ5GxmehcnwFv8X1U7oDPR9onxRDB
hA4S7bzH5jXWbhK5HigcUM3bJ+36wvMwhm8sY4iot1z1gAabVYVW2PzMnN+ep0BTvAwK+lzpW6WK
lQ8GMSOQCZoLCzOu8Msj7QnaZk5j8XNuaKGaKchbKTkN0BA/gWD/nTYpsEdbihUrxWvA1D1z4XRB
PQH/u7QKuQq7o7Tvz1ZpPNa9B/CicfSG1EcvqCXW3ZxlPqX5D05JaCdZOOQPedFtxOmVssbyKxYN
vaXzi8fO5a8ooTGaJ7zuz8wuQ3uMcG/6vIi66R/TeNAU1a/rIWgxInD728qSP0jvLu1Kt7BC3VaI
se3P/F24oWv6VDk3oO6ZQ+uBPEMogUSQcc8N36sCZ+vVsnIJX1iXBS7KdLZwB8O6mqmvbHgTYp+m
pj9qXYSgPnUHUGqBCSc0cQffXvh1YF/aSho4EYE5XPQYL/d7RLXTyQcGy9WbZR11caQNGpzcn7su
um3qoyApxb0LW/qlLVCCUooHATxsYWbaN8ljbz5XAmQGUO4BP/TUKn7z6x9DPFZdigLHXen9Rk+S
iWjccLOtVUsvanNCm79Lh/6sk+FoeeCEgAqx9Vrq7t1kZhvGVp4Oyx6jMo7YhP2U36S9wRxQHZb9
ubEL/c01hHpC+cibIBGpsnc+c8GCbEr6OaKgeOC+m+SqBjUlVtU7cxA8mpO8bJ7aHh2rtLTMX12V
N4WfjYXztS4rvQE9AxVWNNt69sXMmd6FIKqnyl5Ti6bck9ri6nHs7NyIXaUij5khqi3eeFkK8uMA
oTKD0qCJpxLeBZcft+MeHXVrwsf11ajej4f80Tg4h+SkRpAA8zPdF3xvx1/rX3YKIcrQ2ShVr8av
zz9A8uSMGSOzqrk/9z+afGf66Rc9Kmk8jr9n9ZC33HeODJrT2kb+unIroJysA6WCUQXMDshO3Yic
coJ184wXQWMnic/1qjyMTjK8OGWSnjdO0bKRV6fok0HZd2lVMw9kQ+d8bCEU0R50wHIc/UidOuxR
hCzH59KcA6jR3ja8csmi44EZBPwTBVeZwgnnFMotmt6fs1I3AppS4VvDnO5uW7lO/vAWAN0NaBLR
QwLj9aUbKVbPetUp+Lkt4z77J9H/6MZG4rdS1bu0Id0xTpI6atrDhm39UIdzW5wGFomobu8EGAy6
GLiY7rvt81jv7ln7mgKPfXuRq/H+8yql26bSxZxyQTmS9hNJ+T3rjJCyP4RiRDrqY9foYyb4t55u
0TWufUSUg+Cuywg92JIut7chne4prOVnZXbVr3Vu1T4GBZLvt9e3agUVBhTm0TNC+fTSCphq0rbR
GT9bVq0eC521RwuDxRtoxZWXM4p8yGfBBwGAJrotl2YSNuRJQw1+xijfzoQwsx3UARR+n42gf6jM
Df/Xl4MlH7zP5qS9I8bQ8ybT+VlkmMC1spGCO3bkP01hk3Bucn7XMGV+xGQhJvgNrYoNO0FZSHN5
ANqeLJrntA9R4lAfMM2do6FdusdirIadSmax6xSM5Zp60j631CseanUGyXqabU0UXSdYwP0v8HU0
EwAUuGLkn/ASMrvMHc6l0pA3oy1IUAmmPdUi1e7mrkkwlm0UIDqAYgNoeJq5P2nglP1920Oujjl+
BV5dH5PT4NuTH1/ccIZuygsBNLlxzMrSZyQ99v0WZ9KVIy5m4IYo2UGTCf936SEKmYDb0rnASbeK
H6nb2yPYXQRGH24v5+oS+LCDajNYn5dalRSTDaWiqZiYOLdoSoeFUb5XA3gBzWKy/CSrw9vWVjcP
1Hb/Y21Z9afHuJ67VpUiYTrbXpUEnl0o0VyA652hbvK34fhjYeg6LUPHmKCVNrCiLRuTthNndCD8
Vk9ORTmETjZvXN7r3+nfZqRLtAUGKDfAnnUmrvUNk+7JSR88shH3V7cNfACgE9aXdF+KSpnKRZOR
AduWs30FBTS7ZSfhatHtr7PqC/82I2O2uGdSd8CU6bnX//TDSUCHcsi/tvq4YWdjObIulkPnxlIs
fBoXg8sOmht5x3271zfC3hLVLqIeyko4Q6hOAuyDWUQpyDYe1TOajOKs5i35p3YS8JoSlgy+UO0h
MgEZD5NMn0KzoFsQ2ZUVgjQLzT4wUwDNJD/riwZaBk5ZjGeudFATx0PQZpGGIerbH2xthaBRRaSA
xgX41Zaf8ek4ES3Drmn1iNpW1JhnvYPAaTFqASNYGneBGi+3BnlWfGQh0MdgJ9AbSJqlTdWbDkyC
+jwCRGKUfss41OLU/E9GaoxqjP10uL3CLXPSzeUywxhyW4xnIcTOc+bO70En4DdJOYZW4m7cyyuH
GfPucBjgOjDCe4Wm6nVWGUQdz1VRHkx12KPX9bdoUjjlZxPSUTa5LsAap49nu3gxOxF2yj01X5Nk
SyRn1QP/vZSPy/STa1SMA6StG+OZFi+QJok02kKNZPr7wIT4ikQGqmxAcshSPB7PXafrHTggxGSM
/k3rvifz+bYLrK3ksw1pxxpORlHVyngeuwlDYjTgDIXi5Pm2lcVv5WAB1uwPYBR6CnKwqJQGSG9G
pjMes+pX0kORBhlgfmgbrYwUlukPdjKJjQr42vkF9QGq0ugAApAond/W6znHlOqItrKJcTj06Uqc
WdJO027OTPbbcjLzpa5HyGwSJemOt5e8llABDALsIHDymJ2xlsP3yUdaZZ6VUsHOCpSN3fmgGNAL
RJ1qOA7D7As9P3Pr4Ingttm1nUa3CL2Mj1aDXCezLbDb5CKfziY/m0oRcTAZ8J/CPgny7balteCB
boaNaR2A6TBme7m+jKJpRDwynh0PuaKbsB2UIWzfqUs1MBJzqzm+9jXBewwZTaSpSyHy0pxT0klU
ijGdp9Tozl4nxsy3cmYPO49Mc+EPzDVGCF9PUDpJ7Drd6ketbSxuHHBIYQYEX1XKeMxiplo16PN5
btidaLPQLb0DKAn+FMr4D+LoVoiRoiXqrHBa9G8MFJUx0iODAQhKQtQxWz2uGofuoDMPhhzSz+Ht
j7huBc1TEMEv2BnJSVXaJdyhTI8BkBj3ema/21VW7m8bkYuo/1oLauOLBTBVydfaSPOZ9wjOcQ3J
ucZnfT4/VSqbnsyu6SJSa3SXlFaUNi7D5dPRO6UuhJ+P+RyREQTuJAUVcaPOtg+533HjxMjP/v/+
dYtQ0qLTA6z3pWe52YhJIl3oMSEzpvd0XyfentreUWhVWBZxYoEqPuNxx76o7r5qHT+dn1m5d3UU
nZ2NS1Jys48fA9zmwoMF+WtU+i9/jKKoeakAhQOJmIB3r16Z+6zeJ9Pk23TD1Nq3t4EfQjkdrABX
JXWC4nJX64oWd4rFDxS+hrbF2GxcYh/yfp9i/8eKwJkBzPGiHo9s6nJFRcWacuApXKws9EM96+ZB
JGQ4WCO2N3Mr9TxDWj6s3fSlTvCdLSLUvTD40UzoN9u0+ZG7eHGyCfptWt+2O2hcQgNGDEZg4i/7
OUtAvlExJXT7QkeXB4TXXaIVkevWSugZs30YLKieVFWrhb1Qni2DlkcyaAm2Vf3R8dHcAZRPottO
L8Wrj2UD76kh+gOifsXT3Do1HcRs6nELHqoDd9UkNpuG/jZJ948oB/dga8wNx4IZ7/+BYZThoOcK
vNOVUiehnlH3qafHs2LvWNI8VKTaNR17dNTpYKTTqS62ZCvWPAlUkmBUBugfOibSM1fJOBuJWRgx
QQ8Hcn4nJBNbnWa5NvaxoUgdMKQGSCe6iPJbECSSaPUZkMSt9lO3a/fkufvHm/0s8cWb/YtuaYPK
heMrg9Kq0OXVuJ7AYI6LJS0j7ZdC/eLV/koz33hNn1Ij5Im/xQm7bhaFVA1q41iu/LQ2G+pobHD0
WCRPAwmLR3pv3w3mTuW+9gAan2f+xPqNa0DGdv5rrcCCIeo4YPuWWb67yhxHFRO5ccd5kM73eRbW
IrLUFzdHfyv3a8836udcVfwif99E0K6GYNDp4nLH6AjQpVKTYKwTyDmLRI8VxQUdXW6CswPsyHNg
uml5LGtoAwyqPUezq3W/Waq0uzZ16lOdmhik8dqvlaKlvq31AFxlFbvr2Pj19qFagpQcxJbZSBAe
oZaPOHYZxDJPQT9WQaNEa9z5XJcdj3Sjt/a1IbaKwGuB49+mUO2+NAXUWgVofWrEsxHZGQFc++jp
aB4U9RFJwZ2+VTWSy6X/+vb/uzZQwV4aFHSymU6xNm42p6kd7qdS3QmlfQBx2i5nddDosWYUO8XG
C0GAR6J6vb25qytGh3opxkGxVJUOGjpjA6AYmRGbHYZP+rb70ahqqDvzz8amqF/M6b7K6Mbrfs3n
0LDHuoH2AChHBjjZajIqae6qcWac6OjuEysNzEl/8Oa3/iWFxI8RGuN96jQxkHThjB/SOmI/ofG9
ffxW3AvnHZcwchBvKeBdfoIk9ZKKzAXU6ctyl1nfkk6JW5A6ZVExPEyAmuqNelKbx9Q+MADsq+Qp
dX+qSbpxdawkH8g6gdLANwBx4lXFw0m7wjCFFif1A740wk8STXMCTOMf6mVbMUd6QCx+B2suZiQB
dfFA3nu5aGhEtqJJdC12U+Zb2rgrq2nvNvRF2JaPhrORNGEGIc5C5/5oxY6ThlWZgsG6e8qqPlKm
rarw2hWzFADxmEEyjF6l9BmGySZlrThazNT2eda/ExPkEUX51RsgmDGB+nlEtdNLx2NvvOjVFrxj
bfeX0jfCIIrF8ITL/eDUtrk3Ih8bFGVXTieto1ElCh/cFdrWjMSSRkrxDIXi/7GF1+mlLYPVxAUn
lRZr3Wl67itfmL73Yt/Z/SnbRJCspAcLXRkmRvGPZabn0liOT+8WDdVj04Ai0jAFHoimyduXnH2r
0eIXdnpv91MwAZTKMKyUfJkgknQ7xKz9BBCWLqPGKgoCMlTes3lOTe7hgKHYHyqVjfq4U2w1KeVW
0IdLo9WNngIq40hTpNitm2OGQbcMj7Yh2Wsp5jGsbwbrApvVkWOQUw2elyEJh54e1bbykzFu+bxr
muadTNreQwQqRAYWmLcamoDjXB61hmCaQD1Cz3vj+F0H3SWJcsBQC2AUngFS1C/MBsKxtNPjnnGB
V1fUpt+zPuqMo5qEWer8uf0BVswhFwWpG5o6mKiUuT0MO1c0NuKR1aSDF4gJ3GbMOjCrDrIBSsU9
m3CBiy30wUoyhWgKgnP0eCx8dTkz1TxSIdRpOphRvKiyf5UJxlS80LPye46RGec5n38X7ZuZRtpS
caX9Fhr6//gFiwQs5uQgdi3tM8iRPEUokx6Pmcgx/FQf8ya54yp00N1fpfZOlPxrKqyjo3R/UDDH
PV8Fwzjsb2//9Xlf9sHFgwTVGtA0SbFlJEWVLuxVsf29tJyImBCBL3ccgDjuWYeWfgGO6bbFlWB6
aVIKMRWr03Io8QCyFM7DjBrtzpln46z3uYjcCcKDZm5Wb52JgWhWGEXQl5nrK7xRD7d/yWLoMtZd
/hDpnqlz184Q1PXYU3JlNxakfZq8udiZbFC/3Da1EgBgCww5QC3j+OOLX4Y6W8m7ocZkR8yIuctN
TFfYZvYMJdFqsAKle8wgVWD49ThGTVIHdv1QKP783NuBnTyW484dfzvcnzQAvtGzoT4UnLY+y/Wt
e/kLpd1IU0IBpdD1OK2TN5NkPsTEwNoaTaOfJOOpKb5ixnWXqS+JeyzLO6R/qfaQ4Z3FtxpicoUU
0fLyp0jX7cxAxzpjM2MODPRXaFRrajAYRzEcijYom5DlG+0BmcnzXxYxXIMBWKQ4YM+8/DzgYvNA
QO3qsWp0whfi0Rb+LO5Y4/q5pR11963Nm4MGmBIAEFW/Y9q3CYRNPYEMbLub0pjTwE03ftWHMK/s
oPg56PwsVRjQ6lz+qlZv2lpp8HyGwlvxTZ+yLqrSYQzVab5niaE8zlaeLYTczjkfOjB/eJUapb32
RUscMCya9j8O75cCt+0GbU2KMPPc4UC87hX/Uezh2fwEFZofWu/QU+8U1Zea6uUDB9IlHIFqDcy5
nI4D77T/IOgsenVLKokZDblLslz59jAoHyUQMfioD05fas2DbJ1ZK0Ht2k+Gl4KgtlY1zwfzjPv3
VxzyyoWFY1ErvsKBmG7Z6wZ442J7MMOWAXxh+26TQQzbVybbhzrOVstQhjIuDgYsH0Ym8C0BpvmI
D5+K/rajOAmI1424tDmkvgeVfR0Htw55VpDfoKWc7gxzmHI/62h1QAsE3HyzcZdSjQGulU0Y7Ui9
V9H0GgY82uKPV0Nstipacqe0yRZ3zUokwNWPqs0ik4kJUulmomNa5K02GDF4V/etqQ8+abkecmi1
BHqWbMFyrlMw4Erg3ZCEB30IsuxLL6/GQct5P5ix0v/Qzcyvt4jQVu44BAx0yzDRgTlcTwonoGJi
ZloIM05AJZPXbdiiR2vYX6A/uvAYHQrqdy+34/3yJ6WTCxpvKDA4mPzC1L+0prqsB6fpczOe0Y85
lIaa3xdooPkGcbVA5XkeNdxudreNrsVNXOXocyKVQk9NpohSSIWBsyKzYnOyfiRe7vlc4CgnX52O
vhgdDT01jbhp+3O+xQS/ksbhoQokPR6JqHjIdaLRq7zWGlwz9pjuHXuoB0R5bYFeH3Ldu4xi0MXH
KNQfVqVsI5gsQVDa6uVeXTSRkJjirXzpPoljcxdkq1ZcDJ5P6xLO+symjft7xUeXeT7QzyEjBlWF
lCYBx4hKFBoZMWUgSExBUuV7SvuXrawlSKDDDwZ4cJgAWC/H+7FUMN0xWVas9kMsTCNwyOuYHElK
omZKUKvdlFNbNkfePDwqUVjD4xLzA9K6BkWzed+4VjymYXpeuiwIPKo/p34/AcYQsJ/v5Vb9dOVs
IAXCTLZrYOIQkebyg+Fa6HhTl3bsZd+rcqfSfQZymyktg4qOG02GNVuoXYJRH2NcnvFxw34Ku/rY
phxdJDt2uL7PbDTkWw3TlsreqErfIz/+/gB+JHjQiUM1GsIyl0vjWtcqPbr2ca/cg8Pd6qMq29c1
1Jp1+mXg7p1nhmW9pf96ffZAqowdxTjcMlr5UcP9tEjWuhmxpsSJy0REaaUNwWDhweDZEDIdRWgb
ZR54bNyS2r0+Ex/k/jgVcB1MdEoHD3w+c40HqxvrjE67RssPjOZbotQrLcJLK1INcFJAnVSblRvz
lvwwUurPGuiKlDxM3HpndEkIWeUn8WJgxMUjcZco/kDehjyLmi1W52tfwi9BUEfqoGoYjVo+w6dt
dpQ2V1SeunHTqlGZ3aPm3Uzc1z2CPuRGWeL6Cr60JXX7Eq9rBxuXRVyR/AkKeniH25FRPDbFvBV0
Vm6NxRbqq8iIMPcto0mKUZitxZgba8uWKkP2mkG5FFSeDQ15ymgA/Lh+Sksb6CbAve7tloqX2wdn
zZU+2E9gH61WuTwy0npKBtG5sUJAHqr2vfCNxjT3t62srhQIKuAE4K6AG0u+1InUVOeKu3Gafx2b
xiel5RfGYwne5VEt93nSIvK5YZ79vm147WsisqOahoKDhRbOpefozjDyJsUO123ZHmcxjl+sVL13
yKjeG7ZQj39vDjxOLm5DDJ3hQrk0RxVIsA50dj9uREV5FOxnRvB60baqKGuf7bMhKQJ4o1FPbTu5
8QAiF7yZMYfp317KlgXpi0EodeKihAXVjHXveSIbLrHs/OX9B+oKNBdQgMRNdKWXMGKSxlR61Y1B
N+UnbwnywnkPqjdrq6p2nYPCENLcRakCN7vcS6lKapUjV9zYq/9JKh+ZNE/DYoqCavSF9Xfz/Mgj
kIMBZYP8E0Cjq8mLzGXYs8J245KCqMKsExZA49jaiFHXiRfwNmjeg2QG3V0MOV662dDbfGSsc+JK
+V6PajC5dVBMG0vZMiL5ckMhVqtmvRPnOvG7QfUb7f7/bUT2Y4NXbgK6zrgq0kBvHgDdCkFCfduV
V1aCTAsvwEVkAbPXy7//dH14Gp7u+kTUeMrSA2hV4wygutZk4W0zK8kAXlGINCjgQs9TzlSZLoSV
gZsjtrMs9NL6sUnvqAniNPNlLkD/3o0bUOyV4AbYEzRQoFqEiCMPJ0/VXM4I2GrcOHvb+uYEtcF8
b6tCs7Z70EQCzAtJIwZ+ll/xafcqNR35VM5qjNR5OLhZEVKlcnZk3Or1rBkC7MVd3jKgz7m65VNF
VXsd+4dRl5/MboOKeE8DExuBZ9UMWqpAvyDuXtVd0fC0QSkPMwZG1olzT/Kv3Pr+966wPCg+1GDw
oF+C66c9Iw1VG9Pr1Lhse39iu2oYoqH5M1QvUIrc6k6vRFIENqhzg6BmUTlcFvzJWIU3kYs+qBqn
D31y37d12No2inUnvlEVW7kSMDqH7uASdlBPkTwBwqezmju9Giv2LzN5B2f87V3b+vvLQj8tpNN0
ahKBvz9PD279+p/9faRZS0EIWftHkvLp7xujlhd2O0Ch2G07BE0w0FCPHW4vYs29UN+CTOYCEMa4
0+UiWqskrMk1Nab1n8JoA/ANQqVxI61Z/eSfjEixObE0BXAeHSsZMtCID4/w49Qir4b6E8NBG5nA
Wpj5vCIpRutdmtKhV9W4H7q9ob9WI/epTUNrS+F5LYAiREMfbQHKglD8cuuMCUDxAZ8uhm5F7Sfd
8zifMTxv2Ltyq3Sx6mqIMrgVUNwFnculqaRP8W7tPMTqhaFthqrEFphhbdcsjENA12gZ05dnPkxL
aDNe+GqMceJXvTfPKoRVjNwvUrq77XGrlhChcfcAnIQYcLkWolizQ9D4jG1jV5q+1eI1Ckzz1vj5
2tdZojPa8VD6QGPq0owL7BwpkfnEFkd166HXIgU1Ym1woDFG0KzeSKXXzhG64cB+4mkNGm8pqjUZ
JbWBCkLsJNDFRKca/01Ub0nfrCBtPgC9uG2QGgJfIEXqMgeMCKjzpcPf3lfpGGfUmvy8cne9dbI9
7vdZ6muYj+zr9G5UizCZN47X2r6ClxpEVRAKQM4oBYxET72MaVSLp773Tf5cu08ehalpz+ywLr7c
dpYta5KzzHZjY26wBMK0JD4zm6hLVQEhY99Nd7MyRW1v1BvZ6lqwQkUGsipLYQZQtkvHUStaMA1i
ZXGT7E3QTLpi2Oven5wVwWCOv/5+fRhlwXsa/gAMkXSw1TanA6a61Bh8SIArezFHCcZNpzBvfWAw
fSsrNr7f6vIg+QouFcw94Zl5uTw7Tw1trOGoOoDBOthhBsDdjfKAqjOSzC3UxNqxAGQXERIXMbJZ
6fu5dj6jVdhpcQNtGPukJ/dWvkHMt9ImRjrxyYZ00ss5qz2Lok8FCRMfeC8cPzPo3W9C08LJhDBa
dUA/bMh+91v8N2t7ueR+yGcszJTLNzRuVK53GHFdqngzmEPq9LewlQDCRUg3N8Lm2k6Ciwb6xkjZ
l4fh5XfTyGDwKYUtG2IKCbWeq7YJ+q7c8P51MxZqgyBOX2hQL83gCgI3ksbR9Ku/GByjutQXxRa/
8NoVAGdApxKoZtQDl339lNmgDNkq6MNosUjbAFKwqTL5zH2ax4034cq1aeK7QEEZtXgDL91LO5Xd
dIq5vAXGgs7+iHbdQa+7LdGUldUsYWKpFaFgZMpFm9nUprGuRjV2eTlGqWF2kTFr/pCOYeo2ykZE
XPlAeNugtghivEXgVvL2WtSWQQRyKTP/mjv3c3feVIxbN7Hw5CAIossgHdoEDyaecNzQoCTyfDW1
76upGzDb1W18ny1D0lpGt6NNi8XGdvMO7u6GfJmsjSR91QQaMQtj8jLNL12YGIbU9GxZyzRXvjud
cH/51ZZ+26qfYSptYUzGAZH9rFQyJSOCaLGhJRB9nTzziK7py+2rYtXN8ExHwwBhAJRzl84sMN9i
Ua3R4sIUfdgkFg0U00oO/Uy6t8wDtPa2vbW4umSbELUFodj1/MHcecKqeaXF6tzyIzQv59C02jxA
qUdFrUghkZOVFnScWzj6kGOsQtMb8BiKLQTU2sqXcrOKyhgm/2SX770MOY+SI+Wocz/V7zsveR6q
0Fb4eWPJS/IiVfnwdHAB68Cjy4XaweUe65g8nkAFrMXzjoGy4NQbB1L4e/oNKWO/4Zkrlwd0KRZE
2VLtQ0y/tIXRVW9wBGwB+eVbzSGZkGBA6dtpmp1pfr+9spU8akEUAL0I2Q1MXUsLa8AhMKodvmVd
xmUVKy4gufbPmTehazxzdyNGrVtDbwvRXQc2cPn3n+K7hpZ1SxiWxnADlxGIYLvAfGtZqG0Raq65
Bi6p/7UkRfi+zxH8S1gaIFzu/GrKn8ISgV1tfKu1KPLJjJz0FsLLwE+NpKlzX8DWFqjktfQ2Nm35
qbLvfbYhRd10BA91Nyz+4Lv7utlzJ3ro54C/iWJjNWueh5QTxJwg7sWhkj7P7LntQOsRqYTR6OGM
Aa7IskvAppZssyqb9BFye1u35NXygJFEtgnsLLA06CJL7t6BH9jJgYGI9Xn29SQ9inT40fPd6HnH
wWz8bH4TlDzfdvur74Yy0xKWkWMAMgeQ/qUjqiwzBzboSqyU9aPSHnO1PHtWt5WBXoWNxQywsAty
ZHlwyk8GcGEpnpkocVG2oeZ9s9+gsdViTgqjd+mOZ+1xrDaKqSsrw1WAPi4GljBWI7/XKzpjqMFU
yR0FBGmRzMREsCc2XHLLiHTlTAj+Q0t1cpepR5JF0BMx3B9//YUu1iFtXQLxb6O0YILYHbQk3wVO
8JYIy9X1vDyUP+2V5HpK6+FRJyZyZ5+qHfvrOwN/HZgSnCaUnJdpvUsfG7ICf97BlxDVA2r6vvXi
Of8U4y4dT339npZT4A5/79ZL3X7Rd0OfGQWoS5OtbTaQqZwJtMuBfvYY2MedYBw2wsRVbF0WhrrS
MleCH65KsVWkBK2g3iZ3yLEDRaWAfHS+Vp6m4f22D1zFo0tD8jNKrVxb6SAOeQfWJTx+X8rsLrH3
GDwM1C2E17VHoxK0MICh8IQ1XV26iWKA1dYq7zIcmxYdvCL1s7++LfCHPxuRPs/QmSiQzDCiEJDU
ebCgdLuy/OvDCSuYhl3SWkzPy4DsZLLyYcjN8m52X8HeGFTFqSIbX+YaVLEs5ZMRaSn9QCjKhUZ5
56TAS5UiGkonZA39MbnDvZeD0l4kzNe5GZEJKESDYcSwae+AUwxG1mAYaat8sfYB7eX9ay7MXBj3
u3R9Qvp6HKosu/PIXWM5aFPt262R9g0bskKZOU9mTjSS3Y3eT6Z6wXKGW75Vp96yIt33JiVe3TGs
hNnfra7xocbH9S203ZYRKYKLqpuabDECvbUMwlPa1IdWlm684z4oGC9yl0UOCkgJQHxwuFAbvPwq
nZ5lNSvV8q4bCp+65DAlqU9NUJwHLqf3Km+iGkw0YAa40+oXUDsbBdsNXQm8Ng1o8QfOc1A786hn
jT8zEd6OL9eBDO9ztJ3xC1E/N+Tv6alENIBx1XeN2QE67Ch0xzW7DDJI/UaTwbP9bXvX982lPenL
QqEp1ahD6jtoJIfm3IHr5/9pQfqstOBk7gX9L9KubDduZFl+EQHuyyuX3kStLdmWXwjLkkgWi2Rx
X77+RmnOGXdX8zQxc23AECDAydqysjIjI8pwzGLPND/StffCZbR2PgThWu7laEoMA0NAPbPvarcm
sCN9KOZjXZo+0qKBOa5cpGuzJtzSYAjGk5LRMtRKw1eM296SV2Zt4TCc7QP++5NniTOUddlFpAw7
ZTvOzs1sHIxsjfZ+0YiF5yPoYpB7soSlmYw0ienIStC94iWCwu2PnsGHREX98c93Gb//8UTHgUNV
/Xw0WSqXaHCtyjBPwPGLnvlUv0N32BoWauHwoByE4AaZIAgQin3LSgMct4TW4TCH9qDl2T+GBr2W
a8ISS1YQZIDmgCt5gnHnfDBNS50uRVQTZlKQM/kRNO2foEIEZn0NjLKwzbAynA8JMRuo0nkwcrIJ
igGNyL1ZlKEzF+VNZCbqxkmbb9fXZmET8HInCJdQQQC4RlgbCC7ZTM/1MiRy3OxHpY7fpHEgbov0
3ZqLX5q6U1vC1A12piI1DFvp/CJX9d4wXkfcyXqxxkd7iYrDoxEZW56GQVR4QcTb9hMyJ72JE2pJ
G4qIwJuzbsvq2tM06vcy5JOr+J4m5r5pH65P6II/OjMtTCiSSjlnhsCpQlXcxd5XfYpQNCmDlr47
AKlbEg27dFqrdi1OLpjZ0aiOYBFSMOe7RcmiRsnqsgwbd7QfQb6UJDur318f3OJu+WNEfKWCIAJc
Ij1OsgyC8Ii9dASC4oXVr1W2lrY+UiVI66M1GPl9YRIBE4WuUTdhV7aJftBAXOVPtBrd66PhB0iI
BZBCA3kIbw2BJLRwwFS7NjI9ihmiJ9QFpfxmtLo7ZMJ+p2hrdR1dXXl9L84emkGwH6EPCYag8yXS
yk4vIP9RhnZaFkE2zWUg0drelHKyxli4NIEgN+VFGE7qJ/rCJusMs9YyFjpVtG3UBm2vkdEBI3N9
BpdGBFgRnAcQqGiREDddp+T4gpKFjf0wmVD/xUuoyfvgupWFwSB5wKFfwEnBvwvr1KbUhuBXy0Jd
3oLEHRb+RdyFxAhCQqhDgNJFvAqTlkg0qfsqzFL2YJf0pkzmD11NPoxC214fzOWUgVkDTTR4GYD0
BNXb803Q0TwrFCfNQ0J+SeV3vAp06/H/Z0KIcbnGY9eXJA9R7Bv71EWPhVK8XLdx6eYwDLQ7IFEL
nCm2wPkw5gSSNbUJG7Sv9pEJdYSXari14yeNbmXw08grO41Py/lZPbcnTBsoxVE2U2HPQb5Cvp28
rHgZ7L28Jt+6tDyIhqCQiZw6UjH89yeXrprhDzL4ecigalXE5g1Nb3WQM1yfvUsrCIfAeol8GJhg
YOjcik3K2JSKMQ/HUQ/G6anXC381mXS5RDBiayhma4iKEEWcG6kqOM/KxON+qGavHC1XH9Bq0H+m
yeih2bLcNiVdGdflJXRuUvDb7aS2VtfjpU8MyVOGbxZQetgQw1rafnH+QDOMVCnSPYAjnA8NwKLU
HGUVdgY9yNEg5YBpYBVDuzAaIA84nfEXTYWoWTAxXEKZaeWhyqhnRQpeZTmSBvJxdakuPRy89Ikl
wY9Ocy6z1oAlp/uejrfOsKbbeWkAiCxIiSA4QD0OUMzzCVNtSUFCaYpuqnxXZM1mStfgeZeTxbuR
OPgTsRfAn8LlBlELTWFN6dxIXR1k0rc4n9HcXRy4NMP1w3PJZsOxWAAvgbsF/Uh4/p0PZpoVBjbX
KgKM4r1o0QH4DQUPCHZErjq50qzueumAZmfJnt4YMgmsDeN6r7VpYKz1z1zuQ+SzwO0O2BaHpouN
eow43az1M+jOJnsImdXTYB5QJqgdOd9dH/XlaQavHKfJQn0YSEtHcBlJTQB9zdoIpZB2y2wkIrLU
M5Pil1qg4yKftmh0fqzV79etLgwQE83rEg6AqRdshgPo1Rq8bKQbpvW+qoVp/FLEa/mlS9+ORyGa
whES4Z5H5e98PccShOFDi6xqpUcbxxxdeMR4cjZT8rPTfv3jAWFzovjBMQMmnonntmyjrjTWx2kI
nsY3av0slMesML5dN7Jw2uA0cD3iXkT3pkhsWLRFjwpzFoe93YIWHwRnnpSkZKXsvTBtIPDGHYzK
JfaD6N9V2lXzhIQ0EHa3YGK505o7oj8qeQ/R5bfrA+IRw/nti5cuqtqQVIQqE6AD57Om5hD3SCIJ
yTm79/Ok2SMhHWnNBgrhHmWflbmS0L/cdrCHRnq+SjhVIrNrlyBMnhMnhcbttNOTOTSYdOOAPOP6
sMQZ5BlppCTQqc0JufDj+bBSfZytNOuQ2Ezz/qZqpAplo7zYyKWEeBlcoR7BbKz0b4pjQ7cdki3o
KgDWB/+Kks05iamOlycJm+IgKS+8jNR+Xh+XuP9gAu2vXL2YszJeFBObKLUKNUuzMLHQklOO8TE2
8rXW7MvJAzks5xfCRldRtOTjPImU0sEmkB1tszACbM0GniKy1GDqh98lWAoJJJKvj2lh2kDeibOE
rCjgjuINlkJ1WDbA3RZaDdKykI4g6Gd5vW5D9LF83jSIhjrII3H1UGE/WJ2dktoZs7AomDcxwHDK
X+b4AP4Cd+ye89rt65//3CKaeXF/INTEg03IXs65mubMzihkM5TfdZfOD5DOHu5ts5D9qqnJPonM
aTtWQ7PNqmaNhUs81ny8uErA4oSUBVhChPHKI4hpa5nQUHfAWUFae8c640drD343jFttPqwGOksz
DFygyecYvb2WcIuNdaunUEiioT1DoQlNvpoXDe1GlyvLpVJGPINqZZDXcuTm4P9YOe8XkQMGjLc3
8MhwY8jfiYhZqZM6ezRoEc6djQA1reqtodDe06EP5VvNwLZyy6ogU1m3Uxh4/d14JM6+GMdOcwuz
mAKo0fdPZRvRmzSvyycKAcWVBNLC4UVLPkQREdZyHJjga/vYgNKVptAQ0lZZQCW9/kkNqV7JRVxw
NX1NBReUBWkJ8JNi9xGowwpbqWyolr+U7JPcA+NYbs1nkC9Gt5nqMYiEfGjS7vp2X/AZHEoPoCNi
GBwx4aZ3NEhnzgqWnymfdf+R3KnSIT+Sl+tWFrb1mRUhFNU78HKjxkPDrLiJG7fPmKtYz+DAqgzq
ymvUPqZwN/41kX/GJBxhQ2utmBGNhm1ujN6g1jH4agw5iKg2B3HTxv710S04QuBDQPmBowuiFzG4
6OMs45w/NJxKMDTivj/k+sr1u7RMGBbYnThXCv63c9du0KxrcIJoWHYM4skycW7xEEoOhUKth1Kl
s8tqsnItLi0agClwhgiludjFuU1kjdI2y7Efu+hhCqAo7Srz76T6JB/Xp2/BA0FQA7kevFJ05KwE
O5OdVLJV4+nd9BIaSSEx+AQJz+aWRUUVTINk7JFiTe6mUnoDUnatHLZonbO/8ncySEWEzSJlaEgH
FU4eVmO2SegAAYrq1aqAya6DXqqPc5P8LLKVHbO0QxFcI+foID2Gto/zqR30oQJ21US2IcpcXu8c
k8eoPtrB9Zld2pi4oVF/QTAPak3++5OAoEiN1hogWRnS9tCAgEaLb9lamX9pZ6Jd8qt4iy5DEUow
aEY3TDK3kbrWDoAFaJRYtTusydN+taecRrz8VEM2HvAv/i4BYvp8MFDv0gcnZ0U4sYcUqp9FLHug
3SbNoya7cgGOvXKTd8AR/Kyj1pXYfen4keQEtRm7A/Rsk0gDsLq10Ayd3jfDDyXZQeP5wOa11/DS
rJ9+KJ+xk1nvGD6/J00RaiDORZHanbXNnOUra3u5hfCYAdcTF7VFzk/sv5e7ahqmDNgwtX/JnjS8
s2eF7kBHvnYtXQ4HCXlOXAlcKwhORDfQVh0QjEwuwjEvXQU8TZLyVnXElefS4zQgxgAMUZu8KNnR
liW87TMgUme374xNIr1f39AL4QKEkgBqxSWJrPDFY7EY0AA2mREwOPWmK4Lojjrbdn5P8wMChE3S
Drt8VsGTDU3J8Z0Z6WOl1d5kfg7p5vqXXMAWcGzPvkTwWrNZMUmFWlpoWr4+BUA53XdBv+k3dJ88
2Id+rz2VvZv1bkM3rLybMxc9F9e/4aKoJn6DcK0yDRgQ8FEjrez/GILEywK3+9HerR29L2DM+dE7
H6vgI9Makil568BHBl2gbPqw3euB8uxsygPuukP2mB7mm/6m3VnBAxhjN9IWTMFbnK1tfP+5y4+1
i1aoXb8t/SIAw/DGWnGnlzcVvg/vHZwF/n4zBT9XjTWpQH5ahFWW1ZtMm3H+bav2FNp1W9kgWtAk
ZhQURbu2BAunEJZ5jkTFm8ESn1zaTImpElKE2Sy5LdtWnVdTt2n311d6yQwImwCk571eSHKeu5Rc
Qlggj1URygalePlAKUIvb2son6Rr6ZiluTTx+oAOHh6sUA89N+XAl9sOg/caa7B6GQCIdn2oRTdg
TwMGp3o1sjUHwz9e3F08euL8uOhPEDsgZptOgE0lRUghyChXG2n4sDAw8jNC43qkoImcghk2Dg1l
N6y0eV/0KfATdGJbzNigATJqgYQtwnr+7STbRkHSOn6lVQv5MLcqH7vxd9lv4m7lRbFqV/AeEYQZ
M1LCLsRtNtbg+HnzUCZ75eBgH5WaN3fgfJx+ltADub6Tlrw5FLBQhuTVO6SGz5eXqOVc9FONoyLV
xEuygqD4jpyR0pRrdbWlnYSSLGc+QWjl2MJOSvRpQJOkXoSpAWpfJ0mkbQdiHNeKhnlTOi0JiGl1
oCAsqpXj8hUyilvqxLQj5BSHvJopsOtFGJuGp2X6i2P+bIeN4pBNr7d7pYWOqh7M4NY8OpOP9+Uw
HlL1+1jT28ist1P7gOT8Tn0wK7wyry/ARRsu33Kn3yYsvaWnmgWuESy9c1Atv1F2cYLWFE7ftYmn
BycY8WbB9eWs3BZfhbLLSeHdbKCegIiLYHgw28qpCkxK/oREyv4evOfRN7P0PmpX8ZBZcVuPBqrL
3O+vUDjxMh+tJR7z0k284T+D2M9H9+BKGMM3wcVHIXeEFDoHQhuCZ2vr1nSkbIADLbZdWnrldD/n
m5IW28StwC1Yz2vMcJcnAN2BfBGATkXKT6yQQ79lVDsQtoWEzoZr1fFNBMZCV0qq3fWVvnTap4aQ
sheOWq01qp61gPL19k2UWd9jMHjVuu3V8sok6heTyC1xaDIntUXT27klyBINyKIAnOF0yRuyS53X
0zxZuWQXNu65FWH/NJ3ZJa3ZA81lOQgCW09lH05VeXjReVM5u4kBHcQOggZSACmFxmWGvpKbW1w6
ZL05nzu6ub6+8CSyNvRhlkY+o5bzgkRtrdzK6sv1Rbt0Whgk+o3hr5B3BFL4fCrTym6KSB7KcHi0
2kPlMcOdEy/6kSUrfuDy3XRuiK/pyVhstSqIBQx+2Dpohfcltu3NjfEs1yvHftHO13nnGW6M6NzO
lGl6RToZc9YaOE3fFXJ0ms5L64MN8tvrk7e4409s8fU7GVMStZXNYthqwQikBZOSeHEVrCZDLn0G
pu7EDP+MEzOkqyU9skcAuiwvNl20SwPzFAeDH7fBqG6uj2lt/oTXnB3bdZ5PShma6aedECQmnyjy
f5K5Sm6zNizhap66LC8YVQHl6kp0cBW3xBprV1VHVwXCuS820aTcT1q80g20NkD+WSez2QzQyKIm
BljP+i2N9J1Fet8YdshRuJa2gvZeHiOcrmXxHLtIWdsoYwzMtAFj42eUvhtq6xq5i82o5KlnPYzK
sLIll0f3x6CwfMUMqMdUYVIV441EbmNXXrOP9Hvz6fo2WfaOYFT978iE1TN7hFYJuOpCkobdN0Oy
n6c2GMjPqe6387BzELc7WbfHOx1tUSt79Kv15PwW5Sfij3FhDU3qUAVvcBYCrl64KWsyVzIyZPJr
QC3d2Jx+WMqEYgVwl1ZAMgf8lVqVfo9Mk/hmToqD3Upg9ZTA3r0yLfzqufgyE2SLeCUhi6ALZzWP
nV6KBiDs8rv0pvIky5VesofuqObu/PBvbPE+bS4jBRCC4OoMLW+cdML1kNjbVP+hla4WjZ55bAav
lV9VGzEO2/4rmw7SeMhO8ZbI89PjUNwijQFf1G4m2Qgi50dfHVWIvmtP0vASzx9jtXJD8VGIMwpm
NwCqkTpEy5hwDTNFaaI+h5OdWfGQOM5tq0zB9VEtnVLUv4Dn4DnnC76IQabgLCxs7GVr18INDPlN
0g3eID/kEXWT9melr+SahWNqgxlUQQ4WHc1gwsBDV7g58ASp8r7qu6cE7m4ywI6PGlDdv0nJ72JN
8IlvuZMJ/MsWCl2IIAzkCsQXrqLNNW0ku3sy02FTMBX8boBf9fFeVVfuXjFB82WKM4FildBHCsjX
+e4os6G3Gq3ukdDuAnO4hTzqVo/GTRe9U4u5ccfcLkmfO1NacXvCCnLDqoLsIIqnmFJU1s4NWznU
lbPBhkI6i70xfbOTQ5oAGQDN6Nc+MrarcgoLk4pGagC/sFsAkTeFuIkiVp/LIpWfaoCyIB8TJexR
HQki+X7lmC9bQk4bABiUnsWh2Ula11lJ5Cc1/c5UtMpuSYxXi7SGgVmYQuDvQd8P7QD+ehWmMFbS
cUxmR37KauuOqW0ARxmik61CdrslJGQjeSvzlTrP0uBOjarn66bEiZF2KEM+xU3qNclejt+15mnS
3q4f8EUzYGhB/x0gjxeNGQR3RVdNGFvyLkPZTyXfTLXyJm1/3YwQTGMX8o4pzlDAe42hhHw+GtbG
zaBkjfLEkuRVnXT0MPi5rtzpSR+iotkl5orjEvMq3CJ6M3luAx6SM9SfW4x7JZa1UdefcBo3M2Sd
0BC0tanjFSp1CcQYRhukwx07VnIGTZzf18crpqdhHo8SQC8wqxzFovI9dRJL9XUklYY5209t00G3
464os21Ro3SWB6V8dNJPNr6S+bHYVtqOpFlgmj8loJtXZoF7lXMHB44vqG9yvgueyhPOojMVWhFR
M3qiUp3wIrl0M+A6wVwoa9CZS78N0CygP6gucYVtkfIntSeqUFNNjrmsu1roSPdVAxlk5kXZy8rc
8q8WRoXqHG521FrRFSOWCQdEJ7k1delRa6hxiOPqxzCkyl02FerGKKT8u0NVUEbI0PJpqDzvK8W8
b7KhOWRFe6OZkvrPHqMc+weQFxeN1NAWgVf1+VobTEstpuB7evu+6Z+HYggyS9usjPriCMEKZBZ4
aptXl8VRZ4DzK8nXqGM//7Tue/9t3JHP1BteS4hjMs92aWD5DnHHh1W+tsv768s63DogGkAsi6he
pioRdOb79DjamdvNz1Z+TLrH1k4ByPgsWR2oqAdNa9IgQoTzNbPQ6UAtGPykuDuF/SurUNcEli49
ZlUcGBMIuYxiLS7l3vtsN/GRndgQYkWMCmnQhK/eD0h5qx7xnSAt3f6TuezFWnliLc/jiTVhr0gp
LdRebtNjFwxDQCTP9Ds/9pTOt4i/VvVdmz7B6+qGhG7IDsakkbiR9p4mzkp0IbZ2/2eFwJyG2iMq
cV/FsRM/p0VO3sUD9gWyPPvsJn50gv6AmmAfyH59O+ykZ7QKr9VVL3wNXzINQRsyt9BB/ZJ6PjGa
lq1lZirGRXATeyCK8ROL4j5u7acmzX7m6trL+OKWFAwKq0ZpgidsjD0SF7GbO/GBqG+1+cNk/cr+
4P/RxWZEKIMcIQ46yLvPXUmT1jRTjTE9poqOfLwJfQGKiNEbbHmNmWnNlLDvrYSq4DOBqYkeJwk0
+E7kQt1+bYMsHi9A94DE5leQGKSZeZyNsxrheMkfcalszaR9bHLtNh0PlLK99mtQq71EpbvMWiPv
FHFUf23OE9tCDEUjrUbTg5MedcubqZfaPtsoqMtFb5V0W6mule3jHpqebrUmKrqwYUCGCx5P5Nl4
p5ywjnFtpKbS41jIVrnPqunJ0UfHpUA0a11LVuZ4YSWBzuFMnkiIApYmGKNli7x5ipWsodfrDYX0
JAFHt+1tbcVXLpw7XpiDhqAFNi/cRue7sxhsig/BWir3Rnes9CDVkLEJ8n9IncDXjScIAJBFzAKM
sRC7UQPUrgXY0I6IyHeS85LRO2IrKw/Ni6ieG0FbLdwIuMSBlD0fDBL/ddLVlBxBvDuTMG1rX1Ke
iLKF2J07stbXpJUgWEzO/DWuE5OCG8m0RI0nSGwcy09gcJPS/VH49uuH+q5YnulCstzcNWvdJWI6
6j9GEY8Cc4y2DLEPQilmhIhJTo6z5uWf5V3+Uw+G7bw3PZbt896zVyqpy/P6x56wGxtiVIBQwl7f
HZzvjD4mMshRPL0CPnO7BgNZMyYsYlFPUks0BhLDxIGUIV5/se1Zo29Jx9zZD6ONp8WaWMrl0+Jr
5/wZobCMvVGTjhKMMI4GVA+fK9kdM59pg0e1Mciij3jY1A0oooaV22F1LYULnZpUk8cJe1b5XXZk
3yv2Tnqp4ulI2rCHplIPFT27TzyH3HXNWoMxn0vhbsKB+TNs7h1Obl0d3YRyDprv46RLRUBZPyNO
qopgJc4V8oR/7VcOMjS4BDUKFedm6pxNZU8KcixC+AhXtbZQHE9Vt0mCWnKH+WYtMby4h04MCl4t
RzUSpNhYTtObdyRxoYfpAlU+fX+/PjKxFn0xMuE6qiJIt6kKDKXfpk92tG7sj/wXGGGGgN4rufub
utrhFcLq7jx6xZPiKS/XP2B5+5yMVDyasj6SqcX2KSc3foLSpnY7bKCx7lfP7dba+yvm+Dm42DAn
5sTDCYjW3I8wN/oQev2pfjzo9yzQEm/chs6DTz6MFYtrKykcTJa0Rg7aUXKso9teBzr2OCDVoPAy
evJUPhOyhv1auuahQMd5F0Gwj9T2+V6VlL4ECBwrOrC7EaiC4pP+rMvN9XlcnsY/RoRDX2kxmeKy
IceoUqGVO5tviVorXjqNa/I3SwETrx5bPGsIvK+YpSwyUjQQZyLH1iDAZR+mTbTXwq55McxDTH5X
9W56huoWOKZl7/og/8fh+GNaGKXVqOjnhobh0R7vI/rRmDda6zXQX61id5JvGtWvq9/mc/eLdJ7e
fIv1xI1+U/BdN9Wj4XzX7Q0BluH6Ry0v759vEjxeng8VaEMxHTGRIt+osm6TQ2vHB03fUZqH4Lq1
1SkQwh7kiPO0tEpcZk2yqb86gmnvUuctNvqHtkVZbDyY1GPsMH4mRNkP9m5UNiTbzR2Ahamnzrho
HzVt39G1kv/yyfozE/z3J74fXGQgZOCrI+c36sH0xnzfu85L/CCvNZNzp3DpNP62JNIsGa01GmbJ
J8GoFXea6tRv9GKNoPp/uMI/ZgSnX+pOYrMBA3KcF9UKsrCv3Uxzc9/+Tg7Jx/WVFeVY//L8oK7k
eXiUGUUCECnppDZue1wxeSA7dyBp3Zb9M1eumdRN5bzQPalfhsa7Ye92czN1GyrtUaRTXq9/x/IO
+/Md4t1qOtnYyTpcSWHuytkzgJzd6vMtNSec9vvcvEMVsGWNqxr+CGL+sWx4OSTQrTBrHqVo10m/
zNzVn1Y+ayG1Bbz439MjvitIPzONom567PvkVbI3RbObEogv3+Ox1tDyUe8qDyT+h5rtMue3Sl7z
3k2VJyT8J40ERacD0r1j06aofGqke6rexnnpz7V1ow0utSfI562VVZZd5ck3C5f5gEbBrEBd46i/
lD/pMXusbvPtGAzP+vfkMTtKa2ixxVvgxJ5wd1MuFAKFY3KsonjeTA1E+vQKSlvA9a+KIC6ddnh/
CHk4uAdAeX5+2mkOtn3FwuEoNKA+S3Cc5fFe7p80x4cqepvMSJw/a/PGbL3Z7t0of56gFzG5eu41
CPat1s3jla27lDjjN9Lf3yT4YobWNIm1FeYbcprN/KpL+CyS+qU0b7T2d0Ztl/U/UcPYXN+ciwt9
aljwyoOmznrV4swk8U1ZHDXQsWrpvVWBAPy+TDeoTkboxfOZFULf97rtpff2qWnB67Kh0iwywzST
JUhOoq8yDnOmuMkPW11rRFnyuye2vub/xMObrHZIi7/HulRcXU7dce3ILN2mpxYEl6vrRGlQbCLH
XJ12dFL3edXs5lL1ZCtZAZcsPtGANwWzLXqUoXsl2IpTc2KqjNE0RYBbMZB+WR7bMm+87W+nlShh
eWueGBNcwTxbbV31A4zJEM30oIHcW+yGBRGIGLNuJ80/JnNNDXUxl3A6QsEfSCaK140Gn6n2uTsx
z2h3terVz849+OnLOHWRybA76LA/WtI3cCRe35lL3ujUuhjajw211AbeL6rschsjJ+Q7o457a0B4
f93U4lV9aot/y8nOTFhRFyU4Fo5xeWPOXi7fKnINGtFbu3OlMeyH1Ivr+3Jjr4Uii27wZF0FN6iM
1jhnEwwn1m7UPiukMBxvdEH0sE2td+v5+jiXLsHTYQoOLpMco2Z4+R7T4q6Wi4AAZ4EWpqhHpiie
EQ371+0tj46TQ6FSz7vtzqe1H9G0ErcTnPze4CqhwEN7bNjmrW8ftXo1F8tPnBjXgcDpb3PCfo21
DNRQNobnoMOUBfGt8mR5UB1CPAGVYmSh195miw4NGUSUCEFriFz6+fjquujyOrJhMJEcVxvS2Z0N
JBGuz+JSAUThxFf/NSNcD2paABCU4l4m9D7R0Bi5sap79LPigLo6F9v8AHEGgLBm4ZZT4mqqZ5lr
aaFFz3ryDcI9MTIHAGaCbxigFLzVbhTFlT/KwmPN9/pde2C+md1R5dlmh0YqUHpfyzGKHXlf8e2f
SUC7yPlcx0mfSrRTcDnLKLIe4pe+cA37pct8O99WUCLIdm32lA2h/Vh+z9jWkQ4pRSfQRLxeJdvc
AhGW+pBWr4P9RMCX8v9aI8gpn39egeYfJF/webm8pQD+d3dJu+3atznbFCBXtzdz9ChlYSv3exn6
FGTuXRvC3de/YvF8/71IFwxzczTq/aCaSJ9tncTPIdPweFzj5F+896DNALVh7Eiur3w+UqqqXSXH
anp0bjKCioc6BXr6nlth0f4kded2TPFrOzD61+uDW3TSp4aFYzAPGbgehyk9Rtm3LvnMn++Aiz3I
rRtP7xJxu7fH6waXtjwYLkDTgXIEZ086HyhrpwQ6yg38hkHQpXEv5y9NjCYFshZ3L7mRU0PCwFI6
t7JmV6g1joPL0sEz7G/Xh7K0MU4tCKc36ivDahsMJTOYp0Kqdx7CjN4P5K0qNka/pji6aA7ASPA0
IWMFivHzmcuVVJcMvlKtUnkVK/woo27eTOAIMYgHHkTF10i9uT7GSzwMcua8FRaGQWyBatW5VaJI
FoN0Hqz67W/pCNJII/If8tTtd5WfvWuBp/be7p8CQb8c04lZsR8iG9kszxXMdsjNu/V9/FN7kjfz
T/m79G/C21NTgpNR0rwYzAHFMUIjz+xvNMtv40fTWQkTFqNNSJUhU8zBJnj0nc8kkC96P2k8XZ11
Ml4g0uinalq+oAE0VM2ifqynbHLzqnJCMFW0D3pmkP311eRbRLzLTz+BH86TiMxpbE3KO0KOluLr
desm3b4vJreAoLq+ElwvHT8gGL9gL2hqETOSndyCCKVCOii2K/uQs9pwkfqS/OsDWkzQWHgtYGui
4RHtEecjspq+xEWOt4k1Hfv4MFTfcO60+bP6KADZBHNTl7np+2xsyFsk+4Ozi1gAKpi365+xNNjT
rxAOSTkpndQ0eO/FsWxuzZIBlSpDW+C6lUVfDRwqoFqcOQyNsueDnTuzjxqC4J0mAUh4ofmgBqAR
k8oH9FLg3vYq+1YO+/Z9XM3ufZ1zceuc2ha2TjuPg1U7CAPN8R4E/IeolQ5dme/z8UWVD73Mq5LE
G5tXlf1Oe+pNyibrw0lCnXnfN2+T4fdkZyj7ptxg//tx9EtiZJ8pZKenOTj2pT0ZsyDtt/9qzvAY
AHoXDWrinJkmeiPaCdHykINC5K2Ub+fZ2EmuDma7+VuS7VPkQ2u2sVYuB74Wl/OFPk0dXWoKkHXn
a9XODhSVESMdm0QHxIY66GfXkmo7SVCIvT7Gxd0H5rX/mhIeBCYdZtoPM8o1TtsFScvmHSDmz9eN
8C18bTzCM6C3I2A2WxnPVqbsskNST54ZZ24SR8co/hUNdmDFazCoxagIbMJ/j4yP/MRf9VUE4FKO
xbOVeB+DDNwoiGdpeK52qR9rpZ8AHWnO4di4Mpn86yNeWkGwmXCcEvDQ4BU5N46GmqIfQMh11MFU
FKilUWykLJH8jJjFv/DLnOFRRkQEXj6RulSCyg+6aR2eqsrdFvX3tPdBVxPIvRnExUoEtjgukMDx
VnuoIoguExnWypxIkh21KIHoTgKIbTo0qd8V89rjcc2U4Bf1YgKgJc+zY9VSc5vhORxkWZxu5Nxe
S+YsOijOQPifYZnCUyapdappkU6PScaMeNPadUvd2GmsblOn/VzdRrMy5NNBMpDL8uRBg+rUkA4R
iERmxQgyhEFpwEw11XYaiTJlnzNrAJsc2hgUX01J3N3EWgGN7G6wpPzRisu0/lTkpEIe0VTH7RQZ
pHSNojanG3tQwXQbm2NT7WqZQXai7+WmddEjX9peFAOPbqxdDgtegPPzc+gSsgLgDz7frs6U07RS
tQwRUxW8zW7lfzRe6v5Gw6pL0Ap8/XAsXbyICvEkA/gccG2R476aM/Ql2S091va7YtYHC3dSpEcJ
EBXyUSo/Gga+FgmpZzqH3VTcDmmgZ8/FEG0G7WOUjpHxDuL99+tftRAia0jFoLMGSFeQHglOt3AG
2o4szo96UruqJLuFXGxMCuojtkFPtcuG1+sGlzwULH71S/Ast6jLisCRNZOU5sd20ypuAf1Dz/3Q
fs0v3RGSxf/CGKgvueAXyO0Qlp8vMelyqwSTC9g49v0x33aV23+jBy+/J4dqBQy0cHKB4fhjiu+2
E89bJrCl9nxcFNdzYlsfCUt+GUq+5voWN9KpJf4lJ5aMIYqgQQRL02HIduibRCUiml7ATw/un10p
3RYBlJ51NGahy/CbLX9HYyPaGwl7WZndpc0Db+iAjJMTPYo3dm5DRovlVX4c69tRDbLRo/IYOOCd
eVF/1E9VFRSPccGlmXN5cmn6VKhuMm6N8un6hywE6Rw+8/d3CPdObVUzqaQyP+Z564LbQKkgmseh
JfEaK8ySyzi1JOwnkxXmgMa+/Fhs0sdyrQj/1YUlhAxnAxH2kBWn01REmNB08qzSJ/WWZM8E7DI3
xUf1ViZu/zEDkuDJ36dd8WLfDVj4/yPtupYkx5HkF9GMAlSvVKlYMku/0Kqqq6klqL/+nDV715ko
XsJ61nZmdtbaNoMAAgEgwsOdd2deq5wuHQdgBwWD1iJodu5ebUYiiFa0cK/gttlpxnXV2aMjUgtq
6c1r09vS8Nk+Qa2taCyqQKfotu4taaM3eGwWXMz66rYCoA9KcQuphsmsbV7MfSbX+JpuP0JXeQ5e
e+GQGyhETdW2FQ7ABETqK9Fuxq718p6CvzHeq9Ff8rUsr2sFHgbOXoAowV3GxMl2TkdBUvr8+CSR
dwihWIYBDY3ezVQwRDpyvw2kIxFeU/I+KDoniq2uCESfcauCjgKYW5gVGeugbgxjhH/fd/fE3ZHd
/FFv4k2+0+969xFsULb4YToiSJDooePEtTWX/2P8R8JTjPqmqMicH0EQCqQCPeQiF1q/LCLr98tb
FIScwDBDC+jc5dRsomDAFeFy816r7Ix4FMUOSBza6lPzaEJLVncbnrDNd0bkklUmPaSiSRG8o8vI
nN4Z3MKJQaLltTfEDiZrtDonvRX2ivu6a29Uf3zYFPf99XgdbdXfpYMK8H38cTmMfeczLn0Q8zSP
0N9LjRIfpFrynr5X3kdkUzv5dVWj46B3Olc9mltoJH3V27vyYOIbm4Nw/0kd3Q035qPhACuwa7fh
VWa9Km67kfD/my190z0kFk+onuUC+94Rp2vGOGVb1m0o9/hYcOChzyy/izU7O7a24MjPrnSvut02
uBafu11rby/P089jB0hmXP4XZDaKnmyOW6a1nhAyNcdMAK8/uObMyEPJuEN4QpYtQNL3sr1lJOfL
gpYneCcQxQtYjC2vVEpa9HVTtUfjEQPtd5+AaDZPucPLv67kuxZGwUXOAlyP0G9mgow6ECNHhxwM
xbsIAIPu3pT9YSCWPlaOkO7qDm3CHGz4srXYweng5lmylWCjFZkTjZp9WJdl2R5Joh6kBB27ZvSr
6RWvl6vfl+fxZySBjJMI3RlovoMM6Ptec3JvCcacxAagVceQij46y/GS4inJ/bwJnJtgnNJIhqLS
pro96sPoZbRCjW9b105sSMDIcM4EznDYfqBiSrVOjWFrbMl9mKWeEvBQ0DwTjEOIlZaUUrcMZ4KG
WKhaSfh8eU1+7iUsPp7qIMzEP38oMkQ0KOtezbAm1QThAjRn0chw5rh01Kx0k3r4bYoNp9+XZ5M5
0oG3IWIQ5O0xDxJb0erdZEBjPr9FPLG6HlgbwgkYa9NoooMKbSPo8AcHx/nxkiiJXpAC06jOk+ZO
egJSGE18uTyTK7nGZSr/WGGOkyHEe7qW4N61RR/BDOSk/nPQWfPeVmNnvL1sbX0O/xhb/vxkL8Vt
Uc6qWbTHyZ4mK34339oJzFVPl638vHydD4nZTrnZgEA7gJXRix6iJ94JvLZb/8yYxtZSpQGrELaI
PSolrjAfVbPHBe+ITo2O2JdHshbmTk0xO2lIKwDO5iWG088KPBwgqHwU/pYZEWfiMl86cI9QRECY
Y4KpROqIxjGszKPg5NUmlhSvUZKPtjM4d8L18fyxtLj8yfqbZpSMpdy2x7IwCyuQoVYqFQfgjp6E
uuTcAFe9AE3muPwC+o3u33NbatuOaaJO8LU6dIoIaDzpY8al7PIKre8f3KxBiwxE9g8q8AEY+kqa
YSZqrkIKULbcuIJZ7CoDJLuRK+vhNehs7TJUXsC16o7h+Hr5C1bHuVyv0WwNtRFWiC0Oc5B0FGJ7
zNLX0sQwMz+MePBinhFm42od5JTzSMIoTcGLhuiQCcNtLsScGLvylIRGC+7T4CGAH6LWc75oQWgK
nU4COEj+FSCzJBogBcxskL7lDXQV09zK5i95AF2rAjWh0U363O1K1CPK5EZNS1vGE7SOH6o52l6e
5ZWL4/mXMTMAtEodd42OIwePSEdonOC+AdD9dzC7+bW+HSSggh39Ub9We0/7ZRyNgFoqOfLeNT+D
Dz4DNXW8cWVQYbMNDV1LCiMYezT3paYdybejLEGOfj/llqpxi27LkXZ+y1oy1XhNAxS9FDSZMQuC
oE6UVN2CRp5ja8p3Tfpemq76FtbveONaQHoK+ZeQC5y9+/PoAwwJskCgfMG9y2R5Ro1qBEmIjhbG
SH9TtUOTflxezZV0Hgws/AQE5Ty0KS8jPwlETUfmMiNJf2zp0GtW04TG82Q0erPtU5T7/bwzzHiD
fzc/JMHoFIfkxgwZ6rTWt7IAsJZz+YN+7i90uKPgtzwM0CLKlsHFdA5TI4jGIzLVUuyAikPcJpMm
Vg40vHikEz+jMIzJ0C1YXgYL9cz54Dshl0Jw2o1HIct2JJ+oXUkIHGMy4gFZ8O7Pq0NToApCUGNB
QZPd0uNcdgatxiOwLuIejNDa9Qjiy52siwnnerFqChA2A6EDYicsij+INTEtSI+BTeZgo0E128pq
qYCaFh2HlxdsdQ4X+Qe8eJYXyPIppw5kxH0dBfJ4TMqYWqG8XaoR6IYY3U6dZveysRUsqYnTBalK
4EGWlghmDlF+H3ClrqajOArmrRlqtLdKNQSpMFiFzNkO9alKb7GZMzsNw8bT81Zv9nGtZx9V1+Ph
p5dBNlplW7WPaZyLwePlD/w5G/g+1Obx4FzkN1g8uiKF2TyO+D5tUlurF2QTOP+hdiNFn+1KEHiQ
0xV7SIwTEW5sABhpMGe7Poe6UCvCdKzR33VAU/6012Bl15Y0fhDJUHMAfD/j0cKAB4ocQHLQVc08
mi7P1U8nPf8t5k6HfJEcaCHBXN0pH+lOe7788yuh7fz3mdAGhpcQYlP4fRks42/pITruTGqhJ6x6
zKHazutt/z6Szw+Jc3vMWqh5onRgrpwA44R4wSGjG+k50d7GZjMCOmqQ+1FwpdYSd1US2WIFvYHx
rol+1YTX0r/SCHD+JUxcmytNDatRQbNt6CrdQXvXqisZ2bn6PfEgUS8WKoggze7mnTPjS8Xx0gww
scCUiTCjlDMdO/Olqp0m3dLZywMPpevn8DPbXDa35vtoZFzgrNKSj2BeN0oPoYqcFvMxTmUU48t4
AtQ6uDHjOrB6ueSRkq76k4KdjcvYwvrLMl7EEO0G6Xc5HztFdrT4KwXb9kOwe52lbdcb4CGODe/y
CNd2mwbKF5AfA1GBN8l5bJ1MqJErgzjjlaBRLxGTypv0lpe3Wn6FXbVTK8w81pkZBePQz0ejKe1G
CjZltemuQAFgBQfDTDg32yVC/7AGGRFRxUseJz2zK7M2KxKIIs1H0wjzaxHPBitr9XonCVTZUFIe
+yQpd/9iHk9sMjuzl5phQLiGTbFPgBmqxk1el8b231hBRR75MQBbf7Ss4erd6m2MYrBM2iuoDb8M
gC5xjKw5/cI1aC4iZlCOZ4YyphCg7kRUnOV2DK9CSffkQLnPdKNwplglnIlbC9GI9oBf4UGnot32
3AGRzRTKoMrF4wyJQmswuvYT01xcq0VXu5dnbyV7Cn4zJBYXdkMQKhqMY4Q9mQkNjPkIFKSyG8cC
ogEpLW0wwk92kYrhU9+iDKkPUKaoG8i06oOpce5Nq7OLUrqCewz+i703LX0qkj4glTEjjbpPUkhd
x0o3OSkSKXY0G78uj3l1f0NDHs9VaBfoJrOYcyrnox6AZU3vR+rNuSRaRlMJ9t9bQVsB+FZ0IBfA
n3e+iGouyLU6ROKx1Ie7Ik1rqzO7+//OBhtDzE7Q4wy+n+aCZMV9G9q9ySttrlTOAWnDLUdFRETC
W2NGoqd6YSj5CCtI6O/RfEsPujGZu2Cc2vtORJ4uNSjUc0KQfWekAdw0nDRLCsLJrYH7dtVYML2B
QvxFqqfZ6QQtfggrktlRNsWcxq61rQNKGJQ40AkIZVLmLERlvS7MXBYBBw0CJ8XxdOxb8D91SZYe
L0/+uimIoQHfJAGZwZgSErkIaWqKRyp0ky1nUf9YUoNY6gRgyGVTax6LIia4CheZVRDyn/vSqKpx
nFEFviR24fWcJLNL5Fb8N950YoUJBW2TQ24AERuktB3xoq4qd1rWEc79YXXaIBgL6We8sJE4Oh+L
IWdjn2qhdATRBQg5e0AJq1lOrpGh0jhbcKX3Bp77xxZLuVsRYHISwRCPORIMKAgZTdH7Eujvh22o
zGLn91OsQHaYzn3jKGadT1slNkVqQaSaooKfqR0yZhnRLDFWaWi1jYpO6JIk6Fu4vMLrs6KDiVXU
kcRjX6lgXe+EVgpE9Mul1V5qdfVlEgd6F3SlyanALBPMXgWgTghcH94vAEwzfguEnF61ZioB7Cg/
jrP60dTyfaQeQwn9ILg9L1CTlnOlWhseuKeWMwbCUJCmOV/0JiJzPVLYHJoqAuE0xG8qIYo8YClC
jqm1m44Bbi0VFQuwWrJH9YTrQC+VlXSMEvBbH1rNGQMXapTNwLkTrG3KU0PLn588wYMgSOXEKBdH
Lm7zKLazMOfkoVYORhxPwHEg/QV2WZbreCDLo3vxipCG+6KlmwRkH5Y65MC5PF52wLV7Ngq2i5gz
9oIO7zgfztQ3kTn2GI7YRaMth72jtRHx4rEZrw3SCHYbl4PfNgSFftW40jpjes4FpeLM6kojCBIn
KAngrgpfkdh8cpWhlRrCnRJQE5oVltnVSNCqLz81BmjRZcmu96QF308oO0MVHfJJu6ZZ53ZZf5OX
5U4owpGzNVf2y9kHMcdf1ZSmMMjLfolsjcSenJWHALPQTYOVQgSwnnzCwwSv+BZsgh9ORzjAG4vZ
L8ZYQWooprAZ5g5JbsWC1zq+Pqo/FpTz5R7x5DLbBhZIEwVehgKfOR67IX5s+gbJjPiuGgO/NgfO
O2QtlXQ2MsbNZmR5q6xppeNU/NLSZ+EatO9WOU8PiUg2ZRIjSeRUU2ybSu2iwfY6La3Y5PCxrhRN
MLlQspUBgQZkizAX7GIucKcWECMA0lIAW6mEwU511S4GCdjNIkcaMtgnWusF0qhZRaL4ysiTHl3c
hgnDZ9/AuJVOcaKYE87BZki7d1EQ8fIr+r57HnvclGZwf/tD2svOnBc8Kd3VsHIyfOYI1gajkOJl
+DqaEwTjE7dXm+gfc8ZLK68HlT+W2AO4buokBIIZMfKYQVgays/XSGMnT/XDcEM+eDQqK6cMphQk
WahGKbgsMbumCeI46pNGOmqtT5SjQD0ycTJxK6fLmQlm2/S9nGXTUCM6aZ8YEUgH5fw9HAwcZ7vL
AXl9kf4MhtkobT6og6Zho+SzDcDQVjVyq9TKm2zkXMjW7vdnY2IuBLhzTpBiQSjokKmt012Texol
tkK+ZJQthWhwJMkWEuUW0pTeaGyqHosXOw2ZvKnXnkmufKmx+Ovy8Ffj08laLtNzcrpKeJtJuYqJ
NqTXKHbEoLIINK3jNyrcFNKNEnGu2GsPYZShkWLVQNO8aGufGyy6JE6Qo8C9obca+KoC0oR37Vcu
WwaAS9U95aFi16PQiUUmCuXlLE7jMu80CtyqhobKbG4qSCRO4YYI72XqD528qUqxtGj/pLacULx6
xpyYZwJQl9cTpA67BYFpQoLRkBKLhnXiXl7HtTs45hUQJpDjL/BYxo/1cgR/XgEzmmHLjzuC3T+D
scuXLWRrwLVh854xq1v0xCDjzpAniVEzw8Yh/WxNWWN1huwK0mteRU47v1we3mrIOTHGeE3YtVU8
m1jDqqzeaJcVtpFIkpVnWcp5zKxuiBNLjLcM+qQP0whLs9q6uXqXGm6jbKnmm5NdVbONZBTH4moE
OrHIOIiZD3ky6LCo98XGCLZT/0Jz9ND13uU5XH7nx0l4Yoc5jkgjS5n6vWBNbkXHIdmILbFCElpp
XDtS3nEudJw1YzOG6LNP0lbFuEZtRyHRQILCmkXO1Z1nhHmy51IZB1MML5QH0wUwJzVnKxAfL8/c
/xNC/m9zsdk7WYimZFhuU+IdfS+cenMf/Gq2n8l1ndrB/WVjK+6A2r8iL3kzvNzZx0g+mEoXQLzh
WDaN6ptop7gPSlX8iKCp6oSDqf59VnCBPKDRCm8fE0j284BMEsVoofctHXt9M6mHEbRDglx4k6Bv
Lw9sLfSfWWLuDYMplg3SjxIIZFwt29UmOmygqeWQ+pVmN8C9IY/N8cGV3YwMpK5CtHN5D7P0BEQz
pbFUJsSNYh52YlNl90CMF56JV63bduIMTSASSiA1jeRdOBKe3sbazQwEzRCgwNwumu2L/56crzKU
JFukm3C9eEp+1dQaH9Tr4SW/Ff32uuA9oVY2w5kxJkoKfdZqJawdaVwBCd+4WZsCgde6nIXk2WFi
ZG7qZaWUsANQhaNG4U1XG05ozPta2VetZKdgglNzVbDQrXtTDebOSNO9GKWbFM9JafrbpmAAg9FD
faKOxHyPMtdETvIAkk/dCxrVbakBtFGXqoOMPHeZi8ALUYeYpVXE9wa9j6agcS5PCRNbf3wBG8PD
Om7B51D6yOhBpTBN1chKNdRj9fwAmXRnFjaXDTJL8B+DAGMj/wp6XrbrgogtELMBhkwy1OcCO8q3
gcFTS2JC0bcRsM4BVw5ufzSWMLfwcS4KY+yT0h/VX8p4CMoQ9H9WqHLGwm6Sf+wsAwGLAspLLDJR
7MMIBE+QCTPDzDHkF9POpNKWVEuyTXkjf/TlsY1iTmhgMyDfVmEPXR3onkGTGHMeihOpGlR0Sz98
EoR94oPyO3kQNS9Hn5CymaTRqn8FsVfXm3qyR+JQLqXd4pcnJ/J/vgB4c6Sbl4Q/ExDFmVSBIuiQ
ttzf1JZpLX8rnmm9lJYnAwe3r97jl/r5suesuSpEcSABAJ4FpH+YIKF0ozJIOpTpMryE2+wmxmbN
qtLO442sXFUhr5N3zR6eV1DJRisvnIlxonygai+ESuUbY/tYNo+kjK+K7KVAglIXzO1I27vLA1zb
GrhvQ34PNS6UK5lZlSq1Ks0yqn25MfrrQZ66XTbo+6yZpO1lS99iOuwCokq5qOUi1Quc+nl0l1IU
/Ro9rv1l3cJtuwu34bbZDZBkD6kVbIAP3Rn78NDu0i3yedsmugozX3TAT+lHPIoO9nz9dqfTr2Fm
WmrmtDCypPaV8rUUEjswXpLgKgn0DdUEr6rVPWSmrL5+vDwLqxvp1C7z9KDEmAPQ/9T+OI4eyZ0+
N2xQfQXjI9ZYSm2jFhwzfAkzT7rvwTNQ3jRha3e87bSym9DoCdyOhPIZaDUWvzg5anstCYpqwGek
5uAk+lXSjJY0dpaihjYpOQWw77ois/QSYElAukFMW4Ee0Lk1M9RbImhV7R/0Zec+gfjdAXLfK7cq
/vfbh2QtKPvQjbx//pPaX8CP2+j/dAMrtFVbdCR7dCfoOIuWwrnTsRfWxRUU1H5MFOfwGMTF9fzr
0qkH3m/EXJButqAuC8Gr+HVWx1uqzzsxEdB6dQXA425IJ3dSs21b65wJWlkNBWWBRekA7Zo/is0p
yYrcGHLqdwPExqBzaTXTLpJuEqT9LvvfSoDBPkd8QdcVcHAssUNMInEe0FzpD8Z1CxYeJbuiYmsX
874ZQZK6u2xt5UyENQ2s+GjWQK2A2WSJPshV38/Up5klb2bkDa2cp6vzcyfDh3GTM6DRqcPFdCZG
q7SMUoqHtJ+Fb3LWO+nWMGwz65xM1i081vqqug54tPTMXRmSMDAKbDuA9CoKZCpzHsZCWphqO0Q+
ABipO/dy4QsgOHD1vkmvilwubQo+ArtTKFS85pjzkPvhL1AaWVTYpQUNvFSvzj02ygJtLsc58qcM
qn4DIAx2SvLANaHutw8HqAqnU5dzrm1LZDrbxKAWWMSlF7gJmke/ex5PQkaC/L+RFUrkl7Jo14H0
OlLwT192mB/uudiQgaqCw8BJ2fM2ILQbZR02osgtVBcdgbrpBR7J3kJeUWdlDs9MLX9+MhwlNYzZ
qLTIh6scY6W2tOlW7e+FmtxKxf3lYfFsMetVyl3eKSqJ/KK3wuoov4S/gh6qtZzZW9sKi8gUWm+X
lm884c7H1HfiZKiFBL9InptOg9rztV5vskOYOtkhb+ftWH1dHhkLMFw2wplJ5jxD46ig5OriFdV4
D6ToIcNxFY+qo02tbYSQ6o5bCIaOd+IYWlD6mMlXnqaby1+xOr8n42bOl562IBURMO5Sd0rqpdv8
ShfQ8nvZyvIrPzbAksIHoxHaLNlqZE+TuZpkeAyNwIGAFHis383pzFtEmWOGGcyUtkUB7Asck26A
XdzEc2mZirCR4rvYuUJfX1HeN7PFpdj4EayXlTwZHhNHSzkfBDOA3Uj+iozZnUdiDzGaTFpO9Pp5
4H5b0uWFzw9VXbbab87oFSvmOPZTg4RuXBH0UUgj6mtzeZQSKbbztHhFlfmzbEHAAXqgyp6i4kFB
xw3n7F8bM/BdqGgSnE7Af5xvmLSJxmKqMeZUrvZq7BpGD9aL2RI4dtZiJ9QA0VSGMjauXczcdmYd
a7Q0Il9NK7rpSvlZH0jNCdBrwfPUCBPRkryUEmVSMZgm/dIGu/ysSGqHElgmYtCpVl1iX94Qq7MH
grsFqAKlXvZG39FUiUcZozLF23R6NfUKPLF2Kx8vm/n55IW/yDJuZyBtwi1JZA5bQw01IwEZiV/2
EM3bSK1mJwl419BEDYgg5Ahs4RaELZyNuDadMpomTPRO4FnPemlI4qJQmxFeKm6j0YtLW/9oAhuV
j6HkiZis+cepLcY/hi4K0IMAW0CJ2EOOvytO8OJZYJwjDEZ5GidYAKUsONkbK+v+rnbzfRKgcUZX
CFppwDPB5EYNXPbkjM6xj859h1d5XIu9pz++BM2T0zrrpwTwPriAWDf2qL2poB0t6BvH0Zbtzkb4
UyvM+WlIalRo/TIEVLufY7fffhpe5mrW9rIh3miWxToZjSg3qiAKWIwofIROxKYWa8tQeNX89SX/
syDMQZIFZlZMZIr9OVWtuLvLyX+54ozXBkQrjaTEdKFr1S6iOyplnD3IGwLjtUrTAiQ+YQgdtAsm
yMS2MQd5thbDUD7AlVPHmY5r9flSCJIUoWcAS1FDz64G9XCRGK5J3+rKvbzmq+FkyZ6hfICeGRbf
0as9hUp8gS1ukJ2axE+mckOVe5xNeN1LV306cZxs9ZiVTywuX3TiZbNMarUKYTG6FZBVIZlVHbPD
5Ki6Jdmg9u5Lznmw6tYnBpm5HEQ05GtIWfmS/himuVtDTFXjGWE5dL7jDHIIQP+CeGJBuZ4PK20K
2tRUjH35TgOk9yBmFnkMXW3Tuekhf1PviJdZw0Pyru+T0NrViadxfIatH//zCTKBrseSz0BX5vkn
0FrIR5lqsZ9N3nA3f+aOVh/MYD9Xd2pG/El5oshi3QifYVRZ+l8qWv6wzkwAjbJwmACL9UX6rqDd
JG5FW6yvjOErn/7NwYS0Od6a6KI20etyPlIzKiO1CMiyxTXTWtSeHDA88TA5a9scty/kWEUN7s/y
F6rBQmsHRWofWLataSb7CVQIl7ff2j4HmB8troCXLln684EAqNgB32cgtIMflpRe+KJNT+PISacu
Hs4eICqo8ADABs8MAN/nVgZDieU2DGAF1BuFheul15LObtHZAvKXeeptJeLx96y++k6NMkNLFWxz
osFoPr2hbjMEotVs1GdN+tLCydO6aBf0T5dnc22ckLcGETcAFORHr3ALjkgtSMzYx61LQDI3dGff
uK1z718NbslPoiQJ0DSumuczmqqBUZY0Snx9HPEU2gDNoE+xpSEfL0R30ahYSQw1Ql5+lAUgfW8y
lCGhwoAcKTI9zMlTUlprkGyOfQWnTkwoBMRzyCCooLkM7Tq8np4F6QZ0Xns5uIPGt/wBcbHaa74S
7UFXeASXbKf9P1/zXb8C3bNGWA4AwTAzijbX2J/c8UieijvjY/a6+/BuuNd2qKJtMTFgKenvGuiK
fKBAcXm55eV6xfo1emFQdvrHPnOUxAZgQIIC+1lpBVeqo36Ot+ipsIa7FoDmN2kzH0xXcPPB6oPr
0AbL3S7bao+Xv2LV6U4+gjleZAq+ebGGn8vDY62hg1IxrGa2m3wr616EGkIGUt7LJtcO7YWsDaEJ
lJp4BJx7XxUmKWQyksTPZmWvyXand1c9MA2R6YW3+cdlY4tL/ZzkP8aY65QZD2YUpjA27eNtcuxk
bC1eGFx9S2nocwDgdZlK9hoSS10nlFCC9fsFtZ2Dl01rf4dBb00E9ei0vl2upYqZXoXBa4z2gstD
XN9WKCACMoAqNP5xPqFlFTYBhRqjP9mIj+ldmTjFMXmZW2vYDLdN6MU3om2+lkfhVXgdTIdjfnmD
/JhicI4BvQ4SPiSlz83rcifNIdpzfe1u3MWpEzylqVW/BLeBVRcvvzjWVncN9u5SXADNmcq8iCJa
pcIIAhS/acetONwNV8Zn3FlyaVjC8Ng2tuo88sgwVjcJHBXyOKhbggCFGSHSzlUBrnK/e9e33WNq
A50Z2+iO4kzl6s44scOMDS2dRdUnQ+Kr6pM5o1pnOIXpE/Iu7Ppm5MSf1SNueYP/76iWmT65ymoy
nDYuYK11fiMt9RA4nT9fo2DJTaEuHvDDQ/QFXA/vWLzk3FI+t2aQCpi/EmonY+TVQGfYdbSNDVfb
9U+jsslSq3yi+pWMMmnAS4CvXVPQIvJ/5pljp4BCZ1ClGKg3fiibFsH8sk+uu8ef32cCeaqbwazG
+H35ikyWuQgZFVe6/oAXD1rFrZpj7v9ZuD/2mJidjAZ4OwCL8AuqfCWJvimqfNcat0GpoWUD7XrX
oQLSQd5ji7OKbEmvl0ZR1nKYVbzU32vu5UlcPw7/rBJL71cWcRLQGrPYe5MbvLceQR/hjj4JL6Zj
bMJ9lFmZaE2fwav+RiRLvJo80IvK9ebyd/BGyewKue+ruaf4jBAN6KLw1vc3Tc3LiSy3xx8bAtdm
lJwkZC/ZqRSSCCFz2XqzE+5f9e1kq4f2ObaDQ3MXH2s34QxqNbCc2GMCi0hK0QB7buKn5SYnd/PC
CknvleFKnW5KkHlcnsL18/DEHDOHqtD0qK/BHPp5rKQH+yXZzJVT+3pqq9Vtw202WZ4Al+Zz+fOT
UFZ1JrpKQsznYOfudIeLxJ76v8BXYo0u3f1lS80/F8eT4S2re2KtVLQeZ8S3tcqXbQIpuP63av++
PIurUevEyuKoJ1aUTg/BFDQmfr41bieHHLi4dJ6F5c9PLID0qSgiBRa69/GAu/jVeMjdyk0APko9
6GI5IKG/hwD65XF94zkvLRYTjtHngmcx8Kw+2Ug9qEMIaM6pA6gacAnp3nRpBeKHyYmcZ2EjbpXX
yK435VY8IBWxVR3QJtiT95cY+R9LyoTweai1IjOwpAHJYUcFWhjlRR5QYG3b484CVMT3PYktcNMq
AvIpEhI/BqNOFFTIMHA2+urkAlVlAu+JoiU6ls/XFCke1CdiE087rxdw/yP7YV9v+l/ZJvPHY3go
fBOZHGo3W+pXm/Z3+UI3+QPocN1u1znVdfhZbbipnWW/syt++lHMgaUEchxmIz5KuGk82a0caqPz
3wX/u13ZxLvsX6vV0xNrLMfVJMcVzfCSxkFC7BiSBbX1WVi5XYCVBT3AnDubshZ7Ts0xsXWWUb7U
cgyuA0fysB1ffkleBIeOboZ35UZ0oS733Lj5Xt1I2+CmwrGVXOG6I1voTd60j4Y1boVNDtjO5Wn4
Zte6MOlsIQl0AZ0SiPguR7wSboQdGn12SmeDm6cprfkhhujK9KRsi3c8+vbaAfgY/S5yoY76pVUW
xTP0IfxUbBFA4cQKriOOo7L9gd877nTamJBNZ8BzyxSrpACt9FQvf+n262xJ9v6LKy7BcUCWicwI
q6wmCYyJe9OKLWXjvUDb1krcd95bcO36cDosJmqraggYxrL/MvLVZbdK9TvnpSp/wt2QuDu1wcTt
ThATAhY3ODiiZnQjWL0FbQxv8kJnhDAHsjebp9+XvWn1jXlqkwnaUCgXVJPCZmhMXtVVdlwAahZk
mzactlUw74WObuOhvRvT7sYwo+seyhxVBgbDedooUu2GkvE4dzcCr5rBnQ0m4o1Tl5h0wpeZxxQA
uMlVth3ELzOrtAW7dwVnein2FWfXr97BT+eDCWndMNTRMGOdxU18P28BybgjTu7VTsu5K649Lk4M
sdV0UBcFmthheIOr+vOBWOYmcQcruru8wKt+C9431NMXala2HExTKk5CHqZ+GjdOI0GJs7QTXgfi
9+nzIyb9sfI9qyc3DgK5MbUUotSXml2c/JbGaKsbWxOvpnHqb8e4siLNhABgZSdFZ/fKsI0kOw8m
uwXELZvzh0HQraJrN0pQeuCrRZGPbNNacMOkcVtduVnomIM6O5opSKooj0Rn2VjM5wN5BzIL5NNR
cWLzAJU0ANWbt5FP0IdVtegogsixHD4WA2c11twLsozI6SA7CGw9WyLI2xEiUakOKFxbb0sju6GN
F6euKW7k9BE0kbQPwUTCyz+sOAGuDjpkgDUDgnA/7idoosMLj8Z+CPBb04M3XsPtueSJMXLMsPmq
KSQp7fIWic92jz5eZ5IiuxUzzhZdswII40K/CbojQCbPb0JYSOjQEiTeKPzH7cQvbql2xR2AkPxj
YfmCE2+uBbNsCUUhNZuLw1Cq+9wYvaaZnuZO9C5vzyWIMZ5nYF9CxAWlTqATl085MRU0cz1PMqrC
cuamfewYk6S42QiSncQdNZpt+sjgIIqWiP7TpKrI6MsCMlFnkl7x0Cd4vGL+htEtZIgppAOkqDUr
M4st8A725QGurhaklv7XGnOLknQ66lIJLAIZnFZ7T4OPgHcj4g2IeZUCy2nQTpBjv9XncROAxcgR
cnBqq/n41akR2tUJ4SX5V22iRX3pdQC3h8o4oRQ1VBAylPokiJBEV16nb+rZK3gVxZVDAnWxP2YY
T6QVqeSwRO20buT7YgDfShjYQitsx1ly60qIF2yPMPJ00Vc3AFmIS9BbBkYRZtEyGbraKlUBhkiG
z1GdN6YcOUOalXaKNpbLDrK6A5DhBloJ0RdCM+c7AGRU8lC3GGIs7WpbAVpWsSHfUXtBtfnvLDGj
Eog2KbRAXQYtVFL42ISWrPiJO7WHgmNp1TtOxsR4JNoS2rKTUD9dmrUKl8Z7o7CD9HEI/k0sPDHE
XLbBSNn8D2nXtSQ3rmR/aBlBb15BU7adqrpbrReGTIsGdCAJuq/fw767oyo0oxiaO1LMiyIqCSAB
JDJPnqPbdDaUypu03EOwx8/ZChpqCRthQyXtnyUSnL1nnSPRCUsU63yTqEZQfo+7jWkfFe1blm8K
C+U0MyZRM7pNvTKV829/Oq1M9J+DyfmDv1ZwDz2VTIOhCKFN71P0NKz1mKz9vuAUlhY2bYc+6WOU
/Dbkb6t3ydLvg6QFlNsWBH5Uc3aViwO+sxvLGdsct1UFyutYm/aD6qw1YC/t10sjQqjcGnlWGlX6
sYeA96LoAEr1R5v/vr2Bls5ytATO4EIkID6Vw/Sx7RNTocmxdu4ofa/VNYXlpX2DBCJY91AvNw1d
GMdo2A2k3DFZyF2Z9biRI4ngdCBKvpegB3Z7NEsvVURDf6wJoX5MLbRDUyBw0rjvKfjuwFwzxhHa
aLLWIZSrnZ/LtD2XafM0WVAAw77u7zkvDPBr543XF/2zTads5UBc9Jg/nyVSrthTXVpxP2Ofkkhy
e13WA1rLa3rdi2uJhBU4qQDoQlLp2i/rho1tZzIANrXBxVG4vphLdxfa8/6xIOysjhdD23JYAGb5
VEIoRhpCkqg9MSEmreukUvV9+5dKOHP2ASSYGqr+2gc3q2BUaWNlLs3j5jJBeNXRQ9NUj5zLrtLO
vUJxtL3tRAvTeGVPOOktOx8YY7AHPyLQDEM70t3I/sV9fGVFOObjOMMDRYGVyrnTh7uM/86SO26u
vEgXx4JTFi2V4M4FXOzaJcDKo1EZtMpHKARsM2iKo4HsL6l5/7M+IFw0LBX8nehPvbJxe+6XEoIO
OAj/+TFh8jmAbybVcS81KU+DIkp2jRRHj01b+mOagE+TFmVQWuVv2lF6TE0G3JkWvY61Nu2aga+1
aotM1v83OGvWE7JmDsvrwf2PGRmJnme4jSMnOxQm28vR94qGr0lCAyc2iVkhAa+hdXMiKVQNkXEh
dhaUVN1YlB4yvX+TU/PH7UlaOFLxLleAzAbDLDh2hUXVIqfNMw1zJEleMvnGgXVnZK7itVTcmh3h
ME1DVoFmFsFVXJV7aBdu5akjLDZ2Sqkc6rTc3B7Wwo13OSzxxS5nZm70HIgj6JkDZteFXhjuWbPy
eFmzIixoY0Hnc4yxoDmRw8ev1HoJtZUDZNmEDmVYNMbNeNerDfE/Smq04VBj3lRQp/XDvvcy7avW
Pf2b6fpjZV69iyiExVZMuwxWEosMUPs9OtRfPaUWLi6sCd6UM/Ef3rKikUbXUz4BfcZsm5N0MCx3
pMMavGt2WCEgvLIiODRwMnahq9IchOwtu3d18F+H02Mjp8SA8He7Rki77Nh/RiU4tmY1KfIBCYry
RntIzeqZZt+q7FE2G6C418jSbw4O5J7CrZwrNbicZwhVqqlEsShJsozIX3n5QMHGv5qOWjzxDbTP
zw2SaM0U5hLJIgupIYytr1zck81bnz7fdjx93iKflgs9doiAoUMGtMa153W6PZQgkUMWt40SP80t
Bj6PuHRHRiUydkV65oVsEJ3TzGcpo0Fks6+D1vTEgQgBUaomdBG9pERv2W/QJ0UE4kSaOyVd7mLv
OO409N+NrOGkVYqXOB6pZ+VpCIJjxQb5ihaBhGgEQ6AzJeOLw6vQ7ZQofpj6SPHKEl2nFctsUrCu
9pEUAW32YA5HJQZlhC4Xlq9EvUQKvTZB1aBpwe3JWZ7+P3MjTH9sMzpVaZQeK1C0VXHnSdHK023x
dEHjGMBN6MT7xAmKU8fmSMsim208KdFRG7eZ3BFjLepaSmvifvljZx7pxfli8sxKSxl2zH3u+ODV
kww31BEr75Of0k4rVyZu8aS5MCccmuWUohJhwaniR8JXCALXpkxwWPDvt2qo4LdLIEb1h3o/vd1e
9TUDwqqbXVub5Yi5itIQDGDPdW+5EYSY0pf/zo5wcBVQua9aBjthtm/rjQ1EcHMnqysbfGU0jnBi
8ZLLSq5husJnfm8/JudhpW9m8Uj8s9ZCxPg/lgSFFgakJ8qwSkIaGX2y2/hH3/rO2oQtnvQXloRw
EtgFTZ1yWFKyAG2kHPxsEUG7pbzWTb287//ZLSJ/vRppI0rnMAR9N2tISBffYfOQ28u/OBqUMowP
2j6oYF1vSb3pOVZ/Xv76iwOAlWRy7EqbWO/mGmXF4njm5zr+Q55DjGEaKSrKYigA/JA3CH+JNuSE
reHIFsdjgVp7zvkbqNZcjycDm4GUGCw92r2nofGvaCySWzFB8x8zV8KlRZ9D8hNZa5Dm44Fxbcth
0OksSySFmtxPE3/oAiDwyhyNtX61hnFaPMsubM0b7OLoRDq+TyUOW1DWBjItXrkB1n5eOM7UqctD
vQeEmXNkhRqqWx6P1uSbFh3gYgzCkQYppby2ZIyhGO5b490o91WyJtm0uP4gHJnJ5GwV8PLreYpQ
YsCrFYkhZNzjCS2HmULqLCalfOyzlfVfvM9UiLuZOoDBkDkTFiWquMQnhC1HFcUSf+yme6tn8iZq
CsWLRp64aE670+1R90Y+VGSwlWrl9F6a0rlki4ZhwH2QhL8eLhTHZ9KCElM6/Uqj8/AvekShy/fn
94XbwbTjqqA14NYsar2CmsQqfjDt+fYZtNT7BUklrJaGxD76koVF0xi4WmINFcGqP2QyYy6y1ce2
fRw4pLNVRgorARM6ECxYUJo/pdwOegiADcajlawJTS3NKCJFtF59yGzKwoxC5dEMhxjfokATzENO
iLlllj10zdpTeNHQTLICyD6IAUVeqqZ0QtWGMsaxm9T3KSwcX0sk7iXYd/7t+Z0XSQyuocCgqSDl
gdSMWNdNynaIK4uj4aykz13Fj9X4UMi7eFLdpvlaopVxyleexEtHI2YQjOaQGsQJKcyiMXA61M2A
lySNgnxbQ4Y1Tt0xUqEeH5Fwjf5gKby4NCe4aZy3pVorCvJribVTnPycVTlABgojtZzs/sVs/hma
iMiA9hUYAToMzS5f0K5P4r4mBVg/hy+a+qTFkyev9R8sAWpBPoLHEapfoKYRfbJoWZJOCdoziyEw
FHoowZaUfbEhTGo7kCpNvfhgJg8s6VeCg6VbwUK7qwEKdWNmCbg+XQpFNTtTR2IjZkn0G/l4CNj3
pfIvzrBLK0IIIqfOhNsNozO6dFtpeOKkwdRWwe1lW3KRSytC2JZnzijzDFYsdfymNgRB3B60ZG6i
r8FcljY2unFAfIX4A2k+4S5t4ByxLuO5DBZVeQsq3R9oVJbdJB7+RQ0A/FZ4tqG/E4GNqF86MDvv
wvmNYE42yIInGntZw9YUzBa94I8VEQmgjlBB1HQkbCTtXcebHLQwK362mBIF8gTEJcC72OAQuna0
tkDzo9aiMmUw3wHavw3KZ1m6ZxGBrKbTvvNhN/5CN7wxfk2jws0mNy93avN420WWYgcbPZHoNUXL
LFC611+hTRJvLVahCZjukj4K4nLHkvvOHAMtXmvPXXLHWeEHinca8Cni0klWXbdVDURHF+abrnHf
8ixyE2jE3h7S0jl8YUZcu1ix88qSZ1zFM6fE7In9S34L0we61uSzdMdcGhI28dBpBus4bjP6u36D
KTqQL5Pkm6G31l6wtL1QZsapZMqoDHw0klxEwjbkMhAK4ax/qE8gkPt72Itz+etCDaUGxiALDfx6
DozLJB8h0ENr1GuMtzrc3l6bpYGAvM9A2h3BKpp+r90tl3KwrM0d2sVQfzGZ8SUu260hvf8LK6g0
oGXOMHTwbV5bGWP8agsCoGPepqBOJXp/ssZuxc0Wayyo+QJtBf53UJkK9z3vqdwMGcA1Q+0zFC00
xj3DOVOQwecF5MLGrZNvzHgDlhNSaHtJtoLbw1zaTyBZNvFXAwJB5Jygcp2q3YjJtOqUo0ncCSpg
szyaFzWJpCj+6/QP0q7oRv/o4UdXmzCrE5fCvHLwlGkH5nYtiB5Zv50TJ0a1Em58Hhgs4eKCU9oq
NAJnL7pw94k7VsRqtF3hAZiAYQY0M3JS+5DrQepsc3sSP3vktS3BI6dG4U2Vwlb+YmZkwjKqKxaW
R4Pwem4/B0eqcNDntlQVjYHnGe2B9kwVLd0WZd6QzkwcYlvU/i/tCdt5ggKE0XQcuBAJHS7Ob634
jR22yniyPHFIjoOMCs9BS3D/tmZR2ekjXudS9R3Y1ceiye6lKFvjT1rA2EC/G1XrD31P1OnmK+zC
G8LCzu0iwniUrCAg93atXCYm3iYsShHGt8R00m3WoLWk+c6rXVtZ/m0XWVrAyw8QRirlam9OEx6E
qfOsGHdUutP8fg2qtxDwYph4FaH+i55iaL1cD1MuGl1q8Kg+Zonf1hVBCTTuwT7PcpwsaAHSY7cz
CqIz31jD3i4t5YVpMeaFPJ0dNnMvWYFevGwD8IaylmxZeO+irK0iaptJeyH8JOwCSIHmcjW0mEQu
+Ua9td8q9MGj0gFiEC8efw6jx4zOBW+3hhXlFGRj0CnK1dfba7mA6r/+DmF3mFnVs7rBd9CX98Y1
97VnHH+Eb3FQvTh7Fkh78zE/WefIW7E7n47XD9Jru8J7n7FRGY0CThS9RIVf6O6M86hm7WZ1L7c+
es6KtTznQq4GNpEPAunFTAorCzZlJy/7EOovx6ho0YWvuw2k6Afqz1g4M9zzjhGNH+Np5SG80J9w
bXf2t4sda9YtVH0UzHFJpJI8dOYm9vRH9gw0JqK99guziRmRmJL+dfyxMs+zH32aZ1BJIh9mgqFF
7HupEgoaDgmnrS4ZRK5/Ojz243jYqM4Q8Li8S9viMYPSmdJh4Nk3oxjXwsL5PPr0BRDrRXA/Y3tF
qpG66kKWxjLyR2N/L9do/3KaH4ixXlkj3TWd/rYy4kXPQjIWMESoH0PU+Xq2+ZSzyaET6AHk0gPS
fZ9IPVRoKvuL8WynbiO/1sPOAKcrofLKbC+djPAtc+ZBwD0gsuHUFkNRm6soYT7Al4sHrfCzlSLH
4mxemBB8yUIcE4aWgtM/9uyckqIG/5RJpIS7bA0s+PnVB7+9sCXEArk5adFo6Uhuc/tn6+gEajtf
bq/WvBifnANafhoQJ1gvMVc/FnWHZBecA/rHRGslH8WnsgOvmvKeSHe2xEm5drMsne4aVsiENiXI
kcSMrWZOoxxPJqIpA9vf/AaOJ0XlK+fb4jJdGJn//WLLp3VZgVnfwoM5d0o/dczI7xyZTA1NSWW1
MalZHq/YXPQ+dIp88GIg6Sbcy3Vq4/7IjfQ4qC+FHBObvljDtxIgxNtrtjQ2EDTjiQUFrZnN4Xps
CYjjKrXGBhswEg+4ye44hkbn6VOXuGpPf4HtQVmxuXh2z4Vp8KDNscenGDiMuzF3cCf35oG9DuOj
CcGyOolcrXDcIdvb7Cm3Vvba0oTqwACCVB9uAu+8Higt0q7TbGznGHRMkhumSEFLj1DqXLkgFif0
wo7gLBM1ByMzYacb6h9yeWpovHFeQV4JBZzQIbdXT1/YcSDZBdpyTgcjALkeFJuqkkptQo/WqwJ6
hTXe8NnJxA19+fOCc2iVqg5Fn9Mjm771UUgqMOBX0olLe7WN3XF4vz2apc18aU5YogrRE8CvBdrJ
eoOU/ZMNqrZVks+lQ+rSiLA+jQNxoqyegYGdA56qx7DPPGV4MgbPsX0aAfK1CqSf06q3plHYy4XU
DkMNKfFjVG6KeptGLyDVJR1yzFL9CnVYxfiaTvrT7clc9PcL1xBuzgrUlkPeZhSJD/BxKV/QkUMU
5WFCLue2ocWICIkby9Kh2YynupBV5o1Kw3aC7F0ib2oTvGNtRqArBfERHj+MUrJJDNMf+tKt6a6T
w0DJJ788GaAKm+TyIId8ZQcuuREoIaFcNzdYoZZ7vSkGJWsNyajpcZTvLP0ZT8TV9oGlyf1IKaKU
BqlicchQ3tOTITPoETkJonS/Z6brqDGJqqzN7pK7opSGBBjUbPC2EHa4rBaOxCaTHktQOMa7qFMO
bREdsrnvu9hrEz139QogeOlQQX0AuQkkcEF3LbwiOksb5UbT6bHWBpLiTboKQFvA4M/0t3OoABAa
jmPhYKlrJ+wThqKgHT2g295Npbu5S7T3+vzbdFAqdFdpKE3gRSr7TR9w86/L47CPuOFDHWBu+rt2
ERZLQ5XPj0LK7SKIK+m5cMK/T2xeGxF2oB5DEBL8eHgVhkWg1ZTU1uCu878uufvFWD4u24voJGqY
09oaHkJZM0uOPSE3uV33w0UrAFnOhOToaBFju6pyentG/BzTCY0ahQIALiuU75LD1+idli4dpJLQ
LAuS5LnR7nptKoej8Gkj8qmkzO0zZwN9a4iIgnaY4BTa8CaSIRAQP9w+xRZ3NJjWQeMJdzRkwWqU
GChRyXN4UO8gVXdgaP7gWC72r4Y3izeAjhLSaR8ZoYvl0rBcdTEPD6D7bapZW3BoGSkeN4kW5OUI
PYK1cGtx6S4sCvtZRttsXBqIkRkddxrb8BGSLcZKeLW4ahYeGGg2h+iGyNJh1EwL2w7+Qc2v6J1p
AiPcKf0Lq3D51Ct1ncUDaq4sachQ2zgWrz2kjbM6R9kHKR2rbx+jXJUeypxx/7ZHLI7IBnQez044
o5gSNszSAkoLsRVHlnGuf0A3/J434NC5bWdxeS7sqNejkRuLJqONJnrVf5PJyl246NZoIplpSHFN
iTC6zoh4yWIbeW0VXZbq5LaDDpmsxzJfCTe0pYsKXL8ayvZz+48pehl27aTi0XK0m95+ayVqeGM4
OC6wM/E+nJtV0ylC2iCajilLVRfEGjHRdW4eqk7ykXs3PTnL9S0blOdYUiCCVKhZUDlptlNGDb3y
YTV5TZ02r0k7GAF4KmRiJ8iQlhM0GPO6JxblSMXEavXQpfiOaOAKBEuqZDtkfeKWJiB3cmmOPtA/
dNOVeXyI8MtESwGOguKRuTL184khRn2zdhSe3aDIQ1x0va4geWZ2aUz0OEj0NLb6CakM8ymjWuax
KorfYqk2Vkwu3qtAOAOmgccVpIuEK6eOzMpMtAFxyUhqTwEpiuu8Kmfrlb7LP/NfiuWltQsE3W0P
Xh7pP1bFomSSK1TWUlitvNJp9oP1FtXvkhbteuP5tqWlnQ+SdwctlSiigFDhek6pgX7vpsSc6gyA
w1qm5zpka5O4FK6jbPxBBQBiCDF+RI6rVrg0UjREqduhfaVO/SgDnuQMG+Zs86IncsYIT863x7ZQ
c8O9dmFXWLwEvyp1DuKuuJQq0sv0eVIS9lAZoXzIh6h4ioooRdtLP3q9bUi7UFW+FpGiecOYVztA
BuKVdV18p198kchrZwMFxyS0h0FDiVRH60ekBOrP7rtMeOnZzYq1paMK9TfobqIGjDe6MHypaZSW
xzAWpWjZq3dZjubf3OeY69sTvWwIiB8kAVCKEGtWSayP1MGpe4TUjozqg9K2xPq+Jmq/uCmAWQTd
B+SvIAd57arN2ID9s8Y5ZJEfIJRz99nm9jCWN/uFBfXawshr3hUAZqG6p0GD5qndgsVkq/m/YjJ6
kmeDP+i/tCic8Zlh0bTrO5AoWz9rH0m+TOdvUtFulXgL6DRSl6N9Z3Ql0aAPYGWkK9aUf5Yu5RkJ
+v+zKhyqWcSNcZhnFeQVHuhUd3STnOM1D/lIK386uy/MzHf2RZA2SiwP0wZmBpyixIDyIrSvNgmJ
viHFT4LmiIatxHtFHtBHGcBju+ih85/fJ38N6rc0XiTdUJBGQIO2DWG8ndaBsEQNcauyyU3BmlOD
TbxiL6Pu542Jl1m5sjmWohGEwEiSgQker04htkKaMNGVPM3QhgxFDEdOfqHB8j6na2myRTsG4gRg
u9EeL96OYw0YAQAmsNM8DdVet3egV73trgsmZlphzJo5pwPELKPVTFnGyh76mL7xmh3iNcbdhR2u
III3oGiLpnjcRtdOgpIXr5JyyOa8hw7UwJZ10Ih01fDvl+TKjrAkjd5Zhel02TGvfgNjDTqEVTT6
wpEIOAl64jEQdAKLgrlRQqktmWN2rDIrGLu7uW21kd9XEdaLS2I6M7jZAZhObHKPI0eSM25mx17Z
GM1dn/oA4vyLVb8wIZy7kZ3ZEDaHCSBXmmIPE+DAv21iqWo/Y7wAi1Fn+iixyQI53lbKODA44cY4
hEEa4LomrTtufz2v5X+WooIrW8IpjzR6p8UNbKXps9XvtR6s4ACJOlpJ5NgrTA/U1XXp99kXLfu5
lsLQFh3jYqTCiZ9EvJDYPFIpJs5POyPjIbrvjvLzFCBF62aHH8q29YZD6ycB9/gpdbMt88pnvoHm
8WEM9G3to5CQzMStJzDNrZ7UC8Ha1fQIB2Rh1pWWz9PzoniyP5Bpp8Ka5ZqkdkPvtXyUQfPy4pDY
v+0Di558MTHC5ofozpRWiM+OWR9uasPvZXVjT8FtI4snzIURYecPHPrVZgUjRnVGeJ1LX+ThVXFH
Z8WhP9BUwn13NYvzh1zcd0Nil7oxj0bxOGH3fK8E9s50NbwfSjd2052ypfdVMHnWwfSYq9x/a/b1
LgYj30bzQJ3uyZ4egMLN5Sdof6lB9qRAmzbejsTEzGuEekmwzok5r6341XOpcU49434Us4iVE45M
nYGs0BGvt+Pk3Z79JdQKoHy4dJFmNEABLGy9OJS5lUkQU6jQ0K+RKQ9Cis7j9qXJ/IiRKiOWmT/k
1sq9tbTnLs0Ke041pSYzEgzLSq2gHdDsQgf1qJj8u9nFa4qlCwEGxgg17Tl7PxO6X6+8CTeONANj
pKq5S5sNsmxKEQXZ1jGCxloJWZf8GW9TJPUQYUAsQjib9SQMjWruS23q2k3l4oDctt+UT4k8gMf6
7zNSc7/CP8aE1cszKDeEHWDbWjzeG1ZzF/E30+q8pGZEVmjQ62tiYosLB6VoUGbM2AhbOBPsCDm/
qkDTVdoA2jdWDKTLJvqVilpXSIrekO1tB122h4SsAbEKAPqFXeukoCJzOrQrRcru2y5NEa8N1dpr
ePY2cZMhhYFiCuq0SCQJZ5CcDJHazB1JlfIiV1XQIW2jJieVfY31Xc93kRqTDK2/Fn1n+javX2+P
cemcvTQvjHEsknHKwgoaCqEJ2G6J7FU4nSJWf7ltZ35dfh4mKuBz2hnZHmHTVeA+ioCsReuX9qbL
xkFL222dn1T7O1MeszT3u3aNZmJ5aH9MClsvAloYABCgptAv0XigWHvXW2D8cpOtjG1p26EU8c/Y
BL+MtFyalBxLOKb1pjUdrxq7p9auYlczGZGgMXB7LpfO5Ut7gstMiRSiKWz2SzAZJfoXbv+6bWBt
5gSnkHvuKOFsoDobPHar8qQbK4fwmj/M5+bFjchStGh0DH5XcMiTZaCD5bjl5EcQ72k0g67Sbw0Y
r9vDWlwnBS0m2Moy1EKFdRqR3ZRUDSDk6nFAFBO5tN9SjbTV99t2FqcPCUKkg/Ey+sRiGDKZhtMM
YUsb68cYdtQNlfBuGNYoOxf9QMN7YiZxm3uSr+fQYJlhF+0MVxueTb6VjNO/GAfoJWTdhuYCZLev
fz+JeYmUGPBGPaimcgPIFeBK5W6NdmCpwI3OqD92Zl+58IVQHqlk9qhtSApMhUFOwTSJ5v3fSMNt
eksFbIbpblbbb+iuaknRPBoUqG51OOZYzAjdsbfHvXTuqziMkVVWZ9S1MG5NGthI+7lChlyhsUM6
f6LEXhMCWraC6BMCZqDhE3WAJGgKS8aEUQMZ3FQ/WjwJ9f5Rpyux56Izglru/80Ih0UemX0LWiUU
jsCYCIFjOqAfKFvDLQrbGY9/nOmo1YOeyTHR1CBMGbpRQf/RG8qpiaZzpO+VcrpLKHNHRTskGcCj
hexLaeP/1UJ9sio4DoSxCkgaw2qf8aA1oyAME48WatB244opYRpFU2IVeJDK1LF6RTm1oEvo9emr
1dxPurX23hKfo5/sCCFcBz0jVG0xJDn/nVtfuzrbc8Umk1L6SakSlknbuNWJbE5BKekEAF7XpGvS
NSur+fE+v9iQRlN2ZdTpyklCRizpjT2e/Pd6ah6MtvMMxndZBv5obW2OxXf//w1+5iEC3xASb/Mi
XNiNGNUlK5GUU/U2tMgbk45M7r7bFE8V8L6ke7vtPuID5JM9YW+wFFR9SEBgUWN7W0HvsUo0v8w7
d6jQEaDjjYWsaw7CpQEEqo2TBCv2F50K/eJQ/v7oaxZCaMehRss6WzkVHOW1Mb3rRwhla939hNxj
5/QbY8STbzQPzQQkDKpcKQQck60pTYRrKwX6xTW/+BYhQKsHpR1Am6WctCzoZUB/wRLkWaOPisiE
9AJdqTELp99/ph70SJhdgEvxjrhealBQsgztpMppHN5ATdtPgQJhkzU96I/OgIuw85MZYVRofWuK
3irVU5GBEhzQCpCaVTUgpbqcQvCDV+iQctO+cUjTpKGbG4BCNG3V+5pdOl5jT3SvNkO4ibk0+J06
viXWwA4WqP330DvR/UlFhdSi5eQBIt/dR3mV7m47iXDJf4wAzF94OspQKVHEsk0fObj09Eg90ZA9
tHV5iri91k+65Ico14BHdc5PQk/zejESO+UdYNKYJXMct4kWWTu7UdC5GkIm7vZwFg843PbOHLdA
Sd0QboqyH3Wkkyr1ZFHtG03NwMw2vXqvaiAagyRBonqZ/D1miZvRxjcGpB6K0vFvf4QQCCKaQbkZ
DAKIAvEX2+96vNZQTWFiNc0Z7WcIaDIXL2cv1H5XZuRF6pfbxuYBXbkgmMjRkIbXHUJaaMgLxqRE
GnVF6ppzR6uTxNSnZID0a9VyUsnTTpoq+L3cy5vbVsWemXmMOFTmhtk584DWsesxRiBVnXJtaM7N
NAZ2222q7FjTJ2w0qZmCdvxaIxstn6PW75Ru0ze7Ceo3Ruvd/gxR7uXjM1AlQBs+IhAFwJ/rz6AN
WGBH22nOU/I8PRSaC5RA1m0sTkL0VvrjJpJ8qwAGpJzbDg6JGeSKz5+qyo+NfTtCspCwY6xsEo2g
XBSWIK31+HCAyjeXHprT2hNBrEz953tVDbRbAGsjnhHOpdhiWkNZ2JyrnfUjf4f+ussgkjVtQ689
yI+1r+E+arZ10Ab9lh+hVHPqD603Pcj34zZd8VPl06E8s9hffI1wfEmlTiU7weypUJZGKsflfkQk
N/VwD7gh+fk+ein5HXnb26u2sD9U0FqiUR48LRA8nP/94h7O+cQip5Dbs5J4A9Szufo6q84qJU5M
nJ23jX0+EcDFDjFQvADA1ginFVyENWMfti08Ne2qrVXU54K+OXW1oXELuZToWFLFmxRwfpv971Z6
5/Zrn61huD6HHvNH6DPGAokl/BF2aRq2aidVZnOmoLgvzRpArvQpejJKL9VVd2y9UooIczo/ZP3c
DKN8XZmFhTnHkxG9/CipgaHQFuY8TIpEtoukPevpawhNSWnInxvtzjEbYlUPFY13w0tT7/rqrsqi
bR23bqN5RvQ1UUC2p+or0YBY/J73gaYgMaTj6YDmD5GrXupVg7Nca89aA0Ig7VjWrhRtBkSiQ0pK
x/AG/jsZNmb6yOSBoGvep5q60ls+z7lwcqLnZE6NgQML/xOuJbMv6iLE3XSOSoYEnwMwkd2ra2XG
z1Eghop8qYl6rCZD012Y+a6OR5BvdvyMLskmcnPqU/sl0e4tFmT9OSw9tEZx/mtlveeD5Hpws07J
DPcEwxcORtGqAwyVnMbGyZ62yHyP9+Pg6gNYBI2DMxJEA0jtD8N2Wn3JfN5vqA+iP9oGiQ6enYBO
XO9uCRSiqsVU++RJ22D3I/HR1EcU1zUPK8fI58NfsCRsqkw1WkOpYWncVMd6V3gDeS8IZMlR99Bd
0IK7gQIlpnbboZbR+cnG9kxoMil+4sX7PJAPUTA9rnXkfHTxXc288FVzNHRxupWGxg0DZ8CJu6M7
eOkve1/sCsifgRGdaAdlmwWZV7rvQCKgxOkBNI3yixlIGzWwNioZoYtGg2qTrWCmP531wmcJj5Ep
0+RmbkQ59S44NF3LL0gF7MOaaI3YxArFmuvlFxxPAZFSWaYfdsoXCB1j0IV3jsjP1+81CUlzDIlM
VrxdFA//j1Ekw5BPASQIZfDrOXdkqc+NwrBPU9BjzrWtsZ22iavs0/vRyz1UK9xZmMvbY143t3fa
PB5huWfOcsQfKIuDfEwwXaisVYekc05xebbVOwZJrbR+S6q7DEWE26YWlhC5HPRAqbg3sbvmf7/w
rF7rzLhO0cGTjKRkLjCZEXoWKsQskLn25DVVrfnLhZFdmhPJ5iclnuDKTDpZqBGw9Efe/PXUzQUe
UM2Dm0fDI02YOoMNmlIDEXPW2opoRkPsKkDzrIvgwVWitb6Szws1Aw/BdDgLlkCaQtgAugSZaiQ/
YA1Iu1ADl82b+qo3h3FNV3LR0IdWFHY5PGP+94tlyvSxK4tWS86qzVB19PNzZaNXfsuSlVv0sz9g
zgCkBHeD7OC4FS4wPpSArkpJerZOmYlKrZ75ZdgSJrnQsE9k1QcZxm0P/PzgBTzYnLkvFOD8jE9L
ZlNaVimN0nMLWWB+90Pfj+5viaQPuYuuoQ2FxNub7LWbCn9ify2nKSIasc9hHiRmgI6DsRIHzfXU
2nort4OWpWfzmbmTB027bRO4/HVllJ8erIIZ4QrrFZbWaZyn5xzQMQMAstFnJHZ/TETd1X600Ul8
z70aGLIMRfa358qNvLV7RP2UwhA+QtgdGQIWq0nwEdXXaCsRaGq4HeE4uidoJure4D9OkNEEBTGp
NjbB4YpGhAeZFCtLvuTNl1MuXGdmmiuRKWPKLTIqD5rl6lA3rA60Pt2e9E/vWAx3lhdAT4WFaEw8
DBp9NM2CtunZQFLQLmKoouqySizlqd9BoPO2sY934fXZdm1NGBXjPAH/QJOem+/Uz9wucAjcybV9
1VVdK0C9kPCg8hUyeJP34wuwmRsTKNBkUx6hxQbEREuaN5PwnUzqDWTgNtz9XZN0K3mpCzVnb/Ba
T9rZK2sh4nk+/N+aqbBkNLngrhM+O07Trqaqnp67QPO6w24i0dYi/GmCjqsKLOPoyvvWq3ZskwbR
0xce9IFJyp0caBnu3u+5V+yHgZwST3pckxBdXD/cTjgdoGIPZrzrrTn0LW6LZP407qBavm355LVM
2ZqIM1KN5PKX20u4tD1m3T8Z3JBoV9AFe6pNnVzqGEWzirkrpswtw50pWUdpLcn3OYCHZ15aEk6D
mjM86AZYkkeiBRELGA9C65Cxje5JyCt8lcvdfzc2YevHtVNpUlFhbByiE/EjH+67ZCDtCsRCrIzB
nQDXni9fMJWC/E6UmUxyWijoQE7PquXV/JBn5wjB6LQDjJtoQKpyHfHodOj+l7TrWm4cSbZfhAh4
8wpHK1KgKNN6QbTUEmzBFDy+/h5o9u6SRVwiem/0xMR094QS5bKyMk+ew627VfIkoF3+q1ry6bfr
iG+A7MBESoE4ikUB8WMXKgIXJWd1WFPt6Ec7v3wQhY/7Mzo7VOg0/GC5UdA0mNipF3u8uvkkOfeu
cZR+lQ75Lh5jW9wkjrYCVsABY39ulgtp6AWzN8mHDl0eAWjDk3O9b1ayl3uV3biGM24bl3eLrWbD
8xzFhcHeumwEiDiFU44OuV0WDpqmQZcmYp+cQ871H+RDlawHH+kFYaGQyQqITvsHkQdOn6qCV/Gm
q5CP8O4tAj49j/vKe9PM0kSgD70AF/Sb5mn1uN+/rr4ev778t+6YHLnCbJfoYWeGirwyeLKRuwan
yU9b00WsRaD0DI6ZMjv775nL/RYciM7aC1vnNsxC3RG9aqiAS+jgZcPuoRBKv6V9dh628kvzHh6D
9/AJxZM1dxr+1E735L/CsT4kvJkXdrx0Rifvcn1TwfpEYYKeCnB+sslz2kk1KUMpOxd2v0dFYBes
gCGE+AFu+vRhCZP0k7e9Z45xq8IAxZFEUWFuQ9bE6yH4avEb40B36gaCcWvJLp+VQ+WCyX1Vr6Kn
7Nk4+w6/bl612NQP3K/0eXEBlqaAccC8EcVcYUzfBIxo4apQoA9dYDZt0c5d/7CkAzi73hczznjf
omgjGuVadua42hx1T0oflOEoN5ZBn6XOAr/r/Q12G21erzBzqRdcq/WgCszOvH8Q29SWyl0k/yVr
6HRU0QSJxlgFhUVkQpl1jdRgkDTKh+cKtBbCa7GU5poZBPqKEbZB9Q+PYIkZRJsZYFwThfCsaH/6
+pHLVpHfmPcnauawI+oHyx9amBEnsqyGvUKMXlbz+HyUbNk5iWa18KC6rWrgbXFpgbklkJbMOL+A
BSE4oTXA1ONHIX3gh1Wu/NFFNz/LwQ40LlZ7MqBkggru/QHOJE8u7d9cF6hHEVEcYF9+D0qre0m+
FHfcpR+dHTyY0nqIHXkTFZviWTLVJc3XmYsY8yqCswbbBPyXTJ5czjKpkWiJRw8xOzx31tRTl3Ac
09G59C6TIM/UMYLNCOUBSCddB4nV2EWVmgf5ORg4M1EOOnKiC1PInl7WBHN6s8bX6oDARLbvvrlP
DOelfBF/k234FOG1pGyhRT1+pwfy2J35hYzkTZr/H+NoisFMYoxsjqGlHc31IYbxs7QrXkMrfFL3
qcM94jiE5tLdwJ451tp0Xi4uvyTvy6KfrKGH1u7rPfFHM40WsuRsXD8ZQfQLkfupVnyDIwLNylg2
Mp/D+eqqWz4nxOpH9BEsMb3evO1ZQ9P+vBhN2dWEFOWYnyUTEtHBLn9Od8K2OOjrpUtu0RQzcerI
F7oI9pIzt/Mfik16DFbBPjzF5hJD2NwKXU7eNLmXYzISOF4VhjQFb3b/TwmQdrJa2PGT62YPFQo7
aCWZaN2gfHBtRFA5KfEFIT93Wxl8cmb7Ubwaz+CdfNYeldgkCxvi5j2EhUK6E6pQSEUidSczC0Vx
1xRTUHKWjmJqdqfK04+INXfSd3Rcckozu+/KFrNSNTigg5BLy3Oyi7a16a9Lt3ldYiGbfggzgVdG
mFUKVb0HGTaMhJv0UVrzR3G/tOVmxwE6FujF4TWJstf1GkVAaYpJUZbn8bP7LR3CD4ma4qv/+/5W
+OlcYkaCSx4lXYhGoXGOLYeLSpICy5mX5/QttPrdaeW6/c5ErHjwzVfLW8dms75vcmbuYFEXeHi7
qZrL3PugAUuagK/KMzkFpSke6xW23QK778wpmqji8ZbBZpuaRa4nL8i4pMw5jp554SFODZMHejMI
Fi6OOSMo0IF2CNgNHiJq10bQ10+EtgirMxStY2DDwPulA0Zwf7Zu7z88mKb8PcqBeDOxkFclNWhZ
lBmQIVqBkmMKwvu8SVPn/2eFGQrfcGgsBWkrKo5PnJibeT8sjOMmUMI0YSAGfACKH3gSMRe5kutR
XPkw0QjbUf7Nc4aripaqIiH1WAzm4NZWm1tGsOUkEM1ssmxhS8xOpAyqbuw9PIzYqouQqIkiBaQ6
9y1Uf6FPR6yGDsLSMOfNgK8TZCWoprIoFyVs/GEIAK6haE9TwHtr5aOVtRYECwCQFN/45L0d3wEt
hwycsEQHwQZk0xwDYzM5dvQpArZ4vSNHjgDY5wOdUQx0rfCvvgrZc/EFsqkLw7zd+teGmJBJAIBt
iDutOoOayiJodmkLQKBX9zflTV2UHc70FRd3IacIuRrmgEAoJnrq3eqh/wi+MvDcbrI1MEqoCkZ2
sVprndm71PZEcxuajanYU/49QKr9qcFv73/T3PJCgAV8BRP/9U2pOhxzhRDQVZ0rLQpPgsEb9jiG
1YKLvCma/IwcCHdcIqDkMlivrI3DGOo6V6OcoG+FHTnZLm9lrrDTkHsCAjVdqztUfUXbMjYLl/UP
/Ov6RsDaXthmfGdTtjzAsLCNRvfXB5SjrcKmG3XbHisXOWE33/zOXWK/8CAcSJ2nP/cn+Edz6555
8XrR07aQhCYImjMAmK6+Ko4KkkT8qtj4qYksu6us+rVmdS7KGCdx3x+y7VLd+wYlwM4+e4w60ne8
hBkIdCuvP7TXvtr62lsdutprLFtCiGde5SalWQmrjBtXpIb0j81nfwYJ/IX5Hox7qpZDOYez8ypG
s66lcjYx8KfjqQlWef+lgMC/A2N0vjZ49/4EzoSqSA4A+Y5LCTSfqHxeT6DSxWoYNUCPBIUVFfsq
cFRux62r1+zB2C9d5nPnATcfOFOQ8Jp8z7WxohF4WnJ8c+ab360McfUusu+PZ86nISxB6QLIG/Sv
MLFjFEey1sdJc0bjVLrt6zzbgE6LWnxjGCYA8OWCvZlgFcAvIHCA/ZKh7cwC7qohQQ9oSho8XxTz
IX5SHtZPALR93x/WT7WB3eeXZthNpqVaxsUwM6zQg7ZVnpRPYee6D4KtPtK1v18p7+bKNE+tedoY
Tvzb4Taex5vhu9cA8fFUWIP5vTB0aTpb975pWu0Lh8vTalSMBt+kDmai72INwLITH7oG6hioJyKX
6JFn1LWK86i4zRs4vsEBAjy2ZpfrAVRMlVM/S/FO+K6FTSV+GLaomHTvD3a4lAG7qXVOZ/Ry+pi7
gZKqzuoqbc4itN/bB6mw0Hv8HbiZZdhWZ3Y7/A6c82bsxA5dWeLJ9lJh4aj94BnuzRezN8W+5TnR
z5tzR1ZDsgIsPec/gNgKqGWsOcOrlK1BPNIdy2I0pW6XFpuI/yjU1Eo1ExUTQiyJext1K3nQqG2o
9mCcWqDdE0fGg1nedqJLOtAifhcb2qFN1xS4FU2OeeL0ugVpZ6E5hMWh9x/jCrypFaS50AXfmSnk
GL4Ssmr2euGMqittos84iHZ6AESzGfSLfBW3GRRRA/cm/kFZbSqzX++byqhacDI31fnt/fgB2Axn
1huIvj1y5gekPFF8ngrQyO9z6NcPwOMy/cot/Df+kAOs6HDYOlve3P5O18+SA+IwXO1PYDoH7GpA
0vqfX906s3AG7h/DmfwLPh2nHOQU4GKCaMH1pzeUEtJrA8JCbZPy/GekNg/ya/xb49aq4Wa0PnPN
mgeqNaZLu+f2sKE2IE6df+g1x5Po2rKUR6mPxF197pR2NKuxfJdj442PgwcjGvmFoz13K4CsD+zL
qB8hp8vWgaWYRlmjTsBdKd2R4VwplV3wsq0hPa2+xdKRtGZVLqUn54KJK7PMCSmlkqfihBc2juBk
KB7l0kyfkm3wrNodwGuSI1iiyW14W0CmjdtU4G4o1+HfVkTgLFDTmbLME8jmhka/06JC5sARdxb5
bWQauivGgV0/D08gg+oloBQcvBGPcrEQwE7uknEPKKmJEIkAiAiiiMwKkyEmMuURynDKQy4GZiUu
AYduoJM/I7swwcwvF5ZIS/V+fS6FVYGlRDd/K4arNnATbltYeYEIuPtoV0H3cv/gzCQOMKcXlpn8
hFrEokFCDA7vGJduQNuKw/zVmp+fADlgOQWL4p4KbAO/lsAYN0VSdthM2CHKQTY2YQiE7IO8bZ+K
DG4l2IZwKwDEi29ozgJ1mzss8d7doAZZu8w7udN8GugcprtyKPAaoaVaAnCDyV4BDF4ieJP4Zu5m
XmIbQL+IC9XTGww0Y559FhjED9octJvIQhZ77qAdjFP/qh20h37VfBiP4cNS5u7/WGVkcScqYhG5
lGsnRQOxVYMeJ8fvTfKSnIqn0B3XhpV/hhh8aBJwq/+Szk+Vwwcmsf2D7tzfZ7MOGrXpf38Bs9S8
BFgBkbHUheRoqeWvIMxD1gkY8mLTF03/yJcO3/1ZsDp3o6FLBQXUqd0O7EXX49Y53s+kCpGQ8Nlv
VBW4dlN+5x1ZcqNgg/Zp/lEY9jrel09yem4qwGJFq04W1nvyD7f+4z8fwYRjXaWkfKhi8vW06ZxQ
gK/uIgm1JLV4vT/eWU81qZjiuaCDy5WxZAS9IeaFgv6K8UvMH3haW/cNTKt0M5QLA4wrNKSiAbkJ
X5/7PfemrBW8hXbjs7owYbO33I8a67/GwbhDYaSZJnVCfU6+pU/uLfkynvW9/FQes3xhQPP78mJE
zMkYh6wYIwmmxsYU3yG1RR7S0CqBGd7x+/7BAD/Ur/tzKEw/kp1EMHKgEgaVXSRrGe+j8SB1AE9d
fS5AhfkL4KVfZKsoYKbrXyBMUe20M3kNMqhJLSQ9Zm+ZC8OspJJc8RzCCgOtIHiH0726Mt6MHYQ3
8Cr4Jm70uKSsO+d2piwWLk3ERdiUzDrGGdpQMxGPvrp8wLs6VOlKiZ+p/EzLcV33To7iEujmUyBX
B7Pn17Js0UwyoW3Z5FtKfCtLsnWeufkShcfcVFx9GbPsTUclwR/w7pDjtVjuFLSgtI+h+CtLoKBx
8Dm3/FU/jNs0/ri/+DcOSUDjHJDIk8wgwtWf9OrF04zqYVc3CKc8NKQZQPurFi7BUzM8lj51hM63
oOuxtOw3/gfAyomYEyugg+GGZQONgkpG9byovJA7BoPnG5zdy8esBmyHbofXEHxR6j5vXAkEqYYd
Dyu++bo/6ttEGD4B2AC0vk0sO0B8XfvhvNDDMDLqyms09B2bHDjX+PdUrJ0w511B4SxVw3PrEA2b
tNxooV2SR5H7HocBvVvl0YD6wp+AAzul1XALC3Lj0aYvQxvSRJWAS4gtTI9K3VA0jlaeVIV2K+9L
7ruuzt3wBr6VtYTr8v5MzK0FZMrBgQuoJADwzDulzgkHCseu8tQgAWX4zgBzglotgc+ma+3Kw0yD
urAiMtOt6CQd1L7yOvKt1a1Z12BKbku74pFE4k9J4sbiOvOJVTbrbHwGW/aCW51f8IsvmL7wYp/z
TagoAfqfvaa04jBbaVztxGUG6ZZhU425LUSWnBTmiCpl8utXX+7l5L2un2ulcvzQ9vOtrFWmET+i
AU0IsvV/sQjIx2JD8mCYZOOvXMz4SI1HMMUDhdAE696vrLTd/L0R5LvQ+QXEPARSmcd0o+sRrTW/
8lqd+6iqiK4TbUxXKKsvcTvcJjqx3CDex4t9OlzAUV9PdiU1IQiIhNpr+fpdjXwn6B/GCFBleSUG
lQU6ian9SFpnxK6kU9ucpH6rNOvosdzFPlqoSL0f06dQdEEVEr5HVux0aIgl/rEtN3m7yjWzEyyQ
bpTlEmhjdp9ModmEAgUHOUs1k/dQJh0NrfYSTtiBG8XhutYcwuEUocNFhtQ80R+56nsSGgwrhKba
B97hZhU9dhHgxRDTSFJXfGvwPqkLO5V5G3qgC3v5NkTA9BrQ4NLQ6YNizE8O62Ivy8MQl0Tpaq/s
bJD8J7iR9mgj952WmuWT9gc4zsG+v3lmrokrk4y/rIU4UFQKk9BXJA8NIEccZM0Hr8VDJfvdLTYN
TpuRdRgTJBglalRbZbbcFcFBIukUNF7zXdfojldN40T80/DY9dREnLqOlIWutBlHCJYGiA6gp2Tq
xWTeA70EqGqmdL2HhM5ok6JD00ggJlCG05ZkHqcogxnc5N2RRkfvMVoNmKiYzw0aCsPYe4Bd2YUI
4RcjsPJy3QQL3FOzY7owNP39xUYRWjGgRc33XluvtLQw63jbDOLCDXIT4yOAuBwNE1PpVYU7tsJo
uuQ1iD8K/+X+1rtNnDMGmL03+IIaxQEMKIIpaOu2scLBRW8EKp/gkBwP7Uu7EO/fLhCIDCYPxoso
jmNw1/Mmi02aaH7Ye3ke5atQKZJd3SFZp49DDni6uMSHfXvno8KBLhok7NAADBXKa3ujr8RAZdDe
CyJtXR9TOTB9v3LI0Nhjgg0fxEtt4LeLBgwD4BkizCJ9xzZht7I0CKjH9V6qG8icRuj5TjJtycrt
ywJUCD8PC8gTw2mxF8GQglVNjxRMZFtqG5oS3QWUQbQ6vkjshpJi3XNcsk4p3hbVkH23ejM4Ua+1
ZgCieocPk8BEn0nrAqUXOHrSpyspoEt55ml6r88jvhKyfNKUydPRnX89/VGrREYJckfPKDrTMCKL
B/BQ6HRb79zYWKIBmJv6S2vMYleGUSnigLi3LXM7qJS1XGUL6NG5AYki+k/R3T6xbzP7F0p8ctPJ
yeBJwHv5z5GCbfSgSi+8cLp/NsXbwA7eGQdFRjs/YhdWXTBJ/UiRSTN4YZG7YfrOUxdKx2ZcW/2R
PmoBehz011DvbKhx4Ni+R/GJBKvY2IHqoEADcvup/MoizdQnUo7+4/7X3bo/EHH8FNQVZMJRSbhe
1w5qusZQdoNXJsE+UoAGMcrBLMNsid14bkkBidfxsERKFkf42pCaN5rYcfXgjXp9CGS6Fkn4fH8s
sybQRIlpRkkBhq5NaBxoA+UOYwmFEE+WTABHZ8kvitJOgTh7FCY4LC6lqRuWRYcNuSqUVFUGL/dB
ue/DL6wCTahtquS1FTb68KpEVbvOuJBaZBgqByKFZFtTWlmQkRft+4OeW0C8z6D1jBc7Dub0tRf3
V5p2eUFjYfCUSjsq2DhpQ47gN1rdNzPj7ifhSkEFHReK2yyqK0017A2VH7yoC08ZaDGSMXMo/T0s
0Y3NnUsVqiO4XKY6Ohvnj0qliqWUjF7Vxl80MewM/zJRKrLF0TiXdbVUnrkN2/CmvzDInIC6FgNJ
7wIYbOpVJ8SWUHzK2Tnlgd02Rf1Tap37UzkTm8Iiqk8gVQH0Hk7/esnGWNIJAVbJI/FWaCRbFLa+
moLSrDYDPKsD+c/QyO4wBkeNjzdVFiw8pebOCToSDfxC5ghx8rX9LhZKKad09ACjHC0qBcUKVJhL
pN23CXtcbBogZ3B8hoYXFXMcBxpypIw0JC+0ZC0UdjvYNDLF2vaJasZPkrZC5zJouFYFZ6yKprSl
UdyB2qdCdTZK3jt1HZNyS2vpaWH+bwNnfBiac6C7B95gnOTr8ROxqmmm4MN67qgCySJKVsg5YnkU
nqXCjZT3binHO3dIMRHAFAGdjfYn5l0pyqiWJ7I04vQEDudLLmAVmyxdeoHMHdKpLReyUBJ4ptmi
lwj9wj7lx9Hr+zZFh3kMCgu9pKYagkGpC//cn8eZiAzBN8ickKHCRmZFqOqwSIy+DnhPyGt+lUfJ
s55yisUHEsDtWUxWhAqa08r9UvfKzImFYchyQ1oU2Vg2FgHiWZeHKoThJ3FLz91K7Kwx29bfQvPr
/hBn1u3KEhOHEJ5IQhFjiAbJNqUC3g9wS4aD9njfzNyAUOyYmNCmpkrWIcgkHY06ywdPf0gtnJHy
5ZQrlhRaOW/etzS3ZpeWmNtiyMB+4+ewRBPXUL+AJLQo7yVo4ub1c7Ukgz03LgCHsOmBPb+lVgvC
gu9igw6exqeOFgbAYgm2pNuDDuVX/pQVKJD6578fIR4lExoTvDg3rVOQV4YcKhExQjQlyN6Avm5Q
x2VgqHTbeAGvNzebl7aYhFka6LqfGrh7eYs/5IDyg6tC3OULVuYcKboFAKcWefApgCjo2l/Jda4R
vZQHbzCAQWzyY95lttLHrh+rmyTdx5xDAULpHpWoW2Vj/cIh4+D/MdQDr4AS2qLeoP9pxs/7Ez3j
bK6+inkR9JzQcVyEMKgP0PastxsxBjsOCMIScKPfNzU7zxcTwBxDX8ch5BukUgJRTs0qQ9VHDCCw
hpcIdm7cYYmXlCNnwhCUXCHyjB55OBk23hmyIInTMYLHrnnPD1aFzztGuGnTD+jr3h/dnJOZmBZB
+o6bAQ2y18vrC2PSUikfPeDrmnXn64PLyXgKxtJYbu6bukWC4zkLEQcYQv8f3CezY/NBhd8ci9FL
0icqvpDkK9U+66Me29F4qOlLyr1mxa4mNmCVoLKLV/ftzw0VgQfAimiSBS6DuQd5nau6MB0wq3Kf
rEhWfUJVMHAg7p4ubJk51/OjsYMrQsd9yOxOEdx9xiDgxu16i5ykp3w4SrtRjMBy4Abh0gadHdek
6PMva8wGpf1YBFyujp5SovbYAiesR07ZBAtv1lvk3ZSNwMWOrgq8KNHEcb1V6gEBeiBzoye3NlSQ
eaTbC88wfmW0MEkFrFfhxMq65ajVxX9oZfvIjiSPvmTGybasNqUYm+DITgtLHA9Kf44K3Uw67UHN
Fh4lcwcW2VeA0tC/iiYQZp39vpR7XfFHD6Bt3pSo9NjECZoMEipYRhi1dkV4auV6/V9kidBmgIwN
8qJQF2DTvuVQFZUG8jxPewMruCxWth4AJb4hZW+T17/ezIiyUPJGLAk4Ots+mKDZacDjj/dCMAk6
QkgEs6jzyKFNWqzvm/rJRjBvTpS5oGKLRxGSbuo04RevvDg2uk7VOsHTteCspjyxcx+Rc9oLEPYe
KES3OPQi95RDN/+ogqJSGQW3oTxZB3BkJxr1GcRiI2qOjZrsdES/rta2nStFUWDS1GgeYlHObD0V
KIjOc93JaAPJlVH1hTep7RsH2WbJARaCPKYDH576MNChzNjmdoqWrwUvNXOzgOBietAi5YSSGLPL
i6Yu47DJJC9v9qSmD2R41CuUDHR9YZvOucNLS6w/ImGUl2ObSh7RXOAXgCEdEQlRJ8zytRAdtBT0
YFBUSkIzlwM3fh/8XZMNptZzv+4vsIz1Y9Z3oqHFmxAS4MhKTX9/sb4Nan/UMPAhvJDZlYwE+xIg
7ha3hWNxaWLyYRcmao6MvZElkpcoOzU/aBQ9BoglukZcaf2+rw4akIBIqqbDvlYHSwRFUexIQP3E
p/9mrHgO4UbHpce2VQlJlVS1WkqewnN7iWstaPIuPfGmJ/TtfP7HBrOFYtrwQl0XkjdYmWSn6opY
eWppK7pNqFP6dvr2/xoTu5HEFh1WKcGYIqTeFSCzgMK+b+EWXwNsELpScCTA2YNuNGZIUk+LUc84
2av6Ta9+V/JrbcrDVwOJhM9SdDj3vr3bKw3m0DWG8svkdXjmAq1qcaQhWPo87Ew3yo49WfNptWDk
dttD+ZCHCowKF4nCKxP6QAaqUhNQeXpdiO71IatBy42q0sIxn2bmejOAfwDOc6ol4V8qk2/hKqIF
OacqXu2qJXjkxz1ncZFHlbdnIV7CR87MGzor0QaCJmxkOzUmFEiTNqiSKFA8tST7EtAxzs6k9q9R
tVB10pA8mgRjccux+432Gt9JWoUh+QV1IeZKT0pcgwoW8hn7rA8jR5VH3S2TTlh3hQa+t0YLD5pU
56tSDPJ1pyTxwlpOA2NnGY13SCjh0seVyFxRdIxBT9QWilc5uvbG8WYpf3aAm3Gr+xtz2njXdtBi
h52hIocGPr0bKql6VMFJXgneGNoKL5n5p9q7yrDU5XC7jjIQ4nhzTQIEaK9hhhNOHEgDUQW8IMt0
BU41SK1RyXCQT6Pr+yO64ZlGgQm2pnMtoQ4IqA2GfOGaDVyhvFIpgieMr0UHndXUpmG/kfrYGT+4
xk0S3u4qp9UiqynPbXHSBRc9jLU+AoS1ytrCNkBfmYJPRzbzfBNxfyLhMJQOle0ktLnwpVwIfX4I
QthFAPEEeOInnAQakK6/uFTBCB+hquV14NiqfZPQXcflLocv0slnUb7JlkajlUD7dVsLVonsZgbg
IYjWLZDQmuKIXpVj2P3po68qwKhc2hxp+SrGyAhEfyDJvFKHQ7kvATcppGiXFA+oQ1phbvwGr9X9
2b/1DoBXyZh3OFcUDlgfJLRdR0GeKHoCt9VIbnZDDlUZS6ehm48vPWcWw8Jlcdtnh/VG4MgDQ4EN
hlv5evb6LsiEGH/jkVPB/Zq0oUhqZwogVOOzMfIfSMkU7Snr9gleZTyAV3ysm+1BOGUvSgWpv6Lf
hJ3DK7Hlt9omH6w4toNmCQn4k3a6XmSwKIGOeOowAxUye9L0Mk/abghlr6O+4YhaQtzSF7CiQ1l5
uVzwZpFzPnBpcmv6eq6uOWDD0fTatd/3l2gmY44vgWOBCDnYJCHXdD1hCa2IGnCR7GlCbyqho3G/
arR7V3psCiAsTg+Yol0JaVDNuW/5dnNcG2biMr5ONKmSMQWJUYDCcsjRXkPwZraIseWSxypceOHN
jhQJMySlJxFdnk2a+zonAG5FVS/c5+G5GTpwja84L0ayk8MZqjNT6czKkFy+WAB3zKSZwEANxwpt
ial9msVdJxLxuaBtVE/SIjMikmnI750PuAy8Dx9CVzQFq6VLC0eqzOBTq8ycOgW0C/1iPcgPUbwJ
gtQx9H7hu27vlemzcK2ApgUSTCwSRNSjOovlTvU4RVxL1aYIwMA9CnaWK67/93BbQZGgVS6j71/G
VmNpdNtQkDtJGTSvQb9tuaegZZ3ylvHgxvHTAKTxkXYPubwJ42GnCUth6+3dpkgA9PDI0WD9bxLB
TZehGGO0mldLTgdWTdV/aqEJ1Tyl7Z+0PGkvPdi5sz5ejVPT2SswYkO/0Ks/3WvMob/6BCYk49H0
Tfuo0zy1sATOFZMXoFyRpn3Q610MSvL75+v2lr0eMHOwJV0YM44bNQ8PbdXqCqhDacUA1IqeL6UG
buHDWFqUohBxIp5F2pYJA7usHsOayJrXh+jgLF5CFPnUnTACNS7n9QZ5kBgQD81O/Yekebw/ztmF
vbDNzCpkhGKQ4UqaZ2irqHjM/VMAXeYF5/FzQpm1A4ZEwjEBRyPayKfZvogjAJZQsiqV4pPM8dgh
ZerLkR1ofgvShayKS4QJAkrWdSkBPRLVoAd+KCuhf42KoCjNGG3X/rrnq+h3CW2cV84wIGCDck52
iEkP6og2HyCLZOB/DuyMT9EB0kZh5q/rJOZ1qxjTUYcuB1DDdht02hf6oKPCAjlwTqyoF+izrnTk
TQ4H7nc+TnkHnIJRW8USQXSgdKOmbsFOgnBHlgskJIUI6EOLy+Tph0IC2uqSOv1djxVkkEAvAm5U
yYciU0oBeVLDpH/t+Mbv7CxSW/SESgKxslhCX1Bel1pmJSrJ32Ktb/D2U3LukYA9DJRkKMUq1hD5
g/7YU7wSvsCILmETdD1yJcCaDx+UdFVm9sRXssMIX/faVE0Kzno0iOwTAaLnVkF9YoPorAObYaOn
Pfi4am4/8lIAnSrk8ipbxdwkdqeM3YeqhhWxKtKizNOIYm6suFGRg9/EKOBx+EbJSzfKZdB5DiRv
peehktP94AMLt1BVmDl5OoIeSAlN/JrIKV3vFdxAVSiSODqBMPgxRroySH5zWv/n/r6/feBBdl7B
z4fojQrkLnPmiEJKIwmM+MQpyiuatw56F6kLPmTmbKFsBmCNikZ1HO3p7y92vS8JbSD3HLJcJLba
cEe6rW70Nm3P98cyaweWoFMFbgm0Vl7b4dD8BZbXNDnVMVJtQejq0U72AX2P/m5pAAFDiRgx1/+q
9E034sWAtF4esjCHGKCUomYecarXRFlr6s33/QExwc0/diYWfB3yR+j0YOyAe8gfRyhr7nPiG7t4
MHRLIr1ilwmJwHTT0RU1Kn2Ti6XNCfQv2eX+ZR16F3jITmVxZmskA0n8oNTifbs3PlDyvz825hr7
+ekQC0GeBDH2lDW9nsM4FBNfImO8T9PBoVq9iZTa6lDhJMVZrFa5+ncw0ht7zHEy+kAvNQ72NLgP
mUvQ/pmbi71iTCx0Y4UJR/OiEjJOEEBaoPZYIeNhrIyjWtfb1ijWcbJwaTGH9x9reI7KKKGAwJrF
SUzcWAOEVuI9lUfeyknQW1IvjPb9lWITW/+YAWsO0gbAdgJbfL1URZ6TGu3f8b5Uclfm1xzwo6JF
9W41ojAxpKkNNgK7ipcyXMx5vrHL+I2iCCVOUrFkKjkY7aomlWsUj02xNMDZabwYH3PMlDQRxLyc
lFN7c3jq1venj/HjN6NgvZKBuKadZk+skKzmfvMBDxDoErfSrBWgYCftMIgi8cxx6golLnuFw2E1
ilUnVqZKZESgfxfq/zOWCyvsITKUEI12AVp6hRfVL6xaxA2a8k4+fFXS8/15mz1Kho6iHTJoADJP
zvHCyXJ8BTcLjuk9KhGKKSkgmpSSiLdFGsQrCDhDRqBIljQ05qYRVKiTwwWFBvIN10aDzBewzaJk
L8hfNcSUUUBBS413f2SzRnDVIneL3vebhlIfwyWFniX7XhYOrcIfglo59KC3uG9mbgKh2AgxQqDn
kSNgFqslpB3EpEz22uAm9Lcm77MApCOSnSw1/s0P6D+WGK/XtegK4kTo72LfbcJJ3cS9P5RZA8Bz
AvwCfDP2N7MsndQ3RQ0DJU8cvV/xA1qvgoXNPeduUJP8txHmCKkpqHr4Jk/2BdqlEicPtlq2Gpcy
w7NDwZWKFDS0TLAHrociAbU+JnyHxacOXyJwz6wQt/n9+ZobCt5PU/cdHuaIvK6NJGPug2tcSfY0
dGT02/qWgQyJ6Ny3wiYkftzBpRnmiPKIfStNitI9T8EykLZjZ9FR+CUMOQrfo6/6UIZG4gzJyND5
H9KuszdyXNn+IgHK4atSB6sdxvYEfxEm2BKVc/r179D7dqabw9fE+t0L7L3AAq6mWCwWq06ds8Qj
Bg0HC7wLujS68gBNznptPM1aqx3KB1IwdCYIWMiS+JO2TZ6xTFAcXLXt6fqv5m3A2Y9mCwid0jSA
6+LbzFOktDttCxRTcC/zchs6l4DUmlZr/kIBTFmWTB0kxRPzZhyfW53cqf3kom4A0dTXWesEG8Fd
EsCqDl6VKFSzYz+tnNT1qMxZVDpD5k+DId9oHQiInC4zdte/Hu+upGKD/5pitrzr9GzJsjGL+sAK
RDyI/HUAGwkYlQ1mN+bC34p5VDr63QoQJqAphELq5jmzIPxyDwf6dP9aYa77TluTrdBhpVfRUM+b
o7EWnjN+B0nP4/WPxV0P3ADjN7hUcI9dHsMeExvNCm6VaCDfDethSx7m4iOLAYKPNugwpcJik8xi
bNdiQAqIEfB11l1rw4y78yBMn3lPEaot+a8dJmzpTp9L6oZcrBy1wGgwaCphdFFavR5sS5Dk8xwF
FKmp4ANyU0+MCgDYbgEsZLG1xRV9OghOInlajcZLizt0AnagblumGUooxEvjn2pieXaP8efrW8f1
c7xLAGIFcgS19cuta2o1W7QZiUCRZV4bvzm1aISG6xxnFui/P8tv8OzXu7TH426Jn+fliLq9O4+f
r6+CG4hoFx8TuYapsbyiKTHN2czwhLOrnUy8GNPeSuD0YQYpPRF0jJduvCMG/tcW88X6ecqBtoGt
vAFovAbvpH4HXJ6ld6FqiNBj3O2hFWeActHcYssWqbkRTB8hhbITWQaDbXVf14Wg0Mrqub5fb/jT
dJQS2RpqMZc7ZC10WLTL8gjNYsfuXZRZe3IMF/u7pAZD/Vl/BOGhXHwByUAGEchec8G0tix+M+du
rlbh9b3kfV/KDgv8IZ2IYh/MozRs61KUeTTJVVCVDyqwPSt4E+0SEDpHkEDwnBM8CtAFoxQHqONd
Lr2OUX0nMnLH4lDLpds6p/K/9vX++bw42FRPHRzO7Ot1VZwmXqDmEo2DdMyyEhxBRdB0sptPSodl
QbqhHNzakER0ATznAZIHUB7gnjFaxSR6g5kPSiujfCPP1WOFPZuX/PCBzTozwYTLfNTNUYpNmLDB
wqA/KsYp07qwakdvsTTBZnE948wYc/JKOmON8h0tR4X5DO1O0C11JETNLZp0W2CMF1LOPx4TtqRx
UaC9DmN5s94ZxeabRHeLuQys+LYvqqBQhWkm1xk1DMMglaJUYUzOUdJRY7Xp86jsUedwKxReR68H
n2/jyakKQKxZdSCbt8sKtLejAiqATOmhAbzW6g+9HKzWJWkLHDLS0PFn2Vn9fbnmJAuMeSUhrYpD
7KqbXxOnAy7I6mP5KV0sErvmmMf3Y6HYMQ436sEnKS8WQarIX5uDVw06eqDVZFIexV7yfIQGIECf
qA8pbjLsQdEjuMy4RjBwB1gv/oNR2cvTHCdbIq8o50VSnKO1v8Mgqyvr36+7PPdUoTf3LhWPw816
oVRUeHHkeATOUJ0ioOkN6gUTGdet0O9x1kH5J2hApQxvGgxHQXfycimZvY2dDZWtCFMz44xJJSAp
j0IsF3ctAJdbFhDYKI8za0mXvuotC+EPrJWONz5dXwN3O+jAFbpn4IdlsUGZDR2D3sZfN5znPLu1
0s4d0s/XbXBXcGaDCeCyDjXyiuDF3EPK9RDXleS2xO7961ZY0rV/tgNvWYp4AzSDLQ1ugxQDyUrf
zFu4Fu5X+7S6UwL08h7tE1Tijb2Mmr887ozn65Z5MQ/YRHSA8eABdSGzQ8sKOguzMHFBkXIN+mQE
2YhVbQdp2uobaZYj1aic4LpN3r6d26T//ixjU0a5yvpBh+9VcwjRixP4YIK+WwQflb80SP4ZKIuj
08CGBNL33TxbeZTqmg9Fbb/NdF+Vq3tnlCmO5/qiWBDJ+xYCrmjgOoSz/4WHq+R50ptkgq9DXHi6
TSFJdewqUNocR3M3fN07T9cN8r4iKslo4tPRQ0hqX35Fa6kAQxhQNGjr+8JUURIFP0lWB9et8D4i
9GIBkMRsAfIlxkpDtMooJwl7Zaw+BvDXHgSEzs0kl1FTVx+Ir3RsEITSAIWgWXK5JDRL8ZTctDyK
MxA+trsBovOjaAqFu6IzI0zWIplmjGqLinSpXrxsAvqXhJu2eHFs+9r4cP3zcTdJB0YQKH16sBkf
rNcqm9oUPjjJnVvPD7TbOomAIyIjdMVn5ymrnXyWKxjJ0VnNtngHEgMgBongPInMMK9wRyvQYZZw
bIfRXdJdLp1Eoq4iC8ylNJXb2icdLSkB8dVMUDaAuDOxBJhSGtLYqw9iXf/uCVu4WhNjSbQWn8s2
em8Cr2K3faBHRhMsFK3QRUD0udwQY46NOrbooclM13J+ZFnuV2DP+4BvmVC6oKOplHL30opStYOj
SViHIb9V3SkhI7gqPnQkz4wwW9KQYoztws4j0oOaxsCIAtjnRe0QXjKC2aV/V6Iz3YK8IXOb0kht
K8f2exHfKEUgQsVwbVggvKKCClRO7PJrZUCI2H0ZI/lNv2jjW6Xt5jRqdcHOi6wwEUxZbZJiABlB
WTlVPugKkE7fT5MgqvCtYECSMvDTcevLtXQTXrBqlhVRb1R7NT3mgwMp3Z1Tf7/uYXRz/zopEFv/
1w7jx4lNIGHSYPAS8BNHdTy56fFEWV0boopE+1FMsidMuERrY3LsekSne8hL1MJfMud5vLVARgMK
nOsLY9GH75c1CvpICoD/oOjqyy8IdBSuS3yLqNruN1vdLxoYovtDMXjagPeK7Pb6a7M9tRtQgZoe
XLfOC3OYXse9DZg+5T28NK5vFV7pzgI4AiSywSHcnSzy+boJbsGPDo6rKLmA+YUdpTVzWemdDF2/
Ro9TT5WLnU7WW2sCkVDxSVvvRpDNVkWGB9l/HImjn1ZFawn1APp/kNBerg4SPxpGpRD8tvqbBJRx
6xrFcZA9tLffri+S4yoQP1VQl4MpzN4x7rmB/WRdlhZzwYDfo/Snj21Y5PtKVJHj28FKbIgS6xar
BdxuUpO1SldEti49L3r/fZqtQ7UmxxrPUYFncnwDa/pji/6Ws7s8kesW8sdDEVnD0SABVpVOghjF
SYAuTDAbpLa5sdYWljO1uABLAgpGVcvuuyJ/AKfS3oFo0fV94ly4mGIA7b1O+47AqlyuqdS0tq91
+KKcftmAZrZFbU1OnLowwKyosIteWwbkjZuEhDFo1XWXlAf7PqnT0Oz63X8lXf/HxynfB+BY6Bew
jNVNNxhKAVmzaE7MV0k17iEgL0jvuU5H1ScwdQncGpulLM5mScuKNQ2jV/1qhpvE2SeNIKXj7gwQ
lKD/gjAb8EOXO7P0cgxhFQT4ClNPk22E6fLfky1cUX8s0F9w5s+bnDhxSwqcndR00bvBGM9HTsyZ
BXqiziygNq+V6wYLpvrQAr5TdL/QTP2AEXSFwDqkowUFN740YmSWUicF7ovSuml+jM4hFtwJvJ04
N8CswpybVc8rGNBqF2PMcy44g7wjgr4WRrXQeZJBZnm5ALmTJx1tYixAnhpXNxJM0zr7AiMqFjh9
9flBWeVHQ033148+z4vPzTInc1mHYq6aqojS+CT3r5KO+jdmcxNRm4l33+Hd+Gd9zJ26oASVmSrW
lxU2ieJKlbxhmAsfdG73hXFXrMrdSpyXatZNNNNjEYc9/fNMpnRhnkmTE2UadbWB+S6+24onjNpA
jmQEZ9Rq1F4fC2oN/K+KhgIqNmjbvBOxnbk8mfq0aDRYgxhSCvyzqvtScawMEXcr146qUQvvSuOM
1+OlrKS6g90DxmIbj0Z9rIojJGGu+wh17b++HRjZAOF5L9QwWydZetYlG65xmIjnB6xE2KoWmWC2
p0itHvRzMKHrI+6f3PoC8P2dXYlmj/kf7PdSWKbS3HIwJm/jas0rCn2Brs7Whs6HghEmPZHx4B2L
cjRzlhuACNtuKqLBfrYT20c4mptWEDC4AYlWBIGbxRz+u4zTmY8pq9TF0oBPpklS5ZctmiFSZvxH
ErT3ixS3G7JgCycUpbrLpaxDpdZKAyu9YvrYfGgetArI1SdfVQRuxlsQriL0cECuDO4hxgeAg6+s
clCKyGlq6CBZheyh/r0KPhvP0yi/CexACOcvWJK0qcYElD3iEAFAXou/USqOwpFFXW+ep+H1gmNJ
weBgVbn8cM002LVRaPBo4H12+ezamkcswTuTuxiUht+7ETTNvjRSKHU3JKqKk4k0ZPoMRjq7F4Qy
XjIKAsN/TbAEGqtWmOmgYldKiCp32X6dTmayU2QL0lOiWibPAzSKvMAUJEZ/ZHY5GsnbzZjKqG+T
EA8vWna+Hsq4FlAnxd6rwIXZzLOyUCW8mVPkIpqUuxI4JqsPgOswFPzHAvP0L5tpMbT353H/vc/L
YzW+ycVzYhWCi5t7oZ4bYh5XaWIREGVgKQA7xskRY8fag/GMOvM6hToI7uYPZFjn9hiHzkbNmTua
xtFPR3EcHbgqBC8f3qEBMSnmDcCLhxPKbI+dj+uYm3hcqbG2kzrTzXsozQwvcS1iVeJaAjcL0P44
nxh9vTw5bVl31qggRGvy57q9d1BVIBp6YKVILYh3RHVAK/C60oAlYyFrqTPEoNBZ3t+LPdEOcIZc
eK3x3PrcCHNwEAXyJhsQ1BLTQNXgCFaLD+w+iLYV2lfFi8eiyzy7bTJ9jKdxgoW57DG2BYCI8Sob
grcI91udGWHuTS1RJFMt8a10UvrO+EYPKOhm/OsxQGSFSXlnfUrynsBKU2GAs5hsy1vsFrp54LYR
XDb0u7OZE/gIET0dDIyi6HL51dpVr0DDivg8fTXfisdqy929BJGW7ouo2cQL0+BfB08N4E94kzL7
U8jQ5ai2rIycDjzbW9XNv/oEpEppKksPa1V9n8xRxCXOPUPwaQgzAbeO+bTL1SnJDA37Ii9xlcZo
fS5el/euVk2+Ob9e3zKeJcNEpV4ByhT5FLNlREqltq6KMlKMqG8qv0kfwBDtSp1gbpHnGoB2Ue4I
6KsYrALSMnfN5CRVGY1B3Ho/OhHNj+jvM1+sqSbJ7kqsQ7ZuxjoC7DqZ7q9/Kp7LnS+BOUOY01qq
BvLEtJazzDf593q+AUbXG7VXtAYw2Hq8bo8XesAWAcAkJKowi8bcdwpaQhWoPUuc2RUsTbo7fgDb
h2yQlkqBjEEmwlwKat/1SwKBxihvYwxgtkFlfiXfOnBXW7VX5iK1Qu7FCuAPheAA6Y+Id+nW5YbM
sylr2Iv7+75MH2q0CBIZQ8eZKblL8SOp3mYSKvEm2Dqel58bZj5lN8WqUvYw3KcdhjEhh06mMC4f
ChEwmOeGIKWkxW1K+8tyPA3EMKrVgZtL486qj/G4+0jLk/Je/jbBeHopN9vSY54qev9YxFvH45S8
XXc90TIYVwdxU5YsYH+PoL8zZ0FBTtay+/+ZYAKPWaSx04EjmX4pzEngS+m14ADxV0HRMaiUU2K1
S3fTjAysbd1QRqqWbCGeYdBM1Kw3Y1WS4PpieKEB70SUC3BToPXJZAlZUjVKNcGSvQwg7WiVCQ85
A4hip1tkaOskw2mMzXa/tYPysk2qqLHPXekf+ywcqCkgm2NYCBWm/IL9ivPnj+2XDUZJHF8EDfbs
DolU0D4mjpDdeHYN1e3N00WjAdxzemaEOaeSPeMKtuwyIsm8S5LFn6cHYqv3zfyBfAjYrN+rYVL8
InZkc8XkMq1W0Ak0VF6sXpBy8xIHkP0C/w0SGCTDrI0cbFWtEZeRlsogNz/1dudWsuQGgqyLV4DD
HUHboTKexX+VxCro9PSS9r4WSXUhAZs+2k9TehLeSLwVnVtiki5jMPvKnnTcgJD+SKvnuH3Tiykc
+thtJtErjO41m+FZVB/SAPAcZL/M6Z2B+IZUF4zlbzVYCjFqcaP59/borbFbvJhCqVfeGTq3xyxu
KslElAwuoW1jZE3mAhW22rMr0zWHNFgxPgBE8bKbnVeQ24XprB6H0fjqqIvX5qYgcnE/NCoclAYU
ssms+JkcT6DsgzxXNMrHOdXCsY89q7oZjMd41g/XYxfHFh4GdF4JJTVUpZh1Q5VktTG5SiKpccy7
dpVNV0sg/CHNGMiy+rKG8F5dCAImq4hCq18ahcTTNACMPywjk1FaA4GECYkw3OLFn8HzAsL4xXFb
9W5t2sDRyL2SnQppAgPlyzKjoqx8UeoxGNI3rRrD65+AE3bwY2ihVwZXgsqCr8zZkUZjakikOkNY
hUYPVhZpR9pa8NTj26HVJFwRuMKZ/KcyjFSu1JFgXiNrQ0zd9K6ukyXAPNa8x5hbK4gMdOuYIwTl
PJn+Fwk+ppUuL0AJTLxUwwsfecSk+pbHlT8uxn9Up/hnK8+sMEEbMsbE0jJY0TD5XHVhSsLKLARe
yjmdqPehsgj0EqYe2SYO+O36VO9mEoHWf2ep92UjHWLykf05M0KPytlTvCkrPO/tCU0UzIZmT7H2
ClJQTXAtcJ2AfjS89lGOYavLOTg6G9Bak2hStWMuB6/bCiKyXFBcfH8d/LX3Z2aY8ElWY1W3eCFR
kqderhxz847o0q4xVm8e9EewGrpq8qBUz6t8cHrTc/rFj9ve19XbAY/pLnCWyMq+gwzGsvedtsdZ
jqS8P9Qz+IWVO+MA9GwwNlIQ9ydblLnxYhKApBjh0wAUsdnpx0md2zpVNBKBka+TbtpD/m16bT6A
IsOp/22FLVmW0AyfBh1WkIIit/NyUOuNgy6oVHDXgjoF0J0YhZHZMu9SKugyUyuV5sVo8Gybl9zH
A4idnq5HMa4hkLAg18CkNhKYS+9VFksahxEtQANw6vvCTn51A1H9LS6lnZGsqGA3uEau2+QdS1xR
v20yJ2ZLpbnoRywOV4Znlt8X5UhGwV3BOzCYpscIFeqWBkZ9LtdlDAtofAqSRWj+gJnt1Fs/amuX
hNdXovOCJeaVcAOgDkdZcy7NKFnRqEkJM22g76ZI2oNrofLjA5icPFDuZy4og1zFrb3CLcM0zINv
z186Tzs+T4GxT+47r1fd+WDtwEPkdl5+yP3PlVt52a44TK+C34qfwp7t85/KlFindUzBsphmEamQ
C/U/Um133QAPJKadW2AeNNIy9YUa42NoZr5DPy40F5Cqyk+F2gYLaOPs7NgZlKHcssCkKBpwZ3mM
36+UM/PvU+NngTie86TSRyxQBck3mOrGze1fAL+E/Mjd9D3+OnxfbtvUTR9Q8ru+cr4XgJUa0DEO
JShEqyY5K2pwvLSQei6KqvFTSzEEx0bh5Ox4e6AahqsMgygOc2eacdXiwu7A+yaFRvYSzySwzGzf
jG4O2iniQnTHRUOwWv1hKT7p8x49SBP6b5jwTMC9tQqbHrzgcf6DmEPmlNBaTRJMNFtp5XaYe4BO
2aKCyTNG7WkRXOb85VPqCpw0cA+bTKgy0rSUwf4N9+pXr4lzf1NTN4+/puCqH0/aqfqxqLWrTaE6
ZeFyUj7Ja5go9zUqNpDcvL7j3JWf/Rbm3LcZJPVqUHtFkKG3tp+zBFquel+bbpOLute8WRdMPYIr
Cx1fjaaBlzGmgAKIY8yYso/lhwp8n0M6uLlyktpjvFphnBA3HnzLgQB5sFDGRUiNzJOgEstNvc9/
BOt7DUE3QMFIOV7w882EqOVt/SlxSe0mT8MbaLWUl8xdMfDw1D+JZv94F8a5ccbPUuBf9FLD8P+a
lP5ivqBl5QmFzGh0+is+onpO+ZPxkdlk0SHd2i4bVtgdCiS+qnrsq+Nc/pC1aJq+A9rxgRsKcyjA
moJEG+wfNKichStjayoHmqk4PMOxJehMAvVJatR9RMgEXgUVSpwapK1QtMWzQLu0lGRNLAGCl0VV
PnlV+qlVLI9282Kw8DkThjgQpfFI/HT9iPAGfKBHALIZStePwibjt6WWZ1aZYtx1aZyw3QpvK8K4
+zV3rhLlmXNytmeQDh4zQarM0jn+cw8gkwHwGXkauiGXy1XktNGKWc0iR/2ZqQsaiXVgGMSd65sq
TUCgrAPLtboDNImLbXNN0u/xxhJUInj5B7zo949ggtUSVyTrDRAIyNYXIO68GTQFGPk8ZP+RiPZ9
tXAhwNSAFFWwx5er1ZbSsCGqmmO1vj2E2/ehcJPJIz9tnEXB+4B3z6GlgFEQ4OIck+37KItZSlCR
wFOHGK9QF5whj5ZZgtDKu+UszJpjyA5FDMyhXS6oz+etxJ0CtzECaKymbaB9r9NoBNujqBnMi+Ln
ppi4AgAc+rQNTM1e/VmJiscGqFH3A8fg3Ahz+vQ63fJ8hhFL9V/GGTrX7uRlm6uCpBlwtIfr5rhf
D0JnMqiXVEiIM9asrLYzO4G12JIPq07bzy6kcRcFDB0gY+4Fbs6LzBa4Fem0Fo46+xqyoG5AMUII
mrNGvKqNT05RvMVdLLr8eVsFgRsIWqOrivjMeAXkrBMnl8E3Mmjd3lCgclPebMMOgvRKegNliqSt
XGLeqs5niEx1c1jI5r6fvHR7ShQRZol3DGzQxQJsjP+BYtGlhy71LHdgvwLnmdbkB9sasoAkvSI4
bLz7CIcMCFqQbGPqgokgVb1pa7PoWbRN8S4tpKAigOunve8sUJGojn07PWRWI7joeRuKYR8VjA/I
K/CPy7WBCgfDH2iCROlke2B7sKA1LLxqeR/w3Ahz9SlKrSszMPTR1j0022c93QSHTuW5y7kFZovi
DQUbo8bHS5272hz9GIP6RlkfZZBKVNbmlgl9VpejdEzLuyw/SchYc8PN2nzXlMOMETfdxSs/mAsC
GKd1m81BUmyhru16xa2Ubj+ooUVE8/KiX81seb52Eoan6Zbn0VoHyWJDdeWFFB7YxgVfiL/PloLB
W1wdOFWX+wySCCOvHVySYAIAXom4EkqKhRJej0bcjQZYHl0TZAEYaLi0AqEQdcpjWEk7G0Bz4oEa
/boF7jrOLDAbLfXKtiwDPlmtAKg6m54NfvRKBE/iW7GAgUMdlkqDXq5jTPSiHHucCmux/AmtH1rD
Wtbd9bXwYjdUIn5bYdZSkrhNQT4ArqPtpMaG78yvaPpNXYFkFLzKyX8Tan/PHBwVA9FA3mmo4jPe
Vs/ropcOuEJIdYt6XrnkpxEsm0DqJR9xNsCqUL5WMVFoMAsjXZxXfbz8Q0W5ImNw5mdVETG70t/L
JvAYNvhthVkPlrpBD3GDs41NUIwQzYSCkJQct1703ueFZlpihMgI5pSB+b10B8vMu8GKsVGFSRBO
aq81PKP4ilGNRs8DZQpQIb3uGtzIcGaRus7ZY4FUViKlBAepryc/VtVwddrEtadkXw/ply4WtVq4
rmgAWUYVVTD9xO5YnZdtvmGFedU5mF7ujP1i9oeqgu5GWyTEn+FPUBnLRI8V+of/2sQzw8wmpmDC
XEiFe96kI+bjSdVfMWj1EX+E0LEOCB3lKVSZrwnQXLzFYMuNHW0HRGiOKkpvCjIx7paBOQw9XEQ/
cFxfGkli8HmTATEDDVB31LLD8sWZwLGu1zsnHwVJMytYRg8z9FbQrqGEGHS++dKaXsVTP0iIg3ZD
3FTZ9uCrdPDSmtARh+Jv7aUn+Vi6wVgUO8sMrPbTdQflHD4gRQHhxkrxgmaLb2miSYpRFDlqUyi/
Q6zga5uCAb2eLS9OakGSwjVGKcohyICSiM1cXtbYLUUugfJlltcK4nbF5NVDqfngEM8DJKQi4iau
PRvwZEr6gW45expy25iNeQAFwqJhwHVSjuXaezKEzlWS/rz+ITkHAEhrKDxAyAn3JltRLltbbWQc
PrTLMT2QFAvKShiO9/UmzgROIzLFBJV+rbNUAnVOpMSoAJDRVZbM7aCbcn1FvMIsPBOxhFLqgnmW
OdNzQpoV7QXM1pqfICDi1X7+lB9kN76ro8abQuMoefVBOlw3yzl/F1aZII20IJNKmWZSXupZ7qu1
E+ng0DPFxCrIh6FpQmnu0GFkLEjFOpWjhTnNbp5APyNDViudv11fBeeqwZWG6WDdwTvLYV/DKRSB
rMbA5KTepgu0mK0bOcmDrYbWihLUpPxGJeWkt+tGeY4BZIgOygdMzKPvfBlM1rnI6lqzkYdiLivv
XgrU8SXR/nCuGDS3MIGGKg0GJlgwbml2VjbgARUNSe/ljhrKySfjmFqeLD0L2W95zgDEL4IFmI+g
88E8H8t1NKF8AWN19bl0jJC8aFnszlnpAdD3gY+HKSAg5ikP618sb03TyaAXwbqyWnOTWJJ3AGGV
XtOtq3/dFHdVZ6aYx5q0QbFCb3CACUAB8vAyz59W+65DnaRtRBczz9kxeIJgi6oWmhdMNW+cmrEo
ZyzLST5NEHMua11wK/PqlLi6KNunjfIPBuIv3S7L59SaNdwhmCJ2E6dFzrsCT7N6OQSGSL/tSPnL
QPHbkT8wE0u5FvGU120M97IOr0lmPicZhocbze2/Ta2HJ/31reJdIRANQkCH80GJhR65swQOvfs0
Q0UNvFhr8VSMC+TY6iPJnICI2uC8w3tuiYm2U0rWERpiYHYbOij1EBNC2PGierZRyAL/E5liAqC2
2dlS1+AhadO3pnybuhdbF4Ca+N8NgRxHF8V5kzm4nVk6RW1hNbKeebVUegDIVnUSklFwXfDXAtAY
fRFj4pf177Yptq7BWuYlmOo9lW8RFKb5S/ljgVmKrTVJr8PTInv1fgAzFN98ZLoFiKQ/JpjENt5G
aEtT+qRY/ZY2bjd930SXnug7MTEHVCpVCi5DcAc0Bz00oHu4v35SeEENBHWUpBxq1n+1DcxmTZ2V
gO0DqhLd2EBs65THh9l++HXdDi+gndthtqPTckhPV7AzQUgA/KpSVu7+uwWQYqPA4qA6irB2eebt
2HBqawFzVqf4wMOs2ufrf/8dpMkmIOcGmATOaWZJjXNKq1C4vdYHalDXHhp0yd7aHmfytlWHDO33
cgvmqfGaLxCJMzdoLr6speNmxyw5ND74hSURAQjPR0A8jbFR5HsAkzELX1dp6Hobv8uywUgrvS7J
gxCMy9s+dLPQQAPJCO5aJszNrbZYk+Xg7oPucoOxA90QnFdewxmZ1x8TzDLiRC2dWoIe11Bm+0Q9
rdnsmYsPpP5dnAF9rsWyqwD0uLRPQ2e77WNe+1CI29VK7mvpJ4PcdI0I18LLmiimBW4FFAAeW5c+
tWrNlE8jflNi1SfVfEzXX0rW3qiVdttp+gGCLSKYOl3lX04GeAt999BZM+ZDF/KmTiB0BF9Efa8o
bdhYv0ZakS5vzPL5ukPz8GfQUKJzgMDtwXuYDKCBblfdqGDPsk/msYrkvX3S/CE0bqa96hsPuVcG
5iM5DXfbD9AU+roLvTZfAqxn8HS/DK2d7Ir1sbme9udHsf33RSoVM8nxo2IVh0jP9ki7vcnR90S2
d/na+wNIKPXxtKy6ZxPyUPXLvT3YX4D0Da9/Hx4U4Pz7sF0QdEaGuNdxhUh35V7a57flMQ6VL/Ee
vJNRthsPIr1surns5mPXMZCJqXawJTNBUo/zRl3onTVimjWdXXX5MjWgDRdUD3hefW6GubdKeLoq
pfjEy/Soth6pA1zC+R7xaRBY4nWldTQ3QC2Nuh3yJBq7zhOxTp+0zEIPc2z1R8fofjnJcKMXxuBu
5MmGLm4eVIA1xJ3lK50puNt4gRFPezxE8KJTcCtcGu9HqVRbcPxGubaLN8trhzRcahEqnXdiAc0G
lAFASJQoma+ZaKtmtFBuixAqXDNrJaAxIWHvYESimfSfaS8JWlVcg+jXgrj7Xb+WCUqoTA3DYuKb
pgf7YJCw9LqHSlRG4H67MyPMt1PUOQFRsw7UIHo1E2gIW+dFtQUnjHfWMWr4eyWMd2zpBAC2aZAo
dAVb/07NwB6l8z/NxNGx6a28oX96DQq/dPMbbZc1QKjp/hDJr/1Ddb/dKF+1MDvoHl6L92BD2CnL
80COtgh6otENufZbmJvNkTs8dhz8Fif1k5v0V+oZX40QqCl0wosgPmqREuJiq8I5SoebZQdMUX6v
35TflqC+i3+Wd8NtHubu8uwAbOBfD3LcrOb8Q9FgcXZCp3ST4zSBNyG8BWCFRTwIErDaBSvxShS9
j803Z3BtOLS3HshhkW7nX0NAoPS7twSPApFjM/eRpa4q2ahjlyhRFZ+Jnx1SwVARL8L+WS3u2cvV
SnIzpFChglv748kMu5Pgc173aPTgLv8+MYpaNiRstRwEiXd9q65/HswLXP7tSo/n2qA7hazyZ+1v
nuyL5lmvn3rItl+acKQ8RoKHn2+aN3J5nM29YgtaiKIvRP/9mb9J5jbOBYUjS9MRZ9TtFZFqhOg7
/RVV4hQdHPqdCnfSwAsK9YRfOdh7UN+4viO8xjcI1/8NYIhVl4tRcO0lkw1Tflzfqt4bgLbfMj+/
VYOn5GZ+Jq37Co5GNczv1ZsVr+ld/nV6LvaiqV3RN2UCTCbHup4DEhJt9qlekKWlouSc+u3/HcKQ
PFwudFPkpGtHXAc68Naam/vK52GHDuYd1LCtu2p3/buK3JAJBDPU1LSuwMVdReHyZRT0M7jdm7Nd
Y4sPGrRfu4QuZvi13kre8pjvClSiVlf1mkc87si+a27n+rSKUgVubf7cMhMe1LSrV6XFwmq38R38
I8omN9mr3/pDe5h3zi1G2WYIxgn8lH6vK7v3DiU/O3P6lGI0NIabbuBGtt2ahL3hTn61vmn2YzoK
nEVkjQkirbVIEgifSdT5mNr8Ou3zQ+IpXhr8v5yERTssqaQvRKWBRPLbtAlzrQhaU3BfcNcC9RDM
AKHRhzGKS78vrNFpUHjDWnB1p0egybQgXbzyy3ojok3ju+WZLcY5urRKzSTDd5MlIFEW1XU21V0W
azc5gMt0K0RSviq1mxblAxktAKGLnWkbO9ssJ3fIRQBwbkw5+zXMbWMvajqsNq4Ci0yZty3WJ73R
hGhr+lf+8swzK4yvWPo6xzL1zPhU+Fto7eVQi+wI6QYJp1A00M69Gc6sMXePvWqLiWoxbn/ilpj5
OFiz31gfSWrPjDDXTz3nirPI9IxXSrC2z2spCTxftDXMrTPqxtCWDiw41Us539SyCHHBf7adrYG5
UDCFlBrzCAuS9jkb9SDODms2hmUeAEtC5qOSTn4NyQcbFcPrp1p04JiLpi7MTO6pQ5Rv5FjumkC5
kZ51VH4O1+38H6ftHeNI4bVsTOzI0i1OMgKNqubg/61Gw1Q9MuYj8ZqlrBTfluvVwIMuX2cX4s/z
Q6bYEBTOm9bAcJOs3I+qUpFdXJUmhmEHgtvQqTQRkxpd798H5M/PZA5IOqHJiyIFAlAc6gvS8a5x
g0S9X2bBB+FmxqAxoYIlmBZiO06mskE5nI4TdXnsYcAGsuthPLf+JL0Kvjz3zJ9ZYuKcPBHNTtYE
YO2+8DITUzPOKZOelk8DBhmfdehTmAho0NrSlMfrprlrhMa2oeOlDq5Uxq2N3imkSiuh2KiWLsk0
xZ1sJzBj7YhtFqXr3J07M8Z4srbJ9TQuGFpJyfayzol2sKqFdtdS2WsnTEqtkDcL7bUT1YO5Rwhy
uZC2RRcbA/iXdxbETzsjLYESHuIfDoqjZL5b1SiZwy65ywAmAibl+mflrvTMIP1BZ+lFYShSnE4w
uPbzDmTHgCvdLiDDSRU0kQzDT7fjdYM0hP51KGxMWQDrgzErdh+3FsIfQPbg7L5lWnVclf6zqWAc
6LoV7m0BWVVNB8Ux5eS7XFZNoKtnL30WhRYk9ZYdJK8y3U1ENIbcRiywGnTDMGgPje9LOzPggqtV
YzUVCA02DC6qP2uyW6XC/R/SrmtHclzJfpEAefNKmfRZ6cq+CNXVXfLe6+v3qHYxncnUTWL2YgZo
YHqQIZLBYDB44hyhPKAvlWQFkLQsSOoPyRs9iVCegX+g7xUvcNTwgsbPWuilTA18/XZYqmt/0e28
j+6kdaQ5Jkd1hUP4l8iRcZMv0+PgZKj+NueiIeUzKu8L1mVqNiJffxA1D3UX6pE3fdBgao5hR7Zm
ZotyEzrRs+xET9J7eByZJ90UPx/NAnWW+vEgda4LozzGHx5+uVZpc4vRFLZfyYF1r5nzqOsRUvFH
A9GNVnI/U546f9BbRlL7sc/+6AM+Gg+1+cdKVoKggwm8Ne0NiDTvjcrcotC6EQ/lqVjmZrNEEHKE
tfvurcp1s+JfH3/CvD9fORYdDhIIx6oNPiFeKZa8iNY1KYmLSy/rBjAXzq+mk77HuaXoJpEBQ2Dx
Ketjnq9Bgw29sJfHA5qLNtdmqPMKuMIRYmcIb6iT80QyWWhTieEWdCrSemOpqynGIT0Vy8bu8Qbj
mvm7vCbaPtvLK88e1/1COitm5wxWsIhTItvpr9AZ94PV7/1t94o/1yKJfvnL1FQYmcFcixcwhv9E
CrrLJRxDHyVMfN+QvpTA/e1kM/dJEENxyQz2qcVrv1xjo+KW8njiZ9PQa8NUiOorT01Ao4UQZXYm
T0JT28hEt5KVSHTGxpk7w65NUcFnTNsiSfLJl2xlVR5QFbCngidjQCxXoqKNJ9cSpJZgZdf/PkSr
nlSktVv41B+obKyMp4RR6mCNigo4rVAPReDDXm2ptuE01jQuligEaxtSIUfmcz0wWhgZBcLtx3UE
G4/n7QfP+iCq0VglBbQ/GAaakdG9iaJ0DrZ0M1uLtmopL/kTv2pas92l+/4lQ/hufn9CAebxF8yO
ET2d06ssUEsS5R7GGPChNuKMNsojWmKN/qOSnrWGUW2YDQRgT0F3IbpiQaRymwkM6HPy3KQG7lwh
RdqYUGcLDWv0TKag9Pxhi/4AdNAj4wCi8tZUBiLJNJHQJCCdNZDf606Hxhc9eOkFwWl10cQLLGnQ
eqE1MmiG0Du3U5LPBAQkj+d19o0V/Xpo3kT/HJRap8vCVe4Y8onahy6GLNRml//2VKfI7RaiEm8B
/1GCSUkde2KEiZ0o21Fas2CRcywKMpi9J4UGtLqhyHNrH8E91pV+AqfnstlEX/LQExlUkWm37L6T
0OmgRNqthH7dG78ZQ59dbVCPTX2DgJrShM+87ity7gNELuotQVzts/cAjAloReLkZdbwTp0s8AY9
9fYjbTRr+cjXBRmHnEziKCwprelUvttiABxAFgwE0WDYuJ2IFAJqSh5PrWhRqpO45M5NZpyDGnJ6
Bjoq7TAOfdIB/A2GreidMRXTEfrIOHXERnVellyOhgvokFl+KVxk6b31tmg+WY2hvK8aEKYlnp19
+/8PEQEZUF884AJuroBj83bYKHJ4Wd2gLQfKL7W+C/Rtlz/1LLLGucmd+lf0iQoXO47y8jQLSrVW
DZwuZbvxgnQt5g1GVlwKX8Rtqf4cS+EN/HBfj+d1zsOuzVLFA7ca0V40wqy4qNGX4OWJzbkpcbVi
Vw8NYyvPnW3A7MOTDbDVAkx/O5ODKnF5PWImo/wbWoIZ2m2ZwlFz5xloj8C0Ou1Zkb7aVnLs+xzq
XfAMz8ykd2R9cpZaUWgPDciBMoER9mcL9uBjx1M7yr9oFKDCJC8W2f925uQKHkarT68A939RkbQ8
Gssm5pzcxyMTmqZ5Aw8IwbIQUbetR1vP9c/c5xlvZ7NTjEYa8K5A9ABAkdspbjg+ljkf6ynJJeGE
50hCQ67Gar+bTbtA5qOgEAReRNyvb810Q5iLkc5hT4DWRVo1dUT4SENbZGu1oQ3OFTk3g9TE089j
d50dHuhWJjJdwNR/nqqvzgJ3HJXEr0OI4LX6JLeg9KrVuQw3nR0dCCcUKArBjwC4vx2dKNRiLOUN
wOlBkG30lJfMSKp823D5cFWPYu2g/Clthhz/KdPfpa5QNw2K7Yxa1BzHB8BXANpOyD3A5KlcsC7b
0OBQcNy2w8GLrDLoCEQTiaQsNc3ORlvhpB10ooqxsrzUfxflpSvvOBQhsknKuvaW/37yrz+H8nRI
Yysl+m2ANNXCZQPOl7F/TjmWb80FQtBgooMdZA1omacCPZSE064rcMoklWZrxsfQl5tMQ2+wCg7H
yttrYkGKjEWiPO2Lq+MFIHP0BoDIxkClFBobErXkfe+lggv57RNf/3LT57F8fjx3jN+nFSIB2FPV
cciik6FFvwzwhxoq61GNTpToMcjUzIEULgOKL4lOeM3elei1xz/CBgpiuBmteqhXmYWMy9/jgdF3
+Tur1MHlFkrMSRxGpn70zvDHPcgroNO27uv4/tgStffvDFFHladyrYrwHp16vXL4WEfrXtA4vcGz
ussoD/w/QwBrTYyvwJ5T84gSHFB9bRmdwtgETD8EfQ8pEyJv0wW7ujQ/qr/GqOlrfSXF7RnGcv0p
+ez2nEeqAoIrVkqgZ272uxRlNKv5d1v5boj0XAbyIHZcEZ0aOd8OI4o+wMGBtYlFE0Gdxj92BNXA
iQ9mhgmsehtJ3SJX/dzV9GPsiocRlwU3V3BgqOuhPtbJe8DsOZ7bZxC3x4GMHmp0JFIDC0KQqUG9
0ThK3VnQ1wPUGx974ayBKQmWoTmPuiuVBIt8W6lgHDSOlbGV9afRY90j56YMJxwK11ApQGc7FYka
MOXFpea6x6wWTVd4mojOgypxAIgBvksueMaNkj5lftYI9zsR8Mv/xcbfrpGQQ7FaLHzuCPHlZCBq
LFtN8FJ2L3k7rBLAAQqrac5GhoeIFz4gmZwQ13CUIjfDjBEl7zcDoON4fUD3O8IxGBBvPyXL2igr
8p47olfYlMreTqDtZoSMPnu6WoURQwYT7YEoqaMZGAn3rZmYK7TCTUPvtPk1nMI3RV2PCwVIulXw
JbtmlTML1/cRRYU6GAaEaxNGRZfH8Iadyr4SBye1Rp0VsaQYF+kh/vYDwfFSJ2DVW2aCMhiecX5O
KGGoItIgM43j+x4XpeCUSYpZ+clCNl6NL8W3FMFshHg9av5uRBPX470xZxbEWYAl47KMNkUamh5q
UgZyjzY4VbhzWKqOp4rEaDXblcruFCZFutKMDpf1vPNXUVAIzwZuks7jj7j3IST+ELDXcFNTJ4GC
28Xl2gTyVtUYnPJg0E3oS2P71Bm3yhWXxcxLXZ7gR5B1mOjCROA+jDs2da0dulbgw/Sknb2KOP06
PFXbx6O595xbE9RopEZx47SdTAhE5+y6AZkzOIT04zjGm9hbogHc/vcWETrBZ4gb/kT6dDt/rRck
esDH6akEf5VHRoOk0tYzrKwxW1kmKuuVaW6E1/aoeCcpqSBFCuzJKNvyI/FzW1TsMVpPoLz4Ip4e
D48ua/0s2pU9ujHejfMxiALY4wRTrz/VkijNxkfreJ0vk8xs8bQdrOoiQ/yRTf9YA+PKEo37aRK+
zTYhiKqIOKNAQ4CuismHr64xSRXzbaS56UktaqJsy2Hfcp+utxOaS5Jtmvyryn8ZCdG/e+FYZ7qd
13izeI8K3pT6YBNlGYm9ZD2WPGPvzJwF04dh8REh0fJFg/EbUDsE6J7ChyUW521VfZu8C5+S6WuE
/+Wdq4SUC2XXrSpHhFYtI3zMeAKMAyUPbhpUCGjNqbCOAXxTw+wkNAZuyFaD8L/ocyQNaGiMdxpj
a1EF28kRDBVUWdMVD5CGn1vg1SKkDd6gSolLT76cXqKTqCMRSp69PFowPG4mTEy94qCRASEthjal
FFeGqqqsh1CMs1NXf8pyRwx301nYWYn9/g1cyHcAZJN+qRRcpjOgGjYFoxvg3t3QxAvOXaj5YVVx
n6U+YGgkPlArXj4Vdr7N9vFKPqpHcR2uvLW+Go/Gh3/qLsoC8BGrNI0VS9eCvk/rOAtu7FPurugQ
uU5QXzulYN5oq3NQBKDEs0CgjT8O0GkDhubJGNAM17JkaX9YuW62GmWbukOXuZf2iOHySTTTFSCA
QAzVm3RZLwGu3/TLYOGtVAfdZODCFo/SIXIyR1yKi3jBkiq+PxynL0HZC+xO4BDj6V6hruBBtOxh
FlRhJ+efsrjGtYlI/ErhFlJ2qhWnA5EYw/dE+BY9fDSIo5V6YkpCP8at7xVqnvdFUCgnhYjfYNGE
EubO20J25uCS7IkF87hfaaQayCSR4iDPkaFUeGuOH3S1akROPb3FT96HnJpNSNSnfIfL2hhaPCOR
u9tYgCIhUwQ1KHARU2vNrbUIT5KRF0fGSTTspl3F4BiXzYFwksKaxllLaIKfdDExOnoHVW1RlU0W
G6d22W7a1/Rc7MR3F90Y+jJ6CheV7W/TP3LFMMuySu2baIjxKuLC6uB/u0eu+4bOE6kXml+y4v70
SzduMs3k1fioXZI0pVf1FWYyL4FTf/U4sGEXKmlOJQ+ssWkML6L/gccIuOuyQa9Myiqj3t16cNmG
fMXPCzIapOg7t5vj8QzYS/fUKABXS5vI9LzFXn1+vB1mhnljZdotV5FYiN086cbOPSXEef3XhRBq
CNTVU28yjucBVj01e6ACtadLd3AbkhNUexePh3F/gZlMaQjlCvigcFxT4yhi0KhyneSe+COPMu+X
4aRn951fwfHDwHRfjQNLe4suc4P6EzcJ0MeC3QfsbmDsuJ06d+A9uVEE78wtvU3QWv3GAL30OnHO
zZL/Ve70ffaqWIrFGOm0hSnHVOEPkGUC8wmPMuitWQWVwNGXff+cyA7uK5UJ4QIJLO0StA0KhyXm
OuOFoDVGeRkBc1J0pTZcUepG0aWBf4Zmy0JLSAfM/5ObEJ6Bf79LPbBySLNw8wQ2DYGLynnVLEqD
EXxJuDagaet31p7RoU2GmgUNvXcUsO3qMKFNxfKJK+l2+soMelVe5cdnvO3oC/VPyRP/1X/lcBps
A8f/o/zu/x2eAFDTW4vUgvWi6wFL68Vn4SvNSfsKXYwKb3akZT0F3AVHyhDlkHLXFx7vYWiBR3qi
nDTIiEvLx+53Fy8oG3TiJLZaLOCIObcHw0Yi+vjXmatDuRtoEvUilPDz/iXbV2ZoaftIXTZvVmIp
HDJBghdvhsnpi2/2EzUiKtC36JH3qhEmO/tX9xyLJvARR1uv1675+whR2cfm7jJ6ytq0hlfx1uDb
USunARZwv5i4ByDEke2NO+Mgs0D1c7YMRAowP4l4t6ExkoLYGIVQiVirjADjxaHI8jU0pr6c+o9Y
T+H30whUBIyAiwAQU4OWf/F7KRo7L+rOOueHT03YVXjz01h0LvdWEBpAJo/XLtxVcHu4nT6ug+j7
AA0FvLHHJq8/udXl8frc+zcM4J6HYwTp2p2ep6wMcRxyjXwGfYhQ4ymPMwP9/bGN+5wQUOprI5SX
J8koF0XXy+e36BN+EJx8J35NX9Sv9jN6fWzr/qbzYwt0xOhMwNLQATwFhARUbqN8rp0++pA/0pbg
Tm1IX4l7iKKVkvckjjYdVE5Q7haOE7Nm+VKVKwMw/oZU25jF23gfpabB//0gagk7ZRTCIRbkc/GS
DHYG9ZtQBjsIyLWkFWPsU2S93dowBYQKXi2naiNd1ZTysal4yNWdN535ZqBn7EO2Ryid+FZg9uZ7
dfn8/B7IuSGsFp27U3Oa9CvD08682uVeoaZR7UuQI3qOVIDvwk9vxaJvp1E4OFeujYBK+NYIL6ej
po0ijOzyc7765a6ihQGwj7EA2bPzeCrva0SUMerYRPEflVmku+e2XPKoCT1pJ8kjC1Kv0TJKvEO7
V12LY83j/E75ZyLvaDDjbDRGPsRERi/SRTRl9FkLR23H7VBLtR8PcfK7/+wseOy+nU4jL2IhRFQ4
W8Vx1b5wjNrKfbpIzeAU2q58QhP6Jqpd+L14TAozFC3/MCRWAyocotkVdmVioaXiaxxsmXnnnVaH
GhtOAQMMh2hvQBGL8sdc4jo85/rKudyCaWHjbmvbfYKfLKoNiyF4bsmubdEvFqGRJYWquPKZX/Tb
0CJfB8Us7WzbHx6vF819M/n/jSHKJSu0iMhcoCFUn8uLI9Wk3vDv8iHdVFZj6cCHls9AI+SEO1Te
v89Tbm1TOV1b9BL0Pgz5XPq2t3EPBzIuuA9lMX5LpucTpsGZgHIzVso5QbrsRVGJSVXI6PB2uzQW
JRqKGTM6c7reWKFcNMmzISl6Tj53ZrhKD8XOKwiw/ZhQyWyf/XXzWjHSyZnD4MYidRICOlqmoJRW
zvoiI9veZuzpuwGBTAB3QageySiLCNI0rVd7To7qHnBNGRxEaJoX8leQEjGm7O6ImSxoAhAxExIS
/95aCIw4ma6G2jl/4781JwyxmbmKDE6MHNyOLJ+VIt95ApTToaWBCxkKFJB2pIZUBpmSBJLgXUCy
I1zQGg1ZI2xuiKZooaOXADkooJk+tYbPCsZ3AXKyjCQPyFNUiDW6tceXAq8dk967aNlKxxW3QM7a
Nb8ZE3p3vf2xgpowWK1wv6XzSNf1fMhdYHxK4TtSYJdoa60rYA4WcjWuVC2y4oVQe4vHZudmFa1E
eIxEEQFUftQySnWa1xDa9i7QzjVHdYcHMzOHNlrmL4TwS4pH8tjezFxOD/Jg+MdAJbAq3rpNKUl+
KQ2ifxEXvO2tgVdlvWHPzCOSLF6ciMfAj00/+iVcHxhBK/sXfyWv+22/UVfVVnYA+ls+Hsr9wTZR
s19ZoubOlYpBi2TFv5QOB8Yn8Duvi125jMzcRgPLMVgJa6iqsUAB9+kPZZYKiRGkXZtuhNlu7R+C
pWymB+H4Hu6Lle4wEc+s2aQiY+o3I8dlqn+J9hcPUmZniEQ74a5YZqzZnGbr5qimhkVFxELkPTdy
MSxuqS80BxxuvxVbWQs2v/R3nPN47e7CL2WMcsMu0SU/TjGsYP8kvKafmfNfj2f6hKsQrLa9gY0r
+Rd0V23rrbr2lv0S1FJP3LFYhYwex/ucAAPCMxnQNdO1987rUfHP1Egtg0tmj45ojlZsgZlto1rR
ajQlExvaChy06i1fHk/k/VMGGhyA44VS+MREBvm322EC9q1qLsDYP5sALMF4Rom/tYW8YTFiMy1R
ayb3QunFLSzVVrsaievk9qtkV5uMcXbeg+eoIVEr53dZ4I7TkCRcnfYf7eHL0S1lNzj+yXvHqxjr
KL3fY7dTSJ1s+RCOAEPD3oB4xZma3aD3BuVUZhf7rCHQGAGmq6JrhAZEB3EiF+CJDy+oaeJ13RL2
+pNgo+3vLJ8euwXNqKUDraRDpfgfU1TinQWjFgNxE14Ku9zGTmHG1kfrJCRZQglv2eVkOIhP+lOx
Un6ooYZT//UbXQosOVPWd6jTlFztwjDByV7U+I5uHa8E7Ix6qx/x+MWbg506nu0tglXnNG/RKn4J
98ZCMmv0O2orplNN3nkb3m4mhCbL9fVCR5aJD8mt2qrIWJncqX79eger+65cBI5ru3bIOgvvw9zE
1ogSGBQpRQgdUFsmSsSsVSC3dmkdgBukrW+Om9E1dYt/Krb159oMj/mueBVYvAwsu9QOSuIUvTNQ
sLl4n/Ja2IgCHpN5hotNHkRP6PXYqF3T534AmNXPrkHXMfmlWu45cVgHxRS+7qxARwRFROg8IaO9
9R9ODOqhgobNJVW2VXgYlN/uwMpsaVa1n82CfpJ/jFCHbO4KedkMMMIv5LW7gET8z4N85QRAVzQL
d1EtyqWwHm1toTqZlTndklUyur8wQMpqYvSdmBcVUaY8ZTBqTwJTeXxRQdnaSy2JIvNxSJjWg57J
awuUT8RNGBahWMaXFs1iQ75P9NRsB5uLIAt6kmqWNPvMiQiNYZChT54P9nD6uSgUtRCyQHJ0qaRj
35g1B6Sd7XUnTgItlWArwB+4Cb/KGnFRgl8PhE5QqLUydOzlW9UH21LmPJ6AOVfCLQI6tPguvNRR
rlSKSYOtKGKK3byxUGMdrQSqHHbUlp+PLd2XIhB9J9IKXM6gP4oYcOu13ajrmdrlyaX5rvbCJjG3
3qr4Ep7DnXBgmJpzHIBfgc/HuyD4rakkOI/COq+DIrmM8TiI5pB5+R+5awLObNB880er60yD4m49
btGlU70NYj+oZuy53U4V6gytuZwR4rJTcfFXpahNsWB83zRU2u2uv4+aikANB88r6uQSZZs+HbYG
2Bn8EW3SfGCJ8e8MZ4KspFBHLSzp2e+BwuiOjz9hdoZU8AIDIQxuUxomrPAB1yVjnFxyXVkbYFHl
KnA2/msboOSdNOEgmoMLJHXM5UnSeKgFJxedz4FZDUXPNLLWYHjwXGYEzhdtwg8haCn0KwS6JRRZ
GZP0UlqtNVoCMlp9pVoyEOrGGq/dS5UB67h/F0NUhMIe1IDw4gzdBiq9TIVE5sCck17AKTpxTaLP
+mB/5ouldmAlmDPrBFMaepmAjsKBOf39VaqgaG2R124GAJh5YNVY52fu6sepcRhur6VDmacXt2q6
J4MrxTdlCMsjlzeN6U8rSwS+VXWw+Go5fDKvBGgFAxcrmb2KusCi1hMhBiA5nqDgvlH5jLW9fy9R
wOwBgLCERzOEKBqIWLva4OW61l743NQBLvHRY2QW47Hw/tTobAUWyjh17SoUgzO6ykjRQLW6uniN
bw4QMnItibMNCSCHYluymLh+3Pd2E+PbUMnCUzmAiHgEu10afuSLWOXK7sIVy8ITnNz91fAI0eHJ
89FuPC6HtLIjpSCJ5gRcsHJbgLYgBpgUhIMcxltvvNXcFpiVLHZUxfaTZex/N5Cd1Z90EFbh/27K
HehaghYY8zEnIG1Th5pkuc2hqsXjRS9/42Tw4O2KvLJ49yvlM9vfB3+SdlFGv9TwzehIBTT84119
f2Qq4CH+gYtDbVKkYyuCaB22gtJdEkARSKq2qs03Me/IYfBdyQV4mEX9d9twLDrfn9Oemm+UeSX0
HaAkhNoedVYLATi1al4HErB/dZV+1fNO5q2y9DRkJz44SBpImF+M/iXgkC/7JDcEO3+SfqkrkVsn
W/4calao62a4B4VR7pmK8ORXgHGu5I2sO4pqCbshAIdzf9QGO7eDg2g4EJwheUn6XaYu2sAspGfj
j2hYjyeUpgaYgpYBSDj2OLryUYKiksZUqTrNLbnuwkc+8L1gp5GfwBZeqaYmL/xx1xQ5RIct7aiY
6kbxzqq2K8qeaOFC3yfQp49YQFdpSqzoqb7+Isq1+1Luo8F3u0sbpERwusKJikNkmJVXm7mRLAYV
ytoWXkayrbpS/c/2xfVJyR0U3kzqN661IHHn6ks4427w7VGzxGSXgveCswTglt1lFBfwHHOoN55V
+6zT/+59Beh6yABDEQJizgBtUedO1EV5P4p9dFGI5Q720OPmap8HohxYXLx32RNliXr0iEQtkPO0
iy6hyymrHrLWZjn2utUJ4I567CV3N4vJFEBV6D4xQDJAN84Wrt7GxThCCItY2uC0JjAyIFRk3ZHv
zpvJjIJ4JuE4VcF3fhvUKr0JY8CvYcYAoB4ZUmOKes061X5uKDcOBjMIHVimSfQIFGO3ZsQ4TKRM
qLLLJJT5hW6vKCQ5H7jRQijUTDGzQUMrT1zL5WKMm6Y0YzkOdLOLhqgkbcED+MSNgZ6bKSSIBjN1
ByiRuVADgs5vzWn+IlBTrnBkX6qRzbmc75MefTsCkSRXPBe5ZMBBoW/Tmok6VDHJG8iUmLwfdYi1
pWugLOWr3WdscKHrNGPqS+aYcu1HkIEd3fQN3WcxIt4fxpgSCcBUVKsAYUP/8O2U8HKZdokhxJfe
qVfFXrKqhe8EeKwL95/yMu5Jw/Co+zSGskittdo27dh6yP1rJ9/uAmmddGawQpgbIY/AWe6JCTG+
y3unAxO6SRPpGXgfaFxgM5RRLgEThdvGvna6ygHAGIphjVO1dp2+yJvqt49+BmTDjzfPfZkOhjUU
l0RIOIJHX6YmV8h1dxCCJLlUtkbk9c431VVtDxdGKJ+OIMqtb8xQMxpr/pDUkL26NGby/H7+ZmHK
mOOgzsDKQLO+l8OAu9A2NdnuJTsk5r9HNVLTRZ1IvNaOeV5N47ALEiLY6GTvA5phMpZlzh+ul4U6
Z5RgdCsjwbIADuNgSI7jEXmlE8/U1iH5t2RMUN+GF+DGgydAIFCgQH67xdqS18tAmsxZnV2vxD+V
RdqXkqivvx8P7C5HogxR7ub3Yzh0eZBc3sB2svFIaCcOw9XuX1wmG7i6IVSjvA6vvh0MMiU89AwZ
bDhPmLbVNtqej8zq7OwKXVkRb62EelGgsQxWUHwQiCMs0eQJkMnzc25+M66kc5MGFMHEUQxCGfCF
3prqBT2KhcBLL5xP3rIeVOOhR5bLxyszc4yixocuFx5PpwaS91sjWWlIhSw1uE8R90N6Slct4euF
WbGePqYcg44E13ameb26tzVIgDkuhZ230SXGjniXOibrs87qBZ+btGs7lEtnsdRLRgA77lE0K1N9
wrOKzXC1u2wQnnZtg/JmCEk2Ta7W6WXjKgStXb97FqvgfW2IMkHFNa7SUBhoKkxXvMIjrMnZ3Idk
nhmNRnNn7M1Iptm8WhV+rCUlEDCScKWunXI7dSqutPIkp+TsP7NKqHOnwfW8UQ4tCK1gDBUGhYaE
zygg5jdjYaaJf+BktNBQjJKhWqq4v9cr2QrXjF+fyw+uZ4tuCMpTaB9ChC69qGsoVSu2Svalufw9
mBIpXh9vS5YD0IVRrVS9tvSL9DKYSDvJJJ9RWMlWQLsMszrI2JsGtTdBbd22WVtO64JEwBFDEjmB
w1kMb2NsTbp0E3Zqz5UjnK22+jOUxRelGVgs8ZN7KODtzqErJFncD90QYeKK79CRV3+MzQqdmYod
nYeluBFxwXp5vFSsYVE5ThdyipcPMGgFpz/Jdr1kDYmxbWhq3MyNeVfiYeBNNoWl/BWbrHcFlgUq
DHR5wTUjj42p7zaj0xNcuVl7n3HO0IeZL3tjHClY/A4UHcWitNe4qBPGiTmbA/yNMGiiu41nA+ib
RK1qJ08ezHYLQubfnbNe6ia3+v141RnBAGy7t6ZKb5STUsKmsXwzNI5b+5nnSUfk18onqclqdJlN
dK9HRp3TjVR5As9Noc2xFOg9mPlnYsXr3GRN4VyCc22ICgae6Amul/8Eg0lQQjdLZ7SUZbkBi3dt
mrHJmMdpnv5zzEYjz+08epUuZ6U0bZ+IfEib0FKt7XP0xNpEj89sdPbemqndIuzqAfOH4qG8qiCe
vWQM5HEUlWnhGEgW92JQwvdwUa3P+sHfmLaps7rvmY4w7eWrIzvNq7rjwAFy4b8JqZzRNMEvSFhH
3eOIoMlURGhTSUgHFWlUZ+KxUzeBBX7yzcCUSfuZ4n6qfTdbbpHarAvdvN0JtYh6FdoBqGAaeWXv
cZyP6G2X1q4iEOdmhOv5QPTXAjV/iRJ0PJ/F6UU4ZyfOrNcSnmtZfO2sYVDTJxRKV/IggkBW/YGC
vLOUDo+9jWWASqV4tQ9QNYGBZCQxSYn+FT4/tvAfHO2fiaJBGUaDjplhgIldp1uqOe5tKbXX5sBC
K09zcR8A/tqhAilo5pFXpVGKGgH/Elr603NsM/YmY81VKnhO8j0ylAInbzYIhya33l7nO4aR/5Cy
/R0IFTnDvFUGSLIjxDj6IgESmiPRorLCfbxkbc/pgx/NGRU0465MpKTG1TDcbsBu7OgSac33cZea
S1ZVbD5w/h0VFTiFom67UAnwtrd+C4h6ZgzlHvvzk6/9/X1qx6dGFQhlg7URqrVGBNESFCLsuT1e
cEjilMSOgYE6naI/gan1RER2xQgI844uoYQ8ccoB00tFBFFpldxvpidFqEX1K4FoS0COQCFmss66
yQPulu3KEhUW0PDZxLmCl1nxT+GZJUo6PjGsTb/LzSUj2Z6/2l3ZoiKElqRxErQY1YAGGNANbz9N
O16uv18kZCkiw/dnL15/jdGsBaiNdSgHw5i/8s9m4TwORbPB7urXqQihF0bmIkCkl5eP0Sen5Ov8
+PdnwwNKoRPrwlSCp5alAEIYJBBIf63espLl8BwmBJnVYyPTj9yt/ZURaj3yvChzoUeeoy9wkC6e
0f3x31mQqOS35NCM5HtIsf23kUCqA23s/JKRHs4u9N9R0HK2INn8v6z3tDgyPHZ2la9+mgrS4hAA
zVlhgsSXbqGA+l5eMtaZZUHCEl2lTnmdGxH6WxHKgLCr7bN7+i+HQIVlF1g3IGVgID60ZmfZzCv0
fKy6miQqGoMmrRt8Da4Krp3Tr8w8dBa/LU3GOBi+Sj96xUYJvikZVobj2y/jExnm7/9qM9Ah1ze4
WmhEGPAv4zJabDOnXDy2MHtsXU0UtaeHoU4yBU9Il3jlPfOQHmOcW/On/ZUBaj/rWc4V8XRPkhcv
pSVtdH+KGRA4ZexqxkDo0KrJ3RhGBbZFsYeE6yU1WTfzmcUG6EiBGA6gTzxwhbe7IilcXChqKUPa
gps5FGEcknosj5qbrhsr0zCv9x66yo28hJXKlpxfAllBKgFPNQMrvZ/Z4zd2pr+/siNkRdrz02hw
/19NEzawfHdmQRRAnACkB3eOKtBY+kiWIOqnKhlu4o4YA9TaF4wln6th3ZigJgt88CBc4WDC/Wjs
7uUpd6rn3OYt4cWMfvuEsdtnjr8ba9SUGXkmjHWuZpc3d+fwhSmDRAPs9Wb55/GWZNmhtmQp6l0d
V5MdIM0hzrw33T3r4sWyQe1KnCGcoraYucFUF+4RlUYLCPqSFJfHY5k5B6/njK40R7XWadFkxypb
krXMYsJMVUQRgPWd4KEA1dHirEbdCQI3Yq6Cl86uiA6ZZiIhX2Rv/7lC1o0paspcrgOFmwhTCvph
NVxaHB/y2fAA3x4I/8oq+Myu0N+R/ZxwVxu0CqUmCqeRKcRwOLM1IYT9zThe5qPNlREqYxRlr2+a
HkYiEq42gz3uUSd5ZuRCTCtUxjIotaH5PKwUtrzYRZvC9J6F7+fhlWGINWVU3tLnYwSYxM+UNZ/C
Uj3b6cf3Y3++x1yBBwb4ax4tm/rERC/fxs2sE7qy0+Tpiuzuon2+GtbJ3l1cXCvYBTtAIbbv/cuw
zSzgIOzHtn9+m0qNb2xTJ5AH0DIPcTkUM3wz/l1agVVBMMQq/UVie/KyAZ94gZ7+slu3FgDhUCxp
JZO3BxO0If17lkx0IcEGzRryd7LW7GItOXFG9JIkO30nriMovP0p/oe079qNHFm2/aFDgN68Jk2R
ZWVKrl8IqSXRu6Ln159F3XumqRR3JXYPBpjBoGcqmJmREZFh1krIJSbZ20UCFwiJn/t9HliB77ZB
ZkqHNANFocu/+voGHG3yk56Y4fCK3sPocm6mTZeDK8NrVNIFjLroivMFvoWCoXfMFaDzh4rZuzwH
CvhFwOtXsMrdpJCHyGJEKiwR1F3oNDxtJaOfc+Ki6aj713vW+MVaVPptFdRFkDhRHcWGz8/FhTxX
tmhKAckV7OMta8p3zVp9E0XdhRYcgbp6wWpqO/bK1HwGIOLFrFJzrrtoXsbwjSt2/ps46loYoSh0
QQZxO/4DrVDCy3XVXzMh336fUn1Zl9NmQt/oeTqhyq+hrys0c+I+Fq54d13USmD0TRIVU1ToXJAC
AZLGjWge6o3+2/13AqgwQk6USyyp01xE4s039ebCWMCKFfy2ACp8GNAdl+cxrgpSw55sX1Ly6n4y
jpt1V+ZvWDinqo/Evk2gyBEm75yxtUfJZeWbrh8Eege/ywAX60UF2SyecJ+HYiNb5aPP6Me/vlNA
6P4uIZGmRvd5nIT/UJDu3BvELCyT4WNZy6DuvF+p4LGtsIxdh0T9Q//fwpLN+Bn/GMYfczipUA9S
xaOaUpBDRGLrDuyRrHkM1hKoyw0o/TwY6hF5Hx5FydQCMy5jtm/lrfBtFdT19rlc7YV0Nh/RFt3C
jshqPmcYEJWuOg1JVIu+Dwncjt8e5qoJ0LQG5yGwWBOw1++GylP3m0eOfqo1nEhVEZ2YAToRKpdp
32ftp2KBbztG3fKy0BQpaXAmz3hbifDymlnttcctI6S6btdVGnIGg2iFlMtYzNlrCOsRwtgpOsSF
VstGnOLH+c5yJpJ9RIemYiaTGTv1pRkLW1VkmVz3Iexhb0rOr3m6UiXRTcx67jKMyVfJfSHGl7VQ
8QsomEIch7833wubYXRXJYBiCsAfMngafrx1VB1YCZ2ES6Khm6qYiHJL+ndGFPSFzPFDsRZSKNNe
59IUBYaIi+JqxKpTt0L2wQFdqwXM7IL4KG53Gx5NxQUCi+SobtwGA/nt06f9yp+2rDzqqun58zW0
iiAWjySOx5oTUvyqrBf0VzN2dVUJFxIoJ1CIRRFUPiQ0DTFM7mbX47pe9/ir1m0hgnIBGIksczGH
iEccmwophU+uS2Atgor2YhSHOLmBjqcXy4mIvg9VUpoM1WDo31clZaHhaRtWYt9DiELCjtR4eRgn
B8Mxxfn6YlhyKGcgt3odVQ22azR/XSbHwGiEaSsP14WwdowK8y6DHtUqTuW8u+wd9CZal8cLIz3F
0l3KEURdPyRFDxHayel2scuybCy1mpe4OI9a1QqjqnEeGDcGcS7whe+v7xFLAGUKjHxCXRv2/zzd
Pyt3rcPsq141zX8uxtdje7ECOR7CJJtR6gG/7xnkOTkOBGXNdBs411fCOIqvccGFoHaQMNbLQVD+
uyAn3PTonXHHv3hYr9jNL3bqhYiaa1u1FXDald1YgsObCupKYIpDoTnCZGl3MbVb+0Lu31nN8AxN
pqnjFDls50nIeRMFq47J07Ynyvv1/WNcSRomHERK5VhWkBF7va0//hY22mb6+Hf25asCvtjBQW+N
MtcgpDeVAgBclmC+XI7/Ugh17yW/GlOAr+DeV48wYMfMw+iVyWrPWasqY8bxH19Nzxzij5qxmxXO
GowNhmI702vO1XPiyG872WWJ+4m5ML8CFuIoUxDXftd3NZTvudsLqh3tD2fMIt4kA2aMh630aJrD
YGGdQmJ/Yob0LzMbiw+gTEXcBqkCOIBZCQ+BCyise53ca5b+Ny+2P2Lo0q3cDX0ezs76md/sxq8m
FcwTFm/XtX09T7MQQ8UEU6jlZeXj9Aa4BvTBvb/6Zr5h3Km16sXy0GiMNB7GYtRC7Bl6SXsbHEY+
qB+BaQpoHvGAsTZYDxaCDHNlVKAQ+ZGGETlsoNXkpIjJK/JokeOC/+RfbqH83TmFfVyNcoQtxKs0
e4g2T6+5qd2wMmoM20fX5FKe87VMUL5afgcSeJ3NAmZh7hhlMDBUOWTKABGHzHWc+D2vHTN9vr5b
q8vAOOPcWQP+YXqQFxzi1XApdEQKwHV+KTzBVt3obwzfQgZ1Q8skUjkhhQzQH4Gm3BS28vO4YyVR
Vx3FHyk/PHqlKChYq3PsFr9It+jDn5t9NcZa1l/zCzHUBVV1YFBoiN/O1miGNwYBRTQRts3RvX4u
Xx0tP5z6Qg4VuYO8QQ+aAnKScgPSzl8+mbHHiGkDTdPbHuvzLvY4R9/WRMOLqARkL+aqGU/w9VTu
4iOoO1sANVQtMZd6tsRiF9yCQ0i9hw95Cgm3ySyWL1lX+IU46uZOoY+B1xGKsjuImJm1hG5ukhE3
rGWtBn8LOVSYH2VFnxW1Nj/tUJkgz50VbKfPz+snyLhZXyw6i5jiknVpFPAQgjG06nEn9gQvIwyj
XJcy24BrakJH+oMR+oBxRksO4IZIDzaav4r1F5s1r3OxjjHPwrHqZkVUiWxhxPn9362Asg6R2GC8
qcfvD5gFOebMtob5olzZIdpxYxR8HBMFO/RVpnXeAjvyzNfYZmEirE02AOzhH1NKN16FvYisGIeF
zH0NonmaCLp+wfnG7P9naBbtvbtB9Qs/wIoyAghosyXh7WOLIWHuFN6U3oXfdKgKY2xHO18/KYaF
pSfgOb3P5zL0/Ao37rlTdwZqgKOGFkOlV5cHyLG51w9N5vQ+Yv7sAvtqwOi0j80u8R4Si2nFVy3A
QgZlXcc+Sri+h4ydusn3/FawBjJK5uvfvTN1zO8aM6bPDwwEgGclUQDKa5zVY3oG9PJjQCIgp8A1
XT+c1XfmQhBl09Qua+uKj2dBGihdMB3IajNeV/CFCCoeAZ3zJKRTMrchCYhOR7s2PwYTvtwKCSvL
vKprC1mUXRuaYQTNFvatS8wjsP3wgogsgxUzrHuchRjKuBmTPpVaDDHPkzXtb9RTu78tGGm+9X0D
dSem+KHNIC74bkHrbhpBCZHPrQ6dU7z2r4hLzdoaCyI7osVUuTkC+WHw/ojTZt1fGOw6BmMYx5cF
HrOTMz4Cq5DcTKb/LNgMD7e+ewtJVCxUGbnRxQok8aDFPoWWTEqSYUEsZVjV7YUc6raCd7XlJPBH
ni2QMHDwcxyjxr+6Eg0dGuAfmUfU6SJ/28td0mcXqBswJVVzjjvmdDO7k33NXy8FUVuW+/6gZn4z
X9PkGIE0q7tYzf5tIJUl/oZG1Pvq3Jh/c1BLqdQG8lzjy9OIDZTI9JzhXdkAbr5DToglaP4hWveW
gqiAcRA6bhiztjhryAumL7JZk7ucTPblWG4ZKcLVa7WURUWLacwHeVPhzBoHEdxoC/OtcmqrhLVg
0VesmaOlLMq6KmMLJVRxbN2MmetikqOwANxvXbfhAks75j9fXF2tlgywe0NMiXrnjD0MdNMTOCug
8p3Z2CAiC2AGmeBwLLGUsUWPrKA1Rj0bqMm5eIA6tORX2UbvcmOnx+GX8KiySe7XLvVySynTm6Ro
X06AaoibMBWkfRxtzdEc47l/Dc0AhTJNN3nFzm6Yo0ZMxaHscdRJg65csNwLdhkDbGa5A4QMEGTL
DROMYlbC/3whfnCsSFmqiqk8K44jzijqe0fYq2am2GS8Z2nPWlDzZ0cBufRde/DMjrkGYzJQ0vRd
tAPyu7daz9/dMrR0/p1ra6KsSd+XfaOmkAMUorfMDp2Pxs6PIugkmDE1a0mUPTGmpAz6AqImR0b5
H1RDKGzn6Hr8q+BmuXmUNVE4WeTDCgel6TFR+s6RpI9RvjVQfMx564K4+mIF4r3RvlZl918jVyOJ
CsJU+QtKDfjGlEamWhRdwnqcOy41FIQkeFK7xHM/N68f3fqd+0fOlxtc2BeE2woXtF9y6l+9I9j5
5i+aR4GcCZAsYKjrwIGklsLpMtek2jArIQYf5wPjDsorm8VwTQnB+aqhUM+LmAmjzEfQG1wdAO4W
UAW86eRQjRtl85A479d3bNVYLOVQ61GEegw7DXIAqP8bVLsk8kbH2AioPAcWq9H/6wDoq7WQRh/Q
EMly5ouQBlJh8jbsfk+PWxZU0lfJ5JoQyk5Mfn+pwtkm9aCoy4j0G285Sx0JgIys091kOXi63gSe
LNvDZ+xuDY9F2rJao1guk7IgacSLWcfjC6ZuqxS7h91tcGwJT469h5hLZ2j9mntbSqOMiD+1icZN
kKYAcgBZjPa5eb2uJWv3aimBMh6DPA5QUniU4BWNdV1oat51AT85l2EhlhKoAEQTR75RaqzhYokz
os1k5WgC14jiZeT5ENxGZkp650YOrOHBtl63ufnJMpFr7/LlJ1DBSctpxhQoc7wFsIEEWVyRfLLg
3VkyqEhEizJQusxxVvvolXZjvwYWaxmrSc3lOijLUdV5M+rKlzpoYD89o4XY9q0OrSYP/M64uX5w
rAVR5iNMeaHIZvMhnZxZzGCOqHpclzH/xpX7TGe+m6Dw67GBk0QWSHyVSQYGN9ArMMILho7ThWxx
nMRoiCClh9oB33kKzePnv1sIZRZyeah1jsNmWREiXZKYk5mgXYrVVLhqDwAZqavALQSJDnUmRlwK
RdHxxfmX5ExeciO715chrG7VHwH0C7zkQOYcVRPWkYe2o25VcwACREzEglzg1Y/5xWSyps0m5ocS
LGRSRj2W0iDWKvhdgMKbBVExqT2HtqrVmbxjVqd/u0bqrMSqKC9Jhk1E8C6bHLgRxYfUSUz13Jmv
oc15/Dzd2m0YWrjuIYGvL4q4w5JEK3vXlxLwNgXkHDadFb/UZsiT4ryNB2bxYy32BLrtP5KoHeVk
GKNRgiRFhMY3jkIOQ2FNm1ZkzhKxRFGb2WtqMQihOHsoJ7aSw34LFH12CXb+mZ868mdFlCMEom+k
ZxLOrE5c5IrB/SwT+bdgm/3ksPSDJYtyiQho8zJOsaTJ6QA6HofAk5PM+nQbYT6FlSBaLWgvz4py
j3Wv5BlgNDHnA/glyc72xgVZgGYzP0nQL7grXNTKzHBz/aKvGt6FhlAeEZCsQ8F3kCrpm7p+LNsb
vdkoD3z6wLdOxpPr0lZLj8hVyijUgvxV/YrrFtF7Umo8xycSnignz0GvXX/YD2gd+5ty7VIMtZdg
wiuBayjPD3ODtDIRduUv9Y11j+fb81MX/yyG2rukAXq8EGAxaOirSPg8T4LufaI9Atrw+r6tn9If
SVRM0fINN9UGHj28ndkfKdnP70dWjMk8nDkQWBzOxSjboJoPx0r3h9wCyD48vWSzrtW67/qzGMp3
hb4mc2oIMfmN5QxWa9cPlcffD689ic2L1TJy1/NXXzklunjGpWCdKHzc4ucpJ+WxRGtnzgSY+rLZ
P6TI4DAH1OlMMz2bx8XeCRyQR8MKGjfj6AnOc2SZj21kJq7kho54Rlu+192lts9SwlXNWMilLDx6
H2S1TCH3gnLGr+rhprq5va57q/u3kEAZ9hItjLFSQ8LOP2Dy0IRdZ5wQaw2UTR9Beo9aGSSAeCVz
g+PgAxvu1Ndu0P/N6C7y43/OibLpSn4JxoqHLEzvWcIdT/LNLWvUcLYu33UBON4yBsQF0F5pP8bt
ZDlo0sKQ27Plsdzs/HnXfvr7cV8/2J8h3vfPpA5WmdoxDCapBZxK7WSH3jFZ1VbWRlAH2wP/uQ9k
bMTb3Q2rKZX129RBqkOTqa2G385MJlXYyvvq+9bQ/iMwuBZI2u1Zsu5qC1g99j6A871/v3+8fgYr
AwPfJVE+pIQl5Lp5ixLiAbK4JzsYjHvVIo55f5dvdr8s3DfbsjF3aDPaAb+q0NeUifIqPsYpk0sH
BTg4v/qH6EG3M/MDyNMHqzvdhRZY3z3Tje5ts7Xu3WNm+WbgGN779R1gnSPldEAeG/PdBR/h3CEx
yvCbP13N992lXE3b6SM/6vjxgXywbvlKWm354z9G7PRWUeogUNrzY2Jzx2xTvqUEAO7xg8WxSNSu
X3t61u7fbDg4S797KlHwp4sizht+wzhK1ldS173iat+PKujyv/7lWfLCu3ZTKxn+bKoAHM3q6ryu
gCqN2ThyfBb1I75aIYQwsuIrecrvOkJd7zzJmsiYdQTQ93e1YYvFw2161zhIKVv7930L0NBxt5ce
G8XUDuFbOJB4H7Nw+L+65//zRf8xVNcL/qjp8x0Dp7UpkQTEi85+zmvXJHcr5/lhJBvX/vyX6kDd
7FHT8o7jsbEDMRk/LbFUjbrYQ4muz0TFb+NRllQkuS02W/u0H8mdad22ZO++mu/37c7cWDOw21aK
rYoVxzI+gcpzX7+TPxmX9G968hWaLxQ8CgXMckxYz+5XS1Deji3n4HsXIhL7AxQA16WBau9qGKF+
mbaFuF40Jq1PoZYV8SyDeIPFvSXkPUG9tHY54l0czBRmpKiILFvJ8YDuGMXjbC90dt6I9LYYEOnt
pByfm9xsxd15AKI/aHMz+6AQPiCVHZS2O7nt5rnenHTeln6rtwIoQTYyuHw3xl4CpR4JdRKBf3LY
VoC1IPpBuAMkCAlC9KSmXpuS5kb9FNBC6QF7Af/BZEW7AWSdYP/apPunTylGfV4/Xizhvs6t+Kbz
wd9xl+/Lxi4eNacwG3wu91t/VeKvdog4J/1GckAvWpvF3kdyKdsIIPs43BQzWNrHgfcaZ1M6HwZR
MN7qoVxm8tvKPvQQGiXuYMUtCtpIaShvvD3thlNFuvuTbocmEtkgI1PN0CqdWCfPXkXANA1vVpjD
CQ28DtcQz1E20FQjM/EcNYEZLJHX/cYFEMSdtolsW7ORkT4Yt8GuzFHGuNW3mQ1cz94pUTdP3xSQ
6E1ktAbBND60nejJDVEylHuPN6FVDMRTo7lpSt0hQXfbgGGz9613BaMZOql6c//Kv2Wb7VO1O1aW
8ngSO7sj92BQy60MYE+Sx1m3/rZ80M5KSQC3Cjxj8AbZHELjDdCGBdQ11GPXW6PL2167fSjestpU
NqFl6i1AYyJHO8L32Y2plYDxwlAb+jOgI2ASSCZk73zPLt37nkgAxM0/33tLPLnvD/2TIhESbi11
O3r6HaYtwAEeuuTyofZks1Wh/BNHmoNJckQepgzT9RssTWdNIs4FvBXxh2YaXnxEn8uJ2PcXktqV
lViA+epAc/zUmR2onLaJ9dkKwIByL8TbSgdzuj1GDk+Eu8tDCAt4RuCL8+iORw//s9OTcsCmIXPV
4VuswMTuu+r7UUFbkKnjR7ETnPkcWvnbtHEAzZ7jXwV7lxEHdEtPHCr9775dvPXAt07RmSuT3opK
20jto/tkph/y5lTsjq2JlQJNQkM9eBOBHOVcbowbQdilpLWShw94uRGav/f3QI4tD++YEiVySd55
VyS1O2nOdpNuC3JnvAc5CT8ja3z2nQftBtzV5UOLmuu2wLyxhYvGk8FGvt4l0mbrcbnlB9DK0G7N
/IBq98ZU3l8TE9Cx0t2M+bNtrbo2iZsSbO1vZEI575g2ZDzVu9S+JIS4nl0BId6wMDAd2OINh3gn
OZXEHU0fe/MJWwUwUtLsHt6fs9Nj5gy34SF+tfLBmVwel6FND1sV679u0Fim+Hvg8e9+a5a1MI2D
VIhxV8ISW3fu9V/++cz9buOpR0UY1MIFzFVzoGGQxFaOCtDJe8JiGxdZcqiYAzhLBVenkPPsADWK
kMOJM38dzoGNK01cMMo87mye3D+6LBA5RiT1VVNYbF2Q1JWQzVEakvasKI3l8ekpD00fyp6bw7TH
Xec4oXWOUS/PydMZhta5I67tKZvtY0hM4GG/j+Y2sFhtAV9kX1fCKLovwJfFtGoGrO/Zsg5376eT
W5EXuFBnV5DMRqeY4wCmvTBBtu5b4NMByFVArAlFIPNzczuY9r29lXf3uALkJrLuPmGUvO2H+3Hk
cROfJHI4hHA1rm5f17uvcbkr303XGzijqzGVDm8vOCffOngHq8en/nIUt0Z4hImczJHIHmRtxYlV
qWTczK+4Z6ES8SSAd3d+3mamzVI3+WfJ4duFoodG1T7Mh2oOmqxzQA7evNMb0347o/QfErij3Got
6z1CzDvi7Tp7JcUy4UJUghCRkcP6wiq/tsnfbdD/SKWacomIjwG4vOU93z0Ft7L3vDlYXmXqNw2x
3Y1J7vFPjAegfKraNj7Q3Lj34BMEFoDL0lbGZaQz7Vyo6Wo3Hzpg4x6vK9Rq+GggzSmBFxJ94TK1
VjEcg6zJwA+KwOwiwNz3z7qLWTjOqnesU16zZktZlD1WQvTPALerg9WM7M797ZP7+SwZK/qZylfA
yvtnRZRtHv0oSwZVAYyNeUju3jIzfUXLNhPmemXO+bscyjYbqV4XhgI5GgLb3v4lvV3AewBIzxzo
zBz6jkHoSOyHz4tzfYGsXaRSPW0do5KVfu0ibwe/NPiee60nrOYflhjqyRfGxjhFJZZnpT6RMuL/
zqAUKW7g9eWsvmgxjQC6RNH4ojL77qWVUEsKf9C78/NBwIQK/MHF5RBZh2iCuCBayqwAzOial37M
Y+QV47KvZU6X0in9F0qpHKNqlt7e3dVebr9fX95qamkpgFL6Ma0vQi1BgJA52WgVmi365kvg8bVt
PI6+haNjsbP8B5kAwdNEUKVrtIPlJz/hRgOX+mAAg0XdxkgANvZkm/nDX63uj6RZixZOgQMxZSvF
WJ3lP8aTVVsI0hOrdXkcGMfIwPwHW/WPMNr5ASc5v3QRllVaCulBrCcQ3+MxjgGccg3QK6wK55pT
mgeo/v820h4vkYcpyAQsLn2ZXOW4MUUUnMJtcH99E1czS0s5VBpP8MPalyOjO+PBWLiyJXUOZ5c7
lIzFXQYWovTgI67A+2Ubo1aoHiuNsIzKSiPDbM3+rJW6ByEoLupwPsgRD+PEblx9L9j31du/3lTq
Pvgxx2EEF4c4gigETfLgC3Ee9ONfjCt/XxDlBmJRrIxu/FrQDNWVYZq8d0AhtGGuaLaEdLiw3DrK
EUSqLo/pgBXNpIgG8IE6zOBiROg4jwj5iJVivMciTI0xJbMUlHIFOc9dDEOY77kDfL4b1eI2ASQK
N9cVdN0V/NENyhXEcphzYRCAsBqN8ckmBbDsa8TsmhBnFbu2j5QtaSXdAK8MTky+7ZE5ArGpCZRU
FFJKBLaG6TsR8BQ3HaznNj1wXnCqXVbfEuMo6QJzytWZ6MvwraNZP7QtgDHUoLTU0O78z/96TwHi
CRpwEYEXkDypo8v6sbwUHBbbOc81kJAu6LC+Z/nWlQkOjJkvpFAnp7bGNAUgPj4/GiQ0k4EMgKUM
CJjP0QyQ2pET3I9vTKkrB/lNKnWQcpZKciZDLTvnK6bEW1WwkXNxtkx6gZUDW4j6MdBQ+2IUVPPd
ywiPAUDFFq17VquhxBLyvVL7P4KqVkEAJDs0kRu7/CV3om3jynZ1a9xNt6k+z2mir8csEagU7ufl
VnT3sN452T4gF2RZmLOzANFh8a7BbCZei0K/bQDtO4pszPP5hLHXvG5WpoGehTd/f/NR7p5KdDoR
1R0J540+qgXXVXjNZygCmt4MGUMCYLqmZOcKHyRxDLswmhh48vf715IZHq4QXUOFF0Iox5T1cY++
Nwip7OxoHOVT+xBsVa/aKHZ0m2BwcfaJx9x2dwNSfp8tGk8+81sOqUIyoqGclbxY6az5/j2U/zIS
ZahqDd9zcQ6izctkM9jdsUEjCmuGlrm/lAvLOK1s1RqiLH/ONycAen24N15YL6YV8/5thyn/xaOv
MFVCiDm8BdsbHSrTE9W+riurV2hxipS5E9uKr+QRMsobf3+xZecWb3hGKM9aB2XsElWIA77x4Q3j
m8j+zW0ueIL9jc/9tluUccO4ghhfeKyksmu7sFsbzaZw7xmbNXYtjF+Koht300AYFDje/oxBTKLt
pF2A0sKxcJqH8sBa11rS45swysgZE3o+ZQ67J5yEZx6G5OBpqPIIloOJql/ydjwE29RSYU+sl9Yz
81fFLUzO3NuSTGDafGJW3jY8SMi3I9lv+85x63Yv17VoLf317SNpixN2YpnOO6IPaMp+iiQk+THQ
qfVO0bmhumklUkhWBM57hcTCKRrJpJjhZF54M81sP0aSHA3CY2nHoRVP20t5W1cbvrxnfOb8GVQk
8+0zKZsVYyfVpuE6TCL7W+Up2A1fFZ6Nze+AguqCcBwb9PZeAfUhch4ZwtevmqpJaCYHWbxOHeSg
qqNShDjI0exfn1GT6UmDwmBuRdv+kOqoY0xmORE7OssneK4Wf5qQfmdYLLL6r/fRj20A0aWKMEcX
f3AC8iInBRzo8xAYxx0S5QLKfahSfVTezeBGGNl4QY3hPibyDtM+Fmt4Y91So6VekyUZWKE8Zalz
6eIbYYdnldSayQfYFTMPl/Teur7fq1ZnIYUy0kFSqkIeYLt58/LOmckLsvIs8M91T7AQQpnoFLg3
oh5DCCKJRxXDCBFeg/2ZJ7fXF7OSDVFAIfHPllFmuuUr/iKXkANg1TvxXsIL0L0uYd2oLURQVnq6
ZHrWzOoJp9adPl5St7AYsTVzuygbLSkYYbzkkDGCHkBwy123rd/NeMMCe1+9an/W8vUdi+xHEHaI
Fb40DNo9eNyd6nTIUV3fsbX0wPJQvvR8IUUNY43jIqxmcCQHxfCB/IqOI+aTU6vJiH5SnZkV2fBQ
vNxGuO3v/1I+ZXSFqZYuqYx79PhLyExhF53PiIBRxHZg528Kr0QvmXRjoLEgPzCMGesOf6WElmvP
wpjPdciuRvLrbADUOzJ9gr59llrON+iHrVocJWUseD7QgI4Mk/1sRfYBJBDSsXpGSKdYwKtkv9xn
I3xNHG019Cad1AvOtCzJ04vwGJOd4KAkzFrW/Ds/5UiGwCO9r/5M75ddKHY+HKZBMP+a8w56BoAs
XdwA+ikGPUx1wyRU+g+3749MaiuTKm6zQIdMVNDyEKbqATRXzmfPWNt6MKBokqwicSyjdoG1L3Qj
kvkob8ukRzkBwCL+o5GY0g69Inhu6k7qmi9znkJEd5aM7JnyeNm8W9dvxvrja/EF1CnKYRo0kxT2
5+chJ8ARDLbdzkDnwjxWFxN+lx/0I0AoQbucb5iv7NUgYyGc8gmjIcnckED40GJI28uJv7dJZ9uM
YGatrRX9z5qqyGA9NQyZWmQUh60UKpcevkdGp0IXwdYBScMcchCxHSJX3lZEmazmqY1JfQaF4K6s
4M75GEiR6lNyj7+7JatrbNXrLj6KWjxKoNqkph3eEyBsShNTPj8A7b9+YhzwSoINIISChAEXQZaE
LyKahYqBaCaPUrCHnMfthArri/nALMCt3lAd4RHPq5g2oHnOfTAiDKE/zCvJn9VfO/k2PanecDdk
JAdR769bViPtWp5NwUi8hONEwlfWqAMtML+ucH7an6PP5HEmnZ0rLpG5d55+H1HdDIh2EG4n9N3c
h5syJowtnWNf2iIBURT1OV1UFUmiQoyx4Ish5rMeIcaI+YrLObEBWLnnwdw6bO5Zk8rCbASuiZtd
+OIEo0IoIz2pemDNgBiiOjoD8Pt9dF+Z3EZhYaGtRryiCFIFRdNwXWjgniC/9FWuQ18u1uDE5yYz
A81UIS11bXP/8jLhkVS88JiIfmds65oaLSVTUX/jT34RdXX//zDx0VG1nzN+4L99Fx2RVMh8M0LF
tRu4FEhFBcEo+QXXYqmhTw7SPiVKSninYQU/a1YOqmpImjZrjUqpS5dMU3oBeji62XQigQuwys1a
vs1KEBjzr4PuqJxhYtTOFNCHO5789CXj3FF7jUORdOW2ENDemHcdUQtXCDHMzzM+cGXWT0GL9Z8P
pBSsFotIKufbhKukOck2IMHhwwdkxktg8m5asTE/5yX/UOmFRCq6VeO8k/QAOy8B9q7apjWsci3N
XYic/6yq3nE6GCiUhmaHty/wKJiQtmvBiwibyBuqaiiqRn1AGHGSNsb4AAVglfs7A0MFg3nkmFHS
uqX6I0ifzfPi8ur9ZZyaWcceAeuOoajnhMi24eT3AoDLtzI0wTq+irvSbHMSb42b5sDK/a5Vp3G8
/6yVfk1LndglfIVP2M1g5p3Xf1SH8infTZvMe8UUKbjtXTu23XjjH1kJ1ll1fhy0rKqYrhQ08Qca
7pT6YpqWI1JN1ZxNRq8fs89rZTgc6ruQQZ2lrKeGKBSQcWhu8sScc4xbBC6bB+TrCVrLOIuVCly/
MX9E0mVcX6jKfuynHg0ayi5DdmJulrVvgNYeHjhL8Ko3ZkF81eksRFLW0feTcvRjOFlr5jSrb0HX
DcAxjBpDa9hgMKvSFAkMqYoqG7JO7Sk/pR0oSmS4dM+JeDO3gH2knvp98yvejoyk5+oLCTWk/xNG
uxy/zYCfUkPYo4YcJHomBHA3iUAlSlmR4Go1aSmK2kU1ShMA1Yr92d8070CPCo+i5tWFg78qO0SZ
enhQNhPS8X3LqEB+vfN+XIXFKilvY7TpqPYZRDeORk6xaDcNQf9QetugVwld4awgafURs1zrfMYL
05PlVZaArGTOvcYCUu8wcMBYIxwean/juRV1ZvOTdE1UqVA2Qa5izAxlDgABZYI2w/kNMZi/RcsN
bXa/zWoCBiGKLM6lQUVRKO2UEpXjgEADqzJIaATWW66bCH9JppOagQCZdG1hNFaZaUAg7fwqqkiT
XoQLWBD1VrX9Vmw+JU4Tfl/fBmkW++OEMXKrzxTJhvjVCrvYcH5KuELok+Gc4skmm0L7PIrbVCJD
2xMjLBwdmDLpLx7oqwIma/S7ePrdJqSSblOUTtNn5dVI0dOuVG+pcCvmRByfkNK268uhkD4zsTJT
PELFt6QkCY/GcJLkpnrZjLUHqAZNZXSqrBpuAOQgygYmlEGvpVBiXuuleDiDbzBWP7r7vAAm6Wty
Lz1c37X1w/wjiS5YV5oQXEQRkmLPAPY3JjGCt3HYJiDCwun9isJNjGxv7zHErr2LULX+vwV+jSMu
DmuO1gIgkw0YdRTQe4r6tWRuG2YFbC3SmTmT0cJkgJxVo2KreJAmnkNvxTkCi+l0rG9YOeKv1wat
dUsJ1GXQJa5IMD4znLUCfdycT9TRHu1LjnGQaDvtB4N0Xn4qZVN5FkMvDTd+ibkWMLNEpB1cYLPV
pihZvARe0f7AI88cQ1sncyw9PdhwWzBAduox1a22dA3mU2otNoZNlHhJFtBpqNBGUer5JCvhSC9W
9nnoOFP1SpCt2Gb50R3YYd+aVi/FUSZxyuX+wsn9bIPnl9vhnAMSTLOf5nqhbn/eo5jATHKsacBS
JpXjGX1lqJGX60Gajvz6CWhgBchdVC8DeMc+sQoLsZ+rsCB5VgPPpVjqiZyXbRZNE8QWALIGHsQJ
EAowRUTuEd3L1hwZ8W6PRt/qf0n7su64cR7KX6RzKIkiqVdJtVp24jhOJ37RyWbt+65fP1fpmU4V
oyme+HvofnF3QSBBEARwL+7Ku8ZL7ssdqv+K9NKWR1yTLuiNZByzwyXbLK0+yEVL1rabb5nHd4v7
NTuo8BabOawLKXIOu0jwiAtrc8RRrp1v7zQHpUUXc/o6p3tK/eSO16qE8mYAeClSiiPKzshAEQXF
5h39uXz09i/e4FMvfD8c6DH9Hu0U3morHruUJ52TSSsIOpwh777CcKW4cn8uDymmfKNQub7PfqjK
AltvcQtMTrqOg0kwlfs6dui0tMrnASEZHYLMizheqFPcZa62gLvxtm7bNvJblPQ8HueAGHovUAo6
mJ9by6m5xwHS0sDka+wXqpC2ed1YoDikHMzRAq1l15qFHYuDiEIzD6Ft+6E8Bx6ulw/sLlH2zW4v
4m9Rku/vh1nTxwRh0YxRm9Nprp3AQ9cNSg7FzmuftBOaaVSGsvWwvVRPOnGkXqYYjf/rw5a4/UO4
+957C1qKCmVbC11tQL54LkTJj6CmHltTMyEqy2EXnavTyMuYq6M/cTmnvVcV2S77MeX3ZRm7fe91
u3H5nIjFGcFBVpxNem+P3hggQ3iO25MVhjBlt+n3Qe/aL739MSvvArYbsu9d9Lmt7u3oxwICk+I4
p/sIHGPhrsTLqwksf6TvSPuQTMcgU8wy3Qza19elMA0hOEzm2lqsthelnQR4O6OfIHT6hwgoJmMf
ArXWPE6H19tHYQtWtF6C/4mTjnlHFlKwGuLGlXFscu4ZYHvow9yZrv6J+Dvjy0ODuYaN4/rc3T2v
JQkn36ceuoRuf8mv/uo/NvfiS6SbsizLwhpnhNj3gnsv4mf6aO/BhPKBV3fu82v3dfYBrVR1cCil
SnelnfXdkFeQ6oUfgPhtjyvBpLGLEMy8OmbiGgMYUqJ7rgh2ty/LC23Xk3wRDA6Z1dQE9CAf52cT
LGvaiZ212EmFOyHtRj6X7yfQD33pPnWv9Ry6ALfGe/vjQv9JHliGtqkm+XZ7+Td94sX3SO4X5dIo
bVusA8hEC+dA9gL1h0o1yYOuy3lrkyVf2NqEtUMDMYOXLm5xImfeO+EDSnlfh90678B6N6Kv4cPq
vRaHu/wlPuT3xucHsj98sb+CEeyAphl3eCX70Xv4Qvam+6giV918xq5vPHD9M8NiTLLEIMvTtCDh
GqgPKMeBy3o3IAcdKilBlZIk64sDDLGpZkha9h6eI0Cjpe87N92rnsubPvpCI8naOMXAyiCJp499
47wMp+qOOm3sAHZwVCFglCpJhmTObV9ZGVRi9+lD/9DfLw/2AT2ViMKc2yb7y93/aUy/90kypoax
3E4aaFV5mrULOHGGcHAm46RzwKyfpuhY1E51znN3apwaQHB2Av16cw6TPS/3io/ZXmJAwpD5ZGgg
kj7GLhDZGGuGoPLvxQI2xfaDjk6d+/d8dsr9qziifQkP57vmfjyqIozNWM36LVu69tnSE05rLMTU
eOLr1N817xvq1mDP27GP5aO176I9NYY3iWUGt3VDJwaRq1JTysyhTRFHpemxDR9595T8yEPzYOa7
YkBvsW9F383MpVZ1Gh9vL/fms+pCtKSxqIq4ofN6bdkPGsaegQth9mzrbq48PVHouS2LGYAFCUqQ
1b521VaIfMU0YGe7fX8Go3/n1Kfc+/EWhX4Lka59agcYl9JAIWMliAAQHv0NuUKR7bPJfguRLvu0
L0u2rN4XKTrcbVPqdu/ofOjy8zz7vHwWoeKIrof9jxN6IVDypIvdgOeuh1b1rvphnnXXVEWfW0kV
uOj/Nodeb0632EaTdZBgOV79Aa3b8KGA/B9SxfmW7kcMfsEwo7WQTyiSgLYlGVweZBNJwijzaflg
LK6dO9rXRENA6M4fKVcs2+qOL5btD2FSSD2TZqmEHmZ+lZAPZm07oqvvjbFV2INCJyYZdt6IUtAS
OgWgo16chTjz6ASZGwIdVrqjyhgUWjHJxOtBC3K0DGU+A7lJ1t5X+iPjimMkGdyvlQM5qhAMU2sp
kZNfPeNkjJY880lyJF/bF7sPnXL+efusqoRI29O1GDWTYSyEn5sI1sYPeg7OXJq6s6qQtrVBDPhe
G88AblkyzriGOtWQlZk/5hhpk54m4VjDz1G3zlyz9lUOjFauchJbyiF3aJG1god/rX+/CEz1hvFp
GarM5wlxsuBUiXAfD4nXMsVLZ8scLgVJF6bJRmM08jbzRZu5KTmX8Q/CTIWJbwphFKlVZBQ4Gmqv
tbGtBQSFqxAjirBYPzvjYIeKyUMbMnQgOQxrxXOYxJLsGjjVPiEtyX1Ok31Rn2cbMwnRS/3XRodr
lgLVQdamF7lxqxnjbLZsmvvFqD0ysBiLVrjc+pJMh9uCVo8pOR8I4hZbkWOU2pLPDgbRF+CJz/2u
n1Z1al4pJKw7+4cEhAxwqFQYtty9I4KuScZKz329fUzHykVd3s3i+9oO9631clubrc1Bxv1fWevS
XRvANLN0SAg2p8js3ZjsOkq9avx7U16LFhTRAWTp8iDZMIv0IajM3G8Z7/zCLLO91gzEp+3wl7SP
q4PTDdxC6CBglk7lxrKkIIVmDFnhx+TQdbnX26e4aRS2trVoyJAb601ngr9TWrRYWMLsiqTww/gR
45kcHYVDrpvu32+Nha5prBwiOSHPIqRhziJcbIXvae3xm56e3vDzyGACaKUTyuQa72CPTV8hqeA3
0U637nlxoOUbTj7c8n8ipJPf8YTOaQINxmVHl89Fdhb96xu0wNMBr1ALPXVE8pJpohFSoX/Hjys8
Kgg8C2UYqqQw4A2nr6PsDjJEE+NemJCim6TQEeAMkNLqzBtjNMUYj5b1BWP13rLngBVgshH6oNC7
d30cWdZUvA31wp/LnU3XTRmKr7dXbMu7WL9FyElCPrQ1zVKj8O3wg0WfWxPl9Zg5hADRp1W728K2
Fm5dNbwKYGboHr3WJwOtoM4bu/CnuDgloOjCedTLwouWYX9b0pZbvpS0ntmLe7nXtWoJe1b4uvNF
BZpTabH+/eK3YwbqvajihW/FO43et9Guze+nRrFWGxuD7kmYMEe4zogpSUl09KRHlZb5S/YyT/1J
L44LiY95tsKOFBmPDY2uZEnHhsxMaJEGWeOZzrHXgTbPz3SVNW9Jwd1ioc1XR2+ZJWnUGK1WakOR
+6QrwPqnhZjKV39fUOH2OMlVhKtyvmP1/etV9p84SallTqIUYwYg7qWNWqdtP7R5s6chxhw2B1p/
tKYfVuOYIJFO9iL06YGBkGb0bTN04UY8Mh811Qps3BRXnyQ5jjwskzyxsQLRcNcX/jK+i9jxrw0f
IoBHAlgW97gthXDoZDQx47PKfWPGwMXwg9483xawrcNvAVLAU2aDNUarAM7xfjRPRfN+tPf/mwzJ
T9S8QWJMa3K/F09D+DwK4DFyhROX23b/r338VmRV9OIY6z0dEhBaY6Us1ruGHndPorWFx6wpdKey
7t6ZVVjugfmMdkuWlo6hEX0f0y49dZOdYcCDYaErcEg/3FZ+w3Vd7aB0TEIAG3i6LrAQT8X8Qxu+
/W+/L52LmHQzDUIsLsuWnW21d32UKvL1mzaCfnMMKUNyz/pFjXaxtIvWpqwniIgmDER50vTz4xtU
QLcGom68VYglbd0wpTzUUvy+jlkoRnSeWtVJ3dyECwnSJgxmXPBgjgu/7Bs3R4cdVz0cNtcI0Tz5
9xkkR8EmrqeQaUvua8nXeDqT4qUtFL5g/Ujp5YAmp98iJCVmc2LF3EBEjx77HG0Mxp48zaJVxL9b
a4UGERMtBITZQDJcHyRK2iGpezxQ4v4r6V5ac1II2FqqCwG/mN0uzGkO+lEnMR5zNq0O2tjf54zc
J2H6etuqVGKk+LRlaZiMDGLogOk3QChEmpI6TLFW1Lheq3mkpjYtBlQJe0cXHw3x47YSW3tu6iaj
eCVgBrccARdDb5FhXatiNI4o2fxk2kPFw8XpFhX4dlMXAy945CUYTrr07tELyqMIc+38tvo0Dcwp
LVV5ZL0PZQPGwKP/JEg7olWWPfEIygRL/VrwFCDi8VTW7UdOP0/p/YIqnMLUVDpJ+9PkIA/nxqpT
ljoYa5P1qmtn/eY/dTJt9CBiwJ2wpUPZ54mOVhie+0OYDV6jRz+Rk/WWFO31JnNTUHURAeC49bkk
84kEYn/bPrbCStPgpkATpMnxJr42wGKulnmiIkdYWSF9GUXneqBnXnxaRnpoyKSClm4v6G95kqsO
lwrvJ4ZbdrCeEzSNDYqrYNPeL/SRlrM1+qVkGn5/b7zSz18Uv77pErDgyFaAYA1ApuvVsvqOmshY
5f6k7S0ROzO5y0qVzW1uyZqdQJMdQbJcsjkzxIOr5GHh53Pyrc6QWg6nHWuPmUE9VcZXruD/inpM
iwrQ4EHiHz2wetqHYxcjIzJmA1oNQZjhDHO4HBcxD64O0JZLUos9iQ4dz6hGJPukrR+rJPkyCK1z
m2qh7hCGoafbiX1Mgw7cNHWF4XV2P6necJuLj5ZMZL3YGshLi5+zqunrLsU7a7Cc9mdCeqzM36c9
UIAE7oEaSN3YthSRT1lJeZMXiCTCwNUX2y0ha0o+3T50m0Z6IUW6Ie2uN3ODQkoVet14iOnD0jyL
77eFbC/Xv6pgvISchkoAbZozvKZ93p07ex+PT12iEHFLj1WE5I8JS8Y0XFcrLXZTdS7ofVW5ypSE
ShH5PCAPqoURpNT9t7l6HpqHvjn8b2slPWKsBPCicVwVMR5Ry7H187Ls3iACI4FNzIhA0deW1ooW
ZZmIqCn8QAC2M1sgXNcwIRD5L++2oM1NsfHYE9gRipj72keFgVljIhKekyNt9voUO0WkO4yBV3xS
hPWrmcpX1/p0B6aTIe0lxxYk6Qyid/AdHET+GkbcjJ4Ifmjz91Ekxyj/OvNAodvW7XEpUTqemQCI
p2rzwhdEc1L7U1CXigtfpZN0NMVQjU2uQYI2TsdmeF9XxOnYuRbgTm982u3S5Mvt/dpy97+8jYVW
ADxhJLeGqZWkSG2c04ng/eLMpYvm7eKFBh9vy9myCyTZkWEHKF//wwDNsVx4VcMAFzQnJe+yu37Z
p6lCyNYGIStt2ATjeoHqlZZvzvMk7xcKz8Z/mgmQHckbjhESYEAv45JnmLB9bd1tr7OEV7gcp6jI
v/AMbRqM55GfDBhwcHvB5IL/r7uRWejMQMmIgqpSUoabXYDJefAK1mJHTvnYgswgTOIdMfyKAK+M
XobG+pkDJnJb8JbDW7nNmI3cOyDg698v3jd1UvKqjUacq3reVUnk2vFPUAf9tRATBXlU3gyCYF2O
1nmUjJMRTanPrYw9NVUIqo/JnM5VNwSqGHcjbkeACwDQmremKPFcK1TFTT+GYk79Mg72dRS/M6Np
Pxidt9SHiZ+DckKoQQDLM5+NCWMX7OGRDT24PYQNKFCqA0FnxyhFY67b7UXYOBNXH7aa88VKs3Ho
SGoPqa/r9pfIxmxzEAmwODkmqpZFuTN1NaYrUdKmdnPBI6vvUz/t531BnDo6x8tzL2zHNN/p5jGo
fDaB7SreTWmC6yf23qIq0E4MGFoDp+da1dIaSBYgU4K7unXm8NUAKKm0Tkb2+bacDeOFnr/lSAcU
9cLZbpmV+uCbDN51Y56frHj+2A5Fpzifm5JAxKEbBCeUE0mSsBbNGqsl9c2w8CzrJYowW3hi+9v6
yBDEfzfuQozkBYaaBVllGKnPQFDA7dhFtsFZimC/6MO3dKDwAfUu7Zr7IQTrRznu22rYD2ME+hOy
7ETYu2RUcQxsqo6jCzdur6Un6ZvQu7fUfMSBikH8apwANnUSRel341qCy2MMfY/gTEDccm0vS6aV
MyrdOLNExMemaLzMmp5ZUz/mpP80iUmFK9gUiBG2a0ccyhy2dBanYKwjvNxSP9T+iUrLI4tTfunT
0Uun19tbuumOLiRJR9G0EBuzGpLm+aOhf9QSQMqAsmQCyf55jwav2+K2Mssmsm74B0kRDq97vZRJ
aidRnWipPyZkcUmdJzurGtF8b5LQ7SaQnU91Cqw3ODmctM8A/xrC+kirQseM8fRbUHWTFzUgI7j9
XZtGBE4MlEZNamGu5fVnidGYBovgs9rijDqzUy+NY/RP/5sQea3nvo90kIP7oBMERYE/6orLcsOF
UwS6HIUxxASWJYW7hciGKtE5cENzY3t0fuzXTFpYPYJfet7dVmZdESnghSwKT44GDwTYkg8tAoif
Kvg2qzBfmqY7Rn37/rYIGR2/uhvI4AgGEUXh0pTeCUk5DIQXWLBuqU+FAAv+gEc3c+wWQHkDvT71
pxIcKnmJhtzsizEmbjhNHkcBYgQlRTGjbNWpvmnDUq6+ybi2lNqwUKgTIvXt1Py8xMsxQ9MEzWO3
Np1xesoNyyn0wRu6h6ZpYczka2KULxS+MqWxIpjYcBNX3yL5pS5IjJmE6INDOyE9sSHjDknnCp3w
FcDZi4apQfkyHm7vyubGA1eLbAwc7h8Eh0UcVWM3YlNqK2ndKmrx+tDJcrotZXOZL6RIy4ye+Ur0
oY2QLDrYyTuG2QDBp9sitmJaitaU/zSRlm+MW0yRqLB8OWZ2IqYyEHuR5lWErwG4fJsZ4+S5edRq
FUBl85gaYgWNgiYS1EPXJpT2RlP06MLyKTmw/BwNX7tn0ip8wZanhXa/pUiHpyqjelnokvlabAHT
bUzdLsswfa2pOj3z4kFf7jizm3+SMWlOVT9pD8huAYSr1aGrayDrFEmLaelJECieytsG9PvDpK3N
2jIqxjLJ/HY3vNcU99m23fz+cWlPWd/OAZwg2jZJ4bRW7c3Tz5g/3rYc1QZKt8VIU7NtBAynD0Fl
EXKnn1/bCMOohAoKq5K0qnsRlJOis1f2d3Q6TPvQuF+Ow3JszL9//lxZyvoRF0K6Nh37JIQ9Tv25
XgnXg5MAqdftNdv0VXjAmZj2i9KkzMqR9jVy3WvPbpdg7l+/h7tM2m82uNnKr7clbdrXb0lyu5aR
dws2H3e5zsfz0n9IYvYW53QhQTpaLETefjbgnLyCPOjD+5I931ZhjVn/uFwvBEhHJMyHJOkSLJY+
WvCu57yOnJy/T8jHNTAJQRMxq14Q2/tjEcYtA12hcqadlXqQRDP6W5chbw9LG4SPbR4cQjtwcjir
AzX6RKHl5lm18ApGCeQXm8G13ZVwgzAIvCZq+iW171qWOJam6kCU8XH/BhEXUqS1XJiYp3xiuEnG
yKeTWybeCGq3iYKIwgBx4EJbR1vapx4B6CgaDJJLW/BTTJhXiDyunYP0ysK8EwtzE5vJM9GS1Vle
0QfItfRPXC9UWbeNiByljrV8D/QPAybpelWGaVi7gfC9cRU5rJ29EdgX85yRz90946qn8OYeAJsG
AhvkIkBafC0t7hKo0q/xuGjuCa6lQ9cbbk1HW9FHpRK0/v3CyQx8Il1eIm5C64BrcWB88NIIZ+f2
wdk8+xfqSK4sMhCcZQzqpOSIVvpeEfvIdD//GhM2BQ9tgdKrIWmhteg8SxpoURdnHVxoenFKi97t
cpRgPhYx88Ju98SVOPNttWyKthE00aLedr14ZZZXLeLO1DeMR8rDez7Yikt50+qQZPt/EqQEQsb5
BCwC7oDeLp3J5I4Rk5c4vNOqGsPEI3+iqkB6teM/fNyFROndPhdBXM0rNCWLtGPFImDmhx3vC0T2
GJER2Uc2nhKdeEuU/dPWqgzw7RW1/qgIYQIhSTn0bVhxMrr8WNaKW3Xz6v5PP0suCDVJi9Bvgn71
aDr9Er4XMX3XUebQRIVNUCkjubg+6ic7XZcyRr3mXvVsVf26FFL1GqDd2YSlqs/T4Xj7vG4fKMAp
GAhyAaqQV2mItXJcUnx6WffAIg+HoWReNC+nYtE/x6U5uiikPjV2/xQ1kR/1qq7+TeVstOYAjmUz
Lue1xahxTV+BMS1GhTkG4CofirqZvt1Wc6vhEvlrdEeAKxc5ul+cHBfezzai3MySIvOR+XQXVMun
XPcWC6/G0HDL6g4tdN0MKvYzKAnibtmlA9kHWXTsUgwZ5+F+1utTk+j7qY79MWJviJguv07ymlVX
5ID04utImzlhK5wq/XR7AbYCGrzmiU1tXSDQkxyY2XMzrWpggfLsFDbtLolr5AVn0LggOsB7fjgW
VIW23IpoLmVKLi1loig1vq55+DUZqBumvZtXHwMsZ9q+3tZv0471lSuGoK6Ja0I6JAPNmoTrCJ+4
+SlHA2Fe26cynL6kYIFcCnZPwXfXhLspsl7iFDOFFeK31/e3+NXML+xLlEmUi3DOfODIQPKVHlC6
B1ytPgw1ue+6D6EWeRND425zV6NCVIwRpvsheeD1kRf1zR5NnHsbsdcSLC4tVKPjtu5+QJYR9Yu1
8Vgu4uhRN0a5hcXR530ZP+Qf01YRXWy+5XUTQqCdQKeI/KYGgrgpbbx2S0yDzgKwbwI1bZVuHpIP
rdDdJgh2ogU1y6Ba+nVn5XvsUrIUr+kZpiANBoHzHRcnbjF4cnwoup9T9bOefpomyN0KdJjVdxrC
Sj2gu1blXP4/ugPdRzhwEKh1X28+MUJRDrzB3U0ql9ePpQABm0bcYV7cxUDPup2fw+6uiQeF9948
YcgAUYy7QJ+bnBfvcmschnDEogeGn1vAxbSm25eNw0V7qGMViHHTjC7ESUaOBo6siaMJEUP4IR3r
gxY92kpciUonKcJb4obpJe2RNjEB9a9tjND6qufn3K5Oeprvbp/bTWHAYAFSiLwzlfkhRDnWQMnB
dozGduNx11gYV0deKiTyllhxB6lkSatXDrUomjUfFBe7pMV7rv02a06P1w+jdaU4FVvBj36hmLSK
VTrhTlmFRTmmKfKz0I092n3dDGfh9hJue94LUdLlZcYDCYlmILHAvuVNeZcad4Gl7cKkdGf+DaHr
kKBXvvaralBEeJv2SAXmvKDL0/gD4LporGF2Aaeri8jtxtcmrt2xUgjZ9Ox4nRkoS4P6Se6JBEFs
qXc9VlKPxEGE5zbJvXSAMw/23fARqUSn01Wsypu7dyFzNaWL24Sju4ylI2TazSk3XgoKlLWZH4TF
P9zevE1BWDr0FHDUwn95tgtBAL2JYuhqXNHZNB/KGUzRHbowvZaEttP1peLNsblhAjnRf8vPQrqk
oy5s6m7EPZSFuaMbz0PcOEyVHPwVy/1xIaB5FTEtRUz7BzKNJEPZVfCKIzgxO9H2p4CjHGtVupv3
wmlZ9twkpHSW70mbHSq0Uwz6PsrT44IpPLNQlbY219jG1WgA+o01ljaz6UjW9zastOkf6hZjKETZ
O5QuOzNBEHB7P7cW2NCBrwFnMogjZch3aAXgaDAooiB0nELUMDwPyhO/FbJfCpEUogbp2niygP6P
Kq8pzjl6um6rseUqLyVIkSOIz0ajixh2sMxco/+hDwcWmU6HOq8B8N9tYVv7A9YsghmmqDuilfb6
sM02Xtohwjc0n5RuXSTnappPbfRg9jgNt0Vtbg+G2Zgr062J18i1qAotJAgCROanLHEbEKu16K5S
QQBVQqRDlvNuziOGxbPs52JonTjeZXn2P2oiXWY00Ecemxy8FsNZaLrLinutUZ2cTUO7WC5pZ4oU
YKCqwXKR0RXHWkXkvlqR7CfWRndwD1PEbZakw9IniWUvQBYOrP6I9KrbLCmmntLzZJBDW1bfQ/RN
3DaATcNGrzax8NQm6LC7NgCwqWupibeoH8e1bzG01pinuELlEJ3OSHLeFra5fAztwzpHZR3XybWw
yqRB3XYpwPmkw10MTt6DSMzKvS1l09wYOiUABgXeSbbpITeLSJty4AZT0O4nRk1dynod9/FYHG6L
2jypTACfjssKaG0pYzVpiW01BBBFe6T7in5qonA/gQWZJw+3BW3r9J8guY7foWOVByVgblVvO80w
7ezxOe2ZYn8U6shsE3XX4s201Llv8cAZc/GtEe+jDHM+Wbi7rc+WJYBAFS12yC+Ca1t6oKRzmbWU
hbmPeT3ouGK0T78DmaAyuC3rprjaEZIh1ULkZcsGk/Y9w+0zzsPdrOGKrcLqZ9TrH2iDyngePN1W
a2sB4bFNe4W6o8tYMnAx5mFYE6Bo66ZxC/EzMZA90dp9oeKo2qzlXkqSXAXIwMNlJG3uJyDacY05
Qse03VqPLRVsHxKRutXcdCcapgNwGPbPngWh25tEA/eO7Sdazdw2N8M3nIfLr5K8iRYn8TBNOA+V
+YmLHzoBCfg5ylUcuVunQVgIJhBhA5pBJeWNscgjNCfCj6TVjnXn9TYZOxWn0JY3BkUF+nTR57X2
cF97K5YJYU4GAIFG2YagZffCvnzhXX1uDW2X9MhJx7riWGzZD84E0AKWQCuUTNDZWGFXoI6YA0i5
mE40vDdMAeb1jIB1XeUmVbKMa/XQUNYJa4WLodvmcxHv+izxQiQEgmDxbp+KrVOINB9Q+WjYMTA7
41oSIqcSrOFW7pvG5CeW7mPm/E5vu0OWsX2VpYoemK33EXrJQHKKJmh0dEtOmeoNrfIOTdBg8c8d
1rOHdvps9vZdZN2ZaAHC/3W2J6bw0DIV769CEPrYDAb8EwftiHT2MXuMTVoEmK0VIasUdY9B3L4r
kCTIBWjrLGRsl8LNy+Se1OMdWwInHts3uB8bXO+YJQAIkC27O2NO4tngwOHac30ea/5PnphulQ5H
XquqQ5vWg8w1mpaxtWj5ut5T2GRa6hbQDcUyg5V9fOBoDhxm614oY+8NUajGgC8IM78YnvXSfhZd
wWwbQ7V9UXwSDWbH9pNXFxz9As+37XRTEF6CCIRA8QUU27VOhl5ZRc2xg7V+bwnrfZG/FvNZY/zv
H50WAdIARCI6hpnJGBSrFSnSYkBRUI2cQrQ15qQ9vAUyfSVFOnU1naJWDEBOVEhbJfwxtkInKd8Q
sl5JkbyIuXRRFa0ogGHQ3g3oyWTak6Fh5B9Syl3sBVw1gGrrnEHiSutj/7oDpF3C+J3RiqsVwcMZ
Bu2BstZOH5n1aWa40atd2ZROCarOmvwTgmYOAJ3TbSvZuHwwpwNhy8oyg/MuWX5pF9owlgTnnE5O
lb/iofEW8p8rGdJzs2WojBg9ZOS0clAaNwV1rFxR49lUBDV+zNHjuHPk/o44y1CLrEBmkxivvEAq
onlMbFWzxdaZMjDrEg4ZA5MAhro+U/1Sk6Eus9JfYloe+plVTpCbPytSvwOjVqO4aTalgeEdLAeo
IEKcJC2hk2WnAtiQcDk1Bmbn1fUTpiV6RaFiiN241DC0b3W16I4BQlQyfGKBtDGmYelH9nMTOEt+
StgdH4+maqrE1jYZuMeQrUEKyZahKDUxqooFWuGzutwVQXdGfvg+HcwPf2/Wl2IkdzElzEZBNi39
dsFL6cBzxx4VeJL1ZErPW8Cof2siLZkh2qmwzKT0xyFz9OG1xxittygB9jKBThm8AFf7uMge9m1E
St5DCVZ/ggBmP5Ph9baIjehixYL/J0IyaD51YomBhPV1AJCdeB4ax+4WtCfs0hjTNybqaXV1p+Xs
0225WxE/cr7ACOkorVhIDV3rVhUIDjtugWSjbMyDXeXVoYrN3okDDDrNiYDrRaB1mCbD+jSaHBDk
irtpkZg7kXB6QukzcUk1g7Ty9odtnTlAsTm6voF0RLO59F3NGI02sra+Uc8Hy+Z4jCz72bwvF1Ve
bKv7G6M3wIG3hnW4otejcrG9kz60eBDgKOiJdZpFvV/Sk1mLHR9tV3QuQSl1jO0jmH7c8L3dWfuA
j95cxu9HMblG88Soqllqy6RBTICRQlAfmVTp1DQz2CPCuCz9orZqRzQUXPo0GNzbS7zlAi6lSAen
GUejHEzY3DS1DfxnY7lGBCZIEczV/raozesV9ytAhCYGSiBTc73GZlkasb4UJZJBr7zW3RFtZlW8
FilHAgaju0o/TsbdXKDR2+YnVk9vcOHozRMr5RmAJr8g+Rd7XIV5wvKiKVG6PGPgVP7SVpWjOMNb
64l3HcdTxLQRUkq7No8YJtb1NXat1bw4OyxN4EWT4hmiEiJtmjXloI7gUKREexviL4GJGYaKXG9T
CJINuIpA24k3yPVu2SRozYxPEBI9IicAXu77YhjfsCXoh0ETKKpNWC/J89hjvpQIeSoA8tvS4dl9
NSQ/DQuIxOwt4QI6pBgFhtUUKBhc69MmoKHrurryk6Y9JIX2bTa+63l8h8N72843rm/cENTEsUIV
DbMwrgXNCYnBu9SVYMnpAseutL3WhWfB8bRIRs/K/7ktbmOfrsStfuTCqnkX5MiDtaUv+tkJyq96
ijpTWf+9nwAi91ehSSCw+zUN90JKMOU1iQICu0ZPcNG1h/AYW6niFt/CajIBDOO6PxSIyVXXSykk
gkVPVeW3mjiMNn0fhc9VH99jFM1+aSuvLL+ildYtksZpg/yA5hE3zTrF6dpwvCingUX2F4soGjyu
PwJAiiKL+7byRVmdyqY5Fyrq3Q0LAcAPOXG0dq7eSDpaqFr0WZ9kld+sY3yCh4geQkwXNfPICSbV
1bahDpLVCCtQJzO5kAEgnIWF4NlcITWim4sH669frCjCk+22HW4phao6BhsCn4WmM8kpjbQPlmU2
4C/sLtvntVGc2Fgk+6GguhNUwPmJJaIKs9xQDrE4KkzQDsTZ8vilHHW/cQBJm29l1S5degwrT4w3
QN+xdBRbtcIjQdpzbRCdLizNnuwKCAxbHLpKS89xZGtnWk6t4gRsLOK6S8xYwTQcg6WuRRUN6ZHU
Rb0kxn+wn6zBPNO6jx22MHNfFLHt8LIzFUmDrUWEQGTROIpD4FO9Fjp1dq/lQVH7WdB81aK1Rd0O
DretY8NLASUIwDsydUA+ynSIcWCRZopo7UftvQD1RmNXYK5QMWFtSUGOTPxqsER/lnR0/w9pX7bb
OLJs+0UEKM58zSQparRlyy7ZL4Sr3OY8z/z6s+hzsdtK8Shv9+7qBhooQMHIjIiMcUWselGW61G1
l4Geq08vKAlXgv3POflJg1HeyB+kWo7iap/kMl2XmP9bxZw2jKULQecAolp4S6bGZsCabpRqow8r
vIqRa0zVX2n0b4a4AT2FmTC0yeFO2CBTblZq1cpFhUlmbe3rWMZb+nbbeu7905pl5zowAxPinOVW
EFoA0PhatrK8qicgeSJI1/x9pbxrKyzDSRvShTzATR4lVkujIsHrHuQYvXjWo7fUw4yd9hALb/cZ
ur0bMAQ7gKtBsHZzN3Wka80od3jdf69G0vBCct7PM2mGArhOfguPaI+9rZaqW1msWf8dA4zLpZRa
6ActGOjtmrab+z9+q4AIVYB3D/cKjw7Qcq+vGw0LY1No+PzKW+tmRprm1Qg4NnKRBnK1yBrIECy2
i1ssMySGfR03UJ2M8BXQxaL0cp+NpVuADfkPCeYtU6Wq9stBg9QaI8m6VwDQ3SdwK6xAoYLBndUC
DyarFkomBmOCVfb7uMaSn0AT2321KlCVLwosOBH6ifNOfrsU13p4TZDRjmLoMZYEKJp91VFjXBeF
Vb90pV35jrANs8Oq4wgCj0FGjv0sUwYR9cq9lnsyNZTS2wyp8JaJaEyVq7TiWMxZaG/ZAwoEZrh1
uPjzhf5wHFNPCLJWnsCeIPdW1mDUSoEfsOorW+o+S7mxhlUuEG/sOfbt9sGez3Ve2Qn3SsX4+DXh
zptCXfYQJaFtJy2cNPMt7ATw6oCG8em+zCzxONcPZkx1DFCxaOcYHYvaTIKDZerVPgX6nY6djNjd
YKSO5EUkN3Si8Zy6W0XAdCEghfBK4NHWdOZc8ziX4eSI9V6W/2pmiG1OK/XC8V39PnN8mRTpfSzj
9/shROLh6JHIf8jnjXKcw1uQRzx0ODZ4IOgVY6EgZohOU56kGk79Z58cIQsqZvJSbiJpkaGZDMC1
4eewu0/StFb1afDqfaCpbqEDF+XcCjmdym6bqJy64Hw4jNDjCQchOAqIldhOh3xE9CyJYYO3NSQ5
YG2UANHE232pWySCPSRz3nPGemFcqioXJt9QQMTHeeXRa9c6Sf16n8aCZM9LI/9Dg3GphBUwpVo/
aQAoI1IjibbYRE4HrIkYQ9EOir/kPiZDI4WciGVRuA0dLi98LWgWI3xVp3jaOKYN0EeesuzU97yc
8aLQIZqV8fPI5LHblxIjxzBdXjd7sXxMsBRSUgcLFmmQJPv+AS5wgvqwjrLsnCmUbzjJSlEe+6Hd
h4BwsOW+7DZ1E5q8R2R+vRmBQ18NYlZUvtEBxb5ajdAEntkq7X7MJpqYyWseGIdutXL6uCFa2j+N
bfqkTNlWDddavF0Zr1r3fp/TW1FB2xXae2Y0WsR9rKHH+4jKJha4ATvFy+wAnQVOJEjICku9Ryop
TuzAR2keq0026jCmm/vUby8U1JE4VLHUArkkVrubAm5hUxrdHgN3tDMnkmAXr4HZXo0Tkt2akWtC
jN1ddUbm+Z7e7ePIzRKnL5weoz3+QdB4dzrr7/WdotKOhwvVRmAVw0m/fsDq0KuMWuv6fdNHZQwQ
76TcinJm2BmAc2k4AcHSNFOPovu8IsXgrxxBrPP1/XO9NTL4CEzTIOBFNIK64fVHhKtUixpI8D6d
PGvwgSARDUSoFI7CL1wf8rLo7oGioGjIJqAHz8tGtQcco9Hb0WPtz6OS+6DIOGRuZXSO3QEAiq0R
CH7U+TN+OCM1aieJHldAFVRLcVfI7XQIBMw6yV3y0ehA5dZGsXaVZHxGI7rMcUi+M3HXFwqYVkzn
AGIOTeE6y2QxdZMx5PpqrwK4aFSwDGs6F8kh+ewjK96Z09MoRUTE4ujWUeNt84QfWo/eufvKlOfY
24haSHkYbLfnbsxjzEBZxFwiMv/zgf04kFTKVEwUB9I+HOrCHiux0k9mFnUlVQM1x2BegYoOxyQu
DCoBXA9APvPABK6aLQ93rZR0TTJhnZHeERmjZ6nZYrzRIAA1JUppWnmi2+MU2ZX2z80xirbYGYLR
QyTCMKV3za+/ipK8TlarvZwK2IIXa+q+DpvyfF9pFk4VzUDo5EL4AGxTNldUJlWH/ncfp5qFq43Y
aZVAcozjkVZGoN0DioBjlG61FG8Y/EE0kc3Yo2werIymwdCLUdpjuhILhkMNWFq/k0qt0kM05KHB
keSFmAXVL/MbLwwV/pvyX16hrhHl9WovalZaUkXHNjdSyBbg87HgzTymGMMZ/rGFv6bJuCJi5KlV
b+SrbzCMon9srVwtKTDI79/dgokASiykEr14QCkxpGsJiUsEFcj0rfZ6qnQVndRmldIkrzLELUlc
5hT9utgbYhTNZPnBhBG0VAB04/2PuH1k4HuvvnP6wIC4wXXG4jJDGIQOHyGspDVyTIY1APPMWUWV
vlGn0OlbJeSo5RLN2QcHKBvyJ6jGXTMOoPxpALzeaj+Mxn7UgsOICiDJZbPCqg9x75sRh8mlk0a3
Bgp+OtrnAHF3TTAR5FppgGW4z7L+TxBgWBFok1KKFkvATrpZFFMhr0kZVxzpXVAWvAJQf7yuaINh
+3VXVSBhxy9sHroEBdsY+uYjl1KTNlHdjZxHfMESAMADjzjmf9Ajy6Kjm2kKRxPbDIDx5D81HcbY
49JuNWARwTe5LzO3niZeNdRPkXbBHMENaG7cC0XVARAOmwCU4KPUqs6RhErkHN4yFSSK0dQJvWf7
8nw1zKcVLNAefdUhSceideOi53WKL10Ronf8EMQChcH5WH88S33f5H2iR/LeSNJpL8rtlxL4DS3R
ScmxKsuU5lFhtN6iNDJrxQ9KBTQtjuJE3nuJ+nvo1edRbY5C5/11/3IWyeDVh/MBFx2YaddkUI5G
+TRJZTTaSADwGXxzPWdL3KIUJ04Sbn7CGC8DvGh4XuGG42GfQ4UfHE2BqAq1r0nAhE+2aIyicvmr
rESado+yIKzx7z9mDRU5WI0VppZ0hWWt1HUpwLpoad8Ob9mUEBPDbRIPNuZW7FCFhsShAxO5S91g
zk9UklAFQLgGEGUFI+rF+BZpA28l7yIRdFyh0DKvMjAYg5SHFeR58EFEqVvRKsscZb/eKIyQY/kW
CQEcHEquoprEjsSYbVzkmVpqM7hmSaUshd/jT1nz+U9vBtePeilWncCsY+7vWhLEqVIiLPnUsBC1
TkW7NvWudLsRLhBps3IVPf1zcpA7EbU4VEYQWF+TaxuvAqZboO8TvWpJp3fPSmC42j+H6kDfzf86
H/O0qMyQmdqyBwh1qO8DodzPVADC9o/TNyZ6PZFZw7YeNCWw8D5mkmp5Ivj6vmvCFwQtHqp8+meZ
GLxJvNvnYSYE1NrvJCWM9vWRKRHKv54R6ygqvtexcM6x4ihVnHDFSxAsEVJRz8bLoGDbFLshtepb
0SsCQDhruUn9Hgi9PsbaRSA7867nPqWbVZ89WjTFVsT1ADbLlpp32SisvgUapsF7W28dFjgq/+EJ
CyCvDy9oShMBKSjJ3mGVV0dgMRVCfVz5JYJUTjZ0mSsYBazaA1w3G4v3JdR4KnF+UhQGNPOlwKmK
8DFP82yXGTVHcRfsA5rL0GeBLlO0+bCctQBub1Oxh9cQoDJPhJX/qqPT+c99fV2kMlfK4GfCA2On
rsNYUr1MKiUgE0VFSTJZqtYrOH//+OkDTPx32zaOD74lI+NlsWr8IgVAfKMniRWZGNtJBFGmpbYa
7H/BEUZAAL2CORD02l9LRB5Kq6yvG3h2SthRYAR3wP/QDU5FY/Hcvpc/wzzAgM9//+OBBezuZBhB
B6iLKDWfMGEZOVoWGNZ9Xm6kG8i9MNoYYNNFJBDZDkuhBxCfD9CjfZv6pPKUJyyMs2oZz7muPMt5
zTm67y7pH24DqgiQAcyJIYmIHDxKqNdcFQMQ+MIoks/W4YJdbmSkl97Oybtov6cvyc4/nwraE0qT
4xt9jjiNPd9ndo86IyR9a6SeWIegbl2cd2dznshANmtCbLKlLyPp8YdzwOyA/g3HjOvX6X496TPN
lr5q21qxjtstlO1x9+nygkoW+OmG1uy0/ZCZfGzLKC4C+bzbjfTgCMRxNuuOrG1bpttnl8Ma4wLe
UGP0oC/7coxMULMCj6xOzav7xeOIbRllachM9QE5NgzDiTNHQEXcHuaS9bnYoTcwUwjH+HJpMZZe
zRGaDivQej04GuDBqPuM6uiZ193PJuhueGJci7HxtEL7vqXLSLX14f03OZPHX29vvfVBKe+WuGwx
njrGmzAhH89Cv3JyYnxGhIZWQq3TfUvyHcPcUS52p3BrBkkm1jHoXA7F5v23QDaY+iMbottrYpCP
iLwEpKAjObknztUxVux/TxT+horhjLn5jGFRReOcLCu5fI5JbU8na8f5fSaHcPP7jC3WsJ8jBWSb
fMaMfE/hZTRE/Bw3HH1iM5Y3ZBjjiF3GyD7NbLweYlc/HG3Xo5/3b2nZHP04KsYEdkbo1bEJVlLS
ODASByck3c4IrfgcHYJ1YQ2cpCGXImMAh9j3/CzN5suR1o11MQnaywdKqOvuXjnczRdxI4M/uGMM
YNhit3lspvK5ciprvqlhXyXWy7N7+trxTnI+qXu0GPNnTH7aKwpOsgUdywksbW9DfU88pjjCxzpQ
kiIqk6KBpwg9G+fnr574vznHxtSAWMFj+1HVItP7IgWJ14NCy5eOJGj3NhyuNedcz7ep+vE+SXGJ
BVU+6Izr3UVbv6dbYSDZ0XVL3qGxueMblhiTYBpVmnsqbudwiFCfs+FV9KTEkys49w9v+dH9W+bY
2lXiCSWQdkCptC/Wg+MM5Cnb/UmI/bJ16e41dzn05mfojtx969uPQwRYMvafFDhEmaTkYh2czdOT
Th8b8rh/cxNqUO61zQ/SPYqMzYjLaWg8pJXO4asmrAdqu+7JPKe/UGkg/yVzjLHIE9+PMHYwGwuV
XHQC7jbrJ4WUFrHpFhaD82qxaxhv5ISxGGXuhaOggSDQ8d93hwdn05DpWP+h7tfp9C9OEnkY+PJI
nc0RHjue23kmygtKA3dmRmBydKKcgtLqpC16HYxf98/yOw65vrZrYow/06O/oVvFJbR6d7kMllWv
N+u1eaLQNxwkh9jtE3xNjHFqTKErgYc2Exsp0Kb2gLYOrA2xj4D131IuuVvje02OUe+yVqpu6kEO
u+Eaa6TStiQANLL0wx59RFgpb3uEWvd55NGcrdsPxfOVbIyjsJLPKCakmZ2jrb0Xn1FIvE/mu0B7
794YNyDIwjQZsJsWjhQiI8yfhXY9OtvMfnbdSeC6vbfG//ooGe1eRYK56luwtbscRI1kH+Ieinaf
p9s37JoGo9ZZ1YV+jwa9c9lbziWgyqMIHGtK71P5NrX3To5R5rEacqyOBSs93YkYULRzn6R0fFBa
2q7gcPCEfpaye/QYF0A3okYTatCz5IdDdY4FMh3c04lrpTiSx0ZB44TqXSV9X1H6V/XCE7j5WO6w
wWZwC7gYk1biduKRXCAEUGB4Tn8unaXYafCkc+hxTAWbWhVMU8IuSXBzeA0/Aqd/zHhGnXMvMmMd
Oj+u0UwLhsbTZRedld7SBCd5LZBY2HEke8G9vRJtNuwR1FBPJwO0Xg+WQA7E23QUIdZzT06cc1uI
D65JMYZBD6RGMzwcHJoKooa0jwHoWK/3leh7uOCeNDD2IEhzpckNUHk9XNrX99E2yVRsW6vS5sDx
2aYaeUsIOQpvu8NOeDjsLFo+ULcnrvXfvpfsIIQW5kBeG2bBDzXSrv/CTC4cK9fiHi1PYhjLEYuJ
0U4jHuaepsTqo41OMW6cacSiFucaObZQZoxGu4r8uvE7+aySnVV0BGXwP/EzzzRxlExhEidTDWyG
vp/FUiUHy1ib5P394UzWa2y0CghHZnhKoDCuRlZ5QQzIBfl8GXxbJdXeMomPAR9bPXXBwbU+78so
z9ArjLdRS3klBZhbPh+sh6Dc7inNdGqtHk2r5SXwvgtKd/SB7fkTS6kWk/kk8ah473C5c+I8bMjT
2t+Em31B3rivJZc95drT0Fuv8cse7Fkwxw8Hkh76DeW6vjwRYcyJX5eG10yg0tJ+m44ESa8mJUR4
UdewlMmaS5DjabD19nocTcCmQUqmh1fjVPqW23JTQQuB35WRZHshqiBvvL6vZ4f+Yk3IeA2Wtz7E
gX1fBHmHxxiMCXsjmt6crWRKpl3G+XWeqb/pmCuCSuw6cJG+5hoxtmFBa2OjoM3bMd9M3hvGuRgW
3Cmr6xFgg99n1lniq+lIn61EJLd2I3r/2Hiizc7HR0aCCUsZpKwDnNuV5YiH2inf8JLxkoIL2f4r
SWAHUtuxClHoByntAK3VAKaBPw+xO9Zk42/F5wq709cl1PeLGw7xjAZbey8zrZbHAu+JjDLHwZHs
gG5CRETpQbfNddsRKpEX2tLCyg4cY8x5X1ikTymL2zidn7KksZWJnoV5rbU68aIh7k0y5mPlwSVt
K9AZZ0ULLIRfiYOcJVwsDkffo/l3TDBbwF7V05jKQyGfC+v1gO7u9kk9Tu9ItvkW3Cxu7ojjDKiz
7v8I9KQOTXHlHIDtds6h+G2Q55mKzMl1cLliTAgGE9JUVEGmp68X/cGxJLtvbRSjJtt2G5WnefPP
3TtExu+opHyMtTlkflVX8O93U0HEdU8xGGWj+Y2SiLiubhk8svPTf4csizHkJ0qKcdb5MAEAXXiU
iiS2vnyH58ItG2SM7KM1FXUAtpIZ50NU9fEI57ilADUUTkpNeU7VMi9/02DcnM5ctSPWS8zGazf8
spHiIF+8Osr/kbb5mwjj25RGWg2TByIX6z2gNd2kdPNIjj6l22zt/sv45W9yszL8EHY97jF+NcIL
2B0uh/RAa4s+I43IObrZGNxKwd9UGI9G0zIZm5PB1GshEkzm8izEfCj3fp8xRl0jGfGqwu/H5PUg
W6vjETGY+8kh891FcI+Mdn1YZd4N3jB8C0D9YTrT7uDgn0tjNZ8mzY5lSPo9HV28ZoZDv6IXzuO5
/E7/fYqMYRr11FOw0V0+Ow8O6tY2mpM5rsB3Af4eh4xRCrNSCxR15vCCB3qyEDScN5tHf22TN5zp
8/bLtL44wsHCfiAJi5caQ1jzSM/37oHrYxVipQf+1ISQKCDRPj4mb+JfykO7yWysKvKeI3e1+ecn
if4a4LvO0/XA4WDYHNTU9L1uEs+jV0+ADJf9Nz9usAMvKkTU+KZQ2ueGObqhKQEnH12qR/hI/7AB
bGZ77pXC8D36NbGEj9H0KslWqiBI4rmoT1HiEzmzjfzXfU5nxWLuc263wLQW+jvm1SnXR6uH3ijm
dSmdh/isrTQSAiLjPoXvrqRbEnPP0v/2sTFsGOqAWZuykuDWx+SSbJC1f/cr+pCgxugfHzar3ZNA
15m7/6WR3ioIOJWcdl/vj/ZLt37mCNMiw4BfAsj9PJHL4vTFwJhSs7aQzkqAlIFcWmrNGyNaerlV
EZN0mLIBwDRmlq4PNUnRiu03Pry7hl4AqRIQUyd9QeKeIFG7dXt3iCztyFvlu2BEMZM+wwrJsg6k
NuYF9w3JV9pKAllFJnnndgMG+Lke+iwRzHUC4QAYVhgrxX6fmz07Q5f4ZW7CAjyU790vby9st1+A
HlQfrfuCs6T2V5SYRyFWe38qAlCqnJ1OorNpxysrttxdS7AR2blPbSkcAEokVlzi2tC1xS5fy5NS
gYMAyxaTmBzKzO4kMvlIjMjoknnqqEKww3c6CodBI936BSUuiyOaS5l9dKyI8wTNPBrMXuCIheGV
4glwmbfS8ffgNiEJXTjourhONzR0MmpND7wJ9YUGEGyPxAg3cO0A84G5tGtpjVSxmUYxVc5ytYlM
t+01KgJ3gEZPxdrU9u1IW2xg5KG3LgXiOGs0pkFW0TbJtsmJPUZWdG9lnpEYt7udtCk3AZF+nXi2
XFoIeOYO5HnyFcN2aLG/5i8VIi0bShmErHGkVvkhzv0F1WtCHrSNTyYikPSjw//Jh1VAf2GJU2nJ
W5GMxMXI/OqR94Yu1BQxbvLjgxjzEK3MrEkEyTzXtn88JE64rem77wpEPyYJ6Y6RnQfkpHLUaf5V
Rm+vqDLWwesDT/XRQH9OQmI+YSmp5T6793Vowcf+QQIAVtcnvWqB6ZAANus8dlYWAN5uN+yUTahy
3Kwl+3pFh5FYozXreuWDzi7atPZo0q53zKNC6jO1k8zCrAHZYuPSfebui5EmMs9Y1Cip32L64Aya
k41ZwU60cu+jGShWSJ/v0+KIyA1OSubHqlIW2iyz0rb/kK2+JpGTUlUjx61Mbe2SW9w07X0J0UTG
3gZ9IkRTimO1qo1gD/SYUZ8jhAvKCNxizAJgnFcFCB6L8yTUtZDkvWeeZUsm2Roww4M1rSfqvwgP
zab7pa7rlwiRp0p09eBja27mxDH1UaDbTE/Fe0KqhsTJ2VfXvOGYW+6BtyICTxdDmSKYZ4RKbAY/
xeCAd55KS6vRJ5xucsUEWKxH2yRxdB7Ozq08gR6ALjFYNE+9akysMGQiMFPL2DtfRPt8DigqFxfe
Y63NV3at9NdEGNunoeXTLCoQeb08/OU4O4PukOtyVtaqI1gzuz441u5gOUhYW4eD7wYPj2/brR0c
P47Ho7xNHxGNnwDMRrbb0KHb7TP94CVvvst59z5xvpcfAaYfTr7mqfhEKyWvv3+byJ53Vk4u/aEk
5/Vxi6apabtd0cl20SoAkFPC0bVZcW8+AIM22PqNkSidfXWn0AeeD1Yyoho4OVhzpLqT278VI0nc
/EF44/WwLF7J3+TYhEeK+ed4qkzvrBgFjbSLWnLmRhbMIy79BwVGkn3A2eR9BwqVk23CmryXRLTL
bUlNGhz9t4IMrxWVOLZ/IfbFcBTcTjieCoIJdmQ1LAtjyPJMOe/mvoSSKPQhJM4TWaPvaA9xekHH
DE94Fpqr4EPAF51npTCWxTY7+XXiRXXYK2cEFSsLDaVozykt7+H40ZPcbm0dvtzzx32B+S7ZMgJz
RZTRXLTZeyulAdHKgtbUxME6jr88a+McLrtP0/r8zF2r79wyh9psM0pPGhCtC3L658/gNfOMcmPV
VCc0Jb5DQSLIybeJFZ78k/e4IeMls7Vfym/hfJ/1BRt5xTmjq5JoqGNUtgq2i5P3QibaBgBRPC94
QR+viDCOih9JdZKrIGKZD+/aX0+Y5hvWKKKd7vNy66xcnR7baxXUmT5UUqecjXXw8PQob4XP+wR4
wslioo5hoXuiCQrTg/jeIBEkW5gowDyBYu2HbX9JCH3pOdZsYYICbGGBNSacsOQBo5DX5jQeUyDy
JCNO77CaZxh8+1wfzkSgPhl2T2udrqlKn8XdSMKMfJ3kDYfpxWP9QZ/JtAnKgJVe6jArR4oGxLmK
45T0DOflsInp4y9iF+T48hxsAxtZc86dLiRHr7lnVBMeWhZGWJV27i7hh7aFZg4uGi5h1O3HX/t8
czyqNOC1ISyZvqszZxQRsT7+ej7zGO3flvOguueNJmB25Em3bTSVbL/G3/OJ+5bFrWItasuP82ZU
Uh5rDekM0EY7ho9S4GvyvCHTybbTxw9lHyEFTc1/0w9xfc6MjmIpS6dPQJxHCONk1hnGb62gBfNN
58nzQkwMSkjBYQcLMiqY4L2WZ80Mo8zHEs1zB/X5vdpt1gnZT5TaqEeE1kh43Uff+Ysb6/6DIJMR
y0Nfb1YTCO6swztKgZChJ8N60qw1Wkyl2WelSEBwqz2LpvUHWUZvc7QroLkfZNFfciiclbJJjtL+
Uz/vTsn7PPTEK4gsOV5XJ8toqj6luW4OoNjSneXELvZzu8OvnJpPf6F7aN2g0vTx8lIdYpyyuTmp
D/rGsBNbOXIM/rL6/GCdUVpst1RXQYoPidHxcnC6DaCwMBiyDvf7vbwtyDa30Fkk/n/UYZdcpasz
YDS3BOD7So1BurRf0c+GuYp8XY1weEX3xJ2/WvD4r4gxqqp4cjd0tTjzGT122bnNqaqTSrRj7UGL
OeHqQvbsWnEYFZUEWciLYqY20S6DHRSf37Y12hxPc1XUum/2eQfJwsABp0fwsb4LWnNAeGGQDhU2
TPTM8zw9Wh7vU1sYkbrijZ2RNyosY5IrGD3jUG4JPRKyxjQRhtn+QEczO7R0zrO20HBxTZExQ3kQ
x2HcgKKKAtK7s4437n2eeIbOYOxOPTWpkfSgUFiO6mJ90NG2j1uEO/B8eMnO5Xfyb5UzGGsTymol
qxmuq7OMbU0kap2//YNHw1oL68RNHcESLB788rJz8oMsY3ICM42kVQyyKdkdDhgmgT/kbAyLkD9k
31sI9bau73y6vGEcnokxGBOTANk6GXMQfr3s4JI4zgoWJn8RbLL+s7cRVW6fBSujCY0oT1bne7vz
nrA4U1GT1L3Sg3ROgkeNrggmFvCY7NEmaX/Y9BmpvpPxL0LAn6aGxQJNRyNCLhtExXmkCnd7TunT
Zu0566OEriqO6PJYZExNFMSJqbQwNbud1tMKBeK5Ev1vxiOulJAFtGzUyogDYP6dg7fgWfrUUEMV
3nqyO/EE9bv98c6lsahAg7kSNDGWIS/BXn2Ij719OLSv1X5l/d7M0JPk6Qnv4/4okcE+agTu/N7W
12+AGAwppZ/x7//uhNm0WeT3q6md9VWyVwTXSWK63mNqN7CVp/ukFlqTrg+ZsUNNpq60ocUhQ0MF
In44m4EQElKI68uwxozm6YunIrd162uSjDXq0O+ViJmKmKVwkgdA34gb9DO4VLBMq989J2s08phv
wr7mFSG+9+rdu2fGIEWRr1ZJA2axFMPCEjfaCNaTg+Rkuy49gv5e9C3P9SB0yUKPdtbu2X2mb2+/
4JpM9O2IFqP7p7/QKXt9FIyhAgJ+FRQiXgHtUNq/BUQum9W6symyJy35vE+M5wGylRFDLOpgrHHu
8RfAWGwk3JyaPGzC9Sol0p+3eVxR3yOZYbn0A/lgGMr7HzCf7r3TZxwiLYjbbIwUPKq//8Q8lMWF
AtP1UTJWqZZzufd73G0EtSV/MOV+/LDvM8AJFgDmeB2dDFMTDuIEy6f6O6ckMRA/HwOKsRIBZUOB
9O0aQVjzFBG7NF2RZC8c1ZlP6OYEAcygiQAvA3jG6pq+6LV+GAGT9bzDUsDfyh+aHTgUFuP5HxQY
x6ca5QY9AaAQBydsh+1aaxSoKpDX+ye57ED+oMOYHYBd6YE8QRZFivqjvX789WtF5+ZL+Kq8gH1Z
NH4QYwxO2mDV1BxunRustC4ejK8ufcHmKTJkdn0edy0aannAaLPi3rspxtKYxthlNRaansOvSw1k
XGHb8jCsl13IH2wxxqMKotpbpQYqueSC1MvDjF/x9PKCRide7pEnd0zcJA6Nr9UjDnAXZta0U6zJ
sCyul8qTPcY+ZFIcAahXn93FC2aNBpEkvwcb8Bih9dW7puVbr9x+xGWaOjIq2FKgGN8FrB/lCDEy
8RQpgYqZLSt5gCHEQ/TV7xDEuJ/cgv+sPLdC8R9i7OBWpXZC3seRiqjCOlgJsEctg1BgV3ApLT6x
gDj8f2yxM1ylMa4k3w9VRBcYRDJJfnF5CYXliPMHDcZUjBW2a6mS953CeO8CguaJtUS2rmAla565
4J0cYy7yCVt3Rg+0TPdgyejLcqTNYKdvx5bX7isva+7fR8cYC7SEAD5bEmABcUlzaer94dDaxcaq
qXN+enpam7Sw9+v9W7s/AsVi+/V1Sih3zmQ5Av1xuowBGUwv8L0Kgmk62TxF7m2cdiPteE2ECx1+
eDZ/0GGMSBxib33k+VCAXWcBxAoB2ozSke2QD0LtaEufM3o6WbzF6suezw+6jElZYTOnJ4/g7/Vy
uOhOe5hOx5dZfCg3OlqyXnObD9Z4zfuq2Zm8ru1K2esT9VxvUQ7NgbeM9IjwGm6UCxwtOJufO+v+
8zbLCKvoABcFuqOE3Cg2PF+/075YFlWVyupZ0XLAvIdk4LXxzN4MSwEbGNAliPobsO8Y8VAz38t1
ceaJFCtSEfqx+ov3hi26Oz+JMLLRtUEiYLGzivl0Yr3XH/FRpJdd+nW4YPOUjFSPNe5dyjMsiyHJ
T7KMaChKrnnFNJM9NFYQzoP/NaaevXNDamsNMCi7oVsI5ef9S1vMkvyky7w/St5OQj+ms9HUwe83
WNJfj497+4Xys4NLQvmTGOOuirnRNFVaqOeppUZ5TL3t9BEka9PiIVIsatrflG6c1qZWOw97QnCc
F/RCy7/i/bZ7+eKPZy6m6X4SYrzTLo3VoJ0JxagEWZ3lIJ/uYMjwEVMMkqPysYzmH/y/lQB9fNdq
FilGo7TzhcXESeYub/r1yUeh4B4g8/hgN1mX1AhYQaayLsZaR7lbRxtXsQue/IhYFs9h/R76vMcY
8wZNWE6JDb2giFz95aAiVX0RXLEkk2lpf6jlvhZWSsYt/lufMGn78rK1J/orS9CUTQFvw/uexaf+
580y1kaWy6EbZXwPqk5OamP371Nnu3LPDQuWbhTreoDbhAoQGgyYG62AB9cOaQ9CQkYO5kUSSO34
qA8885R9yfH7SYm5VKUTDDNqQWl6hvssJFQnptPB0qANFOZ0TmQTCBPHxCxp/U+qzMWa0pjqQzmo
58gkY2yla7FB6mx6RL1nRsOSkP395NVb5t9khQkQnAYak1Wskmc7nTpscWuqUVXPl8sKcEs5Gh7J
igSOalqFW1aWR2wVmdgTbd3Us9zPcc1hmvcBzKVirwrcRElRz+jH9D6wFkk6d64YUD/9wPZO9Nfm
mCQYy7UccigvPmA/WWcuOaoGQRgSsJ7VVvmKCq34ZtL9vkXqGa4G0de/qIi+yOA08Ra3LQa4P0kz
N42ErK8lAUgXfyR7qM6KtNHQ6t566IPrLenNeDNNKnq7GN3iyTbHTBnn1JcEXJ+7inHpWBfNtvqL
ZgbGp0BHIhqgXg+H1/zJPwUJeXnpfwWoa37ep7cA+GYiNvubHsNwmmKeo9VBbxcV8M+DFdWsjngY
BCx+oZ0Z+e/R2W97Yu7VxxjdOsF6xOiXK/+LyTYTLYeSokjYMjF7Ydevgt+L8Qzep58TzC2JCgn0
U++o22aurYxu//t0UiaCxh2eni3o9hVdxn1IKz3wMN2mIxzvKaoO6qXESOv59wRde1I2yvlPRmx7
O71vm4MrbL507qwY7wsYn6IEsP2YSfgC31V/YQz5N2ZaT68XZXvZ1dtP3xldzqUvSfk8GaBjXQCg
pTGzc33WYwFcjRRtYuc+fgzPkoWCzrhLnTmNc6p3wVp9uy9l31gdjDG7IsiwOCZZ6Cfd/3D2XUuO
I0mQXwQzaPGaCYAEZVGVeoFVdRehtcbXn6P2bJcEccTNzM627cyaMZAqMjLCw53BLgO2GyIJLt23
urdka4O5RNbX6mTvTiuDuK+/9SWABgAZKHV/AQlzOvMpw6U3+hSIw4N8XEZvJnhTR59SQFyj1ZqC
OauOGbQREZWz+p0zi9x7kdCnxKWrRvhIeoVIzTVKzKA6QO/Z01risSlJ+a8s3Up+Tny4wBBMoMvA
3zRgt4/3tUrr1mLCivLqOWd2bm9kLgkh+zkzhIleACze/4bwWxe5yX50aTLoM+bMmTsVV6G0eM0l
kVVpW5sz0gNjZTatq/PzeZsKE++MjsLErpe5Ro0y5syweo7YyfT/MpwhrXuEMyYl6p5yW/Z8YYFl
OcyhMaee1XfGR3dR6EaKG2oYcVwBbHwKQlZ3XmTh2EFNOoOiEXPk45m09wS6+36WR7dQJqiZ2Kop
c5Z4mhWmrVKOB2P9T73+ln1D+Mlyq/pjkz+KRHoRPjHzubnLYGaviiPn3IcMOt94zLnAU5+nP8f9
UJpMjZYx0EbakNNyZpGHebw7HDgV6EtSoWUCgb0HajO1UlkGEr/22VGpuU126Uk0fFNRSIh64c6g
tQFED432Mzv6d8c+szvaXHmq+pLLw27BWeVbvgbHPbGOBRWWSKTo5y2LglpokkVhLs6xbi6chY/w
2XetU2hoMsCb8SKkwsvz2XhMQP/OBrptMBEgZxq7SYlNWlm2efucvWoeUYuA1N8oPn1nEZSPTwxb
ETmdiX0ed/rI5sg9qXVpx64oAGit/BHW2kGiq8sc5dVjSeneyENGMwF3KDrv7DOSZNESl55C3tep
XruG/BIs0Gyjvii2IUHTCbRAJm5gFPmuoJHg+3+8w4cvAbQeYlfQW8Q/3N9EWtbVIR/LGK5go+C/
/94PhNJ+occ2OmxWbjuz0x6z7yODo/llMyl3o1qyz22+LEuAreu/1VbZ9ka+20VnuGzTQ3aQX87Y
fYyz7u2ORa3jOo1tzLh9XgfX9XuwS0hkQMcm+LTNt8AbwHJAGQyvF+3lcAoPp8PMXp482f+baGV0
wtQwCTmhUO1zIhG2ICVLSoM5RC+IauCwnxt77B8ZBot+VUjMaDL0kUYZqMqptJIVXea8Fhf2wX+J
N7bREd8ApomKK9CEA2faEvQj9+gH+ojqoT6PXq7T9fl3PMY5o+8YxZSQ9YF4I8fYoBNYBBl0tQx+
QwPd0z3z6htlRq5r2Xhu87GRdmRztKNVl+GgZOQwZx3aGbrZbszwz9n0AnK2tqT5FAXyJZtLfr3q
3g7LZWgoX1+d/nVBlDsX2Q5beexUIcYHeDGEAfCeGN0empM5hd0h0kHvyKuDJGB/rvfue7QTabBS
F8224cgqNAo8JcWltio//VVOVxlH9Lmutkmvdvspo0xEJ7Q5Y1f4lCJcSuVby1JJWDcnhyOQCGw2
jPV8EbhhaKOha6DmxNtlGDsaHe7dSqo2pdCoOOWIU6od/KjRrnCswfWAAtHf58YeXmwQmB5uSwVa
2TA6DigjVokSTcYmk0ragZ8uXjMqeqF22vm5ncdE568hdEhC6R3a5ePe19LzqzxTfAQkRI+O1Wcd
IL0q76XrF6+HRn1ZIuWvzJIJPGaR7s2OQYN1oCRIeUJxJEXKDHMp+mSTmbKJoJ2+Ph/ilOMYFMXw
IMMfPAKQ+3UL2kZL/AS26gHbcaiXprBsLsHnefAXBGCelHDGSXxL9qhXAVbzjWPTrCs6hy+euvrv
PmQU/CVqplRJjA/JZCLufG0l2wZPW/VQKX9KGlUkbWZ0DR6zh8M834x9dFyDtGPbPoDJ1/W21dO/
pvn5uV2v18sUbHbFPsYplum++zkXGakuRnTmhqxA9oHrOZ5P0k6eIJTTREmAXBM6le5XguOSAAUY
iTmHjlGl4K9as84+LaG3ZlbaQg2p3O68D62lTb0oNPP5PniMvYe5wBWCdClAE+g/HllPNdGtqgZO
VCH2NkaPkkcdX29MHpy+fxM0+5E5ivPJAcOsjKZfHvKlo+mPfSYIkkqBsA63rzG1bBLPxQAP5V38
PBQ0MSbIE4J0YDynqe20XVW5F17dAWRAI98SgkPKvMsiyG9jk6GRIYMOwHZeY+FDXQs9xQR36Uri
15Jv9Jo9E21Onjf0kysCOstBSfDrcm5eklDUyxMPmI5Lzxzc0mqzg9hc2vatQHYvpWpC+eyV70oi
FO81r/u9YtQ96V/95ktRaI0eZcVJdKEnafjDNNTTPNonZiNvFUGHgF3ulXPx4hA5jB37oFcG9ToR
eidjKI2jpDb0vWrnIpiKDS2E8F1UEDCWMekrIkJxUTDifJE5tMMTLXoJnZmQ4jcgHX8ACBUkyLBB
zfJBiVApm6gIM8m9RDFqeC8qGPh1xHGx1XyVot589WCe1ovXPt1y2UeZgihDBrO88p0kFNAVP/N1
yYzAUmCqJa2EIbcpGgnz1R+zC3QFOYew8lHUiGfUncFKRqSY0L/hFvZGU6lmtoElv6U97XeeVdmQ
CyccJFBXrmza6FD/ayMRcS63NnVQa4+IwJDK092vxtF9++/zIzrprjRBE1VAmoZdPYqt3KKyJdaW
3QvjU3efEf+dp+rKpaFughGe4gDpBvCIMXnZi3q4DHQjPa4C80v5WkKXUi9Nbdk4s+mdiUsS6s0s
WEyGNxu4TEaOO+JdUXE6EWes33Ip8XqavlQKS6TcWWbZtt56EWVCkpzURI+ZpWSf8pbUx1KmlTh3
uh5dCr4FbgyylRqy+OMwuEOVK+4737uU6ExOrY7Twy+scPYj+WYXtCQNzrlDeU5npNUQBzWk8GvS
oaTgeAYfmoylSTQODK5+a5i56PDRGSHBjL9wlhC3oBp972KjFELRSRN5F9di3l0zsV8Kf8leCzy9
d3ZGUjRVJyRg/vQ/UfDps1vNR7MAu+T/MQhaw3eI2EJorx50dkfxctK2cl42uXcJuxfthOMjbaIL
ygxVd2AqDyw+Zv4jIwPf66y6yE5KPXPvTrzMQDSDCgs3XHMi+xv/3PhAj4n6nHMZ/5IBYFDToqeJ
QpOfwn5LDKZbNxkYRTY1yasdwlUmP7aJmTlGo5Lk29kH0tZmEPaZhb/3j2VOpZkkxGMQf/91o2sp
b92iF4avK9Gu61Lfw8UEF9xvteRos6Qu9efneuKBrOBGQEVAgMjTwOxyvy+yvK+6sneji89vUuhh
fLG2Ufk6NLCTrW2bcDHemc2XnEDcS+LTPiPOHILhMcEJETComYGYh0UFjBuHgXac+2wtBPGlWsRQ
u3mxPwDxgnfVm7fKCi+sM3OtTBzUO3vjsyBD/8v2YS9mrxquOyAnn8/qsInvb41hQCJid0RSMrTN
7ie1jWJOcbQ4voC90iEpEu3f/x/daUNU9MzKaK9wNroqZSePL7VqVYd2LZjlWlshWe3ky0QX10w1
c3aGvTA2KGiQcEXRhkc36yipALxHyQiCm1zs/Fq6Zlu+1snm+cxNPB3BJXpjYxj0zfFMPEGr7Aw2
Uuu95Anrr+Uzs2DXeYeq1HNbU6sk4nEFd61AeF0bzZ+tRQ5f1mVyQSxRdQayXTF4xwuDe2VmOwmn
1urW1uiYpXXmh1JfJBflT5PD7xB27bqbwH9lyr38XlS0qM0wMZ4PcCLPisAT8a2Mzn/cSr9MFDeT
6VeZEGuekl5cyN31CCCU9yC2asZMa+oKm7rQo8BgX4RrFvYE+ewyODvVkjk42oaRPj3OJzxHMmep
Ao7VEMnXeQhex0tFeS+Z16qw+sJQC6v2kG1ZdYhM0KLXIU70aVKd7Llc6ePuQ44Sl9dwrBBOj9/D
aSzUrtc02cX1dEn6TOKtWM08RB69L0wgh4AMgszjxT2EozfzFcaFzdhan13A9k3a9pQDZuAd2UZa
dlZ8kI/Pl2fi2aOC4A0qi7gKeRWZi3tzQMMJHcsW2QXJ0LoiCkdry80XbrWTrULPj9xRQmO2FgSI
N//K2YKZO2yDH7o/0PgAnGYN2TvEK2PaC9+PmojzWoy3BdgOlGgO0v9ADjek3toF1V6qZSrO3DiP
nF7avdGRF1HahgV6E0a37Zm/fJvf/ins9XDNgXFmVaKxwzSosgDJyUmyqF8vn0/61BJrw2sC5x66
Y+NDnxa1LXBNmV2kXk9t0rTqImiBKtY0Pf7ySioVLH1u8ZeJ+WGWZR4zDQIQDryB98scakJpZ1UH
jSZdaM0EdcU45gjHG+o1e61AVZQRzYgZarN6GBucZ1YJaUTaH4GzId66k2mMyttX5iOHy3c6IrMQ
rUY5RINcmoe0d2jx0v7EKW0BGamsFOy3Hq36besu82gpf/MFrZlllhop3iazzFmP2gN4SA6kcxiY
ApK28SbiWt5T+1rKL65A2DKkYf7mR9TJzDzoqNB8esmCtV811ww+OunYirrYnIQfFJkkCaT9NNbA
4GYKqqFFSx/lnQKA69yqAaPidRZPUZTClKXW6q6yrjg90Uz8Swn57OeL9Nt8N1qku1GMdiWXhSkU
PeX8gpZ2T9MVAI6UrQBWrn5TXPtvoCVQArIX8U8SEuejVy3fNzllYXdUUZeFT4N+xbOLTu9k3S+X
TbzQ+peQ3YiMkaRmblP3KAn75EX59I5CanjCm9NAURKF5c5w9uKf0jaUZAONRPutZdb5QpBXsnZQ
8Kj7yfxFHumM9xpoiyLYB5zZM0s7MHmJ5rsEb+501/mpEdQZFV3SL9Ao4eJX3BUjEV+mAsxvisxg
c5Orade8uN+Vq2caj1QO/n5pgH11pZnpfOztHG2K4T688aReWQhyror5hV/51pZ531eLKCMhcmkL
Vgd5p0tkhLak/0lpaOD1asSLfOGZc+V/aVi28bLKaBpAdAkiFO73NXDzHVnNuCAmU/OLsG+uyp9k
l+1KyzU5kEA452hjxtCa2Xe0N4OdQ5SttPB3LFkjPX8JyRsF2yUkiVhokKHXkKWvAVB8S2nBm97e
n3k9TqQgVe72S0cPoy5PhKBglPzCKgWNi+vQri2f4qO0wKoGpjtn7zH6ubc3yplnaSsIuYOZ4fa5
WaBeIxBUtkELouquaVu2ye3EfbgMF9WMB54o09xZHpcjhZiVI/gM7I1D8Oqsa+nYf4jbRqVFQeTq
o+8sxB2J7gerRMLW4E/Pjzo/cevdzrQwOupNINvY/phpbclTz6Etks5AA707OAnEM1GT0wUrWcdU
+rBpsUqMZC1YAzjl+Xf8P/amDDJZNIOBmG+0AhIqoU0UDd+xzr7kQ0HbdaznvcnLeH2ucVzYQe8x
tNKYVFf2LX1pMz1DomVX/mV9qv1RllEUEWmVLZLa8ANiE6YgWkYZMBtV5rBrgn1zZrhF029sWuqR
Xu8cnlTf/qGGE1kFuq3MjGkifMfaKgIwBUBTDFrL9+eea7pQixSvuHSN7rYIHq+DrLgah8uK37Bs
Rv2M2eXKP341wypiKOQUIGCO3MK9VZWtI8mTbOxl0bBDUr22rUuUT3ft1Cd5jtF1oto0WFOQplbx
aFZ+fd+tTxF5QHIYv7i4yO4UP27Jm3K5zZM3AIPEdNn7f6TaI6Ww8KBYUNE45Gciismje/MBo1yc
71ZuwyZBcREDKwRIFGG3VQaWWqzbGS8xkfa7H+vIK8l9nLuCirGyqy2z98+9yX7tQR0k02hZDq1s
yPiVQ9s+fatA5RNZeKuRkMa0NL5SkpnX0FpCOQFXFXXMuVfVxIvgbiFGBwgdg0IXicPHBRaXLiNf
JHJ7fH5KHwmjcJMpSC/iQYDelIdTKscy0p6l87uj/eIjk86htJT2UQD+VeUid+usWjCpqYBJiAFi
YpuVyNMaZfvRghexW7De/vkHTWRshg9S8KbD56BiM2T6bref6oRdLWP1FVzhlbtrzQZxH6KmEhqg
zKaHhI/EUlUDiIcw9ktIpb/hKp4DcE7tQTwtwcoI1k1E0qPHM9DKcppJJfYgOPurzLTd1z75YxcA
GNjtzDtlyhb6aBVFGeSCxXHuMkuDoGlkt7wAj13+QSDDIMONZCHqD8h8z0zv4KHGEYM6IFMBUlEQ
1I7egK5S1G3SZ+VFaNYq965eGXAOKwrIf0jgLASpoKpjZEWw4oOZ9MrUe5C7NT0615ycRqkXp+Ul
/8N9B4JAhU4XJZqUKsijPFqQStSTkywt2l0hejQGyiDJ1+rcQ3uiBAxE2M0UjA59EjcJRI2L8gJl
YevsnyS4uQ9lcVKRLN4rOj9zxCYd6q290TmuxdRJWQ72bHYFscGA32bQmE19VFwOZWOpFeUCwnJU
qZfKWatnvOlk5KVxwoC7/71ARiuuCb2dMGVVXqoIBZV0nYqGmFG73aalZOSaTwsObQAZseXzzF4b
fnm8124tjxa8iyuZK9BidPGLhlQxgmIlolFvOCwqgT9BofflV5z9ibpTUa15zXK6t6ik7cfzz3hk
gBlKgYiQBfgUlhV+A6YbjxJwbiuFCiagQxD8AhZ0Uedjmm07n2iX9POq7g4SajieydGLZEVr1fCN
ihRLyeLnjsAw4ocZQZlNRCZ4YK0cTufNp7iBVwlZApdeB5/dts4MpBnVITPSNRDT7L+YZB2IluJS
753bq42epMvnk/Eb/T18AVhHkSBQcbsrozXhB9l1voiKC/eeGNJLg4RgyYdEZA3WW+OdAohTsQBe
uGjNbg1ukYUdoiTv/5R4ba3yHHUw7x2Cu1vXoVJLFW8B+GDdHJ5/5ZRHRE7vvx85OqGpnfGaL2Ga
8oR0GfVwu0brLEWZ1qGIGp8be2ytGvYHCvRoTmGxXcd5X4mLoG9a5LgCKQiyZGL16BfAQ1Pv3oNz
Z7kGUn8z9arJk3FjcrQPKiUOwF5VFJcyQDYRD1fX3sW+7iszj4GJAuL92IbHws2Gyys/gfb479g0
UI2kmwptcYKOrL2BvggLzKUbAURnoRGDUvr5vE4u4oDo/W1pBzHkvekwDmslrerioq64feOENO9h
xa/2oTJzgQ6X8cOevrE0io+5vkm10IWlMgaRfBMzkukU2dvz4UyUcYap/N94RmvmCD5XiyBTuyCl
dmG+5aufLWNgOISNHBM2sdxtYc8kEyciQHDVixwnc5rEQ5fjfgqrxnNEpZZAT126hg/fGKQfkjCz
R34fpKPpu7MycgmV3aoeSLKKS7PqqGhUP9nAhZ3q1TIzSj18cdbCd4ukHEdZs6Ye/hRoY9UGa7Xo
g213wWkOIT+xdbBrQOg7VMtU9ODdj1vLJWRufaa4hM2bp0Bquz7UaEv1TAFv6KZu/80035gb7Z/G
c8OsZ+ziksU/VQJxFfU7DbyZ4zC5liIagobllKGzcj8mROB+X0Ka91JpNLCvkYBuimAOEDxlhFNV
3CwshwT/WCYs5dqK6Xy/uji24YhQzC1Bdj7XVja5YQD7QTsXyi+8Or5DmFwWGUSK1SXXQ6vVOV38
ccFB2qMtNUebpKFaHo0sdR9YeDK6R7CMg96QCntAKwxxyes5uT4/mxPIH0D8kednkWpAlXecB9Ma
W9WyJKkuXEyyRXbhvtlKdwyNFmaJHJdCkZRGw7HIgsZDlzZrNF4ppkjXNRrDWpKtw7mLfmoH337Q
aLWVoNeqWIyri8IdPZkm4ZppVl7g6apPHNEhgKMhnWFGKuGFZtW/8wsZYhuvcjfjGqcuAAgYaWiL
QwFEfnjItFybq3WdV5d1hEI7uMOset8vlWO379ANjeR6aESk3ujpitvmM9f4hF++sz3s1pvLxxYy
tQ5YrEqLonrPbcs2mbm7J+IpHpJJA9AN6iWKMvLJXS8WadRX1UWIADRrt2W6tqtlWLyItjmzxQYn
cOsltQGHgx5G1DiA4sP/uB+MV3OqUolOc3EavXwHnAmQrAWAFTHIH7do5Ow2DthoVNroSxQWnxt/
yDuh/iCibwPIJKBIVWWMWu3bROzTMKvPiW+99zhi5be9B9l3s0lmboPxxv21JKNKCFEW5IDGKp91
WNlJ6PPVuQoJ30SrtGG3rg8lMbc8+J0F5OzMxI43yX8MgqBxgM2geW90+8gey/tlrlZnhkc+GH2D
tVjM+PdJEwNuHKV3YHLGoBxIiYdxoHn1OYxQ6eVdNL/8Q+f+Owg0HwJ+JGkohI+eeLLmMnHk5fWZ
62WT0V4yISCOk82M46HsMJgBhARLM/Q5sppwvwcrueLqfjCT6/Ii36gLdaWumld15Sw5PdYZQzE8
aNpkFke1RWKlu8pylzxp4O9mNuT4ohm+BGg5kRVRFgPr92jAXK8WPYKl+oxCi7fEi0oFHQGJGMgl
rV12yW74xKq+k3WB6sc/N61qyMtAxAKJGXzHaBLY0FdzLWjPMioJntFtE6jD+7vqGIgnqTiLlVXz
W5l/kWLD34Fpb8b+2OVg5JDSgV1ewCUO7aKReS11Mz/J2rPnuTRjgHtUL6hGFaJVKDMvV2FYz3uf
M9gS0NgBHAfwoaP1VhuRaRyngi2FJbhaNf8g1lsRxToGPc3w56h+KXWk+3jBycoiEl1al3/twpCF
nHT5m1usgvS1KdYhet2FdcAtktiwfZKWVOZWgOGeuHIlJwYXAO2YiXN3z6PLvP/80UpJud0wuYKp
KhWLRw8sR1Dxc46Bdg0Dogkk1Gj4+W92BwdQrQgwBTboaGN6rmgHrlu350DVy2JZGEK1Ttf1iheN
9C3hTh14kjSrDnbSRwV04L+xDpUZPK4RiWjjwBW9/qXC9mV7rvKj2FY0R/9xZxMcZ2ID9ihwhE+X
sZojD2MxvsElNGleObWd+Y5hYu/3jYZeaFyJ8BKINsXRHpWBmMHDsmXPbBowNOXFCLFmF884geH1
cWcFCA4ArcH4z6JPBFXI+5PAOIGQKozKnv3eFI3ITXWvLYjLHJ9P6kOvLk7bnZ3RzYttZAceSvTn
dq+dkpwUq9YqKMrBZ3ujMiR3SL2KNpuPxurW7srjZnz7w4H/Na/g4gWQakiZ3g+zVmoo6yUwL22c
dpsXANhyKCZyAxy3N56P9aF4+DtWETEsvKskAr95b6yr5BZvERjj0nPGLZVsWcRGJECFySdeodCy
T5cuJJSLKN36VfXlZcUX1K+o3y2yOSc/ub5ATcoythGe8aOjJPRBnHDDt7Q5qIvbcNH725x5CYTZ
UT8EHZhigCMFmUeXHZz7aIp7KRNRNvW4c3NFiCh2h/gsxlRljtGRH+r7Lt4weac71R6MCiL3Wjgg
aU2adf9PkY3D9KMbCQAaHgkLcArcT38dBmHVByF37qK1VjGg/68V4NzLP37+wjdzeKyHzORgDrOr
ojEEWgPyw1WWdHHQ2goLskFwopDX9fvA9La3zlYNeurNW6UD8E1OLhopl4fX51ttanVvbY/mPBIK
XnNcnN6w3VXFa77OAPwv+8VzKw8Yvd8hqhKgbQjwhjrT/YxWfuQ1pRJz5y3G9g7c6wJvHUjcETOh
CxD+LxYBWKKtM0cCoydgtLsIBv7+GjrvO3KdpRF6eLz+54MQR4HZBys9RkjViu2HmWyzZ70GrXJC
z5/bz/f3bUB7WpnNItPDXb5YL0+n3e4Axq235/PxUHwYzMNfQplUUyF/+NA52wCQ3AYFd1YKo7hE
LTyznFMBOXg/ziB5KBAeUeSh7j8iJV5pLzPmh1Ud+2wFqDxcjCBse+DhirraQXiZc2cBac0QEO98
mbshMEsHrf5smwjNypeWl4xSgmBhoAvNOYsGNbTnnzF4joevQCsUDx8niAAH3G8KBa1JgSu23JmX
zSQ0sgaV7a/0lQ/Murl4CGiem/sty4/tAY4PV4Y2SlT0Rp4sryS1SAOOO8vJLuCghLroWw038g4a
8WWDLoBeWgqh3tqmZutFevFfRajeycGilc9CRGRnI0u0hQCR3xtsTaERF+XfwHeFVtJu+yImXWSk
c+J/D3WjYasgwMRiwSHhDc/fz1LXlmD3yHF0EC+47/3aQ2FMXHJg2TpdwYb4fI4mNoaCaiCwyYMC
8AOJCrBvQchAl/YsvAOdDh7qn+e/P7Hkd78/WoJedrJY8ErwqP9FCkRCv65Vr1VpsXxuZuKyvjUz
jkk0lFf8usMwPvEO0Tu9mjm/M9M0BtdESudkGYPf53Rb17bcx/PPfyjWYc3vvn+05qXU1axc4/cH
jkgF/2124qq2iOvRZMbWxAVwZ2r0uNCEJlVSDabs7bdnSFv/8Hwsc1M1BKk32Z/UsyWhG36fv7om
6vWzvTZzBob//8aA1wVVJQ1bKiDoSSP9RkXLkV5t0Ht/HbgH5pnhZjbxL23rjcXeduMG+DUREkQF
lN40sucIXmEAiPwBns7ozHa3vM4BqSaCo7t1Grb8jVG0KQp5FGGYELCQKfO1VI9/n6/U1KUEH4MU
E1KEeDWN35kBIxdBOwhobdltfOJosqpJ9eJDSG7dzFS+Jg7onanRrvA9r1XEuIOc20ewVgzRI/x6
jmx1zsZoY2g1MhauABtsRgtK3F01N2HDBTW6UFS8sPAoQPcL3uWjs+OGClsyITdsPaDqKIADC9DU
dmTOzsMLemgju7Ezmi2oQfAig2v07KB0LX5ZjiUsghfAaHdzTA/DLz0b0WjOmCC189jDiMDIb888
RyfX42YUoxgQzyQpCXz8dlQQ4GObzWxOaG6eRmdETKQ8LQZNpTO0XY+Aj4umgN6C+Dh3GCc8wN2C
DIf15jDKgLbnvQtDa+dofgdUMBp9JjiaOO93JoZPuDHhSOhY8Bnw+8urrbO29dpoLHbmmpzw/bc2
xiArHwypsg86xLN3rBbhq6bPSXNOGkCIDbohxNjKOMxVfIe3Aa5COEE43QH4+bnHmvv50TMZukVp
Ikb4+eLqvySLvoM8+nMLU9EX8Gf/G8HoJlZtji9tOIChaT8h2FXHlvystMVpGc4s+NxgRs5E6ZK4
bpHtPOtSZzYVTc4zQ5k8HRCZRfURPSEPiZowiNy64sBpDx7XhHjkp9D5WW23idt4SID/18hoScq4
y+qwgRFXTw3tH6cSB0d48+uj1WCVTMq6Cr+e4KXMUxOUOxKEquai4IciP+KvOzujtXB8rw6KGBzv
OpSBD6+xJZnckmtmCZEn/cjNeEaOvemFBk4L4xlilwiq8Od0oc8s+6TbvbExculYDzbxfIzl9RWp
eaA/EK9Az7t0CL85HA5zcNUHfN947oZ9fuO4NNkr7Ra3+9lbWlvlSC8n6CSt33f65nJ9PrRJF3kz
spG7T/o0b7xAQ2h5CE3R2vTgcZsbztzsjTy96AaJr5YYjW8VxNusrofnY5gK9e+22sjPd2hNhpQu
lme7dnaxdT4fS3A+kBkz0xtNAwEa6CF5YPHvF6UP1DgvJWlQJ43RIfmD5phLMse0N2WEk5A5wyUP
Zrkxwq4G04ivJi7Idam66AwOLyMwAZB8Jo6YcpS3ZsaHJkWXWVdBFUFdeEu81RfODPh4al/dGhid
GLtwFKbsYQBImGt24d//+Ktu7lhOeeNbI6NjYidN2bUsjLAhNBkLIhwSS95zK0cvlsm/uOdvbY0O
ip+B70huYYtfcBt7mVhz4fz0kqAOqKAeBvTFyOuD+wjMzi00PnoNvaREtPweMdHMSZnaXiC/kJBB
RAZH+23Ru3EspVz7QW4LAl5A74Kev8VrZGNoSpEThRdbQxr19d9YRM5FBf4cSfhxzr9nna5MIK1w
9kiyJc4qaRftqt7RJdCHB0n/y5gVbfdzq/WggzF4ULD1/NfsaGt0ie3bjK8K0KPQJZb4pxjtb2C4
068HcLxdr+g+xH+KpQp8qgRes7no9jcbO34F3H7AaL+w0EWtlQQfgJnuTVyBr6+lHmwVg7y8HI/c
7nR1Dde4Lv8+n29+uL4f7A4wFbTrDp0no5Md13YTsak/XIewjP7K6CKDNzcFPfNqRw0Oy22ffdTs
gCMms6Oees39AlX+r/XRsZdq3vNLHtZfX2F9bXIBtS3ZchYfK7TKncB76+nxYg7kNhlr3JodrTaU
LbhSLmDWBjWY+jdeQbR0UHF5PreTh+dmakdL2nqpyDo5rLCyvh+YSFuCZyTnzgSxkzmE29GM7kul
KCsmrGGnWIEXMSHb5lhtpVAHvurwd8aHilOX862x0a0WlEHJSCGMidshUdaERFjaL9rxGyxjn43h
v9k6wvWh67vFiOt1JL8k3MDDnFIvhZBTSZiX+Ac0oI5+uq4uXxeUGmYuXmkIFR/2NGqwKAWjwCPJ
I9dY2o0sBWrznxDv/T20FCSpFKIuBk7QdjksxdmyxJeOAwydpUFkkD9/AhCWQwo4X6ZGCchlofuG
iu2/Wv69Dgktx4zpNV1cr39nfd6080HyH7AGCaiOMRBH4J0w6SIkgQqDP6SbFoI452Thmu5bbpnF
oiCOZf+JFwJdeXtwLOqJjrZt6/lmfcBi/3rAm48Y7SK/jZKgD/ERwj7cCGhoDU/RNrho2wzWHNNd
Zy9z9IqDb3lYJwAVUHlExxueSPcRUtYouZBmPVK6aZ3SgRyKIpBKZ47hZLgncAKLGAySVKAEvDeT
NmqCRr4M6lHvaIC1eqsRAdHQAbAyZnbeZCB+a2rkWPiGEeRIScQzYGq9Jb3Flku5bKF9XhUfQEye
gGrnqpqOLs/QH03FT7eGR76mVkHKKvSpeM43noHTR2U0Dcw5tEcwHLSicEnxAKhpLPBQozdaXvge
8EdKf06LjEj/h7Qv7Y0UCbb9RUismfAViqqyC9vtpd3LF9TudgPJkmwJSf76e/CT3nVRqFDP1Uyr
pbHGQW6RkREnzpm+sf55YofGdg7fZAF4stH6drVVsloZGlqGUAUHCA9/L+G7lbQnNvSD/nLynLA7
xL9BHcQftli6V26iMysLv1bYfT2YeLe9MOdv8ksTwQClF7Uv5J/pTw/KCppuVpkur16c9rkfBczF
jmPSxYnLy6GgFp6jLzUkR+LC2nvqtUtRb0fLXVIF9dA+A3Dd2UHsfE3N/cZ5vxzwufXFgOu+EbIZ
jPFFH3YKHRBNb+1jnvm1fVP3dkDosc3NE2iZNuxeXiCw6zqgM7PAyKjbi4BjLCbhTi4HNGnaF8Ot
RjtfcQXkZh3a+X06/W29PUtAISZPjgPdDo8+Ac576HkQD396sXGfrYQC+BwQAc5dxcCyftwlnyJc
O0lMmnutfKG/O/tRtY+NOnLt5/CXDKBeeMYdKo5bFJErbuLc6GIOMhtxr2EDnqXpfegaXdgKf5BR
QyFQyY7T9F3rQRV04/Lxje8m9jAaoCbUMl9Vvyb7rq++bqzJfCGeO+Lz71l4SL0Zxgy7X76oZjdV
J5rjYuQhqdDw+ZgYXybfZHy3iZX6iC0vzYKoBhQKSDEt2y9VMfLGGEb5ot+aSUDtJ9rJQ2I6h67+
ydwfFt03pLxnBXj5nz30JEp+V3c3ubqxhjurCMrmizRGv09frOlA7Ac3azZCq3nc1z5wsU5Dira2
TgcKkI3W99rT0kMm0pNWmWrjNF40AwMdi234v1OxWAGaT6kGSk/5krSvefxMwfmMLCh68fN6r5EX
igbCaWcB/IQpKG/bJjDjO617YsZjWzwb5l5PfmzsiTXvRAHlQ9MEiuFoWju/NZ1M1a6VGPLFKzJX
hlVZ50Fi5/Yvb3LVvnKa9x748IfWaeJQN+RJY0BKooz9ayzcciMJOc/zch2oPffMYZsA5LfwlMzT
ZMU6JV+KvMJqO5V940JfZ8MXXF40jv3ZysIjojGsyKwCI3a+s/EwxKfR8HUL4NZf2vh9Y3bXdtYn
W8syAGGtVWodbOVapJU/3PJdxT/JT7OKMitI0HCd5kd2z+WzOd0Da+VsDHXlzYCxImGEsAgKJujQ
PF/dNHMbS1WOfNmBispQu3IIfa/1nRt2N/m2u3+9Pt6VZ+a5vcVJqkhFMxwB+WIfiv4ZFEkD3Nwe
8XR1AIz/MB6nN/w5ZhCpmaCOUxx2W2W2FSjK+ScsNvSA+SCdY8oXV/9RuA+93vhI/4ecHSHIMLIT
hTDkaGQPIu93Lf9B+l8TZIpUdYP8CChsIdX0zpuQlHtbnvoazfjqSVWHvHPuXS0+du4Y1NqXrm9u
eiB8R3sMpo0C7sr+xKWJNAwAiqiOfPTvf7qqWlE29qQ1IxBEWugUpS+dah9/sZv4ILL8nlb2xi5d
2aRnBucP+mTQRZWGMSLGFzYZ99LobpoS8k1iK3adz9Wn041GJihjzD1ToIqEmOXHwn0yY6dd2rW8
7aOi2DvN8eeUHzCf6HSzw+wfKz4fttCRDFQcUIZoGlhsAgdSsnKKexHluuYXhhd4lRdgSZNp4+pY
uKzZEKIbAL5AMTznZxcHLJYd2s4MU0S9GF4Tdyr3nqdZG0a8lakDqzWBMczcTCxwvkJiJgxJRKei
1uHaEBBrKtBXVA32WxEXdb9zmFZZ9xIynsWJoTvtybNS1zvkAynoHY85GtXc1nKVb3sQb0SsKckf
q6+dOowdmv10HWa88Fg3QCQmvR6sHJ2w761xzMWu0YzmqWwr9K/3NfdeuUytv3zizW+nN9UDWgXy
lyo328ein7SwSGLoF9nUqp8HUw6WLyxe8F2txPjEJlE+oOsQnK2MepoIB2tsfpsVz9/KKc5eWJwW
le9UNX+Mc2UXQa0ccmfVepOG0wAakaBps/R7mps40vEAnAiIMsZpb6pu8A5AvRagSh54nr3YvEq5
bxXedNfarWbv08zUboG6s95IzHSwkvPe0sG4nBWPQ6mp6r7KNMhMKX1K+jBFyQAcJOWovSR6ln9X
dOA/R9rRG6Y303dEOXnhD3UJimZr0oAvzDDEcteVfAA1L5p7srCAHN9z0piDju5ztLXuSsdoWND3
FSLvIu270m+ESb6Cq1WKsKsYB4QdvbG/0ow7+VHICQ1BsQDLdltrUHMbBMm6XeK0tA3zhnmxD8K0
8UdWJVzdCEwe8Z1hhLTTJJNyC55tLxzSvMfRyD5L60KPHvyqcwjx6eBmJks7c5RjBC70SgbGNPAO
hRQypntdeWOxixETPImWgwCwLLzsuec9zcKutCB6PQiOtTAab4A8z2SUv+K6ADSQ5uCLNaGBBOC1
Af5WzIpjk51ZE3cICxBq50FNshI41pz2d25OkRfOJlx0QWzRmakMseYdiCvLsK1V81vEqm12nqH6
d61OqnxXDW6WgCEudpxQa3vjpUhFdyDdKN5bbgjtaIiiFHuQdbTy0HutQNhVFLLygdSmT7IbdX2n
TU4CoQSpJo5f1SWq9kGISUGc0bbutPGyn4/wwjuigRAVpLkHDvSRC0fCpqFOKzKN0UjqoB8PxEr3
Q/OuFVtNBcuYYF5OUB0h6W6AJtW2lmkoV0MxXOiJjFyWGE9KI9L3vI7sQQKnI/5rALsXsmd+U7lI
pIH/bCdiqu05nRq0LXvgMrYbttX0s+JHwRkyqyYh8sMDbRGUSUvmpLdLGVmoQAUWhVRnQcjf6+HJ
4k2KkSP7hOlFqzfaDMHGd76RpRAdF5mtIkKdPSSPg5T2t6IjyHBO75Di3nDba+bm/ilcEcSj5rJX
RSky2FwlesTRA/AgYhvSWDV2cNlOwxdeKhpYmdTD62O83Ee4iOZSJLINaDJcXhWF29Gxk5qKspp5
oSNEecStK24RsvMdR+PbxkN/ETx8zCmI7QkYyABwuBCgHDrJsaipHqUso0GS2PWdN2gDkBaDtpG8
ufRD8x0LhhE4anTE6Yvgko5Iwrcm0yPdiacbh1S/zN4dDzIDxYodK3VfEaMPCkNr9tfndOXIzHIH
6PrGPT9XyOYkyycPqGvQI+SmpSIpm8BrzFB3h+MovEewPwSTDV5b+TL0QLhbNxlH/0qmILFXx1uA
z2X1aJ7smWIb1WQge1DLWXwH3pWdN/SVEUGGQw8GjiDLpyMZIItTgeoECqEQ32hJAH8JIQiVIdvK
BjRBZyLH/yITvxyH9yajdiCMvjqVQtfudF2pr/3YgWghLdsdCo7FTdVK71g1af0M0EnvT9UU76uS
Nfduwvvn65N7efIxppnqzfIQ2qDNeDG3dWbWnSn0yJLTfW023/rasv99kxLsHQ/ThhQEiqnnNuop
ayExpWSkkr6/M6Ect8N+zt6oKbzj9eFcngegO5HvM4DxRub0o13801YprSHjqVWbEc8b2/ecfjp2
pSoDW/Zy4zysmUKuGwlz8OThxljOXEU4kwghIiRMyRh08QHtBddHcxl4Ysrmiik6/+eOioVbpraX
zvkMK2r1rDmZfYe27MEhTxW6W04IC4DhFwSkt5IkgaemYRN3OMcW59fi/AFogZ3/BWPZIuHdekXr
WKhMR4bcO/k4+bEHXZf8TbPtnTeFHcirbAWeJ33cDwkPqunm+gQsE4c4cvgAyDGgcIEChkcXd4Zb
upZXknkG7HInZBJCujoo9OaW2urV0L82RnNTUStimvugj50/ZN2GR19ZZsRfSNHAPoUDWLi9RsD+
NBhwe7wcvraGzW8ZLVwblDYxMvHXx7uy4HN0gJbY+bhYHynNT9t3tCjrmd3rUalbLUegrqDuN9j2
nubd+DpqWRx25pDvK4oasqWQPrxu//L6Qvu9ZSGOmKWx0ElyflLdVGoxdpMObnHDOzlTNoTY5R0C
W1L8rCrtH7vx5+U1P4i7DMAQXLC0nNuLDU1XjefoUVYxcqRGVd0msVvs3cQcvhR5XN5r8YicI6fN
VhFpHspia6OUA9IBG8WWmRv43LRZxO7oDhhqYaZBzL3HiU2vfKb0FSO6Eb3HlKcvHQOHhL2Vnb+8
SbG0KLHgUTlfaMubFKQ3qXTB8hc1ejUHBci5/+Assknuo2UhyLrD9VVdVpTmaT4zOO/xT9vKymL0
DQkY9JrR15ofuZvvO6t8gF6qDwLG2yzNbqsG0hkjNTZsrxwfME4h94VxInTQZw/zyTSaDa2UaI0Z
kdItd2aeGKgEDyV2tZNvmLq8yuw5swiWhRlKg9zDuakJDetoj6nMaA+Jo41gcpk6nqfw8y9f3mFZ
jc5VvPvNSHKOp7hfSXHrVuROxcUfPevue7Qfa3lzUzfZ06jS0Hwbx+Eb8zqwwWlhnKPfT0crBftr
NqCMHsmX60u8cnCRWYPGEpQQkBKxFl7KnQitmezNyLHQI094kDU/WTUGOSjNrluaXf7i3JxZWuwl
oZIyrkZYomlYa6D0AtQgLU5fr1vZGs/idALYSSD+OZpRng87fbjrSb+PnZva29KOWzWEugA8PMqu
EJM43zSkbrxOxq0ZVZ13P7Y/WV/v3dFB//O/5RU/NhAuUCj4gL0I+cVFuNA3tmRics1IlO+O8156
qP7IYZeloWWNoeo3iALWDgPel3jQAaKBBo6FZ/ViCmItO7Eih/XVMaHlVwQTW2z8K9czdLUwKHCP
gH4QIoDns2egs8ZIityIrC5OgtEV401XGInyW2IKn2eOCgk00o6tOysqQcc8nBCLgiza6796Nh02
5vhy0Khdz+4coBRcnstgtk81e0jbXI+6zlT+0KnugGpzvru+Ny9dGnTIoaKCJx50H8Ciej7oPKe4
QqU0onJgN4rEd30vbhKyEV5eXhKIYuEvLSi1IDWxpLrqp1LL9VQZUW6CwhDa5k3tIKGnThAe/AUC
wUdriy348iigPg5tTOhZQE0FTvR8XKXtjd6AQlVkV5V6NKC1sMurmNy6RKhIG8kWmdfKagGGYyG6
A9gBo1wcPR0XgtUjMRrZOVhVWgidPEwFqjUbDuvSDLCbiKKBNge4ASt2PqxCa/Mh7aQdpXYJSKFE
woWL0t24IC43BazM9LZwITO70OIkKFpWsewtO3Jl3ER42YGiCzHlY9N1W3jRSw+MDQZrSMMRdLQt
g6auNFTGCuZEWt2zg1OXuFD0Sj+WhWkdgOKYXlNNbF2ua+Obm2dxDSIVDt6681lEF39cVrx3oqy1
0cCcCsYgOI00sO3bHU+c/7BoyGqgh31uQMPb49wcryZRq7FxIlU2qAsNSuxF129xM60NatYrwksR
z3ngUs+teHU+qAYtPhFNKlSaHrwcREPM3PAXa+uFxzU4brDJTXPJeVHaIKI1+5JEmZtBy2OwixtS
WOPRjXl69Hpk7MEjloT/6qQAHkJEAPlihJhoxj8fGreJHDxhO1FO6mHnpimAHvlY+5Ph9RumVsLL
2RZYXzG6mclnsVjW5OStHXtO1Li0OPBy0k4gpCJHYrQiErRNbirkf4+TRqzAHk12KuVkbMKm5hN2
HphA0FcHY5+NPCNIAhcnMJNDog9xRSJPrxC0y9veTkK7+kEKEFgaPjdAdE5QXvCt8pluxvQrW2nm
aAN3GbhEkBaYf/4pzq1bT09ipTtRmlP00Xep3NkpxAERGtcb871qCk9hFPTA84wnxLmpRGpUE8Il
kUvAb3FyrE6OX9iUFSZ4kwZp/RssAIELVJWQr0YFGxq/dAlHK4sibWzogUQahyB6W9DuvZaxvhG8
Xw5qtoJ720FBD9HEIuDrFNHgXXUSma3b/jIHz9oXFmpSfpZ3W3Ckyxvh/+lEmaAwggtd6g1wCmxt
oYGm1evTEZS/VjdCBxWy0PbGpbBqCOwyqLiCUA9EKOcrZTSuU3UDVgrXaPVaxLQ86ppeb5AxLgmE
5hWauYSx/z4AVu4CidsxFGU4yeLISTz+3atLzwfnv/bQju1wK0ZHPyVSGbeV1KaQQf5hnzO9PHRl
KZ4ao7ixGSsCPY+hbs5Q5Xa1wf6pA4H8jdVT/UDTkeyGts//UNT/Ntz8yqpDzBad2VgK8A8uZUnp
2OJlnnVxRMskDniCbCcpnWen2OxKuXzu43B+yHoCsYxn/yIeFlSiTOqYcdTj+oJ8k56m3wnuajAD
V1r2u+GkeYGKcQORJzKkEHzNR/465I6xNeQlBHheLYSOCFSxI1C3XtZaeGGCxpKlbhS7jO1qpsuX
Vku9fucm+b5hND4OBujP8hIBVwuCsbCf4vus9NqHMR3zuyJ3X+2WWacCjn/jFbmyHAhfUOlGmzw2
7FL4UDfE4PUicSNXkOmFJCgd8jKpHxVyIRtH4/JSxGMLYqsQ0QbUCH2050ejF3MSqqrzu9ErA1L+
ttC21wq0m0PK9F+15zDlHpr/wRRG8UKGLsD8MZ+c82QlnXA4Le+4e08AwDEU6OQ2HlyXczdXBJC8
Q5IbfmqZq8VQUPzKoSoAwA/4U6TxxwaZYUASpJSuX+0XcTo68lE+RDcSzg2oTBau0sq9ykoTXtzF
uEwfijybM6MpDYrYYbc4OsP+ur35+j67WGe0iAPVN8wgoiW6CP1SnZZcND2/q0rdfp6QBdkNtgAh
RToCT9U7gJD0ameklvdk6rLasD77yKV1BO5IA8M/oHiwGK1o4t5q+4HfDXli37EKnGS1KeWhS/v3
XEuzB57qbZB6ufF8fdgXOxTDthHozuA8ZPjpwmNYorQSVXr8DgBeT/mWlUBMT4vjBHICIP6R+1L1
7Tur5fSvpxCG4aBw7eIVhrLMwnAGbZqhMtL6TqgKYBBElCG2U+a7xdhv3LqXodtsC2TKQArDAwMb
dH4ymFOBW9EC2ZrTjPGuamsv6iXCNIMbxheV6ulfFz0vt3EvARClSWZ+MTxZHa/P9BKpi5gCXzGL
oqDGNwteLs7n6CYp4AZ1faeMljzbGrAluiNnhAGF6LYJMTw2TtVeB9fuc+kIZ/Qz8P09TrwvfOXl
5BbdMnTfx96bmahqrzwwlZAWknx5X/+6/q0Xx/zjU1EQQF1kxrItYt06Gxyvztr6Lo+ZHRbQhq8Q
ZR/qyrXerlu6CB5gCX4YxUZAd1ESn2+0T04LVZncIBqgqMozsl1DBtBM67IMrluZj8/58UJsB7w/
6FHQ9YHS2bmVzO3iJiMNHuFO3Oe7ZqhMJGdbUj72nc7GgFS9I2+u27ycQ5CwgBJuDmDnhMPC9+Mt
PhU41SRqbJWo56rJofdUAQTUPNSSQ1LvX83ZqNrq2Fk4z5fse46wRtWLwo3yUQANRVFUde9Azq47
fqanSffPYIoZI4YTNQtl4hZbZqFqu+0abXJplJg5JAhj3WXDvgKHbrIRmV/OI3izZqIzkCrNsPrF
4cWWUW1eZW4kgcML0PGUZj7wXPnzGKfOFr/75XY8N7a4BZBbS50K7GqRAPzGx4sKVMOSuf/s7fF0
A9IOWCaAY4DPP9+ObsdTVQ4ajbJmMA+WaqGwjl00+JmNno1xhMAKcXq0kbcWyTcwQJcOH2EoclEo
zMxAh48Gsk8HrovZ1I5O6kXKlbsayORMZijedy9qMA6N9nJ9V67MJ1DBYCiE7gH65JdZxKSf+MgQ
IUaiKSbqT45eaEHvktzbCBcudgkI6PDGAZsxkJJzyuh8Sm23MfAGqXmkk/yYUdzXpjC00DO3ylpb
hhY3NWlcK64cDh1MMkCB5i8fH2mdbdwVF9OG0eCFqDugfUXW/qMN7dMixfHUpVksOVA9Pdszzl8q
XZQbuddVIx9oKKS0wS0w//yTkTbVCi12oegphgxoQycR2b2eVFW14XxX7YBGGmuD3jxzyQvqeAVS
Rp7LI5lk8c1YQhELZd8t8u7lvsatjj2NMAaYK7QCLUtwaV+6M0OgcyJTUKP3Vwjmxyxs6XSQyT+6
dtgCio4CrjBLJ6C95nzmRjJRpwbs71ToX9xeBs2O9v3u+slZcv4DjAAjZK7HeUiAAOVxbmQqpvnH
HjklVlLs9JQlocW9OFQ2rV4HvItum8lLvvd4sN4q4OgOiaWywLU6+5suSPJIZFscqtGFQi0DLMuR
VAtkaf/m3LOgYcnshGxEDcsgdv5idD/hhf4hjbF85+KRFzNXVfjiV1qHe+dghMPd8OP6vCw7XOd5
QaYbsQlF8h7B1GJeaktNrVsW7gkAvDKI7YqjD9rTApRk2gOqdnJXTS00T2Tj7pgLMDvp0Aqk9aRK
kBcU8S033SaMKU/vadfFd1TL+Euv8/7JG+RwhGX9Rqk0Zru2S/Rd3xue8MkknC60KZDYfmoAervh
vpYBCgYFJlEK+BdwmUieLrwKYNClkoq4J7uY8Do8GGZ3o4mfOZIc16dvy9AiCK31CdiLjrqnQZ0A
P4D2seWX2UM+vP4HO7hLkSZEahuFx/Pdq8yq7zMbdqgz+ZoioVdlP2u7CaWi++umVk4+3oj/a2rh
+iciuF6mrnvqPfElLskrbfb9dNc7um+a44bT3DK2WCiNgq7QBKPnKcewkt2d1j4d+y3WmrVF8nAr
gvQDzwXkqs4nzyxEZg2AZ4PxXVXBaJXVTcdb9+hO4t6mk7GxVksHPW8+QDQoeCvmzualIIE+WGls
cJgbW0/6OakEOnmyamPnXR5cFCBmhLdB0Z8KipnFlsiR+GIebdJoNLMaemBOEkO/Ku2Hb10CgmZI
aI/mr27sZoc6FakMZIc2tkCXZj8FOffEi3D1Kt21Cej0fSTXrcTyJ57blm8lk3qrzZS/jNxkZqjQ
faUHpFEqDktuFPVJ2KX13pt1Vmo7c0L/+B6sStDtvr4VLzwgMVAcQ+s9/NIM4VycrtKypXKYo50A
uG++DtQnR0gCagxybBuzefGmRVSAWBfKBXO7BkXi4nyP1B1hleuKJAKvbL9v7hu/eps70cuHeusm
utgfQN2iudZE0gzP8AvctDGJLKaGTCKPATwzuI/A3x/tFrrHeqX5vfFzaCC3ZDHUyMpvCv+J4czb
YggnbQtkeXH8zj+FLkZdInFj8GxMol67LSEwbIrmUICKeoT+nlYdrq/mujG0KzpAc0MdY2Fs7Pnk
pP2URFnxLbO0cJj+DulLARmgQX6/bmoZVWI1qT6XsChWc+7BOV9Nrc8t4MZVEhms2ZnxrURXwpRu
ECNduBW0hyP/gTsGL+E5uDw34jl8MHVOs6gt3TsRv8ZGfhhTsHmLjTfGBY4Iw4EljAV98HBg7sJL
Dp4Xxyk0qyLb0E4O5WNo4cXRNxZ/Hht02OaSy7AwnGRPEiP/IlO320+pi9651B0OaJ8xH/UR+HJu
IMhu7KT7EiPAfxCV9cQHdHEDSTxuyj6sTI+HCj0K23PIjZD4fHrsGJ0e2ZixKEWjjH1jJJF0blD5
Lb94t0a+c351f+J4t48fq3d88/X1n3/35wQFDMI23tJwwlicZV6VVHHaGShRADeD7FvQ8Ug9guvE
Ywc5QtnqurELQMu5tQv+8CkD1ryxYK1hf9KkucnqaWcq+wA3s6ce+oam0wDljepbWTwWVG2MddU8
ysRzyyiGjczM+UQ3aNZpJ91hkVEOvt1woMdiFDKdwUdjkd/oEneD88VxfiTtN9HZu5QBSnd9ClaO
tvf5ExZHgRt57uQOwXxPvxL2Sqfej7Xd0OuB9a+QqHmysaTAZqDiNz/4z0ebSmqD6A6jjafj2PyV
MZiGh58lmhLN5KuTi40r6HIXg8ILMzvXAhA+fJDufHrVjZXVF60p0sjIosElQeuC9gjgbad8uz6F
KzcQLJl4CAF+BUz98oHixlliMoTR0bB3wObY3BV+E6QEmoPdxoa99I7In83iJAC34G5d5m9HrdZd
blspclvm3BoBiaKv5ZaRJbcL0pywAi88Z2WQrlsWZ5nRKdQSkywaQxnFtyR4InaY7LRdu2MbN8va
In02NW/PT4vEiqoXQwFTDX/XtCB5rLxT3248xy46SuYBAfkLTjcTgZe1rD4RNnUZr7osMg/Nk/Vd
D9E757d0/9i8FXLmTvp6fUesLdNne4uwNW8mx2QC9rjRBUW9K1IUoaatROelqzwf1eI85c7UQVQS
VjIVZuEeaCcjbB+9903ho8uwB0B4vDXhkSlSucsoXKOJRWPiZGga+Uat8oue8AOn6ZPb5vtaeUFW
dUFrf/cSEHu4ffugJu1vg7ZRTWxkg1YcJp5ReB3ifQ2AAoZ/vl0axNI1LUsW0Qfjgby6f8juN9/p
Ryjq4p/ri7i2NT/bmhf509ZUcqq9GXgVddVtbaLziL61jfBHuUXYtrZbcJ4RIeDVgRfvHEt/MlRk
TdoU7sgiorGggsakcEDzxTZinotC9HwI0NOA1D8oH+bnx7mZGRiQVJ1iEUrPj+wLuQVus4QkDfQ5
Igho73gO4Yej2PBYa7M4ywwB948CAJKf51ZTm2upsm0WJbrwIf/lozvZR6JmsDdCrVWvNSP/ZhkS
EFItg1SKx7yBbZpF3509WAfUafyCtsawu7HCrXh4dR9+trW4NWvFpFFosDWChdbzf3b+N0QJYAjt
g3Hjgl47fJ9NLQLirgWLIfLEWdSFTviffjkgVKgtA4uD2+t8dXRjMNMkRjNCx3pQypWjPwdmu38/
SMDN/n8jixHgdWgQJVuEk5CmJ3X/UFvcz73HpN1iyl+dK+TzqYdnGtJvi81mgv3H83LBIkZLUD5p
7EHXQI53fTir1z1gWAgqoGKHhP7Cimx43bYFzutkDvLQpgauSU85uxYgXhQq3N+TZumonjpF2FfS
C+PR21LQvIzaECMD7AdmBxxlvGHO1802Y0lQSYQfzJx0p3nuqUXTeJjq1t+pq52dtPG2uD7sNS/l
wXuglReklsDUnJuMld3KOJ8PMvMOyNioIx6/ecBAMb0xwSsuA9ENAA9A9qFpelkQJ7UumrFK8shw
/nLMH0ICK2+DueP1n4d0ZmixkEkqRG0zjUWOWYTAkd/GoxOBvyK8bmblnp7fmuhTAeXP3Kt4PnMJ
euqHMsvzKBu9JqzjKhn9SXlvhEHlFWVJ6NGDnt3vK3dMdmY9boKhVpbu7AMWS6e0rMXjhudRZ+jf
TU0/CN15KCbtGOtk9KVr3zNifWuS5jjNIoIodgJJyRqQQTHwK8uihM4wMMq769Oy9lVItMHtoOCN
JtvFV1UcqDxwMeRR2kLvRLKwUE+0djbSlGubCYU31J+R20OSaPGWbZiVCqDZ5rF3d03zK7UeDDM7
ekjU/PtwIFCIVBQwmnDYiyOZIQ+V6V6B4VhtaNjo46VvXfPPxR2oY3y2snTYwqJj3JV5JEICNERa
fTW6d45m6K/XRzPvyfNn+KwsBZFODyhbIKkWoxmtwWNjq4pIM70qaIea40k6hteNrO2Az0YWg5mc
vrYTrhdRWoBl2az8/3C+KdJ1SIWhWRvhz/nBK5MWAutOjeug+24Wr8w8tuzv9SGsbS/UpPDGBGER
+A4W7xejKWMwPzQwkdyX8ZPMb0S8I+XNdStrqwE4LC4bwAsgobWYqEbETisdeEQLXPHv6DLrAsdB
Q/KG4117JwEi+792Fjd129VcG400j+rvIAXztdSPoUAeD7GvJ33QNvohLovbom58NUUFTe8rw944
r2u369k3LBaNd4WoqY5vQBKs+oPSFXl3f9Sn1t2lYI56vD6xK/foLOcx9xsDOY/83PkOwasw65yR
5RHXoikrH2QBKdnuOObgha632qdWtjsSqEgVEOTFUTFdGBNtZieUGTk07JXfk78JlNYK6mwcqpUd
iTYb4GhR/UcGbUloNWhNOsbthDV033TIBWvJHqwxWMQtZOvqcJAMRgcXsGsXKnQscUXTSRPXtGh9
kyeBUrdTtYV+XNn6cyV17lCaGx6txQEbmyrrGKVwqy7BbkwCvWv/w4xh6VG9BorHBs7+fBMUY8eS
viN51LS/M/U4DKAFBEVn3j5f32xrK4PmOfQ3Y6shcFtcRVCogYqj42EoiIOtMQWrTxJYxQHMWhsH
eW1p4ChmFCcefOCxOB+Rk1hQ7hVJETlQCBf2Nw+UOpT9+8tudhUzondmJFmi3fOhGeJy6GCEZH7i
hl7yYKR3TbGFM1kJn1BKmjFdczEJWNvFYNBfIrsSdro89rMsD9s2u8lJAz3kaODJbSrcW7REbIS7
a0882EOPC7YFbvSLPrJStJMaDVxOkfmI3gHh64fqwQUNyk78GXKA8zYWbT7+iyv3zOBie9Q6Q6tV
Pht8McNip31VYRVaGzfJmpEZpwZcHB5JaP07n8zcUXpZDlMRKeNLLn0amDWQf/s/dv3t+mZf8+MO
bkXkD4H4R753caoYFDQAYrQKtK34ZehCu2oPmWz6qt6hNzlt1SzWztZna4sdX+l1oyFvis04JMCX
v9kJyF/1LthOjs6/ablMny3NDutTtkbxxEgdzcYMipOixVH+xNVYjWFPAp4HQ37K2L6rd6K5zffX
p3Tlsjqb0fnUf7JcE8sqpWeiv+muTiMZdn864btv/zcji9M2JEplCcWyye7wk/3KfyhwBD9dt7Hm
ntCsjKczgn/gVpY29DYV3lSUUdezPxxtOJ1CXxPpdv83M4urQ+t0mU5aWUZ15xyrKr1RxfST2mwr
bFobDkLAGVgLJihkJ8/XBaC32KpUXkYjOpV9gUabfT4mc6HB2cqmrd2GuD8Ad5ppEBGan5sCdARQ
KKMqI89iJDBiEKUQulUSWjlLAN/jRQZEKRJDywhCJq3njQo+ArnlIHXQ8d+ZAUqjQMf511fo4+m7
OEwEqEggLlC8R5FmcWyp27iFcGURMXErutR3+nuz+Nbwg6gBv/itD7dT9lYmv1B6bgwnmPqt8GJ1
rDPbDpI5M+HNIrJmccstOWK7c/1I8Wirs/0YZ0GyFSx97OmLkaKmgvAPEDZ0T56vXNqBihF/yghU
iXs7ULu38hYKbD6IaYMqdIIc5ZX/MrmfTC42i/of0r6st21l6fYXEeA8vDYnjZYsU55eCDuOOc8z
f/236Jy7t9TiEZFzs7GTAAZS7Km6umrVWpE3RGIXJKh6tBa76UzWDIhfkyO3KdY9KGKXCHBnDoLM
Kujw1vAYAuaDco0cl0lay8I1unFiZyDuQnWK8Y/3hzXjBUGkIk4sb9N60RRBjZyjA6R24x3UJNHE
a48xp5fCY+0+M9VCynzmskRYC4oNEZ0oIGSiHG4NmvRCinDaUrDUkDbxQnD3hYmdDGK/zhu8JxN0
Y+4D9GIurN3cTE5S6lP3wZRQoFwKkjU8n+DXThF3bfu72YXt3wNI0HgG5Dpq/HAlYDi73pBC62a5
7/n+rqk/cwDyWQlNkc0mQROrhkL0/UWbGQ8ysgCOAAQ3NZpR5xxkY5XMjEOwG/1cT4tN5YmkHBYe
czNnGdEhQmhAefEcp/OyoORM+EgSUQ8TH5OxMVjpW9ZQ0/h79MjU8fWvHWpbBIqPwFBEOUyRTrKr
GA3zEWYnwLsXvOPMToePR91tco3Yg1RAqHJSX4JlNtiBoNRU8WAwAolDaZ5D8JlE72ObcwvLNDuD
/1gEevh6T4gVJ+ToQAh2uRLrIp7/fHhKCyiGQ9vrf9gQF5ZodxjnYcqlLkqKlQsoVcdigPJH3ygL
j5TZjXdhh/KBWlP0E7dfsEsKVPCE0JASPCOXyDvmamuIZJCfEQEgRIaOOkxoZXMjSU3D3Yi0SV2o
DxzQq00UWNDW1iM/Mdt0AKwPrKroEKnkby0H/tPtv3qvP5fDUuAzs3HwNQAyosEHIEZ6GaOuktgu
RN4L9dpqeATv5etQPaIH4lAv6g3M+MgrW9RCtp4XNTEHWxFbmbH4IaSlXrLKiuH2YD0w8BzU7++c
OYN4PaOS/5MWoOkVGi1EA7EMgyUz6tCDNFNwKwAZhfd6QXwtNrRi/OvNKkw3NsBQE8wD03p9LEDw
4/ZcgnuAyVU98yNS15/9Un3ldlyTEfDATfy/QLpTRtpKicYGufZdlrtWrEkPoXAOZHHr9/3BT2rQ
siir+zN5e9rRKIBLBvVgODT45ethlS4jagCDJzu0fJMWl1l/9FSnDf/aqVyboY6g2GhxzTRZskM/
AlebSvMw5g/yEtJuaTDUDRPkbu2XaY67WjbjWApIUCFLmRQxKbXf9+ft9nhhQFNxChVABaVmakC8
xsRqyHYJUEUHN8if66wkeV9hWADj+vJCKDC3L0BcgCT8pEeINofrVXLZhkGxAdG4HwIdECDBxvTP
hVjrRVl/o3tqObFz4zMnz4GyGyLiqeWRpspjPKXu2TFvdmIclkYFmKcBWq5sJTT9EifQjCnEH+CB
APYBjwD6qaEAn5UNPtfuosCF9lkfv/aQWrZGRWrs+4s2eeCr+BthAaAVE2HI1BjFUpdp6co8UxRt
u0NZ1mCU3PDjhdTK9C/csUDjKxI3lqsyx1hwWhnSNGxjwmJpjWlUrwAADHWGLXlLlCrN6KOeO98f
4G3CahohwgTUXgGehfzO9Ubx1YxLEci2u/aXyD+K+ppToHGWAicKmky91KuF8d5szB97SIXg3YYC
Ed01pSaZHBUqxttXevbbB6IK1PONAWGN+wO7OW6UHWpcbeH6aCDlYae3PKkgCu94Rik88IuF/dnd
qPw7IuqoCY0Y8q6GEWHHF89gkV0HvzUI15VmoJ+/WSOyFtZsaWjTzy8yOp4X+FDHgsH9+OvoGxBN
Xbgsb7ziNHeg+kb2FJVnXGHXBhD1e1VXYO7GX1mgj3rGG+b91VmyQDnDLEfWMpl2QSVvY3CYupUE
HlPQIf+6b+c2VUANhXLw6AVv+EIScLyCU1gZQXkURVKvdm5LcnD2P3svvWBHErRM/z8NU7FdLhXe
GHswLB14LYfudGf5hf7SWQK7kjZv5UdOFuZ0dh9erNr084ttMdZFxPkcVq1mnyNhL3rPsbBAIrNk
gtrqmRuwQxCKmE3h2PafnbrPhPeFiZteCzcO8WIY1O4G9nFMkmnzIQA2QCKm+br4mlckMtBhltou
v+Ao5lw8mA/R3o4QHO9aakygRA8FEK22OzboCeviMhaWZA/npu3SBDWkykdzdugF3Y7vSbeWt8HC
Zb80hMnnXqw85BdS2MAQ6vCdrw9he1pYkyUD1DXoCxxTFaLf7VxkMPI1mg8K/0H46Jx2rz6w23Nw
CPX48b7RhUmj+dzj2gP8VvG6XZwWRsYVegaMY7okeDNrBewdIDScMjbq9POLqcsDMBnEKZbG7XWe
AExQLvjSufsOlFX/GKC2Fyh5uriqo26XfgH/oYeSUyV225plYOP1cX/KZr0dHm9QAlFRMATVzPVo
/DR2efASdbuBe2cnznELWS7iE2gmq7r4jkVaGN1c9PKPwanjmjLYRn1dKpNBPRd0NtCVzxqcLx3U
ZJBlW9jm81P5n9HB2M211ESdGmYdkqHDt0ZI//2xgAad2Q2gVcLrFz0dCI/pGF1tlA5dcdhzefmY
htAj2Q+hc3+NZgZxZYK6kLIsz5UIpKY7nnvL4i8c1yI7VGATOHLZwrGdthblSa9MTaf6Ym/zTd4w
KkRddklcIVnyIahvPeRCuKU36LwdFIxRzv0RtLi2Mzm3rhVwhrAFtE7VUxXJQGjBiNrSDpiJfDCi
fy1Rjm7i0+AGBYepzkI9gkKPmDJmJOiM2xN5YfZmfB4YolVkZaCKqwEPdD0qjx34Qc3jDjj5hqTi
SDpk0O7vhdmJg1rPzzMa7IiU85E4YayjHBu6YzdJ4VkgYCSivBL7ZHXf0Ny8IemNqjQ6aVDbp3aC
WvRSJ8ZNDwqBhgT9Os5f1PRtytFxzd/H90ixo8Q/iUVMWJLraYuzsAsCIeuBtW+diiEpZ+aFDsxK
9NfwJtDyXVqiBgUdTK9jxarfQd4AvFZC6OtNmS49pG8r0pMZwBXwP6qPCIyvBwTyKE+RAkiC1oKe
71jTzWyWWfUyGWO7WGdLbb5z/uHSHLXtOhWaxUyPpfKFaCt/MbxnBMML75kcZwOp/JfkMHjvXQ2O
Wq0BuU2tjzA4qQ2NJGNJAhn2xri/+xankFqpsu87bRDqHrSND2hQk3VF09sHNtn7FWFak1nI3v68
/2nHdzmH1LnqXE7uOglzmJmtVenhITsrD4XhkppwAMP75AvctHtt4ZDR6VwA+qbiJw4zUsMoUtPH
2a1luWl8pXegFcDqrj39V64h5Ys/fb0vrZ63/c3C5FJH+49R4LZ+SE2R96e2Zz5oaMTjmd7pgYUS
jTwrkPX3BjEgHYh/DVcZRlCEobP5/pr+wJsu5vjGLrVP+8KrZTGSe6fi8XwDRXnaWRIuANE9ogoQ
iZHVMS9cbnvtvtHWnQe+KI0EPJE7yfDl1yQCNFTq9ADaqek2W/g6uqvjz9cpKPeBRFFGVE/FJbEK
KaWxxVKUYkjk4CvOH5DAiVWUJtagtFE6hpQbdzHLTJNs/rE7EbVMuSLgOqlIP2ZEdCp6WA3Jb61Q
Bk8IOClkdyC5mhquNhAPXCRCbDLutsSjkNvnuYNnKQe2gLEJSDIKWwXy9vJxyDY5iHjvL9rctCDM
BTIJeTNwStB3Wit3qezmauOU/UPSJahbn7BXezHQozaF9Jvj5aQbdkuC9jN7FH08Aujj0PsAlhl6
VpQiheYV0zoj+1xxmT3KdpUVVp8mptD9XUQ6rQBsgecKjBZo9aKryZqWAA8vqq0j9odc9EnbPUeM
JfNIu27RUCGeFqaUeq7+sTeBDIF5AE0ZzYbZikwqjZzQOkPUZE997/FmDrvoAxZ1Fr0kphBDliTA
Yj7xXqds4jRdUi+nrow/n4DUP7ovkeu9kfHOxTjmy0BrnZPq80ghioRFpx3zFY+lHi+1Xv4UpaiD
D5wogCvwcSyYBylnHo9aw6SJ3DmRPKQPoygxp1ipGWjRRZ4Mso062/QNdryQl4Ph1SDnTVEcTget
MYNh5HfMqEIyTxYGfXDByYT4J7caJVT1pi6abROo54j3BUPhB1kfFRBEt26e6oUGZwbh0toUSvWj
5KrcZhqfs5gOUo7iUIukAXuSJbIDcn1VI8DfSEIxLtwscxsZvhZ8EUhyA/VJbeTeZwsvSCK8e+P0
BXTdjyLzqXSPbfFQCeeFjTU50Jt5BhgTv6A0e7OxYrXuwOKRdY7ompq4hvzkWuOgnuTnJO++W3DU
ATL0MlSdnigMoKdLtVYae/KzrdCdjC2FAU9Ym+vAJ28bb1QmjdtCtNxetZvCtyZZzzwzwJW3Lcd1
GmwSlHtl8RfbPGUN+HALGcQir2noHe/PxtwWh9quCOVBDkw1P1fvxVNGSkepFaW8cxj3vWh+Ddoh
ykkpEyV7WIzAqDftn3GjsoAyKNC9gN1ejxvcVEnnp5Da5evwE1g9EikyyGCDg/yrZXIdqq4NvwAZ
obPwNzapufbKns8zvoWesMv8ElQ7dO0sxxXqbbK4soGBMIamtwLIHrjpaPD1IqSKevn+5wP+FTSm
0hRjXoP8kKs7JxG3Yrgump0U76PmAAXW2gx6PUMrR5lvuRAudDTS/bjE2TN7N11KKlO5C6aDcJQW
4gsGplpxUWGweJ7k8jpgegLxLjxbJ5Ur3wolkkj2/e31X+b/n+HTySa355VuELHmdWztZVnPTaQd
1VdzPD9Vq4XgZHYvw3v+oW9Fg8n1/mLcEtnGCraU5K1gV3X0lAIsN5wE91lbMDU/qROfmzBZQ9Pf
ta3A93o+YMvO6dLfXbCXQQDs4hmTGugFQlIgc63vrP7+XyYTbS2gAZ44x2+ijKxO2brFZm7g41Vw
l1gSpMZzyMzqjEZaaaU29bqpV/7v+4Z/GGBvXOaFYeo1A5UeNc6kDpt4BKfZCQyA55FF3T2Hr4C/
8CfV1iwkbAAJLw/qA+uu2+e1utIQBHV1qEOMcR2Kjl8cC/aJdxuwytp49ANyQRq+JZG4Uv+S5+vP
ubv4ZOo2rYqu7psMcwWilnitItXgdauaWWoAm5sa5BdAHjhRFSIsos6333dZM0IDwAm1vWT5Ztro
QpWT5NmVbNmDsq8Ro8kahK7xZ3XWSodJgSIfXQLGvCPP7LP+Sc72LCdsShThj/1od8Kqr5d6OGeO
BoAMLDoqQF2NqJ36SrR1+lzOTLNhJ+Omdx8lYQ0BaGMQD4W0xBk3bwx872Bxxa1Cg9rdYOwjJpFw
DlPwyq48oQPhO5GjXywamtM2XAhMp2+nNifG9q85yr8Bf8uBIVvsHI2UO9e2lIHc3/4L46EryWEv
SZBZZjsnjyu9YGVzSD+8jWdLIxqGuiW+72lj3hnOj+e5uJELJu/EasBwthJpF6aKfsBPp+JyrujQ
Q8yFOoJyOq7g8MkFQohXKjuuxXXqFUYp1kZVH5iaKPVaxUlxexZJBRGQhvJQuuWGD+p9NCzl6ugk
xn++CU1LgEihsYPubQStLe+hGQh7k82OmuLmD/4QT+LZNa/oajdEby0n/UYQrGyksCqhkt6kf4li
/fMNaDrDBwBKCImda3feinmj+QK2bF48+vwJRUUIIsuep4v8Qhpv7kacmDL+MUWFumHRZ1opyDgd
hXIo0lX9WiAxNATVjmU2wa9SMsK9C1ILd0n7enZjIcL+eUUjy095RCFy3bLkGBhuMpUwWgeF1j6s
l7bYTMAzPQ//MTP9/GL/Vn2ah4Pqdg47rNRgsNpqm+l9XpLmzWvssjk0W3Uk4HmJB9D5pR/cwgT/
dALdHKCLD6DWss65sIwlv3fidW+1DlQNAhKZjV3p9fEgWYL1zpDR2IcsGYyHNl7VOkTQdUTb2erx
vuOYP26iiNZdEMwCv0NFCZ47JA3S6khcxQ891JlRjGdBz1gacfkahraMoK8ST8VrXdVEGHV3fNCa
U6037tv9D/nB2t7MycWHUKF3EWXZmAQZ0ieHNiOvmH/uVCWrWgHnu51ATzHGipyUUG/xvuM74CZP
XGnVo15FjVEXFugUooOPdr/0L7l5/pw8pPfwEAJWBmkMaruEIXLRQdA7Qpu9BlrxNdRbP/m4P/6Z
5yUSzcCMg6kbRLx0KVoV6kHiQqxD2nMMyVLQ0bpsYMhlamZuDfrAJSDV7FmbKirAoOLCpc9aitRv
lzRh74A5IdwI1Rh9DH6YLjTnzh61CyvU3PWa4MYKV2DuokbcQarV2+aC71uZVGtP92fwR6HlZgeB
ZwLBjgZhZ5pvQm3YtAxqTCHiqdaqrWHD27yNDuQzY/l2/ordYvW/jHDNbipzGA6Z7e1eovVgae+N
5a1zs7E4u7PSb/9DUvSqWeP31nwKrFhfCgjmgnMND9p/vpXyACC7RGk1hwcIeR/q9qTn8Hp295BS
iXieqMXK9U71/n/JWF2ZpTy7C3KDQK6xlZl8H7DvmfvUCms1PUjAwyTHnIOXub8os+t/Mc4pcLlw
tVmkcpGvxr2jtMGwyfq+NLOmLdeyGiy1sM4lLTA4pHom0TucU2pwJXhzEy8oeyczu01t8XZ65Azm
l/w0rS7YxneyldrV6v4AZ8/thVFqgC3TTxDvFP6T6dwthJYCPS8zcVdWvkT8TADKOAKZ6X2j8zf0
hVUqoExATaamPobKd5nZr6R6BMbzUK4gU1Wme9DI8C6ynyaTLHmN+fX8Z47pRyXXINJ0UeJzWKk+
8Hg3DJmpMt2CM/wvx+NfM/RlEEOAq6nz3lE1pMOPkabqLbsJXMIrX95bm/pE4Z6YpdhzLoWP9Dg/
EfOhD1WikbOJy0dcA04yJ2BXXqLpCnKLdQCJ0MCAM15L/ajXrgWcpl2mngEohiFyxyp906qPQlkz
Hx7zzfdbEFjpsrj0ZJkrMV19HLW9uZJp00jAUUpc0wvtqnmsQ0cVjaFbJ8BI65BsBlV5tA0bldTg
i9H+PgF6ZZ/a6UygQdWXwdLnqacH4AbeRYpZ56Wu5EuF0Nn3Eu5d0GOgnILsxbXXYIS0bcUSt4Yr
vvLDSm7eZAbUJfb9U/RflvtfM1S46cpeOk5VZCdkLBE97ygZiOpTnRzQDWEW6PxAyMOjZq4aMfaa
hA2hAreTIf5IlBWbHXomJ3Gw5aJW5wNu4YwvzQF1cwaMWKh8W/cOCLd0MfL11LUkJntsEHjfn4d5
x3kx3dRl1LuZAv36BrdClFlhsIu0h6II33LtqIWr1Mu3I/smjKeE3YT1ym0aAySCG0bdFdoScndu
0Oj9xoUxKfzdiKQGql/3UjbAvShF/yEG7WRH7I0+l7ldmyTS0ixPm5aOGS4NUjutqjUx9Aupd7yH
Sj4KbE3AKtoEVpBtEn4prT53V6AEx4Ihd6Kco+kc1KEW+D5zcYI/vOyz8tcsuJebQrG7z/srOmcI
tWgke3gN/ZV0+4nLSNAuyLvB6YvCGHM4MaY552W3GrPgoIpL3nqmDga4B5KaUDWbZHsozzBEeJ+7
LUqIY6bYUXPu+gTaV62uNhtB22o5txGCby39yxbBn7j80ix1CXpcLUSSrwxOALoFaNQXr9FSA/3c
9rgwQdeSR6kfspSB1F1bvXbtoSx7yJhZQSwSNXLKaOl2nVs3ZE05VOvRD4uGasrvBW4hMBkzOLWP
NE6EZ5/yyDcrtWtWPipqf7tJ0MUMHi34PxSFIWB2bcxTyz70fYgLisNqKK2W/xDeM54o0cK9cXum
r+3QR0yNwjjwYIfRNrXyPiqvORrrTvcHc/uauTZCufK6jaFrF/KI/UW+0HnRZTdMNrDWfSszD3eY
gSYVC2lGZFPp9DY05Aa2BWbYkXpO79VPRD89D4JPc2QMD4CWsV1nr3zwxQzPibRVhq8BGYTcZwwJ
1fVCDFd+/csPfouAAAybVM1XvLjmM8PDTdM1Hbj7F6bldv9efy8194DNBpLSjfA42XEYH+tVZbQy
AaZf9hbgk0uWqAVIAOhA3wAslcraV9eRVJiR94IGJZ0NWaAaFsBLMxgUjAwXBNJhaLRDy+v17sWg
GD/qNYwsivdC66+q3Czbp17oSdE1TymoV1Srq1jSRSMB+CIUWR2dhyRw7ZpdN63OpR9hCnK3DiWl
Nb/U8XsbJ8tw86h/gFBJRRmV+ryuBedkX/ED6iCca6plMZAoB1lrG4W/F/bkzPmarhQFlAQg2r0h
CRIyTq0Ah+EdscQV3escml4yUxmeNOkE8ZC8OLSyTyLmqfQktIMRKXvMmccacJzgO5S2oR/+StQv
BQ1AkEJuXqHtxzSeldULG2ThM2nRBY/L4cJckXdaMeIt8HuatVIEGyRco6M/1Eu4+J8G8eubHfcf
gCATLyQuJVrrBnxWcRIB1OdsM4J0WkEOsv75+Snqn8fdy8vL29vbw8PH5owUG/nuSKx//fWywD7y
OGh0mvI6dE9c7styB85LyfF3wCMQ2e4tCYC0ZO/ZgV1vBdu1hFNijyt5zZnZQTZZWwlJvAnPixzI
t/fzJO6kTGTW0DC46e4NNE+VY0hJORIK+MSqIeHjgSmIeatWsnl/2DOpcrRd4z4BncOEmWSnK+7i
wc/5oRKUjSI77MZ/06xxBYaMh9SUQbi8YGm63ukFnrhLwNUH8P5NWm5ghVAYGk12MnIYdNAs668H
j/wWSWEcd28bn3Tk+b7JH4zHjUn0i4CQY4rfaIYnBRjxHMTOsmNs9+XROVjv1t6I9UHXAvJprQ/o
ISWOReBWTtVxtVrpq41p2iTE4I3H7cK9OvMgxFRffA0V//gjyuZslsuOQgIza43qDMBb4IQrXS92
/SZGNmmzBAFaMipQ+WLsaOh79pgCPDif9ffhs4hN4UXYjQ/QiGqfawj0PnlPC/M+XVN35p0GOrJB
iCe4X2Dejb3xvj9Yh0NqWAdfZ8h7QT6nSbcS6HeRbF0+GJj3p5DoHzzJDqtH6diQ1cJGoEU6EHpO
Uw+WDbxStIlo7HqXl2kse0NfyY67b057q9zFgbV74S3NtNEAoXO/H4GD/B42yhKMb3bTXxievOzF
8YKkCtLDPAyPnMHr2V57Klu7iPD+t2rh9f60z2SZMEqw7fw0iIrojbg21oMLIQvYGicsIeOu1c7d
CCaEY+/t3Rcl0MOTDymnham9DYEBoYVeDuh1gLeGqMu1TbC6Ml3Qo6s8x4pK5jm3s9XCsG7v5msT
UyhzMYdpAIHaznUVh7XFDYCpZmgFJqO35OUF1bSVuFqEYixZpE4qgAiNEHuM4vRGa3S6t2Ieym10
5k68kVnYoKt07y64x5+qBHVmwIoJQKQG5VY0n1NbVOaKgffiCqME4Xi79XXNLPRP3wD5sx4TlP+t
zErJqbCLTWFXe6AhrGkOEtsjrHWKjWAVGj05SnZJQjN8BOUwicj09Q3+ltuBERNGfwHMT++20jre
M+ta9yxX99cFcNZPjKUujGh2Z1wMiNqNclImAaOUimPklvd4zg5LDU0/BQJqyoDcVsF1B7bFSejz
emMoKNPXSasoTm2IurB1j8wpt0ILM2aOq+jdN8aVt6ls7qWySqJuM8vf+qS2azvCIronHvMApuSV
+9At36szLhC1GrxegEGc6XsP1TZI1ThQHeh2mY35Xq4Va9zxJvGcONDdl/tnZCY1BmzEhTnqjMBc
Eo9pqDqNiUZdQNgtxUQeiGjmR2YEVmj7JmJqohj37dJdbJNjvbJLnRTPrXyxFDBM2VY39Tp7CEhP
WvRTvxTr1m4fXPO+wRl/+oNK1qAAAHoGuoltLKFvHMa96rh2aAireouFtdhVseBzlsxQ+WwBCkzI
msIMwsBVv/YeNTtc5brydn80M9VcCF0AZP3/hkM9O2Io5ypF16nOa7puiW9Fj0COnry9vBvtBnID
Cq5IJDXfuCXD0z9MHx3QeEGOGj0lIL+kBigjlM9iaVCdelds5A95ExulKRqKPTxFv6Tj/WFOm482
Bh57ZC9EYGMVmoaEDd2C61pfc4TCDEQCD4UimgcY/ZLYwVw0i+zzv5ao+fRqwYeyWKg5mm92uuQD
/7mrBCNqnmSz43R+IaSbXNjtwGRIBYBmBW572kYXN1OFFo96TFLNSXfhk/zEG0v6UfMz948ButoP
VTZucCcD8p5ZAUF98nasJS5s9vlZw0MDwkMSKNfo9D1AKZrSyoXmiHv2o9jwX+U3WKFM/sQvvCln
LSFKAGAIjW3QS6M8dpO4YqPUneaAR6A4hb8UaFFZKGaCKnf8UBa23axzurRG5TjqSG4DyW00pOcm
uBiaSbJH75Hbl1vlgY308h06fhBHX3rhz1x8Uyj0zyCpmzxEJ6fLczCrHdDg/SR+cb+bJSrZOQd1
aYO6XLUsV7ggajUEtH5Lug/pQT2U35lVL7AIzNQaoEs/9cjgNYoGHRp2wAUuJG2S1HWMqCLxsTuv
+eNg6JJe7ThzExzi831fMZMogkGAyjjkYtBtSVPyxWybMmoNg+xGIYXt40kqbRvcnz6qwiDtJryV
AAMg6FB/1Jtt97lIBzE7txdfQM0t1Fw9KAPhC0oDjU+PRDF9S/isbHn98sAbYDl4i8+hvaRUd+tL
gIOYimfAlIDCRqQeaoNaJhxYcVxHYUfL5ddFyW3Gb6burPsTPGcHItSYW9DOTXzz1z6rlIuqavKK
cVgt3yAO/VWMnrIC91Vr5nzPLgQI07925SFFJBcgVY5kFwdaHrrJahAiaCbkEe/EDJxw1JWpkYHq
3uSFRliIN8WbdUMaHtxdKEdBimhC0F6PjPcBjxlGQXKY8YErNmy+VcN1rhEFHVsu8+K6XwFkIcI9
C5iJ9zT2RykjEn9GlKYrgt1/sd5Hs1LcpzzWxzOHCjb+/F1+ZNlKU5+6UmfRG+Rthx7yTa7lekZT
GTVA/jJ0aECMlpDmBdLidWvKBQLzBDWwcx9tBW8BoXNzJWCUuEIRV04qcTd3jgitiySdXpSpr7pm
UQ1QjVSQRgzRQW7GQVisfD73zKIZ3IWdM2dZFScadQh6gDl22lkXt50o9aBJY0rZkXsGDa49yLo9
gc/XVY9JDiQtsZUqSh8lbVgq9M8t7dTJg8QsQiUUW6h7o2PKwgMdvQz4DXASHGFcCBZEGyk9CxzJ
94lvNdkGrNNyuB+9TageUi3SC27PdjrLrXxGH8E8+6kN23G0qpJ48pFrgMbM33lvFammAN7bymKy
5/g7KPZJ7aLX0W7iNy/RWwksf7q65V/TjSQ+supoBVBb76xS3Qn42/3DeRvH/+xg0DtJSP2hCY8a
qCyCALIekY6DLugR76cS2GOQ7DVF7q3yqh6MEnLoRlQK7bqQqsc6lkFaNBRPnpw0Bs+5qi5prtEl
6XcyjRDiG5leC4kSEF5IBFKAGIy0qdKv73/3LQBkwtppQKYhnsUQ6HhS8PlOHj01PguVGq/BdZY8
8Iy89mOQxQcAsLc95McEt7e0HGcNIXFuSUn4t0rBcFfQTIfmKx6DUyaZdm5tBqB8WI6uk4fgxa+5
7DHEkRXLDkLjKOhgJSO5PvrKc8AteJ/b5AtMq3i5g7cZCgMsHQuKriwUbMl65ySz3U4XVh1ntazd
1UZw7uoN4JiS+1tc7EaaNsS1g4VZjBkaJHgHQzzk+lDKUSawUZV657DRVJNlUC7qXNY1h6z17Srg
oHDaVtUKIu/ihveZ1kJfCWnCMTdUSGGbWlfUS+HkzdsCcvVggpUglAmxBUT9158ktjVIrMPKO5eR
iExbWOkyG0n6pDxslUI2WA0ghUYEEk1b89gRAlNVatVBGK7VgV9CKNwmCfA1YO5GWR0qIHAd1H3n
hWyQg2vAO3NPqq8n0X74ZsFQNOpovAzxzhKNrjPTwBTcAyealWcBmpOJBWGTQ5z94nc8+qTzVQLx
opiEqI59Da0thZtMMhVuKwmGpj0rZ0/UFWZpHqfwlFraKVmJ3hzc02AJnu67C3+bSGC6z5IOO+rZ
lYnv4b0r7JLHBv3xokaq+jXrfg/bcLQTeYkP8ydDe2Mbr09UqPA7kK7Xtgeh40EUn3tnXn2A83AN
7zQwgMYRP980qs63q0g81pLFugZvlB/xI3vqnkVz6A0p3HK6Yoo8EY6Sk6hG5xotY2ogM19yOrcX
Ppb24iPpC6kpJMUvMu8M3jjtwFR2L5iCsvH2EuqG9YEzxS1Eul8Fb6U8MvD6pcHprLSwTD+FIWqq
wCCAUziBWCf8xvVUCeig7BpJ9c5VF5nZ41A8p6B+9Ww302X3d83s2twumrd0DIkg7vzhV8kaMmcr
wAX1EuFSGzmG1oTYHGSKCZubcWuIjD0OaE14iGMzdI9QHRBLk4lWjUa42JQehS9USN0n7VSH67JC
1xSSu8xvUX700arfcPtmM9ZvikZ6aGYG6+ApGqBtkW5qaQnD+cMhfW/wVB5BZJJWTKB6c5b3lWwN
DBp6+1Pg7bVWjzZB+FJAq32VRC9oacKljSb2t/QYZqtIMkZ/59WWLL3wvTF8yd7aY04ikOHZRhmM
Bh5bqw6yGxOhPMHbkLQ/o117mLpH9KA7KrIFcnDl3RXXSnuOo3WRHoAyhMJ3MexkxRLHfZpvY+BK
A9Iya0/VcxSOs+e0NHLFLPptaQfKY/6KJpX7N+HMDY5CkwyAPkI05FYkKiE+KFXtsYzsnevIkgsd
2PjCW4NWvDUA1ooJH9hqrQ/7rEa7mon2t0pP0c+1kVVdHvbiElHw3LV09TnU/RCnUIbpKtc7D/tE
RHusVUVGhyK6z5LMf64HXRRNkY0MlV+inZg5nVeWKffVxHw/JiLjnZmUJEkMwpdc1yqFSLIFipky
TQg6sxdm//bJj9gY0T+c/USmCp6e68OINmhBLEvPP9fsA4ObJxz7ve+ppMqBp0gnvjgzqgaCVuoN
h6C5VXEc/WGtqYv8XjfvLHyJ8Kc5asqv0a3JSZjzhdgI/jlTpQ5sZYH2IDV8bxetwundUKW7SolV
J+O6o1ez9f+R9l1NjhtNtr8IEfDmtQqGBmyyDdu9IGame+C9x6/fg/7ursgiLhHajZFCI02oE+Wy
sjJPnrPPDH8w83QEO1IgiO+52hp05JPYFEsh/yo4bw3qffu0xxdC5RGU7SLYwMBDdj1X6EfSwrQO
wnPrSZsqjExDqyig7LXmFLUdtJ1Vc9ss6iDL9RRxr0nlGpUda4Ar/75/Zm6LlCh2g4IIYSEWTtdU
xpGrhSyNaprHZ9WJAWkS3jR7PMBZxTIVva2obJAx/IiPyjY637d8CxCaLUMaVcINCwijwsQqHbAY
Ym0EyVktHzLDrvy9pm7y+KR5Z0n9E2mHtCYe2i34h0a1ar02M49/L8SXAZ31QTbrEuQAmr73PJDV
iUf1ItzBFITVGiopX4EOTpVg5QF4k15iPnkOGy7CAkFOZA5xV3wW1VQ6D3BDdtTXNVA8CfQYqiij
8pAHK3ftwm5GEQ6RCMQKkMRlsxNcBoxvyFfJuQIkwq3XSGDmrcZcI1c/nrlGQrGvgFPHjxfGB218
7b80aVc8dDpdS+z/1ISuLSELgX4dgJGQ+0aO6Xr2tCr1cimIk/OYTDs/OsjjTqi0g9e65bmcZKvP
P4px01HEFiYney/399ttAhTpHSBcwHkCBTcBMtfX5lORk1sv8IJzJZiVSKKexCM6Pu0uOWRVRNLK
4dd6V273y7VJ5nAlo855QmcE51mZIRZbkkgCGrA+pkn55pBkuj/CeQDM/CK5q6HmBVIdcIsxB2pI
8wGUfVp4loI+MYN2qgmf85TrtZjet3Rb1MdcQmMPyD5DgtdgI/u8rP1B0KLonGf7UX30uwn0OOg1
E7+R0VF+gbgxyazSFiLSu6p+NBp7OoDHhrQ1ycR9vFbBFW4vPORIIaszu3thVoG7XlutKaJI5JLo
3HCHfqZhEGnKPSmPns1NpMi26VFHSXIk9Uk6G+qpGjZ+gTQfNLqylam5rSthaiR5VhtXIH548xwv
+CGtcnBKnSv5qyheuuqx5k5SCn2dwPJDonpo6o/OymBKqBXLOw/aZwgvxVaEzJ91f5mWtt/sMIC/
RO0Hl831rMR5OfQCxArOrSQhHDLazKmkqAEuN582kVYmJoKEtffLklGQGIH7BmuBm4UxqsR1IKRB
GJ+TQNc3clfz2779EJpuDxTShCdeZKxkbhYyID/8CVh5qDVjqMwxG0sPqgUjZnWS/8jjdtQEkNPj
vSHXJH0eEIzXoSW0lr4GC146cAr4bdCCz8/ZMSbMEvu2iPAIj86a2k0HAUwgcYpel6aaVnzXfK+w
J1sDUZOABAvICdlmG6nt+VHTgxgJDmjJQOUi6lcumSXnDIXyf0zMy3pxtXnwzejyj+JzUAtE0GPS
TojbvyRAF1757GOUCAR66tiNBjKslKaWdsylaSYYUn3JQDhUxme9ULQHLRs4GiUCIEmFhueuluug
Z0pT59+fDQ0vfPQuqUA8shHYFATCxBt1fG7GCA2zL55UmoHk02gocB7TtS16e8vOSjMyAh4FOCHc
5Mz05l0cTDnGiHZVwc57XYQk9VDuJmF6goL0TGmvxaaPWHUjtAWQYRFadeWgDc2Gq0CFoE+ZFQNj
b7e1+qVFowQKKC7cp5O42tI+X/g3mw3lJiS60d5lsMxVDYgxinQSsBzpvlWQdkWrHtGlhxriWtMO
ral87cSrvDazW2CtYopAMA05KGQ+GA/O58ooyaMSn420NsFpDBHpZ2iQpNkLct1SZbd4oQ/6vuZN
9Pzy/loUtHSBoIduro0aINVg2WYa3hOLSSySM5934YHLdbRQ60lyiuTgHIPP+5hNkMNSdC+lY9F/
/Ou9iPwF6m5AaEKq+ydGvzh7iuTHxVA0ybmFAOc47iXF7EtLhthN8Xnf0m3rOLbgpSnGVXJDBjEd
qU7O4gE9l9t3LbEbz3pr30MKAgErsdGEuStiqkE3LT1GEEPa+Ed1tRp9G9MC8avDmUHXb1YHZo48
tE2lKQ6T9Iz0dG3mogBmrhh6vf/+ArwywzjoUs+TNOrj9JxOEbqUd+BkCsQ92GOGtVznwjvqakRs
cCuWfsC3OkxJz6Iz5UR70z+gRKtDDoM2FlJgoT30BLWv55UVvU35wvCsn4NIbJalZeJ3EJpHXRUW
6RlwMwsJ91/juT5E9nd0rIkdmTrAJb1Zn9Q9lDTHPe6PteBr4XK6+oD5Ay9376iGgClm6bniM4OM
qpFYfjxm9v1xLmRTrsfJxBW+nAO5X+TpuTBV79T2JijWREifgjPS5sRN/SJWOzXbrFhduJuuBjcP
/mJwql5XkH7A4LTjV/UnJahNxab8PlBkgrcVlXbUGn8/3je6cFfAJjiBQeGGB99PouXCJu+LPjgM
mvTMxXhRgkL0Ny4NUPq3XUzDLuScthcHKmf5GqD0J1BinDCe48DUAFiGnCoroo0Kjo9CUZucE7DY
HaNmKARcxb7cUh5yJGDi5BskE/t2jEXadpGcv8x5uFefj8eGDEleKW6R501OwzFOXwM/6r5izqi7
ry4YwFxGKl9qttCIKSYqdS0Hpg5DrwJ0lZQgYjUKdDvQSAqGiEK/TM0gSDKBZCSEcrpKAyNXvgY5
CSR7iHM5R77RUCwhGYLf0hD6odkOURUfIJk8ZDTPVFwXstJkvXl/bRbP+cwQhisctyMqTtcbQsw7
RSmLMjkjzdBwnanXRPDBneA9gq23dxVUs3Uah6CK6imaf9H2ev8DxIWbClpW/3wAc95lmc8iSAfh
FR1tWoUHvrQNIQIc72roXks0Bm3rH1A8DrYO7CnqJjbYg5U919qF0/ytuPfgFXOdNE+Nj3nHrKfP
pXpAKeZ/8ZnAQYNjFPzcSO8wHr5HV+xYRFMCarHv8Be/iVwukMFsW9lha3a9rVak0wleULT0W1op
75z3kAKm3VGjSuiAyD3eep6FGiY2RRVvu2FbhQgHSKkRfo1t/pb3C9eijNo6AMCAcuLZdr2qLbLn
3DQIyTkfN6W6b8uYxIGN5KGERudI+m770GqQ+O8igXTx+wiebm8XQqciRm8QqpvlVpdejZGqPVrd
3sboaQT2ITWrkiP9WkV+yT3ggYVXPh7787vu+lu5oAr7MTKSM0r+nem3amGW6egRA1NuodaqkiRJ
801VcWvUWQvvnRlGCFKluVsHOiDXlqFA45WxKmOWVN7f1INUA4UwTg9KWhYrN/dSgICqJAQaEJqD
0IyJlwut9JVqCuHtJUEGKXQ7WpGRv6IGtOPjcq2Wsni5IOKFXjIA/PjFHCoOwWfYguTlzKfogRIM
O2pJA86s5kUdbRQLwrd4Msdg7U6bnQXrby/NMlenpwehF5Vtei5VopYnTTm0/F63cUC5eF8Mzlit
vHpuIV7Y6GDARdoZFVmgy5glHJSyFgIIm53HDgkKwI6gKfRbBJK9Jq34hkqJfgoQKkUWN5pdTTWb
xzULxL8BQujprzDuPHnlk5b8GcA04IrVgKtB+fp6U/GlwIUtxyFwCoxuBzJX4Eoa5VnkauUAud9g
L+SlT3kuDWkLOO/K23MpdyDBRRl4laFuDiKta/Ox5gUgBo+zM6RbiBq9ayNKf/KG03aS5GRD4yT+
Y6XXVrgmiLUYisOoKM9s+UhMMh5SFlJAjDpY7hUylI81n5kG5BO8yIq7lFZ8Tmv1rWtcNPoTP7UV
tYZrxEOxsNCDPwmo8gWQMgTp2MMQvuqJyXsUFH333fjCMYTOJeJz5A2R0GKPITc2SiSkQnaGJjDl
pK1fdyDMOBhr4JuF4hHgTXiOG3PuUgWC5HoZyrJV9SKWsnPiVs/cNiU1hcQQeXoSnv5URFwjelxK
GF7ZY3ZdP2VdUwWwl5NDYMt/546Op+/p4RS7KnkroBx9rqEpt3p7L5z4K7vMRZNlQq1PkZiduz94
JMTyPgt+ZZqj5AX4NKB1U+nEUw4g8OKH55rbe/icwkxia0BfUbvPCytPVmCmC+fv6ovmLXARbXKT
rHp4k2ZnVNDnFoLC7PgUu34gQvBdD6tMIov2gGPjQV6Jjk+Wemgck1CrC9gbB/RWbpCJJdvcCZ4H
rDlg95QntDjMLTRWV1K66Yn5le69mrze39k/MArG986xyf98B3P80g79yIGBHbAHRwkxiIRqMQHX
K/bdd/vh1KabAe9akN35uf/9+LiWm13KE1/ZZ67xOuukUijneSfAuoKgsHLxpMkjZ9jlHoYf4MUY
mo/+7/vjXiqDXNplaYnCsQUFRYhxt3RUCDrw8QKniWcFk2NK2/vGFl5PV7bYaxUC6YkeYIy6tu9A
ERs1J298HfzvVdTMUv7yyhRzlaZ6LOejhGFJxxS9N0jToG2429c93r2kkh+izx74xYO3lu5e9lz/
7CO26qL4PoKKACd6FDZ5Sdqc8gf+lZ928TdgOxOk58HJklvls6iuJHMWnfOFZcaHYfv0fTJhdnnp
URWAs4vsAfJcq8Hxos+a89xggAWqgqXaqHqVk1UfgE+F28+ASMVOBXRCgEZ+y0GdVZsLP7Fd/RLf
eAUvRd02ogckL1NUEI1qjQJ83jK3x/afj2HcVdYKSTAIWOeoOHSBNeBdw1FIF6BHPgGoZ5+a3FrS
bHkX/2Ny/vMLDzm/iME8g3mWFFeI7AakqfI7QMfCKs/IQmiPTfyPJcYnieJURUaGvWRnJnoeoY5y
pJO3uX8ol4p34LAEKnwu3gFnxkxhzyeFEBdydn61cxIdA7M+QNOvSQndzW4HFCebfvNMwfO7Vhxb
QOjgmr8wzUylwWlQ9tBmp2va7TdKcmgpzeyZsXybbbKJ0r/JIf/dF5ZvxzU17w98+dK/sM5Mr9r2
fZw1GHj1p7aKkAQKLtUXKr3y5g66C5X92JNHZOHNNS7zZSeBAj5Aokjt3JCZhxIXpGGP50wi/QG1
9iDlplrikpvQBv+k6681SBebBF1TW3ipKgG9arRycBbgFhABRqMR4FEiqu8sVk6Tk37M+Co9Dx2J
dAdInKY++BaAXTi+dPxOY3uMTD52JnlrOPEBLMElzRzZVvVt5grfU2ohy9bso3CTrXWpLXkyUBMg
6QR3hooDsy36yO/EPubTsyE0aCHNkb8oxwymowI0IM0aenHhHStDlQPnDNLPOiiCrw/0WAlyCfpi
pIWHcTNB2JAAuPSIDnbn/oZjQh0UfyGAMQ8HJFbIqLFXQyUARVo31eCO5T70KrBlIyFcflQlkbwv
PbHlNliJ1+eJuvCOs0UNLXgGnrKAQeNpeT2yqazipM16qHCZ5aEgv3Zrjb/znXLPAHOEakntOC4c
BreXDrkSkGrNOy3M2dUImLBIQuWFl1uMQI0Hq48j2hYEFByxIpFE1BAXFX6x4heY7cBO2k/EdOHf
B3DxxC0Hk0IJZT7lgAcwlFtWVoYNUG6sMLHQ6CceMpzQEAMU1pbeJbv57Sq78b2xPKTk87f7W48N
b/+fOTysIdmJqharcdmA/zuVe4h79TQ49U63hcglkYni1LbiyGaIUkHtgGHUfZgGCLZxaMhO0WH/
df8z2GiT+QyDfV5HcEh6AWlzN4623eiTSVJpiZ6drlVJDHfjt0RDMphXX+8bnvfh7T797+GjpHd9
EMaEr2K/w/CTbfHSW95H6xZP/MpNyrr1m9ExQSdYhqIpNaCtp9fQiTCFloh9OOu5f5btuxTmFg+Y
cW78lmOFjEh3ourbx2upsuXt+89QmaezB7pqsP5jqC8nusakubKNkB69nkcvzypQveOH+6JMOCgZ
I0dvqsGhwVAjjtZ4r06a6aVPZWCB62vK7BrCOyVJANeHznfrdKWdd95Wjgs6TQ5aeBrjoYZAy/3l
XvZ7yBajijormTEeHU0a3dgYOMIt79TAcoJ7wECB3fIE6/9miHGwlRrpFdgCcYrtniPbXbtZUwH7
/2yqf8bCuFhugMBNHODINKAtiXBqBVsjghn86sDr+WhCAZzeH9PyIUVOEBVoCSl7tuyjC34rexE/
uKEAnC4kSKqmIkn33QK1pIFTwHuIGrsN13A7zK3/n9NzYZZx9RN4YZQ0wFwO/LPh5yR582WPcP7a
KV08IP9j5ybFFxiqzlcy7EjGLz1xkhPXOeMZPbXzDg4+Ov+zNotOIlMj4p8hAt/787t4pQHnC5wc
8tn8TWm4UPwIzWLwEiGPxjXO6ou/EKKxJ6gyiGFnc8OZ87b3bS5fNxdGGQeYtH0DFCCMQrn5UecA
lQ3QqJjvAOhRlL0PxknxVdaSLY/zGmR4/ecrDfrsM+M/ywv3jiSthiYgFkciQMCsFycBrl9JM0dq
Xlopthqv/hRKW+Y7q9XGbdmXKCGYAfgbM+gmxcJzh45BMci3sQ/prE/NOLSJt0v9leuBTfvefNy8
Zy7u/L6C/CDIHuHXVMVWvNRsjJPXOtJgetWhx5Q8CeO28P6lcst/zM6EiHDKiNTY5EuW5qk39bNZ
z6eT7zQSTVL/UHHGr2lQLF3n/mV++8Yisw+kMRCrqYVF5ZnbvHgnYTfsxFNpGttwJeRYdlwXg2Nv
wzRMgnKAqTq1BPvFM1VTcR4sSMA6yYO7Rkey7LUuzDH3XlaGWQTs/+BygjlOVJhM1eX+cqlZPGZ0
LW3JIvZv5pG5CAPdiENwTgxukSnbaWo3fgmYuUgUVwXDS3CoZQF/9CohbZ8h0+VDORNFywnXUSX9
b+LVuQkYzHEGdLiZJVUhN5cXvohPaR2xOyjiSyGtbJvb8ElFOymUqXRkfdDNybjmvC4Gyc+F0X0H
PsiCR1wLLG59IgwAroJcP34D0MH1+ZvGWgrHAgY0P3vhKlqDiRF5u1C2yjKHjvSHWHQrsejimGZh
PPhgdEiyD2APdKTNhHqlK733ADFGFNodp3bGON13vT9NltexJ4Z0YYhZH5FvoK84whBOt0ib30il
S5vxVTIFEu40a7DCbW1/Vxb08kpgIkzj1P9+Vv83KwiQu4KCNi6Tn4rnhYNDV4w6KBUmWFSpTysq
7zlzDflze4FjoJARnRvi8fNY8hLDK+tMTdTRTXXqQfZGLy0hMutV1u3Flbuww5y9GDqKUyUroxu9
8CrJKodLSfVW8Y+tmK/EQmz3Jc759ZiYi4ETkrBoeG10BzsmutXYILhyYtLvdDo+kAk8a8b8i1YW
KIJo7BTwb7uM7Co6Uzx5qxH4bfBy/T1MZFvGRh4LqY7vwVMpiWxPrSHnuDLqZSPgWUXAAKYRFkBd
Dl0i+T2MqLLdAM4wTljFZsVtLTjseSj/WGFiZwP410LlYEWO3jLtqXey1JYRAyXSZ+9bhpZSaVBW
Rnb7MEALrYprYNYkB2qCOYtyoI8QpIJNLbYj408fOVrzUBjUQEf+/WO/sElRRsZhw3tI5FHJvPZo
o5DKUlGXg+vFpHrxwE+6947VzjjdN7OwVOAZVGdudLzroRx/baYR9NGI63hyi4jHnLXHwnCnsLTu
W1mIj5C0AsZpvmNghL0A2qJphn6KJlfLj/lT5RYYVVpspJYACztANQEs/wn+bcXs7XLN9BpgYcEm
FNQb2IeGgFGLM4xOP3DkmG0bm7dya8IjiLO+W1sK6Ajum7Wk1u3SXVud//zCV6L9beoLBVZrWaFi
vs+AHRuoIr34UUSbcLMyyDkwub4frs0xO0Wee6OUBuam2PaCg1yBhKl66fqd9xQnTqtxlixZ3Ew1
HkDTs/v9fzPP7iA/VgHFa9LJbf7o517FowBoBxvCWZXj22BVCRGAr1XJVtaVZRhuSjRA5Vk2uVlY
UJl/L9W38Z1HLqjv/94f3rIlaAEjww2MlM74S7luE9wWHLZJ+xxxZ977DKq/kvedr9FALbywsIyz
gD0qNtisPwrQF7tGN7o2LMZgcqNWM8sotOIyJLhwOSQS684uc1p4Cfrv3VHgHovPrqlXiL2F2/t3
/gJos4nKDNRn20KmBIj1sUkmN9jmFhLnebABYLOyvOfgydh59Bnk3o/Bd/x2f4pvY7fZ7Nz4hb4X
kI4wUyymfMMbPvbvCNSSCtyQI0wQBSENKhilthOf7ptbuDeu7c1LfjHRYto2aaXDF438gZue6185
Rf4UnfyhToppi3zJyqWxPLGYUEg0AO92Q14MnpQ014ocRK42WDss1EKAvJ1/bWXika8IIAV/5XZc
9EEXJhmnoLfSUPt9Mbk8FfZgA9wpW42sZSJY+Bf2CqbyHyssJXGl+XEXTLDSWtlRpC8TCei0OT79
7siHD4oGvNNp4oC20pToSvi9uFkvTDM3sYaG6ibm4QKaqaShDKzFVIEZ54gW8JX9cntFXg9SZPaL
oTaCksOSDNZa0TfVdDKVyY75lzx5B7dYESjgv3dE3qdFIWzxUqBjvW3aFUc7R6U3bv5iwPM1cLFt
qzrT68HAJjK8j9D4HQ8r52LR0138/Nn+xc/XJ7TyBUE5r2VaPOneayIdxdKM5bW370ImB+1Z6NPA
36Dyxrvz2lJWKV6dVNg1gw1eo9dpM5Bi02wSU7OPGZF2AoUjsEHShA6xt1XrS9flpXVmHnu/rTsu
gnV1p9ioHtCUQlfkUG00K6QDxQdQj1amfIhArCvvkWInK6kstnD8c2wAmZzjSDxaVYPxQODgE3K/
xlQ3dm1xR2CrUaBWTBSRt+KI3Cxgv41GkHIWExuiuDldTXYsuQeQNqK3FEpPgGAwk4Dy11h3QTe5
+WvT0vipeslO4i+tM7OH/k3co+Ud+nsQ6N33xzWyAnVxAS5sMxtNUxI9k/l2ckurJCOw7tW2Og1b
7y/obh+RdpFN4OUcn/76KOirgldQS7/AeGudnYfzWSchNehTQn759MN5qckWfF+EA77P+uX6dLDc
h+pBtBXaOM/nfq8+rcWUS37ncuZmb3FxTNop0cQ8xcxBWsBt9qkLRZoVhzPvf/akAxaNyj5IXfGA
ZOLHos6SMakn+G4/OSh5kIL3q9Y3HM8nQNhO3CHt0fgsZXVHcxUsM1pebtOqjVAe8iX7/scseR00
iOIFAhQlWqyYy7nhO2EsQ3Fyw/KPFhyzZMW73nodDBLUwwADAZ3NszFHAiCrJweK7jYyBViydTOw
598fAguNw3FD94sIltK5Yx9HnxlDKNZyovWR5+rn8pUHBSSgsDSxB8rb4nY0VQIqysTq3+6bXXBz
MAsCTPR1CMIsXHC9U5QA/Je1WHmuXQTW9JaWZNv9ll8QUkEp2inIuJXf0OcC3iXwCXGnYeVlt3A5
w76KyAoHHG6GxeVwqS/1LRjw3L2RUHUnvnIP8Wf2NRBxa3wah97MX8pTAzbkeqNQ6cQ/rMFzbp0M
6DigRyHr/AwVYaGZQOp5XiGqnuunYKWBEMh4UrgTEmRIaPbiyhPzJ015fWqurTGnRmgKAT09mocK
dU64Y/iLIzOXlOj0lmKHT6A8tWNHNQeCtCB5eVJNn5we3oDOfRBoeuq3g8Wbot05PEABkwU1JvP+
frg9SRA8R+oMRAdApgOYfL0djGCKtTz2PTfISiKja39NcYjtJfrZ55cWmA0Hds7EawbOcGWHs5X3
2snPhVWfuzfjXD3kz5kjnIK17ORCNH09LOYy91J0ekM1wHPrp2Y/gZx8sjIak4yuwSoWPAXSIeAl
BAscNHPZS1PviyAddLx/BhG0neVDaknxoyzE8PT3F2rp4Bo8RGxhDOsk/oTzFy7ey5u+0QKBc1NQ
cx2CU7eV9slzfih4Im/5rbcJHkZXOct7/+g9cO4afSw7UFQUZ3YF9JEbM7iK5dgWUrUbykLiXA4p
Oj/8yoqOJBCqraSa5uXKYJeMIQhAlg5jRSqb2TMeP4pqPkX+oam32Qm3yyb1gZ/L0L0+rfCJsO5g
HtelKWanNGNVoSM69g+S520h7QiiipKzyxqJOh/CjhGyBLy/9kRhH5esUSbQGUa/AD8Vxle9HPXI
DA/qNoa3xRb9fX/X3AR1/7EEBBi6fsAdwqLAkIqUMuiNYT9A0dcVaWEnZmRWe6R0EwQtEBm2KpLb
6dE4rSnh3hxC1va8yhc7Vq1bOWrR9eIaEOFq/Rd1cvp+4x/C7VD89ScQq4Zf94e7OK8I39FdgXoO
GAiuLY656Gk1h3kVGkdUzHLgCf8e5T7RvKdxq4X/NmT+GSGcJire8KG4Vq7t5XEvJlOMzTOFyXMy
5GbZZUSofaTVttI5SJ/F8Ox7c0t/mR+j5DHRClpDtmBmkkOfXfEtAht5fwpu4grmm1gmpUQYKmjU
YA6MgCDBePR27SE+jz28ROzmLhp/HtrtrPZMuLXpWDpLIGBBuQ4B0pxTvZ6OoOmzNogL8CMCNnyI
/hRv3kdxbB2N+tAfmiS7DgjnSufR5rZrQkQs6ha3FyxfGGfWXujBSKwXMF5CDiO1hn1zTH+pNKfx
IXSVgCI4H/edxT8/cKcOHYtr7BdsCA77sggkwMy1YSA+ZkLwXIZ7bKFnfvAzJ22PdfA4eCdRWGtP
XDPDhI1S1o9C2cJM/bfbTXTFG7LhwM8gwP8MjoqZseDnlXRxZHlFCDMESHC8evfhhdXWb+OVhN5P
+uUyJJptSArofFFCAIUd24YYQOwH7+wuOICP1SlsfTeZ6a4+KJsDZ6lf9SFH5+7OMKdD8Qgi5KOH
LM1mg3IDilTJwUBN/98fmKvvYW6AJNPRlwUy40NdvXb6J+qAJAdPJIj7PvTyPNYmNk8F7ezqq3bj
lnQgHE7PCnI7979j4fBcfQZzJ+hGqHGhiGlJwD1toIXDkB5lDtISOyl2ImXF2k39FqugoMACyapZ
Kg3P/uuzWqUBuk/zITwEOZTSYiq8NRkZRwIia0hoTCmBTpslHwcLCYe/4543g5LkaFGim/vDvinC
/OdDkN4FDy3SLz9xz8WW67VklAK1Dw/G8CwqJJMeeh8a0gDrB5v4iOTnQVl7Avx0HTJbUEEIBTr8
ud8DOZ/rwQsD0OuDMYZg33M1uxzAZGFX2i6S7fBxyDaSYcslCBigpPPl2ykJdBfvoVxfWYOb5Po8
9MvPmE/jxdA5CBL2vjqFB8n/1Qs1LYAX9epjevLA+Dfs2+JFLMwCYnngJuCUt/sTv3BXosN5xlCj
SQI1NsZfDlUAQhZfiw6x+qaDs9kDg7Lgkfgzh+xgCJHKrFilkrqJ64BLgGtB67mIDO1NWxzkvcoi
TsrhkJIcCRIQN9OaqFS0upNKp3f858/fp4/RBI02nchbRWITgkrInxTAMUyIVr5/ZLkmOlEAijct
McweDyNq8gju975ZIFEGNjYIU92fKzbZiqeyjqc66p5ITKlgir9eqKkw4rYFBPbQFS8h5xOInCvB
ykG4cb2zDUT4My0FqMzYTtkkCDrfy7vh0GoF6cFgGqM9+/4wBLYdF40wP7k93kBrtIRxMIveNlyf
GEEwHkb6edh35oa+V+b0B5wqG2Q9Rfp7IG8h+Uwxg++yRY5o0YEsBXC99PhyBDkwIdvPl+0fSAmZ
b7MK0/Pjo0TMndvRj78p2fW2TFRyQmoID9iEbmZQzYPg4LeV+bejv/62Vgzty4T29K96lNF6KOFf
vzpbwf9LK/tZJwPVSbxNyAOSbMoRKXrHlZy33vzIyNlNiNXS+3NycwyYGWFCOL3igUQdfcyIM9Uv
Cmfyf4YMW5MHUc/WyFbyAdI8wVee59ocW5fkurxvZQ3m9ofPA0/NmLzmZHv4+tw6TwfzcNxWFv5y
rd3ul+N+V877WpfOj/j2vS9g3lZpOERpL+AL1M/GrFyVbj+P9rdtnyzTgs8nz1ZHHJU4xNpYDy59
3bgWISeyI84vU6drW3LJIyDZ/N8bkpXtVUdZ9rUJXxOT0nrX6Co/8cr6soIHXaCGkdHDQAOFF+AV
cMn9bb+5P2prods4w6bfTla9l49J+IhOaN7M3mV/7dytjZJx9LWugyi/xEfkxYkHOBdYZ3FuFCWI
0SEmHnxx3j4HTwmaoX1gf1A6jjP0wK8Fd2ufwYSoWed5fibjM+zXDIf68H7MCU/3MTmA0oi+EBw+
ij3wbttPDe5/17FOO8d9fpMo3Z8fcQK/1pb/9iaGrgD0DFBuQGIZ/AjitWf1us4YixDspKkIfMy2
rs91npnlZ5i9QVogryMz5V0Q32TjofcoXwNtX6Oni6ARwYiSlXWS5nufORtQcp1FBYA8BMMzczY0
Tot6hZuSwzsHaUMTND77zOQekuNgZjpRoIAI1Q9TcKqNvsUENQ5onT04SxPk72Zp/40OzTlbg/0v
zBH6tyBZgUw3+E6h3Hw9R8hHZLWQBWhgzHKAmMEUccBlFJte4fGOIXqNJSp+6Qjj0FigZWz+yJlo
bEHMnT7EWpKYyZgFdqaL6EI0xtTp65w78JrqW1PIr3WL3N6U+FYZHYBzehXZKmanD6I8abkY1Yci
/2glqIunz9GwRmxw60RnI1ipmc1ZxVPlekJKzQjKzoARdc7avoBQYgIbk07UNcI8kGTcbgnUF7An
VAnAV1yfzP0w5GJeShU3vCCqAbdPAojeBH2eEPLYrS/88uUu+jMFQ8JDhEJG6zXHNd/jCH1lB61J
HkSHxzRzqx6kwWYIBabPKiuFh3Hkwr95EquzAHNv4Gksocc3KRCO90buHSek+l6rrC9AVNcroN/p
qg4oyq7iOn8joaji9JzoD47QTtlLANZAhUZqMEB/xUsAtFGgL+qME/YS8YacE7aJ0iVvZdfroIKX
qgE9mb3cfJVDpL9WeRlI2wL8yy0FfylYukUtmV75sq5rMOSVaT4WrlLUYOgiYHXko7+BpHk+evx0
D6pugJjW/WTnspLl27A10tEOY70X0WPbttHvseUUBHOSVDVmpHQTIolwBKmU6jfTWJExlkJQJBWx
DIIpNVBLM6nDSHmQcz1Pt7WRoSFOKEJQRWbISqI2AFSfgNd7C+J7DTMJ9v4y1lNHnNQ23OAjALzh
/Lz5anzsG+CT5Rz9pl4NxYKEBxgOQomZAn4jtXnLdW/AcVaaUN3LPQc6/xSkMVv08Q9PZRJXaJrN
lcINErXpzK4Q6sch5f23KUqb35WcijzNwSl9EKPYaIBfmvTnUhON0ol4PudI8l8UXcl2nTgU/CKd
I2bYwptsx3FsJ3aSDSedQQIhCQmhga/v8qZ7kdh5j+Hq3qq6Val04ZQlX50qLWBpxtZtRn7E2gq4
b+7B/o3wustOVaPtckI8msHRVKR5vqSpECOmPlrdrU7mfw3ydshVlYqAeVYELj26jcdFNR83OhZ7
U/XtIh2H8x9x7IoMFPl1bCg2kXZXYVu8FrS+Nspm3QmLKNvRb2BfYG8mmlldTMGyx2X7cKcPVqxP
SvHlFT+ll57BPmG6SLuOrj/SYp/1OGXzw4E4TnyxlbvrFNYxGzShebo1pnMPIdKUwRoqY39FrSdy
V2g4rt5N1uXbRWPxZO6TptWfWdsG4TlBL905J8VS9DZiu98WsIUZuK/GeNsRGb731mw0O3Wl4L+1
bPffXeGxjzSTzcGCoIrYptGqdW9kyzzWjesDN40xt9OB1bmFy0d7eHleVphEn+rSdwCqS2G/CZE3
FElFHXIgiNym4mS7mvl+99OIzaCwm+cQi/x7tZnyOnPK/1XYlIQ7j03VdZ15lg2V3tR7leyG12DC
bbmspdP8VDRwTod/aLan+4DUc/LYYD22fdwIVtfOmZo0QIzqKPMBZIz/FYPtvsaR1s8Bl/J5p667
LrhTaYApfvzjYRCK/MAJKPmQ0QN03KRd8XaU0/xNEtjqs6rmY5/HDnDW7hmugR7xrPVN3Ot3KkOD
u4r4z79Yj1AYkyyMTdk84e13OABFXzisE0HA7zbkkI1wtINBz9otfbMtGmtDMYi3bBdODICr7X9R
xXiXEZkm+PRU/EE1vDPntfWsGz7W1W5hRlBJH7CRwxB/PmIiayq4srFExvxz7gJs2qRSLaJzR8nP
FPFzON91RR7TnAF6gKuw+bauldw/+TZfcKHERD4CpXL5Z3HBwBhp3/EZp6Ne2sFVMpvgXDPlSGjW
FKZlDqGIX6HrMKBDRqwOwGu2wqQG34bqT2XHANuVwDt837qWkCKONvvWYHkxnQBA1P/ZxqHrOzaN
3B5OJ/FVTTL+WoMRfGinVFS3Ms2teVy6CYxkM6+wbguw1vl4xlAUutzZezJiB6UXqka5cvlSqfPR
HLS4zdjS/G9HhlmDta+RVuciM2z6BPnrBpuvNIK5wTQY+kALkSEuI+Ee+NCF+pxlc6qQutUFTMnl
4daBwlP0e505XSIZYNe+72yi3VlFlsN8c9ra531W6DBnwfY7VfP5jUvTkGuzK/neqYLYu7bb9PWg
cV+vsCTUWT+PBxGXRcuufeS8m+ZnhByx/EQ2CTN30DDhIe5s/kCHsMiFxf16edwOo+vrEYl77VZB
PgMQFstrgJ8VLPDorjPoBMuPHK6CYckONf876OiQ+iI73H/b3nTuDIBg+hUhSn1Net6KPvdt9QyD
YGeGVjX26+EWcCLFGqtqwE5xge2lRlJ/bdEyHuel24EnTyzu8q4sxw3uUi1b1ZVMS43Vf2b0VytA
u9+yeif1davS+BQznDNDLTy+NCll81/clBFPR2W8G+SCDYNXWllwFWUxmvUxbmv7uNZI+kIhavB6
UwvJ3GC3MUNoRqhYekB6IkeCNs2QirWlQqmzYq4DlT7i0w8Zns91qKFfwmWc5wWGnhEp4+gzkDCH
6ObqeJDcIJCjtGULl/7csXXIcmDIAy/s9gMy6OZFT4H/wMQWZhzPGVyxq26K9tMWRrPfhCTxWUCi
OV/MRNEBLVWnwekciZwp3ZEQA2e5gCQA3uZ4vUVb3eXMrUgPy2favWFR5CB9yxDFdKqU3X3fEnf8
ZBXFRRhxoeFCSEL5q/ArKQaF3X+Ega4yv3AFFLcfMzrGu8pYhPGAHJwm9Od7Yq8A4TtxkvsGd0jP
4biFiqTr5Z4lwZpnP3V4ilZJGzf4lXqUiA9t9gnlvILEiTZcYVcPD/cwdtv61rKaIlZgiwQC6YW5
+Vo62HqcKbPsX6xEXM9yrponyIk+cJOiCeK0BLK4fquDwQs6QSt2GgGF2hMJOt+Rdd4QimzyAv/K
dWcGaoecoKGJ1nJ3j3tBn0g9p/Fhy3bJbwhVIewax87XV59p97WZWjUPflw3ejG1FOaBTRN5ICNb
/6i5Wl5S5ZFT5fgCUcHBsQN03g5dFMAUdbnddUdZyk+apA9vBKZgqAkTAACfush9dkHigH9eSufZ
qy6EsU/tunH2tXIu/yadbmHzDuZse6hdnvzR2wRLM+zYGTq9KRcpsNxyBMmE7gPlxkWTAsKe0KMO
yR0Osg637u8afvn/Dr+sCuZIZR5uK6sFTjLL1/wyOrOg00MHCh2PLDzHjKxrf9lFNiHgCe63Z92Y
dsXisQvVjeUwBX45VJfzU7sahUlNwL3mdYxjxk40jUgroI0OJ0bHpfzU+OaYT8e2r+x6cKuh/4TV
Z3eHcQYjcBaFV78I6xr2OuIdkj0hEIWdwt4Gii5LoIdCs9A2Ib1qoX3+WeFT6ZNvYvHu8HT8zMc6
Wy/jgf8E7ph81hMGzL6DmPd7kZHIhwLrNC8bYcfvytGWnxFpKJ8leMN77VtMKn5axCsbqxnOt7uk
L0VsQQF/nLdoLZe8/QM4gf8EzZXSixxFyy5KMoOI3N1W/EK5OtaB7xlHQsSq2TxMysMDRZONPiKM
Lv4uF9+2fZg20yGibhohtatRV/Dgd7CfRxBliT/NmfzDEaphLlLv9p9c9PjNND7bzgalcRmKqWoR
291iWw9ck2XTeZRNwXt/SJC8SXk46dmCbsM0N+zzDK1RBvsBk3/BGVIvvWiT+qFTSr7fOo+RIk0B
71EUB9IjJMNV7tsw8Q7Tx+LT38w183MmxgOrfk7+7lDVPoJBPQoj4kBxxqPL6N5zVdU4/0mtdiwW
FOmxmzaOyYUWH6YqM06D1fHueY+NfFtjNl6FysHnkK66ioO27wyG9J88Uf4ZKYfjOCzliLy8wtvs
Z8cpcBu+mxm3w7Xlic5VKW4IGGxwQ/Ve82vDqHFnbvao7vOdrv48Vcgp7CM94D8Clr8sT1vpbPiM
S4QefGotQPUFXoPgmsxK7lmFsfhcRWHexnwHBM5btPr9sSCHoyc8Yptuc3kbzy6KrjkLqzmGOwOH
NTQjYzmdql1TfcIoc8DWaD9AEwFOxw7X0vCVD2RuOvM3hQbXvNgYhxvsPMn56uducyhbOH4eMXxp
e7VzJe8qZidxK4gv81NO7bo9N1BmSryYOLOWa8mIn0/Y9vYXhDwVy6AovHS0LwGkUPbRaeTFgvaM
RoSeYlLCGN3rrEWyLM7O+vuuVPVeuBlDx1oGxFaTdjaYsZwPn8luO9mHWogKDACEdlD7+2iHpJG+
2Wu2HucKlRpZ5xZ0O7KkKoVWLyArpYclz/7AKuxbS0waALfKoD/l+yQ7dFZZe2+mPUInWUNm2x8t
WY9e0C6Capya7yyf4E23qbRDdhsTgi2qUnVP8BAq134xrAYttVei7stNCuSlLh++tOBF0u+RNQvt
C98t84m72mvseqzqWQtB/tB2b4CwdV7C6NPZRQ1wYIR/t8fzpNGlTnDkq2z5vC3Btedys83WG8Ii
663Mm0fCu2oaUgmapMfKNtgR4yZ0ogEi9n8WxA1cIEpfPhj8GfIefbU8YcMMQ7sshPzr4fbzOROc
qXO7WrySc63aaVjQNbFhmUTRIAqhqbBBMSt8pqr06QulfLYXmqPQoKKY5iuePP7qA2+B1FHOyCnr
FtibLyq3TzFqZs/LgX1kmK/hAuB36PBFspLOZ2bEhAnKtwiXOnKxDLReVRjqsKvPew1qgWUzrH/R
uB0Mo2z0cMr3gSLGFpsI765Y5hckS9RAmSa0w1QLxFnKj6wcJDRSg4QzvA3IbSwzXCyZr+LvLG2G
7PiKoQxy33bp3NUH/5327XhxUyjTqRgBcOBH5vkBV9bCyTmr9WdZYXDFVW/Ia8qX8lemC03P1M41
tiwzUdSnHIoD1mfIi3xDtY7yJNgs3G1seKpPLQa7H+0ylhQRh7V8ktMR63NHFv4jYVgFKLRXrurN
inYIftVL+4S1XAU/giWh6uaWTN1LqPZCX8tJcBiM1hXdz2GvJkRMogTfJHhU6OqtXrI+L1v2IytL
r+4xTOjshOID1HJqCaZVyCoP5HmMi9HnJmUsO7OiFrc1zKk5w8SO/zaLl1800Gh+y40ozM3Izayv
awe7MPSPYhJD59cOHbORkiG6Tdnp0vLDladWC+nvXCbtdziDtzgZtwqe5FLCZfzjCG368qArpmCE
YfOByXLNbscSjbgiDtsVl4yj320nuD8PGpYxBw6PIkPIOsmyp5rNqNxR0e3J5plGcy1IjvcegWnw
bNQk55+0zez+UNkdsyIWBMGOQB7bodcHfH+rgxvTEISNH5Uyx47sykvYgnMni7Wv8QgCaI/ziMuV
l6s/bTyW7WAnzAEnIMNv+HXxilUb4E2cVfv70WodB2esxjBGQFQ+SUI3oDAOYFTfRex23BdVFid0
VM62JwS+NNjowpOQD5ktWYYIF2wl9E0zI86DYXI2qFBbrh7qOR/pSdOwfC462a09hiNUu4OqshhC
wcp5KBoGtbvYmG7Ooz4EHFakMlBnInsnQ+mbinPIZnG8qqDRS6qPlZY+FSMxw7bUYBCAr4O2bzGe
/KWHJj8OU7nsUqO7djg0RVkgKxy77b2qd9c9rZx1I6B+0TytloUOIGGEI50fBb4GgsTgR6Ity9vb
UlTyZ5eZ4y0necK+hyfxXy6PiFmm2DGRlCU82dsxjS+dIXjiQy5w/jUFwzG+Q0/wTubWY76oBCCw
DrCVwZus0mVtUaL7DvY3qHoHtiwvmKdXSMOWcqsfd9h7IQ4gLQ0ycvIJNXYXuKPnZSYIyeGp2bch
zJG2wzzC/WPgsXY/ik3BDJLPzJY9xmuAPTzsx6827MUflYoa6I2q8ldv0oagyA29EUx9S7zMuuG6
QLqCFjhDu0L+9qLu1FB/dPiABq1EAd9Y8SHG0LsanMuwC7B0C+pYmDA8jTIRgrnLN9jvyYV+GkNq
j3NL48pOyNcpiqcsjtENAuXg77KKjva+pPpRW1UAHpz09p5n1QJTZHq4x7Y1ejolDYimnzi8ix87
IWp+qxu/ZZc8hSK/zMSDDeZCKrxk2Vj4C5ieACeSqnBwBcktZSfis2K+edT2L101L+SUTzWslgvS
NNNgjkpPT1Ui8/QQilmxfssy+KfYgIAvpLe1Uzkks7vfBXfZeqpWKttzl0MOOqyZnFo4yJb5fy3W
XHFvDmE8cglsmZ+Pgm128DYP761v/GeJxGacAkiX2IecGfuT7KRD97rtFbzq1YJMW8VnJJuFbK2/
h+oDhozQQd7pjuhwt2rKzbCmrNBnovbq1jXjnE4SSwFZr5jMbs2OAeTcdYucripJ2fYgfuA4GBhp
PxtHkAFmOLoq3fuI0nBCxGaB7dCEA5sk4DM7s8uLkWIBYBx03VxnB+/aYUZj1fY+tdEC7NdFvCRK
J40sFbwSQyYZBbQswateOmOxlW8wl3EknsKVEx7qRJwg5ZRpSJaXD1tpGntj7GO0MCLiFRtxREDq
DjwTarlGWjdkJjbmtKs8/pzxlOnBL4tA07u2E3DPjq+n4PP5Hhi0JJDKkAIgDC4iogkETkC0WeX6
gCAkQDkRWOlnxAcEi1xSdtxsXeQbUlojDUC+pf7k+E7xEaodcgJYSMCc59DT75a3qIEs0TeAOiKd
Mli+omFSWPlEK2PgrNhh2dIhuRJdG5Ai1/7Lpg5RA0T7jV7ztcHROicI/U+w8KDqhkZE6iHDM/rb
43ahK0glb65NKmb+fS/s+AsdWeIDn+OEgNvVrPl20zGbJuC6VJL7OVMmXA6P//XgkcDAtcVucnj7
AJv6cLtpAQulPTUnaPtbe6nUVr8Kk4n7wJYaS8ZraSoEtGJD9o35KNZnsniW0T4cdMr7du4QfxQF
5NMmxpRAWO0jcqeBqgzAV4qqp4v2x8mKEcbNDRDi72mK6JC0nsMLq+X4veJH9duM86G+C4U288uG
I6T6muPQTnfHKDL+BZ8ywouTbhWONrjU5Q+0GvPxZ9D2wA1TZv2UrUH6QXUL0wPeLw9rs6Ix8MqE
T8gPi7UpPAylar+a0GJZYKReojmhcVSvaRUBZU1KeEmjNUqsDcPitIR1QrvVgOFH2pb6KZRx03cs
dzqDzZWujXpdEslwL1ZfT09inmdyqtDm4k5bPb0si56gwcK05P8sanYt8HEQBhjzwajL+pMtFNKy
Rn5QeRlHTroB516At8juK7bfu5k0OQq24uRE0K2Ge5iDZN8AjrtH02CAuwp0EUjss36uHtMR7H9s
aW3COrgq3ediofBIKHiSAK8xLWL07nQLjh6/Sd5J4b25uTrG5bRvTfT3HlwVyvSHuwQ6t2x/lJtN
69uW6mUC8qBrLO8CgMfe57aWtyXuVN6c11An92RXHDnfeQAOLwtC8DfXvcUgCcMEjqimAzdt94T+
QMdbz7D2FBRuH62sAqKui+Pjk5W4aUxwDENgOOrmAYjdtp1HRNGnExPtR3I0QFVEbiFlLBuE8/X6
YjEkLeepRSE9IZ9qNBc4wbPxivWQ4lvZoE3BdWsncprckn5ypPqiidzXcfTnAxIyRCwHv8x3rttK
9RCzdq9PfEZi5KkWTk7v4UBNvJtH9DcjQL6U8QwYeOGqvwWtKUR1R1bfOVa6uu900f7Akm/2XZJt
TX8mx5rxN6C62DzjfC0whcDYFMJEK9El8QyhaqXWDQisaUEbqwDVoLfn5LaVpQbSZbmGje8IbAuM
ALSKKQIds2V33FCqLB2ODsk6/6zXh3wgFZfhwtdGPW1TZqbHsU6BooURYGxKtmfgN7jNl2Eyqzpe
BNqRNzKjzxtSXS9fwaSD0IE9sU7kvps6376vSw47JHOgpTjgjrXcpQP3Z1hbKtcT26hurrUMunrq
QjbBUGQV23/ZVNSQ5aawiH5FpF19a2Hi/dSEba77tLnsXM9I3R7zSeXndUTnd8Z0Jh+sqQ2ovrGb
q75ExumfnAvaPHptdnyHFXgYetU61gPqzsbvi8Jb+1LpPILp0JJiy3IW6HmZkCWQ6dhKAJ2u5ZhI
cqxWeCWPu9y081f+4eh+XkgNDejukS1jdp1ePJrs6Q66BqAMCkdk3a+rxmDER5q/4ZK2XzBoxEfh
Qv3Td7hlvS65vzbTMbZ9U8vtx1F1ruhltaDz4qYuGJ6FxkCpv04OOGmw9XMGOFMCNqgbrH4Y08Ye
WEBChEeoyVcB5J30kHKOqPoKSRvg9him6G5NCGcBmVFafBqNlZQGRzVeI5Onc4Oi/TWkVf2yQPG+
zN6hHSPU6qFEbOvdtACCOq8JA9+QCYfPNJWLNUjS9PSfklnh+nI12feFE/2L5YLs/eqjfCnRZ5Wn
HbN3PG857GYDLEiQbIfkyPd9UejY1lZV54Mng/zSjz4TNEYt3nh9YDaXNQfjU+d8fBMLgjEm9YHX
O8zf5wjlw4SW1szhxKOfwsmLpUaAdVna1w5ENKAqNyXICYGnqGHja/c9ccgr7xbMAJ8PbBK+ssmD
xRszg5yyMfj0tBALJDpL3P9iY4Oun08L1BsZALT7Tc2ivoRMzXfjFmCGjS2pA0YVQDRxHzHP4xkl
ZXcDE1Shr5ll/SUYN/7nl31/h9gHBFELShws23iUX8mMQx6D076+FbiQCD6QONp7YiUSSCo15b/q
fWs/b4tZQWRkxoiBtM6j1Ba5fXMdHZ+zEiYMrTu6r6kdBQXD4+G8nk0WeP+yLwDu4pTZZ+y2VfMZ
5RHNiWSset/zwKeraZBxwMuKTr0FHfUpBoUoOiIS4qRj50DS6HL2dqjRCN7FrpS6P0DS/GENqJAe
GKj8VrNMAQ8DdvgCPwgVztD/b90gdKLwtsuAcw/Vgl4ao4Qfcad5Ku4b+L7NvYmT/80pTKkHnM3A
a7MqmHBDK+lLYPVgtQeszEtwZ2sZ58u6jfSLGQ1t+hABdw2tjri/e0mDu9oV2VS9m7AYFEMuwSj7
JX4Tfpz/hbUzamDKNSCTZld/VUTpAj5thX4D8Y909i5gFB7UtrT6im+df2a8nMCIh6m7zgUaB1AR
I7af5TS9WHPk250RDg9ViaQvjVkR1m94yZO+rWZGcDryiMQrN9shETbbRXWudjhFDbRI7e9jLrB9
tssxvEArIL5IfMynnVUBT8T2QW5gNnbfNXH6E/AB9id5vmGCRPP2y5nieJQiB5LTpvpeZh8LLN51
1WvBeYW1DbXU/1Q88u7s571Wr7EA44ZnMK13u8NjZWmZv2PE+EDOfQOhmWdKP5idLxtwt3xDW0Tz
O76ksTlvRZUgR6sF/9Ut0T0joxFf1WFoThfAlHEcYijiL1IqpS5pt+t3CCbQ/LSsmuoTuksCo3zA
AvchT/DVDDjAYahNJ4RFCZnCepnR+b42vDjMD+hOd8Q1WbDn8loQCGkH2RBzIZFZ87BvHbjmukgf
T9ls/AFcIeflDbRFzkGYUynv9tUjcy/WEbE13JEjv81LJ99nvGolAFtbFf8BknXZN2zWFvYHWkwG
oUWAlQ8gZvzkMYs5Dijc2Q/g8Kq+urhN9Lzo4HABbawJpin808D0GyjM9j2DfQN00K76Qn0zoSuc
xtXcVwca2lOOYNwftQI5fhpRo+hZLaKEcAIEP/TkGEKmG8azMQxtDGN3OQ4He6ZSAKW6dnO2GCyZ
JQOsogn6b9uBhwIAN7u3BrNZi6e9xoX0UC+KAS+E+720rZRQiB/Yaer2QLJ7gxbfXgq5Awvv5WzU
N8XA1fxu8cfNwzpRMg12RRjuGdmF7Q5WgsnidCBGkUx9AgPSnOyBX/gJNa3sHtZxmxGJBxgd9WRs
vlSpLv/tJtHx7NpszcDkT83PFtkugCToTkEKg5C/1NVMwm3mWBaBJhpzKRRNFD7IaSs9Emat00AO
kOpLtnMVIopsJEApL9hRrrczHjuAA6CsS4jpjqSwVe8JXlSViPxSaDFNT1ulAZHWAFGghSghtLlH
+1rCJWzSI1xbpxIyohFHrhyWqpzUUNg8oYE1bfVKs+5A0tqaMFFCzCHI4yIbEzDzdRyIWkHFcilE
wKp8KqE7AvnZKAG8sM2+iTz7oDsWGO3cxRTGptetrzPU7a5yw8I7zEA7Gvu2Jw2Q0tCB6h2Ayrf/
4T2Orp/X3YGYjG5jJ1iVtOlbLixO/FYGR87QT63zvZ3o3Pb84GDHPIQU9dnXGF4HFNRmx6oUS8UJ
5ukYdfc0S30SMi/iEwtbBqLXgqY7ziTf5uO8rzLxL9GyGtZGG4ioL1UB9R9HPfXN/iUAVAsnVemD
3+vVS/Fka8rp1ZdLHu46G4Day22m5Msxx8hvU710DabOqB7bTTMHR23S+fkbcDzhMe+sVr8UNk00
gfgp1+lrNlaiu2t1A+5lX0hV4QoDbX5nfM3MVWUSUH130PC1wJRW9xyREh8OvHxbTjF1IV27UTeA
8WaCFXRN1vgHgjGgYojSbvwFkH5jfwh6wPjYF2TfLxkZlT4p3aY4kMMiVSaUGqq8hM+BU9Ys5gbC
FV0SFu8xGnh4t+JUUmGMD9DcOaSmtDXAIl55YBEU+BNgSxlUN+xIkmgHdB0BK0gyx4qcdAc2+lpn
1/WFSQ6YHsdrOM6ZqLAyYabuQ1REQ52uwrTuB0Yc9txEBjIkb6YtHzaIGAxgDzhvnZ1Q/tGC5D8u
khjG4J+AduK7EqMGflVzSS64tdDAqQXUL6IBV+ZOa1h1B0lFfnQXaNNG86mbkTveIwEtzOcpajxC
0hURjIJHr4hBWDa4EpDG7W94t1fz7D+YWLjwl4X5tndTQv5SU03HdeeYok5x7vLjhNJSIN0vLtI/
WewNPBokkbn3LD/8CsOl2uBN8zh4h9FMcI9l2QYv25XBnLTrRyQgTq9SgqQZxhL7BfDLBr8LXIsf
42NSugRj1DQCK4+R1+oOYslY3qsNOtszMOspXta9wzIogO+YXdCdtvUZOI7CjoEQx3iXJmafCHgs
fUvYZ5lf9w541httV57fKxw7/M+umtY9ZAl7y/3c0CreUhD1p0w3jl/ZGOUxKJ4y2JTW0KI8jnHB
kjZklTCr2o8DAB0n7YGRG7zC9I3Qptg+5ZCodZ9dR9r9R7kWODVIyUJ+f6DHgePrWFo7WHxZeTpc
mMFIQjOywxhqyXBiibFpP0Er0nTXPYJivC2L6wTg0hqd3OA2vDtXkMHb3hcyL7MLfCzndDZFNXZ4
1lwDTUa1lfxetQHPZoDEKl6NprX6mxl6TFBrFZC6ubXrJGixTUfyrS2FrM7zTsb5CqFGFCdS+Wx9
QkVevqwywxGos2YNXxZ8ve6mbFzGN4V0Uv9CYfCOj46janwUYURrG6VnvzOCxexPmWhQlWvA1OQB
BCJyChZAvlBirjyb/4RY50h92HRhzyzqEgQqoPjxbp6ADUC0cUSQUijacTkfMSzZhaIuu68ErI77
YG5A+aHXbKFKBE498rsdqbC/AUYERXrobop0UjaNde9B4y13O8gAEMqdtPmFqI6ES0UreLCnfG7Z
fU20y68Vssa/Nmqc4N8j8LGvVeQ5Fnbw6LzDjW6L5x1r5wuIEhzZugccA2wXqhcMGpiQd+xZNWTd
TyDHIccn3tU4Ojoc1NCn2fxDTbI17kb0TuwDXnZoGdpDluI/tWAW61NusuocOp/Xp9LvFZCiLF9r
+KZFNT/UuvEPnZkx/iVH4MvkyqOMyPycEWtEZUmmC0kCmpGi0mU55FsFyS9OSBypdE0YCeyIPtoI
ELFXDfFx7CUaHttT3zpygrYOrtf7mEN+NwH3AZMBjRZWbDqwn+dZmXr+IbSjP1VpvAHqYMfjBOkF
2CYbmuYHSOISEW2tzl4xG8HkKJm5RAGcNzN9Bm8iwzUqsD13syo+3mVHI979Wca6d3sdcUTbEqpc
I6xFEOtBqcPQhhXwe8JIjofgqIBv55WYj34tP2Yru+dFgqOqSvVdDoUKvZFDz2BlJUMzRsqq+Oge
Nsyh2L+uupMaoZzACLi08CPaD4ac1XXb/kmNyEZWz3N9lqBXng9dA6/pdkWxBzw2xxsqB1aNDGbQ
/0k7r+W2la5NXxGqGg00wilBUqQCSQVLsk5QkgNyamRc/Tzcc2LTHqv+f052eX/BIEJ3r/WmdW/5
8KFXTdhOX0YjxuHvV2X7AKZfH32vSULan3Z+TEj0GK+SptTLNqexXxAUNtaPMpWxWgH0UNUkpjXb
sKaLA7/ojCYCI9/rfiqjne1d5PQmN0/oRwY+NCcEd7jKeIdH6RKEd7Xz0M6QbUHvp7oIwrKTvNpI
DHeEZAzEr1CdmDtz9n3CCrt5Zjbs1MUvIvHlVzqz+jAUiLxX/eiLLBgQHZs7bfbquyHttEY57hQ6
EMyYj9ZQry2mQjdt7kg5jqbAi9Mk4iutui8uWsBq587IhD40iHePOtDls0VAXiTXQBR2Q/RlMYhV
P1UewrKIb36DbGzsqP4kH1ymGwGy0DrTD3fIFyZoMsLY2HbRgLBiiltzuUJMJm4HVk+2Ln01Ur7y
LiCflEXhqttEXpEA6qMOKL1CbkoLdG3dI9rlnLGtOdmFotIV0EPWlVdllRD+x3LFWu06XQqc48Vi
v1iegbXdtfKBvAZP3QjhI1XUNZNIOAs4tBAZTHG0dfrUk8EgKThYYG1ZbzohUSRODhwu7dVZQujI
fsKbVnFgQiyM5szojpAPPBxmmh3qIjHt2iIdDjGC8RIwjjqCNKyUKAwNujxuKIvTneH7Zn0Hi+4/
+UgA8o1r9wZC+bZwVNAb+WLtUxSp0zXkAavBWBBWbxicREUwWk2JlDUFEgqcJGpQG9bu9MVz6I0C
IE6GMI9ODo2ftb5ONtopbDMQyyAg+oq+edApc2NXyvXKr6OjalS18xA6O9l7/GY9tQery7wfqkqN
R1Q57mkINXKDukXwd82PAfuaUpnnQe2MA6LzxiPMiRZg/ta5jSpfJ12LeuWWs2xXmZNG6gRfYcUk
6RVGIWFaItuU+xyajs8OftlEjI/SeKNFq5YvsQd2uwJ9Ssik7ixiTjO77vNt6yzqYPJ2/ID2I+o3
5LC5d2nrddPqrKx5ByAv8qBYmqQNrLKKHsJUU9gXfGTX0CYsA0vRWm7LpG0fYwb2MAFmhlq86roI
2HduRfjqROXibalEl3BdhDUInW5Z7IG7lJm4K11r3llLG6G8nbuSijvpgJl5CJnx6rqLpgHNEgw0
w2jZ4VsHL7Q7D5RQyDb4mucrJYoW1b/OpkfDsLs5GDyQj7eyszRtS90QxkemrWGSxM+mDKKRzfdF
OJcovhzNLAq3xmOytUypp+uC3e4JVsb7phVax33utf1bg6IiXjfKZqFJ1MbjLtFugV3abefhvmJk
0XQr47mNX1x7jMctj7lkR+ws43loG9fZpBFbctDknZquxyoKtYvSw7ZuR5wdA9IsbWF3TJTrrwAT
lmHrZqHvbIckq87oTOa/ubXpfZS9nGo0waX1ZBS6fbUbg4muDGSa003phP0c9Mni3bd1lsaoJemN
t7mTmgZm9oi8KeQcNWRt6WVWeECembTrbvCILaMCUc0j3IpD3l6FvSZwR4d4eVHXwNvdXIi33h7i
U9rGlrlqrBnEMc/p2g7SX2q9rqNkQhszGg1J42XnyfXZ+9EAZEz6WY6lxC8Sz+HTOIZwqDpOkojT
gT1tQ4Nc3BRu53G+2RFgNCUWloypEvlLKeruO7afbLqrMg10445D720MLat4n/AWfnSqzrI3W2AQ
AZpiE1oP/QhoYWnNaerXzNtetyqKu40Tt1H2zguMEWrTqPbrCTs8SbgczMXasezsveakPIpRTG8o
cjMVeItCzdSYg2qDpRXOez9Zjdp2bKIJ/aHTGF/M7OyYg4jmwC6r0J8/LAwNx6xGefahdToZ+xaN
tFij3kuam5SMweVxiSA2g8RJARfgfIGFN+mUFfkeUDlsv1MR2WLbec4kr7NpKuujYWrNFjct47mb
GiFLlNaWie7BDDPrpptVG66RC/YOWTndYD+oerKJ+EjZD3YoYB0GcURjgjKvlkN8pZd2zLax3Tb5
TrVR4V4PnNbGHqgYOpRJyLDyTPTrzDUHZSy2kVSw5RHdGdCHF3UPSevTtAtlN89jXDvzqnY8+F8T
BdWj43eJueZczAlQlVjcEVrEkKNd4TXs84tTH+rZQFnuwEQNWwTZJr86nBHJM5FjQm63WGwaUOND
edVoo7Jv+RzdaDN1tPNBZIKHrxosF/YVW+LSBwVeWmPnCxNNX4dGjMeb1X0QidF4I9Checx1p/t7
v80te1ONIvxwWvQnSa7ycD2WYfw9muzQWkWdlSR3kzsb4DLYs+JbSTzyBwCH/zFULp1wNgnlPeQ0
/QLhCfq27CqDPENwDG/YP4YDHsJNHhctlahSE2txcUOxbZNuZuSeQgzMPiXiESG71czbfGy98FaI
kPpYjp6sT4xKiZN1r9uzmi913NZ7sw3aBj7SfH4Zqy4zr0xTd4Tgh7Vv3g7OAgk0lcts3YU2cpit
6cqFmoPQvsGtNyWWi6ZH75MjdwMMK6dzQZ7MqkbeUJk1sICtXJIe4ei4koHkuCx827gzTdDZiNVr
KizJ0NL1UwEBWW4LcIElaNpQsjf4RfY94XuLAw/uuX7Wyk0IE8AWQQci0tF6V+kw5E9lA6sZxExq
gUxXlGLjOOiPGiLshz/bJSZCSbDhgzHNZRSvasPLQTDqWT9laSd8anBDGtVNJ7KMbSmP6heN6Q3e
aBDV16Wehict5t568KeIUVDwluWr1EVvB0PRjWKlGIfsvDJZoEY7mqDnXcl4KvjolrEBRUyppWQw
Tmr2tpZHEAZGHXepttPcTjfS1nQ/CNWW+DgCUpkbz58INuoLY0y+2fUCZtx5VZcziwoGsNi0o7c8
z7HvnQqcSppyWabunQCpLBhqHnbR7SDp+zfouJLszha6jO4nq1wsTfXkJwVaBqqrGQllNXn3MyLn
4QvUuPm1FZBDGzI8jHwTd6hd2Jpjl8N1cUjHisqe3JDSVPETaXPZsBtMdNYwPNNUHK1Qnh03OO9G
+j9mZWzC3OCkCPM4/Qa1LkD2kA30/snRhMU95h6BkQFfH2cKAmvva9emxVPmQu/gpSkKEFnaV3Pb
Zr7DFxTGnQyQwna31ejSvLaVXRxQQJ+t1VMrx5U0Z/VVu2IpThCgFE8TQcvR2jXb4g3IyuLkgoZE
/dOrCu+ECeY+OCnTv9WSOLgmyrPEWSTm6N2iSIBly3u3RR9FD5bDOCeZz1lcw/6Hiv/2J8hvFO0d
oKRqmziIlag0kNqzc3Vms8b4aRZ3IfNdzU1CwYsMxssHZJG5sIrxGFEwJvvRTZf+SohSv6U1bfza
Wax5oO03h2TlpnHzY1KT8xaLpmZrKM00SAcvO1Xh6L2amEHeXCPVSBEjE4uh6XqtWpd9hT1Um1X2
psfeMG8SZeKUQMyeDBsZ+e0+GzvFXG7UcurW6sakf0216sMVy9Zlpgc8ql67ToLGubcN9L+1b5HI
n5a5BRneTN4LVTWDch1sCaQ8hRGmNDT/KCL9cJ54Q24fTmfXxhyvePTUWMy8VE2A/bsT1OiKObN1
W5jj1761QAbzopqinWfXNp5R/2y7g0eing8M2KMYF+RcSMxxnr5XerDuACu6Hng1776Vk+fiuFGA
oKBNGGmWH9RI0/MEz9Zvo7qmGt1GLgrackUrNa6lE+ekvNHe0Xvb2dRj+QoZP9E2VSnXYawxWpR2
XDxWvhPXiEcKRwfdkDbE9puDUaHYCMt73Jt8bL4cxDV1euithdHEj0w4sI2bRRamXqdTH86HFqSP
0lfXvr32wfcjyi6nLVYsCuQdWpvdC6O0WifoXci+kKiaAXLOm17CpI/Hl2VawKG1dJIecdf5Mx2j
zP4BWsN7SDFghjvBJF9Kb5Y1b2laLBnAGyrepD0wVcRGm7V2G9sga2M84xvhci6PmsjCqdv6EJpI
6hNxMyc+1nZZJPZTEzUN8xs9iRTHiaIWOC0yjJ6BRH3/BOdbosrJcSEA/SdhuHalHm8YD5OCjfIk
jzTn2dHpQkxFAFFVEShUs/2GEfEC12V7dkkrQ8DmJvg97RWMprwBGunfhswcxtU0pPNdQc+XcOiF
4XRVDmfRJgS0uJ8ED+UwdJAVexi1oSYksC2/IZ+v6dKVKg88wHQCpEPdCgOSWHpr+lkFxTDYJhYj
hI24JKpFn1qjr/N1lFc0/IbPj9goW3vvltVjOAAJRYde2LKn/I4In2Vy54Lnm+VQNAgTzuLO0Sjo
HoVXCky8yAQDUE3/xXF956MUacW/A2i/dLkQt3SxyRJUEE7PUUiZHNjjUmEe6MPsvsXGZq48dItA
vWBzKwTlwCscSqh+a7Dmb+y+TbRFS49pkFcyWdspCSdzpax8Zr1HPlHgVEi9e5csojtFiTGfYmmW
Yo2CqWiunMKffhYNnpRVqjqoQ48O9QsURv0FExLHlGflmdqZLTr8Gw1p+a3IQnwLS2YNahM7cfZA
rOpAx99Y/UHVMPRnJUAP39E2xaM96VxuSElDOxktU3odMqcNT14pyHVxauXS+5tWWJZswUnt37EH
G8i/QiUR/MCqJ/WbjSKJBBx8Pm36nqCJRLLIF1Fcm7bRjGutlI91JGLewr0QtOEnuyk9fc3eNfwk
dcBubmmu+viqKVT5MjEFTaHwSqv2Ka3tytgmZe4dEuBJztZE8GK5EWR1gwAZIUrAQoVQpzZcHl1q
Z9+YuCIbDE/5ZI+bogTIfF4KFZ3GCU7vFqRTPGTCy/VN6juA2p1VW8lhdFulb8LSOkuze9+MN/lE
xY4VKVu+4SGGOqK3oZih9YNzhiOOvnot9RL/i1D9tFxg3ZUhcuwGHv+fHCwM2eFOL6PnB2UuwyPh
Ukm/GSa/vR8NpoXvFUSx+Rrq0Hqyu7R9X2xzbBAq9XW8svOaNhWtgt+5aCeKzIhXfeYzh9B1kfvs
tcjFcoMfpvLuMVjPj1aZoYWY0qYf1+dirLtuazeeeI05Rj/8HhBpU556xjqtdYOEMhmtcCNFwWGB
kircwRQMXzpZWi8gLylzg/ouJVi9dTwviOJIvy2eZyHzHsQsVtg+kne9+N1Xv8wMFuBkY0iZkJ9+
l1RIMIgtME6AQHoaXkYj62HxenbFLSSQZd+25kQvjKuou82xv2KS8yO2Ixr3bO3P1WSvIq9AND2A
Q1ScCQvsYG/ZAt8E6ZjO1hbU9vf+OPr+ycU3hM7PHaMHA9BwOE7O6BPOYNHOlIDuBpJbLJ0hsVRG
iZ6mwKbaBaKptLWzrRgVWkYf4a5nOD0/aOyofSozNeCg6zEKQfq64WawLWHvm7aqSQOIobdqbbTt
1VDkuFnjvs/Xpk4ch907LBv0+cwTpNwSX+thEVDRZV2Bt6ZWsTOBe89GNl1sQCNUy/qZliIYUknv
1tsy3o05m8U1hvgQhXuSGeMr1U5B7BKMV3LI0M50P2jdSkI08pBwoBUQae5yrsfzocZH8DzKDvls
2VFLrCwpx+Zxtn0bRd+CqpSf66n8OfHdPtmT7TV8z2IsSiu0Sg37Q+1aX1VpzIdMzHyEVVLV2XZo
+vrLlE7Fo5vkCzDE2MxvPYf19wGFinO2SvWnMk6Mek1G9yzR9wt0va43qUcVzqgIlfaslzyuz1vB
7IZFgO2uzHkflHrBWKOuXCVNR5JOZ6MIW/v8Tnc1sxc9K7ImEFvpJHruwjhLHi2kXFD/7Kv5YyOn
+EtWeNOMWrHrT4DDuuZTXLDT9JHwhh18EDi8irpCbYWJYXdVgz/+cGfqzHVrLemhm0M8uksft4hd
MMc95WTQhah0JdEtjBqdsdnMSf7WLbUXrarRQLDK0fguWN56jYy0fHOB30mfwo04rLFzEGRQjsIN
YKfHFxLiZhs3Ypoeyev3Gb7nCUNcdZSYd8gi4heESGjqVb2kxKsS3fGCyWvQWyKKo+YqRPAUIRVv
s+Z94RynBhOZ9Uhv6cVBYZWo+0XS6ntkJ1NyjWQp4j92xqncO4TLVLdLXvS7ZtGarwRGKeHbtR2k
0PACLyT38wrcthsO2VLZb1oiO1254HmE6OoRpNvwsfSgJXIQTIEMt082jfk3vB5Fd1WE2vxJekcj
NxOzn+bdDD3P1MwhOr+NXiZo7MmQWnoIPrEo7CJ1Ddfb1LKyAjerZ+LTuQHj4OqlegYUk2fibyxf
2HTLw0RNIAJgWo9qqU16vXLtOPnGDtCbK2xhk387E1uBJ0+m/jVwMX5/xLBF9mCTCzBwmxUIoO47
jzLRz8Y710aYxZZXkyKaNJRUqyTL2XCGXLXOl4Fctvgd40oUX5XOkN6inLJ8MEWSjfhokWXUgJTT
DkClgaqOezIVVIp+MnBkykyt2RauDJbaHXEHqNL/fhZX3Q2QCOJqab1RUbA3s745Q8nviWRoI+oE
1/qSKekDnU+4xY6VObbNA2QVLrPCO4cbGElm6kNulV226d1SvXZpNBM6THV2DCGeqOXRPL3W5oyt
ZZDlEu0GI5lLRhzPtMj+kA0QAFWUl6BFZ9kGIDwfAkuhweQoBk297zazeSjbJTqS3JPe9qaDE3vF
BqezxwLjnn9w3LE0qdK6FO93IGxhmOJAFAttxLZKGxV6AVoV1X4sBfP49BrEFr3sqvBsd5y2zHsl
/OUeQb7ZmCdv7nFYXZmxTApcPTgCi+jBn8lYaG48C1UwnSL9lhVtHDz1ysWigj882TPNzzOY26zM
3KBO1XHz7tTOIugAETyts2SosaaXjhtuk5DxOeW60lISS5p6VN8kQA2i/Fm3UYMoE9J6HO+Myrf9
R1Tqi7eR1ThSeYmEIAWr6txw1Vvm/MMiwaW6XkIKDhgGuy6fxiQs6uuYnZCGnukTbz7hTeLUQuqf
/dps8t53YyjG6CTd2Ye48WTmk1A5JXm/zwx4/qvSGpn/fA4TAWwZoyJ6X2ZHF/u5HmNr14FzRnf+
KIVzTeofe6Zsl7hYjyJ1p8eONc0g4tJ1HNwZZCI8N71Ml5vWy1R4h8cIx5WkQcXHBSWKIsJk9Xdy
hRYPY9aqZHUp6lZMJBuQD208AJ5g3pky+Ntrg4jNaSUIgWH1LKQUkGOUo8uJOn/mr4VJH1Z03uMZ
3GuYhzkWJWo43zRPhPhmaOv7yVwwE/uwBIgv0i9q0M67xEbDeVGP/oNZLyUDjSUw5wy/iF0oL1Iq
G86dkkbcD9Uqc8P5ZIfKHo7wU5xhrEj7S2t5jOCMWOOHwRgGIg943f61obT/bYqb6CPjASybGGW4
AGgA2dn02mm/FfFI+TjaCeCnW0AihdbI35mEy4h3zpbL13qJjHAns9rQOzi86Xko3XFbOo5sr7o2
nIZDOWlyVzxEBY+DD7iHdgIv8G4Ka3ynZACNfCtuRvrpwBd4WCpO2JvYRfuDbpLdgdigNNzAduvd
Uixds6m6pnqY5//OO8ucvjQWTBwq+hgqEwtN6QQx13WDePTNCXRcZbhNmt6edmGVxS/EjiR0DX3h
32JoJfNktPNqk9umclfILZCpJgo1+grQtq92bO81e5Y9EP+zxPE9YJepV7TtQHStoAM7A1emtWnx
Yj7C48NPW01uHOc4BqzVUYF5PRz8/uc4Oh3tKQuo3qSIKmjVwYgrgEGcaYcIk2hI9ENl9vsJDOXG
WzpU0xMz2hmgSoiPvOmt2kNnHbUIKAT8bMOCKqZ0E1t1y61FYbfcShcAFHu6DodgbMGjV3IwFxqS
lvjhU66tKbnyWi8+G7WaRtzKAWcBpIEBblfraZjWoqDjCuh/BQKKOUWM5VYtlpJoIGoBWi5dRa20
qrXMovEHsht6vxDFKSGZsdvbV1XrRlhJOK+vKqJFlw3pYOohbkhNWJPdMdyL0YPn7sOQxgmBHt9Z
juDtSxc2Noyx37Zr1wZlRjsn9D0RMAl4FmkN+tYlaOx5rsYpPFRMnX3xxKzXmZT98HW24L1B0Gc/
pe6FtGd9Q9ZimCUQFIGjHvwVhI4oA2JCiXgxU6DIDcITRK4WIQOoLmjNTDybWr3U57ZnHSpygvnF
Tl3sfXsJv2jh4nuGvVWPbi3mNeby4dgMOt8uKF0jhPRO9x0bPwIeHCIg7+T00WwsAL5iQxcvjgTO
+GfHMmTpCgQyw7OOidvcGPicCO9AiIyIEOEE9tJ6gW2Xhc5fsmLMwxsvz40JkXcu1kXqEBjgmx5/
9mtFytmoxuWuoWn/VuEzwKxujOlDvGglMdNhj1khQe4tyErExdvUhObnO/Pbm0qYoWTyia/Lh9qO
wFFKUbY/S3OoPyqgYX6BLj2adBCD+WNQhXbBYZvpWABtjaukDC3/hyMMyCMLgv4qMjOf8U2z2T0S
I+HUqyH2Crqiri4L5AKNdT3ZGvakLVUc7Sun9Za1D/lUb7xeMlfHQ3Z/Y56jhjZzFQ9HNtYh20Ax
IUgz2Q6Mq/PkNutQF/083mAFwDExkkFi7psEj5hPU40QULTtR8/e39/2cKLhqWqNRNGnLHItoAHy
FdJOkuNwG8ZGunOKHjNYYrvxO5aBFElw64/dMY4mp+X1TOi90rZ3tl2NLfdI0Lsc78QQTlAlOFqS
bIuYwePDHTOsgSYu4G8JGPA7OTr9B5GAbbahoBhcgoJ8PI/8WVZ3Lt4GY0/XMkj8wV2Vbxr4p4pM
CJw0gBLJgNwopJYyAp8ZY9lW5zROrKwEPjBItGXItZOHXnjNLkeSp7KMs5KIcD3yaIZl7E+Y8wky
58OvPUJNogXxXxeoxO6tY9QaJToWHMXJyKEWY87QgclmXTyAAS14NBk9prZj50fVzlcZBkVott7a
LmRz2jfzCN12RoIlT4fjd01rusRBkpvd97FvrFNhk2udB34PynM3M2iQMKrSESFbZjR3zQ1Km8J+
NYmUgP5VhjHeA1HF+hm5ZBzhbUdKYK9TNC9IYiTEINggySrlc+IOzrecjQYJiAVH4S6DDdMzOoQ/
omtz8/Wo0aEjB4dy3RZ11oX7fERDeUVaj26v/JGChQMRIYcfiFRnNWJnxydRc9Jpf12VBa7keNDW
3TRFIvJBqWPT+lhKW9/KEnT/1UXVZZ46VIgi0MvceQ9p3TXhrY9ZEvSiNgxy0lFrjlcNxlvj1bTb
oWKeL3/bY+6C9+/8RkPjY3+RaPCwiWd2sZZh1Nx3RlfKfQ+24BHCJOVjKpOIKHghKa6bbETeY5wt
kY0ZdeLaQGiT7Sdc29GWDRlJQKdN2kxfd6QNFK4Xv9FhTu0VuZn9aZBu026S0ekHhMqdEe0xF0ci
qIdqxtWFDcE0bjzQe3K7Qj8O78Oslt/S2oiafe01tYc23acNwePrvLGndEQMdfB0BDpF3pCBNriW
B2/WIoxpXquFE7DGSFfE2XUcp6J78wQFN+AAVvhNlcyNdVDk08W7KkWEwIQKAqRWCiSPCcF5GmUv
ZLWM0Vmlq8RD1bR1dWQIMDMmtGW37an1G0RvC+9M7HEKRRTt0lBW82T3tQM73begHsOYJtO6aGO7
OIGbT9O15SD+MQbLwQvg2lWIna0fbErFSY13pE4v321vUAnC3C79+HfSsvlnwrUkyRAtiRKS81de
pKtmQ2F66J+6O5TDffIo82JToMTjgkicxGoxoqdoybd9Ze69XRcEvKlP4pfNv8WTehKRkWA6CGNC
Ln5C45RuPfn8BMbazeRdRxuyRNZIQu6KPRMrgmj76XiBczrr75my3LUlmbDEkBD8iheJqAa3NeRu
1N+NeTNvBs0IFI0QCyp4ZL4gTgL0FIzovMqmpt8ajvu1xLS2F0MsjxEmhfCTjNs/5keY0kdTysB7
V5ChehllrnoCdeKq6u/gPzbDvEuLH370SlLXJy/7z6zh83VIe+dhE//jXTzpZTR7iTupv/Pup+6p
CuZp794pY9MFrvmUlHd6bUVXBYkMQcU4x2Px2SySv7zp365/EZoLAhJLYhYwob7TUtcdI03VBkPf
/F3djVvE5Tuok9jcxv4nD9j8652DYvqMx5bc++Wduwmz+ETXM4ClDpb+sBCcQbcTiStCCHxOSlXj
KfhJ3wnuvKnPwuNuP1s/5Whs6yr75JP/8zmAwAlxft3nUdP/jYL/ZcaA7jB6DoSX3UHvHKNmC4d2
lzYP/37bf72IyfQGvm/XMS8/Kkhaa8qxMNyZdnGPou/G6h9S+/F/cRF6VXgASjN5OXs8KyOrc+xw
uCPN9tl3zB/Y1++92PokJfvyXlgW1CAYAl0fYFF5F+vVMfxWeKomTil50eaDdL94zSeXuPxCuIQp
0JU4pqkoGs2LoWtmPfiMFpfpETVq3W00hlJnp/Mdwop/P7LLxX55oYtPkRpadR5l2TGt77vsIQt/
Sv9D98d/X+UvT+y327lYaglDC5Zcm+mx1R8y+e75x+WzKV2fPbGLxGcVZzlkJU8st4O2P1ocXvMG
GbijP9k3PruXi7dfG1MYT4mVHt3kS6gOof3drj4Z9PDZSzn/hF9WJGlsk+0PPK4xPKnowEsR6cPc
/g9Xy+Wrv5jvEg8WNivBVQgTDHKzIvDn1Xbu///e/Pm1/XIrCW4Bii+VHi1sKJnxw0M0z0v690XO
j/zXA/T/3gmVpWUKycq5uBMEArVRCyc9nuPIVjBn16LDivvvi/z1pXiw8YpD0UHg9vud0MmhamYi
yjGujx6hsimpo2byXY/1Jxf643g4345UbDCWC5JiWRerxR1KU8Rzlh+T7hZ4I2lvMdpvEqSDS/11
VsB2EF0EZW4XeQzd14yEb6vwgglqJkZ26ZMH9u9bv0xTv/xBF2tr6habjF5+ULzITU4OWqIkXG+0
1kaNqY5pKi//vuDfnvWvT+BijTEDI3RaUKHj4F/J95KIycKD2Pz0SZ/f2eWH8+t1Lhba4jagpmi/
jhlBpgXKZbx2yIPIffOvyNXzMV9m09bFAfHv+/vvi7y8sGe5nHqWidj78ovtvcwUuEPyo18aR6yT
iOlOpOzhByDBz3jMHtwPWsXhtrh2bgtym8DBPxs08rdn7NkepNy52LOdi2ecWrHqZ2R7x3od95vY
YJgK3n5Vfnar5xPkj1tVpiPxGSjpWhfPeDa9EL1hlx+b7gHMd0VsWk6XZn4NV+69vSVZCxVfHnzy
gC+HeriS0U2UM46gwHKkc7ElZGi8NAjTfJJMaxI0si25EExoTocHZ3wyqxuQwRTEpnevPPkxNfnp
/C5QwMzkhNU7kMatGopPftUfZ9TFj7rYDLskmSey3+ZTj/Vynp4SohB8MsZ64Auz2v77EfyxKZ4v
Rm1tkbDjS4Zn/L5f1cSAqiLkCbjRA9DPSusf//MLOPz959lQJDFddkpglmiMVD2fRmg8yyKr2/j6
7yv8V+b89u1wD79e4uIejGFSHq35fKIeWjnebWx/554PdrYZye+GF98TAjI0/ifv6f9xXTox11UU
YP7F2gD0JQSxHOZTVh6G+iu5iGvjbN7zj4ZHHtLH1JM7+dl4tz8WJDfLY3QZEcikE0rY319Yi6Gl
gdRfTgap0l2BQYI1iXTlzo4/WZN/uxKzsU26TWZkMDnk9yt5TRjqMWrEyY4k3b0OwnRPgDhKqU9G
WH92ocvn6JdTZke5OPXkCxywmRrglUTosnDzfTf73vrfH8xfr+dKAPr/mhnv4oyeARfoiCdxkm22
yrtHn/qJhPym2P/7On8ciNI5YwS2lA6fvpQXr0pFiJMQvggs8O6xU9lV1zxFjSZbyYafkaehEo//
vqL8c+/gki61DagETcflhlbgbm/tcRYntyJgNbeNjzZ0vC/FAtdTEPx1o2yrum7h7a7tdjG/y2Ga
t07ne+QVp+2hSOG0FhOv8CqM0uJm6hC4E+OmrskSWfVd/dZhdsGcrbrdQDTFqoP7CIzROBSeSveE
e8ZfMZnHn6y0vz1ICwMMyVh88VJdfImoaSq8J1KczPGx/JqSbmkGy7Du9KH+5FP8y5qmtyUsEpyF
7dC8nMQK/GdUbe2zvIgPz2pzWzvOJlmuLW8KavJ1Juw540K+0zJv/v3u/nx1522EoeYem6RLYff7
cqvaTDK9Y1pOrmNsyT8g/8PYDsV1jICttd7+fbH/piH+vmf+frWLR4rR3+TkG5aT/oYyvfu6fDcf
xbW/Tbfh2t7L/RARhbjy34vb6Kl/qq/19t8/4L95N3/8AEn7Td+qlPPfhLlfSn7bILwHNepyGq+j
BztASGyvjIN6cNbLVf18SE4Fw139fbtL75BkfXLxP6oNyd3blqd8X/EPed4hfrl4RjASEmF3OUUt
8U3Yqm5ih9EMafFqFpC/BD4TEtd9VPilsYutO2t5/d/8Ah+gle9aWoAEv/+CSSrk8CSPnNrWYHHp
Z3DbfTitx1Ttsau/YZZGjO942aqnrv33xf/2pVHxMHtbmf+HtO/qbRxpuv5FBJjDLZMoKtuSx54b
wmHMnDN//XfoffGs1CLU3+7OXgywxrjY3dWVuuqcGZ6VsEtt6E9RjWf/o5DVZ9WtFUPLsud0+laL
1X+S9KOFV/sc4NkdMyvyj07nuojJeTzIu+mUrJkew01q9vJY3r1ln8tGiNVR6JTgHolzzQT0PWmx
zx6xQreVPRto0ECFKJ7UjiJp0VCg/IupXzhjOH9CFIrOwSSyKWzSoZRzTH58RvUZxHAR5twYr9DL
hLXKXKHZp8UVXokl9AYgg0IaVxDLKLVddauwqQxGLnZJ5J09j0dTuRX49Q684ACLNoHz1TK9G2qx
VaA6X9H4x+eonLzE8DaoUCoS4NlkQpMGPu9yALWyx6xPwpXWDd9gHeoxMQ+YgMcnu6SzyIAkVuPA
ZySRmpTymYR2VqxbxANcPAGp2UHnZNFfJMwwPxb1U8okV3Uti6h2TdVQlGISs8deajHqBXIZA+/P
jshkF3RV7HteYIxIHLZTWZ3wqrVJJ/E5TaZtBDwrA1DTkVWn6IaWgLOvKxqQRDJOwBwXe/CBFx1M
zckPOQAZMtVk5qggAuECDzMe9xWo0opHf6NR8p4ldz26svmaYvjvHk9AyazAicpo9uVR/dSIxSll
FKL/tEJQwkuANhaafRu3v1hpiow0ycD2JGQfwERe56X4G4+Du1AN3KTKecwRCw4asyeKb79PQPA9
AjwAiqVgEdaIYAyhJyrgXsseG8QSei/xkYHmWpEiZeG6qggQJBWNDEj3UKu8tbdFq4F2K2a4Y64D
2tXtV3lvRQc0BEelDdi7xxp0f0lvhRHJbIVJfkYQfP6oVhigKPhtquwncKyhdZt1HotaXhi4A2S8
CwksrxEGQQAYpFBgoueIwZBetiNT+R3sAcWFgfnL8K8WJgkaz7MInjWWWBg6oqewRUUaNwP5KPAU
A0CootMAsziPl3VvWLCDCGFhyTW8eJERH2CFkkkeIWhqa6C28OW0asBttfJzwadE6YuiZBZKqAE2
Rebn4PPKRzHcmBYtEqBjhQfwb8yMhYYf9tmnHMqfjxd1b8OwqDkdQK8fr7EqeVRAppY0H5IydGSg
ZwNQO658BMAn6MwSytMANwdwt0YMwjRVUjVZ5ZCIEKY5TsS4BnMJfyzweoRBX3R8XMAv5YjKuVF+
p+giCMMXjD4Cc9WJMdwpBBR+9vuLjV5RGVkIzLWKJ0JCV7IAI4RlD64QdUQvO0Kc1MzYVP4XioIs
ThERynBo3iSkAN6Mw9N0zx8R1LNojRHRUMhnBv/0+OiWbvS1GMLbixWm8MHdzB/zBEbQZcITcF3R
DPZYCncfl2LP5hAGK4Lek2+8RT0VjAc4umMk/BnRHMnE5waQqlnqxMkfdCzpYgp6dTR5nx4LXroD
13KJXRwL1N8FZeSPPh5wxVTcKL3DFY39WArHL+jktRhiFwW5EPop5fhjlgPOQPUEEDGio62uUP2f
20JB6tF0a2RB1R543qEL8Ml0FytxuB2BS0D5mlkYcUHAWa+JInwP3IJM3EaxyTDr3/vKcUTrDmoN
yHyBsqP7lSJYQCFurceLn+8bIU5TkJtrcD84WVKch2cUORYBANhFvwUAi6NWZvjDiS+gsQ1Ge/x2
E5Q15Q7eC9VYTNlLoiqjvIc0Ax91ZdswS9Nhji1WjmHJOUymT8+JcOxHbhtHT6rsajJF3sIJA6ZC
1BAKCkhk4ddvBQpeNKCpsteOPNdaJRBA6vBUxmtguQOOrtLLDm0n7UUUOEPB0C+MB2WXF/JadCmr
mMmcLR/i0lkFr1asYYZGjcQxOKXtu6QdMLOqi9GKQ09cPBht5wQDEBix5SA6YNITGhincadgbAqA
UCXAw1o5BTXllyaVlJrT0s4oKrISTRBUGTkvofs5RqfRysN5xxgzN+ilYmvEjy460zt0xgegVkVh
CNPGr7Id0via77pVZkcAXHBuzrQRT5Fs7d0kNGi99f1T3/IvRbUuYqNpbRQYAYS/U9rB0gDOWjEA
odKmVZ7upPDIMY4f1pQrt+CU0MCBIB7JGUIWRKK3p4PxG0xJcbF/wtCkKUgv7ISqSvWcf/Lo3dih
g5fNfQNYO2ZfvCk+xf3eV5FuhROOvsikpgNghn+KM9UuRyCdA2lBE38D990o0PbHeTTa31nbb+88
Nht4+wL8E6uJMnEbwpFFW6wk+CdAOGHyMERbG6AkNQdIKbR3moWbPgcXuHZoLRQV8p0GFF7TqIyK
f5J3AJYUw3U27JVe0xM5tvLyjVEpF40mj1iaGIFOBWxt/qlo58coQMpk2xZcfRjnNwEj+th23pc1
BTSeoNcIxRrk24hyb/UGzXy8DPCT6DSNe99JxPXo78Tou8MBxtG5FfHKDmj8wh5lf5/0KCEb3PAZ
mcBmYgyeWWnMpgYgsgcM1bJgjLJfYVQwAKZ5EoW0ROPuzG8/VSDyGbAqAqI/bqNT/hK84cDVY/mn
vAAubp246Ea7eOhVp2zPXaRFiCSsfA/qWBAY9tGp7t8EcHq3fx5v/52nJH4/YVMBLqfUsoffL3ZA
GlFLA5PCZfjetW//XI7Ky6jyyvCPAhmyql3VZOM0Rqem/yVW9V4tYJJSeTyFfs9QzukuFseaVBH3
BYEj/DJLHFNWSn3DxB7WpKTZih3yBPCjJXLgqcidemy7NQY/KVHWfa4moB0I0QbMAawxSvS3asyO
SEwBIDftWgN0Jla/gnauMfwQUtvW7q4nJKG4KswJNQo0ZFicSphUDDuf3aFibQ5rZo/pX5t1QopX
u9eMWzGEUxs1JUgjBqTXrTuYsYPmVZ6W394r9yxCw6MGuirm+Ol2z7RQSVlGDNlds0Z12sT0kl6b
n/7RcIEztf36pxp4I4x8GUK9EtR5E7YtdgJTM/gtt34s4F7tbgUQVzWZ46OR/TmX3gLezBbtA5Qz
4e8t0K0M4rqWrAZcpD5gd8ozBkNSTLVgAOdp2GL7fnmH0PCwst4Mjyh67/tP7eTp/RpDKLaybSmX
7M7j/mjh/85OFW7PrgH7b5n2EburLQ3vCpqhuaGpUNZ7nzQRUmYNugr5eozX1AAahYaYvQXUOls1
xU+d11HLoqxn+Vb9vR7C6QHtLG27COvBANomMhlDOfEOY9LELNqJK51XiWsF+GKMG2c4wdpCN4+J
giDsRPberWjqyNFOiLBIAMYAonAHSd5Jc1prvsQYMDnFl2Kj7fm1YJQ2/wv0X5opUJwW7SYQ0Rh4
7AGexkMybwRGsREsn76PtNURtmMqu7jEQBe7m2zNTgdH+ED4bWQbUecMwJUa8l47ArBVa02fur5l
tURFEwEZmlkRtdyqZZlFYigFyayWgCJ0E5Nflyb6SGzQP1Gsyn1yMV+BK1mEWeF5D1yEIGvYzYc4
WrGjOJ6ZOYEjWLmZWI9t2KJ9uRJG2JdMUoVpnpzarZ8cmoec/+1NxEwshLAYFYpWpYBWgF0HTQyt
FHrfm4NlIC83w1+P17F8zWRZQfcIigB4Cbs9IQDipAyTlSx6yGMHkC1WsYmPxc4zIordoEoiTJTI
AI0+ECBpvmC17pkAAHMz1zNot4oqiTBRHMCO2XJeU29161oPLcSDpritVjmlwXXRFl5tHmGjCvDS
JP5YzDZqMEVjdpeKi+Gu/7p1pIXK2jFXJSwIkIjrYR2Zjc59G0D0evqP2kAYJACCaFwkYEGVDSAH
vda1fWxwBgimKEui7RxhlVrw3mdejBW18IoJhkYQAxrNiaUsaNH4/X1A5MOKVzCtIGtYz2DOzpdf
4xHfoFmeBSuOrkAE7ByMHN6yidNBqz6eRzHhDCGBEUHIuE3/xTW9kUEczBSBC7ZVf1QaQEOm3uh6
vmbWNK+7sF83YohjKTRQYGHQZD4WkPcaLJwf+CgoZ3///IZGu6sNkwmv4AMEIZxCkHiXOub3jWYL
qlEzgq0OAT+OYZLEUGkihXubeiOScA6g6RJFvsXChIN8mu0qY2RAktdbkzXdb5pdWPJ7eA7WkN2g
5oGuMWIfOYADRnmnzH5vWBdvxWbALVLeQxPEfZSl3Vf75t38WxbZbd2DflQpmh9Z6b4DcvNTD2tU
oxwBHrEt/+wdOCP/4vXEZTfeE9XYzmab8FY34omdBUtfheHIH/GzWU9MtI/+3ObSBkODESDPoxip
+TfeSUSzIzo1sb9oDcbPr2JdnpO5BBh92NxQx4D5prBEfTDA+m4A2Jhi4Rd1Fdkq+kJRQJREiXD0
TY3ye1PH3C5NMWUdzED4Jwkp2OvUnyTfrdMTjw4l4QyWXL3HzLfCyLT1LiSYc8L8v0+YdftqvVxQ
hjEAZjm4M95ITG2ffWDCun/zHLyrGuqe2XpG/sGyFLk/I4TkPl/LJRz2NEgMMDEgt7aYA5DFKzM0
VWPa9nv41S3/EhopILRBXGd6h+YdoFRmTXvAW3ATeDjTZOS9eAq9q4YA/AV7j15P5NYS6H3N4Bw+
hU+zlQXbkp1uwdsG1rHgKdtXemzSDNXi1boST7oPpk5QcAP76C7YSofG3FVb0W22oWPb3H4Fft53
MLp9T1C9bEXR8aVbJWmyiBFPDDfgb+LMpT7n2bHGmZ9aS3LqXQCf7zmzGeF1fkPPE35qcnenfSWR
MFms3I2+EDbcDuB6oCq2ekN57ldzSJM5tTFaSCxRsAFs1WZY96s5kfWcydAA6P4JbkVMwNv0/Ihf
CIXR6vK/bZAITxExIYaLJ2yD5kgH9YTX/VPrTja4YBBsgak++6g/wUa/KgzwWiChL5FYUE5iIdK/
+QTCvvVeGAEcDZ8wmIkJbgIz33lHfj0ZkZPtwE1tMGdaQLGUytzIJIwO0rVaZkCRjWMoCj12hJ9E
G0PzJtpV+mfNoaxx3sYHZ092GiiVIPWCWnG738ImQFw+QMkKQzOpgmjnSZiUBnTxacJiYQKuU76v
DcYAKKwBdJTeBJ32mrIuyi2SiESgAhqLN83r6q05r/cQZKRuh+WlRw/2wv9XSejNyREZAfIspUqj
+eRwWeY0dNjWhvKUOaOJ3nRaFE1VFCL0nPlhRMaDcgbbzkz3oDX6Ob3eBBiRW9AcAm07CaM0NDNU
vAIT0cIRdWuMqYGJzWxMgFVZ/NpzPBgB5iQhxC4MBcoDmnDUuqinuugUrowCYalUHzgGlYxTBSnv
T10IMFNGd5iNlWgC79qoj7Md0EyGWswTZl/74KaQoasM1kItnW+mevLccg9TaIFlc+//aky0SWPX
DyjzHdDy5mhgltU7N3mRK3MyQFff6Yrbmsk+2YO89V/WAK91TyYsFZjSVU3qoAy59VJbNWqcx5V0
YnWaW1yMbtE1rHEy5j0QVhNKjin7OGrjntvJu+lT+bEYICy2wBHiUAu5S8HetSxCwyum7eUa8Cc/
ZUDuebD7VbfuzNn+Z45/bHRllexntxjhQgMzRn9sQmaVvj/vv5dKqDzAw1vQG0B86wII00DhGE4v
ojW00hZJaHQkC14IfHfYKQORu5EdwtNsFsFdcPhXmdDVhpIuFbaeA8g8ZOHVHXXV7uyZ3ew9cXy8
Lv67ZA9tlhhZQIssmssIrUyEBAWmkfvrtkZbdTeZqK5aOLx1h/ug2oH1+MgWozaEjDLwGESAWsrE
maW94qcZSB13IE78Hkz+RWjW59LkVuWWGS3gLTnFLreDXY5Ek1lJtJh16TBhnQANofBA5iM3uB2B
g5SCT22n4Wao0FD0vRoAyzIRpdOykyXHfS2L2NyyVdmkAfjUblwhY99pxvDU6Jn7/5EHzfeMvAjX
koiQBKiAQy1GWJVyAFr8e3dWnAgOVd0239V7ti9tEY8AnjE+PT7M+7aNeSjvajeJ5Ad2Bqi5HVYI
YtBTvu8Qk0obz6y+Fdc3hD+s3gBphCJz8QTRRzd3RYHSkzTynudxcSW1PPwco3eH3PUtnOIKc9Ls
5t8YGO1KFnGCHCBkwnJqoC3O/Bga/qnXaGinBLFLHvNaCHF4nSRVXAxEwp87P5tOhPUrCQHe442j
iSHOSqrqfqaBmfctRu29cwEHr6OLm3LBF/3P9XLmOOUqIa7GgseDdcfjYbc71Cdh41s5KlXdSvwV
UublaUsiIsiG73llAoH3zxsyaLVrE1zJ0HbaCVHXRPjUED5OxXM8D586x/u+NZvlwfB0blf+enxM
S/VxzFj9rd+ET43BmJlzPhZVmRi22YdWgOeFwEHw9h8VgrDEeTYBaWlWbuD1b+ea1Gz3sSiaGZxP
4c44XS2I8J95ztXyzCgJLz37tNgR38f9nKQCTdEEtL455Svt67/tokLkpkLncU0dQOj85MqiMJMa
kwsIP8Oj2KOfMTBieYBqYQWUqlXwApA900oKCOREHHk8E/b72EEzw1YwPxt0AfQmZsPfL7hoVvn8
7JunE21rFwKgG9nEEdZA1kwxGMHvNq/FkbfizaQDlNvoDAiWDMDXWqmdrGh7O1uKRysmDrRRSqHg
B6x42uLZF4C5KN6D+2abHoe9jCBTOFMOc6HGdr1MstJTA9mOlxIsU9F3nOlvCvuwPlrFvj5enC/K
ni7YlBtZhMmPJvQ/ixEW11oiKlkhqrSR3joS5fItxUE3cgirrw1DCEBerOkV6OFvrMGgLWBar/+g
0Vd/e+NtwG2C3A/qSmtVExdOj/tp8pEVdPqTbZ51GDe8NpTYTLHdp2V1iZN4RTmwBR/Nc+heEjGt
gGk3cf6GKx8Qou+HE8Z6vvJ/PbvEu2LT7OdXempzxfJ6/pZFOAFAfAvAWZ5lGT8l2EAH9vUc2c2l
J7zJmhpDTbKWFBK9qnOjtIZ+P5ZYXxuOVdtyFb+L5BojkBbDvinpt6xQQSeWBPEsWmPRNSnMsGq3
G9mmbZxykcjvxFWHTB6vmCiurZ/QHWvxNmqNJgsXTjm8JaNyLZNYnBSLoIBJIJM7eKf0qX3J1qwl
mGcwJhmVlb0k+/Tc7AWrdx4LXjrIa7nEQSIVyRlQDfE7wIyCscGupT+PBSyFq5gL+ns3CTcOyhhf
EWNIYADGOAMiK6ZXbFgP3Cy5lXX7ultVxUebMetC+qWWZgUKYFr/+ZJ9uf4Gwr0DQZPLGkwY7FjD
c+PNR2z5Frub/RPQO2FGexPPGKDdRLcJ7eYv9dLcrJ9wFx3fgkmuE/gdCGOteN+thS2HkeZO7/RE
B4jwaMq2YFUGzN2ZsvU0pSJ8hsgVPIYIZk/1sfsAMq1+flqtjngYGFbPvU57hVp6Hble6Y/1vTJA
aQ5FArkMUi9DXk3mR6kffifmGpgocI4yPHM159ObXv/6r5v882lXooMG0NTciE0GmxPeaRl9Wh/O
q+NcBXkHgRKKtyda2YCiUz+F+iuRYsUrA55PZ3PbQ2RkA1kU1XZaBnEP6AQgUqBtzBgAGDUSSKRD
pWJCEEVJs/6ASiLadvbBPoT6nz+VVVnganr3jW+K3sxukIw1rkUSblJoAIQe+thNvNWivSJ3S5R5
Grd6kp3CoL5oLZqgqwUS5haMaE0blFhgEKAibe/O/s/V4F/ZT8llzMJ8vDqauPnnV+fGi4wSpiHE
SXGuT+xezCOKhB9v/mj/CKOqdRFoJ7z/00bREK3Qyg2c13wDEqcyvkFERJG5eNUxxaqBb03EcAFh
4RiUWIAbIPO77NVPQWxhFr/QdlsKFiiEH+/fot5fSSLsWdzmvSaUkCSAnGYyZAk1jxA+8bP9Cmmu
eNETX8kiDBgrV1UFVGB4J8C/b5964DVTslnKvpEpS137k4iRTn4HTk0M+4yxDpQgTfeB6UkzUpSN
I4E7pdBPJCVQ5nw2TPV6B0aIYtQF3xgdkFE+PqSlhBZmQ5U1DcCc3N1gs5AAmDiXImGXRp7dBVtM
FGldZntTDla4Ly3cq2xjCkVqU+QupSnXcgnVl+s+01IVcusS7+Iy4Lt9o8RUu63iP5SsDyCZoaj+
0pMPj75YFuNlmKADkt/tjZZArlNwcSDs+tFKnR6eRkTUVH+C31oE9MFOe6OJ/EEcvbrhmA8E+hnm
aSRJwlgNxqxvRQpjnIud3GQXGe86H+CFy5kj5l0AQMO+AJys1Nk/dQEk+R4kRW68rgKbqewJRvRz
GFaYhVEiM/GsKQUcveuH4Fly41/8VnzCXCxY3D28Nn77qTXFZtCf/tkJ3X06YSnAURLD3rbZRZXN
fkgx9gKuST0B3jpikA0TrbNSz53+QKvM/qCn3O2ZMs+wCphyuIN2CWNwKfkKn1082VCArK+fY1iO
zjwCOc4AWNW4asD3rpdf4aq+zDw1YI5skFF/Aku63obiupUoKRP5mP7XXlx9EqmtshIE3YBPamxz
tERr/GOv5eMqgwP6LL5FB+4utTETtMKY1tPjcxBmP/NoOwgVCrhGCUpuyi7RWj7F76/i9yF8Ujby
Ot2GRrXxo1VjfaO6Zrjpc2hL6z0GQw9orMD/t3mTVtUjq20/W6GhnIIBdMy+3qFSsUw+NmOZ5hcR
6JHlGiRZgLkHqWL62nUc+9KEILk0BeCKIz3mw+y5nVL2Bejs6WsuaIlvPN4dwvD/9TUqrjIGxBG4
k8HVGOBn4C3IL20TTDZb5xnY3NPPumGl565iaRPWs84TZwEQY0DfiAJqgJhNv73O2qCAILxW8gvG
sMW1GnK8XbAlZyoMGI+EEsyISZWIFO0jM4N5kYAqR4qJNkkRKN5E1YMfuZgr2ia/8IkpS3oVWbiS
Ve4ITxU6W1bc+CSa5a6SNwLnKGh6qPCiQItiyfDyr4/Ao5AI7FNFAPjP7dKFMRh5qWjzC+PI3I4H
p6+ol9sSCIajjl1HN+C6Fq0MxEOtDQzN4lNZPz7qJc2DEcUID8AW8QxHIlyJgc8rgVTmlw/kZaWR
/s7PYJK3ww+KnAWdgpwZfVUEPS5LgqAVGS9MbICVemiuwELr6VwG4HCHNpUxGGThq0DpxklAR2X0
tvKNabKklxhILaX0T+cBf7Yd7VscEBBmrKC7RYPgMvHFDGdf2U3uXtxnxnTFbaDjVezrhVJeIwds
/5KmANmFFVgZEHezLbqKeasuCAdfGvNLrE+hHu+qTQWqkMyQ9iBebXUlswtGp7ll4iXuL6EwJ8DK
Bm43ZoxvhYK0gOFa8GdeerboTaYcFZ1vOdEpwLKnM3k26koH8qwkUM+95nurqWNp71Y/KB3Excbl
wmFrIqb57uDoO66MPNx8fIPnsb+G0Ge+skHQBDMDYSHABaocAO1i0vdnZpr6z6YDtb3pZRKI2r1Y
0kDx6XVxbMYYagWr3JD4YAcf2zbaYiSsjs0szqPXlp2CV7CMYpKcDeoek+VKyMFxKDm39fuE1XSN
74MXr+CllyqrO3TpKYx4EbqsoI3fLjk0TEiCWhIohhgwJpvkEPWB0lubmVbREShboEJTOsAJxTrI
YQym/ODf8DmMywt6fuxL8ANxhvzRv5a27BkqZwBmTJfZhhaMLrg6wAzgezDajYE9ElqdB2dk1Qac
f5npaxR0zMU82gVlZTWAfsv1McvRg8csGaxJ2D++9D95z60CYNJRAqo72iUBiPxj/q40v2x9UY1B
zXwxX3+PVrbGW3uzZvTfuf4bG6EfagxRlUaOB0B1Daev68az+X06GS7G38ztFrYQj06J/mYYzgl/
nFF/fs6M58IAHzl6elzXNZ4dys25N1S4NQK6SdDdiW8nnR/wFNMSRPTemSvfQLum1806Do7BQPE/
907vVgwRNgdeLoHYnvHOKFBZfrKvAb4B6B3Mum4EsKA/Pghy/BDW4FYaYYL8vIT3iSHN783RKNaK
jpaV72K72+1s8Des/3yOmj64g6Fvp+/4SOtBWLgZt/IJa8R1TdUD6ck7m/IKXdI7+6M2wNmjr8Xj
8RdrF7qMqApEQQbQ8inBzPyrSR28Pk8i0lP5WFXiWTQY/8Tim4sPMXhIH+/v/RW7Xd582Fd6DjIY
P4VZ8c5BcinbUg8byk0iixp/HaAkzEA0KDIAl+RWAgNCsH4ScuacOt7xz2pwO3cPKMgvvANvJHOk
6AuRl/+fNITmEDezGRB7xpay3wlVy5wBOqUPzXpmLRvBv1l+NPKvXqJUARZPCLZp9lUKCCT427V5
fCVOzNhBmoR+/XqVKi8CGqkfH9FCoKOxAMeCEcTlZhHb3koZJ7ycqxnDnHMrttKVulV199tHvyyt
0rBkQLAvIjrEAf6AbOtWkIy2N6UePOY8+Kk9FG5UC3pd78rmn8fNWNGVIGLfhFrMwaoKQVrWI4FD
84HIgoJV0UP2MwHpPWUDlyzWtTjCYtV1K9ZepTHnDegXMdPBn9BnqSPJ/uQMK7MMV95QsuWla4W4
FJA1CJoAzUXsZCWUQjKJWGCidZYMnjkJyfvjVS3oHqJADuUETGUhMiVEFEndgIA29S+JXP2qwmoL
wtdWD8LUeixn4UbhBRK0I1gO8o6fKsqVhVCVqI+6qfYvWZ27gJw5eFL8qmXhh1COepl2NsezlGu1
EH5pNzKJAxvEIQgENfcvO/sAlHqM6eOvAbXrtb5a63C2hut4+wSJ7TMl5P2Z8SGM7o1owlxxlSTX
TQ/Rr6+s8SJbL70BqkRH0k3bXmsWPuEDhWZfR9GhAnXaRjRljD4ZzerU67WzKUzz23l8AAvae/NF
syJcHYDCCFokNaV/CUPNkSfQdEvsthw4M60ao655yuYvioORmVMr0DHJhF5FXKF6fOr7lxh8xLwV
thLQrJy42RR5SrmYS84VL7OcKGDIVwDkILE0vovrZhBV/9K6pWrUPjZU0DNVx2DmoTlmpuQZtQeG
ezhYH1OUni56ZwC/vvdlpedvXk35HrIiOHuPm+8hvAeIbgFMzfD+BTPW3OsuQlOBDca57wj9NoZH
8YxEXfdOGOF6QU4rxR0Y4S/1tCqfui3Lbd4lVJOk3fhPIZv+koWyLqafgOGB0uOtDjFDw6ZlnASX
TarvJp3jrPHra/OSoED11TsCDdhxKWrjuCt5s1G50tnIC6SORYf3pY/WXbMBWGC8CTpbAVkxq4ee
gyJBOAEFPjGTQDAFcdOFB459TbU132zQA4QSN+MqmQVyaXPItrGnUOKenyySvOfXX0iUbsYgmTy2
i4ILpo1BD2hjShcYqzrCyy/fNfbcb36eDW6sP+fDwX7aMuiNNp5P5utu4zyLH+EhNDPD8awvxez1
XndonWXLV+PvHSR7XzNBKSYxiIMLL20iXm9+1eBOxQS2bESKC1Tn3B0BD8xXa95MTqO8K881pw/v
zROTGaNyKoLjYyu0UHXC3bj6IMIuoEAShn2NI5VAFOC9cQxnSZojeIXZN9pFyu0ceKsCClBsBbRr
ty5MUNNqfyp1B5J3PfGoTxULPhZkAkBhRaLOiwCqv9UxwN8MJSAggwtrqK5o1avpF38MDfa1N1PT
8zDCyFJu7JIrvJZIuKUx47W0CfLgolSOXBpjjXnrbPyN+nxAK2QubzeY2gRQQcwwf8QNalHm7aQR
212KtgDggtQUn6t9gElBzer3iZ6ZSnCoWbwIrCYwLusJJsjOlCOfd/DujkjyzKAG2jiEhLc73M6k
3aDPxJE3q0mu0DkjuJH/3uNphkeRN4vWqRqveE8B0XptSB7F8S0FvnjfBQQgwM4EuCLCakmdDHbn
DPLHlaSX3+B2j3SQLnOGEdsUv0+2m/xYSGw2Cj6A6QesHqHe3QRO2TIbgwumVG2/fgHZduoFZsee
+HATyTNVtBGCCZN/KwvdZ0xWMSTlhbLhSzHd9UcQKj0V2gzxNgWXVnluVUNTHQ59/oOu5uZ4ioPT
ONYml4eARLPHNY8UX654ig/8aXkgDx2dkSB7gLsAEBrxDXExccnU4BuKULfTxOQa/Q1jmftsf7lc
Ujs20fCvf8Pknf7N4udyMpCHQYRJTl8PtaQ2PivD4hmppQCcicGIyKqzrHfJ+Mo/JEr9eNFHIcj5
nzzixMNaEctBgrzWRRtodc6OsdVsFSffyWbwXjnCfnKZ1R58CeCbcgO9/cAUlkE78qU7hqd34Log
X5UAK3t7xyq/avk0qUOwnz6DMjo8KZUFWjTedxVtn8Zb/4txBRoH1WKUey2V8H5hIAFxr4PUQDDs
19+74LNd1Uat27MffEVmnq1HQ0FPjBxaR1mX9THEi9r+sgcjll7pl+fx16alaN6SdVUxGQ4mBSje
HSqfBk5gLVW84BIWq6A5V+0m498UjFEOuU7b9dlSk0o+GxXU9hQOlA1E4AnSxmJKBBblvd4Kdd8d
d6Gugtt1z+sKGNb+je+EYZmZVjEJAQzV20PWKrRuCjETXvLWtyTx01d0gbeKAaggmt3KRzY3QoyG
598N0P22aWSC+9qQRSOtVolGS75nYcTasbvglBNVvKneQaDhLawsQ5+PLlqzkhOHY0+9t4okSoC1
kEZg3FpSOAiYIToJDRuESBBANR1dusZlBKMRzNgag6M6fT02G/PvIVYjAN5PhNIgEkB8e7u1vNiq
aiMxySVuCxN9usBn1cV2He4qwQl5X0d/sPlY4sL+CXhZFDGEBegEpGa3EkOuk4N40BLYqUPjjjZ1
UGdBOW8EEBa4qqPRy1oIyPfTJjP5P8UGrASI99CRq537D8b+NwtCpRuRFFrjSTjMMkMI0IiQJ456
V/+SlH02uVH2/lgKv6ARc2OsDNsOBII7fisuTSu+LqP0gpHKvNIbU9Gjc7PttoAx3SKnnvSnTi+s
YwY8liyzmhcOZfJnSkyxEDTefARx8YNCzPyuxUeAbN0SMYeU+x+P17mgHngoRN8di9hUgIW5VY+e
bxWur8v4wg1w3NM6BJZoX558ihYuLAROQ0SsAgBTUJ0Qel9lXlKMORZSdemLwjbokqmqwnq8lqUI
7EYKsRhgGImBCLbwS6Idus4Vtl6YGOC1SbjdmL8K06oewF1Ii8XuXwDxxH21NsInthVIiKciSBHZ
x8qzNH3X0ykq95l/5mrkQ+uop8QCC0YEEa4IIwJwSHSYEBXWKg/R5BTH6aWX9LaJ9Sh+Goe3qrEH
Hi13wYmWj9/pCAwiBAHOF0VjZC7E4XUKD0Y+Oc8u4RgBWzYp8Ha8AsFQaCQxT1GUu2tHyCKOUFSr
dOCiOLtwtWJGoLQLWDtF83QIeqCW/XysMHdaCWEIoueyJACcsLhb5c8zZayVEE1CYBnS/O6jq+qv
xxJIGBkMXs82Ct0P6LDH2wX5VFnMiDUc12WXF3RXBHgT6l5fOYCsSbZ/5DcbhqaMdzE5JgZwvdBn
ASI38LASZyUUoDgB/UGBN3AYLAxMMwDz8vU/MualJwBlIBh+vML71J+QSJwYHuPlIWaE4rIphs0H
mBVWHfpo/0R2p4MmzDi1+pdjxJ9mTrvtC6c3F/3g1IDHx4pk6J+HXhhHflhekN2Yv7UNQHg8W/d5
871ZaZFJbb++u3ZYKDoqgK0ORyoh2bjVFj/MZdUb+vIirnI8dluBDRaLKdaLPwOlqHkXWxKSZpd7
XY9KNZQZFUhqw69ENp9bVn8eR8pNoy1n3t4rIVLE8Fk3C0l1cTQy0ZE1/aJ6JiVRookhXZjMxHzl
ceWltOaW3QiFaM2KA517k85haD9WxvsWkHnngLKORwZ0hQIx93ZRiBMl0MbKJdRf/q3+ttPfWr1v
10APxShA0tFU8C72gTgR7/0sxoVFYP8Ti5OboG4KsaouTYL8YxO+l7ldi+YvOdMxlCen1Omg+0LL
LHEmPEYvKBpBZUI1WE8saiBCVxe8ro36hGwPbDegojkoqFqhPV88YzgvNxXP6JLnhnlK/ky0iPK+
7kx8A6E5XQgOsxrcWxfMIbQz5LZZpHoTGEC3cN1BoujpvIc3ITMhjdjjQlE6r9SG6lLZQD/f0AA9
lyz0zY4SFpOtA/X/kXZdzc0jSfIXIQLevDYcQSuSgijpBSEL7z1+/SW0cTskiCPidsfHaOYrdHd1
d3VVViaXimVh576FfU20nSHnhC7fulBbcU/S86L63xhyPxrRxEnRVhayqVsXdqLsBNFsXikW3hPE
x9xZKyWws2QpFbjoNpMYJZAyIaw4uA2X7hhKG2JgUC+8DmR08JWhXQXN7qCvj9lchcwXlBGoUOXe
AJURFrfMXbSE5Rx720btQWRChcmdW7UhYIhUXNqMe4pBrSQnRGLWg6NWIBxsj4O+VGOfii2OVzBI
IfAGgvIQ9v5fLu3qoEMM39d+6JR2V7yGwMTZ0UVASjK2WpYEe5lIu2QDubFhLRscEkWPT6RxLSdr
DXklnEcQbuPB7D7ZKzTdcEGkKKWd1a9BrTaa2JzjjMj8gp2ZKwMiYnjAouwOHrwpNx4Qf7HMpHFl
B8Fp4FaS7RY7OFJLvG6B54IbN8R0SHhNoi6joDoDtVD8/Go+kRPJoavHVTat18jBfAJnJBnu2ref
d0GB3uSPNYvsC3hZQNNluodEVfXTufjZoBsVfWdLrX1z8Qf0XZCLgoYayEamGIoh7xXBacXKjmrV
g26mEed6svU3UveLlV2B6tEclE1YWcKwYj3SIt9Oafxe/o1ei3DhQrhPR8LXrj9msrXdwQ+atpAr
XKrNN1rwQJgHrCsBBTPCMFQ8CAmBS/N0ibTgctsspW5Gb5oujcDCBxBoQj+GniwNU2ZiQ2V9bRci
9JIchRvUOIMU9GOfZmeuPRFwR7yKR7ghArxbDyjamHNq8JTZxVAQaOuwL1FhjRKIpIz1AISXKw+k
RxJxB51vzRyI6hLK6QFpPuT24smbgN/UtZp6b4+/6y/rfTt8BqhmdMqPT0z8fXJV4DEf1FLMdnbB
EPHkQEnZbAqd+wJB0Ao6d4NrejzpM7XNtwOrtanOcIcogKr9Skq0NtwAEV6bPaNl5bejQYiZV6Bo
qTvDd8gO6uNvnZnD22+dzGEchWnIuHRnl2QHr0SC4R1VgxE5MDba+/pzssn2gnqOVEQS3wvG74Oy
W+MTN0WW0ZfTfOjwZH2P1F2vI2cZQizhc0yePu8U8n7xyduHYDKqre4vHwv27+HYo2DZqGmAx9H4
/JokpSiF7xI5FzqEaeDnD/VhFQN+GBZaAip+VxNIi+50R10we39w3Vqd7I6YUyqZF5TOrrp9LyA+
i0poUK5iZgmZxN3vw1tLkyiNhYYj75cYnxET46C992pn1PqgDaQC/EJXt8hSf4LMkMQmGp/Ra10Q
ld6oOK3JUp76viFlMtfjt14d10oSd2LOOJ0dvyRb7sKDgHtYnSKY8nAe5WoFh3O/lYBoR5QNwCex
cDNNm7Rw/95OxmRXDgxgR0yND3Dzb6baJB6p+G1Y84RN3sIgG4GfINMmCy5+f0bB6tgSNkpmg5B3
kiShfBdEmgyFYRPmy/DOT+8W9VVZgSGS7OODk4CGdQ7OniORSbtk5HNc+ID7GxkfAIlRpCNx7eNE
up13wfUVdpDd3ob5PiI7dLM+h2uXnH74b/NkRWczGVT07H7y++/VL0hsl4ry9+1b48QDmgSdXjSY
AHp1+wUUFQW8E8e9/bJ5Pez8zSeUa/YHlKp8cso2pmnu9XNP1uuP0trb60j3CEC/x9XL44kYl3d6
KF9/xWT5mahiU4eNMA/gDiwuUhkScKstLPfchsNyYsVHVgjgwm+HCuhBJhVl1tv+oDulpEeMoj8e
xtxyXluYbOmidFLRK/LeLmOQtQkR4Ths3NB0GUkTQjw3+0V94fvYcSzf/zOoyfoxfdCBnTjt7Ux7
2e1QLEjJpj++vu7ePfXwnO+eccVrCaOeOmINxHIslzxzGytWTUJ03U4ZYnsggwR89Wl1DshaT/br
gNi/ifqtPZ6cuZOVG3XNeJQ17jOEPDUWaGNstjYeZWyPwfCeoR84lheWedYOINZ4OwAuC2Wx22UO
nGEI4nFPZciFj6lPGcEVLQJAUf0+HtGc146FdfTRAOgFqcRbS5nDZU2vhL2N/6glgoCuQZFtSYMM
6H9l6I6ApsXcReMmVeI3h91UtM0xr49NzM7aP2O5Uz1u8xIir0EPAWdwJrvbGA8DJry42VKtbmHS
pgDjphZcBbdpb9c8lOXjBPswgZBnHnrW4xHNbfer1VEmm1Go0p7qJRhyWrypFNT50+o/WBcoRyLE
xdEJNPPk/qhllk/pqOjtJqw1JgJ41N0LwUK6dkq+/Hc3XluZXBKtBPXWPIEVpIq28fg4ed0daP1g
PGWrhpy6zekExqVGf/vgWfJBEw39GY+n8q9eNj2frz9hcnQCO9E4kHgdT5nXTUokBcfMzjAOJ1xV
5rB/4o4J2X5ASuW8Ao4iUheOjrmlRPodypBoDgS+YbKlexbtg3/+X3cAiacJkcP3xyOc88prC+PJ
fhUAlVkgukGHAZYhMAueJrovGbOE0Ps/VvKfcUwPDCFmpTKCFT9YxeRll47ohIN1EpARt0/t0xdP
WsQeDegRQE2ijnOJHoyF83FhqH+h2NVQpTZA/7iMj6jG81H5EezINf7/s4kiHt5+6KIEEcNkXzBN
l9eS22NfoIW7TATDyWUrV5bw4jMvaRQLgekBzxPSGmgsuV21KAx4rmabAXgXMEbDJzsLHeiaFe6I
DuEwVy3W0kemrpaay2aymzeGp9U1yKAlIsQyB5sjhWeKH364Kd/pp7whDhrl+JXylH4+ntK50AJB
IrRqcX2ipjdxUJopgopLy8GOAWLqE50HKCCoT3gnv4fBQvZmnLbpbocdNPSjD5XGI/l2WpMe+jhl
yw623Cekjs41k2kZR+hXKjgqXLaO86WendnH3rXJyUoGVZKmcckNeOxterBjAy6kuqt30D4Zrk3i
Wk2Ae1jCDM2+OpB1AwssxEfRWz1ulaut0LJJGMiNPNhDaCiRkXc06cJUi7mLT5GW3ta1jpZV6/FK
ztQfGIQM/1gdr+Irq26tdImSO4PdQB5BJEmjA0Qs8WpT/zKqEj9BWxY8APGrw64eW55d1yvDk2O0
iJqcZjMYZpUnf81A9SN8o9M3jzOLdbxEWDIXmF6PcuJEqeRAuj4ZjbnHFmLqwk+WmlF3XMKWTFm3
/67HEdlH4xSQEENO7vkQ3bVuzAmDvduV6sZAFmnVPOc2pZvoYlR9g9ZsRv3qDf3jGOOIqFeZ+Rvo
9ea4cEnNDhisvjwambFR/15aV8vK5A7nt4oy2MjUc7JRrThPhXryUmVldhGvzEzntUxrXulhJsl2
zaHPSYuDIAHLh6y8VJD+eOwysykoEYTJQAYhoAYlwK2zljUDQeDMo22GWBaln1z9+fD5LqBp9PBp
WSeLVKXhUou45PsbXwKYDSUz5OhQRp0qj+V1ndR1RTU2PbA2JWSqwC2dctz9RTjaQFspqBUQKNIT
x0kL18uLOmhtRDS4iUVV+WQ2uIlJcrB+ktXXBXLgwM+ty4qcV7ZDvNXHetWSo6S5l4VZvo++bz9l
MstAGGRS5Iat/cIR7gAGEMIYeMABQhSbo8QbbZmXN/TI7cvD+Zgv4VTvcUzYitczMTkHZQqMuX0I
87L92v+CAEA9MMQYjSO+E7dfF/4AVsj9vlJ74r2Ds+n78fjnV/uflZiciEPIl2JYYSWy/hJXh1xa
qJXPePHtACcnX9W2keTyGGCmgdnceDV4dRi7ryqXPOkJyjzbtbpafcv6oqjF6ES3d+mt5cl2lWu6
lYo0ahFYlqSKabxINcXVYiVUI7C5SOVKiUyPORTCU5Rs4myx23jpAyY361DJ9NCGmFuOvIb7dxRj
PO2ZW1kW4TVTp411tj7jRFyKMmdis5uBT2NAyRu6kBntbhqEZkaiRcbzzym4gEp+rXr6inpaoVn2
sR/NJPdvjU6eSjElBTGbwmirCjUBZdv77rM5P4fH53RtWaagXyIkrxOQML0hOCQ1M5bgW7LIrDZz
Kd1+yOTB1Attkvp/Z0uuj9u51d/fq2eFNGOCZieqz4F2MpMNibfbt1TQ9zjDyXlsuwFd7sKtv7S7
/+KRq4uJVeo8TRM4P7V6eQXpRY7YSlQNCwzIIKE//Uj6VpfQ5Q+CKHt9VLTjwu5e/IBx+199QN01
fRx7WJWRRi8mY3SH+wOT4BNQIprZ6omS1IuurzED0e7omQsv6Pub+XYxJsdb38tC3FCw76G90Gk3
cmYz4DdxEjXIF96Rf8yOD/b7X+/41VgDWak7ZTxKcz1GSW/H6wcL+idPOrPeqywuEm3J6Rend3K4
cWWW1XUGk0AlCAajWd7ZJc0YF+BdeQLcabuNNRzca3T0X76P3Ld4Wurrn0kj307x5JiTQoeCWO24
20FqsBmBCkAr0Otii4UeaaG7TahK6tPlAlEHUEjoXE90KOwlYLHLCCDqWPrVamHZp9TYiAxvP2py
9IVJnLtFM34UNH4OyDXibkf682R+ERx8/hPOfLBif3PW41Po79nwwAf+fOTKBwbFo+JwtAsKvV1M
tGq7MyT02jra6dSdtoQ6whWAssO7dGGrLXj636F8ZdkBvY4T0rDM5bmFfJXRZ+nGr1w1CAcjbVj9
8UhnYBM3MzyFuxVFmXpxBnuF9pp/7Lgt4kFitgZKdE8Y4tk1tIVFnXmz3ZqcRm2Kx1JhBJOZ5uwc
UzD8tbPiD86mXzo3F+LDP/e6mswo/t8bbOzV2u2a7ZCSwyEBVa5LnK35hJRbIhIwEZ/hRovaD0tL
OTm0KgWshcq4o8TYrErTQcd9DBHDwaLCxTzKuDsfOewk/gplJ8sKBbZ6Uwt88oorKicGyk8YqHV6
ktQv+fyW4hzT7N8j6A02C27LzX6ABFYiSMCMupiTRZX7qAyCBFESDyr5GqnNXDVO4e4kP/utCukm
KzxanlFtuBOqFim2jm+oyXG8rFbyMGL2FoGcM5AR+NnVJ00urdz15aIK8En9kQ9BhLLDUU4saQB+
1DG+yB4purOKt8DCVMwu+5XZybKjNTDOYw5LAY4qTVQz+S32M9XJzZhRH2/ePxTV3apfmZqseioJ
StQouDfAFHxsvsbHMY3gn1U/E3SBYunxJ7N5LuAFFnb1fs9qKP6mqACiS9coXrYXDjBeGmRBDfkp
KnJirUttvAV7Ya2DJEg7ok0AXNdbsV+apHHuH3355MZjI4/teD5u7dph93VI2xTDLdXnZ2riowMA
zQsIEz3WSG+jltxJcl+Rx7AJGSlpjFiQjXKw+yV92AORhq4OHT0sqwTFs437ucoX28fufUGmWVoR
JQ451LFh9fYLhpwtG6lCwbKmIy2oKqt2qEKlnXjPyhJJaCnSHrsEM47pdmJvLE4LTXnSMG3gJb2t
USwJf4IAOtL85khpcMYFU/en662pyfT24KkKBw+Da1XaFA6bjaxuduDCQsziafnCrrp/X8MYiqQ4
Ycb81xRhxzRpVTQdxuV4qp8T9LtqC7tpBj05mhBRB8JqgctwkvP2S3T79QMKsaDXGJvu39/dFWgJ
BnLpD3JN9upxSIzHczhzRgE5DxIxcMqjvxDtlrcOoqBm1wWVO2AOockJwNjn4TSsRK00gPNNLaLa
gd6S32BRV3jmFgaankdjBGiCRpLbyQ50QrwoqFro7aBe962eSSKoifZlBUgXyF+l6guEDSTJlpKK
9/fErdnx51dXcsOyHuvnMIvMqY5fnUKQuQ1clVoI4e65FIRbQ5OtF+SF1HjoVrdfkGRLtAPyIeHm
GWR56PlTNqX6WZoHHzJ6DLKNo6rxwdrq7AbCfXZPKtNODXHVmOt1Y0IO6Fyp+GOdGmea0KRH7+0S
kGXOvUFxhHTZ2GUM8pHbaRGrYIgywRtspj8nmzy3Fd8IW2/BxWceGpiUKzPjsXw1+wxf5krRwt3Y
dX3MeXRxfEXE1PX9WKj6PUe6uqqM1Xn1EWqR+djV545C5ANxFPMyyj3yxNPZPIuzmEsG23VctVIO
Dgc8WrChuBjtkPKCsZmHwyitq7AMnhBgShQmr3fFCVCFTFEXSLbUJgNJHlyAwuPhJKmfqNFdZKwi
5Bx3yJ4U5hIWanSt6Rl8bXyymKxTFkUdIcHrRivxJRMR7EjI8rK/JY6tIkcAUi0ST8yd+9c2Jyvb
KJ7SuDEGzGw7tPBmK0lSfQokyAVHelRDL7l0fLygcycIGpBECOEBpYGnyCTQYdokariIaWzpgiMf
vMapkfMar+wa24kt3OmP7c3M6o25SbBTF9C1cju6sfl1oKEnDsSbTKxS5ZPrmU61wKox4603xsaf
X20UPhqEKioxNl6VKKNPtLx4zQ+Vu1Cnm51DRAYjkhclWzQm39pRmkoEv37V2h0dRU+iEO7kNs2J
5/SCXucFZbVBzBAeNNZx7SmmwPdLIl7M6BkTb8VGgZA9+NVGRO3kGgdCFQLNnNLYfqfRgSlkI5Ml
tY4v7Cn9zD+5lsSfj1dSnIkcbkxORh37IpM1DkzytJkVb/UnxXzyvpr5GzohTK75IfEZy+veaCxz
pwnZLk+OGchsE7NTdpHzEveHCnBKAcS3P6ECldBkLUNQs9+lzonH/61EuoioBIsnHPt3UBeIneEN
WpyqoHL3ZTNKzBoa6+dhzaEqWX0HoM5dJ7SaVxcv+hKFr6Q9ibXKtZZQlmrsbMVM7yTLX+dBA46T
SgW7q9gvKbvMXAKYFhxWaGpCb9+U+73patRICpRM+GwznEtGpYyaP4T92FKVeuu6A5uzzskgaH9K
0IJ96ZawaDOX880HTA4RJB76iEt8pD1aje9J/Nt7vyhRx41ZiwueP9NfAF4FyGiOzSEIuv585GqH
cXRWsRUuI5vNDYFkEDjOIHtmBIfGKIzEjKyN7KmeMWxi2zGGCGlFTnWMGE/Ys/T+pykNHgxq4d6Y
iwFvvmpyyERZR0F7BV8FestXwSE7wGZH+Cylv1Ig6iv9Te2ZamYvnKUzxw04dWhZBGe5IEIS8/YY
iMVMBKdw1NnJIMJFaTWBNHiClHKOtr3g9fH2m9nwHCOhGxZFuZEsYBKCoQArR2mbd7ZUUf5Lg9cp
4cXOWfDmmfKBzDEyOPpAeAkWkWmviqCkHuvIgOlLkHopGN6IoCrfeRqomrKGFJI9oLyKKr2DCDfW
fA6giFaNWknl+7NYrMsS3HUFtco8neGMxzNwz/8JbjcJCrJA/eECA8jldr4D2WX6cJA6O0AXVGcU
8ZYXMnLMvR8WXBgoVoJRGG/pUnMoNc9NlyaPP2DmaXr7AZMQoYkDHwcyoOPxCxi+jPdWf9Xcz5Ac
f1eorKzA65q7KvvW0CTuN/g3Szm4mZ0OFoARMD2K2KLn+3YC2LzBY6vAc6oAdh3ZIqfVIExpHAZC
H8RDu/WfSitYrxZGPXOF31ideF7VDuBzYgFc2lRGBMQECfc54aAB9HyKzZ+KbFtj+yWpgLW21rrb
2erCB8y9jm8+YLLPMBcIT/nxdYx7gDFA6dNo3QfrAqJ11h4Pdm6GUfjmQRqAdnqQYt7OcJ/SlOj2
NCJQ9J8JKFR0L8nwPMSrXrEkeWmzzdyoHHrtACSGkgd8enJyiwgVkrJjBtuLVe61/ggBo0Dy7YmI
2tflsm90tMeCOvHnXIQY6dK0Llkff351lkselcutBOtVvgMHJ85NDo0/RHEG0nNqjlAGxC7hSvJU
9tnL90uS0DN4HDAzAUMtjptqVD24tR+FoRhmVQ9olWTkO48hsvsLIMDGw0s2craucBialQtBP1r/
fy/yjeHpwItWAl9Th/dUsGKZtSsSVt5KfENSVvXShdfbTHiAThoIjgCUis50ZXI3KXlWU3KBZ0XF
bZtPXvktumdFWhiRMHMV8eyYFpAlAZQh03dajhciUym4HTjy0kMQUXgNvsXfbssYoLxXBSMn74PR
aDQUcWSz/WCgcWUC2jCo2Qdu6Xzb6Ns3tDmsdXO71T96i9F5D6q6l0Hdvq3Xv0sKpjPbjOclMPKz
IHfAUTY5SKWkodsgZXs7yo6gq1RyTQnRaVNBdQZB8+PVnikLQU/kytjEzwo0tdKSD2Ob3UH8iDTQ
rdtEOlWrL9PU0RUNAkkKnOvspV08sGeOzhvTE09rFK4GBJPpbdbMERb55NPYfL/sSnSRRS+Kuf6g
LGHhBJs7LW9sThyuLbPEqQTYjEn+IpHXwNox++wlWDg+5h7rPBDYkDsCZRKAShM7EV+V1NBgWlMk
wBItVUW8OUApTVt4wJaIvxyj0uXXWMsPlCU9fQvPoL14XtL0mSmFYXWvPmNyJzZO4PRei88AYTwD
Ht99hcll18Orzh8ou/lEr2WH5j1wvlpnBv2EwoJ7jd4zeYgBgo7fRbRYgG5gssS8U6aYBey8Pv0p
g30pnx677x+Y9t4AHhcsurPvEahDMKCY2pWdDTjHO7QbtWHLv8hrYPdFwAkiaJ+5ZqGHVl5okmmf
URpRtN9RJADkatRTgwbGChJCUHkkS7t4fuj/fNnkXsYTOKfjrupsX6LLTegK8l6Qo/Pj8Y/z92D4
f9juq1uqapWKY7ICRhz2jWXd+iVPEF2iaynZPbY0Oxy0uwHqDhr2u9yq26Nxoc4x0V7gnXMZvfbc
0oW/ZGI8F68Gwwml0ARO3dkvda/GEIDAkh4y4w8TtI0ttB+KnPq2PqNG/Xhss7tVuBrcdK3YjhqY
P8uv7HpnjFKcqXnyTQTuWq7pbxCeI6tfxYpQVVnKrM0u4T+2p+lyMeHkJq+bzm5EYdXSL7TySYuD
/niEc/fs1QClSeRGV1QHfiI4o5v+VI4mdRfGNwIv1v4DM2g5GalF0EE4pT/uShD4NFzX2VnmqnL1
6XJGk51LPL0f25l77CBe+MfQxFXiIQSPCtt3tsyUepygW1twCgIPSkmCxm0PwOEQmoRMwP5ygaRm
YN5rGpSnHIE3cqmzXJZ/Ubp4wYNHq3e78eqrJm7ECQDDKzSWckAR85kt5dDwogJAyQr4E8/Lw2Pf
8J8FJXMLUMK5AEcQUPVADyH6NoVxZ13tnBjSII5AoSu6zKpjy/p6nh/74UVI2A2tLGXcZ2DxqO6g
1YDFCxjtodNEdJdQePXnyMs6JcAyviYWJFGAGCcllPSGb75Ca986ulRgcgFdR/crQmaeA/PhQj5z
9i4fiTHG+hnu2OnOEYRGgXANUMD5b+y+OgyvRZyeNruA+5B4I+ggogNVnUF5XXC+Ma0/XeaRxGws
qsk86ne3s+15bAN5ZJcG2INWU6SJd9Q+I/GTc/EWcihzuVTQWCJvJkLiABiESRiR9F3jJmw82Bpz
YUBq8mnWKHYnpLzUC2fgTDCGGxRCPCgSCoiTJ5a4UBwKJ0EtI7AqSG1qJRBwUD+OTksvGxBH388f
0NPoeBXAwsAj0X47f3VY8lWYIehXoFiyU7rBEfWyQjLYAL0xI5Mor1hPzQeH74yIlajPvOOd1z7t
Gsqk5aQTiTs+DEnoYUuoKecJoJFtRCr96TivCp/rBOqG6JGQeZfQLsDvKgS0w+QkiW4J0FGRIw/h
R2kWbeVK8kVdzHgl1dMY2dtv6L47tAFJOUpGglVOfVXmBbrXCr6hk0PnxcKoO4aOZX1sKU2MpAaS
lbCQ5KV0BaIQHHHDvve1rnUD0WqHVjlycRNxh1RKu2jD9ynr7grPLyhN9CiHI1C9zmhzSFFH2YBY
gQ0OcVIJxauUSk361AR+oVg51WaU6WZgllfLhm8YtR7aiDeULuKYTZr1fbFmY9EZawisI+4gQ5+j
OaV1OMZIotJ9xhnodee496Ny5wmCJ6kFSMghaSfkIJxNCz/AK0/hQXquiLxfPXVVANB+1VEpt+8j
p2pUfsh6tGb0MSTwfIcKwcTDRnStCw7LeSumkDsftE45HdopHzXJlyDEQLJDP5v3/U/Exz2IpUIn
pbw96gN8dhTjVuFXUgdi/qOU1x56yvqCowhbsXmqR6UU9Zj6ovMHVW7jNH5PwFgl6j4SBuVXJbNu
8cWXdeyCvWooqWRVp7zSrl2KEoIXMNp4ge6hCzZ6TsOADXNSlOikg6JBHIj7ppEE34b8gos2NtSA
0ESvhF2Gek/RKEjKu24tQRG7FBPm5KZtPWgR/jmvSC7U+GumJIkdKkyY6W3mNu6mLJAY+Y1cxo/a
ddlEgren6loU3vDLZIBHxFLbvFdcVVXQsEuU52iI+p50UDRk9byOo1RzchAy62ycKvgiJZC6fVVQ
UFuu+4AVTTeN/GBbs4oHnTCWd0JhiwQN5W+cwqGTHRUhIWbiAJHxi6LDfMMNfE2RuGnSTu/9NIGU
euqUEFsti1QIVTlHPzDor8qkL55dSBxyAZRTlDY5Z1kmDdtEyiE4ErFdRKk8hfaoFZeELISKJUwS
QzIkK1po1KaVa1UQWU3A1p0kjF5TBRdv8pROMHleWwmQTEVUw6D1rQrljqBZUqFIU7ZxbsVxy+RP
YCCIJMB7+7zvV45PlfRZkDtAZgZFLOR3t5Wk4HNIi0ww3Z4SSxQ+RL/RGydSepVl/cYzGNENOSwV
1/H7QQRLkugXdb5mvF4EaUUGaXczKosoAWNLzihfVBJDEIF2a1fQBui9/ShI8XgGpCxd7+AVmUft
mSJhQj2K3bzSKdnvUoPxWTorSENT0aC5aEaRf9skoXTQtQyXDtQ+LlSP2u5n4ZKZudJBl4yKL7jS
0Asy5X7ihybELZwOtl9BnTpQNk1g07Ql+TZqlEQRdl3y3sjPefgJPA7JPf+36zJNcX78GDyvyu/C
58zcef9ivuLA4IaC9+R6KOIhAdBkLHW7BlURiNYxJtLJMmEETc7Nx9bGX2xywaKqjuQfakYY/bRJ
OlEYhwLvKm0nohwbHCW/CLJvJHQdaAHdL2kizzw7cOVBxgpRCxg9hElszBVjAN6gibEPhFxLKt/V
gZt5ezykuZIkQhSUDwCIAVXLH9jwKkTjqloOaA/tixGFBnM8x+tsz9SYvgrJeeFZGNCIURE8vCo9
ckGpoRRaKsuauNifOhc748BlQS2GFVXuMEEoe7thyCB8i/fiizvmjOu1VGxSIxgs9BMB9U+1qrIN
C9IvlfTnHlpjY+yopwr+HDzYb69+KYoiMchr2m7cj449p9HFryAGXRF++Ih9qB+0T14Zrr2QP1d+
YwWUY+Yjz9prjUJVXKmyv8qBdqs+ci/VBPdXGJDdX0LLszPuBxEwdLQyCIQAz7r9yGEQIzbkkQHl
d7tXFFrfNw4ohr46w8lIdBlOKdh+9ihlQIsQSO2XBUeZ2WmQyf639Wl01LsQ48DZPNhdua5PrURi
6UJTRscd/RKA+WJJQ2ambRhs0ViSkTCdG3NFt8NNUrmBhLCIcL4jvRSonavoju/ofbincWLz3g41
vjX9HLM6C2TL4+FOwk4kN8EHyUMGAo8WMLNNSfVKYJr4Ogi5HbKcckRoXksE4n/3z4HdBQu2pg+G
fxnD+wy8qwg/wap3O9LUL+WoTjJuV/+Cwm/VrKg9t+9ewufQADDsPxjYv22B0ezWVtvUg9AqCUTP
BQIfYp5FhIbP7neqyZ+PLU1uismosJK3ligXmi1SC0uyrAqNARrG3yzHBW48NvN341ydynd22Fs7
IV+IbDjaoQi989/lYJQJAX9mo4ZP/aqwy0/JgruK9mO7sx5yNZGTbHhZ0I48cDG3a2I18BM9535i
iISidd/bUgEijst/Z2/ylvYAK8mcCMMEdzpyCnRmSAUJn4JTsaae/jtT40Pp6k6gfSXKuwD+SJ3D
ExiWdAec7M89TZYYh5fmcLLFHaqhGbdK/8YkvzAXEA77Pjo+GFdluAXHnyRB4CZQCQAp9Z/+AuKW
ieN77RBGoD1Wdl0lo8ODJlGU6Wx2iABxpSAe7+ZLjjl6wK1jgjAXz3HwAoxv5L9tfzWNYR5kMsC0
zk7wIAJcVHruyFbCgKmwr7UE+w5QmrBoCBWEUBR+qqEq01P8EpHT5FU7jvvmKybbI6OC2k2H2NlJ
7E8fmmmCjtGFuGjJxGQrUCxocCi8x3Y1zxpBZOHF0/JLXVOzRpBJAgU3oiJwAtw6JaMoPSK9xtmV
bkma7KnKt7WyUKu/90fAwvAbOCd5pAKmhyMv9BTEbwZvL4dr4ZU5ZJxOB9+lcojQu1IWC2m5SYCH
lbm1Njkg+xRycwDseHuXcxW1jhOGUCVfqI838xRnAzMyKtUipAJAbY+k1J3je3GQSX6wr4bEitOz
z6NQq6YRwQNHC7IXPIgJFC10ZSDFYLUcIHFQjQfn+SFoMj0QG93pl7jcxsW63Rq33zQZes5mVBUi
FbEPeGWdJ2euVSw3OjbJkvdP69V/o4f2J2gGwF8NDM7EbaJ6pHFDS+9e9istly5ZAtFmNNK5nqYc
aYSVrE+6H0VYOEKn7DWjXUjCAiQAsjxg3O+i98GH0EpaR/sanJkoG+goXiZaYLimqzMapZearAFa
RQozRg0VsFVThLZSZdjMt7yQkJziv+6+ZXIEDEpQgbmjifYRSxrvCZ1ZfoXWXq4hSb1pmE8mTNTk
mxPMQJZUGdoAfUWoaAU4Hku9VhB+f/djTa43FKW3ORGCS5ScY09jgoC4hyLXgvzQCyR65worxEOe
viiLGq73ewVs/2gVgDAlJMrvHgfBEPZsXojRPo/Sb/DyIjDqzo83yv0Bc2ti4pNeBtqTKpKivQtk
ZNpYnaghf/XYxpw73oxjshS81LggyYQRtHFAc2moCB3oXbLidoOuCGpdETbToXj/2OzS0CYHNNf4
Qs/2sAo5xZDelL7Osgup/pkgFocM4vSxEDemTyfHDN26ruCUZbqnitwopSemOPNhrbaAiCa9FgmW
Ai7jtgxNr14wfR9o3lqeLJzTdjU3pFW6j+XzO5cWuhypo/u2S9po07T3uJFuxjhZvRKv1iRz63Sf
hf9D2pftRo4sS34RAa4R5GtwyU2iUqmlpHohJJWK+77z669Rd+Z0ZiQnidODQnc1WoCcsXl4uJub
OVSyfN0uI+AQWK9vmvuR9cFKCLE4Mqiw6jqaZWZXcnnnFUqaRkaTY2Tqu9Ag2UORiSzeka1jobwW
IC34ZNBa/GOM85TioKahlBYYXNuZUfSgtB8031RgULu9GfmH3f/OIgX2FhJKKCLwLplG5VTFLdYr
6EuzlnYk2CNopwDqC9G95D0N5AjoVDAfwhVPuLyAOtIdMnRegWOZg8SzkMyYslbKhTJ3vWlXBYIF
YRuRVTl6Rl+oeKy8uyFauQj4qtQ8WmAMwO6MOidCMT5DBXbOotcDUrjhx+Rkx0/B7I8qhARtHX5f
PpjtNnmh61oe1+Hupdl5a52NVKxDHWlaWrhj+6F+px1AUl6C+MKuBbTmbklve19ytFH1+/5hjI2X
TjeH4Z1CrZr49u0F57MrV1PAzXoz+EitE6Vwha1oKk7kxC8y2K2HA3QrErOJoG4ymUjx2BWIHfo5
vSNC09POf6mrCr/XEd7ltMw/P5uWaSwAFCywGtFuAncr8BgSS81si9bMN+O+vIu2f9GjKBx1W9rd
noXFBUEZdObSRme5yE1CJJe6SLOscPMiN0cNr9PRN+PBieSt7ENSEk3+/8IgmfXt0NqPvhzOYD82
foBXeeHW2hso7k2xv48830Kloc4B+lnD2S64D7BP460DPXIkiPlu+pJOgje2cuGmY+DGXrYRvJLl
eBu3xlpEO18lXPSoqXCIs+ABcjRXrZ6KmEphFZYzQYtnxRskZ9iL/yCvQEuWYrhzO3zk7BMlkKYI
djoneW6eJ/DtSyx6EOzS6iD8LdgI5u6Rp7c8ZzA/RuY/Bba+TQGph1bkk7Fb07lYCILwPQY0SjVF
p0ASXG5ekWQRnFdaulURmXkemX29MrVLFvDwgQQQXKRypdEmF200aEpWunWYSoeB6oEdURRAb+9M
vhXzxyEAVTmro82aSrzKi5EXnVSVTekWO9mcYcnxVrRVWzsM7M43yXayk1NhvvQzNiox1zr4lwf5
j3XuossNAfV3uYV1va6A0iikoxyE44rXW8hLzYp6/5jhVkvV+rRqKwxS3mfPwlu4xfNOhJg9KODV
O90JoWX7vvJ+XRyZjCwtjjuOxQ+L+pl3q7IOUqIod7rxBO6m9ID64YpT4esF/7t0Zya4kETztVJv
4qF0ja28j75Aqea9E6uy6zvJ9g4EGqlrLUyLNyjYFf8zKm69plpSw7zGqIKd9qW8YUJfI6v6zA7h
DlViYx+ddCewZ23E29t0KVpA+hdgCuR/CUIVbgVDPwrrwMD517KcKbWJZJFnidDC2mT+vYRXgh6V
Kwfw/2ETjM8aekd1iQ/5tAzqOTHSz24DYXLZdo4JyE33a4RTy3NKEKVjfCi28LWEZEB3vDL2Jeja
ySbeJo5gIxIKPLO+UyA00h6UPzN3/t9oNa0/vzV45w23/X8t/0zA+R4FeVoqTbCsPQxWBUoj7QT8
wcNkfhhWe6ArazhvxwtrKvgFoScMhRxEYMj/XbpMrcjboga1jYsundysaNBuCWS17QovMev2duF5
06Ale2mLu3ADTzKizI9LNx2e0+jP9/g7gEq2JTSH0fCZrj7UqW8Wjx5IURqmNQ/Rb/w9flbDvnvx
d/XoJL68tp3Wxs/FO33V+lKp45uI8gY6YInuAulJCN7LKTDFgMW7Lt5E4OhDd+eIKpdJpRVff/0u
vJgVJO8uV0AxlIHKCr6g6f96W8/7m0IbrXyYlN6qJwca2vn0KpVr5PLzul6s+5x1QYESvZ4IRYBX
56wWIup0pG1doDTsgjx20l6mmZlAS7jx/9xe+Ks5hk4ZxbUsw0lAGYGnXwyp0pYlIZVbpslbEftO
VkCJom1fb5uZ3Rw3JBS4QbMBVV08Bn/um7ODkw1aryWQYXfr0bdz5SlE+2if3/fjWvPD0njODXH+
Nq4xtWkLQ0DtPEd5YeqpcT+p+cq0LYwH9+OcHJtZJiCOfLlEVK0LgHFCjKdwC8iI6sELLZzcWKNB
WNgK2AiIMxDkIn3Me3EpVMF83I+VO76qCVPN6liqdms4t1dnYdIurHCHvyB9p+fqVLlUzMw6Oob2
hJzxbRvXZ0nDngaxKNKJIqTZeTUiMOwUwAlEtSsRAQ24XamAdVOqOgvvGiuPNGLGtRebRReXpiH7
JRtqIba7Jl7DJizNKcEBQ+fK/C/CuRUx7aq+0JTSFWnHEk3diOFXrGamRyFOb6wlca89K8aNKwMM
Q2g7AhSQ2ypRFvVyovuVOxXvk/+VlzKQPpYio9CG3hilz7dCcUzy4GUoHON33/ibBiRukhuIW00G
SKw1CW2BugT50YMxgCDg9rrwPHbIZczfh/QkOHxRZOK3clzFXSb2eum2lbFtsswkX4EyC1r8lvZR
bcbPBWWBshXEfRKHjq7siuG+DuhGRzVbva+gyZq83v4k9dpZoLcBqVJQUIAmSpcvD1fbTnEz6BQx
7lj+Ko3QbGJ1Jdhc2PFUBjwKtRLFgEYZtwfQ1xQMWV82biFNlhzuB7RkxWTFSSxsNHQt66CxgKzR
fIYvxxG2NS2nuG7cPN5L09/SMKwoMkw5mBhVkpXs7IJHujDGneEk9yWSkapxtUo35fYhKL664jsk
K0CO+ddwjhxrgmtJUVHfwQ11OSZUWIauCvLWJc2nAFyZbqAJxofEm3wviy8aSjG398L1cwuPAbCB
II2ooCKBDXFpUOn9QlFJ37qBvlGaCPUHP7W0+q1pZKYYbr0Dciuk9viVP4uHeJc/gy7AiPfYqS45
1Or29udc7xsVyTcEntAbkYBSnbfu2T2WpMkoJGrYuml2bMi3nt5FNF85kUs2kF6EIha6+FDL47Z/
oOaJAAaU1q2ArgwhmZcjz9T9t3lnDGHOd2AR5756vhWyyERSR23RupPT4H0AGj+wJoIZdO25fL1f
Lu3Mgz2bMDR+a0Amw44+Insm2nq0idJNN0GrZeVIX3uN2RLONJ6tgKH8bKQzS4HSqwWKRa3bKiQw
G2l4kMHMurI2C8NBKlsSES6DKwxc2ZfDqUvfnwDh79zMcmITqWamrqR55/18ecAge3FmgVv9lpRG
BDhx5wLiAnI8iL/tdOdxLV/ON5bD60Mtee7rF+VZso93gCE18qpVos5N1PS+fyY9IvhmZ1RoGgxf
0uBxaos3cUh3Y+3tE8hwgoFxUJ2aqCa05/3nAEBddOIn93lmKuVTHuZ3ZEocdBcJ3un2kVtYV3wp
RYAqA+F21Wiqj62Ex0nZuZ5eC7sm6UK7q8fv20Z4AN//mY9/rHALW1TVUBVj3bnpdN/6EEA2kwD3
s/oRHNV0MLUHv0efqJEfBzF7Lf6SAMg+25eTFf+yMNgfLSOIaQAlIP3QHp9t4i4nXqFn9egCpMyM
rgWZ/u2B8nQL80BhAT4VESWIvXi8VpcpvVik3YiEBDrOlbf4FD23r8NdcwSByYZYCQg9w6MeWMFk
1zuZ/SH27S+YTzy3wTURQTMAuAgD0XB0eYSEIO5joZZHt4bSA0kDU8oPSd1Yt61cX4cYJhokVfTu
4Or9icrOJpIkeZpPgze6UjZsCegbNDBGZNkveS0hdw1RwITKGMsM64AMszov6ZmlvsmI2NTV5I7m
ZA075VA8+eABHszeyuzxgF7fo2/+jTbT0+0RLs3jud3552d2wxRS9aJQTu6bdVx7ec+7nV+j8989
z+7Z71blqJHR0zG5BlM3n92hAcucZj7Gzir34lVGhZs9LkYaKyqAGAGWRvMz3URWfq/v1F22nTb1
W2191NtxIzjERVYaKpCV5dn5yolbOBAIy9HqimoDGrDgYC7HOukTzco+l91h7GMTSHvmCb8iMWTq
tybaECRB8dKkHgirT7n8WtVOXgVOnPUPoQdWdyQpCzJtu/wO8vbymsLZ9XUDDNas2IfqBJ6ZP2+q
s3WoAlAgyb4EID6A8mY+oR1rkkmwTYYC1ChqShyBiC3K8ArZ3N5dy5YRI4NHAMRofA6C6jkytEhe
uhUwJj2wF5meMnHY+Lu8fguhBX3b3LXfA8BF0eHhEfDgNuKiPJ2KkTBFkeqGFbnXhMIB5cxKxLMQ
SYLvQkQ6DQE5stsKt9WkkaaoKRqq2wR2cYw8VG13k870TfqduOld4coCi2XW31WppahOAxk/6Sg5
oSWZ3Wom8do/XX4Mt+siD0qcsaer7vgogh6AHCSQUCEKC81w2NXtVodw8fP0CuG0sdnKjtHubk/4
dRIVckqAVaEKhSY/EcH15bbP9bIfwe6guqUqAPBpKtIjul9o9lJEMiPtPgnu5XYf63tNYnTSTT1x
Iu0zAnr68/aXXFeqfr4EVy8UVZCu5rPGglbSkkxoZaRfemIpYBlqTrH/IJjhUQsfUrCCCJu0vC8P
8j7Yq270SB6qfXKaviXPlpn8S6JbQK+MraKbIOSZVi6S63gM3EeajiK4gUsZJJyX8xRXtZwXEb5u
bL5aEFE2xmOq/P2rQsm5FPAs/3V7Nq5rFJiNc3vcSRDA4daTFPaGbkP3/Z1rgLD/5cN9+rMyMGW+
aC+dPCyB2QdzDmXUK5SXnyazLFKsucoDZHd19Eoch8nxT2g60xz0nyabXmf9cAK+r8qZfyhfDcmR
77v36Tft7gVnUm25cSb6qJFtJgxmAYHn0hE2obombXF91V1+KRcyNHHVdJSkGkAyHSMl1Nmnvaau
gR2uLz1YQTYE0G64CTShXq60HEiDT+tec73RjKuJGSpeEacQfV1DUDE1YKqKZpI4dtYiomtQybzm
iHHBtCXNzb+cZQMt1mMqdJobll/aQZhlPK2stjpQXo7bJnwYAQpvxdMUrgx5cV7P7HI+QBs9qdXq
RoPne63C5wwrXvyrtdNl3KtUn4NOLmFQNb0wxvmkuW3YuBONt53ebBRtWHn9zc77ajOfmeHidxQL
A2IMg+ZqibbR+oSYdCy+KiRlE6NL7TBpi5Ura+GGnC8q5MyxdjIS25fbRUpLD7qyouYmxXtcgXvf
qWPthKZx1gvhNhgE+7ZnWBohdJLQPDmzo0JI+NJeTmKqTD7R3H7ImOr/0uR+E3lPGRoYhypdGdy8
8vx0zoBbpOAQPEOu9dJYGqJLFMSpmgvGR8KECfxBeZbRFRe0kBsFqPWHdhvlQrzuuCs5aAUNjcWy
6hLQfGU6+JTjU5q8qlqIrhWbYKMMtgGpNrsHAz8FS9RnnDmlMXdTo3nNUN4jgK0asD+2qb2aUFgM
GIgu6TN6be6m4SZBa8OplWOiulmU7JtSZ5BPtgSsLxo0AiIz9P+aGpjfPM/LzekDMgLoAJ3p2xXl
2Te2hfbLgL72E8S0u/YuCddSYwunF3EhpWBsADga33i5RlGF1jsAPwkoyp+U6hTJuyRcSUYsmtBQ
eUC2b0Yhc3u8z4YUbawScdXpofefJiAGe/359r5e2GoUtZT/2OBm2fDB3oeGNeIWU/81SM2XkNcr
R+cazgAHi2bdmV597knkMRvVODVKryPYAWcj0xRThi5xVW89C+yeH54FEHmrncIj1HetUXyp11r0
Fo/umXluiIOK1CYcA8L4AY2kTQAe7TAqS6v2Q+iRawQoEmNUVga9MK8EGH0I5VHAjIAgv9we4M2k
PR1xvXtyXW+QCozA1Qntw9ur99PJxnsK6HkhQsJ7Gw0InOOlBVpX4l5BVP2Mt5Btq+xkmHcnnzm/
DeZ8bUJ2L5rQonaoK1imbd/tf9nf7OPu4+WpPYAf+08AZv0nsIC9b7eP2+3b89/HJ3AdWgfLd98O
e888PK6By5aW4/yTuYNT6H3X1CPOdTM15hC90PHQ09LppAcJwJbb87MYz50b4+52L/WnWh9V1VXQ
jFBUe0BDZfqiZo70KZSOqtrpi7LX76Li4IE8/rbxheM7q979Z23mLXL2fJw1uusow9ooybuKNG9f
Wei8v23jR4/01gbgfITviUXRDFR1D+CHHJyZZQikb6COkkHOSmcNKju2B6ZbUAXywUWwr++QSIBM
urWWTFgK1XUK3jW0LSB3zp/yWG0VJYlxI/vj73zYdnNE47Nmegjrg6g5VbbWaLl0xFA9AhcX7kmE
jtzeLxu9FGaeB7f0RKah2SxYqbb8vML4yUU6G75LwlsMr7XLFQT2IgPgLSGuA01Gc/c8sW9iqeyL
2tT89qzvY2iWFmF2BLzL05bukrfXlEHl4/RnrWVw9lG3voTzYfo4qPLUzWPVDqPrKT3eqr8BGVnZ
Tj+LdMsOFxKAUyIYM4oRp2zcg3P0zYDWwWfNDFbdvX06zzvd+v7R5bEM8/jVv0FYihUMqXgw+Tkf
M/VY7Dwecsh+vrbmGtXd0oECSacEwRQQYCMlfbkcUxnoWVi04LsAy0g77jtlm6fdyqldnOkzI9wM
CFpTQfqoJu4AX6EDiwr6lhYsqPnH7ZO7uHvP7HAXRE2RV28aDKb1BwiG0RotNWU8rkSSy1OG/vz5
IkJvxfwVZz5IrPTMmLqBuOA+wpPqrhu3EjhJbg9lKRY3sCRAqFNkkFT50gjITDo/yDLijjrApa/o
3ihe6ICeWqRx1vSZF5fnzBbn0GURfFdVlBLXNw7TlxhZRVmZUr32vFhyZiCZ/SnO4/b+0a04mzep
a/uKBCXCIhCQR8qurkVzDEprGB4Rdg4ouxrG6fYsLtyLWCckAnCNG0BqcLtbB5O0XyQKcQ1tHA+6
FJR2E0qbqSD3NfJpYA8KVywubEEI3ELTWwWNw4y8vlw3Y1QhIiLAqSgVuJgi5MK6+vn2oBaW68IE
l0+hYS6D5AL+RIpVpgAArSLBNDlpuqZzs7DRKToz8FwS538MbqMnU+g3sQRDZfkHGJqgBFH1sNJ1
uWZj/vnZppgakfq0go0m/o2xtHQrDSvA8cX5QtpX1ZAS0hC8XZowyNglzYjtPSSgF+qm8ZkQJENU
AbxkMRpebq/O0pZDWxyeMRo4PPDIurQm+1kKqfOeuIKcB3YX5ODZnvSYeXWAJrM0DDZtHnzetvmj
2c5dMRcPJy4l0RZe0EopHk4DSK3vKaPsNdq8VlYPucoS4h+l+eAziGVuTsfj+1G3TmyEzt2dBJ07
s2cyWAt7tha7LE7E2WOOm4hUAPwySeAmS6N5bsJBN2O9hZwESlYQgWadVqjs9jQQGXN7NQ1nDy9u
pRtFrFpk8tFSsR/3r7WNN7XZYEbwmsafmFVvUGpq929QvncQ2j1/56YwTxdIVRmaF3Lz9L07YVPs
CBqCQhMqMRB+9MBPhf+c6UFBGoWb+VdnQqRIZFvNevw3k0YUJERAPwEwCr9Xu1odhzGneAFrvurI
fgJipzR/K0ayk1s5fSDombJWZm1h0pAzhQwTgH+gI+MmDdFnLPU0oa5GX8Zkh7g+h3aWnMf//bWJ
dn8665yjrx9045cHIx3bsa+kkOJyRguDmCm5lXSovve13q9shKWt948pFEsvTSWZVpWaJuCRX1dP
kdq9qoP8i4ZSw0BMrpkBVF2d25PI6wuhCD23gABJA4TXT87z0qSf6LAZptR9ayDdW+GZ8Ip0jpWY
EV4P6PYyk4eagSfFaSzd7s032YZKNam2KAbc/pIlh4qQAYrnyPpeNzZlmlYOiVpR1xD2AnkUxW8D
N/ptG4vzC1gKQQs34hNetEGgsTZ2fk7dMpgiEzWwI5TdkXDQkFNWjlO0uW1ucUjQ20HNe1aJ4pmu
AVya5NBrqAtiNqahHy3XP5rp5bYReemaQNUUeXI0wgBAyPkrOgaqEI4tdSvo6wT9oQd/FW6j8e/Q
HMWEdbpj6GiOFI8lQYZO3YA7L/EO2VSzbBsKp6GLGeocbBB8Nnr9vR8UzIO8VnsU16DH110J82bD
IQLsFIC/Ky6XfmiqumpG6npBCqi44gTNocfzxd/JjaVJJkF7hlnLxr9YB4pFUOdeL9Qb5xk8u6ur
XtHB2qFQV+qhBU1p8yiAK23jIZG3Utn8qUzwnvzc1LwDL0yhT0CIYKo1O2fAHw3F8hHM+niEo0UJ
KLJTthsgyGzgfnvA5Taw2PRBwT6hdzFhR3/z7dvsLsQssMAwg/3jY2sa/yJ2oYB9ANEJ7JHI5xKR
QM+0BAwibjiRZ1ztz6SipekNsrhy3n6ChqvpQAgLgRSgRyHWdzkdwZQUIFU04KNxUyW7mHWW5Ix2
zR5QxtpK1kPIvjv2lbC7fFeAbg0kEaj6SjZ8HcPAb5+Un6j51tdw7wVpJo8ufHxNQkamtpYB1s0/
Qr/Rmo2XHUjqRkFtKgSZKAP9OZA4AvweQij1bsxttZfB9zo4IFmC3hFg2cLBUHbALVsFOYz1VokO
eoRHYmw2TQyq3jcp2KdDyNr4oW6dWgBJL950JtGZ6IbQF1PT2uoJZBf8nVaMJunWBouZvTVWLgYW
InBzTwOFV+jQbAjKXLRu3p7OJb+DUjHq1fNLBZmty7Wt47jAGfd1lw7HZgJ7ZvisK+AibFeuqKU8
BJq2QK8+g4cAwODOFIoWfhhkWLYK5yZnb+BksihiI9TkGG4l0GIY6P0jJjbTCdIR9veXzr6+VEZ+
tA0a2xS/5vBnZLr9GFt4XzMrMtcKKAvvXqiyQM9i1s0hCuHeT10pN1QJIt1V/A9x/MiGmqX+R5l9
GFppq3q6cltek3HAlZ7b46KSqBxKpSlgj+qfon/vKU4J6bq6d2mAW7somViaac/UxDIOYQTGO/C7
ZbsAQSEZHxs5Bg/NYCaSrYwKNiDk2YG6Ry4wfapLK5HeR8mcoPqXCqwoT0n3qndPsce0Kd7Gwlpn
xdINBgSnDlwNOtxR7Z3v0TOnqbdJJ+Rdo4NEBTi4SnbadHpS8QppkqdIeZC9e2j8+NFXk/7VlOeo
341fE9h7NNxS0bsYjuZQMLDKsUoG2X9fM0n+07ynT8Oa0sbi/TUv8NxtAvAKjzkd2j73Sy3V3WSn
D++ej1wfqmI7ddtBb111h5Wi8FLGmp7b490njYkRlLDXgV11ytNfmvFLbAOTPGi56RuPhY4rBSwO
U2iT+FGRQAA+rYSkvMbCT4B4/g280wzAqDC3TbiD9yAGppc9gZmchZCmkSzD2KBNRVYfEWqZCnWm
FNyog03FDzGsTlUAKSiPSavtxfPe5n0bCszgcEK1Bohp7j5vxECswhh7v8dGdZUSCZj8qyhM8Pgl
/raMVhzdQr/MDAhArRfPDCgnytxZK6GqIeR+obsQkFBqWztqAMm5/vBemk1aswlEJfnutnNdqnie
2+SL9UhyFx7xc0w7oNrgGnICc9gKNliG2FFnvzI4NPC2gTHRc9ExbqUrRfxrhhn4l7Mx8+mAkZR1
UM/2tcFpanLoigEQ0Q4CexapN8FYm039AG7dNDuoslXnax2ss1O/XuP/zPkPZObMJ7SDHzVaD/ul
UewV4U1XTCruRAWNnkGwsscX9xNCdKiKoTyH5P6l/4nUQBt1r8KxHiUGmivTqK0EoXNEDwI5ykpp
xmu1mmVXcmaTu58TpQAzKxDGrqLY6qankLjG5KJiDYgGI82v4kXy/t7eU0vPEYAE8I4F9REaOLhh
6lpUgmy2191QE60mexMBG8rj59tGFtcNqVLQG0NFDmiMy7kcq1ZS80qnbhSlZihvvT6xqGc3am0K
a1qcP0/8q02CPQKSdSTI8Dy/NEaEDsD6Go4AbepWtIt2IpTUcSCZz1QUaXz2bCBgCEBXhSLYZAns
E0WoLbk75ne99T6DuTyW7u5eevYnMTPEnGBxQRFDdl7+3J6VxR2GRycyJJiYq4d9IBC5zno4ci3I
XN3DDh7jQ9xaeC458Tj8jqsSrO9vt40uhSRQMgEcGrhVQEe4uEmU8hblaBjVa4VlMcKmu3TTGuCI
yxE8SSvv0MXddWaNW4uyqeKo1LChCVxiIX+q8p8Rz8rbQ1oKFYCSQtICFL8Ae/+4rTO3MBppnMlC
ANcvvKZtzRLy2dW7tn/2/bek2SYNa4FAFEPcRvdR5qbSdtDAMSvmAK18Rsb9ODMatODLGgu7Uopf
jd9sqnBT6Jui397+1sUjPuP5wDMmITHGq+360tSUhdDpruTbgWbn+SY9tZWpIRkQAM4sneq1m2pp
xc8tchcjTVU/ioL5hId4X/uT8O5nsZ17Dfqyvqq4f+txO98e5ZpJbpO1Xt5GyQiTYxzbk4pYvHke
koccncV+0tuqoK10160ZnH9+tgNSDG+qu2E2uPf2aR3exd6f0j9B6sDKwm57e3hLB3cWGISPwfVw
VTPTWlmpK2Rd3BQyH0J1kPRtLzAC5CFIb/W3VliJNRbzceianpnP5ka7n5DwbHh91Weo4wNbJgOs
oe8HvHT8bXFUHLD9sd+qXTKyn7PjEnuOQXjUsefanCieq3aWrCztvFs476ojrWRg2OhJBcnK5UxL
fjdCrhs5XWxkm/qfclFvG6qzHCH27VleuDQuLHFrmghFAn4MWEq8341Ysfn9IumtlcTIaAkrS7o4
LBUqp+i4wz3Iz7DfBT40gQPqogyCYCJyVBkiJyQ3JXEtn/sDubmawp+mFCAhUFybnebZasZFN/ll
GdIZBxFGO4D3J7oj+ddkdcJ7PNhxUFjxC/QMms9Rugvr0QR3A4AZ7U4ZnkeykeO12tiSV4IaIUBY
yP/gBcOjhMrYqDIhRcI37aFUO71U0knV7YD8LoR0R/Oj4uevivLrXyzwmVGZmwfUA8iQwWgXg6h2
+Aba0Gry7xa9HaikreymOcS4mnTcDSj94fJDtvfSmCgoJAuhS+GKYSqbSQLUn5CUazwdi9vozAp3
OtopTMRuKpBEk/ZjipoQKjgdOtd7KGGPa6X7pScIuFxQfpjFK4HO5GK3XgGBH24xpK7eGtH6nKCB
7YEoJ7rTT/5rsoJ1WRwapg5nBI9dcJhfTuAklVGSRTVS8dG73sCJq591/UsW1uAVSwsFbnYQ9QNR
g+QgHyvSMFG6dKTuoD+Hk6s3K1HXkluZUbE/oSH02rlxVLTzGnQ0UBf8yUwr3wcQNxjZawnhnF77
uL3DZxfFbzr0xszThfaZqzb2UumjKEJrGro47UmuWC4/JRPqJo81Us5rnnkpJQYQ43+sEa5QhBpG
IgPzTN2s1ndKfi/mYIOK3qE+L2UfAYiwPLPS4NmC5BAlgVVUEnh5pv2QVDbkzNkU/xpqqK3XOz14
pUPKPOPB6x+DHPIjpgCG+gGJ6fAQQ2tE3M2tu1O9B1fEDvzkeoeDe0JbLxg9WCag2yO7A/F0OzIh
PVE/ZPJo3Z7ZhSv4YqxcnhF0zV4Iwgrq1nJw6puNTgQTMHZ0Px3QptPvGmmtTLS0LyFsid5MpBvh
R7jZ7Y2kgmAU1jKFXkCUife6UOxuD2rpiOm4V/ESw0Nb5CtRhte2I6glqRvnqsq6RDZMqqB5X0yR
XCl8n65cesrsIK72p4FiKdQBQM7J43KoGMRp23jUvX/TmAXUBUCBr3NW/u33/WdkfULTmr3h3z5D
Gdmcc/Eq/mxIYnYvt4e+0KaJHhf0OeFdgmIxuLgv3UsQ9OgQl/Ep6mArLQQgrJQc4mBL2p047boh
Nnu3qcHOvRcBu5oChPBOBcTIyJo1yo0lDwEfh6cEUssywrzLT4lVZQp6qD65fj0yMryr3gk0JCzu
j1W0xp77My5+CQy4B3T6IL4z+LJLbNAxx9ZCmgFVA+QOy20QbCa6HTG4aAjQ8IjLMLZiVPw7Nkz4
nzLzo2etf15ZgDnquPUh3AIYeqj4kl7qrlBuSRNuhdImGPh4ykFDa2yQ78iiv55iVnhffYP1ZFwr
qS9ll3CX/TMV3OVZSgO0vUZMRZD8zqlT1+2uC0FspzlUY13/ODepTN9FErM03w1rWPqllUDtCyVv
lKZE4HJnl3MWlrWqAGWrstZdz3jD89BPPatDq6GeVffamJq6GjMjOkCQJTgqRmYW3nacLPTPWNLa
pyy4GgMcA9BDgSdAfwN3r3e+lIZFL+E9C6kXEPkna3oPS5EDLOA3gwzBAAMwt9iBr+QFqSHP2uib
FvqwW6F5lLT7mU+mfCyIysr6EK4xQCzssAuj3Pr2bViXXqbqrpE9a8bnXOhqFGdlGy+4NGPOMYHI
CrpGwBperiKy/V2h5wIOrxhBXoW0EwNDtcyEQgw2GXyd2QVD5ExA9TIlbtC8bKT0IEat/kioQJhU
GP8iawnPBlQqVpSCBIN7yNRymaVSg+VshHup3HhHQTskSI2np9tjX4g2kF8DUo8itQA+I25+66aM
1DLG/MZItoh4RMjxoa23KAX4CA2DNY+xtJzn5rhhjVI+ejWEpMB+f9/IH0V4r4GP+/9vSNyZNIS4
aKcRQ4paZNWhvVU4UqUwubTpXfQvgnd0mGOZJGUmWhK5raPLTRK3am64KfqJY+lZaVEhFN5aeW1D
LDUUXliap/bM1ajgt8rjLAM9jlz8StDaMkJUtFI3tefQvj7kBqPlR93iXWg1a1jcRT8H6SGKuhrS
QugcujQu5UpttGFpuPJGnTZxfEygHuC1piI/xJKB0t5Oa0+NsS+UZwGUvtGLgk7rNenN2cFwt81P
mgD5YFkEmyi3sOqoKmGt1Ybboam/AaPHpKFOXvlmra+khhZucyANgGHUEIKD0pezlOVy2ESTYKDP
JoN81t2YtqyJdlL4qPevt3fr0on4x9QVHWEGKYTB6HzPTcV97YGhAD3jQAbcNrIQKcGxyYgU0LCJ
5nAeVZd7YTQKETZPmDyVmpUlpta+STVeF+G93+8SQBHCXZ/+pgIwO6VtgBix3QAA1whbuoIZuV5F
5EskhGz4CzcJnzVJgLRrOoITkxTiey6Vb0C5QI6G9k6i1Gsv+IUkBVq80QCMzOks+Stz/k0sJfSh
9RJWUtJM0EsV1RwoaYj39bAwx8QRmVrYt2f7eklhEx0ks27cbJZ7LfYxcuhQBvXcBmGm3zgtVFr7
FXzQ8sDOjHD3fd3IoxjqgefWyd8oOhlOljEwZhIoC38Jimhl09oj+/qqgJgCZG1AHYFigM5PJTrp
R9FDacINFDQmeu95SNzKVzdd8CfJ7gBM+e9ncV418D8BT3jFwdKpRQDWh8hwRTRqjtO+3IlltFac
nMPyS5eCMZ0Z4ZxqrYAGoVICw1W11paUuxwyDdRAR5O8yaLHwfhFvD+jUKyc+YVQCmZxXxCIFSNf
yRcfMtzHdTzhDPSZm8vR3oOqG0QxWLVrZ5wQdfqg21R+aK12Zi60TV6a5i4sI80bQxcqw61QHhzi
l8cB0qLbwYIklBdt/oez89qNHAm69BMRoDe3JMvIVUlqtb0hph2993z6/ajd/beK4hYxA0xjekaA
gukiIyNOnJO55m+rgTmg2xv5TtDebq/p/2fg5KQpuDPupR8yVFQAkmCebylr7az/EwFpelLkYzZx
m01kTh3F9z/Xk7qxm1aYEUh5SWBCVagBuakXh1LXiqYKMy4P9GNe32AoAuz8y3B0ZG8EZ6DSh8rd
zrd/TDb/ST78UL2644PlArZyxiPI7f3tqVg7TZffszi/UZkqSFbzPfpnrYf/E51EfdeRSZXk7+om
Ic48uuU+V6GshqQeoAOB7vX97Yfgz3Sz4TCZCC2EIFtC7VCK33rP2ldVgILw3lNxVpLpVB5vSCRy
lSdjmHg2abWDTrPY/harvZGQiILvsj4YW7wF8777+IVwItNuiiqFOF8bF+GNKSmxrweTdUKU+jkQ
AlSGK//19px/vNbZAwreF7J+sMHmYu/nUtLU/chlYMEtXUP1EQ2vdY4qLG/GTabj1QUmGzAXfGjy
MxYhEx3/uYkEDQetVpxYuuNJ6IOoNc3cruXMjmhTVoSzGB9CYbAFeXBM/ZAXE51A8a42DVs133z0
j2/PwMrlSzOVYsGLRI8jONbrWVaTKlCN0OM6BOemPXhk6SSkL+pm47ht2Vlcu61c1VMpEkAJrfpU
h9mR7rd7lbdbtNHNvmVo8aAIqwD+2QpD47DTLLtJD0HgbGFYVvfmxawtwsFQytPCqrlr9S7+xwxi
sDMItNxemdUL/WJptEUGSeXJAks+I5k8xwNmpx589s3nX0bk+u3zaOxv21vhaeAwmHQh8C9CwiUu
RzMiMZHG1DvFtvBJBPkYvA3uDHp4gwMdoVnbOOhQhD0a96cOpprb1tdOIpR1M8uBCj3KO2jp4rQn
6qDO+DfvZGiBnRH70QypZF/FGrByt9H9tBaOXdpaeFrawiWhSzPCsf5gqD/K9KXUNkysnXXCPcoc
swNTl8j5sPYSj7KKd0I93oALOJLsdnjwlDtJude3Vm7ebUtPSbcKlijjoJu92I16mUERMdXAtVLx
keDEoXXFFQLhj05WvTLlR7n/VfUbL6INo0uO2AZ17UIfC+/UjhmwZXKs1kMl8vKDHruZEhp7DUDm
crAVdK7aRfmQZDN85jQEXTssjyORx1XlAcxR75uCA25Po+NJbn2vbb0vVzfKha3FJdmqWZFGIhPr
Z3+L+M1Uf5fCfwk4KRb/z3gWDjj1al9QI8aj6eB67+W7aof40jD+iOIn2CdzX9vw+Ct5A559FxYX
rlhRGnhBZSzq3nDumieVfLRo+pRmnvz8tSBXC8euLj0Ofbqv5OB4+6CvJGhn81CAQQQ+Y1cWuzVP
9WIaU8yblLVsSd+N6c9C+kfxX6zik5QerUaxRcVO4vt4VNzsP9z4F9bfne6Fn5mmGVJSNB4oH8ku
Ae9og3E0ejdFBFjfuPPWbgno9vkHDgbirMVWjSo1iyWfZx91MiQMgsPtmVw9CbR2zxouOox6i/th
xBForYYbC4nmHKOp3SHUDCfvvEPX7YZvTe6g87RhdCXxw/LNv5oeD6ZkGTDUfWmZRSqxe8LGySET
paYhHIfJTVCNUstvjbkvAif0f4S0lu2j3CnLr620qRm6OrcXn7HYxCIF61jv+Yy4VRBxslv901Ts
/N241w6DC9WdB5AFrr+SWRE29tCac0ftm84TkNpzJHftgmoz9Ic8xLmP0bGJvyNuBXbXLpLKriUn
17YIKFZPzLsMkTHHwuT8ru1FgQG9vMhCgwNxBj393Kl3peWonu7k2WPThI4ITW8lxruCGocIs2b7
H66zuXdbpv8S1uUlZDgrxkgUJpw9XZOOFO2t4kBvile6svxoFhs3y5rXvTS2iJNNuWt7TZqNTZ/n
Fq7qCZ2w/+IEL43I13NqJtPopwKunXDDqyo3ln8kCmzc0tfQSx2p948ptEt220/7InOzIdk6R/Oi
LS9tNg/zKaLLAvnm9Qd4rVInQWp4p4jcZaI6oHlcmiCAQJFwSx+abt8mP83iKQvRMQr3hvDl33uP
C/vL+xsyUVolE91DDXOX1Dw2h+S1dEZxX2jdJ5HHf7jVjLHSczCjz8BYsofgYVoGmKMYRUInW5yb
Xj+k8UmTf03V18p7EPPk4Kk9rstw0duTmp+lH+3g5nzSrc3M9bx9lhNPjEvoAOMCGYDFhSs3YlNA
ei3gNumwGD8F7Z1ZwjoG66DfwC05dLZBG3ypRKc8lz7dnvWVnoe5JgDPC2qL8NfoiztBNvuyxqcL
p+hxllsc9pBpk25hARDEOMUH8y7cCelO7veZUx633i1rbwqTUIMENjB/3r2LsxW0fV3FsirM215P
YjcI96n62u3is0UH3c6TnzfGu5JPwyDssrQDWijvLXzl4BlpEieycKoN0WlKYQdeph2RpK9t0zsY
xV/R6h1l83StLPKV2cUrUEoltWD1hFOefBqkZ7mF1dgwgVnakDfs4bEkbq3dKtiijl+fYFBw1Pwl
6DWWyWwpCANlKlrufCh1pdCmUSqddo0JKttuHloV2tUtGr95wy42NBpCqK6AdaLuvXw6hRy1waww
OQqQlyOOFSDs4WsPkCrc3V7NlYvPJGaDxwE2eR269muf1eRtr0cCl26Xm3cmWQozfEhT82jqoSMp
Xw2oRG8bXD0uM+MLlBsA8ZVl1bOIhrocVRk3LVAGobAEqxqNP4N+F5opfWQvCK47qDXspBx6NwMO
Z0ByKhkcomo3kr9l/ifZ/6xsRQBrMTQsnjOjLojxmXvreiYCXwtlJYuEU5cgVSXstIw/j5GC4+LN
J2V2PbYHvz7Iab8r83+PLUHB5cL6Yh00yffbug2Ek+FNqV3XYJW0k17YZafB/7WF61xddSgkVOol
IEyWZf4wqWSUYwqsoQUaRGzrtD2OSkiYAfI/KRBGkjbz8CvxHa1hMAdQWZgTZounV9a0Qst6CjTu
IaEny62bna1mn3vnzCts2g/gsiVvFkChmj/I5TlLH/Jh44pcHbg+s2PqNFYgaXW9yErcJ60QZsJp
0A9m2eyNMnQNSsac5kr5jVrXxm5fCXxg4kDXEi5OVHrURUhQ6xCAD2R8EG/WRdcqKOCEgpS5nZFv
8YKs+imJyUWtnHNMmul6bM0gen7s19giV+Gwl49CIA53HVgu10zyJ9+iaT9Ocu2+z4PRCcDobYx2
dXapdfB0AWlAgez6C4QxSMY2EIWTx861ErIGASWrhxYilKj5HiRfN1zJ2k2ENQmpIdpbKXte25us
fhy8lNWs0wcvit36r6o7WqOdkXwwtNjm+S1uVRvn223pmi9tLlY0hhWpVSRsppWtT4Vd7FrwV8lP
z7k9uLW5RCsaP0QAzoouxtZXXdcImiWcKt37npX5vkhggoTRJ/lBJ4ja+Bsl2zV7FMOBiPD25LJb
PD3zWJLbNGbtWsOJmvAgnOuD1MqOWL4N6fH22NY8waWtxT6Jw1D08nmf9MNkhy3w/S13unaBXlpY
nPMya4ysKUbh9CVo5J3u1KGwE0Ce3h7HvNbLvQBYgtuCBCeZusWJ0yu9kVKL0Esv9afBPPrDm+nd
FSUE9FLJBbILXm4bXB0WMLSZAJ4C2ztu8yLVoal5VM+ghVM2oUklWE7joQSjiAdxS/9nzXFRUKeP
gzSHggTa9dEqW6mQs5Qgr9C+9PpjZnwLtjoMV2/cSxuLo1Qm7MaKxO3Jg8Da29VfJvNoxA5TmNmG
Gyp/rD/mVkluY1zGYpsPZpN4U4dNS/6btH9N61x0328v0qojvhjX0g3qikAiRWd7K/ggMXmQYEBW
TqJ3JF9c/fG/TtUWYejagaIVFRQyeDJ6NRchuVX2Tdiaon82kl50J0Ub7SnLtigx1urKxL8A5DUS
BojFLm7wNPRkvyoKwDluaQcOFUZYt4xdsfv+uYC+UTxuWVzb75cG559f7Pey9gpPUoC0lJkFQfOu
s352lQS9u7VxsFaHBuELIGOy7mCCFjNoFkFjmqFOqdZq3ZiWrXD6p7ynhSLrQeQX93H1FFj7iUtm
lMjAe4969D2dXjd2ztrlcvkVi1On5YE1CYEBBCv908LTcN98q6zPPD8A0A82fOgiwiHukJ+G0PHk
R75EaB+neIu6YG3aZ24/ZH50GYDi4mAmIsTivTx4J2iE7CIGBxo9lZNld3Gz4UHXEmEkof7H1PLa
0f3JTBNzAuKCwKgJFxm4hPtMj460h557qyMd9RpnUImb0pOmvlbtBsZm7eSgEDGT/czCTcvHbB0V
tZZlvH9q8WkUAigaNrzBypJyMGeU2Ywx44K93sKdbuSGOWX+ubbgGwt9HAJ3XvwjKHnS1ZtB4MrS
WTzjAKhDAk9gvzCXFFLtt0oSnNO/6j1NzGfIJ+7TXfw0vNKZ4X3y4WGN6Ljd39658464ugnROJ2F
NgAOiXBlLSsA/phEStkZwRk++EFxZ9SBWiMIYmvhY2Hsy34jWtmw9+6CLx3DOGV9k2NPCjO0LH8E
cmIL49mqvyCB6FbZfRU93x7hh3WcVVxJ7jE+S4N3ZHE0W6nx895T/XNXJ7syU49Vf0jil9JSP3uC
e9vWh0WcbYEbmhWk31sNrvdMWhb/xxYoLKAyhxLescYQDpuYkS1DC4duDmnrR7Hpn1vvuewV6BuR
Kk5lu9xq9F81xHOLDTnjkJd8yCYZqooXg38eOsWNaDgy1edosu5y+eftqfvoUOa54wio3E/o/Gnz
gb/YGUkkwijbB8EZhqaqR3cyGl2SHK6a5veDEj4kCdg2evzpC2KPiPmPzbGu7c3LL1hM6txdn7dD
HJzBXwxefCd097WOGqCaunGN+GCSupL/5/aw1+Z3lp2UeGJSvVgWjgylqBPFSoOzyOMStga1hz3K
u9usba7bMeCMB7DHWZh/fjG7XU0HtzYUwVlNjqL/ZyY0gRQi+NeMtiwiz/P/MbPwYlFJ363eYKbz
x10RIqcXQ40W105dwm+ytTk/BmyzuRluDFSBVPaytbAoEYXmFYa5ZnQkfNj3KOxtLzj5ZrfTPo/C
tziSNs74R5jcbBQZPd4OPGE/IEizcSybZMRTQxd2EI79S/QY3AX1STnoW6W12TctvbOpm6ToZ2UQ
MuTXq1YWTTcEUh9AokuXyqPPQXjyws+CfAi2NqI1v3k+2Jr3BtwhMyR3sXS+oJnd2HTB+eHbD8Ou
d+ezZJ8t+/d+f77b00h23p/t190rygL262vk7v+8wXToEE66b392z28/nk9f/8BJaD/CVHN/cr6f
ds+Tcwp2v/++fLHuXh5G52jYrX0Prev346eX35CnvzifXpzd/cYCrTn8OY/yfweycPhJThehMQ/E
P6nPjV0dVXvaSpjME39rsmZXcnGcYmUKlS4fsOFHxD56qxPo+VtBwXsQ9dEMVzNxOwDxZT8wHIl6
FcNHepa0yNbzfzo1tIMY9N34C3noSQ0dOR0OXbEjL1f2x2aqHChEHTF+q/TXDAWeXshptFJcMF+H
245rdoa3Pm2xNWmBAW8lVDiue7ST/tmAYqzOL+SdPJdVPOMy3acLQxJG0hScYxj74gSqgI2Ifc0A
PbCoys4BHjf29QK2fax2fW5xshIN117iqoKxKt3bk7TidWfNT95cqO4Qoy4erXoeA2/3TIK6V/tZ
c+SNIHxtf1z9/mU+xgvJ5zXz76eFdQpS2OulndGcKRjYxvFPYbyZkquHX4Q0gcHaHlS3GO24uBOl
v0GSEDX8B6goFbPLIcvXE9s1rVaaIxPbdal6NgtNulO8fqN1fc3xU4OgEsH4IBywFlaCLutCilxc
1XFA8xAcgUfUYyPlBYXs2ObVtdWa/xGiPI/rwuIiZdQbipFIHhanX8CR7TfTfft5fo6d2KmdbwIN
tTzz7Ob+6+P33eDsfpvOvf3PURk2Tt1HZpzFZyyOHawoTRwoXnBW4kfRRIIBLr2JROZcbyoTHWz4
kzpGbmK0ttGaD5ISHAYUGqQHwfzdSLmjjT8L+Xvgv/UDjHuHLnJbDQqsIHTwEnigjeB75QK7mrXF
MYvSvu98XWCDlpAPim4ElLCF+sNKvuZJSUN6vrt94lac/5XBRZwTp34tpirzQ4nvObA8txYfLC9w
hXxjC64EixhCkJyKEzQbS7Y4pa/lMGhjtOLE72UHJDNzFQmettpNFbTQtO/a9O320D7W7Oe1Z7/P
citz69PCm6h6lUVVnoRnpfommXh2qUEQO5APsgBTuGfdQfu1s4ThTg8/q4LgtM3zJAMM6rc4j1ac
J21eEo1ec1EI4NH1Ga/DSqxzn7EPhhTAIznCGZkW/5ouZh7uhZXF3mkyccwaFJvOXfRDPUTaoQ2+
NNkOzuzb87q2kvBSYI0+FjhwFvFC2PImadoxOjcTXV6n3L/3ugzmzO5nlga2lVqTw7vnts21c3Fp
cxE/eLoXCqmATYv4ka7Xnbrz26c80By0Bv69KRC2dB+jCEgv9HxiLkIVvRxDXoh5dJYap5tFx3cg
NUv12WuehM200Kqb1GTyGHS+UxfVFwPruk6C9aDBWiruBDQcu2iuDfZvQnHwfOkp7BBfRUpXfxGC
fQnGoqIzygrfhogp7/tT2f3pBeVX+lN9rGunGv5B4rcMv7YUGgeCn6i+C/SjAYlOcxfJPyJ1i8tn
zX8AEmS+iLp5Oiz8R6hP7SREZXQOp+ZAIQwgm54+phIckFsV/LVTBD+PxJaD3hLk0fXCeE0YJ4KV
RGc5/E2COdpK06/ta52SLQjB9zTZ4vfXZThqVsxSWASmQjfdRdNTmTwiqWODSewblBWafy0+ySki
nUS3PfVpAp7FvRwZNVRhqBadM52WIaWzo+iexOjG6VmduQsri7tY5UVETahn5vTIstPG/E2mfkvt
b3X6LowsnByTlumS1UZnMf87pE+a5UrZF9E8Bnpsm/n3aKv7ei1WhPv4Hc4B7P/9fXZxTqVeGQnn
mDrJd4P4MREj21ChUcq2uF7XtvilocXAmkGrUZrEkGx8ErV6Jxnc/+fQqPeZ6t72PaumKEMRN80p
1CVWkS7hIRSmmtPUVK7cvVothV7BsaovkfDntqm1Zzk0ZoD3lFlUnPT39XESId5AspO3kuxrz+mY
Hc1KtGeJGy8ed7E3uYoGs7FjCp/DcAvHvbJ22DZ4oxET4PgWV5WaqH0iyNjulNeiOGYoDeDStyTC
V2bzysrCN+n+IFhk8oNza0q5XYA81aNHBcXqYdJfY/VuY0LXzM3DmcUaaE5bam9BaahKCDCHZ63v
p8MglYXtC513J0El5MjSqLrJGDf7QDe8Pb1UGXXNPP8y9jw1B3EkhZC1QAnjpHTFxIAcv8janS8m
WyxJK+cUFSDKAHjr+aW1cDnol0keQTGBmOUfajgvSLD/btTUHlKawhXPlermB8rq/9yennlJF+9f
aMrnpgfSd2SeloshIG2uDlyr/VC8xXH6KYNnTlG24tm1lw6c6DOR3QzyUpYJc02u/SYy4uQM5894
gGW/tNspQlTTPwnACeTGJ/TLbWR9WmLQYksEd2WY6Ppxmv43g9fyPuwUWUnLtEvOFbT38eDo3ye0
q29P5cd6sj6LB/4/I/NOvHB98WQYQmO1ybkf7XKE8V0VbFg9Szv6J3ehJNsHu9sWV7Y2Bum1pesS
OqBlXiUSs9Dz6Iw5V5UZ79gs4lNtShbguSz4Zkh1+eyr6RYz0NIoiUpwiDOZNTAUrsmFgwp00UtD
CDDOvdyB6D0Y/kkDjlbqxiFSNvInH7LpszEaWeCBoq1+BpleT6kiBPrUKBjzxe9FC7u0JNhygbg9
RDfm2TLcTvreosCUirZnSE6sb5Tnlvtmtq8hAqLD865C4LoY7KB71pBVXnJWvMQmrz0AGIm1/2Jk
5mFhGaFrX8I4UsogVgx2/Fxpta1rX4eqsYVNRdHVoVxYWdyX/oSyhRiH6XmkktMzf/nM4gE19u09
+eF5N08ZfwChz88Qlu96yQa1r6O+kZJzHEv72kRNL8g+0+qkekfp3pAOopbdSam5V4UG0ZAaIj1U
qbeO4vJh8v4RkCmCMJyJSZe4cEmqhK41mVKwjKbbeC7kXU7jgIO3hftPv3//Tc89GI/bQ187GbOo
AoHqTD6xrCVTYPVTM2Gz5E3wCoEdKU/2p7eXkl0ubmF/Vo/GLKTDC5o0Phfb9TwbsRyISjUPcUK0
o3A7Ai3Sf3O5PCE9UcfDXWgNdsnrZEJtoQj+pjAJ/4cRyzygZw4TQFuLb0CXxSsr5HHOIneIY/ay
+OATKO1Ggy5kr6g9O8mH8Hjb6Id+IRYXYQ2egOT36TFelkvghJi83sSqBi+L4P3Ip6M85N8T2bF6
WD7g1e9diEIV66eopa49NghoUOxWtI3cyYf1ngvqwKBmzUOT19b88wt/L7a5lwSgVl800Rf3FVot
qAu40zj5ZKo06DXztD7cHvt8SC+va5jYiM2AsXJZk7N5b7i9MClogTDEihW+5M0YuHUgSwDs5Wnj
Xvm4t2YzMPpxXSrwfyzxPGo1U3OpmIHBpen/NEXpKKO0z5pwrxfwFfRfy+YhCDs4N09heWqSZsMl
fkgJvw/04guWjhdom9Y3ZviiJ1DWJK4wPnTxo6YW3ymLtZ1kU2dMCOBq+ddAdwMNvvdtAe2Zbjfy
k+Ad6bNRtr5pfo9dTf57/oGLlvDMAKa92O3FBIN72rLefSrld2Ee9Yc4kaR7xaNTu/QrxZ6iWgLd
KjWQ8mn6U1zkjdvUobwXUf58VgNzbtptmv5+aqTJtmIvcYQC0UeRu9st0uZLoKk/hRad+NIKo10Q
kBW7vYGWIf7MVMP3U2jEZ2jycmUROy2TUU+ap1by2l2mirrbcQEdoiFClwGN1Lvb9j4c1neDIMPw
wvQksW+uD4k2BYEgNGXzFFDHytJXs3mVCY666rWrBtvoflS9dCdk/cH7Wt/1wUOr/cR7TYGxcS+9
J4guV2/+EAhBYOWQKKrhOq4/xLe6zOzzunlCO+POl+6b/isCQChbl4Hj++FOLRFp8R6sDu1pAQGT
7tkPdt5z0v70tW5f+E+Zqh/z6jtNiAH/w6ehp6vP4xddkA79Fo3oh875969F25KP4ckCqdD11w4h
ybsmGZoncjv3Q25brQohs2GPCXKLzZsft2jH/tHpPiFPfK9k065uNBdxi1S/64v7tJqp209BrTkZ
XLWa9Ukbh5kpdQMH8/70Xc4qbQPvSC3i+qXIjFhVDTyySfuUGGkx2VWvFS+ZNIvOylPQAqbyxZAX
VqUnlt36RvAgj0no2eWAaLkYUvI26Z2FwFCt5PCtLMBT23qrmvdR6Q3Zrk0r6RTFLc2epRdlwKME
M/01RT449sJvo19lqfU+7NtV8TTwnvgRxJVIFleuosFVs8ac9pkSK0AFpnSLlW0ZT+EhYctnZ0O9
SuV+CazqYy/uPNMqTnFsQamVpLqtf/ESTd/fPkHLUGbeCSoJNoIKmoBo2rzeCaoawnOlkeas4V4t
vNDVur+Z9KMJRthLHs2t1ozlpfZuDvIWlaZQGoHfr4aLG0aaxlb3DcyBD/NKToS7t9lT/3JMMLRz
39IPCIwYh7SIRXVpgEg7yIUnP/Se0sRjl1f3hjY9xMKTGjc80Tzp622THxwfJilhSgS58FDw5r2e
xmDylYoSsvCkR/cUl+/65mngJRqqn2/bWd7QhAQKCzKPzABasZTvk1q/62J26Cl2bHPDh30cAwko
mtAI+3DeJAqux9AOFrTzIw8uYarsxKyOVXmPwNOuK8aNGGtlc19ZWlRk06LPqjrR/dNkTo4sTKIt
9M1voTE3CmsfdhthxuWIFm4uqcvOpzSFHbV9JJ51i8x/0PyU3uPoV1Jt1SvmG/rKW+FIiVVndkGC
SOixridwLNTY8AsmsHgkaHoaPBcyF+0zT5BO+rfHdmFqEcB0Sq60QYupIPHu+1el3HntU5z+IJAk
StnY3B98xMLYIjIRpNxQqZMyjVl4b6IaApO/XaQaXdyAz+rJhjb19jZfWbjLmVymRHW/nWB/w6Ka
fgpjSjKm507wLdDtG/h/b9ta2fZXthabsdNbQY0Lyz+JIEHC3lG7x4wHzahvvN9WNv2VncVmHMLa
6NQEO1P+HTgCvN3yXio29sWHLBH3xpWVhSMiZh8gccBKL3wNdfNr56VfMk9+kN+Sl1J1BT98lTOa
7rSpRXNxoxH+o3e6Nr5wvFNeWEoleexK47PV/xnTf/kkeh/cjDSml5AI+Z0j8uL20HPP69NJ8E+J
BVfEIGnhp1aXe8eXqmLflUV+KtthK229tm6wGACjAN8JUerCLXapMI192ASnPhF7OwJKf58aY8bV
L26ZWnMgZGnmIJJEDeW1aweCpHnI46MOTo1aRsIOMgyi5rxOARrzaHtO6tSvILQs8+FQTmW780S/
2yItXDkO86sMyWg67VR6/a+/IU1wLf4Yxie/78NvSkj0kbRev5OGRnDGoqo3Kq8fcrcsKoLAFnhB
2owodiwGnRuJNQ1WE5+GDv082YNskgwqiox+1e/iKT5Enue0eniSYXm7ffTXbYPio62ESAGY0/Vg
y3pUtUmT4hOMysmXyMrFw6iUyLhZSuwMwM0hp5CEXWkJ3xqp792yzP2Nu3DFufJcIOlJch4dlmUx
sDGKSBYGJT7lVlem+2GatE91VwE8Mq0gL6kcqGLiKFmZha4XxsFWy9Cafa5JFFD4DFo5F+vdGF4m
6NkUncRRQXwtKpOD1tbdZ1H26XohD/AgBkJzMPRU3urrWdlqdNtQRJ4jexi8FiernMRRits2heFe
8s85lHEHq6k8N8vNfVeV6uH2aq+Z43XN4YJMAcrzxUYbo1aujarMTv6UQX/GszlPW6fEFdPQtKUI
+yFRybamaRP1U9Zn7t+c5/3CV2WdaFZ9MOUnuTFdw2/tPtHvvDA8xvJT6k8OPEa9YNqtpDupJJxV
itt1qjy0xtaVsLLACH/QzjQLtPAWW8xyXAdNoOplcSpJZBUGLAZBfrBi876ohtaJovZVFsLd7an+
UGdk9O+0GdDNzKTyy2RlNGcgarktT1VuHjv/H6F8KdOvhne2EBIGoqBFzTEcP/nyFp3+ircGgG+Q
VpdZaWhXr6fdHHP63KWsPElq9rcx/F2k9bSyRsnGRbsSoZBtmMlB2LoKPbrXdiIqz6jO5uVprMNd
WtFSTl5O68O9mrwp2kYcu3KvmmQ4aHpGXRjkwLyzL/aSH7aeQGM1qTA/zV8kIcsOPlSYGwHK2pBI
/1nziaQ1cvm2yIG7e4YVVqdCcaBiPpqjdCgj/6mrP/fiFlRw5XywM2bBba65+XpdjIkNJFi9hS4d
iuxtbQv0x9+PLW+z5qwd0p1e/PCmxwxt1dT4EVlb2+TjWHmlwYZAhWneoss+ClHs81FXouKUdDRT
+z9ExScHeYeTdq1QsW+fho/Ld21sccu0cS6McREXp6xBT6YC67/FQPShwY/OpJkUlZsMNl5WcGFC
qMImNTozPiE6t8/vpQcIl/5ox9rJwV4CQe9sNLjLrWLdR486W6UcodJKx5t04VFjU++RKMaqJCa7
AS6pmO6vqPYeU6N4uT2HH8/1talFXNuiGjnLiMSw6NVR6JrGa5xswZq2bCzCV6GKhApu0YSuyIzm
+q4IE8j9U9PV86b5cns8KxvwauoWC0Ylp08L0YpPqV/aU35XJmxA80FUcmcyN8iwtmwtjhrpdi0L
DZZJfMn1vTZ8aX6iZusk6VZn5crr43qV5i+5cFQaGIsiSrFEi2M+OQPELlZCfnFUgk9BULmF8CmN
Hntq2D5YtV7aCmZWR8ptB9YU1KWiLFbQarw2oPjAhuwzJ/Orr1Hd78UxsBOfx3j++fYafgzXSTNx
y7DvePbTLXo92sYYJ30Q4+SUlAhsPrXFQY3dRjsK8ZNXv6ji79vmVmf30t7iHW4kcj6mGvbgO7XF
XeaeX38V9rRLoV7aMDU/eq9TGVdDUxdBgzzViVXFdJM1/k7MH9Lg79Cglzo6sF3TJE1vZ2NbpIeL
odswvbaEJO8AyM0LSJvb9aTG1WgqkwIUvxoEN7R99WSa5CKzX/EWCcCq07w0tTgXQVwaapVjapi+
TrQGSMjdyt3ey1GJP+bxeFAM1596qI0LKHpKJ/T2ej3YNXLIt6f7gzbi7L4vv2RxbgJPnVpNz/E8
d+Wp33UuXI+N2+/a1+wMVuu7/9Q/NzsIxhEJjAvbyQYHOP/tj1jdzRcTv9jNCP2UPhK5yUn1v3F/
TN+geoN3qn1Lf4nZRqJgy9ZiJ3sJWe3eLJKT4R+yoKCrBDTLvizt9Ddks1q3RWvysU40T/DcHwTQ
gyaxJY3YzLHiSUabnCZhP+1rGhGEnymgwXQ6StOr0P5W7rvpKdQR0k3dqdqN7V7fSg+uvDbxSLzx
wEJpc7J4kWmqUWofI50ZTksIbA7DQ/qNbtSUesXvabD9rVz7uj3ck4TgEYqJy6R0JQhxajRJik5F
pUg2j/DBt7MIPQnHjzppTgAZZUOVrM3/plQ9kLgSReC8ZWWU/+G6owWFsHF+6n7orKyjYWjEkg2u
qfVeTI8yZ3pMHtL8PCTDxkZeu8YvbS0OUylGlBjwdieKRX79ORGeBWujMDWfhaV7JAcAOGCOOljS
hZNS9KJtazyxFfcu4t6kBdzAhDMNirbhuxltJYbW7MGayvzBxQef5SLQ0htRnbKuTE7e9OTPYp5/
dP3O7x5G/UdvHW/7gdVrBt0PA451BYz68sEYBqGZj6KAsfrLGNkpYtnwmEXdAL+1ZIugznzdEUpt
J0+/xq0U4tpIYVtUqPlB7E26+npmc6XKwqCL05MgwoKeBk+Cv08NRCrb2BHMHVLVt0e7Zm8usgF5
IGzQllCeyleUcJAGuqlD8V4THoD2OJ736quukUFA00Lfc9vgmuuDhmg+B0wtQiTXA1STTizbVE25
xAs9shvv5c8Y8Pcvfv3mK1sQmrXhmbNCB3uH9+OyN3Yw2gniFCvF73m2D3OP7sP3kTlaSAYi+5QH
3sZT9QO0grUjL4m4O2SV9GQuu/mMxAceVQvZaZqAV5A4bHPlNJaflfahUd46q39JTO+pV+xCU3Y0
rzjyo08xHHBhMXV0QGvuFP4Swvv26+15f0csLc4sjR00IgGAnckcFmfW8ovJ870kP5lZdBd22kPV
lD8Vq/itgYKGXbJnw2k0tau1eCgF2al4iAa2HxC+Smq+9yrdEavpWYgO5J43vm0l6FENoFYkaCDD
4qBfbwpFr3pFH4T8ZOh/Bm88T3JkmwhV5JPrC68ZvCzViz7FbtsF9uAdVbN1BLLCQnc3eSh/kJe+
/UGzveVcIbFENVMDiMl8XX9PlFaqJ/R+evJMz9FUemRVI3sK+0h2C//TbVurY7+wtXDXVZeJujep
cyzgCu2BAqVTMvF14v4vzs6sR25jycK/iAD35ZVkLd2tKu2SpRdCtmzuZHJffv187AFmulhEETZg
2PdCgLIyGRkZy4lzcmuP4HpvX6vLl4dxZlNm5GnQooPGRLD6WZLbYzHsZKtbTy/mz+Qb6ECKm+sJ
n4SakV06uLF6QIcn1QVAihJBSQh2UtnrUtmPMu04M3Nn5XsD/xvvH2ujKwo+kjL+uoIPjcKU5H2c
X8Ou9srYekqn+quzSw92B+Nabrot0y2mfuNAprVy1UraS1YTNPlVi5NL3YwHOR7edeHnzvozCx2/
Nd3Z1P0hiM9hM/zS9a/ZrsbgcmfXdgqFnLxAv5lPtlbJQtXV2jwHRX4tZCX2ujFqvalN/4PLpqG7
UEmD7TGBo9zehj5uAFi2bDSazd+yUn1uphZFzC8T+r7xJF+MUP2hFcbx8b3YslVeQV5CIID6HRGt
KnpDr7IqZ9au8KwWgA7ySiETQ0047TjtLYvBUCFrWEaF6fvcblAtNL7Q0C6IHllx7c6RYFh21IMS
THt18c2lXp8GpKipGa1jYGZTTEZCl6WKwxhqhIFN8y6mUrDjU7cXWj4b6sRwzK72RPpatbE15NdY
0+FJ/hoP4JHTnebV1iKM7ADSZPweIsxVmqwxu5eXDtGDBOPoobfU30Ndyq7ZmnuQrS1Lp7WrggkC
9wxi/fYTBXkpZBEQNtTSQIXoYxmPOwe2EZgYy1VmDF9GCW2timz0ve2MVVlc67kvg+d8bGmKBHRS
TkKa2uApkjQSZCmYnMSXaOedeJ3k/PDY6DcOlPIzvQNkrpaO3OqqwWE91VHbF8CyPuk2pczOdVA9
frzIVigADSQ9ZAXAnkO96PYw8zKLbJNe3jXO/e/OoXf/hkLb+3D9+v3A5L/7rXMhkth5UrcK3m8X
XZdUHGHnepKzaNrUPmz4KJCMqCNNZXOok6fW8cYeJrJDoJ9F+q2OnyXoih/veyMYhJBFJfUEUqzK
68Pty4xBHS0trsDYzKMVR8GhZjwHymfmsGxNHGsT4bZZE3vV9q2nArQSI5zLEBDQ6tVlzOOxVCP+
deW5Er8quR2ezHLUPVQRhqe4tReLUpKTmOKRIenK9AaHtn6sJPlH5gslL9OKZse9bh0GTU/43ZE2
B7C1uN83pcoRzcZMoCtyraTUfqlLRzk0BEPPqqjk57BywkM9iMk39Ej+9PgzbNk4g0LaoltE01dd
/vzNynI09XBQF+IqGfMxEP25SLypkk+PV9kIq2gVLQAoDpyUceWaZCeax3Yuy2sXHKrql9qfvw/G
P7s10K1lmA4A0oejpbKy+rK0UEdex5pjFClfMUuIF0f5aZi192U/Gz6Vh72R9w1HReOI0GbJaXAV
q9s759GYF2kpUEPSnpWCIWpovTLrUmqKb2Tn/iSj6PP4MLcu79s11zDJQmgtNEM0Udvhsx1eYvln
b3/qMvkppxSXae91NKQb9cMMGjUvvtRheRJ7xfWNF2Dply2zQrCn8wTcmo2jBFLN1LAgmZo9afzZ
lHtBq8rfsIqmkAiBToBuMfHG+o2RwbekRTXQKU7PSnKQgeILMsVD338bsm/K1Llh9iVLD3tKoBuR
DnhxYgFKVfj+9QxlP5ljEGikjF2mNodcb39piKR4qRXLbi5s4T/+mFv2A6fNMmZGeZmo5/YgZSkt
u3yaSgKrbq5cM5aZ2YSx96PS0/TpnacqNVE16pMKOWRJ3om1NvwOkSpxHeB3eMLXM2cl1WwriSU6
jw6I8CbyUE1Ks2OtnQepWFzxzlzBhtkwx0wcxBQJaqNrkIUWTGmviZrmY/dd6Vo32dPV2tgQJVVl
mdFnogNU1u1xJhnIkB7o1zXR9PocTtCrl8Y4fWi0LL06pQqESVJD+MhDa6evteFIl/IUMog27cc7
8P+gjUNj17O4QpRHkcpp3/XddE7m/9C/xdcweQl4BADYeqoBCH2nDFNKr38evSg03VA7PDbJrZob
mAWwo/SRlpb06jWCSiMvVQe8RFhIzzZOpp9br7J8O6jdsC8/RVYDZ4/V+0Nlu0GbHdt8T6d+y1BU
Ujp0wBVgQOtZ3cnUQwSyQU4EaUzv7EvT/f14k3sLrBL9vrFn5q6y6toUL6P8fSyDPS+9mNrKgYG+
XvA2nCNBziojNYQUaXnAhyqyY4H87BPUNrpfNmf1yKiWUrn2XtNk4/mzCKUIp6h6AWNarVhEVZ7E
U1hd84WqOpIvFlzt+qHUoLHdCVi2jo9ZqWUyC0Mh67i9Z/ksZFuUTXUtrVo5lM0se2EW7zRmtvZD
bKKAJNDJ6ddGYMqpWjZCr666qL1uVn0ZmQqzSVzoqT7C+riTc2x4fvJ2MNq6aoE9W0POYbAc7akv
aySg6XiF47PV6ScND+1GOxvb8hWcHYnTUlu+671QSZbJatL6miZ2ddCd6v2QduW5iHeMfOsAF62x
BaqzzAMtb+yb4G5GImBsOr0muMuOgxRdFXFiXpHevvi0S2O+YRJoHpHCAHcCTaCsbpQp6ihNzKxB
GK/8NjujVyTVTqdjawmiLHA6MCpRIF8FW2k+TAONQYBcTQ9ZiRUkh77L9vobG3ZgE9awC6pJRB4r
9+cE+L9MAU2l1vZLbyWuNEPQZOZ+H58eO6GNlQhWgcgwY/fa4bj9PhJN1kxjcO4KIYqvx7/b8psM
OeEulej9uTG4s+iAgA+jNrXGh6lSLgq9B5FszrL9fjTs4WdYUdN8vJv7UIZV6GkCwqESh1+43Y0c
q8mghIQyRdS/04eigD8EZUktbJ2nIIH1YBxtgUZwIx3sdnIOj1e/P0tcLTEpaGEcBgjp29UZJBcl
L2Z5bQaBgEyWGB/1wMr8oBzHZ2QKo53dbqAKF99OTRV4B2XMdaA4qlCjR7oQV20IwebOUqu8a+TE
djNFst6NTZG8nxtCAbvOwQybTWD+YfYCAaeCwbHj483fX3Q+Lh6fX4Qh8RluNx+b+RCZAVlcrEzf
YE98p8k/UGrqmsqzrD23vJFAsxo8RdAL07ogTL5drW3SaEDVZhkHU8vcbxpR/cDDGIOr95n6cSxL
CtpSUUHAU0ix/gckV7r6bmBmOvKGtIbfUuulCq2w2RI7r+6WFSxTymBMceHUnG9/WuP0uRVXsrhC
+TOFH9vkYx179bAT620dN9JnYM0AS5PNro47qUMj6fOAWK9pzPMUlsHJCGLlkKWJ4UtB/Bk+KnVn
zc2dUQ/lCoODt9dJXz/JRaInhBNtHR1lScoXrcRnq0qEV5nNr8f2dB9GL8VX2vTEXwTq2uoLK3lr
lIXKYk05uUsTxIGeEaHYKUjdLnUOlLl3Ht8t50G4DmMKmReOd/XhSsJnYgCcbpN+VuWfQjlE1rMW
ws/Y6L8Tc8/H37/AbPDNcqsvOHSNI8N7Bb4laT8glHQezR9AifYEzbYMBcqphdjWZoRhXcvWk1BU
VkG+wx+fhiw8NuN0GXvyAzUD457sWP/mcrz3C9Exo4brmlo3SnEnJqzfTpVTHAHsnp3u71mz/5Sn
vyK4RB5byaYLJN3CCwBnoVa+CjgXusFa1xVxrd+l6T+drx5r20//ajo0rTzl69fHy219Mzq5S2+F
Ti7TqLd3O007qekbXQDwZJq6AaoOmYYz7VH4bl006Ncg1OIV49OtbD8Kg8qxuonUA13JopGFPxnh
j3HWP0u6+e3xljagQEwUM6XOvAEzLszZ3O5JaawgklKVxajDool1jobyOKoeU4ix5s0GKZ44qtM3
y/kspzpCZQRvw3vZukzx8fFP2bIdvApz2Iu85F2xu2jHUssqu7pW00E1r0380tRfrPBsyDsLbT4f
b1daWU1qZEEZRFZF5dc1La87lG72lxG7zDw/lXCBI57Z+PMeh9pGF5SjhsKCWid5GRoKt0cdt3Mq
CB+q64wOrELRFz7Hp6wenuTAcDNHoQE6fk1E9nUWe1WJDXDfwjxOMLl07ah+rNxNncNMlyVzde1B
9ZFcMD5TV5e2/pFbulsml0z5ZKi/ZKbK2+AlLaF4zaUP6Hvt5B0b33gZHSM+o/BNsLD6GWqcVfSI
OPmcgULlCCfYwE3V/J3QaOOi4sSBDyx8ggvw4vakUeGYsyiQqmunWtcWlGCsvqDW+uWxwS7f6za/
xsm9WWXlDqaymtWYGbRrkmXPpunBF+pSezm0xY7Bbm6HMgQHRh+bgOd2O0NYxoYRV/XV7ruDbGew
b6hPrTb+fryfzWUsUzaZgYehdZ12SF1YjcHMfjJJc5ibVUGwV1l7iqgt7Djujcd2yQP+b6nFTt7k
hZKMSi1ksPU16jGA9GIkoRcl0ue4haK2chI3reBMCvaaets7pDtpQf9EjWx1kHFvBbVmJPXVIUjN
zvFfwR6KdtMmABnSQYEKFLTD7caMoCTsrqIl4U1cxioOJdGvnjiHtNy5Slsr0cdFMY4MHqe57PXN
EXZV00xTUtfXEDhFnJm+lj4zkXys2r8fm8WW30KygPyCaRhEStYhrdMgxD2GQ31VSqX7mJZTfVTE
NP9ZGGp7qkWJxIyiv/SxNR9nWX1u43JPP2HLbSyYzVdUA5ig5Sze7DWBYbVm4LC+Qmrnmzkqy+OX
UDrGkn6suv9w2d6utTJNU8qDLm97LtupN/+231v9n4/Pc+vD0e9CeI8slWG/1fMulcIKgnSur0X6
NczQefkJIDNQvj5eZXE+a+f0+sgwQ0kAvWbMCDNDDI2m1Fc4aUtx0rQfj//+jQCdQVVgWio8M/BK
rzy56TSS2aYEKdDG5e8j9vkjl8pnOeH/VXZsH7I2k120U//94DgtStoj4AsYamNvt7YQ9o00mgPT
X1l3EM4PI/poNztNiS3v9HaJ1dWq+6wrIkMmPsjoehTwWcl0Y4vpk+60B1n+kMkHtTo9Ps8tE19K
ceRyFkX8dfGqa6i482fVlRvUG73f6z8rx537ztPrcIdPYPNGw8JNEEu6AxxkdZ/kPoyV3jbray3U
X1IsK8feskOv1o3KZ4xJOSoaNANlHhZ+E4Jy67LB+fXv94viMQAO8mQaz6uf4OR9CAsSlcG2eRax
844E5nMYxyclVN635k7Zbvlg68vAGCT1TlSCMJ3VlUtoltR9HLdI+2bIYxlQWGWBsvOmbd3rt4us
XH/YFKBl1ai9tkivD8lpdj5Igyvm/+D3kZ2n9Ul3CYTKahkJGpwo6AQBuzPKF1XJvXyynpvE0f2o
1BL/8Wfa2pQDXNZcFHqQuV95w6AtGPVAxPmKGVTwhMBa3yr14GdGdQ7Mtt1ZbuND0fVc+nKveJd1
VV9OLHrZWdBc67bF9ky78mgFpcDmoj3dra0sgCa9w0AyRoHu9jrz0YLUiequvVqREExb/FMkoLnj
UNf8aZyda8s409GeJf2cdbJ2bNS8eD9EVnGM8sgG/Cr6nS+7sXkaDbDNLGQ2QKFXbqeK7amxxqTh
lQN2Ftqu1ne+qe04mq3LT4OGUeylskImsip0OOpYdVEddVfz5FTPgX2Iq5fWamisPZVleVStmJv/
9K/NiDVhqCZPJ/Nas242lpUwHZx1V9jGbHrM16z89e9Nh7qiTBqLpCNp1sqhFEE+4maa/jWk7IxP
QtHcpJO9f7+Rt6us7kOThZVWz3V/HWZXTN+61i+VDwOd8sfLbJiCQfy44EnJyvlKt4+cOiZB1hbx
cDXL30P0HCme1v71eImNm/1KoQvxPog9e+0TISYpZXoLwzWfL0n8VYClDlL14MC4/HghffFIK+9L
ORz0DaX5JSFbRd3NJI+QrzfDdeEpe45l7fcUiXd19Z3iOMSK2pAzFsm0DaXqzC/zc6cknqmPZy35
LJIPuvOjD71ORZvoT/y2MXzMkYsXflnAwQkwOvDy9I9av4rEl+VDjBhqezL7r2ZseqFD1eQP7YNu
XIYoO9jy/NJOXx7vbusYgQfSbkIqEImN1ebiHBqLOVCGqxUnfuH4CNm4jfE1NuMd+96qdS3VVzw/
XotQYBVxTVMmMtPqBtKzjBL/gCjoS19pn8K4/NCKfyCauYyadSxtzbXjdMdrLAZ39w3JpKGppPgL
xfetQY6zPI5pqg3X6RQmT4NpnCjAJubg1rvz4feRJWJ+XGEDlhF6oetIKO6zcZQTuN7MHogNT037
kvhx9Fel/COkfx5/Pf1uWxBBoNqwfD2a1usoWUOafaZtRApvjO6I+x/3yArubzICukCzbKqiVGDX
9lHPlRk2+VLIzmrVp/7mDjq6p4r+b1UyMT8m+tClgvkRZMb6pU6a2SRuTCitZGbrylEDctk+yTE8
imnuzZl8Hd73abYTSm4cIAUlY+l3MEtISHlrF8FoZc08ke8qenWBefCn4hQ7/mPD8EGCLLqq2nKK
d5wso9zYZhoTrXbQwfjZrFheaeXvzTbKfKeCcBaJs9pPa5pcamQ3/jjnXgD1xc4F3NrqKxaXsRle
T2d10zuRCbuUqcIgn35IpeKgB38+tsblb7i9ZLR8maGjfo7tAyC8PUx6LkEfNVTHhBBuHms5rY6e
GlkdXISutH5o6/8EKnBQudp51u6vN1kAPbVlY9RF1uo8Um8YlAit+hqH2dmgJmNGl3DBvaXhO03/
/Hib9y4T2B7cK3CU0imlFnO7TVUHTM1obX+dwEU+CQ0JCdWOEj9q2+nJ0kp558NtbI7jBB0JPJKo
x1gFemgslErel6xXtmfgZt9FAHmPhCSRq0/9s57qx8cbvPdgbPDNgitLqdMpD4Va9dfCsc4qM15R
5VsAs2YsNA3UE9Nnp8crro6UOAH4HLkwuTiUF3cJjqKH2jDaTXmpEgXeUnMsnowhsz1dSeaXrDX2
et0rr/a6HkVk5mkUIgfmQG4/IfqSthHIpbhYTATq9F1jegOV9fPxrtY4sNdlYOFk1nOpFgMTvF3G
0hs7o+fIMknJEXJznmHShRw+EcKbrUH7q52y9FM/wDGpTJP1Eij66KvFMDxPcZDvZJErO1p+DTgj
AJmoFBEwravKjqDVGatqc5H0qTkqc/y1sJIvpgFZixPm+pMUQNH1+AQ2zpnnFkABzTTOeV3sKPIm
RDVSay4aFsywshRBpRsNMHLN0Y4JrccAXrfHC0iBGb0B3pHVYetlrsHqrCLxFCmpdUQIKAC22zHw
6qSxRH4Qm8wSGU1df4/KtLcPkoI8h1tqUvhXgGbrH13TSx/TbqptN+/mGnJZtLA1iNKzsj7UcHgx
1V0UcuQykSx2SjbrPtbrr0d0S1tkZHlv78LZgXfDquzmUiuZGNw0TKpzaM25X5YWMoZNP0i0NsLi
2HRmeUqlUf4FWrJV3airpKNUJVDYyVL3nMToSusB9Na9COqdz7nOvV5/5dKCWdjNKPasv2eaztEU
FVZzseABgSgjqT82UgiubMxmL7Sz6ig1XeYZZuTQITLRCESdcedDv96aN88MP2LJrymFvE7dkpXd
3qpyCmDlpI52mYMUrcdcDYzQV8d5GSgOrJEUrYybb9zvoDtG4BS7Yw2stHWLaQz/HPpAA5s2tBWR
mdJX7+18MrzaMJJnSFyKkFaLPQnS1xHaYDuKzOLPeBr71ivgryfF6EPtC3y4hFqyFszzIRu7oIH3
a5S//NurowA5gktPo/i5IJtvd1nH82Smw9ReSlUpD0XdKIwxk3H0hrNbIV9C7/WJ8q4QH+OBaZys
TrSrlvxWllkL1nI/CDMVAYQmQULQCWy/DIPg62iVoC+laDrXWsdFUOcfiDgnOwa2LLT+IXgLCF8W
wnFoq243HZZ1LCQD+yqt0TlAwPUlMLP0XAwxVaIE0dmk+XeP66sxUctmNnbRVEZQ+XZFq9GNOtXn
9mLOAuZsi7CrnXVEAGA2PmBnwwkUXfv0+NuuAqX/XRSIJMmBCXPEuoQR9yFyoYnSXpD0rD/ScYyh
QSpK36q66UA02Jw6JdJP0TRFXjCbxX9ZnnCbe7zMs65BFTKUS3nX8blNgXyzbuTDD7QZFBQ29N9p
3uRPpi41XtrXqkdZdw+osu7lLrunE0Osxou4ANlXiaAh0ym3A6m/mHITf87MRri1LsM7a4/mKYYZ
8aCN8XQYu7LzQqL3Y9NWkkeY80kDM+S1lVqRPQ/hd6tv9xp7q9Dn9beR5ANgBe2nUtq9NQe5G5nq
UgZxCUOKFnbLAEivWx7ZieJW1Pw+2vTgPojM0XYi2PuXkjeSWjJjuIzM3TGE04YSPV3F+tKjCji6
ddgwJ+pIZiefAp2Lv2MC9wEXo0QQRFJDox7Op7jd52x10ZAwgnIpwU58zHTGxXSzmTzbEAyGpMKI
vz82+eUvXN1sJjTwjK9qHBCD3i4Yh0mUzLFTXyQ1mY/SYniUzfcabZvbWupOlGko+a6Hpen3DCDY
wubSjYGZe63Sa3XqUfES0oc4yGYiPSnQhnkni9xYlj46tOsLURXsM6vTNOMZ+OCyOXX6qRgg2MCN
5xK8P2G7k2Jt2CdhlLFYJ0jFO3VlSyhOTTbZXCrU5drM8CyzPZio33ZAvYRVnppijz1gI4olKKHC
QP+G+TaKJ7efTgx1kfZd11/wTM730Mi+j2ZWHkSWG35koDTnjFrm9YStbooemkcpjZ5qrBvoV/bB
HsX9hiEhn8J8M6k0/no9eDkmpQga6KQvTALrn6IxnI9Z3+wV8jc8NFVFODaRWgZcuR4SF/QmqjhW
+0uq5+87JzimluxPEmxG81NZQ0FmaV8GPdqJ0DfsiKoRQ86AQznttWMelbkorKHuL3XY9W4Elkdp
859yE50r/fz4Pm6Ey0xVLDxnyEjx1q45E/OSLLwJjP4iK238WQukzjznUtI7XtIGyXsz6YpPaWAL
x400/LQviwbIaVtX+W8t1NPjIJeWm/KMvQ9FPH6gbv6jShvlTIzbPNWppHzoNbRdH//qrQNC3JNq
LFo+y2TDrSmGQMu6UYTDpWWgZjCcHsBK/0sbK+GJOjs9XmzjrlH8XPQ0iMmXct7tYsIctLwulndq
rHtvqmfLzbLsdxuqP6O+9RsBnlNv9+K+rVWhlGKSlREUg4z/dtWkMzurE/FwqU3jc5O/m6u/+uyU
BsQh7cFABOPxJjcMHZ+1lNxehwXXSaE9JEIa23K4NL15HkMLKtJvBfyqIj04WnEqfgcI1D1ect25
Wh5Zehyv7x39W8p+t1u0J4aFUjkbLtZsw5WTT/ZTn5nIpEB6e2p1uT9BKluew3hK/dyw/yDObA8K
tU43d6KTMdl7I+QbZrU8gri55Z874L2ChkWY5M1wQSkqeYFPtT1N1KpPKo7hScrmveGfrfUggAUP
wv3jTVxs4A0eZO5GRep45i+KPvslAHuXm/cr1Mo/iEXbf39nAEYSzVCSWzBrK4PKW6c1UU8cL12Y
/Kgo4TjzP8KYvoZmtYOwfiWuWj3y1N6As9K/IuNfEzYmPEKJ7MTdZTLV6Qv8m1+7JvkhV73w5WSe
X0I1c/yo1qwvjLiUXjY09Xs0wNKDJccxutOxkeTuJIq/zc6cKsYdHPG5YWPHgAquGyWB6iZlOp5g
W1GPA1WHnRv/2jO93QBvHP29ZSiBLGQdPzSlZNl1kw6XRLcSyAqkLnsidbA/h6F2TPs+OYd5W3/M
Yjs8RxZEy4oKYH0wCzLdOLeOItJG6DFNzW9ppJzqKnGOnWO057IvJuTWlBYpOzNw5cz+FOWJ5EdO
R57DEJyX44X8VGTPcd8DXO3bPQqNja+DeDndF5voC6jGGv47Mgrm1Hk7XKoUCTgwSfHnpG/CLzHt
usMw9HXuRo32lankyWtnbTgW1jQe1KlO/L4b5kM3gSwdm759hgo7eLZxUF5Nb+zkGKF5KiYjcAs5
Rr9Oq+RD0pX6jiHfv/z8/oWAe+HnwGctIfSbW1PLatoFhjFcglkETL5KAlYnFEgfe6f7u8kqBJA8
+rhF2OxvV7EZR5fTAl+gt1LrF6kyvwvVcjhmltz71tipO7u69/eU48HGLDVCwpn1aJFiNlozz9F4
MfNe9VLbGt5BeDW7eqT1BystI79t7RK5AmOPtnFrZdipqKKAQAeatorr0h5O5UDghZpRBKdYDb8m
MxSvQ2/AGC2r07u21U6iGffq2fdPDg0XbZktpnajMit+e8Jm3pmSPdTzpW9PRGA+jELjR8NsnhXp
NAmv2WNNW4oGq0vNelCbvBYiDXv58zd2Y9FUmookni+DGE5qHLuagsJf+LFSdG8u9phBNndHBwQ5
JEIUXrnb1aZuOXCjmy8QQ3R+7VRAQBxJ46YbjqtM1lUCe+lP1VJ1Ms15x5o2rJdCOjNMS3ZNGXG1
15HaDDhGznZQj9P4lESXvv5p/6dFyLKYEoeQao0AbIWWlcUEw2attD8bJffj7Odg/h2hhvb4Lm58
OXbjQFkG0T2QiFWgwMybpQxyM1+YFIrq93JyNbqvcjp5MIo9XmkjyVkgomyG01+gvertZ4vGQDLl
zJkuYU3uogFVPsSRn6ReQxFC99rvbZu5tQqm0vB3ll7u2co+F71w0ORYzTJieLt0EJR9q4bzfKHT
2nuU6drB4w2yj1iL8eKMUeVKRkxxzohyf7LgVoqqPt5JPdZdSoIyIkBw/bQHYFC54//K9K4eG4tf
Uai+9j34QuXDN13Vt10PcPPjLW9917drrSLrsOkiu9JZq4tnX8/cmaqO8mxkkccbs/NlN7wcaTJl
Imqb3Ic1JeSsjOo4lrp8oe7yjgaAPRDXGfxXgySw/UMV9U5EfV/Joa6Cb1vQ4RzpGpdF7X0s02pS
LrGRPUlkDV/QqY5dUUh7OM/7Y2QlpGLQdAXBwae7NRxTRKJphkC5NFDfqh/t6ndvPsst3awp3DnF
rU3hrKkZEtXRyllFrGqt1ZaTxeoFXcT2pahtkCy2pB070Uo/HhvH/TOPasz/PoW0Ge5knNtKqa3Q
mLRL0hfiQLen88bZ3tvQvaMEokZtHSTKcunXAyWjVRS5PMjqpev1zyoaGnLtuLExe3W2p1SyfIbb
+81SuBRGvMiyQBLffiYyC9OcYku9QMD2QZN9RX6HWMoxnOQTHA2nmqoNg/I7Jan7D7agHUntKCoC
yLVXzxCUUUPqtL0G5X0ABSrNDAk5ix7ezB3L2MjmWGlhz+UhIBReQ2uKeg6zJGd7wmyVi9G3P/uW
OcCuMMUxL8MPio4KbCXB+9RbKCClSjW7uJ/InefqfRW3/5JbDUdGEwP4DT1OIhsqgbfHTamvH7RA
1i4iLdw6/1sLvj020I0C9mubZImhOeI7ORTbCGt7bhQNlUU5SVyl0xoIUQJYxvUJ/yU3av0truKh
8MkzyGs0o84AIQO+a70mlrrxMHTtKHmRapSRl8kRlFFO1+Y7F2mjWwcVLvnMoj/FpM96xMKpxkgk
o6ldLNHobpZm1qlL6/6lDJ3Kn5gB8YwZq9e0AIHQyv6zk7ppxww3rhn8ZJgg7aWlpbNyUYORWt1Q
d/olsX9p3cLEdS6c/JgH6o7X3bhkUCmhgcqlhndgXc6aAmSukq7R4e2fgLb0KK5mlmS6tcjKkyGL
5CCqMTtKWRud+lHbZQO/91pkC5RlobBZ4q41QVcoiaRW+lG/MOv0opexm8jJh6ltzqMcv4Qp3Afa
kx7/ipWYPgKM3YaChu+HHt22x8a5ce+BnRGWEc4wJbQGp1iBMXZUHvQL7prhEiV3EYF5YQb9y+N1
tj7soie2JA8L1HMVLzlQaNaJKoyLA2G208ynCdGQoQ/htN9ZaXNHb1ZauU81ru0ytEvjktY1YLrv
cR4/N/Kvx9u5f0rJJ5nVpgNDD4bI9tZp1ELQRG5H4wKjOaqpwzh4KH5+haMHOoKO4bhJ6er/8Klg
fwExbYArvgPJ6kXQ8I7YxmUcKO8OkwX0w870o2irPX2jja9F74VOI4kt85vrllsWaWbDv/RLKMQH
0wFPF8nvjPp3BRf344O8D7f0JUaAW4Ty/DJrfHuQk4gjp0Rp94K47bNkPQst9iMZFnrlT63+u1CP
j5fbKGqwHkUn6CPpk7L07XpA7nrRtZNxyY1Z7vyeyEHF5JXppHTzWHtjFTkvIeS9f9h5AfF5S1Py
ZEkFU/+TXkEmNCiTca0UJ5bd3kSN1csMbRGAYpIQAi+jjX7rah4B4beyoXSlcJbfTZYlTFdLrPjP
x7vZyELYDRE4WyIGp/i82k2gmGiGq8YFhSa1il0rmNxMSk+C+Wlb9hIF0RX5fQe+fhpGl53vfL2N
LGDx1dQLWZ3/sS4W6hrR11LYuVhh4ull8GnIGI9rvmtRcm2/W/Jz3g1u2x6zSN3D8G09V1RE+Y7E
zHjwdfN/rFIAd5BKXdTxVzwbHrjBn2nzASJfWoUMrGvAqtVRMLl+enzsG28HWRUFYLDqxNNrNFie
LmMLRmVegh6oTTCG/SHKW+lc9A6CEqpcHuzaVpBpESN863S7Do/X3/BwJiVTQsMFgw205farV7Ae
E1/1xKIwIPvhWGa+AYDYq2Kt2cm8XveyCkZ5G2CShJ2CObR1gSCIZkObIqK1ZE4OMN76ifOjioP3
KZDNQPOmqGHUE3m7sD+a9ZdQX2jJz1NxFsZVhH9n08mJYleBpryhiALxKsWUo9VCb6E9PT6ULXNY
qhjUKYFRQ/a0uOw3ZZvAonqkmZl20ZUfQRX7VeP8phPp2+q7pebQif5Yj9q5Sfe4RDewWEuH8XVW
GQkBjmq18lxKdkLgREQbnlUtPAXBma/2hy1GL8iAhb2Tq+ysp8bJ0lo/6M5R3J6DYjzWRnTOIvPT
45O4f5uWn0OkyavOj3oNR98cRMxgax5lk8mYw2Gwfel6Vafv5Z50wuYq3CXqHzS77qurVjobEUyy
FxSWS0/MkPanSa0fSF7JVUD9Ugmx//XTvpAtA8JcJOrw4askZdISWwRBDNlnMw+noAmEn6hq7ub9
lJwfH+L9HV8or4jVZRjXSGFXUUQtC9OsW90kinA8kWnQ2jTekJfXedSOdtiR95lEF+2Hx8veP7ws
qzEQsES/3PDV1RaREYFkM82LVHyZ6g/R+FcWUm/de3U3d/dmmdW7oUpFNsmhbV60pDxS5/9bAa+i
Fd37ZNCvAZEoPIf+IO0MfO1tbnVDubhF3hECXHhX0/NoXaxne68lvmGWHCDs98SsjDmsW0p91NWV
ZcIHW9VL4SYyw5doFNVTlhW5b0uiPdgC2s3HX+3eIS9f7f8XXX21FmZ4K0phuOwZZPRpE1GO78s/
wipoD49X2vByLMXoBnkzNcC7cnHRBpMxpNhl4fyKkSqxnDOeyVMz+VyoL2n93EfnSOzZy+YG36yq
3nq4SvQGIHZWxZkDGibW7d1wDxWzuMnbp2bZ2jLqzJfDh69OUSimFIW5YdLZ8JX5vCtxtb2J///7
V0ZvCh3EUs/fT4rnZu2XUPlmBnuMQHuLrGxczeqmkLrlZo2K/z+cnddu22rWhq+IAHs5JSlKbrIT
O4mTEyLFYe+dV/8/9ODHWJQgIrNnMDvAYO8lfnV9a72lNnTbj7X7Uv3npwBDBR6PHq0EBH5dyQus
WEfLzuLwtYJg11A9dLos/0P1r/euL7iLk0K2QYLJsuPJejrzQV+OlSyExkOsAazUpbhySsAa/0MU
ZBmXbiPFB/j7p1HMSqyTRYToYcil4sYc4LtRrYk3tun5WwMVXBr2ZP4LjFFZLbBEnwEa+635kIsZ
sutZJTqplZq4gVnNLSo9sz0U1a8UpZyNNPlSYCCjdFGXC9laVzVwMpkmQRzNB3+Y8TrTM92Djphh
DBzNuzE20oPUys1eS/Jid3361t5yVLcWdhk8OlICUqO13pGiDCDQhcF80MqXWfyKG7CXRcNhzpBz
jH6MIHIT6aBqwq7XbvulrkODFKa8HauTbTXFAYLRrYmWViRGt0azgBo3+8zLrb3a93jevKds1FYR
1Tud/CBL49KIBPZ9m8ZvqL+UL50g+iRufvWoCmrhmJWSuJRR1H2pzxRDMRZBxzN0UDsUXDNUOq+S
Bu2RPqjo1LFqfomtATqkrlduJwm/xmxOPkeiMGys2gu3KJwQpDd5/PAMWpt3l12pmunEqWjMkhNP
mivmbtF/C8WbufjdVk+S9v36bF7YjGQkpEA06yBnrHHAUzRZ5eTniFFpQreTUuOH3wKqux7kAqiB
tzhbffGMZp+s1YiNqi8QmvX1h3SqHgprlxl3FPLbLMzsZLYDK/Tm6Zfuv+VxaGfhYwDRyG/vAv2o
0HaT8sGLzOGu4TlU28mwq82XzjxU8n3RwBfdJSEN1V6vN/Kmd+Os1SJiUECRAD2EFbjWRxdUWhs+
p+KDOEsFazut/WdJr62XqNXbzBkTRdzLndFnGLapbHBVDq0AbHA+/e3UCOZlRZ9v9lA6i4A1hFXx
3a+tKLAN2RdRCTfSHJTzgJJUaCRy68oZakuhlrW/x1mbMUUbkkhxpWRWf8cAOEJXVqJcdBry8AYZ
U7+HsFe0XboTNERV3TKMuwycabxYAeWT9UOrGsO0NSGrHhA8KBMAvT4CBHKqIfvRlvKc0hCemlty
Rv8z1onSqxomPiWIRqZ+UWiJ1HGW+YJhd6mUxA6KqtY+NQf1WzAr9WBbo1Z/acNMjO26b/JvKZYy
rR00RcCjRbM6CLZBmbhgNwF0+LIQOIIVcTk22dR07jQgpXer9wbvy7qmSLvTukKP9ohB6eVN0zbd
D7EXJHknIIaj7nVtqn4U1MK/60Gf5bjaa37gGF0+DwesZw3FTmdZK3dIsebPYkeraOO8XSeBMCEw
ZEHtgCtyId2tbvqoMax2bgQqZZFY7gsJPVSpHGPXKnr/LhrkdueH4r9mnv8JCtKUagwWzMbqxSDW
UiQWfaQ/TMmh+2oWqjsXO6nx2uhf3/9LJOSFuS052yHWrD6vFkMoakrJI8FSbD/Uv1pVd0Oh5R/T
ddrLnDU8RCCjLgTl1aWcRaVaiplIfUVgB2iu7KP5NewVZYtTcVZFWiKxZzmfedxBrV2ll2le+nPf
t9rDFP8Zm+ZRiav90N9HeWa3vfY4mspezD+1ifUzGbYUI9eHOLEX1WGY3qwVvnQVW6usWZh9Uil/
WqS/Yo/WpZ3n2q0R17YEZ1JCNK/byESWGfp4Wq2DrtaKAgAqSWHePSjhzzD9IuA9F/3ro2SJwepn
WNHx5A+rGKmlNwnoOv2hq2I7bGO3hqQRYPiycV2sr2/iILkEPpO6Ao/yNRKi60JfkmvJfJCK3Nyn
jQnzGji2A89L8uSuld0g1QMHGY4GfIk5vzZ6U3pmb70mhtzdTdkgPUw+qUdaI9M7aa3yIOh4Iwpt
Et+oPUr3vpbrni+FW4rCa7dCaI1oUtFiRWkOLQPW3mnmEc24E6pN7D9EaWAryZzboZB96QPRE/17
39xX6p1VG464qIX4wv0w1bu8nECtdU6ZuZrwbAzBrg4kuwZkEZtbv++svEs9lbobGon8NEBA8ur3
tXUSiBSo/QdJeguZxLjypOZTslOrwM3FGY8aqksKl4XU3Bf11syus40lOug5THmWSoi2xrTLLeY7
SpP6DxkcMruIBNEOfX0jpbn4jQhgUoxf9uCZar8ghUaJvC8X91D9VQw6+LF88N8E31GEh8hvXrRg
8LRA8hAAxrh2Cz69fq/xkViBKNiEUepBGHz1JggLmW4KueGDqeZ2IGaeCDO7gQRyfZdshVkd2Yru
h4HZT8KDjGJHq+2F8o8UGRtBzooDy8csZAAcCXgeksWdrucmxcUh8S3hoTaTvTz0NsK3+kA/X/te
94h0p6iHmGXrpFO6BQc6P0ZRRqOPw8sKnD0k5tPQWdwKMDri4OhLaOQZrqAaB6Jr+pMvYcuHkcWs
aL9SpX8WuvYJC9TfA1rDrUrOM97KuU5F+ClKHXP6fH3gz7LZZUyYYrJl/sZ7eTUmITXnRK+y4Ng3
O/Q8cNJwFAR5qsJLtRsD8ji8myD/nOHyjWZ/ixajXHxeDH1wRHOl7CABc+3iL3Gxs6zPXe3Jcb4r
x0Mc9xR2aycqb81G3TCWuzSYXLm0CpaxPJMEAd8VK75c8psFbwIgTSR6SV2EvGJsOKbI0JUmzCSY
x9dH6/xeIvEXF+ka0gr6wevBCmNVgxIdHK1IPg7GYE+oM+CKuEuy8OZfQ703ThFEk6mZg2Q9XTCp
ZARSitfvsfJN022N2GtUad4F+Q+YE971WO8aKqf37RIMWCCJBvCWNWsBVJUiCDw0sZWP59bWk6BO
bb+BvebIciyNdtLRWVdQ4xxtQSDXUUMrfTIEGb5BOFvTXVGh/yLOpuwpPRQIW+ql4Y9Vp8HXLCua
jc10Pgsom2BaSEaCghsVi9XQULmQMnVOcdUClkB/7xDk/i29voV7ubE/zpfaaaxVSd2Q07KC1IQ1
+pQuDHZ/cItpci2kCLw8NF9jQZ29UEyim0CMm8P1ebn4oRa5JXhi2jPrPL3yWf1ULtKjEN+LgacX
92kduVa31cW6kGCC6F2KZRKkDVB9yw/50BKhml1nVhZnR95mThcgAVx/KdW/FB52M53etLeHcF/l
gqsVxkYWfX6LathNvNNlljf1WiJcMcfUt1rMdPll7TN6wNJdpiXKp+sjua4woVCEAD9rHKYMesNr
FlCF1IZpjDjOar0f3Y506BzgtSWAolGO+DhR+ZJRR8T5vq79jd11KfYitcxxgXUQHcnTwUVcWsxH
AYNUH72qAecwtUqcUECnBqWrRFY+lUr5+u+fC5iYshZrZ/GeOg1ZSZ0sWJ2CyS1uzNHMmlX2RvzK
OHtJ00JF/no93vmDEswKHVcIPBxX6POfxjPlqciVUcNptof4TtljCAPBLYtxyJ/qsYjlvZWYc30A
bZSYf67HvrSAFgEsrGdZvVQQT2O3U5FWTTNj4p3BI5ynlu6poubuv0dZQKhQjDgQoEycRpGxRQOT
JGJM3uYZR7EoPVqlNG2UIy9ke2BXANbCVQR0ztV2GibIBjFLWj870lm0DS102gHqVH8Q4RCE4egJ
WrBrdTvMzGfB7x5ScysRu5Dzw/0B3EtOvUgWr1eraNBisLQJZ1hoGraox61XGdlRNLKfstb5HqJL
oZ0UBsfR2PpOrs4/jao9xLU4eT7uE/u8TV8QB8uchLejvWAUnaCVu52hZKoX0Xr994sSdAwleOoK
oL3XHMZqrvMoQWLn2FqChzDU40hC0tRP9aaY86W7AG18tjGUNqCZqzVQiVZiVeoyNLWnS7fNPthF
w20Mq2+Hre319Xbp0ADvs/CD0ZcBx3C6EOLG5/2bYNCrFl3saXKF8Rm8WReX0vEp6AfpsTRGJKCS
dGM7XdrKvPLZzGgIySg0ngY2OsXK9YztJKZvlpXYgIAykpDhNg+23I7fXURXaYdlgePlmckb/Ew4
QUc9E9i6wIBi+fcp6VGykQNJPGiBld2HEPfdvoXXJmZCvbMygeMaJV4X4Fm8j/W68BQls+55ocQO
yGPFMYaod9OgFj5lQQDrXmrMw2S1hts0oXYXaFWyp4/7GFSlsFPjvNwPsRLcisoALr+t+jfVDCee
1UXq4NlZIdWq1DeT3PBALwzTo7znw6FM2sP/MNPAZaCho8BCVnM64H0KsJXaIv6OwvzGo+UlFH1b
khKPzeSoTeBMIuDe6zEvJRYo3CH7qdGXPXOlyQTTl+uxzo9IBtzVEiKJwr0a5g9G+/16oPPVxFHG
wcwbGZYqC/n045K2jQTshbDpJnvCSz6TUrflFElm4zHr55fr0c43KLc7crGQhShVIf9zGs2feQtb
epkfFf13bxwWqlBW2/XwVw3SO0Drn7FZvx7xDC8HyonuEdzGxROUFG31gcHYRoMoYaiihTiogV2e
2sJOhMj606KKNNsFPFsemIpVFw61EsgEA25uj0o4Ft/EpNC+yKgUTbbRl3NnG4WudHYpJsrN3Oby
96Lzy2cr1KqfAXCS3o1TJWrtLNfDv6g+oJNz/WMuTRb8AKA376CV9R3XB3kFOG7Ij0ILkasUbYri
gNWml8QcHK2Lt+Jdmi5enjT8GD7+Wh01Yxg0Cc/FAkSFfjNB0H4I8slL8acNffFgKQlczy2v2vNz
FQYU4FD02PCcYL+dLpGp1/Ein4L8qKMbVlperv+ozOIWbEIThjuLAsD1Mb2QWhNwoZ5DYFkQnKvU
2szkyACmjaW7KLQ0JBAJeM1A6d8GQ+l/gfRi9k6mJOZzCORcJ1FLKeGOfYFGXKiNAJ+v/56L34+i
B5sD/hccg9Pvn+fU4nFX5Ue5SxJHjWkVhnmPIWOf5PQRreJToCLxhZ2utRF5OcdOD3sGYrHK4dih
aLaO3NEqEcWEzWmOqtvrgpMkeyUU/7k0wDCT7dONYui4U06/z5dGHAb9KT8O0gFJBTuNP/f0e4Zi
dgxxgByS7CjFbKDyl3Nl/Wnk9hB64GssS/k0qGwlfSpOM+fOgFiJ+siL3r0+bZcGD73ChQQJvZ16
7GmEKg8sP7AW+3mUIgoSwOQh3ez/X9r/ygLZBmUAPnD9rg4NX1JI3PJjgIdyAtGiEj6P/rMPHCmY
P1//oPMbaJFJQLhoYVLwjl8lum0wVso0KgyZku7mXiXL7Rwln3dy32zJBi5zvp4eQGFIcfGGXPbh
avCiqW7DxdA+EYo7P3gWyy+iaqsBPjCkNT8n80djbUm7XVoSQNSW6wGhF8CwpzHhHjdAIjEYp53p
e42hzW6MQoh3fRQvVDQpZqKIyJZC+4DE/TTM1MMxVOSmOEphiTsLreOnMK8cf3rJD5jJu6Wp2clW
9nBpMULuZAvDQOGqXR1pvdImxixDolaNuzJ7SbXbWtwqSVw6pz7GWN0NFHPyPuwxoG/iCfXam7mE
EY8mORpyCqzGjdV4aeV/jLb8mg/1D7Rya0OpA2zRtHTXJbKTG6WtlF/jpj1oypZVy6W1AcYGxBAq
89wNq80sDl0cCz2PPE0DMRK35HjIu291DS/sMEhyKAhbJChg6lbflI5S1c55Uh4DPc93zWwoFfj3
Tt5PYxYdcjSqNgbxwmfxTTyRYRlCYFnz8mYrTss87cojliahF9D8tpH8+Ue7aXpS9NDAEC9vBhMo
w2pjjaYZxZOJH4s6yv5j36HXZJaC4W5srAsrYiHUw+RHHodIqzACyPYEp4PFlYVK8vBSjuF9Ir6o
9cArt3xK6Za3ynSz/B0hrp2CxEmI/Q0OFnaR9R7tB9cP1Y1a2Tua7OQko9RISYeiHz8KPvxqTnl8
9lrDNx97oxu/p1MSxU4ZQ3d2h0ktDm2lRKLT0cqIXSVKBLePNX2vKvDoXKnLKs3GSt74mQCQ+NlO
Ps4iQdXKNquwbpwpntRPaIrVEBVqK9z52BUZO7UNh9GpaqjM9qRVLSwJlIP/CJ2sBp4Ao1x3aNYO
b3FnjqOX6v7QfS5yvR0OdVknil0hYtTYxmDJ0S4w+qV8mfsJfwwmHVBFifLuxswtR97ZGFFno0TP
oj8z+5ITqxysMtTJYivlRs/KG1/MqNQ3g3iTA210jLk1JjsKw0a2mxohkt4SF2PCIbo3MSXYEHE5
TwC5tRdKErgb0HXUTk7PFtyfeIcCvTkyTa1dpMpNkbWuYu2lVEHDNrhFwdqbYXwFSfxpHvyNhOjs
sH4PT8WLpyWw2LXacZSnktkZqX4cmsDLK13ijRI5oV9EG5nu2Ym9BKJisPiB0i1ciwtUVdzF/Vzq
x8LMQcQgPJPWvCAyu25h3rf3g7+xRzcCGqstalWWAtar0I/QPewOUU8LYeCmdCVNtY3kTbC+bqys
JSdZrSwudGDY4M65bNetssg0wnYQ2X2gw/sdJ1Vxp0Tq37mD3AGjAPPHqJjVl6aCttDnSuGVw6Dv
hcU56PovuTSnQLeZVM5C4qyWFHbdao/vFoiyWnI7a69KOyp2G/N5OQhwHSaVpHadWpCgZTrKkvqx
Bd3Y0JWlj8+5v7Fdt6Ks3iOZRbkm8HOiNLctlU0j36vaRgJ4vlBY+lTDaW5S6+CPpzsQlVcEHgpV
OfrwRiEEytLBT24QOHOU9KsUmRvr8r0tc7pO2GlwTGilLLthXfQIRRx/ai1Wj6RQmQMYeEaeetLE
XRZ9kpOnSf0uyl9F6tSimjstNau6nzycsB8CFQ5RunVjXvr8Dz9n/SRq9WBUgoafoyj3qo/Wp37f
Wl9b2RvjuyHfaLScZ6RAq0g6gD4sNhiM9ulgs/aT2NAEAwtxUb8fk9ywgxJMpE825wE5rY9yFnAX
cKV86rVycipc073r++MsE+E34OGE0AmtQFTtVkUZWQkT4KGGcUy5H2l3uUn2+u8RaANwB4OfQwds
GfMPCaO56FlZc2MeS1FQnYTN7oppueUuc2HmKFGAMaUeg1DT+khtiqYrMMvlSO0GT1DeQAHfC9GD
eoNxpssz/Z+PFSoitFEAmwDPU9bCPn2E8WsvJAybKd5qMnX0HL9XtdC3HG3PNz2tPh4u/C/wWYC0
p6OHkXMpyTgb4Djc3+VNG4EpiD5JvrWxE89SYAgAH+OsN77c0K0QiZMMs20ih5JEX0Ek78ot/+0L
l/wSCZgMHQj+9N7X+bAeIpa42S9qRDmHgmd2jWKLQZDaHYBk10994aZvZ/+AMjHyZv4oeF2Xaxw/
ubm7vjDPxBR4TqvY8PG+0JQlCV/diiJqk4IR+BjmToI9YNuWZV9DeZdn6osP57TaG7NbleNjrOXP
5Ti+0CRcUK9pUm38krPq3kIP47JcUg8OwTUzQg8qYLGNbB15o9BUlvLmpkqN4TApebIj8e5hoPqS
V7WBceNPsnRzfSAuhYcNjvwvM6JQZjhdY6FelbGVE14YLHRVg8YtDdLAPDbworduZhTH9RzvW23j
s88eDu9YMI5ACpsLam51/jV1IWox0iXH7meV2KBm/LtRtbONitPFr2NM/z/K6tqM2PxRsEQRP4lO
/9R96WOHHslbtdWjWbbi6i4D2vbfQMtR+2Fho/bTqtlMIKWwKRV+Td+uT9P5cNEY4BlMAQNYMPo+
p//+mIsZzofWHdXp0Y9eNYqS0fxm5je+tvF4Oh8ylfoc+jbA9VBkWoMF/UlIkBGrx+NsoakrdJip
jI7gf6PEWg0qtU/BQUB7I705P4EIuqDN8MvDRH7NbJkGJRy0QB6PkvYZjBvZB1L/T7k+bSRrF4aR
t/ASi7YOQo3L//9hmppOxFYrNMZjBQUTyR+7M3O4+uDzpWcpqjYSqvdD5HRVqNS2KHRS8KRJve65
o6HlJ7QppmPvcpp+Nyt7NDnDnUq1O9VOdAdxGnv//ctz963eC7fpD6D47T7ywtEu38a38lN5mztb
L7/zpcqPYiGhjUKd76ysUgZi1/hDPB1hKd0PwDpKAXeqfEtv/dJQU7uE1KPSKTl7z41mXAu0Jadj
00BhH57CEAB/brcIcP+7fsDy3v8YbHWDdSYsDNxbpqMxhyxPRyxq1xKDByXN/ubqz7q574XyvigP
kbCxoi6NJknHIqSxQBbXXGJRENXeT9rpGOo3kSHc5ImtA0P6590PoOK/QVa7f84LiMRiNR2p3u4N
NbLTYbrr7oNwNwtb83ZhK4IY57/Uwxby9yplGyE3WkZSz0clBqgbfVca2RHFX4aykXRcyIARzyAL
wHgEyBZYkdO9WBvsu1zv5qNQg4kz9uar2EJqcwtyfDTGd3m6kbedo0ZQ1f4YcXXXJYOcIBRCRKOb
PVMtPndPM4psDvUovJfH4n40y0M+2nK/Efn9Ebg6CBaJfWCD6O+ePxIh5HSRKA/z8fX1IbK9h093
hf3jMbIfLTuzKzuyH0aXFN8OncoJdjfJLln+YIfer1+V3diSDWFq9/T52/1L8eqYdr/77ttfQnuy
Zbve84Dehzvq2nbkyvanA9vNNdznnf15f39/+/fTXWj//fP3+op8Jzle+6LVzVpb5mg0A1+k2YX9
6N3d9Z68m3aAnh3LwyPlDqzLo7Xz73XX+tHcI7mpOdFj+8k5DPYtcH37oNgbl/3l+f0wyqtLOE7q
UdeD5Tc9+nm2q8t9RinLo7avJz/rT2DzmvnzVoqx/EtXA4G9kbowWxETOMvfkJ4fpkrCJy6OqYlH
wi4pk40r+X3PrWMgSQGZGWwe1JbVh8E1FRNfK8SjZBfOL5yF+A/mfk5qf/vyM7RF+6h+3pjfC8cA
9MD/hlzOvQ83ZRap/TxYhFSV77qTHFJXcOipOy+vy4L9gRiH3XjZq8IQH52/5lG5AbRn67sO7UbR
Q6RDL2zuFtn7PmwJq5458XDan/y21WkvTXESGRK/TUyVnSaURzEzP00LG3v4iiycKwud4xuD24U/
LSTSrENTgZjR7mpU0+bB6wwB0HNEcg2E1zoiUGQDabFpeTsyZ2sU6buy7zcynPNlshh+cRnybAS+
9/4y+jCetY+6b1JV81EX5swzI7QYzFGJDten7XzWTqOsLoois3TaGOyAHjvIewP7ix2OXsybbAo3
lq8OG6+H85c3MwG4HAMsBfLOGlRGcUftASyKxyK+NfruqS8OeXbTmL+q5kGd/I2iyXlq+u5wCVF2
uTYwSThdk2BS66mOA+mIJHLT3ltlb2clTuruJPdOLik7o/lzfTwv1KggeivYhyIpABRgrd+RzWra
SolOyP1o2eqc2XEjOUnxrXkL28BGsCi/07tbc/YUH9sE6n8a2Y2fFRsTe+HlvDDOIWBRrl8ERVdH
gKJ1JgUGTTrm94J5mFWJzgVmNdNvvAjgC7f5c6XnO8nYXR+A8yxuCUuiCLyOLua6hxmnHZdaZ0rH
uOGJltwlwo8WM+voMRJer0c6X0qnkVapeV/KrRSPBiPdxnb3UwxeZPFrXiVueOujY3o92IXkY4kG
hgchRQpw4vJrPmxHsTdaVN/5rmbazY8W2x6FHV/DmDWW0Ez1EQ77E3A+XA976RsZLzr59NhV6g+n
USMLpTpNzeWjacCAtbywfTLwKPadLvopiBsDeukbWbOAFBb/FBSFVkd4LUbJHJuFfMzgJwyDGzW2
CuWgMncZKUf1IPSJnWI6dv0bz4+gRR1h0XiigqyQ65x+Y9mG+jTHqXysxAdQuV3S7PLpJeiGjcT7
wlgSZ/k8Ukfa66tLoPIBeVV6LR/HsnHM4meIg2MclUAUuRkt7RaTmusfduHaWb7svxFXs5fmYz9r
RsPsFYmdpBilFHbev4JAEhSnGqt9L7hqY+GmatiURG0htCACuQV/bMffjVbd+da+zeyhwuWKZdZE
xj4P9H0qG46mwGAKveu/+OIKABPLcbHIcLLqTueiiDO507tKPpaCF/uUWeLazT3g+1KFDmxl+wai
CFvKx5eOKlJ63PKouiztl9VRFU5SCfynZ92F2h9c3ZzRinai4pYUE8Q/vPJxXKjtzkDQP7MO1z/5
/JpddCpY7fQRoYOsycaSVg9zV3cyrxdTQ3CpKbzZT5ONgb1wEWGQRyaPYhzqQNbqIhrqajaz0Gcl
xPmzP87HalacIupcQc8RkhCZToW2QbNxGF8a2UWvm9olOFGmczWfelgPtUBL4Vj0vxFyHYgwCW6q
2QrPB9OOclt5awTZvT6mF8Mu6lzv2wxo1SqrCPtKLptaoFEDg2mqvUaY3FHPSGBudOm1TMovuuDJ
0T3inBsp/aXp/Bh59cooIJwkRhJox2KsatQShsYBHThvHFmXppNrAF0VPPFwEl4Nq5JGSh77oXaM
faAKCTIH7d+puhGwkgj6fjd8qmJjvzGmy+v2NKUnZQJ3wjubXBb40+nWFGeNdjpb9hg0trhrp2cZ
ld4q3g/FFzE1vGFObOnpeszzweSVbXLXUfNe1HlXgzmhGSHgfDMfUzlWdl0X6TeNYNQbKeGlKIB2
yJUWacyzHTiF6qwUYTkf5ZmH0BRhpIfE/pYd1/ktQz8EcObiSgYzc43BHa1ZTv0kkY5+rOg/Cs2a
PKk3uUg1P6xtgErxxiZYLsvT+SIFfFdM/U8yuNryi7VozUuP9ATkDeQNvw3hnaIPKRRVu/VYWBbc
aTCcAExSa5jlLMh1hynMR8CneGIe60y0jYlCwMhTP/6sBW+zeafEG4vxfDBPw63W/1gJQ2YBNQc1
GTtaOjksTafRvtT/jvE4DbRsxA9Zl0wzS20D0QARV/xOy/Q+jOLZ7mRbNkJbMO4EQVskqbtH1f8+
YO52ff0v9/PZqC4tFhQ9eKusBYIMs9SthIzwmCEj8GcKbvTvZfqWIEZ5Pc75DqBYt5DKYKHD8Vqv
zbSJwkrAI/Y418GvDN4NV4KfbdwF5+uRIDBegVdQEKCofTqUEk6lo1lk5tFKs8gBK8w30b6GctQO
/8v3fAi1ynv0LDf1EoErOtJmbhtqme+iEY3r/2HUPkRZLcIhmOO+mPgg08+8tp2x092Sn7u0AD6O
2Wr5YR/Q5H3AxGSGmwtl7mSACzrjxdRT9J7iL9c/6NKu+hBt3WFcZIYKHXoSPY208azO79xgbp8n
K7hP6mneWA8Xeg0sCNrgyHVQaTyTsVXnpo56pTKP05S7MrqLfts8NJa0E2PTnftbq+32eKveqHLn
iLfJlNpRJ+2lovthxf5r+TnpjTcr8W1l3isSzwS6j2EiPWaKbk++ayClxirYT3B7CtXuk57k7fP1
AbuQri4LWabExR3M5bHKM+Y6QsgehN5xLDS3iJSbqMm8JOQ2lN12dFX/pmuek1ZIN5beO+Ty9GQw
DeoydEBJ5njlrlZ4ncb6hPSScmynGi2qb7F1gJefFc9Z+VNEVijQPqnhH7n8m7ftw6B87q3nPvlm
mOldL2he82dObmWc3LtDYEJVjcXf1wfm/EABn4c8MYkC1zfdpNO93ggL3l0olWOP3q1Lg56CVSxu
AdMuDD90DxMONffxot+/yg+CShBgCUb6sVJKO2+wXd7xjjK+4oRbvwyPeVhvHMjnO4QmHHp2JrIv
CLq/894+XAdWAdUs8GvwWT3mFIJZfSszKjti8l2orH4jlTwn78MJIF1HpoO2P6O4OmDULkHSK9IB
PCbyrspnYAVyvgd1xpvRkn+B3IwxXTepCfbpTeazg9o22Ws04vzoRpFLBWWZtL5VpX66nWrt1/U5
vlBpgrKAHQ/FQaC75Gink2x2Emw+PzSOgSndDYJ+X7f+M5ITdmF9lXla4Arv6k138JvUQyk5U+81
5baRzJ3UP8pb0PX3XPB0Ryy/ZqEqA79fIEqnv2YQxsHyfTAu8teRFMREO+K7hXy7A9lV635Fv6XB
sZ6M7nB9FM5OaMQbwYQx3tzDaOqsTuhOT+QGNTPrOPf5bgpfiwwBoOLJmF8Q4L4e6ny5n8Zan88V
GFJ6QcRSkPf76v+tH8fCbdxQ3lemvcVvWhbXyXguweCMgTUA9gLk5HQ8YXCoWR63BFP0XVM848Nh
C9i+pzR2itet6v3ZxlpFWyUHitQHJee8dcz1v+3U2FBL0WT4vvgQXx/EsyyEQFisQipelANYt6ef
JdX6JKRW6B9TfbIrLmw5/GF1Wzpslz5nqSQRgZEjzGkUfQhi3C8i/2jIbmK58ACy8M4sN9KciwsC
aC6QrncV7jXfoObzhtQgzAzU4dN8aGs7yJyYflqfOsHzv48cVTLQXcDTgXSsVroYd2pcCrHPA6ZG
j8iV8l9KtnGmnN0blMUW+gmKp6ShvMhOx02GfKKLZSAcNT1r3EErBFsZ5Ozm+pe8qySs1jZceJAp
MupSgIhW09PGqZp0YSoc/S/1k/SiSnTcnO5tDuxp8m71z1q/g4mMsv5G3LMntIxKBXUe6R1KjcTJ
6efBzKqFXBGFo1jfx8ALJk2zm+QHBtx9m9uq78ol6D9pY8mfH1G8Nk0Oah6tsDjW+vA46wmRVirB
Izx7u5//WG1j990vQ3rFLG0j1vmpQZODOioHBoPLWjn9wiru40TI5/BxyN/GSHoxuwcx6VyggAhK
qu6w5c58TtNdYlFh4p8GhQ/98DRgV4dNPWMb9qhyPmXNz85JxEdc32CAIe0y37fa7wFZzK77DFUL
W1yoK0J7hzjbPlp6Ma8YPxklQuoWG6amM7GlaHRh8MFcUjRZkjVexqulNk+z7lvRED2a/n1SBhSd
NE9o3kr/FcvUjfPgTPOWjIuqKesKbQG2z5p712v0t32MRB7z/jnOv/vDl3m6n5Cs9vVmN0is6D+V
YEe8VGDC57/z+lFGEFT91pcK2lyzaCvY4LQLuSPYgoOf72yyQdb9IgbMjaGuFobYQveaMiV+lCKw
2k1ONTodfWtjh525NjACLHEOEboH4NvX9eN58imeIsPyqMls5rZ1UzG5Wd6bJWqGgfDUFtVNV4qu
8c0fC5uaixwCfwHkmwUYAKXfxAxcNy+RqdxNsde+I8lHBKg0N4u29uVyYJ6eQoCZFxcRuMOLSNcq
fwIy6hvhJCaPXeg0+bNa1F61OErovzp5OPgZhlMbB9+FxQj4lycrzRxan2tiRZjLUjobZvJYW7dh
/SJ1T1Fw2zb3MAI2zoFzZAO9lOUvkJLY6JJInO5L9MwrZKb9/DEseg/Mth0lk13zpYOs2WVQP1Ju
YBn6bjJ9lfz8oRr7f/5YxhbVBdo6QMahsJz+gi5KjHLwK+0oCJYTTSA9GvTf6CTI6d7cgMucDyzC
wUsPCRLX8i5YTWWgT0ktmxH3Vq61XpQJIF1GTb73Cwkamdqoj2q3aVFyOSgypWQAi5Tj6nkwp+Gc
RWYiHKNSwpBEDQfTya1A2s0ptANxahqnhUv19foldn7Cg8ADDgCug+18tsOkQu+lUh4FakVmPTt5
GWm6w0PfrDnhi8a3m8m36EhGYiPuAJtlWz7AF5YWHRMIV5QbgSBjaXQ6sVSyMlUaZn6BH4SFPab/
R9p57jiOLVv6iQjQm7+kbDpJlZnVVfWHKEvvPZ9+PtYF5qYoQkTNnD5AA52AgtvFjh2xYi04aEAd
+08p6XanTTmobZykGwFCYTtNIpjK9PJAKCvvtRr6uPvzcRtQmqA/EW8ALElpb/5I6/wgTQ1TjE++
2EvbVJB7B5tU3fNmLX5YMEV6ld5cKvvAMuYNZ2kHCKP0rehU9YqyiSZga1/SZ1f0wxqj4i1bEGOC
VwuUN4oEONVp83146WYCCNegCZNTDtCkpqHNLCood0unfdSJVfAbcv/OOX7CibTDJi2NQx0n+7za
GVpml2W/G5LiR0XLsrxy1m5fepMqD7EFNIGEvjczLilt7Pt1kpxE10KOm6te2rdDsnFzmnC+SWXj
GNpOQTux3tfGY5wI/7zi0ASaUy8sGlT4l9lhx7uqtZwZyckVH9RU5czFm2St3HJzuOlugV0W8hxz
0ln/G/p/mH9PbTgDyG8R16gPvio7TXWx4MNptBNV3d39PXz7kJhZmw1JU4Wm8QYvO41mezSLzhbd
Y95v3kMIYmHO0V5kZS1SvA3CJ5uE4dMDiUU0ZjYJx6rW6svsVEGTY/tSm21DOb3Q5Pq9VIdqx2UV
PIZtAMd9kwwbZahA7BgGFNailW1yNxS++6mwVgtemnfy7fCAwcAHamt2b3mtMtRDO2QnqlHsosCg
Q71uDRouwm9+FxfbUV3nEJU5TFeRAFPBcwTWWRJmBOkzo6UZ6lVX6dkp7ZCI0ipVPnoqjepFl3ik
sirvYHoet5cgCBs9StxHPRW+ZpJRHLuiNv+sbIYpJL35GtIoEz4KDtz541U0u45uSzk7aa/GQXkM
c9JKdmv3fxTY5O3gmNU2jZ9rKN7bmu00CQxeJ51Hue9vNuzDjs9FqOqNQs1O/ZgdCkm3vUs55Juq
rWwLMchIf2gs5NQ2SObdH/Dikk/vI8hqRDS/ZveJFQywqoxefhKb+r1qhnDrFlBwyNqo7sNUNGCS
HdMf923euHIGC/8jJ5xEqHnTvKsJ1FqFccxOASlkOsBCRE7zRnBK2s+2903dRN6TKYq2IN6I/XiE
XHtyfRwqYi0pPxnuN0V+1633+79/ExDMfn92jiXB1/Q0VPOTbGzcz2GNkoZdFk4a79ko901N52C2
M2nNm7qPeGVSmJutVIxee+jGRn6K/uTH/BxFtrkpGqd589X/T0vT+n3YjJ2EQllsKflJs06Gecza
TR05ffVpeBW0jVSv+N+FHXg1rulEfrAWyKPexdO41PhVC7aSdvG/e8nbagJiYammrkMiJG706d/X
dgqk7CLNHFgqfTNAUtz9KYiYRO8VMlQn6ovN/eVa2HlX5qZhfxiWaQkDQSDmRjRtw7dmDR6wtB1A
wgFNgTOBIEy5/n1LMM00IPV/iuXSFqo3fXiI3D9ucZQKR0ehuoUI5v6IbmMP0ho853lhkt6DY35m
Eq7ItvYiNju4yTF/DhAFgtTpiWTzL/cNHpPMPIbQH6x1Gy3NJPpNcH6S6oORc2ZWJmlJtyMbxEwf
fcHbqsjp3R/ZmoXp7x/WqvJFmOpMLNDOKGyTyIPsbCCJf9/K0gb8HxYigMVEbzNfQbQEVETBCmyX
0lusHpWKBsVDOOybZuVMTXt57isomusw3BM/kZK6HpAexoMVBVlx8vSdD0d/fJGT1O6NlUaXpXn7
aGa2Mi10e1lVTWbYCHX64MuH+1O2ZIC+L9paIHBCSXua0g8L09f6kPPgKU6mWTlS8pyux/rTVMym
ihMEbsPkFQmCZ+YWYuReNfJU5cloHhBjodFLP3abiBBfMXZicJbkQzs4/bY/WNV74Ktb2Q4ju3PK
ZqNJO8oqyVrH18LiXX3R3HOkYZFUvUGBQ6gPYiROe9FO/T+t+M/1APJkcD4wfIgtaCqd7XtPyAj0
JKM69bvQfI+7p3ytZrjg3K8szK6SMGlqiLOxoHSDI7Z/dPMxIJ6VQg/xnMv9zTL91mwl6YzlWU6J
ElLGuehVL+pxkSd5fWqg9HbINfq8G8L4EIegLf7dFJuSFlKYjiiHzsKKTm+JHP2qPo2d5KjysxSS
eBj2940s7AN4MKZIHHwAh3i2+bE7mKNR16cEeu4ogYonir4b2fBQdPlKFHibVpgyptYkpES2ijzq
zDeFXYWLRbbjhFTYo1TtB4PNr74qxqtB32OihrsIInJXUA+VoO/9eI1N+naskBuQnacDEaAk5JrX
B12FHBv1laI68SFgXH/H8psrbHplTcT3do/wbgbt+pcLli0/24/IlgQhmtPVSRLQ7kgzKMHlvZCt
ZQBvXT3NIwyI7N+k9T6nG66RtpDTdqxPqRranfSWhUd9dAYFQY0hpZ/0eH+nLJgjA0bPKhh1/jev
w/a1otTgIWoCav2z0OzoI2krR2zeSmcsxLVS7O2ZhhTwf63dVGJ7ILR+KNWn4o93QQXB8HfvbbyG
8lh4ll+bmW1JCQpsRFaG+qSnP4eQllzjsSy+SshtupsgINRwVbsOf92fyYV9qKBLQi6Lf3EmZr63
y6reEhK1Pql7aIw+NU9rMKPbsI1RfTAwO9TQhVpNFGIAxjJHdyRb3yj7bBPs7o9jYZ9fmZk+48PF
6UZxmZToMp8CZHrV9nHKRbn5ioNa2AgTrpmXMmwwtKDPxiLFSZ4PmVuf4hzuDphuOhKgbgpi/uIa
+Yp3X1iZSZUG1UswKKR/ZsbqljyvGXTNaQjTXyNkTyHwuXKUNlq39iZeCHRhYvvb+QXAaMpOXM9e
PYh6p3pyc/KP3kt+bH+KD6hc7+uH6Kn+435pV+Zxaatf2Zt5JTFxhT4UpeZU7+ojkcebesy39Mod
Idb9531xZWma5Q/7QurEMK8VEUvqu+UVP0Yr+tZ7/45HIXsEIIwcOQkucrUzM42mxxlhTHPqwmc3
PGmK91pqW0F40Ms/egdvkEfJ0ZIO4ZhAa599Sr3D/XH+7Za5Dgb4AngDYMWFtwScwPVAR9GFfLvJ
mpNlxjAQ252o2L73KGc7VzuP42aMU6c07MGHfftck4PLrac1BOu0Je99w8yZyHLmDmPfNtwCpGrr
p0aJn8y6OlRlQcfJ+HUU1wR5Fo49NBA6yTRQOVwEM5+ZNXLV0VDYnOTh4A+/09y382y3MrXTXXwz
rA9GZo+LNoXB34z65hR3j60BFlNyeg0mGvGT0u9j71jq/wWv921Oq3VjEnguewpA2E2QnslhoieQ
4LJtA0dBHxR5wfQ/V1srryzagdAXEkuykYCC+Y4Px2PULT+JdaU5BaH1vUPE0fSFH0n436Cu0Vct
+hgAEf/X1MzHNKMRd+Crm1O+IyyoN7Vp5+Uuy3ZNZ/vxhpabst70X9fEVxYiPQ6GrkxtMEBa0ZSZ
DbENpVHMGaIVZk9B9Fw36baALYRSzgY8zbYbKYfzDVLrwvTWv4tpdbq/mNPIbhbzwxfM9o9Q9aUe
IN96itvyHMr1u+avrePiOfhgYraOTWhaXQqk6oTaw7aSfNtqn1R9ZRx/A/B7A5ktYdIUA3SUWFEO
wbcKav1fP3zJplMZhvvCTgAiPbaHmPQxWdQvlOSrQ/47+5H2jk6LLyqb1IB7J/y9ikNZm+DZdaK4
fpB5DVtrkNNNK22Nbm1+l3cvnJ20jYH8RTniehdJkBMaqOghHS/bakR/e+9vyuNPud81rR1+j47y
p/ubZvFkfjA4/f3DyQwUqJYCfRrTQ3zsd6LTKStvutuq33RpfTAxc9dNF4ioMlvTlaG+xcVz4ME3
46DQmNcPpO6PWqw/pIGj0mtE/9FLZGpPnk5TcV8dxZy6vtraqkBHMUqZZreSaVkIG6++bRb9xAXx
XGcy/GKb1wXpiYt+kaJ3ehLtXj8Ppbzyolh0E6B9SbkYAFYkcba3/SpqKkXw2lNTfxIHgDFW8OwG
E0JLfh77TymJ+5EcYCJW+1ITD72frzGOLK048QOwVjpACFpmT0Id4rlBl8fuJHSlrXj7Su5spfyp
rmnDLPmKSRwMgRpak7Q5jjCt4B+KLKkjSiHNQmr9x1gMK2HXUiSA+iW0M9A0TSSC17tXQcmllI2w
PxVjsQ3FJ0Pe9vW5791N3m/XpJyX9gqNr7Ry8kijpDbzr4nVCK6sJ/1JiFqn88O9Rs8rHr2o08c2
NOwCinpx2Nw/n0tvgY9GZx63FCjDx0nU81r77Uc7wwBT9UXPjjzc7hv6W+eYeV2CSmTSJjQh0M/Z
zuxa6PwzHUtG5jllUDmpWR4asX6jJX3jRj/U9Gta20VQnQLaSdEF3+vS1zz4ngntNz0w9yMMcnqZ
bnspdnLF3RVIujWvdYG0j5isRfYLmxiMOMkAkDiGcfOSkDTfR1WItUjEQ5Nt9C9oanr91hpiJ4l/
1NvkZ0Bf+W8I83r3p1/Y7UpiZ5qM+WR9tD/z0xBw9xWgM/ZCKB8LQ3g1+3/nOgAhDRcYDyX8BInt
mWs2ykCKtaLoTyOXAJKu30zlRdfq5yQ7+aNpV3SGZc0f4PJbY9TWJnjazPMBwkg/FayBa5ONuz5Z
caM1KlwOwylurM6RzeEgIjlLd7bivglB+0NUYM7yamEfFHKx9UUUuRsj3PSj1K08ORbOuAajFJNB
1p08/2waWoFXT52EfIkqfi2y36LVnJFydjqBHrlvorXWILHgt0A7UqWnNkLaZ/76hn1ZU7u6HSg9
5o7k9Qc137ZG5/R+bI8+rKzeA9C+If+eqP+VhXUqvzee+xCHa7Rpt60QDBm4N9oKU1XyRvDETCsz
9qpxONXpKYSIrvFtWXk02r1pbId61xrWPocAC/rz49QnKwY7EWJc6XeqeSu7fenWos0U3Ag1dLSz
xJnra03Z8BpxGE5V9tjkxFb5xmrtEeDli9xujefR/GJ4a3Q/S1uQug3VA+J5IAOzM+YK4wAjZTKi
XZVve6SW/QaRHiSmRkoFgCtNEoyyHXmjnSNH7xrWWkJuYQVowJhI4pA8ZQXmeXw9yPrS0JTxVIT/
Qar6VH1nih6L0CqcooOmys0dQXTywaZdphQOXgNHlferTdNffvTjvnu+dThQHpI/hnKVdaC59vo8
msqApqYsjqemB06rF+MRto61iuCtV702MovUpCjVfLQnxlNcP2TQRuVUuLarTNxLVsCqQ8YAfwuX
9uxK89tOU8q6FE9a6DmZIdtxYv+J27d/nzCaolk3MMLc17PIzgwRXNWEQjzpw/DYyUZgK9Aj3bex
kGCilZxbk/cmfVvW/FwIJRBKuifFk988uP0BmbdAeK7Dlxi1pZHITbE8x1fXGoiX9gKKflSoAdJN
+fDrvSDnISpBLlYR4hzsbhyirQFQfCVuX1omGGohkKBbbCKLvLbiR4YW45nEU8bvl5G7B773igL6
99wPtvfncXFAH0zNBjRaaSzWsSaeJHXctsMzWgorg1mzMP39wzPHRDBaKQoVC+IAtLDIbEuJV2L7
24uDHMpfoDyVK/bcLLD2w0A2Si0RJ0xMhJygWDxn0rgykAVE02Tlfxqe6YacRwVB1iZNbnB60hae
PIs3UWMrD/Imfaif02/5irnbeSPvpZLSgPgJxM8c52P4VSsxKPnkIQpRl/sYGef7a387a/w0cQYZ
TdAWwFCvV8aqBKEKq1g5iSNYvbjcdnT4JeCz7pu53c1EUjy4poI3N9i8ANGXpGizelRPQw5rjXis
6W4atYcgWsPTLhjCF9BvNFGc8SyZ+VBDSOS2iyT1lNbFLtSDc+6af5SKXpI6+e/+mBYWh0ccSnTw
09KoMq+W8n5LEzRbjBM3pe2L33Ic6X0LC7sNABuYaMqH1H5RMrhenXpQtXSsM/NkgNNLnupiuFSu
hNfuLLsKm5QmEOG7FnQgLvpnC/GilQ+4nU3QKXgg2l0mXzSvwAW0QfajGlgnv3puGhFpkWe9JIUX
rOB/V+zMa2/90HqV3/rWSfBDxw1CuwXrK1vHNv5xf0Zvo9lpQKiPMpuU0+fRZT+Icjm0kXXKredB
fiBRYLuw/Tbpd8mTjrSuf7pv77bfd9oe0wOcJg16xIzZCma6lkaQ1ggnza8h25UPlfQgZt25NEW7
SVoHchk4uOgqf7bGC/B/uxJ+5Z1CIAMjCxDa4N/DuusPmpbigyu2zFo2YtEUTvKliG3hi1bbR7d2
vLf0oX0un4Xd/QlYmHDQXLDaUIVHj2M+4Qrk5lNx3D8bmbAZhe9RoxxKodgG7kA7FxC8VSj3zV7C
EB2Nkzg6pWPK1NcDNLXOc2WvmJRGXq0B9RbBI+XcGsKfDqn5+6NbtjX5NJ5GbCj52lZdNmXim53+
0pja8BBU1btZIVVYFqWxCzUlXpnMyXldvQon8heaBMDKExfzGrg2V+ao8talBhV/u8kb9Az0fVu2
r6ruftbbaM3aTcJl6hWeekIoTQJnFWeu1Mtzta7gs3lpjC+68V9beI9aaddGAS87qSvVdNRmbUJv
R4hNYitOKPU11vF6hHHpZqRjIMco2xES3qI+E1vuy9Yl8RwPmqNZNJndX8PbIzqNk0MxNZhRW5r7
8S5KpbyJavOlKOGfxuYhM/Rqn3midADb8ag0bvjkR0K9j7L0a0bKwYHaLbc1f9RfM6tAk7I6g0Zy
T64+xpuiXaXcurmkVUp93GXTusMVOIfMGJ1gBfD0mC+hUNMNDM2X1yTQFCSvK1Oh3GwwDEGBTmSL
u7LmU5EIUov6qocMwDPj/TzWe8iyW6R863daYuzgVfkzHMkpqvVaxuPmMmWIE5cZD1w6hWFkuF74
qrRUv21yFADCuNtJJY2LdP2ZKzHibYMCZnhKEx7ybmA6Z+GOZnm5W8aq9WKIpf5t8BruGslXrS+G
PFY/ijrBSQ+dZ30ZYago7MYNIs8W8DX5rh86OEyawDfigz9m7T4pzW5NRGRpGlDvQVAcoRLSgdPf
P3hn06vEpJl0pWCQHZ8Q3spsXx66/co6L5jRuQHpSwA0TKFjNg16Bg9FJbs0mRt1/jgS/Fu2VEbg
ahCxtfVRz/aRMZhbNeq0F0kBKp3quefUXdJsBTM0tnkjx6g8R2t8ijc+B2DnxMI9ZRcnDrSZh6uK
Po/EMEpOiSzHFzXwpb3nxvXF9aTK8QN6HekMghfTLAb6smDGuD8xNwftr3mkVieRS+DH8+n3Ichu
cp82JCOxNmkrBttodAOSmsU/wyF1vI1J5KhR/JXRpble6aEIYkjDTP+MMk33K04I8NtAKg9DFYu0
z/jN9/tDu30sY3Ca3KltYHq2zl7kkZ5qTRx4wVmvfqr9W4e4M6SVu+A9l1GL84udKziCusZYdnND
orWMy2KT0Y2Bh53tNM9HRa6IzOCcKmp5kAvZ25VjrW4jvcrtYEjXJDBu4o2ZvdmN3CFnl/NsZ5TG
Y9F9QhQ1oglEI0frJCi63Z/TW8oerBHVAHqmtwN2g7nXqms/rshEnzsHZbqDtY037QZS3I25iTdw
b8KgLji7jqLoV/lncm4kR0udbg0WPVm5CguIPqZ4h3CWrlxk6K+3kiChfNnQIH1ONJJyKdrAYQtN
iqr9gJ/0R+R75kocsrCohHTG1NkzNRLOj4ncqKpQNHF8VoInaUQrfDy/D1W/MrtLO/bKzMwZSEWl
InOUxKg2eHu6wozUe5S8YJ9F28xznZjqd6OYh1wyV57dN16ICf04vlkUgixZ3BuREJ1FVO21/jGM
T0UP596ZGpSNIoAe5tv7O2lpCT9anG2kTohqlcMZn8vhRbDKDUqm3rOQ70pE7u9bWlg7MtpI2JPS
N3i8zibVEJCglAM5OaslCfU22CfBZyXpXka52ty3tLB+XDLQdU5EQsRYc5IKswytepSj7DxkBixn
msM8Br2DvliYhMgrOSndRFpIU9yK4WnDXx8IUMzgtP4SjxA3zdavK7NA7owRyp6q/lb0zjDaMLAb
1k72t3VylOLCLsW9FMQHfZV373Z+r23PVtKK6x4ZKwnb/asPoWCcHpLGc4b/VsZ4A1ei44cH7LRR
NSqGc+7oNMxqM4yK7CxI50qD+LXy9r37FFqPZIzJicKUcNaEn/et/n2I387s/1qdTs6H+GQYgt5I
syw7tzi46L181X5El/DUPqobmF+dbA+q+inbiY+07p6Gp/wl3Mb78Sx+kj8N+3qnHdeO6q2/v5qG
v3vwwwclU+qgbqrsLNXCRoCXR+tVJymPkojKy1g6SJx+vT8Ht87h2uLsRiv9PvTEkYlvq4sn4ubH
57TaFcEm6F4QR6TVYn/f4E1QQpQGFoVDNCXsoQG5nvM6ydOWiCU7ww3ktJKw8Uz5kKQrMkFLVrg8
+Ic7jUzg9DT4MJFWVZhWkY35WXFtoizh2yp+5zabNYWb7FcUKklnAWG8NuF6fcpz3S/Oggt7EkWI
dtOh5morSqVs64L/VvWRuMl6dF9jpU/+o98ncSrPyI/3Z3ThjFLRhMSCXu+/j6rrD0kHNyBq0fJz
oHa81yap1Qd6SaBdXyOsWJhVsgPUjzWCDt7Ss7XLcgq1pOXyc9YMdir25xIcWkjjyP0BTTM3O5a8
nUAKcx+T8pj3iFhqEmljmxRnM43bXeGLkD8345qA+cLOp+GUoiy8deQE51YqfyyiMhiKM2XrneZ2
D1BVXMJHIRi+SoL5fYjHfeGtnLbb2idBxkej00d92Jd+5w1NZlbFeRCyYxR+LkqyYuVDIrR2Wva2
oTUAwY997qSC8O6Vwfn+zC4tIE22bFlqCmDcZ8eilY3eT1qpOLu1tmv62mnbZlsL2cpduWhmyrGQ
GqdoNb+x3JGclpWrxdkXKOgW4OyE2twNuf7r/nAW3CXI5f+1M7udTD/QOvAOxVkzjnJR0gz/JqXQ
oD9l8Ym+/BV41/Rr821pTlRzU3Mq/W6ztfOaJol8rSzPfZXWFzUL9c9NFlkOVUO0sDI534ZSuEZy
t+RmAE3w4Jg6BW/po4yYVGuhJuVZC/2DWHO4C1uTfpJbjZRPsHPxvmrGdC/Ea9yVC5MLhzZlVQBK
VD612eRKQBTMHFak86hliDiab21hZps+jS4aDa1BbRqOJVAJvb+kt2d/Kg7IGOUdQg5l2lofDkgE
CCGJhao6D0YJYkKK/c+VroeX+1YWgrlJo5WATiM7QSp35snSIhGFIFEZXDJEh8of9AetsIKNImge
VDxi9Skruv5zKDT0b+uNsIt4/x5WPmK6W683FB9BfgjVPHj1qYxdj1WPzDqKJas6K2Uh2wivk3Mr
re8SxMPHcQDZaLQTf4irJU4WN9k29kqLbGz4zw2cUwqJ7CSvaWozQLauvyOroH8naVKdGzIRW8Aj
9WEMk2Ll4l9a2Y9WZpFGa5YUrQKSi3DVdlveLJCuDVW9vT+pt4d0GgsX7yS4BlHDzIpLN3cVJMyp
1BSPSu2GUDnpP0PZ33uepzm+3qxAfG59HQYhxMAkiG3Oy/XkyUWQKIKFQU0cEFb3pZ+y5Ga0rJfG
ile9ved5EOsUA2WASxMa4doSGU6DFsayPlflr7b/rKDymbyX7opPXZjAKyvTa+TDAUzJ/PZKkdVn
UneofsBQaPvoJMNymMh2qka0haSIPd1ftfneIByhKExpifsY7vl5Bm8o6fizGq08g5vpEDMsoAyO
fXXlIXzjS+dmZmOT6zwd+8IE0G5WcEFBhoQod/fbRcFUri6G/3sYqiOdLtk/7pG53dm1O3Z5H5Mq
Ls+W/rkL9/Xw3oef78/g5Cs++pK/JqY5JBKl1DB3aJ5KZTiuvOpsRN/kCuV74KQIwW9pZ4H1m+4a
VbMRjV5Zt79y1nOzeA7AKhPHASnv691SjEmZ5+6Au1Z34Sl4l7/qb8Fz++A+pX8Mx3vIyBiptuFU
x9h7CPsVlzLfqzKNGbgtKuQki6ayzrX1AalD13UpqwSxrf1MO/8YmvqmkLSNrlorodMN8nxubOat
89iX/cST6rMVk0TaiTAFoCOYDrSdtSha2aMQDQ99j3c6qGlv6FtBTivfqZsSjlDN0Nxg70pWO3Wv
53J8cIvKMJ04CuiO0wPUwjd5W4njQdZjcD5KrlexU4zt+Of+Ppk7EUYBAJSVAtVIVWTOmsW70tPr
eGzPytCGe4Hyzz4a/EeakMKDO5Tp2h23sETTweaqJZkHgmF25II865QkjrsznYHyc5DUwns1JMZR
Dzp/6wpthXvJRxKLYtU6SpQLmzxX4PHVw9bheSc72Sgfwjwn1ygI8jHEGKFXstpxM09AMC8TIaNO
lz1RFq78eit5wqD2UBd357BxLVuXs0fNKquv8SiVT7ESKnZPmnBb6FlwpGlHeigR/VgBRt4e4Qn9
NZXXgX9xy878e9qlSp5lcncOOrV7IO3zIkCl8EUt83obCH12agL33fCUF2ldSu9vKfL6IE8lJDw/
2XRetXPweywPMXV0pT+Hnlycytjtd5qsDJSP/NEhRhF3kUJLYCMJ7ZM1ovSrJ61/AOadbxMv776H
cZi+RLUiO2EnQM8Zax0JDFTUlL4y7KhDOzL2C/xsXhoPKNEVsDa10Qv0h51TW6pr8yCCZDZzNUcX
h096MFq7Vmy9g9Dqr2VWtA4Nn1uB+NDukhplpzTNVp6dC9cD1Vjoe6FunmL8OQAv9aIy9sWgP/vW
jyaTN96AEqz/GWmqgxnJ594FjSXvCARf+cL7x3LhmFyZnt0QFInReBmQ9E1l7UWL3NdSl770VvRS
tQ+RQMr9vrmb+Hfa7pTep753KuJw019v9yqH+64X4/4shSFKX+omhNQXhKwTy4qdCbWj1NlRyIGt
eOpuxfbtZX9te7bP1bRtjNJI+3NrDCh2FTTmjPKmjfeN8D1xDUe23M2Qwt+hVtG+C3aGaDpAppV4
Dfq4NOl/Xzew0dJZMg/drFAc26IvWe+wselCFYkDWnr6huoPiIuV4GNp1FxRfCwZAIrSsxk3BqtS
qnbkgIUCtUdXkw5aaZX/vo+geZxyNArvJ3plrtfVVPzEMkOzP+uJdml9ZH9VGgR/qRbUL+8r67gw
fRThVECd+Ct85/T3D5FiZng1RSR9OAd1cQh8zS7Nz8VwVGnMGTrBlqzxQausU4oun0/dmbEOlm9n
xqEyfqYAv9My3t//pHksju/moUrSgSIWibn5HA996Wp5EYxnz1V5nTZ9BWsu8ONg4CK+b+p2OSe8
JP0UDJ7Le/46ttDMVNIxGc+IyHZ2QPC/dTMl3dy3shB0cBXhjuC+AShPEmA2x62WCl5QSufIa+tt
HAf1MRfVzM5Ntdt3gyBfBgr3kEJ73s4rFGNDT7yxgV3X3Gjt2O6l2DWewsTqdqZbSk8J4pt7Q+wM
xy8bFBl9qVEuFkS+KwHvQlxIogTXopHqpctizq3R5vFgtmaonAcv2ZCxULf+prH+qI2t5zsN+rXB
CW10+6DBCDYQLKZfxunclXa+lkxccHXXnzKt5IdtSl3cELSET9EfdCfd+Ztz+T20g12xFupMocz1
FYrWB3E0oAxIP2/oURSrizpJSZUz15+dbIsHaRPufioP7mPqRK/3N8bCTscWLz5cKVS383aGsclE
T5ewVRPfp/lnREpLaw2+dBsr/hUvmSC1bD/AQdczB0Vq61dhopzL6B3+vl04VNu4Q6TRX5u6yS3d
TB3hnIZw+VQUmFkKFKUwaz1TzvFXXTgY22I/hPu03JFTEx7GzOkOmmQna2TTC2eYPCgU1xQIQM/M
SS3DLmCTBqN2LjX9YSgG1dG0yNr+80rhhydFzQmlY84ZzxW5C9Q+Ks1zLbXlxojq2B7K8mmsgzVF
+4U9wb77q2gD5RGR7PVyqXIby70nm+dQE4KNZgT1Rm3UZGNl0NrcH9TCzNFxKgLYh+qNdrLZZSYq
VZ34oWGehULVkTKRTRQw+zUNtcUBTb4cCkoQdHMrhlApdd4L5jmplPLYEoUG3CJN+F+NpMnl/ohu
bBH3Ttos4A1Io1DeuJ48Q/DyOA9i61zJYnaJXC9TdoKMILtd0py3SiV6aw6wDDVdBfriaVPMYqCA
9jczNwyBWD+2LeRyLPeboXTI5e67JrGVaDwPxU6lT1svC9sr3T3/adsKlCW9FbTyzVqy/zl33Jd0
BIEinq2l1FlaULWxdxkyaC+QvPoTjd6ayMCCEVjHISXmBUi/wTwtZxZIuguW6V9O2xXfsfbLs10v
CpbEtc8vE3E4a9fYjQecYDAfPnvyWx/uDqNusoS+Rv8yBP/hSY6aehK+RPBnV3DKxQhUq0ctesv9
l9QbHLl89mTxsded0rRWgualD6HVgO3CywT08Wx7ilJSVSHO+FKr4cEPYppoyjqnNdZI7ShY67Jf
sEYejv/zEKQcP2+qElxJiGFmCC9FO9ocTECF7Ub0oW3f3j91i4aQaiEK5wIBo3Y9v/jcPGpKN7yY
pvA4jt3BSsYfoRk5hrfKhjBN0dUdo/wVu6GuoMBgxkv32paWxKpJk214CUL/3Odfk3Evtq9NvG/7
HxqBoqjboYTsE60cIzkz0KKUCOwS9fXwty7E5/sjvyFnwNuQgGEtucUphluzoadJIw2V2EaXgeBv
H1RhqtiW1eV23vkPVmiln/oe5W7ZImsdShm9x1rkH7tW6x6ZSt/xtGq1EfrmGubakMArT+2JE/fv
5LU+bncrR2i4V6OL28VvCICeIrPZDmJry29ZqThKtk8pKxM9tqbow7U+2vHaM+k2XJtY9EhQidSc
KP1Ks4gXUYLYr1EFu2T6I0/YlzC6FNHeV4+ZcaxktqEAzkWM7PvLseCPeQOSoaI/mVzm37rth5HD
xOWZZFWiC/GzHUxKAfmfxl/DRS34Km5owg3qIAQD87G1vieWGlDJSyCZvVOkIs/O1hQ298dyAwFn
axkTZTnUtigqA32+XsY8NFRXM7v44soJytm7UiN979fHVNsrQgrZ0ODELYwZWW9LdbApzcc2/gXa
clMCCFOF58SNVs75Td377yfBeUdsN2Ud1dmq6r6Wa24NCDb241fLNY9tVv7Uup2WWj+LvHUG17WF
4TAov5H2rKNhd39KliaeMHYisp5K0vPOM0HoUr3N/OSS9uCApR4RJc2Dg/e+lQVvBj/FBA9D9JAk
4uxIh6GadlJSJ5cEcSulCI7D+DYm4auQ/D+NB+wJTewAYMncXa9wS+2y9VWd6UwzpKOPtdevbKKl
A0EOEroNimmMZXatBtLYKXIQJJeSzgGn6vSfbt/AOy6kaz17Syce8CU9bkweN8E8bo1i4EdNkaeX
YS9C5NLpu2g49PrFDT418lkY3grx3087dHiAWBgeaKQ5WTHg1zFJgMdfolbW0OxsBdsSlKMov9/f
EDcZXU45MtRc2ciQSPJ8Q+RW5g2ZGqYXVXmrYRJ2RBKK1nsNY2H5qZSLlWEt3HBX5mZBpVuGxhgP
aXoRtQx2j0FpN01e/w4GSPHj1iofFNMT/g9n37XrNrJt+0UEmMMrk6SVbK615PRCuB2YimQVQ7HI
rz+Dvvfslko8IrzRBtqAAU1WnmGMMf9+z8MmkiCowaBrrinZtHmvpdoCm6X2axlJbJk0sJak+Gso
9OqdozMezhWcBbSQki+1NK0Vk/RNkhXBUHqxNkfiDLpZgyyCiiD4/sr90UaSvAWYwx90rkE870rV
nrRxS7SrqdukJEv2ZBRmEaVDxT/qfSNCdXH7w5SpIhwyVBE7qpsx63Q9cBQbnUaySsQmktdBa6Fd
WqcYfYzWVQaI9qYXiJLaJyaEunaJyEN9si2/zMv2Ua177eilEyTvMvT7auxhjDvcV3HhiTmidK5O
XUnLp54Vls/BHjgTbXGCFJMC/OeESzzLm9eKaeTQ1SLz+Yhio8KGMFP0/AGpbfqgI739oV86NGRx
xvFwf8rWK1yeMQNFdzR+UZEu8NY7+OIJ7XS8NvjHNpnNuj4YqdbE8PlFYDlIMYuaaDHvnO7skXFv
398m7rE3TBUlLTjIK1lW2hv54hl9bSJuGyHbYGoB1/SDu5ymIhHWoerKkKnrc0dj0J1P90e9cefj
RQG5BbKXCOVu3lrFXVw2lG0yuS7oU594QRNnvZN3ztnWVXJpR3pAdWvUW/Rhb5OUxUZ1bj6opuI7
6Rd3lQzn/wx7quFbd8mlPWn/D+C3ZwDftElXfHP56wSheu+hIsg8Yvfcn8KNpwapH4Ap16YJK2Tz
euO0TpUBTeQ1CdML88TdApUXFz2XJzL8um9pcxKhGIscE6S0b7rPpbxuSVNjUCZ/aoUVuCiU22UO
eb0fSHN/Bmqs38uE6lujQzoeDCj4fJBJlxZO8TgcT67ggsxDjZ6yIvfd7nthvk/66FukjLL66FpV
7LZBm+bhBIe79K0jolK/Uh6yMYCXrRfh4D3NKnmwOXq9WYCXuO/3p+ZGi3O9X5FmgfuPtUAlULrI
h9z18tLDhUfDlawbAEDadgEc7SxST/0X8FvQ+S3vfBB93+6b3lqVS8v69fo74+IWqVW1STO4AV3s
uKdVuKD2o7hTTFMWqSz/BBrczona2uGgpK3KsShigO96bdZltZYbJW0TF7SIntdB3vwuvB82eS+9
1/sj3LoaL0zJ7udI26brdMyt1Rkdngbo02lkenZtAD2NRe8iqGOgmzip95Rkd8Yop10Eak6N0re4
k0XzttijP2tPlNFQFF9I9fP+IDeX0cDFv0Zta/Ov6/msjGZcbN61SZ4WPmUfWjDAqw+qW0a6V7xM
5Fnt9tIzWyZtrB0QfAA4o3fltUlEWjq1x4omC/TxIZ3Gjo1V175mMDMguZgfPW5lPir1yiEXizgO
ed7GzEMXjMlYoE5qFz+XyRvDnpnD0dU4OTYp5UcdT3yq5XV4f4K2ngpIMKGMA5AC3knj+mu5p6ZI
KOKVSoXHQcKr65NLwAvOWiWDNGO3B3DeunnWcAsaPyBgggYr2XMXShalpomITyL4W+b9el9c/rp0
ahdChFGk+HXD7WNteqvqr8Q6pSmEeKA3eRjb79zNQuqCqZLcn8c/hCzZ00CDE7SzA/IerbSlOGuk
jTfjENFkWGiUVo8Qa3obDC8wCzdi+vg2Vj8hl2OLB9G9MjL63seFPM4WCRAqw9ufHnP1oFToBjc9
QBIdktsPWenXyp7mzVbQi19E8htVDZQ2ZLWA3BS956kC38kzfsg7gRCcgCiEJmJLUHY6ecjxCvlC
F+w4WNb8opdzfSiM0QtRnNP3Vmxd75tpw9EEg2nNdcsQF3Nk2lgplCYmzSKmHXvmp9mpcR4aJVhe
DWdGP8KX6sfOYq2LcWMVJAkd9UDIixjSPkG+ah4Wt6GJWmgxYO4tJCOynySnvptZvzoq6oAJ91vV
xFUjfMXNnqdpCia64C1WvmQQSTNZdqTK795AM6VdKZetKwTUcCAgEHtCIk36PIo+V7YqRppMdPoG
v9ELlB5iDqZbDyedQpjEqFyAtbhiRsrY9jt5iT+vvzw7WAlUUiDDtSpxX5/RwR0bxW0YhU7oAgFP
JmpkAEs3G796iD6eJmanK7dkQa9I7O4j5wzSZR43+tNQljr1Zyejj6rZZ59pM6Lojg3Fn4Ru0mmt
ZUHNuzaqr/dXdNPb/gMJx1UG8oSsamCXasaoqWIf6fNDa4mTzVK/bOCETllUvxn2Y54GS2cGEJPa
ebO3cgVw9aGRBX8M4u+yEJcGDbu2Ejrm60v1SHwX/xmoJO8lCP6PMf5rR3rMhkpUTunBjl3/dtLn
3F37arwS+nXp3ABogsizfc3tX7w9v/v20sYpWUXRV6EaTK90tzHSs8apcVwKgAOhgOPkP+tdTsGe
EellcAXxkE3G3a0n2dL6/L1Pn7PJ9XlHw7I81uRsfHWspwreH2BdYQuXUNl5u9en+XrjI1YD6AZo
FbBRbhaSWSw1h3nC42SS2Kj5O1f3JLQ2NgviMnQhQEYOFXkc7uvDBVlvlYuuZok250EFFgppTR/E
jlNRP+UZ5PacOWDqpzbdGdut13Vtd/33i0hYzasJaEfYte3HpXsQ2sH0DqUTGHswrq11RI5uhXQa
oIfKgLW6NVylyRqW9JaHSCYf00CxDAZ2araLnb69xzEoPLq4DpGAQXO760F1QhkhWNuxpEFL1WIw
nymatDsrty7Dc8XokZbKo55CTNZrPu7cOKtnJG8WCGhCcghqhSum6No2S5eZCVC1Eg/gVfD88ew7
am4DCVj6HhiSgs1t2NuQzS37nkSNKLrAnaf+1PYdtILRUtu//0W3Dj0mA9ePiWIFMC5ywiHFbWfN
k8oSo9HfgFV9tXmD+Xd+tNZ8aszm6Ii9m299iOQ5WPNrMApVXRye6zmwdA7liKllCe/LyMnRksGm
p3lKkNTW2RxOcHRRFgkq6Os2MxpzpsvOmLc2Gwhda9J0ZZCZ0gcYI9gbqAVhs9kj/DxiQwHfhueA
Nn17Y731lCHqcGFq/ZSLA1QOdbtUGjqU8Hb5JkQJV+F3NpHfGdUeFqcLOmN6KmwvUM3ZF1X92HMz
yHIH/ot6mK2joHs4rK2xo2yjoTKFOsiNSOJYMY9VDmEJhEx8lag+6qKcNjszvDVsKLSuuVT0zEaE
cD3syiRo2IDMS2Kn/NBT3e9V7xc16RHaAdH9Dbx1NyJjBkDZuqAmKLLXtkymGoUYvS5xUyViKg1U
7iZk6HxRI1e2cOW9bRXINrPq2c7j+8Y37n4gwT0VxweMGeCXrm2jBtA6kGnsgDx7b+0fs7PjoWzM
IzIuoFXpgObhCV3//WL7UF1thLqMXQI+s6IDX7E86+Q524MPbWyKKzPSjZib40gtDWa6L0Zofhzf
78/S5s8DkQ5cARJjqBZfj6LrZ2NcxqVLCCgxKolmCIWj3dZ/YQSuJ3LrqPdCZfDaSK86BaHAwCaL
2QUsR8MeFMSnvyWYrZQUgF3+Y0XabGzMXG0eYaULTf/vD83lb8s1FrXgAzoOYBXKmscOUQLV+M30
727+32yqf8fgyT5TphaMTLCzDCc3hYxS1vleeaDV3j27gQxYZwuYOzQTwF0vJ9KVZiynstVxNAmw
CJCyMTiy+bVfKAAE+R50k6Fy2xzgfeZnzt3D/R2xeXgurEvbjhRNNTG0K03QFScwDCT8bEgSc/D0
IQt939S67NKTBsID3nUQeJDAkYOfRphF2vakx+az1dhgCjkoOodGNsAfZNIolBl1de0iXz/bgJdF
961vnS8DykjAg+A5RYus660P9FWrtaDoJHP3CuZLTHjpL3O7Y2UjCbCSHgGw+tPkCPi8azOK1vSj
btM+YYUGMiLjcWvoMbpoPVr6GHuZ8kTrIwSLTp49huVixJalHO+P9E9kfzPRUN5Ev0XQllHNuv4G
3YG4lOZ2fQI176/UfbaAslcVNZo94qPZ44j0B22U0Jp0X3f6xmcae1IW45h3Wcytdy3fS41szj0C
HLiskO0CDOb6g/LUdlsBhesExK3FKnwOOnO+7CQ81lHdjPrCiDTzWTuDmanxPlGU5TDbzHfnF6P7
7mavmgrVlJ2F3hvS6sNePDpuXuoKAYIuUQYKsuRY+bOd1Hq7d2i2zucaG/7v1MluGFGVEr54nwyp
bzbvnrv4g/6l2b2G1tfrdvZANEWjKmi2yv4+V6mZjyBCJ4iS0GtIj7L8BAEmv9fMaLZ2Jm97UP8a
kzZoUbdWbWUw1ti/Pe9r5p5RQzaQyr1/ELYunLV0DLUMIFdtedsJ1sJpEPOQMMRHavODW184gHuT
OKjVu549Vu2X+wZvT/8Kd0ScCeQL0r6uHM4XBl90Cy1c4bWzoJiasLeYz0CDANzdU4/VUzmyg1UV
vgXcy99Sk6Hju8JDVu4dsFy6TBh25ywrqha5LeKd4dCV3eD3XP/bOQVvBjLyIL3BnYTspLR02TBb
6mLbSFiMr+KUnUY7dtKDpjwahIf5Ho705pRJ1iRPglTKWM2qRYGaS7R0DCaz8Jm+B2++LYatZhCB
rAwGrJ782DuNl5ap59KEKcjDOJPNAuKwB5Gpio8YzPw4GSUoDQg0j7XbtAdd0ZXIJaMRd/PwiNeS
+UjxTGG+1r7vb6nNGQC2a436gY6TPTYP8pxVzlOa5IFZ/eyWd3tPB+7m5K+Dv7AgzfFMSvRcK2Gh
LxBP0iY2cF8Sy0fX12cj2xnObabt2prsv43MyrqxhzVCQQiFmLZZDgFagwVV6z6rLfc7ZBeHMvdx
OzBHO96fzZtQRLIuPUTKMC1kWByaWEoKcUp7SYPCoXvF+/UMXN2lsAIgFUoxuHosyFxJbwOcHJen
GKNbHxZ6LK0jV8BjPNUoxDk753HTlgZ6HzITGkTYpHdIXUq7zUsFmUtnRpNgFoj02eVPvaoeWVu+
A9K/F7ZuLiEcCzSAsuHo3JDADTqXoycqlliQ0QDx/KfTvbFJi2iF/p9h52hRP0/DWnOLIF6R3F/B
20h2nVy0GcI7BeVbwDCuJ7eZISxWd1jC3ERPk/Y3OA9haw7vudUmolSeuWM+QHfn1V725D1vXq0/
lleeEzjDSGVKHuTStrVmVRlLBqYeBshmKd+73jtAkO50f4xbZx6gGg0dttDKDZKv10Ms8w5qRB1S
LypBR/OMuUaQux1gEqgm7pzH2wOB0wwyDJTu1mYlcj2EjzM33VZjCVnIEgiH2fBjhr1eyHtWpE3a
NorFh8JmidDDVPEZC+9P2MaWREL0jwQhgk7UKaUTpxBi40V1WJK/92Ppt8L1J3KA9PucG4GdxoLF
bv1ClE/37d50G0SVC+0v4eWvqmDQ6pDuTjGYTqn1BaKnTgdWJoejbQm4aIVKlQPEXnRUo+0StP9q
CifIl4Bri25IIEbAH+HkDOAuJBmzjr4aZi6irlHfF8hTH2d0SQ0mdarjWmExS1X4Yab62ppZ/lzN
jgGRJTJBKcbkcdG5kOp0lG5nY6xffn2HrSPDAUfBFZpqMo9pWRh3DZIjaWN0UdnlEcgtcQsp8o/I
OI7obO3rI4/uT+fWNkGp3LMhtYoiqhy3WKAfVG5NkQJBJ8OAq9AJGBaV7cQJN7qn66JBXx3cHyBB
ECOtn3HhuitN10JyqO0S3XrMcvJZzH0AnPQqWo9E0mGgZWgrHoTOplBFp+YsW17yBfRFNI1yix+G
XWMVQU9rA4rMb0U+0AkaASgxU/bl/nzcXjjrh4J4il4Q8Mvlt7Iyaoqie90ldfW2iMfsnIIxp+3Q
4G+ffxiBd7JqwELmUqaGA0ggFs9Fdk5PP7JheSoLHoy5+YDsc+jlO5oHtzcbjK36fBC10Wy01Lie
+ib1oMhSdUjVOYAcVeyolincrL3OD5tmUDIEMXotBMmFknzA0dF7tUsGCBCFS+sWKP4Y6hGqB3ui
y5vTh5gWdXagIJG8ux5RZ0DCSZhal/T6Q+GpEMw65uB4kexzNuxM3taRRPUHeh6glaMoI11yRcFY
VkInKxkL5We9dlhAFD35agfQhYasuUo/q2wP5rlpFIUg0IOAaQaX63p87dJmIB8gP+SMhzSFmiwv
fMiutYEBf6Z2DtX48/6mv+US43jizfv/Fm05hlIXtdWVxsaGPGgnooSfjcCM57gKuZ+GbSACyPhH
3cF4c4N05wLaWsxL09L2TCd7oPWiYDGVVHmzPPY914aQdqz2nXpqIH1huDvFrk2TaDCBjBGuIriN
1/PbOSxryjVXw6qTGRFcroMGtsQhq3dJiOtPyVc61D8htgxRmnWzXptCJxQNJUQkSGbxrYDjHZRm
rFd2qFmn3LVipr563V5HmxvN+vWyRUeEVXUU9wucjWujNOuR/SzyPrG0sP3Gzu15Ppcf0pMSOBG0
bb/oSujs6VZuvSOANSIShhOObimSTTfXB0NrWZ8AgQHgzRBqfyuj+mdUuDKhHYM0OqhL16Oqu6xt
TE30cEJfy+ab6I8ErAUvj8DRjvKsCcx8L+F06+hjIqEIhlIREmi6rOTjKlVpzp2BHFpmPThfynY8
aK8EasuQiPmE8HHn/d8zt/77xSPZZ2R00tTsE7Wf/RQ9XTiDCFLVfO+MZ01/pMhp3D/3mwZRZkUp
EPSJG/QUyVpHGanWo0JlLXHmVui9jZbmh6pp6qM3iSFqB9TIUvTs27lXt14L+G5r0gZ1VgTa10N1
O6OE5qCNme3H1VXM+zhzyjpss4GE9we5tTNXOtQqCIKyrhyt8ZyJuUuLISFzy6Jh0hvfyfBq3Ley
5TdcWlm/4mLtDG3RKtUrh8QmqV+UVmTmr1l2Nlm3s2abhvDIrjgvCMTKlTd74JY3pOOQdCoLdCUP
DX4utM+Dt2doY97QXNZbqVxAqUP763pEBfW6anBynuh1uURqNTYvTppVO0COjY0AJwuRO1p4rjhh
6YLkJJ3yjKNhA+75M/BAyZKjL6aVH+4vz4YZJOhWehpkecB0l6KhmjReZ1BnSHjR+Cix+5g1Q+M7
a7PxsACdC9Ip2qNhM8jkTq6a6ewV9ZjkNlq5K2NTBnTqf3MAH+Ma9MAnOtn9zqWxOTIk0eC9rakq
mVVflbWuMSWHzeKfIf9g1C9KsRNybWw5PCKo80LwEToj7jrsi70NUdleuAC/Jb2KohiZLD1UKJCd
I1oOhj3gaTvTuLHzDAA+EIijMgvxWWlPAErkzXpujUnTeyyeB3uBfhEEUu9via3FwhmCMDFqp6hh
S1vCShcntatpRMYI8ltp99QuVmC8aozGLmle7xvbipZB38KVhoOENLH8lPSUq3lWWFPi1Zp4yYfa
Cj2l0xPwJK2jgkgzyJkHzU6m6DFRC/2B6zaPuwoaWfe/ZGvYqE+BewznZ1Vlul5MZpaoeTvllGiD
3RxMBYj1ThOhPTTvul19mLG9d3boRoYecDvk5UDCBtsLcrfXJr2e9r1nKjyxlwJvJ9CqYacVRezR
akDdk7Yv49CoIXwL5QXvDX2sMw/JBBV0DtVR9vqcb3jXV18jPT0K0jyCTzZPxKDS0GjTIeK2pwSQ
dWpCURnFw0gNMOzGfnzQeLaHMtp4c4EwgjMB3PIqxSmZ99hQtHVdT0mDh9bp3G9O/zzUdrAMvxe2
HPNU3WsgvzngC4vSRQ6KpIf217BIcjSp4l/ZuUq748pxguSe8zTnn+/vsI3rAilY8KKRr0PVV35w
W3ABmtRuRbJAaLdJJk/46YyszF6r9Y2bz0T2DIRj0Olv2XCGwy0LHSNEUkK4fERvOlToHhrty/3R
bFhBWdcEq8gCIQgqnNeb1wUGryP6NCed5TwZCljAmUkiZej3VGw2bj28tmh8CzwlqLpyqlOdhmyB
btuSlNxWHtABow8Z1dmO43VrZQU9eNh9eHXxf+ksMnuaGWRgeaIULcCanW/uQctuJwwWgK1F8ArS
CHIZ1xPG8kzJshTbrZ9Z5DFwFhynDNDZd+9aWSPD69hqNQQfCBAD+HaqZKiCW8o1MUyJOj8rRv7E
WkgmLuXrWvTTfbp8bfJf6fRjnPYEtG83OCpWaxzioiMYHkQp1jELopsp6UUi0LU+4kBAjaFm7DyC
W9O48nxsJKWxYJZ0ao2M5xoIryLpZobe2QPoxW0wuL/v7+6N7QBQPgomaLYEZWW5qVTPFXQKR9Py
RM0+UFr64/LPfQO31x22Ajgk+HU0j0GYcb0bNM7Lzm4yNemcdopoqZrIodjiI5B+YVOvbQnRoisS
k1XvvLhbhl1kNRG9AYGHh+fasNNbGqmWQgXs3/W7ObYF2pQpgVCDggOnQPZUsTfWC7VgrBSYqsh0
ytyswk2ryeT5kjAx+up0tCvui/lwfzbX0yltefCMkDPERbGywKTTWyFFhTuhXpJ2Ptb9P7lhBhU6
ZiOCstodUxubfO0MBbcPquiQCpfyMjNtxGR43QLWhhsLwl+XyQ4ntPFzlOV0f1Qbm9BEi0qknzGB
UKmWXBLkgzu3ULma8Jp4gTOqedh1bK818sYCoXIGAjPOLIJ6ObueOgQtUzyhJlk9BQ1JlowFzp6e
1rqdpQUCGh5avNjzkAeTe0pXRacMqWKoCaujefmgVG6AJk3oKX4wDOir1mmkq9/vz97GQkECEMry
kAuDkpC8UMCFp1VlKWoyCguNkvoaSr/ltPiVzU5D5ak7i7WxBVFehdIaVMPQqUSWkkg1ZprMZlpS
v3ToTcYcJ061RxfYJtHsaXBs2YJMjm7hCkSuQAbItKPu0T61tQSZ+KIQYS+KoKjyD1R/nN7uz+Kt
ogukOCBDgDYBpocyq6xUZ8zaWHak1xOqmIdUPOdKBiW+zrchoUnVf+beh7o9pFu02GzaZ8LTSM2b
aJnoacy1F5rxWE29z/c/auMOu/wmWWxztEBrbQXVk4oW0VKEIo0V+2EwD7V7Hs1h70G9TVau6TVk
15A0xOrK7EmRuwsKrpWaKPaRZLWfGu9FR0KopDn1S6WcUX4FhzK+P8aNw4/nAe2+1p6qtx2ri7Yz
p8FptGSo59yfHC5AZk2NndtsYyddWVkP0UUI69Qmd5a+1JJ1XK0FFpc2oB3MEmT67Bvljt7bljUk
1DGPOiIfsDivrdVIeeUV41rSa5CJp4GePoOwK4aw7nd2yMbhX+MqYw2rVrmV9dK7GJduVVRNM1NL
is6JrJJX6CRQcuifA87akL109sZ+ROpEx23jrcBvuZTErKmZrDnVEm/qw9TOXqCkUVrvGv+mKeg+
NyX3t8ZG4Aj/EfwiCAaiGgqP63p0U+dUpCHAM+hIqDH+vrS/jWYIGm0+WVYkWgWSq5CRrp68ynvi
6Z72/UZZZPVfkcjFYwuPWX4ySmcgtpsxnL/651xmn2eIMKKtyUkZ7AfqGP4MSFLVGQd4TnGpqd97
MQeZzU+sTSA8eC7i/Im+ggt+f1puFWtx7WJOVp0rdPnB+l9Py0jQuIk5SB60QxcaBDbNj52baFNM
3K9lmUdI/bsoVFW/Rs/PQKPoANkmZw6t6V79BenzpxJ8s9Tb+7ANnMj6YQD8AmboQTpJWi8CzEEG
+BjmC8HLjL5LZTaHZUF9xxmjbHT92YT0CpkP/W7Ps41rxIGrgjwvyueAi0juisYmYg7upCfjiNa0
XOEMKHVlr8qxddxAzoJcE2RYVkLp9cxPk6U1gDLpick+iakMrX5BKsOI02ZPx2zjCll/HxB14MRu
7+K+LIzcNWo9aRYjrOosBA4FIjyZX0AWh7rR/S21bQ1esqvDZUawez2uOhMGlEiwcHXpOjGzENZk
oMXGAtKgvkDK4rcy5c3fexLo8wqJLRSq/qDwr40Wtl3ljjPrgDt8shonBFQ6GpXnaRgPdrOX9dnA
G+J1QUgK93mNd2SRELPLxwG95fVEU5aoRYPHEeoudmZEizqHkDgIUpse7eIlK757tHwYp59UO04G
xEHmaecAb+0iJEYgGoD4G0RUabaFPWls0Rc9ceeT13+e+HvpvM17fSE2rZhIWTgAquHFkW4Jjc+e
IwbIV6sl+ahx8Wx0dXuw3OGf1LP3YCS3+HfcSSvLCWJ4qEvc0Ldmu6zbCjdWUvfIfHcHr4qBDo+t
vnoQav+WFa8N/0G9aBhNf/HUSCdDSGoHf3dCh+2xNjfGjhMKnWiQmJEakBvPLc0kmrIhZtLWB09M
kO+pfUu8Q2Hq/rm5JZIAwXVpSJrkLLWMhogKhsxHZQJCJavCeUTTdU88GU31NruvUBzptFOjo83U
Qj7VvbLTM20jrgFdG44G3mVEN3LgWTp8oYAcmsnSpFlUDC0/pmWnBq0JasH94W5cspemZHAMGn4X
KiuFmdSt+qQI8l5B3/C+ia2VW3kqQOIByom4U7oUIG1P68I0E7UZrNdeR4m3nlrlJNBNPTb3qwBb
9rCEyCQhKgTXVLLXoBOaNeH0JHxuos4aQts5U8sMs2Gn0LU1d5eG1g+58NS0Ua1K3AeYOwbtlqbw
Jze5P3VbGwFHHShG3HAgFKxfcGHBHTvChd5bCYpBDG3CHUCod4BLW8ccBYB/bUjTheZN1FHrzoIB
Ec00yPuTp1SPWtrHs3qiOnDFC33xSDiKj57FH8buAx3Pkxp3IMDcH+7Wyl1+ijSh6iosXgM9gReS
RK3eB+ukFmiW4u29+psTi0cKjjz6HgAndz2xs9XPiBkxsYRApauBRNNZL3fysps3CXwXpOBQI4FO
hWTEsxmDGIBjJWk9EOJXWg8/k1pIbTodD0GyFqfJdTluGH14GlRinDSAYI0UHJV2dOiTa+Z7vIPN
GcbrDKosBIRv9HMtrzHahqdWIsZDMz7y/sk67+7aPSPSYwhhuXRmUCNMWh1drJbHNP9I0jL47xbx
YjBSPrAYAbRTuWclXUX9uvxmQtCQKzsuzeZOuTAiZbKQTquLCh0yoGlx0AU6dryiAc/9bb91j6AO
+59FkU55O2ZNlncYB+aqN39M7h7WfGtBsOJoNuZBeUST35PUA85G9To7yb0fnbYAE/p1MUaErr/v
D2TDDqopf+546FreaJyk0LLihdnATg5lqR7NhiK0Z+yitirYM7hke+PayvCsKVMUpMD9BJxP2gEO
7YeuVAs7mdSveo/eN86LMz02ffNC8iywoVVbzfbHwj6Utl9bztEdTvxsVpAzipo9DebNwSPJtLoo
aI4r5wlHs13KBpJsSYoQrm5flS4Nne7Fm/fIHxvbBc11/zUkHa+xG10KlAe2i535KL9Cbfvv/Q9s
FGRuACRCul2uo1eo4qtLuq6jLnxaIrcO4Fn6+l9slgsj0q63VlBpnjE76fSn2Xly6kdoqUx/TTeH
1i+ANUjbojQOWIpkBQLGg5vS0V6PL2r1Ps4vpMV33q0NKACsrKGIirKLfaNnyemQWzMSHgkj5fw0
WelZgbxYyBkQXw5pVEjce1ABRMhETxp33UO1VNACBzCriu/P6sZ1heBSB2YF782KNr1+2AxAdueW
EyfRvLNjoa+2HbPdatmmkbU7HXRogNqTPay5mMTEnMFB3v0EAShDf0z7j/fHsXWawAf4jwl5HGNG
K62FCc9Ami3Xvo/0y0hATdF2cOx7htY4+sLFyrVcgOvCnMTovla5Gy78nI0JH/dqwXt2ZGdASW3V
HUfY6U/LZL3V2fxCi+IXV3e80r3FkeIXq3EJ79LWwY4H11X4fe6i98zv+8uzY0QOG4ppIqnWUicp
VdSbwUfmxUOdhveNrFNyXXlBAhRVYERBqONgO18vjTMOqU1mD7lJtD+NcO/pgV3NRtS1ixcUIFXk
RZYfc3fYS4rejm6VEwE6FYpZ8N/lJOFiDGT02sZI0Hw3yMsPDorP6Gv896MDtxVqyYhUoKUpORZG
KQwnNTsjcafvDkByE8oRxVOVnoYp4u0emPE2HYR4ES8kFAPQeAbO6PVcqn3HuKMLI0EBFWzMsoj0
kfSRWTghRXOEZeA7Ts3tfodB3Lf4swbUsoimJ0SHmpVmJJOIyjHpwPdoyEPm7TXcvn0NVzuoKAGa
gASerJFvZBDcbVEcTDqgoAJEzdA2y7Q9/P72aP61Ih0qWkwWGB26AeEg7lv9Ya01iAzaWPPOdbS1
9VAKRuEewn/IBEuPO+lrVpYQO0tMRQ1qiMcWreWn9o6V7eH8a0XymzLBmFUPGA4qaPFUvXQGWuZo
nc/snRhobzjSJldypDlaiDwk2H3+2Lzm7JPrfLt/kLZ2gL02oUC+BC+erKy3zEthDQYOUo+szWNZ
F/zDKgq0U0rbuoyQvIAEKTILcBGkhWm9cSL6MpjJ6L252QcLJNtXD8pJVOdvmWIwv9CF2Ik9tg4t
sIVrpIa7SJXxQwajY8nRaSaBEG7kdr8gprfUkJTmc4h+1/H9adzaE5fGpBvCTUVPSqpgT+jPtPhq
0lPeBam1syG2hgQOwxp0Q5MLiczre0jhw7CgHayZ6FP5yRLR4qG76ZNm58cBlZf7I/qD2rl8QBDX
o/qLqxXYChR8ZBQCQZfxVgzpcrY+LKOfppGLtmg+eSNP/Lh8Udih/+SewNx4rN3Afu6fS/MgROjg
wGUQinkYIJ1Jo095XENsPhmP979O3lB/Pg6osJWu4qDqI81E1grVIQVXzymzu2DiQEe0WmX7lOaK
r4uU+tUyqn4hFLYzLzf6matpvDlAToBviVqYdPy9hVXouTGp57z09WRxXwXEcb7P/zgPXXXwtLiA
ONxvgaJEYKAV80vxnhc7r4N8L/z5AqAlUdyB0hS4kdfbwNRZV1WFo56JRSb4XPXs60xzApryfOcQ
3XBnVlvwh1FEAiIdnrEUAqgWG3PRt+o5bP1vzP/2ZYy+9V+o/0AP91f0hscqW1pHfeFL9iMEHwy1
Vs+1z0PLr/zWX/82RkAYHu2D54OvGjDfCOOC+w+N/9E6jIU/vs/h7/tfsrnCl2OW5rcgDjohWPiS
L+2fj3jW/NPho78Effj0UAbNbs+v9QGUj9qlQen2oEPGhsb4fwaH0PFDzv2QBev4eJQFQQDm7l7U
tbWJLm1KJ6jsM93I0NPx/Pgc//OP93J4yMJA9d+OOx71TSJPXlfp9S8mZxxXGZTzI4/D5ZHG5imo
Q/4cJjvLJj9lqyHAQwAnX3mqltxixSpr6nLgZs4tfMHgW95F3efltWp9O/WD2c/H8Gf5677NrWto
VYXGNQC8EUpL13uWlClEs3qhnmNLCbRXZQkeEn1PnWvPiLRSts5xCgmMkJPniyfIbnIoyfheeH8s
N/mgdf4uByMtFEHzQ6FruFOZGbefyVfz5H4CASX/APkYJyKPbes7RYD2AYMb5Y5v/g9p19XcONIk
fxEi4M1rNxydSIqC3AtC0ozgvcevv4TuvlsSQhBxezsvE6sYFdpVV1dlZf6bjSJDXxRkj1Mv4vzF
0mVoSUmGjnP0hCCLG4mkEMkQm+rrg0OjtdzG0m4BB6wCSAoaK1DkvV06pJdVFd3rg8NkHEg7d1zC
mvcn9JcOwzSh1yZmHq1QoIg8MsLgjBc3Is/Rx7vJEXNT7loyPgLASrQD2NVS8mDYNgCn5M+K/ekm
mruVa/szP5ZFDHgK0LHngNuoNBKivz8FRmapemBF3VaGZTgXm4FvcQ3pz5rGxtoEz84Gy/VdEqvS
4ORx/6DKmd0w1ZpmzjSCeyOcHQ0QVso8UDGDw3umX9UGy27UvDArt3i6P5eLhn560wFoBc5vdjak
0pfEUQhHh/OdEKp59Xc2muIaR8UPM/l8PKgag9Voak4X5jFrEAd9kqnu4DwLBPcA9zrQ1/JVfz1y
5KknCeU88ti9BdQwckJ9MuwuTnWiay576Wq4/orZyoF2NAnLkBmcieFEOjDyrlujFFqaz2sTs4WL
Ay4pkhQLBwkdEoEUWegGUjb7kV8TlvyVXpxO4cS2zoOEXp54bG8Peh3gEdWnweiEG+k1sbkdOKnC
z2ST5CSG8N7n/Y2yGDZfmZszjUpFp/pRhMlrG9LQ3aH39V43U32TUUuhe6PTDefNPb58IWAzjI/L
GfyKK5v1F+5oNuT5O7hLAi8RR390+OFQKC3x8zOrQvRhJF3D4QX+gRQ+E60lE35BSmBWFjgkEnAH
Q+lsTm8YymzQ+DUzOs22Ml57U88GK2YMkKXTi952ZI3o8CfUnh2XG4OzjToOYHJQQeLm9IVEcoCB
6o5mbQbCE73/bMBPp8a0TME02H55HlBpDwx3ZCaZBt2TrU60ysDQGqT5NFD5rrx4J9O/Pm0qM6Cl
DFA9Yeb7ZfDN1ExS49M48q6C8/CjilYKDYsm8AqcZl1ByWJmoqzdUCvbZgqYQRUy2prTP8fO/e28
FJXLcHf/a2R2h0RAQdUyDyMSKXWeZhSpSgtbWaa6OZr5Pt1Ie7OTgRvVBVzbVo1b++Jv2V16CMy1
V98vAOTPDkMzKepWgOSi3/f2LAtc3vKekrOOp4hfYYM8XLUpu8hg4m/RfZI7M2T+NoGpcB1JJf3+
VCwFsqhRQI8B9wBgaPNuViVL+1AYC9bpeob0zWtA2Ial0HCN4m3TQ7U27oifcmYG+SQmf47Dlaz+
UoCGPN1EHwp4O9B9s+3exCOY33yshRteGvk1z8+y1TyrHvV9U3wSL0IPFYmKhViAVYHuD6qWzREd
Wisvh8lfznc2mCIm5T28PX8Rm2CJcjmIZdaBXJPAnornUtODTeXrYqmX/9eM3rTgOEJT0gMJKuia
3C64olaj2MUe53AqCo84R4JImmol8ly4jG6MzG6IoSj4PmxhRKusXn4OSwKO+aR9Xdk/czj5bCzz
NqmoLSpeZBjsn0GhivZWt89JuPP9syod4t5ou4xwm/s2F25yvNrRTCKgDols4WxkWa9AVnn0OUfg
De2h9VZ+vbg4c//8/vmQaoC6+4bNeAeZZHD2VqwYnIGnz3nTY+U4hXL4COUjQM/GD64rE/DWI+NE
vBYCAnqI4LwnotaC4FD0gkAzuyGPjVBy+5h0Gl48RsQr8g4XKkSR2RiCe2QA0xUoWOoGkSQEmKCk
yaoFVIxzt4ZqS9Ix0R/I/jXvPgADQLmVI+4FPOXBoA5t2lag6VhrPIVydhQCONpxqcVJbVdTIJyQ
2xoZvEBomifSkW2rpDYSIRafMy5VRX1A90eFMjjwZFY+jGgskUcphnh6wbyWXdn35v2VW7rDr5dO
mLm6qs0SLUErhaPXwBQRxU4sZC/bkaIrILXuG1t6qdwYm14SV7kXthOGgmlDzin3nG5WtNXjzWgG
tvrX5Gl9HB95Uj8Me9VkdX/XPIUkXsls/sJw/xyOq500y3U34NWXpWLaqexJZQwGfPfVURL2RWzk
48ljjT63VQjBxqXJFq9otNVbOdVF9zz4ZlS3RqqetHiN+HbyLr9c3dVHTU+cq2nxIaZZZDIcA4o9
8D/sSGP3hSeFfX/6ly7yq1M6jxWGCqJSQw4z3kBCYa/4RqtZAp74SbVyYH/pWP33NKsg30caHrxe
s2nWIJcGPSgstESklgZIp+2C53bTWAn8akiKPbsXbXAa2vE2PHefOY2LKdW3mn2adu/vmf3nO2Yz
G+V+mrFuwjlJq9enGvJwO3WfjsSgavlyf3YXw9IJuIMdDk4NdIfcriLrx30zZCnnsIMhW15sc5BJ
5XTt7L1u3a/qmI80uaws6WKkcm10Fpy5Y5EMg5xxjr9BcAZWN3maYrQAVLp6bJ0yN+M1xetFZ4y2
DNS9pm40bfr51W7lPR8S3HXOId3AbzNw+1YG/39lyPnZP1c2ZiGI5+VVknOwwQiUPcupwaZOpmfo
ZBhWotvFq2uqGUEDA/xz0nSbXo0Ga5ZKFTgxHDW23PhTkndstlLIm26/X5tQRfUYjZ3oK55PWJ1B
cLoHd5OTZQba5ZHPD719LhP2BIWpQFo5e2vWZlM3+F4TCxmsla7VK4Q/utP7M6rpZa2zc9GfXI1r
cmtXU8eOdeTxLSypsV4jEvZPRWi07SewSPeP1pJ/RFfnxD4F5mJ06d8a4svB82tET07wHXnElOuA
cOFbxkLkXf439+G1rdmgMqQkurQpeWc8sogptIAw3JfQKVSDiumx3OZrz9mlDXhtcFrPq1mUm0BS
Bg0GI7GF1pgtSK/x3/vzt7QlrkzMcwXqyLUZyPt4p6FiYoz793aXPquc7q8UeRe90bWhWTCRd307
gPSYd6Ri3DCeCoXXZ5cHEP9jxJoV3kMvXppL4TekD+SVfb8YyVwbnwUXap+B0ChLecfXtqMLqSCA
G7FBSHpOaZCvnOnVoc5uOFfrKzCOY6gV9BVqmsUbLz8x1TbfB9njyPY0rs2gsau1BqXFawbpa3li
sgSq4ifGutovYiUWCY+GWSeBmA1j9oKuKuDGsMv82D9BpTzd9LVnqLkOpiDZHNeaaJYqdaAUAE4P
VXawr8+bzfgqY1ycUdZpa1rWlzSngw4pbEPItlxosfK+Eje9qGsnLVh5Py2lLW9Mz44Kww9lXePd
6khfZmRL5rjB8Sz3DBn12DQZ6qIvGrTe1N0oZ9HOfBJv+R3PEh5/GIuxxP0Ivk9kD+4fr6UL8Z8Z
Adru9gSHUpV0yAqyDhK2BHmvs7KSElg6vxPQU1QA05nqsbcGPKbIe7crOQd90YOVQ0o5B9yOek8u
WWMtXcw+QIcMTUVIxqALc+b/hkyqY0/sEYvq3KerP9R0i9T92aVrUn1Lg8LlgbII+IkgUDk7QCCH
iyOv4zgHJf8uQvOMluloozC6NppoCEhQn+J8lRNpmqr5XYwWDbBpAWcFWNcseMldhW2HXMUb3E6g
QAPkr1GdpGeXJCcjuuyy3Vpsv5QXhgggOFMRMWlItc8stiAgGIdI45yI7Mr9obNihRQm9XTx8f42
XPQMqMNIkJ+aQGTzRB20jiLfL1zOCYb3jvnLKJvO+yNXm9TIrRIIDtA6sUZZ0uAt7HYFt3JJL67n
lfXZOBmxGjQ3m6zLuyazxI/Ce4nUTQkYjma4azKWSy8MZerCReiGtzzow2/PRB9U+NEQ8M4AnC7l
0ROjkWJ8FVID4gmkipAuMspDGtnJV1UYF3AHZcibZbktbThwJnjfqYcK+/h2fw0WthewEuj7mwRE
QaY2uwCrEWqGmcoNzpRFGAtwbUGk976JpRN6Y2N2zzVD0so8erEd0JeZHZOYIiPu5crpGrsvD6F3
6Bndh5ZnnnVmVhy58v/9BbOjm5YD34wRCo7ZYARVa5WgjI4r0egRnUEeo3a9XVsIBBRfpOp6U9SS
TVGtgFMWZ5pDYgbVcODJ5hhqMBtUfdOzgzMI7XsPMnImDFcW8xd7Nl4hwH7+Y2MWd6oKwLPFiJke
rMEK9/7G31TG+9Ej+GMBW/iIHNNGPMrkbXuB4r1+f6GXyg4wD2E+VI1/zvXtFg8bievjHpXN18P7
p0cyytDEqu2IWqioOrh3SUcq27fOa/rxCxfateE5T/ZQo0AO8a7BaUarkh+U5qNLX2N55eW1ZmV2
VlTwLXdtiV0E9UVoPhbNqUpUewyRc2MbxvxXk6lNAFSU4sEVdDuZuf+fyWxorR8Ox9SsLJB7kEeC
2XxTSbMpzMv5z1pv/tI2xcMPcBAN1zeEK27Nhj0rDRDUREFX3kbeIy+vtdf8OLrZjYY30f9amAf3
nNCj61SEhYR0A1UPstUCQ3V8wuaMSfisHbRDT2vyldAe+zYgqc4b/canT6iu/H0hzLa2JMpRJNkp
I5BuLY3/k/u9932zZWbiWvLSAN8HlBPyi8j6xWZoZlZ2cE/uJqGW8eCERmSWVmJCCpCktCOMmVIE
Hfe3wNJNfDNTsy2QqJ2GevM4OgB6iRQtC+8QAD6MD0P4bzbb9ZrMHKSslFxVaP20JlNSBpOOIasb
H7zeQEO8eShVXhAlogvKiun9Uf4Eg/fme9qRV++DCN4k0eQf2+9PkGcgBfBt/ga03vgbFr0np6/G
zI2W1Pbf/Quk6MgFqV4KGUm92q3CMxavK9Rx0B3AgzsXSPPb7xHFShBcfxwwF+VTFtnZWdW78kEU
LgnH6YGZgp8iGqiyuT8PS89BUAf+Y3eWGUtlqVHrGHZ5KwHCofrraoQmpr3ipVftTG7uar7boBM6
DxLniO9qk93q6OehTkf+rAxnyVuCCQV8kihH4t01G07rCgEPFkEWZqSv4/GpsDbQaw318TlLcQ/Y
7sPKa2vxuFxbnA1s9FDu4TpYLPJTKtVASdEuRjpxI+nt3j9o0gP6RVdGuVC7At8LktSofU6d4bMb
l2FFGTLwwKAdWh2pv/cgsjzIB5ImomvcG4sLd21r9tIJkBdW+WjAs60hh9dOBeG+Mh50Q1ojafip
ocyP5MQeB94YhISIVm63iOoPrlZ0HMCtrEobq1D24OY8cdtkY5FHtAcSszLpd3pQPRJb553w9Cw+
PGt6VsEVrq3qdNx+fwvykNDZALPP/G4Pq3FMORGjPoSv3lmh3JbWFgigyDcO/8qm/eHFu2ds5vs7
BTTTXjkt5240P9/N98bqLHVrYus+Pmq0JfHu9PTXeDE+CvpSWr0TUzs2NN27rL83f7EKTdEcErAs
OsnBNwB+o9tV6Ho1ijUGtYC6FdPdECV6qcWQQBtH2agAad5CtdLXtbHPjizj4bJyB2UXpXL2HMgp
u5FQmrNCdlQe2iyI8c/yzhJGUTlW+A/Nqp624sEW479JvRZvY0ih47NvP5gZAz8fIfyMvILuWgpL
xI66rB7aOu5GbXPOPr8Z3d5Jm4aodA30Mp20+dJBVgAkhFP8+wvlWqS56ncZMvDVaIzcp8A9DYzp
E3TGr5z5NUPThr3yn2oIhm4XyX6nVZx3scnBE3nOMaE5t2JoMZy/HtJsPkNZyDAkpFGUlOivO8Qj
DSrARvmG5jvJQE5FAhz8pO5yyjDkj/284tuWTt7UeT3VTCBrP1/OpGw1L05gPi89aO4dJOGvGEak
CQIqMt8uZI1YhoptgYojqfIt5xmROD7d/4jFPYX8AJpPUbYGanHm1Os0d2M1qjkn9axoNxLt46Uy
rdojJ8swvLeH7fasvMHrQKL2vmVu4QLTprOHAja42rGnZuucMIIyluqE2orIAWmXzhgHzHeJBNNZ
ODVkJdxbWm4NSRekXaZJ/0Vx30dqLEJRiHN2gg+ZLPJSfqcA1+fkgaAUklJNL3YpFTbPtn1/qNNI
ZkdnoqHHQ0MFDBDdDLcjLXr4H6HkWSftTC19L7yvuttDWb0BsFkI9ZZfq49MG/eewdkRkvhUUnsk
2pzwi8sOClfqssqsrN/CMcVDG03lkGYUZTik20ElPMvIWQEbSXsYWmOkwain9RrPyZqV2fYU5azK
/QBWxop622NwjmzWEAj3xWsggdRlG3einXTPbG6sbJelvPaUSUCKDgRgaEWf3VWB7EM1poW3VcFn
4qkXjdtniZFEBvAlRd/oJZQv+78KROMYGldO9nl/0yygruAcuB/esSlqnfM3B7nIJe1Y84544M/K
1wTFiAyLUx7YV5AY2kAhVIZrjKf7ZhcAEbdmZ+s6ij6TqhnMQhZLHjydT4GtO2im2tllS1R0DeeK
qen4hMT/kB5Z5DkkXdy3z1qkF+VKdPLbR+Bj+ImHBXygSHnMTk7rdVWEtyyP8G8TEH+3VrSZ/v3t
Qbn9/bODghS60MXNiMGCKkpWNmLgU6QWqTTu0vIiyuDrqw5aqBfDJhsPdbu2x34f1Fv7s8lGEgKM
WNP4wH6ZvfSnSnpyI91NHiP3Y/yI5KPSUeVPRgYCGOv9hV4Id29tz45WrgytUEgYexxT1KzaKidM
dupfisouIc1iiNUK1mZ5R4NTCuoY6OyDPNGty2j4eoikArl2IapjgDbZFsRjShOjc03pZPHCQPUt
IVDCgwBEl/qSQOIykmUiFizQhZEft74FGEB4GJMoz8ngd/1nNHbDR8Ym459M8UD2e3+SfrsfzNHV
F8+eBOMAinFNBjqohOAmW8m2MD5mkb+T+grCrWsyRwu7AUjxCbo7wT1/6UVxXJ2rGTpUnEB6EYuN
Gj4ljXl/QL+vIhBaTOJ/gHOCxmOOSWlitRPSoZ3wLwkAjTEdimrD+JGu5M9CrHdxQrNsLf3xO9BB
qgv4VXDYoDcfGui3665ojdY0oPZ3xqgMLT+JP/rWXxOeXYgnYAWqjRPJOfR4ft4eV3Fj2omJ5wY+
78hVYBfxtipJIB4asDFFsWu2LcjtqnLU1cYMktcytprknKQFkcKvNVzVQuEFnyKgExzXB4R75mTr
XhU1oB1PeMc95E8FLXTJ2ATbfFfphkpGIxWJsBLHLZSfYXICfUPGEJ1o83QA46tDw0oo0w3njFTI
CydU1LmHnj5EuvQvYjdkoNEFi+ojC57mOYkjHkyKEqC12mli3EKAMOZ/2A+eJjSgKkdcnzSvMv7n
Y/eyRuy98GpDJRIzC7QRj2at+dwGgwx9OgQejp8R1LAGEthgX9gpDzUSt7va2P4tNkDeO3g2rry/
pm06uyyuLf/cnFcbDL1wSezxueBwLai9c4vtQIkH2KYxxrrrr3ietXHys/CD4UfQ7TEYJ/ud68WD
oG+8bULRguceS0NET46L5GFtRT4p1mppi0fpao5/Hg1XI63VUUzcCLbzU18TkI7p3k5AoxNlfYNC
zrnZYX5p8vIv0j03izuPlGtE7xAzgmEl16MPkcZHqd9LlH1CcBGHK8HF0g2InBKoP5EWRIfOXFkr
rZFYU7Ue6JR+17e01cgfTzJzTQc8uvM/xmoNDrPk4K8Mztmm+JHTRr9tceUCWDyQnic8Ytg9+oql
bbf/cF+2Md4fay/3NauznYQkd18XPaz2yZ5NadVYjfyvRoZefTB1wMn/YohmOr6po1AA1oZ/rhlx
Ax02veZCIvFOIRCV2SSs+s6l35VrxrzJhzbj2t2aBNfC5SaBfBtq8bhFQcI5/fxq28Z+lOVskApO
R/tN/NlsPBPzuRY38b/dwLWV+SLmWR+j6QtWxENCxPdehxjhe/GabVDCX0veL7SE477Ho3XqLQZN
7fx57vqMn/gyjEmkN1/rwJS7bT+g/YSeGZtDhduISK5n4Dl9klc80IK7uzE9i9b6apSiTILpCI03
oO4JTsIWwvHdp78mxL10ed2YmgUIYcmxMSPA1A5wj/NZuUABGjqSX6horsIvFk4DekfwsILcL9CD
PziCq03S8LKXaUImOKUJpS1qJvZjYFU6axrZG9ZPvx9vLcW8N+amz7kyNwiDqwwuhqbrpX5QXj2j
Sqm7Z4/NxZZ06ckeLysWF/cn6JUVZMwlMAdOP7+y2DR5UCR5gwF6KWkFg1cP4WdwBqEFEU9t+ciO
+yrN9Gr11ljcMBqyyHACgDyIsw3ThEhydVHHO/orvx3xhAjpg096p7sgoXNeW8gF8NeUO4KHBtkU
uJHE2dutVqNm8OscgI/EyFk90qjbBHrMxgYvRIYXq3rqxo6b7PMcJK95RnzhzCkIjnxQNQ0OF+/8
cRtnPK0yuwY4I99HvK74l46jYknld8HHs09n2z8x6huxtbJKS5M1MWSBnh3JBeg93K6SnwPN3EkN
7zzrI09aexPR1mbhuPDyKko9feR3eqUgjwuGkfumF1rrMHFXpuenrSskEJnjPhjOoIlGe12tu+dW
14gUEOGFLQ3jDTkxKgbk7c16aA92utrpu3jiEaSDJAwc8TzC9tvh9x56rjQeV69AQmRXMupypKZo
1zyvihcsHfhrU7OZlt0A+N0Rpp51/VXcFh6JGMIdWARPti2uoFB+GK1nQSKY1IHsmvT18NaZWUNW
TPHKCNee9Fp9sM/KrtfbJ+EhMp4Uau05cGqAQfBcOpeL4DglIcZLau8J8qyXs2euOJ+F7MnNt8wW
WukH+FRGBUwafaDgqDElEcstrmUSlrYyj7ymCNAedFDnzVitVCjRoI6CU0uPoUaS1PKMHmFbagSR
c3/vLkXF0rWtWSwzMD3vDhkL56ajaUW7iHT8DBzGGMx9+qGS7dbO6TddsbqUE7uxOnOpLaoQVdjx
gjOl5gfC7d2tvG2fiKyfjP2+JLz5MY7UtyVa/bk/4KXNC4IPvNhlcFMAZXt7TgK3TscmkvEKUGnb
eqS7hN3bfRNLuwS0eUg08oCkSD+P2av7ohwDLuArDC4eAJbVSiI0+zDZ+ivR9kKv1/SkALvAJDKD
7M9sN/K1pyoJg6F0aPManr0XdPaeKnSotzYhyf4LGxTP1a+W/GWMT6Ei/mBxK7MpL03n9TfMIsRK
En2PC1TByaSMQbtRVMWSlQqj9qIVfuHUUTY8eRCU+SuDm7/Rs8ZFM7fI+Mqh90b06GlFWyfQLh5S
Dp0bxSAQKUKUQeQ8Yj/5RARgJmtR7CFFwVRQMfUYH8c9dFO0xXJhjBySJ6VfsSwmsSm7iWKUTPM5
ohXkYfCbvCVdOTZvwMk3m5HrG+jNaYzkKHwlP2V5Gp/4rISeRlHzeUHTAeQ2VEhlASEFkEYe/u4P
b2GmlMhhcnluM2JSoTVd0QAE90P1EElCbOexAnHLXPb+8BJqsbQRpYzGaZ1yZEzaequmPLOJ81QJ
SMzlSktzPm4gFpLGbGekJbokSdtygDSnfvnBQpiJJXLXNS5FH230mWCqKjIpyq5J+i7eGP8snTwH
VXdBi45L6Fg44VOhAnwsXbQB/FMZYTb+zjU0z/T8lWTZQgngessiXrw9fYMqV0OKUqjj72XqX46h
7p05i6M8iY3YklYO4kItDuZQ2UV/M077LyQ/WkVTLUxd7E7D3+uteThEdgHAUEZepSMooT6ynIqF
LseUMpmlr9wWy6MFhSGcOLKDaNW7Ha0kBu4g94noiK3eMucxO0fPIhp4SsJusKcUAQwu1aHpH4Y1
zNr0m+eX5kSe+D+W5zeIl/FJPkqB6GivfE4jIpQWn+2z1qra0/m+t1v0AIgtQMwPnwqlmttBolcT
AvZ9KuIx/KoNh6ZFMX+lqrDs6a5siLc2knzgA4mFjdI87EBfBhIVX3/865revqXE2NqXb1vZPKur
b9PFwQHKKHLAOuPJOP38ypUzwsgMnDeKzi6AmfsTNwUuv9bo6nfPIrYGaV1FmH734Bhbxwcw7/7v
Xz7gVwZmkZMi9aGs5TCghrZr+QD8vWYtSm0iymxKTkbhnDUy0bJ9V68EbT/R5r2xza6mQkmwAQuY
zozD4f1oAkVFugI4HNCv7ffF5uFhyxP9ooTE09euxaXoaYKf/mfNZqeu98I89HxWnNoBDsP3O94j
RDTQuLN5jHdW/v3yljw9bB0gO862kJN/dej/MT9HizJczgpdiKG3r9z+OD0AXP1RocPxUgOVaIUr
u2jRyeDBhrgf71OA32dT3Y9ZxXEBXGoEFOJhoNDfro3haXvx9D/uGsHd0txeG5vNLRRnQm8cJME5
iEa0VWj8aHNvK9t2ugPmewdrB48yka6D/u32zKVt5NVuE4vOAanDHWtS+/zHbtbebJNb+mUFwBuk
tyYtKnYegeJcqJICDxmA3vPb/CxICr0J8qntjpu31vAf1VJ/oEJEnNaJ9Mv9MS5FiADgodMIspYa
vuB2iLHSJELR8qITyp/F8DFkTwnzMazpwC8AVfGGuDIzGyMjQMJHrgR4r9fJa/q0PYVAMhXk88kj
Ps6DSMieOYNvfk9rkEqDzS8wB8Lomg4yowbVgPvDXtw9wGwANcpN8lCz3ZP7fMHygyI67DtzjDtL
bjZQgUdng7xSc182JEOuVsOzEct7O78KX3BapvqSU+uqbAqfrGunqdFGdq593x+SsLiPUJOC1MAk
UjpH+0ERmsmTBKYyozIUwlxGcxRovHk/mFDDuaCZ9q831VFiAonGbyMl0RO4BZMTuoUDHVxnzv3v
Wao0oA4MmqJJRA8Imel7r24sN2E0zvOxtfRDRw/lPiMot9PyJd4le2nry7ShayeWX7rJrm3OrmdV
Qla1hnQ0XJCA7IcCRwSG0f5iYpsR64vsjbqghj1xUp7155UBLy0AmoEAKwEKCbDWmbuoanFiIIC/
ZS55rJlC/Kr6jwJYfPrUKFw97HOqFhbCLwa7ey1BvnjHXluf3bFi0I6ZqA7T0A96edJeFBYtuUQN
6TfowOyVsf4G78JdIB044XeRu55n6EawE3NMIItOgjaVelNYXklTX9GjsEW/tqr3oV77X/eNLt7l
10ZnMVATDGmVI7xFzP786h4AsSKHY0U2f7vT6fSS7fcCfaC2TZ/X3MXCtkIvP2r3iN8hUS/PTnFU
hG4oV4nk8N8gD+k6q9FBJdMz1v0BLsR4N2ZmJyYTvTiq+xzOQhpzawxVzCkThHRwxXotOJg83OzW
AeQakSzEmsE2On+ye3KUS2NbSA5ykWSikHy0ThYtiU8uwJmuHI3p2N0Yw+UGazgXk3gAMpS3riAa
WWhHSl7nQAvB0/0GA2s6vzHuT9/vispkBuIz0FecrtN5n1gnqalUemrr9MfogdMFOzkgM/4XbFpW
QKXDS22IeqVr7XlleD/qCr/Gd2V4dvakQApTMM10jic/uOWOudQbIdkEvgm0aVt/KPyfZKA+lfdo
hsnMyDc/tY9YNBI8zzXo5FQEsrWPhR4cCmdoNlHwAt6ImKfx3rdKl1QtuiYqHcUFxvCesmMW03av
OVz4oibU1xOPlPGxzy2poFUAti47v8jFqQQjPnRxB4aEdvpRgJuk0kyPxztXtHO0324DgDPDfcLp
Ha8nNEL9kKRA3kmq0QmAivA1iR76qav+AG56goYdFMJr5gUsI8gLiIZ/ED/DarXlfDpK96ZyulCv
bg3NDVAoVpXWkdBo/1wVVKjBD7vnwLWHj1HOEmNUvqE+3t86v67pn50j8gCtTsxW6vzeiPyhVaYF
5Ez/qCBX5XpkjWluzcbMe7UZCu9lDhs70UJXWr7j1870L6c8G8XsAur7fFALD8cM7N16eqwBI3iO
sEVIsXM/7k/YbxzMzNZsy3dDkUotN9kiaOKTMluIDen84JKccLQwux1HL1qy0ka4OIWAp+ANPLHw
z5MJySAXVc1GMFpXjdm4EHEbuKg3sm5TJkAD9XX/nPrsGpPU70rfNFgUM9CDDDcGnNPtpkyyMFHS
FksXhu/siD4yHl0qD2nATThfVNsEEEL2lvwn4Pf5X/ZYqjp41onYrASTv3z27DNmcw4845CyadhN
lfjUZFCiLjFk1whQzymOiSKY9xf5p2D66zBejXt2GEMpG8W+xnyLhVn7RNJQsw3CTSnq9RdkMJQR
jOoZGNmofFIDI9lEip19cX/bTvfxxDbYPxwQftnL/a9aXY1Z8F75QZMpQTxtvSy2o+ZR4qj/6eVP
GgQ6iLhpXjvotmBKUlLJesTsgmHFXfyus2ElIAo9hXpQMkB99XZDpHxSNUkudU4l7wIZOeJTetIE
WmdwuW+Sm5LellISbwoJZPNo5QiJ9sgFL71gDio8u9GjKUVCLreDMLoldAdZ3EirGJglVzrdgxO/
JILwefZ/QHVM5FMZH1kSeRv2WED5nIobuba83oqDbSS9V9pJEi4rC7R03YOaYGKwEBQWL5/b2RHw
qqwYue4hZ7Dngsdq7OkI2W6hCE6h8N7LLKh2tiVvcm5oMNBLk7X3sllBpM6fAmg+BGG7ih46Do8v
PG9nezdiXKWSGjQ/vYrWK3aIGhL1DQ9LK7OgPNZQoMgGGwq6aIZ0H4F60uVDCpgHCvf4c39CJvdw
dYx+fcpsPhjAvYCyH1mHBdxciDoSsQ8AWbvJypjnb4C5IW66IK4uTwHUCG3EwFAJ5sGA+9O7J7XI
CTjnDKmUzDqhyU5oapDYvA9NuuItZt7pl/FZkOcFYytmFcs6dfaUfbjJZWS3QWsHnM7VpsysJNdm
V8Eva9PmvxoqxzJqzQxY3gjFHPkJAljQEYGEYnlMorWei9V5nR13N9bYPpPQHpluWMOrzIK104b2
IMIJaQ3vb0tGv0p78bNa820DvAUIDzgZHCY/D/7rIQbloEDDGsy0wIirFvQqzBBSlKDPBzKS+1xj
nlkc5UQ1BFcBJRJAMG+ntAlZcJYCIu+EoiHFVKrtcKMJdjGcEET68XelWSVuXM79un885pXfn7XE
9coibQiWGGBrbw2PUaGE7oC2MKHx3We5GTqr51FRy1KPJ0LiD+9D0CbPjCqEG45VBjvjw/+i7suW
48axtF+lou9Zw32ZmO6In0smtUteZd8wZFkGQYAgQRAkwKf/v3RXV9k5TuVM381ltVvJBeDBWb5l
LcZFDmU68Qlc+O2Gef26V0k4PHCg1e62wR8qBIin0XZD/fr9/upzxjgcPKMAJlfwF//5dk3vtgNv
cLtU7TTOxNbbD2WQnjM9O26afX8th3wDOJLY9UH7//k6y9KoFUMNyHVOJaZFRXcPDc37/iGuuq/r
fob6t1NF1XWyoxfRfi37C3cnMTCD9OgDK7MLaLkja6c750w0+16tHe/LH+/reJ8Mnt8EAe4r8V/i
ntfLbla0MmjuEPI5WVHMBKL4I4b+x7P5T/Iy3P/z99U//gv//TyMdoJT3Hz0n//Yv4AS9DTTJ/5b
+TQ//VZ9pfN/HX7hz7/4+e//8f80/EafOH0Sv+V6ennSvw3ffns74yfUTJ/V8d/+9FO4+B83d7jW
T/9RiZnO9kG/TPbNi9J8/n5ZPMbh//k//cffXr7/yjs7vvz9b8+DFvPh1wgdxN/++KeLr3//26GG
/Y8ff/6Pf7t96vFne/1kn8TTb7vpSTy/KOTw//zRf/3ly5Oa//43J/J+h2EV6lMQBL57/GAnrS//
/Kfwd+wt8BRTeOshm4kQ1cUwze3f/xb9nkAVKgAzG3kOvs4D6EsN+vBP/u+eD3y266LJD1RYDPOt
f93jTyv518r+JnR/P1AxK/z190b6XzsKDiEJ9H3QIoWU5sEk8zhhkLPnMynWCLJxzcIutLPB5dqG
6QiTYsUWWHb4k6sKn0eGFyuV66dgakMQjDHVL9NmabZigHk5LecNrjBQw3F7CGBAQHgfpdYLd8ji
2I5282HAH21rDQ6UDCs12TTLKYsdBBNN4qfWei2Y/VNL7iblDHSHQhGecmScHV00/tgi0/e2zSu1
3ZyLYZ3UtyxV/YcFdupArDfjHNUbPARNsUz9IKu+1zAkC60ConzqIKNTqKZtzFttoBCyqkWZAi9/
+oTd1s4F2mbxgxxM8BATMAxq+IZ2X6H6L98wN2Of0ExdVugct/IR9tQJdI/M0jm3iVhNvbqBnPKu
lfal9wfXL0HzSp714LePs4adFNABvYUHLo6T67DxwLanm9iaYgBq4r3kGUDvIXO6NM9Wp/+Kzzvu
P7hkjtMPim+eLBsnjFF0e0vwbhG9iQqSJGBVuVukBdKYhXvFHBuKTr114imH2VVM792eEJazjPVr
bvtAYxXbxQAx3GlH3jDVghA0T2yb9lpMNMszmM9eglcvv0Ilx6WFa4NO7uDEkU753PEADWvoGtpq
zLbhttcrchyvU0pfQqf6AGUfoWV+ST0gH/J40xJxqI+daN9kEbsT46KwnH7cA3Dfiw5yeq2Yv7ZA
iE/XmhGnufD7YHq0SCuehL+GX+NWqB68sdhiUO6Qj8BIgMDLUtHLyh/DGLKGs4QGUtBnOiHFuCo1
FiPaXzdhIsMXqFGL/o5JFaKjQB0Yf+dLb7r3swoUqicjcMA6fbCZ3Nd4t9BypezGa+MOAtdIrIOd
4jDJfZMk4zTmoGO6F2j8E68UJkFrNW7jsS95Ikn7bhq6FE1X6tnV5HLEd1YsEcxZJ+FCHZZgIv7F
H9q0ye0CIS2Q++z02EvjlUZOs8mnPk4fhpYOzg7iZbx/AFOJTDnsNlfnIuTh+g2mAEjXuera9gkx
bIafo9cEyVWv3InkvfXQZ0A+obp84yJudqLvQZ+c1DIi296MiHPIzGHa4/F2zvIlEc1cSCU50AAd
Id1+IwN9dEXcvgAEkrBCxMno5dBDjFBNBcHaY62CoTaQlnmYtyk06KzLEbuJYb+XNAm3uRyHMEwr
dIjSoKTdurSls2ThN4cRkMm8bnbiMutSX13HSyueEk9JyCCEwfSWrUGI5AYUXuAvHJ5uhdBZKMEt
GmZTYXTceKVD3BYGSYOvL9fJDLA272Oy83wA0mvjiH5vumicypa7C5AVsnkcWzI5xcTn9LZ3VTOV
iHzzO44WRV+Chs/eEZIxli++ST6S3s3ejJhZ3LvWgaRXcJjZkFgPJW4H/lKoQgdZTn0PQwSIaQ4a
H62MPyNC0o/ZrMxTE9k0vUgzTXiBSC37PDDIHIuGNeIOOudLW8Wrj2+ToHNwb/noBXnv6SYsesuY
yN0JYhZQl4wywH/6FVKhUMrQpqCdSGqyweAVcC3YOF3yRpulTAEIwq5foLdSTXRJ/sAK/K/O+Rv6
PA1q+Pb64X43voi38/TyMt88jf8XjnIcraeP8gvFn9RvN098oeJJ/XSQ4+/+dZAnvydIz4HBxiTi
cFj/dZDH3u+gpKHWhp+eh4nMIcn+4yA/nP+YyqcwXETLwoXXEEqzP05yJ/J/R36JAUCAnzzolvj/
m6P8aOjn+EgzvjM0jlL4iWreLD1DO8ZEgKRtMh9nuMHQiAY7A42xz65izvsk4OaRMgSGgW7rDkoQ
MYYbaA04sBXeu9tIq8VtvA8MWLhzWSue/4ci/K87OyoUW6eD8H4aspoHbX/lhxZgcDMhm4aw340v
WFO4UxZVkkB0w1ssfzsH2/vFab2d7xJIONsGqubhhrmF64Lf0vhUlgGQDvtkSE3FIQlwprl0VPf9
dadHBbQLDAwiJGO1bjwAiCY95Rwj3XxIWPvs8rC9ikMzVMvWMnRcmxDpjlTnrOZPXv24d5CqJlva
CSR86Uc7xOC1dCiJqlTiRJnaua/VMPKiXdexHL11uYplc04f+eei/s8ndw9r90OlC2dnusH8h9Wb
IDgBx3ihD4QMoK9GgFpGa+a+oQG1GRCPyTnRskO18lfu+dc1j/pDS4Y8yfFAVxqZ7ndrDwDSkAp+
MzTu1x8+5D/y3R/z26O51F+XOCoUwWVyendbWY1GeXu1jbKFbKIAxCKma91tmKd0IVuKjFi3SMZe
1P22zLuUbLcMJpxZ5JgyC4W5yZj6ImQMCz3qY2jueM2Zvvp3xuGvXsKh1P3hxTsORJRVvHa1zzpT
CEW7Kk4HteNpkIEQ7YrLNeIMLtFZXyRN3L6D729XEU9m1aBdgo+XwEFj4sk+YAYWPavn346bNleB
HO2FqzJdoLiHyYWx55Bdp9btqPrs1UpneMCJemtMX3RZJEsDq5W9GJO3r69bcCJkHMuY6ZYRHnbr
UPPF5ZdtEkiY8KROHfHRXC1InnJ/osPeUZCxhRnJdKEn2V8uvbfkrtHeQzpRW7Xwd7sbGM5jp13Y
x1lg7kbGVtdJZ+di8T1whTYi90EEPytjgIiMWq8tPKW9inFbyNA3Vd80/m6ZN3EVLlpemBHJ3xjh
kSflmauQAECnwIwrNUG9B+DpjU90uoMOU3BGrePU2z6K652Ntg7zkKEWzeYWwwh7chtvgI2ONjnT
PzwVeY4BUHIC4DGzBq876dSOcumWC2J1MQt9O5L+49pMn8K5FeUaJDJP+8CeWeijztdfH+hRxB2d
RifhFA41o7E2eRx1YVyskPVC9dMuL/2SQj4o7XgSQ3jbsrDQo5ftVQZz1VzGJnLrbfbQ9H993528
naMQPJp0hFAmZmnwiwmu140t8HNUtK+tjRJ0w8JLkRJeySgIUDYMa+V4jEGgRJp6Cfv53G0cnv6/
B4XguBpfBCADvesNNckIrYXfgVaz2KmYSAPG54oM+1AEWXdG4rzKtNqmLN2n6XYOGfdzn+1fqwIS
0c9BCQCMEMYxDq/TdYFoGUoy+MxxCPi4MB+AzDOpXn/fv97b8KT++TqNTfFlLSkaWJ3p98qCR3MQ
bytdT757/QqHX/rVmzwKrxPPsq0ZM1azWXdlA2hE2TEnwwp60CANOq/qfOt9fP1iwYn9A1LJzw+E
+lKLIElFDSk4+xWC34LkMknsZQzP0GynIiMUkAQxVKk1OrlXnLgpcDq6MTofwwzS9inK+IrF4xRf
OIrddPGKt0PnJi74krIbw6eYoZ6y7nPkz82T7BtPl24bdJ+YVfpT6y6k7Nt52EU6dqcCMRAkdsDi
uzVf5wSSDFa0GduDuJXcu6mGUvWQNZ4sDhN/N7fGv1F6sbdBw30N7r3OLrhVKfIP6jlbxfsmSXNX
sNGUMVK0fSzAuy5pEOh7B8QJdIITkdyRKMUAPFjb7opmGr0JE/ciyoXynY82nBiaNk5vqjlLhv7a
SkM+RcgrrqjuTHq7ZOB/RLEJg6KLepLlI2rDDEY2axcXWZvIuGpHQXYBLAjmvd8O8btAdwPFkw3b
N6fpnOe1o1nlN04aoXcuggeZosTNxwzSzRNw0O+sAomv8sKGjrioFU1JICgBCddBT48ow1YHvRA8
Xg5d0Q0mqxCYiq7tBhaIgyGsQjVf64BfcndzeC4MfC/zOYYnY+H5unvq0A15F9Ce3TGU4BdScIi+
Eh/tmnmKsPLwrBqBSuEjpghob6+0VlZRpxR+Nq140Uu035jwHmN3WaARO7KUFasXs7u4SzLnsp0j
9TLEEf+2dmN2Nclk1CBYKlEhSRgqL40WVWCoB5ydFHMDTYNI96zwJpO+69MNq+yxlb8RvRB9Ho1+
Ci9l2sePUMAbGLoGIcZjMsjYmCeL1z/CdxJoWLvR0KvCkYkxb33i9HVm2uCxs/FSBymb3nei655g
1h4/g6jTqVyTwYr3cnbj5yxaYJ2AqsXMZYeSmzzENBCy8EZnaNGCSJFw+swf3oR9338gPoYOxcZ9
5tZMajA0A292dy2EYqIL0S3ZBXOIA50R0HkqSNjIRwrvwLcqslmQB87CoEwy0qWBKteKF2NaVz+E
s0DKIDRAUEVKlf9Wh45PSjoDWpd7VkCbZYxiEIJaL4+nLLuKpkGX6AQ0lYd21pynE1A6aYfiKW9I
t33KbCRl0cJ5SRR+Y+a3coyEyKPQOt3O1eNcrGnY7kOzalmEbTY/EA/butBNir3OZ/ItasU452G0
Hnp5XhdV08AIBvp6kzVgm/3OKDl2dyscGN7OrdGPk+uMcwVZMGxD7BzMSU2Awxpuft2DaluwEBVk
pL8M+NRknvApedvoUXxzAhU/p2Tx5hIIm+gFtKqYFp7UE7pUUi/vO0f5HdpsSfZlXtTcFpEKxMtA
wu49HRQHKh9tQKDtIBQa5l4QWi+XngaeySX6VmP0+9EarXe+M+l38URHlauGBBdzOjRj1URO4xVN
69+mKq2IGdFoG7Wm3wyJxqrr0ygHNHe8JNyad7PXo+9lul4+JdhNLG97d5K1D5eYHVtbKOjwIQ0+
LUqbthJkuFwxB7qQczOh+dl5El5ihg9ggdnO1HPIEx+kZW/7AtrdONdWdXarfNI5143aVpUjJvRv
GjjSIWjO4yfADWx/6Y6Ne0N1sF1IuJ4meTAmw4dQdVh4ndn02pMbmys2yV2YOiu6dFDFufUkvl4s
pKwjuZo4X6MB4+2MQajdAyOstD3F1E7MltaLDWfQRE2WvUSDS5uq56v73BP003LUkxG7EJnRXyQy
VrFLR8ROKIJ5pC9iNKNubDbMGyDSU4wJ9jx2+SSSdt+MJJ3z1RnDT242908LXxFsYVoC786sl3TM
Y8awnxXmWQ1COEImTMKyCYS5to2gjhriM3z9BDxxoKdHicNsvSExE8axW9P5O0mYwBZgS8mgx3om
OUKj5VcnenqUM4w228AKIANqAUh8BFSBbQ+JxTNUihOZzzGCOG3WduuTWNRSRhP8HLN3w9RnV4qv
0H+3ZD3znn5d34At9XOeIJY1FdLzRN2aESid2V1vOXFuCEwIr3snQgpsPdDkdYSFXxr/zKsLTj3d
4Z3+UGwK0xuvhT5B3Teu/MBSigeKIeWvcoeH2yOFAkmbe25HkAmsBMopE2+GIE9Yv4EZIR12PfNJ
2bxpKPuGCcfwYcBsJQXIZ5mcfTcsGPxD+AVZhmNxRm6Cm+UqiOSwt2O/3o+9WR6nzERInn00F8om
CdsmDxp8f3uXQRa2SByZIaSmdnrwIEOG7nY4zVFhZrU80EazD3AP6+G0LrUfn1mLU3s2+PmlyDXQ
6NZPyPlnq+DoE5AL3sSQjNuCpnz9szi1Z/2fL2F0r+CMPQw1erkTZmY2qElnbf36rx9R4/5M19Oj
Iopu/pBtiS9q+IzzyhMMI68M/XkdEYux0qDectjY7jY/HHK0csLCNEF8qSek29kAjCzzoqZMI+3l
XQhQWYvEbRduHf0wLom3d/y5Lw2H7lcXgaSFsIPEcGXbpQxTdetOXXhme57YncfyaZOhySRT1SFn
8wvTOZDZEvgKWod+NYFNzlzlxHIfkyJIslGHyJHVdAnCa4IZHnr7SLzXGOnl6wtyNKf/c0Gyo/UW
YosdHhheA3PU7qa1hdgShctwbgcvKROcPICudPZeCDDCRz1kF2u6wc6J+M3LmVs47N5fFT5HeyIZ
nTlb0DypHT0PF2Nj7d7PYBrnsZk+SDJjXIde43vhCY2qO4huOtlHD5tkEk7D2JpQru33r9/LqRrs
qKgWE6FNBBBj7SBhhnu3i6mUG8Eehg9O4QHaWSWZXf6tdkmQHjUy0ahJWDfjeNBpgOAWwxZtCAan
CqZmePP685xa3mPdAIPxVkPnjdedXrtrzGAVhO4cWnZ+uOzoZr1KkeGQyWTqQqIE3fNGmuuDzXX1
+h2cOD6OtZiSNpp6lkpaR7Zz77olbG7MOnaPjnQ2RO5elRSzdyy9aPfdRuzu9ct+J2f9YlMlR8e7
TSxUInUIUbiuk1+7YJ2jHRVwVm6TdbzW8DGBAynRjcwX2a8gUYTqaUarArMIbRd3DyZ/gOCdqQSC
q5vpK+OtUH1A4gqVuzZwV5yADjSpNwH7X2gsLrYyipN3DoekSo6B4HYTBqv3ApYPAxZ/xunC12RA
oRMGDdK0UJxjxp96w0dZhgjHbkAK29atNj5Ky/bQLh75XGmzKshFSezoPPZHEubCbcTXVnUDOXNa
nIhQxySKbRrEHAcbqTMR959iAkkqDCZNCS7reA6vePj2frWSh2v/kAloIZDnSFwDDQlAYlnMHjhL
HLTI0R9lXqxKPw3gchqO36AuCYlj04m3Z3bRYbf86tpHWQjaIam1cnb2lLbiUo0AQ4wOZzeoeux7
06Xo6cWJ3mMGETR5M/rEoCG09CBC8OXgIu0SxKwZPSJSBivNboVtmqCcIqtrGq39zkHXpQ566o2F
wTn4hblp/wjx2XGfaRcwD8fvMVWSKAmnkobWYJi6jvZOznF2zqzuRMj7b0T4ecVIizNwrQf8PGfb
uBthCHwd8BTappR1j7Ll5EzOeup9Hp02MMUOxiEdac387SUI5gcAZBRqxO6WO4u3V5A++ByS5JxG
1KnwlxwdLW7cAdGXYk4ldHvtpVo/uEMPzM8B4pD4dNxp1WY7nrGnZkucR6A/oMaNj/X+9f1z6vM4
Ok6Y1/BxMx2rQ5VtRUeGpKIYKu78ntMzU5kTlzhWT58wd0nNItoa8zh90VDfLWCbNFzxuN/OfOQn
dkh8FEq3VDDoiDmknoM+yMkqlwolB7seJ2+8MHLRqLJD5/nfemXHRh8C4DK0R1JSo0BXRbq6MWCl
WVasxk2q1y9xInk7Nt5rE2Fg7YDRaY+m3r23jU6eClCm55lt+2Zezu2+79aIv4gexzIM2Swj40yI
XF4Ti6tutEGh4qEpPQBQdsIJnBudKnapXH3noZi4T+K+rxJvGD9o4XtPw9rD8ar1XgRy4lwM3pCn
s/uOrDCDXXLIn441byUEcgj7uFEKT084NB46EXBKchyTW03Yzpng4jEc0FOwla8W4GrRXFrYnfWi
5w7RDW0ECuxu5GT1MpAgdxOwMfSAVNPEbf8gsLxVA7neKulWdsW0mgql/Ljc4uZzMlO5S1Don9lo
pz7X+CjczhxgPIiFIR1IR/RUOjF0OUzH4iLmQ1wCe5buW+jn15OzQslXcucTUVIXQc/d+vW9cWqv
H3LUHw6bYYn7bAs8Uqs+IZ/9ZBNvN1/ywteuVywOQ+9jGsLl5fWrfdcz/dUOOYqHiVycAWLYpOZz
4t4ksRqqoBFbPappuliN3+7nWPnIN5RfhgmkmqlB37X3gXJsaAyxHTO8z1onQ17CQJOMJncXrgZo
xT7cPseYtxzmhF0Z+dwvUTcCmGThNf36zZ96VUexNVsy5SRUkzoxRlWBL9wcgcjebn30caaMPmwc
XaTXr3VyZxxFUmsJ6yDNQWq/R/EYBlbtXT7bL8lilyu60OVyiZm6ankL4T4GruTWdqqUlJ572sMW
/MVKHaCvP26MjmWUOu6Mpz3gwywFZqunxC3OPN+JJCc6irFSTdniEyQDxCNokfsereEOPlXJhlM4
Mya5GiF5BozZBkYVhNZyD1a7ZzKsE0fIsQSh6210XEZ0RdyIA9egjShd1tFyFf505vlOhNxjcQx0
9rpws05bJ9b6j0Hjmxtg3Z5VuomlQLF/rql3RPv6s5yNDs/4w/ebWgFMUZy0NYN3dg6rNfsQrFt/
tU7zXPpD4+/TiLu7lQMeuXWGPghfOxWNKTpI8dhhVIT5CdCyjq0WkgSXFh4a0F+Mm3/zXR9FOKCM
g9mmOK75JLqHxkfP3dt8jrFU5H14fS+dWs6jEEZtOkBCTNN6blm2Bxp5KVo3je5CHUb565c47Mpf
fQxHYUut3DVJQHEJ1anLZPUAxnFYtvOjPtuHI/ULRjxdYS53TnH81EMdBRugX+U2pjOtsXzQ/DA+
u8SWVUUIbOuZTOoEAieIjmIMcMFkCXmGUjVx2nfoc/f7Bf7r93w6UKOJE5RWDstbXFdeYNLe1r5p
ZRGRdAPwWOjShB6rosRAizAzvAxFrAu0a2a4Fptz3dgTH1J4FIZ0JucVAziKbmyElvkascJ2id0N
MSZpCd3k/vUVPnWdo3jUxNLxE4L4PXk2wkS9t1fbkAGejLq6aHvLzxz5J9b1WCs26wWAYjKiaDfq
7QJFU5c7TeZU08GB4PVHORG5j/m4Ayaus7cBobAsK3xS5iy8maWw1eu/fuoBDv/7DwHHixfAs/tM
1FMMbmcIEZmq8XFCpBaj+3/vEkcxg8lhDjQHiKkTUPKF7HVyq8btDvjd9czxeuohjkIGyaxOJ8vx
EG2W3o1sAM5smLb7ZenPrcKpDXUUMpyWblCdzPqayGb+0DQw6hkN8y5iF34jwIPOF6+/rBNZybHR
Mm59MpoFXQ2w5dtYjbekU3HuDQ4vl7HJXdgYndlXp17aUbjYYhwsK1DRdSjQwPYF3fIukR6GEm12
5hKnQBrfQWc/7K6Z+GJOx6Wruw5gvtUxzaVrqFN0i/D366oAjj/MxXxMKyCyehBxgObm5dSnScWT
9GxefmLxvovd/nAbaRuhLSBQRrcDHOfzNUtnVRykOz43cgBo3rfddLH4jc6A4tBPvRq8z5FW41As
OgyeZ+uslxkDyTlkqDmAj+MoI1LiYR7z+qofye7+ee4f0+wGh0Yo7wHcDbTMWbe5b22ogY/ozM6f
2FTNBo1t4A+B7I2HtFCBzQrM6vUuI3rNQw7vIuC37C3lWMaVhwIj9UR+1MRL93Pkt0C7N6YCAHMr
e5BGqo50cImDA8y0qmu59CofwFzOdQjvTYxkrxdL4o9xmy77ngRsp8l0hRWEoM/sZGVIiX9rXFV6
8CJ//QWcOJG/j9F+WCE+ys4fPWwUYCz8i84zqFOyDuBbd0KxuPnfnG1E7T5N2b8XuI9NEzXznMw0
IakjQCOKgbeQjQ7svPO0Odd3ONLD/GtRjwKfBuy2DdqN1WB2wPXScLsbCU48sCzJczNhwjN02wrE
q9yqQTTkk44xs4K1coeh3WYvud/wvEknst9WEDR6lTU3DdF013MLpCTJ7oeQ8wc2D89TlNHd60tx
6mM5CqYpMVu4ZbjrJh2TB8jHor2A6FD42QZY15SEZ4L2iUh3rO/OiNszEvvJvs3sPVREhz3LlM4h
eNPkeEugygAs8fojwar41xnfgRTw4zEHbG7LUqjH1uuWuYC46yG9orJ3h5wj495K4+oDf47HWTE2
Tn/j0WHRmIdhNlwFEaUlegXAeKUAYUwwcswmL0/MiPQJmoMin6Igu8RocCn8yNktEyFoPQp8SIVD
+PoZyxUk4NQ4zX5mqbrwKYrAHAw187VdmmkF33ia7iPpLHdoDwdveeCZey3j6GsrRetB4n7hqgDv
NL5ZAeygObgwui1gU9HcHZR1h3JxsvUNAVhhKckYD3rnkGfgDsQA3kvj34rZowBT9QyjPR/EMYiY
jR0cQWeIiEcBmr6JdcFJoBhumsqjjIBOmya8htw4ZpZO4sAZJoP4SFI1CgQ0+GCk/UuMrl1pkshJ
SmoC9WlaXPqUwnPFLRw5ZRjzgdlmcWtb8+Tis/oAouKbOW7Xy8hi+qu87G4kEGVNN+vDA2+CcHCx
wBUHAzuV+NfDKlw3524bLnmTKSBc8Hz0q+YcstUdaaIiDnSjS6DOpl0sh/bJTyaFqWvTAZwZ0Z63
VSBC7zGapX/JWyGrtk2V3Lu9QF/K82FZmLMV1mlFOjayDhw8Dl2htlGkyFPa+x6h3ytEo7ugAM7C
vAzuOC9vgJWVb7qkWwA+STPeHFBj2bNsFA+KLcp4TdwwGErhxQ1oSKPtHTS9ybTezpnDv4pxih65
Rcshd2KWNLBbDbsPaUddaPv7Lfu40jZKCrOmpin1tqYQGJhNVywbGb902iIuboxvA/CpdrnwTBfo
3AU+pQDKR/o7YN4g0sI3P8ZwCrgWnmNDro/W8wYCuuCSvh/9hn5zgCWke3D+ehhm9aqpzSw6iH5P
AkCX0ALYlIdr0AFABJE5aK6TWYd7zuz6DuWlAChQU9ntUH5GGzDhfWj2bIUsSxAsgV9BBjQMi6hN
6M0a081DWb66Dytpt6QYYjDqqJ+17wl8POlN6gkQYtzRuMEF7NJcD47ZhItqANEwu5DKEV/oHMay
MHrOPq9JtmtSYCYKkN/sfQrhZLAUeZbsF3hzBgWhB/WRWC1wB/e4ul75aNkOLUz5yS6UPCl3A0N8
4d2hZdnCdClWbna5YEo9FBLeJdW4thxYJ+r5SxGgrfUAtuOY1sjlMVBOJyfhlZ5GLCiO6vBL1rX6
vdMo0G/xVSSXne8ZUzAhXJVDKqS7i4dIPzZaLlcYL0Hbyk+nqCswpM3eEqocBoQ1Zl8YaGZT9wZj
hWEvOid6XmI7ltgL0LzRTQ/ZmZlJ+l6LBg56OmLI0Lre4JVkSpGKzmIALl4CZbKbITtLcEQ34w1Z
DWW7wOHqAUrdri1SNLmiYmMZ9FqmdNIY64DcQvKh3SKgk/TK3jkgSoJQp/z+PUDwTpgb1qZfUm9A
W4HFodxATjkg3sCjje42mA6v5cCWmJddMjd7oE+ntnKyJtp2Ep3jW94btuQGEYSCGLt5CDXj4oBP
xBXwmZpbqN0HzuiVPABPpBq2dN6FbjO+A0kKAP/FTa5ZsLJ012b9/PUg1p1BfDzZdpZmMB1avRUA
mjCEINMW+jzN/Q67IZsXDEWCeb1ZQpXCnagZ08I3DamnRnX+pdbbGEL4fAUOd2wn/jXLlhVKGqun
dwod5k9ZOLkIXWy2eENy+f/sncmS3UaWbX/lWY0fZGgcDmBYAG4XfceIYExgQQaJ3tG3X/8WrrIy
KWZRMr1xTmQyk8jbA3722Xvt0T1ZAsehX3Y2r4Cv73g5r3ns+tjd7FudGqHY99p+OpXWTAOE66X2
Pb/6Bk9u4jVZUPJNXsIldqegWtXQHmJWNl9se7x2y+Y51mXahgZdRJezqcXfSv483wTscb40VHor
4Bx9jZKYcMyY1TWxZ2naJzovDGdvJVyndt6aYmxQuu3c13OXp/tK3yTuuXCELxtOT35SD2PEubZn
SdSpfAk9L4vZs5aGQWtc41DDuUxmcezL6LZJLee2tEbjKa1Y4q859Ae/MWvJVzEjOu3rKH0RbkYl
rgqcWnzR6ym6m/XCFr7oa+OzU3lDtbM7zHu4E5vbLjL76zldPuEA3pblgMGftHzVMozKSfdRzLJa
gg6rZIXLPy/fCq/gyVVpvhhBFon2Ajm5XAODr2y41BWlXXPq6lpo9rCQ8HhOD0nmzW9xJbrl4PaW
Zu5kbrdw1Jp0Whg0Cm/xuaXr+JuqGJQJb4E/eoX6QnB0fForVd7UVtGTHtbjtfaVmpo0nOlmGwPJ
F+eoVx14/CqvgMzrzpwMNAgNqXWoiSB+TfjtfuZg0Jp+yd62xrjaRVv6OG7Xbe3J6lz3Iq9nw+5E
JzEolF2MEsMVdhHbxxppkQc3NR8LKO1ZbQ1LyTa7h//rjXwxODW4h1Fl5QtuIp4ahab1y58fiH7C
GP/zaGpuh78fzts6NmGpITEeRmN6iumnCZYxIW5DRDgwY30MzdFOd2BWU9/kKnIqmkm/nJqJ3LHI
VWh1hbbP9fH9z5/OL07/P8NY5tWsy3qcJFV0FZfJeJT7dlXdjZcm1QHrakE9eDrsY26qf/GIvzjk
/tyexGW+z6WZE+XQsvzZJMkUWuXMPZIf2Ilt/fwXotwvhuzz4uSH99mooBWY5uQc7F6oXVKYxTVn
oTGszTS///M371cP8ZMysUJnydvacQ/ruiANefK2mBdMztH6VyarXz3Cz4fnrDQsjc3WgfblT31m
WXdZYSi8TIv+F6rHrz6On7QIKAUFCz2mMSdtzN0EZ+KymisDBJBXHYzBnf9iEPjFzHGG8/zwcUSt
Jbo6gWUa58krE/ZJMybc5mXy0aTVcspl7/yFOeqsAP4vGvPPgHAJq0cnlZEco4FMaVMV8Z3jteMt
azDpr/3WwSoH/Mldpq5JyVlB1cbGzkySOTSaVjtyOmfkm1pusmmfX40waJ+zcrKIIVlTaHKU37kx
fk1RaUsYD9A+sMXLnVmk8s4CrLpPHTbBEtUcO41yTpOWtUG/iHI3jk6yb4ymCel0Km7j1UgPllPn
1xG1FNTqLdPVqNXzLsH/eSoLCqmmAuQH13wqP6es3OWEFUJnIEPM6NRje+qWvxKMtq/U//aubR/c
Dx9QExcZ/p5COzRSdSeDg9GOuTkJyVl2oYhEBu1jIQuc59pFl/b6Q2IYnCBc6kn+/NdkbGPu//YM
froyRllhc79U0cGO7IigQjXGN+wwrdZvydMcwFc1ZggQwIP8KLruXUYGpSjuPH2AE1iAgEXZQqOd
8v5i4/KLtLn1M9mOZVM+OCX7kFnE+m7CQBiUYz7tf88qr71z11ry6+w21lWxCPvopawuzFQXYc1x
4s4yvPkGLxkffiS8x0Jb889//lb9YqY+31t++KysJIYCrU3JsS0a46BSrb7HBvdXoM9fXBL+DX/p
joPRVmZ00Nt5vFowQwcccqc9DedE5Mh9/C3G2r/uhD9tJM6w40GX3gE3FHDg1PgqpqK79TjGnyji
FZh6GLrGfPD+P28J203wh7eNKWIG28kDMpoBryJk9h19X56cIv365x/ML0Km1hkX+MNDTLroEmHb
3sEZ2QYqy9LDqkzyvUyN7ksvHXz8/Vjw/ejaY4olMOyLav5yfvD/sC3+C8bkD5/DhsH6iVO1Yap+
hFqc/8D/UC3kbyBdDYoWhMtPlfrGf+KpNqoFHXKGg4hk0xH/A57K/Y2ZilorKLA6fXLeZpP6B9TC
+I0/YEKeNEzq9/if3L/DtAAa+YfrHngqDiQGhCzpUv8Gd+Onm70NlEjm8F+DhEp3A0CP5dC1mlei
DtqZOikfasH6Nq6G+ISD0cDY43oZxOm1SUjGzP34OKXzjP/ayK23LnFhI5nMXn6TKO1pyVfrY1pr
zwy7WF00jGcP7LIJIPXaPI1+xQx6adUGXozYGuOHKqIgMtDUmt8PQ29fkSN0oDvPrf085ykjdb2q
asLoXE924IhFFDgADeDR3Rrrj1Ose4j7qEWvDPz9DZNoaoXdFMFoxArBK3KivHuFshdNrDutjXaE
Teu9FUN839TRiBF2sPJvcZesCb6Z2EJbn/N22GVTb/tay+W/1RMwXUu7uWZtCXvjoCnlXDZmZJMO
JYkYh3VRSjYbggfbGWYFdEZORvy57+LheuzBoKPxeovwx7hc7hPGPnFAJesuqJrVGE3LUbul3EwU
+87piSeb6HqjnzsMoH45kPgLFWG5aPtcSvtUr7p5jGOQFjdILmJFSp2dz4bdR3EgUDO0MOpyD7sp
wSWGOmfMbN77ifAsIZQUDahpO1w7kNSPtXRy+2RN9iNbqehBy0QMhayzBtfHnms8aGUSF2HjuM61
4PnFIalXewhiy1k/xS2BE5+Mi3vSZRnB5XYaoKSJhjve10RiZgHvIfNOQXPCF9nOVhLU0u6/GDP+
dbihWLiPpl7aj3afLszVWjE+TXnhQNxn0kNHH5qIxGHGdD/YF6nKV1D1FD/h//Dqa9g+bESKHjhS
MGuO8d3FrVb6EcKb8ofG6Dre7SLKfX3ytI3lZIqGYFsrl9AZyYwG1aLh9h7E8mF1VfVtXKX+fa5W
/Va2C0vqSJl02PQ6GJignnCx7XJ0KFAJQuv5yJol/ZLIqZ/8Fh2fGJnbjW/jHNVvjqoSSBLERYjv
LGJlnSMhV632dL3qs5bu9E5hzZncjJyZubbtWza5LtBdSobNyhzTvSHyXuyQq+SF3XMMQbuNnNVf
t/aJHdEXJn5pVnX7ZdGi4iZavYIMSeJ0pyGNHd7IsSjFDluIbR8ccyxWVoqDuYZmZ18amVVGOyhS
9ZPQS8sNVJoQws1M2ahgTkfFlBgTUDpUbTbet95SZidH6N4SSIVmHbja6n6p1QrophWIaL43GpW8
mTUTuSll1XGL5EDHL3HG4qM33K69bD0nuaolCQ5f6POsHwxZL+kOLI0ugnrls2CYrurviLbJt9ws
oldSaOu7VvHRB+yp5WdVkDUNel3Un4tEwwtZxdmohfoE3szXiTVnfrN6aQm+I5mfXObaDHnHHG/G
miinz+l3eKOyyXqfciKlISf2rKcPXcFRW1ft3Rls2wpn0IAffT1DJojl3D2RXnXB3nP5o0Aqa8fH
DETzPd8xC0JIZ+Z60FKQrXaFNiNeuouH1X4mDfrsMsgqHK58cf2WWpZ4PzhJGe9UZdbDZS9qz7gY
9Hqab0aRzg4ineOmQTSPQ38hK4+3QzQtfr7SNpIkGEzs+vCE1pZivSbJrQSbZANMLBRZxkUuGspq
DoUwhstJ16v8xq67lLK+pNPTcOzxGF1nUxKLW+Kg+hcto77Zj4okcg9FsUpAWam+ue+gG8+3je1W
5IWsWs+vKkK7CjZGbd8Nhbb099WKthqITqVRSPmacB6EoSVschNKLi+0JmXx2w6lLSNQvdIYTF+M
DSVtvlNybkRAM9Ju1y2D/slZJ9mGC2YrLVDCmej1iDW+30liQcgw3Xhpnx1b74tveQGFxYcC6U57
yee6FY647nLIORxylVgK8eImpXvX8V3sfFBkWFzK2TS+xHalfWFvkhHqjGq0vdxKJx0VruyfJt6b
lQRuo+DPNp0zY3FP5Rx2S5Lc2NDYLzrgIK9pVkZDIFcvu17BTRmHyB1HqIiLq7ESmqr6a9zH61e7
y9vbqsmzt7rBApck0niJ+EF/pTM3WYOp90AEctFx2pCUl/PhTNPwybLjCisiENieKkTWD8SHIjoS
ap2ODFgokduR4RbuizXOXnUpOVCyHFpLxsWmbzt6kpu15C7BJWeYoMn5kay42tBrYq0hwdwKIyiI
35X7pUR1wgL5aEolluPU1fZzNU0FIvo8LJ/MuuC7N+ZFHCMwx+xhrGmiATLtkTT29M/h0EYV4A1s
MAk3F0Yaz0yca0TngzGy5PLzZHYmktjN8KyfKQMaGO3It40hpfNhdQ2sE+wZPqXO1LnB4njEV3rL
03tuF+Dy/MyL8qvVK3k9XI/lTrNj+klFWplvkARZhFVcUEZu/3kx7rPSs99kbJffnRiVm52urNu9
NsBrUFU1P9tmZoN+iHT5BU9C/2SZlskdVMxFCaW887iLk3386lSadxp7r/tw0yW/85qh4oIhRnx0
rd15dDQndnG/qDSr5gN3W0/plwp03vOQRQ1SZtw3GCBZk3/PcR19H/XY+26IWufqVIobommy8jG7
dre2ItpPWqy6ZoPQvyq3Yc4lgF89pZ3d5P5K4AgrszDMU0rAwjmCt2P2UyyEr4reQplr6Yjvd46O
BzA01qI/RpFjDTsMeaUVJDh4lN8nlv4hp3ldQtaVwF+Aq8Dos7K4OOnz6FEdlJnmk2sN4gm3cowH
jsRBRvIji9jjxTVnrjlzn/ouUjJIvbwlo1orFiawCvWNZDi+errqrW07B4aeiIuVkl231xv0engZ
3TB0J/yJdImmdZHdDPS+jDdlmaG72FkZf+KOouenzMuNZ8dpzCmw5i7aJ51E2J9xrIpwSVwz3lnO
sFh7c1YQhJRq5afeYtFyWDk5vbZOUsyhZSW0PGV6fQfKA07/qGtMdHOcF1dc1OE5emL8KAFgfnCa
Xb4UkCze3DXH9sD+go8OLhdgCmQTUwX85h3CVnXd8TOXUX+XOlHyCVndjYJ44DjmT+xM9SDS8vxp
yuhXRVY35OdlyNZLFad2s7etyfMuagesgN9OUW+cujSivpv9lfHclGN1h2+pKo+AxmYwpKSFQ4uY
06URURcTtkIZI1s+2Ix+EjXOCajKaPq9kRkX07pmBRpsJqknj1HH0aMJe3VJB5yT73DOTdNkJUZk
vo4OrjVybVxNjgerbtv0i9as++iqno1Xzghlgl2eQ2LoNl73kvQS4buLsNj7oDFzx+96jwUXZkkt
O3oR0KxAE5HphKpdvYdFrQu7W9eZnkTWJC+V5dU1rE8VtSB8zORFacv0zXUyiHIq5+jkK8PGZZNj
eLnMRZncDyz5oM5Ok/NU1hkRAe7x8U3KimqLRwO0Djw1kz7XEDVJNNaJd7M6RmrtMn5myhq0V0tp
jnXMNGs1gmqY1IU25Q2la/Zin3JAYp8yVidcYNuFv6Cyu+iWLSXPYVIRm5ORoknTR1Kz8GUMCWuC
/4zB/bIxl40t/PxrxuPjwOXnvfzDHLz9if+Zg63fPFfX6RhxPfDKdAn/cw623d90x+DywNed6pPz
sPsPuqOE7aiDfHRRL0Ay25va+s852AUOBCYAKKTtmPbfojSzjv15DJa2IS2TuigL7Ln5c2lebJqt
zAzpgntJDQYec3Wg1ZkZYdOikG6yd42iZsOrR3gsSCq+lFLNl3YcTSaUsiyLjiIz4mdcJ9wxu7RT
q5+LIjcDgyXrHvrK9q/bwXqXMeHsszEpiYNPrFVU2xgpB7wpe8u0lcBGyVKfzlqnw+MtnFKfw2iy
y8uFwqt3MQ8MgzZH8cG3VicZ/NxsKydkC2Wa2w57s0JmUEF8lQ71LVwNvQqWmnXZjvtXe1DDhtao
0i7OOOdjCAmRh0Y87Vrp0DPptuILJxtoMlO1QokcJFVap7hzMAWN+lJw8CaBnd+z3FsBFsb2Uu5c
tys836oyCj+QGdgD4q5yvjLGJM9Km6Z1r7d9OQdGMnv3Ip6j72IY4k+RPXWfWqvi5RCfsl7aIU4e
zNmcgaD0Q7kbLJMD0XhmvGob7jVTeD7xLICfJldUJoRc5jRyT3XszO+Yx7IXYkryLU1VPQRjlswy
0DxZN2FlZOkQokGMVZhbIGiNDUbrrZN5h0ofPUwbqrZiRtkiPHnxxEEHlq3epcMTd5zt7mla7k1z
5t5aveu9phsMtwCz3YZePJaHutbJP6gNnBuzFOSQs+F027HgSEQyXDPCCNzOzOUYMfkaugkk3vRM
5e28GEIvPKb20T1ze/EEqffoTPM1sy25ERcb5TcGLfA9O7N/m3njADe8VneXnfnA2xWVORYQN1yC
M0N42XDCgIw3D/EISBD4BLzhbJywe8I1gUPsWnX6Td/gxMWZU7wsaclNQ8ZaD4l8YxnLM9c4KlQl
/a7beMerJbh062cOsnA2JnLUwtoN1ZmVvParzZEXuo/LPdjg/quMQUsvgMLP30tXzNqp1pyYlTYh
ivI+Luoa65QsvPvlzGrmdAZ7XGjt61yQC7swRKFnJxm10WM/DlXEOmDWZ/MT1HK7+QKdUGaXi7mO
j5ytR/dFUdeCryll24rTk3XGkaVK9AieKe6DQUMy8XW4NRT6FNCZHzQJi4Rjj8YxLGD3uk7HxDbj
mzHCsO7TqhlDEOoKEDCKKTm7msxpujYq0xlCJitA6pz7WG+bQ4WH3qvjtb+LoAhJAIYmAIBM7/BB
4fafYQjLKhF5kHZZpvZ9kyEnqCUzhosxtkE/6xomGT8vlZhxsdgx55g8Hq+6CjwqWoNN8ZlGxkYR
197mzFUC2eYuZo/3ZHOHx8zT82S3kVX609QW3VN3nlr7svc+1CSFFXLU0t7h1uS3Xqoz61YcgTXe
TEZgga3pbfp9Lp7j6QaBgGl53gbn+jxD6w2EIEwVzqpxPNjm7GSumLlrs6k/t/DiG4AinfxMFpf5
vLHt5Z2VZ/Sqm1b8jZRl9Z2F/2D5dWavAv/NNutXPUtS9j2bBtBtcgDkyba9dK0o/7B1S/HunaUD
M0NFmGNZypvmrC5UZ6UBc5r7xT7rD1bsuAtgz6LITjFH2vvGk0QivcwgM4uLDxWjPCsaVd+abqBh
/X2qZxaou1JYl3k/GWvIciynxPKsj3RrSnFdf9ZNlk1C8c5qCpbh8sY+ayxkLNBblrP24sWu0/uJ
40TlrhG5czHlQ+tgOqtGqivQb9KzkmNsog7nDf5fV7SNFixn3WdBAQLphRaUddgU5t8VIhfvRzBs
whG+Qea5Ss300a1sRPxiE5mi0Rtg0mU22lN11qFmt0ST8s761JI1S3Nw2xZjDOT05sU8a1lSrR9q
07eIw0IC786y13KWwPS5Qw6Dro00NowpMpl3lsyQ47DuF2lnfLcnG+/hcBbYIj6u+x5C11taRAuT
p3VROMoNvCZHm02yctlPyyw5mhJzexJnJW/opHg0z/qeftb6eljAX9JBmgDKNjEwPeuC0Vkj9FKW
2j5wOX6b61lHXNLGPZljZKCXEoJ9Hs+ao3XWH1mCO9ccaFElp7ZkrNVYjfjRWbeEWlC+yojXd4JI
5xG8X/rkAPtp0zzP+md/1kIJRCRPGgSFlxFcD0qQ4hgAJgEv9L3IBt3XyqV+iBVYDXhLRoJvZJT2
Vg1GXTrBGRxW/zlBUihyPkFy6PqTA+R7Wb3/n/8uv7Xp139bqPzzHMkR7DdDWGz9fl+MbPuMf9R9
sBf5bTtZOsKUlHvQjvUvSrjBfxKOuzUH6y5LlY2v8Y+DpGYIti0uvZqUmUsB/1P+nY3KH/eXdE1T
8mPqrG15JHy1Pzv7295rRmGPziP0RjOMF6ZBe1oAmxUsGKOs7/7CQnFejP5rcc3rlJScwD43re3k
Ss/JH/eLfOm9plyr8QnUC1ildOwLpAIjcS+ggQww7YV5hb4Q73VQHsfKEzE4UI4ZoSHi5CKLxt6f
B0o+fcsdxclKreUbJ6jPAORi7oSGIR5asRRv1hJ3qAlj8QJGdC52Vlemp4VZ630WeLsDXGbzhYLx
5IA6com7NisGy7kp/9b2+feXCyXVFh4zAVLbT/sq+jvKaCnH/ikRfYskPKeHqFr+qi/qj4aR7VHY
ynGZobScVZvY5o4fl7Zerxet1cvySTkpiyTilycqNDnIOT2XJhHX1eUwxeb+hy88h8klrtQfYNo/
TSHnh2XIMXXbErrl/kyfsbh5sCyey6e2sWC0p4PDUsNrQwLEG2rUzMMqnvJA9smVcuavi+zmpz9/
Cj+FF35/5ZI1oI6Qug1E/Ih+fOU6jL9WmGX5ZDXKvImbNj3MLufB1i5vKoeXTD5k2tWaS6u2vt7r
STecvIkvnp7n+S7vqGPrc43WcQCSn3PB/KTVJkAS9OkLc/wu2rLeL9wTr4t2MY9//uT/aFiyGR4d
l++Fy5jJ0MiP8I/PPV4HyyIQqT1m+os046DSLsz87xXe/f4g7HF5AJsH+7cf+EiEH3Z8rj3CGzjI
9FtfUoDTexRlPJ9fzX826v+1XbR/fSOgCQtu1fuPSsL2B34XEoT8zTFJhzjUGkku1//SEYS+iQUQ
lV32DULqG+TsHzKCsH6zWZbzjcAuS6Zxq7z8x9VfcGOwPZsWRZPbCrRe5+9c/HkqfMX+dTVGhxAW
/7BdnRWEpHtq++8/WDHKJvOc0RraHfbmJj8UiLrjfnJq+Zzanej3Ca1JOFvi0ZJ7Kdr5Ezs5951n
PJ8iFi7mdsrB3JQnjEIgbFcGSe4zWXGJyue92tEAjbTvS48RDnXWPqg4Z6Cn7Xq8nU2nQ1qLTdas
Zdy5b30hiQt0uKft/eo10TWr+47N9NTTnZ4gfCNl5A45q1yf5qu+N4ACuSxraEAyQG6A4sqO6ah7
Vw41OVexxYIZrGrWfK9qNYWZlujvHNcsKppTN/9ceRzKffK2E1XGRaLfpGk+f8ZT7XzyVDmlh4St
RuUzmXu4nZc4pSRyEk5HfK1cMZ/HJeaqvDE+ElVy2oOZixG257P29YXH9iN2HvhljZG6eTfp0DEN
GpZe7USiwKacpU+YfpoDSYBbU7SMdcPktRdmIsr8UHZKu2kLe6rA8mXZB3O+xmAmxHLRypr+Ip1z
JTmHaekK6KIkBQPmuKkIRKuNY0jch/LpPqLKwRcaveM7KpusaBcpOLB7qaz6Gno8joBaG8w31mIG
US8ugPcUlsQA0jq9es36taNmA1GI/YnZu7dtbkmNOhyXzVBTdjNUM1Hq5k7TRPtiVbb3BcQjfJ/G
4vZKmGcy3kfNgNoXs+WKwjyZ+gtsXq48Rvoy0d5VZyWIfRKYA8OCaFyWbcN6JzvI3L6algmIayYA
UsIrUmLPGdg8jnNFQbbUpwKWm7G6n2hEUwqpBhMwpwK7z5FaDAx4ymFvdxhmz2F0FJrTXDRdjWW+
YEe2ldFWDYvxivNGMEZDbR77pmj2M/U+s48o6I67xEv4y1qEXvzzWWs+ulPvPKi5T06KB36Yo5k+
8dRUFttlurG+Y0VeiIgjPXzCgrHCr8Q1yWfuDSUyeKKyIcgotX8v4oU+LayMmDDcIWp3CyUPJWMp
CR0cGraDUbKsrTRIVs29dtZK0gfGlhVANP1HBvtPDdUvd7p1PTI/0f8j0ta2j2CYkBJAXCsCoGWe
pLtFGPOb6mfvc62Z7P1EzyLKdztBYDcCs8e/wzLd60vrfWlXDBh+Mww0KC51e71aCOFBamQ6vvux
yHdTRsWab8kZ/dCTiZPsPG1evuezkX7eSMWp74x9bzELQ986JZKcQeDpXCL8VW/a70bskj/KSG3k
oUFGJA6pcOLVFJZGg/oAFfDFKSuVBxaDPmRJap94M4Von9nZFt+LcdLeyq5vgGC3dfStr0mR+fwC
pxt7NMn9FZgzrGDoqtIIoOlQ9ADqtxiguBjJi5t77G0mq5FGgEOeqoy+TwbaMFIjXn2v2NT/jpyT
HRTGFg9bDPDheEf58gTKzjrnQglCWgQIEkgaVr6hx2ox8Tu1PW29c7e2O8QEOtRCHaVPZ2VaD63v
uBo4ccXWQz/hvJmyQ5+2WRSwthTOnnIBc9ovWsylSWartI6Ll6cEXpbNdmLFoqXTaW2VCFKB+zxY
60lr98maOeMehmDh7fUxF6+suhsBsn1On212lbbPQjaDpYiHob20QbnOe2oE+ydvXoA9Z8WYyyPm
RFPtrGXojH3EVn3aK7YMNVcdCNJfeSrzwEqsTOe9LjvxNnuCDC8venhIHLJ3u7LWxumIcrZah5hO
uv6BdBzfDk1bbEnX/azaw+JtuySlYwfZT1NHT41TdsWHRvwpwGvD9rqUZQjW9d7LrK1MvhmYY5PK
KYk/5PVRSY/Ea6TbOBVSPlNLN/nsbC/BMJRFeLvpDZ4rcUVAAo8AezHw9yebz91N1aVbkdg0rR1l
Ln6TGpNvlMNNHluh5DeMk/9WNPrXrk7vdYjEbBiNC0xTBwpP0zCKiDvKsj9iYQ3pEb2UW54xQ1Wy
vPW2q6lYSOP6siMmR7rzY+nU45xb/ELr/WiY70Z8N/bNNUnGwk+Xo9Ulp67P0Hy93QJeiBKXwIiL
WwIneGGS1xa9OOztpjk67fREhMpI/Sydj5YshkCph5F0HmoFCOfIvVaJZRIbsXd6w9Vl+OqCYw9Y
64eTx6MVenzIyGqWU+ReeFb2Yi9Wsu+RfvlNFiFjyF5byQTmlgiJ6IWdhRl4rfML0VnahVsOTzEL
Lx9OIwVuU3WkKQfcNj/TpT3lMVu0RLnHNi6poxkfOioTRuldeEbNhYfAm5i/gJPvAzU5y4k//xK1
8UuXic6PlHgs8vQCU/elm1tXtFcQ03GR43V9OYwNghHhlxLHlLhnS/rV1jK1K8ekYwNmG6Pj2233
rNh7qZJfaQv3XJj7BEAT3m6YX/pFoYzLiR6eAESsX9vidkgw27VcbvRcneKok7Xvus1rq1VhmeXw
8ul8gIY6ZOZRX9znGhcFmhUG5KV08+fN2KPL+rYzU6KmlHusbnnNhcjy5Vymu2TOKuRLhppEsRGu
2FT2KOF+XPRf2fs/UD7jBnBWvWBY9dDRin1TNU+jmb1yLQ1suVnblHk/QgXkXFRxAaCWC9OMoDCe
g89j41SXTVO8I2q/zFHvUs5mGE8MWXsI0EQdwZz6ZWIMiE7zdTfpsOk95C67mu/HhL+z5gdEHVAz
pfwcTXFZDu1XFwx/UDmjcT0ZxuL386uoC7qLM/mNhwszN79JUnT2sB9tLyxtlqN2aVxnhthZ7HaJ
LdG5YtbaB8V0oaonyiDW6MKs2/qxE5tgbK7BOGsXWn5HuQT9idYDW26fNcuABcKUC0vlUXwe2nG9
IpsW5ht7v2A/mqvl3hR0j2VJaEBDwqvJZ5gpcVcqhpT2po3H+IQofMMSBzJkf2oLBQNBpV/WNLnG
U+Lj5mAjH99o0j71i7zDghhwukiDudZDVVqPpq2WrSgrNOkqSYQzUBmxEiPdYpJL7pItbHrgX6CL
yDGWxx4JzdTy66WNL/Nc3plG+aCcyO8c2DPdeMCyeWdyk7HZzeYGcEVW60ev4cvmNYd4CRMXy0Lx
luQmaLjuEyeM1xTzopd8VbV7JYr7dLnRBroaVfWIYeBCRnz89vjOCVDDv0BgrUiPVrxOd0P8XBRp
4BjtPmr7/eB9wDK7WmS2G/ooYhy1L/U+2+OwKnFwRf5gfpsM+grJFO/wWpGDhCiOL4ULe0dzta/a
4WjE3S5TI50+20N1qXqLvOpO1LGORQjOqG/prHBy6e3HKb+1R27QntwXHfm8yly/5mi6QZ2TqjVM
MdA1xUlEX/sP1SX7aqrHkGgz52Mljp4sbya7u1Rzq8K84HLSpa/llLQhL61CC0aGzO3mnXP1ePSq
d9KFdRPQlOKlbHLK5M3p+YBO8ao7H6Tfbo0pahKGgr53d4mmm/gmOldX+woNezm2sszfWCx4LvHa
ws327RYUp3dYT0JKQaaJbMGg7cs8417Q1UN6I8apK4MxTYWiPKgUAAqy8t0Q5TLu2PiS5iYQR3tq
VJesAiPbhvwnlCIMOQLiP9qSABzcMMktsXcQcUUddZe1W2IQ0ObOQspqhm+8t/l4MmXkpKFMo4lV
RU2tbBaX5ffCNjzcPaMuHh3NLbZLYkNZakobyQsem7YM4yyj+dGQk3Rv6GjpieeMSbLrilE8QkJl
6VvVnijYcJTCxNo11x/8wMAqz1u0Z1+OzloGgxoQ1+ct2BvW2EiKgGru6H6azA7CSN8vt6xtxn5X
GvTuhTN7T+i26UyEARgqqI9JZNvTVJyRIBnSUOJjdtnOll5hyosqT7WXaa20G84mS3OZLzIHA7E4
H0YvudnU9f9j77yS5EaSdb0ijEEGgNfUpUgkVbH7BUYJrWVgW2cJd2P3Q/URlcg8BeM8n2kbszFj
cyIRwsPD/RfwfkDJxNP3/ys1/FNznsul/3up4R9jyo/f0iL7f/9x4U09/71/Kg6arf4LYhS9WaFS
1Z3Jiv8UnDXL+hdO8nhL0j/9T2j/f7tSUonGsFLlb5hACuz/wS1gu/cv2OFUFTXKi4Ki3R9VHLS5
Hvc/BQcHAUzgNuAjwOBpCBItVcB0qKxY1GWRh0k0qgYwkZAi1SS2rGn8sVCrcp+52AQhS5zs6wGx
r6GcCi8f8/jrFK9qol+WP/75Nc7MX6Y6RjXzpVj9qvxhZ8HYmm4fe2gU2F99s+Aln2Fs/cnAVf7X
INNmgNmcPVn0IOeKph2cM9nqP0Xnw3Jr/AR4uu+AC61LA4jDiMvLyFlMUcIuzQj5CjnGeGzkaT6s
kGf0SwLYPz8dSSdAGEI3eNEvKjcGLXqR6DLyUrV1IdD0Q/mp7gveTVFqK54jQ6yFKlm6d3mU9R/g
XBa4FgXiOzmv/k4dNf1zXzrjJ8xjJmvDGta/0rDwj0CC/bPU3eS37vfRD8sMp8+yScqPiT5+UMNe
+adseOEl/7qIfEnP+q/vsOed6tqGvTTK0sK2Vs2wjjyhD/GdA9V4a1uWtlKqviy1voziqqau806Y
0Tf2/CteLTT6C05UtWPkZbWS7HpTw2Z8rKqHOo7WqHnieofjw26Ygv1NQdqe//zVUH0SuYR5PkiJ
Ol6u3O+tj5eWMstHudbnV+f/Rgn+1nfR05hr/zSJ6GBeDuZ0iWWAgok8TIDNh6Do5NYyi8IDzZ29
e3uoGwuFlS2lyhe8EQX/y6Ho6UTZNNWxF+dhdBiQX99Pshp2/8YoiEnR2xIaq7X4IJlhNz4KNfbS
ALMf/o16P8KO2PzpKAQzm2FgEzkuOK7Ft3Ct+uOkxR4Baq57VB3KHfEaN1C77I/Mu47Kqq3R5aIF
ZAh70ZxoRxN4T5iwFSBo4OqVhSeatg0ys+rGDjImsNJ1apCY105jgSYDPLcVXial4kW8tRwd7pVp
UoQW9BovvzS28tgWfRJ7Q6j/7sq4Php6j2ZxGMApmjAn6vsawmphr52462NgOQazDP9Ap4RtLE6c
lmQWQEyHhVTVL1AnzG2e2J+ntv+mIQaysp63BqPKadNHsTSTpublVxZa2kVIIMUe3e9ntXKNbRLK
g6Upv1TaXtu3N8+tKaWjosOb0y2DvtvlYH3shLLBFsBr61Tb131r7accNkcF/HNnjG71OJmg0aFV
FSuHQ7vs871sKPyhiSw24VJnRRdDh52TD1QKKTr9jaXckymNPVhifDHVuy5TPsUpljmBvx2pPGE/
vc+mj6GMv9UIp4wSoFdi75Lu59vTcR2CaD6aLv1r8gYyj8Xci74KdQv4neemSvRFFsgH1L4vDzEP
yePbQ710Sy+zB2FzRdj4JdIhoel3+f2+0WJShzbOfL0lu5wkdZeDhjoMLphEvM9s1JKV+C918AFq
Z1nzPobbdyjNYvzjPSAgIc77m3yLTb64fQeNB5vfx7EXhqizliVA96RV8aDGiAw1CArWVjRFH9B8
WtPevd7qjGwRWV6aR+4y4meGpmTlyO4bESbbFzIyd5Eo+r0Lv+A9sH91bc6vgxidVTINg+Iz8Ww5
YOCg/QaVLPJqP9RgkafiQ+EqzqOQVoyADEVHZWNCX4m3iayyOyWNDjUgrzVxtFtrT46K/Cb9KmQW
l0KjYLGM2TIt9myMXx+MtnH3gixmU3YNBnY9xR7K6e3HeIRGNuAauccqiPprAsTq7V34Iv12uQtB
ZnDpknfNEdVa9G0xnpVtLzNQ91D8qYwVPK3QytOLbt9RBaz3OBZRwBvcInhQlHovZO9gUltDvNkW
vDFpqGVK75mgFf194WdJg2h8rJpww0DYn5xmxiTJxoh4JLe+81i3uf5XkYch+IzAdTbZmLdf7d4c
P2Rx53Q4CNX5I+pIygd71OoPWQojYDN0jRQbJyjr32UnO/HHEZe8WeVG4R8Ov7rIciJ8d8HHJ41X
KL2+pdaj7hrNp1BgUdqTCPV8fHvS55O9mHPdBC5D35OGKY+HxclXCceiGBuPVhFyyCoFcOmna5fW
dSwj8SCGObRmbQA2i1imdWUl8RPhqzrtt6Cgti8Qi9onahqtbCL9+ljNOY4631o4LADDufwgGaVO
UIVK45HDn0YbI9bxu9T6TcB7gV7tLs71r0mvbjG5OGnOX5Bg9yb7h+YJjViUgkV+ttTq6Gbdz4Yy
VsKj6e0ZvzkXti3ghYgZH7TIHMKqD0VvFK0nMgqfXc3LhrONehCaTru3h7qxuDMYyLAAQ2nEtsVQ
LEjMvdG0XlIOsBLHPN87BdIifz4KuRDvWHjjBhfI5Yw7IOpaqv6dl/mheEoKTBlLiLkrC3udHTgU
YYkLaBETL8UiTW5JGNzWlp1ndsLdQCFKtyrb+X6KBwrWIgj202RkW3iEa3fSrVmcn/AoO7Fe7lKm
SNiYUdvS6DxquRnVc+rxaBOtxeEb2wKSvQVijUYsUgCLIzIbsQHnrGsviXpJcyJWdtgUwgi0rHxl
wRbyT3O6AwxiBsLxmJoBFItb1sgapzemsfZiCM+gRv1grxitepzYmXswmlgR6q37iMD9uFVioMdF
pFf7IagQqaxwExO9DWJhaI0Vf50bcyDIwnh8g9yhirHYSRIRm5ad2pIBWuMeXDHu22UqKWg3a7ZT
2o2xeKrAJgFfxfv1RXfl1XOyLWGkqbXF2YD/9kWRNba2TWDmA43OAe+RnPqkOuVEh16dFdOGQWZI
8caWDvRzCOId0uVtc0AV/znqFJ1uvltk+f6PjxapgQFYZV4rZ8a/vH7zZjJAJJGOoJfZyKO6iVPe
WWPUrUz7QvTmZT9cDLPYD7ZdYu0TMoxWh86BDlfw3gxpiwoLSpqPPeFdMNiaV9KXfW+rc288GHCj
bBIknbVgRM0yXHO5ebl4FheTa/IkdjgT84ZdxC6sIkMfcSg8LQulfIwzmkFGXc7Ae78ffggNrt0m
RC0MYlqlOOLgmnntUXMq1W1DyxwsPZwXfTuAc49OkQtT+OinphVsWlxZaFWJrjmElqIPG1DkGn0n
xI+8mdgTrcR7Yz65yy8hrQSkxEtxvgQvF9HJpxE3Vbfzospo9klYx4dezhqjlKABZ0DJyET8K7Yp
bvngHO79Fgz5se2ABMQ40e5xTw4OU2c3uxovgY0hdcpSaap/KnBU+TnkmbODl21tIU/q28iyfofo
dnqO2QeHIor1x9wf87shHtyjEznObgibBoyMq+5HoBQ7RG2Hw9u79vpoES5NHi86VSGKAItQVqp2
x/NcHTxVaZQtLJL6WYi6AF+Ek/LbQ13HZlfVmFM0S3i6kV1czm01dr0pJnvwKJQbx7BJf1XIVJ3+
jUFsak8v/7WXp1AxqrYOQXx41PDQ5VJCe0vtcM0z9voBQiXNJidwqMMBIFtkYrLl5iRnGL1QxF8B
ORygSdy3SEVvdNXsVzblrSWawcK892DVgYS+nDcQVxZ2M/5IllTj1Db1kjbO3OdUqnQlhr1E0sv9
7yL5O1dU59HgcV+O5UYy9qWVSK8OrHILXyK6qyIaeRgU6bs+V6p7VybNNy0SOsLwSIs+OOjgYhnQ
FA1d2SFDVDiKa7S0TQyl9WNrJ8Pv2HAQZv7jdYZcaBsaL1D++vIlNIAo4c/d0TNASW3Vjg6woDW/
MsqNaEutgee2YWpz5WhZM60yXbEzjfmoatHqoN/SocIx3oRSAimj/WHXcfjcRKboNnHpYu+bls37
Fpm371XS4Z4U5br6VFYmqhBvf/+NHUjhz0E9lXclKKDFQkE6MmojKidvABvyzYmFvVEoyLzP7brZ
kT2uVZduPD3diwEXWz50ghgd3WryKImrdxKazRHQcbSFahncy4jWANjn/ITSgfWBry7BXaTGQUA/
X4lYN8LIrL4E8n+WWaLedblFw8AWDeq6k4d0b3uyNSjnHR7lK/N7o27J93IAEFnivc+7/3KYNHIM
XQzWjG1yjGNP2XlnBubcEa+dE6QUc6/bkKIwqtfu8TYrP8Gsi1e233yXL04jpTVSH2rBMGpV4/I3
KGXt5BLXEg8cG5izIZNPRQ5mUcY49tIoklvdb+We7/hR172ykmrcmmhTM2FZCFi7V1mXRl29jQGM
e/qUfjWqojiIxDRWIs5Lrrz8xtejLOYZKQNA64OieZmQ6ZOvxljAaHozi5/TnH0/mYIySuqncyfW
aDQP3VadGkOZiePUOiM0Vmpsn4I2NZ2NVC0dbmpftzsK9W5xAGcC9iPq1e5ko4CnPk7KpOPVoTrx
Y15Bhd9WZRhUazn71eF84SLAfrRU3glXNj+WHY5gBxXDq52kOvhRqRxd4K9eaAaaAr0D2/adC+gw
2hijXpzdplSf4QGDUwJc5ScHs7Omox259m988RQVJaxB+ZhgX/nl7SCyXGF0whAhgvvi0tScSdmX
+yuKHCGnuGg8X1Ms0kNjOg4zbPZPR7F54jsuFG0oO2zmy1EGkAlG29adZ6Ch3SNQC+xHzuqkbw+z
nHSqYjz5aAOZnBXDdBfDZDCWnaquB7Apmf0Y8MDcYP/iflYipDUVIbuPb4/30jZ4vXORPyeLoWtK
1ktnY2bOv074y1RrDbIY1fMrw/7RInbjbyoN9PCmy/o+2KaA/MpNQcbbA00GnAxCyoC0A68i+NkY
Ce2AukGFa9P3YfQM+q/REAXK4WQXWoNq22TNyPGMbCbb2m0okACKUq79SkR/N/xtsIWG0sYbkXfN
97rWgqemK+Hz4swIljm0VLysQaQFSD/51M0irW6ArhS1NRMYI9TRSj1pJjJ1q0dJv8RTNxxMvFNA
aLnRtrVCXAtCC6B0pOBvCoRuLH+8PYUv0PrLKaQNrjqWQxMXzb1lgOs6DYBa3nQeipgoPfF0nU7u
4KjvzOqHEhrKZ1xh5F/gUsWdk0fVLISVFqBnIflvM3AZ9yqqyz+x7Z4FzKdOyYC3RfCGa9QrniV+
7Wg9DbZ6H9ayKR8125juIsRA1c3Umu13zAbK6mjbrQva0GFlssENPbUW9acwdWgjBKkjALHVQLrj
ri2NJ4wGcDr2oereZx3qJqCBpUqFUaJ0B2IXK3VI8L35BbY8LJqgiZVjlmDftSmRs672ItaHp3Cq
jAIwkWy+lFOsTajKUrXYUmKH5N3kXVduBqezznT8SnePGmCIRVxrVqjk+dN+Glp0CiJXTi1oZrue
HpQhTnV4Omb7WU9ySi1913TONqirGLghjMwnJZj6c1E4k71JA/VvdhiqtmrYaaDNUh+JFAlRKoVe
EA4OMNOk6I6WPvB0xA2xuMv1Hr2bBIF7PA9GB7tyt0zQvQ1ySwP/DmY2z2R4ovmEHkiNrMgXgFER
Gm5FKBFln4yvvtBGzA5Uq3ZWCk3LAEb6ZwrDpTLH+wX+yCKANTKLMIDTO0/tRLvXcqPel3Qh/zDj
YBTKWDRi7ZntZZnzr3hVfkAcECpxjp1BbQJty/mYO7eeqpXr9irj+GcYGDJUeUhdX2Ajr4bxizbr
fKWTXto05UkV7bRPlKrctmGkH/3G9rSUIx25hTygyzbBEkmaldfTfNkuzuMs2jG3Kl0HstTiMvar
SksDCMve5JbZNlLL56Kg/hoTeXdBr3RHIYq/344BV/28+bOJAiTyJLIkdosxi7a3DcWpeg+Zq8ba
6I4G0jhjDqjfK677O2/L/rcbCE5HbE/iXS0MuceZ1n9u8JDd+rJ8h5IjzcbO6Pq91GQNbXtAKhFw
qZ7+kQQtieD8YyGsErR4kYGmuNwKDcDBCc3B3hv7HgFMBK6OmTaglkNVZQumv0TDCS15q7HLlVxw
3spXS0M5fr6yafotdbG7gGLr6IveS11uklFBA00pG8TmstV621zkWAxFYU+lqwEzl+LCfNO+2ohN
O+P7C2oCtQvgetu4KFLAXZpAHNtGXv0VBQqIwFxW4e8Wof3qz7+UUzYjrQzVJOoZl8MbvWzwcXFG
rwnV6i6QenS28v5uQJyvXskZbsQPQXZLyZ3mA+Ksi2Ja4YONlrBlgMonIWjzZtjkPg4NK1t8/sXL
CSXFgqFJVWIumF5+UYtaBqE0mDx/bMc7JwSUbBJttkTc9h4LXhoKqkz2fquDELBwAKokoh5D5zf7
DJtmpD9W8+6rly07mdcjG2mONrwkF58OdjbSioTfhIoz8lpF+NtRKGhUcVSckrL9HVO56psSEbEa
F5A+SL5B4mzx0EhM7D7iceUdcCPysLnBacwrQYheTFFusuKDkfNz6K1s1DHv3iMeOGAzo9PyM9BI
nDqp7t5emJf/18XCzKkiSTA1dodNf7kwwkrj0iglTxxwPcdI7X4lQuLQWibNcZgU/66mG/lkKiaE
ljht9pJi/M4MW+fMg8nGGCLXaLkn1SPMGUQQoqB9AB2kHOpusu/gmbQ/QPMOqFACrR57Bw5Cr5n3
IF6/yMlAA4TscufqpbbhjlUe9JaWfT8Nwz7K84xaIoh7Dsg+c9pkX41NCkJcGk8mMp8rQtc3Tjyd
p7lhw2RYVw+WrFK7hEWZvKC2JiyAdV4paOFs3BIUbpi5eOboOCMnCjLVby/BMmtnG7omFBhNaNwC
XOSXK1C1mRUknT95ZVsh1wIOcp+3PjmWnsFKR5vm+PZ4N048uSYVXvjo7PyXY/EqttnhNE26Gqte
ECj9Dq2gYg++YM079Uawdqkh0xLWAYsJc5GXwHo2UarrGQWNJrYvlp1DpINJiVVnJVpeFWbmGUSK
+gXrioXSy5+/+qJ8MsjMm1DzfBwzcEQJQqD4RlAN98E49s/whQgyPjKTH4oAYattlVp2dVASU622
aVEr/0ZMZcZIlWjBoZE9s31f3x59gSVbpjiqV0/E1GHqyXCrVZ+4q0olsFj6fGQplMBgCS/LQIXl
xEZk57oHFj/ej6xCiUGRZeL6TOlxFrcKnymYyg4jBmu2/SnN8C8lcapgi98T/QSwfM0OmbDmnYEV
T7OxkXx2tzAlA2cl/l/vOX6qS2NofqIi8rSIbXEPeQrsKbULVdKfa2sOuN8ZKxvh+iRRXgdgh/6B
BaF+mQvzgncmgYyVZwvCSIcwwbsiyNyHSIewia6Zla5cnjcHpAQ739IAQJZHiYs1mCS8Ck/4Trhz
IhTEh1jT9j7bHU5p6q8c3Su4wLzkdK7/e8DFzuLtr+VVZ+gejFMosVG8c4zpPjLtx7iMkF0eCufU
ZUZ0tDVYcHEsHJD4SHVTjkl2XVdUH6h25LtgsLR7Ktt/jYkT7yu6A3e5mJTDaK2syHUU4PfiN+jM
OG8DCfjLk9BgXmZAENQ9reGdDbvFPAztmECBMP9TgeZ/RRDfXItXQ80ZyKsgAPvewQhQ6Lg0Zi3E
Nlr6ajpZOzFI3AEzeFd/GkY5cxbwVA44/YJlHiwRRpfQtHWvNERx1yoKT0EEaVcOznwwLq/nl5PN
CtjAUYRYhFG/lMWIEDQ7zKoEro+V7eUiiflfMJ4zvTa3AMHc57c/7foupAXyojzAYaKfuRgUvmbv
woIzvHYyxHZo099qaTmfkHE3P2kG1lQ0LqdvfqTYK197aw1tNGGEO0MIgSZerqEhdMkxiw1vtErc
t8NW7mj0Tu/MDAtDV+rdyni3ZtchKnGeKHU7y+qfFZLzumNv0El1kHtyip2UxXBXZLQ6Tciz+8i2
2vPbk3vjSLBleFMg+yF4Zy5qZtWUcjMY6eRFslLho9XmPqe9gmS3M6y8p29EXXCJwI5BGDHgsh7o
R/04RFY9ebFRqcc8tJ8As5Yr78Eb3wOyF31MVIpmbPFizXJjnLUBtcnrurQ6kaeFu0mnF+Kjl/Fv
DOUikzTjbWkHviDyXh9xF4KSUkK2VlpHf+/AP/1iR3r22Ma4IP7xKukuyE6euCQw9vKrkiFN0KTI
VS8bmnd+6Pdfy8Z8hupkeG8PdKPm4ZK5sPlshIFg3ywOmywarbQioXqiVKdjg/zD2QiRgquw74YM
aoWHwKngtMK4PVhtnd83Q6Lcvf0jbqwhv8FGXHvOWKAHXZ67XGs7mXGDew6V+kPUF91mELFxRBhz
rZV7Y0+Srqk8OAwbXQaxuMGiMmgFWiFkAmSDD0B3Y+p0tboSwa4wQ1yUc3uMZ6ELhI9E7PKLiqpA
Ym5OOBAgLX8YCrat42y7Z+W+ft+oaQhtMhjudZxNkdyIm1PUxuq7LA7090ppaKdBopGRJwBK3p7p
lyLFIqBTwVB52M8AgKu82KljRzZqpnrS7eJTYA9ICQ5xf4oabmPkX46graL7NEVGJMjzR1uW1rEc
Keviemo9KxKodzuzRMMeYHc1WMleyet61+YJxaKV9ObWtmCxUCYzqEzRBbucRAdrQEnZXvXs1qmP
StllH3rbrHmg+2v8nxtXztxqpPQGdoau+2IofTJ9kVqB5qVti08LrYQnGIz5u1bEzRbekzYTsFSu
BL39+faK3PpIrgAxNzhnePMib+BR0oQxTjGwM1rkAKPp78YarFMaa/3+7ZFuvFN4YvIfyv046Gjq
4pg5iMEkrL7uTU75rqCwf9SCrP0u+jHHTjkVm7ROGwxIU+1vbSz0z1aToh5gRyvXwo1bj8DGU1fV
tTmQLr54xGCmmOpe9wIdqYB4Mt/lgyN2HbWS3YR8/8YPtI9vf/pLvFxse5rVXA8OeBHuvfk3vQrd
pd0ryehbhldqUT2TJML00RzhR23oRiJIQlC7zyIBWc2BLqsj4FBbyGMMaQ4xWiBxn1fWb9qFdbjT
6ZHsXam6z8JVxHdF6SLlENpBgZRJVFKz6ZCKmXVnx2GbOQ0asH6Pq/SmRoE73jsQbZHorlz9q9Zl
8p20xuE4SVRrn0yrCe/tiiLFhm1ebRMnyx78ZADAaUxx1c683BJ3UPx+JnjoQ/8Ar6in+4S1HEQy
NUyzHRIaU7mBckJnegw18R5Fx75/0myJAdvA8whF2wIZsq2wumbcptjIKqeWrXK0bJE/qPjy/IDp
JZCvJb9Cf0DU+gY+ZHGcRjfCAbh1imdDGVR9h8UDkrxdWPbPJbJDG0T24p8+phclMuyBhcrnWOMs
lAUlHZYWBaGj7fvBGgL81qYGkYNZ1Fw5Ea66iLQTfSWAu43hAX95b0+l9oh7x/R5ysfutynV4b6F
fbizaeH9lau+MoJbL5t32lSkp7f32I2bhecPMC7ua5Tol6drMBO0DvzB8HqMgu5oC0IhtJ3g+Mej
zEdYh7vK4xs9+suNnNsNVk2Kb3hYtzoHR+3jvRkG3/9wkFlLTwNxo6LrKKjLXg6it0NsF0YrvNYM
1X2I/TFS+/Va3eQq8jGKbbhA32xLR4JskYniAlBSbtNsr3f931hZ6O+S0tZOVUcR4O3vuYrutKY4
+DO7mDSbZPHyewZca4w2ShSvsGME/5EyTlTZ0pzW1Xu8Yy14vzhKOiYSSH88MIkVGu0IrnNTLcFc
Kd1VLRkMxZN1iG131DZorJQDAioZyf2U/VScwtnElpZ8fnvgf97+FxEPjPkMWYHzp8/wgkXEq4B1
ToqBgaqDUbw3V3HCA65A6VPXKBEeJ8akzNYgdf9EZy8+WY1V7kskndGXhSiKi+LAkUZq9r3Zuu6P
rIjtL9HUVe97JAvNLSYHRfGJako0bcpE5v5BCwbRQPiXxb7CjRiFIT+smn1t6MksSDUW95XQ9Qpj
jCLrdkRX+32i2chuuZ0okGtOG+DidRL2p3oqA9S79WmEGOkGmPAkaXQWiot+OCJn+lYWfe5RYHCR
5sjTbzHEO+J24zYBdLeo8xJc45/j8IXHkA3DL1FP3YSiQ6P/0mwqm5YcqE60g/sQogjePBFEY+3Y
aJV8bq0hMLYu0IXg0DQYQWxIAMafqHoZP7M6UH8XUHfFYxM3ermZAZsuwo0RfOWQx9ydtCKUE2GK
Nr+SLL1TCExE/8CHd2O0VjydMMIYHmXsmh9ba1L4yCgVp2pAQjzcCGlP+85Ngr2dATlAOcOSWFy0
RvezDyHXII3cB/ug143+gMpE3uzpRUUnTUn1YDcVHcUTp6ILb+e9f/ALPT+ogfJ3Z6TJM9oMGXr6
PYypl6+K76nmmR5eE/Gz6VRNuFV8XJq3HYo3X1uzqSqEtcrOc7opPphuGdxVbpL8ldadoW76sjPe
hRYUlU3YprPBGIDzYOXgXMcGdi9VBxpCrDEirZcnFqJ9LnLbiM4sQrTD+AiFmKjKjjLRk5Us8+V1
cXlS4GrCGCSs4sPlLumMqlKZueic5AwYIyI6uME36H1yWylKeWrcIToIv8cmo6CZHsaTfjLg0U9T
oj3YjYhW3phXJQgYzDxPKLfQjoW7PU/Mq0SlU6rJ6Sh/nA3RD+jrqFg9mz6C5ONgbtSmzdbef3OU
vfx6IFIqhEaqojpF+cVMx9rAm8xuijMK3NrGQCn8GCcwxDHmad5PvSMf1ESoe7Xtkp2i+J+jLJUf
8OqLf70dsa6uT52qhMn7nbXgLr+SUHWU0HHyWD/bgV88ODLtH4SeyZXFvjHKrEpBmjDTrulDXE5v
EPZ1JfD99CIKquQ8Fua14C1Wdu/NUbjQKJVCHcHo4HKUsnYmEj9penVGxx6EDYJho+/s356x61tN
UFUkFQD49LJ6l6NYeE9Oap2Y3tTArwjpGko08o+5Sqty6Aubwiol7tIX7h+yuYFdsjEFtZ2Z1c17
4nLgXIYR0pQNn6e79RaL9OZbMFbmwUUD7D5B6QZOLF0dG2u4leznxlmlqD3Dxanr6mRai+PR6NJy
siqzPD+TX2TSik92J+Idnk/hvZbgyVhU8o6QEu6EWbjvRi2+c0V6bJVwJUW6Pqf8EIozXO1wgq76
daIUuDB0luU1ft+9tyZey5uyr/UTpmfUFEq4E5/fXu45Sbk8qJQlId/ACqRUAxbmcta5CeMyiwzL
A8I/bZ0uyvAlG4O7DPHQ90XtoEOWQv2NQ1wqeXq8Pfh1ms2a8zQGejFDFUH5XY7eZ6GN8hgpIQyI
0lPzqDz1gWze9yXua5tJZgGPFqyRzMZEGz/KqjPwmnQ/6vFaaezW4Xr9SxZbgGe4gnKqYnm5Rd5A
JxbGKgpBd29/8EvUv5xu1GZQ9ZrFQMiulmiPEfj90KFU4tVqpgALi9PkqyHQZ7K4Az5YJbjSbas6
KTqOZWt8JUHQmp3fJjXwe12G7bYM/SFAFVbJ00OH0BOWk4BKv5IhAGmLUomBRQXMtERrr0kQgWsx
XpO8cCAYtJHyFXC7rsCxSrpTqmk4IyRAUH+MNUnM2196Y2lJi+n9whNkaMCUl0tbFSO5FZKonhxp
dxeNoty5Te2+m+37DoB6cX6SIyK2ev8jKNrPsmymbaPp6p/CR+kxsLWJzBQFVOjsiy3W6MXQD0Ul
PGBs9TnP3V8c5uGE9aPzMOhjtnIVzPtkucAgMFSK79y3vEQuP7vA/EaG/SC8KkPr0lLt5jFRWux1
587/yhRfh2o440CfkcCgKwtt/HIsfDxESLSyPbNSrO+A1Xmoy/CsRbr7XsdPZ4OFDCZdUmk+9akc
n4wxfmhjV/kJxYoUWc8Cax/ovpPsVD3zPdd3UcVNjSTaYoAmV6AItyZGB4sxc0cJN8t8yE7VqOwc
ZOwGG2VSjA31fQOeEEJds6bdPj9CFmtASJlfmC/4n+UhS0Q5iKg0bC/BOukY4A53RFnReahaLdzr
FepGKQY8KynWjcWAu0Cy4bLbeeLO3/8qxUJwuUXANAzOVlhFJ0AljBxkYp+6OAnLMKcXosbZnsZ1
vhZF55vx8nspBZPZ0SAmjAN3uRy6Edg+2qMIz0MTnnWcexGZrDCFdJ1yF1U6gs7TgOir9N2z0cd/
GagrrGzF63tr/gUWGL4526XifvkLCrNF1ruwwnOfzjRvePPbso66jTbhuNUB612Z7JvjkVqDMSG8
0NG4HC9RMzuQqROeY1r+R8NpslNQZea2rx30gSYa8W8ftesdNQNoYCQJ7mTk6xbjheB7Ux7b0Rn9
b3QOMgUlEqRPRxcHGoCVmzREzPntIa/xkzxTqGXCiZnRJtD4Lr+xA4HcKJ0WnXV/HD8iSFHMTt5Z
aj4FUgm7rZ+n5SeIh0BwE73FfjDoi1TfhBWeDDhSB9jcElyHYWNgZ3tuJ2H8ykJ8uXdCNtn72Kjz
NeDAjduNn0z6AsSPyEQv5PInO5qkl4X49TmUiFNjYYwLV5LpXyfsgY9qrmDI3TraqdRqfq3jl3eJ
UdmA5Q3lI+9kZ4/mmHESTuKcIq2z97JDf0Tzy+5sI5V83xpS7mE9e2qAjzZwe6O5txunOQnwmffg
ijSEBSw0Onnc/vl+o3+EGgRdOgA5y0ir+5pdJ0oSnw3jO8h1tDnDzEYkcYwOU2itbLYbm5t2CGhd
dORIg182xqtIogeipygQxWeqI+3eUMd2G0r3u0vF+Ciz8PPb+2zeuovgwWjgdNGJm5/Ei22WUjTP
UP2OzsDSnA3GnPFjoYbZNkiaZmUWr3Ms3kfMn0uHjEtgWVQNI0hPOjrR58DwJZC5XhzHSNV2b3/Q
zel7NcqiLNcOHRR+vYnPXexGJ+5orFEnzT7lKQDMsMy//xvDUfufc1g8BpbHVB2H3nZ6NT7b0jI/
Vl2JYKyU9tYOFfceO9G1gvCNUETRXNgGUgxUa5ednXSwRoxdIPFmBNw9nMx2V5QiPA462aE1IgsD
1XON+XRrk8z9YjDsL8S5RXy3ScQ7aArxGZHv5sGpta8IUYi97cRrnPNbq0fDAAWkWYUG/s1lCKEC
lfcYvFFg9KVL+S37W6+0707a3kWa/vXtpbuxH+nZ8FzXZ18ZkIOXY4VN31nYiAND1srygFif2Jeo
pK7sR+06M+BKnoUneU+TICz9LNvcb/xQNQnkGDageovRMB55uMWhWE2s2oCdsO5UUrIdXWRqmd2g
tMHG78MSjJdhoBQ3mOqvboRnNqEwu7X9qbH2iK5Ph7Z3J95J+ZCMK9fPjXWAgMEZhTw+a2ouQvmY
+NbkKxR6+xrwfhaZ3WHSQ3ww3G48SAiUK+PdWguYQtA9aFcaQLcXa4HMT105SUKEFeUdCQ2OgMjK
Hv54xcGEw+CeIUCkovNXvwqtic8yVdjnnFEjMmmFkYtJHlp/HsDBYNMUhLdGmcaaT9OrUUQmsdvr
zOzsqnFzH6FtvEOZG+1qdar2Tu2savHdiAnzYKQJsNfZP4vJy8ZaQuII8vOg0U+J7HJOusZgo/Sj
enRABxzrsBjO2Wi6J7NAKC1OXesbxqr5jme/Bc+JMm0j0xEzVEN7rDunemdOvnt8e/ZvRBEcYagu
UWHhrlkiSIfOyYJAyPwcp13y4KiT+yDrKt9horK2fW9sJ1aZih8tJ6qPS0BG65hZPLUMldWxvatz
hWasKIPT2x90RXIl4Yf9CI6A2P+SIFyudBz6M9MtKc6qWhrAvg3r3md7fZ2q/uU042efFc19j/nF
nlynOJTgrZ8QBaXOYWFUXU6tfbCV8lddFtEBuFO+r32WoZ+S6E706V8Yp7eIK5bTDxyhi62pTOHK
u+zWTIE0oMeJ6Btpx+LxYHUBcoaAxM7T1OQbM5HTrqEDsXK8r6RE5pkihea5OvNrwG9dzlQALw9s
nlue89ZM2I5xHx3xfkBfTQHame46XFC/hwkE3l2lt8YXzK1LG41m0/9Gh0E7/3/Kzqs5bixN039l
ou/RC28ipucCQDqSSSqTRqJuEBRFwXuPX78PqOppJZLL3IqoqCqFJB7g4JjPvKbDjvbRk/3iPpt0
/YeXjXW9tqDpH3JN9l7huWEdrhMvVyD6G6lAegQzyM8/90dTNZe151ryu0rh6TsgfK2UYR4XB0XF
2UNCvyywpzq1nv/+MPT3Zi1jmIskHqfDSE2mBIlnhSRrVWGrbUJeHwaXssb5pyziPmrJNC/phFD0
FOeX/eOQUhIsAai2RAc9L1AizothF2lK5yiRVW9w5P01Zsa69ZrqEQ+L5AJY45ylMuPQ3ut+795M
yyhGiksR358yO1RKZ8DalIYnBQMQG0qPvokUiX5MoYiRo4l5sO9R+lwVemduoIlGjh5U2ipTlfyC
COwHF/XsZkWUD0kJ1I61uPNav/GDQKHIaCC7/1LV7AVbAV/1POqdkNpCKdNWxVfBRwVODa+jslK2
qgKFDdtOSfRWIX/qR2LgAFMMYQQDpCmHX/0wU0ajzBNpxokYQ1zYWe8ahacfElQ4lQ6a0MAVUS85
/ZCRlw4JfE5SvFqtjkoZ6I+JPxcGfVoJiCah35i7ptxanmPAXN6B3iw2qD+HgtOHkHOcEiureF1m
rfoj90Rp3/Byaxl5ezbRIHRgaPQ2goHnCbng1KDGAzvSWxlM/SjHXzpBhUBjFEL9LIUpvwc5z+xt
3K+9VYzjzZ05hqPpFkrZFysJJnLsNlY07rEy9bFcCPQB+o1vtq5XE/uBLy8Efa2Uowy1wqxDPFgr
xDdcrHYMFNoBFO0EH7P4K07CekPdQ07tBAGogy5VKtRZfGV+mrB0C54O+S5SOaeJjFuEfaCi9OAo
Jm3SX/PZ/9v2sDh+aBu5jR1ZDPoXsTJwBwaMqaCeVsfZq+d1+XOTTHq/Qk0i2zYmgiROXHuaDGfW
VzClEjoPtM8wCOJV2MfIhdSMXTkShzeCuJ4BNKRMM+3QYAkwu3n5488YilDpjFZNlzNCSUhH4C4A
G9PWtflrVAsap58fKLPd2ulen7ca1e1ZrFenNrVY2IqgamGUa9NBL2NQPpwHyC/ipSsmthSaCZzf
ydCdsZ2sbCNYSS8+RpqYrDs5Qw4PMIcUX9PBw3KhzivlTR4G70Hr8B2gQ4JBSoWRE7tjbMSWwnki
fy+6yWscqG79NUx3fGESPsExbKtJW8F3lJ9DswlSG+tBuNmqUiEIOErDtTw0Ez7EQVUydCIr9gi2
7gXNkekpFxM2TtmVheJ6iZh8kZCXojXUjHGyaj0scJ08x218FQ9F+kNFvlR2c9nE/aJnx2tAu0ec
EtrEJDszukJ5HsKs3jWAKGobact03GhRh3lLparUHXC9lisHxJS/NuoRqFWudJa2NtsC1wgBKkMD
VXycnX2CTFxl+Zi6kRxZiaOUqB+Uvhb89PB5D8E0+nijp4mkB1cQ8LDl8CIl+IWvhP8VrczoXgra
gbpkpVdboaDM76iKMIo27RZr1acTEDIguyMMNCWdrmNoytmK2w+/kSDyOCxb33/xSh/aew8pya56
aFDYYvSa4AgCJnMBN3t+6zex3OMuqondxhyBhq2nKs/vP19jZ0kO7bsZFMLpMQNwxGUYkepYkY1N
TWSd9I5WFMaVKlcHrw7ztYriwdqbxlcxL6QLXcMPlrYB4YsuM82UWYz59PRDhLmsIr2vDnowdetc
EwtXwi/swiH70ShQxKn+cDGTnCzezkAkKEILh/6B1ylXLCD6kAUuEJ/P4fkouBHMYE0gPRQSljFS
PaXsDjHtDm2ijdjSy69JrhTu54OcBeGzrhJ5PAVFE3Tokh3gNei/+HLbHnJkhVySARiM9AnWcVml
F7Kt+eY5uZkozIpAlPg61P2pn51+m16qi5S4bDhkqOc6bMdpBefQvMaY0JhNbC7JU56jzhcDLvKg
SMnB9LTDcJjUQVpZsOcca8R0XolllB64iDYScM4nTeNGLIKosimp5xeCxA/mV0PwgkQH0IGFwM/p
S6uGH9WVaQ0HS8l+5ZYW77NxkriARfPCcjlvsfG6MkkzsSjrhXT9dCi9iuJSq4ThMMhSvhFSvbuu
4OitKrUfr2XcOTG37KNjlnvV1uehHbBbrSuU2qUn+WDhzrxu1F5nBgOou9MHCSxJGENETQ+dN5FR
R7G0nQukF1buR6PMWDsR0N384ouZzbpo7LQuGw7iJPhXsSB/oyttXEiHPvh8TCa4PtqF1AiWwTeC
U6E5UUE8WPqQbPQpx5mqqRsP/w7RPP7trTgrMJE74p1MzWvxQoi/tQbSb+Nh5hbaoSArd6kfvAYk
4hfwOOeVecomOj1CrBugXIHtOP1CeuylQuCr0qEHrkqKJBqZuFaJYDK7s/CycsM+KpAhHVICx3SW
yHsUBUm4CeuhyXF3xGfAngwt/1Jy/fT22Ho4MhCVRrMcJzj+xkuVFXg3/cfkedpdEnKFOdXQ/xqm
PH7l7G7H67QXph2kVi44Y5jUcD95fXapjjSfKYszB30DCrEmJT0uhPn7/pHWqEPeKf6oj4fWT6q1
EOi+21OAw+0IG3CjyvdiVegXygAfrRkasL8xRlT6Fstf6NpOGHExPeA8ObpGB02VRr++8szuEvXw
/JqltgsyB3Y7EFqgMqevRzNRGwgkx0OdgDJHOQpTUt9HvlKY+F90xJ8TMc9sYqb0Enjug9PcACVD
vxlWGTylxWlOQ2nSgjaZDhoxOvIUtNsqHdW8OFcZePi7Es3zNQWSnyU7o1LAkJ2+aYlna2cYo3iw
IJNAiCoflVRpdkMP1fnzbfjBOQoYbWbUEEmQSimL271NoXEWSaIdJvAKj55F5zyyTBZwWUIgsjsU
WXe5QMvfzvQEPRBrsgb85IsYwExZG0+fP875MUdZn7ycOxq0AnNw+uIqhsQcCkZ3iDENhbxaWY7V
y38bFoEg9Uy7pSgzFxmMxYGQyVZYlnKpHSo1wMayw7YtksG7SI2JJnjXSBeS6w/eytQJEefgBum5
ZU/elH1c8cJKPdA8HDFWFHGAQwHt86k7X6JzdQn4FDx8WgjvedAfm78t6krMo1o/ZJWWXcVQL7at
rwQbA1+gjYEMyN3fHY+YkHorGOz5Qy21kr26TKZRHfUDlX9MGnFYXbUiXmidn1j47o6XEIDnux+q
CfghqtTocPPf06UxhD66uV1gHIwWBawopiPcm42wKyX5BzqBg1u3FubOSf72+Xue87s4c/h8AOTQ
D1WBtZ4OrAcNmhUVE4ufUv9LVUvj4AtJtdJa4ZEZro8FLWk3rE15H4weFUSFZJeeo7qChz/eSoGG
l3Ok/KgJuBCJC7KDiTjt2msM1YaNml04kM/LSzwvmFsEFDiw6Nsujsk6xhBqaBXjUCZCttLhpjhG
W0fPXo7kl9jTXLC8Hue61rNuNawSXaP2w5WEMR+cs0p24x4QzOdzaJ6hNBRYxxwSyHCwCdRloxV0
Uq9FqhocBQpfB6ssBRK9oQVCIBVN/5IPnnowSrJTZ6Imb64jH1UZJwwljPcU9O9im2A9v0vkCddP
LQjNH7gJtfKVid/NNot8axNEEWgv06vC0R4wwe4prNTl5I6a1RzGUsMYCoNs6g2iFlUqll9aihV6
OV3relZhKzwFFoD4ElzA3K+aVgbe3NvIsrr02UC9pZwFFsrYTgw9WVETyL9aLfTtrgriI6Xf9Kfh
h2qzFbGzfiwr1YpWWRHKR28yjDVpQvoilnlQ2f3kDamr8zJvdKQx9UMFZnqWFXyd13UzKu/SNNXV
ULSVt+qlUtoBeoh+hgUuo1w2UFgdM1WrEk0yHbfatop+lcRqaEjL/vS1xJTzLirbNHbzKVZuUxkl
uY1h4FiC6vLQ+XaLjtrgVF4RJBsM0jsnCRLdifuSOh6AoaFZyUmh3Qi+FwBRKtS+Baanx5L9+Xo4
q7+StBLKshqADFGfUU63FEqJbWkkTXgMZK3CadzU9kpqNN9qVUDFQ+maq8oQlFVe0iqZcmm4UIH9
cPj3shDdEfphi9scwRsDKQ0xPOqj/BgAtmVJxbpj9CHmj70sbQPw6I7a+6lr1c0lU4SzKA35TIIX
cMZg0pG5Xby8HuIw0tJrPtIXqPYDBq5uFegIrlJ6WWte5O8hBQsXduDZK2vErdyqbD8a2aRmpzMu
4BOvsafkY1oF/oNuMsUhrlErv0rEtZbH3rrATMrO4iL/CWGzvHBZvIcRJ6Ep45O+KPTnZo78Mr1v
KlnqeQL1iMQ/eKyhNTVhFclafzeYo3QrRQEFRQ+JLPx4Vb8F5tJpz0qtmjX0wbJDrLzK6+vOT8d+
3WWZeltZPVo+WTqJvVsQtqAfiFI9lSvLy9Z95NdAScNgsKWsb/2VNuhqhBusau1ion2CxAllc1eS
sgI2AGXXzIkqUNjgbEsE2H2jqeoLX+DsfmbqOQT5FxZPJDWLQJkiStVXBB1HZPY08EoWMBO4COjI
iHBDqJBdyBjP7su5XPNetKE9h8La/Dx/xAO+gM4zTkbKsdYr8nAQr7N0e988lGL+EFei/FzmvfaM
mV39d8tS88hIyc19Ti7MZX8jMfwKnsmoHDXkrVy5xuw78fpfnx8h54ErowC8Q3qVuaS2u5jP1MLT
VC5K5RiOfn4lWk3/JCg9vFEfGcFkSkwnTzTlRuLbfuea+2Y2arhDe/hS3HWWAM3PAVSJ9JLIhP7e
6TwnhdpGod8qx26SpW+Z2oVrq6CNFDSC//T5O5/FkYuhFiEQgVaqqlGjHFMTz8ehEFKHeOUS3u/8
qCB3JS6maIUqKpCE0xcKDUlEaKfVj8GoSOtYDNMdkGnly5hNdCuyBj9kWYE6W3jdXZ4Vzfrzlzwv
ZIF/oZpK+xqw+Dn2L1R77nvdU4+FOpiryMQRPogSW23Ka6Ccz10m3tZTt8vV6q4zLtn3fLSs0Ayj
Sw+rWacru5jjrjcEsckC7ThNw7RvY0k5IJUa7Lu4mVw0CPrrOCmyW4zr0+9VkjxmeTirk1bR3w7j
AFXN2EeQDcBQaOWffobaao3JgO1yFCuielsy+r6xUeRo7ip+D/Me1ATtMhsKxTGx6/7V++224YyF
WNjXozM1RSi55WRFPy58n3kG/jzK1bnuBuOHu0QGprQEfdWxD/wYWNFBbkd/M4jajemPytZQcyXH
miQdr9Bnrb9oMdCLMkqFlSLE2UvtK+Gl7bDcejBm4FmRkVOvIrxcgovAJYaBTlH1kBVyGbj1KBTx
Sg4Iqa24jDMnI5jn7EcHY7qxCiGA0p2W1ej4qtV8M/m7njsguj2CfGolxZ0UM5lbLL0arqoJTR5b
VGud4IB0PXCw0chuPCPpDRt9dGFbYebxWgJDv6E+31dQA8P62eQWbe1G6YveRom6+6G2k/rVEovw
psw5o2wFCRLLyTOoYE5azeWkyI+HJ1MZG0CtUXqN5Zvm0rHKZJuwrZDdisRC2OR6MQ3UMJMsouhB
Q9GWII9c8gA6EyCb0xvihFmwkLVHFfd00Yl+k0l9Ucb3vhpX8m6YgGzYTeAj9Rd2Zi3bHPfxWxfL
yQO2LDXFrClu7uWmVbYE3smPUIpUILkhPjZ2Gll+4Ig67iG2hMfJpQtgeRryrNg50KuG8QzcZZlT
oASV12nEs7YDlVEwD0njdF0pbZQsPKbhEDqKkE4rpZGiFW3LZOX5lXUzzlKG9Pk7V+rj2KE2eElj
4ywBwzqDLgMYhpmcwD24iLWQUg2B9gjyvYB3A5LYW1oBK0n/jt0AItX6elb3yPWXVIputYkpzLut
OlziYC6vfx4CSD6emcilQDtYfkkiJUGw6Kjc93TInSHH0rAj7L5Ka0w687rS72NzGGw5li4Ukc/Q
LkS2lAPfiVVczRyjp2uoaRvNM/TUuJ/kL2Gyr6W7nOafqbSu6gmuSElVRXQ1io56Y+GZ9W2MVWDa
heNr+9TYlZW5UjPJtuSvURZtxLRavZ9f/+dEVqz+n//m1695gYCEj/vX6S//Zx++Ei7mv5r/nv/a
//6xxZ+6K96y+6Z6e2v2L8XyT578RX7+X+O7L83LyS9QdgwbKq5v1Xh8qzme3wfx3/L5T/7//uZ/
vb3/lIexePvXP17zNmvmn+aH+YlX+Gx8dsljnFZwjKP4+4/b/fzXP+a/89tfXIBa+c93eX9oozAZ
KHr822FcwB/8nzMJAJleljXZuv6P//q3xbj5T5CSM3x6xrYBKZ1bE6jaNMG//iHI0j8JzGZYI3tB
oSsk/+Pfr//l95Xy+8swHX/9+k9H6dPAhE4a6jozOJwSIeUN2MWnC8ug+tvqlUdEK8iDHcZ+5ahB
bmwavLorxxcNJGd7Iv5puv9joj4Y+PSkeR8YACuoXmVu6EnL5CkdQc3UfqUelczL3dwILPoBU7D7
fJTTHcsoFLZnBibYd4JJSiWnr4cccNQiwC4eEBnYC0b5hoFB4ITCcBX3P7HPzq6IzH5vhpO98OeU
8t3+uMvPx1zEejmV9AL9TvFQo9eb0lHaSHU6rgvR/2IWf+28/+dgp4nv78GwnHnnbRE3LPswuZB6
XYMm1SHIetG14lZdlXT4XVStp/uUytT68wldxHLvA0IQg5cjz3kIANvTGaXWoVSU2eRD5cdH2VPr
m8ordziH7nyhf6jUUdiFcntVqluvvdWaKbhQ5lh4vL0/ABQdeoNorQMVWUJuaWCPldXk8oGhlJtW
lW9ROi82pdAb2z5vC7vQa8sRu1yGbZw19zGwkxbWa5FFX3GY3gm7BtGJC+nZ2TeHWYFJIvRE8Arc
oIs73ufOkookNL5MauvbYQ3EokkwOjIKY9qaQ3lpjZ3Pwkzl4CJAVwqMAvKpp5+h6vRaN8tJh15q
+c5ohveVJFxLaQEGNEJnR2jk6SHJuI2CUnDQzqIS04eOUIzFTs60yhXT/N5vDeNCRn52nvBcxDgK
vsMg3xAxOn0uUR5ivJ0m40tOBt4l2k5tvO84r5YrxM6kTaCLN8B2oi2+HtUFNsiHc0IvgPoTaGya
kovNXiW+UbcdYxt+fZMa0S/aZ8ojXnZrnnb4aljtXdDY2WbSUBMk9fR3ltRtcupWtgLF4sYavEtI
6o/WBa0tjn6Oug+MeWTOV7+U+UxFFX9BXBs2ro94tKA+Z3Nx+/PNuZx8oMOsBogc6M1TpTYWNbg+
9Dy15xQ8mlb7YpXyriqEdSeUD8Mgfw+m5nEIO+rRk3fhxFvoyPFmXG+4nMwNUrJ1a9m36MOgAG00
SUfVug8NTOFM31VTxfavfO22E27KZtW1qN2nbuIRpoShq3TPn7/7Amz51zPAFIThxrXK0jtdeblf
KepEofHYUbLeG4oTKD9Ued3qt4iSsBZ+Gfp6CLe64PgZ7iZOsPMmO1L/7vH0PhV/PMa8Iv4oEdFF
hcDHJX70f+nqunqV2q2EPkrnCMaVnlHxtiPklF8olBnSlSq4F2ZheR8sh18sgQYlX08cGb5PMHLZ
+vK2C92Jop5x1wtb/1GV7KACYfeYZG74LUvQzreDtwsPcdqZOP8Ui0OgjdIM6IAoHVs9dbTyuQN9
24Kh6obXTDwULJDKGuEHqBcOnwUq4a+BgZxz6dN2IE4/nfxOJHLFLFg+qimejI4qOpMHltbRh003
HT1/JO/ccjVQl98jmAPA7fuU32bqFRXQPnkwfERblW2n3AetmxYoBu/S2PH1vSxvP5+i97jqPwn/
X0/KfqHlLnONqctlogktGa8iHeNqPVibqbPvdLSdBidvXXwujRx/CNeLV9l9hwP2a/er3oFZFjYD
cVmyLrJN2d6WyMFbNkTg3qXe/IT4TBs4rWHTOrTarTxdWNqLJOT3MyO2NePxZh+AZTBVBCDgaSTI
xzjb9PF2fKnkG7iqQvZsqJi5O6FvG9sQ7we0lfCTldzJP0z94yCsuswd9sGF0+7dum45h38+z+Jr
D1IeZLnQ8jyjE6XO6DvGrdnt/Xg1IYYD7JLUMN7X/k6p3WBYp+UjbFBpRACvvfO/pxxECaS3a03c
ikAfNMpyX8OeQgSU7ivDWHWVel2qG5w79MxNvsXmIfG2emWLx3S6sG3nDfHZmyzOLktsmhZSv3xE
VxGTIctYJ+nGM1/a8Um5KKV6WmviM6ockLQxZ7UvMvylS42KCJRlZap0xIKRBuw63eYbb2vtre/G
1aUexbvgxsmbLQZbvBk0ANUI6HgfW1oKCv/YTbUK0QpMjZWRX2mpbdFYDzZqfN3BFfAcaEfQy49h
v83HKyW669rbRlqJQMdvymCV5rZ2wJ0tXg29XZtOn6CEZEv34X3cOWVu19/UdY6Emb6P0JjCZdZW
+oda2U7dPohWkeqm443iu/zl8FXHtUo4ytmFRthZGPJ7fi2QkNRRCEcWYQjRJj4Q2Sgdx42Vo0ro
pNpaelW+9bqDMoEXburU6Qw3DG5KwOGX/BffZW3OZpxLmInnXiZAPj0DhT6hU4o469HyIT7YUQO8
xJ1PYC2zPS6d1RjdZtom71cRYJAteOLhp6rT93cbyc7yfV+uA2/dUweToyehQPLM9jzbSw8Zjhbs
teRmqp8QaFTv5W0YU4tZVW9l4crpNys/+oIj5esAKLz5MEnXYrHFICJ36fx9fn6en0XzuiKiIgOe
JV+WaJ66qC1j8pnkJNgg9BEPrvwicno+6T6cXKeV9qW/loerDIW32xaLHx11Smeo15GOmcOmuXTv
L6Q7/9pVfzzQ4uL1mk5K62GQjiZIW4Ti5KdIveljN7gTwG8k+7K568K7Tr9qo2tJv8omt4X8eK9V
GB7bEp1ikOucn75be26Wkbq4Ax8F0sWdGWAC5rQ/6ifjtXDHY3DQXnTPNu5ZXd60W2NfOyY2TJLq
aK69bwDrlCcpRinbVn9xtZia3T+lt8QA1p31JZqgDwDPcWTBwf+MJKm4En5+/nHUsyBk/jh0x2Y3
LFWnTnG6BAEiA7oUeuko3Ft32mv001Ic7UcqXzfqTpTWurBuOa5vqivtjb6ST/X1jndPXwjErW9g
KfIXQXLT2+aorIqn9KHcab+qW5aciA7BNyzLkD8RXsMjpeNrPM6EQ31T7/JL2cQydH/fxgCaZOJa
3kacg+0/AjnZwCVjsHgJJrfq7E5xwDmmt0LhVtWm0DB33fLZjLcmpmNAVnHRSfW91L7cyXOSR9MI
KQw0Z06foK8tILho+R6Dn1Soa7rqTriJW9dSN15vU5VJ+nVirTk0YVuK35CDva4fsiMftN2lhYvi
UEIVsNs3j31gm5Nr/E2dq9+Lnn6BQQGJhIss6vQJrdSoCgTZpSOl+tGG/TE8cP9rh1UUOvWX5tG6
cE8uhLXOB1wcblWStoI+r6ysIpWw9bescAvRHiu3Gu1pD1soI6q7RG27OOxiLWS0Xcx0Xgve4/Ta
oDR0276ZD9IheulerKfkQvx8lsaxff6YVX3x3QVaPb9H8588DaqGY77IP7UAxx8HCZTP9+rHi+w/
n3AJAfOnRg9qjdRtnBxx2Cmt4493OUAwbLvsIf8WGCnmfYlNPJUn6xCQr+AU5jrkBvYeWmOLj4g1
bQvvVkSFUque1Gyvstw6Mi/tzivv84tV+LMS1Lwz/5yfxfESRIgZKyFHbWm4SuCO9Au3eeX2uKSO
3OtwgLLo0sKb45SzvfjHNC0u9Qx7B9QvGdPjO0g2wiGCtc7qe2JMwVspj4LhZsfIt3l1VN+Kzedf
6eNXBpWPYC9137OunOD3GV2vFPDTL/HFH6+8Z0taZT+Ka0m1heYuTC/E1ucZ/TzH/xlQWaxB2e+y
2sKO56hbK9l0MSPRrHU6PtBFGLXSRlLVDptNJl8bs6OmqK/l/MKUf3SJ/PkEy6ZxZdWAA3jl7gET
bdIixEaJ08f44fO5PYu95/CBk2WmK1PRXMoEAm3oEbnw5qYOOWNl088Zy3WXenYR0KG7RMY9r1Ms
xlu+V9xivR0yXjyuktmHZtV0m6R0R92ZRAdx7CZ15fKQGG5M8vzYHWBR66swvvCFL732YhP1ACe9
vuMxTOkKYgdOQGl9JfnPIYYp5t8/ZRYvvdg+aA1NJv4Q4r2ABG7olIOb46zU2aKG161tqatOv0v3
cEeRn/SHnfgMZlDx97pCN8LFLpd/fHE9hq6QAxJ3SomSJmV8p7gk9fVeJDzZ6IsnVU+vNC32OrOA
tnqftNAMHb+4CZTV1G0iKoW3Qb3z8+vC30A/qmdH3A3Gbhi2yYj1vpbqrYpEmwd/08hTVykoJlT7
3ryaytu4ogDmjgI0z4Rz9CaYWiTHN60YOPjBTbozCImjl60DuCcRtrmUOyKJamncp93Pz9f7opXK
Sp/fEMgvDshzW8RalB40IYhaXCXE+y67+15YgPIwbNV3leFqyrMS7yxS++lLQmdcvxC1L2Ao50Mv
4wUztMRAZOhAXRnWJuqZBKfFhDtwaraCjE35pSHPst3F2y4ihiwL+7++Z4IO0U50hu6qs9ai/tMI
2HB7xVoZ9YXj+v3SXC4iGdA9rDgErNRl5BYIIlYlcFDvqcI15U4VN+Vo45DZGmv0pKx2TlrHJ5St
Y8uVw6soXhvBBun7oF/Lqt013Jq7NNlAiKUKFEGPFhzPWMmg7UClHvtnay+aO099Fb6Pzz5rETFo
ZhFrXvJjVba7Y6WsVY9Gr2PtzdCmzFhLBKxzoIrhbmCC3ABRoX41y03jX5mVg4p2fsnN7B2Tdj4L
KI/SKwJ0s6RwJlbUyn4jiPez+nZrg/7zb7pfupNNa8O7s1RHzFxWASprwY8W6f7QZftUX4erwaFA
YD4Ixzi3E5MJ2BPgqcFKNLdKvW5R83r2H+J9yr60BzSLTDfpNsF43dbrwbRBM/utEwyPlrBq1V+t
cJWIDk7KPYozmGqbtryhVDQxmV8DnXL8m5ftTHI0qsKXsB9nkRyLb/Zp+vcMLA7ZxkLtu41Y77V8
aArSiE0obPXdS5matnTJnkY+i1EWoy0O2UAwRyHTmW+KLLvq1eBTm+mqL4kfgbb5hWMGtvCWoNwp
2022kQmar8gxyateq+8RgiYcXj/iCyjVDx9qPmoMlIwBlSymYKb2hjH21feV4iq1jd05ecmFE20+
k88W2qwOzY9noGXFBQOWREqrQbo3MJaWbcGySY2bn8kPX7Yjz2l6d6rsvEDEbut//XxseX7+z8Ze
3BfKoFiBmjJ2WNvqk/FVfDOLeQlqX7uvPf7EEfQE2yAdf6baU0uO/9WjprKNmWvfFi+QYj661OkI
/u9EzB/jj5zVt8S8D2E03eMEP6VOfkg1R6xd1PEutZrOU6J5sf0x1OIWyaxpFNJqku7rMduaMcU8
dqMLY9+UbiDIY24vKGtB3I+X3Mgujry4RGJMxMURR4b7qsQfwC4HG2ICbPyaDAUwVeGWWNM3eGlc
ukouLbPFVZLGkaqMGgPr39un6pk1pr9M+CJktvAkvAWYUZVugm7/pWLXhzf2n3O9SD81IFmmETPX
mnLEYFvtXL/ciLcEkMrd+KK+tcOmUPjS04XlJH+8nuZ2O75bMyTsdD1ZidEoXS9K9EPAcruK4gjj
uvI28D/c8TuId7sNHqr8W2ZMthq9hv79+DgVV5XyXEqSnUpf+pgODL1YWoGeYqeyo8ujrYSVo8g1
HZbV55vx0uMuzprAK6SuYeR73BPw/Cu4Z+qdJz3RfmwvurB/FFjQY1K554FCUIc8nZsmEZK+UAvp
PmtWpS7ZfTE4kkqvAKjBTVAItheui+DqYunznUlxduL8MfBiNZRCbhatlvOWhO2JzR1I26iM3URe
IdksqhBS3LRzp680QmJ53QiO3rpx7GY1lWBbVFatBK9rFWRuEO9GZDJohjcbNVor+o1uHDr13g/R
7dp1/ZXW7qcBS/kLB/aH1+J/3uC9sfPHMWVmoSTUacmyQkyFyjTQdptq6Bg9NwNEb+Kd2P18ZZyX
JOfjCrIbJD7+B/ze6ddKpEnN+4aILDB2cM7QdLqppZb8A8WyZCe3bo02R7spRadSt+iZrgdyQElx
9HQN7TfJnrR0nyR7im5yA5T0DhyzKTud4CqyXRW7st8bZE1G/rUSn8N2X3erKfmWqLsq28nmNsFa
I55uCrjfRVKusoh6uUxNRToGHpTo+wsve7YPKI1DxwQNhM+rAnz09GXHUAOHi4LMvVXsc0I7FTWc
tqHMbG7Sp8raGc0hKu7YrTg3+enOiNZTQlv2oNV2odte7GQFUj6u9dZYjvJLGlFZcGPZbYnVCMII
Hm4FYQXBM8jI266bTZE45ToZV0O1ro1d/02+xvKeciQxZuIipfP56713cU82wOL1FheAoCGY2tW8
njqsrJYM0alxy30xHeHKwkx77ZdOhmd2daCKjBpFPK1841rVKEit1WpNSa3g3VTH1FxJBsAKPekX
yj6VvGqZJgVYsBPh1i1simLDu6epM2zV7L4SbTVx+nrbGLZlOmLgardotkoRltduZbqa76TTWo9f
8Mxp5D0l9jp0W9mlYwsXrkV9prTDAWldu/k+lHbxnfS1ktdJgeeL56jmutK+FtYF4Oh5HWeeK13F
OhtiB2YRiyOxkkIJpI1PaKSuRnktBrE9NV8yv7AbIEHqJleduv3il1fTHHsPV3rzduFrsdbOPtYf
D7AISjFQ6xu9JP4zo61ZPhbNLcpAhnzdexe2+PktuXjVZSRWaAqYKIJtlLMaUstx/Cbp+K/vysJu
8yvL28bVtRG6ee7W+fbzt1wQWslsF4MvIi8xVcrBm9ckjma0o/XEtVgMw5UobPrspu52OFRqw8rz
rsJqA0jZrzZ65cDVHLgWL5XOzvPsxdMsDoCpAu3rRYF0n2bXjbE16U60K/U+/wluDzGkol5feP35
K372lRdbEkQPQlkyrw/AMRt/lt0uBZitK1/F9JiNblkf2vQbs07o4g317vPRzxMfUC/yzIRFuATE
7Bnwq5aTIZvU+D7Vio7g20R3sEmRS7KmZ8/IE3dKJpXksv3ul1ZwHc/pV60h214bZEMZvNXNWHm3
fZVmqHyNv0w5H21JEt6qRv9OzDdulHR8RXy6m3pjz431MNVVdSHYOosueQmFZBEyHxKTZ84y72qc
SijF91U2gyr0ckA3Svq/3J3JjttIu6bvpfc8IINDkIveSKSkHJyZniS7NoRdLnOeZ179eej6D9qi
spNwL3tTcAGGKQZj+OL93mHT0uambOEySqDmkhcB7xbi7fXZ0EoCPuNAhh8r2/o6FguZP2oh+BYt
LSb8TD2oyo8Ouxr0NDqnHU11vd9619tt6devgD6KKolE3F/a5t8qgBFb9SDwp/CjNdLKTJrAtSsr
3uddY90ZMPltaFP4ug4eN/SsOCkKWVbio6y0z90QzRuzd1kNv01eNFGQrFHfLKoXElvWlVw1jlUb
Evr3ceQhbhWlH8OxkTuiT38ONTGMG7N1tVaWx2EDAwC3JNNAFl0VjomdmziVFrx7rz9aItIOmt7i
DdGKzz6yDsRv0akVeu2VefatSrhJ6WqhPDTq/KUgLY38FqnsDKusvCDN/qYBGnSdeaqwTiM00ND3
ERuLZg7JXWiZWz6L67778uOXLoTN3KHsxbr+evoQ/IwzAcyHD5i2Bbu5Aj6stRznND+589v0nalI
7S4PRlJDlIywdyQTB6SL2Q4BDKlqVnGeCiTf5BrdiZLYQd1+IHNCcWM5Ys7YdV5v6lvfV9x+4F80
K8TB9HNJS1pVzMPkd76QgfpxtLQnUoN3Q4VydbCj5mGO/U+4EivvRTYHdN1HeUrx9PbyRqjH2B6e
zLhsH8YRsBB66eMUZdNdp2vkFZnvInjdu0lVwxef99x33UwVYJn9U6h2w1OkYDdZ4Bq735g/y1Fy
PV3xTNExyEHLtljTrPbaFvNEJzLV5mMfO9UxDhn9QCESLBpz6Zl1BBEr/oLpWHcQDbWRH0CkkRkq
d4usaZqj3XivKANoFJ3lHBHPUxwBwQWzRaSxvi/qtnrfColJD+77GEITNloote8KslY3lsK6FwJV
GrIovhOsPyQ9sJmvZ5M6jA6a3dL5EJd18aBEw2dBqZlZ8slkIu0RaDV7DLhOpNDR3BvN4SkLIbQg
iE7uUy3xcLYmJC6NsRDAgQu6U+wKneP+14j/R13y8u/YruQsq//9/1Tdssio/u/qlkM0Rb/rWpa/
/T+6Fmn/F8sfQcvCsx3+adr//b/gSfwXIsXFhgA3EaI7+Jr/I2jRxH8ZFn4m1KHwkpe8zitBCyUq
hwCMqeVmhinyHwhabspAylx0HhxwC21CIGq5nlOVnUatycw/T5h+3jtgYjs91wvmTzw6d3lTm89Y
EczPiZVNrs+t7Ulh3t8lYzjux1aZ/06nOPv027j9ZwL9Lgm56d/yo0xhYZUJ49NCibJas5y4IVGV
ijwTYqnftUbR7po0Lh6MWeIH5NjtTlGKHHxa2B5eVwF8xFLsMXDMNuDYdZXBD1n0ApjMLK2fm/Qi
fxa6nzuddvbzOvXCIGxcXGmb09vve0PEhbPCCyMh5XtyA103VafUUvxW9P5Z4UjDuEVPXDtT5/0c
SqhOfmsfR6t9YHeY96KZh3/GkshijL7knRUnMaSyOj1kWtUdxyyADJXPwZ09+P4p7x1xbJsodQkM
Hh+sVBkPSUmom6aGzeesLXEbAy1zkLvVnI+62Aq2vak1lzdb1C+cg2xfN/WTObUi6+kjn8kgfig7
BTCgfio0tKhYj9UyP2nINK3JdMuCHOIQwSQBAEZHu3ysTmFAGa76BzapncjlfZYVhziWJ0zGiNrk
YqqQ0Sm4Pigb3d7bz778ajTE9uKYxB+vF4XgENCHtrXPIT61J8Um7mQqq62+16tPgQeEH5PEHXZt
JpaNfmHZUW6fJ7MzMQeGgjw1ctwo124Ilr8IUZT71Mrg/ejErl8mwPc8FKkIL4RQRe87DWbGEckV
/NEkSJv3dWNU6kG34+g81WXHuSCG+l1o48a7txIjr7BRFcPs+Xj/opKaOy3zCqws/iwbAKESGxBJ
ndy9UW9KHDquf2ayxJRDYPDPcVkqJJVC6xYT2Qd/vtSYhziBYFBHdfGr1P6tlB7KWkWtqfjnxYLw
1BdR+VAJtaS5Zrac4Sa1CjmweOmVzZG4aZuAgkp8dNByfzVFNLkK5eh+IIvoMBX5jyhsnNPAbeol
bq1kZ4U9xrudpdMxbKDtzT2ZvKWlHaYuyzH7RFmXTfN4L2JR/Cl08Wv8lnAvPMVgna/HL88iIeC8
+GcV+fh9PfEmVj195xhKjraFtXNXpP2hQ6yPpCKp3+WyqHZFkRofFHwD7ztyZfck3UYbA76cH7+V
X3gYsPqR6dPZpQxW180mcwyA02IMdwNhBA9jpFEZ4uX2YPtVQfwAjUa2tfpdkzWd+/anXpWx/z4Z
1jb4Jbieub7mtvrcWdg2BJfMzh5zzbE+SiX+p859JG2xteWtshxJ6/fkGgpTALM8DujVKjMH5AmQ
/cOLkyYgFYWEsTroAYYyWeOWVQkSGlX6xsGxRoYZXC7AWH4geaWAWAfqBgUVh1M49tlHtvoURqXc
57qR74WRF1/QiJLhZOQXvZvno9kP/cbOsqqslwFGT2iA6mMitITtXa/YWJsTrIlK9q8Ao0XdSv8K
MT8kfj7Zaunc4NHLo5Br4QiKi/biDHr9qAoXPTM1I+es9DWpz2HVWMcAn4DvfdWFp0ofHuVgy5M2
VN9tWm3vyYU4zfVouk4gf/ZqVrmI4IoXPRJ/daNPZHNlfKW4kodZEQQ0iqSHFJwrBCMmPxPDiZ50
A+2ZlifmPsbaxi0iv34wO/0yq5PqlU7cgpfRCdA6RT6QYxx5k12XD5hA+p6YLc+Q3UuVOvVdkSkI
Tooo+zYVpoMhkNne4dQaHMYGszMHXw26ILMO0Rxbzrfn/yszEkNFcEycmRc7lRWU2Ehz1PtylGf0
i85B9CDpWeYnAKvZfD9bEIT7LNvS/L8yI+GGkcWk4nDMwylqf2+pxmaglnppOQgxCutx7C3d1WSu
nDL20rsC9+t9MEN/X9h00B2HbmNBvLLmbbYaSiiuR8ATq1XYmuqkt2nCPAl1dddlon3p9f6kq8uF
T3bd3dtDfIMc8hCbiBnLXMhBnCbL7vfbaVJHSWw5U+icrWjOX+xO7Vw90lUXz45ihw3IcEhkPewH
e9L3SQ9N1GqHaUtBscaolh+h6zDIaTuifl+DDGPWDINiFso5LTKDbHFZPGalVh2TmlwXX+r1vZhT
/VEQBHACanAOXViEJ0wYwg1M7rXRJ/FlcX7E1RI/8OvRiJLeGM2ilOex0dKjQX26c+KieIon80M7
q5r39ui/MsFhe+NTSnlJs3WNiqHbNfDh0u1zHUH+L1HGH2K7UB8VfbKOaTyJp8Gxfrz9zJuajdcy
uI8tfjiLP/Fqgg3pUM+GNtjnRg0tb4ryb/WIf+HbD7m9lEH/4SyBx843XQwHrgeylVzzSYaNLoUC
QlvMVe+1iT7dDYNlffBl3ZywiB3vg6ziUKsbPCc1odyXkdM+ZRWa9h7AYuMmdHsnW85RjEPRCXJj
5bp4/ZvIEchbUTTUF12Op6M29Y9xP8yulvjpqTUn9Rjq+uT5URUBCtrDfTNowxGocNr47K/9EpO0
ZL69Q1HBVfH6lxSFlmYBeQMXSVIL+3bYnpC0989cYP2/pCl6LxplfiyAFU9mmCX3eQ8HucrD9vj2
d7qtbcCgqVwByvgtXNevf0g80use/Sq6mEpcFe7UJtqnSgug+DZpOBbYNGd5SzsrCC+t3RX6FrR1
u9niYQDBmaoPljMXyOvnY7aMWa3T9xc/qeZ9UQoiwgu4S7ZBh48SdTgNit9fgGhpfSczKkjfqWCw
5vYl9o3xsRv75i8MuMrnxBDBx25SaY63aX3fzByIUJqzFzxFGze3SB7rLF/uetKETxUemPskM7Vj
7GAVkCeqQ6JV3bujlmx58t9uKVAG2FEo2GnJgThfv6JWpOFUaGqGsaQ/umWdiqMdC8stKqc/NqMY
N8b0dn1zu6ZaxQYD1zhjjfebdTo3JSTti5n1EejfTLypEhobx9TtnQyhD7jCEgeyXC/lajFZVZqn
s6MXl8ma7F1QmfcicxBKFPPo6fGk45o1dvSOc+U5M4fgWEXNjyES6t8xDvt3dpulh5x0lrMwdX/j
ty2r57qQ5ZqOII5NnCvQTamF4brSZiJPLiIKdDcPCpw860J/r5ao2/50/dBtpVimWOBpyO+uP26t
d+UoCpFf5inPX4a6KL93U1xBwyuHY9gQiqnh63SIMEjY2mFvz0y469w54bAjrsKC4frRA8yHZhZN
eonwRvgYmGwQukR6q7YYcu7GofgeE1a3p3wsfrS+b7nSVjB4aeDpvD0GtxN8ubEtwUHsJTiPLBPy
twqiGswQLyIzv2D3nuy13s92FlJLmTvEvajlFivrFpBhAyR6j/IMliH0v9U12xSYueYiyy+RPo+X
1pxjBJZq+9DqTbwjxaZ/X2n4ixGBqnpYDiPdAbDHETu6k2M6n1QfewCHuF0vDzPlHsNLCpt40Hdm
GgXvaIKRQWNZ5tHM7Mkla1zdOVM3PhAqWL8vKyw13h692xKATZyRw6xvQcTXt/mgSFUfIWF4acYh
/dTEEmWVEdhuX9XOsRdN7c5mbG8VXMsYXS8RkAMT3wyGkf+u2TFZYePc5qfxhbMyefFTTd4Xfk8D
xPzLtr7Xal57mRJPD/Gc9U9xLrdEq7ebFBoygEJc9n+BwKvJ27RCHZw4Sy8cj61rkN2OkKbsN8b2
diPgKbTqmZuQY25MYqdMlbNVyeRiqA2MFcx7H5K4lEdhWFu2PK8+isIVG2KYz3TMrhcB3rNyHLo0
vaRFke0aSYCqHuukICGjenvCvFJaYRmI9YaJtSQOI7/ivH5bb06EIA4vzuwyBIE8aOADB6WrmpMc
9GFnJ4p17JruiyIRbU3t1L50yUhzuxtCr7Yw5XNyZzi8/ZNuv+bi7M0mAP2I2mqtQI4I+aqNOOMX
EcF1zMDx9rOjbF3Wb1cK2nUJxQmf0sUXbjXEUvO1qdSG7IJeI3rsZW+hSxvzQ1OE2ckxOtNVRujy
b7/azeZm429CXB8ONwhksIJdfVcmVTqH9nRRpP5PZ9bhobNnwyvjWfeSutvK5r29jvE8Mm8onOm4
ItZfXcdUNbBbNSnmS5elkTdaTu8Bq4KDB1V+H8wB8VEzBL9QH7vHvKOD2Q1GtnEnvPmcOMqwm7My
LSCLm98gltrU9g1xGSQKhFz2kJjyeEsbclN6LvSk5T2x1sPocp2TAh5U5aqil5desDUrjWY+quM0
uIVvdJ4iu8HzzcY/iWj8+CeflEqT1hNji6/vAiYTYnT9SRMNb9TOdprPgWk9al38vhkWXUqonaM8
+/n2s1aH1b8Pw3JNw8GQjwqn4/phePu3mVYG3ecME6J0J1uzhOpRJ0c0BHLfFs50TO3WgsLMRuHU
mvEcZE3uJZJE36IVPtFXdX5UY590t7yd9lrYE1qXtTWiLSSZhpprj1R3PlXvlLtcpOKjnU/2sTIb
c181zZbr98qDgxci6AKvYE6rhV/Gdnf9QhELUJn9uTtPOOfeZ1jRewSxG+/8tMp2dhUJj6Q0jB1w
TvaKANwECkyDJw1NEsNM5RknscgjeaX0cptMQNviRE2yPDmrMs2PXTXUT8xt+z4dTdtrmyH5qFDN
enaF9nM2UGTHMlIe6Gr8HGNnPFa5r18EqYR70PL4bxtuPgT8sSqAvmRyb+BG9WAHtMFJWdc8suRK
iJ6DdC0NpPHtb329bP4dGdgty/xaSuK1CD5tB22qbNmdhyYOvdhq9R15gZt13/VJszyGko+Zy+Va
pbVzI9T0w8xpDV89T70teH9CruWYG27XF/2XeUr6XTZH5qGqFfPkk823zIzoqIwYfRPylD42GTFd
dWdB6NblVjbY7RiQPkYzlnnBAgZFu54dtq/UU2YN/DgnRw2nEepCC8zZOgKvd+V/x2CxUYTAwyFI
5+n6MXkcNlrUmerZxrDXndjM4Mh3NSorI32mg827an5oe7relnvGpfpLFQgRZ2VC40ci6G7GBHHv
l7aGnYiZPNF4GNy3Z8P1zXb5iWBpC95AYD3A9tq/2wijXo1sRTsnsWm6XNNgq0YDcgXN7OG95OPJ
r8zw2CnBD7thmbz99NtJAs7BTMSZjrYF6Pb1AJV+ESqFFYhzao/xfSeh50QBqGWGKdjGx7j9FksT
H9iOXVXFKnUFIfhtOddlmutnbhbZweg036Wozfd6KYJ3GTX6xsAurILfatdfI8t9mpIOlzVidK3V
A3X6wCPnvg5o7xtfp8zQ79RaL5+dhZ1jAikQBolhD51+/U5RZmMv6sw/zF2SvCRJvZUT/drrAzBA
r8EyglTi1QYfqokSMTj6ORrKyQUSN5GHGuZOT1rDzTu5FbvzypdlxgOIS7qMXB2WFfhb9SdwNQ2S
SupnNnj/gSqROVSM2pMh1WxrpK+P6H9HemnKqb/kDoDR188i1dXO+o453DWFfJ5Bid1+UN5bA9FU
szFIeE+lelEJhT3oaaqdKqcWe66sE6hN/UnANXTj7/qxKezeU0xil9DTbx1Ir/5G1hipWbBAYKNc
/0YrzcJy9g3tPPTC+GDo+fhuaIrUm8ouONh0fw9ZXEi36Of45e01toz0/7lD/Wd0oPXh0u+YdHZW
X0Lh/oRDs6Ox1wlxGIjIPNT2XP9RMfbrKaAZKlUhHpygDMt8+O17mxKa6xwpxpnEU40IQtDUJkw3
5RK378L0XegbdJaX8LPrp8gxjJ0wSPEUExyTRpF/qo1+CxR+ZeoSNYAlLjWuuoDs1w/RlLrQ7GEy
z6SZWneBqgQnoyvyByvGJO6Pvw0eLtBusLQG5dZX32ZKYArpM4/Chd6HV0nzMtezbuPEf2XuAeAu
3qiaRvty3bbgIhZaXT0a54hC5zgHUh6zIjbfD9OQPEwEYiNApnet1466tTR/7Sur2WdZWMhzJ+KT
3NwC44IsjB4hwFnrRgeRhq9MvhdnbfAtTZn1u5BDBfWWVsYPUdTHn+tWsT8AY1UYy0f239TF1bsy
tZyLhiFCvp97zf+m5I3yPtDN8rktU0JDFAK8W0Olyx5XMvL3eRrP31HjxUjPTDX5NlNzap4FR9Le
i8QCJaB/Wz46swgOetXHHAKDlpS7uLTrbzgSg0cqkWk/5L1tephZIVe1TS6nhAGWodvOZI/snLo1
//YjX353qr7Wdw1Zx/EuMNtJfwzDSOz1HFzTTc2uLDxNNlb1UKfg6fvIrtVvht7LH4rRlqY3zuNw
irDOb/eJVlSpG4RJ83Ey2uijbnSlQVev8F98vXkXFoQC7Vt9ytW7ujXk34sJLZqRshk8CsYhOsZz
AH4ca01SYk5QxA+kcg7Ojoh1LFqsXGsfk8pHT1GBnNf7Uc3l12lgWu66WtiHEPkTdKBJp1b2076Z
vSYdsairCj19qqjEjmU9UMJUjTGTTiDN+tImNohURU88PAzVwHFqjn7+bc7gC7X0yoK7fBCMn69P
+o9+bEG+KOvYfJvceqro50XoTLq83nfZgB9L4cTxwhMuEKaYc6hGJ6F2/see4UeUlOT9OegV66dD
Uvwp0uPiebmnoDfnRL/rg7z+ofsLvV/PyiLBuaAX6q6x/O6zSOMxd7mctJ/Lah6SY6u13Rd7tM1T
LEZTw32xlj+SMJ0f9bHBFLcsZUttVsR9vJvbPKFsj6YQY8MqrVCEmVW6Lw08rox+LmlQ46r2Umft
UU6jIU5T3CCmMTpfzyA+19OXHn94uVezQLtPA70Ysa8xobaLOBj7XSr86qtgPnJZ1lrMpjPNrPZS
qYk9zODG/CSpCXRNwz2y3anqrF9sLFuxe5lnB7VYZDy2gaombj/FMnENa7SfRVv6e1WT4RctI0pw
N9q9dcDtP+72YNkNN7Z5Ln6+vZNdox6/9n9OesgBtNLUpYtwvWkqc6/0YJoQ6zhbPo9ERec7pxoV
fzcy+VEX+YHX5eStv/3YmxAD6ld67wD7tMvg6a6v56lsyjH0Tf+M3ZP5ror86uLkCtq93qx/VrXp
wwvpiD6iq+eWQ1e5fWr4pyATxnvbjHI8ZHAAmCrufixJ+z4p9GjjZFyPDI1FdnGCgGClcvqu7xqE
ewmdgMP2nJh99JQETerZfSz3xtwg8UoWv8NabKHPrz2UFCYNDAFUEazv+nPg4Q4tq8t6ql2iS2My
qvZFIGZPDb3JOcg+//H2d1iXl8tLghHSsFw+grkmH/Ul+SCjUvVnf66Otc3NfowxM+gKrT5BDto4
0H7l7Px+qvC45eK2NCYBQYEZr1+vMnJr0nuzPw9zPxwMa27dFH7rc1hE/SnmZNg3iJM93YlqbGti
/xRyx8MnTRf7uIwrt6WPvZdh6nj8cHSP9B33Cpx4L4zi5p3jy8klzmjaOA1f+SgwGJbq5VeHbc1h
MNKmcUIzGs6JmCycfAz7RQuFxmLPtZOoOt8LB32L7ffKlyGjWUdcwMHvQI2+HirglyFtq3w4O1Vd
nSZbUU49nL8dPNTBjds+2/3xTFhYhcQ0LXwYqa6qpz5J20YPm/EcBNaHKBaE6SWBuU9K5z4wpj/N
K2ciYO9mg0Itt/ibZOEMH/cBmGo8N7WCdJiEQCw66q0bxitjuMROqQBkDCCN8OsxJGhXGZKxGs8E
Ig373pyy+3awPnActA9c0bcW76uPk3wrfDo1iG6r2U25ppIwKMbzHNcZ9kcYQJnQou+IvPkB8FRs
rKZlBqwWEyAZ5BqqNNC/NZ+xGPthIM56OuO9FB4gLReHQgba5z+eF5wORIUwkNrSTb8eQ/w/bD/P
zOmstuY3M+1eHNH/E0zjP3Lsc+/tZ61kXOhPFjsyS2c7osVMJsXqNhKEthxLCCTnTE6dK5I42yFO
mr0+bozjJMvwNFBx7RS7j+76PsJGNNdHV4Z5sG/SSN+Xqhm6OTXC279rfbMAcEMewwUVsJ65uo4P
c6JUqTFg7c5K0PeH0o51Fxsa+6QWHPlvP+oGfliehePIwh3E7wd2/fV406Azo8i3u3NHCb6DvK18
qkI/fhxKq/T0poC3oI9wQh2cT1RHm+5HoymPPvnAdy2V+PH/5eewLwDZ0xSiIXr9c1I8kdXCCHvw
AKW6mwVHL2yNRTdjjLtpBntq+kKHjA93T/gjhrjdXLmdljenqMuHDf6UuJ3zjI5JaA4zfikeVqNT
9kVG7p8CPAzj+kElyMo1R0pZB06CawlMSY0wA9CeUntXZlH/NEa+c6xsPDX8aUCMj55Uzm12dGjn
7m0lEc8NMXSeWZrKU9fk6f2cCiT6KNb2UAFHHLBROLdpMWywhZYfer149WVjB1JY3gf5xPW4dk7W
k8kd9GeRzsi6Ckd/SgyuWGHYqjs7dPx9Sh/hwYiN89tfdOUUvqwxHcovY4faDlbOL+bFbzd+tddr
TuiiP7N1YAmuTPMnaKqUx6PE6QcNmNvUiNsHs5qODfELRyKmv0axL953c1leCjOWnkJJuDcCNcJk
yVR2TqKZXj3Q+LZ1RUGdQIiWYhqN29WhcbCqngRFC2vm2QmLz3ba2Vh56IL2U1TvtLDuHrRSp/yX
4eyVxG3tSdZJXxQhmmNF8sVGXXc7hQzYWYLuPo0wnQjr65FPwhYC7RBNZ9OeMCrQi4GLZ2RufN/b
LWNJ0wEgXaQL1Firp0x1oQ7EO89nss+7vVL3ktg1J7+r2mErNvSVF0KHDz2Cft5Swq9OOWSo3Jhb
VT13MDsxL+7xTrCzLTn8ay+EfaJY6Ntsz+Zy+P02bQJatNzEE+0M+wU/HMRQu7l0XuxM67y3Z+jt
MQpjGj4uGWfUIdSm109KdFnT/6hA33vtpCZatbe07H05mff4cWxZ/N+uQxrdGuwwOJkAfDdbO8iu
VvuNfk6sRO6UYFL3RAnV71QNfM9vY/U0FWpxSdV5C2N55TXh5sGqhitJm309oLNSd9zhQ/3sDIH8
1ATGNy1U1R9K5ODIK+WwsZO/8v0oSqAe03IFuLdXxUlj5HZbkgF4VjNVcwk2kMfIxjlcKFb3+e0P
yIzgE13vbuTXUgYBHmEYQlP9+hNq1hjUU+zLM3FqD01V5rYX1W3w2BaAVShEDPlpjNsm2RuJYn/U
jFCFSGW1lb2fByu/d4QPy7yYKEK71qDo5Q5k6uADNs5rzljkJP1FavwVuDb4XEskG6fG0GrN1Q3u
r/vYKXEr7jK8skgq67GmyEfM8ojqwjI9svIh9gyFsoJDFDH+zq47414OifwAF5KzS5TOrqHTeG7b
CM4iyaWgvZSqkNSVU9nI4oP0SQdGrhCaiFeq/kM5pJh8BAMDvxPgUo1rzaH4YhWaPsIKmrQvoVF9
GMwxqXemaAnK7DMl/RobSdwdbcQH7S7gKE0xsZxg1ZcRvy0YG+VuUZdj6E0Ks0vyD9fhTm3fmzHk
fDCXqRcngyPsU0eh/oOetPIyjNmMY5Ys/c/TlDgO93e1RwoOe+uecGvKqTDsseaE8C8x161h6dfQ
/Z19CKalceSkrbGrCgc76jEyO6CUBMh1n1jDSD63CjBnkne4YDhB8tCli8F7UiRftW5SvrM7AMAh
DCvZT1PrpCUz+74orYF0xiIJx50j4uwv2EJgMQvuae6LaVa+5vBBP9WVgYOZZUUi36WcnPCD6rn5
DHw7wIWHSPVRVcfggbjW9FhPQfuxUe35L00qQ31swlwrGSSjBnQzhtk62vA+Y9w2p3b0rKYPjc/5
TGbws+8EvY+xUhQ+w7qI/kzJs5yszHoHYoUD94l+wapW0sCeSzQ18zmPSDaWVnkixso+tKGuHCbW
2Y7GFQ4yaryxtG8PABP0fqHYomtSuclfr7YqMot0DBXnjPNAfZpUYrJrfVMtcbtfLSpYgNelIwrP
bbWmS2P2lb5olTPlWXuPIUFzFEOhYHuz5CiYxlYlfLth8TzqX4SfywVunWgyFH4oSedUzqUNidkv
8LrpG/2pQXZ42NqvbrYrHkW7CwmUsxwFy6v/drZpPnLRkTTzc9TI8CF0tNnTQDRdVba0dipdcQNy
Mj/EpAg+t0ab/wzKJXbcHHQ3tkplS6h2Tb1c5tHyc0hxgTxHf3Xd+aHT11EmCOVcz9bktmEVvTS1
P90jEJC7SverA0s/3M1GYN7X+DbsbWY3uaPRFibw2sSCBcopzC2Tvs2qiNFyhZRQEQSXQVEStzNm
gEqsDzaQh1c+NGcwlx6oQMgi1sIwUOo6GmRrnUUYovjR09BrJiGOVol719tf+pUXwt+AaERMURYB
9apU8k1rUgq/c85x2hl3IsgTtyTTbeOFViyrXx/QWmAUC/4c3c1F0v77fMLZPbH7BI2PIYjsUzt8
IcYsaw5swZMnHBoXVh4Kbw4GbdcUs4lPxKRstA9XIoBfPwIujUmfimqXvthqN4qrOkn0oA4vfthD
7G9k7j9yy8GDIYuMIoC8sByTgggeuiJd+XlGWovVnlTsz8JR0Iu8PfTLJnRdEiyqFzQo6PYJhlyX
3bh1qIEfFsgcJc4+exRXQXUQc2kuqSl+RDJD2rXqfVMFTvDHj6ZJx1luAyVy81mL5QNBiGrOvnkm
Q7MjxaqM9/DWnX2TZF+TRv9nLAzFe/ttF1Tk+m3xHyBZHeEh7GWkxdczIFY61ZoXvXo1Tvo/KcTg
RebQVOfQSBUYDD72KrQQyB3cW2YkEtKGoYptYAm3sx1BM0xGeLDQGSFsXP8Iq+icKILkdY5VXK+N
Nm4ICEOK8ParvgLaXD9mhRDNFsSTmBz7c+WUdKosWe4kW8eDrIT2IpUsfU5Gu/6cpbBiBYYzLjcW
uUuTKHwqawspYDdVz1MV2xtXsBWTdVkB7KQcjTSdBefV+iN0ja/NXaRipims4sBfS98ZOOXAxQvL
x9SaHS9Bn+RGUVbv86BLAXTn8S9FVCPq5Dh2tWAINi6frw0WsPeyz8H5xKdoNTHqyvHnoB8XvYs+
HBP0KZ6/1LkKLhEkmPW0XHJCBFt7+Ac+sfNcGoPlUiey54948Rh2k+5axx7+eGPk/varC8SZ67B5
XU+Vwg+ERYeJNlCvDzvg0swt0eVtrIpf+P5qWXBzXIoVLgaQTFYHSpihdxyjElGBksWflGpWfopI
lJMXVVqqwpjHJyqklewGnT7neO3m3VFXYyKcypA86J0wGufFod37XoEtIt2mjAhOiUcVby5/lBto
02s/F+sBBgaxC2i1udrHtZCM5Dyx44s+JfbTPNOeU6YkeGJ3x1thhiCjS6X5QC5rdG9OFAzh1Gf3
BC8nJEYZzaGo1PKoWqiaTcLnccuMyBIcISpsLPTXZhWYMz4gdNNwaVw7Y08SqCsUo30uJ5yJlTQj
GioVFf7xjfI9GP3+RzjWxtciSFucu1tqd7MhnQBYql7cM5DvmgU4DnjRFnH9tmpkw4VIRdsKuEve
KLDmuFMMjFKQXiZkR2bzV4g0uLcaCkFKhRNuzOMbQix8GXLmzV9oLY6g62IiUvQqdLrZP5eqnd0l
Aqvi0miGPcoKy6s6fIzjgiiGOpzmYxOY2bFL/eAZ7sCAjtmyj7rEYHXUcOlSe2SDTR6G9xmIxIeq
w2k2pYr53Fd2i2PtoMKKUPmXAzv2HNmRAxlk6fntzfV2C6ddptswvKC+06Fd7a1lHxYqpirJJYFA
cRpkaN9rRfHt7Ycs0/h6VS5kL+pNCRMdeulqmhuGr43KoCaXcCT/Lwwy0wX77Nxas6etUvv2YIQA
RGuEqcBGABH3eqMRcZRPSuAnl1ILrV3VqcJV4rx+rLOi9VTWx0mhrnosSvLXFX1U76U/9sCKHTmT
bGFeMGfWM9pLzbMzq3FlEAdeoztYCNMi+xio86ay/pUZDOYPRY0ENpwE1lYnwLdpUOZzfKF0tCA9
+1H6JcPiTeycoR+ShXJSPcOvKC9mx3G8U50kvevrZoQkY0wdch+jPJRjET4O/uR/MgfpkypkxtkH
9pIRFNSck3Mf+s77ISuTd8rIXrSbJ4ALLxdl+AGlhYqgP6mwrBKd7j/Gjl9lxKK1OOEETRN9A+PM
QgiYEdOkBXjXGGPLdbJo3Ev+iXs7ybOWK3effawNuyLfDuPaem+1I7EBTiMQUrGANQXWQ98+51ra
fVWrgPypKMWua2Ovem04KcM4AyCO/jd759EbObKu6b8yuHse0JsBZsP0KaUyU2W6ShuiukpFMui9
+fXzUOcOTiVTI6L3F2i0WXRFZDDMZ14zBeO3G6BCiCvmaRR/GakSYKSblOucytTfXZQFG8YWC2/O
e+OBjkcoiurLBC2/HU+ahNoUXRJQgUxzrRVotdroJa10vXQ26tD3C8n4O8E/bc2pCQjNghtojmDP
eskac0XU6HlUKsWbwXb+Chpr+Nx2bVBsLJr+J2j+MIGTOJaA/cghij5tGntLyoAzEdEpAHIocCN1
QmufLoMzO9j8iQhrF1L7F8WV8pDqsv45sztnm3f50YROdCQGMS7wB2Q3s/2fRQB+G0eNfCs3ZXkY
FcPfyANHzemVjrg5q3aURrE97MYXMp8lj6C7awiQI08EiATyM8WY+4jYgMv7WNQoIyREkPh+ZdHo
dsl/R8X/o772X1Nz7v+vvnbJ4jB95Tr4X9vyR/rzteKVeE0pWQyHX//n7f/9f1psmv4vskZoUDAB
kGXUiNL+rcgmUSj/10QznlRF2dxk7P+RZLP+BduO/c5hQ0Rwwsv+Iclm/WvqwgNl5eTzT7CZ/0CS
ba4GRmlwUrwEm2+CKIRCPjvTteiVOhTdcOrCxtsWeVQ91J1oznaLUmtUdu2p6etuoyh0KohxxmOT
ZkCG5ChedyXS2cLI+7UWV+TmlJ63Erw1txnj5FiYMiZlQdh8DhMTEcl0/Fr2zZdiCH90om8+8yrq
O9lAw1SSKEL/8TlYfQrF6Y2o21R9+M87DIwfvQQKIdTmp+ohr/7tVdWR+qINAcIYDWf7AH9bfsnb
wqUfLu3eJipbHTd+GFx0MxyOeZEtkbvfgKs3U2AGQHQJ9KZI4I7SaIamI+iIyKcxaLff7GJIL2nR
i2zfAi5M7bLfKr2HVLUPHf4bjVg0Vu18ML9FNYGl42VPspJ97oIBr+7MHKDLQUEa90kEgt2l5Y3b
Iv3Dn1AvkrPQoubYaZVFEVk2xKHXoC9IwSgOplHpj2VZZLi1ZLxPbt2IvnILFO5cRY0dQv5aAokV
2UuWxLPuO5+ArTnheSGNkbrfGRSURdAMSlH2J/rZ2nPs18VIMutIjZvpVfFbCQPVdM2qGbbICJh7
w3O0n21qeduwij1IybLQ2oXqxSyNnebEaeIwggKnJkMkeLstKBD6+RDq6gnOXLGOgjT9lcYBQsMW
+ro72rQ6LkudMUAY1Pyz8PP+GAMVKtCNknomS+yxkmw7zhYmdhubTvOaaJLsEQyJJom2WTGtCivH
jMqqO5WheKnpNqxaG1+3jw/FjBD2NgrVG9KvSW2cwjM3zp+1tNYz/NIgUzzJKX6sZdnVbD7giSA9
PkVFUR9Bbo2v4LGkTTDKJvQkwBrbJK+Tz0mc+SEqpVjtsQwTJBSfj3YNnyXCf1aTdlo9tp9rLS1o
PjuWeDIrgZO8MtQbICX2NSFTS5G+dX4MRkZVqg8GGVFjJdQ/6b2dvFhJ+RIa7egDP0ONxPWqqcqC
k2RHPxlNWtqH6rqycG0ZI7P4xXaL1rKugrb9eI1m6d+0RlNgA9QJxi4KEHPSRjl2aiaCHvOpJqu/
qdGgTx1aVI2YrCaBkAurrWe2W71Ca21ljY31yQwKrMgrEkdn3X0GSV2K+NfCtKaNeXuZwKRld9DM
Nekcz6lkVVXVUZc7wynNMR2X0Io8RYOZrAFWYijaId+Ibmx3GLO2+wqylRKHMKz9EEfJt4WZ8PTM
Z8KjQfOaqvrUVZ4FQpg1+CLNcY+R6Aytay82/DWiUnwkgEW0WyvN3Ao/w2VUyeThhSOH7U9WsYDR
pNeziUyOkQtU0lx/PLPb6BStLrY2MgtAa/BsN2Bh3O7uWotrcnKvvVpR+iNXWSbbCCLg7zjVkRwc
Ph5trqoxDUcxg/E4TPwZ8jSdPxodUmOXPp3w9pqoxTfeAHlXomQoSoifaRutReGEmHg0v+RGz9GE
+lY4f9upVoOzHiO3LytqZ5LtL2zf+T3CpFAooCbE5Tbpasw+jtQb1CY6U75WvVZ81/s4gFNTpguV
gVlcPi01OrH4XU6iHaAK5pmnJKlG1BS+ch3kSqOVFEubqkiCh9GT7fUAwgw7YO0ltxAAqxwnfBFJ
ly7lBrch7tscpgAJ3h6a7IRXszLb6BAkVGkzXCFV9DvQ9Pm20+VqY6mcjcCyn1rHOtmVKfaWp2IC
6LQePiDRE0oDhMOeAwVC1uAEeLr336LEP/v/7b9m70Uf89MKEBNj4qmxx+egmTifm6iMRo29+Oog
G7eKatxgQhuge6QjDdYFoOtqz4o2eVAbzxHoiBWgFOOxIoraLOzSeRz0NhP2AnLUvHv8Kbe7VPfT
vk9kLb4qCSpZCKbh3Yhg1tpeP7WGwDTZgHViJHq/QtxFXvpG767DH6PPzoiupo2mCjm+9l1Sulpe
yZte1oASJGnxBUU2qBZprrhhJpSNJ3XFKtTSrU1/cGnD3t0NFH7YqLSriJjVu7JMD5O8T3spuFqI
2boeofo679N67zVadk1FmkE5AUKRSl6K0P13uAnfq9TY9iV0ia4arQu2jNrJHPtx2wVxuXBz3Z8n
pqdMu5k0nnf5rf/0x13SSI7GhhDhVfMbzMUR3bp22rg3etN/UETH21PKzZMgoXswW6xSFJqmC3OY
tuSfDwwkK1536kGs0kRYnn0qpGFFAH4rvMq691QMhvys+0O2oSPnHapaUXB59YInu7Dyhebae59m
gqlOvT1w+m9r88dvBydq+MnoMTBE+K3WsD2Q0QpXjmQFWzP2l3QbZoAaLo7pl0KVJAxB2hxY+O2R
GGKoV3opxNVw4mrVeqI7FCbOM36RmIewxg0yrzCcocDU7srRDnedjJC/mpjaNgeFsiqEaLZDWaQb
ZC4xpVD8Yi2LTF93uTe8VEFigqOsv5plrmx9U/MXKunvrhcRLInj1Ii6C+LCUBnLsAmvatOEGymC
tRvG4pugTeQqib4E6ppW425fQODmaYUkDUHvdrXsXvYaaYzFtQisz14Vtbs8sYOtPAZ/Z8J5BGy5
RNO9f1mR5pWR0Z+afXBn30oxf+wIIwrHOJCd8CoMOMCxp36Ty8o7dGFAkbPCJCe06m0ZZc8SzU8l
hS7lC9ncZHWzK6mLbFS3klj7j2/S+2UnRSc9mUwW+Ld5RSX1rRaeNjeIUqHTq2fWV1VtryNMz/Xo
ZUuY/hmnZ9qkE1yDAIuSvzOVcW6XfWzzqG6GOrym0mjEq7ITdKwkw4fOVfZj+QsTmQsMBCRFQwKv
WMWGOcRkslrJVTDuWgwOUDQ29q0/GF9sz4h/sODGsBBtvM3idnNwjiaGs2FS8nPmHQmygaQIu1Fc
aX1r57ZXxi912wWHwIkbjJ5A8GBwFWcx7DrgZhxsz0s2TY+xBnvWS15wIe0fFSeOf9p+gbpbpwB7
iiqz0ddqlWqntDaKR9+UhmsaG+q3j7/om8rDbPYoKmHFhaodrPA5VMWyvYwEJPWvcTqMrlfYxSYG
QrzHP1HFzV3R1uQX6ippQnXtR9EO1LP2MICi/WZ6irMfOhU/tyzalwWeUWojgrWsYBaSyz0gBMty
VTvqjur0rPUwG6tKwSOe29TpPW+tl9ioZq2hr8jCX/20k45G+Yx0cvTJM5x8resApouYMjxKiFis
IvOrRWDzOvxxtkVqxkhFO/h0UOQD9UZatLA2d6ee/hcFejTUEX6RjSnO/OMIUk2XfasfpcuAIAp3
XwUIELjagrbVnfnHhBwmy6LdBkCHsH2WjjtInGUKMvLXyiqGtW7k1kFN8QSKeInWZaPQq4wwCKwk
ZfwkKF9hJhY25yzvPgdeOp5A12bH2IlxT9PzH6qVfGkiOpm8sp/Nof/udUkAMCTZyFWBOKRaeztP
pd6kt3ySogSf+I8XjYtrSuCpx1vo1twuGmQzoMqVIl20KpLcsVTjizMG4ufHo7wTLHAPYUdEE5X8
Ahrb7TCelFP4kk3kEkMOltdaxLQ+anI4J5z1qj4LwF7bzkvzSdb/ZJRGsvACzXq50+U0NZ3oPpuE
KyoB7u0M5Bo1jX4wkkvRWp/DfGcZT5KHk+rfAg+6orY2lRU9APxyOhwph/5RK5xd1zenPPjtqxha
C2dBQv/erGSaEXgY0BnEUagh3c5oLKjP+3KfXEa/1vaaRyFMGUIV04bJF46ezYOdhfLntiiST51R
4blVm+NK9tpsLSO6sum6soKHYuS/xqbpLiAxIcAqviDSWhRcnc7O7bUzvSOkLWgMocMxvzSBI+sF
WNDkQvPW2AwdHdXQAc368Ta5S49YEeiWb54dFJjn0kkxXt41nZHkYr/JEDWdv4oVmMzeAGXg46Hu
n0aaNFNcDa0JnNZ8OwQthtoZGnEXUHP+Wh1q0JlekqCBrGLAp8lLH/udn/af8Sihz95GFTuAsjXD
6CJi+wCskeOv1Q9V5EwUx02uBafUzo+xhpdvYroAjYs23XUTOrktjv6S5cG02W8/J2X96QGhuI8q
81xOzk/quuyHMr7kEc3I3KDKpYtg12VtsFchbGPhjoUI8T3q3lK/mOC9NzzyPYBkp+ohefDtzjdK
ul2F0YtLqOvjzrTK8pM3FNbJ0rpjINEQg/eknTpdaiZBm8bZawOMo1TyH9O2oikk0eA8DlGp7H2Z
mkTqqf1eygf/5NQifKwV7/PHm+U+z4CHAM1uYqeB7p0XsrLc9DSNot6lGgfMAWBXrMxWGOtUN+WV
H+M/XlnSObNhr3888Dv3JkULSjboHU1Vg7nQBJpVHfvDCy4UFIctjJLn1tbHL22r/pJtf/yrVmje
aqWsAXqf6HCxkSxM4X7jMoNpp9CZmzTsZ7cUYCjwZe0YXJyqek7zUr2UlZq7XZqmC6t8V+iGbc2b
OsEmKYTRDZld0YMQXYG/BkP12V5YeUfZOtJOjZRVD1ZSPeWpYz4FbbPOaYU3OTC60onRgFCfGmzE
Fn73O98cjurkysLFB11oVndWO8scG20ILxpagy7OOdWTbUbGVbXHbyH60qWZJp9ktEJfPv7k9zct
8QuFjynGg6cxF/wBPFUUllqJi+JhIyghr7yCcbkE2ru//viaU12BehhyvnMSWFahghBpaXARZd8e
HOF3K+qO+WY09U+VMiwgmt/ZQ9zs4KpxZ+eqnYvM6IUZdXWaiYtUOJ/jtIy2WAQhVOdo3eHj1bvP
/MiPbZTeURdUEDSYXbOlWnR9FcXi0nbKrwxRj43iqeVX346xYarlXyCHlgQz3/txDPpv5D3ds1kE
lRVhonZCCi+K0KRHU6u++o4p7WNTfv34t73zzSaTNpAY1PknncrbWzOA8DtWvM1nuCmwUOPa3Jth
/9qoXf4wyGjjfjzcO4nSVCxnbxCdsKJz5S0ljz2KTKpyHoPUOgFzLbd2EI5PI5iTlWMgYo7C3j6I
rPGRXp19LOhdfQNJvC7DwjqUgafuS98Y6a2Ulv+zqet+1+T9by3oo2dR4MSWjFG4gPl85/tzVU2b
jBgFptPsY6hBYXumnmnnsrRw6GxzcZUypDYs4sy0lKp172RLxibvLhRacbTMKVZSOJ19mMELczjH
hXo2onQ3yP6xrj5HzW9NUl8JqPZ1gFrI4Lk6zr9yCzVSYMdlZUfdA16WuMhLfLFHCbmX2lwBxdqL
rlm4U+5XhcuEcgh8U44hYPDbnZN4YGMFz+dFzeRL0zjPVSdrT4VqP+pymTx3aREshFf3t9iUok6Y
E/IKiqmzqzzPq1EqCs+/UEETcJUggKHg1ew+3qIzjPsU1N8MM684pAT7XWZa/sUES17W68iJj63h
4PxoK9/MePw2AtVLfOmx1Pu/gckvtW8WJzBbWWNAAjxsHf/C7thKnWa6eLDILvngtsnVbesA6Iqd
b4l39Ex/kziwsz5egvtLgbCE3Y5ONXcX5ZfbT9t5RaS3uNFdFDxe3E4w1tD8Vnw9WyfVXx+PNXeK
n5ab7Hcy00DCCzb87HaNaw1jXlX2L1ohnmWFICzODd8d0kRtV6ilbPVBlL9JWvAxogr9XZEL+6HW
zXSvV1zFkYIVO2GO81gNvvxb1LmJW24MiMDN7eI1rzyK69DHv1JagDQGPXonWRGi+rreJw+SAxV7
7cWISlrUnTcwU/By7ePhJOBLb1U0i59UO863XpuYfyMQiuZSPnjfwLp5jzYfaeGqee/bc6Ls6TJm
VSjL3i69pxWNE+VheGkwpUT2any1aVQfPVXaaq3aHA2rpfI+hhS1LDiENLKVL1i/7D/+KPdxCt1V
Mmqya2dqJU7P0x9Vj1rWKfeWSnAx2IarTkS/nbEId23ZRY9kOcUayaRfSVzLv//xuAQQwNwgkgOO
nINVVKMf/bRq/YufmwOqqbp2zRrbfwbNfpEJ4g49+Mx9Kmrr4eOB3ym10sCj0kjeRkhBT/f2F2cS
JsIFzYSLrNK0wwXjd+0lYp1oapyDxg1D3sbOOzq59FXGzOU6qIO6U7iMzqIOgo1RhaCCcv0sbOu6
MDWNoW/zKkqK3K9UQSEdoFl9O7VQSsupPOSchaP+yCmDrPK/VGAB3+C24uPdR5/MOnpEkst0OzVB
ODN6rSA4nwCVL/Ft3rmBp2ILVU74Bg4UkNupZGXll6YhnHOIzMoPJ6OBi1x5tLAL7oMfOoY8LYSS
FL6VeRMIyBn13tGzz0nWnFs8PfBVdspd15bmErvynUdsgpEDEUSUCTD5tPZ/bHQ1HbXQVDvvnFBp
20ROK7Y+KFW3sMx2XWhZu4pzdcl84J2yEQec1QNDS6QMjeZ21LRQQyCPgXOWkyjLXTimxqrKcLLL
9PB7NJSWm7RmsIubgesX3wBv3Y3eVRvtAM3wAmfiurRgGtW5dEQyGm5ubsu/q2ZJ1eG9ywjAHrUZ
TiK8ijlQfOwQcRrlxD7DQk72mVqY2MajLFGXavMXF8iPVNHyx74e5COzsg92IZcr0QQ/F07AdOnd
ngBUYjidk6EwddJ5kOpEkqTUiNVdmjHN/8IwOj6QQApCsbJbD3R21ybJ2l41vS+SPnTYM8NGxzRl
lUtIvSVQQdReGI+dNKCzPMbhts+DzE0RqXqI42BJOuHu9Zz4rGTWRG3YQyGDdvt1FRDbWsZlcpGL
vlnJfUnRvxZfHDTaVv3o/OMtzHCo03NPE4wRWE/T+WMLR6QKXudpPil0IwAvjsm2l+xibZdpvDUD
eOM8uvHCfXl3EUyDTsQ3lJ0m2fXZbyzZwhCRGLSjErOiLB27ZZ0MC8/QjHhBKKah0MsSTkpEjoy/
3+1vI281M1nOnXNUiR1lEiraKQhe4eIp5oQWzt3aOvF3XfMatw+ZdOgj+dy2X9QsE26fP0h9tPbd
4mcfdjvI21sj/+I5SDyHLf9cdJd5Z00400S9XF5g0Oc80DK15LFIMulc0zPYWEn7bI2l2E150Geg
c9Eek2hpPZTOs4XD5rFNoilQ8WhbyagvUuWXrX3o2OZC9np/2yBswefia5Ev4xo4C7DIyKOuR3Hg
0tBGx+fcC/c+SdKhbEsXO61or+e0gUkZ/CdbFmLnKJwqvQuaXQ1+yndr226QuGTREOV+9WlFXoGB
jQth992pgfPPd6aCSGeRgs20un9sYy/10Y2TZPW5q0Nna7SXMTkqEYWoJFKWJLzui0LkVAQaHFD6
XjoFotvBUKeNiBbJ43LJNs9lpp+tsO/cQrSEjX5uHQOzUh+meFfPbIH5u4J+TiL/rTXQoSVajduP
b7j7bA9lWR46lbwYWD1X7e2E7LFxCEFU59LouFH0TTVisSX7FClBDT03Yxeeytb5jrmRuutsCFXY
iKrY+hoa37Dok11hoHXqGUX1GWXu5mcOQH90Za/GYFhrfM8dHPs3WGVliZZ899mYOCXESWyEJvxd
mqpH+Thiv6hf0F7bjH1orSQ1u9Kb47mg9/PxMr03GJBNalkEIdOAt6sEEMvX49LQL0kUDY+mgb2q
l9JorPHn2yOnt2T9fnei+XEUX3S0lDil7JXb8aC90LftGn4cLmZurjrx2mrlpVvu3VHYhai2sBPB
692OkiSw7W1sTi5IHParNi9A3jjaovLBtIVuHlFuACqAPKMIyU06YLfDgI4WUEN665IoavsoS3Xz
JYv8bt1UnfFsa6lM1TMhwxDWKLlVhZtoDdbS2nQSkJhNozSKA8PObC8ZwcnkTTB4v616sL7ZQ+V9
6poSZQ8/lSd9MQLWVRxQviGLk7vUbfvS3qhW5j9ZURJ9cbwOELdpNajqpniwQMnMq22K7Fq8kocM
NwCikuQgSrt3fYn/XgHhzH84QbvPZcq4K8cr1XI1+mqQu4XZKtJKtLG6pkHi8QCCvYxykxOiSPUG
jRVl6+kxkPfcD3vfba3YW0NMM/yFM3y3OXmpVG6wCTTLiziPjclaxqDJHfmih2kIfQyqU51XOrNC
+Vqj0bBwGLS7qAg4PfJME+6SYBkbptsPWidG1NZxP56VVj7a1nel1V7qxn4Mgxh8cun64ljYL1kw
PHdx5CpguwsR77UePRVnRcF0o2r1Xu0QkrJeq+Z3rL/SD6ZNrNISDt28iLc1DeXQk9axekWz141E
8JDTSEop2iXSF7sd6hXtmGuD0WmmpBs5ltZ1t9Aav0sGpl9J/w/XE8ghYLZvf2VD8N7JXT6em6El
01fL6rH3i/hXCMr649vl3ZFgSPy7MUJX93akzteC1g708Ywg6/AX/e0HdnZ6GOs63nw80n22yY+i
oEySC+cEJP7sIgMKqHimU4znzOifw0r/WcXx1TZBAGYtGneI37mYsPwOS28XGJUbi/jS8ShHQbfO
bQr48pK31T3MZpoRjyJxJGqEpES3Px7t8RCP3WA8B5WF+HSj6odMbQPXqnXPd8HJ5ZtS7c1dEis2
DpQJvRrzWOFGeNZ6KV1bCtWS1sztJ0vLYf52cbnQa7+7JRHXAGONvBpV0anlfzvBTCb5szJLOUuj
Iw6GXRABRtVl4cPcFT4Yhbh2+jL0SZAqvx2l7ZxaLdCQPEfkfVtF7eBiDk5sHDpiUbcOPPt7kzkX
LXPUvRnDhfRG2cdA0KHjiOt1wJFvrBPEy19dMIGhwjDgU0YKEsSSnixsozfwyc2VTrTJt+Lx5T4n
3p6djUjoOTJXUnO2TF7B1hHhztLxUUmUEfa/3Ffx0UGc4xTiOO/CWJZ3ZPDBpU/L4Kvna+UlhuGI
91VpcksBpFP6NPLdsnRQ0CubYRXklQNjr0lWLQ12Nwstf9c2lmS5GionbpvplM3kGMtfPUP9UBu3
TppUPyO10tkzqHUfCsPz0c4c6l3qxLjpKB0soMEKt5QR1AP7vNsEtSjX/aCGR5qPr8kQNrs21+pP
4dDZWykMrvagOGzEXAlful520HnPsi0N/X7jtcYTr/ZjBY1/10jJkpHWTBmS/ANRYRjSNLOn5JMI
7XY75FEZypFW92czU3neHKP2r6hHu53vjSD+C3ndVwOyysJ7ovtunUNdHx7ADoaXcizss5aTdTaJ
Fe7wccPYXnOyh7oJ4HJUfv+UAy15GLzIetWVRFtT8JfdQsqrPTrQ7cLGvn8raCQQ/PMXoB/KHbc/
BIGEyBiCoDuXRqegLEwiwvYF1pkq8iu762dRh3gg1kNbb6O+VJaQCtO5me3USUsQOYxJPIMc/nb8
pKDHUclJe1aFsL4qUgXg2ertY98RkRKADDtFhMWXxvCrl0oiS2n6cl0pXuf6jR2uPz7lbyXl2Wzg
YYG2QjpgQtzOLrvB19S2yWvrDHlPHNBSiNmuo2E9mv3wPOIn3TI75NEi0WqU2kX1I2my5qfSxMMz
DYfqs9bibZUQHJ5EKTtXdGiyh0FLrSepSpJzoDvRFkIY3lI5Bif0psW2HjGOQsFO3SbOkPC8VgFd
9UQvjYMa1ubLYBXBpzTPkYn7+MfehSUTUBPwO9E5tbS71m+m+ZQ8S7s5a0pebkVSiTOYG7ED+qus
ygI50I/Hu+MNIR9Hj5kyJOBicDdzgZQOZH2uqKl9Vjyp2lqw3F9IIPxT6OTVuYlKeS1Kpdmy+9ud
3o9Iz8Z6+6sJrOwHALxyw42qrtQBjtzHE7t7QCgg0ACnLw3c6D5TGVpN6CmSW+e8oMnZRpl5yNVu
SRZoeoZuthZdkynZpldMmoLMwu1G10Dhymo4OmdHrU9tht5WrXbHNMuVvz/+Oe8PRKZIAREkxbyR
KpLAiNvAdM643aQn08I9DA2AapdX6pIU3H12yo8Cxzd129+K5NPS/pGbo+GsDbYa22epHZJfKUDj
Kzmo/N1EfejsiDF4jIfwmybFxRoXsylATBxkEwbDdcakepEkSQDKzc39kAwJT4skkDGU2n1HEt66
GiVFKECG8/rxCt295W+8YFrbKsIAdAxnsx6a2BZZW9tnOcXmopcVfOBDDY2zHomFx8genJNkpMOX
sYiChZf5rqzM0BNem41APYOjcLtgbWYEJHqRc0aHUWzk7tlCB3fd2WiE1GbgRoO3VH1678eiw0lN
g7rrvbFAafihFqF7eeZ0RmsMGMx1m6f+E58VoRtoecGjTW+pds2gX6owvQEgZpueuhSHnvYszZt5
atmXGPFEWWWf63BQPmHE2rla0NTrsbSzU9Q2CkxWz9kOdlnnrm/b49pAA3qVapW/DfuCsMEv2sfO
KGnVFYP8MoqJH4PQbYEadJOQRqJW7ZYjVMgmquXH0UBezBBBu1YATwOmHqRybQQGDk8wOPd1HVhv
dAR/wyao4RkN8batyuEs1f3Kp5hTrSoh1Xi852W6QTZTxznFcRAGiNJwX8pheMRRI0eXErKwbnsH
Ly3yg/Db+iScCN3hotPhIquQMxK7H1ZmI2ufP96890BOjjZwd2iONsxljt/tFhJlgMtHE2nnTNIM
twtbSIxFUp3CZMSjxaiR96pZ2gdi+i9FHSsrUZvhOjdA3hArfkKiCwMDCHgQWBtwAl7SVSfLw0tV
VtQlsML9XcRcwSiAfaSwpuizuSqt2UhVGNP9iivlh2enG22Eyu2P4fPHq3L/mNGEQDlQntpD/Ovs
4e7RCQX3U2tnZbwQrHrHobOsfa3mnwdTWQiZ7t8LBpiAo7yZgNXmF6yVoa6ixYZ2Bi3XPilVbaxw
cZPW//gX8TjzkSilA8GZA33MXkVhTpe0czGoxF9tI29wB/s70FGYtTyQBx8P986PAsZOa5+rHATO
3Pu7UJKmsHX6lKPU0ee0Go+Wmtc1C9/pHmIIcYrfhVidzeOEavXt7h2ysmtM8oOz7PsvRoOfojt4
SuhWci1c2cwfwqFHJ7uPy42oEv2qBtGnj3/pW5xxeynR05tgIkTw4Jrk2aaM+3rslGLUzvUYRRst
ibv9mIb2pTa8K3CK4TtUPJ4Eo8zir0puIghN1b53oHw3YtBOpRr8FRpDd4K80DwUQ9dvpVpGy8mO
sq2Te9XFVzLfDUa9PXhxR+GurR6GWHdrv4SgXan5ym6TBxEZ2VMMVjvbWOBo3BLq8rr0w+AoUiVb
ir2mGt7sN+MdT9OEd5pseZ4kI0CFA7fT6OcwaUx3tKz+Mc4IsbQoVs++ZRd/lZJzoSLFjUenAFiD
YrXfP174u1SDaADiHqEWSTS01Nm6G4FPURo/5bMNM+nQGEZDXTrRH7LEbtZJWv+ojTrdglY+m8Wg
7T4e/J2bSDOwIea5B0ZAz/x232UKWlCdlWvnODAe1bZWYxcRxFOjl0CSPx7qnaNE5o2sHZRmyPLz
YrRihcMgicw+Z90Q/u076UvRBvLCLn7vIPEZiSN5YClMWNON+EfoJZm5LEkao2iDCbcm7jCqcHj9
6IhOLaRKPFoI6OKvl1q4v3uvRQRl5+Mfeh9aKBSFoFIgFkaoacxyt0hImt1oiXNGUvxR1YcndUiS
qzlpxA5Fljw6gicxyduFGOqd9YW/MNV7iKdhQ86ukLGu0LhKCHAzOkDb3PGVjZ9LS/H6u6NgWs1d
z2YFI3y7vomStHgFeM5ZgnF6iUP5UVP6+PrxCr6TE8EM43xPvPypXzJbQqPxnQq2l33OY+1Cl9B3
Fbg7Ry3I80fMCYpnLdOHk261X7EBk69Ihhtbr7Kqbayn3SGy/PrYGPXCA3d/UFVKqlCA0cDAT2AO
1y2UgZ4RuKxzqw8vUlvVD6KAOeg5WYtLlFxHK83s4IULrqCj5On2wlt0v694XR2Gx72J7zsnEpa2
7CuRQlahe/Vw7NIuW1d1EeJCei2qdSml6Zqi5RK0afqgt1ckHAECq6nfgjrC/GWKg1C2h0KxztaY
fYujFrgZQhZZJ55p3f7QpPYfup1QRKJKPxFtVX7im+fJ7RaL2kjxcSQaz8RmzW4ojXCXo9o4wTfL
k2L6W8suFUw50IWHq5Bs7MZQ1h04hhWN+2apEvPO74eeQp7AvQXbbJ4VyVLekaByPTd5amxkwSPl
2iEa6hGdlYcK+45zndrKL9nxJYQLmtWAQLODNN2wgjmufdVlFHVUb0w2hS4Hl1xDyBp8MizLj8/M
/cHErAFyL903LC/QVb5dNYF+qlyoxJSKHpoX00lPcdMEC0fgHuGCFDZbfCJ6IyjJk3U7CqDjRih0
y84+xq8xQvZVsBJh3W+ToX4I8PheG/U4bNJGVreO1nyqRhzicPtzfn/8a++b9A5ZqiYDt6N3RDg4
yxhxTGkIYyXl3A1KdPDFmB1y3SABooQkWteRcv3FQwl0baZNtIsra7iEWnFoYA5+r/zcPjk5Cjbk
fCVpzZAWycFXk+ToNEtZ9f2tQWghQy+bnE4o5c0uTJOGbyUJxTyPqjS++hVySVmrrFNPdwfN2ge9
+BIr1fiSoXi1sCXeiie3Z5exqR9ypKaG8xxZIzWjJjqnN8+OI1xqIo91oeVu5CCkJR3H8WeZ/Cra
/mcmbBeA2iE1m6NNQcJNR+I86CyOfejFyaort7UfhImaQB24ldG+So5x+PiD3gci7F1UFoDQIr1F
3eR2YwVBBjbQD/SnwNZ/p22YPyUoPq4dvQ0WRrrPiabsAfr7FO5AuZwdFNkXlZTknfaUK4O+LbRE
23axlW0qABcb6hT2Qjhw37xiLISswN4QZU6uP7c/zZBrGiJ1rD2VnWdT5k/0nRSH0HnD2Pyppg6W
KkUauN0U7xuRzd+84P9ydl69bWNpGP5FBNjLrShKslwolzhObogkk7D3zl+/D30VkYaJLLCDuchO
jnjqV97iUBJRXxI9EL6jbGocqq4M7TzSt4KGdzuE5RahwE7JfgZxi0vkqsDtno9Ko7u+9wAooKgK
Jx+DX4H6JqTSPkRwCQ312y7L7nItGWyEeLCz+Nlo06Pu17e1cNJNtI5eBPjGAga8lvhQyfeh+ah3
IG6DhERc2VcWvXHknwZQuEN9avJjJxhbm/2DyA/aBVG0oSA0Dbt8viD/ivxI7qdM538U2ILXoNLi
vTBV1a6J2uLR98x4j1mu99bqUo2bI9zTetMzYP1UkEmgj0XD4D1XXOwshL9ky4902dX7ULorEuEx
VSyn7dV7CbnaG8wEv3x+aN5zg+XqsasAPtNvQVpgEe36UqNXweCTDWtIHmuVg5P3PkDNPa5rJ26f
TND+qgAkXQwP05jZbQA0Us9v0jJ/9UXdLqenwSxsUTsH3l2uertIKNxxcJoYc5dGPiWKPcQNUgnN
0+e//IOHhLmCN8U1ggw9Cfb1apVibmRBrMguafXwEKR5/IQid+QaRS3ZvGU88EbnOxpa6ce6VjXH
C+H+1xNA9M9/ybvJ6WIOKfBQh+OAkvsun7QBNzWzC1LVDeQJ3IF6G5mCXaTyJQ57x4qfpOgxbaO9
KQSncmxuOEQgBUa8zkuHmtHFCg5yIFy64nUQziAnteo1Eo4VJjSd+SsUHzRU9IqLEucvul/inp4h
ICy/htmNLgr8X3zXiGqn9x68Dk21JvR3fgAQool/ebJ2LOXpETr9c5KVFPAa+iCTYLxmrXU/iwaQ
umzR92dZyUW4h+8kRX/EXKiwQDa+XpfZLUeTik50K1SZVIFrf/JwD/4qDL3dEvqExmWMXij41TQb
M3GnhG4n3QXDH7x1B0Wy/c6lmjb0eCH6EOYhUec4Lrem8n0agUIYWfLYh7E7ZYem+ZIjKiRqp88X
9IPkAV0JmBGkmMhfIL16/QkIxqAmV7WTqwbadBcIMmoHZIuXtPDSQzjJyTGq8/6+zb3oKAqVBxg9
TjGo7ut2L2hicmt0SXsT+N2mFv46RgPAQCTJTYv2l740Ceu7WMHEaJzcoQnPUY1Lcqj32kkyMcqb
UDGnuJs23wlExwNBXPerwTHnoE2RuLOs/CX30uENTeONS+Sji5OmL9xaUAw0LpYuwP0ge2qUQGkj
FpLOtSpjNJcGNxFd+scuDcKjrleCo1QyGDUqzWcjULbkFdevP6UPpAxnJjJToy9e/06wIi1XwHf4
SnySUAgAIwBj63YKgq1A4z13XJx3AiKggyJ1DwQJFiGs5mm51TXe6Nbm2J3R2bqb1DI5a9DW7v0Y
ZbyyhyZTZWLwzQdM24ACStmwXTDd8gqn+yxKeBULJWzvrU6WfliCb5yQONcfxXEy7pXQEzeYm+u2
OqUEtjTYJa55hIQX09NKcWiWpTW4rZieoVUMbtjQ+N4Fokw9MNR2CTf0Th8M9bEWx+BWDGmcY1w+
nJsu9s8II6JabQbjQ12lgyulkfnQa4bTFkZzV8XoIZNBHX2/TgGklfGlbdCr19Fk2bhqP4q8MBNC
rQl8AEiMxWuFKaUaDnWrPODMukckwdsD43G7SWltq1A3BlufNaIu8mT6WECecAC5vgWA7pmBVpbK
wyC0kl0Kyuy9Xv3+/K5Z71tYP7SLuVPIenjQrgeJozEqgKImrqcGmVua9dMYWtr9FBf/nPvPA9Ei
nQ0reTQXdTqY716nynXiGr6Qnayy+69KrHPUh5HdS/FdRuy/q+L0nzWcgKvP3h2QV4DKsvuuv6/L
vdiKxDR3Q8PyX5VJ+yaPwYtaxIBZLLM9xUHuHT6f0vW6zUPCA1BgzZAPLB4gD1a2kU5N7gq+qd8Z
finfNdoWOGodqc0IQPJXsg34ooZ8/V1ir3QpAh/EOkA/nKgZTWqueeQYeirvBlkesG/o4o1jvM4E
daqsiONAVyMZXAIeDTPzvXAyCjcbtf7IEyw81YXaPlSR+cOq1Dva4xI1aGW8yz1KHBvnYc0NYC3/
Hn5x74VGJExRXBfuJFZY3z16yb0AKqvvLEfp2z1FxRcv7U4qcPe8/ZmbHcU0ZIOq7LmMGhplX0pi
97g5TuUddsA7yurfzaK6WDj62a30FFhbQo0f7QTyLWTcaNpDoJr//K+A3hKzrDDHsKRgjHB041my
Y1p5vDEvH20FOi7kPzyBXK6LkyWKUKS1QCxQwIn9myQMmJw4ex3NNNuNUVtdjEndIi1+MCaqRbDH
uc6xVlu+uHI56vWEF6s7t/d10K+qVj9pQroPEaSPSs+ugoJo6yfiEg9R8Zxa5lPeCTaP91nu04uq
BMes3zoT69sZXMKMNmJrAuRbVnaHKR/bIpYyN8r7r41u5FRERP1mUlNUNcpiMy1eTwIIPG5nwiF6
MFxs18tbyBWeeULaukmnZl/jJPEPVWlOr+EoA7mSQ7jpiRr1D3EtezeNaj1lHOgvWVgSDRkIDFYe
GLOdpfvKU9pk4U1UGNOP1NKCl88vpA9SlRlAz8VLfIRu0tLDKw81gGBVgbI5wcupNmTvrukVvbZV
PX4brObiZfWhyinx7SRBz76UE4bUOfnGxhuwXiAS29lfZka9q9QirycsMrFCSmrQi2KFLKki9MKh
ra3ymBca3UIp3xJpW9ebGY+gY74q6VEvG1MgDssoh5Llhp0fI+VVFo7WmNF9WqmHxhyku7xHV6AN
h2i/MeNzPHMdooFBoSEKBm/uoKiLMykbk4K7uNG6cShqTpjV8rEbNeHs1TA8Usx7HwN/gDJUNKij
Qen9FvKnYCQwEJ6Axu/71NqSy/lgt5IfAoQCFMUmeM+b/rqMYqUaxJSmjZs2sn4ikvXOmlZme7p0
+TfAtpbTJcO3z+dhfQHyVoCJmQvPGmpZi9e3Gf2+xHGxoxBOSmpKsWFPEnJnn4+yjmFAKr2TRNA5
pf+4CJSiUhOiKqlKF7GMGvxgWh9NqRAfp8AKN/qtH33QzB+CnQtAgDW+3sFFk5SjaXqFO4TEDR6Y
FmpC1bTxzr53Eq+3z0z9BV7B5cq8LRWs4IOSzmSi9xDVdKH1McluCKDuslTTbbkOS6fItZ9CHWeP
sW81T9kg3lRtBenAIMtOqhj2Bp0EBwenGmO46cdAdHToZS/cQaNX0BNIkKgu9NQZhU799a+rwd4i
NYE0DP6TuuH1FFV6Y4yAKLyHLmip1cRw93I9q499RQn386E+SPwIROagUmT9ufYXy1Gn6PkCiSld
6B4/GjK9p7DqPKePfR97QtPaJdzeJ0UUaOCb0yzF2NQbm28e4u+lwtNrDr90KndIYkvLz8X8xqgy
rWkeqHkKh94MfSe0RvO1M5PwhBtNeOq0una7QLnLu8TfEiBbtREwJ55dNqiPI4ozU32upzscQyMs
zN54aBF8vu1NubwJS/8weLPSmxg5WcTJDhR1Ij+Pv4Wt7t0IHRTAhpzjqRA62Y6TMjiMgfw2eFl/
ysNNJ+7lzYOaKYg4Wm9zRYOHeT5Uf908lu/DGxnV8NJZ5X9B32vUXczqRtTi3FUqQLNKmLVvG1tj
DoCv1oVBKaYSpxJ08q/FoH6GEDu88uiSKqr/3PsWHCMtQkUmoe1pDvCv0VMNToIiNzYeydkd+ukp
FsVYSe4CrdhKCpZP3zwHVHOom8wRChnX9Ry0wAmA5ZnhpResn5HcvKWKdkxMTmRW5t3Gnpy/bfXt
fw22OILkzSEleyO8qG1o3nqIcIMWQCz38ylefxLkxbmdS4BLYL56XaXOx/ioCy9yY6UvZuKRh7DK
djUM2DaTVW6c9uU1T6lDArxIKMNJQ51ncc3L1HRCL+Orel/7OWlqfKPFTWHjebr1VH440tzDIU3l
9Vre8vh4ksO1Q3jBL8TUdhn6Xbtk6JRpRwK5Za/53n++Xi2+i8gX+N/8rIiL7+pj2Jxc8zAIpMYu
lOigmHMHK0RGsB+GyZ689qmIQR5REoeNYziaP57EdDoUaXw/TiMcCwrjCUkMwc0OaZWDr/h3KMqc
Qz/eCPyXEdW8BjPpXJ1Bebzpi9+KlJ7hRboVXoJilCGBZObT1MiZU3RoUeRi2O/zUfMctRi2cs+P
1oRml4acIxktvcDrA4R/YlVlPSOHmETvcDlVbtHR9Xa+qGb/SDyaP5Lu8PydoFF45q+HErBL1qoQ
Ka4gNFK7x67BFqx+0xFudUjnKwFYHtuMSHHZ2vSCWGiizo8uBdxGGgYxoRhswsO/H1KeBlI0thYi
JvMh/uvu1RE6hKbYhxfP8h4S3+vcirrsuRT64SFES+3m/xlu5uqidoGry+JBBryD40nBGYXqgQ6p
/ocws3QswfwpJ/LgfD7Y+l1hBqmR0yvDb4Bo7PrbUFuViwjTzos6YKQ5RMHvUiyR62qj/pik5iWS
63+MbQiakFtgIt+rzCBfr0fsJpz0WrWnFa7qYIuToTog/9nuOqXsN27XVbVjHgvyDgUPLtgZan09
VtxpkKoyWQO2oRzk2jsMVEL3A86te6NvzkKPv6kZmD+1/Fn25dMQ3ifqJR++BOmlroAdqmcJHLMc
UBJNpkMoDLJdGdkXLBe8ndQ3BzNRUJPKN372KtfkZ1Pjo145S/UB8pnfpr82XF+E+mCRYroxLjm7
KFX6vaXlxK9BZO7jUiu+RqgG7vSm0R8ksevOnYTSS2RYW3bs6wuDH0IzDIduZpBI9PqHaFVT6VGM
NjfeZdLt3J4/DUIIrxUA98ZHz990fYMbs30AUAUuJ1KRRcUPDX+ttFJhcLPAR7UJ5cDDIFbZ18+3
+/q9vR5l8UG5XxR65fkjpUwTfLoi495gSsdYobHl+cXx89Heu4bLj5od2KCnGwgmvMfefy2kJCC+
Y1b16PqZdBBq76UwZc+Oa4iFAa4A57L/JkT+XSvdZdFF789R+RRGr2Pkat6dPPzyTVeLLnKc7dLR
bsvOLvQLUDk3KX7U8c+6Oqf9f37j25OICM9Blv8zp59Te5c338vIcii77FrvW4+6+GidLRNNlwbt
77emuPgD5oI/e0vZ9ThB18opEvDElZ4V7VGYXkTRIbsV+sfGQjMsOmrlH6u76aVXdPM7SpI4b+yM
4I9g2bmW7rropM9aQz8zH3P6eJdFv+ipxwE0lvqHEf7Osj8pLHnTUwkzzmN9luSvhfVgtqCg5H2G
nLAAhttIbjA92X0+/6vchmAZfOKsZExtnhLC4vwjiBAOAbkUCMKWNmVrSa+o8Gu/Gmvwb0s58FGH
T6UbKBPqXQ60b4f2Lp7Zn/+KlZMbv4K0YkYMErkj8L148NN4MCF0eb3bVAXuA+I5Kk6j1vzAP4Ji
UZD8phGY7KdE+yWZkS1KP6KRal+2awHjlLjoKecunO6S+s0c/puk35Z0Skw4HcJDq/4QQFfkU3Ef
57dDc4hy46uay49a+sMY6CCjjmFTutt4D9cBDDBhclMaHjy5K7qvJgaB0euJ4sohHGwleBGontoh
RJ2DmmnZLZL9O8UqtY1hVy1d5b1VByZ09oMD6LAIyaUyQ+ZMG0a3VVmkyKjL4zAhgJloXnNUI1B5
6A930luoeMcmzZLnuFW0+zBPikucd+p907aerQOP/ecHm9IMToHmjFUF5rO4uvI41oIk8kW3RpQ2
R8D6oHaZidFHvitnMNrn22l9Uc7uzbOkKpT7GQV6fSfjpeyLY5gzGrK3h7FoM0iwwxYgYtUgZbJ5
pbn6ZxlNRI8XR8eAoitLhQy1PRVuPG7k5gY48y5Jnrs0ZQ92Ae00zfYlwbcjH4TmJP3EJPyXnhfK
LqvqZ/RGj1Wc2N0A716ZjH+zs6b4xg80aFmj1s4WNJbZYBjxx82IxEFRaD0yX4rwollCaHu4GT3T
ZlH+fD7v67eQv5CpR84UNDLQ7ut5x1mn1CmPi64swM5urKA+dH4+OIq+FTt/cL5g6vNQaTQTZ4rL
9UhTqk6B4ANdMJA82/sh0Eaov+3OC6Y7PzhSWPN+9Vr75fPvW1dBmFBiDpBEAK4Bgc1v51+PlZLm
4IuCZHJ7GOKvKUDFW9pfOXr70ogVsaC7QVb2ON6Q46uC8CtvBPSrwrGwG8UHTkGed+xgpd7osOB3
YlJ1GEb18ffPf+Y6YMVLdyYrUAuZsf2LwxZi7hGNtY5+h+LlkLtq6TEra/2hUKfQ7kMtcpSu3eqA
frD2FEFQJwF7TTazRAtkyLlVXi+xImTM0yCZVLyxgwAO0G3sshVOkG0N2xwUJPQb0qelmOMojEC1
TAvcihzpe6kT9UtSTV+SIp5AXVqN+nus0emyiuSRLsBOxyHzW2Fpw1FFW/FbNcQvit9Vh65RlH+O
0OCm6ORy/DyqFUsamZykVVAPReXS3vDRR8KlvhiKdON6+2gbzt2+97dlXufFNkzKAvCMVlZuWE8g
i5JgvDUR8dtJ0AfvG0VQD9FQOqLchAcCEX0fGj1y4FnlohehOACzskPeit+gnk12Mhuw4GU8bP3I
+am5DuxQwSJ3p2PITFCXuz4rZtPy5utt7jbtW4jo11n2quqsJlr/lmXAZjLfggjpjdrdhBfPpcF8
xRHTInhrxf7cp/9sO6nMsnngG6gq0EUju7/+PUYjIxeuVYUbQE37omp98TCZEeboofUm1JHx3I1g
94XQvBOqIHFNPdB/yGiG4j7Yf43Cir5JKSb//lTNoj7AEumZkJ8vn6q2wfumremqJn5QvIR1Hhy6
LJ6cz2+E9YNIa4TnF0w62g9gPq+/vQXH3ZRA7V3DTIO7dgpR/tVHc2P3z9tuueKYvwIWoAKAfMji
3kkSkA5imZeQ8cmHIFSWTmlq014XAoD2Q/SPTZJ5QRmLWjSBI87hi4/qNbOYhkLOXazFmluxFQkA
e2Ojl7i+1rhnaPQSt8xOLMujJjeiT+atFwh1+D7k8voxH6Tkl4UK4+dLtJKO43MoO81tLJ7sWfrs
eo1kaQqMRLBql4cMIY9W8k6yER31qB6POboQ/xWVfAqbZvzeDWNoA3Vt7VZWYtSilZfIyLY0ylaY
2fkHzcWpObxBDMpchDdFAw4jwlTWrYP+1KrazowKpLqwF/Zmp/NYtPO0V54DDvI+t0RHbHprP4lt
+xXXxZn9qVo5Dfu831kB2jUWCrx3/LfmLk6bDlt2RHF5G7Xuu5lG7Q55SUznG0u8qfOwssWkqaZd
oIRA6JJU+fn5ZM/hwdVOpZtDeELIRr5Bn3hxFxTtMKH4OYquWANhUYMpzGbz5nMroRWSpmZ404HI
fMmlIrwJRWGyPx9+vda0SJFMo1muzuS3ZVHOTILKmqJEcpMhjV880zoV0TScvEQ5gLYE8d7V3hHJ
r+9ZEcW2lnf63sDSQZ6GBtpMn200AlebnJ8zs5ZotWNHsHKy8SW9obmUSi4N/OScyH5wN0IB/FGm
3la+ubqJ5qHoOUK8Y38hgXO9y702aEbNyiWqC/l0ETSjtgeZPvnnE7wKDxnFxKOVmgxsCdgk16NA
L0gCJO5FdyYI24ncpCcll3o0x8bB5WhVz6WmdU6J6PrGs7fiCdAIoqhLBjvX8Bh68YEAxsvOtJra
xc4ZV7k0rt8EnEL2Q9rLt2UjjScj0L5mImDEKPfBT+L1545tYD6PBoayNJQ77EN87zlBcPxUdHj9
5lX5Hdz6hSxd3CFd2ZxHa0hdIah5xynL/FGTmXOCSKJ8KpDOOigDnqx9IRwKUBL7JNOEb7RN5MOI
YevGVl7FmnwuVVgIq/xDs2QRiCd5aHU4XtN5LCukUalf7Y0Js89olDALUKwWbSsj3ioazVf79fll
1LlFA5wQZ6CVlaYxmXHaqbVb19URZIdRv2pUAIWiAybttMTWpRrbcn5Mqxe0cXZ9f24gZAjZmx+B
D08f/brez9dsoarUOh+9HtEIuZg10E5ChJWV9aPo5UPcRPskf2gCAReEAxLOQUv3Q0pPhafgY4nY
TtjYpho7vsz0B2gf3sM792PNFpp8H3T9ITKiA2y8k5H0DlzcPYp4KRCFoEL2MwtOg5o5dZTs50Ax
QRgx4T/zNCceTo3qA/oEsgLG2HQUrTpkJmbY/NvvRSygzYOahHtPuAHBfUwMyY79nyK/ZlCPrSwf
a288ptRIEJGquiDiYYQe//kZW6e/FDjojxnklXPdeNmSzvRapFdVia7XTrtCmDDfxWMQ/TbrTlBG
3x2ZreNALLaX9aSC/1JPiFDG5XnUjT+CUuY3iZYZe48WhY1Zte8IsA72dWUq96RvW8LCK90LEOVI
f1HqYs9w9S/NNqzY9CQhkSkxaU1+yoqwvEOpVaJo2Au36uRLD4GYhLsAWLfUm6ojVo3n1Iki3eJ7
/Q2Ig5sZtMhnQZnSnuKoP3iKlV2UdNp6edd3JBgDWvyUeek60Ie8vr30SW2UegQvVVAt2I/p4B9G
2SgfP1+/j0aZiQs0awg8aV1fj2IVotZBDmyh+5nYieV9utdFVNo+H+WDp45oBtQa8khzSWwZFFZt
FniiUrcXrJCMM52wbzJ+CLsqlX8PIpw+RU2xfeyO1OXsuKoRsTGiCeduPw5vmV9pI0ZdNw5ITkEI
0FImfYKfvYhq8rTSKl+Ii0tlZYqt5HHvmhnK3Vnoa4ewDH5gUNw5PSA/O8sJvQTkl+0wbp4/n5f1
7M8wjveyJxRxiKDXs6+F/hDh/ZJdJsv4Yam4Mxe+mG88g6tBVODwOGAg5USPedUkyazax/AjEtwJ
4c07OIlU/+oh37iNV8HUPArShmx+SEokANefEoVsU0UaBVdQ88lpkq5wWj3vTlYBDsI0g+jQhr1+
I4ymcQQjKGxE6CsUE6BI0M9cQnPNA775YiMr8pQpkdZrD1ofIsiOO+tOGnCsKfPA35N5qrC0qBPu
rJAKvjmioBam/41Wp+zCOLkoNXJltRyPNqI4X6OuA0jkCx3uipUhXwYrMk4mbefbuO763Yjdu/P5
Rlg9oGR/8LoQ98J3ZtYCvp69fEjTpmm02I3TUtpTfcrgVEUUjPrmWEnhjR624taZXD2fiM7wVs96
siwZK3c9ZqUOFdNIiyfFSclusDS59BHyIcaQq7+MUAlvhpzatDRN2j2eGNhcenpxU0+heRyReLQ/
n4FV9EltkuuYH0NUSP94Uc2w0Nn3inAq4FuYOK5oofK1RFT4jzAK6sbpXx8IGmfQ5mFD85asMtRg
0FQvFoArlEIWH4xuhishpbgxyir6ZNbYlDBR5lWlrXI9vS0ch5FaQeR6RpsdogAb1BgJswNS5/5r
mfbh1zj3gkNF22tj5PXthigYvqE4b8F1nLPI66HjoffUVm8Kt+0bbT8EYnuPC0OEB2F0yNUhPvhw
O3dVEuQ3Bj4HHYKNdpSp3c/Pl3R9JcwCRzy4AGgowi/RYp7Rq/Rq6tTVNHAiyIo0x0YzbCka+8ci
Gkek0Gnw5GqPzLJXyxuzsD5SJFXI5AOgfBf6WMSkvYxTxCT2qQu9JthlkKaOaqt1e07gU9TFppNJ
0Zav2romB/iB+8cUyWqosSwr0kiiTgh9mfIDD5fqEKAWDpFeke6bWPW/+YKYngJxguSfI3u6o+wT
7PKhRZLd1+P7rIhlO2+mguajIn7XipZDHxexcqskovWv521mVyOLAcOahivQ8us9Ek1ZZxbDID6o
gvyFLnlHxUlFv8frNp6f1TqAzyAJAt5CmRZe93wa/6qWCyl4iSJnoElwjTT9ZmA9meXIT1RV/Oql
3lYvef77rrKCeTw6D3MBalbgX2z+qVKzila/+AD9tNkFxhDaup8kG1+1uq7mUZCNJteh/Ez19fqr
sjjxEIzrxQdBSNHCxh/uRubG3lFmnzYqXOvgibFU6CzvfDYuksXVWAyhlKZTLT4EuvyszMBaDF5i
WwUR9Vtth+7Y1eK9V8jPoV7vZLD25S6ufOvop3RLs8H87/Nj/a5UvZxhFZwDIQXNBULH629XWrMK
B6sUH0y/GPeZHngOciDRWcqVdpeInnWMxCA+TZ4Y/Sl03DF38JKD75Y8Kai3N6nlYKpVHyvfaHY4
j2cHj1bFUTeT8oTa5H+DngQn4JPCUYy1314cF/uykkeuKUG51fo4fQinPPhR6t74VqHffkpyWbtt
Q1V3y6yRbO5zLFjVrrzjIbNepKzddNiZ7+7rGaCJCTiHeAMWG/bx1zNgGHkUtXIBw1Bq9b3eQx/v
O+kxjmTbynttz5j6vu4rtPsU07fLSig3AoZ1r5yyAn5NRF0gg+Zy6/VP8HQjkv0MPoicCWdFE+5a
xa+dsjKG2xS9vnMdJD/6qYtuMxEdQUwmC7gHkYLfRpyGd0nChCr+JB1xp+3+6E2i7r26cpQhgYIf
Ff6pIsg5RjzZTkn04/TSIN7VZlqcy1BpbFFAft+eRliV06jo95kXqjszT4U7SZFKPBcz7noD3aYw
u3y++z64YhEHoU4+a/og3L68T8pBKKK2jGHZjIpwUFGj93SlRmwjlEquy7Bp71LBqvZVPJ2Sfnpu
ymSfKNjfil2t3aQRPViCwMZ7pv9p7SlquK3ZKxu36/rS40fCAyGtIsbgIbheHdMHR1WZtQBWXC3P
9Rggm5jAXopMMCphFQ27ulPEjRdvffNRqaXpRMnL4uFbqu9F2BEVMyfDLX1/ekY3rLoXg2irxTfv
7au9PxOQFDCZsyYIImiLdxUN55KPQERBZP/Lo9o7+dDHTtNHJYDSTR+C9e1HUQGRLsIo6vtAGuav
/uv9MHVuWi0ZJTeKCzS+i1qnJtIO9Vveq4JTehXuBEr4MNaSfBMpgWbHOdrxsjDUezlKhmdgb1uh
3Wp155+EoBexBRcbDZXrn5TV6IAYI2o6SNC98U9qJ2mR/kpzYCq+KoZfRm9LjH21tu9DgmhHwIc8
511D969ZwCR60Mfck9wx1Hy7Qfp0Hw15/68lYJSQ6FnOQq80iSiKX3+YKCJdHdMQddVK8g/mlJhv
LfLtp1TIlefPz/EqOCQyYxg6UUwgbLHFCYmKPkJ6GCk9sYrbhzC+ba0KM0DLEhIbgSFFtGmxOzKK
72eIwhuDrxEyGH29C0hSDaLdssRETDGeZqHepG6PBN4R+UXvFGtGRUFCkiBvYnElOn0pvohmUDhd
nUg4FeSdk1IU3xW95tm+r48bV/o6bJ9/FLBj5mWmFS5562bcCTzsQeqGilrfUNQW93meW8fYr7Rd
TNPophPlp0Ab7FiMUG4K45MnJ1tl1TUWjJ9BdWSWuCGNIJG43gQKkEpMfvrEzUrpfhRD/x69TcUh
ygbIJJX5PoHTsbdaMd4PGQbfSZxtBFfr80VUQepA8kA1YWWVkU5+zNPSwRNv1WdVFfybJkI5SwiK
Zo+el5Mo5daR/uCrwWkBkIajI2KUo84B318HLEGys6nTPHHHIquQYi2s71Ug4EjXxJQue1ME3kHl
IKJixiatS6ceLIoEnx+K9Sm//hGLuCKlRhRXVZu4QhwKh1IXIifJI//LP48CwZ8eDw1aiPhLeFja
WJIQp1Hgyn0Axk6UhH2fQWL6fJR3Rur1Q0EZhpYh1G2EAKm5Xs9oOIpq2YxZ4PpWv+cxx2rrNVHC
PVylw6C9WfIl0s6N8qr2mW1E6g4Q7c5K2v0oYDfcPhjeiCZziFehuGvCH/IUPyjZWVN/t76Kafyz
HHzxBpwlYqCXbW+bNVCTMjkRmR/MrP8CEerO9LvXovqe45PmVMVPFI//fb0gAfIGgm3gIVgykyH9
tH4byr6Lr8qtmQoyfhH1ZsQzZyzLiTQBESInOJMElvE2OrMDEUoZuDHi9adCGw3bg6V3Gq38EAiG
72DTUdm9GVm2AZbulCWytAN3UW+s6Ae7c2Z9gW8GO0syt3gdaoQ9rBaNEbfvIoXmBoaD4lwh/Xzf
rA8/3DL2zXwDIFm7vAWL1ur80Mh8N5uql16crOeyNpoXgYsKJ5TQIMVhAz/986CE06BUiOsBby0D
+qAGRBWYyAtNYp3cTJhF3AIsx4PFGw5JLHR7ItEtt9P1h5ISM5GkqlhqQ3C/Ph+1OgR0hZsMZRXw
gZoeaa+iOTV7MxukPdvIvw3LNDl+/qHvVhzXm4lRAScBNAExh1LF9ahWSh+tHKvMbSx3yj1bCvA4
1BJUx9JdDsNg6g8tPO3sZQCDK/YviUA2pzpef1N4p4JalR4/NO0N4i07w3zswu9qadn6OJ7i8SQp
ONRA/4KbleYHpQ92kfIspfdK8GBYlIF9rX7UJ+kwimDW6wSdx3oX8qxaYXrwmvRYI5fZSc2+QTLT
qOMfKcBnZ0zAzJoVgMWgwTGor/rT51MyZ0p/zwglCSp0OM4aM/IGgOT1jBgTZ1vsw/4p43E4lSLe
aCWGkCchFxV6c+goNEZnOGmrbl2R71Hb1dDo3QJGImifPR0oJVwPbVppMPEoJU+IZcq7BhHa5zbR
LpXc+Dd4uNBC85lrz0w9R4k43nrbq6eoAUme6iOSWV0q48yrh+cc0ICdxal1KLkyDQxcn6cU663B
e/18slb9PuQlyPzNWXqQXbSyexwGPw7UShceSb1PCKkU5xy4lFsESe0IhVadhLbeJ5pY7IWeAGYc
RNPxVEG6RGZonYYGl+OWkro+yliOd5LyPJpdtW9yP76kciRvbPcVSnBG7EDKx6CEG5Tmx+KQleD0
8rStlMdxCp+zBmugTJChGEDYfANl/l3wWtTIEDOwRdnL7/3J1HalbrU2KsTeocSuysZaqbNnT5nH
z6dyeZ0C3aO7N6eyM4uDavH14sf5JORWPsiPXu4HTqQL9b71A2+jevThKNBksDmDi0+n9nqUoUiC
rJ9mS40xLA7Y8HH0yrK52fgWhb/m751MoQ3wFfBu5T17WL4NXSolUpMI2mNgSGRlpv6aYJKQBXVq
D4ZBT9sUf6AUcKYn9Kvt/X3eYYwea6Vmq3H0W58FPMa6dbIuKpxxQBHYMpvKydMhPlmZJZ1RYvla
YfGza4PnIAgDdJTNL5EmDvtOyfIzBXida4PUCNmV0pZ9KXAy1SjvLC/VTkFQZLY0CfGBqi0jiun/
uDuP5ri1NE3/FcXdQw1vOro6YoB0JJV0mSm3QZASCe89fv08oHSrmEg2c9SzmenNjVJR4gEOjvnM
awxkPWsk4TCxdtJCVfdmpMc8ilEsQ9GMz1xpJ/uc2WFqaDVw6hKgvqQjr4LLIO9Gq8ZD8I4gaKmt
EIN3Bqe9CJbU/696J9v6C7h/N/n3+inYuWfutmkdzT7NBLsH0TPVKUkfj1cAKsy17Je1fAcSdAO9
Uy2Nha6uJfKI9xfBCYvs5TWBY6BWBUMdCPjxSPgymgnHgnyXfzLX+jq67lf5hbSCgm17S8kWV4mj
rPPP7dK409bGpbhI197Ct4XV+88xv1jnjyEfP0avN03QioV8h4SwraETF2vflXxdyjpw03MLn991
NLkTb9eYgjJCFnRGZq+sKlOZxUeKrZdSbWuY3ucqtawzafl8DxOpMwigaup93NhzUVwiraJ04wRU
dYDVYhaEwRJ4a3DmVaab//hVgPlNISacQzwj9NlJoXU+Oq9jnt7ojYe1MyRstKIzb6LsuwuUNL7T
M0huC8B0jhCN5xbP6TtOIMNfZR7q3XMqH1XjAYIqoxdipEOrHLIp9TrnajkbBRTYBD/AnHfqu1Pb
m46xVxsxiSkJJShS3FDaTRp7BP+7icm0zxztL5oZr+by1zgUxxEIoUjGnj8exyjRzQD0l6DcCDAp
rs1m3WX5nZxqP8VRk5Cs1IPB9geUpCDZuYuh09utlgf5EqclfYOQYbUoJL+zxVYKlpFZL9AXBOnZ
Kf5KFeM1WeEqCYOFiPmyY3nGXjKibShG1sIq6tWgUIPPLEE7k+7MIqVfb0XTiAbXhNqeaysMUMrd
OuWtCsu7G1RqwSXfSoMlaiPzE9iqh4hlLonmn23ol3FV2kec4oRb9G6PZ9Myvb4prDK58ajtHay8
Sy/dJnnS48S1O6GnkRY0ZzbDGwsFuArwZaptvO4czhCpXCZdEcQ3taH6G3cYTSdW4E29nFT/9qP/
d+8pu/21Iqr//A/+/CPLBzq7fj3743/e5E/pri6fnurtQ/4f0z/951/9z+M/8i9//+bFQ/1w9Idl
CrF0uGueyuH+qcJ16GVMnmH6m/+nP/zw9PJb9kP+9I+/fmRNWk+/DUGy9K/fP7r4+Y+/LM6Ff3v9
63//7Poh4Z+tm4dk/refHqr6H3/Rav9ItMsZyX8nQgDnT/f0909IgQgp2Sugsv76kGZl7fNPlI/E
mMpkZopLDn0Ohq6y5veP5Il/A5AL2UJORvmvv5/paNr/9Rk+pE1ymwVpXf3jrxeU2r/2K7p20B0m
ggIPx+3Mbz5eYd4LtKTzqAdqeb03k6bZuKUSPkptWZq2p7Tpl0A3fGvDXRBfdGNXYADcK97SCkMN
C6h6KDcBSs6DD9GpqCPvPqGSea9AQLsJE0v+MkAH3kta5X4HY6UssWewc7oY11ImDu2q91JHGyL1
4Al9c1ULrXAvyIWyCHq3P0huHY622QPy9kuj+OGK/YpaYX0X9FGEaUepkp3Iapv5TqeN5mVCYwrL
gRozi6Drik+aDr7sv7Fwt8GPMquy5/p4lR6v9v/vljf9+/fW90UVP1QfNk8P5c8Pw4ftj0WWPsQ/
X6/4l1/wa8kbykequVOvBFQnx8jEuPi15A35I1hZugfUWukgouH6z0UvaPJHEvOpEkyKTnlgai/8
XvWCpnwE88r1zCKl7MTa/5Nlf3zjTzgbkn0UFknoiDCIYI5X/ahWdeWm0BYV0TVXqTWOlxz7G8sf
y3Uq+Y0tuVGwaqXyW2ad04mbbznuROA+FDimXhKCNHMzIasGHJFZbnjZRlV5m4uVhQ5J52ZfOEOS
hzj1hXuQ99myNdy6RtGuH1qH+ZQiB0WhpZ9mLbyCXLoKG52wf2qgXwV+GkurMhazryi+AplQMpiH
tja45o+4jYdLz9LH+zHsxr0SVvKPNrX8wzD6xbMQovwdjz1mQlKDqKAUAZkZk+6BlGDfg4WvnGQ0
BXSHA1n4OghpgLltsE7TBsqArhBKtHIH3EATC3p7vuCKNwZ6QL8Kt390XfwP3XUTyOC/vlWmXfcB
PHRQ1clDdbTbpn/4+4IRtY8AjSaSzm9RiL93G1vyI41DQG5on0zROlH67ytGkMSPU2ZEUWwC7NNK
5/f9vdv42fS7KHgAJKGVC7noDy6ZGZXGxJ6HTcbzTbcfQi8vtYpXwScGxl5E8UTaFHmlXNK5wciw
EBLDX8DMXYChx5RUzNPhmvaXr4Ik+Bx7qnllNlV7n7RK9ynhMspsqRIfQZTnF77u3aJmPzhRB/aD
CDByjLT1r4lHh0MhdsOPtuglR8slJIVSdUgvVLfaZm0X/dKw+aN1+b+aqi4f4uAh/WA35dND8yF7
/rCrH6jV1cGP6t07Yv2UVTl/8yH+MMUrH5Y/g5NL5Sgw+n8jEqKa8t6ivW6eWlbtQ/z0M0uDh6NV
O/3L36uWq4CTHEgDATUByLQ2f4dFmvlxWpgTmZYIBTTBq1VrfkQABPgNrCGkwF/In3+vWln+OHEi
KKK/EJsAAvzJqmX5v8oKJ8FRi24YwHCWLlfEPObPTKP2VC9375P8sQsBh3/xszPp7XG+/nsI3pMn
BoN+gqYRaHgNvtq790ogLsP8a20h8Wo9SN6+bs/pXM+arL8GozYx4WamPXhCPQqsjs0uCfeYgfrO
cG0Vy75Yox9k4LapbtK1fE4h4K3Xg2bGPU/kCwp+Vn8Rw1rKVWS+7pvn7Ht2UHe+Z58dZLqqXwWw
L5/JUvFmlTjkCGFng2h52JlKqrn3OUlKa3hA50tH1TBB9M5Zh7zxPujdTg0LELtcxrOhXBp+Hghw
974WU0dQD3n8Vc9zGwduDHDPQa2O87CXz0U/Fg41/FhO6LkSl1H2WZ4VdbDzTQyuSyT8sjNVq/kC
51ZgdROHod7Af6RZENRh3pH2/uDtcpToQW6KnrYQmm75auv/zjheZxjHqTNE2Nko06S+OvvVQjbb
wRu9ndsuXcHWlS/ujb6aRGIok74/1HzKpqHIk+E1sHNB6cxeSKo86JWW5++qvC2dKFoVGm6u74/x
Miuv19vLIFyaFDbRQCXxP36fvlOUNMwTf1f+xCtm6J0hX5XpRf+YXciPCKr4meP3tvyFHhDo2+7P
lMZ+TSeNV16TIJm8cJqDV9MpAzRKaznzd218GNRi53fZJpOiHx2qu2fedFrOJ2/6aqhp/bwaitst
NKQO+3REHVEWMO4pY94UK/lTv03+qFZ/+lazL1eVrWYksE92kt5elP7oePU5VtF88/LdiJHIKYA9
UU6cc8BFHcSiFZe8jQgtY9CutIDeA+i4WpI2fnru7DvdXNP3oZ7IQTthf6cM5PXkVZqSD4rs7Xpf
RnqJw7VeWOf0Ft4ahH0LcmlS2YE+fTwIMG/a1iVnROZHz4K8QTbxQOZ7ZsmfbisSpYkMzcRBNJmz
dUMzpebty/6uqLVwr0rw1XzDFfxfmfVRRej1QfHmMHApiQhID08uQ7EfSgUCor8zcaEYxsJ0JCoN
Z97lrRmj1jGFFhAgCHGPZ6yyYiguusep2pXLJr72Y/RS/XPG7m+8ClkXIhS4uoNenuP/k2LURw06
zk6KHQmbQqdUhXNogReS5/H2pCb+apDZq9RFkoNXYpDF9mavbGTVtr60N8pCdbzN4/3t6AwLYFSL
/FK9Knsb+bqrwb57/4h48z2hkE+uhzKp++wRolLPfB+H6p3iUXOpo+zaS+vl/90Ys/PWr+LAcsWC
L6bGGxPPqbI7w6A69xbK8ZoYQnA3fp0Hu642y6WvNYu6LM9plb89CJpEiFIB0J9XHLqqzTqqa7Ri
o3ITBs7op5v/zkT9a4TZRVv3IU3DoWUEDrhK9Bw/PTNRszbXdExP4hn/GmLWtTeMxsJKpA925Upe
o5i9HheBvU8ccxE8ufhq3weH2x/GultcY5P02Im2e2866h/phv5+CJiDMDeoAgHVO/5cmt+1dSnS
1G6i5sLDRNMTsj8/iiZ+/t9DzEX5vKDIBB/N5511Y5rBGkO41fvfatYm+f0SVMBe1EJw7JnOqVfX
g1rkRuh2Cpv3EfrzGkr1qlpn22irXbt7Y/nj2+XGWPAd9ft4G63kTbYq1/5ysH++/xxvrspXjzG7
d/0krLwgkoKdqe/SZgpjz8ELZ7q7p286W5axJCHYEBnBbnDcNcbyT1WE8IAz1nRGDUe34VEs42W+
Bv82qRiadnbjrc6p/775nlQ0sO54idxm7znWoRD0nRbsPL1Yd02RPFBldp/en8zpl5wcyBAH0cdC
VIPe2fE3rfPGJ47Xg12QXbtK6MTC1dAoTgYB//2B3nybVwPNFo+UopObtUwpyAZHMXMbivSZId5c
oDI1ownoQg133i/sKSiOCjfjbvuIldRKupK+eL3dboxlsRgdxcHfykGycdlceYvYaezGvus2/qV4
tflv3DEE9Kh5gWbhaWYv22Atr/ljEu7UrLpWwuS6l7Ll+/P5Ikpx/OUmGNSExSZoo8A8O9f0rAnG
EIWRnZe2xlM1Cu1OCvu6tDNQjZ2jqV3/rUWo7znvu/jrMKLMWEVKfMjVNtzqSi/fowEdXJbQ/tF0
GQQltbOwdX9gklpwOo5ZAm8+rItt44bic+9JFKj0RAxsHZDKthM1dEZQx1NGpzQ5F2y/bAWE9FCm
3ceFjJUNLlXpnZ5q4lbWXf6slaNiOQjzZzCe4tyM7EIc1H7C5/YVJA8pvXbhsdAfVEb1fiwSfwsn
Q8c2qKedsuwh3Ga2GZfwkOSudbHrK+UuWKh4fMW21fSai4XBZFQChTz7Ophin/E/QQ8jNSsMQLBR
cnt+/yOcxOdwqiZLQQTtgAKDkT/ePUmq5mkQhO1O1tzrIb/PVO15hKuTqjsO6j+9QyTEEScEIuV3
7uI5Bn8Mgsjvek9kMNE2JMhZ5xy/Xuxhj9YUsvgTCw+KErKiILqP30fMVdlLMjVAsl3h+wx1nH/T
QbP+zAa3rhxTTcV7QSmF1tZ6pZRsPdaMyzL0w+ckiLzbxioIqeQ6QlojFYa4PDReW4VO0KvGZ7d2
yTTpVmc/XVNOboW+z5/rRhd/ytXYfB+Q7LJs120VnCi0vuqdpDFzFNHGJs1RX9Wie72wtMKGt4ai
aSUhdeppcnJn4lV9QO1Y8cElF4gCab6SxkskAeQU27A83XplWscoEkmRtu4D0mC7IUD7Q4Y2lwYn
DwQiukDw6aeK3vHkGUJR+XXRBnvBzIetaOL6JkpN6YDPyDKaezHuh0YlXJpuJjq1i7WPl3o/vK7o
lr6ln2P4vyjRH39LYnkwkCQmE/fv5HFo1zRFkUX7SIzgqCYSCtGua26EQcQGt5a8KwAXkTNRk3dl
nht2MyjZQRHDQrJ7tamWVWG216Xm9ljTAKMfs1jYYSztrywYRZThOmPnuvFK6IZsq7hysxL7QlrF
gzZcciLh394147aNDWvhd2prq2GtnDsDT7J9EmMAIqSsCjkeSfLxlHcofZVWLYl7y4inQyBT6+fW
nBx98kySr4JMUL/hazNeKFKJU2wW1+pdpwBd2ZQiUF6PZHefmkP50OjjcDtGqf+Ze0XaV0OOKOjg
SfrgDFmH0l2ScCsOhAQKcsVtJu0HBILutCAijjOSJtrqIsx/eyxcV3Qw4jafJMXov/plVRo25Y/g
iY6vlzu66Tei4wtFAW1Aj9rCQauqB1xbjd5T7mbWFyEKrVu/avTIxuxbrrEzM6KvchsUP2hLu50t
5bn4uaCCueuEsN7KUdOodqtbwsKNI0M9V0A8qcGyoJFSJ4ie1EEn06LjSR4MPSjctrP2TWUhG1br
YVZtKwv+v13FTbtvhmgIFoAv89AeG+pzyLNUproeO7hCYN/d5vP7p+5JKAGOACAm3R9KZ5CVZ9GZ
MFhoKSpttEdDybvgotAWmhx4Z+7wGeto2s9AWYAqTFp1/Hee/YieFAhakKR7180lu+ga/ZMbAi5H
9GMTNWg/Q41NBk9fu/IkKTTWyFQlbuoE1QC6xu+024o9uPrjd59c4WlBI900ZdLHHyOrPV9DOD3d
p51prso605bjmJxTxDqNpOhXgOLgJKOowbUzS5JRwJJ8nX7uHnXM6srX8RsyBU/fmFO6nA/Rrs6K
5JPkGeqyiwW+uxAoy8TTEqdBsWCJf31vF8qYOnRjkRdyYdJLoqAsxiS6NyucfZuuTzY6KoCbpkJU
qRXa/KrWisIxsfFzRuyDltzxAQ5Yyjl85xR8HR2M07txY9NApF/DsXE8hZ7paQUiy9m+g3m5qHRD
cCpVpLSL3vH6/a81a9nTPoQcBm0AocOJJTYn1dRjo7ZqMWZ7U6/DK9rn+tLI4db0IRJhbYxKTdLG
0d6SXMvJQSRdvD/8yUaZhgd+YMiQP6n+z4oEuh5n7oCyxJ6QUHB6vccG3Q+aMw2hmZgLG4VhJkQO
OxE9F/pixxOa54FY5VZd7POxAdVS461lR2M9LqNC99dyEqAcTZp+7yWuzg0vbcHqQPyWVGEjx/T5
kwauLbYg0mVc97I9RoHxHOCa60Rj0dsp8avP7Z0Ejil68qrP03Mi/SdhHDktC53qGrQC7ABmKwJR
gBSMQFvsrb4ZHUkrYUeL0Bu1StvVuebbslCfmbSTDsPLkCDVpmHRw519Gl9xfe7tsdhHoEhQCEA5
0qxHZQl7iDnCS8XmfCXRjGLpTDXxrZeFrgP8ldY6BbDZ16pljH29AraOFSWSbbq1CQdkHOOlWqb5
IhLVZpeZcn5m1DeWInNLuY22F2/7olLwqnYglokqVpJS7rGnRg+xD1xHHfxzkMfTrU0iS+KHcioA
d9SFjlciBhZqjU2OtEepKUQax3+s6+k+6iJ38f7WOp1FVIz5hpgts78MbXrfV+/TeFWb676m7L2U
rWVZobvkrh/Xg5Dojg42YaEJWO28P+iMXT3tNJYoKmP0naHBwn45HlX2EGvVu0zYh0EPnkbQLiq8
Xm3LhehTo5eHsQFAoD36AavaNQsbMY/72lVz243OaSCdflDyWsrR0DSoB0GFPX6UUqnUAPKpsPdr
WkqIszz3QXPOMmRai8dHNXoVk1ohtj6T4cFslmNFTFDAglIJks5a6nKGFIvsBQslM5NlG7re+swE
T099PKAGIZ91Sl4HW/6Evj6opiBqtbGvAv17Vihrzy0jO1T9u97doWZhY6wH7gnp0zSSMANDbzAq
zmyV05dGrYMNCrkBRV40iY5ndlL9JCbXjb2SWhoSh8N4Cf3GoB6fDZPkmnjmlngzwIM1NWV8kw7B
nNqSpFxf3Jbm3g/EQVpAcpK/paAYbit5DFsbC9/0Xh1GdCFjpddGR5Czzl+5Qaz+rLn3zxUyZ+Te
aZXTHCL5hGTDZ+BPxxOAjmqM1k1o7SMd04GqKFDKIN5SbKGwhG1TGuoNhTDhKvHDcVsppPkoaFpf
3l8Kp+ubfukLPmkSBkUA9fghkgJXL0PLrb2O2LQteoLgjLH0/P4gL65Ax+uNZjbBKuU3OsAntslD
KZZx4KrJIXDzdrC7NmF1m2ENd2+URkeL2/oC03NJXddqo3ZOVBhDZCdVmtFLDUIdCrzZPoo5OFlH
9f3eW5hqZ8VODvCNNNfMb8Q4g9GhlNHXMUEJxdaanBq3L2keNA/dNW9JEVPUf8uuR4dGL61FJyPG
MGh9BAlsKG+QaivFRR1joEtSH7QXchP6FdKXrvCZRF5OnTCorG+JVCK2BvIbmEGm6YgoCVEhQF8Z
5UNmjQk1JisVBbvy3ZQnc/PGW2BCqFWrKsQZ2M4jy7oZZAB5DicBVG4/z+5jsRB/vj/lb6z2SYWd
JY3iFlBkbVY385VWr9qizg+epTWrwhJzx8JlIbaRXVIcNbQSFM7jbGOE4aXWAvf1wjw6FG59rq13
usLA5YMKmvqUUHDmTB9shxMjl/LwAKXQuxp0DwanqpfnjrSTHJm2Ifk/wlqAdfges/te1CpRKiM3
PHSeEW6KQDSvPKzAqSBNMsVoq21cM6iWQSP491LTGTYL7ZzG2emRNsHxQNMATQKgN+ebwXfU1TFD
wl1ENmJLM7s/dH0pXieZtVeGvizPVILfGI+aOawReFRcT/PAN0ekE8JeHxySCLq84HvtZpSn+xAK
2krz/HPduFOABdEAMF840JOyLgna8WlBoQEFE0QVD32W1JuhqlunqVRvCShed6q0wKto7Nh8Vqbb
vW7Fq8w1UZZ1W7SPTKDgvRGku66vqwvf8/xFSOpypg92GnBOT/iicAfe6GRKoNf5DfW58GBKfAKt
tIBTMbxDwKlu6okh1LdNgQX12bL8G+t8QmWCdCJln8SAjudGLLBaxukgPFA48zcdoe6K+ua5hv8L
FuL4KDURPKcOPnG0qcrObg3dF3u1NXXABAbFNF2sYS4jW7fSKFis4f0rq7w1FDuK9PLToDXRpeaF
xiL1RWXRgdxYvH/MTB98/jSwbiAKc41BwZ+dMoXUF6WQptEhSKybPhqedTPb6673DSHV6yprH98f
7jTwJRpFfAOBM0raJ817+JCDEWRZdOhGLb/SBU+7F8zxK4VU6cyLnaa0wB9JoCEVAV8jZDj+mrXn
aklSyelBG63vkSfWt1ZnxNdhpw5OKVXdUnKV7iKppWoRINqy/OP3JG+hIoElJp6F+mwtmY2ZBRGd
zoMxGuJlMtkZ56IOvWNyfnx/KMi9J98QUxzgt8BIJrzA3KxAx6cAWVu3PORs0XwjtoGyEM1CtZUs
rJJlriJJ62Sp0n0ftUER164w6UUVTZg9pFkcNleGG8fJugtaOVnkI56ctow7804ycSIYJGH0lroy
yitFz7CWkoMOBQVZAEMvNr6yFNQ0vtYDvsRCLnX4uG2nPocxFZNWyrHw07Hueegjt85t9I3IrA1Y
5ki0oV/pspeJCBZeaQbfrKwZmrXRgf3ryM0fTRn9NttEge22bwYVf7PIClCoN8Nloitl6dSx0X1S
8tTqpkBjuHd9/p7dUmi4t9JQ2cckO4hyxW5xqPBsslO248KfcGyX4KGRA9F4tQo1b61tbAWGju60
XWzsqkwrtobWaObKRyCmJViQXXSjCzgN6Hu38WbI+QyA9vnEtk+Id2E0jXzpUW/dZ4XgPpOGQ6AL
+kaEEVwI7ddRaug5jVoULxvcUUbwc0afOLhX8v+IQGbg7WCW7dkiShjiOpLyLne8rPYbR4TNh21Z
PfiEuVlnrC2BZhNfgSYFhIJhvCm9SPhWmLVYO6kqtQ0AogJJWhpNuHB0WSjT79EmbRv6bb5sEzHC
oKcQFi11xFG/jJqro4fQkuYiRhO7+i0qbHRt8iqUZTu1xKa1IeTj7YnXmO4uIl+Pe9ttMQfkpEZU
vJH72LDNVhLqZUZFzLTrrhiuXLwbHgPKyo9uqybbYfB8hMmtMtOXmuClBTIQyajaUQrHb9GoGm4I
VgMXok3U4MAdgStdG5uT147RKtcWwWWKTV1GhszCSL/FYxOuUE8aL8S+r5YcAdqlh57DfrTwoPVw
nlvIowqHo/fdcUBrp79m84mYbVRRqdiTBF66CDIjKp0xKYN7i5beTkbZrEZ7cPQufWipW6BOw0M4
Riqe5WOfmJtQa3DFqQQD3VOvGaRVJaXJk6klLgL1VPn3peVafEbT8+9qNt63JnKNb3ljFrdCPcRP
TRPHmGq80DQ9FdM4CMXWQtAr77GoK+8LLUtBX5h5Kt6OgJozu6rwk+nUaC3FRYaehgKUzyH7Sz4b
mdpcFfrgr80ih1WjortjUiERg8Qpqnz4nA3UFJiiaNSd0leryPZkNMwGa6Cz1BPXYGOZF/dZJIvf
i6q0Su7+oLwvyhI1lLIiSLdHrKi2Vh2UtROao7/KVV1Il2GtLsuhjg4D/LDrXAo6Afl7D2XYQBql
EHJ01jOC3gXfU8HUb7wx9R5TrKPY+4Ku4AKBDhEf2rrBp03/6tINLwl5BIlSiDD23+miUjkYzT63
O91TwkUZx7pFQU3KCmTpoxZJ8T4bfhZ4IVy1fShvzKpjGobCx9wRh9GuDcRPUSfqP/3STFNgo43y
RVTGDvcYl5XnUfrTlr3QVgilepnyOeBn1cISM8t0glhv9mNPmL+PulHqnKq2xp+9FElI+lnxT0+2
MhT19TzfWV5s7EW3Gh8NrVfp+8EDceq0jdeDh4COpyopheIiH59bdF6qRLhuQ+vCEhN0TSBN/NTp
nizUBGF0GTTAF0+N9MJhYcsY+NVI1QsemQ34cbe4TOCOiqR3QUnb0ZSGzO69FslE2RzEZ7kt3Fui
tW7nucLwOZGK4dJKidZtoXPR7eypElLM8ovhKcTbiukrGgxMe41TP8/kXnAm5hifzI0RXPSyAslD
4pfQW6gja48zDjUim3MyvEvNKPgkdmEmLfh2qWkHZo3Aq4TZ0pki0ikGj4SDIi0ROYBSEqBZrKoi
4SBb+GkcZDl37SYc9LuuVh8SSymvNYRCl1mZpY5SpME6VLp6USZJ73SJgb5bFvIddKN2Mld2P7mV
2271eIg3/P+FTe/Vt0fP7TfktNk6B729bptQXiIsbF4MQtvfJ6WiX6iUWs8EJafhz1S2gMFtWWhk
Uz04DkpCjtp+sLTy0I6oRkVDZjmBj0lkk+jamerMFN8cB3avhzqJtCwZnRlPMMoD/h/YhQXoh8LE
s84EH2+8kDIV1eg/TRrFcwmKXkSOOhW19OAK+UPXWs2NZ5qFowiC9vx+mPPG+4BSAUpPuwu07Lwb
koPNbrxAzw5l3Rt2T6XT1iL1nJDRG6MQRk1ROREV5c9ZOBy4oVnoCAYc/J5zto5dLnBdOoelP81x
0I4mCraoa7+QbY6XQR3WglREQ3Fw9Sq59CoNgWbTjBecSvgNY9S0aLp22DSedi7hfCl3zpYFYlsU
xYAA6GiIzvpyZa8rkTfEzSGibhQ6LhHlxlcxlIsaWesWYoaLF72PGkWIfhiI1lBURFVZUJLcidMK
VxRXjLayGsqx3WnUcsXIGB8I46qLwaiMdpV2EkpqNC/KDAdrrb6xiECMBRMySVN3ZXCIvTodHFkm
taoktCfgg1qowvpmryMZhywi7io9bRpEnyTvrtFjvf3DvaH/chVB/BIBORCXs0kYRMGlcd4WnyOu
Cydr1MDJa7Ag76/Yl0zu9VyDs2GxIrsPBRwW+nzJjlmt1YPstp8z+/uisBG1tTPHcHL7GRkZ5yyu
Y74X58PN1q6u5wHSdQwnOpotO8RrTrAUlhzojBUuL0U7WL3/hlMWM39BegvgNxAcZkXP2hhEA0B8
VK/7rOfWTa0Qnit5+BhHzZNQZWeqv/OdOb3d67Hk4z3jhtj1yqrQfm6TT6r2Iwj377/LCzzgvZeZ
sqxXnRJZ6igl9kzflWUXtmXXi2bZLi4eVSe2sT907n1nzf2ykFe+HS1E+wxLY14XIIVDSYlckcsO
VfsT2BR8kExPZaU/REUqSo4bZQO1vgEVCQcFd3yb0WyngoxnAnbTWYCjkBoNhg/CSYxxlGlGjKnF
akzPZLIzbxtIFjwX5zsBMT1T5GJmqaxYBr4rZMVwcJOg/9pIdWNHGvmsIfjjRVOoLl4mintvZIFC
Q8mCVJ3JLjYXVXczpLm+QoG1vCmK9q6TqvgTkgb1YihE3DPUKLp//xvO1sjLo068b5pdyImcaIyO
JJmEdnp/sEZDWDRDAdClJ798f5TZqmcrw/flEiezh/KnzwWRK7VVBBTFjcNAwH0XJILoRHnVOBG1
t42rd78NrP+IB/s/lJ89Ncr+a37254e0eaibY4or/+JviqsIkZV0EhkENg0Ysn9SXHX9I5pJaGhO
VS16kJwV/yRmKx9ZzmBSoNpMFK+pc/ZPiiu/EKooCjoQ0IAZ82X/gJg907QDP2/CsyFgAcKBIiqU
xuMDJexkI8oTs9y1Wq9/wYB9wLJZVNfCAD2hNqmH+IGifKqqSL4Iyia8KtNIfqA6Ijs9NbKlIFTF
VguN8cZTrXyheMp4QwhmrAEtZcsxHOvHV7N7++use00Smi3slwcGfEGjmKYi3MXZteiROgIiAKkL
FmpcxP04Ltssh+ciV9ZKiv1ztI0X0c3XR+40Q2CXJskGCiYnoO6w0hrUoMVq1waW+FktrBs9GQe7
T4Ru2fTmlyhWs8s6jcONZQRA2AHjwDhvYzJQw7Rzod1GNRoKYdxhLG5Yzae2Q62+rOOCsolZ2Rka
8yt1UI11iG7EheLLw+b9KZtHcpOcKMgc7Fhkypqkd8ffmLqOzimc1LtQI6m2kgYfn9ALHEupYjQm
jZ0YlhX20c3u/XFPukMM/BJy0+8EB0LV+nhgoQ/bZEz7egdyprkckHhey14eXCVN3VxiU1zanSE0
F5nndpt8EIQFQhPVwjTLc44fbz0J49MhArtDJ3ieAsTIIORuXDQ7LdWqTRhnyifTH9tPQVPQYdDU
6pbqh7SqK7G8MLQQjE0VubaaUds6MydvfAwaByjuWFTyJnOz4znJQXRJYpqPOxKrhq5BPDhW13SH
ghW0Noa435d9ZdgB4pGOxN10zW6KlklAKuGSQV80YmvedVEXfwFQIG/jqmk/m0IcQ961lHPtrtPN
RsgEBgQ4NofNyQdUEkOKYxDIO7Pogq3hF/kPP0/A8qRBtfWVDh5AX+rrxh3SXZjr5aXe4mxMiSaV
VmIW9Ssl08cVP0YvhFb1jRBwD70/ofOAEsE9WmB8V6RhgBXO2bhC4xWqRyV1pwaVsg5zvHVGmVs+
tKJzBNKTxtQ0FvuIE5mzkp76bCNRq/UtGiPyri1UK7VNLB5GGwYcwPk6iQPZCUE/7VuMPbCp9ETx
nmylN1ZBM4Tx0srLEnKwFMgVFH+p6VeGV2j6lRBY0pdWKZSf70/MvLcAWpknhO+qou+qIcVzvNAq
rdTG2kdlFPW8YF227rjy1TZfi/WAymsbYsYZj8MFRa50QfXmLDLqZKFPeslTgENIjIbf3KWjUeO8
iTEo2ilSq32LBwBzl3TkK9nOUlXcgdkeFLtKEXICN6VGQBxjahILI4whT4RipX1PrHhIFzWeuxeS
m2ux3SPqelDU2PhhoZBvG32lXYG7MipHjwYEcn3d/N/snceS20CWrt/lrgcT8GYLkCzvWXaDqCpJ
SHhkwuPp54N6OlpFqcXou56lQhLhMk8e85upAtgmvM9UuTacFAFAcduWfn/F5S04FsGYtWeKWX0D
ywGr0nBccgPJgGkYl03Xm8sStXVVlpEZT/Z+CKTThAkYxw7PqD7/RtM5+OahiROH8YxFX+T7ebv3
oKQt4JaM5XsOjKcOk9E15aaxZz/FFaHL9RMQzgsjy6Yphl3QNauy7lg2J8ng0wj2B7QHcWldYXlL
AdR5awxru3HGtQ6GeW+Idpeg5H3BpE9jsI0+VxGWYIkQvqszmsO911r5Jo1T0LtV2+xxQ03pSfdJ
vrENZTG8U6YZnwwd9hsbmS+ZdtY4Y3Y26p2qd9IsxU3TVn4Xjebo6FHVjsWxhPQ3IAprmtE8Qc/B
PoKgchD4kspuR6xjvAe3nIIt8xo9LHsXjSWtsd9qyAe3uuKZl9pxHpAxFN8mUfxnBh5kO0iGUMCA
+UITl918sCeMuhalqDvvQStlfmIuzRRVtMnDIanq09Izx83f9+BvwYnrkfStoovoMwEd/boHPUyN
ZxRI/QdNS8fTQhT5xqkTb0d/8xhf67dQDf+bLgGBenV4936CY36pDImxmeagtfqgagFIXjjJLtfg
dkytmexKkyn5f/xoHGMkjuRFpI2HvuAASXu6k37wkC/MLxZpu2za/Dsqu+aRCP+nJ6Pb5dHwIuhy
Zn59idIGsROXevww0ls/08cg2SSNFp8OHAibUcXTsSJ3TUu+ZHwrSNteS1wSPvSJD3q6ZZPrXhpU
2oNdmPUpEl3WdkB9lFEju7RyOdFw2vFCOVXLVhbSPsUNoTmycg4r7XWpglsDckxzhnHpIaAlDoyh
VbXmPMwA5wvEkkDZneVS6moDyMmPN85UYpWhYpvxILjuYIw6FmESYddpPS6dk0LHbZhwHruxdZ8e
vB2ERFdQKAchTh0Ha9qySj/PZBw8OGnvRlMQo44eVGeGdI0HC57nRT2kXhhY8bDRNY8BLIZn14Mr
3CML8PfEnHxuZZ2z7CmGgCt8XRdEP+nWqZ/vi67UPuOkTV+cOrBvpLC6bz0vY94Ycwc1SeKF827W
hLlI79PE2Hh+oBkvQRvkT6IrsFywnOQp01IJadnTwFQjuaw/WiYPuEmF52URpRpdVn0uec1NYVtJ
lAIxr8K/76nfVzprHLEcmGlIP0LM+PpEvWq6iSI9ftAEcvKNW1thv7jM70TV7+CIHdvDf7oe7411
DuQcL7eDfKa3ClcvFzd+CEyFlVgbb1LaHUta3ihkW48snD98rxWdRTRk3aB5edjQpHfVmgLB/4fK
t4uH2urSGzNOwLjjrRlV/ZycCdlqgMVNtUG0edxYE3WB1ZufLZH5KukA4aXAbE4K0ylOg8z1s1AE
9EbLOHFaFGVb/wz12WVbNHIBApbKF5Ayx7DKf3pnLDfW/SpkRsr59RuVpA56r6UJaV6Cn5Ubvw3Z
8q0dzA8m1tu/r4ffjw/eGEaaQIKp2pyfmIpfYnpmVaYcW0d7sADVRFVpvYmxgZnnWK9/v9Dv9REB
dm3rsRQYlTDI+vpUIwpnJbb0yb4WsnuTc728W848JiGemaMWzRJPuqjK4jal0B6GJUyMzn0bjTJY
wpKZenOEnvmHbIEbIklYEwWKSPtgc9u42aVlUyX7wlXeqafV420H7TYaFbg7PWu7bSf14pIhe7P1
g9i/oSxpjgz3bB76a6QDGQYqZ3U3WUVcDl+KyDL0fYXYM0LFAwIkx9ZJ5/+UmU4nB8MhHMXoElG/
HNJeqxbP51xOYAJyZNkFCdgmZQJ8ZPf9YdmuSpcUcqvmPhOdrx+4VDUq+SYN6a5dJNDT9gGUDV1Q
OWyMfv7+9+V0IPq+5lnUnhyhdL3wuILo9vVqc+Wamq+abM+JvakSvUoux6nH2RdMgTJOlOica7sY
GLnERVxmd4CkMRhSqPXdjnJU+hbN+PmxMJvgdvC1+sOsGvvMjSPpyROrdFuLZBn4bAS4XJ3+/d7X
/fv1ozMkXNtxPyd44OW/3rprDFrAQD3bt3p7nrlMfuA3PdaFfaE7xadp4HP29wv+vsnXC2JGyksD
V3p4jDmZyBfRWtl+9KeUpEJLdnHR69smHoIji+BPl6LniNwXdIe1rP/6bEXlJKXVG/l+bOYgFJPv
bkZDOeFsFMcoKn+6FHy3gCXgol98yK9WZoaoccvhTP6bbRZZJyeuyrUzYRrDkRf4U7Ln8JNxDTqC
BvEYa5evjzUJwLeW3dX73Jb9ne8q8wUzC+/DZUTx2huz9c0aeu0q4Vlt/MOq9lEoDcRAmSN8AYY7
1R6HmteeZ4pRxaiS+jPPFzuPEi1jWo9QhzJp1DuSPHAZu8u4ydWyYUlay3Zs0/a2yp3aZh/ZGaju
olOvrta4H0rFLih0axqqaFAdcJ0M4wCsiHVjvNE66Z1lYi6Ly8Qdpku9TZhmLok7UtnNyrU2HvIL
CeQ2MaK/uphulAaTOV/ozK69iMPTvwNlDkprMOOq26lMRynZdhv5qpU2BGQzFuINn0ILdHlWq2Ir
PbMeQkRixh/GmFgcW7LfZRod03CoA+xTtb4pkqic5/paaU0LDwUAO6l9MgwqLN1ck5s0C9pLS3ba
Ap19mq5zQz52Whzj1eXN80XRNfrb33eHtQamg4/LmBxyJn3Y1Un3oEFtWrhI5oZq9mVSijQ0WKtj
hLYCWrOT43gx9lpLhs7M7LuwKyY//4hdNRuRLJS6qwc1EjEs6T0v5OxMy6pO3wFezkQ4xFN7xuDK
OqvmpEFvdHCQ0q3S61yJGm5xb3XXA0TVYtv51nCXulnw2SIZ0EZmOY4A7mwv/y4dPU3DGnF9PxpF
Z0xbMbjz9zIz42M76jcaKfGBcpJ3wcifFuYq1vzr7C+DF9UB1lF7OzeDT6fqOIZV22dlaAxNM3AX
qWAJCSjy4aw3jX7iaiPCvBZN/iCyDXyJghpgUxNI1bKCNOsDFLtoQs1jKrSplTTdMLX0125C7x1I
kF1d8VzNENkNiXyYLZiMhLmW08juisSwQrt0quuOrxBKKD7u2d8//e+RGKISRdAqDopY12GFiXlu
5sV90Oz1ydR2RlDF58IYPrnvZiv82bvwcogQf7/m72GL/ri1tq18+p1MRb6+Y2RIVBcMbb03aF1v
ZKPinVna3lZX4/zw90utwfbrwqa0W1uJ8GaZBR7SWdWAHEZtZHKfGPDJXAMLmGCaliPF85on/XaV
tWdprC+R63x9ILrITucIKfcT0h6bVvdvRI8jbxKDqxDdfL/q7YbOkE/bvz/dH+pXhlMWRTTiQjS7
D4PybNhNCkem3bfkHu+6t+hXXq2Lq9lDvgD/H+O2ybti6xIBN7mb+9c0TIPvmRDeaarK+Mip/sfb
Yd9YFK0/3/nBe+iGjhSycLs9AL3pxE7LvakUIBKnHz/mRrDGdX++82uj2inHs06mZR7uyjjXz80m
rY5kt3/49JDBEddBbGZlxR/UeW4GO9Se9BbSNKSBUo4CN4vhGOzpJ4Hx4NuTTjL/ZSH7NIYOFrNM
fCgo6TDuUVUxrvRkmD9RaCNzDgq722a1O6NvoyXIgtR2e15yr/MWjRyRRlLvsWcv9ILTyNVxnoh8
rVf+GRzvrgxFnC6ffdG2/cZxNWvEZFwKd7PMZgtWVJvLjQ+a1dyYYmjyU1Uq5zNOcac2O60MomVW
2TFq4+H8H7wVshzQj3SLtjdy1QfpbW/4g52k87QHXxifmEPL0Zm3ljyTYtl1NHNOKqttL/kij7i/
Z49lZTYnNQyUUDAa25VJNtO3kPX5FFfDrhatcT4mcb0BnzkdqSr+IIXAAlpdfdn4IAAOKYnBbLgp
ROhpn+je/FTIaYjAOhVFmOY4UKs20za5r58uGRgjg7VyD9xUO2uRjD+XXhLcmCLoXsH4dru/b9nD
2Le+w3VvsGWBlWEX8zVUNEMvWset5r2sRBI2Mh0uenMAV9LP4v/jUqxHeAdgckhGDz5XouHUjojp
vO9TLPQa3ZHRaMXlSW8JdSQAHp4i61Mx/EDLjR23Sjl/fSq9A0flAObfr8djNHii3WN560dJJoer
qsj9K8Mls/n7qzysttaLwopDroC5B4SHg4sagezxzBi4qLQLEM2TFSp70rZDQlNKl+JYn/m38MYF
V5F2Snd0c2DBHZSqaPYVXdt3+r5sg3lnkaFMkZPgFdYMyt6YeSxP9HWisOA+ai2D8Tioun9ElyW4
wv9UHVnif3jnK6VkVedeX/sh07hvApyw6OXu6VniWZD2031N4yEcx9LYSWVOW2ca5yPv/E8xYBUT
B8oGoAL27Rp1f+mW+Mq2crPxl70Ta9rFEjhVmNup3CC/1jF+hPOc1zElqaoKvB5zfd8yf9vQUGou
+rG70ph5XDjK1u/6RuvONL1ZLkn36410j7oJ/WGrMR1jFAHoAgWqw6QWbRzmy1697JVIy6es7s01
uwp2amibI1ttXWq/HgKsDLIMEmiLpUFP+WBl1MZEALYLY297/XLGqGI+K2aUH5wCgkEyDzqFBsYt
U5wfNcb77cpsNxjtaEYCnPwtcwdPotOADpa9O8z6eafM+RbJl/e/77TfHw/OL3ELH1pkL5AA//rR
ZyTOqHMLfV81ebkZ+ONzpdtlGNh1vrPaZjpXshyuy6QbjmQ4Bya/fDhC91qwr9kixOpD1Yl5SCRo
M0SPmsWeN52v2fcl2GmQ/EFvIslnp7naLMuiv1dtQubc1f00bjpkHRDywYdvyyBT16PGHyDCLJNo
Hs1WOKcT838V1cnCL0Ggvba8GsrwUs3Lj8mE2RM1kNGQa0z7B8QLXh1nKW59BXxhxzJIYC5Dbvth
L059EQAoWc671EsmkA2Z/zKkk39SufBAIqvM7Ge3yRijJm2tXReBB2HAArcij6TUPzsmX1YgagMr
xw2hNZtZ0SEA0y+GdRzn5o9Zq8sLqDR6v8mcerr05rRIkOtC4e5GY3RRwreyy7vSqzIdUHyJWoeF
/k8fTUtZO6EtwYqHcadVXYQQzLtW9hirlhNcHhQ3Ui2cqqraZNUwBSEz+bK+0LoO7MQ8JRmMolIO
9wtiBckuMDsHhkmcdKHhaF0a0fRpTxmnINFlVzI70lz9rXBjcYKAoV2MPwetxENV8lorR4yPOvno
WUJcNE3ZnxpOVqdRlrhVQgSqa7yeRS+vKWuy0wRxM9wxsIucI1tqmgxrMNIiUrOw8tBaiuE0gfmx
LQYZiBDVA8PZgOWfr3yJVmnoBXndbHxtFB82w6lu66s82w0LDZQorjx1k48GjcbSXexuh+u2faRi
Xwvyr5+bjh9zXgAZHHzs/687kiFGM+SJXz8Og1Q7VNmIM3w5cR6ngX3CKqm3Jb5pp3oi7C5Ew0ge
qRt/a2ZDnkMJG/bm6sMI8P/g9LWRhW17Px0eAycfT/O6lNva6/JTyGfOZkmc/kwbc8RWfcQFUUKo
o7F2M9w7y/nk78Hpd4kRFGH+MaUCh7FisL6+i0GfUuTK6ulxLsfu1TNGH9hcJ5wcbp2fFVHSOAyR
JrMxXxZ9oTBKvBz3Z880B7Tfiu6utAYv0vO5+MdH+j+45v8zfI6Afw/XvH7vVf8FrLn++/8FawLJ
ZAgCzCnAapJxPcf2//qRrH/D5Ip0nZxuTZH/BdbEKAdXHbI8X0d5wLPor/4Lrclf4jW9tpJthuTO
z83/H8A1f5brv24ufgkgHWNXfhAbuZ9wzl9yHJgChYCxG99yGpLXCRRF2vYDnMh82vjmKQmQFiLt
CYglG6HJevpl6o+vdpegROAsm6CwHMApSjw7c5guJGduo2Ea79nPcD9Bcnfd/I/w/38rjZXGh/7L
SvvpgfP2vXivvpHUfP9pMLi6CP78f/9YcRrON/+9ig8xZyI1I3clVv1zyTn/TdeL/iNJPaq0Kzf8
n/hgM/hvFtyqdwEWn1EF6/Sf8GAc1Giss0TpAkPbAVj8H8GD+aVfgvmq+AD7BrV80htUW6A2fA1g
KXzOzm2G7lUHybZEuHamdtQwk36YZDqm4aCKEpFQuu+vYOJGiIJxg4m4F3uwgjxPut/cCiWHVXK0
ecraefpWIcuYH0v91yT2X9tivU2AfyuLhTyXw9Y6iLOa29hLMfX2K3WgWWxspw+eTS1wLvAPrJ9A
r3QrJKaaJpIIp3418Oe+bp1Be605+sHIWFnx45dvffuPa3+BKX8tAWHTcycr4meFG61DsIPEdBBm
kVg+Y+GZFovYYd/p/ZjJyGospITf7nLVL8gQWVNw61elgYoMkKjnqgzyj8oImougC8weI/FqoXbs
jaUPoTI60+mqpN0gL7p4V/FUAJ4bBB6ouA2UUKQ87wJxmORe5VZ/31W99r7IobsMsGZ7XVReTlty
8rHazEFZv5BSV9fkPNb1DHSt2ZRZpfPLi44Xl5ajrYk9rDHcUEo6N1OMHMdszOLaGOkDaZ62jimF
U69zCje/nQflfQrlqLOkH+yPrh+17zQk0TuenTgINQuAqKGK5c5P9ex26YwqoaOL9eul3yh6NYk7
dc+1TaOffn6zmKgZyzo4oyU+vFajlV+Yudfd13Rml6hoNaltl5lAH2bCFeaRimndPl9W089GAdNL
PiFZPTorXxe9MDogyJamf+iVpSOJa1UikvNs3BKavTk0lBzKMBuH+XJJLeMWxnzsRJbyKTs0JITa
MFkyde1liX83IwWdhaNINdgvDIRuRe7I78K0avryll/STEsaz0QF1VTn1lia957bO9fzPIxnmOD2
3/++Kg8TEriq8ArwpLBWGX/GwQepETObwTT7pXzVBG056osGOvZMuf6G9BY9/rRS08Poz/kn/Qvh
RmM+GAKcXjW9OYkd37mg1+j7a1TUR+7s6xYmmkFSAaFurWwJZFF/3vkvJ1uha5RHS5O/TdhaPNZZ
D0c7QLHhpRhKaYQx+iI1VUtS3y0cw/e61MyJ2dQExl76NshamPvF/3p9/ltHkkN6BHfl2fRnoSGC
3yO+HMQ/z+WqmuVXb/SOjesal+E2dKo6eDLn3IAqaPeuif6SgxwOrdD0bWD0RhY/1O+dgcHkJrM1
84k/c39+E9tPhVqkExZLO3wyOyluUE5OepSKCrf4x7n77299vbV/xcT1hXokAUBviXlA2dZk5td2
SGnitulMgXzzG017r5zUuReOW7+3Q5IBuS1lQrRcnI/eYZ4eAkNdnRyR/0Y93PDzYwIgh13P9XYA
UUBd4TwzrN8K9TQIkrKRdvsml6B5aBDSYOFVjAjC2pfLo2HlTbKJh6J3wsVwSw2J8nUJqNqfvtWp
g+hz7o3OZc/sC0UuuQzHqIk/D4mvL2wtUAErWCuGElWUry9stkrKszke38B2N3cZ+LLnUml6uktN
PJBCZLabYKdr2rLpxQDIt1MNQgW9cp/AE8Tno7t4n8vSpxgzk2NWYYJEwYOVJt5Nbwbj62DNaGfM
QxBfeD2NikjRg/vhafow7cTYao/IfQ2vWet5MFy7bLpMen/YpdDYoNa4QoTuILXnWO/4WkCdFN3E
qRE/AgQ/bux4aJ9yq0RfZFiS6tjeXAPe4Zshu6WRiqcW33At+X7ZmyOG4ame68tbPCWMGFE4Hp8C
SvibujbRQAGDuU+63HgzwYT6oQ+t5KzUC5mH3eIZ64Zp4wdJ0xm+x/RxJG78dm/YYBHNSIr5YmAa
1rjyy73BfzD9yk7iN/JlhfQz4+E2BGCmltDrdM7H2s/KfWH203UBpfkpqKoRGBHw9CSs2pX6azbL
RyNa9zvz+2k5lpp8PUzYhsGqI8T0iNkEjSL94DCRIM3J0pPqHRr1fNaXrdGHHirDt02TJfcmau0f
RF6njzQ8t2+60UjfYqgczzXyP9e5U81XhHKvRFpA6X1k7f/++tyfnIVfvy29YoIE3dg1X0HZ7CBP
8cZg0lqvsN8Xu9KGUGNEEu88bzJFVFqJegnmNiaDWEpNgQtnQL2rwIEV0TQ1vXPmZ5ndbrUm05eT
BtU9tLMzhENOXVKF5iLVR6vd6SV8lyiVGNwiYN23Czun7R5M07C/Nz7apYVPZnIuM9W8lCWgoUJA
Ej6nZzR9DrmzZkx+q5dny2Av6c5CDjzYdY3XvTV5L51ocEA5bDTlFN8gNWT39ATybmPU7ngRrNI1
lyki5OcNxyIyOoHOmHUBB6KT9OVWepdNjc5WboLlw0Sy/WxBEfQbobz2X5hkZdWWxAR+QJ13/afb
uFRWY5KiWc34rtI3aeWXFxhUNMTwsUwVIhQLlsJYP5EUpzmdKdT74iTqs0Dlm0nO7lOBkggUCKGh
i8EAoX903bnVt6ae+f4FhwrSGW7QZPLK9xQCNahXx+OlKjmuT8zWnewbl7SrPEEuqTOj1uz7b0lc
BHd6iopnuMgxOE2SstA2c+rNSTRWI+tcutZ8lwWdse+QJFGhHCQOdROSkXHke2VzH3hC3c9soO5S
uG59r+edepIkpC+kV0t52o6OcW2UKrHJdhj2hUtrZM6uJ7fTSR8KeZYttYkRz2Ra71kw4g4+jgIl
mdLE/oK8uxBb7NCqc82O4wciA2ICzeJ4LzNDsnKji97tdp3pp2eJcJcnVgIjGUzwVtELvfJv6Z+W
L4anGa+2YlaHwJFXobUUT599X8414jiT9qYSmT/oce3C+2CID5JnYbgcFmIKrMgTyOiEWgLg+1SW
teGDn0b+JJSd259aftrZVx1unzeVkThim4sBEMWUyuoOAEj5zZw6FOQVGeP8mlWSBYH20UgI14XD
gKEn9pHyVs+0YQcoHHoff0Pj07u0RWtfotxd40eeuVgy+B7qkSHWHSoLrbnvf3gVENhNU5aosWLo
YpPHSL/6GD3Pu1K5ByynTWJ7iAb+3YOmfONmKILmaspSUBd+J0QcmVknztuuD+JNGXi5eO37uQ3O
e69uk51pq2Jm+JT4z51i1BMuVeA9p32r3SHkgHJhajTVrVaZ7bWjD4vxUBoiYS+77PKSLHwQLyNy
IPfCSqpbZargNS60+lIJ6SM/OWI3Beyf+pEepVBJCDhLlKEtHOtttGfoALUGsycHpV6iW6VXp8qT
XXJet7RKzysvFW/mInv/LAu0dLlxBqNPd/qEBQo5p11YD62RJC9oVA925I0zKxyZZ2MKDajTblgO
mrwoUIMhti7F01jZ1v0AZ+hHV61CxUHO+kiJntd4VQzZNkiW+UHDgYAvWafpx0wnuQm70vX2zZSp
c4eEG8KmcHtI6w44P3PW21cfAcA7HYHPd9Ro5KsxjwMaRXPc3hAGO0wxKLreEKNq7gvXW9IQOQhx
m6VUFaDyTQWy2ZAG7xaxJXRAB/VuGVnyoQjpF6o0+jw0qsq8hPkDG7JqPX7cM2P/whuz5SlnT6lQ
dXBN2USmPEUmuPo2K4FTObrxSJjqAWqtYRzE5qvsfF1uRE0avyn6tLkxOwrCCHlF1MGk1YEBYhnY
OSZLg/+Q2HZxK+U4TRuOz6wLfa3VVWg2+nAxFW7yovrBXE0TYqOFxacZ0yXJ+FJv47qvOQka6V97
wM2AJZtCvpfekH6UUKLkxolR3I4SObdeJBbHUFFrG1mw7Yyle45lZqTbUY0pqCWEm+5Utcjnyoq1
6yTOCthSLc2Ntexoz4itOsqaed+5JNem/+zQSn3SXYlXaSu8awcb9DIcW1m8Z/g+yO1iSWGHuHck
HDH57FyhlGgMkfJibiJpfXGVJGNy3/FZRRRkC0Kp2RxMcZhPgZtFSewKHyGjzr1FsIjIkbpL+o0F
1Z3rie58H000MK3SgAs200h/9702eEpS/lUY91655xgNXpMu7Z8QuXJxo6Vry3wvCLYJoPF4B/ZV
9xkuogDL1xyHl7JN+yICm986G7d0J5MVl8JfnLKcg1SpxrtPcCF6XXQR3EgOMHSa6sB6HRQM1Q0S
UERraBfML0Q7qyjtLbToDLftnqw4aOeTVFfVYzIl47hBf4qg5QPE/QHYw97XCjuFUCZmvwefWXKc
4yeFoNasl+cyoGe9VbZ9L9FzigQqujtzUeW50aCjEXroxn8GmQ4QBMlh2NCxNv0Y2+YFn5lzKwsm
LDuyfNyWtiOugtblOqlXVEhdVctH1sblMwetmk4pevRqawEKebeHJHmop8HXw6ByvDOjFmkb2oly
dzWDLhtBPWOhKZGaDEbyamHs0Y2B/t1mzFXQT0G7IRgS6hevQDd7m4xVM2yD1qBME2b5UM9Lew0x
dXC3TMLLW5IAjOrG3LvJ+LpZ5HXoSG6RbDAflFWSHSrK8Xt9qN09j10smzytECbr6qV6qjJjuULY
yT5DuWHUr31ROmJHXa0x5kyrdFMQX9KNihG7Eg4BLnKdNcw4Wcy7GygbTxEkTO9AQfXWln0bPIA2
ZhCSWll7DuwUxT21xD2nJpXiJXMDDCESj5iGG5B3OYvR3/eVm+HPsuTzE6I0NgOERel7zKHcl8Us
lw9trPMGBanGp8krrD6NBqPyk2evz/X0bq107dtp7FJLhppotHxDFPBd9rTqWCOD64hIN2N3X2a1
ZYfVDEcqjPVxYR6pCZne4QhVnIJfDcrL0q7q82JuMvoZ+uTZZ0Ni9R3CbWXTbFuvpq2kdDcu9zbd
Zh5tkXJAGQ2nTzd+htBSD1fAWiF2+CM/COXF1IdIGEv77tcDbFClWyoOS4k541lTImrxo+vl7Dzl
GFvYUec13XMg6JNeqF54xi5J2wBOMj4jmCrZepHdzKoqFWcUkxYGYbF5bWHEaH9Oi08y7ljDlVOM
yjzv4bLOW6i5YCRs2St76zZMYlrCq3kGsxjtwXkwn4ZpqXeJCDxQwT2qz1GaiZXWmRveKxEvR/KQ
FZ+dduY015ukEtZ0OpYiuW/9rL7pRZBByMwzTwKvmUS9vtt6ePC1bI7P62X2sKGiu++dgcWx7C3k
XsR8C87py8xJeK1+AkvzIsi7pjjrBpr9G9oNGqQQv7lC4NKdojqAbQX3uecFmCqrppMBuZbmxGqa
yorapFP6CSa441mmAaw9ydvYuUWS2g82Egx3fypxq0/PZDon40Xb1l7J5qBhFKm2UsmF5vSzvum7
QXvoddNZtmnZIliWC7tMdkr36nlnZo6RbdEeCSSiz2QgZ5IE197GnDUOCgfW0kYVoy8X5505fvGT
cX4vfB+haAJepifbiqaqdS0ymacnXQ52+txRsknv8tpIml1sUIpf0HmWN3WXzfQljXJjzolMKJDQ
55xT0aVhasb5RVkF9YuHN9OWMDUHW9TuGpSD45GhsYrRvEBecelPaWYjG5fp8dhHtpP7z15ruA90
R7SbLClTvHjgJP6wgy5/jYWVWSGCVf15l1k0PVPkF0N0gNMl6vyiuwCCIE5rbfLBzvmoZ56Us949
BW0yvrQt+tlntlCof7rBZDgUDD3S90XN+cJIv5lORrqNHK9jjEYDwKnnlp45xm+xVtahVrjVK4S7
ybjP3HYorgJH+OaG9SM/F+GoD2pM2exq3VjuY0Sgs+1/tRk61ZqIhzfajVMeBQbaoJFVm8g//Fcu
ayvT3Xp407oyOdea8kdlmbzfVlO3/9UgpCma1qEr6ArvroA6HW/bsZ4CJDn96khT8kBDD+1UJhw2
wzPIL6vacHDQqQqsofEkuNs3fZm1U6sP0ksjmOZT1Rl26Damds601w6bfrF3ynO0zdB6zaMdq/bU
oJV2WhQCIqiMTaCbzbSjpEy2EuXMq5Ywxinethem1njbCtu9Lc6ucqMbldq1uRNvtUL6z2hgaEfa
bwcUmPWhMBxATyugioLzfKhItAQDvUJO4Pclsygg0P7nbG685bnDy1DBKZf9GwZEyVMytOlT0Sv5
4lhIm9Isnlv0aTP3lOjTf7hNMN4qALOfQ7w2xBqzyDh1/P5TGVXG01JQP/69KfCTDPSvnsDPe18n
lkwvmIVSaRyMU7KhSx3suap36XGRjewLBFsbbFbOJLDoR/4fNIZK182TBf4nbVhIPYga5EF5nw9l
8+6DbrmD5ojAZiyd4b4uveWqA80NmDCbNAxtBobwA8aDzw2zScoi1egcc3GlA2AH7b3NF8zAQ2RH
ZzTIAJOd01oc0Xs0+/QJdh6yC6nVBB3cnJoxf4ruNoKT7vIG+BSHGc5K90LkafOkqMUlYhoq7aNA
jfWtZjZUdrbnt09tNbZVhBmXM0RllUJ280Qgsjt39EYzclutTUJncOtrH9ahu/XHoXgh41+QAsiq
mkE+45LbDqLuuz7EWGJXLdP60Mhd89Ijgdizlav6f9g7k+W6kSxNv0pb7RGGeTDr6gWAO5G8l4Mo
ktIGRkkU5tkBOPD0/UEZWSVeqsRS1rYWaZGKCIbTAYf78f/8g48euv06pTgQWGNiXS+TTvc/WhZ5
zFwT7ydHn8WxmJPuW+QU4qnr0uiIRXBaBBmmdX0oyFMods7ijviV2Vy6gFDsbjs1rtiY7D8pG19l
XTlWPww4hCjiYzKQPI1lKEYnSCO8r2mMM47R5OOjWyNvsPWZHDTI/ulztxhTFow5H5IzaOV1MUyL
ZIPDOOKdnsoZ/MuSQva5Zj/QoVPR6p7DYAIFVyWGsXzGNKP9VkKC+FQjoPxgDOg7uYgj7bCEm1z3
hcsddCgddQuqMl6zlS93Bbd0yNiOdjWlpC+9A9H9IAf/vNx1Gg7AWngdIiNGU3wGb1I7K5GdR+az
K6q43tRM/2OkQxvcTrOtXfdOX9k7SNrzpwaPilsgC4LW1ZEyr9asYT+JaLhs5rjnnr2YOgcv3fud
YnrudTvQMkBD2fQH8AD7k+xyNDgFAmUQyXa8V7zE21mtTd8tqwvKNXY2pQ5SGoUaGwF8ZMiK880K
R+1A1zsnHNu0d7FfTOWnssDLAOvmxD4h90DSgTM/NrR9TK2aCLlkvuAK3AbzaFVkExHmeoLbrT/g
hytYXc7Y3TuJOhThYiCGgkJGuqrbttddEhdl2JH8R2pfTp3hR1Oan2bKnjkQTOawqCapFtw/BBkP
Hb1DUARL3Dbcz3Iuo2wd+4l+90M9pcM7C+mHRu3Vy/pBc6XLuwaFQmo868gYVqs2wou0b6paq19y
ddJ2WIvjlO4MzaGI+3bvRklxMjPsxJPaVB7a3BO72S67C3Lr9V02OmtkRr8UbFumgtf2MG0XQay4
itjralE7e5M1JdLrzNXq7TRWlGzsZVyL0DLy8SHTiHSEC5DnjqJP2lAOKUVVQ7fH6ltxwa7QbOgQ
mOHUWPr+91vzm7MSCudKM1nl9zYEqx9yqZ/g7sVZRFW2RvQlz/D72URDHN/0Pf2CbVY38qXJp+5J
QXfyZCC0IN5wwlcorLRCu+MGoiB/88zxGJXcrMPIlZm6ReKgtoGYtfZWbR28wmulb64j001uM5bv
lVKV+XelULQvolDFDcY/6sV6NvRboC79nU4DhJhXrQbWMGp+Gm6A0g7/o/v6Gs7vMdNdMlMOzyZO
LZ+B6ZMLzlnkdhZ44ePUzu5p1KAQBJk+5LjFYj1NzlctiyttFDAmY03a9/gZjYRU4OnSIgnL5U2Z
ae4ni5++14QVuT4mUL29rebB/DikXv7Rhi16MYCjUdeb5vCxNoBKfGdGIGPF9bC30FC99Mowb1O3
GbbEregB/eMk3qOlGMRGtQv1q6DQk6EVa61xD8JREhvVNNMNRSxu8Fk3ePdQKaR2dOHzd1CTsVj+
OjDNF1OWxndlGmO83QcLx9HCkdNeB82WGETNfePnnj5OGNaWNioFLb2x+tQqNosuk5smcYwjYana
0+CV4jIRfXXXtN58ssCKgJywDXlZHYVDHNxzNjDJSaRSNx5TtVZuurkxL3MH4qlfeqbzOE05EUQV
2MNVWmEMjR9C3LykOE5+A0CqPg2zodk+tomu5s9NTxk/cvO+nIo6ezGWzsXsyailtlkSp8Ec3rPV
btuRuuTsqrmk5DZk68733A4mFISy6XD9NAsrurJya7gecwLR/daSxv1SRhagiJMK/TqCkjDeCnx9
dUw1sYB0tzEXgD7GR1s41W7I6BjH5JUa3EWiwvJe9LKbVrVlzbecmr36NGETj8zJsYsrTLqVHYi9
PdGml5W9me22vNaWGcUv2aNzILFev3W0kbSJRGY3jSNVzSdupSJwUWoC7njvWX1gFlFXB66c9Czg
9qvlqB+j8bSgd1jvDCMXRfYX2e4qrXaLHTuR5u4G+AamzxNzP02eVUdBBKEhC6Xi1qpfz1VbkFdU
jtdscfalo4AbX+hpVZkXSV3pxWNpegSzakNSlNsm05Qj6nTMlfy0bbGuqGTWX+P70mDaXKcDALNX
p1963QWVTKdhRtxTTMkJeMf7qttTciWJa9wvRh8bWzge7rHxYtHucgK68h3q7GzZFrHn7AdiKm5s
dwSgHE0R1Uhm2j464GXkEdMwJ0oftG6UjZtZ4F+9kXUHSWKIm2wKzMjBkWS0bHipE1fCLwBT+b26
jKuHSgdIlosZeAJzfbPe6sAsH1lai9xn+eoq3BhxcSnGGS1DUtZUbQrU5e3UT03ns/5pbHRLjvuJ
4Ky+6izLzS+biSukLRz9A50OJEwGwcjbpG+xqama+rSMmrBD24jdexfdDQiWFut3dg5Txhd9OoIO
5OI2Jm7kg6slzoXWrze1oW7azE+FjdlB71okzMSk7CQAHm5yUrkVglVh3nQkF86gONaMC1WdHLEd
2SJCfs/hIhbLVMGulvotO9iqB07N8UnPE2jNruC3kQVNm/WLWq6SJm4kwExOeLc06vK00EmKd5E9
lipY11ScinFxPiSJ0I9pJnPjg1PWzSVI2KJukhkID7xdplM4FmXz6MllwhGDOuCyhROO61VUld9S
dRinDZ7FrgyE3ubCFwXG85pM6aDAW7ooYCukgVMXarqPsOF4jqvJOWW6sDd5Q4M4FPrQsMWadToh
Jlzy0s9jr5nYDgrxAv1EHLrMg/1ltPVzIpvyIdIE5+6Y9L0LuoQ4N9Tl4hFSDff2PlYw2gqobFCc
Cpl8HaRdbmWcT2RrQIY+DnZcFEHhVfT/kkzuerdUXmzKqnRTel2KDY3mZp/VcvyROIBlV18pMdfj
hkyTW/wi24h2XFTejloxPGF5JTZJYcR3czrAy+9sET/Mi6yPVQseE8ouIhjYbQHINmquzHjbDE77
4rCqhpCIAi0LKivRvEf29NQ4TW1WqjuyagW3frr75Y2pdBJwStA63UauNcTHYUxsJShQSrN55rpe
B7lCwsE2qaZJB+9VmmJvwPmxOG5t5DGQm8gkyxupf5q0RAraYq1HcGeVzk6GrKGPTkpeFbgmE7t1
14o5JzjMEdNtX1YszLzojQ8qfIZpi5FWi6eKphXjhTGw97dx5DzTTEiv6h4U108jiowNDVADKztL
2OQyJIrWXgFT9RedxqXFbzSRgdSYXnKDe0BT3uoOycwvcO7AD3r2wWFLKINTHTg9lvQLLX946tDf
so+WUZo5m3s1Tvs2zqUe5vlkfh4GR6bXcJ2L+0YnUy0s265IQoJOsu921pveqSNhhRBtje7Vlosc
lIaJ5PITQlXdfGqyPH9o4SxmW5JgrTRIhjYpAlHWuAv2jWJDIouWeF+IVQlCOTbZH0EeWoxDZOTM
R9wTNf1UOp2SH2IKanyC+G6ILEDHDdLp9tEUpjho7abWcD+qai8pPAZ7a/BRgGpm1kh4BhYwePK4
0aDQMugselJm3Vh+ng4VmeVG+0FL5+WuV+cBqDZ2Wm0DABblF0qkQowoXTnUfiGnfEUSU0X6pZiK
r44jaKiRi6HfeHlqfSK0EHkuHnFqcznNOv2dGkBn9p0xKnFmVS3vDko5zTG3X5oP2CTVdwZ7NNeE
CmmhPc3lh9SJ6A20lYFBXEO0EVrmPs0veEXqVa0WqnVZzhON6lgfK2M7rCVz4OrJYj+OThSDVtRc
Ys1iKfaJmMRFky6pvhmtJE0emwi/291Yc0D7bOZN89hwc/6YrdS9wCG2utpE2TLlIcqF5gYEufuW
W1yh/Cm3aN/RWU2ehtFdzdZLO4W6kWTaUWv05MKYe+3WqnEYY3s0ze9xngrU/blSXGRKmX5V1SRv
/ZWaxSug0PXViqY45BooHz5iLvYNw2gWkOmUgzVvBExnFR/BrZfiqEM8rpPNdCzj9rONIQLwfVqC
EStjDSqEPlT3x8pDd8HWHX90Bpl9atRC+9gWo/0g8OQRl6jg7SMBAlGxsyZlxmPBaex0Y9GlEYHp
5S26nlEXJxwRWiOMRbOcPFrxD4XV0uZB4ilCleXQbIxES6xtCn6kbCk0RiJdsIj0LT2XxA9VC/JB
zEiyjx6aiV1Kp0bZeK4EjfOS+MoAqHlgbdDZ5lXWx0aZCTT07NJiBkaR3Lv1NHyI1WQ+WoSiqf7k
KJnczH1n3i7VND/IuXrMYvpDnkuEki8qdyKQSR0aJ5wmb7pT5GTddXi94YIPXIRDezfWR1GKrPIj
s+Mx0wvgb9NxTpHpx8ku7W3ovXUTzS892Vb2tpwK0/2QVUuXboo4H0PUv/mpKgbjclTzZNnoGC3w
rkG0tovRxN8qY6Y2+3Ft+l8S+r9B2vnpBhk+i+e/mean5/Ll3//t0BfP/f+5ScXX57SrXrPQ+cF/
stB18y9cAzE3xZ0cEvp/Ch8U7Mj+woga7dKaxGf/MLD+Dxq68ReSCBuHJLjrWA+u/lT/5KHrFhbW
3C2AfVYXJwyl/kD2wG/2E//MwpqMSE8SlmEvAUm+yajHr72lI1ItJ0vWyqYE6FK7GPoW5UpIluh7
jkxnatp1PLDo1V8bTFojxOnsEtqZpUw1L9FPSlbPvqIk33WrO3oF8Pekf1a1oiZyUGQ7JbopyycU
9FC0W/099dCZfp9fA2IbfERIY8BnDuS213fheinJIe7r+tRwCLSLTp+5AhXVSplctv0zZ320M9IE
rM/ENaHrrO9xP32oUCaH3KCtU+X0t0ON9p1C4B42SIpptand6Wa0F5lKIwtlVNh2RrcZBcF9Ih7T
w/JJt5uFQmOq37FVxIn//DUC8tuw4aBMrNTUc60mZRjNUtnqx5IKOgmGDhq7b3y1bIrrfmuuXbi9
WVyYnMoY2oh90d+mlGc3XnPI6O2ae0sJ7JeamCF6Rbu+ee5d7sAbCh7aG8y3he3XH+vjXF9l6dbF
UVWQgoWoEA/W0NrEB7sNDSeI0Wl6PmQVinq72urfrBxXk60Nq+nEjtZU++RR+4wvM7fWlEiD+WiS
7Nge6iKYr73qwSYlzai/VtqFbe8H54Bdq1WF0R47Z6chZTb0RlKadhpydndndNsyCYchWJwQYqe0
ttyZZ+R+ZpCQq5OGzd1w08Vb2/WL2+aj88n4RHd7BnwgCtBXe3Tq27J/zF3fy8Iatxv8g67Grb37
EkNowbrF1x7rW+XRc33VC1R7K8ttpLDFf5ViM+rUC8fFCAR+uH4bBYBS5WUTRp9bdW951In+TMlS
7uCEWZqvH7Ojc7BC50PrBpjlRi89VqVAg9KvL+MvvDXrQ8+ssv3sBC3UjHu6YbtoZ+6SXYa18TF9
XODwzvsFPljte9fTwzY6elfDZXSaHd+6ry/FtriST57mm8eqCkQcjph5flkot4P5ottah+iOEkxm
fk7OW3MEgZdyZ9yMCqeg78GS8PNr71OxU66WT+WX6uhau7IJibnFNCvQd9P3DGPe2+JqCrwr75Bs
1LBHVBc0n+eDu5UPuGMGuLBvmOMh55uiYt/kuAiWfl0Gzffsuyf97HsFL0Q9jG5gXdCo2daXtAb4
+Jab7GjWIQ/0U7XjtnJoRdhkwbDVgvxbfqif5mzn3blXy847jpvp4L2Mp+Lk3QLRK3NQnJZnPttu
EwNx0J3mCnujbarb6hajKW8IpYn/Q5Bx/OKnQfXwd9TSHx2B181L9UF0Ly/i+Nz83/VHv9YNlW2c
iP/3+o/9P/4cv9TrkfLqD5sfQqbb4aWb7176oeBH/0FKX//N/+4//PuQup8bDqmv9VCJ9b8Wp/Xr
M2qNS/ivFVY3z83wrJx+6Kx2Q1q9PL864NYf/lvYZ3l/4Z0Eugj3fFX2saH/rbIy1b+wY6cyxjvM
4v/wT/55vPFPHGSbHIqcco5HecO59M/zTdP+stnFUFjRy8BxwdP+5IDjN/vpgFuVWg64EKGZ/AdR
F54b5eMRpioSD52rHkMFcHvMmb5X4F37nx7PzT9Q8p9FSa/B1R/DWAi5oEpz0KOaPztQymiplaJv
3CsFBsFHA8ew0OwEdl8g94+xopmPtVD0g6GV6iNtBfud1Ny3s/QwOsSJRkWSAIBPufAzVVupva7H
fz8+VuoidlrulmEpp7vfz/FXg9hreNlqe4MFxVkzJ1EdUVDZJ0dA8ChQkEbiFdi9VyK8Psp+SOts
rPqwxKf1zF/X3+InGF5Z5pg+R5ocVTIKyRWsys3iLsR0w1kL/3xCMOlWZ7tV1qeeEbThOLOsobcc
szkbvnq1q8CoXg3A/3wYDxUr9AUMDbwf7q0/zUgkrjV7AzMCFgMemQCbCisX7ziDnGuzV00iBdUq
SdEwLCEH4fWDS1FwKdqID1Ts1ezvRk3clKGuEc76y9RLwiNpcm7oCro035IaRwc4h11pe3++FgHi
UFbqBsCxcZ6hRqKrGSkTlMCkd4aLxMU4HT3e3zLr/1KE87pw/bFMUG4iIcOxDbHVuYUZ3esykoQW
Httc/TY5UHY9u7m1YL37sy7tP18pGEqxTtiqqL6cs5Uy8My71LM5hwdz4JgGlyx7EOjfL5RfLH1n
9XNAW0pt/EZdH3XpaAOwZ0djkdFOQv4O23J+mWDQBL8f6c2nvKomICHD2IRFwVCv10qZdxoJlll5
FFUecf1n8ewhNmrv7BhvXhJ6JLpOqEhXvx70Xq+HiYRb5q7TsGNAOgjtuMy/ER8vfHso3Vvg+fFP
XxPj4fqyviCNtXc+3qwZ/dT1SXqMFu4vyUqdQ2JWbv704WH1irkYGkaH57ieXT/vUC29/NbNyLTF
NEQ7QEIZg7rJjXdGefs9r46yrDfuKhySmBy8HgazfjA6JyqPjQ0REdxTDTO9ld9IDfa2iYj163kZ
b+kr99+xIqqvI2CmoF5giv3pdC3SujFGUFE4snudrRXaATMM9Co5mok5b5JB+RYppOv+8SDswzry
f6wcmPDZSiHbrR7alA/Mi8SwiaouDWeHS8X/bJSzqcCZi/rCmJOj0HMvSHRTItl3u3dGebvqsR3k
46Lu4FqGf83rFzcT8uSMSV0eUdW1ewUB2dYmpeBAbuwc5jBZjr+f1ZttgyOM44Xv68f174fo9qfz
Ra3dyQUqImO5hF9nGMkY+WBx4gFIEn7p7wcz+eX/kyTAvgu5grMfbv8KT2BG8npyCv6sCJaa+miT
EHwpRATdbiyK639hFNIs+JDXncM6o0kZ+SxHQcjvkS4S3jklyr9+zt8Tt799cMxlNVCkeOV7Pi/a
3KTKGkWz6iMEBLcJRl0ZSno5PbKiWYg0Pvx+Uiu2cfboIBfy2aKDBHo494R34Mz345I3RyJFNBfe
JsqKAk1EtC3dxT3FMJG+zcpgH2WjQNL+/eBvFyUFCHW2CmEOO+rzwVFMmrUhnfZY49xThTmZ3bFf
VF32KaFh8zkp1Oy9nJo3j5dqB2kgWxhZagx79k3rMK77Ni77YywtYFy6XzeLl+H4H2nWO+vlV0Mh
Iqb+xfDbpph7vSoNJ06taqgFtY82veCgox5baUw7OSr5n35teJJg+QlmZ/AZEKL6eqhpxiBAq4rx
uKykbLN3pl05QMaNaUE9/eE7o+JYbd64PsEUhPv3eijcHDpTsbrh2LklpCBe1MUkWyVYXEXsTbT0
71Ruv3iKIFjcuihUNRu48vV4BM43Frb/w1HRmVAPCzCsumoCLpDOO/elN9/COrXVuImigMvhOWmN
5ddJNR+GI1WQ9jzBJw+UmGhPCUnjBKKNbVPtoSpwyth65wW+2cHWoSkIsaIB8KScez1LDJ9zqBza
QLOqUrctyvTPlZEs7xiRrjvUq4/9bJSzd2e3aRsP+EwcjVL9hJe+3Ohm6u1LpY7uMxLrgiXKpj+t
H3+MSX2N5slidZ4dPEZFY0aPGHNycyc0U+UJN+ZuQ9pt/E5N8MuV4uKMyNUeR59z2bKtY11tCGc4
ek25BLWRkjdllUZAWPJ75ccvh2KPBiAHCYfH/Pp1VTCQRhyoh+MyjTX6FVV9UiN1uUh78z3z2DN0
msONBwdSsKYSAlQbP6iWP52kvW6TIJjqI0SiNkrRTLjZaVHs/ALZfXxUB6lXe9k4FjTb1IvgTcel
/gLBurpuu1y77RLr3YieX6xWl+/fwD6NhG2OjtfTb1TZqhyG43GeEIct0WRemGMavXM0/WoU3G5W
RjLuNm/e55IuilgEoyxjEflKS4RaTvm5+eP9jPs84AiwDofRag/1c+EM6UcMs25NRx1ZRZByDO7U
LmsPROG1T0PfZ3+8nwHuQz1VaTlg1eauS+un1znNXtIrQl2OU4YqFm1IFzg4nASLRnrun06NRUOc
BZcC7gT85fVQKPKqeiGm5JipHdtW2fe6BssGHCNU2slBiZ3JMg9+P+jbTdSkj0IxgYMQ7L4fkcY/
zS92yqhFfOYdzUFiUpdpkNd2CoGZ3QGy1NpQH0U13hSekdfHAsDFeecXeLvJrZzCFXWiriGPay06
fvoFhoS+ObpS5Wi7nXsxOY12PZdKv0OKv/q49Io0Q3RpyMx+P/G3yxWCJldXUmLYxx37rDy0EisC
paqj48Iq21SwrNGdRsk7Z9TbUdbTASSDHFewtfPdAIXDLO3ajWAfiWU7m3qycWh6v7NygAl5Sq+O
CoJqcahStfWj8CBMv36KVqOY5B55+nU78sBupSOxtOndyXJvYw/XmO0KksJlaZHqXcVep5sXZVfV
tN+zxqMpkbUN3pWlVvbTZokW1RYIlAp4b8T3NEN26gcDQMQwJ1U5UNB0Rmh1GfxmTAhkFlrDGD0o
dqUA08z4fe5zqBh62I1KzYvU4o5+dNu0fTjQuZMQdieXfFNS3a3PXbaUc9BE5fJYVHqa3+SYDneB
nja9fVmRaIPmAj/FpoaxMXhIXhv8KrfdiLvkc5qPk9gaIy2zm2QQyDDzzOq/W31HigXGlUpyVdUu
2SR65Q3idijipg1RyJcCFRmc0L0hSjXHBWbon+JycZywRNQeX7kumn1aG7hw+riv0H9IChh2VylB
HFeqKosHQbKJsclAqNJ7e7ZSzhSq5mcJx1E/JTkqreukLySatWpxP/fASo+KDoC1WzxiZLY9Ngbx
bsGqf3gs8jZXrmQmM+cAYSVWasRsUaTdZhOkGDofuIdfL+aoTFuVrerZMGfk8UlZuTQ1qr5uw0gS
gbtvnQbWZlukNbnYGeEta26EKQ6jmaHmrWADuNtIV+QHZZRaETaYTj11omyQMyGPrTe9yVFFX8kw
yzD2ovS5gX2+aswt/JUESO5BEXGehRp85t5vZInyscyj/ks06fadmCTAIOXkmF6pgmTWTdOYtFhE
4S4BAb3o7lPBrWEXJciQw4UIDvOoVKM1bfPFgUXle2jYqk0CUOFcl4ZiC5KOi8H5wnmIblbJnSFG
1QJDw92g0zHSoFa8+ou9uP0Xu6sbPVBEXgxbs5/i/DbvUl3Csy9V/bMEjkte8Bad9L0ClaPeFZFa
9Bs5Jo2DwZOdQG3Af9/aEi1bqIdIB7ne9phTaoHr5Q6KFcC6fNmQXNnKCzrCvX3IhWEphm8V7kBn
yBvJw6pEa6ghaZJKEfYLbOagz0UuLu3CQQozwqkbPmNT1fZbb5oMfGtyA9IFjkvNdNHDZ+l7fzYs
WV261kQnrVUslns29mV6ib6vyI/4Xgjt2xTBgWk2mZslzXGQhUXeRo8agPMCjdVB4PWb7mCTN8oz
nMS68hvHK0ZyodS62CFm8jC2iAv7li5C4iZBCuCr+nbUxtbBpqkeb52iqbvdMkSiOaQ5P0wcsZvC
Z+7EQK9OTIl6wUlpwtTEjpZuKCY80WYakNvY8BBt35loblz3XSdy35Zu1XzOZJsA2dF26KoHRN92
9G2BcBg/zdySps6HXymbEMkSNquHZsltA9TelUb/3BStJe5yvvb5itQW1drlTgnuLRoD3ACDMazP
uhAxbv9t0GXPsqiyWmXP2qpV1dvJxWIZM8aL0/c4Ur7IBJwt1wqh+2JoUG/o2kuiWZ9E51zHXlKE
dmN9gNDKeouQj/adpW6Q7pTf+0FWW7hFQ+iBw/sVrmylgl4NnVM37HrRnxZdf6x6k6WUkt3cZPq1
wFWMtuqSY81GieKnYOoXw9DsSgThqBRAmVW8vnwjiptT1GrT1ltM08+I90ItQDyqrs3I8GXS3qIN
oJm5LHShkVamDbrvAbLQ3h3q6hSlwHXKbH2XcTdBpLSPWRcPAbZXyl3Z1uah0L1ro4qqzUg+yn7R
jC9zMk5h7ihXhiX6jVtVzdYCydrh6RSHxpowMxuy8mFEjk+2IfaOmzVbF8bl/TDVVx7c442cSTtO
lyzbU9CO2CjoN4tJvPcgKm03jzl5TJGz/u0K34Sl27n93F8XFTqyxo6TjWlXiGK18rNRWhpd9Pm2
RbkeKKPVb2UKHRagI35CDZqHlZyfek0HZtPVifRgVb+wk6LadW22XdwSoild+ymK9lgDwHfGsL6V
6N26EgLJXhsMqKudjQ0JDEJDTPWHRsStEiInGOqbqcy8ZS+K3Cxu8VexvEBpU025YJ/0hgub1Jl0
38VkLwQ2toA4KiFQrZAnV4u8QbvsWIQorh5YQaam1fQCvbcev+fprI93+PzG4oQBzwL6DlJi7JpO
SfSXUlfLGTl2Yy3L/VzhsrBAV4z78aLVVLf7it232t2oNZo3vOgjPdv0zVB4F+WM/b7vQci8U1jn
zq6YFmPeadlQlnst07iyjcBGFl7SRVx/L9sSQWKQcNZmbljOnuWhoJ2kcRXFjvkVi47Ue47YpCFk
92o7bOwqixFDVS6ENrh8qTD2GQQY0Ea+KKtBYGjpGBFEDgJxvH/sp7FQhumK08uBBpiQkxUqepyf
6l563QagCgdUpx+9B8xxXA5cpa+/eVh36XAGkVhcemW/IDWv7RKGjJxcawMsUZp7KPOeikvq0niB
l5QOr01XE25LGId/r0SEc9RUWnjODVSkxWYqsvTzGpzVIcu12gqx7pBcJMidYRa2BhQOfXYh5LdT
od7IQRge0TkDiiqMMhTz3sSj5WtbwowN8Fcx0qsWbzCOQZeDOkT1Pqgk6FSwm90Kl4GQ50LxNrvS
bLgGxM03GECRFtblsDS+jGf6YsjlTfumkuXS7b10TrUqkAocbmLDEm/edRH+CFedTFRoC3WnGfKK
JPoYUBw5tx2WeqcpB1eSNBWonWEgxx5J5vIX0RbC9MtCen0IAKbF0h/ajAMMOqF123Yyi4NYG1CX
eEA+nMzYEl8nJWVbWLdWb94NeAx0N11bZNiepzgRhpkxQXVhW+/rk9fArcf5afK49CN5a/epNmnR
bnLqSb9wumRUcDtuJPFXrdpAULHsm4SAamhe+tR7KPjRWW0KivzPVPmrTQWfJBd63chI+0xUGMsy
HlHWp0mhLzsOCysLxJDno/QNWLkC0WVkVTv4R8IO6jGJkL/julgE40g4ARmgOUxdTmbMGgzZU6cr
btYlW5zHsDUtnLGAvt4jRFQvaY1Ns+8pIH3bjp3rO9YAWYoXVpfiq4L9Rt81EtOBUa61RNLJhpzo
JleiwJT1yoFOLVaNhZWRclcZLcEEhGdxLkDNHrEw7LWebYKjpSFOpSqab9ZaaB5GOL0EY6dJtjo+
4GcwhTqf6bRra82Yjxr0y3rbLJWx7CK6t8NOL0d8XcwqE2VQZiX2+N2Eq8HBI0jzIXVIBYDGVDsf
qkVNMVGs27beuUPkfUtTTc/8vtMxeF0E2bJ+1yzxM7BJW+1navpqW2S53vtGLLLO//2t6c1tDcAN
FabHpoqZG9DX63sGeH3qaumYnKrEjk+I2mCHz1p1zUEWbUpd4I9iDsiEfj/qG/zmx6gw7ij+aDqe
t04p6vOunofkhB9TdejIt99kqXTCtlbem+AbjHsdCrYkAAPIIrji6wkCoGtaI5bkhIoIlxdFzY8z
7tFQwpZIDzq9Tt8h3r25ITIgoIlBrAvSXdglrwd0Yg0sDqO+EzIz5ymG1PAJFWD9Dmzyy1Ho1Now
SPH4d89uu2orh0YaDgaxi972e8Vq7Ojam/GueQfV+9VAK/yrIiem9fjGU902xw5Gd3pqLfJ99ILA
V2POut2fLwiu1SgtwSnxPDx7aA3KTqyi+vQEZyXee9AQqDSz6ri63b6DE/xqQbAcCO9e29D0IV6/
n6KbKdanKcUkqrsThcc2Ua1MRnP4RHv36V+YF+sOhSXfFvjr68EywsE7mB7pqeoL81qNJ/wjetkF
xqy/B9T/8kWBZ+GAvL6uc6pHVVQFIb+4FVAQxhyy3Rj1DwoGYeP97+f0y4EAX+l0sG0A1b+eU2Gm
iPOEmZ4iRDhcNRTHfjDICRf/whJfuQIwmICTyZo5G4dTAY/ELDuVdT48OjPWgGG9NEX1p5AOjhH0
wbCLB66jFXcGWC1tFekLyV0nJ7GGME40fTs7bvLhT58ajVUHd2qMcNa3dDZKL5KZ07TNT24n5VXR
juoVIY/FO4SftxsrttygRTicY4Vpn4d/FHiUStUbneOAliyIIMoEFEEtUoNC/+PX83qoM4RK7YvR
bebZoaM9aMcW38BrmlPvZXT/YrGt7TvIhECpwLZnHxAWPCXBiJN3bDLFObQDWiCCLd7Lznn72KAX
0ANlDbDaSJN6vdRQ0ZmmVnTxqRnJ/5zrElfznjAQ6Retlz386UowDIuDz4OTstoznK0EZ3T0fCi9
+KQUsdpdV3AEyyMtXnP7+3F+cbS/GudsUou9lF6i/H/SzqzHbSTZwr8oAe7Lq0RJVWUX3bbbdnte
iPbGfd/56++XNcC9FkWIKN/ph8ZMTzuVycjIWE6ck0d+pw0OIzbipLY/UZYE2x2Yy7l1dlmlt44R
WAidcwSJpXO4PkZmaJxYBuC+MxtZf9TSMX/SQXjED6M5R9/vb2/DMiDVhvIFumgd6L78Mb/VmWdt
TETKsI0PqbHq22qX2kTJU/Xr/jK3e6JcDKQMDmX4JhmNuF5Gih3BHqmnPoqxsLrHA8I/fUmun4ll
OP7/1pJF4d+2lDiZI6BVSX1G/Zf3YEoNr2wVJkczJlLvL3V7erKszAg2lPkgRNYyyD3VviCcptjv
cj34TGFAPdNftV/bbIE9QnbpaFPxnW6aEblV6UYT54kPe0drn1Q4OfsPCGQlA3SRi6O/tmMll+NT
Ae01gaKsnYUSqKFt9jpRxDhSEZim9tipvbUTvMpY5Ko0j9AAdXmDl0kivtaS9Jqs95s9D22AwBPJ
IDCSGqdkDg+N4pRve2dM3sIEJXzDKCeqH2ruBDs/YcMoHQ4VKKwuW9buylDMNqEONNeJb7eUzEnZ
FsaHEXAtvyDraTjefVuRf9rNhpF5kF0PAjRl5elhsazGSDSJb/TwC5MF0eSUVJQGQ6tPVtJ3b8Ki
1R4al47v/ZU3rBQibNnSIcKV/7m+EPEQxy60K4kPuSODHjVklv2ozTtWurUK6q9g2YAvIR218iSm
M6UKnHeJH4N5/GIpSZR7/I9xuHO9pWNfnyOUz5Y8Rlqea8MJKHUE5sQ5Cn1cPlqdUX1M7JABiYCs
q6L+6+4suGUmBFDcPZQIgD6uXprcnsclHEXsVy2A29kRyBy1wn3qGCX7eP9LyS9xszecsCVfUSa6
VgE8o5NJnRgBcs5hy6Cu4YRgR58ZylQ+oys8eAl00n+yO/nBiKosiSa9No6RajwyZHHCmLJqnJnO
Kp5sMYlDo9vtjrfcugF0MwngLbwuU2LXSzVxB25jwo/1cZd9tKI6e4Mqd/40drBSD6iLmZLjzn1C
ZXBP927zG0LkJDdKOcReNZEnyuKG6QaJP6lW+x/d7RImBtqlq2guMBS3cxU2TRQxScXEPGGPWjmW
KMohTGAN3+kd9Yi4TOVFS5qeCigt31jKYnz9A7P5bb2V2eRVQ2GLupefj7NBNz77GfaCee0pSZ5o
XOVvVXgZdlA4WyfKHCVIQoihSDVXJ6oXWTS6QlY2g2B+EySRA49C1BeScFDRdnzny5Td+mL8vtrK
dCg70d2CKN1Xm7YyvKmo+wPNv+CvpIdZoUiKiJ4iheC5c3r70Np68YWxkb3IYq1EIp9Fh3YycRKi
HyYjptcW7AbR4o6xzUs8jlQ8i8wuftRpRD2psyFhpbcYDtmxgOTBooVVju8bUwv+gtc4fMgrPXmc
GmU5RZCeVjsufstxaIiQ8IxJjRR35aMcpx2tIFESf4ZoBcnQZGzPBRLdUDvXcA5B02h/47Gvdqo0
m0ZgEEHx70pk1MrwgCYEQd/TCO9Nej1loX9ekkA51ZkldnzH1utCPkaUJeH1IASvTx7i7iZwOnyH
PtEcGoIi8Sx0QM/3L9KWh6K4Rdv2JTRZ4wW6sk2Ltp8TvwQ44yuR1X7MogEJZmPM0WHs3Dd6YHQP
ah2Er4VZSssywSQCAqbktaZzM5pUgSZVTfzUTU1ogBfkzrVBfwJzsqdtKT/K+i4BKEEu2ZQjRzcg
alSxY8Lw1IfR6WfuYqpdWy8/21rXvlL7my8Rio5fS6fMf9LzbHcwgpt3SCf8YXQMILf5MkD8W3ie
KWHNPwlSvyEnuAiRd4yyQPkXHTW4lT6mVdx9sXOIYQ71qP6YcvPrXAzGuXJ6/WOjCLq/kTkuOx50
68MzhWKCEQGnhfTytXml89xQOiZEUkqd4mmjqss5qJbuX22cB0p1WfEfugrtB6Fq1s6BbC4tZQG4
R6BV1tEZOlGDWyrA4ewyGGEfT9BgOpQJfTKvyRV0r4Ru0vhVFbR3vSx33X7nam35DvhL0Zlmog/0
+eoSCz2ISAbaxNeWVH1XA634xHxR8qxOIvRaxAIubjTo807csfVGguFndoUSorzT1yfu1slE9a1K
/KwwIMIyS6OUzatIvBuolD/qhSp2LveWs2Lon3obp030sXqVwzmaUjpaid/oao3KRM6YuZdNwgwO
dpxle9HO1rEaGiVSGgMgydZo5mEJlNzJXJ6sqHFYZ6y/tWkoObChITmPUFX8isi0Pt/3YJvHyrSk
JKPT0ZdbvVBMy/RWzJCk3w8T/dQFVkRa5vRcL3JAsj/DhdN+ur/k1rlK2LasAhOyrs91Qq1uTpgA
9ftJL97ZUTjNHiRpA5PXgZG+/4PFTCbTZMuDbuXKbOLQgfaw6EjuzSb7bPagA8/lFGffGkRIo9P9
xW5Rq3hlFlMsylkueLzVaU5uAQuXw2m2JXmMgCGeXvwYnujILkdLhSUsM9T3sdIWng1Zm4d8Bu2f
EA7xg5iivSaM3NvacQPK44UANUWxYR1yUQ7r7ThP6b32EDvnXeenZURxknjH8fV0qt/1fQpbk07f
9a3p0ATYCTNuJ6fkgeCrGMTlpcKHX9/amvGh2hT8hEZSmbtqq8A+OZizl8An/a5yUMQ4LhH8gWpn
vBWxrR6USO0ZTBjHvTxwy2+CkKYPREpGoVbehN/eEQTBIhR6m9SH+s05U7iC4sxYwvpND4X8uYe3
/DschdlzVZbWnl3I777+EnIqGKwEOjw3cWDb9HOYiTTzCzRdSlQahfFP5yT9P6Izk+aIOE570Yce
ZY5lrLrqmBX1ZAL+ZZJ6x6lteRmyKaoYTINgqCubQDAVOcWlT321n4H3xQ39pSPc77Sgl5mK/7lL
w+CXEJmy7MR+WyvbNOhg+kA766ax0LEv+MoSKAL4v8BWURVKdOpFZ3zIeqAJkCuNJQQX3bxXMt/y
N0wUy5YnHC9Iyl5/eGNyy9lAYcDPzBIGzamGsk8p6g+DFts7ecfWHpnhxMQIzNjqKu0Q1hLFQDlo
NwBuPwdTVxwpalmP4H7FmzaPPifFoOyc6/b2/m/NVaTbmmiPx1WRQtI3xBBohR/AEhRvgrLKH++7
t623gqolPWtohMHky1/y2w0qgfjVCmgDP0B/ZTqMWjovl7roe4iwtAKJv7EXzU60s7kmw4guBRwA
3WsHAm8bI0pzlfpjQTv+YHQLLIbccKanUt09lYO99+xv+QkCShlcoS9rrmu0MHf3daprqT/F4Nag
IDPgbiyC+kHTUuvNiNoFhCu8kp5wm73m26b9EFFRVpHRti7/+W8nHA2gt1CkSX0RNk+lEvgWYm1H
xJ7eizhovTnfq3NsJsrwRfzviisHjU5SpkKRC1mVBn7WIPTy2qoO4PZFq9Nuu8Fb7OJrrk3uReuG
5RJH/Z4U6VaqBu8PLUBGKwA8ru4nNVvAsBVmpeWFeYldeKLR7Bp2aiybn1UOpr2gEqg6Xh9ttkT6
Uudt6keFnZ5NavuHFv1XqJWG6C30btF56GangsUE7O39e7N5Q39bevVVEdwhgQpUmhl0h8XBtbLo
U+2AeTwotgQR319t8zgl64C8NAAIVl8UdZChMdos82exBPbBGQYiq6oep73qxta2AMpJpDwoBVRh
r09U6yjIq7FMzJxKLQ+JZU4d4F81p6DQwFu9E0tsLkc0Tk/IsChOr7xPhYJhjNoslmrRcUDENau/
AIJtfwkr6LOdZ3LrEMntZGtadmr0VdiYTUkkikXg6vqs8lrw+selnKIdm9zckoN3w+ppn6yH5JkM
aMvQjTO/o6ehHI0IbOwFId7u49hC3v8HGRShIJPwzDBB7LEKTkVLl9ztm8zvSz392Bnd/LXR3egf
aFkM59hSQviDKhMJG9wQKoM/5KqrYCMo1AJmiyXzTVvYxPh5dRncDixiBjT9WEaz8VcdtPPD/Quw
caouc64kMxTgEcpe3XS4rzNHLwi2jEWXHKe2ntE8BJ8m5b+0nfxiK8J1gRbIZNzh0X/h+v7NZeOx
A6tBkJPyRMHcxmC1T7GRZY/1XMwXK2w0JP+C/G0C8gyBpAZ2S8Gk6j+Z2hY71rTxVLq0bbAk+KE1
8pDr+2i1gUCn3Mz8ZDCm6rFvAhCFQa6AFW0QJvq7K5r2P/ePeuO9gm9IlueZ6sKsVneyKRhYGBbY
elGbbL+pZcjMShMrp1wZ9HeMfAVnAPD2sOMJNi4nZUs5r8rdVBhgu95oG0lh3UnhAxdoqXgoxXVg
JOH3TE/3t7dVe8LDafg2AlaqfKvYiiFElAqKJvenZjbSk9q4NOAsrcw+LV1JugykP3lIhvqYDGZy
ImzIvagOmbCGdeU5yODpt4pJ/HX/V219Z9k1M7nFxJjrkaulcYOaDDr3AT+pp64e4uwg1LK+MEij
PDKMWn29v+BWkADFoSz+GSTSN8OYWjB2Q77gp4iAgiPCg+5xqbSZSQdllFMVyhFmc7jU3B5ULEom
xd+KSIudbW/ZGq6S0JN+DI/A6l2jvwQ8yOVaU1Zd/o7r5V9HZPODMAb7YwVeHwZs5kDv71xa0ipv
gzRLdutRBWaEfvXETWlmoAHfZ76T6/OHPlSs5Q1Kt01zdKkpeBAUfUlpSc0gffoQTTu0DJbP93/C
1tcmHKSUzVwhTf2VD61GBkvMiVudzkloe9ZUmIhmkR7+tJti6N64S2+WOy/FRqzEl6b2xRQlafua
w6pp9MhKDSvzW5ENn7QEudcg051HBCXf2vNQeagkiIeIkcDz/c1ufWNqQsz6UUSBeGeVP02TOevo
s+W+rQ3liSEucVFgt31UM6Vm/EQkX6VG345hrWRbqO85wNBI1ui1m7z56+lCAad91gkz9/UkLr9Q
8I0Bjdvj52Ypx4uihygSxvMJ+D7qfEYQehasTkfaOtUjao8RimulcUGXItkJ5Da9D/LlFPcJuynj
rLxPUIoYv63kfuEwRoDqjesBzRvjowMu4ChUZr8CnUmhASUzz9BaGqGw+jEFGhzLGrZDVYmSnbd1
yxpJTcimCSMgo1n9pDmZqxEpzNyn1WyPByRLVYvT6eUgYqw0vDTDXKg7B7F1C2XrQWbU/H1ds1A7
+KAtV8t9MVfq2YSF9NEFNvPIGH99nkxwA64jkJXIpwBKyWqc9wxkyyxNnlQa9IQUN2lZFo9RUdB5
9i0Dwglv7OnVHQZdZ5QATDtUiHNkPmNcx5opT3hsKH5bDGAecCzNEQLu+ilpm/lXNAGcOkyNU/4I
urBicEkbsx/3b9Dt28itk1mO7DhqNB2v30bIgRoDFcbY7yu0145MTKif9Kwxlp2behtkMe0re5p4
Rwqd6y5Emkzwqsj+WldTuZv5ryYPYdWXT2pmM7L46l0xLQhQUJodi63Mrl56l5EFC0BvZlihVyMA
u1yMMIbm+vULuZBJQUYrA8g1dgP1ZsQeYzrjTgp+Uw9KhPeoie+scutfeVFg3sWiGTulO3n9kYSm
t+yWEgNN8DIGAuZUjgeUJO7hpNWjzzl6NEzRtQBWDrXipsO/93d5e6FY36KCIwG4GqQG1+vDB2wC
D0PuCLQVFKxMLy2nQhsUVIhFU1GPZPz4eysQJnnjdl3bnkZRwoZ6/0fcXir5rL5gTFUJA5Y/8rfA
uY7oSsRiTH07njPEG6ABphEflyk3Rp1BPdUoDE51pn29v+6tC+NRA4AggdTckXX4BD9NWBKukNo1
kxbAZhst4WlCbGG+mDnLe6gaVa9HhbIoaFeDvIvPvkY/FFBCVtrEF29gmf9BSXA52oM5oECi129J
zuN/andwdz7zxk4BwNOko9kiialWoYMQoVX1PYVPVLsRGY5HRw+OaVYweqlPbsw4VKY4O191wy/I
mJRoEbpscKIr04IwcllKRq18RlYnqPELktyL65L7IRqnjTv5x9YOaWxIRCUOz9CVlQ1RESgDJyfB
tEadceGCGafFmcQnp+1Gn4p7tyd5uLE/upDwHBom7hWA1/WKJXAKq3KDzFe1TrEel06px1NHC6b6
DOdD8+rnFqUfE7w4ZB2UXNdd/sVIenPW9MLXs6X0FHgW/AGB+mNIOeti0Kn49Oq7QWFeIacALkeN
ehXvzpOTFo6TMQ2bWNnD0un6IXe1+WeBvCQiKsyz7rnCDS8AdgJovkR4acTY1+cp0PZJ4qUvfIYr
NOFVU/AugLzjkFvoHJlD775xM4jDd6x045WkRIADpipB+LfG5VCviADQLoWPA9I+CYbmvtV1ND/e
P83NVWDeggQUNP0Ns5LahAayTUrhl1NZnlDQGY6OGPfCxI07wNkxvsP5SUjeyiJhbi1qo57Q/ZnI
ic9GDOboMMZmop0XzYm0c6vNarrzgt0uCgaWqUBoekhOmEe5/mx6FCI22bqFjxKt+cGOFuOjDvHA
zyUKzI9Z2Vum99qzZEqJrA+gqIS6r0eVkkJy0Sp66feWJU59xYh4MHRip5eytS2oW6m806mDN3Bl
jUVoGElkOayS20wnahmT4DmE5HYLk3q7aPr5D3YloRzAQGTAsfp2KCLbnQNTgG+JUX+OOgYy9XLe
eQZurxh/viFfH/Iq4OcrJ9kJQaetSWt/zIrkqQiW7BSEw8A7m2tAbtt4+icInUDdMZFbTymXpXwC
GS7TMet+axWA15x0t/IhURnemWGiPtEehxTAQjxDvN48gBrBFaWDiAEcsjpIJOa7QEM/yG+s4Xtf
5f1lDl/PdQOLJJYnbxraxDfWUTMePrvD2PhJj9QMaiRm/c/cUv073beKDSsktHahGwV7esvINgeF
EWYUtXxNY6QM3eDwSXW0X1pWFf4kqj249+1yeGDq+BpQWwBlawcylwbEG+ky+lEZfkW6zj4KpX1v
mXDDd9m8Nwh4G/u++PuXGIza8JrzLe/qQoHfYvLVUlhg1gKlOgZK0qUnnm/3bTHkkQubV53Xp7Fw
x71W/O1lwFkyQkV/j4eVqs6143IK4P1FWs/ccMifC6f50qnLZyRb3GNtju+KSqnPr/yaPGrAHSXW
hQIDidn1ir2pM3JRu+I5amxG3yfjJDSoLaLC4X1b1NdGDC+r2Vw7kA6c78qDqUrLHFqliuc405QH
ErSOMbS4Wx548K3qEOAfdla8uecUnQn4XhJBjYbT6kTjqVfKrCbjhM5tsTzES0SHyrFm/2iUaDJ3
7sbNm8pqvNsyaWJzxNLXp0kjFr08ISdohhnJpqkX741+3gMdbu1J8uRDfM6FMNZd52lsQh0vEPsj
ynJeim6Q5+SOeBJZMb42SGBDcvyN+y5J8ddPThaZSQFPcuLX5VQ9gebJTrM6ajttdPkRrgqZrALV
psznCHxuxlTx9sFgwsfk95RX/i4BjcLlGieNdUAZPSi+jUWcKhlCIqEavun1YCoPdtpo7h673dbB
EsfS8OL4oOqT3uG3pC8SSoBCGrh6yo5Beeq1umw9qB7M4Rklvf4PjAWIJvEsfpSyovw1v63mtoPZ
2+ZANl8AttYQ0429riy6buf12doVL4IE0RGJ0Za4Xmds5nwGawOoJrOT5UC71/kRO9pyVAPYa/5o
MfAjFOBI7dYY6qALVKY6WAwg6EDVwE3CE4wBzYclz9Hoeq3zepnoQlYS+l+89Sp2GGHb6axR0KHM
a5d5K7PpYggi9OQ7g+PxO83Kk1ffB1bkIaKLRW1CXYdEeQWhCZWr3KeXIKd0RrsQZ1TvYOh6/dZo
g8K8znPOjP3KkwxJEURmQ1WxybqhhklGzRFgQQp99uyhilHOqWUF4v6iN88PVoL1A2AlhWSbK/u3
FvLHuM5DP0SCzo8VoZwFDFjwsjT5w1K1XxGp1Xfiv5v3nRYdybh0MNSQb5pYCQ2MBEHjCLnoKT51
TWV8Ld16/IBPTzwRwMu4s8nb64CSllT6oB0KPnktCFA5pTtNI+2DdKIq4bml3X4XSjj/3YgZ7pb7
J3q7OzoV9EeYsyDaJJu7vnt1qRiRBarNzyeBqrimNUrljdWMsp3T2RGEUWZe7ylj3H5GyAXAq0gQ
NhnQmt4icY3MsvIO4ZvFDJ5gV4bAK5uN7gPC6/qhS6YQqrI+Vne8+MZeQVKCHyRsotu1ZpW1CmBs
i03nL7WXn50exb+youg/O0ZRA+Kk9fzx/tmuPiS9VdIg2BAlepZJ7fVdXEARtgLd2Wf8UHBUZd/L
gZHIizp7j6Fa3rbfHii5FLai0fIBLmozmXL9GRVAR0rlWPNzgUrgxyYuLaqQS7wTq2ytQvMC7Rl+
MSWq1fXrFviVCmTQnxWjpcaAzz4lhp7tmKQhveJqM/KqUVkF08EQ5erdMYNxasrIRFOLwDA96mpS
a6fCbaBAjGus2HOH1p6Odm3Pv8JOq8oDEBHrbUhChdQqfIZf1bC0P5RKV0+ntsh1DYa0LIBKKW4z
jh8SJ4HcFyQhhzYHRvo4KlBzPRklkovP7YDtHkukubMzXVtjvGizXkZnJQty613fjPXgaUbk/hwL
MlKaR0UEK9hs2GH4NrHsNnpOK6ctTi6iSuMxVBqFkzJIeB4U4CrzY+HW+ac0jWyU2ppKn14XLktD
kBB4ImWqQpDbrz7RoqkV5EaO8lz3RUvbsXJPap7BUeYmNWxktfa6QRq5HoVmYDG0MciP15UMNU+F
IfJRfdbH2jiqemWeJCjw0C96smcXt2aBqgIhAkmqVBNc2TjV/MGag0V9VtKuQzwatMDShnvvmjyg
lfE5gK3p0GGCkLKuDtCwYXVLm0l/RvJDwEzYTMhJ2616CtVUHLW5/9UlqlWe54HRs/v+YuN6cZAy
KLEB/dy0y3UxDnk8ZdNzbRa5V4gifI8Ksr1jISvnyxejFAhWiWIXDQTKd9eugougWKhwqs8wVP1t
xZBPTY5yqIvoZwgdy2EO9rKB220ZGjePtpoEHtD2vF5QFP1oNYVQnxPo9h7apPg0G9XeKNnmIi9E
GBQWMJDVrtyy7bvEQjcw7IC+96EanfEXi3f/C916dOrJGlVPqjIu3adVPNdlVacL+s3PgAeC8jxU
S2seACVTU4bFdXcKb+NTUXhimBzWXgCt603ZdlcHczAYz1Pkql97GP8edcbJn+jyh881I+3nCVjD
ziu5sUdwpCzLyAfgpDXNlTDVdobgzngmkRQ/DKcJPi1jzGAUeiP16zBX2CJgaG6bIVVu6O6sWizm
OKtxkzjGM+RacIILM/WMKmIqC+o8L6CRtXPDVhHAf9eTTSvJQUAtQVrRbxlNmltjGFDEeE6CFKHF
wMyP9tTCvVgO/QFKxun9fXu5/YAyVn3RykD0gGbd9XpxGTNwB8fEM1GqPRyDWa+6R1s4RfOouq1d
v2mZbwHknuWpuRNF3voxU0fXh1kAA0Q9xYzrpTuF4GtcVPM5hsrzGExK8A0AMSAj8EWXqQnnDwZT
gMdJHfbItzYOWaIxgbSSNTNdqV+vnNAFDmcUlyHzrkfUD4MOIsY5OIDSdJArnqxXf1QqDXhqk+K9
fB1WRgTfdY26MTWbyA4L9Crz9ILEeHTU4ywd0FGch1/3v+qtr2E9uMJJHgGeEqRfb3B2l8jI4k48
c/rGoetQqZyceq9kv4ZGYqwsw+iR3Bi9ght+n2kxUju1xLMp0Gk10sVrh+rf0VR+mZ0eHpy4+xhH
TuvZyvxuVM0HJ5mmHSNa1T3++xMY+eCSslv83vVOwVsDlCSy8XvD6iPQU4E1fkxLwnQoF12ng0eV
eXzkPt00Cn72qgrboq1AQrjjd2/vEXkXzQuyIRJOOs/Xv2MxtBqF9zT03TpwD3PTVyq9bdRdrYrB
1Sph4s+IJrQ273/o2+1LhUDSIqp7pCtrWvrBdieai3nsl9ZsPQCqb+eTUeWVcmgjzZphhVSsf3Vt
Ns1Dtejdp0KtjZ/3f8KtrVH+pxipy+YNj/XqGtt2o9jxCKQrgpzpuU3VBCHZetyx6NsrS/1FlsuR
KMLg1rikZLKDNANn6xdCQwE8GZ/otyAnO4gneu97WfzGnnCJVB+JBwxyidWFxVl1dRJ2uY8ETfE1
1Qvj5LjJ+HD/5F6yketIjk2BO4RwUGXWe12rjuDgNhZNlH6cOIulHWpOT6oCU0y89L0a/ywLQ1k8
NNcraDsFZOLjUwiTxOg5BSyPVqUM9tHKURv6CC+2iA7mPFIOVl1wu8ekRcHem1U31B9xOXayM/Sw
dUaUaHl+qbXLevu1xedJb5dF7+Z+ovbWkY65ONol1Lj3z+j2rQcVJKUHmdQBqHtT4ZuQdpndoPBt
oRkIYTqWNwaZdazAD5/vL3WzIcrpQJ7AvxJzktutArQ+WKyqsIPS71Q3Po5DJI4ODKs7HcgbR8Eq
XBaMiiSIptnKYZVB0hdqNlbc2Dw+o1tNLNHMljgEASo1B1Dkw7m3tGjH1jY2J4kgCJiYc2abK4vW
9TGzoACp/c7qlmMresZVDXU6vfoISbBIiBGUpaC4riZmKI6nM+oB/hiow7Fru5C8s4q9+6vc2ATs
btLN0j7jQUVw5NryoEU34zoe2QvcuQ/LbCXPGbGNR1Fmr1N3uxTMQi/BJgOuzIutjm1a0FAZ3KXy
l7G1Lm1v2Gg9W8z7iejVLwgREDMbzDVQWJOwsetdUYpJkUFPar9XJ+0L3yaFPgStvhNM51N8qMc+
gC9m0V4b4MplEb5CAPEFfrfaodIlhRZVTe0nms4kWjcn8J8Hy9cgjfKzm2filWM+jEOyIJ1+YmmS
LSKI633GXS1LEUXtK05WPTjAmy9RmnanPrVf2St7WYrDlIBJ2qwU9K6Xmky1N7JGZalYrR6UBI7L
Njb6U0px6E0CB+r7+4Z5e8kgIyEaonRHioduyvV6hl0lrgj02gfTa53K3CzOuSpeicz8764oEXIF
wMpTQ7lexYSWO84Gt/bh7lS80FHzQzZay9nU5moncN3cEHVIekvovjIFdr2UrabW2C1O7S+mGvwL
PGn8q+3mZcfH37pEju23VVafiT4RogNwFvnMV6BIbtnddNQTrUFQAjDoD2GO33trSD79wceCzl36
Kj7ZOrOr7cJUmYhu/CV0wqdRUpXrKEG8/gQxd+psJJKQE6x1j02jC0TUWI3fw4nLVU7QIYni+dUe
kZBE4oElZxfzequ3OIDFvm4cDL0NkvRowLvqO3U4Pdnw+v91/9g2PCLS23Sd5MAuT8TKxgdYFZj4
Wmo/HNzwY9YsyuOsRm/COR52nqzNlSgqgCGVgNV1LTembmcWnV1De6n0ntNCDqlGiXOcY0r/9ze1
YedSTAq/C8REYp6v7ZwwptOHPGn8bgrFMa+04qyF+oc/WIRSpCwn0LJch7C5YvUIeRaNr8rUvsuX
8dDN6t5lugmUXyyB2FeOWFCFXPnzZoCgvuoHDI6b+lhXEOTXM9ofBGv1Y5gXe3LNW19Jk+gSGcZK
Pcjro7NjylpuP7OrOJgS4sC5F+dCxN27fjDLfscmtj4UcDsgXJJ9g4rd9Wo6M5pBPi8Nc9N6dYlD
BbVeE9Gc+19qe0//u8oaUBW4zHRBTtr4bRw3HnX+4lgniLqUUfjz/kpb+6GFQBBDYKbTOL/eD8N7
3UJlsvEbEQ+PybgYx7CdgtMfrEKKyEfC/G5wwqFWlDD4uY1fwQnnNer8Xc2RY/iDRSTLDO0QIvZ1
pB439SjCMW39QIsMLxy78RLN5uuDdIJnXj4+DrC6G8AslH2O2ztl64MycP6j6oPpPhooXGqXP9gN
k6NyOIy3fJ3VouHUWUuQt1CsosJ7cNNJsQ5NUdR7nKObFgAW9WUYi26ItMXfCn6da3ZMQcUcWz7P
HqmBfUDZ69UJLT6bOUo5vsogK2/e9SpZb07xYMDJhkiUfgqqFtUlG/zCqw+NHI1pK8nhBPhfW60y
ACg2Gwvmt2xQj0kSC0+v+td7OIIRQBhSlk7+fbVKOCQW2psmUHs0HP7S4lj5zviY/j5cuvRxwgn9
e39XMp66ytKpK7EfGn3Uuyirrx5XpxhKe3JAMC92pfQPcd6P6YccqaX8XTDOZf1cTEFgnWMbeesH
esRd+OoQndIhpWCdGElynK82POYc+WQMlZ82LTXaKAzVn1WGHOORkSrxD8w8/Z4HvH1FyHpYUTL/
YjPrgMJwE0SmZoNrRgTTH4tCGPkZiMFy0U1URA62lud79eDbNSVhlEQ6U7ohUlrdBKVnwjIBW+aH
szJGnqtktfUlW/Qh/CSMRuj/VmkS7hQx5J95/W2v15S/6bfbF7bjMFH07fyuV7S3Klr2nklB8T9z
Sgx634xuL7p0J7h6Wu4qbHerr+g4S2sIyBF9xpyENzVAj7M6rHYeyK1DxFQhQadYBif+akPxoHaD
0ta9P+vp59xo+wPaU2/7RXvsk3IvuN06PSkTS5ObuV14MK9PryzVJaWm2/sotLVPMHF9Aw48X5wF
Ve/7h3ezkvReWDTAffpaPDHXKwmd0l/VTZ3vlJXwEmg2meLR20O8zM3OUjffCb/FiwzE2CCcuRlY
yOe6jC0Ekv2ggC4rTdzeS7pq74JtbIgoENQ0CCgJOV455LaeBjVGEQzKkLjWDmEX/5jSIEct3ES7
+9WHR3ncArHAXabTubIJA6npenS0AXyQVTLeXTHgiXaQq1bHGsnHva3d+MsXGLqGn5J5MLXh629F
3GQ2bW6MvuaMPAM9+LziiMyE1Twg42XSN55bBKjo1Q2fa1K+ficQuT1aAlFJY8k7RLHrBnA5I3vB
J1Z8K8vi00Cp5diqQX8ZF3OPqOAmc6VEjGEy3cbdpvG6CrbBHS1RPeY60FjUORFxK8lOnOSMprHh
a1ljf8v0IH5t+5OOGb6ZN0lyJpM6X5+vE041rdzG9nuHgYILLaDQvEBmrqJ/O4h5j7Lo9j5QdYW3
GNuhXUYT9Hq5aeyHNOxKh4ngQTl2kWodFG3XO95+NKkWQheewTLu3jptETrEYK6eLH4WMY/tNU6H
ddpd6xRIJsK4tXPJ5fW68vswqtK4ohsHDl9OuF5vqlITqWww6z4a3oYXlWCerNlpzpo5Kcgx19qx
7WMayhSBH9pa23sLbuwGtr4X4mm6gXiZNS+MFQHiyHt78WFHa8KzMzYs0eptl72hz9WYKHISX3hL
hFDL+b4zuLmdLA1qBHAKtWfSKP1654YaIUwZlCr03k5VnZNBj9SzW0WRduKmDpPHs2s6RzOasuVU
idZ4JUuNhEwZzMRSEOFLwz6wShhriyiqVAfDTxZk28zUdf5So355jsZW/YiI6V6X5eZTgzsDlEOu
wF+0QleetutzN14Wy2SwSDQPmghS69EszYw+JW/kKS1iFO/G2gYbYXQakmEGmbJ+un/qN5dI/gip
xi1HnGxC4+tTF8Ak8jlLTQoMMNbgkrKnpTC1nd7CzSUCNw/vMvkKNVYNxOT1KnlbLc7gwCo2Rmr5
NM526lXU/b3e3NVv31xK9lvBm+Nk3dUFolNC0qI6gW+6nTGfO8RX8mOIZt9yNHqIVA+vPT+4eKlS
8xdhMCXk653Zem3n09DZ/uRW4cEK4Siu47jaSfpugifJCkeyB+iTKsoNp3SluTSbUsf2B+p072yn
0b7bIFkeqxFRbzcvlJ3p1ttDxCjIlgFecpB8uOtdZYPQl653XD+anZTZDTgEjnR0s/cWfGWv9Xi8
ThTdZbsegDJ57fVajWZm6GO2gc8AegE9uZgbT1RNdVJaw0RnE21csJLCybWTKiIrgzXeWHbOd2O/
NJ9oeUq+dNm8uf4NSWU69FMwmhKy9IdS7XsvzkvnNNj9/P6+wbwMXF95eLQgKMYD8KBOSVd+tZal
Z3JEYUzfNYFad4eIBml1Sfjw+rtUqfvmZMU4XA8dQsRGGiKF7qw0TWNcqmGexQMeMTM8ywxbxhdG
KayZ6FEyf4IYpWjOIonH4KAVnZW+aRa9GQBuuuavpq3N8lAinDCjwJrlw3Cw6gr25ih19f5zM8cG
q8Ak3nhJn/WdN2dJCbPRzG0yDmnYMIvIaFQR/J0aRjA+KGnphIcGhyIOo2q1l5kCdXCEj8fQL6nR
Te/UHPT++8C1guAx6cHLvVVHUTfPalg3jde6FSQUUxEb+mOhmWWCPKfR5SDoMiP/wlDYvJwbowmm
45wsU/53bzPRemlCJQxPida1i6eY5EUH538oO7PmuJFkS/+Va/WOHuzL2O1+AHIhKZFIUltJLzBJ
pcK+7/j18wVvz7QSmZYYvpWMJQUjEIv78XOOZ+b0HVOUIvFkjQOxj/McZ70qQe26t/Nwst3RXrT6
OW3Vgf7IjWlId9jxBoPHORvDA+sq6/slxefmuS8o3bWuMs+jc5Bjq22+RH2K37WbkY1p+G7Udaf7
jTTWX3u+1/ApGRo7/zapfZ+fpLgBBw6rMA0+TjWtxejGHkxR8GBrcdGfgkmV5xdHK9sZUkqshPfL
2CiVW+HrVB1hOBnEv0Se5jPMWbu8u73pLu8PsF2wPIjbFCaJZc73N+TTlhZ7eeoTbmrfxrpePkca
3Qm0ys4PklwVG5Hg5VtO9kqBi2aF1GYwzzwfr5iUBQejofLLMTPeKbzYwy7AF/wL4HP0MFKpfYR7
NfxqJ2XaSJyvDS0QRZ4qwUFdJ2RpFuY0B9Vrv0CRNtxVRYaxJKL8hcYds2aVxxnhfvcwKtPiHBeA
7w1W72UERfGLlJC+3/wKKC7Opx5oejsPknh/zEzd0aKo/NjIuOrui16iX47eFo4B5p0Mf97+xJdX
GNA9y41VFltXW4vh8HWIGxoYJb5UJ+PkKfRh8lRcYUPPpvHzxn15uZ+ofuDFiv881UTK0OeTrMtU
l3teVn9MOy6CoVSzvzOUvp85oZCdmkwxqv2b5wd1FKSQbN7GC3b1TGiRSnu2Wkt9KV1K9aDSLD3b
F2h9h/eLnC323e3hLuMiUjH8HoXLmSAVr17AuARIsmVcD3K8qffZMCuHIH+rmJ2QEy4CVB4R9vIf
zupcFtMYLsgYg6dU07tjBYHzpeyX4U7G0G6fwtPo3xyuMCAfTFiBiGqF2L2/wUqqnugJLV+CJ/Rw
6tFJaE5Bq6c3dlgU00InCZOEF/XVU+t8lByYrDDNOPEdjrqvLZHpWVJovfkT2ZRHebXJNim5rPtF
DlZM1FRqlR/RImLf0lTSrdSw3dh3lxsBzw10uwCc7AXyzdVcjDavsj4bfdDF/rnK9WGfROpW6fzK
KGISgCGQ/iBeiZ//9l2yUF2ADszR19VifsApOnBz0Jk3rxjN80TSTHbzyu46HyVIQfJNI5v8V5Jn
nUvxr6mqli1nDbEk5xEOwANnlbiRPYbZ9/kwBcQxdEHD5CdN8S4KJMtLuzCh8QzSmtundG2gJlBv
igak5eQvcITXkE5lGhPXYjL7jiFBlu1IZuzjoI6LfarasJH3RB5GfZpSs1PcEZXK+D3MJZCzelyK
0E2MXrL3NLof3xtjKBl/LbSgyTd20JXlEPIioj1UtvySq6tEsrJQId6ZfUIfgUFm8t2kdL1vW8Qx
t9fjyjbCmJ1LUtC4RAnifOVDTR76Ba2bj/7Catwg1K1iL5lj0x5uD3RtToQ45HMY7XAhr9IeLUib
MTWSxR/SfnhAOph7M4Dizl4sZWP5rszJIW0UCnbMaKDMnM8paFIp1Ls09+VZVu66cIm8MM3SjZW7
fLZ5srmv8IgH+iTXOh/FimVtkcIp9/t66O/URK8+o1409hJAoOvg+7jL+n7eqJ9cmxqka2EujqnP
Ra4qvNPDyekYtEKuXsVF7qmAoluH5MrHgnoBhIW9CA/nOjQIm6FPpKQo/LgCP3CoXBwhHxXeKGvp
SZ+X6luPXD53kYmNx6AZHyZZH7/pSZg9ZHQ0fEe5vNmHJbw2U8+3PCAu1gB0UtgQC5II8rtXK8Lf
bj5MiGd1tnrFH/ICVMCwW1eWLPX+9n69HEVg5nBBofMAUq4PBmU4JGUhLWujGZbuEqfK3oZpv7FV
L68jOHIi7hMKJEE9Xe2ihCS3TNWuf8rUfDZdRycU/IURQt++Dxejlh+Lnhz2jhr0jAhvsezqmEn2
Yj/UYRGqXtAnSbenZ/kyuZM5DuAly5xv2Z9dbAfhPUSgzS4HZYTueb7VTYWqYN80/ZMqqTUd7zWI
dVjfuJKaqhtb73LZhbAATA22P+DwGh2BNkDGhab6idJJ4w1WVB61JHV2b/244sgyghhEWL6cT2jI
h9K2lnrAM2EudnlCToP7s/rW0EmofQURB2ox+OC6ja+sp60Ce15+WiRTeSiHNN/J/SxtbKGLyPp1
FPQfAIP0cVyTl2tUbDDjG0Yha3D7xPjRa8tdWdOixQzCrdaml1sB1IqNQEFCVOXWuJwxJmSbmaYA
bjtB7GopAhCjrUOg7Uz7cvsrXR1LFMdFBycagKzORhm0iDYxhXySigQf7ibSvVLi3XBMEN7bQ11u
O6Ylms/g7QVvdR2801ku67EqUJ7GLjQ9RQ6DXbzUW2XhiyeDTwXZF8kwPh1c4qvHdkmzsVMXFo/u
a+Vu7IsZQKaXPnQaYp1GK6uDYsZbsq+rUwOqlUXWdZleTqYdtWCFytMyz+1BKwABo7TfwuSujkIk
gWoEQjPv/PmJUvoubKNSV54izcy9vi3qd1ofbrWAuD4KnBlsvIVMYwWAm900TzUETjpAdYYXJEl9
L0ntlqbq6igou7mFkExc0ClTI8LIcrbZd42F033CvVx30hb34+pmQLElxC6kp2v2YT6nhTkARzzR
b2nx1Dz2TTn4mJXax6SsHocieFtTS2I7Nt9/xlvj9pGcGHSS4QslVfetCGkK0jthtTOKfov+fVGm
ECORZFHkBjq6aGLTYjLc67OkPGkjbSsH1b6Lw+LOijDl0OrlU72U34I+eKYzwhvdHF7nyGqifSUX
p4wpvuxvoUGbNUaXxOwPvMGDo9oPM6Rip7jLAJXeGs8yScGngk1DKgHifT5U2rEtloVNEvWO6tFS
2nZLRwN+HLutnOXafuTChfnNM0JEsroHZRDmlvqsSgNMh/59Ti49mOimj7evwGu3rQn2Jnhv4H1r
LlI86b0xN7X61ASWvadhza8APsTODtOtqvq69RifCQoQSDaFXDgkVCnO1w71RlsFfbk8FVoa4fI5
QTaaK9XLSqs4jjR+8Pslmh77QRkOldIFBwDO6q7owhHc09ryG7pcXljhxJFYY2A9iizr/LfJC202
9EVfniYjnL0ic7CkXgrtzYENSSekK0HSoWC7bpdDsacJMeNUnwqWdRd2wzdjqrcMCS6nwrXIfsQA
h4rBhVckNd4U2Fabn0Kpkg5KONAxzO70jZ1yEXFgIwL5gvq2kJjzOJ8vWBBEvRI5kfUU1+b72TYe
B8SbboTJFfXmrc1yMSWD8grmzWgiIQHBwTgfzJkw3RyS1njCeErfjblOg5hc2zKmvDYKQkrBKaSc
wzc6HwWm75A402A8GY1Ru6Y6OAc97bcU0VdHAQFFqQr/AErH+Si23cC+QRjwhLA9RiYsafSCD4MP
tw/ylVGEG4V4JDECoEJ2PkoFz0JfkIU+hVq57GiZruyHTpp2t0e5uC6owSF+wcxWELQvQuhpdrp2
khIbH6m2+1BnlIliLe1+4oTSbxyda0Phs4Qkk88jOJnnE7JjbI8bfpGnvB8Kt1zU4WjpVBVjJ2ne
WnZmVjCYRK9QYiKy3/OhwCAzXJ1ySotSGu3oVNq7s4yLd5svWzywK5+J1kBCB0pBnW23Giouyy6X
WqqYoUxr1D5Q+kfF7ua3vvpiQsiFAKRJdCjNnk+oicD2Yi1mQo7+NaaB8r3WOxgN2NNbkUJh1QAV
iWZrxJpYGpwPVHQ4t8RhHvqapPR7u1J/lli3bWRUKO/4Z86QQjIBUG9yN7C7S8mVXBBLqWZvP41N
M5e7SrXDU01Ht8nrKY7p8JrV0vJ5TOtsF83pGH6O53Kyny26KaoPIbD9+CWL5bTYz0WNBZlJ+Fh5
VBXVp6pJh+CLMo7V4kZaR8WzVKTBcNVkMLX7ypDsxsVOH22K25ntRGthnHmLIy1C03aXO/OcuaUt
h9JOpZvM5KUmEfEh6LLWdBU1GfV9KU+jdsgdhK0HR2nH/BjSR3B66AfbrI+OFeSHGGsva3apVUzq
y5yXy/gn7DYqqmY92Q9hGun1HValTnQ/Omn5d8YZ/EUAqymHZUzs8L1TRHp8EDbsfedO+iLHu7GC
wPIyTcTtz0GqR9FxHpUGjEaK5+a9OtoGTQFAYCksF206IzIv429l3rPhCVAdGZE/fRLcuCxy+trD
+PSmSldTt8RSt3jPUz41h1pPlhc5a62vqTJmJb9tVkW7aZH0b7YOeLC352JRP5iDZnSwju1M9dB6
SaqLH0SNBbAVVKa6N6EsVH+1eZ8+Qw1RFIw/CL0ORWfQVDZv6DXlJwqeYw9zU43jcWppTHRIE4Tg
dwHZIZYPmJQNz2OsDF+lue8gx/AWGpnnRFKg/wJ+DGXPXKZs/puWZpbqJTTs6LxiyqvWy8wksF4W
QiznUA96NXhFPizD0VAKI7nrTGtCgJ+X8yg98iQiYNQbPTyVLFH8w7HGIN3LoGbRobZT7c/IKHTN
Q82XVXtnTHPrWU7nDH33EEQv4Sg5mVeZbSVhtCTX9W6wklFmY/SDuhunKKLrJmpt/V2aDqnykI/B
HJMozk5y6pAlz3d6U6SLy8eQqLu3Vm17OZL+2aO6n0R/L3PY2Z4TNvnPIGyLFzOkP5drEGu1XhWO
yUs/a5P8MVt67XGWp4wewew0xcEbzJQTby4MqdzReLRc7rtOzjvM/R01ejYWPUt2XaRLsa/omZQc
E3LL8AgtxIz2i1Ta6n6Ouh4ahvgMX+pKadUDAIFqeHKSjNVhKpNKPkIK6VVPSa2odqlwO9ORqmsy
u1GcLd8w1DMH0RiD8+TqdaBnuxhnmW+DQl+fXQsJonKR6U/qztZqxdhVNE839k3XyuYvRalz2Yu0
Rk0hZDjqqdbk2DwpctmWqYsEq/0z5dwqnmmkoQpdLFO6Q9nq8s/bL+Plxc71AjWMWi5yuQt8sq/D
GHBVoXQ+Fi/0RY0+SfhTvrxxEF5xQHQFgMmixLTmwFDQ7eMhXQp/kKndNi1+5JYqjd7tUS5eXhNE
SXjHo02GHLoGLJRRHsdMKhs/BMI6dE4V3xmxpH5uOoxvbw91sWoiWKHRA6wlwmTyx/P3g/4cRqS2
beMbVWfeRcOYe9qgaLvbo1yErmIUUc9C2M0Lsq6aFR3KL1pFN35NHvQAhb1BYkiWA9f8gD34X7dH
u5wTLCUwTFaOeJyI73xOteQEcjYmve+U44wDmVm6cijX+zeOQrGR4inCTNJRQQQ9HwXvgoASx9D5
qTPYxi4fR/mdMTnTG5t+I4NCzg3yzsaDGwIMfD6O2mrTXCFWw4QSPWaVRkPuwrJMPlEb0fcTlKJD
aPZFuPHJRDJ4/uJTr8NCCM6jaOKzloxkcTQF3Ui2UVtDcG9ZPxJlpH9Y2KLiTQsq+lFnumrT4xnx
1nUVTT8ojJGoYl+0jmhCGeOnpTLNp6JSpqMuGqbhnvTh9iCXsyPSJNl+TTsMqI7ni9poi5YL37En
zQ6kgynp2ruEsuLOqGz9kKXquyzGfsZpR+3N8RoxLukurpYEPcRu5wNrfc1rqXXO01izfiG0sXct
7dA24umL84anG6ACWYhoAHfR54+8qq5HU3Kemj5Inp3USg6KXklfuoiyO0YHy6fby3lZTxFIJ96v
SG2F3cmakouC0upDri1/lvJidBWpoM1UXYUoy4NEUXs3tTU72rdp3ud/Kc4sPFVTKYBDl45l+77I
0nI6ZDVK8cfUyozepfd5sFXFu7xW+SWB0XkZBbdqLcpUKv7hKHBGn9tXJmppkl1CKOxG/bTVYfXK
UCR4VJeI/rmH1mXXMOTrRpPc+7kxDzuc6NJP+GRq76pS6jdqk1eHAmGGpkjFEG3/+Y6Sonp2xkjv
/SYOJ8vjUgDSMcKwJ1aUm9o8bHxqcd+cXQyAKKI4J9qpkHzo4vf5Deybq6yT1dka/Y6viIBNjSSa
SC2ZgQekTQM0r+35a/eF0ViqW2qDXH+ydbrbQmesEguTbCUO7+gdTsVkVKJ4C4u5yFT49WBpc2ey
DUVj1vNfzx6lroOIP/iWpMSeNibErZTR3seqg47ZqNFjTtJWheHKiwMgiewHjTnAmip+qd/WJNKw
9ZgpvPpcpj0mOjilngLWZGPtLz+1eNfYUUK3eJmRzxlOm2m+TL7aUxL2NKlcfBqWOvGunxc93LiI
r4z2PzIXS/CLL+DCOY8XBexs8VFEzndx3MNaDWjvh/jnx+09dfnNhDQSmFVky9hQrW5jp6QFbD4H
k8/LLT3jzhga92Dm6q7IbS0/4P9Sz16Wjk20EWhdGZhiOygyV9erg+35d8usEKYJ1FQf+KHaAalL
bqRI466XndJX6jq7G0U8f3u2F5czvVBE0AVYLl46S/z8t81iLRhkl0M4+0U2Oy/xsITvCslwMOiL
h/dtnuK7fnvAKx8ScJIEnSuCjqhrv1RF71syw4IBWfzH0EowMcGf+1MQbPINLw8Cjxs4JR8SrN9Z
1ynNIlC0xcpnv5Xt6J2apPgO5vFWP4FrK8jriUAY/9JLqK3UtVAhO5t9PYjmz5YRt7tQMbKj3CfB
rseteoMqemVWwiwSQQRFRBhTqy/WOg1tMONC9lNoqB+413I3tOL68+3PdHUUYekkbM0FM+98XwAQ
zUUw17Kf9TmWe1pcHZxO3bJrvzKKIM+DUlIu5JpcByB5lkUFvtO+MXb6fTo68yMwzpanw7VRuITB
8kAOycVWKzYWbUtlulH81oIokWbdhIp0yne3V+y1Vdj5W8QMAHZxe+XOp254vmSjFYeSbQWyP1Au
1HZBpcGRK8FccAwsJ/mHNNnQ1zsYvs9zE9XOAZp/G4YARpXk3M2NrKaeGjjT59ma5uW7OhaZtS9k
qzc8+meOtt+ohZx5sgmT8CENmuanFcRm91DW8WB/Ig2tZHzEYoqUmhFFyWGOBumNPdTJzChciF7G
kOZYzjVposOJLRuKWvH1PLaeSGuw10+rWJAPFeXL7QUV67VaTyFs5PSKXtUX0enU5Nwfiaz4WSmj
0VYMyKcuOjrtBEbctPsmS1RzI1a93Co8h5wqgDDRpG1dILU7rMqmqaCxipSqR9WOoTAteruxVS4C
fgFkI5lmGYU0V11t+1RVhiLFkMF3zHL4kRntcGDjai/FAqQ1T435Raf59b0yy/oGz/3y9iWBgy9K
jo3nBC//+R7tAw22UMQexTCjep81s/K5T2G+jDP45e3Pd2UpGYoSMPAEUqc1gZG3ppPakqECLRsf
NbbKQ6z21v3tUS4fTYIBQAnUo1wgeH6dT8jqMKimV7rmg/k2u8IYjUM+FfbjpDbhhzQ2s78cGqwf
bg96OTXst3FQg6qKyhOG7/mg2CpnTVmomk8BxvHoHhh/tp3IeHMsLUhQfCX836mgr1uIzVWizyW9
lXy6HsbvaV3LUbdH89GsrS2K7+W2AHGBZsolSTzNf59PKJ8sp5Kof/qOHP1oFqe7l/tqPoxRu1XK
u3JL4jwHL5rSFNaEXJjnQ0WmRtvrWjN8WOCpRNNfxHzJPk0webpXdBoi7mJ9rFAa0XVIeTCjZWl3
tVmXvuzUdrNX46mav8Tx5GBLOuiiuDXpcnIXWkN8quc0nHdzI9V/0RQ5jJ8tKCLhnYqdRr43CzmO
kCPZdERW+jx2XOgqdYDUKWvnrShHLNj53cUBR3OHHxx7AJzpfJaYsRfBaJea37Tx32VXa56l9/dV
gNhHjdvv8xDdz2lD0y9pI3q9sjWFYodcm2hEcMHOBzazdhkBvFVfc0rz/aJL0vfMaJSNA/BKwVvN
jyI7jwD+K4yzRuoG3FeaxW4MH/mT7QH9G0+Zbfa7MOm6Z8VqW1/Gsvc4G33pTfNYnegxEO9Ks9tq
pHa5c0VfX9504kkqkYq4H36LX8nf+hjLAdu36DHhAlRKXjPVJcD9ku7feuqFyk8cRh5A4ax1PlRn
lmEeUEbzdcmO9xqdLCiIUBW5PcqVCcEmhrcCwibYJSLj/W1Ccyh3dmTmBulH1HlLVshumccyhSbT
2Ug4Lp8hSxTwiVkFcHhRisbILXX6qjV8JbSk3Rz23SdTSQcvbGxAD8WOUP9NypzsJi2rNrRel/uU
scHHubjZrSCy59N08oaQD6tbv5LKZEeP0vBoj/O88cmuLibNCxDZgoZjTH0+io14ihYUg+GPFZS+
pLMCvzeT+lCXTrJxW1+eeCZkCQ646MsAaex8qLqRJnqOyoY/w8bEJ5Q34sWJ8/ZLxLbdpZqW/5U1
Sf9nABQYumFoOltupdcmKzrY0ueSisPFe6HHejRUlcSS0rj7wyRFwyO+iuEXNtMWpHfl/PPkYswH
ywQS9kVjkrLRsaUIVNPHvGew7pq6T0O3Cmgy4ypWklhe6UTj57KNm5zgdcqGo+y0cf1oNoq97Gq4
WMXx9rm5tv4EzLxiJO/EqasNpaezhdtnY/p62M5A7Bm/iTp/rNp6r5em4baB8qN1woNSZm829YUm
j0YSxogCAgUp//zTL/Q3GUU7Gp/Q2faGWA4go4fNMW66fmOW176x8FjhDWX5EQCcD9VSMwFFjSx/
KCbVhc5k+lJn4keSBvrL7QW9ZGgxLUxq2FBEIAA9q7G6kabldTha7KdukHb9Moy/kqzGkTGX8uV5
VNp5dq2lz/x5TONph6I2SA9d2fUvbZKb01FL1WgLJLlyb7C3CbwAEEAP1xSqoQi7ti4j2x/lRn8q
YXE/ThDJPt6e+5VRyHEwa8T7VHRqWn1RMw4r5CO941tjP0E3Kdry22CY89vveiFhQO9Els3HWjGO
zDKy+kXKbV6UPIVxNM8vo6GMByUy9Y0ZiYDj/MEGUiIzhdsnTLrXoKCV6IvVD7LtZ3Y3fBqMKHgH
s47KrZXJrqwH/ec3ryCmNTCBUY5Q6NRXN28hlbUKnGX7phVkbtVlqHjtbqtj+JXjQOGT8y4sNXmX
VwvYD60WOnbq+Gle9PvA7ntPKa0c81252Qh5rmyJV2EafCBhI7b2V0Vx2cPTyhzfzJRhN+iUmgJ6
EW08yddGASpGnojdJffq6hYLZamRED6y8VKz9ow4djxN1vs3Z7nkYxwjwhieRiLx81tkUqKC+CMN
T0vVG8eiHHtX1oItXcuVucCjYhew30QXuVVoZuIdjKUG9k/VqGVeH1vpfcoNuQGHvfZkOdvZnNNX
Q18qxgRn6w6idjIqVk7P2ZOe2/2ym7m0lk9K2haZaxqUx+8F1aXe6UFh/BxyZTFPo5HLk5eUalE9
Y1iuTi80lYR2QYTVZB6xOd2phaOElLgGt9zXWMZfxa3p8ersaO3k8N9pX0h3WQBW9WjbYwmVQ7YK
KiqxYeSfGjxLTh1XS0xDWrOTXacfcdzCSGHOfpR0tGweSwv3BFcJw+yl6NN+/jgW+OGnrmomuu4x
A619VzUBbCAtlGLMFOh36bipaiQ/x5T+my9xYnTlXaOWqrHXMTEa303YV1murIARfx0bOV6wp1Jm
852kx4rlx05W1vcxTRMCBCgjJlKFOjuUFpd2mV06XwyVK+FGmja7EKag/kPp6Lvz642XggWp+BVa
5867tNIaiAAwBpltv+f935laHu66HMf426NcXHViFCQ9aONEfLKOxFpJUlTEULZvl31yMmlN5OZD
qL/LtGnaB2PW/nl7vIt9Luz1wVwtcBWUPutb3NFrp+Snip/0cXmoVdxpo0Y33jwroTQkxgR2ANQ2
V6fJQK4h4zGh+k1oNbvSSqoDWjTpnVFN0r2h1lva4stVJIUUGmZ40QoY3CrbyRNZ6s2m1Xx6Lekn
et05kRvB0v4cBpoUunJPw+Pb6yhmcH6QgTmYGeYAgoK7xqbm1umqVBuI4Jo8t3aGVdW/IDhL6VHN
O0M9hqpaFndGS2Hk7vbIr85+q6ER5MBlhdGMzmhdtoRHKPrPOY6ft1M/P1WTk/1MrSL9s7HGNDxY
qdp/o7UQNbwsncIJM0cHI5XeCfpfVZe30r2T0SbK1cxMcnbsSRvGoEbd+VNk2q16JF9sll0co6v1
xnrqqq+alYd4xvXJbHhV2vTxvgTsaXZ9bJTdB4dA+u9AHawvyEq1wY1nzAhdGQ7i96GlaLvxtL0+
k6vpQ1ei1oVSQ0jvV3tLkZS5N5HK+7h9VG5Npc1PnNHQ3WR2jB/aMH8u7GE3Y6H/symH9qvemNXW
Nb7++AK/I6QD7oHiTWB3/iQ1EVQu/AscX0rS+Dh2jdJQMVbD1Ju7NN1AQS8SX6onGrCdcIIHn1mz
o4NRI/VsWsd3QkiMIzmTi271mzlR6iik+lgU6nNo8wjc3mYXFwWJIQJrGCxwPJCAiSP3W2o/aA0S
FNApX2VDH7qWlDQPkYu8dRTQEJgPwKHk9ubFSjZWLhtpnJzGuOz/HKUyczEuVj/fHuUi8rIZBbWE
AtGCmazRXaNeaOGVFsmpHTigVq7I71FPpgcQrq306uImIm9nIJACEAPQtPVN5IxtjqMauEvm0DjC
nL5OaWh5ARr8rh+ijVvocmLoWwW2xTulYq2wGi2MiqkMqyo8NeNQeQNDvq+ySntS8v7N7QdBP2Bm
g48zKUAl9Xw/5NOEIR7tKk7JVFLjqZv8MGSj/uZdxyzwSwSbAIwkaTwfRQKrI9KpeQmbIPOIO6L7
Mgmd41v3A9UMyniC6EB5V1/hjnVklVY6RinLlmrhriqd6pu9IOR1k7aI5N3t0S6eCmomvLTMyMIO
mILG+ZyMIB7NfOR1l41wcY0cEzWnln421fBOSobyCJd0y2Lxyr7gJYRvjruLeIFXQ/bcSOaSdukJ
gnt1Hxgdla+5kzJOVxcMX2/P7/KmwM6Q4gnPvdAgvjLgf7spImsKdTms8Icq2/DRwYf6Y6Ln5f7t
o1B7VXnlhcPTehUHdQaRyuz8hCssLlpt5+wHZ976VtfmIqqvWFRyrICkz79VFCZKgWVBflJ7Ozig
TDG/hzSR//bWueAbpUOQEp7jIMGrUcyW/hfaGOQnM5hSeofQLy3t8KK8Pcrlw8EoBh8FmRjOlesT
u1jyopZtUZzKTFuOOXquvTOnywHzpu5el+hLW2MV/q6rc3OLAHO55Un0XptHkJEIKcf5MgajUsGc
jvJTqVjD+KI2uZk8oYpRp1NDO67i46xW/Q+zCozkzZ7ur80X8EzBtBB0a70b2yprlWRsy1MWmaPt
lZVD0zka6r79iFE8pyZEaMQXxKTlfIpZPAfWYoflKRiWAncBmkUaOT5nTmZab74UhdkC7xcvFxat
61hTS/IS7nlXnopq6Q+AI+apTLpyAxO+hEmFpwPiKAxtiF5g2JzPKG4TrZekrDwNSTremameHiJL
Co7kYvFeHStzl+fwZoHHbW+ix9R+sEf9qeDO27ieL99Q9PocdcraooCx3j2c7QyY0ipPFV11jmNd
mG4+RsVek5pgp6SU0W4flMtDz3io9UENQd4vcIyyno3aCJPqFJRxgkirnukfXGwFrtdmRVLLgy3M
QC7qsIWa6VxffXVC1xN6i+YkXuEEqEnVoNrni9ze3Z7VlTOIQBDiM2kK9MZ1TkTqsjRzY1Unjorm
8Txp+5jq9sHJ4Dfai4wDQt2F328PemUpiQ8E5CkUT4B453uIezvAUFHYEQWq4wUYXxqeSgRrb3yy
K4sJsgWCjX6LbkxrMrACr3kyZrk+lV0h/x2bRfmSp2bxuaWb316t4jezUhGJIdTiLaUDIiZ0q7jE
VpuRG9uuTrBztQdhn31QJ50qjab/eXsFL0oDjMS9AhzJ9UXEusIim6aG8hkyM2AYbd+GWT14ZDto
rGo1xcIkznL5kzmj2XaGqLtvkqrc+A2ubBzAZKRqsNC4QR3x89/e87ZX62FZkvbEHVdqe+7rRt1r
ytjnD06pVPU9rgbSS1HKRrmRDbwql89yO0GdoUDK4yFCwLVbehTFCZyg3jhlNT0zLB4oo8IwFd+D
KnzA67OO750KYtT7CDPz5u/KmhbrKI950n4orAXxnJuW5mL+rZhtWb+TJs2Zj92k1q1QJsnF/e1P
td6EaBfYCnwjwa8QKdr5QvUjTOthUbLTYBXtbljSh1AKToUefqF2/NZMSQwGAQesSGSDF56qqlL2
irUkxSkqW4X2rtlAw1X5rekLo2DTzCUlqEzkSqsptVmldnnRNSc6FZqeYUjOka32yXCq0oMp0W28
OevNLoaDsUceT2ZBjU6s8G9brdIhbdr23J7iSrKOnc4bkzmDskcXNnijPWXHdh7tfdOYoafOdbRx
i6xvK4ZHlUeQRHjEO772u8m6qu0IvLqTJtFnRsuU8CCZCOxub5PLUTjHryYP3Ipcyau7w2yx+tWW
sD9hUGM/1kje8rspr8etCPm1LPL76VFRuSsgItghgJeb6zjBbDOpcPp+PAEP0TFH1ZLJPrbOIj/g
LbsUh8xekq+6IdXKc9TgNbHsUC5hFQszoMMmyZb7tgbBUFH3ZlUYf0wGTV6OqPOSybOHEXeZecBo
BqGokyRun5r2cgyD3PyRWnL+MQ7AJty8iRLaKtuh8+eM7yuqBln6pJmtmbwxKGKywAbkvcKuSIAU
51tHSxEsTnUxnUpH+qYOenSMysTcOOEX6gwxis0tiHsAQ3HMV6PUoWrncTWDzA6Ksm8mo9PdGtLb
vFukAsMnZ5pAxaSpc3DmDaewOGUap/+YGKHdHmhqneDF0kCtcydsbaQdhSZtfGNqJPossJM5thR2
QVFW2V5V2yOg31KdBscm2M4V60nKewr3r/v4f/2c/nf4qyQLgGdftP/6b/78s6xmRA9Rt/rjv/zq
V/Gha3796h6/V/8t/ur/+1//df5H/ua//+Xd9+772R/2RRd383P/q5lffrV91r2Oye8g/s//3x/+
16/Xf+XjXP365x8/y55LiX8tRNX7x79/dP/XP/8AIP3tsIp//98/fPqe8/dO37PvZXvxF359bzv+
rqb/A5o5hZpX6IiY5o//Gn/9z0+Uf1AbeE0SDUAEoWArSjSE//zD/odgGYFgQBvTQILIfNqyFz9R
/0E3XVANzNl0YjL+hz/+77zP1v4/3+K/CkyVy7joWv5dNt5/zjopI7QeUCaCa4FDXyDeg4qpfVla
83toG92OlgqtG+k2xRElxsW5mju30mhHHcMl+22B/v2L/D6w2EznAxsMTYQHLU40tljdZo6Tmsmc
j837Qu0TbzATEzWFCi9exUX69lDnF6eYI0MR2lCqwPKX5+X88A1ZHc39WDTvywD9cdoN5mEyzHhj
Qrq4KVYzwnAXmqlwqCWgFL/Gb49QHLZhT+OF/r2Ntt6VGzs6tLKRfaLF5/DQxfJ4MNJMUfddMwHi
qQluiZOpR6i0dWf8HuP3sR/11jR3i1o3R2lRg84zlbIqXXWxVL/WekTKSjklf1WaRsklsmq36Ob5
kzLM7Zd0qP8Pe+exHDfWpulbqZg9OPBm0wuY9PSkTG0QlETBe4+rnweUVMVMqpmjiFl0T3T8Kv0y
FIEEzvnOZ14zfOujUPhsCEpqa3NlaXY0xv1VXwsFraIxnO7iTJYf1W6oPreBZOyDcPyiNbF4iyna
4Mr92IHh8cUqt30lG/+2Zkn4s3bwy7tY8gFybmpe5K5PkkJZajIZdm17qKK82MxCNHt+N54zNTrO
qH5chd3D8uI/AAAnr0KPRQAxg9kctDn80Feu0l3h8VKuFd0/h/h9QYScvHY690iGL9hD+JLLQn/1
2psuGCOt9JsDZPVVNYmOHGRu5SurGMZM9zWIV6WsYT4HBx1BoUmrV13fko+IttmiMlTTInpKxHgb
VcVzIKheOJg0Wa6VZrQH+UprLHSCJiccFFfLPphY73RVZg8zeY1ykOqbPtqJrVM2d74Y26H4txp9
jPtdUzhp7ghIGYSG6AWJ7GHp45hxtxL62I7ntRSWrL6PjX8dF9Mt3r24Ph5ispcxvp30Z7/9MM3x
fojuCEqrVNr5uKqWSHYZkzPoK8UMPLkf+OWToaTXiF5s8u6ujmv3/Z37gmx583Ap4ZeGICX8qTkP
/i04tzVScyjCSFrz25Vu5uIqTvLnKCkmIEBSdNCD+SmrCmFtzBZjyLYPH6QkuYryUlxpfii4Wejr
+6LOBjvzRTu3JmWdgUNxsj6vb+NGjG58pMfwq533oxClXhsqiiM1Y+SYg/QtLbV2mxhav7eK3rjU
1YZ9R/Lj1lB67pVEL7fJGA28nnxaM14PzyQPL/n/m4dAc2hRFKNNb3IWvF5hwITFMu709qA1puLC
f4hWBKFpN5ez5qi50n+3hpG4baS9jUqh8gnxA3mbo3VgB4OlO72vV3YkxZKrgaNyBNI+WxJ7y0Hg
oXN8Isxm9Bu+8yLoq6pMw99/iyejth/bEa4v3nsIJ3J0nWQ/QhdqYWtI7SGbBhVEYlA5TWDp67ac
VK8xh3ydmlOyJ1Ef7VLqPkI9ndbv38NvjhsgH4sgOs1lOqYn5fCQq72YyEl3EEywTb4lxHvU0bW1
qfnnVMt+eynO04UTQ055eg7kalhVzdx1h1jPAidVwtrNKomWOXObc092CWSnSwMOFoUWVNAFO3u8
NESpNRsNOOshLcX2KjMz06XNp9wOfTvseRiKnYSz6RhDnRxCSSy9sqtVmy4gkM2u0FdBE+P0OIXZ
mWHjS8lzfGPQWDgJAfTy8xtOSWCg4NKgGHMIal/2GnqoNqqzYcpkpDTR68AxzAhM1Dpa5ZNfRYoL
T9TfaPkwrHLgKms9HeYNXUQM9uZexMJwOie4+jbzoVX3kv1TOy7KbMePTvWDEPCZUh6KsaXrk9eF
FyZjutPnOl8bU5hsYzQ5DhJj0z8q5NgONEPQQwOKRJoAH5Ws7/V+rgJR6owwz/fwT0zPmJLSDRgT
/GnWQ98MfDiJD1Ak8pKTrKfsrbKvxljdZ2I9rsQs4tkbubB6f1+9OWmp75FXovglmyNEn+wrPRD1
OZ36eZ9N0lop63rTzSJ9BcmoUG75qT34/3XpACPi1SN9Uzpsm/Tpr/unnIrCS5/zp9dFxMs//VFE
COoF3V5wZXRhUegAjMeq+VFFCJJ6Qc3GPHrByByXEYJxgcHHIuYJKI3RLmnKP4WEoIoXhGPcn8jA
2aLan9QRJzGepYZQMvw/AOeLaAo9puNFjfXMiA9QuBORx0hXjQGOIXXxCqzyTZ1LffYI7qYsvgSJ
OpY+Vj5K3X9RpE4ucKkxwvCcVvYJkFfHbHzpXCwfmtHlAiA6vh8w67hAWXlrpwwW7dzELsh3+rjM
asXRlamIvgp9Y7bhqtAy8CZ2M2tWs0GWSRGQ3kFaJBe8UZ9lHfkSyzgXHpdt8W94hCajWgzbofgt
/QCIkyd3F1gZ3q+90tlFG8vjjLJfV8FvbI0Q/kiLFHZn5+CpwtjxqQLV2Wm11Kxu4hwJrBVzMsG4
BUdniufu6zgoLvEaQ0t04AhPyA5yhp08NaVSclpXuzrX0mLyZrFTx4MAY0JvvAqiCWC7WseAQbU7
NEiqD+h6qf02kazIMB2pj33dhPEvTDOaDhaUSVfVpyZ+yLBE/ij1CF72blLHEYLGda91Deh5aYLe
+bKB/ihKXEagcprie3vcTTjuSvzHQ5Hx490v+U+/0VHT4r9Gl4L05r1Q81Akz+lTdxRhln/xM8Ig
On5B2w9MP/w7APCLcMOvCGPIFxwmjMxNumUvseJXo0IwL5a8ipHigo2BvLPs/J+tCsG6AORBYKJv
CepIhIz+J62KJc/9d9MAHaWTTw4JERzo64KXOlmc4FemWS/Fe1m6VXAtClx/Fee3k7wv5P0QbBXx
rgwOU67YuGFl+lWZeU28mneqZdcfrcSZw0Nq7bp8XZS7gAXtj3bwvXAzHAwf6tVQuJVEhLgxxqug
cbrUDdTrLHRGRtv6Td9dWsM6mLxROVR04WR1q8+cc7GDchy7NfYfw/qzGDkZhqzrYnTa3nwQ9NJt
q8iR4p2W30TR34L0Wc+vRxF0AwIA16l8nYe0CtD2MvVLCU8gFfK0NduTupmCQxrcR5KduNV1U+0I
4WcShJMQ+fN5csbwwhkFvKGRDqKMJWiYifdNpH3S+iByQWAYe+QD/jZGBGNayy0qYTV8pC2pXRoK
Oirx0JXnbuM4h11ugxodmDkU60UE6xSRkeeNWSqNOt8nofxB6iTzDrm6aF8oey2KP0EofNJL9RH0
suDIZr2mGEJdRUmne6D27txLj6/2xM2P9fS6MXUcArkdBrcsrkXdY7mf09lRgZxbMCnmcF/Ltbjq
yshaNbP6qVWmdRbruwXiuKW98dO744+C1n+3rijb/tWzfZPaPHT9U3oSbvgH/4Qb62IJM5QtyxkN
HeRXuGFefwHRHrQgzToKiCUQ/WyLChr5DOcSs2ZyW/QbFzL+r2gjiRewIsFsLv0C9AiUP4k2L1OO
o2jDoAxIF0GLBIJp1nKEv+7rIC3QapT+j10KhCwDLLofFX+817JO3URdY27zZszWelAXN3KvlDu1
9MtVijj2TaOM/b5LktRB6WEdBBCCzKJKDpbVVg+SNOYHI0cNTZfGAEnDZt5HEsZcOHo0/qEKN9hi
aP45S+wlo/j34xC3AVfBtmHEjYMBGNCTJoKo1pruE1PvAVUHbpDlpheb5ldxiIUz/YrjDfTzSkv6
wOCXLOdUPqzLGgvRw067l7NU88JwNLczBu3rXCuzfWWF+mXZLY1lK5XOScv/5kNyxaXgZBBIRFtu
7dU7C80SydNM9O+1yOq9fG6Cfeqr6iHQ9D9lWdLyY0qCmTJMjxeI6/GlYtZNb/VZ9SAMOhJ6k/6U
6aHIBEc6B4J/IXMcvTp4t8BpWIZkteColxrs1acildaDTJ+qB+ZjqyxotgAMVubcHvJK9KoxWzF7
R/FomwMc7tWPlSjcSgUin/E+8J8y45ki1KmFZhMO7W7KbsQ6dPte3WZqtsrSe+SSHrG0cZTM2KRl
s4+zaF/3wU0bypHdydLNqxDwm/C63Ozxh+EMX+wOFyIlkjhLF/3VhzHHKcbFIk1o0Q3CyhDpVI5+
LtvZ1BbI0Qr56v3rvVmNcPtRFEBACW3jBfV3fL1yGI0knmr1gYxXX8/+OG8suJn7IfPzbTkO1m0i
GIBLGMV571/5+FxjH3Bl5sL07JjsMFk52XEwQkfdCiIVS0598IIy991G9rMzu+0N1mE5qmC4wUhH
kH8R3jz+gFIpcQ4Ko/yAknKxiYUw2aiJMK8RX3UmqEiurCUN/laMA4KaqUfjh7pd08R04qyOrsou
VzyBxmVXPb3/+d88eRoQgDlJMLCWhC5yEkDLsUq7IvaDx8gPCsdP8fEyJEF1/LJHAUEZZa+XwjvB
oJZ5/8Iv7f2jNUaSytlAUkFbBzD4yRqTwBxgNKLVjy2GpTWYCqRhQtsY8tuqmT7WSv8QpxM2vYEl
2lOqfGnFwB2U2jUy1ceXtLuh297Y0yQ9FSDxkk5+DmgD2cBnvgALcVXm1WNZeaPYn1msJ1U0a2Yp
4NF2ozylM4Q72fHLFEqSkmDup8dKky99+mBDWroF7sKNNezjXHW0FkViQf0odT/W0R/lH/9prXM0
n/1vl6Use/5//yo83mQpH58wBm7+mv5adW130n9Z/uU/6Yp+AYVUJk9dFEpeZrX/VEfmUjgtjZYl
i/iVqkjKxZLVwNSkCKLVuByE/6Qq6gWQT+y1mEku/GkGG79u8GcM/TEx//0Q9yQGUKoBC19Q7sgZ
AGomaTleNsFgdFEkie1j3OFTaddKll5hGYyJizaO3doaxNqOxyBIvHmS+y9JzKlgyuFzThn01GRB
e5WOSnZHLT6vGwNz4FcP9GzMf7k9CkPU8hcuOGbjy7H9KuYPIzdem3r7WMXtTYkY5Q4+NZT4JKvU
M+HwOOj+vBQNraW/uhQ1J0Gn7VGkDrS5fZyEqXC6oQ68QAzP6R68SQ6Xk58ydDFBYauie33yieYK
I/o2Y7gIj3Qt6ZVqZ+FwgwiH6KRNU61ECqXBblufgy6dzKu5Ei6TOt3Xoa/ZuhTkW6lLZm+eQ+0e
ib3aEyQrceNpSlaGf5cYVblP6FZt4qBUmO6F/jrsKs210CU/Mxl5oaT+Gy2XRwbsmKyaSAmkFNGI
488ykRXWU9aEHwxDCL8ZnAc3Q4gwOAkW47aotOyok3ajCj2tUwHS9unsBFMiuhDU7Lwu53XaZLWT
dw+a2mOQlgTR/8QmgCsLrgQK5aut9CY23T9lxdNRv2b5+n8iknTBBB00CLkUr3Gp7/+JSPIFIw0G
QgstBa25o6jE3IG0lRYpzV8yh6OoRABZ+jU0mjk84Xv8QVR6IV0dLSxSLrRjUEZ9UXI6dbsJqk7I
MnOWHuQ8mhIcCiBeOIY/l9/KyA+9sNU0WwikAFryUKaFY0qzj6pDJCfGNu/FalhFRZkLTmZYjRcM
QzbbTarrN6oWzlB5RaVJ8LecZMNlXljcx7Pwd903jMFzeSi+4FJJayYvlGbwfLq6d4wxZvjrCIZk
toy0f+l1ohZ+y/QS5uKQ0/G04xCBn1XWpuVNpJAeV+3QV86wICPwnKwq4bMQatZ1NAZtbWdQYLZ4
BBioCOdJYVfTOJ9Jlt9EM4iBDOkWjM6L9+NJXIenreHGlkoPqRjhGS+j2p1hq+u+WlP/N+GZqyyC
6vgwEjWZWR4HgLQmNavKSHrIcrVBVrqoV6PSABVAycJT+uzczOilu328MBgYUYWCm1iEJk7RoZ2c
5YBwtelBF8tpH+RF/3lUTEFZDb5V6XbZESntrk2iy64OFH+dS8aQ2Y1SVk4/FqqnlK0fY02pDHtr
8nM7nRrlyqxSdbCnyjQ2GhYRhtMaQ4tM5FSo92pksvTkUp0eO2PCP35UGAF4uIpmdj4N6Op1maV3
Dgd1UrjzQiG3k26YWycsDWgDaqbG18AQLCj1SjnJtuj7V4I1d5Krq2W5l32jutNDf/wbg2UoIkLT
KU9apNff1SyJybTV0shstfe77Ez3bClfjh4l3ViYHDDpYHQsz/P43TH3xx931MeHNsi/+3OxxwCp
cmb8kIXEj36kp/+TI/4vDZ1dhAnJoyjnafrRBny1h97E5ZehnZNGZflct8dIwd9+p18RW7Qu0J1a
ZlM/Z27/Rmz+atEp4RUiTMVm5EX/TCRpay3cIKS+EDNYPDU5oH/mkfzVItBOPCcTIeFhiP0HAZu6
7Hg1nT6EU9KTFTQoi3VqvO2yfajGtiE9Z0RLFSlxIcxtabpKDFce0JtwpvmxClZi7gG5iTXPDB3N
xwPXxsNDZe9h+pJsjK8Je0fcWvpdVUFSu5qtNcM/Nd0Y80cTgITxDZ6mk0+SHbVfK/VWUg9+8IDa
fUiLysArw5G0pyi8N5Mrobsyyl0l7xtYS+ZBjW960Pj8vBf8/RxdN+PaNHMn9feSVDtydAXqzTam
2ZnbK0NdB0iXiMkXI9/4/t1gfdCi60J4Turc7tSrGjUIJGbtHNe19DKLb5hp6dKq9/dagYTew6jZ
ieLITLTjjYyL5PAk95VdF6Et+Y0Td3fZdB8qD7O4FZKPEqYdydYIL/1mk7VbnQA3rAEX6MNKJ59L
15p10CUfMe4PluYif4oya5Fcj9Naj1aqdh1aB2nwYlTpy80Y7pThcupvQIs1vhuGuxmHl2KVNrlN
8akwrBDA6m2MflPPn1xk/4Rxt/woVrP6MRxvu+ShHEQbtEuWXebaVa3eV829n17G4UbQnDjxQtOL
cjuv7GR223g96bta2BilLSeXpbSSy3UV/mC9/1EU+f3gbfkW/+CA/2uM1AgERANAPABt6SIBWnw3
YVsCQ/PXY9rWT9lTHeX85vKZffzc/PXt+S+vaZ++Ffx9HvF/r/O6317mZ9QwtAvQFfgI4EWCSh6z
ml9RA0msC6htyK3TegC8+6r6lM2l+NRe9Kah4B3N/Ykn9Mf5UIC9lyYt6IA/ChvHWQrwEiIaWBo4
TcQiyG8n+YPcUUH2kR58rvoyt/s61O6kJr4qaWzjCf5cZe26StgsY5C2K3reeOxkXmtWtQ1NZ/Dq
XPn2Khj/JqFZQKT/Hoo/bwjiPCwgwM10u08OxbpVhWnqg89ZUlYrIdBT8kx+SlC7d4XEMO2sEz++
f82T1s2CsGCKRexeRAiwNT1tNDaKnKOeEykPk45AiVR7GejmD8GE209bh6lXV6Pq5FWWOVUeftCb
cx57rMOjD20tg3tOCbrE2lJqn7yFDE1pHulo3s3aZFtRb4eVMmHmF6EquqVWoFaLlCs8veft+5/8
7YVJQWiH09QFV8f/jp923WCu8KLkK+uC5CpG0tuoMOS24vf3+HesGlW/16RyUxXq5/evzCl49KFZ
wrxg5nULkQmaP8Di42vHvarlUEWyW3yObMBu9uXl39tt5hhOsO5t/6BdWR6ugxvT1bf6Nlrr23qv
b+E1eKFrupZjeYKz/PnydeWm3uSb1r6pNy2/tDx5K9+0dmvrfOHX3vl6o7v5Rvxc7y1PdQ3+Ov4y
fJ5u0j3twNvxTrsMtqWH3fAVdmSP4+0Au9aebuRtbwtOaxtObxte7X294Zt+/Yp5uYd3m8tzciL3
VnM7x/SEle/4zsCvFFvY6F7timtxXXjiul/Vq+x7vK281h0ca2NtNDdeF5sGz6jcnr+JV9J2uhuv
UfDfZ3vdMw7ypbAR19MOzwWvcwq+m7StX76/6WlbYaXY1ma+Ua+U7fKdOtt3vm/2hd3ZwAXd5TYs
F8u1fbNJnfvMjh2AHdtw7TvaVr8K19ZDsxnsc8i4l1nvvzv35/uURWbREFCYv528z8jqWr/ShPR2
5V4/oBW1r5xiHdz2X6LRUTBqM20LkiskmP28CbzZjjzJlux0NW8Qk1nzpR7J9up5fbXDV8uunfvJ
HjaBS1Vp8wcemrsuNaGT8sjz5b/LSXIG+zbkhLSH1s4fLXh3NpK5gjtsBDdY5c7ybzeb9xfuy/Dw
5HMufti4TxPYfxThrztipZoNVI9KdjumVuAo2mDuxr6Kt1aBD2wUNm4xxROCmSa96bY6/PgpC3dh
l4Xbl99BaPucB32zRnkTkoZRdJzjU+9ImNTBskKKgjZTJW59aXBqeSx2Lz9Jcfs1lMvAMTp2KJNZ
RgGoXdpsI3XfSsO1n8fizudF7UgGf/6UF3ppz35guP/+2cvXVWNnOu8/mRdY4smTAbW19DSA6QJz
Oylo/Dkf4wljmFsmsjtBFQ5qHt7FbXgws2eMRe4lX3ONKLnCbfESGx2wC+ZqrrZ9YHkzMw153sXi
tyBUDrk6PGC08FQU1m1lRDspsfZd1n7sAGf4zZDa+RdElz83bbYpxtBFo2YV1d0VCsLrSPpAL8L0
6PvdwHRfV+U42/4crnUlcqErHMY2gT8fwdfwvSK8ZqTqtW3p+QFpr6E7rd6jk2Z5IMBcVW33Mdmm
kpItVukdErr3A6R75OHOlIInJ9DL5gGBCUgGTU4gHacDlyw2cWSWsxDPPY6aNkY/Hn6mPYjfxdZo
9lG7lrQbaJirMbD6P7w4r4w3xhFINUIyQrf7OBKPtdFoZSv5HjqOpQOkV3OmqcKLkVOD7or/KI23
YZ7CElAF1+Lmziyc41PoJX/6IbpHrkYz47QQ1obabMZBm6/jRn5OMrL5sK+y1RzI15gBanbcKpo9
Y+RmW3Ejrd9ftS+e5f+uWrr7NFERwgX2Qa+LZPGkUVOqnQ/TXxMfKimRN5MaQLUxk73UNQhN+kK6
QkOmt1utuARtjyJd1F0mWrHqJeosXIUgFeRPqjrn+CPjnxCM5VeEL5qHzKjPta6Pn9OvO2W8tMDy
kXE/yY1yU4yKlDzioZOizya4YScTRWZKirHPm+hzl2h2EVW5m+IndGaNnPR9GG4x8kVEhI6lsigz
nM4BpCGrTbntits079x0GHyv7OftCrhlma3DGuVl2IYMppO5ucoiGCqZkT9OLBp6RFVkD1VnHQCW
b4I6bPe9Kn3CXXO4bQe5Xtc1BJuX30LsqDxNHXC0noxo3Yr0fALmIWjYXZuIdt8abek/qu3VnA3T
IQ52lhH294UU1jR7gtFGgF50w1GLnWbI+92c56I75017ZwT+laj3mgs86PFl/fw/KIleV0T/7ViT
9Cpe7aM3XZS7romOu9vL1//qlegWZQ9zcxI8joHX8CDrYgFAg4SmH8KcZzlCfrZKTOmC0Q+9EsYZ
qNDDl/mnVaIu4EZ85mhqoyvB+fJHWMQX5aN/N/zSp2HKRt8UMBL1BgTD43DnK0UoTrE1x3YJ12zV
obOvO0EX192nUW3L1O7nuEyw2azSub4RRUbSd75pxvEG72Zruqk5p5UEu13KvYzhc5L1G+bxbUEz
szXx9/Vr8TYprOJDGEQm9r5ocJK5oDmsceLovn6rhprvr4QiE9goUg6JmPICB9OxWeFmW4UZ5qP6
UHtVJXd32tzjI2IhEXlj5nXz1RKR+rzBgiXeyeUozQ59c0ZXwKJ1dW0FkMsdX+20T1KntA1GwBac
NnFgc9vJSItEG1C2t5Mo0kN7UNtasfOOxMHWIyNsVnGkJXdICcsNt9CX6UqUe0nfilI8p+pKbyYe
FZqBVS7Z0J2DqTsTZ5Zx4um7WdyYwUXwot8IoFdC3ss8MyNG3DOIa5sGb93wQkprnyVSHbmvFu1v
qs0TwZtlLSzqSOQjLz/UU8CTH3G+qFJLvywW4hlsaB/IjRvrgTp8EeVMru25japwX+TFlH6drUZ6
6Muh+TQNDUtgiji3zjyB4yDPHUGppSKi+qdxQF3EtnqdXjaBMMdBkKPOCLtTR51RKGS3K2YB5GSs
DPMa392w8czUanRXhv1eeHlmBOdu48U55vWbgPNMSkA/kxE4eMpTXTldz5F6Tv0JFU38oHW3iPxC
vk7yBCOKJGzx/lV9wccOl3lBsh8DXXkWpbRypVGQ6cAnpTw/KSS51geWPMiINQDyEHpqYnbl/E1q
FZyL1VYZwvvBnyf/q9aji43rrtwO2rnaZEk8jz8LGx3UIbN/JhbIPRw/UzE2Q0yTtTK0o8gs/p7R
1sRfI1TwBn5/PR239OEikT7gagorG8ASk5+T0IJfsc/q8DMeGt7LulMl0mRcxUW26NfCsoCBqWXp
n3nNv1yVLbOInlOsM3A6yd8yc6jKnBFGYIN/DewQydqVohe+W8dWfab8efMJ0b8BGMF2Qbp/gegc
P8oAfHcqJyk+fb6ejqUrIZrub9op780dOaMm79tuGMdzTrvHzQI+Igkq7TOUzWmcLdpCx5el4MLL
DgHKwAZjowPsbpKbzI8ruBaW33yQphqlBcaBnFn/wEl+Ex9Ow9FyWZ3eBKNVmbznFAc2y+QZBZww
LivOc0VLexgvO9MssdKQCvXr+1db8rejZUr6D+gMOj+X5bw7+ZBGm8io7hhxYM9C0m3qujTWfqco
a8FPrZsGoQIvQ9JpF/KAnfcvDa/+zcWpZTVUJBk805M8fbG+n1RyVCmsn8YfyzxwEkvFiLup8znB
ksVUG8uGMmYtvMvZoJ5PgmXUJ/VCClMnKUUJT261aXUpdIoESB5g/LinSu+VRnfEvAMxX42CPnBM
gpKNR1Sm5wJZ/qIZi7XPC85uizmv25U+SBOYr84fqumubGGp2bKvC/rtjID5/F2JqlIbNmKjJwwf
+gGNu0ccxYT+GcmkOXgc1KE3LaRgzTi5VIdIVqETi1J1m1uI/DuBHBR67AypEhj7RDQm2ImDNJi+
M+ECP101QUGLczTHqsYbeI7kuXM6KY/kj7FQUB1uLTXI1NLuYsNKH8M5VSIb/4pZGt3SCFXAOso8
zp86U0aBKui1nAo9wc1DxVq9CwVzW6bYK+/bQFTCq7o383itT0WmbvgegTWvcJ8o/N5JuHL8JcUo
2D+QWNepmwBvInTgGi6YxVVoxGacbVm5xji45Yh5stvOPYbU9hAKAjPtzpB9zUsrORuVm0waq0n9
nit6PtSbqsxSAXsbBT617OWCihym0yn+pMoMXfsp3wZRJpjPloC/+6OMROb0PdE1RMvtEQ+A8oug
lSD5ozCvKidSxiZsPUsahOaZzMZoXWY3YfxsWWma7wTFJyex8yyu5IMw5uVCaMb7uXDxfh0HL1Hb
OElsdWiw3pFjM08/qvIsDZCVpGLYyZ2eWRhJDtika0HZ9tsw7wXhShengNMHtZuwuQ8BKeQ35C7l
9ywuTesuqIUh1J2u1KTkU6MaQciZnoo9EuvJOImXZIWRfDflVDv7fpyaYqV08oRUYKJH2s5sEbLX
3SjXgvFxKutxE1gGVhElmsfcl5SkhhOVWTxou9DI64dIzCTLK9ohNwWyo6DT5y9mLvgjGSavrLAR
rSzUZI02u5K3hwb9B0lfl3kkgRC0Bmi+k20GmuSlglFETlcZibYb0UVKt0PJkTI6qdFGqPnvTGyW
jcozYkuNH6BDZN2HOcznCQ/ZOhbDLbN/IWTVmlI2rhIZGxzVbkS01Q0K2EGpPlLCqeIOA80e55Me
3ea5sOcx1YqBYVpOq9buhhYdiwCHh8GtlYmBIoj4ki5oia104IxCIso3pj7xUO2irGb1C85lUrTl
vYalp/pSC7ooQOBuJycauag4DGP894gxnrnSqqLqrkoZaMhhnkxputSzboBkEykCYI1EHipjM/hi
Px6mwpBCLHYMKbhEJi2IPhhpFCTdZR9npdl4wxBin+KwLtRxW0Zi65tf0jrwm0c/An0g2zOIlZHG
IUiCvLfN0bfCx6ZXo2iDCkA5dDvc+nR92ycG+q8rmOVtjVb5lOKrbItZaxS3hWmOyPWkjUKQoIkm
qennaRhk+lBChjFWNAuS+CEzOrHbo35UjFuhRq7+UvDD9k4dB1X9OrWakZ47C4+PYIonxkbEWUoX
MB+gEE+SDHwBwkQwfQPFCoEea5402yYrKnc0KtEuR+Och+Lb60GMWfpSHAyk3qcYkxgBL6nrJ2uV
+EO4AWPSbApDLGxTIT7Ps3IONH98DC6fD1VNxuhMzZfZwGk7SvD1Hgq8aa3KpDBpyOnjagz72VFb
lDrMzpQwmPJNV9CV4kz6dlIOvFwagRMw+/SxSeBOEe5dQUqRyjO1WRc24S4hSozONDKZFsWw+kgL
YdqmsFsQQa9rzQnibMhWcRU3iasXuXRGGu1N2ko+SUcK4KWOzx39l+OkRwoU7KDg1n8Pp0DZxZ0k
bzUjOke3fZNaMf9bTELAoaER+6azo3U4KrRpVn8PxaSu7bbJytQbJcXfDYMh0JVX0i5fNYVVnTOr
Py11XvT9lgbBQiOjDjuZGOj+NJaF0frfK7Za76RqnifrWhbjcUWNPoDQipLWd1Bnm6lP/andmn4s
Tp/eT32OlzepJVenG4zyz2KGwET2+CkjJ1T5phIuiU/oU5CtyxFLis7JU1OpLyvqwyCzIdcq1Zmc
63Sdo3oHuRIPOJRA2dKnr1dWgkmWK1XdKExgY9sPx6ldm3In3eWEyHBdNHTVZnnu6UpHWqRs3v/c
xwnfstYhDFOnoLDKmJXi6PhzC3Kgd6oWGasJWM0mVeRqF8hDeOXnJEpnitrfXIvGDiCZpY8Du/vk
WqnczkpMmboix7YOAZmWPYLXuin1+M9cxX5u4WU5saDpVJ4KlqSd2A+IucJ9DAODSeEIHCMoBHqQ
otKWZ0jXx3vn5WKcsrRDaVqxf05NvCY5graSB8G6iWtzG+NP54QqapVyiViLgtyNbsPwUM7Ehd9c
FTzDMjJdwEaMjI/fHKpyJL+KKqxSLW1vC1ketro+da48ivI9RG+gN0Kv1Wfe4cmMgg8LeB5lEDDv
oBZkJgXHlzVzHGOQdI3WBTqbIozKfiCxB76Z2rKU6StLRPsycKS56GYvTcuscJBKMgbbEus4aM/c
zpsltfhugI1A6ZAyFGrV8d0EXe8HpU5W1cWYjjslhsnph76relubquicSuWbRw4EnhJw0WoBsAt0
9/hqcR1KLWCJCqBS3TNtAv7ugCQYHHVKMtc0suZbp0fmOcX949jEI+dzUYASlTiQaIqeXFbtK+Zb
ld+sh2QU72NFHu7EvBlAx3edYNO70c9d8Tgmv1yR4cICK6fYhhZ+0ksQE0lQOnLAdTBIHqLdwf/h
7Mya20aSLfyLEAEU9leQBCVSkuWtbfcLwiuWwr4Dv/5+0NyIMUEFEZqXtmOmo5OFqsrK5eQ5KAsn
9jEXbfmFQ/1VGEn+IWvD8SEkpnt/2yUte/bfBHgxDpsjM4DLqAHOaZ2D0v6EhM0K2uNUkHTCuEa5
KC6aT6khACbkjeYPSmnvx0SOG1dqxfK4mBagL8i7mZEnAV87Y1pAShj1Y3/su3A+xk47Q7uWuT/r
uR/vp9jIdvPQyp2rlfEh7buFHNuyjhKwNi1NR/Hg0uz3XSAA39/+JlfnnGOEVB9bCTsp0yirDSlK
i8ehraejUo39zoUx6Kg083eE5LY859XXxxKjBDrtJZBA+M7LM27GVdYVqCsd07gWuzEX6mmOGviz
ElP51ipR8zBOLC8JhJIf3r5IxseX0jzGX5D1fxc9CyPMa2OGqZegjEDP7FsgIWn4HeF459dtUy/s
hBeHDHkC5sqA+zDcR3Vy5TgMBXIwsEvaESQO4OFUGz21rYtjTtfvvkqtZlcIpoaFU4VPows1TttA
cOiotfqxnCfLn9Pqi5GJcheqTb5zpZY9ZlIykKOgbX77t17uCCH3MoPHgAdYfIqxePvLHWmzrMKQ
k+zNGAjZKVVGY/4XZiUFBxAG8p1d2s2HrFct5DjcaVA3dmVtHtcKNo2p3OU5Zb5kVTaVkHr1qW3O
8CvY/T2CX/l7s+q/Sy3qj1QQ0l0TDe4pV+LWv73uS2/LG7MYZs0odS4cRWtFLBNVI2mNkerDEpj/
ShU5ZPvIrhFBQ32rVL3KsPp/YtpFn2/bvXS3i90lq2IcA6FgOsLrh1UTskCsaoI6IHbEkaK72OfF
KI5pVLDTAA/u/wd7wGW42GRY3PLL/S0nFL6KgFK6GdDkR0tgeFQSujj1nPyItFHdcK+vLY/zBMuP
RuuLUf1Lc4pe1ilAM9W3DISLcrMmdWujzqR1W5SU3Rgy33ikX7VIuRYOT8IUevuXFotWd2NGOlV/
QB5kjyK2QEJa1gfwZYmXjcaWzuuls/zPBjIMhXIu43zX8+upATHQWAo+qBEjWhtN/YeB/2XfW5Oz
oUn4mqmFNBJjCOJc0QBByEr4LILZZ/AlOiAtiihTwQj7QQZjoLzpEfjPuvCODJfCKku8vto50D3h
ZDix5ifDaD40ZuQ8WFVdejnVug+3z+T1upbJIq4ecS0P4brvkw2WNQ+Jqfqid+2DG7nSU82g+iyb
aotK6fqawzHPcDfZPppt/HF5OloXIZwEaKovraak798Z+zpMHAgzSfmZ74HVbXCl//b1kVYvO8cW
Ubu4NNpZEcTiTqv6ThHbaKoHRvFpNID03BMXZc3htrVrF4o+GTDHZTBgIaxbwq2/xieF28k+6mPh
x7bSVe8Q+0RZArpfJwFeUzd6tU8jAZkNVVBn+sTE4Kj//+QH6ILXJ0xf+cq4UyqarJdBoTVlnSkF
nE59ByB8Vhrac9m4y1GI8iv+3V2Z2NbBmJP0TYnRcmCtJdPD2YDNoJW5ejrsOc2EOWC0suz4sJQA
7kPaDucptjUqCpO5z7qpfvOVXCbgiB6Q76FWtfZvfNwOyNeo+zBuf+3VFGHaaZm7zpxmQ/3ttW+6
BEocX/olZASX26o08djpSqH7qk4wLoC53JM3ESOmcj72itt4ulKa+9tn6ZWbuag2gw9DnWVZ5KXR
GPxAYs6Nzus0RXvk3TNKxbO8a9LK3Di2136bcV8QjpC40NDkrqxM6VRzFWvS/DjLxC6KFf1psOPh
IUCl+0Mqsi2p+leWxgldlHcZ5FkgyZf2YHTtlSHBnihCfa/N7fhsRNkvifbg3e2PuPyX/hv9vRzM
JZFdKP8Bz5vrOJ/e0SBlN81+6cbtV7XLs9ZT0zzZeNmvzYCXonRHJw2cKKWBywW5c5ONdR5qfqNG
BpTcBSWmHeKn+pfby7k+iEA8OYAv3gzeltXDEA0S4nGA9D5cojlFc1N+AbefP8RwUvtla3yuxpxR
yttGr50axRxgPNA0L3WjNc2SAwmH0iSG5qupw0HE+/kzBehfqD2hQBf0oKNNq/cTt9oqDV+fywUf
xMg9EhjMVK3dyuwobVq0M/M9BgwkeaX/cehKPCi9+AZdobW/vc7XrFETpSuKfDkrXZ3KnGQFdVqm
iUY9r0jz7C48tDPz0nqa2qcqnuwtRuq1xaWub1i01hdwPM1Y/fLYBEoVFFk4t/Tk3GjXu9rvTtin
EZUsj9738MaoAmtQNRncOYqBsAytGgm5lvVuobrtoVN69b4iED0qWYH8dZY6Sb5xaF5ZGlPJCLtQ
8FxE71cuxSQ/LqIWY2UnoqMoXRUOga5iKoohYrUsrI2LflnIWGraLI7HYGGOJ5xZdy0cVO2Dvjda
StmtCb9OOb3v3BQE8tRlyRl7DSQddXAvGsv8yt+21GHXLm2xj9gk7NdUy5b53MutbCTxGgRN7aEN
03FHETfxJ5rKi8rblnjVlSlwH+zeAjgBBEJEemlqdPsA0IVeHobGmr71SVpGz2XVNckJCgD5fPtS
vGaMYRVeWcpukE6uPJsOTE7XYoPYrMyTc+BIxggL2rKt25Qb9+8VU9Q4l/qHCVyPP1br0oPOqCyj
PMxaxMQRcPueebgAiUGvQBLs3zcvjOiAy0eCtFhbbZjsrAD0GXcvpI/vk5o5/8jKTfZtlBsfb5ta
e20qORQXQOzAsMzg6HphKDV0aRXY7SEL2vaEMsr9QipzsIipvG7Sk11ZzlvSMGtaZ4a8KF1SukWv
iL/Q8bn8mrGj0xVPi+Zgl27+rJgcEy+y6vZuHugsB1LTzrboAh/YnRrsqA9Oh850Fb8xx3xH/039
qEZd7fftmH9MmTZnnq6ItljAXvkysH8tc+WEASDzVpswurJlYhw4gTBgsEChFdWHyoDONKRaeGfB
euTXpRFu4e+vzPKfYxsoclD2ou+3OK+/wvQ2MUIdsApUTz0TWD0Ndc+okUwDNjbfq21N3UNr728f
gqvTvdhckI7sCyWvdTgXhKMyRrIYDsaUyj+x3kFWyADyfVGqzVuP9mKKVgFETtiCAOdyeXrSFZE5
xQNDD6bipVmq7xKkNe5BWcuNyHgd+MAHSOhIBRntRRQE19Tc8TxXEKxAmtUYivGU2HW5U9VgeOsF
WqzAFMczuUDS13WFSEeiSHT2cLD1qj+NQlZ+10h3P7lRtYukGjw2SrWVOb52SAD0c4ksQi4IOFZf
0Ww7vQJmfhCV0PeuOVdeBXDofQQlhgclmuWnXZe/1QcuXn1B9ukMapJSrRKpOJCjpiXdeOgSBquN
tkhPeKXpoIms8m8fyFfWR4mRJh3TW8DP1qV/AbEfc4iUlQe41X8xX4C2R6LnMC6UcfupMNTxGJAi
/7ht9ZVr8ALJBPtGqY9x2MuvKiI1qvWaWdLY7P/oXaE9oPfiUOgzpo3y1+uWlolgG0d/1eg2spwS
u4n0khGr4d1sKbgWt3H3GQ39jWBnHSFzC1jUf02tLpyNckXA5P1wcBxZMisv89LrERrZWZJRuGQK
omelD5Odgo77Rtxz7ecX20g2UDblsJKIX37QOnGYyejmgbEmd2DU3BjuXXgsn1N7HAE4Z7IvGCdt
zA+FZcFXazmT+6z2wfhORWL8TJUmuZ/coNzLImvoSpd040mrVWXjE73iKGi88/wxAEoCvYbKBiSy
rkHF86C17R8tT6dPPYraG35iWevf2d6yD7yyYEkAj+IClyP/l1+frVRSQmLLm96Wp5IsynfqQH9w
+kg/aOOkbZQ9lufpyh60HgsZBWW0dZ8beFeJd+2xVxnCb1q663pnxD7ORNs7Ttf4+I+Q6RSGD9Jy
zI+379JrN3gh6iJvJwA216w9nTHLLogB1VXWmD5qldarx8Zyxke7gBzHc4q0e9earWk83rb76mdm
iBoYx9K6W3tG9A+HsVc5cilYkT3ZtXNuWlvsrSyt9710thoTr5xxiEIXfM7CX03vbjlcf+1r34Cu
nC30Z8uqSqGkR1vuN1VX8xOTGWPr9Wlt+BN44F99MvT7Ep0zCCBUo/pdTBqMimpUtox5wGt46NUR
tSyw2sU+dEbn++0Pc+1yOAzkjpTBaONQUr38nU3RZ9TF+x7FHXLVcpaldjBrrdB2DM3owUZofr0N
S0BBH5OilEmXfvVAcdl0qwRvd9Cl2ntAaOZvzIrgZYI2YrWK9maHulwpusTUb2EhU1f2tJJBs352
eoRnHFHvYsKr8lvTJS7YMHaoeLu5haMAb0EnHnz9yrG1Bo19dLS6Q1PG8jgT635RQyDfgQiTZHd7
4669k0MitfBvLbp/+NLLjQPMNzmw209w4HbNb9Eju5NKe/hy28oKUsEdJc9YNK4oFWGNmumlmcYY
6sGK5+nQ81ztG7uNvmq1mlTkOkL8qfTGVh41vYByZBKh+juc0/E9n5eG/O0fcnVOCacY2V4+LqV4
sA6XvyMlGtAL4gIfUpQIcjiygiJCb2ki4TzcNnV1SBlxhfKIfJWS+IJtuDQFKFgvTHwQGltJfz86
iE/FRm3f6Vqd7JNZjTdOzZVLJn5CSYx/8JEZ81kFUKRTaZtPifDHQC3eiTi0Pqi61P+EBvMoHrPa
LhITTDlNp7Bz1eyuiZWtpOYqGlisLwShtKRck/zrcskGjG16Knvhh3lUfctpZz6pZOxf1aZFB0uO
SbhvOtViXENUGyfsemMp/nF8X2buqHau8ik7GjojsCbh01xZppsQyjiYutndh9lkuBtb+5ox1rik
qRQh4GS7XKdZquWAUxY+0pLKWU5KM+yrtLHNr0UYqM7Go3P12PFVTeqrEEmwRCZSLq2Vup2axlwK
vx+VfB+DfP7A/v3JJsjwTcb57tJB6/a3D+8rhwlLaLEsPVRO72qFo+4qjKe2uk/hKd4bYoLMoHKg
edX08qNeDrWvhjJ97Blh81JVFL9vm7/+wKyX+sQCGATe9kJN8NezF9ETDxMtBQaDduzdpFbjUQGc
7VP3aTbCs+truuBwuDIkpgvl+Orr5kanMy4hdN8lQveiuEy+W7WtPMixCh6jrLE27L2yNPw6Iesy
j21ROL/czaiaOuLTgRnDgoZ0VVv5wUAsFWrOWNnYxNdMUUxi2hu/AKJmZSoryhZ9k8bwK0YyT5IC
5D25QXPXT9Hk396wq6+45MALMyfnga7qWmCwzWtyDob5/HgA1QwpBISDVu7kz1pTvA8S2b91adhD
EN0FNw3nEc/X5Vck5opbe241n9JC8FldyBEAyMOibNS1vqVSdeXWMMYhhPKYgjydm5VnVaBcLpok
0fxJ5NNHRMonAj46mrkYS4iOZfuZ3IGWdTHPG6/z1dXHifKAMJQOZQ8rXlnOOqUG+M8ygUGWD8hl
qWersM0jDsE6WG4z7VuT4dHbe3n9WEPwTCFZp8lIwMNbufq4MDzbc856NVmHz5pQ6h3iqvUeAaMY
+klFPRTZPHq9ZhR+pxYmSjzO1lNydXb5DeQKdK75BdQqlwP3lwdQ8yFUkCZhg7PIPFRq34MGgHYg
jYKtntxywy9yGUzZyETQa1z4PNaUFGWniKBmtMMXgSsfh3EKz3PCsNPtr/rKVhLLcTeW6iSIp9WJ
VUY3d1CtplFcRIYfxQGqLKAtfUWNjXNoZcaZeYetlvhrX/GlxQKMFvaHtbOxOnuObYedHNlp5GLy
9ASSIwY5ytDL7fW94gG49i+8rCQqJEeXG+YEmerCKMmhAbq+rxRd2Wl20uzjsooflFBsNYlf+54A
YIjLAI1avMWX9vSAgQxGKTW/LqR4h0oMdfMcag8ApO5OD4rR6yyZ+LcX+er3pC9HOsDdYD7z0mgm
JiupgJH7gwOFa9VKGDyE4h5U5rw2TL3yPcnmkWbkwYcwa915B9o7CmjKhG+msER7ZUqY4YFjcb8x
lGjsQ9OuNyqar3xRLGJu0XGgLbB68zMrmYcqIM4YwnDchzUKrDQL7SOjdvWDmKJ/J8Khuzd/UNIC
StG0Anmo1s2ryK5mq2OX8eNpuLN6I/EH24k8K8ma421Tr3hx1kXli1IMocUa5FeqoyGkG6g+Uuq1
L/Wy2OdjWOz1MiWlK7PZb5wZfhyk3TeuxisOhnmA5QUBLkJ4vpyqv3yZUcP5EXeZ6mvl1MAZOaM4
6Trz/3BgyIjJtSDuXPAhl1bczmktXYJnSsoQ0E+FYlvS9dk7EaEFK5R2q/72yl0ga1yKP0QWLGq1
Kgl8OewmfEu4nBlrAl8QGEF2Bwzg1+2de9USbSQQE7xJxDKXK8vGQlgD1A9+qRl9/X2Yss56PzZT
NO9dqSsb4fb1xSNn4+Xh7Vkam2us4jzXQpcuProkwfMVw5WHmGwKNeQ4PakpfbO3rm7hZKB4B8k+
tYw1PVxL0xvOg9zwu0g174yUNnwk5upfywmiD7dNXd9w5BlJkkAMLQ2ZdcUUIpsWCWJJbTAMArPy
eHpk+GO0jDnbm3ARZgdKquAJ7T6W2v1t26uRs6VMx/sKHBN4P0U7GhqXu0iGzUwnxK1gQA07fyqN
IKp/WoOdpo0XxnZdHSFGSELfbJkvfbJqIWW2G+Fh7j+VDgPNd2Kwza1C4iubTcpID26BWqgkApc/
CqLcUhuD3vRDCdafF8QRpzwSjs+obLWzyUM2IrprL/TiYOnBEdOBy1ndmjSeB4pauUsbp5B+N/Xx
18Dp83sqV+ohqZTmMdODwBuCvthw79dLBd5EHLuQL9KAWBMbgfLCw4Pk9BXqsx8r5G2Q33F6CTGL
3c8HmKnddMPlvgQ1l6EVmw1b/wvvL5dq9aREdqtneTeCsYxKNfDM0Gx3MF5Bpp515fe518dzljM3
Gpu59aCOAIGrvoQjbx6HT4ZdjYfMncXGJXjtOywjgEvKR+q+5h3pmcjWY6sgEDOK6GyKpjvIqc7P
UVHMT6XpbJRlrp0XifuSYFroIhHLr+I+NtMpNcYafV1GeeNlTcEkMlrDC7GWG24hJFZ6ecstA0yD
U0aR7EUBZJUxzBqSZUbIg9o0cY0KTDl6VtOJD2MLcZfV9O3enCVT3Vma/VAi9SukEvYuG2n2mYVV
bOz/9cNHC5asBddNh5vY8PJ2ZRKQYqfVgmYA/Kpp605yx4BUVGxcqustxQ6ZLk/DfwhVL+2ojej7
NKL4A7tg9ClT7fhspdCWZaDtPERJf9x2Za8si+45RW4CevDsa+rWRlp5GBnAL5FUR8tdccwnJyrU
59tWXjk4rIZnYcmol7nRy0WVThuWMwU7v0gT41M7RmnmuXIYzl1edeLN2QlNjaXWAnR3Id5d7dRU
yYkkOKB81kTR90hxze+M6oTzfdx3SnMozXZUjnENwcPG1r2ySrqwuEMqPUsUuLoerWa3dCXFkhHN
3dmMjDr2YKZHfH1S1M+3v+grx+Sl40uuwxK5I5df1NEoE4xGzwuEmPgpwnPtEx3iAGJhlB5sGW3A
dF+1RxwN8gFSEJr4l/YaxxqdjiK0b8k5uEsTJz3ZlLfvnUoae4HM/OF/WB9pO1EgbzzJz6U9Itra
qtvJ8HVEIA+uAGZayMDeySUPmwKr3XhRrp0NUQSXm+CF2Q5oclZHVJdTpDuVQ4Gpnu3aL/PW/qjE
YwVeIECvQHUaW0PQuzZCTymbLtrbaeMe54k+pZrDgA76dsvlXJ0nfhIQcBwup4riwSpWnIFK1iaQ
ZD8n+6PJK6ZDPoIgSJEw37/xc2NqWfUCSgUftq5BRUk9x2BQDJ+2YPmEJNd4jOYxOrQJIP+eAeGN
43TldrBHxXkpVyKnwAjf5faacRDApKYbfitqBvGajCasN09au1WivDIEKAlvwOejwUYItMpyR0dp
FjG/4qgzjvGRrTRPgOujjZmvayvEA7RRl2uPpMc6zoaqQ4BJbsyjVih6dohlIkSIKm46Ns6Gd7s6
FDbOitSYSwEqiDf/8svNemq0Y9E6x4ChnJ80Ray7IJ/gdJLq8Gb4J7bo/9HrX+A6MKJf2kptDY5I
vXKOsTToeah1u4fTR38I9PacqkrwdPsQXn9FEkuiChrrCyfXGjbTSyQ8rbp0joY1jQddn+dzUBnK
Rpr+0gb8O5Aj01vg+C/DYqDW1pvVWzZo0qIt9oMyaJZHDyvN63sGdDuIp5NShL3Xd6Y9PHJb+KSC
eYTgSKst0k9g6qE1b10pXDx7Y6feUOdpu0sljX1oRBtIbTUQ5P9WnZn9ht6y/jiUs/MO8ij92Qyk
kRIyptNnUJjdOZCW+DiMXat6YZc72o55dSQghyQ0fyZjW3Y7plXVx9FRx+/RIKAtrKjZntuEAtve
Rm498rJauPOJwhJeSRplK7zcngLds+xafR8OgmkDVzB5+KQWfds/BKWtj4cildYvV28YjxWREX0K
6nT4nok5ortuU7F4CBsDlh5cQtXeBWYbPhVNP7R+l9lK71tmFc97sE9ZwaRfmFVeKNXERm5BhNqz
U5fNr6ErsvzYUZhBCCjQ4Hsyx3n4pYcMAu7DkdsIpk2Ph2431abM0CZPI5nuUyMZsxK96IFh+MQa
zUbeaWYCl5bXOmEd5Hvhyi57lzdpGB3COjSD37oxdsmBQAAyxliN9ey+hTvY2SGzXGnNom9ZV3w8
AyJij/AwrvxMH9zM9VSHXqniu02UjPdF3o7j76yszIpqGMyxB63upulLH9i6nD3bcWv32Cg9s063
T/wSilwcRWoO3DEgESY9ZUqOlxeMVsOslVEfHuIwKY5JabT7DKBB6kWhMfsdaa8XFnPMGGdeHOrW
CTbsr191AmwCMi4EzoSq/DqJ7uemmJiWTQ6BBWN1azffgx7eEMtRKt8WRftpY7lre8Dw8Fk8Msvs
Nl2x1XpNEUTpDAvWKdSzMvAHV2S1P4+1gGQzZxJqP0dZPNwbohTmvd1UTnuAYUqcx1nt3KM9msI8
2kYSz2iFVGoA12YN2zGqdnD9oKXiyH+LJrIjD0AUot9Fp8rgI4ABxn10CDOrp2kM1ROtQL3yYH/i
nwq34H0G9rb/0oa2VhxENYh2b9mSTN7U5Wh7dWO10Fhlgxa8y/qiaPbQTebSG+yQyISuQl5/awCv
2BAMKBEtRIbHPpWCwfN3Eiz0g4ZAUOHxCNo/1D7ujUNdJUn+5MJOoB+HVo20O5EI+UczEmnCEV6R
8nj4i8R9HmxRfmgShBXYqczaaTDNPSZaE/ePtqnMh2Go2vjjAOmUeua3jvEPadJO+SdMlHB+aGdk
mo6BXtnwtA9Q+zq7XDIuyxQ84OVRa5rhOR4hMj1OilukTEWP+qNbaFP8S5/d/EiOHXR7SVPENQ4m
TSrFSyDcooxgmQz/eZaW1PW0l3Gdia9VG1ZjeQeXelTeIQ01x3BeJqEGuAcertaLB2s2T4JcUdn3
tVuFz/qUqONHqPG0Xy1hlnYm59ZCiFxKN+R6ijQ7oE6lhzujtpz+6+2TSCq1uno0LmgLLehMiGUp
vK/ivSaKB4owTnGCD0irml3F7bB9hl+58JFSFHBfmFz72ocnwvqUjsH4xw1xC8/oyvKoywJgqdfU
AiBSS7mlu5vtPP6hOnn0FBY84YesN6CEQ0SkNA4xFyLUvVrATQ1R+IiiFXzLIn/HGR8SWCZVSEvL
adZa9kstiudeCYfyPbBcBbVhJwuQJFAHM0bPItdrFQYt+MEe+trWpNciIll0OzXKAf0VTEXKRyVL
4viA9oXTw0gK+5vzxZhQfP9mKbNjfhV1WvxwmkiHPw6WKPSN4zANIcdTdejU8AcifULnq3d+x1Pg
ljgiq0mmp9ZKC+00dZCvoycmEt+NUhfyIfr9eryzgZE1/9JqQwU3LQOIyqLSbU8Jgotlhj8zJ/Aw
QVXF+3jui9nToiQM/ITS2JMhCreB7y/Pg2+WlfWWlxvqVN3HnV1MfhJyux+DNCzBSHEY210Q68kp
aGql4+XMzGZ6D22X23lCHWfbN2MGDqRJdeh9PQz5HfDiUe6AXnXq/ZTDwXVWCLnfK2YWOdJz6nFY
pBdFPSm7qLbb5LMUtvg611nQwfxZc/ugRFGqqN5naZupe1WPlWkfpKWEGL9wTGVHoyEqrF0jeOW8
HEyOs/BsTdkMxqAv+8GzoiJW36k5VEU/baTx5rtk0gs0WaK6Qy0I0EKSvidkMf8Zq7yRnyJVm/dK
riXOyUyc8GedptqHsgt7NCc6qU77CprGry33J7zTgarRyQSoWyn7wJzFUVeTxPYGq2BSHFok/WvQ
6LEJI2wX73k69eoYN9DPfc9jZpXeNTCFTN9Lt9HZJk2MCJnKKI09Zh3GT2Hn2MlOqO2wB31Kn7Tt
0/wuLGA62k9DGXKOgzgymTaG5El4KSyw6WdkWYJ/DaVs9Xdxq81seDKokW81ZXZnDsokPtkzkgMP
DXRh1HHKvog/BXqTJQL1XQa27t2a0995ddzqdbWnHiOzw2wM+fQJwkbzt8H/qaSeMQOQ9HQoPVP0
VxLZNsc85Jm7CystCqzDZNSNgSh3OSff7Zl2ypchCAyFsNyCquAcOUpinKI5cmw/16T+UCt2Az6j
BCr5GLmVrZ/nQMm0fdomZU+XGO5ML5qdEZ2SohPpL/pZvXvmv2USpgZ6Vx5Uu7KPnTWFMASGcTTq
hz5U4nlXMAXkerpsmvLfXoOa69A0lvipBlTnf/ZlGTf7KJvb8L3S6fU/hlYxzpBboz4dp0EYxc4t
o/jcdaOcHmsGb0YKQrwuh7TVlHtqDAphX98TPXtd5bodGigQd/rqgnofd9aQRV+ZP0qLx2TIus9V
Din1H6IvHSEUBtfKE3xlg+aNiar9WpRbt6bgV+LQjP7RJlp6qVTzyPnoFl/GOAZZhBzp1J4crQkZ
W9OLLr2HMAsdM5ixJaFeAW15mhfOZyM3q+xQZXZpPzvGpBO9jlT3H5Q8jNUlHNeMyiuApAQfSAwS
BlnCUOgwy+UZmtrMyWhfGtkmJ6MoNfNjbkjji2O2WutpMZSO91bZZVuAphcSob9DOEhmmZSm/Log
1Jf+0eXy3BZ0XhDq/WlwYUbz01xVHzuL7K9s6/xdMqnSPbRGl6CDEI5BBKK1+VZPyGTuJ3hCT4oz
fTPoXfwGeJRW3pRN/Wej6385wSC2puuunjx+KugrsQwHLwM7q6TboHVX2+iYnAZrmlDLHcsmKbww
KelqeqOMExj940R9stVhLHyAaeZbuTP4WPBkLy1SmnpksUt8+Hf3sIvoqgWWemrpW32mSdMeKuC2
EFgmOMsR2YC3QqJAdS/wD9AQOqHnVTEwMTrRKxXKKooc0/SI4uk0e9KmU4vygNlo2q7takX5uBVe
rKMLzC6CWILGG8Nia/RgOAE5icbSPEmylfy9U8+Q0O+ok9U/dVQ+rSez7ucAoiQgKAelq7PxWEYZ
j6kxKub87I6Qx3mOHOY/5jTN5q4p8r5FM8iEOfU4K0HzYxiaXqJ4PAyqDTmBhkSfa1din/Vd18uN
wv/L7/37lC+oV/abSjz1f1D54nLjRCLhg9XL9pwTbeqPUHYGsGv2Cd1n4vY4eC4lHD0evQr0toJ0
tn6Ww9ANDxTIoydXmYkpIUqu/oGlLpKQCPeR3zHMpp7U0U2Vo2laTeEVUTYN51JP+38TARPoIZ4U
FJomqecblYaVfsjilADvkreBRVhYM9YDLFyAtnSU3DqBI0lU0B1lUeydnmTpbJd64jwBT4a8tg9j
56QIijqTV0/CnndaZ8tAeHpXu/Z72Tdz5skmTVG4TywnASxqwiQ3Dl0sdkTk6ZPF38qnOqUHtlEI
WnKlv7cEljyTZh8oyqWkTj3jcku6NIRxVh+dU9g4w31JgPeOOr/7UFej/burB2XHv5BvlYSurVLk
peaMBiqQYFhNL626elcFoqO8XKZ2Yh5rxBWGu2Kwe+c5TKc0+iRdvXUeHA0O5q2YfVnR5YrZMYyy
DFJldY2jyumPU+Uqs3MjVffBGRwogFtmc8L3Mc3gZ2boh9JLKt1oPA1aevEukjBB+ka4aNbKGora
OzYvfpqSpEeIcqpqMz2OmUi/jqFgBkJPSoD35Gv5n4Y16nCZBqW7Mda3TvkppUGuQV+UUbsXlPPl
BwybJuqEmisn2+r8yY3D74PZTr9xTuYzb3t4mLSoeweNpPl7Mudgo1D5Mk1y+Q1hNQH0Q/aDg4K1
4dK86NHghepanvtZr7R95IbDQ9pWFnUnQqlsP8YSGupRj4zqo005tiKSMZtnOM5NZJxKmdnf9NAs
woOwCdiDXT9nQfbDybr4cbIDp/DlTAq9K8bCbkYvAvumHFJe7nryjA4xmufBjcwHOBiN0RsN1AgY
5ihRI/DyqDR+GaZikFmPE1wyYatZ7QF28yg80xFzxbmbxOB4UyNL5VvZkvon94Y+WAil4YXVyDM1
hKSZEwmaTc3266PHtoGlp7FDo5s/Lj9bPsygM0w1OQ9WiDaV7k7tSWvm4YkKfXGkrpGcXXrvnqqF
v8rR0U7M1LTfbz8q65OzAO0oSkD8yUQF6KjVb3CLMg4Dq+vPeU2n6T4NeNw87riGpkjfU6XV9cRC
AEurB91XzEKNz0ZcqKn/5p8BpsSA1A1H4AC+uPwU4zwPmpMiCCTtqdYPg2UjqweT/LgzRZRpaMbF
7cEMpfLYj1nqTX1abBzilzLR34eYLwGIVKWMRCsKTOXqS9RuRHExjqozKhShc1wYCpAq7x3oPOcW
nSUvDlB3eyBlrH8YVesIKPiN4km2Y1fPHqzVEEGkIdQMZd8qjd/VcV/va62yJPKDqpjQL+zVLvGZ
t20eilnNx+8Be+ye+qFwzrkRQP6j2Gl5atywhhvfqavS8iHlVY4BIgBvI9pjnSA5wUCxUJ5g+kCr
UsVAp3EOYRk/K471c1Qdpd8nkfwSVS3Sc7c396oNttiiHgKagP0FQLeylSStk6IyU5z7Qfk5Mndl
eEGaIYLTV1N8LDuqvF5c63bh13mbfR6CKNrPcdZ9o8LY34O527x765ohjl5Fx4Gj/zLlvyZKmCjQ
DvWU1GcFXeZ417Z96ME5XLU71aQkuxNNPG+Ngr7gZC9PGH0PPgLzh4vzWMdvuBNLHau2O8Mp55Dl
mWmp3/WFaPq7QbYQWxpFlfXxuVGVUPk4MTNXvquQm9jLKW3Tr/P/UXZmvXUiWxv+RSVRzNwCe962
4yR2hhuUpNPMYwEF/Prv2bk6tluxvnPROlK3xDbUsNZ6p4yB29eAwc1DngX4MTdBNVzoVE2PUe8g
p3/wbdfL3nO3KjkU4BBjuLmpR0JiWRbut5nAEe4sq8m1c4/CpNSPeGZw6dKnj1+F3eai2BNtarbR
PHNUM4iyF/8e15k+3b2zIl53Dbx/yFywe26mafRWr1ZEpxNhE3zYXrA8HO/XzDFSSCaqq44SBNTH
jKuUaTw4qt9IJRq7X4grFn8vi4JIMF+xSM9E6Blxjoo5x7vKzZ6rLm3X47JJUcTdalqn2Ummd6nf
t1Lk1TdE80HzGdwQLI7MlwfV2EAwyHQ7XDyPFfygWm72uzxj2i0l/rcXcl6ce2MbnOQgzMrJHsRs
E2o2WW6JeTmZOd6Xd17l7YmvfhFI7s2pk218s0l/+YvMwVj9ErYFR6fVXRZ3hqI5LdYHKduHqfez
D1oHyQc6P/M0OE5fhAbWYkRDB/byJR3gZL5TQv7H1sJdAKEIdNUbQ/DVp12yOqFKr6yLYjDO/Gpz
dejJZjvYPXyCzQDmfueJb/j4NBI3Wq4La+9Gdn5NUG+nuZKJMMaLped0iHTnNbek0To3Yj5mTZ7x
YGtTfZQF/9HObxkbkwLu3zg9ZWU573yRty+AP58f4fJRaNRe/xrt2UlqdO5wcZTn5qdqA86LjdSe
3Z9eqvMuVoR8iNM7y+DtwqQFpnJHLcq7eGNEVhYVJpXCJ1JPV6X6PAa9fCgqt1fhQtRREZZJseVn
hN/zw9CoqXm0Rm1OUNvMInum9mreuU/fFBYU0xxzN+8dLH7IInq5LO0U3yI8i8trSYs3lNyeW7lF
uAorCyRkpIUKu9Rrn82cIJKYcB0JEiC22nqHg/GninqxP5w/6jAmBDdACqrKyx+inCHYcKEqrkVi
Lz1u7q1W+mvrtGYQNYjBAS9Xj7DpY67oucNGgeWSFSjHKwmQ03jR/jA6WQxfKktkBCfON0iingI5
yKi1asP/jcPkwqQ+Tdqr1xEcwQwgxSbUTeZ1+Oedz/y6ZuTMuTk0AfDdwo+QaL78awjS6A2rrayr
aD3RfizVpB8Mi0iLS1B3lt9FXeLJ+wB9XwU3FD9ipvFbXWPR4izW4e8/5o/I7cWr5cfcNCgkddLI
84te/hhjDsCYJ2VfAKlsvGGadSE9x0AjduPI+kQifC6w0MlkXAAeOKGlymrOoyrRg1JhT/gPhk+y
SGBpjG76lWKJa0DNqe/scysrrHh2xvJCzDeB2CaIXkQchyuMUMuqFpcxafpvpj+1H8UIMIuJVDAO
V5HkRtWGibnWpBANpfVpycdahdm0LMQ2BY31MJLpIw7VVKzplenkcPYzQKEdUHE6RtZMkNUO0XHu
fq3VtDZ7PLCWO2Dvpj2M5dyne9iD3fJkMoZ9HmcA93gE2PslvM3wrq2yMxkVqvV/+Tk+E+e6HuZ/
6mTlyIW9jVoOlyirPrRY7S4H1xPdpWod0PyxNu2DIlWtP4K2VGbsJfjk37Lf0BBeO9dTlASKNnDv
Vs4aXMTNyv6ge0+eyi5oiR6a7Hl955423+xirjgLUQA2T+xIcK2XX7g2Vgemi8iu5tCNxUmPRdNJ
GhKYVCE2T8UpM3WSnyda5UKENPeZ2YXD4C2Y7nsjpcxcJlcoQKO5a/2xLRQoTJP8nrdSzXdYJ3rr
kyEqf/hJcziN+41Mwu4EQ6H8ROyRbA58Z4MqxnGHrYwXRWRPuIgCEJKkmMQkXE3ZJJwmZKv5RE+Z
QQF74u+L/E2lAqmI8IA/ughG6q+HVBPeEH06BsHF07X+3UE2ObgkMn3dpJ18MASEk3C2NLGBS9YE
75yhf6i2LzcYLHQG3ZzpjNNJPXv5+gNvJQqqdv2LrpOEYdZI0pCK8DhofnpZW6RPNDSVx4g9kD9S
b3TyJ0Ud6f50fE04X85wdo5cYcof9P/jOIQ4Kq0Plk69WZ5lUa7FE40BPsBh5WNlvkTAauKZlbUx
wnWSOr1P+szIY5BVHwXvNsx6n9t9GTynMgse/GSzVDT27MyBVA4GXAL0or2HRdFiRrkM/c9FLi0o
1t8/yZ93/uq1IHlBjw9liVrs9WvZcL803c5wLstEtgD1LVBfcC+dftot9darveX188GpC1JEMkfU
X23BBm9DyBL91jGVVkXwux8yNz8bWZbnYYM5gvgWDD2oR1ETIbX3KJnNWHa9sRRRTaTS9HEZ/H4U
uxZEnYu0MZGKhrKuuDMcv7D7gz3cAjYTvQTud6cm0+mT7Be/vfNLsiVjTxWKL+j4K+jzUuT2abBE
03+CqdhYH0o4TPN1xJqK1IJs2bpIy3x1dnBM2lyHdWfK2Jz8rTkMzc1ECRSY12p7s/c41DQP94FX
Fh+bxuuTKVzcFbMlX3V98qUtjOJmq7f2GgsDv7SLr25i0e0odo54Gnt7u1gjcd3wk/o0OBIYyo8l
D4s0tBCj7+HfPC99kLouF+nz37/j26sZpRhlOu6JTI3eXmZNPdz8a4rs2re5Pf0TzNr8Difanw+4
HqQd+j/83lhgCXlUYUArEzHJhtNBCVs4muamAR/M4P1toWYjpueyzOV62NLWWWK7QBUDPBfkz6vo
dH7vpH7rHafeHt6L4bDe3sqAUKjlIbHDsUZJ+HKf5pUB/3ea5KXqVF7j7TP4P5hdpwSFKjxhf0lc
FLOQYO1tB19rzXcrEgq9mz12cjyRb5UO4ZCsyrxbh7mUD8S5G9ljMYzWUwpr9TakrwEUvre5M3uf
0qzkonMM3ZOGbW3Z/LVTlZf96jMMN5tb70FqObLmICKim7vXT7flU9DXMmfkX9T7LqMUfIf08x/H
JL8JdY6L3RExqrei+H9AGBhHfuXXwXpxReKrM1aM0wdL2NZ0x+FhGhd7mKG6BPOUq7tiNLb8PXnl
rfB5dSbgHUy1ectIgLr86qjUgKiIr2d5mVxDpXflaKR3gz2NcySrxMh2K2lh9QW20zbs/76M3z6Z
8uc2S6EYApB83fBYWgO5q6G44tIPu6sahmgo1/WpUKYyoyrwlliA0Xz4+1PfYIR/RuYejRYkLxbe
6ziI0TEGa5wS/yLTeh4ASPzUSo8J5iRYvFi6ab9OPfzhSFu6KyNmo8LhaBdC7mtjNH0VV9Oq9KVf
i+XgI46zQ2NLi/mx6ZrKPLFudU3UIA7V6f//faFxggN6I9TTH92W0v8sFUOWfpHls7hUS+7LA9Ct
UYfehobpY+tAelauMz/L6SZ6/Psru63Bl0sEAijOTnBq/4DGt3//Pw+u9W0WO23ZFaC00zFaxOlo
48rrHlAxbMexXOSXvz/x1uu+eiIOY3wckFH++do7Ae1Cu4ixyK9+hnPb582CQPJkTCnEvZDi15nf
i/B6uw3hZDDV40g16Lrkq4MoXeapz4qctYg5jL3nr9N2PFM7Jx8oo/38wTcS2YVqVNnPCbmTevz7
H/wfr/gGBdxi25isWa+NZGm2vAKOZXDpiZI+L8nmcnB7pfE4SdO5M6tkm9+pz/4Q1l++YwwGuRid
G3YMEPLqT7b9gIAhgwjPWUuPKS0xT/NjPtdYmAmjHfqvVTrmKiqXIYcyBL4zRkRxZv4H3RFjuads
X4eSThC63ad6XuF9mMZau+9N//7jsnOgVkLjZvSIlsN5NV82hPa6wB3Sax8kFNzhKuZy+wUHdroX
K6OEcKjzDRpdY3lhWWXdA7YOwY2cNSbyIWu6sUn3sHnEeHVHRlOha9aZuA+ays2jYW19dRSL5fwU
iRSkY098hGafevWcvgNzvj3usBuB+o7ymhMPpPDlLmqmvtuUKLNru0h5LjAJheJr5Jk45lklRxUK
WMDVLZa66d6DJ/9Yubz62A53LA0wLxHY5NXHri2HiNCl8C660t0HFO7zV8dvFJVY7zbmEHqdTjm1
tpGMSVuNSeKyzbWd80/Zkp5Cisx1LlZcKlYobwNlEL7fPzab1LunAsLJ9gzHelp3SuRB+63vV+vo
uOWcJmDi2a21H1MG1bvABz+Olq1uyriFJKV2SuOFfe1lPTW/hl50+fCQkc6thl0m5qJJw5UMQxFE
enYb77pYXud8nuFCn8BdOnuvarCo0CR7jZxx1HYqhPnR/GCvTtQ2TkDScVou4ru2jHSp9jbRsYxy
/753/+PDOtCGpYemCo3Ta9JJCQfs1oanV5+zqo7xrqe38bPNkKDRtj5syvXjkhli+f9/8E2ywcz7
NhXns75cUYC9NFMpLHR0sVNJEwKjepjJhRWBGOgq67q4Aj2+19n9R3eFdz7dFZJw6MrML14+18tq
6vA52S4+khzPi6DlucN+Bbavwrby59/G0hVJSM6oDM6J7W93w9g04y5R2hahO9nwnHRe+JeiWP3d
THnn3WZrMtlvAVzJaDOCGiaeAbz8JSlLRtlK1au6o/SW/jFhArBesmAt3Mu8OvP4o1phAt8Lj+nt
x623yx/zQk4ycU86dSMngeSmd5MPx9SNlV0mzRwzW32Pz/Pnini5xW6UIypZbhAwUvPV9TyatfCs
xgguDjtGnghf8obYGstm/dg3bfPMVqEkqIs0+Exn036Dfzj7C/ZOxaY86BtO1hyaphD/LDggvqcF
/49fx963CKSAg3MDk15P8+ZBOFniV9elmrYE/8qi09nJljldUrCVvndIZavudIaJ85PZLQTQhnD4
8x4ChZyyz0HNMDlmRJvbP2YSffP3gm7e7iKGsJQ2Bh4m3MKvq5vx5q25WHV3nR1dnA2/SPp4GGh1
8BYaWSgHrEywbrD1VDTDO/OCt7fvrSFG0XGL0MTz59XRrNdxK2eopdDDlf8vwhANoXzIj0OJ4WQo
3S63938/M96I1uHg4RoPdMpz4TK/xrRMD20LOWD11VncguK7SnL3GCTaPwx58ygJAPy3ZPofwn9Z
P7uDxrqi10H7aIB9dae//5i3wyrIWDefGt67S7X1auV6hdcpkssZ3LqboaPSN9EWDaaov6QpvJyo
HzPQIUwmqnQ9563X/ChaaYvpnZ/xhgd0+/JM8ajNcbV7O3Eu08XvzEqN12KbxZpH5twZc0xp6uP6
vjqLtD84AAQPEywTEcFgdarHaetn9DZ5vYpNQJtY/AxSt6Fy/1Pf6tl2w81PRvGkKmEnjxyGIjup
rdq6441jl30gL71336vU3TcLirsARjuMHMDSWxn78oSsoDnj45Sra9r4ZfG9sKys+ehmsw8LtQjM
s+2teQubjGMbcgJ4Xzx3Va6fMWUq97krIPRzdcm+jATj8QZKFFO0iKPd+5ZIr24+Ec3SfDTylfum
qrbke1LOpEn3LRdc3Ha1/0TUQouRjFy5dQrLTrwDDrFVQZomtjl2BYxj2/rstGVuRSJLFsuKjMKX
YoxHRGH1MZmS2t9v2nTS7y5Kqzm2ya12dmUrW2DXJKO13kyFkof4zqm+T53KIj+9DezviSZP8jwu
pqs+imrBdLxs3DE0s4EwYugYZn4cnSEfELLBFDxNbI8+lNoex7Az0jzYkV6izZMLNSA5ZosEenMq
k9IOhoCHfdIYbNsPwgMdRpcYg3RpF2KzZLpR5ZZ+XYZQmSvxxYW2B8EzswZYR3/fL2+OKhwBb50j
pTNWyLAvXn5dvOVcB6VJehVuI6efmTP7EXaEGkmankQcTASnpzjyW+9Mld/IJNgatxsGyMCjFeOs
evngMevARnw3vZIOr72odUR2VK42+39haefqnPey844DLLc2WjnRfjq6cb8Rt1cOZLQsZbB+Sx3a
qIAhzwyOHeq8bSbmxnCdz6ktMZEIR4hjPzNusvdEy2/ZDB4+XsBs8PwI4XpTyJtLuVm12RTXQDB8
Ochi9WJyjOx7zxqSK+ANxFf8OBJmgZWuDjUDnCyyC2mFDBU92PJwVd+Zvrw9hvlNNymtAeoICfa1
j0RKczcOVV1fWfOEoWNjb5MdINvBu6o0zUWEaoNyAWWBtVdpP/xsvCT4Bu8fzbywWj09/31pvTmK
PQpJEoNuTia0oa/xfUbKrhrHxLwacIbY1Vm126ZWTKHYPPUVJsJwGhQYPt4IxyIfk49/f/wf9sqL
Iobn0wzBSCP6g57/9vv+p9Vf4I1QGIjgas5QgX+vN1TskUWp+z0oWdPGiPu6G++rzHBYCRHapljh
rw280yFqHN3KHkp/0FoFczkrN5/IuBXBifADZm9RZ7q5LKO//+a3Zy2ZE7cgDZBKiuHXn7C1vMwa
Cz4Ych/xhDrJOXNfaOrhwR0Ptm+N7/j4vJkVIJX+kznNEAZ843WKL6wBsxOTdq7eYjfnqWy9T341
rkNo4rz4CR+OpQwx2BMPzZx576Cybxs5gENM5W5MAShI3JQvPxBmSFDxtsC6smj9pjwJJbvn0TZw
tI1IoUA/MXpW5oApdmtemzsnV4WThMs6oLXxCjn7ITwRZwopOAxsKREp/MxGf23vukqXw6NtFGo9
tOZayRCMsjGjAY7To+7nBbwAAqCVRb4Ipq3cSVXm6yfDELb/q5RD+dsumxwJmpnP5CfX1ppFJrTi
z3m3eku4rrnj7XDomYoYDdQYXBoD/yV0h7Mi7Cm0U5DOqLXN3iliTjkh49UwmvSbObXDVRdZn+qw
QpppTVEKm/9xsWTlv7OWXp/sjJz4362toQrEIPFVIeg6S0lIcz2cE6d0jiKQ2T8tAMAxN1ex60zs
b+s5+/L39fsfz4S5h4Mt418OxzcmkGXW6kQJfcb/0TjmSzdHiWE2EalK+iipM8Lc8uZ31tHtD/nf
fc4W/0MalpRbDJ5fu2N0RQch1u+nYwPK/dnxEq8MMwCVMVQGKMc7r/X1Fv3zNI6U2/5EvvD6wvTG
QIBqGtOxQ4TNXKvJDeQxyuviVS4ZXz2YrffoNG9eK3/hbeABdQEDe6wyXm6U1Jx130PUP05V4Hwh
YIfQoM5Py+beXooRgZsYqs/1SPH0TlcOBPP65XIsUP1JkMebNdHrwfZEELJ2h2Y7Dzoo7t0FaXss
dGO6YR1kvhnmY2OdSRNxisjuu2r5gDYz/VdNFnSTpigb72mgU/rcmL367baBfrIWNIFHUZguTn2u
avJr4GHr+q2tdbXsE1Ds5FpbKeOX2UzKqzVkdfqc9Xb2e8lvkhevcfWzBVlvhsBvDsd18/wp5GOI
f7MuWeRdr6wkW0PkZ13/QOExXRtfDFsTqg0lY6zUNKnPa474a486tHMQ1FSbYR5ohm1Jhqbh1D/I
L5NIlwG9vxNgsqp7iCLYrQzjOpsRFZP1YVqauX1qRydl2LXKCQFSbSnHONpW0/7OSLh8kNk2fW8W
6TKY4hM+QRnIMy6/fPl31LITH2tnKHsqFqs3d0HXzpD/bPByYr8cmyhiT+/bxEm9/ebLbG9amZ+c
A3SRjI6gOiHSn4O5+tyCRxQPgxwNfbQmZ7jXrmO0u96bMueonW3MDijSlyQqhsUTu3zoy/puqMrk
ZDszBpBB4fbT4+r2Czb0bdBmWVgtXblPN6XSGD1gV8AshEAc50atn/SY1M2DnUvEi22zpYw2/Nm9
rLbTJ5EzTc7JCSDNw0dQ7Riu7TJfRoqPGW/tzf/e0CR48LH6pYwLGbRTnFJFfaOcto2w0KNaQ8fL
lp+ToBwJc9fWv30tDed+Li2mQGNlmh8DoiLT+4ZTfb3rBmzQwha3LAxctsUYwnodrQvGiBtjK8PH
XyWHVf7dRaL/qLMNGi6n9orSBTO1LJpavBfg8VjB3sMHwT5IcjqKWFeAp8fFV+VeDPNshykrzcSm
glDkfW+h4DxiuQxNZan0lIaS8ew/85r2vwyjc4odEltZfbA9SO1XGjZbHsTs9PIuSHqrj/rJ9Z+3
ydm6UzC7+RX6pZ7QGVSWvJa43/zylgz56YYONoPBOXeKtcbo6hNUtW7+PfVL2l3wLEY6jlC4/p5v
i5/+27hJVj46iLEXWjG3LCGGBl4SIxV1k6OV9h3NzVQ2X3qInMlBMzdJohUl4IfJAuze2RYEB5I+
UErtinRz67BmDxD7YfdKxdCSWzTJrT/bJ8hjyDVTORnyIxtXWJ9wI1k97PAA0aMKGsSvzC11Fafz
jYsCeGSb4TZV4/i0FI35BROoZvmgdIECv60M+TnPpimNEukLN149TpavJKJoJUOoV25wNtPN/odi
nPXg17YxRF651Y/blrtPNXYNZXxzBHwy9LiUT+ZcGchEbW9RYZXCSjq1aW6te9SS1SAi3261lKyA
uZhjJFBB8wNEV/0IRnf7jijW+MfIa8btczYF/fdRlUMbGoPyD8FN0BqXVgKjIJE6wV/ComqIF3hl
ZehuM/+hHYzpAHU/tXOAWmV8rEpyJMJxGZ2rNmpJzb1MTh8r9L/NpR8Wi2hzmIqxvykLtpCHyUTE
STw9LKpvtofeGLb6m1CDuOXBGmy0wpnhJrMfhu6K9X8y7YzeS5zIWFz3pEwEUedA1O4UWkutfzCp
6eAzi4B2FS5GcJGTvQy7DUmNs0+azmFuJvGBhcuwJV9VDjoZ9Sa+DaEcg/brbK9dH825Hr6uQcem
TTDP/WLlafCtmGbbvvNMWi+AM2c6iyFJDkBN4qZrUlN9JAkKP66wYkB27jaTfAbcjQoynjvRmfja
ISOJZjl2xUeZNat9brnDM1LPkunUO/QIj11ujJ0ZMjKDN+alfn4X2OR0nlGVm2exlSDaDb4d7g5L
vPk5qMi4iydVU8wnSmrBidxa39AM9Mj+g0LVB9Cqwov91cmMKFtg+SFpUiJhJD/IykA4Njftp6Dm
evti55XZfOgm5anz4A9yjRhvdfVDz7kjCELo0t+JcuSGDqs3cV0Ya2kvsaVHEACYUtgQQKPq/a9B
agZfenHT6YIl1R6NPV1SvLLaGHSkqFtO2BL4GsjEtpb4Nq9o8WiZ8Gx6WOmb2nuS5md9gZCErj2q
by5rRdjmjRq/IXvu8hMuF+pa+UFZXkF/l3NtZJXxcQ4WG+zdbmSY96aY4tUd4WttxtyfLAk0GPd4
mNWnbp7HItKNpQMc8hP305IOwZMNQmofh3b1si9JaxT6Q6oG4xsHSPtztDJxt+W5VZ0ztPzDV4a0
gd7hvMFhJP5omv2OmfVn10pkf57w5jz0AMr5zoANKX8gcxcMRMy+ZZaUGCcx1XJG/E7e64DtHtYc
QMBYHkHU8/KtO8Ds2Tp28mKX43Uz19S738ZGD7+JbfZ+Z1Xbtnt/6ezxaGzj+M+q0qpkJtSBirHJ
CzGQwyXmNh7tjf+Puwe0ELrO4ec05vjXun5l/w5gvSZYEyyZxBEMlmO8uKkjf3WZK5trsAUEYYYS
rUn1JelZpyd7M2X2LyMl0w7LJWm+LJXT+Mc034Y08qt6PhLQZfsn1M/OcwXnmYiSejXkemmkyi6e
sy7ObmgGYR1X4fV2pOGvVxeGMPoHvqJ4DxaOMMQl690qvdiTh+VvkOa2d6WRMA45Iotq38IKNJ6M
xQiw2KBLI16gNeo9xWPb/Ew5J1Iorr0NpO4hnoqWZrTcA/ILUlpvn9ONFgUnBgh4FIfWXhwvbBBR
1vecUOQlGGlKoOM8NvOpJi0a88s2U6Mbd1IY3SG1/fpZWEWb/EPraCf7urG48IneKfYyhQsYm3lD
qKe3LWuxp0aEjJ6i1y/CWZK7edesbR5EQqfDtJPYQ0yxO47OlyXQaxoxOXTbEBKoV+x0G1Q/ezye
5b4K5tE8jHnl7X07mylj/DahQgv64LBYIoCIuXrqp1egX8CSITWmf73Wy+SpHQndPAJNpuN5hm9T
wAfZpDmGbr0VdwRxVc4J3mAeV8lNiyK2xRoYhjTuyhTPUw6tZ2fhl+0Oa83ksnQh+U3Cy7/TvFXU
upleHkq4kypyUOpMcd74s38PDUNlDxijFNOndRYN7tDBRkmHFiI4iFF5TRNjBLISPtTjp+wsYRfg
XE1UUSq9D8k4lN0do3NPf6yKsXjuSkhfxyUYMHSiwjD7WFvd+lW0M9PusHNJ145m4ObuKJQxe/GQ
V47YAaH0UQvfvovnxllmWmpYZfj4NSNk+KrPhP6FyQidKGCXZe9Y3JV38M16PW2T2SiaNqt2v5el
XQ67pC90yUkFaBgvpqfcYw9n+5KickojBLzqLrdc5d573ZQnmCAtvdNdWhpAcixFG+CAQV1GsysK
ue23yra20NC4NNx1ztANMznBoi+iluK4vkKebwvWbCXckzc5063iXkXz2GcsT4pHuxde3Pt5z8kM
jrKGQgzqMwHLThnL1m8wPQKxcHbW0kwP7laI9ZfeRAskXBf61BvlYMHZQx+M2hhivooIC0nMD12g
1eNmpFNJgjD+LAxfVcBoNMzRuhnXrZbZdxfgaTglU7BybiVNa36EbY+vCwRyas+AowvuMsyojHQH
BrfwHtredE8VzufWnht1qmO/CKo6HhFvp3GT6uroJhBv7zJjdn6agI14sIyBlx0ENOljbgWkJxRD
WWLHwhzVuOpNCyuCwYipJhMVWe/rnHotIuEh+cyjMfMZ+3VrmZ8Orj6wiHpnnxG9YESJCqzyYa0U
ajIE6jXyto6ARHNe5uAeUhblkp1ljXyut8pghWAjUJ6zZFizp6WcFPi24XRHN61yY4fzAg2exMzQ
jtoSp/zYaVtDE6HjmbCvQ6eHa8lJ1gdNNGMEUlOKjKX+6QsKkrAafWfZpUFQIc6QqdOFeKao9UQ9
YpJA6vfyw9bDkwhdV3gJKXX1iNsvHX3AUlCNucNvy4mcEhbRXRPgaLXjLVf+KTMQ3IVjt7mfSSuh
+mxJhk0RodQKN7HRda5yGheLRON6yTmsUJvqyt+yz/askn1AlZ9CxdPB8Owl5lycIfrnn+Fgeuuu
WuVqI+LDD8UJzW4q2t2SN2T5zsM0VEeF9M8JqTI8H8xU4pODhVoyLqHCsC2LkqUc3ajOXedbsq1k
KifmJvxdP41Uzs7agFGG87iNDk2kyCWhlZwRLcMSpyqvSw7x+064JjRSE1XxEV22j8rVdzfqXAin
I8PvbDH4bjXesfM8JF9df1qq0IWOGm8VXWHIlNTro04vjXdOM+ZGu3KZ5+/rZMO/ny1zUTsqkIS3
z0DMfc4UEkesXvRMUF6P35qwFrxxJaDI74ETpExCrpFx+DWWbfGtrw17ea6rdrrHwdhleqpzCwvB
oF/vPMWs6KAxr/ueWRvBSkbt+0j8RVuOjyoZxnNtk4EWZxoDtWM5mibgHD65MdblfX6uWy9tiZ4q
MQA6zBsaX1z915aLzMqnCgYMziv+Z9x+5+Gs6b9+9Fsq/+1ytycGw7cH+2BNfNuFi6zeBYuDkq6Z
LIEVUGflfZ+FEFmWFtMuNK6hqbqpxPlnAbVkxG/sAfGq7dx48zLuva3tlpimxtGRXfXt01r3k43+
m6n8uqv7kpPUcDb7C/ZUFXqSGeLGTuZI8OKe6XE0GXDcvrQlf8S+JhDB/WSaWqinXqCSxruoxnwv
3TB3hX2Q+15o50gCIpNYwu17otxluecS1mPMyV07pxn+F52vY9xoL6XAkGXBIQnmsr9V5Rmu/VJi
j8cplkYQ+tzpUAJcqbAobOySNsw6MRTr67Ju7jW2gpoi0cW0nUbHQKSdIpW6m8pBPaZiVsXBhVeD
Pxq301m7VYexUFWvbFqouf1hk4zA9lndGN1dyeb5MeQcFLjrQAbfFz1MmyIc+7zMd4kF2+I+cPvR
e+aild5TmkvK/TCt+uGHTBxVfOiXYJFXXw1cATBg++1umSoi5fW61sYOTnfwk5OVe6zBp7YLe2YJ
NGn9Kmz81Hq57apJ9PmeFC3jC96ythENE6FBtGTINEJ71elvNy1Ggz7OFZiZwxog6PkdKObN0Ix5
HcgQvIkbI5goxJfzOiK4A6zj5XRsRzXEnnbabe+XKme3jti6vzOkezORhAWJKuMm/b/xp1+7Fwzc
uzlVfH6qbRJ+ltItdkE9mntMq38OHbj732e8fzhAL+atPO8WlwTWxNbF8OXlXzfVgZ6CZnOPA1JM
SoapX9Npiuwmr/l+hbR15E2buz24+dqdh1L8H2fnsSO3km3RLyJAb6ZMXz6r5CeEVJJog54RJL/+
LaonKqZQifsGfftC6BZNBsOcs/fatXtXQMOonxrRIoBpZiP+RkfGTLet0DRAmL2FnSoL6DNsTTdz
vvqcyb5D65jScCpmpzy5qso+lKQL5TsmsiA4pn5pntXENBXmJAxVd2UbuOoYpIVIPgaUmpxkX/bR
RGWN0qAdvabwvIzvSRtgrEEBWPWz2jT60BevnMS9SVCioxy2FSxZybbA2lLgBU6jnnqNGF7NqDHT
W10jgHoPacaLP+foT4YTePp62wAVi0+w2mSzIaeWKDAKjoZ5p+gI7wj9gW/QNpZ0N2DhZNVg/rE4
9jgQ9O2bcqJMgU+KSfuDlwX5tYywdX/Hx2ZM5TggxByHP03et7+VYwkiUmzbO5U4F7YYyafXeoqT
g9s14r6m0jiFNRr1Y44++NeVcbKuHHNp6sXkTC6B1qh93156pibfpU7hnjQe7KaHmLdLgTC+eFUj
X9+/1FoHvbAfl14f4nuKr0tD6e21Jp2STeRk7rnEj2qwkZyDLge1gjQazY8DC++gtJhoLw6csmF9
MqdB0tyOih/agqbeQYAEHxMpHJpyJ+y5m1HslCQsbqRdx+7WzbKmzkJfapVpHK7c/cq2yd0vnxHq
VSSzRA+stW+TZOb27Nk9d4Ernmg/BhmQMTsQnFmT+7lyxTdtmONwZkZ1j3VZFc+irtWX2jaz7op8
aNVqWO6FW6Af59NtoPu/+tWGSXcQeNnJcxmzcocxNbhNUozGN9Um3ksyjt4OfEJxhdq8msK4KtUj
PCAUfhZqor1qcJRZj+FeSXn2VRn9jIZEfIg0f55/4I7pqm0hbTVdCeddt8v/d020q8SKmN6lgagU
ULBB9+nnid8mONVjMpW3tV2VvgjLqFi8GZbI3UPUxaLq2Duw8n3VUBrM1HA4ve4oZ5CUfGV2XTXN
l7tySaOjG0vu3SLjejuS69mOilF241nP513vFZNLadA7KZOiGdHbNGmj0e6xu6VJaR0TgOXtlQbX
Wl6HDITuBP52f1FREf29mt9zPHt9PkXGuWyMOGWzK1P30NZokr5YKtKflhpMSSNBcm7rkqlLPka5
rsRNSXKQjgaIGHsjJAjGEYToGvTmrq2uqzHKDcLDhrsFWZZFz1/r/9qqpcWn9y4gYlb87MYd3ICF
QDRJPbET1oV2Z7eTHE8w+IIEg9Ywe1RYW8BHZ91Xgdy34IEBUgI9t7GKl1ZRvpilFXe3OLfK01zh
Xv/d4geglttoYAEB7SvRLYJHxcZ3GDKkAcCbzWjcGHbbv4hRJD2I36lOfVaPmlPhFm+ocTTE5Kj9
aEyBeIwQQ9NRCOIsD4fal9PZX85odaj1Sb9rJUyBXVbEjnZTRanTboZhVh/QhKbWrpB9xDkYjBXt
Pnprpn2uc2oeU1homXKfym6cnG05NYCk3CSqh6NJt+xApVTXnrmr4ssi3vNDxQ9abJxCpeie9HwS
N/QTHmYNH9tTVLFBvCbWXn9ly29lEM1l04gOWO/WcsRaq4DY271B113JuzKIBPCeaaKnn9WG2JR2
hs01L/JU7WPm8K05qgbkbrLgNvVg+vD+VLtaDrkbpIE2RnQL6A5TzUp/31cKO3dlN8/9HD2qbkyO
AXC/jSo6zlNllP/2caYeDYmL+/9xYXhaBpJMvvA1/URTdm1SbWqfx8BOjnqWUZorIeDzx+Ip8yeN
CrzGH7ZuLo7vX3pNRlgemskV4kjwx0W63q8ldGVTfZyS51p5SbDt2JIHIPqIs9j4vZtv3D4qrA+p
NDzUynX6rDAnfy6CTFyZWC5fPkkA3Iz5R2vGiv12atOobrQZ+p/nwWOk25Fh/jlHULue2oNuN+n3
THeTTYG9+9OVV/BHpPjXnpV3sPzcKBl5Fbiz1qQbPQWY3wZd8awWmB19Cquh2zyWFGYLqntLSECF
W0GEczDqdZgEdjm/jKMDPKSfaLAm21QbM3WnNGm6R+x1KjqbTDrj7xHG+JT94nQSqHsOfQ2w0Uyo
5NBT/682lDUjhMr1kDTo6HNzCt16HDEtz61hntu8bG8rFVd0BDq+hV0vU/1e+Jk5bYSuj8QDwuBl
h0y/taavEMn2PpoTO98DIKvkHkqQRl8laqjPfGB7VD251sRxkXkoOjtV07iHcTS6ckdACcfOZlHE
HDoP/+4GmX+/6CQG3Xude3KPNjEGvojOgVPwifZEUVNaTTL3iWqmuCsz5ICHSQR4jytTMwdeFS+s
v2npe3jbGv7XsPUkvryN6ExKNw58zuaF3Jeseyojvxe3anQya7MoxQCeVg7n43KTUMgG2DqKMd97
LRZ/8o28KvQoO33O4Q6DVOmyefzquML5ttBp/J2rhu4JKnbpHgYsPhkkUjQCm0RJAnfJSVFHX5Sa
+qRsmrg5ViBQ567VandKsdEK/Zpjww6dcg56T2H5ac1NYHR29rNVgE8JqKfXXx7iqbGbbz42afdp
Sdman8gH0ZDCV4nTJZsp8Kj0sS+xNuylrLk5NqrU7zPmwaxBajq3NoebgUVm9iY+rLGqrf5r6xoK
PoTtFiB7gAb8IqXNfyoxlX8yK7gJITnCstzGZVUHW1PAJdZlYRaUcHDlggxHoAv+AFLjJkgSsMIE
rfk3VEmi6eAov/pG+x7zsvLn7DOQlCLYTtpC2nYLq6TON8dmOx2QWOrZl8rC/nygvVJP1OcasPcI
Wrtgk3FwirASKRpRO4fyUXGarLHQT5SN5Y+mEHG+RZhPpDNTl/Q/dmBUrLsB7aFHIFuiNbQKeumJ
I90AE0mIa8tbRL6e/dJPMBVCfQJDRVayCNzpkYFQiO+dyWbjIRrNSp006uRO6GhoNw7eANKBPACV
i1uYOb3zgcymWN7Nje50oRwT83Wep5yPS9WBfqtM4Ts55taUok6USFHsRiTEB+Ep2/igAbye472b
Jt0JJnnJ8XjZWrCvwQvwcdRqH32t4da4CbrIqfaZ31FqexCoUmpt5yRTa23mLO/Oktp08WTOw+SE
Qy606IqYaa0sJcvWWE4Ci+qR3be91sWilDJ07Mn6s6ALjp45KwIAligBf1FWSM9syyncQJnoDhl2
pw9DnRQFpUDd+wiMUIS9Lpwrs+flvI0vG0EpMyN3h8Lq7bwtfL1D42o5Z0bbTP988EeEB6HLF0Sb
jabSIYkmIR8wPBAWtu0o9ST/fQ2jCA5iZJEiLRGHq4Xb7WjXuEBsnstRZwfRFnH+2FEQIau5iV4s
qdtHx5rSo9vP3nkMSGPS+lS7clBblXVYRPhqAs7ROJWQS68FrSMKmiIwKvFcOMKgsFamdR7fzG07
RR8xrbrelQVzdSr6c71FIckoWKAT631uQY+isZH3P+PSSc6V4SW/4J3gDyQr5FHvcEFfOXz8Y7fG
QGFDDc6Fed43V0u0rAlAaxAwPXdeXJZHrRwRCABLp7jWVJW3xT3j+w9wBD6VtHIOUEw7IiU4Pt23
FC6vuJsvxx2fwOKdwLFrLiPv7birKRcHNZiVZ9VWxbeur5s7vglno0D63ubgAseNgLcTqlEbruwT
l7/67XYBwTBBkw7nblSFF2/eYwEtxqZ6pnic0Rux9O2onOH76PmYNguHwx+Nuef3dyn/uKiBm5EI
CQfTiLHOHiR7B0a7m/bPIOnNLfEU/g5ZhH436VXysRqwV9S4Xq486cVLZr1dAFWBiQp3ibJ++5JB
LcJWp2j/nBdgQ4Uo0g9+5levgdeBXKxYyo3beUmoKPugvZYS8o+LI0xFS4lLigT7NciIBKUKuK3M
XoSXFeSUdk5z1OD6H4wa+agXpBXkX0odsPHpY135ulYn7WWipR3DtMKaDPTxj1f3L3l4nmFyEPjT
XmwnUftO0/ll2WuQsFg0mxIEw7HUcuvRsir7Rksz4+W//tosftR6lgM/73+dwVXUJjoyUWln34jG
bF84Mpnu0qzN7K1NINcWRqnkB6ir4NoB/3JacSyDrDWDyiBtjTWoojAaDX0H4ht84vFTnWZshDRV
4TYZ03o/cKDVr7zqNeWZmYyMFc4f+DsZZhdLCO1zNoxdZZ/zlPYMqqTKoqzk+ok8xmyujEM3OcV+
xpFv7fvGLjWW8CgJ+s+sNxqZ7j59xEPcxxWqEruwsgeKRezLItpoL9w54UYsX2JGXVlNVvBz8rDg
5mE+jWm1MSIxWV04pC3b+SuliItPFok+5f2lDuHy4a4tBkUuvEYrSN/M8rR4tsgxOuJJmyPSXmzn
mOUyupNzey0q+eIHNA0omvwDtyxthvWBDsV8E8GSs5+bCNDG7SQtcRc1goyZqgnyo2q14fX9wXqx
8pm0MpadBwRP1r916nWiMRkNYzw9D6MmPnQN1DEvNbJDUrCjf/9Sl6+Uj4HRgmjCxAWxjkiP44Rs
ERXEL3VSt58rZX5Vqe/elhzsRThEAx0Arc7+6/F8sbaxvzCRcLK4ryPgWzCZRAg00XPaWfEt50RM
UAYypVFFzoOLL/i2Kdlq0kWa5JXS5+Wr5couyBS+SNxQf6pxf01DM82LMS+G5KWiKnMke42IDEO2
8WPUEgp6ZYG39H9cDkH3UmLFOIvT23o73+Npszm3pd4zO6qmPcMfVg3T/JwLRRiisLtfukeuLpgK
X08IJDIEBUe2/VmIIWQkAGXZPSSLcsggzgnzyE+/afJ036WpeELRIaK9BU4ZB7uWpeR+UF9Kbhqa
X1YR0rzqsWwMfdIBvE0wxfaeI9N2Y5PWdFIKp+gTJwBjeDWQORUPuYOHiJNdbhvjY78AZMNeI4vy
OCh04yH+g+ZTLVLxscmKpCBiIHWXIrmM51086M2rwV4Zb76bocyass6S+LXL/KFrUaZt2czrMLmT
sv3ldzYNoGno6v7e6Tvta+bYcnhA49B9wuinffGRkr4Ws2FlO6LY5ifXEZG9iWXi9Hc6outnG+TU
KzkiHHhFi/Aul1OAEGMccZGnpgmPqaDrcq8sM0XIoBdTdtOLrHoeIgQJp7LsZmeLT2XY1AGgxpt4
qmQZDj0q5g1mXyV2ujvO8dGbJoR2i1P9E3JtLTjAaap/q8xH7+sWpEkeCh8RxktJtUD71ZqyqZ7w
d2VbdsrVuHeCrNJvIwosd1hPCmSSs9b/5j8k2rBvVq+BK5W1s/shLUPKNfKjpuigfa7aurxpO1ZS
vCS9RR8HCWy2nRJj+GqxiFQ7It2I7aV018nFMtVZYU0QC2cB/twFWtU6pIeYORiwhwkxDPxRfTKD
J58T2rj39Wpq72zqJelHWsCi2UacMMdNZ8RWcRxHNqEhuhTpbRy7ctAmlsLYUGusqnCohsw+OKkQ
w30zUa/Z0MU25CcEmHl042MRMuVuNqN0xn2KqqD+JkwTnb3TxOUnwHNRvp1iORzk5CdAAquFSmyZ
RQuhmT12ErLxnqwwMQMOxRpRI+M2rSr/Cwr7wH1tWuJHtgjQ+49NbAfZpjczL0P+4eItm3r0InfC
h911Ip4n/T7Elubu0SNrlA+kNdBslLXKXmNOcJ9ja2i+iQKHeIjErtzDMg+chyyN/Xu8Hl65Q4UY
eV8ofFf1lqIdqpHZrAmu8xj/SZiStZaCHRqcn0z+fXceHDU+DBqu4C3pD7QLBia3IRRuTz8srSzj
C/bZXn/K+9mlBeilrvvsR5T7QbYLqlytDPQju1BmEeoQuWqGMOuTBlNGnjbpI/SscdwHfRJ7Hys5
In0OyeZNVMitTnq2dQXNo42TaKW1H2GRgmLs3EEe65TBxneTixG6YscdgVi2nPssafsvbamG1xl2
/M/CYHBvMMfb410ng+5bGVVjeldGMqtOI2oZ4pkn10UhkY3eKe+EI076GGmS5b9MvzgDMJCfUevD
82yKATOtOWTma4PSJTrmNb3rEH4BejCFmSvdGgkdwRPpGAVS6kIJ+0xIT+1ucqtV/WvUTUhgZN/E
80s2OIVxLJupZ4/muFp+aPJRIAfqawKWGI/EIvmsFke0fCONxapF4CcSme+zOk3rjU5wjtwaHDlG
5gYvTra6xB9w0pIhi288Lypt3qCZTaGfCTOialikxraPWmyl8+hN2TarnDTdsz9yKU7aRf0FJxbQ
g8GJVDWExARZ89eZv3/aYbChA77gNj72VjQM9zKihLcRhl+2RBO4qC7s2HQ/qaghGy6y2/YeT8KE
wK6ZCAS6teoEpR7aTcz6tmZADBsdp95lmOuLTW4TSroheyRznwN3aJiYgwyG0mZsaCQjwsuJ7ChJ
ANzxF5jNwSUU81c+perXnNXlR9xG3XCUAT/QQ4QCaiRZScc2p6cVYvdykeTXSJKcBxKxPMleqi1M
FPe1ldxMva7BFU36YkQDONaVedDIlfPPST22vys8SrBCikr7paE4l2QbBU6za6wIs8f725TLqjqH
ZFglDhvLPwf1VZfMq1zTJqkrenEqbPcUMl3UXmVAFxGBKPjEvaqwKIAk8z7YFFmT0LRU9Qgzx74W
eXtZMlpuBUUGezOqZ/q6q+E5dW81mYxe7HJQqJjt8sH3m5rcypLYG6Mo071plNpWxXr0tTCjYpMa
rfUtmQbjufZnIkevvBtzfXym1cPpyvdcxpcPyOjtJmPC7ef7EHc+GGRp3ulU5L7iXEtI0kTrlpBu
3qXbhrY2W3Rznm7i2GCNyoM5+uyYtf6jByBweP+WLneVNp1efqilt8rRz357Rza2lBTig/VMIz6+
6xInq7cIFMqn0Zm6Z9SnOQLBalBX3sTlTp3LQoBGMUMZh7Pe28vObSfMLlbWs0oC9k5zkuyZ0/2H
vJjFg+tWL//9KTmMUAf2KU9dHLOQsE2lZXYWqlS3+4b8GkpiFg+ACgR13sEpu2PT6MV/rdPQPneh
blGcw2XKufLtQ1Y15O1MJsWLM3AeCOOgIVy7EvIRcEVPnO1U49yisUWeX+dfS7W/PMUD/zSJYlrA
5z4hFm8vngrGuCOk/zyomnQz0hiIGjEx8bSWk3TbIbfTYzdTsMQJz/hSKjKvVc3+cQsgDxHfcipb
EEar0U63vh0l3qoXLEhaOKl8oiZlLAivuAlqutN4D2NdeV/KQAskkb6OvILjuhxm/lKk8hF/QcRi
3/v2JVDD0WXeeN0L5wzrQD9PIXDvDPsG10353Jlt+fH9gbbGm/AFcUV3CaJC3wPHYfWbe3WNe8eV
Da60JBlPnSpR3zZkoMPdQkBQhE7dub/jPEgfaS9oGrms7EWMUm9puw/wAHYkj+fOpkhZR3dOY4tf
hte2dN6A/wJnC3riHrK0VXfQRURwZfK+nA2AsC2HZ0iRLv+yOgTF6GlrUN7tiwByVrNbHwK8fIYf
aq6OucCGbrJlukAD9v5ruxwpf3gRUBvRKtEMX103aHWNF9fXLxZRqxxsgrYSh37wyWebIXyw3+yh
hWxSOakvKh8adL0zJJkrd3E5WigcmEsQB18ruM7VXaDQywvgBtXL3BnGD4A4CekJCQyOIak0BKez
fnr/sS8uCJGH8i1TBCA+x1hX2hq9yzRCbMwXLGjpfaPImcT04tzQ/GturMyXV6oyF68Z4gQia7SX
VOyXVfrt55BHQdC0RlLQ9dFbJNie5n9HcK++2cmMBDyTXyans44wJ/UT9Crk5//teQ2WGpP9if+/
y1urzzGYzMgphqI9o0StkxuSodriyatL8HyE6M0Uq2qHpLb3L7oe01yU17zI7RbxKYb/tw9dxov8
svD9p5zE7Z99z6n50PGn5sGEhap27ijaYW9hXG1f3r/yuorL9EtvArWYaZqL2nD1uvWhRaym0aFA
wBL8iHrh3tfVbNi7zAxUsHNwYHwtXF+zoXoi6r4yuC56FvBr+II9QIT8y0KPe/vgaPVaeGBOfK7K
Zvw+IqzeTeUs6o3VFflXyGX9ISCJ4BzgZguxkg0f60HOoc8G/Frt6mJTyL3QNaBds7BtqK2ab+8F
PaXdoXIozgYA6Ru/NjAOxGZ2jJoWxLIRt244BEGM9ZadwSHy5/yTbOfIOr7/i/zjPth9cgYF5cJr
oSnx9j6y1LAGtOXueZJ6eWrRTj/Y2L85ByJOegUFZnz37LF7sVCq/qJAGRND6lxZIy6HhUtdiywO
NsgU59YtuyAn/BcMp3MeJG3VjVvimSBeyNY/tnpvT9vEhskBvjot4eGb3mDu3n8Jlx8ENVnPXjTY
pOoAMXj7DgZcidnY6OO5x8d0zo1R7GdvwEGCb+eAT1k78YqurSzLi/27cWRAAwKeaKFQ+wMiXV7K
X9W8SHMsWYt4OHf9PAS4E8qgDhV2rBOVnezw/hOu59XlMrxb9l60EZZP4O3FUpQKLURn40waBSJi
HL/UKkQX/U5HPdrHln0NKbKeWP9cEBkJWjGLhs0a9NaJEd+2g5jLnufgOMq5vHdx004PSD3kiXGc
f6J77uyo4Xp8YXOR+Fd+1H89MrM6+ywQfeipVmuXXU3wjPRGP8+mScozNS85PcRDbGBpTg3jVNCb
LK605C8GMq/ZsUkHtCyemdG0es1oWkSXT/rZiYeUwPZ+BrOap4O9AX3gWXdUkcQXKoKR2NhVlPx8
/0f+xztf1hKmdIotlr+mnVYc2AUoAeuMbyRwQlLr2s815N993g+iP7J6ZYcyoUpF6I63iUrgLu/f
wMWQthbRHG0bMF30hIPVKKPZUOuTZprnmY5Zv7XTWrNPOXZ9rEdRnG7ev9ofqfabL4iataEzcZk8
Ni2O1c6yS0qTGlIQnEvgcgRSN9IhqaevbHVHD7SvDkOXEwIuoqTHipi6CDIrByzqDwQsFmkhsZTW
cShRmIFfS/P9ACSjsEJpJwimNo1ddxDAu0mvvZ1T4RKgu5hBbckcDmm1N/hhbXaQwsVEyH04u2hZ
iw2bNXS4sksoiad1jZS/G/3Uwf+/nDn6wO4fUwmJ5Upr4E/tf/0u2NIbjHQ2NLa1msI6mfYV3ST3
XEwjJSdZncHfjTbJWHiFqiHiNJHgib0d0rradWOvDnbtlt/hg07Yzw15QDWqX7up5fde3dSiUGaH
Qetw6Zu8/RwS2wTvSZj92Sgpdh+IBGiDu0EzxWBsCrBVB1443jH0hE2wq3tQoliGHTN9zrALXguB
vpjkLZg4BoJKXtNCqFkG71/zLXq7pJ3Haj6bZpkUxKYn0RaSIJEXnlE7WNqojmV5ZG3fH6X/uiyB
oQHbaPY8Fyp5YsY8KN6VcfaqVHdOmtu6qNSrhKo1SBmp3XVIsfZd0/dXGlX/+BhZzxaoGtUJGmTL
/PjX844tUYhoCfUzArj8t9v68zZpSdxAsBTozZWn/KOwWP3Ui8eH3hSSBOaU1dtlsSvhE0r9HPVz
+zVGnDBsBjb6JYW+ItkigZizW4T7apsMtWfuwFrRsDDKrD0ZqIvv/Nab5BOeMvcLiD7LDBttgYHj
L9O3AM2yaadquhEvA9JsMh6SNvW2le81xxTTDMiYvC7B+6m0cI9kIiyqd2Pq8QQlFmm/Vzbt/5jl
qVUtjTGC3fBsrWZ5A67l0MrROtdZEO/o7Lob12p0P2wtqz5SYi7KEOaf91srE/v4/nBao+ro+uno
Yf/3kpct5DLe/vpZbbR6eddF5tnA6t9RNQ3yqNlgDZftaUIibb10MlOHkQhhQsA1p7wPOMMVgEEc
/TZOZn/axU6vHEDTmiPus06qRwx/vnllRPxj+WWRWYod9GhpGq0mZ6y6c4Tn1zi3k6d/MssoyzY5
XJMNPq6i3ILLSF/efzWrAb8IgCBQYdNgg0/+jr66omm1up0HsQtWqAg+4U6EkAkrECT3ULof37/W
6un+dy3aM1yGhdZb15JEEKHPBf5zqku73qshrbCZl1QF1KAO7hQMV4bcahb53/VwZlGqc6BLrT9m
uMDYECbDOZX0iqxQNVl361NO2xidTmzoFGX5BnPWtfzCy8dc4GywV1xkN7zW1RwylC0sOlwkJy9N
ki/SaNHyzQNqaKvTN4DUjSuDxri4IIIBFnU0c7xTOuz229FNBJbTsxMvb8ZWVg4LbA+dyZg9/UA5
eHimbzvfZw6qkxh47+3kDGJPt6s66jUwFZmo/JCrOLlVujPeZYOhrDAQwbXazMVNUghiRgdgsPwg
ur06RmqGDT6XPvJpqmJj/mAmmcEEJPRfamzn4aGYcvPKVudyaHNm53WwlaVcjvPp7WvBawsh1CnS
Uw6D5oGth9HuWeT0b1rap9Xu/bG9mt4Ya8vFEBoxtnX+e7WLE1XVI96b0pOpkXwBDhvUPOmkcGei
HIJu3Na7skPpGYIQulYP+ceD2uygcYEgWuHUsPr9nVT5kaB5hh12jMKFq3cTG7V1D0rlmhNw+av+
WrGWx1zKWj77dXasOA3evtMicmb4vq17hDyrcAdXGWnQ5tKcff91/uM6/qKfQkGBGtVzVo9kBB2G
wCqF+0Kn3f4sdamcG9Ha+nDNEHY5SZg4Wunjcd6x2OqsSgppapItTKjakbNH9EhukHrWsVUloSjr
GYt3QasyULI4v/+Al7+ZCfEZly8HnmC57tsXCT85od/HKc8TyLr23sQatpdW1N1LjUCT5/9+NYSA
bCg46PBKV6OToBJRBVmkUR/zs/5+0hvCFmzSuR4mMXz7r9dieHCSYdtG3+LiOOc1TlPQAQ9Oqte7
VzWKaDfM7czR2Zv0p/96LeZYXiHnFXRFVHzfvkWAspofeyq58XGnVqEcHcIFya5rtz0GsP8+hfGR
oxb2/pwW0XS+vdoSrOLi2IhOdRHYxyKYuic9m5otlQh/a5qiu7IZvZwyORJT52LDRA3QW0vVDeRC
4zzMrF+N8yn1oXbordHd8JWrDQ4ZeXj/Za5Own+Wy2VdRhYGb5oX+vbx8h47r4Y/lflSQyw6u3ao
LahDawB1EOkaaFPRz9t4CIpDFFhi//7l14XGP9enusm1UeiyJVnN18Il20HrwYzQM0++Jn5T3MbI
0b/qwhZfcQb3R6cKzJzQ+NK/A1U3HSIkZzditvUrt3I5J+D3/1NQZ2ZwKbO9fRPBnNouXE7rJAsb
KYFKzS22MoTDURlRIoji4kkbzE5emfQu5wQuy5GHXht7B2ctyF6YXcswthlfMj0YceOc/A7FDEVm
98r0868nXGApS6YWPQN79YQZFKFO9sI+TU2r/+6wcX+OMop86IqgnoSuZ8z3dA+qcfv+jwzGlXf3
dgUhu+GvKy939tdWXFQGRpQOLjWzvwLRCWDuVLcuHFlDkFoQjiD/gtCO+tZ5qCpBuxoKYndqesvr
T3opx4gsvRSk0yhNBezAQgnWYr7Bm0ckoTkXYVdmAmCI07fP4A6r737t2F/jzLPU1tIn/QMf79jh
k4onjbjQWBmnNHaQxukWzLjdLCPRfDZBpU93Smit/yQxkBU7rH21c7Snpmy3E0Hy5pfF9yc3NtYr
+2Y2K6/YI9bSkR219Sw/dfzA1gufkwGESpCzCeqQuHFAYEX0sbLLpXFQIkbZVVDqPpWVocVIgVII
L1ZZQvHngR8wBhv1kx253knLRoAzKPAKgsil3bwUTL7fPVN4L70doWPji9aQpsbWb0zr1Q/dkZ22
IUQTzI1mo6+GwkoyRtgj8zhxm3YPtWjImx3xDOlwEw8dIdazMN0H3xWsuy3O2kcv1ePnJfr6a8li
ATaC1xd6uJZuMoRqCYA+sMwbcgt88dEwylyGKlf2F+JM2gT6oTE3u3iKeuvgD+V4O4hRe21xXJg7
pTWOsUWaBFqH/99wW/vCv1fUO4LQklVR36beFMDxSXJL3nsyaJow6wimvfejGnIJezkteqrdxHTv
Ewy6mOXIUXwZmhb4ppB5ct/SJm5DHTfaax47dKVKJIfQImLtNfMMolx90yq+xkXmY+9RbUvJUytq
EpecQhTFE6xaW/uRW81804nYD36oALrVHlNUI7ZSQr3bqKYegxut7vQ7vEaUybppagQYpBFXXeBM
RvNYemTNhsKsC3tvQOe96VvdqA5OggnmMcbL7GxkIxtSbBIZ5wdFmNG4Sf041V9rA7j6PSgAqIcN
lSv3dxekcbJxZpkNj5XoLUSYAPV+13SFioMnAF97HUk50Jf6znAeIwfKLMalucL5B657y/47Gj7p
RQvxZmPjSLzrObx0A05Co1FkOU6j9ks0wXy2/bafvw+IBKdyJ6JB/OBYnPVfzSnSvteQQLtN47SI
aMM6Io+dJF7KF0VIM86kE1+1Q9WT2pzo8UuTWF65zTX4frfeVFb0WnNXn2B6emkOYHUGghvqSZ5r
L3yNsn0uzEreKHymBLklXeu95r2peftyll67hwKGWTTk9JZ8zjMtTlCgI5ILGczOq470oDkWvQIA
XkHLCREomS+9K2cL1CyWxqwdDO/G7bQabFs6Fb/aJm3srS/rRtvRqGkk99YV/WeyD1R/g4ZGHL28
TzgsTU7l38YL7OpYzkYwo4608ZXXZGBNt8XQ2N1PL4We/lNqdl0/JXmdEA1NGKOsj35PGXRji6E9
lYRMNodykmoKCUUhkU8LFHI+Mkec+o5ILrt4zNUIZLGzrOkn6TrBuC1SqsfkVExAdmAFefWON2t2
T4SI2v7WSB3jc9uq8il1NNffxy2az3Ay0bFRScpxPIPaGF5Klz4NGRmYHcKk7ob4ngLrqAFG6clY
MIBAm78Y/ol/m8e6d+/HFXnRrgQkeEKRFn8sk9lwybmJ+R8ElkLt77kxvs+KobIn2Ku4aW3qciG1
ZPNWaIVFGELZF2LTdVqb74poGNGz9o3+KRCz1m4Vicugy1PYQ2HhpeLkW5SBtj0B601I84OgKOrI
pn0AxObbd00Tu99KMfqPHACQ+HX2MKAEKQDN7jzJe/jRqmzE9FoPsdyMYJcJhCHDgmQ3d4yssPWa
Lt7XTgsIt8raVG1iUnsplyUq+6WhwfitcID+GF09+eC2FuyzZX9bhbURjD/lkDH7ANuabrM+Tp5n
t3KdUAaKiaNIkuCTpkmrOJmJnjUH+DbzKWOY1qERVdHnEfQSYg1/SL+Nuaffew3a4a0218N9YuZ+
vEn+j7Pzam4badbwL0IVBhm3YBYlS1ag7L1BOcjIOePXnwc+NybIIkrfXm2ttzycwUxPT/cbwAS2
G6uR+oNtV9m3WILh7XSDkpuOVUv1yQMY9IcSZIWHh1EVxcaFBkiZsDeD35EmgdMuMzOzpwp8TBDC
q07yd3mrIQOYozS7o1saD+u6bCWBWbnMRxqrOnoEVWIFVOCU4atCT8cHnq038aPtR/2pVr34axiA
6kVNwSiyRy1EpeGrqkn2MKEVPbc6oDXs/amHSYK4VKMi+hr3o34c6o7GlCQN6X+5W/ffZb/Qo62M
eJCyBXRW3vsAJkwadiATqyEyhNM1RsErqyx1b4fYhHFvpkJSHLPP0te48qQPChWiOPTApxEUKmA0
ORrOeCTewopXQN2NZKViRhtviwwxLcdFfLFfdS4OY3u1ZXGdKAi6BwSGNI0LR0se0BcDN+jmMso1
hW7fIebs6cijamFyKN2iqw4quWa9ofrayNB2bYm6aNhE0SoOq+JeDdq4XEUT0xWwMtXVlV4ptnAg
lundg47362NHWl+sQzmtIFZVCbJ2INiC+9j2bNDYyECo91qDvGdYuoIrzvIDdNa6pEb6MlCrZyvR
zHYSYIzDTY9uy0cDvOx7raKDtAF7UO/JodEPtDHqM2Di6tHXJECSAg03OW4dIUVgwXWbj7ULurZ5
RtwS+26KFuJxyHBjxNWbpNqOFHN8TGPN6tAZa5H0FxStUqevSGG4cdIMWxjA1ZKjRaI2CUO2+GVq
QdphydfVD7VklT8kYFfRvSp31YdIeE86cOmr5EVO4tDjm6YIGqMNVK1El7QfoST66IDys0j3Ckx4
78j/odqrHMC26VSK3zxafRCFR8uvut+TGBqoT6PQ65PI6giN06qUmxUGLKrYG6hyl3AgBrwoAk2g
XRqMVv2sA/QNmCByTWtU6i3LCVy3dA/gyPMvQ5Mb+Z1fRiil1nS21Y+eUmuwA6AJTB1EcruxswrM
d2ZE7UfLfVJvM6ufCJBe72kPetQZmGB4pvfN1qqudAqjUEJQjqQnSKKiNuMo1Cn8Q58hI7KTZAsU
eQlPIjg2YgB6DBbKTfdx1PkbNAB1dxeblXoK/GLMNuhElFTom4G8zLbH4QVDqL7YBT1p5Ibei8Gj
kzwNoL6Emuw+se3oWUL7Tt168EasVT6a1lPoCdSUUZURD7mtZt5dBRWtd9RBaNG+iTzrw7cBgVOC
KltjiwpfiOyxD0+E+xUfrzXYbb46EvVpfYfiSIKIFiwUH01zAaw9cxuxk9HbldfGQIK3plA0zWcY
sUHvc0MkDy5OUe6uyF1JBgXvBuEhcj2Fg9iJvnOoOmDqlA6BAVcB6f/s2YCv0935bHoZmbHCfTVH
HyVhBYH3BmsqO/uNGXP0LHqdVFCHJmvddQomUU03CWhGAH+OcmzwhSKXMgvkd7mJN5XtSYipFz2R
SE9HUrq4CFP0iekjF+XWbNj0ayOAazNtalQ4ROx5m1SzfPkl6DNTPNmjiCoHWkhQOLJd0wdA1zqa
KLG9te7HKno0MiUrj0mi1MgoEjhQG8lqzm+VgzN71evGrtaWn/MLTBSR31Ig/uqrnAu3A2ed1hwA
IPOI7pVSRq9VrVDS5SHaCCiCWV73jwgXatFB0dGDQBY+SHwCuJ9vvbotO88BDYb3+CSAR5ZtKgD5
HVQwqvfMKntEJQur9daijcNsi4GnaW/QyJS+RnaWqP9ZPn+zkwdK6cLnKQxpnVMclZ7qXBOkBkQu
+A9lzrBFoyTZAwY1FWlKEkvPRYZcjoViQXDUi6ZG3ERCnE5Cn0I4SBsE/SqS6jS7V4AORAdNa2Vk
YO2ML5eJboDuQ+kBAQTUcbsHrUpIZyhrhNITmTWpl+4VqfkC2kz6btI/cv8bu6L8UmNrV++kij7R
QpvVuKww0nDHw442C9AO7vjzd2gHwLeQaA0fwAWY4b0Kz0JdIwnhI8WO6BIOtb5FSwoUY6HcuUju
t07etco+0qVS2eJ5jXGNQYLwFnk+8g4e8dR0KOUEvyn3sSQGWs33cuk3JUpFgfGq2YhZ3iN4KX7R
6ki3yuAP/oOpR6xkDT1GolJMQrSyBPrlz7kZBspR6bukv0cpJAJzpcXtVgYoEa4Qo04fLfQ4gKFK
6JP2/0V5rulONlraH2RaoDyIxLfeZCqaw31W9Pq7UYOmclLi+R+ErXiR2YYrBdsa5W7UDRQrD44c
mKImiS8tDHairsYBNYtLC4V9I7V2RcPGvAsg/oyHwUc+fgvHejwORqekWzEIX2x8fBHeBttq/Ldc
QrFgzfuMerTWREh/jkPtLhT/phrFrJIwtcjQFpOnrsfczAkwSd568GIOw9hWu7xL7WIt9ZJ8hzRr
HvDcDvt2c7t8cVnlZ9PQHraUqWdGjeh806CIAOck6/QDPRRlHTS+t+t0VBX9QPPvFDH0u6oE84Sw
VbJQwb1SsKEbDjBIkWVcAuedwUr0GJv19LLsurbA5XjhD4RCW3q1NkCrgpoNFntjslCuuTZfoO5Q
iymETct8Pl9VSVxvemRjg+hb0o84tlV/2yp2tOoUs8vWvLm8ldZ0EbKNw2gveW1eHR6JQ/5BLwEA
+PnwsHzGGpkSJg1VcJsCWTpa/dA9FV1tpmijle4vDw77Hv0bK9nd/tSXdSpa8/RiVdpWtKyUWacj
7am38AoyDhHqZqYTFoqggRbjE+TYwLFDlGCbZNWDLkGHszUeEOCMP10PBPWpTIZIU9sMYavz6WdN
q9qVb+mHqsqUbTIU3iHzy/vIxL7i9mQva68mkGXbnLg2FsR9c/oS/1TlKrPLK2WUjUND4afdqilt
LE6uxes68VHjvUfvJYjQJC7xy7GLKCy+wleo/S1eEdZ914p2qXl74TkOv4LQzDegMQMSYw49MQAE
iNELwb3nhb5TSm56RyM12BmxPR57yy3DO58C+ZMZF3V8bGS4c0ctNbThmIwK2niQdagQiKDcIOEP
Kef2kl05kBM7CTUPOhD81FnrAX27tGpqTzt4bXU3tnH9oohCWbmNpBGmhz9VKykLW/JKwINZTH1e
YVcgrTs7DriO96hHRsahDwQojZpLEeLvsMoR2Xl13SXeyeWmwA5rOvh0qhAsBoB8vilA2ee0BFz9
YACu3CvBGD5JI+pH67g0hpNSwgIxuTSOStC4o9O6Jo8zwKjanRxI48ft5b4SCtgLpJRAR4QG3ef8
t/BeU+wa6tqhLsZ2X+aNsg17a2KT2qD7E9Kx/6pG+Ymnj2t+Pgiy2oaMxB5bkbh/PrTIvYweHmcD
pyMeXNQVtuTw5RZ5U5JVLCqabybLdDQxw9jenvW1T0BjCzLIX2A/QKzzsVWtQBzMHBDql2rE+xCP
MZ22Sdx8nVsSdObIDxuYnMDxsZUBCOCAFkGqsSad/YKXWdwvpE0Xu56dzg2EfzjyxAAXpz//J05g
i124Gayjg+Gn/kOhUBte4YGj39fJIO4lxKVXpWUE+9vLcLHxp1Epl0/AAYM4ONuIFDeTKmla6wC9
3nwCcQ5GT4Hc+wOyfWY5SaRZCyNOf+NZboFIMAcbxQmqazzXZ6G3h0TmWr2iH0JzUFbAjBN/Hwyy
6/jcutnCYBd72wTlBhhTRQnXvOzz0VSqOpBH/p1kp9pzhxrUfZQEmKx02BDRavPMX0OdlTu/b15v
L+zlNJEqAYDGJ4XVxg17/jk9+gWQF7LwDtOcO2C47geGwfZWFR102ttDXe4chqIuOmkk8pXmrVrb
qvgFVhPexXlLkdsIWzTNg2KNiIDyMWrZpkVCbEmK5crKTkAckDG0vScD7fP5jZVW0dSJojsEpdA8
KQ1P+QKwrzj6nhePhwr+b0Nhagj9vYdopPHZyEGnmO0DWB1RD4D608/757ToMoZPnaVhUd5NVlWp
JXLkz4CdIrAlin0I65k+vO62G8kz2pfbC345d0sDEcQFZVh0c+c0JG7KThmRiD64Xondr4IcqINi
Iv0a6Cp3MpIjBzCCHY5pCOf/uT32XDB6Ur4AUWsjtgySjTgxO7HQE9UhT4DDyEM6vKEmVqY7WdQ9
z9kQAFgFXzO/79OCpn0Fgd49dYpO0xnmSKJSnWnyZK3ViDR4qzFtiviHwIdIOUJ49ORdlJTq3mii
/tvtH30ZZciuNcCYnHsAVXMaVZ52EgVVLee6c+8NKj/fhtyvt4pe/m57W1uSbr08ewynsz6IENPr
NOfXStvTni2M/BB7qKhrVKv/1MoYbWt8jELn9tQuDx9j0Z5jK8LMo7d8vhFl2Ghhj9/cwdOC6jlq
asybZQkJBqcWqL5tOquVX4NgUXzl8v5iRYFnELhV8CCA8M4HbqADk0m24lDaSdvfUapWNrWatg8B
1+Z3BIW7hxJF99RB8zpxHeRLq48yA2S+Ai3oLeApLlacQwDgBr40rRRA8LMcIsfkBox9oR5EZgzv
FX3oR031VPuQ2Fqbfk7oW8a8WgO5RFnVsMC9zZMnDFM7lL5BU1AxRG20i+pS7AM2nnWQcP8RyLqV
EUSlAg/tBaraxUZG0I4bhZzEZvUh650velFnRZBSrDiMRh8rjsLZeVBTGn6Z0j4aubngcXy5rAwH
ZAFFIYvdNXdj8CR4QBQq20MZGt06r4fwqSSY7voOI55P7mNmxnVswJMAR0pUPZ+ZriHpFYxpe1AC
OdwlmuJuwghISOJRP8aDWPmSCJyoPj8otD8gxKynRb5/PihQEPxoda092E3aWWuUCGIMlWKZ9hnd
YC3ee2NRfIRF0seH2yNfhHALtDTjTvUGHv1zNk5OCcy04O1jGAW3WkNg9Cs1cAXrJbeVq7shMM0C
DlQiwWm13UDZ3h7+ImqA4wKKQ3YAu56NOZt4kySlRGapHVr8DQunlk28S7U4u6vxEdqgC/KB0129
EKoudxPgMZN4AUYY1O78XRXA8Q4Bw+mHDPXHu1joLcqgVBvKlcSby93fnuLFUYGiDOQTjA8+5lzQ
0xf454ZGB4YuizDLY17kXeJYQU5bEI0smrJG2n1QLmeFPz3kRKkEZIU0Pt939ooLUt9Caamrj6Cs
cK0DZk5DEx8yekC233t3uVfUC7PUmMVZNovcIRSQ6WGvoMw9f0rje5G6bKTmKKM1LPClMuvmkNd0
YT9uz23OqJkCHYApNKpgrjCgPLvUSvAUWDnI/TEsQFofEOMx0lVAPTz47VW98WLpKKnbq7HvArRk
08D6LrN/kweaVOETre8u+JXhy2Y4spGZ3UIKevmxkf4lBQVeT3rCi+L8Y0uV2fZ4VsjHPOHB7ijY
qzgK4IyvVjN0+6Qanm6vxsXxtU3EyIE6apM2NnW08/Ei6Hmy2tt0xOO+N+8qc9S+1IX+pxfC3+EI
KZqvYaHK+7DtlqiLF6fIhgQ/ycHrKD9O3IfzoYXf6RimmOoRkldroEyEdkX9oPeukdxj3r6k1nK5
waapgp+lOEF3zZzNdKzVyEIuKTuqVlZqJ8nMMFHEvwE/s88uKQUJnIt0Gpg2D5bZ4bFSnWY3AnXH
mIwmGDY1ts7IIslN9J7og9UfJB5u5dfElJL2F95V2ffb48+x9pxZWv+o1MLuJ3PjXJ0vbOjaopO9
PH/Lk9SvHfAWyHJXakMHs8KQxfGLxsTGjNaIt87ToSwAn4QKEAhEc16tvgh/F5pk/UpolaSO6kOr
XSmx3+yqLu4W0oD5YZxgdrwAJm+AKYgD7T3/rThm6fis+MOLEOAOcG4AjuwggMbeN8u66pw24O3H
iyQWiI53lo4oFDWDP1orJd+4D6vhOORZdsKOQRkWLtXZWfz723hvTi9BUN40H+a/jTqX2tg9utUm
thCI5DwrFZYETpHmyQH5AJpatz/d1RFVDiRJCgF/nhWlml21qdT0L3Hg0t+KGt+9x72CnluC6Wvg
5L2KMPv/MiakUlJBSqtzfZomwoWpNfv+JQD38Izgx/Atov/1LgYEeUgctT+3x5tFnL+ryquB780J
oeM8++KQ+Kya79i/aKMOgimtMl7a8fAGmkQq1rYq4VDm2tVTURr5Qgn52tCEM6R42GgwmGYRB/mD
wMLRbHjBhKPaN5akTxBi/VeWy9U2anTtILee9ZakWv12e9KzWPd30hZ5CncOLUTo8OdbyUgE5f+K
kUUyRl8BZhWlUw5YAUueoi5s2ytj6RpRlYooukvkvedjeXlhD4k2jC9RI6pvorfq4wRabkDXwXz7
3H01TYzBeEJP+RDyU/OJ2WobkQMPL1FuQZytraoUB6T4GqoIcgPGMSrAod9ezCunhJ1KdY+UyDSM
ecmiq1ukRNqaCXr6LzytunyFfKMtbbOo1IBB14g4rm8POUsz/05TB6lNfRduMuYR52tKS3l6j4N5
IGpOkCQ4b3ZJ1a1sEvPN7SxvT59Y/3V70Gsf8t9BZ4mKwF0VxZyStQ3q8iVXsse0itRTPAw/bw90
saC8jLireBrRxJr+9Xx2kCH+6oH2r3oZ6HiY+h3QBTdCN20bZFzFFBdpdy98xb/6QP9kfFSpp+x5
Cv1iynnmF3JVwF2JTTN/49mv5g5iCWaw6e0YT8MgD5OnrIhi5YB0hrIvfFFJW2sshHxIwSXYO89X
q+JuFO+mkZfv0B/NJw3pbETO8vG+QECnqFEWMhEeRIzS9GEn9sYg74ZCRZ9plHQpwPAaaMWq0eAP
v2AP1+9r18MXzPAr1Ci8PATJStFKfVKRMuj2meeWpxZvudjh0um+hbavur87suHxByYV+e+sHaz7
XqEftsI5wa/AmChWtLBo844TqCkKFZNKLEQZ+snzQGJGFavKVCY7Vjg5JTDad7Agpn1XtNVgbmnM
dO3KKkYF/0NJPlo5LpurBjSQf4dwlRHc2RbCz44Mr/xHAkZ46aTMyynTZ4WoNPUjASBDa5y9yLS8
NfHcM/K3Use/dusjM2oijzj07k6U9AWcPNdxJA/Vsf3ZgyM4SbHemaCodaXel4iXRZ+84DRszCA6
8orBW43ezOwHyXnuV6bl1m8i7WwN5mhmbYWb4lPhJuMYrZOq7BbCxd8m+/nepvWFhjCJw6ScMOeG
eVi+FF2WtW9dKpoOcU44TKsQ+GO6yrux0zamiNrfdpijMlxYlfzg2V3XA4dstWbfizErVwhYAydf
WIt5SJnWQqcAwjHnMlLm6h09yGgQXl3+ZtZt8uCNjbvXNdMbpysXj87PhRUGQ9H9rxATqSg9ovOw
Uja+UblA595QV1d/um5j/dI8tfPWKAdPDowm8KWF8zGP0wzJa4LyCwolqD/Niy+VWlPoMovmTUrU
cVXaaXHiVSBvK6SffpWEz+wYgxnuFlpOFjM5+9zk+ZRXuAFJYjkAs0wxweQQA3tNelVhsVU7pTbM
R7Wxqu/CDOkDQQoEde6mZnaELZ8tfdS/zlHnw7OxaVlAI6X6c8HRL12AbNhRm68g50GF6b0V99/H
0MMPTC8Ns36rVDs9Wkmns+Uy941cV9L3w+CDb1e0OvqRIM1m7zqMJqwdOLLqxRpCELmRUolqM2qt
koL/6bR0zcNdQd4Po21jNVaNVe41t+ilztFqEAf9zqdfQu3HBb8tOSISXbPuc9OygLTJ9ps1TCWx
0U1LugueCDeS1vowezN2ArXGpmg2nYej2g7RU6l+6Hvf7h6x6bY/+iSx8o8uHAbtZagiM/+qA2pj
3LacesyOnEVe+WC4COT9/uQmZv/ySOUZhSY5JfdZOS+QG7OwRs9+BWUI5tAEWvxa9mlyzJUgNzZ2
yUZZODcXmxg3ANoSbCdYqZNq5Pm5oSGTAUzEXbhPgb/hN+1rj/WQxs0m8Qy478LFavxZePgHbW9P
9urInFVaUeh7XADOAHyOkFba9I17ueOk5JjN10rzaKZC/pKGA0r6MV6In5yvzvVEv5zzgxDddMGd
z9f1QzlT+0x6ayKj1BwIUfkP2F9ltnEHDTkvfXBfCkBb0kKUngfDv+PSWJzKlyCxDOV8XL9skcnt
U+8k6W7+JncZ4Lqytb4Grb9Evb5Q4/r/sag8cSXwLJ/r9Q+dsPJCSNJb2cNvr6s6/9G6crKRAkWs
clFg8JdYOGutMJSSQ+S6hHGodRM7pttfeB6ppt+h6BrvEOr+3IizOUfaMFmx9u7b0PaWuh/x3PgW
V0m6yfIOvLBW0X1ZpV4zKvdJwEW08KmvrAOhEpXwSaIWOI88/b5/ipn9iCFZK/rwhCV6teqT6Vmi
++O2CUGsAtXfoCGDt49R6394DKdYNA/dwia/XILpJ0z6h2w21AhnP6FRC1yO7CQ6aZGerzHe6r4k
MUgFVD64CKNWcjtHMaJqDRyy3d9e/ovEgIYjT18WngoUwXIOE0Cl3AS2WEenwovlnVx18n0WN+7W
7+MSHw4bMgse6tueqLRq9TrYNKLAbjWO4A8iKr6wGy5PwNQt4MbkqQh0ZP6SivAOtWrErU8ecpNH
SWTmTut1sfXdpHy7PfNrq87e5/FkkINR6Tn/8BjORYErgvjUj4ibI5uffK9MrUNus4x2dN/G76hl
olldx4siC/OoNq057AWC94ReoLpyPjQampPvoB2drNGg5Ffa4YvsN5MmdKLfjZVdvLsS9uK35zv9
pf/eyQwKEAfFJhN/GXqns5Sg7xNcyCs9Ppm0L3ndZFiiOykQU4SXQcysWmV6YLR1HASoR1Xxq9B6
sVTzvPJ9p0IAgFAAOlPv4HzmkgDNXwZZcqp92HwxBvWP5oB9Wz1K3sJWurLIQM3QVZ6KrCYN9fOh
IBB6fQBv4lRGbb7DLQnUZQT6CJmuKPWfDX8kL7J6FGI+v87cVRZBBcOQi3ZbNBrwfyw9OWWu2/6X
uL29ERpI5S4K8wMEbeWYU8j67gFqfgDWsfSZr00bvQk6QROGg/11Pm1W35OK2ohPWoOB4RGdBovn
K//pMPbUEdY+z9p1IdehsRBJr+0vC90piuhiKmfPA3mL81uj+ulJ+DpcHYH3+cYsu3yXFUb1gAyI
9R3508xzMPOz17JIX2+v+7xmMO1vHhNTfQngp/q3CP1PIOcNF0YcoPRkDkKSV12W9t4aD9oPF6B9
vMlGWMgLW+zKbiajB+qn0lqlAzcrwnRhaeXgSrOTrXg/vTSXclxb4/GpoOE7bG5P7/pYlEOmIE28
msWMyu7MHj3c7CT1ZfY2knyUjmvX2QoDwuxwe6yLJzPlJaRRTMIEBRHei7MEyG+tzDcDNXzPpckA
JOtKWtNBV/ubWgc96WRB3D2hkC596Vuylh2psn5nAmILV+zMcMmJ+/KSnn4P3VSAZaDWARifb2pF
94e2rP3gfXDh7x7yrGvdHTxvqjS2hoEDJsRV0G/sKA+4m/oaIfXS6/nlAZW5JbnHi40OAGWSRkK6
Bk1zWsznP2aQA9dqFdWjzBHWv4YkM+/9LnfdXRP2gNnrSi6qXVrmpb5qDCUMDylavwu74epvoDKN
oCepA3jN89+gDnEbijgJ3stKH9cdZ2Iv4Q73I4raH508mm+BmsBjTV1/XHlF5C/cJRdBhiWYJO64
OyeM5byjlHV5l+nw1d5T2TM3hPsidIBlleu2ru3vopGKe4gwwUJkvcxVGJbqLskKRF88q2YhPSva
aKzCUjrBpMJDZ6DptELMONrFiKu/IfxhQlYv0O735Rq37Szc10PUP4N/6h47NuZCXfvaRwCiM7UN
+EUX6Lyep0eZjqb3rvZguR28z8W6H7JRBgoeyo6aDOa950blPhusbE08Ghd2wUUKw3pMfZKpZWUT
+2YhV+hT398YIXYbgfea1hG8WtCQ97GpxW+GhJnVOgiK+Fc/Rt3pdoi4iLYMjecWhSS6l/TlZ4dg
VIYRjz52gOirbA90tuJLFJSNCjSGdRw6drfHu7LjaLhN+FJIJNOTYbbhx0C0wpCCd7K57qWR45pK
oiKvjECX16Puak++x264PeiVSUJkQCBqKm7Cn59i8j9XSmRF6BJ0SvhuQ91+hHZAWCmEgUBF9ViO
0idVlTjK6BVN0sgkLYgZzPvPA68Uo6IA+A5N34IhKo0rhfoCjWgftqThyckWHyB7oVR0cbEwqkbT
m1NsAxee19qlvAMG01vRe4pXKrRjHyhrM8o7gfDcUgHu2le0YWWAq6OPAM7zfEG1piKkJrl0as0g
RgNLaV6Qo0bQYQzNfdXqEQ9sNLtvf8Urp4S6oiVoiAB/uihGjb4hqXKbSCepkRA+9uwwele71Fx7
+BuuqROq7SpNM+Vohoa5cEKv3KQTagWLA0QcKUPPVf1BlMlKqBvuycu6CM9sq9Vw745LxYesL9z/
DJ4baz9GQAO+s5vWqzxLLAquAD6cqI67hWN08bGnWiA7moT47zNr9gF8ctIhr1X/hKSDfDAG3Qqd
oGplax3XrVEtpIQX52cajX3FY2fa1/Ob0lWKvsaJwj81XhR8jKZb4SZQtF0CS9r4iZlBveQltzTi
LCMrEWCOIGP7J0sK7I3bJvKucKO7JgUQi4jDYL/c3lvXxoPcwKOV4gGF7OnP/4kQchLmAIU1/xQU
+Q9PaoZtW5vRaxV6sJ5zfJ8+P9zUZ9R1AKL0/WYBiQZ1GFJYDE9yXQXPaMokd4nplVsJdwFrRaJr
hYfbI15uGJ6qgr4OrhrsX3U2IuZ1HQW3PDwZcoNwkN0KxQllyjBtnqC5cHuwi/AAPIVH6sSWAPfO
DX++mlikU31M5PBkhcQ6KYS+cYfFWp2v+xLt47VluuBQfWwTtrcHvvyMDDz1VHmYEyrmICcxKJFe
GXpw8vsajY0ht2NpLWlBJDZtaFZvHbI8+cLKXoSlabJ4dKIazgEBxnA+WRkYyWhhHXmq6zp7c4Mm
h3o92PYXU+qtV3eMh9+uWuIqp8V+tCRbdplRU3Gje4yg9QR1Av1wPnpWB4GGk2x0Irlx/0tKC0GE
xFe9nZS4+k8ImzijUEhXnlTTR4uzGqp+AwK3+HQ84mcYNBGnxB6U6uz84KfaJE1lhidaUGO7KUM9
8jZy1A204yRz4YV4ka9NcyZfnTJIE1zfbC+XXKaVnUvRifsABrmd9tVPlZVAWWdQipWmBormZGqd
/5emnktHIMqj06c3Gu9yMvZJKg6I6Oyj44s3WtFIfStUmkb5mo+5v4s8ukArBG68rTzGsfhsljrV
VrmDgANwsPi38y8t6F/0kqpHp7FoympdeDb9V8PKsxdJqrO9VVb2L28A3LgLG9WruQ5cfwFUdeV4
0VlXwLcwdRCOs1snRhwIBWApPhUu71YnF2b8kKVy9lpDY9e2RtRl29vrPD1Qz4pdTNqaHooAQSgM
zOEREbrrYMfd+JRoYVhtwrRVhn3RaMn/8D3R4KdFwOMUjvHsvgFcomeV1SenUquaV7wxhYNFtXUv
S1G0HxVMjG/P60qEpI/LIwj+Efn+PEJC5Wr1UrGSEy56ae/otZUcBH4Zq7hUzS+d1kjvbOMl3Nn1
UTXaL7D+IXJPB+ufW66R1dbqsSw+VYYoIZ9oYfUFIQms++JSDxFME+EjfdSl5s/le0+DQA38FnrJ
5KIy74cUokdpzg2TkwGny/sRuVoe4++uYJzVSar3QrZcamuZzKX5KTdaN9LhK9Ny5Yq2OSAFUo8b
qejCpXfflTsREPKEM+LxxRtz9hZBx0J4MC2Sk1AL39/kvWI6ABes9ohORdmvbn/yK6OhJA8lic9u
AeWfhYxMA1nS5OzczK+a4itsapjVlJDN6LfuKlqwcC1dG476BoU8rOFY9dlwNPjKTC4BMBp1jUmk
pPKMXLmyXv2RMFP6fntuV44p0CXOKLApDdeu2cbqqkjvdVxHqZUaiQ3wQUTIMAS9qi+cm6uzUid1
SphlCrnT+Q7GeDILiX7Zacij/LuwJdNBQIWefybahVtmWqBZ6DGmdiX4Agqw3GrnQ0FzBxhtlOnJ
sMYGqUNRtMcxSMQ+HpEhTDlCr8g/YK4+qs0CV+dKnOUupXPI4xwrhLnDTqokOHGoQ3qSiwTZHc0o
OQCRa+6q0QteGpTxF/bmlcBAQAfDPPUrgc1OP+ifwNAPgHHVmKKkKXvKM4ro8bripQm5I44efDcv
vA39P6Czt7fNtXkidUosooRBKJwVH0Rd1MGgFjlRcChWaPkEm1yNsrU6VIFjQLfefXK8v0xIslIV
Mz+ERmfjYZNcUVaKxUmj0X1ExqYCqqOBI3DiXsZ3I6jFUn/2YsMyJNGFXMGiuAIO7nxlJc2CtodW
0smDzr/146F6jPwazRzsbvKlwsNlNkgDliYYKFSEW7Cgm37NP98xVuvMBBWnnEIxVC9mWnRPVgeF
Z5skAKrgYeV6sW+FCLfo3sRINxbmAezDEtfgYjtNfWBiAVU+UiR6KOc/Q6XNi0StUE/IcMp7e9T6
dwT6VIfQmqLqqu+Q1QyXlOcvEN/kg5N7PIEcaAO17lk4T/GdowWlKScUD+P30G9hYUG8fWqGSomA
lvTFT7lX0U6V6/E9zctw3Xsmoprozq7csTBqZyj9/uOzW467j2SN/tFU85pDELIoqmS50dWTlMbB
z7YKYhf9pc5WNiR0XrIvsSFs1rfHvNxzjEkbA1oPWDmy0/PlrylIhFlvqCdc4cwfIUKyX4ou6tfY
1Cz5YF0EftacqiVtd5CegKNmG05pw3G6QbVT23davao9L43XZSctUTqu7SiKszIhkQwNEPL5lDyr
kbVi8HQkPOP8HhiF9p/XomtVeaL6rSNQFTuNqi5dARfxidnB3wTZBYCEFGF2rRnSgGs3v+hUN3KE
u5reRi55dYnJt1aZ3/rGxn3z89+OBj52WkDm1QtUEIJStGq8Uj2lQa7dS56pFbsYl4BVkbXWErnv
8uvRFWJipAkEJ+LG+apm6E1LSRSqpzJQFemLiWqouqnLSjZ+3Z7VxV3KyxAwDF+QdhTwzdnngx8E
/GfUEfJWZVjfWj3VHLAhkZ99Ytk2tZDZWXfq6O/gBZvx5vbol5uH0SctAywTuePmUjJURvPUbwz9
lAcCkSIpj/dlVxT7LB3LNcysTMI3YCi2t0e93Dxno84t6uKoCOJYkRhVHtoXf7TTQ9ZoGjwYRf8T
FsO4uz3etTVmj1INAJB6qdlT1iLs0Nk1aCyO8Sa2FH9DuTRwCsOrHgSiw6vQhQWPWFnzP8yUuVIA
gQYLa3MW7sPWQ/mtGY2TJ+toRceaHGBZPVblJrOb6tkfPHTbbk/22uJO3TvqkeS3CLWc71zo4wgC
l7FxKuJI2+Nf7W5w/IP2AEDSAO0bGcXP2yNe20Q0UoEfk8WDaZ+dFWkAcBkhJnmqc8N6b8tewbU8
QCgOx2ml1jcCFwwAFxX07WBhsteHZlheTpD35hWmnhkV+qDpJ9gPPrJ+bonKLnZGmxJFfAze+eYe
nIglGZApup0lwBBKppISrweI4xcy6dEwWGmIBPB7W3jyXpd7owe0l31YtA1rJ44TnSdrZ64NkXpO
Yhuf3c9/WR8Uegi/KATMcQhNW8tG30v5exN4ijNoVf0uAtFs+G/uKkcq4U2Ug3o0k9JfGPlivRmZ
HhUVMzjPEwTjfHOpWa9j69oV7yEOxzh94jZadG22U7sgOGhj7t0FSVwuXNpXVhvcGFArPD4BDqvT
jv8ndSvy3EL1pCrf/RKOVJl5xf3/cXZevW0j7d/+RATYyykpySp2HCe25eSEyGaz7L3z07/X+Dl4
LcoQkT+Qg8UGyGiGU+7yK4YfY4GGlf0W3UFli/1CuUXAuvqmD620coavQ0cQAqIDKvRtcFNZLneZ
B4aTJ1p9NudO7dzWkpw/Jhjj+VHWplm/swiWEPg2DakhdInyfC8pLXJMCbrYK/e1eA0uNx5daTRI
RddBU66K8eWY6HyApDnDUEOiO5g1ZJGn6Fes4IPyl6eaWVOXQCQEHBO9OvVy1ecUWesWVZKzCl9z
MxdCTtN06k2EFOeh7covxD7limTAexV6OT/RUIGMRxmAPsDloEEdO7RQ9PqcxmHpeAGh9PdpsDpl
iyRsc5/qlT5jZFQ7iTsnmEYA82lEQS+M9NHVRylukOBN6b5w1ULiQcUwQNI9lqyvWmhI/i7BoeuY
tw2mR0nXGYpb4lyXeLIeI8oK3bZrPRvEluWFRTJ/T5s6frq9qle3M6sKfZ5WHSw+moSLCQJEBf5q
Be0ZdWwLS27h/zTSNZvnutnKdvn3VXAxoGAfCB4G5X9xoj8cHgBaTu0bfXs2OlU/lw1tVp4AaRdY
snSkMtpWXt9V8VaJ5xxrbFvrcjdF3v/2tK/vDTqwdHVAn5L1UZ++/BV93/jFKJfdGXBY+Mgv/dGl
UXDX62O2lbta3futuoaOu3r10YKg2ytuaVQDoOZdjjkGMcHyqHfntEIEwSu40EHLGLXmdpOsoyaf
2XeaihKtS+np7fZ83zG9i41M0YeMiz8ofC5DHISFG6qpfXqmDh++DImc7e2x7iyvwht6dMuqmXbI
3qPp3mbhcD8qTv0zbJXwP6ku+/7QNUoHW7GXin8HRDQeY2Tcdp1RFHvY4YGrlV/DYidLqrOPYVPe
RR3w9ZWn9frWFXAzoTGBjp1GU/ly+TBe7WvE/dIzXmnxjxbq3X2LFLzq6kWCMFGqpBulo4UyWmno
VrOmHm4v4ScnBTYP3SMkmgDHvwu1fti4Tus3RSAX2bm0tfBrNcjhl1BC8htxXceFam2tVJbeY7HF
JwOiR15OZRBDn2Us3KVJipaYkp+BC9T3jWole5SGejcy8WJEUFUvHvGQDp8r1co61+8nWfJy2wif
EsjCX1LVar5Pcz127hDrkLxnq3qlJzFv4BM4m9Qw2w0IUOmJ7nDSuUWTdok34uu3r5HT/K7By/Os
aTZzOPm8clFW6fdJEpJP3V7W9xtmOU0anawoKDsEbhdHcZQcZP1LNTs7VlMgnYgkOuosZl3kbms0
w09QYQ6SJgny5HQktWCL6UNSHkYzyrUdilh262V9Gf3TzKX05syhXu+gAyIzO5ZUPgQkaIrclGN2
BJhUgZZTQ4zJ1XTVg3QpJgXIFjUbdHpBk/BaEIld7tDKabu6wMKC4Ceq662uxppnlXg8eCq14/1k
OcW0gbJvfKFpE6MDQ1fmkGmB/4yvy/TUDPrwS5NpE25wVEiTTZzN5k6VpdSrwuy/28u+OE3sK4hw
tDPe5VIVGLSXv1VG+KZ1Kt0/Ag+pdkAUlA3ynsU20jRoZ01lbXrbycHwEsHFPRj028MvDtP78FQ8
KF8qoEfJni+Hj/20gWrhOEdVS/K7IkdlLFEy6h62HRKxh87KeIu7V4wnoD6ioU6pBbWxy/EQEJBr
yiLhaQyk7IeWqLo3QTbEmr5rMs8Ht/ZrUP35Tpf6NFgJFxdvzf/GFuq0YFKIFrVF4MKmk7D0ZGyM
54F+1GF1RGeb9qNVzm/tAHx2DOvx/NcLTD8f8uG7Hg/opssJQ4+L7Smto1PkI4PiRhjnEItW1ey2
Y5a4MSYOa4neMi4VEwVyQmeBGgwVpmVpGmEJFd9SrGD9pA+3TRn6h6FK2q+aFbUbczTJ5bHF8brE
zxWvbukdWR1X0e2Jf/KlhRYt54+ckwrCYmPHHRoSDZLoJy0MtLODGPyjVIzZCRQQLkjE6ePRIWPg
HGKweXvo977Qh6vsfQFEyYROIQW2K3kRgGSNMmttfAqRrE/3CTYDI5L7OsImOQaBL3WKaZCrT/WI
BUE5z4dyCjlfSSDhztAO/W8SZXXadRMWPtjC4WudDea+pI1zQiI7/gWuZ60Ofb05YSjQdhJ6E/zH
cp/UypxwxuX6pKRq2j/GyIHHLpYVKODjPlTe1ZbjN98ytECa/e3Vuh4ZdBhNXHA1kKEg2F3uUPjz
QGeSIj1phZzv6irPYhw5OqQ/rChu75qiSvtjrNcUo28PvASI8ZmQ5qKTQSYh1JssUWv78JK3CTYc
gcrIyP0hBVsMVNjB0pYqYmdBIONfYmX/BGOC3QHtHdobtWp6HQXqf5U+yFZSjE9/DaVL4jIYuQLl
fPlrGms0Bh2a9Cmz0dVzEYeYjyBi0sI1OvRb6N8H7WlKatSIGqX6GVth3G/QJcR0RsGz4PbaXJ0e
FE74QyhIVZpAXTwbH5ZGGqc0dNQ2uI96aCtqOscHcmraATruA26flONebS1sCMBsrFzRV08CIQDV
H95QShmKtYzvqlkBLIC84NFKiuxN7Wp/J9Hp2pKg9CesitasO6+mysYHyiuKFvRfrsgLSlgFc65N
yXEIq8ILh8F4NKpCeZj5jWwB099rQ3v2szZc++JXO5+RhVeiAqiWC2rJ7RSRS1PrTnpsRiTnt8lk
k9ZpRjeN+BWhTzcrhUwuluT4utvhmIebfprycGflOBpOco2bhjl1k7OFZpM7QFdHeb5L5q7Qd7ze
qWApYMWxdr1/9qsBTQFKg/Eh8rfLrVHOvlXn0pweJ6eaTADfg2p+w2/HlsU1ZjW/M+4t5BLSeFWz
5bOhIahxSMifwLMsAqtynhK/aIMUzbFM/sK3ySJPA6/5ItHfjj0s0/4L5HCN/nF9MvlOAIPpJwgi
rLEcNvOxmKvtCcCfLE+aqw1JcWdPefwtLIZ8wMDCLO/M2iJeM1rV/pJkPfR5bGDN32bN23f7ZH76
a4gtwZHCcqKjvoiTDRWZcEFeO7aNFCLUKAxL+y7VnnWJZ9lF1VqNdkrgzK+AuWLSoqFsYg9DoTl+
pGe85kD/2fEBTffO7kfo6gqRUQ5dL2dydmyz4U9kNv1W+CajUeRrtF8Aa7iWim2zHKrtsHKBi5le
PLOQzECAEk7RygJCuFiJFOVoubb04iiF9EjNUCkmlwD7H50E7eX2qn82FEUnmsJk7fAHF7FbWs1t
HyW4QA6TMj03VfAaT3X3oPmmvxI8fDoShRhqeiJ6WCrbG5NZ2VIelMdAktXdbAbWAa1I7JizMhiS
3e1pvWsgLJcQ1isBMbQxfIXF1/1wz1c+f6Gyn48SvocHTUuRQcrTJnpCD6AonhsITz+mwZDs711v
ti+apBWDKyNHeueQz0DZLFsleJNaGsYnnQaGinlejKd35NTVn8HsrRd4aYmyi5VGk7/f/vGf7Dyu
ID4JLQxBS9Auf7uDjgNmaUp5xIcMNlJsZcN4QJcw+DJItaJ4Sq9l39FV0ktqkZk9rOTln3womHZ0
zHmnsJleigHAtZrpUCXlsa2y+LELM/NrMzfDD0UetP3fzpSBFEpGJIXigyxCA6moe72Z8v5IcUzZ
JC0a9lIuGQcy9PRBkszwgf74S6cGaz1ccZdfbA+gVlw0xGckaOQti7u+ynvZ8oOoPeIrGt1nnYUo
taiFryzl1b1O4xQVGxpSPL9MbzG/1o7MSJXr7jhbqbIdWwzV8qCe7/Dwlby2rpv9GFTn22t6lfgK
cRBQkYR9EDPBX1zuHpNqtVWaRnmsVVhlnt2m1baITP1ZHvHxcPETs74WZW1Eru8HxMJJnbb/3v4J
n0ybmIP5UngVhORFbtYU0hyqkJEPYBqsQxEMGGAq6jyfYntAbrKgsuCmXb7GO7/+qMhkgSfk/RSV
iqViqZwnsTEQ4B4LDM5CV+ml5Elrm7V09/qhEgghYkihekMhZPlsSlEJrhpvp2PoILH5gsslfkoz
wNfitZ4dZXSnKI70yB2cIDoEjSZ1O7oH+bONj1HR7ssO24hvt1f8+qNDvRAYFxQ1kP58/8kfrrsa
FkKPV1V/TDs6Y/QAK8yl9GQ8cMnkGqTOMfnjx/6wRXazPGgtlYHbP+B67fkBAhvLhQXNSBdb4sMP
kLooVzsjHY6KHGj/apOkda6U6vNfHyharIQGoiUDUWwJYUnNoZ6a0uqPvXA1TLX0lYaFvVWrsbyH
5D/sB57N1cBEXLiXt4WQk6BmRRhgcC8vjlRUtpgAmup4nNi0X9EiL0uPjyF3rlIVGAXD0RieI6ul
PaLh0kS8qAgvN5STpw2iYoHqjmQl0RcjkkLIB1QAqd2lI+6WxhAT6SVNY20yZfRlLw8TG7c6TJo6
Fys9XScKazB/sawaQj9mq4XQk1BOrXAJxF9ltPvMDWc/fUTVIyy/JzZwf/rsE0Qvq2+758CBQu1G
RNbl9yiIax3mLTj9Z90spO6R82Tv82hKlJ9KTSr8Z+6VhjKppCHf1EX9YN4LLrzi1qNZm26v0OOm
Phsi6pEWXcsmk4r2jKZY+YrzoVMeK6PQflFDaabCzfJqUl2I1Uq+QVHINLyyQlcdvFSX3pVj2eZn
QlDpT67ks7MXxgAh5sijUbgINsjnps/G/8JidO4xaR5sl73X2hvM/Gbnrgeaa3uBofT3zhiptUv5
oH6hqZQ8Jz3dcYyzIDK7Rt9Ax/KdOhnvCnybnjEDxM4hHCj2Yr85dlRxEMYNz7M6+ipgdT0e/yQx
VoC0dmkmeNje4M2tI4r7K22MQfLs2tKkB9NO++/xkGvVD/BT/Vc/CnN/Q022VN3emoP5sYRJiFmp
WlvDVxU6qeTSM4m++6RbiReYfpps9aqs7AP+0ojxV3GGZHcTDSGVFCPK6v9YpIyoD7RI7nWxLdwP
M8v+6adpV6xEZsu6LvRHbg3BZCPcoF6xvD1mtR9NQs36aGuD/IoPJo6+OFnajhtnjfamKqk8eVKM
geYDyMxR9T1E+8QGKzv5MTWcoPJqvxWSJinqx7usZfaHOJwR9nNNMppqMzhaOW9uXzlLKPf7z6az
BeSCOgfRw+KZSewooCcQNUcLYdSNibdQ72ZqXOyLsOtgv1jjN1LPAlnfOvvSoPEPn1lVjm1S2z+h
DsxrQPqrwIllxN8BlUgh84NY4uUdiEd9nrWqWR875KtBuOiUViZpQH8zUKaVyOm6FsmH4gak7Mpw
cDAWoQXto5goNG+OHG8+FM8Pzo6FDvEC5Fr/NVNyHwcYys5WWmTfwrEKd34KyHhl73wyZ4SjADly
8YNUWOJBHPLGrvcbNNCbyURXpe4fsrqJtqlWKCtDiRld3MKi3ElJgcoNOcSVzodKzYiIY9CPWa1W
T2mSZ3SQg4mbIS3CSvH6Mizfbm+xq0CGJio1GyHEQEmNMO7yi6ZlbrVDpVZHHQGKJyxliwNUMulB
LbL5jyQFAUWMMlnb1+JfvZioqQtBckJwYgxkBhefNu5zNXew9D2FOBEGbowb5E/oyH11N5uoA2A+
hImyERlN7UEpmP5BM6ILN9PcStFbPPnyypt7te4mAqv0rWiicHoh518uwpy2DUGVZZwa0A+HGbzg
rk11aaOoneSpY7/G2LtKf4ReLtUjAcKGZrPkP869CfivDvVT3RvGlvdg+B2naq3sZiToi61sN/FT
EKKe+YCdJ0KUf/nJxeg0UUC98PhBZbucrT414ajYvn7yDQ5xhyAsfjH1cKoNowl49Ozsq+4Ukry7
PewniwxGmpyEgh27fAkYNqpRs/vOVk8FXTQPuk9Uv6YEir/TMMjl19hEl/n2iFcho0n2A+BdIYp9
h/pcTnQKcf+QHF85WdGkvtqlgX3krKh3zWRpv9Hcd/DEwO72LgHGfKfTLCtXGFyffGd42yoXGPcG
MiuLwxXA1KA3pymnGtriWzZ22neJ4t4GKXFpn2SjfEjNoHrA5gnIxO25X91ahI58X1pHlEbpaYqf
9iFaVbs2o/riKKdkaqfGxc9hflZrp5DdgCrlCq7nep7EqTqFDzEc2lCL0FjvYb/Ng6ycqtoPzkZh
clfhSKsF7uSP8w9q3LpXZkFQQyPPgzVPq+uHQoTJH4ZfzBU1uqFAsEc5cVWIYrdUbBO0elQ3JMLe
5Nyqeyjs+Z9qTuXvOBGow2FUx3jlY3+24nBgkTMGxkw/Rvz9hxWfMpwq8pEVHzsfTEYy2lgeqyDy
AQZY0crn/WTFaTRQ/Tbfc+Cl/luQmZlsVqZ6CrHF1k6dbBe8EVlwoBdpRptR1dvfvpTM0UPqF92a
4cz1UQakSNUOH0pSlWuvzjicCkwTzJM0+7XkBeqYTJupi6ZHq7SiDVAAY0Xy+9MRBR4UaiK8zGVf
0jaGzikonZ60PCu3KW5NjSvLufJUOrW5xf9Q3f/1+SG9p8LEiyxw/YuvqXeKL6OTb50qBe0IbR60
bJvBCpK3Rt5WK4N98jWhttJyhGYrisOL82NKsoE1l6WeEhQRHkctMb/HNj0ktZ8rN5HzAeExI4nw
qfatldTvatcKaST4MmjDYJkG/vNy1w693qp1NqNoWgR6s5OTUaZOBIandS1tzuXt7WW9+o4Uvtmx
HElhAXfFTZT1pCO0kStmmpQbPF2iAwKHySmCgnVIUXH825WFL8A1CGwKtRlsoRbTM+sYVdwmqU8G
/s+7suJkYjDZeiFIgq1SJMo5kcLoRUl77en2TK8XVhDjma1oUgIZWMQUTi8ZvaFO9amNW/VJNmft
MQH+78WVZZQr1fSrII5Zgto1oM7xBeHqXX7EMONmdyK9PtF9sw9G0CbHmtfcM6oeGKBCLuiqcbVW
gf7kW8JfY/8wIvjdZREXp+ksy4MRr7SsNQKvGSLpua4M53sfZsYWgcpu5dK7vuhBqYKIoHUi0GPq
8lDOYWSbEkDYk+Tr6bdKi/z6tynHlkIyZ+ZU+Vwz0uNX3xCqhBl43gOPlR86rm1Hxaou8vUX1ijq
UokiS4Fstqyw6mrK0Qrt6VSrhYURq4ApBNNvwra1+/a6HocYCnKTlJK5d8mGFtu4aLMurC1lPgXU
ELKDOpsk573sV3fqkFPYzUeK5JtRQ1aqQkmvfpZnwpnINQp9moD0xmX8cnt7ixEvInh+EeRtFC6g
lnFRisX58NqVWITrYRDNp3JsAxvrB6VJPT8iRTrNRobQMH4jduQFYR61dzmZt/18+wdc73ncHbm1
gIyDQ73iQk2ZPQX0zsaTXifB6yhAph4dmNTczxWKBLsIS5zhJ1RvbbWYIDpGH+bOo4emL5A1MrX3
Zp52OXcurNYgXwgeO6T151Nq8QmsU9I14AtcKddVJPOyoQiSX2OXJ902COYiRug3TZzvCup3nbMp
DaMFpMHULGXlRl9uFj6J0LYSItYgHVHPXtw8oxgCNfzhMWgnR2/wPpRIHAE0t421twsJLWZZw2qZ
yvwYmMp29qnvpu5cWVVxkNqwBY/OnTGvHd/FlmG12DIESNwYBA1XDAd/zh2kSR0Fx9G6n9yBCnaz
DwFI1pvaRKe4n4zpwVAyo96V/YSt8u0Nc70uXFLI4IksXqTxSxZLQ3NVYV3U+8rWyruMz2DyGMDf
+d3nVnCnYhaa7pwpTZLMTZUhL3ESjOUJIwp/9BDNW/V1FonWx30kWA9kJ0gL8RzSOlnsozxNJD+U
Yu0+zbNoj894NbmhMfZrz4P44JfjQPmlUQJVnFuEV/5yv6atM5lNCrrVSqVRP+qdNSYuslGW5aU5
ALNtn+WF6eXR3GYueFGQzdXYwD+4/QEW9yXfn58hWhdUHN5hbZc/o6OvXWmFZN8nhjFByZX40W5d
IaSEqAiSBSvDXW83hkMXB+w/DD9u6MvhnNRAymI07ftOV8ednUxKcdAlvzw4RZh4VRqNG0tSzI3c
INy48lJ9NjZSXbQ3KebQchZ//+F2jLoqK8c+te8lMn2kDCld0YbyB/UAlSiQ9jF5n+OG0ZR/F9Cu
NVzM4m4UKw3MAHi6AErSSBAX2Ifh4VjH/URCei81SOPqcDc33FjGbpZwX6qnSdo3YbQWDnwyZ8ip
WLnQ5uRpWCoDK1z4RiK3zj3peFxtUi1uC5c+0rQx9Sg+Bc3QPAXwqp60elDUlcP92YzJdkFfgX/j
dl4seBDR7YRPhv5b6Zdbq3fS/RT72gPGjucmD/stFXR7d3s/Lzvw8P7esZKEI6LpD4vncplBugXj
PE/Tg5wEWryZYr2x/wGcrzwXho7BSGD0TuYiwdebz7mcTMHbWJc0KOnDRF8zOzW+m36Xpt/Aguuj
lxrBZFjuNFp5cG7Nzq9Ld5ZnpfMcuZzuwAPNa4oAVxcDhT/iCYQw3/nrV8yRcE5LXQJL3VmxgsVk
qTTWM41NpZM9K0ZyDm0W0My0bPyRVhBmbu0oe00H93cFULXcPCKJpPJGp5wbEdLg4s0qnHFGE9PR
HqbWcroNajszFr2FMvTmTpKm4a6srKHZT3knZz9R7HfG1dtJ3IIfb0lBd6atR0xDHE1Et/iaSIfl
/tBU8r2Tm3RUOzkqA4TVwa65cVdZ0sYP5uQUT7IcHKhqKi/1AMmcVqjWBMbrUAyQfz3Mdob4S+1z
QLCKzwtr9hA2dXwfN55o7Pa5X6n5Y1bRw/QY0GyeyyAMzW2qACv1KK+E2lPmD7NxN479+GaUSjce
LL+TZS9u6q6/C4ys6LeBHmqh16py8NgQAIc7mDot/yN1UJ2ytRmWESqmvSpXtK8ye9PXXS4SOjyH
dxrK7Mg4hc34XJKPtaVLuy1JNhIssDJ3ewguzVYfhlR5grQzHurACcZHRWvUeqsilKFvhi7qrB/x
MM/Pcgisy1VCfNH3t0/X8kSjIAkzm8eRcIFa5bLsXpSgJNFZCe8xmJCVnaH21WNQadKXxp/UjZFl
VbEn1FqrGS6SGiDHovAuom3Iy1xni12gzcGQNUbp3NtaNXuFlDSHJhdEtXwazadEM9K/7C8wIuGQ
cDETtXAC/MXWzx00u9CMdO673LA3Ph4NT11rDBvisXJNWvAqBmIwYLogXpgcstPLnkoy0jxq6jJ8
ABQ2K/vEiIB6QRKSNXem8TdRsZILe1PFU1u7RBNp7FrtJCebyAjDkzjF6crJv15wfhEwIJqsYg2W
J7/xbZrDUJYfcrs2/pkCJX0hgaUR3QhMp9Jaa8X3ZRjyvgRceyiE0FLDPefy1iYWGiMQScFDYWjt
SWXYHQ2/6GgOo7HyKl0NRQsHCjMseCGZTz//cqgu7H2yEFO9rwH8fenUaPyCy23ktRVEy9vH5Xoo
yrmitcmnRbHhvZP44cmve1sq7FZBQhwfxe3kxErsaU7tPHCPTdLKYFe3NSIjdA6A3vDFec7FN/0w
mKxms5rT3TgFEl5feIgDg1eK4WjG/XxX9aVxp0jD6HW9sVbWXr5YJJrU4xT6VKBYBTn8cuR+qoMO
UJN5Sp2okrZtUznbvvUN051MbjFXKlvngE8ALhB6OP5w8sn6enuh33uuF+8EtRYayUBA0DZA12vx
UasAtnsyKDWpClwur5k1634ccBHblJmvfZ0KNOncalLKkAQLzSsvGNRM2rGQlMldJElM6Vnp4Dc9
YNioEPen3SB7UMFUA1qpQf/czVvTeW3JpfHtBGzy6geO1lsrMeoy+6CKCtAE60bqRsBaliXVcai7
sqrT7kEOLbPYpI3mpPdBNWXTr9srdnXCGQilRiRhqfwJtOnlNwN10VGfRRaBEkl77BpLeUQoUTn6
YI/+62ppDajzyXi84QKJzoUqgGKL8fpGqRXs3x66fi68VPezXzzI6uQmWvY1Kwtz5aW6OnqgCEFL
CVwSlBkkAy7Ha6TY6IlJ2wd7RkW7iUyfJ9VM5l+kf93z7bW8ehXFWLyKoPq4wrjAL8cCDOPE6JW2
D3JVqw9KPEo7x479kxJU6q7pjPE/NRynlZ1yNSg9adh94H1UBI+sd3DFh+M+WIE9OIWQqbbmGYIx
gsMmyNM7pSvB2IHzweMkKZKft6d6tT/FqASnlDNp/lNnu5yqPxVqZjit/FAqM6hCyYimHyANw8Pt
Ya6+HncloZ/gLQBtoHZyOUxJo0zHRkt5sGp7LFw117MTN5/5pA6Wsr091tXOZCxa+1h8oahG+2ax
M3WZMDqSIuVhjPT8yBlQd1jHzUcjQukRg8O8fL094GeTE4VDXMXQHIcxtpicHFEMi3v1IUTDU6au
jwStPIO2OqBtNqztk/dQ5eJqJK/nwSOSYYFwvhU/58NGQcECnvtkJF9mP9DtTVxTI96MTtzR81UQ
05irSnNcJzbq16I0kzdQQNgi4GlvGm7h4CmG7YCDl1kwtt804Eqll5kwlWW0XQaXYpsl/cRVyWpg
mOJn+bsZM7biVFtp/5P41M/yXdqVFuzztMteh2Swv9WjRigsZxMcADedovIMMFbCVfH2Oi9FBtg2
kBPZFoKOyWovoxgfKStADYHyYCam3DikSrU9Y7hJzjZtAy20o5OBa+EjBbcA0kcQ6F9jrVSrTayT
4tCobLLuiMpJqR6SaLSpN8WGNbpZljRovKAt6mAGqarJazEgOJtva1rpw32WIgTVeBNeBTVSJZFa
dN+KhuX7QcCvRBu/aUdp5bZbXAbvDFkBN0feB/E6ug6X37jHXwuJ87o8m6kivU1F1n9Bd73xNNBI
29Bvkn1p+NnK+i4r//8blaICZU3I1FTxLkcd1URB9NUozvRt0sNIHrDvtag7CRGee1nL59eEaiju
rbJxHIM086KpiH/c/sifzFw8KlBYgB6RIC52N6RLuZBRFjjXwOpcdK0RWB7s9IfWleMXTZvaDc+R
v9L4XIRaYuIC4cylSwmLoH1RxVL0lNy90ppzX5j1dqCfDrO4mA5hqL6EUzcfDNy+3Tyb1piQ4mr4
cJYZmAFRGYBiDIEGg9TLFXcKQ+6UphjOLO5waBstOHB7SduxlH9lpd2sXMPX8xTMWtFK4aqHnr+Y
J/h3bqV87M/OAMbVMmG/VJisbwor1DaBlsZPDUy+p8Hp1mp1y5xIzJReEifXoKYPLmkxU8gASjpG
7XQufac/dnOWURjUHTp1qfIi+3KyK9Mkg41TEWbGkj1tGohT+1FS19KzxXX9v19CkITOEnE8lKXL
NQ/HucqKoR3P/jipf1oCjr2h1fG5qSrDu72Zl2Hs+1gQu3jQZTgkFCsvx0r6SDJTo5nOTj86lB6i
eUZCoEdV2Utmyw7dtATqSOcsjxw3Msr5n65XFBrRPV2OQ1g44QtRlpN5nR9Xj1qJMt4mKkdNOibZ
kP00DDSZ3VhVct3lk7aBN3S+8XJ7Ep+tF6JxtOlFdZuq/uUcbHuqqHsY45k1pb03lUA/8Jifyjsk
J+uVeERcMZcHgpSDy51w4R0WsNihRgCb19Q65ZxhU+ypmtRvyE6DyZUn2T6Fdajc5RX6122izgGl
mGRcyTyuT6TgrFBSFrMV/fPL2aYoRZvwbdXzQEYB7d0s7rNskt2hlM3/oqjov91e3ev7jvGI2ZE3
Y3FhWV6Op/p1NYe08M9Sa/tb00oyr2HQLWrGzk4KymBjh3i33B7000m+t+sFEo9I4nJQwnY8CMAk
nEv0F+5gmaeHrMvaL8bcltucT7tyDq63EI1r0UNkF+EMtPTWaFtHSmc0Kc4BjZ83WEBt42pBpzxN
Y4+Wz+3JfbaFaFgCfKRETWdvsYUQ/dDqPGm0s5XXSghNwqH6NqCmU7vcwRSui5bcMdCHuNriU2R9
zSLJWjOTu/qsDjUgIhWiFAEVWIp80zwskcfTzDNADCVydSxZ7ibwkbDcC3lyEVNAh8lY1WG6uuAZ
Fk9brN0QzsFLT3z4D7FhJhn2YEDaOOczwH+TZJiWJNWZTRxLxtlC5fFkNep0Z2OXvL+97Fd7CoQp
fTZ8IsnOENIVn+XD0JxoSQq12ThjLRH/xJM2PjqTbz3ppZpvhwgfw//DeMBpEKKlTsLjcjmePY32
JKpCZz3Wc65Qi34MAIw4+mL3RXhX49O+MsPrb0qvyaSnCRXLUuDuXI6Ibhx8DM7qeZSk4SUvC/ii
GP/sJKWmExPm/UsNLkxaOTufjIqQjyBVCmIbhYTLUZNsHlJwudJ5iqwXJwx8r1CUbpOJZBvjdu1P
JrfNGnb46sByBZND0UZGA4ROsvhRHz4mnYEUt2FVOkNQyH6VrcmbpFXlS99b1svt73i9ZcVQlGWJ
+cjtlyA7O5F1MphBOvtmJJ/KISzvtDHU32oN68lB10k02p6ECk3bNaD9J1sW+BC9WqH3yuCLLVT0
ZaeMURi8aYjsTt/A/Eu/OkfKqj/qMOfqBqddv767Pd1PxqQVTZ0SSLjArC4+51TFggVah296XBb/
2fnUHcfRqp6gzcoG0Y+95kz26YBAN2DyvZfaF59SHx1pcEo1fBvDIAvdXkXVCs7MD6Sac1eSU2Pl
lHyyddAppsgsMIsm7fDLrZO2tZbNgeacpzIKGgIXtIw8qcM+1s107p2V2/6z4TAYQx35Hdq3zPZ7
E4vlSbN8GpBasjUquoiurPryXq2HtFp5Nz8ZDFgdaQKRnIEr72LDlIlZEs5FwVtpdLDKtbCXvtdp
MY6Acqp//3qjwMAkFaeohzGqISo3H44gErZdrcRp+JaqRdJ6dZBF/bGJc0vd1HMeJziLJTi5/R8G
NQiNobJyjy8PY+zkKWaslnSuGT1/asNGh/RlN3LtpekUprsyw9Tu7284zqBAq/ASifTzcqZABZsw
c7LwDWt2+mt0DiR0TpxOupvjsSof0L57SHDBWuEjXH9MFXz+u6o28nbIJV4Oq2R1RMKVRW92reJv
AzbS8Ip65EFRpr/fOIzFFQP+k0oRX/VyLLVQEnzuqugtyEP1ALhV2wFj7h7QQChW9uj1eRdDAdWS
GQzyqvj7D/umbm190soaCkc9ZF/ZrtMPdBCqo6I2zYM6MejtLfPpMn4Yb/H15KG0pUq2w7cyHobK
Lax+at1ANWNpb8f5WhlY/GsX+QFfjColXGCCHE7iIsqoJYULWmN2pdPrk9cFNuprmZ7mLoTH4suM
DMUpR+3o+a8nKRB45K2ihk8//3JRlSoIRT8zeqPOF+2VtHPeAMNBIgmlIlk5g58sKGkyOYFFQUDo
NlyOVZpwv4ZQjd46pvXilBqoBd8SBP4i1VeO3qdjsSGBiwlh3KVnS8V+yOphDt+mTNPv8S+UHtJ2
UL1hatZyjs+GAjhC85GaOmnH4suhhZIi4yaFb3M4Zhw3VLAalHuGJvC4QK1wZRU/OQaChchLS3QI
eGRxfcbsyw5j8vithrn/1RyKlyE0JWgCnfIcDV337fYGuY5ihNri/x9OzP7DqZvMIjRgwYdv+TAD
PgGMlu0ydRicn3ZjVo9OAP3kuRlKaEAJP2h7e/S1yS7OvBR1FHyaIH4z+6gnc1V71+fJ/yoN9Yzj
jJ6tbJvPxuPmFOePxhZOIpezzX0f/lw3x29ObQ+nxIml74Ft9ZjcTsavmoLxWs3m0wFhfMDlovBL
EH45YNGqxf/j7MyW3NatNfxErOI83FJTD+6W225bsm9Q29venAnO09Ofjz43FqUSy6kkXakkFQgg
sLCw1j/k3CDRuRs98Vkd9PxF2kGxadwpfQSn267QTG59Tur0EF44E+gtLs67Z7ZG2YHmOpuUIQ2/
hsKsvrRjWPa7vNXz6cFrS9V57qNhijd0ddZU7G/NF9WWWTMfsDmQvsv5dorTBIIm9tktzJ6WV0Ge
MTrlKcOZ6iersVZvvnU4Ae7PcNa56brkyqWpEhlhLaJzWlTdp7SfFXYNAGWPNtpPa9rfNwfDltCD
NTCDEhZHk+5aB29HDc9SEXV7rJqufNRlMRavA3i2ldLudeERNOzsUkF+Qd5NT+hyKbGd0XpQkfE5
o5sh6FQijroZhsgCqeNNjY9yRvrdBemy0cO+5j/N+shvdS35MFDXe7x/UG9cXzOjB+YSEF2C0mLq
eZ6nKJYVHBxN2tbRCLyB1gym4/tesLPRmmjD6IEiEBih+yMvWc5zbjXTXsEv0CMGCruIv6LJIiNt
m+Qc57qIt6Voxi+mLaqNXSee6ZvEff5qI0XJOpLFKe/LXG6HxvJex6ntXhq9WMN4z7NdXOYz8JKD
OydH6OxffhqjyBzINiI+55mVjZsupmDjmxzsw/253zhNGNhiEIaOGQi4Ze05GCDXW8DwzrpZDDwl
Vbw8pqlGqI2G1fSrLWvn7f6IN+IHzRtaz4iPU9NbFrz0hOsdC4/snAaZeB5HGmz4gE9oBgh9+hmV
nvKpFlrtR6g0rHjm3pjsjLD7/bCltXv1brDDPBkmhJGNLj+XtdqMG82OShxllRzVIns1Nt/4iugi
UTBF8Jd8ZfkVO7WjrQYW9KzHWdvvZAkL0Ee/AfOZ+4t66ygjakxpgqwI2Nryvd7GhlWhNJWdq0jo
+8qhpzfWk/6Lh0zw1Jh59GAbRrOhG2ham7m3AlJwitFWUsYvKz9lvuH+3LqAKLFpmCkZZDS8kxY3
YK8B1VTjUcOZmNyYcyu0A4TjiBKxa/lWGqI83PWIye/RjAgeknQy38du9XG/3Gfzz8DrHI4GSCEe
wHOo/SPtQCEhAG2caycYgsnBAIb0rVCzcCc7kqtBwNnBzla6/6q5R2f479dgpkZS0fWgQHB9XA5e
2PAHBvRiTpnq9pmvt4WLqBRCWXtPdlW3MdKpeVCxbhaPZRrLz02LdrIfZUbsbu//lKs+y8ysm3s5
1FUQ6gIefflTBnNU2yRO1JOMgFE8mxm8340oZTYbC+RlwLlTWhskla1n75UB5/CpNbRRe5NJreBB
BsoSfUtPaattE1SVQKUian8oZmdTVExtY+g34D1Fv9GGycj8PrPDcktXNuf5cX8qy+M7z4Rn2/wa
xuyVG+tyJp0c9b4cY+0kY2s8VBXCXIdGi9z0qTdj4K751ETu2o28vJZ+D8rZAMtu27OG1uWgkeja
IIwz7cSp88JPFsKrw67jes7QlPckjhxxRJfLL4ec1P3+hJfZAGODPQGzNFuBzHi3y7Fl6kSUNnT9
hFu8Fjy4vTL8V4JYzfCrz9bklK9a3PNo1Knp4lC/sbgVLkczJrwCjLY3TnE9yY+hamZbFcWZHOXo
suffhoByzfiT1o1muKuGHuKRXtkrOcmNUwscHAIBNwPMtuVuxTtsKCkuGadEjJP3pGpKucWp8RnL
0Qp5L8urY782HPmh9Jw1wsaN/cWH5rXHeoNRXVYiUM3vnXQazFObxdqLVQ9xtcFXR3kfvcg2Nqgj
FiuH8+aIPPiATvLquyrU56lekrAaJqgCq/LwGYnDA27bwjz34xR/o3hfeg/399TNBWZ2lHWp1ana
4hBViUKjLhLmqev7YDzUQQFcqwG5afrCMJQPzeSl2rYbTHFO+2mt131rdHNu+AJCoq691KO3w6qU
Jr3lk5f1Xbh3UyDxj9rgdIjLy078skvpZNuwahy5qcCrlysnas7kFncTbQJOKjoyVCuWaiOGQGAE
SUTt1MJ7GN6dykg/mro0N2bRpMFeDG30XWm6rH1tnLD/XMMYWmNt3AgojGxxU8/gTaRQL48ZeFxZ
hJXH1VBVzSHSSvPo1KXzqg5CCwETKXTCUPJJ14LJzXF5lWI/QOsWJMfluG3W96NtpMZJjpP45CIZ
7weof7w6eieiLYjn8p+grxA8ub/fbm1xsA1chTM0CQnUy2GLtO8oYZjGaRyLWMl9s22TB01TQLAo
NO71j4muiL/UASZaYqwzUxChX1HmWCpSq1kUNRVAsdNUmt6bHqf5DqOm+qBFTLjX6zXzr1vbeh4Q
eiEZx9UlEaPe4lboqJ4qoTpf2ib3wtdcr/TGT8ys6ehpWn3/2A7Uq/qykysx89YSo5wG9n1GZV7d
i3xzRS26xjzFRoLTiZeOXbdFXmTodo6u6NFmFJH2vwRLUCto7890RgS4L7+rU9Vtp8e5cVLowVXI
lo2D6lt11MabRqvNoyvjVRvlW/chW2Vm0824dsu4HFP16pk8w17SEUypNlWP/cpeQ2g03WjB2NT7
v9+6s9Qe72O6fUSsy+HKHuz/YFXmqbSC6bOeKi1nVom/131Qt7vUscK1WsOt8MQznJI7zwX20iLZ
CAR+8ppd2yfA7eJZL1qZbeUgX8qqOitFnB40rUtc6tWT7mdCFCsTvhEiHIrHv2Mjpaulow3daXyg
HGmf6nEY7IPSCTtA9srsT1U+TNUDxG6YGGYWjenKyDe2MDxF6oT4yYGBWHIl4c5zU6WOfeoVaexQ
2jK2WSZt78HTM/s/foet/OVbkBDBiDRVoEfy8l1qD1vw1Qe11OwTjH6EJEMtrHbY/UwPA6z289T8
rcvY7/HIH2elCxgLS+hFjJCyNDPVOUn4Uocu0/CSVAbKnaFnTYgPDohf0Fz5H3JmiteUVUCHz23y
xY7SXGr/aMU5p7I31GhXWkbSIano/afEQav7hY0Q+P1Tc2MPgxecoTO872FKLIopozGp7KLIObVK
H7TtJh3i8EfRxlm4VbtWKHsjH2vl4JmTxBC7cnQeHfm4Rjm+ESqIezAkqCVRqVyWdECwIlQRmfap
GXWje1DrBrP3jMT2tcmQQVlJK25tX1gZgJSoIFH6Wsw57DECkWninKY0/jg1ve0rJYYcvhWLT20L
9HhlvFuzA+876xfPXNNlDaXS62FI89I5uURcGFJa1TxnZddHGzNo1rpYt6ICgR7RAcQLOaKLG5z6
4NgGlLpPdaJMX8Ksixof2FsEFzCehgfwofWuCKAurkxyWTyZTwze3zPi7f85B5fh19AHlFZNYZ2w
WDCFr1ApMv3c7YaVcW59PJDEkLV5dsziSZfj4Ajq9WZmWqckzQLzUTR9MqInEXjiTYnS+HGMi2bl
jFyVa37PDfWruTnIm2NJzLILU/aJ4lqnLigFRiJjkDW8X2HE7+xQcYvNKCeg60aZpk9eFo/fEi/T
EL6swqb8UCSKN67kEDcyGPJxHpkcW+oVy8Q4SAYNO+nAOkGw1D5nWtWhcZKr7UNReJOza9UpRn8o
SPHFQt4zXkOD3trQBlhu5GpAfgBwvPwGdaRoSV1J86QZ7YwwHtvU8S2RF9Y2NhCCX0lKbw0HznbG
nQJW4u/lcDSjao5la5wQmzObB8Moh/JQwNXyXsysXNVyurW4gCNAvEHSAd+2GC6WpeWkRmudekcG
MFzl8NBVk/ojzzLni+Wh8FkKJX5zSm/6734wvrW3gba4dBKQ+TOXbNLGlXkmlMo5KW1M7W2qqUU5
XvwdSHUEeCirV4TYrmMFNRriIDqGFK8B+S0WVpY52u4hC2uI5D0P4i551sapSzZTG9Q/hHDqlnx8
otT8txNl07CBCBdUj6+UeUppjHzt1Dplnlls48SOp20fALf7pPc8Kh8A3kh7JYW43kU83LlliE+z
6sDSgApp1tEuclAR9RT1BxmVke0niWsdHD1u1iiP19EQ0CZSeuho6KgtLVGTZRZYdZ3k9inViwo2
Mn03/mrdmpDBrUlRX+HmRqyEkRYn0Riy2VQytU8ItNjWVs+5YL5UXjPtihZ7n4f7n+1G0YnzPpfO
iPS09Jf5idu7DSxNcGZoJTc5NB2um42Q0vI2qAOjwSkVTX/yytSSj65DLdKPx6z5KuKmPd3/KddH
hWcxgHTUc1SejUsGTanXiMsGQXTOLTU5BnUTYatSYPO7dVv0gM1xasTKabmOC/NLfP6c0K9Bhy5O
SzSCFJNZH5x1YWnvY2g1YkOCYb9XjQkMYMjjj2TgElHpzNjen+2Nz0zg49qj5zPzhhYhyShrO01N
WzkNIACfTQXiYJY4yucGiMLh/lC3Fpb3OK1pYgIiFfMq/FGIT2EQTfmQBGfUFCofnYLgoxeLcdtO
6WeK5Nb7/eFuhCBo5QQhaPSQwZaldx4ZKiYqiXJK8xA/X/QrhnGX8cGjnVlDWAz8agQeEzjDWjy4
cURpjJMkITI662XNC/HHROs2QHPMFuG5FcVo75OuD5xD40TW/7CgPJFQ9ET+Azj+YkE7o+BGCa3o
rOGLfDAj5PAnDc5B6k7UOCJLoT57f01vfUIyJPo1tJh4RCwe3hU5nxcPRnRuYN/0+4ieZX7wxsoK
H4DgOtUjb7Xy7f6Yt77jTDgCSYGKDGXpy9XMEoG+sjmGZ72B4NxP6rDJFOTbLdl4b3ZrVbvazNZc
qG8dCxCaUAe5SygDL06kMoHN1ks3OIfQuQY/JhI96pGRvdVgZVaurJtj8WKgbwegECOHywnGKFQp
FDpAn6Z9+VFN1GIj0H7wthI+dr6yZ27tTc4EdyTbE/Tp4gvmDupfDhIg50Rvsn9ULZHBoUmjMt/e
/2q3JoWyFpgaGq2geBfJdB1OVW0kmXdKI6fb4wPjiI3RNIHxaI0T4i5/PxovE8j49FjxsV7Myk2a
dgwazT159mB97qeo/C8vRmvaaDmZx8rUbi0hSGEkB5iZQ2f+8nsVOpJ2TR95JzdWs/2Y4Ca7TwVa
Q7v7k7p1K8wNnxkCwvZYJqcz9cFN2lScKMpb2YMXONELUdV9mbTBpcMWuXkHNgPdrH+CwVOrleHn
L3RZIuftDuaATUKx4uoIqCqzRPZTOSWT52a+YmDLBFFUPsu6g2A5eOXebNTogHZ/Uu+yvM6/3J//
rYNPRYYOMvg04vK8xf4Io1qAUZuICeBhW4gXASfkJTGD+ENuTenWCvAPqqvMWDmMtxIR6m5zXwIa
Fzpx86/6Y1Qz1zDmFXxdKolV8iJlJfwan1fjgCuBiTdWLrLA9RGY0PVn2jnZq7BEbZ5z6My/7i/A
73C6/ARUHWeAIw9SEtrL3xJQreoKT4pTluIF4Fcs9wPkz0JALNaaJ7XzgkOgJQ0OvKN1UEApZpvB
GLWdoKkzblKnTLalla/B169wMvN1AwWf1iuqOPSPFp19ukSpHk29fZJOlKuflQHAFx0kZIF2Vho4
3+y2jdONinqMoCBchwOWymDI/DgxxndDj3LcHmp8ela+3Y0DM6u66nS4waCSR10uV+RITxhWIE5S
LeLS98as9TajmVAQB0gMPaN0hvibWqPN8aSXVZI+3v9eN25HtGNQSoSUC1h6mXEMWMu5Na7s53Go
rZcoQj/Krtx8Y8ZksZptjWuApRtHlKI7dRGcDqmDLyF/Tq01qk6d8tSC7Ml+mHnRnXXZi4dyLFXv
Be2cGD+CILPsjxpi096mnIK1QH/jlBIbqJbMCFIsCBeLntPd6sQ0KaconkS4LXNPJWUtwVf+7BNQ
eRveKqXwqWzgP3Z/vW8O/VvGjwhBlXoR9bsaJbeuhtcwGrLuH1KDBrHvRcZUvdlRNPzqJzxGNllc
mWvtw1tRgtDMbTOXqRl6viP+iBLcDbHeYf55joeu27ltEG8KVVh7GQrFe0B/zvmvhLfwWpt5dVDz
Jox3k10pKwswr+0iPtChxhiJ8ir1i2W5MRUZ+OfEUE76OPOCi9E03upCiwOfynxyuL/at04X4/DI
dQ34FktnHkwQ1LIK+vDcQYhUP6l6ris+3u6j2HZmEjybdeMmv6DH9oe8yGt9Zfhbh4tUjI4IAhKg
9BYJhTNZRSqrMjiLqon3XoFf2pTnJQWxvPocA9yyV675W4sL8pK1nQEz8EwuP/FUwnySUxGckcMU
D73hia0x1ta2tPN6c39pbw8FOolV5aQuMwrFSj1UsKzgrA198rXS58Rd9wbb15rOWWN03RoMMiCN
AF6VwGbn//6PrTtOARd7XIhTr+o4D9mJEY77XsFxYudY8bSmmLDYNr8FKWgAkMTOtFbC1OVwCLbU
fVKg/zQmYfnZjO1S9RNF1R5K7J3RySjVoHoQzqzUC9nEnvZ/tbTz8PQIyaDopNF6XnLJMEdyA55h
4gW1I4kVmt6CUOpmawkkE3H8uD/a9WSRZJpBHPOQPOXniPXH2paaM5vBSP2lkFEOrCwNd44ZZnsP
rNSD5Sby0eMm31ZpUq2UEJYRiYlS2aMxhUACQ0MlvRzabsc6aMNJf7GbIH7GFTp61NPQ3jQxe8sH
uZNti6LRX5pSNR7s0W18DAjqtSt4cUr5FWCc5n9QVYUedQXeDdXYbOPO/CBweDjWLXIJIuKJJhI5
bnRcq9aYzIs7gD4ErZYZsQpWifrFUh2i8yDTyLEhM86S6VdZxd/62UU2GSihZGljbuIpdh/uf+XF
CWJMKvaU38wZLYsm4CIyRI2rBCDB45deKtFz0A72D6+1v0eet2bofLWcjESLkPKix7/cpT/kaAhT
rXo1eZkSCQhp1ERRbo0cAAciK0H7HT5ks5ZU3JodJagZpUoKxRvgciO1RVdXNKCTlzRu8scpaBU8
aHo54RSmBO9/v5IzwQwmNo0jIFeXY3WhW9dhbCcvg0DyyA007R9D6fMfRh51ye7vx+I1M9ufWHOl
bTEvSc+Bto6WcDYLlG8qy9gKV20fgb7GKwXhW5+N57ULdo0KlLH8bGbYkaeKLCXoFPO2b9WXqI/j
gxVjOrKLA61Z8xe+PgaU54g4jAluAPze5UIaRszrsOajkVvHX60odr+6wq0FZm1xw+mXE3T+sXDW
lJauww47lCMI2ISmGTC95W2ipmkKsZYv6HXhP7mVmLsurQE3Y+fW7ItxdL7biqdFpGHm9J1W5fCV
ZEWsfNtFIvz7RM56VmRjsPtpUV5Ov00tqxuniAVv1eGjyspbYfkzCYZOfaxcWflUOyZjixFMsEGL
dE1x+Op7I7sLkH22ItN4ky25PpMDgdhN+/FoNqnsnhExNZtdicNdaaHKqqYBEb+zxBqkd2kmN9fD
fmMXEHBA7MpawkSaJirNCn2Ko5NEJe+rvFSSzzSxEOfZlFXRyQ5HqxDDkMYZtU809qT2LIUFucNW
MlsDD+TGP3E6lI3fdRICgE+FxemfnMxKxw+OQL7ep8TZ/rh/Epfv2hnyNhc1SIDBZHE1L3Zr7xTo
FHdl+xphYbmV49jSZw074MVhbmCYXmPc59SKeA49TfkcJdI7xJ5eNICm1FLdqKYM3xvRBCu76He4
+SOfprYI+WNu/gKQwDd+SfGZrMYTUum61y7CE90fctqcm7RR7GNQRE2z68ym+oKIVliPvjvgO9kU
tllvh7py440WFcXwllgwPTdqpHvxURtiRVuJmFc7nUbBzIyB4cnTD4LQ5U6PZGtKtYmTV3UcCncT
GjqKjq0Vv2Y1RsZbGfe1ufdE62In7oqqPtiIVa3BDq6iDY9rrkDe2XhJzit1+SNcS/Zw9Kvm1c5Q
im8hYv6w4lKtd66X07+QSbfNTWc63d8211MHqgF0nfY8qCikqC5Hbay2qjrFbl4lmLP9UIru0R5j
suQGFXkn0jfSyuKtMhbuW2E73UpMvzE6Tx9gLGCiSW6WpW8pkGVtVa99DTwVZdimV9s97ZReP1AF
V4N/ENRoPoJZLxAY6tJhVm1CunalFn4VaGaMADPn1JNO8yq5XAIZzJ0rzWtedcUWexfOss82Hn+6
tSY2pa5U3+4v+Y3xZnslQIWoFOCXs4irlUNvxjbM+FhTfgv8YazMaOPlSfFRy1L5y0YGZ+2ZeR0c
uKEp9nEGySBnbPLlHEc3lsiZt/kxIM11/VGKMVB8kkrFQF+sFdg520ZYceyKzFR32aDY7Z7Utyqk
3+Jq9NXSKT58AAJpRLh6mmWoDiuBYv4Jl3ECgBqpBP0yggQLvviJsg89veyjo16PWfY61CMg2rxq
xdcEwaw1UOn1zkOqh1XmYmH/0SG4HI3hY2voy+LoOflIfUPpQ/4Ch4EL9rls3G9oCBs+Qgv201hG
6qrewdWjhkSehyntntk1D6rn5fhVnFUxHNbwKDEZPSbdYBgbqOsy+jjYohQvIdSS9itdYrxnHSgm
xWvYJWbqlwT3b3WVjAIZNcv9SkCrgk07CS/Ao4vn2D5VM14g9ThaIM3dIrb9YogL3bccqQ8HN9El
HUIrJwudKIL5NWIj5mvOPn9B3TF+yzy47n4bRagwuJPuHUqrh53iDNE0bOsSPYSdkAZgHr8wamwb
IVdbJ7sWyudYRnr8FgZO88NDHiN8x0gM1kYQeOycSbMm4kiZ6O+p4oiv9uzu8GRPwxjvnNQR6S/g
bHXxnNBrM77kkQp9zDPSythaoRmILXSrrnzKGjPt90kyP3yALJXFHh65NTzFvVOZzyV4rm9IQhbR
xhqcqX5UsKI1Hrs4HqsjW0hq+6H7TaORHlAbRwlqB86pWoTK/v4Rv7G7eK7SAAYWAkx6eaFwmeRV
mMfR0Wqa/mms5PCuYyH3QdB74PSZdflLSUprRERTizK2WbrWvLn+BQj8oUvLE45fQGS73F80vCgX
U1Q6opHZfqqUNHwPw6zZVo4KGbVOKbdEimq+mlEh9qDh1O3frgCnGCVJde4w0hRblBHTypnQF9cF
hfwwqvax9EDVeohEpRvdTaZq8L1qss1z7LblS0uFKt0CQJ6SlZv9dz/nMqrw4CLG8jtmzstSUje1
7HGSnh4do3yaHB9jzEj97FZG/aHvuxoCnZ5lH7iXnTMEJ+UJtY/0DEk4cD9NXP4AQuKiiN81QQ/2
m5WCWX6O01qx1gAo13eCy2NtVhkm62TBFtdwXZYT7wtE8CH0sWH0GH5smHE1+UrYEamhwst/73+h
JUyOxAzCGmnjzAgFIbIcM4JFBnSky49dPWn9TlH7/B3JlbyCxTfzgNPQwtnaT7QZpDKFnpFt9Fzp
X3otLjF/VIwgsb7d/02/dV4uPtecJrIGgC8pMoGruty21pQjBdFn2sdKVqn3WoiwbT6OYM30D4Ea
1/22q0PP9tPc9MK30Ros5cVJihFPI1V2oa9XcZi+IzAn+43adKik66XSJLuuGvPkK74SfXFosrH3
3gfwRcFOoof9WqGANHxCbTMb9oUwAnUlyfmN6llMilYfymjca/xZXvhG2SZum5vGR/y5p0d1DKZ/
3VbmxmdHF8HBaEovPkVlybn0QlqgYBKtOn00m7Y5GcCr0m2Ik94H20xN81SlYfnB6SlXHHBEa5UP
Wp502RfPiiKEpJxOVzZV7mSnVIAhXSnRXL9LXV4qABkRQbF4hy8zpdDu89jJ0vao1qi5QXI1JHBC
VcrgU9fXTuRnk+KFD1lk9Zu60CvzLaHXyP9ksJs1dtdVgPv9KOdE01BEbGZZeYjCuGvzrBuOeSYd
7QEJuOCVFrV8EvjX0B9Js2+lMCJ8OpxueJ96d43Sd3Vk+QGMDcAKkNV1daATsURE2huOZosRoN/Q
9v2Z2VVkbXoNWJHahP1KTL2x/jM7c9b1xOGXY7IIqkYIKsTEhucIB8f4ofbdE4XneD/7fPgxb3HP
H9xElBvNEfJjzev2hXrJGpvg+oHs8ivoxc31wbmLvEidhkEvjYaXyBEpTIRc27I0m62SD/qTAr0t
2HRKrg2Paof+sbTGLn82BjeOJr8rM2OYVUhgLw/KZMQvlt105lbpa2jimpfGvd9btdPT19LWLEav
ox2/mpwLG2yeyXOF8zKyaLXA4R279WNdF5hTpnr3g0sjm3ay1adX0Uz/OvzIBBh95eyUWkFbK+7z
N0Xayl/SBjT4tZAvoazP7VSNp8/lTzEjM2iLZF7AwnT2Yez+NJHWeFdxz31N0rrw/raAzni/5avh
a+m8sxYvyyly1EFv3PFIDK+QkK+nj0Xtmgc30oPPYTtZ/jR4nA+nrazz/YB+9agFf0PkowdDN5Pr
bU6D/6jdU6evqF139nGqu+ZrJ5IawlQQaM4O1pTy0ajT/yLptV/vj3p9NHleUdylX8Do5rJUiGXk
4BW15Rxd9DU6X4nCZN859vQta+r4pS2j/+6Pd/V0octEGj8DSua21jIW1U5X1b0SWsdpArQFxnl4
b5uq3cxO6Csx4DrsXQ61WNDJTioF9pd1tMEeRxt35nxuVGBb27AM+z2id9EBOHu6gw4XHxEuWGur
XWdUkOA4PxTr5ybplZ5SABUji4WnHgdEA5NHMyuK+qES1ZT4rVdWD0gK02mzYzf7N296aZEoIEz/
mDal+drRLvphTF38VuLx1G6w+4z2eRKOay2T631HgRixBkKUjazcEhapdFoxkHnqx0LpUe5Wh3ar
2lX/jtoJQmS6MqUHEdS6XNEku954SD6gnDfrTRGpvcXJtj1jqGLS8iM+u+pGuE6xqUPTeZNgGx6o
LgSP9zfebyDARWoBPQXZVdCfFi1zyliX58uro8Esis45wpGxtUNCLmH4IkltzS9UQGlPYaM2LQtg
D49a29vjvglqT+FGho226YwyVzZxZInukICWO/J0GvoPxtQqmESNpvqr0CN3PDhN3jy0mjoKkJ2y
TPzSHRyZbQQd+63UjdTbge3rrUPbaPha6VHSaRSPTDfx9SwfZzqdMwXbWles5M1qLfMg8MlEs0pV
+s9UAav8+6jV+lfTmBQiA80b1++ion8Mm24UTxXA0HOGLMxb1Nat+NDzNpZ+hT01+sx531i/7q/q
9XGGMzIz1cH0zT3HxTULFFy2stKcY0OTLNyKzBLKLocJQKuzbYW+uT/cb0jp8iPSYKD2QekZuuci
PoPfU5SuVq2j1uIlujGkScqXaK7uV7BvD07p1NNBG6M283nzd3JndITrR4CqykMYOXrzvZcZKUgs
J3QT5obvtsWITPMjbwgn9EoSjVpenZGs/f0vJ6PVwVGhTUdzZrFSWQF1MeiT5igC0LhOmenhVp8g
qDqUSa33wGyVjZ6ipf5flrTJLqFn5X7UyiYvfRsig7aLgIMdqoIKwUZRW9klvppSG/9H8aREj9rN
08+seDCt9ZSvw+gsCgAMHzoZGNHlFRwkUWuXGEkcORIolUUy9NXcMZ5qKQu/8hRvmw/ld69DHp47
5K/7qzxF2VzOjBaARucsTi2mQm6e9G1zHLk53zRPhN/lCDupjyLzMI1t9bWqu26NVDxfDYttNtNO
EaWiIA/+b7HNlCZVJmR05bEecHnYohQntk7hGg/FUIvt4FZ180h4zB6yQOIbdn+r3IiMZCEgTFAn
uEGBkqa0EKhJq2OGLsODWg4y2qiuIG+l9njOAzX55/6AN24ACNtcUqhNgMdYvlUQpZJ2NsbdUZaA
LLeDkIM2i40H6NiH/SbsioCnQpZ8uT/sjUX2OBGoSqEnCsBlcT83STlNbtj2R5fXUXrmB2AV6Th4
6sGYqYv6Z0WxxXrJJyuXnx0xNiux6+b4MJKwtyfgw029vBAwXMopg8j26GJgkID+wOi3NUZg8qNX
iZQdZyMqr4y1Gx2kYqlr7Z5byz7jUlwAPjSgl6JMRo+vZKol3THG1KP0zQYBl73pduLNyFEHhMmg
UPIelOjf++t+Y3/NSSalA4IRS79Yd7pbXleMHvOeyv5R76EY+iGOHj90ERFNe+GtpRg3wrbJUYJt
TN+ba3hpA5sD8inZvf1xcJ1oeMoHI/+PGJ8a28Sxk/oZYfvkZzL3DQ9a6ol/+8rplG1VDp3Y6Epn
m89GryfKQckrBVO3wE4KimKOnfmIs7YgyE03Rtm7i+zd/bX6je6/jAT88rn6Q/mbB+xSbbfXY13K
MZ+OsRb1bzrEaGNbIEtGA98QxYchSOKPYUBNejOhnBzuFJsEdzt1XVM912EYSTqg6Mj5EssQwLDY
hpb+6NEI3kRuWXjQGjNZ+9RkC+M516SenIvWTvqNTAfnP3VqtNNkDZy/iOKzdzBkj5ZpPwW4FN+f
6PWmQBsDGcPZf5FNuWxuDamjFYajNEe2avxQcSl9CXh9vmSxHm05Fd1KOnbd6+QS5PDNWviAFADU
XZ6+RsP02VOr7qi5JdJbfpsPMAOhZ+c/Q3Jx5UAUNBP8tNzJ/B62Uf/MEQq9nYU8bwwdzMI41IpK
NBik1kZvmj3ZK23i6yXhc8+5xmxGSe1kPr9/PMgUtMbjoTano+6FmuG3eI3it+RFTx3P4z3CzrjV
3f8I1xGBESlG0wPmeJKUX45YDXBce6Wfjo1ZxX5vpvpTMCjvwi2ITxI1s39zAtHh/qDz/+nlDqdO
As+OaiI1Tp7al4NiSYIpnOjVYzeiPe7aXvMdmeUzZF/9y/2Rbi3onyMt6grS7TK3ahr1KHU5bvM8
Mf1kQGbdTdWHfnCq9/vDXScuM2ydsgvvWh71y9w0cU24xFWhHotsrPdO1wtnT+nJSn/U9WxXkuj1
QCfLMFGUlFPiJptoSAZvjdZ9Y33xuWCnU1DAaXOJMWqjzHPGUFhHRxuryac/r4P9C9RdjbvXyqm6
scJzIk5kB46HmMQitJuhW8q8l7xOunQ6AKMY0Yu0Uixvq9p+5MmTafv7i3xrRO5PUPhz8+aKrx2K
ysSKeNCOWqnkn2InCQ/eYA4A7LM22E59vZas3FjOuTI1i+rNRLAlyL0Kaq0GoqUf8w727s7MrM79
qKamh/+Mrgtz5Zk678nF6cCBaEY5Y0CFo8Q8/z+CAHZiutdVnnaUEQEmU3A8OFBirfSVyvd1MjIj
COlokHbyT3dxNpSwmAAKJfqxb2S70WqT5k9q9fsM9+UNjyr1EXRpvMXbk9rxX39CTgjvqdnWBxDX
YtN0gWEMJZXZY5KWyVOIKNejIUCb4N3ebvNMX4WKzqF9uaYAuVHOJ4fRMDW8XNOopLaIQ56OjXFu
boYwHg7Sq9sPeRqEH/6PtPPorRtp1vAvIsActicqWrI9tmlvCM/Yw5yb8dffp/UBFzoUcQh5vLQW
dbrZobrqDVqQeHsPI2CU7Sv9UQlqbx833XRE5G3TmWDlwEW9AvUxCWjB02hxCfHGrgsD67QnbuTs
89xo6S8s6rMbk2N32BVabs4HTdFdZWOfri1iitNA+GXZDcnTyxnohmqK1brWnuj0GmdvcPt4p8gT
yDYCZ+MaW41lQaGS/qa0ORdjpP5kptCY1SerrPsfdaI0n/HUAwTda1a4cYGtxpLYCZ664NGW2O4S
MZdIHxlXZeTjrz4I8YXlSdubP8uOx/zGnln7etLXFLY9wu8A8y9nUUtMb26Azz8lAoUeJPVRBkyK
9uS16vydBj88kGaOv1zfLWtDBBUCBkguYaA1l0HLCuGwrpm1pxit+Y9amKp3uV5jtAe8gK7pHwST
TQyEQ6mXLu8O0brVFFA9eyrTOanuVbjyR8NV0COOlczamM6Vo1xKNFCgINmhZbFIBMrB7YYhTTjK
bSvxDikGvCrvbE//UdeDcujQLX+nrQQFQDJNHoCk2Eiy8QkvJ3OOIPeXSmY8OYpbHyBQGcWudNzk
AIdE2WmN4ZxY0toGVn3lEwIdo3ClvsBZloCSyWm6oZtNzp+40r9zbWfaT0op7Q2XnGl+vP4JV2ZV
amfSAQIcyw252OoujwNvnmzKq3GT3Q5F/7tqB+sgMgrkrE8YaRtrZmVXSHa7TCBx6qGBczmnjltU
Y0xJ68k2KrX7p297Dx/BMre6M2s6oPqtY415EGjhzxuS7GuhyT0caYliwDxf7I04sxKUchLjSXGU
6hnEVp6eHWNCHhWgWvqDB9IAET4f/iTvseGfo5lAzUQerJdjtsNUFBFn+NOs2OmhaZ28O2rxHDzO
oVs/qR3MncP1z7q2hkjqeLnA7LepJV5GDLErUo3W0J+oGivPMe42zqEu+yQ9pfacpxsTu9KSIwb7
RCI0QGcsJeBGrYLeiaDA89zwGHQjL7cPTi6oGhTKfEeCFp96LS12g8jFnWI4YfwhqpTwjnKK9un6
yN8C5Fy074AcyYKgrEIuUhXXyMIUAYPsOQ5tvnXZC8PcxcUYfyqbebznVhG3bTJViPHbA0IS1ogK
YDU2v8BKUrKGK1XuIQhtqci/zaAoMVPXkIKaAPiWjuhaAwDOsUTzHMD/SHdxUJFWANB6APVDOVgf
lM8peCqoaVh7b9x7K+1mFh+PWdp2JrtuKYUAci2N4tYULPrqN/rKoO4jy3pAhcY5R1qafyqaoj8K
PTZ3dhc2d4OV9BsHzdvN5+rk3ywOavwUWRYHDZVxbHMLd3wmoUm6/RiDexupjnwUmp14O9SSMEmo
oYlvnDdvDziXugGlYRSbON+W8KUCwdI+8arheQqM/vfseuIWHlCrfAGyzxVsmaETvvumAlVK8Yqk
XFo/LGvp5pRjtSQi9ykPtXPUpLq+a0VSHi0jdz/lcx38vL7k3252+YzEnAuvW+4AdXGuRcjqiKBT
HXwQRPm773uL8qgtGWzB+Pl6qLe7i0IkoB7yJyj+3LSLWGYectkWafMB+6r5tjPH4rZDjDY9ekMe
3JkIXD/1UaceI5Eazb7GSOSLZYio3OWWFvuRMZX/xKlWio0V/uYdBMsCvCknD98ZyLx+ed7pTVAL
FCqbD3mn17+h+4/wm2hllDfXx/9mNUEmlcx3U2c1c5EskhDhxYWpBd30ASYHTE6ziNgxpuCJbrVh
8Tucbfv03yIujrMgsYU5IT78oYOd0e4V18xuglC0DzFwmHMcbxFJl4uJ/ckhgeEFVzOreHlX1Xar
QGSK88eqMNNbrmXjEQ+7Jy1C93ljay6PxJdQLpK3qtS9RaDi8qNldT4VYZXnj7ET0OIy8dQF1peV
PsBZbLJdYf/UyrKY9qkWGht7Znkcydhwx+jsUt+mm7GY1q61Rn3o3OxxHGlJxVltQ/3L3V1ow4Q/
Yu1t/C6QQPz+vo/5ElUefyxSFHCWlkJpgc5upUTZ4yRm9V4v3W+a2UbgbOaHIa/Sjc26Okbufkgk
vAbeCG+liYKmkiXyR1sd4MGFNIv03QQiMDhWWtjs2yo07zB1N7rDu4YpRTmAMUJ9oXEBLW/5fmxT
vQnLcAi+hUXtOQeU/PVxXyrzmOx6T+l/oMzXbS2mxc78X0wpEUOngo+6xKforRjDUuoZWXWOfJKj
p4e0qtznKRrCXRhM5fn6GGXu/6pKIONBOOTM4bVFxKXovNnok6pgXPaNdmy0J/R8p4HguO3m6qad
eu+vwoidk5EqQ7pzS0xqN+Z4sU9f4lOcIGsnq8DAeXGfVtSVQSW0oS+0Kblpu0ncdxH9TRD9bJ7r
Y11s1P/FotcnVW+BxiwhyBYPHRK3TvnW6WVTfHBCxfll6yI0Pwa8amNABBKnUtDe7g91W73bLErO
NdQ1JKNk6Znn9OVBEYRjPmJTzbettOEMIpl3WB6hi1qNorvTGPGwMeK12ZUCZ/IBKN9/8u+v6mqh
nptaFgc4kliJ8SNzh/l5jmbzZwGf/tf1yV0NBWIYSinJKvp4l6FsJ+xaw2sSv4sjJdirCMawVwVF
mN2oZvVGbrL2KR1qeLxHqKq9sWU19TEZBdhaP5s7o/lUVlauPtuJXQ1fKEY43n72+j7/J9C09txY
vCM20sCVbYrqIZhDeT6weOWZ9WpiK8B7QZi5ic/ZM9HYQ9T3XxIm8y/HaK3+lNtjtAXSW51geCjw
EKgbUEO8DPkiYaClSuKbhT2NeySQnGxfMc3zU5CM2o/3f05J8kbmHEgVK+gyWiDGxhjjOsU4Z8T8
Yj/W4ew85bmb63/Hw2C+r1jwsjU5AYACgEGg1rAYXKBDydPCOPENAcP741TPTXAPEM/65Ypoi0a7
NpOvgy12RdblNNxVJ/FLE2ug3cAJWBxEW843tVNGW23ZtWjwHdCSotcq8XiXM2kB4jR7BXfNokoD
8WlMssRFHxNvxo86TERrY8uv7QywQhRdeByTFWiX4XitlsrUTLGvK0af76wKPRq9oAO/yw1ekudw
cL3SAAbVt7/UrB3EH+wMSAOgvwBmIy2lX8av6HSVYeVgbt42zs/WmZyzlgzpsVRa4yM6QsrWqb46
v9QnQaZQYEab4DKgMO0u1gH++YPWqPPBSyG97vQo6od9rtabdfzVcC6Kf8hAccwty6F9FfWiQo/Z
tyMDilbbaHO6b1Un3wt3aDZ0euWyX9zOlM9QGgKiwrG6TC2nQLSFyJLM97rBre/VKZ6N+wF48v76
bl85zliiKiBucPQ40Mi/vzrOAASFfVMbuR/ko52dtNi0knEXD810smplnu9KJzO3qPqrQXnngdvH
HB7y22XQwYicupc+bN0YFGhtjTSed0o3Du1BlKlhn7S5Kbac1lY+H0c2TAGObqmotAgaupBO9VpN
fcVqIuQONF7xZoOUUVDFMLsK8OPXp3ZlP6JpLeHGBswWuI6Xo9SANyYTOgf+nJfFJ3MGFkDVYLa7
vVVzDD3ShAEnGQUUhY+jmCf3T+KD8CS38yj9Lq+NGaaDi3dA5lMzyeuTVaFK4KRtbjxm85zW+2jU
jbjbhVWguvtGyXv36/UJWJtx2sLk0NzU4DoXB5KH74eIgwYLtrC2HmKtKL4AVAmCXaKKn9dDrW0X
yVmmLktpCyzJ5VwrpuBA6ubCL4JQGw/5JJzwCH7//XLzoJkQ835RY+DRtSiol42Npo5wCj+MXOtv
GhXuzm67Al52gWXi9TGtTh+IQNmbAD6wPN5QN7Hxb/Vyv6ciSARn9DEAdRwowcYWk2I1Fh0i8Hh0
8qnDXM5f2OVDBy8o8+vUSrXbNB3asyjYSmcN9uBf1we2eNbJKx/rS1hmUkiNKvpiY0D2jLzSqnI/
7RMbswlM310Qwk/pAKt8143j78Y0xtvrQVdHSA8SfA15Md37yxGCPJ3LLrMxzktb8yETWfdrspp+
OlgC7NnherC1A443HEoknOHc/4ubP5cdek1l5eNIkznnBgO4aRdrDe06ddZDXGKRXO9O14OujRC8
n3zV8VrmHXk5Qg8dXCU2sQZ01aaMd6MHlEnKZd9XobPVy1qNJQl7UiQWq4vFbKI+ZuvBHOS+Zw30
HGx4AMfSGvKTohnRVvV3bTbBMElcGw+MtwVxkG1VFQ6Fn7dwwR/izOh/6FHW1Hu3VrtPQ0257vpU
bkVcTGVsOrFrZ3bhG9RZ8hNaFlkO0KzBOiRvIveO5+I7y7wvm4KWLqASIHwMdDGjSS36dshE6dtq
FALV98YPgRJrFByw/b2dtKT4/Adj5EFBfiFVMZZHpjW3c6V5eelHTpSfMQ/BsrmsFGQVzfyBK2NL
uX11ybyKtzhiBivMMzMsSr9zwiLYD3PTgMkv7OJnplXuRkNn7T5At4/WLS1QKfN5uRemlg8XYjTg
O2re5IfGHnX4D6Vb/0H6xL1NKw5Kl5QFu4xTjZ3XhRQV/IbGybd6iJ4bIw7uSlRPH8TkvQ8s87JG
XqBW1P1MIDrLg1NIRHPRl75BS0A/ZjTlftZZtJkqrS1/KRAltZSQnVyWvwYwVAB2EkblWml+6vPC
25WFppToAephdbCddutlthVy8cGKsEiSmCPLT5wm/JiXdfA5mdvuBhLHp6JujI0qwtpiJCV5ya5h
vS3RkeSX3tzpZoE1OkXOg5M4xskO8qb+bDV6uiXks7YaebsjiwPCVWpfXK6SSCnqNIwGln5gOc+J
0sUoFtWVtXHFrSWcLHjZnAJA8QZggA9YGrSTVfgdsuTBPZaGanfOKhvLCzL8B2H1bbBvgqhUAX1X
W8q6a1/wdfTF4lSdVqYrLqnRbKgfwzIN21Oea6W3S6GmqgcPN7yNDGltXuWEQupHpeaNn3PR2ChM
JFrhjzg5Dmdd0Yb6VPTqFkxkPQ4vJHgayNGZi6OrFjkaiiTxPup/SvWPF2tD9exRJnkn9/5lg0vq
vfRjeFG+u1wopHjSD6Zj49VxrpyjvLkzR3Q0ssL5EJVlUPzBPUdtHTgRfHAdhtFlvKaaA4XMs/TN
MejrXTYE5WEKs/mmqUVn7yPL2+rrr+V+yMmSY6JJgeq7XEWv3puNKAasZ9PKn9vEPSrjMN1kCm4l
aVtE59lpym9eFSiH61fd6sZ4FXSRjhW1kVZ1q5S+ogzNnVvO7b6g0frvDBTgzAO8/VghaHw76ly3
1yOvDhe8j8Q4gvxenjOoJlRhlLWlj8gNQhNKE7i7aoCMlpBYHFSO8W7vDubWtbS6YB1cRPB4pc25
BDpX6VAh1Bty4LiU9M9KlzruUQIcNq6/1eG9irP4mt6s8nJPbJKWoT7CYor/wbFOk7IiaAIf4zar
H9NQiIfrk7p2eANLwqcK+2ny68WqjZGjAa4h3w9zroznBDEh9VQbY2U8IIdnTRvH6mo4uAm85Hmy
vOFI82pou7HxUh++u6783bfwxx7R5KrsfifFapPv14e39vHQW+Z1CQJE0tsvt4gwRy7CSBTgthsK
WrjdkBDWjWfP5+uB1k5sLiOeY1QppIrCZSBbw6F8THj0OWkZ/y1KPZxvSugixakCEQ8FwzK6mz8I
CeUMUBrdZ/rdlyFnHbm8yRO5X7ZVHj15FkDGf/tSE+1dKHp32GfI5DQbl/2y5/9yrPL1oMNCiKLD
tsyt3al21NhRviXNHFo/2xmI1mkWsOl+a2ZfzofczDL93PXo2T1lQ6Y5yL01wrAQOTKHqNs5JfD5
c1O3UfyASVr35fqsrK0wlJek5peUWlwW4Vphh12NuqNvVuH8uYC/0u+mJJtuccTyPl+PtfbRJRGF
f1D/mYzLL4CcVu9204S0TD+gwVlmRuF+dN0qeDDBP+n0+maHYv8fnIN0bWhssoWo0iy+AG9uUcSG
kvkdbJ/moEZRNXzWhZkEO5U6+d5Lkx+uO+f2xmjX9pJDMRriNThDfGkvRwtpV5D7cFT02LZ6X6HJ
CSXea+rYbAFL1uYVoI5UqJRkpiVgrRgboSTVlPstgirBQY+D6V8tzlTUIoPih9Vq08buXRsaHB/W
jUv1lqTvcmhOhoOymGK2kpKL8WMk5iY7N6VbDPvrK2ZtdcpOEMh1MFjUvy8DcWNbc1rw/BZpZkQI
/jdxd+OqU9ee2mgatpbK6kSiRsYBQV4Op+0yXF71GFfbgCgKMY7nGAWYe3e2sWSIRew4+yQax+BP
phIXM9mJpoBmyZ/0OilJa2RHdaXwtcTl3JvLgF6FCarx9/WZXB0a/gUyjaQ2ZCxO9jSvkJwUPLlt
RcQ0Z7oIH9AYzb1hr4sxsg8JkI0te0X5uFh2Eih8g8GnbOnC67gcXJ4aZTqh0uOPDk4SlpoU3S6w
5/bgzO4EAQzSyQMeA8FNnqTVM7XB6u/ro15LElBVNFGKQbkVNbXLH2BhwJS21PN9NU6LeBcIVaug
d4kQsHyFxrza2jV6bLFjf70eeG26pZo86spsS/C6l4GTKeFypuTgu6WiHnkiIHdq98LDb7G12i+t
mYzzRmqyOlYAipjwSe0Fd7F41aoyekcouS8KZ0hOqQch6k5Rqq75qSRzhJJWI/Aa2qFclP5Jao0p
NZwP4Dn0cxZnbJ1V1iDhRv5sdPX30Epy594DWQB6xM2K76MbtcauN4B+b/Sq1g4IsEjQO6Aa0vuT
k/Jq+6j21NqT0lLnT1AyO5ZR2o73rs3B9wlodgK+4vp3XaJ1X+5zWho4VaFcibLGImDVouLppgnV
/mbQvlpjdGsOOrV+tRvDh8hp0h9N0kd3ieo0X/W0CB/w2sk/a91kfbz+S95+bvSneGn/ry8PJ+xy
5Fo8ls6MU4KvBHiNZ4bi3LsiTyKA58im7Sq4IYBCvbF9vh737com7kvljutGAmIv4/ZgI+LecSPf
cPrqrGdmkBzZuJbYZ3E3y09dpRtZ8Mqky5i8ZKRAKXymRbboODALrc6J/UC2qlRFm35XQzzHd3mN
K8oxGO1RnJXBjngMKLmUrnWw8aH2kR4QTs82YAPrPwfEKHhcWRo2Fmsgph5QWDndbichbUUatRT/
FEZn7aq0tY9OjFj01EQZprmOOvmxPfCfWYiALE+TdlPEYfXncMKCmWADSCzM5RdRZ/IqDfU0qh8i
dXa9M2c3OmXj4cvk9qLZUZNPUDLoE3fCOL1EIXkPQVOpPyi2CyE/anqr2rq432YIUuIN1DQfCybG
0uECIyuBdt0Y+fPo2tCizUrLT3TRELe6vhxXA0Fqke4EpCRLE+ZGb2yrTurIrw2vvompYqCkCb+4
Ov+nOEv38HJSQTThG+XXESwyLAbTeDhlToYv/PVAa/uLohISERJhySFz+TXdRlUx+Bxjv01RFtpR
c1PVs4kizHCqbfieaGOptXu6HlRuoMuLmqVMlsrG5oGEWudl0BqVFaUI9dgPYaFH9zDXxr89LQs/
jGUxZmd4zREl+mHuz8VU2+nGN1xdwYwYLr7k0tjL9pEeW51m1DXef31XfnWMaHjoI5yCT2MIBmOX
tRHirGGZ2PMxoW5s7rSxH+wCwKur/S4qVdSH6/Px9lphPgDLIZkk4XNLY0BhqkkQeFXiJ4NVfM3U
uaEHg2XZ0c7Z3Ndjra1gZOSoJlDuYtMs5j7CVafV5iT1BUj08RFNAB1V2qYZva2K0HokuIKwWEFc
LN+inNtBKqKWUYWmPR0q0J7iXzTIq63+ztr08ZYkgQZ+wFtvMaQk09vaUVLgOHr2QR2j8rvSi3+m
eXK2kKtrQ4LDD1BXboQ3lmpZgPxR3lmpz88YsiPagB2StnQo3u86DGwff3t6LVCFwfFf7hDV6FUd
KEPiC9GqN72bIQiVk8YexNCYd1Zm6fcgHrp+4zR4m0Ffhl3ctrmND1GB6rAfR5EzffLKIYt/Ip6C
I3vlRFX8IXWjPoABo9bduVdE+CQGO9hSkFjLNZB0gHQGxAFqkPwKr7KshHay1VVR4jvRwJ0ahniY
o9Kg/gUyqml3cweL+QHO1LylILy2kHis0H6VMg3QmC8Dx90QlVatJ36sif4e+CM5je7gUSKljW1n
4xRcjSbbabIYInP3y2heNMGOHMbER60mO9bT6H324mqimDjGn69v+rXvSvsAOhuD4p5cfNeyB81u
VWkCXD9CTqzUx0rsdBLkBPu60NL3rWMAm63SNIt3uN85e1WLTPfT9V+xNmCo2pThoVaB1FlMb6N1
3dzDw/DdAO2NvTrGWvWxzOPB2Rl9iSXq9XBrVxtKdHAjXhiMy+egDjNBDBl3dUXJ6XdvqV+HDsHt
BKmuL8Cgk41wq6N7FW6xasPanLQ5zzE/tY20OWJb5Hgfq3kG6MGDN966xdY2idQSAJWAU+ib2mne
CldvtDL0bXwUsodcV4MWwTFUsONzk3jKDyeoB+sYKY1d/cHCRcAYvBPHE45Yi+/INTiN2NSBZ7fs
4RN+G1K8X6myg1ugNPYHH1E+ahGMZ5+8KclMAwDWhlhRrQ17fHWse+zM1F0+JNEhckbn3e10QB50
MF/Qj1hmLw5exYwnNIaU0J9NsxgPUW6H3kHB6n0jq19bLbwtpK8sKQSL9HLzO4OgLo6Fvd+KOn5K
miaXhRglzeu90PVO3xjW2l7gOGXzg5mlQbP4ZF7e50FX84YY6YThBzKb1k9lKo2j6w7J13k0Ng/x
1QHCuYDuwJWMwvTlAI2UyoENeMQv8rA/ZX3kVXslLQWidGhCHK6vktVg6KvI/h4X5rKshWJ1WCL3
FfmRbjT5EbWtctrpMNsFcklollyPtjaZmFSC6pR1XqrZl0NrbFvpSvQ2/RL7kEMhuTIOxOEjesnx
vzMP8N//Ld7iZNEgr0xJx+sGGcgCoQfxr9UE6cei7oajNvTRxmSuDw/dF6qSbPBldaUbIVviUMFk
Iqn1C4DcozXZ+B4VnT3tgsrq/+Dg5A0ggX+UkSDIXE5nbQdxrdFw8Hu70KZ9hXP7X20qAu9M3m1s
PO7Xnh4sSMwfQcZRu1p8Ox15kGGgpuBnWq0edapyNxUw9Xs7Uj1l5xptibiq6u1mvBl+vv8zIp5B
lZFjTJr5XY4TV6JMxfYl9SdhfM+UUU12dtim96Y2YmYXqtm36/HWbgiqkbDX6LWQRC7S4jTNW6tQ
RugNjl3/5meJ4pCXaXHs7dK4Icvzbryg0efj9bBre5HXBQY3Um7xDXEOxjzNcKcDYNmN+u04UCra
N7YSPxVJpeQba3U1mGxCcGgDjF8eo8Ip4zZUowzAXN/6Ic4pw8Fy+u7YOGY3nv5gZDpUUlRZ4e8u
ZaAyNS5EYmU0lEKoBojf5R9dJaOl01rRn1zvtPCAesAVkSzEy8WSj2E+96jI+KPS1fONg33DT7uK
imeEJqydmFCy3ul9qG/5wa4uGoQEAWXAhqaWfhl3dmPLHVybtxQu1TDyCimhU4cfaeebe0Manu9Q
eIzO12d27chhsfx/1EV+Oo6Ok/Ds4lGa1M13s3TdDyyw+TzHqPXd5LxinY1VujpOdLK5m9AD5dK4
HCemP01kCzXzi4LH1W7WvOZXEYn4ez+n3m6KtOFUDHjKb1wdK8cPjR7qeJAuadEutYr7oqB2Wcep
b9fjpzxQqkPvpvW4Q+ZPy4848EbfoFxb3W5qs8zbX59leU8syi4Eh7YGVw6rsmXxatKnIUbVJvUz
vY5ua14B4q5UnGyr9b0yt7IJggwLHSD4/Is1ZDc8QAjDIBU7PypKFBxxnMrrHTVz8XXwQDIUqTV8
vz66laMAxIJU0+G847subkm3Gws4FjCeeBNgwRhlIpgelVj6Z6P0XkXvr6MQDqgNMtB0Q5eHwVim
Fl55FUu2wYnaQwjpWwR2aotZtbIz0OqAI0uxlfxhqRrWa3M79nmd+UipUuLVMM9Ee26cdk5iTtEu
rCM92DjmVj+f7HJIliPKS/Ix+er5rYSKYTUx9JF4MPX4ExieodkpRJqO4VCZ5Q+3DlUE3mscMzay
4rXQoKzZk5KSrC/B1m6fzq4WW5mP7ki9H0UdfgafXx+7ak5v8ijWDmkZxn9fXzhr2+J10MVyBTwL
YL6HQBpUkys5OhHWpGkcbjl5rMYxAepKhsrbtBHo7zxMBvq0jleK/ilNa73/aEdJe/iD8UiCk06J
k3fTojvmImcKB9fNwApOhnoY0LAKEVTxZm9joawOCHYqcBO86mHfXC4U6J+2qPED8WM1s85pYY3h
0fKQTtk4t1ZXhSyFoTsAqXnJ8M0yKwgmLyp8O3PCL3mJiOZR1rGynZa0jn7HVd1qR9uherpxXC8i
syq4AWlxEJf8CE7V5QjrKMji1BzzxySIprswKb903MYtzMJAu4nTkZdblY0317/fYsu/BCU9BeDM
Gc2bd7H/8l6tAguY8GPoulO+A7fitacsNkfeGlZg4NU3tFv30tpAocO4wHbJTt8IoPV1GOgJ+c2j
TNFPRtZ6N6qBSVaIUdpzO9nZHtX4raCLE/tloPjKQqqgLoVSx2L9hFE/wZWsisd6MtpjH8+aeQzD
bn5MyDa2LBQWi5VOHqcoXSsEoiEWv+mitXXMIgot7xhqADOl4nmQ7LJcHbeql8vPRyA60rJjSzmf
Jbt4YdSGFmR93nrHKEBrJZhM8xPO4f1OWnI9CVeUG8+n5ad7iSfTGDqWFjfr4vgaEl1Thsrxjmac
tbtCSbJDW7A8UzUbj7oYNEDsYqsQvvx0L0GlNJfNxucVJf/+6o7QSH7dSNG9Y+ZW9Y9YEfWxEnZ8
pg1Zb5QuVj6czJVAUwCDlB3oZSgLJnpj4naQl9ahDHWxL3SRbyDnFokZy4P+AWJ19INIfEEmX0ax
6iEJjGL04CeGyS40S/toRjgi6FqRn2wFNa7SG+YzIjr68fp2fzs+IkPXArolH2pL/qseekDiOsH3
G3PtHmCDfYpsJPz/W5TFKsHHMNcDu/eOaqJZp9nWyyO94S0i6Nu1L8fCKoQ5zPZevq7TQTOqwmi8
I0qu0iBxMCk2R9PJtUR3jEXrbZzPa3MnuXUUlAE1oY11+dX4BXVjYnPHWJzkFM8UIunL6Bv33Nqo
JEmEdY4azBt6ohqoVSPy0D02s2vfpLCYo12jFw7wKWOi6gOg8b3j4mUCtIb0S2MpUtS6HJfqzEE3
Ci09zb1bPgp7qh8RnEgO19fEm02MiRZeFvrLgSU/2GWUMNVsYaR4WdWzXu9VG52ZsSmSIyDSYiPU
y1n+6u2hScMuitXcafD10M5YxFLsSlFaHUugNqyTLxliKWdSBWXe5xCLf5h5J565BeKj0bpRtBOl
FTwJu7V/h3nbkWsinWpu7Ig35ya/iN4AsGPmGFXFxS+q5gy3gGBIT17U5re50RZ3Iw/sA883JOHt
Wbub0OjeOMzWpvx1ULmgX52bZJVlU2EbfkKNtjkJrQkOPALFvk/w2X7/16X5iooiIFTc0uRPeRXK
aphdJSKUGZUxukmYleKlLaaCdmJSVH8QDWWLFwsXYDNLCngXpJ1idBnOHW2MvARlJdemieS29oka
Ub0lY/hmS/LxZA1PKs3btM8WOW6PY8gk8iI9oQQRf1BR+oJuir1mgtbMKU+cLYDJ2ncDo8nIKIty
FS0mE4hZ0Js6t8Bk1jryosN4RDOoONQhudn17/bmJkIFUioxveAzyasXZ5oemXpYeH1wNAsndL/0
CBXkN1Yalc2tmfFM3Gc4h+gdBucWvj19PWAldv0XrAyWaprkHLB+wHDKnfNq5aiaMEIn6ZSjHgzW
r6CxE+0w5kb1HFhxWW6cDCtfkh6IRPHBcKAZsgwWzgO3n0omkZYjeMUixjFHOJJClaAi6yE21szV
e297MhYAEJTX2BwYwiw+Z5GlAJPcNjtNQ+7s9XwWh2rQu9MMx/KZNdsdRNhE+zmtwo3hLr8u7ZD/
7RIAHxAtlsBYEdjG3AFbvM/xZpjP0hTiR+wZ7QdouFC08apsvb2t5819kkaIHr7vy0q9OApntEl4
toEnXmQBTeKEToC9572au26zxziy/gdTEuPYg4jZOF/lOn194r/EgosgZS8Qp1v2nOPYa6lAR/19
2PZ6dGx6dJqQAp7q28yIdXHw6jRJPrl2ONyKpAidB1IGLzxfH/DykOdHUH+iDC0bUWT9+uVSNiIl
S1MvGe6hypU3gaeHH71kcj8lVet9BMkmTlaue5+uB10uaSJBMuHpyOKSL/DFknZTvOzRPB7uhyaZ
06/a7GTWYQBFbn0zbaQa9nTIh7/+W0y57l7tWcEMzE4FGjWqgfz/bsuUbsPJyzRDHJVEm8XPgqMr
2ujOLk8KOVI0PyijSkkVXsmXUVWltHq9zab7Qmln94iOWt8fsDZLtZ0bt8O4sXxXJhZkJtnei08Y
KKbLcH1Fv60YvOkeCzX73Fsi/JKa3Nv9pEfVvpuSeCtFert+KMLLfjDIOEkvW0RUkHWr3Sie77WZ
k2JnaQLwbd0K7VYNVcW+6bkOPggqPhuFsCVGDZU4ZDJBEyDxARETcNjlUPE8aKwgnoZ7EWrKF7cJ
um4X57GjHZq5eNbd2oEwDM77OWgDOzk1ZqR9CRTksm7BgYstR8m3pxaZGycHHAwQcxRYL3+N15ui
LPpovK+TLvyOwkR4l5bq724olc9sKucJ1eLkE9fVVjvi7SEiU0bAImwmySxcLOs56fK2VurhPqC6
e9JjIzyE0FK+AgDWHoooSj4OgKMezWBunxTNRk7w+rZaHTiHF9BSjrI3ctABZfnGcvgMaD/2yPrb
XoP0bY9wEGJC9ryPwjj7Wht19htoePn1evCVxQfCAtwzGTpkqaVuYYTcZReMDD6LZuWIgUz62Hij
jnDI1IvDYIkWHz+1eWc9gZUHuo3WKBrYksC02NMjarmo+TjDfVRG8XEynenewVDgoKtpBbrXEMWZ
M3PLwuuN7vFLWFNqU1O8p8i0CJtqamQJjBDBtanz90nyqEHaxuVesyPvOQ/G+NiXY3iyUutJkZmf
hpPc+Q8mHC1grizesWSnl8ucUhxnNdr197Qs+p8ecoJRpEa0aUFnfAqiuP4klOidVVS50y1MU+lK
AM0AUb0Iit6VmDXhjlz4jX1WULqvdoWIgl/vHxtppQOXQFoQLdXjgRFJ4egMVe12bDi9nAkCnKqo
1X7UYyfcG22qPU1YBFcbecDKHSGLishR8fCDi7cYnzllY5DGOavYqapTkIvgeaibv4o2LzZW7tpm
JQ76U2TqUif/8vPxRFQ7ve3H+woHlL/aepq+6GXq3ihhpg8nx5m6p1BvPN5eGDVtHNgro+Sul76C
fEo4A4sTMpixqKRyO93rSKrv2EDDvd4nZXNnzJq21UlYORUd6vqyMkDZlDz9cqBGlLlzGLfTvYZc
K2+QyjhEptBveWIDy4zzXzqlmX/tMfnLNJLqn3cvJFJYZI0gccqi42Kj2jzi515z5nuzD6bgRE4J
KXkXV3UQ7sep86KHoo879eBAmdgSpVoZOMAbMIya7KGCLroceGckcOnTcb7X8yr5lkLPi/c8VtIe
yPoUw0hxKTA0CebRqlDwR0vivthSLnjjxcuG5Wykd8vTGqfS5ex3ZhoMWaPwqT23J1LhWcohNNCc
eCz0eC72gzJlZbSv6WgXeyQlQ/W2mLWkOlC9tfV9niRRfTSlhPwPtcji+j6Ns/LQ6YNDW+36xzKZ
kMskHGA/Ow9sDUiMN9K3MzhHXMv18V5thsl3zcDcO2qdFBthVhIz6DLAMAw2H8e3fvld/o+z61qS
U2e3T0QVOdwCnaYneuxxuKEctoUAIQkhkPT0Z/Ff7Wl3uWufW9tlNSDpSyssyTAnQcvsGf2FLtsF
zme7ONLFxr9j3XgwifZvlHDXtgIwukjMgPne2mXvl5x7IroutO5coDcEc8VpWR5dl/mPI8Spn0Du
TIeyGfQiTlDqSJ7FMqe3dH2v3DfAuECCCqC6TSN6+4n/yrljiMV4c9L5Z75mwVxaeHElD8Xcz2im
dYl47sgct1XO86GmCw7GjYv1Wo6ICxUXK3Bo+A2XPTW4H9ChgdzkOY/Iemg7pr+MMfpYkE2jZkdT
sEjKpLOqOebroul+hRUpBsdN5pe66O2NWuDaB4GOKpJkQLZRzF/cgNiWhges9c8dXCsqNRXxnRIY
UQciBLIhbaGvCtbHi5dT8dREkuz/vtOvJEugB6O5iCb6djNeJMztmrVgUQTBGW3E7CfTLrvHhKe9
G0QQ8Ao5csvr1G5uF39f99rWR7KAnY92Ai7ki32Ye2FL+mkJzqmI1oZCPcgN+nFCrIUoTJN7c1yF
IqPN778ve23vFbgCAZDH2tiE7/eeifyRhh5OVev1UQ0psug1t/5UBR7ItUDadLvJYEoYDWa4wYG8
lqlhhAZFtI1Yj0h7EX0ScOebblXuvKABRSvt95oqVPZTkH0cil53ZbeAOvF1htReew+oFNDkPRRH
IM7aBP/ZAmw7gJtSMLo46P9DauH9i4jHmMBuXrhzO0Jla+3hAwYmaFtaX6y1Xae5XP1lOkDOtzjp
DgpZDY/9UkXtLdjkteMIgVHMM+H1iv13CYuG+j3p8gS/ZPQW+d3qVHw3vfEqpQg9UmuiOvNSDpCh
ntAHd9Tyu2JGIyRYibl17185DRsTGu8GPNUNcP/+rbT4oy5fQ3wjCEQeE/TWdiCAubWGYK54DHsf
Uinj2Mobh/DKroT4Ey4kQFY2lsxFbjC0KR8xJbdnW3jKr4KJ26Xq0ZshO57iGgYVUMFSMG+MqLs4
QN/vRiC6koahPMWUBkNlaL1dqtBEHjrUGgqy59b68V40TpZTDkJ/zrLgv2ebgIlvjC0wt/CiL+67
mJtpwVgNAQjuumerOjCBcSJFueLCewgVzERLZbuevQgdRfLw9/N/9RQC64RjiDQMU/SLL+yNPFae
H+ALBwutltgmj0HQA7CWw9v9znhc1pD2Fk8Ji1EkG3THy0RyUHX//juuvXCkFSkqNihA4gJ8v9EG
n8sgUdumjwP43I2W1kTAfB4iod6NR96e6CKXQTMG7ZDNNwBpxsVSEbxgNKQU/DPKpfBFpoPahTQI
Xv7+QNe28L9XuXivMH/xgPAI/DPcg707JyY5lXM6BJ9nMzRfRohU7AfoyZ4KgF+Of1/68tBCkgHb
E/8D6m9EskswK1I4mpjc2XM/NcVDng3yC7CB3WffMtohioTFWGoFbuLfl70M3LCXgt0OOu8oCuJN
/uL9J2SY2EwhhIrP0LN0IATBi6IoIyrtoWez0LVNqUCbVMhXOefLVA89elc30HSX22j7DWgiAkqE
+haqsxfhrAhWVdg+yM427xaw3DDxjOtg6oDUGHqV/Ud0LZJGzCLRkkZTBakjRqDvH3kooK0v4clw
JkjVPzHWyYqphp1TV6wvFr6qoFXnwY187TJT+N+i6AzjXeMz/2GOTnLdiRhw03MPDFFViNwCyDvP
2SuP++kRosmZ2v39y/65odCThUA6aEL4vBiUvX9MKRQ+XSvys22gf+HrWb+0xp/OifYUrSdP8deg
WEd3IwpcXRazctCxMVpB8/T9sr1OeBIPbX4mXZicgkjD05oucfGiWx3WbLRZZZvM3LqKLu8HvN8N
MLUNdTHewd38flkeDam/0AJ7SKQaumNZWxQ1S2NY1fz9tV7ZrFgIzX0wTSCRF27P/++8f9LNTOCM
cGYZ2ifwmdB72SThiUED4vP/YylM4HApAJT1RzxTXMa0WLv8nDjdPqgpCUEMlqJaQ8JvbJZrT7WZ
/OFqBZYPOnnvn0qBXZuB2V6chU7kQ+AP6x5QpuTzumS3DNaunAS0obbp7YZu+CODxGy3cB7cjM/a
I8vT5DIcP7gjnNeGtM9KmOL097d4bWdAEgmGUOgNg7Z28cFMwKG5mU3BuaP9DMaV6382YbvceIHX
tj2sUUHjRvsIWhUXkQOESYBEkNGd84zD0NsypYATyebkJCDt0ByipBkPS0TzW+CKKxc4GNboBQEt
gibbJWAwaxSIALqPziKcA1fCvtDexXAaO6rEC5oKIMLwwFLf3mv4cntVk7CbdIXLqLmdPczaED+g
jRDhHL7fPHzE3ilIGp5XLWNQdOOM19PAh/3EzALhv3QQyBA6OpQuHDAd+vv3vfbms00BF+1NtG0v
T/6K60DGMYnOWavg0mfEdFxGHBDqtdOrpV5eKvjw1n9f9Nqm2m7W7aEhjXI5pwdyxkMzqg3OEfw8
aopR3w86c/n176v8kefhzcJxa2sM/09b/jKT90eet2BIhedxLLq7ESOWXTor+Jl5c7jDhDwDMM0T
j5LAcn2YreO1osUtffsrLxho7A27jD22/Z73nzdMICLpWBGcTRIvMdnBvVrF1dTDBbxiJjL9vFsw
fSJhBaoxzsiNyHlld8GgG11djK4hKnuJvqDRopdU+fFZr4Q8UJYHHwmfs30LxcK5ss6wf6Js9Oo8
17d6yleuKvQTttY8bkWE0IvEBPGEK9vL+EwpuGFHKJbqpFIgN36JlElEu5Pz6ofkxlVy5S4G1B/f
HHL4G2vzIiVriCz8NZzjs4FS465JnPoASlsOBYoovZF0Xrk8UMOgjgHHNsWn2X7Kv4IZ1FuIWIUI
z17UjXw/T+Ga1stERJwAJAtB5KpFMZE8rbE30lcJH+bTuIpC/PfTBDEnfFy8anzoyyeG586E7KgI
4UxcDEU503jY5ZmI3Y2tdOV7wsMUXxIFOjw5LjO/3K5hrmIanWdakN8czaipdIlUO6LytdTt8h8p
DVuqiRocnUrYTILidOny7HKI1fFwjM7L6rvvw9pjiKfcC11EDkeMbL13XcFutOKuPSTOCwwx0CBC
WLjYPnG4aHjyttF5ULCzRvMvBloIiNYg0fEORfEtIPfV9TCexQ5C8Y2HfL+HIKyJ7HWBdDXtYlpn
TWwqChGHClrMwwEJjD79/VK8ch+gsQF9JiyHFvDlLKtHJOi0E+l5aJYQGmNzQArztW1trnfwfA4M
OTaqwKgWniCtZ/YrxJNvQTSvXMxo10MxByyujW506R4F7SMu2nlIz7mMcyGqgAWt+LQynSHFmKj0
75OuW5ZwNxfd2H0EBANirpUKudXl0Jj+Vvr750tB3xO0D+w4tIORQ73/CKaAIZHlMj2PaI0PO8KV
vuu7ZKlIFPcvPSTxXnLVF295NP4/wj/WBjgb5ivohvwh+220AxsUm+u8Dm4xFWIJhH+J5n1WeT4X
y/2az3Sp0HoLSKmAV//n7xviz/sSmx2OYSD2YmoNJPD7Z3fhzAPqNfEZzuI8Lt3I1sPCXNqV0o+G
G1fVnzfmttgmNwzzKbAzL1703IWIhPGYnLOR2l3eteO+l212jFb1igSkeStgRPc0Ru14cHrpxhs3
2NXlkW1BCxN4BCi7v39WjLxEAh+6+Iz17D3wZF4JJlbzYW0DiOzYRjy2GkOAes0GGB3EChXwjXTr
6tsGdm17C0hNLpGlBWQcs8xlCMcJYx+tP3xQ4cpP1JhbB/3aSgkWAVgPI0uU7O+fdXK8k2mbx2dP
tseBpM1PQmN/Hy+m/Y/dPKA7NrwD/GDQt9waIe9XQriVoxdNCYAmhRLPkMyCrOEeM39mnlmrydrW
cAcuvgCN6ZOzA53x7b9v4c3ODMEvBujy8k6jUd8NCSS3zr1bo/M0KPPBb6UuWwkLvL8v9Wfmuk3q
gMfGvAQuQpe47972keZLkZw9AkHKCgIbAF6TNBo//32dP8MCtI/R0fkf2R2f8CIMOXgViVjI7Ix6
ud0HuXmBLP/Sln3jRyVv3K1G1rXdgv4VGmdoAOAuvLgFiEAslBrrNfFiTalUhGpoXsfxmC6juLFh
/kyJ8XDQf9iaAAhCl4t5UmQSZU52xngvfYNKyDqdC1hesV82N/H0PVxhXVFOzczjG9Hv2mvFBQM1
3G0MDmro+62az3pN/L5Jz5OPWXeZJ15eCZ4klceGrgdFtP/x378jtBlwv+Jm3yRE3i84RTLMOcnT
MxTixHzMh2iYyngeyNMysWLdgfJ0q1d27e0CFoPtg7QbxfT2Dv6VlS5yyaPFeikyfiGf5TIuxzaT
6VMi9HB0lPiqGnI63uoLXouhYJIgHwZ5eWs0v18W92YPXVrsoGyKRTUD04iCdeqH+w484jpIZmt3
K0TAXo32/6P3D44HOiJANm42UbiLLqnhIYeZIW1pfh4bT1etG7wdBeV1v0ofVqPwUb2xja6cFpAf
cKkWUOHbXvLFs4Y+R5sb66Gpm5wAr8vvIYfHvq1RHtzo7l7Zsdg9m1zr9maRD79fKjMoYmNp0ZnD
kHQHO09o1DYgdLghWMANym7Rgq6uh84j0jOIPAKq8n69bhmaNGvQgBznRUKCwiseXcrED+db9cj6
5Rao+9qrRC8ZvPoIfBoMY96vR7MFrtieTQGPHMdamRnRuANs00TWuwXO/2PMiPRu057dcnvYGQIe
+n6xbmRCDQUpzvCxSPYzo95Hlndup0Zp910yTVXsRT1u2cwudQARZoKRfxJ8RlM2ugF6+vO44Kds
0z7cuVvQvNhCKUWOHUn08aYBWuOgDrWfR5sEy87ReTilgY3e4lgSvodczfj975fS/6LUv8dB23vA
CQVmDraKQD9cvIdwykm4eqo4Dy70QZMdR1WuWaG+K58uQ2litpzigumd13BPlwnP4IOaFHM81DZe
8s8j7N6eMi+/dY6BA9q+979+GhTdkAyjNNnOFpRCL+EwRArR88mDQHAQAtnDk76PKrTH5rlqe8Ii
SGg0/lAv1mYvU4JCv5wnazA51HAQha7eOo114hX6E3TjkminW2AAqiLSqKuigSdTnQZQAWwgpJTs
HMT5osqYuPkMqVB0ucAase4Nocs/BmLwvGpNmi6yFSSiIfhQdV0BxbCKxeEQ6MpAQ5DocnUs6Fy1
qIU2j5oxYD7bJYLZb5mOZgweRq9YC7+cSFZ4x7iLI89WLTowxFVgdln6EjUCs7hymReDTK0xXgwZ
c+Sisv0UBPMiHsK1G1CQuaaIyEd0ccLpn2Rts/zY+BYDw1Lhyg+WspBLow4cTD74DYaOFOxOTMMC
X4KOpOSU+iKGZdiSN8FzkkvgU3sBiE/VUmJSB7ALMg5Ipvp4I67v3T+a+nbQZRC7TpzsFIJpVdh8
ogdFVsnubS6W+Kkl8HA5W+Br6SGM1ZBDoz+E2GIJejI7SlH4w2kEP9R8QuvRsGoMhqnZhYVNY6im
TrY/0hyt3V0EzyNbQsgnSfbepJp8BzedgFUY9xAJYy4SqpdVB6H7BaW2MHrw1iQwD6DuDjBULBLL
pkfPgAhXLjkGjs86TVv3K/Gmnu5zWEa1D7OGVc7e9J4/v8BZbHCHPoU4fg1z+o37FDAQDc6AoS3E
nABWdUU1DYPJv8Cslpt/fD80AUw2UlSCdxheMvUTnjgjF/U6r5YmOwgt0LjiEr7ZqgwiJ4ehzNuR
tKzMIhnpsDKYqW3y9BwMq0+hhn4o7Nsbb+YPxWBFU8MqcqZzOUSceB0k4SAheO/SEeM0j5t5PYag
+OCfuYFyQStMgNKWPjRuzqYH6oEwBq/n1EZDUFM5Bu5oML8aAjwEzvkjibbhelXMYKS3FZIDKj+D
9yXZXQA1M2+P9riWw64YvCU+ZLYL4dMiImjowwQhLvJ5LQML17IVjF4HCFzNJhxKVo6qEendWGSg
/joAbfgJnieqeA4Ejbq0CjS8xR+XhhD1izSupxVkmzqoDbQp00rB200B4BMXEoo5qdd4uIiKdcUr
rjCHaKF2H/AW87laJy4Yd0nnjNuNHuSFS6O9IvvuQfZtAxIG/GFabMfLJujnotzIQeytV57Ru1kI
JR4K1LVoaLNJ9G/oweQeHDOaWeydxDAvrKKwTcPHDCNNVzeLisN7naQyOdk8Q+lUDxxgkUNoGya/
NQxDgbuRpbl7XYdFmrbyrNJB2a2uJ78EnTQgPH7Q0AL5ayd951eh56fqAMr8CISTl3H4oznn/AZ3
U66JOHa+zPQJRK5ueDC+Cu2zSqxSK7CppCnOZiKJKxmMPeNfPQ8VcaXfrUtX0qjwNvDokvnNryZm
nv0eCS6mN0gfG3E3QT+2/0AogVQXSCwEooboMsXos0NnsZSFi4vnZvK1f9dCwsGdOy9VYXhquc0a
USqOYUEdkhniSXuWpMBGQDmepd/aSHrkJ9XLlAANhFHlrg11pw+9EL7ch3oJyR0+7iR+CshDTA+w
IfcApUvj3sdZgNhcu/7QZOzdHkSuvIMMhU6W5UhWdKoQVvI5+Il+vk9ICVVd337wmgn/KMpp0x+n
0EJItEd3jjwJJfXyGLTSW06+UMy8YYNkaRWtRuoqnWIlDksaGHlsw8Vvj3YWwXDXjZNZflgOySR3
nmaCUVO6DEF3mme+wlDcUrHgkhIeBkAhmWjwfYH+lzp1uRz13sx+Y76PAgGkygE8grh0yvNNazgi
0+YSsIpcqTdX8Bga642MwbPwSRv730DiFMnd2Fpr5/1goOr3BWJ7kGxYc4aRwR5hhulDIdJCqBKd
ZvCjW9Aj5qwSrut41cH+VxwR86T8SOH1pb4AFedbvks1JOW/GYvto/etUdDwKXNglcRTCC0Ye+pz
wM0es7RFLxM0dvg3YM5rIEwFzeaUn5ivqXfC2ln6CoGVlX5qCU71CVpBmTkKL6QAhCcJt7Qc4oLe
AwjazKhEVT58T6BQtJ415h6bXPrc2+QNHf9++GIHsaYhjLZxZo4sATSBI0j2Kjj0MrF6LS162OlB
A94zf0BPOeY1MnSOXuQkEpGKEpA0VCeFBCjw2aKPPe7GLgfQoGQJ43kZrJzCH08ga36QHXNs1y+5
F80loMWE1gwEaa8avTxVupwN0s5SQwyEH1urJwQLCZxthW8bQjaD0Tg9EkhnunIzvyrOxejzdtdD
3rH9mqS8sHdRaqZ43ZmIZesdYOp58VWrxaMfyFKEGirTSk/RcZqypiiNmqHBUg4yFaGsfZzT8TGD
NdAn7QPae69d3HiHxY2UtjtAe2kmIMibUve9V6sYfqtJ+viFHJ3t4hlOYNK98a6N+64SqJBdBctN
mH1WJp7xTWFdWZgnNxeR3cN6CtOkHxEwqjKuECdN89rEQbSH85WcASVTpj2MYBGGj4Talp+BOwAd
tQZDo4EEW7C9kQFoyV+4lUazmzkbaqgQgEJpQzdN5ejcIJ876eFT2RVmtRXgNPDj9USR/B7anr5m
09QuiNxQcbrTelHIx4jR597Y5qekClN3D96scmfbzBMV1OiSr0mX5/RRiDHvD4PKp/Ggxx4Jtw/F
CrCSIc+2Bw0TvqpaNCH6n3DDhp4agsr4uE5NkmG1yc8PlqsmKAFRXn7RXEPZP88J/TZFDXmbIusD
wkiyJdhTpofXKCJN8mQGt3Y7gD40D8t+9nlxADUl7vfaZlLfm55N5Bh4GihNSRFG79gwrq8mihrz
LGXuFV+bsQ9oCYZv+iFGw9j74EG0d/0pGZyJAh4sUZVCdufZOmhBlSZakuDs+0z/6kFX66shFvGr
mnn0DG94F5fFGBbyDLHWvrYbbefkcx86GiIzc1ezYE6R+UKCGKkdPIFNZYkN+AG3LUmOIlQmhjd3
pF4Fuv4UQQGv6Z+Jx3KqsgAy3nWeNhq+0LFoX5sFG7IKMo+9Ui7Frz7P5+YQFprbb45l0fDLOsgp
VzbrU+zmVgS+qaGzDJO2dsWk8hsSTF28eL3k69scqmQGSpcYdnSQuoEmMfM6do88SaBzrXokMxOC
uUR+3sjsBeGN+ncrhpFxXeQ21iV003N/T7FdHSsj0mW/G2C1UIwVKAcPBFgVcZDdgHR5tbzpgQFY
Yv0cThgZ3utArOuX2MOYqhRcr+MO3j+kOPYcQwIkUY6QQ6dTEiW1ZGGK7ZNEJtsBU57BK9GmyJYD
XIP3y6J9eghi4qUU6V2R8lJD7fjD0A/mn84f2VIn+CUf+8gr5h1CWByWab4s9sk1NihQNcVIE0bc
b7agtYMUgaiSQcq+7i0E6e4wTmZt3clA0crLSSaOHGzw4ivCJ0t2HaKUd8DwzLimdL4/efXKQd/C
bDpn46GPctU8tlMfkc99NmXjbhW+ig7dGvu8sm2STHtozND1QdlJY4IkRsW/o0uih52X9QhxJMJ1
9lV2joenDe9HwSZYTXEk0Rrxz1G8pAcY20+A+rDIalay3vTtrlhTuj6jssjWOpr7vAMsUwbuFArQ
PFEdQpu+b84+zzuCYx112R1uEMBay2TKp7Tqeqn3pLPFUqdrwQTeaDhj1h0a1tSwUFuzCsS4Vh4c
aFVzGeekZ5/55EfLnvmRcHWmob5V9zlvYHAGzy//ZGAWmu7CYYJQcid6kAejPiH2o1unzIeR6cBt
NXJYLvg4QkixyJEXszXzR4euKYATQGMXK2C8KpiZLr0uJQM9J43JAvmcNwC9I9tM47aLT+Fo/Ece
U+xV4w+8qKPU4s4sVQMWWBXHpkjuDUB/aUl76dpKN9NCcP304wKnpiVcHyjYCs3jBEQA+TkFko81
sIHAs2rdZvMTqkEUfiaaC1DICkI+9lkK0B4eKfPqHhiv7zkQ8Th8kxd9sXFEzSmQzYDpTNiu0Skg
ep7uRBgR+G7mth9L6qviFeK5yaceP/VbgmTWL41cIN87aitysEgCO+xwjKOp6vEw+Xf4hPpd5WkM
WUAgHRxcG0QfnSI3xC8MBRc6Iyoo5MmOHmwhZTBGaQmdD5vXYuJqLqnxIOzc5IVhtWesySsu+PKk
+wC4oKA1gDIMXRPO557HFhcCGF1lh4ZkV9sgmtqSb2buR0N7EqESFvEXtDgKuuc0n6OKMDHKSkIJ
R+w6JwDaivI2i0tT9O1YjjlLLSxcGeKcY6C1KjX6aRmHc/67WBT5Orah75dZ3Ka//akgP/BeHavW
DvpRUTGJAH8FacPE26AIUF5bMiQdReftRBGToQwFSb6si05+t1AOXOBOo6Wt0mJh3/psACFFUNwD
NRDiHOWP6Mbm5Dpfw2KcAy4cRgNNAPFEC6WeY4p0PytIHJQRpBF+JMZbZdljqmxKCUGKj+mE6qSk
oUm7nemHzAMkLhv6agXnERTZVfei9rxZebhMM/0yrmwqqgZti3tvgbBpuTAdqJ2MLYEHBbJMr4yU
3SwVYtvoiocToyVzegwqiuqkrVY+FVkJ7dz2CXvcTmUKkVl3gM8feUr7dsOXN4lZ9mDgayi5NHS+
h8MhyLIm1u4LeLso/NZGOrQHpIGVAIGqx0cddpxXaxb3P1GfcZB6vclOR7MdvvsF/kZBFUhKYYG5
FCD+FlYFz3nkeqgZ+MXy7MVxr2tqbaqrEfio+xXiMQ/gSAyoVnFDQpCWKPE7VF3q7xqY8wkoIXn8
MDNc0jXgUZ2qMrisIFoa6FiXA0FdXHqmwKjUFSPUq1U6hb89OkasChRUTyrssmGqFqhpf4jxy6B9
hyZKu5t9a1zdUhvpukfXIit7qtlHMYZmLXMjEB5ahYy+JikNfrLIN0uteRB0dYdOI34L6VLEZiCn
nnVk4FU4pl77nYfz2IOF2/teiYoW0PZED2uNlHIme4fq5AHYKrQ9ISSeoKIzoDfsiJbpgjujBz8k
z+b088pRZc85GFIofNP5DYPxMSmjxEUhrmcXGQjc+QBUrh2wgI1RUBYr1IwP3KkcGU7uWhQFQdTp
Bu94S+FCeLW0NZ/TX5m3MUpZaGkV9pmEVZPFufGDt75V+VbaJj8E7YJvps/XupjA0qr8Zuwe9YJu
C26TJv8oiZ3ofopSRNwWEB9ZSgBt0AThLvoCIepgAG8iEajL0Tw44piNEYjQMmClWpWJyi6ScVaP
obME//fKdtBSEiDlR5CXK4FUatc6cIQPeDuIE6UyQdCAscZi3J+jTZGEZjAR2tDz6Vo2sl9AGyXB
IstMdCGB6h9nrA7G3H9MqZp9RGc/lCUw0kVYkbQrfsURp7JscfF9oWGb0DJtsnkss2nhL0iAZhgD
RHB0Lm3KwckMkQ6sL0ArNkAEWPwsiZMrq2iOBihEz9ZD1iOEXKuMDiZ+ShtAePFGgnAPMj5aXAHz
k6ZO6Eh/IGUIQbOR2vu1ctUnOzNM6euIqMwqrluBAtvP299+N/N5h/6T/cZCrnnNNMq2cm5BQ6sc
pE/VK5DKhD0hvBj1yP1I3mVLSl9pN+W65G3QPWhE6XHvcuB674ZZ4keOOgs4xgm6ETsysgYux+vc
VZ0RQ4LsPsKoMUYif+zRTcwqWFu4vgR/O21K7C3HK4aORLsHfm3g+xiNJ7tHAxFVC4fZdgkbZYfA
DmHQFiHT6+eKJKDc7pBdTB3IAUzTnY8RSvHRX1zzJGi6DqgUIXhvV4/mO2lWvNlIzKzfhdrvXlLq
xf4pxIlZK/BYR/1z8HxAofkwxfo+kOjpnxoNlsGxoQ4ezQWSAVHD5nx6FZHr0HeBqBJQFWMo0QZG
mTxX0qoMRboI4wfrAyhTmhGSDABXw7/mQIyC645ddIt/MmcxOSEZMX6VM8+Z0o8gaFFhQorhUjDC
uu4oDBrZFfSfQcqZ2xh/O+h1EfB6Wy178Dw3zvWC5IEgR2Cdf/Q7oP7oJNL+ANOJrsPcAyCjamMd
FhVK8oVCjDBq1YFBIxT1VzGtyZcs6bJlnyk0hKph1h0r0Q+d55+CmgQTBA/FZ9WRPGP1mCcQvixd
PtIcG8DnwdYP/l/WpN1Hh6Kmf8lduL6FyPREJUSKpcYZhkMPbYd2+mEk2nud0eINSzmxiWLktPCM
V4vzAjCveJP+jkOBADdCOIWVkhaogUcdcpx7YHm83YqyyFQuVOFJFLOUhxE4izcCkCWrFgL2tQwT
7vZNoqe3qS96MECx07p6QMHHIBWCCc4OkR49w4irNtvFGcueGJy1cIDbdfb3PfRMZYXrXuyygnp9
Be6L/RBKL//iEy/v7nLidPAcSsmQ34S8JTvwiNVUIqrI6GFr20rYr1rnThkQWB8oSBoKeq8tMKI9
w6HcB26BsQOOtF6rokXxewIcoHmW/kw2Ud0k+ICYW5C6Yf74Ra06kVCihsrKmcL1Od6hvYrap1ij
6MOAdiktBVzhf/QZTILgFIZLAFRnLdCPoAR/SUQbRpVOY3mC263TFYmZ/o1v7/2jdTGKskc+8JuL
DNXNyDs3lP4UGwwfJKGbzBMmM/uiG0i3m/ulILtuXHleDZkafvLICbUTEChB/HV2eeRzEv2It8qn
VA71wwHVACOYDA/8boTFb1jbHMrI9SoW/ZUynn5PMQD83QSUfyeFBwG/pvGmoPRdHJodgguyqk4x
dMMUg37KfQ/DvR0MWhWvezQE8Mwo60qR9PZpWNTEqrmzyQu+bWZxmOPxLZYZ7yFQ0kJED1IhyRtD
tRNUuXA6RvqaZrrCb2N8T5Blo3GocoSvBpoaY8lj15qdxg39sJ3KT5DZaaYqB7WM7RrMMtw+Rafn
VZpsEzVI1k9Tbqipac+cPNrQ6FcAV8a2jqfZPUuFCLfLR67dGcRvaDajzsLnotBbKCq2eJj9hHAn
JXjtS9xVKYQLpmpuZLRWAj2ScTfBEWIuCw3oWJmYoUWtBvF5vOd2TGnl5tg9Mr3huxhyX4OP2hUS
vQL1fxyd13LcOBaGnwhVzOGWZEdFS5Zk+YYle2QwRxAk8fT79d5MbdWsPVI3CZzzxzLMwmmMsqrR
ZOQE5CUeARMcefSseftrc6cHB7m38qLXNa6zboMdgYmbibBZ8wL4o/L64rh4HZ9gR9hsn/RjWbwu
fQCozrPb/ertbWNWWoO1TlsyGYdELX33bMZyHDP6Gqo3uHWrTKG1zXeu2Ywy2TSTnw51Gb1u/TiG
p9GM+e+4F811FZNa7iUr06X0izlgvLfXt8pflZNWSCk2uCXV7RmqpGo9qbKoLrUZw/gY5YTvpz7U
kWC1U8UVsGVVCW138XX0EIUnzmSmNdXWXNwhO6qntAmcfMhqLpor6/BINkA4uSprZzq+0mlHYULt
+VDcYLe4h2cLATbBUHUPd1vLWx3TaOTbTK7SSMLyHjCPMYlVWS2FemWe7jV1p7QJJ2tROzpZ3MX8
c/MIP3Dt9OaBX9wUD74vivVa7ppd32l9+RURmySSSYNCp7cq9oeoR4yaLrHTfxKFDYQelVtOIvbY
LL/MtIs82dtozNMFcGI/yilc360NQ6cFLfeZF4F486SVf9HQMkfMPTVg9W5YElfw1zrBDtxb18mV
PSXAduHfucykOoVm7N7MJPN/GyfwnrBF108eplE3Afjvl2SrED2m0rLFZ7UJ+ivqmBUwRTdtqoOg
HBOCz+03J2lzsvzTdhE3RV7tgD/VQ0wkkQ54ELNVYxk8eMqUjHr74AdJsAyE6fSxDMsMv/gyZ5Eb
wSaOBvcA/9lphRoRftcmON5Hna2Tzy5gTcXuXv1lFHaqlxmIaPB09xzSV4i9lsxyKkO3qf2v2uIO
EVLebr9CPazyuPux0BmAkc4vQk6d8yhQizZHGYD2cl2X4f1gy9UBw2nLX/ZC5CCDr9O3wAXsiTTZ
jLs+2l5j4+UKLG7KQdu8G+G4j8yd+1Z+uAOP3zEsCjUmvemK72iMDEURtir5a2VYeJmAL+XPt84a
nUs2mui4+AUQ2maX7in2iqY4iQZ24TQN3aAfFdbRMHG6FRQQ4kOzJ09MsgesQmOUMs1WJfsbZ/QR
oVe+nnNbLSNziGP/rLawMCfAawbZuS3WOguJmtmeSty/vDlNC257e9BfsDZNtJI062RzSciiaXjh
Kb4ECozNuiYyCNbhVKrZObSFN6pjPyzemO5LNNQJCEJsnQOv8T84U3k4I4AAnr5mlXviBosvuOAZ
SvCgT/vdUE8KiHIVak8EkFWZKGg+gHpZbRWhfyqK09UKyjF1qoL5MWZZJkeii8nI64GmPxze1jzb
Joc+yH5bKE3k0eOfo7Tra1vN8avpBa8zGjfgR92Zm2PL26qvHQ6HqaZDp3Ao5O7Y58qedsNU5+df
bhuTIetuzWIyKxTFNSQs50MVBbJlO5rYE5CTxM2hClY1MNajsUDYRgUetIEuRQq14L/jxK10SlZB
bbJlcbxf3Sg3smhGN3ogT5HB3bLX6R4Co5cnWEO7vUahn9cPot1n+RNb2SjOqEu48m3j6TkZBnv/
jMtlhBRryVe4o7miUh88EbOTTL5qmseKyQFwPofeT7so0DB+butWh7IYQo77sNTRUa45LJfw3Zd4
ygvnsG2EVGObC0qLJGfZM6Bb2E8fboq6/XEFgGnfeQ2Ltk7yeHX2h6azq/Z15c5/z6XT7q+k/fGR
k2AVtQco3v6PN7lze+THoiCZ+pncfZoVFr7PerPV+JCj415Oq1PMh0gz3Z/7ruVKHAw9GYk3ecHv
rXcVqc9AXNW5JybdPVvr0Fmv3hrxjex7682HOQomDmUSXnaOQWV+WGXb7nTAaogjCkSmwj91AFd2
MnYwOvf7APKQeIysipK7jX/WQN+GpZyUJv/iQKmHv5oQBQoWpVhvz8Om+EK3MXIUgGnl96/VXIg2
NdodqztKJmP3ONCmEz8bHWhxVEGvhwOZ521/V0SUhiauA4d69k1nabhmt1Rp33lrf1+UDTbX24e0
3nWx8YOfK/ny26PNEyaZZWDz/FfjzxQjHdA6TmNFmDiLMcOkaduHehv2v93ecm9prp3zFDn5+wru
hNdIb5BhbrNEYTIu06SzvJbTn0XD+x0gx+rfBkVQcaBCsokzHewdBmNVNI/aD/b2IsWypMBBOh2t
4gcL9cSZVj9x37znQZSncTBNf5p1mS6caP4vitM9NkrKmH8bTHbi0V49lt0ZyT9vTPRFUfbwHq54
FgeJG2ge8y+pozLhERkTt104uDKv7rtTOcnm3VabFxytoVFABcX2OwQYjbmrmnz5r3Ht+jGwJsC8
mglkSbxxNOLaVGre0mhxg5dqovcjUdqPv82ioCrkOJVnOfox1bEbuFWey/Dv6HrSO3L5x95LH+6D
cywY1rasrWRNUKJVB4mvy8A5U8JoTpDm7h1wF7Ce17cvVLn4R+CNqEtEWei/nkMW+Yw0guPGq9Rh
ioZKH9euV9vRLWPHPFUtAT+FTxzIAca/O1h+QYAadjE/i1hKIHLCyv+qugIUIFpup4uUe/4HGnv4
iqr9CWF53GV16MUg3lPccXc62OmSmW7rgsYPJzxMUoGNzmW+L5lZlT5RLu9NKV06raKfmysqKejO
tjKenLhPOFynhjmSzUJtRhNIE3nsCms7LD90vs6XucTRy84U17+ZD9pHlK0WG1gw+eeJR9JlGVtc
tJiDrHHeN2Xxj2ytYE0LlrlPl+Ajm+0s2v/2EndCuuZD+R0WfCm+bwr1A39pmCCXqwvIt6V7rCjy
bI5UFk7ur3GPuu912GqwZksBTIeq2D/IuZVsB+aG//i2Je7rNp7iXzsKIPexcjv9qzDT0gE0tps4
kzDUVAhzpnjlVEG9khhfrGHWjoKXP1IOfOGENeLk5ibMj6MVltPDKJo1AG8v/O8i6q3/kMDKOQFh
t6yXnaEIu45brtXr3lhYJdtIR9/0zvLi5FtVH7pum4uTv4YwrxMz2H3Zd/XV0PhLtolEzeHxXQl4
jG0+KL/uhxceQfa/od1q+2gpa17TMqjG6bAy+44ZJqRefVOQs2i0OA53jeD4t882viUQzRGMLXNh
S/T9Pm2jzX9ujJGLcz/LU1lFbgE2vKqCEb3z52Nh+3JNEQh1cZc2SEDqLA9tehCaeGOCn0zATxXk
LH9NaJHit8S7x6rNyjHcTNTznJmiHkRqV/bwETSIaJK19BayREZTRYleZI64IXYBR11CLWJmG4+7
IBJFOCcT2n7EYGtQl1c52fGWbMPgfwulu/lxF5rZzjNkOiJFoeKtJkT0rysW1aezN22KmkeJfIb2
K/LU9k41Isn3aliujTG7c7wtBmBfFk9RsAK4J1y6Xn5QO5dXEm9hCTYzmPEA64DyI1ZVjOTIW0rm
RgGOcqvPQ/FSoS5ij95HmIyBpunpGvSFCc4hHj+VKX+S+6WRtVccSn4Z/6g3L9KQPn5XoMWr/Idi
q5ofQ7FNH+wzOfu2sLoXmdv+hatGWVlslpFF1HQ3pH5pxGVqjWwTnNV9dcjLqXvZoXH/VNseP3qD
O6yMMVP5TzFRgjfDwPapXCD0wbmNds7h7jJ6IW97qqxdf1uirHWyIZ5zk3aM27uqr9RlBGckbQWu
6zaY2lNitY3zzc7eIjR0nfZnH7Z1lU2jDfVWz7KxkzqQVpjakdo+m6LdLlz35o4mZQtu0ytkk3E6
/ZDG4n/BnKxYqIUdZbTa7IQmrwUffJhbyNkCu6f1BfZjjw8q8qarUzXru0emu5/2OaVJh3LdG3gw
Gmav5IM2HvnZYvExMY7VsyPXWt9pemn/lR2yyQQXPkmyTtC6brJ79vS+O31wnHH1oCagoCw6dgzU
t1CrsmIzESN9aEbXeZMoEzOLO1s5vPlR1X5zHiIAqWVTPFuRVRxuN73JuDqi/DtCEniMohyilTaG
BrXImE/vOakXkLHMxdHJj3O/yeq24yzgIidS0CkQEPHSNB732bZzR2zetC6ULOCGRYwh16NGo38f
m437BbC6mVPMQ6Y8IPGANha9Vs1LXdndp9cCUKSrZ7fuhZYQ1dyHvWwhtZxlGPasLJwCDg195QHq
RzWnmd8Tiany/TYBbOo6+Hse44M/FeWQNcHoQS+4FTvDZsisPo1sEd2jihdrvRDyrE6Bo6ZTMe3u
j3mLrPqgClk1r01e41+q+HEZHVp+xUEwjnAjYb86qzJXNV8E2ZRX+mN6lfqm9oAXBSqF+1myKWXc
f9I+GfLhWLb9VSBZaDsHuC8QjXWuMcGw+u+k06TKIRonUVXTLVkTKvXfVtcy54eOaF4G5Ueeu7D7
/AnCvnAyKGK/SFESulbaWHn45fsb4QsbxHW2yRFzfV/HxTFsg/C+8dbpL5+q+LaGfRgOIzuodXa7
MIQ5Q0IJOZVLZlD67aYFhWHVz3+QVLOwIxh3HvrQmJ8zr1OflrnQdzuj+Hawu8r6Qwr5er+TrVWc
VmFFLyvmEi9xmmaZzsFiGGb9VtVOyotSNZh0iRVM3VYTgqVQkQJkjXnPoNATycR+kIfvxt9BbZSj
3fjsDfmQP8+NJ8vLjqAjSENPry0JVaG70NNa+s6xFIPFBbBQ25yNhhRcWPMmtk57EEDxTXYzPxqi
gca0tvO55wlFje8nuRWusAVTHBPKmG9bfl6dCcUTwTosEEPEQFJXUeVe2IGwri287X7KWbkKjOug
f0fTVO4jKZ8IRGxnoPLLmg3YKljsEibS36yBUbzbio+iLCPx27A/yVMPJtakPKG9tmnVHLr1wgXp
6wyNKnDehvQozGj3RoHtkUMVHpcQyDNdVz9Yz6s9oQIPasdwZaOSkzzTA9dJH7TWV4yo9bvyldPw
I+Szf7LZQcLbn+RurnZex1eo1GpJJ5FH/MlRclIjtLFeShmsCJSxPFWJJ6BWtnBuf1U52rIHQm5l
cXTXbvuoazWVKc18gXv0WM1gaWhhX07LMm0cAXFY25dZcF+f6pJ83HvqSQdxZP0KqfCGzQpPzFiA
mBUYnnXGsyJENq56unPVQgVDl3MORFHNxyvE+J9ugmA5RaXKPSaQsjYcOMKb7oONLy9tx1L/UC1q
TmAhf3KTeLrJ6gWsbnf0c1PJJ9PA+2fB4nrLMeCOCP854RC+Y4HNt+MGhRleqzia/7i818AfrQMg
NwQUWiUWeC2ZeK1ErWKmrk0ZnqYHe7Cqu8qevWMt9PoQD4VNmABXwmNP78AbEsk5OJgGCwOiwGh2
HxakDytrs+v+GELPyHQaSRq90nbt/fSnMX5qvXGvM6j+lnpc7XevmP7c9k4i/9BAy4UFPRbl4rzE
I6gKXYGOdQhhHFlpvOp9X6Qyb23VB/XZ8Bs/YgGtCW0LEMScRO0M9/h/kLqMGkfETSdSjVzbuNG4
1AMZZKg8V5l4q/KYdY3PXhy6M/Zy4RHFgTLRayGS4lwBopFZmo5VLv8tdE7upxCP0Z5VsZn+oopF
C1wAbSuYDc8cV7zXB7ss8ivhtWo4aHcr3/Y54Fm7kZkv+y5Z2+FUb/JxWSgrVbosPzcB6psE3MMI
XfPfTTuH9/DU2w+kKPt/twJHfAWg3AA0iFxJKynqtr/XpYfupVu1d1hKv3pfBhsUZuUmzCxEt3sy
QOy8oJNZ/m4a5SSLQRU+u0Gh86QriCO7QfrD3SK36DoXffyTQsvmkR6X5nuOF5apufDUtRpr/7l0
tH7qJ3v5ZQ1uzNAR6/Vp5IcD5x/85qMaGeqN8pctUcPkfbeGNxXZFrlutfTbu3Y0FnMXtrvMi63t
YWwtmETuktYPqe+eTBuYv/YC7j7omzhf+e0vFbH97FXDXNPAeDkysNIx8rbDDTc+lEswHuutG07G
DrvvYWvci8r94DIvVvc227N9J71ZwKJ6rER+NxRZ3MP0+bPzgIByObBGrz+Qnv5XdKhqyCiPk64i
iUg0NpMFSUwIWdrcnJsi/sJvR6RHdaOfhvFkhYN6QgcXvN1e6FPtwOiJjR97NV557lypTlEX3csB
/Nvxdi8heBd+2R+bT4S88SPU7zGOmx9dEzmwm9y1aR97x0rv850k26Gzlt8IFL7bZUWJ0O13PRLF
hH9LgbUbbPfzMPc/84mQzLQcEOKsb+UgWK9I9lxSFQ26z1DKBW/RrUvq4Iezm3bsmg9+EYRoxAc1
/RcExgmOtd2ED2Zuxss6B7ME+Z1GlPBRj3ak1I/41Hm6gQxQe0fdMh+pX+yXQ1HVO+E1gx2mQVT7
v5RjxA+D4fN9ijCFFL2cnnrRyf9W9OKMVqQ2fAWtZ30sLBS/xSS8n51o7SfI7P7Zmpv2OkqxzplV
1O5Rclfc271uDzE49B2kPlPysjvtvx6ZJTqbfiuSyBuCw4JwCPrdiR935d+ERlodgFmb33bt7HvS
xHZ1baCLTxEaafgystHfg26PvhS3/tWBLf0XtwiOwkcbmmREy78AWTPnjEeEEtsDCZXdm7QVU3w0
jncgZdjUW2mGVydX1peP8+TAGAB3q0fgutg4n2LykIqa2jks8+S9Rbwr53rVJWwGga6M5K+Se/uZ
hFj+KjGFzp8yvpkuNl+i9/P3K2duA3lIKytS97i0j3Br4TsqrvaeEZmudM6u8NmuveaDyzmEucud
qyUI+EQDsed9ijXROm1r1NxZHcpsdEOig12x2+2P64nixxbgy2nKSjyGXb29mGpytsSdR+eoMQb9
Fjp3P8t1oum2g6C6MKwJjXXEy1/JCmg/N+J7EA3bXvk9FbnL3y/zEmhk1M5vAAH1EiD+RKyyBzxz
W9/w91Tw488owIn8Z8aW8cVuPQEUGTvj7RghpGaPJLYBvfK+yR5/zNC15WHtR/cBMeVwp5BH3jno
NxIVduZpIyesSJHn2SLz1w4hZFRw1DXskQeQwv45HmraXV0AxLdczuWPGs4baaklNtBm2cvfy553
C/4qFETKiP6/YpllNgd4vZNA+TFLg1/SIWFXxU4lLTHiDzFj5KPBcaFAebX5Hm1wE7gVZIiuF5k3
mkv6JbNHZ9JlFjREDVzRhs76yzIbZHiyGKcYz4wjtvfDVVbpXNnDwIhMLMTy3bfjaiWAa9a7W4xz
gGAcPd9nrpHBn+tRru3fqRi66ikEcJ/u2sp2HFa9KJ8ObCzGB+cS9U80kH6DKqXuKChGYLJW2Tg3
g2GN6gKbzCEzTLJIN0Olb8+vtdbOFaNHvV/YMhQKvluHJm6frY9W7gSvR0zPnina6GUa90a9CSpQ
cyeFui/NsQzHPHxWUR45D7JFFn3wfRldcMOY/0iwLtu02NulOBdsAf1z1zIuHBEEbZt1LCa7jcxj
L4IxHI4zG0YlT3MISlcm0agHje0uxqv2Oo4ocjU3njLRZwfnELAcwb/janCHfcep4KNVnk/uhJCj
xClnaPzsd+iGA+LYCOWCMvmIM1ignrDumx7hIt1wsDBstL1VOfOArhs+iQZb1HWbzNw1KOzHDnIp
OjvtrHI+Sfib8S8HmwN+uprR1uri5JRqfLSz0eKE+qxUSxJp9LsuQ3u+UGxlRXO0z5SFsSdbxzAq
V/lzESGXcbQQLfmIEmZawDFm16op8cQ28BbYzdJdNO66EB6EWfvqoRKIWWO3dU096eSEkzdoMQ8l
Qr/6vvBClWf83uVsQZw50faL76JAeh+s29eCqdb6uU+cjr/n0GrpId72CrgvkbNsrU+yqh3SZQzT
av0jWJQ9PQ6QuM4Fu3TvnEjJmFDHexN8DM9APWCG2pq2fAwGaDx0kLPlHjzYmvDU9Hmn/gVBV8+Q
M6iOX3Ey5N1H7y421PPqOKAi7jYyo+pysMvHrcXpClZOC4yTlpiP8pPZgg1ijcWM68K1hGLYbRGc
ZjIi0ujOQqyRGzwekVseheOW7q9ClaF4gOTc+XqnWcz7Yw6rFf3EzYKpwOqKnjxb08fVc4NcOET6
2Ln5uTJWmCdEv+/m0u6Y8p7muJxzCP7QZacwgv9okfBpRfIsomXfED1Zs1JOpt0BJTJwY+9XTxRu
cAqbyEJGcesJB/ihZGyankShwT8SKcZaxgTe00Lvn/gN4/BsW2GNPBn78dJc8KsvMMbhBH2eBGsv
JelNrM3+L6uJFvvLq4IcZ8iqMKocsA8POTQnDqhbPlA+xcupl0w+h4Ef0bGzRs2eOrk7NZjuhQM9
YrReygmAqHMG1/09WIJnJJxr4Yj0JpNn4hUYtkZNQFbO0Iq5xt/ucw1cm2BnFX2W832GC4q/GwKS
uqIb0GAAw+f2e2X17vjsoxKqnnI7ggsfQSamf0vo+92VYTOcsCgV6LXRBHmVvNoqtvUJgkKJL4Qm
+fRvGnt/vnQOKO0BZW+R89DKfTwt4bK298QpiBiIvYqHsxq3Tt+JLs/zzA4Rgabx6rneb6ymXnUg
5H5dnys0TOI4AwOWD/y/Rz/ZwwhcDMsxrHXRsYkDAcrRHIR0hoCn1CFaJ7PqYnUyu2p4+I8RMLf8
YFBUYwfnLTbXuvrxWC7rkTvFgTWYyrAUdzTS6ohjgLYGyOyaGHXujKBD1M6ks60NC123THeep+MB
onVWlZeNoSd2BUSidvtVbHAOMEts4q+BwRyC4NZ29QMPrCrO3AfB+rZuLaVquBn49zdKGC3BNmH2
uluRBumbFHmvUl72rvuHB1BVR9nbrs8xh5W1J37Or4LTPpLxnsl8GEL/nPuE1b72Y/9/ToHa7Ct8
q+eaxJUWsP8hAgoen1RYVdXvwa4k76qddxbO59Byps0jjnEzwjoRvaJ3uFG8Re10avhI9uE9UID0
nxaGFWcHmeW9f+4jf26CNyd3MTEnBdUJQWaXS1SyRsmxia7dILt/mqMkTkWjq/joS6UV6uvBWOaU
b2693pNBjv/VsEbp53DvubxLwmd+hKu22YLcut3StSG7hzdjdp35T0+0uo1F0YdZCI5lT83H0xL3
U92mwKCiug/9Wnifoemp66SHaOmO3eBTt5AMfIiFhScd391lDLw4v2/DwAaIaCxpvKuIJt0cXA5M
Tlq0jPHdDurfX5ArLJDWo9P1D6Mz1PU15IqFwVlhOHqa2Kc15mEyq30MOuDYc+NulCFiinEn+eGK
WvZngMlYOGdt74Nrv02aA/dvEbp98dHVxHW5aFCrLVAJXKOZUTBRL9Uleq4DFEGVQhe02eAYB18D
KjjsjuusrrMbg04dVgqXhvtO2bhsCEKqwzmdCUItf3QR5HSXNNHWIzSGBmySXUxl/DWRDDhLEHlR
lAUJgYRiH72p8lbnQCJ/4OqnyF86c8FWPXR/MEXAcvBbuOLHMAB13tsRAuoiG4RkSWvXbclfcGsr
GgVWoIo8wSCMqLl3KLG+azBz1/BERvoSh2guttPE2Pqfb4JRXT2VkzghdLBAk4RjPLwaq4inX4VA
SuBxrtXxcIUFUgIcElasn7B8eDnLTc3nVGRFtEJxMuuMQbrJqK5PbOhDgObJb5u/DWlhxXNAskX7
D6XkWPxz11vtZjIr8sdRtSNg2xnRSmvErTX6GDcxDrqZcGTrg8GWWr7ja2iqy4I0tX8K0CAUPxob
s9XRVF7YXda9UsxAhpin5uKWzFJbEmIlxNcZGd+CNkZe96U7xaVEnp5i5tHrPLT62AxKVBjGVbzr
U+FbtuyzSkMQnPFuQsTnt2K1O2upg+4wtpP9vXdNU/9Amu/PGl0q7961RcN1rRzQUeZzPMC/+iWO
8r8o05dVJM2CijobUYKFURbkQzj8sbY6N/t5lzJc3v2O0IouKRzSmxJJNAlBLhA5oPeRlrVPXq8f
sWRtzhaE2dhKrY9DXEbjZzuBsGOJtOztA5mF7jBYcP/YP11kNdxMwiv7Kes8JGePg7NHUF27bcmT
RQIYChhvWAUAkl3nR25/DlYNYg5FFY0CXlErKM9j41Q3sRi8qAuJbhHvbTvbVJ1yBqbl3IfM+BUj
YFWLTwO+gZoVc0384S09KQ0pmGSutmQJvar5j7leItYlY5ZVxYeEze93V4UjURwgrC/wPoubVui1
mbggTrtniehqf5fovgimEFzXWR+JwPvL/TJyNmIsI081L0GxdUEKQJm4o5+PxzIunfERr6UoD5Ha
B++/PLRCPaee1XrrsSKiq2ImQbO88QPKYPoCsaLX1yPeqkpt4QEDJdjtMODufuOg7ZalIERgiaAx
hKUV6XFzpwfaqPNu9m/jshzeRKg3hPb+UlYtWZEqLP6pnOMMlajcmvUnnutoP0mHJAIE6mqTpIoz
INo34xhuRgSCrCSOPbjdn910+WplQ6OZJZZJ84IE3APhT4Lt1+oegQ1W7krfNAFTuJTtuewXC90J
ZRpENKi5dvefnqKa7sZPBMMdXmLiHURY7dXGEIl56zcBItN0Gn3MZ2cVb02veJIHsb2SKwFtdxz2
GTRm9zXOolPH1FNkFJ869n4UK6riUx1Jtly+6tU/tf4SoKBEvOS4mMnmLUcU3+8Sd92aO41/z+du
9sdlK9zh6Cmt4z8YUTmxMitSivITWTr7z4GC2k8UYN7n4Nkbt9iAoKi8rxYfBPCAtJQ4Bt9Z7OLO
djqB64vnvJrQjCiAp4xaocbcq2Jy5g/Gz3n8cFY82NT6clWt940lcH0yiIVTti84xpsLz3s3R9nO
VIWVVodcoIIVSqvop1Xjr4hOo6gXiWI0rwzdUU1HMHg0xNt8HOt5V6+O26p1RVC6Fp0H4zCg2Lzg
8Vqc+Txj9qsU2URm6Z/skDe7A9ufDY/wMJG88IruXhTPhp15/12jShFfPu1y259a0ql46TlYS4O6
1LLjLz7Wfj/tU4AGCsfkVsnMage1IbEbI/ZoS3u7+UtIGfYmhjXtObypYYwuHAasKIWb+Eqx9fMc
jlqMCcEXnoihHFFmc3tz4QbjvSGneJ4OYIxh3yFqmHXgZp6/QVefPUbx6o3yhB41ORIHf/svNnLa
/4IDWOovbF3gvCzYVsN/xVKvzre1jbOuE5hQr3EeGtTT63zIrU53p9EqZ97veY11GHFJyVX5mb31
xEikIUJPHC2Npcrm1ADyk8XgYGQ/90LTKRUOze589FLb+o4c01G91N0Q+Y/TKPLuZYJXrX6NPXKu
Y7GaeHi0oOCCxBVeRckOq3355YP45xcfyTT3CLeonWl6rsvUKjzaE214H+/NAPoHL9bOzErkidvd
/gaI7ftN75E73WSTO3VaE1cILGfvaq+9y6Vlmg/fb/z4BR8bpn325NrpMnvgRD7HeRXY5xFYyzuE
PSfQneK5GE8kPLmoewaLpOCooIAi2zeM5lfiO6z1lixg2EH8ctEbh9I+eu4zWhzjnQM7iAE9ybhZ
FnWaohixDFz3anDv+HtYXjUPWBBkGAfC9gIXNTqGsGkPOGeRphSHFsbGV9y5KMjGjHqOAslX70di
+kNITNss6SqhhpnqR8EoOqx2t4nMQF79f1Xb8CCj8a0wXyYUPVKjlKDQdMX36jKODNQ/Bvl2Qjq5
lo/+iN2GJmrjFkfZzNI/K+9mViZ7gt3iOm8GYxfm9H65SVID3NcPfGvWzlZstwM6gFWOzgX7decd
OyNaxfDRGpz/Pa616IEZrLOfNU65fTr8j6Pz2I4VWaLoF7EWJDan5avkvXQnLOkaSLxLkuTre1fP
3qRft6QqiDhmBx18l44AT1Z9NxV91BzyftFhR3xEutE3o3oOPIzqLyvZWEfNFl+b25bsoFo7XywQ
4cInmsTSsg0C4uzjjrhlBqJbUd6Yi1u55KqhKuo3k/03pEqVd33JA+ucL/gaNw35X4qBvLNm8CSl
5+3GJkpyBMQia4qLxh4tABOtPMy4k9YjbMOI6fPDyj8on+Y8ssNxhGs1vg6kRq7Pt9aPo/fasr7/
hZaQdG86aioKXKlYYip3Db7pOyUaF3xJRH72fW6lPxx61cj2i5yAZXtmuHfVb9O5c/dE2NFhkKOW
yNeYyIWYnxwLrhjzzMvXHRHLqn5Kan3NrXi9x/g/JJqW5BxVxok3su3TPrrN24pA/ZCR5TisUzHr
o4XtovYBpIsQMMNA6OK2zGKEOxksS/3SBkEnH7pyxXI0k+ZnNQnTm7fj5Jo2nybn19sx+4Q8e491
gc50qRDEy33I717KbblkMjhmcTJ8jVcCAL1OacmPzL5nvhM9gWy8IPPhMoXoTe6ReZo7f7dxR/vv
V5oECkGerF/HzC8wG4r3FSSBYWIjMFsy2EekOAmrpZQHCUh0zlcFwHR6xY+amjeMYkzRTavH3NwR
PzDr9V+MbtoaSdtENBMytvJkY4cHLx+yMt5b2Xooz+nkcw+ECCs9lrlxfYrsvZjsPe/NFifKmeh0
ELFsy3GmZizzgJ2gKMOxJjPskx0oELbUfSqD3tlSAp2G78WOa3ciq92qbaYiqAcJ4w7xIpUZqJ8c
l9FhmGwWBHnclV4my3AX5H4l35aulSR5gy5xgw2Pr7xn/xAAejZoY0tI/yXp+U9OaJbuFL235G1t
qNdTr1Qpj7W98gpOJQ1hO9Ehb/vYoVQWZl6z7lo3rZLgPvMEk8e5DHqOOkd9K2z3SPBG5+Ezi5XP
eWkOp8bBayFd35yXoYIybfj9jvSBrYwRmgrlHyDhueKpqhs1PYUW2fttApjgfboJzuchhU5S3dAf
Bto6u3ObpJsoD9MInkLcJfdGT2V9KdXYUgvNVJCM6pjbwHDqcPDB6xfEcm1Oura9HhXFEBdFzWof
NgQXf7VSd/wycs+7mEQ66oEWXMcqOLSMMruGIkhzdOYOV3hDIpFi3y7Kctx/7LocOEFN9CKn2FEO
MWsrVYJ0WPfYvsinCbl99jBHRcGwB+Q0ywdE3VqdeNpgQyH4OSL5ajum3k879ALZkN8eWX/Kh0hi
NH+94E07lnF5s0S46RuYi+jK+ECxy38yq1dxnimcBruC91RfbFXWIGjGXFkSz1VKPGnaxk2RrV8T
/AvobxyBagkpEPRO+Wj5QaPnvezJlZIGzBG69xCCiMrV7pyMjytWFKI/rSZJ7szRwC1jmxEwB0dR
qZNQ01Tnd1fWzbCvhtUSXxpZw5qHElHAVWd9ncsUgwRFwGan56klmERgM9JJdonMzO533xlJRYGU
fTjpf2zCNCS3WD3XuFUTFdXyMhgPDtiBo+lec8PWb92/69jL3t9oOeTCOYhgKTVXgXTLb3RdMR52
dHRT+1R1uVs/Q3VJInOOVz/oqgtNk6m4p5RTHFqW7/IvAjoKE14VybuJ6ikEEeHpV89EmvW1m8zv
hVIY78tsNc/oEkl8dNtW/ckzQqibdQm1HyO7uqNTb1YeX/7B0XL9CPhS/ElnOE2cCYIptmGl9G/K
YBnMP8Z77zELGoWLqXPp7UJNRYnSUy8elhGN6lA5aV6eHSSnQ13Z3KeduYxPs3fNchBWnuNfHppq
C17EwJEhLkSa0lBSLl4GsILNfc5buPyZ6XK6Hlu5zGdEJzH65o3nbJz4GzdqI/s+zJYJY8Oq5FWH
FmnumkUVer0fOzqJtBTXYd56gzey+ATzdSPApeDAMh0gIrR5T2JJLPTKyVoTlT+MvOLhYcTZGD/x
4nF/qion9U3Rx7+YMM7bIwlnFvMZHpjgM9qy0W51KWi95/S+UsQehZ/u13YVO4y65u8sGkD3Mdmo
V9I6PukGWKfic6wTbmlULWGzU6i7vrwUSeN7IM5lLfbNOBb6VhFf7J9Cbp75H6Rup+AjqwMtHtIE
MePG4QLpcKNIGoCGqaJaDB9ImEF4BopVXbqxX9Dbo0ZKAjewXI8yzaHl8sM65bmo0nQiiZq1kf9D
PK8Z3O1QQIM7E8SJi0Pur/S1Is+Vzv2oqhm1u7ZsPBt83mR9z8uwNnekhwBBmP+R8JCk88eAfGi/
SapJrhdZO9H05fC2TCbGRURNVJUm59/BkRtPk3MDsjWTO8Gfw1OY+4xPIN+Vp9JFa0VmbCelGkRY
WcfLnj/cImtqEUQl8PTaqpblNgzWkswXDDYUUrK5aTN/+AimAZGzBP3eK0cnuGGMitybjACevnGo
QAWEQ8u21B9BGPbOxZUk85Hfw0UQfZPjPJwEIn747cgeBhxXEkJznsqSpmkn2/KBpOnSMHH5cbn3
woGBgbnG8FRJyHABdoEcU5JzjyTPKeXx/8xWQyq5qJeg2ydVs0SHCpU6eBGQDykOFpRaux3hkOmb
pXkxu4QtnBJpYezL4hTFdNDC+BCWMvKR96I3a3stZkSPXAuf531VZ5kh3FDkxaNJjfR3Lm/0/N5W
9lpAMMUvRUfnPiOPSAvPI/O8j6rQPvcFwepb34HCdbPwiMTUKgdxqegvMSIzdCCVrzE1qSdEOhqc
YJpc/9gL2tKkzVHMHwe/TM8VjzzqSJpo/APvHjVuEh5kyemaeQk2ICY6j09CQlks0FFEqQmQyfRA
Yrb0fxuYEhlt0YCLfw5xVjtQ5Jr7kaQxfLS8h0YcVCRKBriAUxOiiXVMvVwhGYvBmj23dblCkLms
+zwZTQB5dlsM7jRDr3AcyXzdev94nlYkknqKc3VzyRQJ1uBIeSzHeUUNW/fjYrMAWVPUP8liRTdu
l6RvvwB3Uh5Wsa6T6zHDyZF8SFEwaIhRbu1IM3b5fOHKYsUfPRWjBAcfNnEErr3Nnfa0wmaxT4A7
aFCxW4/2zebkisHRNEVgH9q29P/1vt/+pQfqhkcZJtk9mM1y3RdKM1W5DTsKqzIrIZnwkfvHNMHU
9BmSXZ0PGcPWOc4UmOgpdSqgE6vy+W+DpHDVrOtoKg8pwZVnsvAFhS2aw7dwA1sa4wS1vQM/h/9M
vav59jxRqlPBH6c+VMMQoimAZeSOLEOKc+H/fDkUTryqly5c/q9xMY5dUpeLrzswB1i+LK18cdGV
IswKk//2q2h+jXnC/XZEkNhb1U/xcD+1bv/GTzQGX1ldjvonzJGAELWnsjl5ah7ac14NOKN922Xp
Hv8YJkomR8oInqUAjyvSlvsOwgS581zV+kmQY7cnB2kafIlXldktH63mh2PFVXRYB5U+a6RAf9cF
TNd7UJ0kFntyoRq5IMyTHVx08tQZ5y6IsAyj6zbftpzCbMuHm6lIsRr2e8HNhfKnbCpIUghb6VhR
im5CUYidi6tMMl0SpqRl1ldzdII/nAHdSArGQioEHV8ku+ecWNttcWL6erfMaOS/HBV0y1n0YEIe
XTdL7RUNxQVV8ttdFQNq6D0GzLUnxbop3BEHbiPp2hV7XSqH2BksuPA+w2H8i17nhH80ONPPYfRU
8YIPTPwjxm6+xx+EDpushmOGecpbPutd65xQOZM/SE/VRTpguqhiBHlHeT2OnzJ28eIQjQYgC51P
D8AyDOAaaACnnrfVALsOOAsFasKzlDQefJqtyIBprwAOlCsOO+/VTmxnXP7+jb7ocEwRvS0jVglS
AzJh596nsHKKcytDUsWpn63hpZd8/fHhveQhc+em3U4L/soFxXCumKg62Hxz65Ft7HjR7Kh2Th0A
AmvuBZHMedvC/fLISiXxi2Ed6w4DH5h/DgTVK32gBXKbEkh1D7JM6/SYj4l7rruqD26RLOlUjuUV
9cJqlb+WSD6A/tgWxBbyanK0GIzI+2Hl0fp2uFN41zdx/+ByAbnacvOr+WP44ODJzpz4jlDxuA6B
we5wmaTGuN14qvEiFJGpm3ZlE5ccKp7lGJ+YBDBGZ1O65MywjzhgZdbhmacBCd5V5eOyg1+0ErDE
efbl0U79et/E3JyeUhNUx+jqiEeYNvExWroRTKukEKBuWu5yBf6h4Q9VnrBBMpZkdi1v3ztjGA+X
pEN28d69zgmnfk+hMCcLQL2k/mV05BW35Uhl98jUVk9cWI3SPxaH7SbVXtIdJ1OAuPNpG3zmhMEx
StmZ3yNYHqx+jE8cwoh4TzinRQzT9D1X9GeOTJprs8uKkEchsjw18KyMBF8xZufgJgNe6O5XhC77
Df4EU/8HA7KhPu2mdV5BGexSl7unVHGTjJBEn9y4/JNx/Yrz1vGmiXseGURDeIKrJ0/bGjvTy5WX
ESBq83SxlvByltXv1SjXUzt6Ovus3DWFpSiAIs0HNdhmoF5BPHenTQSEYhSe52+EP8t7sLoaN6kn
JnIge4tn5DgOKKHE4/tG9HrgZBIt05KCNK+vlUz9MulPtXjVAhmoXcqdDyVM7vH9QfUORoDM4RNy
calgDqeZA5X3iVXxsotrO3M1Jp+18p65NzKXf5a+73EQ0qQD3ANgxvM/SE5x52AvWI3asxhi8FJT
08qvHudF7pHkUMFV1Ql96uqJaniSZvpC+yxMficW1MMnz3ib3wKaGHYgwmyCm6KXs+JXiTBSJ035
QT5D/RFlxGVp3qKhxX/ozQM7/NK8VoDm/o2azh9d5K4COSA4WrhRYzOW9a5XhiAxtSCb3QbkP5Fz
CgPmQ9Tkc84CcjysE1Xb6mhKuYQH2w6VfVGCq6AYqTLpLj0w05yAkEj7YzLUIe3aDll3U6zkaNGC
gb6WSJI4GqfO5AshrASgREZ+vjgQ2GHbjM1SPUVOabudmkTZHZZcaCAoVcm7M0uk0XdLV3SXjs86
BbN4dY51d72Yp5vefUr7wkn2hR/q27VfPcLfK9/sm4o4KS3pttfnwqd+v8uELkn9W0UWNE09LNAN
V1w60oVTPN4uFM/ZoFZnuG2ynuJcMzOwvQ4Y9PlRzCwym9iGRfirnqhZbUoE/z+8YrPHZKR1f6Qv
Vjw5xglgH1zNInTnYRkIM+HBOxvYHXhTxlvCX3F0ranwWWFzp1oIYaWnXbqzXp8/DkAJ+OfnOfsY
uRhndpQpvOoXOrv2N6QB13tIRlO2RT2KCZmi3MHiqkJy4zIWAUneiV7RwaOE3W0TOzu/otGZFqIV
HiucLsC4UbWffhY709K6IhpIJEUcauNMHIXyWrEre5wCfFvaeAL84flkrUAXm18Ryqp6qAo309SU
YYgz8031MD22wyAoulM2Ko65GzHHamemg8D1rgYfYeWeyLCMdAcWCT2ajl2tjkPrd/quZ9LVp740
2c9c8BBGWXWX18zOxt9ru4JwUrh3PWVRxuENCG2331acfTlBC59R6/NCv8pMhdGh9o3RB1OY/ncu
GbSvS/H03BRO2G197dCwY3/woemQnTX0h9fgoyLZX+3L0vrlZskLPsRBxYt/wyZvPmXWxc2uahq/
2AF6mPG6OpEcm7VVtAA7dVtntnqbwEyQjGya8hfpwqy66QDgvnsCds4NyCL/CZ+/egers+LmiWy8
JMmsaZUTxCH3tlpDgzJdVr+6J5+W/MVRzeJzAOrNXMjXtf29jMLmrMeOICmQCPlG2RqS+lxRpSZ5
VXT2PqgzavWqxILL57nw95gKek+k0FIK63WFpMOlp+6K6kpJ9AIvkn+jea6tOQTs8/Oh6EKch1QA
4T50XCVIt4An5KVMCbLsKCeW5lTOfnSGijgdm2qeaByYXBLXNgwn9xQqa3evWuvQ5O44WEEDjiS6
IGN7VBTHkbnI2rH5rbbk2VPGbnQARra+eWkhnLu8xay6cs8HiojQAfgCpzCyzaS+8F9dPrK2m2V8
X0VF6jxjTeEeJUs4TBc36v3xvPRZNRwU6W9nUzhS/lr6FPxExcQHcXcRdLCiccncE5VItl/ZYIi8
9mUSYro7Sxx+UjAvEt4eI4EJtwTVvBt17KUtuXFLjinybYxvuMZNU++6FJw2pPFs0l+ekKwbm3TM
p7eZw19ov9407PTkxOq5uiaEN1Mjnf6hHDgUdZwqLhKeV9Zxe5wKNwYNNvcEd9a+ZJ8dR7SL7UrQ
jsWR47nDrZ6Tpvk9Qjl4MBNb9206wIltGxYHlNs8gA2+mcYiam5R+IGJwbabe1ITLg9/Y6k97tp1
LZ7KIK5+p/yML2PBskOvn18kouU8v8IEnQYEx2rF/40tpH1A59gDXUgI3O+aGCk868pmp+I16U6R
JbPFY62U3mWIZXxZRuu/h4mq77lRDEzHI9L2nrsCClcQC/CkiJjLi2V8gvlCqXy8IzWJZ54tJDgp
omuv3Xm508Tfq+EkxoUTg0l+VCM7OVsm2vCug1lHc9iBhAgKhcdNMdHH2IoAoOsmBoHzhnfLH7iw
TcpzIZ+X6ZA0Lml+goCRS8ayVh8zhN18zxMwvDP07MttbyoMbKPwII5kURk8gRgGTLWbPETGPi4N
yvNeMvfbOzCx9N8CfqH6MsWOlz1HOFHivMRYLCcaBMVXxaGc8N1DXjtrtPiUSx+ctL/jo+WvN06n
5x/V4zhu6pwZb7v6tcovwKeHmryDKX+60Ckf69EtCeFFAmIcfzv2nTK2i38rQpeSEFsL6gi9MGO/
4CZP/wpheTLGfaajb10glm3JM879vihgHW6dumzKHcc2J7MD5l6He40U81rTXQpPynTliG2ssuoJ
udrEH32M6vheublInszE12ZXsilOl64YnK/REVV0jJku/Iu3oiNvsY2SfMvFg5TOhArW59mwS25h
JlKZbQyRs02f9MuMbmdH4tId6PZ4Q/i5sh8kjzxxS/ZWLGf4Je7ftlQyuIgwEe4n/VX93E5Vai6j
queYCoTnjfBdyeU+spZU6WtHHyHdzuTUl/0ADvZ5IQnY4jbo8SwL5PaXFiAvtzR8HR7LZoT/zWgP
YIk6QkEo4ouEWhTeJZB21WZOyHpyNYwjC6dSErqkaVfI8jC6CXkwiTOzDeBC74GMc3JTq8DxHwfD
FcHb1AqyoYAA9bLFAENRrI1cnnKbcbSLqX2at9ZXIXiLwWuzbZt5tdnUXVqTyg7B3BFP6XOaPcwD
EBCH1P8btKgFdy6hqw8Ae4V7TPEkYv7kYnoODe+nXZS3YuV4SFdMf0JYaLh8ElEGFi2/7H0N5Jlc
zag8VJV1bMOdKnCYb/MeTU+EtQ4+46nX/k/C4HkeOYiAAsgVmvI3eB9/3DLjtNQK4gDG8pJO8oLK
4LHRr3V3qyaORO+owaVgVVsWqm3OYQcczWIcvprAy7Hq2yEMaQ7H/Y8sG5gQwxoMCjNqIuwPvnf9
46Q+ywMY6ODPWtPOuMuMtvhbSZki/7dsM/2oBVsaW3C74YIHkxrkXQID81A5LKzNDIwO6mbMsl4F
1fjALRW0GjzbLN6GpbGAS0fuOA5EzgfASCV3Rdiw2itjkBzUiSREih6mCUt4CtwerlMXjVtu0zY9
4o0n3hjWI8j7fgNIrCwBsfh5qDeCN9I/zxIoB4Y7tL85EJBxpIJtgqdwikS3ced0eqTlqXlx827M
4UQm5tWQMPkN4h06g1SzsWwNLjgw159JOYc2XE4ec/FC4hLW8LYH0/Q0klwlJliBTNn0hIX8HQhI
/ZWXKwjREtGK0ypBHRV3ao0hZcSdAwrQCef2cx3x2q/JohiWlKmfq9XqI58Y+DswDpynnrhMyqxW
9BdfSpcaZeiIBnVVB/986aJoOL5fHZQtnR+i9QS8wkEWD3rpMOVTyF0dwm81vBOygAcbF9waQwYV
47bsrnKxR8XhWg8BF7qT/iLeO5G7L2M9t80eL5rsdalrwV9inpc/aCT1W0jxL4TAhUuzEbWvubCD
aAKDCtBeDfUtCqml1utXW/bVzxqJHHgo/gzH8OqAFls6TSmiXRlFiOfIqhvPT+rn3JBb3VSGrC0/
2hz9tiBUT/zRIq7hQO3o6b0p5RzcPOq4/22vOdu6zLvHvu5ERqFToTWQcpu4X2Il3F0uwq7V1mMz
e9VN1D/y1qzgEYYZfLTaNhyujwhcv9cuRG0GyHb90HVE/o9vZp1v4zlKHpQ3MyOwZGuKkMKx1UZ7
gnwoYM0WvE5Kqe6Q0nRJttxsrj2WgwLxm9x/9z6PYv2GGVDEFDQJTmd4hcDkwzn/d12NQdSv7vIS
x2UIvY2cFRMcv2/GtQzZ0zac9Qha7dBrs/SSXS5oPPQiXkDrgudNNtek5ZEzM42kUztQZi8QQtS2
4Pt8BmeX9BdeleG4yeFY0I/NE6KthorLlxGlIf8O8fVpLgWWUtWkye+K8izMkoii7yHuouTdszWa
ecX4+oy8yf8kxHo9WKNGvpjOpLt4v7YxbI8RyN66F0laPanMy787fQUNRiWWWtP78JCHbuTTBfwm
vY+8mv4wgwNvFH4RvKVtKpmj40wu7XZR1y2kbhoGpEpEbbZvZ39E7ytUT46C22BvBEsx2qm/XKvX
Vg7n2SMVspvIGPx1Vif7y+WfQWDiJ+KcRvX6MfMc1Fs5VvHnsjhDjt+k1BtlYPNZ1aFIqH0F+iGB
jeRuW9+A2ptd3lobxRb7IkcvRbuNNKgg3Gv2fb8grY4GQQKRHlUZXop4bD+kRdC6pPzyfpMghBsC
O47tfi3z+BKTYFWHqoWGgP8/6X2j0/ghCq2j92NY57eiXngk+0ta5LA5wu5hZv74bRVflwNlDOls
uJkk6j2sSLzFGYcCCRrjl/MDESvo2i34TTpcjL8LwwGmKj6U98fLY48wX7CE40npMX0qax8MxuwT
udwtoIrbbdtOBgjVoNyg2hhfCD4srgkuNMycb4nyJBm/l/Ke3yWW9cjJxzOuFz8B3Z9MHxquN7Fe
jUt30zJLtLtE+qTMryetX/wUH63f4O54jIuA+Sm3U5ymm4L2U3u3fu6kgBM6EFsfBcGo+JCMwPmp
ASGXDI/VQCp2wwUlvr3N2gOZwGDOkpssVMkP0Xby3n479P/MTOiAkyCtmTjsOcHx/L16kFCCTe11
Q3J/pQEQRONj1ZJ3Q532CfET5mjE0YDy1p8V8f+B8jEXFRZARISWuCeTqhOx6g4ZgfzCPHHp1WXK
/YxDizx/sCyQ4Qk6Km4mZhq4YUxsXjl9niwnrGaqVu082FPBIYQCumaZvwZUZ4ubMPf7bzVEQ7JP
cq+CqdxH+U/Hg+mbWZQTXe3UypzlmjFztzQTDdUBafKPlF20pts67+OpvTDC+ckZDbijXytJ1PLr
H8JBB7czL6L6L+d4LAvtNIrmegJquG4xUNtqtolOavkr9siK7dBjs5BqGW7MUXRNfuvXJI6312EO
Qn+1UEKz5P9pcFbDWGxXhdygq9yj4++n5hs7OmCo9rpmubXwzCWkeMHteH65bW1IDIFonfvnkIJF
H9HqibntochaUFzOkGfOeh2Gt9It+Oc4P2G7B7WghWziykm+ZQrEiqmMesGmIW5dPpqsHLnAUqbl
T4zaKk86npI3Z0iMJWoY0aTx61b/621AP6wGFskfxoHEyxVoFvo9WL5kOMqxb19JLA7hRmsjwVQ0
cc1tnGxY4reJC4avBlQ3OQJfjvbkLT4Y64wjOvYoKVJ3+7Bt3Ho3xZN/j92jJx4FSK7cYCOu098Y
b1DTT4bD6v51iKoL3hJjBV+HovfR+Ev0mBnE1o9OGRznwnc7c27LpKYADimtrbboWKr61lid07hr
cvrFzBQ2o3678ej6Obdck+HLRUA6/jPrCeIfP4pT3apm9SUgljHESU6LPrwZE9KXHFFSabGZgrDj
lBQUp1E8cNueMbCD97/C38wjQnB+WRakP4yxWxy3HBYXqZB62XdulQ5AukXpmwceLXn9N8TjHk4B
mi2HPjSC/gZqUNa80Gdv7bNXRPbZkl5FpVrmhC94GwEr5LOqDBD4tRAvK8J7zmtczvkbKGe5fORj
Mbe3rjcJcZdz6pvHHfsP8ASqAumNJsbHOaOaKtw+jmgm0TYu//eeiuEBEaGAcNQV5bDrEj9iVA0x
VzbI7On4kOjB2lNftcMNr3deNXTtzPwHNYxzRiHRI/IGNiVbphsxvGW2aOI7U3IxdOdq/os/Kl20
wSctUi9+ikG58tsmjYziChmL3BCXsPQDD/GW0Zp6J7lQTl24B6N1dmQaV/G2MgKPnY+fbjc1Id7x
mzg4GihcI+KOqTXodkB6YEZm1TL3bxSlAF9kyZDqe9yANty3Gnn9S698Ryr+ZmB7D8QZKvUEXwxz
JIh09U5eso82U2/NQz4aiEbNOq+kQ8G3xie/CrvlBj+3F+/t2K3zzgmHiMskWN50uE3qesU/fILF
Pw/ULabHkYN33XvrR3xMkFFQPELC2Hzo/xgsXaJEcU0SY/XGGHioJmbPGUxDUoelhMrRBvZ8QGsG
56i7GQeftasm5BM8cYxiSN584Fz0XUlhpF+JiHL3GZThDO7LT90LEJohvteET8bbCqf2iOzRNATw
yS2caZUA7Vk9BMkf2JshRg6ZZ+Gc1exExSsDIxl5OPzV4M7buqDD8prEQxO80v/yoQciwdHeIwPp
bEeAFZQFqSC7oM1hBrwqYhDRkXHfPZGKqJJXfD9ucHlEKtWui6x4NCz79hQCO7g1JvNeU1nGD6ND
UWBf6kZdwsZFdsOuyMCpqJphSU589DneMVe3S38tk0Qa2+ypdrDRLxPVG7q8NEWoGcwWGg+Jwsk5
r8QhcxqMLijCB3/MhvnbX0dj73GQSGlywVv5v0oPw/aL71QR7sl4kvZgUwl5heuK+OYvLsOTuYxR
GrjdVsXDXHOU3lIIZciNKURs4oB380Wgb/V3TYtx33ZdOt310pGEAd0gn2PKaJJq6oBzT/kAinQu
sYInclJ3vi/7V/JNzTc7bJx+S37Mbx2PiJmlECUmilqbf1TcyLxDrhTYR8uy5Pl5abP8iQD2mu0m
cAfjVkN1hVaCc3CH0DvgyfFXUtW2F8X1cRRS5Nr2Ti12YRH09XNqu9E7BGvNnjotxFbBpZjVcu/L
jR/CpA6TQykbhIIwyTEhmnkB35HWvdwF+El86pQy7W7mfey8h6i50ec0OW8ZZRt6FK1zDGJeFUHD
b3jDHQiR3FUsdjOKjt/yWh/oFglGVtk5BTdflpWC8VQqnMmhx0xLbLzcToIz1IxpkMu5uSFr3a00
F5L2rq3c4c32Q3fFt62e+1ggFDt3A0T04BFQfhkcNd/24ZhYvnHvrWC82kwefDkgc3Iuj8UUyq88
T+K/CelhBoJVzn/KOqq57TDqTlzDgM3LMEU1xza5tdOQxGmWd/Za4hxWzd5t0JCS4qKXyRlGelpa
pxTxktY110nys9eFwIQIR9AgXRXHFo6K9sV3TGbBvlyZBvZBkjeFbNrj5+5rqzK1jQgVFsfK7RWn
Pev+dyUrt2XPdjoykxwy9U8Zw1q7D8n33/YSR3+HqO4a9MROGIiqNL2JOJfVw2z7EPMIMor7DgEH
Ch1walbAOa7FerusBWxez5edPtXR2PUH66K3k8vpRbXlqqvnnEp62yzofgGTC+rAFG05xegOBzem
4LRLccCeQuZIAKKgjseR3KpWfA6t09iP4P/jMkW/KFq2gjNvd6TrlzOTUJDfCdF2n2ym9XgUXhQC
QRg1PPZM5OOOhlZHIQdi2sGPGnNwYm6CbLiVa5dDPcpBnWuFyAj5xJOInXxp2s0UmXg5plhL9b3H
hLDehGE0h/spjcX1rIeai/Ykwjx4TPUcdF+h4kw0t0LsqI8YufF7ytEw6GsVVieN7AQIGxx5rhMo
4UyGdUmIt7aJmaiCqI8Yt2WeRd1TYL3qHESVcqDa+uN68BDHusdoXse/ksgr7oW1iVffjG1md1pc
0deoS+tudtDpbxBqcTaclm7D4wyNnzs3dC0eK5F06uAxcFwPl7RF8NmTl6d4vijn2/Ndqm2YPEG9
J4infbWdgU1UJ5yH9XkVWS+Xo6CJFDBgU88X/DmMjynvr45zQ5qJaEhdp4yaWeRgwcLQo/E5lMWB
x4nzSHix87btRMtacs2vjOp9EgXxvG1y3ASC1YPPZqob/cuOSXkTLmS0thLZXR4j7Uc9tCRYPhGj
ZMyEu7V1NPAGpwkQn1mmvYVYf8SLwDTQiXFDVpADK1ZmlEtir020lM5HTvzwZtBVvGwj+Dj2kKAT
GYYPIgNMlEzCgIzW6WOlD1QfSOFBRJ40SCKiw+0TDzj3hYsg6fo09DEDHrZm2zArLdTNqu6KXA7D
2gGCUE2fHKojz+ERISIM26RvKSG4X/iIouBvuCBgkIsS/qmtk/rB64P2u22utJC1B5HcS2n928IZ
eflPq1jgKBWte1N3ntU/tatk9+T+x9F5LEmKQ1H0i4gQHrbpbXm/Iaq6q/EgBELA18/J2U1MTE9X
ZYL0zL3n4l3cUTBLevrZD5oXW9Z+egrZcVcnwaBs7+WuQk0xNY54lGwOkXvYgfPt2bcnJY8cQ85f
67dwT9wIh+cM7NBsA5JIEioTbTMTt+1UbhaZAvUmGJKsINYHbvY8T2PibWqUEOFm4lsotzd2qscR
T3Tnjg5qbrjpB1U8qVmMYu9pAjdX0C8YsrBSA58xOgKPDuHb2kr27JEDdoZ9moT+PhkZWrMH6d3l
ycvU9Jdgi+C3oyS6QIHM0CY4pFPvexWOyys6cqoN356Sv0rLdLgq20oeOHAgYqFZHsCIuaBaV+5A
lX/8PxLkQ5iZCxL5u0qcP8Q0k+0sOrwkW8DknJy1zBrr2+ox9TqOKqP7Msv9N3werfhkr9pET6bh
nERFyVUoCE5epL+2fbEMn+40CouF0U31sMmyLkoQguBaXhk6AMTxdSbVMYfDG74gz/FAYbEPZcy/
eNi9YUcpgIGFjVMqLjXQce274NIF/wJ8qo9PB2pVczJ2mJoNJv/qgsqvT698RdUnbs6SjI1ehiPp
Dm1/1T0IT5i2chzPg50RIrfK3DrlheYrb75T5kLBhyf73qFxaEoSuRi5IlOnJ+Jr0Xy/VHggtDzO
npqc7QiUwAXfH5iYAQ/LF5iDOOIMEMl4VCqamkMVItXdeYA51SmjwvMPwvWTa0UnuTx4ckHv0YfL
lJIPkjnpkS4YIfZKsKNMTt0ta/sBOcGy7EXuS3GvXZjjNXA09hpk6pQYmTtNldrw22J9LGPHf2zc
Up1u/thl294WBIAy3IcAcNWvMzNL24wIpBAKkxu+wfxnn3AEB+zf2ihN+5dyNP34Z7DqvhnQfKlw
fmqjrLK2yky3B91xAloHKqmX1ClJgl4ZHqRvlnGW83kTN7hb6IeJ+2CbXMfHWNKsXQkHD04LSRb+
BWElU8GIV3x4Z4ipq31cuda0zvp4gAEzq34DNqUatj1DC27T6OaAXVeBF0zfc5L08Ih5fKdhWcfh
Yl4tuN3uvQ/Gi80zedKM+zdytvC/33q2K4J21d0xSwz6XUtTgQAjq2jc0TKW0/cwN5rBopLmT2Fk
Mj/4JJHj2x7GmJwczltcbb7xx0cmKbaN9O4mreLKye5gXoY1EzgGauzxydBaO/5smkcCOvtqn43s
EteGyJCTqIeAeAszcIqWeSFbFP9teH9z49IukcforYLJrq2HhgiyeeW7PckqQ+eM7k4YnOAQvwh8
3xjfSp+J/HDsE+LekF9Dp2O9UxAEXqYOnv4aYHpIXMo0ZmzlpjFMw12d29aJ4CTkKk4Bi2fLFpRq
Sg6R3a0Lojwx4BSomsjjKAq7nqEGp0JtFuA5wc5l6vYj4mJOWEfE/R3joJsuE/rsJsWIvfBpTPD5
8HxQgZhMgwNjYFE3OwYwbNeBit9IZw65ketwAC3udnJSBM+40mwY6rYPaYEVe90lPZ0C4nZFDMIt
EXi2Acyto8EaxcmG3v4nlLVuXwdM3849217hrLsgtVF9Aii8Ijkszwq64rJeCjxlhKLVhTmRq1f8
2gCB0l0K6uzshipPQR643fTaFJ2FsnmIrXNBiFJwyYW7xKc899sKQJY3/caO1Pk7R9n4WMd52J7I
38EmuwpZkD0WsT3dyMTCMEmMRuSjLiGWBJdPkubCoD1jEGVT5th6wDzLqnPYJm3WfuA/XKp7vs2m
OWGfI5dtzsGfHdkh4ifgMXfnvwUlD3eGDvqahSk+p3XkMMLecNGwmrdkYojlbkggoqBOKp+wkRJJ
u8R6H61sja0qApQr0Nfm7akCHg2+h2nYIexInIAdyDBro5FBldvFBhW+IAoMD2wJg+m1GkL8Jz3Q
hoPyVJmuUbHfMifJvWmfhhTpThCb2nqOJlyVHG8s+x4YH3iPVstc4CHlEyIePUsY8Xh4V/ehVaBP
lWy8vtuaiOGVNEojKwi9aW/NdX5ln+x4+4IT5GTEZDJUIcA372LP1wSlcAAXLrZXP2ru8cyKfUCI
DYjKtlH9bs7Q8j+zrkxfCE5t5KEpI2tv6oHwEdFF6lRGzBsfJ9adxTcOeQ3XLgqW/K8qLAJQ4YDy
4LMgdbv3EbXGKbQ6QUbmhGF97Ky0vpgFQ+5qUqUL1zjEU7+OMDzL06yhYbMFi/1qF2prArIzk9bA
vzFAdWx+z41FpANTiZFtGjEqfno/grybTlB8ALBn0D3/ATvUyJjY6z3x/Wf8flGYh9vShUKAlGCo
9HtVJS1W6pCdoUMmMRNI9i3NlutQefuBWwdTzmCQ2aq5AjyKy0Jf6oZd1YNQGKCYXWAdJgE1b7em
K+AMsgBZKH/B9hJiafpk2SbGgMr1GcmEFw966UM2Elm3lllWvg91VLi7iJj5nDT1xb+fGxsFARal
zseoeINuL6xyHtHPsOBgpuuihCjs+Av/EawbGCJDd9cyFA9XSGrkFwy6jMlTciMbFpRyLMZGzDNW
UBXk8xW0eCt/hpDwGBuBjNARhXxsqcrEgUbBefd7bbMeLiJzyNF1Lw+TQJiF/AwZNkbqRZwRHJEz
NikZxU8ZsgC1XZxCMRYenH9MRA3tHU/eX0pqc0IjivhYcBZDRRmV+HfTPRM4SYqie+oCqR8jUEb+
2rIMyh+EaXH7OZPzdaNhd0QS6bL6a/c54vU1lV20g9biJS866rOTDdKy+sW65MKbw/nqIOIjAhoA
oWEyT0C3O4lxr0FPTG8ezaz4m9hulx8ipE4MBfEug8i3m5cx8ZHOLF6eYv1NO6I/N6zLxuEMCyOC
JI+TaLtA38el0Hjzcw8DhEorzub4k+i/ELiOAwgQqEmT3ZGpMPNKzy66o8wKnRxM5ZQTvJgjIz0n
UV7868MAeVkA9AyiHLlFNv6EW7QmvnWKonBU6fOklvFiZpbF65bE1mQthnomIRGP2b3DXdO/+E2U
tKu+G5p834yWBw0intI7Vmr84o7SZOk1duuc4wEG4EolC3YBg3iVc2rM1A8Vtk75iz3m7iuliTw8
hBWgj4PurW7fehj098QS3CpDi0X7sau78jApxP3ruQoX/Hyprc6AZKcfhD11RV4EldbdnGsv2WR9
G8Eq1kjfN8APfZyoAZwD9PUkNhyEiuaU+AEvIYrPrsvkH+MijgwwITre0DFb30ii6R6zVoBuTDxP
12/lnCysmXxc68/09aBSrZCWcY1CAtkYYBDnQGKennfB0gbyZKrMby+UehP/oWP5/yDrDcCqeifc
J3EUgfYKaqS3KU767kh8IIa5Gc5YwiidD+wtGnL3Bcx6xIY4wFIFkiZ1QG0UaAQXDBjqwHRDDh9p
JMMwOLuUyfNns0zKOk4kb177oMaFxKTRewsQsQTrvPdI1gJfsAAPNFbbo/4LMokekOhLGAAiVghs
iPrw9iYuIfYV8OxfekUa2QHkeQaLThXauUUZeBBgRc9Aj0UdTbszlrSGdqxLC5/DpG+OIRFtPdXN
91CEHA9hbNzf+i6c1FuncJNxB96AWBjE93C421FEakWWLAxSLlx9Ib3yxrJCmEtvMk8WfCa3WDas
EbTaxGZW76MhwokaBi3algkWxoModPQr7Fy0RjNtwKdWLctkiY6YYx1VkkDDT0rVKqGdiYlU7ocn
aFZkUdCTWjjWhCNPqjeBugia4RtYcQjN3hZNd8drmi3nuRy9r8Iq6dpJ5eiXS1nM4rsnh0iuk0WG
r70pG7pybPwEkXKSZmus0/XMgp92YAuuMXilOU7JTShcqyNQRMR3UymG6NpXhgsaYob9mpkuvmNS
XebceVnFnLwx5tI4LVlQIFPGnVqgol1Lk+f3k22idN21img9q9BNduLiKe9r2laSH+0wjq4TY1Zc
2u7g/isAb+ztcC6R6sc9nSJCyeAEAXPisHCS7IHLTJgVi+zA3polR36ZtXDmHJQwPE5dZ33g5Hf+
RFVHmiYm5W5P+k/1Kx2r/WkGstIQIcG3celki6KBMpvaDz5xlcCFPMdChQlbj2bYmZlSrHt7QIKe
2D1r3cQdCGptmd5eRrLbnDUvNQCoQS4o+VYhD++8SZfZ12vpAezZ2MYqdy2DPHddy9z1Htmil3o7
iZLwqTAdVbJdFtDeCFWtWl4pGgj5w2YZp888MA1Bh0wv6aLcZHgLypZSTBSkSOH2jhGM2iMvxbaJ
0KNvAB9gEu8x+P56zhi9lpS1hDGDMPuBKYlaxJnMrK/StE737rLx24aq0j4jQ4vFCcz24Z0ID9hM
ATLGeyEzBOtEM6PYgar1XhP9FK9xXQCNyDntfTZV43Dy62gSm5KE5Vs/6o8Ps8ew+9CjrxuOps+j
J2gGzA08phYxP7omYDjnMydeCZLOikAKuvwmTohMxAyaRYeo80OkPA6GyyPR4OiQ4Y85JPuRGPnm
0kNYP8iLE5BcRqnr5Js0fXTHEDk1c7sPhD4IfnwfR+WWyVPGkj2tvKZ/99skXo50a3qEKtrGoNSj
ZBEHzFfUi5rwP3EDJvnVE8kb8/2sQ9qUDK/ZEXtbWu8kAZntHauu6Ax51+ehC/DrQFto4Uwv5NRU
5xoqm71P1P889imKgJK243keiMTaxkviqX3uQfT4QqDv3JuJonBjE4Gh144C2kX1NcPZWCMAyQgn
mYwMK7WSw+CVeyyCIx5I37IdLi/PrvZd5y6Po+OGTH9L0z/WoNuYGA8+9q03X5AD8F1DpwjOMVxZ
OGJxmGpbPkSZh5x6w9/WzBbXdWkzumDm6bIM5UI04I+iiqTjBcQAD3Y+Mtu3Edc8Q1Mw7c4Ay32k
sPTa7bBMzVn2lRg3vu1hW28XCpIP2qIs3bM1GBmFl05/il2AeRuKDTfeVkPQvzazpj2QmTAAh+bc
P7QhM+eto5zgL/5gzeGouT5Wsmmc92J0onMf58VH1BJqsSKSRROPp4Luu1WCjrpriVcg+RbFzMpn
QUaHYw/+w4iHnHC8sO2j7aD6psXv2JZHF5GNPsxtO3l7xjMkBVFCsridSkTWexIa2s+FyE7rQ4iZ
aHULIF5FP5OMB8JKp4cYfy8CC6sr22/LQqG7jiEeUMMGLVJCMvcsRh+Zqt0vCLZLeRwIELj2sFWm
lZPMwz+AFkWwWTwXp+wSYOY+kDthgi3Ts7Y+jWa5uRZgL6FmJfQtZr2Hhx2tm9//Ce3U/8lkh8s7
soZqwVlH2nM2NtgkMKhW2TFrbOsRY7vCjxYhubiQx5CIM/V5ggp6djrj71sys9IjmbzVBrYkco01
0KOkPsQxLJKzcWcINKAIELJ5DLTXdDR1dmZzOz8mOQ/pASfnzN0cZAR8Kp8rFEkfCJ0dlT3yuCU0
nf+MI46UzjrVmbvFeYSDAKGqMRsAfCQvAVWjc8l75ucQ0F2d5dtwqG5qYRBF83RrIbCWQChRy0c8
auMfLVH1+Z+yLHEnWrVyCFsBv4+Wb0X9iC54xZ8Dsbdjw1oqe1Pg5XC3xEIRtxe0Hg1tTTu3wIDA
GUhSFP/jDZ4q1PqwIYYt1X78q5GRDoebKGBgB0e7sPJp+5njqCp9T92GkeZ9wBomeSYeDoslfMYY
zyYvCUKY81z10v2lClmK3cgF9duSffMpBzKzj3HUAbIyLGgWhA0OWxOewCY+4axQJ1II0uQku95+
HuKg5rVkW2HvKqxU5kRWxPSPEGbxB2ZNU91emCra4rsJWIIOkVw2SkDkRkto9XeQ2oz16oy4oJI5
Z8rAvLF0aZTTHMkW07FSv9SwZcQ1SZll/5Ul8QD7GUkinykEK++DBxDfxbpHcp0cMr5850cFg7CP
c46aj/mWnKzqEIauKPGtOt4/mugO7f7EV3RKpoDg2I1lewP6SI8p3F/LLyjAI949whGSXokj8Cu8
xBZS3uRgzzyUpwSjK24OB/EoJ5IDfT7xhSdDgluJ+lgHCaNcvXEmQLFQU0CcsIlzLZ9rTLtcQiLJ
rOAqwTFbZ+68bNmmMbD1LcSNIHiy7Y69M06XMd+JkZ/4DnU04izT++oYWFbgHpfQr5jJeQEurRFI
l0svY/ndLu3C6o7nNCHRbGRKD/C4hD0TDnWwzQFjeXykLJOnk8gQ4TEj9qPwtcbeACOuUqHLgrjV
HyKXzneHdiZ+6TEmAsJnQXiKTa8J1w2K8Ilz3iLRbDaMWsESNJdReuRudkuNTB94TXzoWVIRY28P
7lmDDJ72lJg029KKIqaLWFrqjR9Nnr9DYhBW727B6uOYGUrylzhDdb7SQ5oFV6IlEEFDkw5y1AVF
HWTPjGR9mveSQUGwHzqo3Yx26xuTIvZBs4JKD9ndbJbUomdFMk+I6TMCK6++W0BU5TsmaclP08In
xa6IHG1XD0RirmvbsJCiRSK2bwrl9GEt4/SRhSawDtKXoXdlpoaNDylluVHwSf42WnrIGYPC9V5N
b9vWqsbWbdAWBgyaFrQK5WoeBXb5QuvJbGuCbmJyrDzZHLx2iaMteE4CWsBySUzhI1lIp1SX0Qtp
tfKOgRoLk/gm0t9AUO8rwoBQWnPvSPczLEhtX1FEz0BCEx8BI4lf9H7A9wndiUTif1FScM70DfXZ
3pkZY6wSZA4IbitCjfZ17JE1j+MT9qkz+OYBRXZUvYYM8245wto582vNLuclIpJNmcQgN10XaG9c
ybn6jHGuzyAHZD5aT0HfIH7JNdQVbL+oON4g+AawBbHyoMM3iAaCrdJFn58Tgp2R5lpeVp5nabzm
cwlc7X3zQ6nkW/pOF9rfTc9G9YA9PY13rdu7d0NEV4MHPEut9VhCuThxCy3gKCkM+TvtoLGeCuBV
DG0W2S3Ds2lFW6IJ1yAIThpgWbDTPoOxE/sKPX9nTjl+3NCmsGfMMjKNTBKxgduQeQxy7DrNjtiq
QwsksAzRhg7pKM6WEkG0nogglJegGrGQxAzmGCvnXtoYItA4UeFagKLL1naporvbLgYtU5HXoCY1
hK8Vct/wXDhJSpA4iBvE8ESI0ykjkYL4eutp2nEJi/0U1YW3JQOHVyroob6AUmyD8ZnpcwRsaI45
8eGZWGY9pSjZUMDGHndbO6TJn9SpxvhRKu7jSzktAZ9PwJ+N74tAz/0LiXiqeAxQ7dw0O9pOqCVI
y8HOzIrz2ADCgs0Hqg+zfTHnAYgrXMq7cIodmgioxRKxX54k+zbIQPav7InP6SYeXAbtbzgHFx6Z
cBy8T9rf6VEEbmNDps1xJzA2C06C9ZJFa295yOXD0nkmgnshsctUkDy2eBlrHnYO2xXRWrLd66Dr
wlcvzuk1WVEuO3zZeB86IEADYnD2N+ykDLv9PHTCVw5dNOJYiQPeMhVqQhFBb331Y+j8zeDLoTbi
AAVMGjNEQnwhxHvGOFbtfHSE5JML6X9NeUl0NQUK8fD0nqRNJpI4HmAnXKIPaIPI83Ltxr3v5sAn
Vw2cM1Vk24ecbqsuWcYIH7oCAOGUcS62M2KnW/RJ4Iv9ArH1hfUz25UGpXW5Dxh0IA5L/89FhuKH
V0QrR5y8yYkLePQBEc2qpr5hbTgQUzqoyftCmwK+hD0apsM5YloPerXzq3NcK3/nMrog3KWrgmlD
Qelw3pJIh948KCZWcVoj/+JUkpDa8UwwkubSTtZgNtLffBAdsYvt2H2S8ev+1TlZfGmV5D90RnAu
UCb+TWdFwoONafyIpwmfPSnkhfXD6YzAP+l5CLeUjuR/VpYdIjSrwBFe2tYDUOe5umsO+YRWFmkc
5PK7jCb8q2aCVWxCFRYvQnr3k57i6l4Vk3MJQ11O61n5LkkxcwjXMZ4t4R66YPJgf7AkZFIOByLn
iEDB+Uz3PgQ7Nq5LDmFdU/xU1VxQn9Y9VRfYv8U0+DFrukqwRcgCYdo35WMonTG/amcp/9hL69nb
usbwoPnNLJqhNV398lPOKAv39eLKaY1mlfztVNMpnmwGgv26Ce1CrqwyaBFCNLV4V2Np3ju7C7td
HRk73qrCttxzm8bJB8/E2O0Bm/rp+1i5tOeh1TM2D8M5uNYzncYmQgVIVvQkU8KeusSZuXcT5yWO
DBF1Mh6W8U3hZyM+N/bFpSXnpN5ALiEflHGYO21a28vemlngx3JLuBkYkNg6xpspvjnFxNT39RXH
SUud2zRoeWZ7Fmcx+yRWS6yo0DKiVAs0cEVNRfgisAKKpxFjVn4mJk02XwzTB0DRKsNANfMkTkn1
RD+cfsDjY+SGQYtJlw6T1Fv7qbAwJ6Y1GuB60xM8gPSuDQDLrVXWWsNlaUIt1zPdUP48+p3iEJtC
P97ECM9wFo4M/+Cc4VSZEB+rLqk8DnUtMNL1luZnvClPsKowdoUNxQM+2n26b9oeO6ysSFUAog6s
SbLc6NKCiVohcfV00jCybPJAI/81VmQjGpes+IpL1bt2K/YZsSZmuWJDzljTdhb+e/XgyLyzd/Rj
sn2bG7GQ3+W6coh3ZZ70GMuDDNNyH2B6fqqlp/lgQc1BoUB6rLFfsuKO55NaEDfuJkJz6msXNUFw
KfKB8/Fsp15Lvgr6bWJHNi3nnAcIQfp6z7Je6x+2U5P/kbA3Ld5UVqNwJggFeMLa7om23RRKLs1F
MMJHY1Yz14UbFiUD/KguxC4/Mliv9nbDH3/OKlxQMNdYYCDfldq3ToVmer1fRJ3lD12FgnPFGKDj
P6qNyaDapQQIoIQf1WWwp2r6LNLWIYbNmj2CG0TVrGPp9WcSabzlWQCec09yrKBFWfY8hlgkFRK8
nMKUEFESKpg8NMFMEex1cJn2hqXCH7oig2OgDG2kZ5SW6Ku4pBuwQCkcIforcKInxaJVrxPtOgtd
M4ztjQ3yEzRCIEyzGVqUxZvYIXbhSRSzlGrVBUToXtXMxYUIbIDgdGUpEeinwnH75orgYO7ffENP
zMSzTNONb014CV3kucBMgnb4k0AtTu/6LBkuja3VC+JvUR/czjE4gbCICMYILaE2s0t9WDUOE6LW
bgT7obwbLsWkASNXJplQoHTjDRHWQo76bAo0s5iDyuin5P0yW0ijQUU8C4XoasggiyFQFTFIdL4Y
L9y7XYzWO4fNGxzmeOlZwlErVmt0XESiwm7GoxTnMaGL3IMUbWxljLxOrUPz3nTQpQncnVAUlgSw
xMdy8HT0YTPMfW/RA6OEQZpzzaoiX+6scRT1F8wRlT8QgcBJwN7fLIjEVRWHz5rurdsAXzDfbW9R
yLc+lckBlXzygWJYHsGXocVHLSd46WmyLmPdoW0cboUa4Y7MoV5YQ3ThGcIubgOBJNNem26yp4NG
beBsu9oegoeMhxebWAXy487ShDxsJq69n0ghsoc66usMXyQjx5Wyo6DY2I2s4hNPdPfgg/y7BTYY
+cm+pFIbP6BDAC3Sz6eJ71usjc+4+dKhNkDLAYx2OCsp00UffL3Y9d/Fj2brxN8Q1s+53U0P5L9O
4mI5wn+nMvTqigznqYC/Ca4BxclaFn1kv0+1N83lnu+iTFlPYyr0mTcSdPolM1cnBNmExVvOgpWw
tZKXDzPfjaj+zBozzliKx83wmhRpqvDcOwprJWy8yt75VGjVlaV0knzx8i4udFzW/CgauiwVG/rO
m5F/qA2hybieVFjDBXCK4nsoIXjezkr6osJ3nBv8pPRDZ+NEFeM+XSU9ykqd5173bPjH6lj6nMKc
ocyjvZd2GaZTFhcwGTruFvJuilbBMyOFEcJE5t8etbIIvmnOvP69xm564gkzaOvHCL8W6Ru0h8Sq
e2B/U6jEP7izfO8QRgVB9Rmoe/lesU+R5E7xrePun23kZx3MwZ2DdvzdJzP+DoEDgYHAr3qzI2/M
GZBeJHJiQBLWA4OryHuDGRkQ3FaNlvuKct9r9wY5kn0sb0ggyinyjJ4CH5ePNsNYHSpo6Nm28G2J
GxTJ3NlkMo2JVcJ7sXVt/ICULlZyFHLCedQvRfnDS66+DL538LKBcD/YKpFON4NJjPdZ4BDdzG5N
fjRhYhNkO/bp29LV+gHuFPPsFg8EojfipfF9tN7Y/FCVxea3tFzuF+kTjrlJtcqnE5aT+qmJdfQv
g0diCGZ3TIRENgKVVWRDU64RjE/LWzh5zrEnJc1dWy6d33pgTitZ7HAV7VmzJgiEGw02JW9877mN
1FziwQJRpezqVjFJu3ZZZ9xy1VGiFxNDRMJGj9EwIrap5VjXu3yYArUhsB0pegKinVxh5Mek/k6S
ZXIWpy3CGZUz0YRXicSR2sxWRJZoZ6cJK7e2pe/7V6e0NEqQxS3uuV7Yz4+x4wCXV6HPOr+dgi5c
5xan045YlSnaJ1N4g4VP+OuH96S84YcqFaUKNY/Antmnpv8u7RwOWwRRCBsw8QgjroSeaarj1i8N
ch3ecwo5b2Wwr4CRxTTt9E9Gx4gEVijwF+c6YjD+t+Sww9fKeFa5rmcmPCASCMepwbylzzb4dlR5
Ip7f2PdRQQMFtCBEAmoHWJrbLcLe0Fi/fdHlZ69u4/LULqnMDlaQNtemJD4bK2A3js5qyheXBG+P
Wc9mxGb2OeGbS095AKLvjcqhOGuhmuJmrI3bqyFKQvyZfYcsKty7CQwey1EfPDaAulOsC92aqbIP
7ygo0jfXxnKz72rI/fUR0nc9fY44BhC1Tn5c7TXztCeQgRHxogVtSjvWtvdpkkFPV3J/CPRENQvB
GTh/SyDYgDV/FWWOZP9oN3/wXkRXAnORNbh4P55D45BCjJLCE/eRxSisO9qLWNh6QmTRd43tDy7Y
M1XbD/4y5e7e5zaKEYhbXqnkTo9lZTqk6cQoaGhiyAqp4Bs/EvOZWGgW4qvKDr1xBZ6htGhWWOyz
ROxE9BevVOTxQ5ACfUClM4aEHiPYXdV5z/gBl6OBjyP6GRN1bveQ7Zs5ACvl0S3hw6vxwFB5TpdY
ks+984yITqAmkp8xhLG50ZXtyg/qyLEg2Z6z4tuBmvEG10STE5I2v6Eazb7xJvcNo0b4m3Ejk31h
0xHgHCeri7jzuxjFAdCFDjgedpWp/Ud/Pc6HSRTw+ySJIG8otTn0sdlxG3eJYD8Sdg5TmswEfnKG
G7x8oVVZvjFrul9wjvllnIhlD3M9jHa7EGHRLVsHK15OustyWDQlwxqXCYammFLwg6Boe+GTj+Pp
QDSHvvkHac7vmSYXwQOaqkYgfqHi6q5+7gTLBXyhNW/wEIa4zMlUAQZo30BcqqFL4t0OIQUq1Fb1
TycD0x8lxCaIB6FbVOcEwJUFoZmclCdf8KeKVYJWkxExCnyOT4nc9grRtcRsOKrwaZEDsRuI93Ny
rDVuN94GcpFzrtBXVwrrL/Z42z2EAMvE45QNCbc3GgNSVHCrtRvl1nVxd9O8v/KWEDDTF9W8hotT
OCxo5/Lg2F0Jw7pMyOv6g8MFSeiQON5Bk5PC2rTwpksQF713LIjmBNJGzQ/eHiMScSt5zDK/fbOq
oqYRy+maSbTFJr91x5r0HU+PzgCILTPya1KOCjduZw/LnnVuOZ8i5lps5EEwN39RF8d8EAXvd/tZ
B5AF97gNXLO7pQXNb35pjcO6KG8wUJAXxIuw7OqS+MkteM+pXL0AJxmmf6hLBKutVSnJrF0VKFhW
orW6+D5NKadOQVz3HWRelOjJ7nadQ4epiNZyvOGmeXVt56VhiZaxG537Zu0St+6sF2I6x+eKSj7b
AdYST20Ki3Mlbt8y4856yPeYfsqYEUfLiVqlg0FfZGpxESKqD4RPEl5Bi7R0B0g+yAcKSvvPYg6x
OMSctIcR7Su/L6K0Bwg1QfIDjCzHUZMGHSVPosgGZOk0X9lqEGWRZL4FDHP0QXdFHLmvxpmR4mnP
Zos6Ba4C3ThY81Y4buc+ZPO4cNvg70cihKr6ZcicGX/iknfXUXA9x4408S7zbCZTrGmbBf1v5ZF6
ixJEPdFPKKy9uIt+o7pzuzOhA4bwginXF977OkStK+QLcg3iv1F50L8oqzQJhMJZZ1vd+v59wfZw
AaiJjTRX3fLT8r6ndFca0DHDet/Gy8n6z45hmq8SWAr4YckuCA84cdiMN+4IhK+j/UOI5cZOsXc5
dZpjTxc2bhXo5UbvWKnkzpbv1cYCn5mIjVOl3WXbMd+J+41q2b8Ee7QeA+ejyGFU2k9OWdDldcq3
rP3QurPa+07Pp+DkbBh4FFNUI4U1i1ft+aai2bLQJ0jBzGkj8jwJf6elkgmxUMR4ID/rIOk1gLFR
Xpmp5xVjslo9IWec57tCYrriWYZr2+pRcpkSnXBlRaoZiGpOtz3YBP+b1QdD6Ym+eth3DQz6I0JK
dFd5CWdh7ePfeLnZwzLuZ6vDPNGM/bWwKHBfNKPmg7ImZ2A2nA5UjUPlIAFcLU2KfwiVw3AyFhfG
BmsMRycBbE16CkjBhV7fR+k9s3agQAb3jtmGkbdMr2MxEKJC2ZDBq0tJqPyISlFd4xS6AbnM+Gmw
cSMQH1xvzbCU4zyxuujHQ2YCIq9D2bvpmZczYmgy/bikPZEnTB6iE1Ec5DHKMknPdmlF8VsntD5U
hIKUqyAaEUwQDTajMYvJjaIfNGrxRLMH4umYCzvZLHyChgTSlyl9dFfbguSqFsfa75LTdW+QVRpv
LW7mhUNQZxOQIz+mC7cQtBrUVq53kNkM1lX7xA9QADVRtKN+0eZeEpO0rWjQw20KnsO99FGsuq0i
2cRbjRpIwa4sHCquMbfD4jjBSfvt0gndHSZFyJsEBf5TS4qJNgtCON9wXIhYObCSypdjNxoIhXlB
wc6b7BGvDjdLpfuBfQ6L3rDjir6TqExCl2+jl+OhLPv+qy+mwUfnROrzLesbyAP3ttJ9Li84arto
PATE8/WnUjiVjbqH6/TD7iSehNr8x9mZ7EaOpNn6VQq1buIaSTOjsdF9F076JIVmRUiKDSEpIjjP
M5++P68GLjKzE5m4valFZVZR7k4a/+Gc7wAoQqjVlvw0s7Ow72xxMgbI3yE6drQx76Cc8gkdwtqu
E3JNoC9vkSjqI3yxUnyTSMTzR6geUXe7QMYinhVuP8hBIIz6EpqaRpjvHBbSzBY3+Auo2HAS71oG
bdmTLj00CR7p2oZ1fkJFnFG7417K417f4qQgGIgNwIXcspE2tAa107NlyPOpv7hZypyQuzRnoNhu
DmSNPqqsc5vysDILKpidE203kH2Ddpfjn315sbKwjfayMBVtFHeljLKDkxB7CbVlhD/8mJfC9i9Y
FqtfHn2E+4gvWtWUwy4n1HKNDzQYhWzDba3978oq8iRsbWvrvzZEueVhgU75FiPa8pRaUTbvcMEy
6Fno4k3QgzK+qRhIPpYdhTIby36+co2LdlNh53+MrTilm5mJaj8Qo5mdPaTU67EBXSvfLLr1jNAW
NEFZMFlZDO9vSwtAlf3Ub2+bnJHnBjzcBWRd4cyINqSr/e9bWo7j55Yv7nJebZJ7nowBVQ0KYoZT
BLAmLyI2qahN12FXRg1SF+GlUNpkwpz4dvRQnlwb2HIsC8sI6WTIC0/JA3HdliHjgqTy+pZTMJLo
PWPFahKPvUDYCXZ0lEfJpM2oE8wqGKEhTVw9OjuHXSQ8dyRuafFpXARqHJkczkj0SeACq5YT6Iha
kWIgsb5Y7eKsN2MVq+YHE8GFEU5kC42vvXZS+1hBRkLAV+B1xzsPD3ozwx5lfh6/17bxnb1ckiW+
dqCwjORd2ksSba8L76wfCUK5hVqqF8WD5edYFcIG8chCxdsX9m2W+hdbFR3wt67EwvfIStKVr407
WPA9HDnZ6ZdabJ3aLwuklz1K4nz8KWkkZMS+NQGb0U28gdUtK11VInOsI+i2KX2euUWsoAVipzTr
8OEV69TdYvSc8j2HYVHdwY6SyAwB38VfUoWq476z6bI/oqUHCbW3e7lE7JVRfCbY6NnU6E9FTeFc
VMFR8eryesP+MTLKuvIFJObXFdce6viyb0TK8q1mYTTP7Pea0MHP7e+p9MHi8P8Iru3dX8ZNx88S
5wObRfYsqXes2TpPH700dodpN2msw1x32j6adqBw3oAFJkCKPJI3wh6xmE8klolm8GxuSZ0VOBbJ
KqzAE6/+gkDcj4lcSzfJ1gXByxSfe7tTAqRXq+f1oyZN2DtOUrMnhdOLafktzyie0WQ6SRxOsm5W
UuT6NX/rJVvgcAYAOwduzt2PvLYDknecGUgNiCJ4FUR3nY6m7grBs2vIxW1J27U3K/UPeBKAq3I4
TJN7bDKdmocE9D69OKZRfdDIPt2HVagmPkXbQG0SKSd2wlyoEmvZJBLberarOTcHh2DKlSMXgfnN
wE4FvInniaY/rk0iqRT6DBTe0S5TReXSgaC0PGLEF1o0nBabkwIYRCmEYN+nzIGSC6zhAByvrfJT
CQFC1rgzOBNJVZs8m+eWSKFM7FYW581bPgyDftYtKlpymDpNXNHskYYZ1NmcuD0+cxpb1sgMxPwm
9DJ8J/yXLC0+qnHNqwArXj/vljgS8i03SZcl1zw5notnOke0j4Gg4mD95G4rabQ3EmhuYtFFEM00
m/WdyVoNV6+TxDiwFFuAP8EywndA39zwWTpe368LExD3C1uLXPzUFap7Wo+8cNp6R4Ktdhfsx6hm
ETHjSBdI6qE5evLkNvHoIj9cWSxclZp562mWJr04IYXL2U6CCFFYGGvQ5w1M/gOFzON7QTU3/UD7
wPCPZCPHjISktBBUJPSWnhffPFuPA9kY9FZy5q6Xdqs1mGoX2TLz6kHoe+NC1yGHOuqi7lrgDNHN
LdNsqH9rgBc0BcpTYQIu0lsPjtCc3ULvrmdzqEGvte0eN7BTwlyshCdMAEcf9/RKGMKMpt1k23TI
q8wr3hh8+9O12bJtOM5VR1hFGfvpfKBd9UhKAoSZHBphE8ln9RKIEWML7K+zva7ELV2wo2fG/cOE
ODhB3dn1pQM0bDZmwA8MA2xfjno5F/RWaET5esqwRMUGoQ+1AgOzrEgf0c+2zPnVlBN11NI2gEkc
KAyqipo/tGZ/oDRifkG3llTE1aGndna9u5Kuy8BGrSePzZ8IWWkJBBVZ4p8EKcsfHPAMGctMyy+1
O5Bqi9jipS2EM+4FFMUZs3iPp0tiIWGmpCJUBHgQmIs2SzKdyYyKfva1S75yoyLT/0Q0otQ7rY3d
YNlFFxdoxC0k8cqtnR/Q1JGDMy4uzIU660vvwFwPKHLe9lZQk7XGus+drIllHodRHzY4/WbsJ+Qp
f+Rmrq9RjGRg9vKNLsqmaqcgKtSC9SN2sLgZGKXYyNs8ve77rvavQTFMNR7nAnVbTJS9s2c1Ranm
xTEZJl6Wckt5Vp2h6awXtXEezj4BLJZJXq2hTrdTCcix5662q+iaxx/x1DCZ4TNh6/gsCrGw8sWH
hn7erqmHK4n8g9kUdQJDcRq2nclNrXYLJjpQE6vm7rdgoJK35PPCt0EHqPvVpRDZU91oBCg0KMkV
cTPedIeAPEvPva8Gce0txar2REUkX/tJGoMmmB7wBqB5+y0zSC7fdRUzlasUkK0Q/YsbH5rctr7H
RhU/B3zmFb+G3X8drW3FaEUIYBnM6L8+QMhg/CeYlxVCE10COSct2keMyqVz3ohy+yxi3dQAnkCO
o/JrtpQIwXh2WPNl8zUHu/g5TCjDwJP6/vZAkFZyV8OBWo9RWao2YMN7SbOphVfvPeKdSZ3pvOqE
9jiRod3UfssMFOnjw+CwazoMHTlVd9vAZP+JbRWxHHw/SR0wGoYdicaF8HZVp9kJaTWkewxc6bNs
x7i9yrQLAoOoHdDo2ljido0nHMCki5aPk5BTfSj1ahtClnxJmt44o/WVOu2f2mrJGUdz8BwyRM7V
0aR1fGcky+zT5DLfInmn8LGnTqRF7q2+1UCkZBKJnesxcr5LqnLW0MZHicmhHwwjmDizAm2nWBEE
Y1XvzFRlOXuWjYBpnD1JY1DFmHyIgW5vQfOSuGNpD+epjVyInFosMiRR+No6Vl1EMEaONiBn3izR
NWEuZPNMtqh1X5sFOCF8m8zdIU6LUWfieLqczJjbDq3mwX2PYgxtoRdZ6hGlEdz6sZrjh7YU2Q9p
ZeJLxWCc0du/YF2Wr5Dv59t2OQLx4CNOLNcBDPuQMTyDyFt9UeAq0IkNvWBrieHbJwYJrFl+gRcO
1zAHPGRn/cabRefl/GnbVL0eYQbQNrw6PU+kEVwmS7gAkQROknguayuHUOimXa/RuMfNF0RqWCOW
LHmjxFs1OV5N/Dzi+VBXs0oIvcLhkL9U1tB8ZOTH/8igbdpXlzDnZ6tDehmwV6yuWj5SGiZYyhnQ
2ERuPNd273+LOTkf1ZI3BYovjluBFr8TzyVU3eZMIM90YNPHt2wijyxCt1Fz4CFC76lkVu+wwH+O
PhhUuQg4oJUVR6Ey1zmJ1qSfmxDbD8M6idDFccuOPoBb3HlWIcyJum5lMenz6QmpFjGWVR4Wn7ZW
zF5YIvcg3StW/ZcBoKBkH86dwqSkVhA8Zc6UjBCm7WoeJw8OF4L7G8RVQ3zmF3ThNttooMNKqJzV
RuPTwy1WHsHphmRrXw94GdPd6C74q3jLVrdrl84TNoXZhk7k2FXoblB2vmxb134bTT6+4ncEq+Nb
Js/3XkzRGIyDfekJ07j53jL+gX2SMlZ7q6yp/9FtAgO+P8zkISEPybS5LpxKTx848BjIrrWlP+J5
5aEcHdmyX0GReWQQALRWA+U7sEyMoIgRRcNNvEVINHe6iuJPGwFPDrtu692TSQn+3tVAeDhLUcg7
B2dsTHUztkZVh56mzg1cr1Xdkywj1uC6J1nd7ZKRyA+SXS8PcDc8zzFklj1L1AteEAkFeUkU7ASq
wYSh163IrzhuHaKXYB4kJoo4SZw3zTJYfekJB1ueKxzVgG7cpCTFF8kSBmhrAvXjRpZ9NqNfkO6S
d9TDeohUdY2ojMhQIBT1Z2ZtzKJTKvonU8v8FXdZ/BHBxpv31cqbGy2HT186TB5u91R2d1FDcRjE
yQREvR66+I0CA0sSKCfNYq6OWkZBMSu8ncdULUJns42h8lyiscitKsoglzj/a4kWjd5VWvIR6Q/r
Rp2Sy7yQ1m3uS1u7P4AITHDPZee+FwlqktOiZvpht0bqg0Ck9/ZpAtzqzsVKkvP2TkV+awvMe7dz
2qkLGRUmAsYqg+M8LJTZzkDYF7CF5QJGUZR+44bpYuOBaea8l6HTtyO4TNSFw6md6gXYGYQN+2j7
6AP5q0qyjAbwJGGC1VjscHyY8WHu6HV2psO+elX3KjtVY20P12ubtPDCO/r/3Ubno/aJNWbegXN8
PdNKSATCkztp63aWWDO8k4jodvaYTt3phaFoIu7Khi3CL6w2eLf3o9cAID1MCKzT+KaI0UioYzpt
RT/sMw+fKbWGGtYLD8HZXiL+KjQnix+N5CSMyv1q1RMK1nTMOp/6LMXJMBES3AMJ1+5gB0CzOSZd
R7rle5sU+noccBPgNkFDUBIHheQ4zFc5tjco8Nb+MM5rjZIQLYzFlN62iNwScMCTDhc7M7tHlrsY
JBTo3HaXrxSgIBs8p3vROUKNI6bcpr5dMYpauCgj8M8BRK4quScDLHUYeW9Ma5DbrGiJ2ZjyoVL+
KLIQTKyLILfkNl/PnI/paeOcRuBFgGCMJRl10RnhyEADKb3pEjmgfc4OHHBFsCmxfE02v5OYf/uy
O6Anssu9jRTxUcV4zkKvhCh+5Rqr+JqRFeDcRI2mamUIgc6UkX4nvzKOG3/6PLsUyUZNhAMumrcz
ViAtWAMSYRtww1zeAl7dlkfdqMk7NTYzZdZZEG1ObHWc+AdBX6ggoRdKfaibBN23h983OZGls9LC
KNmJ6lol4zD+4D3vpDcwIvi+Mvx7F6ZOLZ+cS6H+iAQijp6ATl1WiSuIdILPVu7oQ4aBPDnMG+Qv
XnWxcU5SxagtKV/HF29N1vQYx0iWd22/4DGjC0fBTv8uGKYkNv2KplYEVKMLUwaZodgNKqRJ9qOi
kWepUBKqnt0lBr8qLwKIUvkG6JlqCAgkLAdjlAmkbtZ7ih+Ho9MAibqB9ah+9vA61i+T45r+ebIF
8W8Mw1uUQ57lncscZtLDnFLzvjYYKPTJjRkIoZ2qZpzoyTbt1lhZ40uSKFNf1TNK2oCRaiMYE7Wd
f+fWSy/2TCgFrwiCKutfjs0u8IBuTYE8TaqE2acL1vMJuftUnKdkZlbGDMZH8xSj6ZQPLsrTtxF7
mHvTkV88HOyIOgOkgsMzs+b8XIeJDPcLPKJb5jbA65eQpd11qE0+2by3dXB5o9+wE6c2GzQLQvSo
VtQkz01p1nfKi3V6aH2inINmcvCWanBnOIisRppyh/S8am5iOuXsmtwGL7ttarY+oQ/PkF011o+K
gQ7Kchf/Jq5AUPyOC2yVybcBy4QQq2l9QgMwr/VfaiQvQ/cAj2Gj/GDvj3ZRzQJeyoqmquQN40fW
faptr+ueaTFmQkhjOy5ZPVnbQCRFK6NBvzT4VRaYFiMWdv6Jcf2Xwfhr/yPz6ZxP+KJGdWI6Z6cv
vO1s655R+Rw9yjhr+xPVDBmD8+K5WMhdm7dJqXpZ3S+IspP9Zdljn4TCArcnY7d7po1mj82SSZBG
Eknc51GpqFGpdnoCZwFfWB1qI3lgKD1TaDvEGpmrJsZ/s9cq7ctP+ARgLpbES19b+DnnzmosxiLa
dhxiPaLpa3HR1PE5+2E5w76GlC7jWX9GJK/3QcdEmhyi3OL96fmTc6sxHEbEsnOvhpeXl76MW/WL
70AaYtINNorNXw2lBn0QLM6qt7vTNonxAq9q8VcJH50nu5o1b2AMGMikXWW2q8jD2cScawEh2U5G
tPACZ5J5elQecZAPKFPKNfG7kKEcGadsRBQyTfTXQJy5X16Whtci7sgu/ioS8C+M5GfrxsLvgGmp
52EKUOFR0KNUk9MliDf9hsh6+EW8ABIkC909a+QmVfxPgGUwRbdS6OXUgD/wYONGVkiIIxbH2P5C
FY24ItF8o0emDjEvuc6zOmzR2L8i5mejl+plJm0Wy+EbQhqH2CASVc5aETywn5iGfxu2y2Knd8r1
tuMGvQFvyCCzyGszvkAYLd63zekvdLU5soLEG90HqEHz4+xEwxvJldUvp5f5R7R60ZXjzCM8xwY1
/m7hHY7jDT3Ru+MmyK26te2aPaFTvrX3yyJ79ccKGp6N6PktxbL2ZCGIT9A0ozkJZ9yLt2VCbNbO
72pEV/Dcus8+p0hhue7kD7hq3W++cJ1feZr+K7NpHL1gM2WHJHvUrQCCaecEBCI5ZmUXV3bIbcaZ
uKA3zUNWx+W1QY4JBImw43aHbBG88gy5tOLAa7EyrrIlwwinJNuLLOJMIxuFbVFpNH4hR2actVu2
4p1oExRrO9MLmgIaPqvA3CfrX51seh2Qqdn9pLyq070zV15K3VIB8Mwqx7seUBoKTFWS9bepGz5r
S8RNSmfh+cWVdosBjxHUxZHIKNSqRiBMQaSYRdORg6D8OU+t/LBmztoLG7y0rsZGt58eez0f4V5Z
kf/qM4DfxxYQrP24yfZ2cG3zxPsm1ify+EhyWBHLwsWo+J52I2cqDZyVet25Gy7uq3mKi6eu7Ymm
dHhXk+tbs6nd2+xZfsl+tJ5nZMCnrW2cO/DKF9AOhKaeRVmeoDLhtR7MfuaUxzSK8aOtSWGuu2Lz
v1YAMcZgBOmApLGu8YqkDtQGpB84fX3WgPcWSpn2PJfGeZymIXloI5v3IKrBFWrCGi+37DkqGB3o
x91dAqfsGn/f9iEmivIgcUm83umFRpy1qo25Vk7L8m0WK8hM+lGWnSyqOyTZbiUDVqnlWaFwmoKx
U8MDu7T2OYvX+iarCMnaIZRhWqZ6r38oAEAym4m95ZedZwhGWH/po5sPRX0YBCnlB8sihz5AbE6M
pWmX7TtOqvbJdFOMckRcbMLDZFflgZqJXHOe+3oKhEUpta9Uus3BnBpIVyjoxI7BXn6f5SL5wAHl
MRiaa5WG2BmzR5/e1gt45Mr30bW8Tz8bpizkTiApq6Ere/QB//Bn2Jh39iwN2mv/4k0Itri0GK9t
Tf6181fEKaU1qy9xY1fOwadqanden3F4xh3TI8KDOFN3Ppyy125ZPHzImt+fiiHi1uBlhiqIswFM
+9ik9j2JiJxTsLns95idNTdVzXKoX4fiVY1O8QrDpXobBhc1pS1W+YUFQ/YcVRos9FA1qjxPZVYe
iwXwX7iwzH5De0NjFBHV4u7mDeUTdUNGyes5NRBOB4l5cgL4wEa8x+k6nWVFB20iVN6Qnlb2Wh0P
I6SmpqEUIN4GZZXNvP40TROVP69r75NE924Oplh1ryUN55OrLaKXcX0YPEAtewEsQsvewn71vUiS
6W42+PUorR1FwTaVcruorxh9QZcrvloCedcOF6lACBnH/hwy8OmzvUD5g3qzZ/i760f/QmJnu8JA
p/bsb4bnly26rnIo5DP97i7u4nEImA9NDctw1v971BKgn0k3zl8U8V9it+Uz4eZ51xsIc1NCSETb
R3ReMQQxeSg5Km+Nt8XXqGGaJQSFn8VvWZ+4v1L0TXqHcKtnml4MOC/KpH6n5SiuRTpfcgBmG1Ax
HUdsyFhZqxcQwPZ6x4S2AwSCTOsmWRanPNvZAtQEfkfJC9BpgXxm29rUp6rLLmpLcBQgoNpOxHsL
CvN0DbWS5aHskHUyr7DV7dSW1s8RBfZRXf500K3xjF+OXNNPvZY2knc8ehgvJnXRueYdeEI/a9qn
fCm9D7/rZ96inIFYVsGC7FfhSABLzD+/yFFC3KQvg9pj4KcVLNZZZ4Q2ma4EZTtOuZCCAEtuBxJh
FhCkHY/YYZSw9FQb2uxgZJ0GaGmmdKcrS8p6B1Fh6NmD0gbvbRoh8t6c3iGWqBDxVcVBxKiY4Jhf
1sRLL7BAvbDe0PCAcL9Uq0TblJEz5+RgQ3eC7tAKoOg2XwcQg9DHWJh/YRVs0/eKic5O2HP1UhCS
m4Har6Nv6PPxeEbxzP5qYFXJz4O53Caf8JKduZiL2bqic3Oa8q0ryiq5poSQd9wBLWLwJks+8CPX
X+FUMnVuIhmXVzG4DebxlmA0kLI66g/dZOqniLgciuc8VjcScxMsnkXPb3E88J5mtSG7MLGd2NtP
mjz7nXDKBjkPg+pwZrNlaFsxRqLP77s7VzsTRn1ltR8864RjaB3VvxbMPuTKoqxAnyrH7N342Knd
kT7yUIkEKBSGvOHBJ3uIeWNWV2d0683EEMojfuxScjLl8BbnpYA4zxqE7TBIs9j30Cn3OdrAEZsw
iQWsWXkJtQnKWtdduDn5FavbBeT2ZwypiLibrU3bIBny+FuPdHThea2GW1OXi8XCgmd05+QjTpXC
7QYyDvzoJ/c1wxtYwxWD9Ew8cSCWT/FWdVWohn79bmOzeGC5MKiAUXoL7Bsi1i0bxYtMgcC6F89b
5zMxtVIEW++LC5EqAp9hx1MegyZZtlcbWfNNueD0DMUISoPvTDBw89TUoMknaXoOWj+B8sg3QIO/
Ljb0LsH+lFolt1QdFr7l3tjcgqS1pKW5JvobWxK/oVOHbueyHyQXixpsIF1SBNbcOWTHUpRg+7E3
f953uaW7PYJsvnJOH+9bIVOmtQlCHqYcbeOeeuvy0ZrSbl+0Y+jYymXKekJri/qBZgpbFDWtCSsA
+9llrIMFtqWSxSNUSDqxEYPAqcNhQ2RLOk1fSTSsnui1p48lyXIsRD1BORbThSaomFaWu4Q8cRHE
W2kfoXUR89U7sdtQIFX5N+Tp3bce9l7GO/HiWkgtZiyUV0kCkSGjj3Cn1PvFWWK8EJ9Jhku4GOb3
BC7Wy9awZN1pl/ntnqy4VJ9ag4nsGFOq3vVmpNtCCZ6h85qL9JsrcSoA4ySV/irpreoRDWGCLicB
cw1jv1rekoYSK0iqBmU2tEb7zIFFD98jOClCC1XAfMI2EN8y3mGD5TLsgMuY8rYJ1rxUWYCvUPu4
8NOYo5+FNpj0uJ4/yoLtzgEXVL+3CQ9gI9girGG42XVWyLJ+Sh6ZLMdUWU1thQuuR3E7LDS5oV8V
aMpWwzL2PBAv+ox3tz+BDBSsAjekjdCtWKSyp3aycZ+NWwR8gVvCDWHxuG+jNUCO7IifHM6Jwc5+
uNwuiq+Xp2jPyhrqBj0nvEo0gh2pXJan24OFxZmeiSzwFZogkeNL3VJVFUZChzCSeAMESYS+skXt
BRBEv56Pxp5bctcwxyUhluT20SOtLD60tl6+9+lyYb50DuZg1qsSoQKqDoK7hrF+Z7IqARc4WE52
FtLirxlIGzgxNgF6u7ZCaBnKPIfGI0SKBqSDqQ2oLq3t96EBMx3gx3fuNohDqGHUTHrUhD6LFNZB
cmIb/wKW7ZN83s72kqX9oSp18WLWNVG7Bs4WOgvKhOI09I1PhDSuvehIWhfdB7NCYKUdHc2vbMzw
OzoDyq1zaXk9vEIqGCaNcpbRKWY6grl9Ifwa4lBxs62TtPC3xVP1rD0CUEIsEpF/m3Eofx+TOWFL
VLfGDtsqmulYCfP9YBYAbWRc+oY5Ens79wE6TNOFeCuz+zTv3Dmgp29I7CZhiucC2wiB24baJnSV
lbxuskThHadufF9MlTvsyXeSx8kTpCotKh9vKPOW9OjQSaY7ydtH8PSP8HR6ZhafIJ6yd5u80kvS
kFV1z5DazUMpRraI84b/5KhGVKBolDt6OrYHKQRvGFSMdZw2e8diWv3ESG7XQSEi/BkE6Nnb3pI6
sXBv4eTA4ZNajFFoT2DtUdMlRF5OIW/JjgIGttfrlBtQfYgy9LvUm+nwwbg2oss4uURT63E6RaOS
iB4JsasOhkL3J8FiIgtdCgJIprlpn2NvKF/6SnN2g/y0Plmdty2VHWsHBFhLos9DldVvHeBrgxgx
Qgc0JjUzOOLj6dzI73huTH3ZhonBb6/IjqoBXZL9qXezkzpjuKiYgPCYwRWzwPIij9h4C5+G3BbH
oqhx+BoNsooqrl+s94xBc0YGbeS5rPE1OGemgt1PwpImO2TgOd/nKDp/wiQetp2r3MxGyjZ5z1br
mO9z60TvOpuyedsJjvVfw7Rys/jdMrwlUTSloWG6tp/N4KJuVon76lrV9pDbGWI52+1zUoQrOz5X
m0MI/aw19zvQlokpXjklxWFBsHjrZI2Bl8BSdW4Au5PdPP6grmI0yoPXZMUD6pdEozk19eQwZeAI
Du1kHTkohKMm/8nHW1YdhmTS3s6x1zlnvdMJL2IGFol+GjGyApx5kMgIurBu3Ml9g/Zf8XPk7IyZ
W/epcM8xNP6RZUy9toiImBazN+fvZpAV2FbJfjflHryEZQxuehwIBVz4RKvgaWjt2M8lbza0recL
jMMl1r0FEjLkvrvcOySi4o1QnFLtfeR4DusYWAGalLVMF2P8zdH4L00w9vWCo7PNFHh/SFjAKp8y
Up9B4c+NN14TUOfLA9HTmTpqYgurTzyqDin3rtP0M6TFptZ7QA2gEAmXg79KaR/bI2j5pLA1rlxm
mctwk5jR66uT8UlW0tf471kpsF8xKV/I4jZwdfZ9fhlm7gEOLsBSEtLpdoKxvbg0BjTvePQWajDf
2u4LaPzlEQk3izlAnRyEpRx4qfMWYuWQkRJoBYtd1WRLoFoiURXj1IX4NYNjz4gX38DiEP0bJAkW
dBAKDkcMbp7kJSNYcdxlHTpTqoe0svHEauXSelPEhZJM0luFVJ4wzg7pB8uRlhaGRfv3rkqLX1rK
7hu6264PMtABFE0lcSzBkEbqhZU1OT1j7dg2RzWp5mFaY4gJRWwKN5gm3f26SIAh/c8yu8BNOoWv
Hmk6YeYIfkirSStJp7Wsv4zGOE3Sdbmw40GmT3WDRSHf46sSJ9SBjmK60HQ3DSbKdbetnf/hFfN6
gOfO0J3gjEGzThwYkHnSReA2j0P6tiC5/x4Th5ful8qtGCnRh5ErxqZLnfg72KwbS4rthAGK8h0M
MIVXs7Q82fGmRsl/WuZGlphcGAoqD1HPNuAgXDQVaUDbEnV7uEYkwNeK7JB0qvxXBubIUbC2lvpK
s6BHHdnnaBn9obQehZaMXjgZ2l+JUxE8Wm5Kjdcm65wn6jo0WLFP8bvbBPmg+1miYdkpBT5JCuFm
ZxJO8Ic0FXuSADMjaqLUMYS0u9Ly2qvhcouEGTYY6yjmZUshFrXIZOCrQKQwitgvIJqb+appVlmP
opJwSMibHIxdyDhJDGlz4tJnjqXTMpasPlyHeU7TYOjmeCDljP4WwTZ0gYp4kDHpjD71XTVcZVEf
6zCdnHkKjIqYM4BT4d+GnsMhVdXRB8qg/sVH4Ekhimnip7Jb9wcYsInbRK/c2Y0zgIRfoNPu0gFE
aYhVTb74gqHuodJF94AAjNERny0/jWjmHwApLR+qcpsbR69YRlJWM9GeQBrp71HMubwVia1CAtnh
+A2lg5E4UCiVbVIYdFcEZGcwMENa5oudkhIGgZmilfVnlv2oiopldtVX1i3opgLCmye6qyqvoCh7
2rTHMiWm8ezrebsWQ5e/eklPwIw/ggsM4RcgJkStjB7JHrT0dhE64BcUHDa+PZBbH0maryj6vI3W
GS1Jv1NrnKY7Zr70N3HECmbH18HbvWfc+VUnzvzmbEN9Hyl+KEaHFTOGyoJOT1CYCxR3ncV7Vqrq
J61b+pjbl+FpWrrrBErdcL9JkuWw0y0MZGjjMAVQoCLw9+I5exc1aFY7Tyc8CBZgBnxMW/rir7an
wwRVoH9oWDk3O1760DRAJytMdzZbGjDmcwL4gRgtnLzY4chn8+ZPGryVHOR2Ga75HWm3MztKL50V
g7bdyFEEshIikLkwErw35cuLzXgrocvQX1XI22o53tFGLXWIP0CNJ4aOXRuM2lb3YHmWd/yIHW/i
LP/0S6h5NHXb8lrgFX5krTm8AufunhZI5M2OmQq4HNvVfGJQj3wR/4aTDc071fy+hULanFrhJYAy
Oh824GFs2O9cpej0CaHS+AKc/T//8X/+7398Lv8e/6zv62KN6+of1Vje12k19P/5T/XPf7AwuPy3
5x//+U/PVUJIJX30kR6zTF9o/vnn+2NaxfzL9r8lUYJbsi/knjjRjy5p6/PI9oByKV4O/99Xggoo
hFASH4O2ze+vNCveMIrkpb1lUjkGhFtscFnETHLayOJk97+4msS/pgA2uY5wfn817gcchMZDziYo
HPcYqeC7r44/XrmsE3799cXk//gSbcX2wHjaR3DnCe/3F8th3rMiJ9MLRVmH+YjMTg4qy33968v8
z99Kka/qCImoQHrGFr+/TINwCsKTL0GKYRW7gbqhk5cZdb0+rdJE0dNfX+7y0//m1lC0bjYCasEY
Xtie+eOt0WOqmEB6Vq+wZMWd7RWgtqQnbGTGcCI/+oGm56+vePme/nhFfiqoDcgWodH4v/+AkEwy
IsX66jUb0XZFIk1uhm4pHwScSzheNQNt+of8b676h6/1X5/TcZBCCVdrPvIfbpW0lVsz91X1CmHf
R2optuYD+FTz6oHx/vzrT/hn3+lvr+X+/hP6SBqFO2XVa2mKjmtZOq32ajLNk9078q2tcBb9zZPw
d5e83Ly/ecLZKNQLXorqVafu8M23hgvApSUbc8Gs9jDhbXz8X3xGV3suBj6bCuQPT0NCpJjTkHz0
Ws+FPDI+VcONycg5CrbCKLA5Xqbb67++5p/eOcaWeHEcW5Gt/PsPqaqstTNTFODjknem5Cu608R9
SE2uzDNJfXN6JmnRy/7mu/3TW+f/XZaC5/eXHTBfJ5PXF68T8BCb8reM2Be3jGOPRAfL9PDXn/IP
58x/36m/uZz9+8uhg8TdRaDRK2uPvg0INGfGvLCm+Ztf8M8+lisIm2AY6vA4Xv75b26ZZMBLvaVp
iXhDRIccafx52vIY3miZPv/1R/qzHw6HrMsSxGhQbn+4lCsYyeBvKl+hcC6f/0XaeSy3rURp+IlQ
hUbuLaOSJVGyTNoblHWvjZwznn4+eBYjQiiyrscLbaRyo/Ppc/4wQVDvUp3y0yp2vD1hzQ0BWXOl
e0s7QtfQaTL5p5madt49KyGbY/pmfOpIDWJqThL0Fni7fY91i8dLMy3Kh8u9/HM0z0+26SKyqWNq
UrNml9+ATlVtKUZ86nG9/mlTe4IKdKu0mMHDs0mmdwRkJR4OPSlkxcnrndlNPmuXP2NxXi0K94il
SQiZs9NnlHVpJroTnhQPPvQK3nRzj6wCHDwHVZDqyuZYnFpuKcMU5HcZ7PNhNkO0+b3BD08u0LRb
iGA5uEqIZS/4PavrPC6cYy9V48oJu7RHdKTkTBawQTdnx52BVs70bA9PJlILYEqHttpUPDn7zX8f
S4OjnNgaKLwhZ72LofdRa2yjk4E3xH3Tu3mz66OxEFSnCvfK8bY0cYZmshsdjcVjzlZsm3Won8sh
PCFjZ/xEFVS5A6ZnodGnNtvL/VraHBABVQJC4gypz8av1gfq7IrOrAnVwVKYLOC694vhGfl3kJQw
Q4orM7a0Tnj3GCZhIV43crYqiyRTExuH5lNTl2h3+lnfvQ+VRTze6BDI8HMq+3JP4C7am8t9XRpW
tgOUSlhh+EDMdqVTuQU3sIhOGIySSx+CXGzH1NQp8RHmXWlMLLZmajiyqtKUQkzj8OFU5UZ004Hq
/wl4U4nUu+F/1YQNudsu9L0Cpn7DIdDA8rOG7tVAPRP5L99ynivYIfckkU2kLnDcIc9JUuBbpBTW
7eXhENP9MT+liPY0XZUTrezP7z98IUZ8WYz/XXyCMwlQD9ruTaKU468IUiIYBhEB2jL1QyuxL0P2
TdQo1vu6r+18xNEvf8vSNrZsKW02lwXYZjZYddepAkHb8BRnuHqhJKXCSM86tfKv3KmLs/Khodka
CEKtr6I8i051olY/RhB2UCBbIcRtk4E8vLK7pv9tPsK4ojk2FSxunvmKUysTnI5TRLwOW6zdAUsp
1J9LyyY/iNAPrzhc3gDpBY8oUFTry2O6sLWJrm1VnQi9grV1vgDTXgEVEsfOEX9UhTTNMHQ76lZi
As2X3XebYo6/v9zkQn95r6i2qQl2uOXM4jIj7RtZ1rlzRLM19zZeh7cfYs2GP1As83TSVjEZ329d
JSC4w2d047fLHzA1MBtw2NXsbR5OpinENCYfljSlLh+wUSKPoCC67wB7SP5YqRPeDlXZH7OC56cB
YAaf29Qfi10d9uA9r1yES98wvXyZdZBBJBLOv6G0HVCc6I8fPbBlPoKumveQ2k792wyDrH6SFvY1
/wAxF9HaIk4STxbcluC/n7JMve4Q9vCwgkR9/hFaD6slKgx5FGA+nU3gYheTkXEKih8AR2W+yyXU
kC0iCeTfL8/B0smn2Q5xD4efowlndqfoZI4hFGnuUSKogf9yiA3wWkWa4hmmtgp7nToHjqDMICyg
fmxuFYBY6MgoIElJRdi6svcKLiWcS2Vk77lEnL2I1fBKlLZwFGgOQHHuWI09+mmeoga2F+4DR2oF
8V1keuSfjbE1fjehlT9dHpNpr83XJS3woJ9OWs2ebYwIwTNPxT71qLdMwcY0RlLIedGJe6VNvQLh
uKrzjXXeCBlcaXppOTrWn4nQKXAas2AChe5eYwzkEeQidNmmRmS8iwXveiOl7PlUlWb2GzJn/KPK
RfzSIysb3lzu/dKxQIxmOBKNRWZrduXjQ2zC/3PlEUADKXvUACZEnK/gm6rFkOj9eO9SVMEdEb/3
28ttL52ChDVCJTNkk0uZnYJYpjbwOIR7BAXdUWLkdk0nlSDkTb0Rx2j0IIP0b/prcOhy6Dsm79Pz
zTcaEVz+3HWPEcqZwV3eknYNUdSXWD3Bf4K6wkKvgUV7iOz47ffLPV5a14T7UIwlhE9zvtaQv0kF
bADlGCaKNmzgUsTApzSn0MOb1qjL4colt/TaoSlU0Tjw2Ura9EEfDl3XgL886J08YrQrn/U6DtH9
r9LiC67RkxVOFaMkKDE9aiaLg5EKtKI06qZtuEWuXEBiWkqzjYZgBC9MS+drpDO7ALqW1Yzjr3uE
+S4qCl2OfevniNOdCiTY79oiG17DepjUoYMCYEevhTeOkqK2leBoyTSlmUrK0lW/XJ6UpWCLOEsT
JNd03WS8zgcJuXycT3JdOZpQvL955dh+iZgnMv+ohYWbtmoTFKFqC/2rNIbVRFVGPsc+ciH7IJ6m
7vL3LGyLKewjjcl1SRJqtiWpH1sWIvfKMXa7tuYpiqv7rzEOgGuQCys3PBd67cpWXAjypua4jSAk
SWcebwaQzaJmcO1jm4BnWFuKiyqrh+7LeOUGXurctPVQJaFuos9f/AL0RgEqVh7jAN9WqhNCfXAa
1Y1wMsjGt8RHAuL18ngubDoqs1KbAj1HIyt7Pr2uW6PW4voEHgrOG8qo5MMulX6p3fpRjFDFX7Sm
E7Fj20CBwprtOHwHAywzHVqDx/Tbw+m0e/akRgGwwIXnL/IIuk6229Qdnk48Zs77RmbBJYs7yqMP
/+kHAJ9gZ+Z5gVyyF9xd7tjizPE2ZPJIzdrWbPu2lE4G2NLuER1NeadguvUdZtaEIVKxbhnSvjV2
l1tcmjhDNRxuB5O3tjpLsvUl9uymyuEV21F31ACOg7IMkvImJnwz15cbm0ZqfjoZxOMWFRgecPOi
yOh5ve41nE5Qpiq5iUTqUdkDWm/sS/zYngPDKOoN1si4IWIKTmExzNVrPV46r7kQTWEIyzbQwJnF
hlYvmgAEKXSgtrC9rcBoHKVOjbrgFpvEEBAwZj4FqAtyeDdR1cVHgKGtv+1cv3b+Zvh5GHFNclcB
/TxfW07aglJl0R2bYUCKBX/v9msEcylF9wDLryvjvzjZ1IcM0kU2yabZZCuT3Xtnds6RZJUCUXoY
nE3coRyu4iD1N42ZguiS1Crawvasa6jUqaQcPHl0KMGuUx2lspWNQN7LaA8YlV5eWUsb52Nj+vk4
tkYgrDp1naOTUt3N7cFcucFQ7A0tkGR1Mqe40uDCUFL9IQFv0jthGlPM9+HSRxEJzjcZnuNg5CjO
uoP7DRDWW9Z67ZVs2NJ6BZdH5o0qA0yDecUmCjAoDPuSV2WpafukLtUv+JB4NgqTZbqHtI8doSlh
fiE4GQBjRj4Cc9ww/+fyEC/E8Ab7ZTpybZNU2azHg+Vqllf28kgKFMnHOLbheUccnO7GgVwWHwY/
KIq3vgB7duVJtTC7NE2QLklfE8zPTuAaNAGOJz0Z1JpQSg8t8dbhdLZGJy55FHgDHi53dWFy2SHC
IGgncCZqOZ/czEeRo3GlckRXmnfK6HiHyPUFEg+UVK8spIWogNB8ehtxCjO9s20io8JNgNO5R2UE
ZrfCBGfATTKY0seXO7UwiNSiLU48atKoL80aQsUKC55QKEfDAUu31jDCBfSfmEp1g+VUWr2Bcxu1
K6+vaVHMTnyqDpJTlucPcd8sLgD77nplPXpUx7BpefVTz9kKrUex3+zQbd4g3q/5X3LfC/Bu7Yv4
1+U+L4WdnKyUWgTSHmRbp5n+sE1xo7PKone9E1Bw0e40FpIENdtOgtwgZA7C9LRbskgBIJ0US4yo
j9PvsAIRV4UjidD55e9ZmgPwbzy6JaOi2rOFZaVYbqa24p0AZEOhEagoUmFOOfcjUKWhOYqvlxv8
8/iYTwDZXoq9vIjYvdMXfRgAQCM5Cis2E+BMepgIv5mnhL8uboZO+GSCeiuV3jPAJ93dNDBY65OJ
QBQiJ2HjZA9lkJk2Pn9dIu5gYDTZzmnaBBWBthv8PUYliruddO9hcnej1dTHpAG8Uvu1iL90Rau8
KVUePaIlSp4YgkXWew/o4dTl++VuLi0zitkIFnJCSpJP57300IKpOuQsj3j1unYEgKmQ/VMihvRr
36b2AU+k5LaPLfuhxSdke7nxpdPC0oEoqLw5bWteZyoqwJmBDL0TKsjVNzdAvQJHo7RaReR6r7S1
EEGZUyTKBrYdsgb6eUeDRsBnNQf3CJWa5zN8Y2jRLr52+cpLui927UH4JKclKrRxO7VboYZshFdW
8VKHSXBRFAAhRJZvtoo9OwE3btfu0UVraGtVMLqwHIQlofrm+BcvWhMkDa2QxOXumT7mwwJOMc4T
eLTwnLec4KHpDeNZy6W1dwaBJ5WrpK820tyIqVtQ+3FW/2bFWNRVpTIC5EJjZYUVdSavnKULd6EJ
Ml+STOBQIa9y/lGNJI/QtI57zLUEaVQLaJx6k2Hjq64Q1M7FSkUBC1EF274y9IsNc4yT0eQdKaz5
TdhbBnw6Wx4R9Bp3Y5HB1JCuvvE0JX5GydPfAtIL/r28wJd2l2MZVEmId9DJmk0B1Vz04ZE0OKat
NDfw7lTqIfD1HwAZI9kOsD17Hl0iZbwimrC4udz60pnpkM8hCiZoZ/Gfj3WpVdQ3w1oeR+xiEXJC
8t9aQRczb2Kr87u1jwhDvr3c5tI2I2hlT1PR5daanZpVV1WRkTfu0UZvMl/hiVGvubwt9b7qTHGQ
iN79gBFhwn1AZAq7Ia0ZXi9/wtSt+cFNBgfImm2CglJn3c6A6pOzt+QxQPj7piVIqMHW2/82od9m
m8ttLV6TUPdIAxNiomY629FBjvVSqHF+Fr3jP2SDCdIK8swNEaZjH02M3+WXEtFGmOpGimZxZu8l
ure61tvJla21lD7navy/b5nFKTp6Si5meGQPEau/1dGceRudynvQrVbcp1lSBGguAkvUfMCZmyEJ
Y5vVaLs/Vb1qqLzkYpP0oGHGuoueEIkz5ZU9uLQgJRwlzdJ1sgHzzT94MoZ47rtHdLmjrygtmehJ
FoD71onAm3GDZiQWBJdnaGELWqwBxyLdYQOY1M83gQFAs0Uv1jtJo0LQx8CQy9haUccBUw/uadAd
OBRgSnfoUFbqlR24cOhYKvgRIB0qiDdjvhRZ8kkEhvNopxMIvfOE/qh2mBtgOwmgv9CnPCu5bUCd
l3u9MNI0rE9pXEd16Pp5ry3PJkWdxP6pnQDrOSJvO1ZCBiaggIM9QsGwT/+/FmddRfgfxfIg8U6g
e/N0Jzyi8o0KmU1sBeZU3SoXtXy73ObUi9lOJ5WFdoxgYlVQlee9LIVdQXhkeBEXq9+Q/3cnnyyk
mv9iNAXUOhWchGqh3XreTqA3mHW6g3disOUd+LjyvSkMO9iixJNqG2eU7pUS09LTFRkWcg2kfHhL
zXMALe4Yjp7w5pBu6G4GgnG089XURDEKnddAkeUPDa7AayoRFyN06dK1bfiJfeU7pln7NMIfPmPW
c4VSYRzhnXpUMfMNOcR6ImHHRFIcR/Pg9vJ0Li1aSmqkQ9EOdnhqnQ9z06o9ViJBcGoLJzxM6M/V
4CbxlzbFtlVTsmsQloW7CiA0gYjBPWWSfj1vL3fyEF5cEZwaPdIhnIZBjzpxWZfxg+UNfzTMButd
RYD3DqS279/3aoOJ6OVOL40wxVqLz9DJ9M4BDA4PgQjfAyA7yoRqIVTPvnZ14Z2MStWvzKZY2jAf
G5v1uG6hbzS9FpzQMpP/BE7Tq/skFM2+HEzIiujtQSMgaEO/IZeZuK1xaMOQu4eAAxoe7gTlIN20
fjpKNmprqJLDtRr44nCQfbfI8/Oqn9+nemToGGfzhYNq9KjclL5j7BO9DtClShREbC6P/uKSs22S
eg7VYJ5S50sATzITUK2kuRJUwy7WsPzZ9QgAo9UHxs5/MKzm/XKTy5OAquf0rJQkhWZ7yvV9zwMA
xkmpSUCNKxg91gtGJAP8biSBs5tWRUXltkbl5SFNpIUdibQjYqUG+cxbFVrtuMYUDxwgXkH5v05j
dOJKNn1pFoA6OZhik+nV51CrlP5jd2mHJx8CfIgakoGCPiLvN0qJNsqVOVhsbIJW8Q6dQICz8UBm
104qSwlOAk9E76kalbrejVhM1vux8NPfl4d/aQsAqKGWRrhG4WW2BYrWHGx03cMTnux+jAILkfsL
Ql2obF9u6E92cX52TtUIUFxE32AaztdW1JUmqhZJdDILBeXDSNcwT7Y6OD4aZrPFGrAh7HsNvPq+
DsL+1tXDfAuUPMMEzyxuUO9ud1c+aXrNf/okCTBweu8D2J9Fq5VReToE/uCE07hob4dwaJJdo/fQ
YVXLvy94NrvP6Pt7MJ1qTFJ4B0PRpeyV+VeOvaWNZ374klmsGtd54+udGp6cH2FQtndmqhSPwvUD
F5yNURV/scYsYN+6ztOPgvNs1qe7hPcK+lBamhR/DN7DzZi2+r8mqIb15VFe6hp3t8GRTrjA8+t8
3ome5QiZLzylyLioq4pIH28+DO2oD1E3MdYAFNUri236/vnEWuQJyeDwxoWFcd5mj/GRJrIkOCUk
VNIv0u2jeg9+rH00JW+SXVB0eMg3OXqD8Hr7lCrN5U4vbasJr6aq0rZIOszmUx+r3iys3D9pZg1l
VHMU5xa3ubq6udzO0mFB9Ug4lBWtCeR63lFFsRpXZQef9Expv3X5gPltLLmLkjY5XW5qMQbjaiBb
BEOBIGg2kWptE/XEvnfSqsb77vTof67zMt7pWKpvCq/ocZT1hXGH7nH0LW+G/Ja/kfLK1E5X0Hxq
SY9RCyLUnbC25z2m+EwFE5T7aXScRt/2rR/SadGLaq2h4TKpsOGX6xjQ6beXB2BpUX1seTanWF+6
DYLc3gmUo6Wtoz5F7B1VZV17dmNP2StjMtzhUOb6a9THMTq+3PzSPnJUqgl4BpAenMOsBOhV8q+1
D0Jb1DuJdN6XMWqiA/w//LrQFimukdyWhtqhtmlCRgGOos2SoUhdmk3vkWTOUPx+dTGteK1w1rpz
3aDHFctJ9GDrNbESXdk8iyuNVIWQ07HB/p1W/YdUnVTIM+cEPkdpo5X6hBEroDUvLdSHHqfy21ZD
f2TDse75iImk5j9ei7DSzo8GzCX/YtBRCp+Yd6z7OfZzyDufRKnBEAxGhwxTYhlgn2o0MOxWNBtq
TeqVVbY46FQ0p2yNNEDIn/edxCPkMTUOTpP1xEs/Yv7oBHn/W0sobK9GsjkbVUGH6i/6adgkbUz6
+onb0ZMSRTjW90/hGIwn6kiN+tzJQh9fXFBn5caoBMLbl9tcOruoVgnBggVCM+8pEiCoeJptcEIQ
oPpehtUk+zY6DK2eICN1ubHFYTUNmmJMSTlPv/+wpDItSYPSEcEJFxRorgnmBQfiRzTXs17nEAO1
AFmfKgXiMpdbXsqJ8Wglgkc/FuSHo503nZtehm0Kmq4adY1+leoY/qKmNTbbNi6RbzNFjgaz1ym1
d5eB8FsL1DoewfZgaGS4hnK4/D1L58iEDycfyWdRhj3/HGKvrG5HyTlSuOGhjXznIVdwsN3VcBrf
o2bMrlwcS/NMwZVLY0JPU6E8b9BVYg0qtk7yxcwdbY2EnV/fUBtWkn0a8XK/ghBbOKa5dtHTJkOh
W4Y5P7UcDOsmRaGT7heVc9cA0ELJ0/YGBJGSsRoemybSqhu841FDCTBHzHeXB3jp+OJRaMmJAErK
Scy2sOxQMtFw3iOmVtxNpNv4TsB2R2/FjeRv2ZXKVh+FdW8a+HePToZrAlC79sqKXxh2LmkDiAZT
DYx7Ns+2gR4KBvHyqKVV4GxtbTC8DY5pWrFzNN/+C+CEPYFDoWrxjiNXcz7Lhq/hWzDEoDS8Lnuw
4Gns2jCvEao2tE0tlOFK9xayFTZiFCTXbUsngp+110ChTJu8dRBDlupj1U1KcENbd8k+Ei2OUNJ/
VptB6ChyuPhAiLFGhfryRC9/wpQp4YKYUJLnXdYbE5udCDwFEMnmpSucON8XuM15N5pdd81XYK2u
gv6GlAdfgQS4D4sgK28uf8TCdgagapAiYGvxfp6Ng922JrpO4HKzuC9vSlAdd8jO4BHvwubU0AW5
cpwtHKRTEChgpENApHZ13mlsc30drxr3WHGkv1dlF2HYZNoqLgexkpvYCqIF2N33aNsEV06u+c6e
QBQTC2PCf/I+lrPQL0FeSiRxqR00Sx29pwbjoDefetWw6bmN67vIVcV3gW6wd6vblfHt8kDPZ3tq
nctq+sl6IxI77/hQtzoCE5p2aDjitxXKcP8gU9SuyQQaN0qROJsR1gaupWGyqxSMvi83P5/nqWEN
zIWNtoSBs+ps3OmlgWLoqB+8PKi3LWri6IAkGvpuUSDWORLp45VIZH6ATC2SfoAMSD2aCtb0+w9X
ZkwdB33szDi4gediPWIbLTr6IaqQRlBoz5e7N19WfxrjSUrGj0GW+ux+HgZ8Tao8NQ/14OM02du1
8lurc3dD8UTtvwxq5H9N6rq9vdzsUh8tYlz4C9xQvCnO+8iQhkrCWsO4ToneFcVJ5LrudPsOQ6sk
vnJkLfWR05EU18SagyR83phGiQ8jDhrLkdjD+aRXlIPVuuoT9oRePilbGZuswi3wch8/3UfT2BLy
AC2f7iRgtbN2/cAqkREzDsi4SeQcDJ9Ip8FSYW0GOuYkaVL9W6nk29RQCbbpaHpbu5Ha97/5DJti
N+UulSLsbIrREEUcUrGNQ6sr4kHt9WhnKZ2RrGq0bO9xxEJlJxzyf4B/OY9Vlbk3WRPoV46vT9EY
g0HhCToNb2bOiT+D9WFVW2aBtxwvaiaharAGH+ysxxtS9+RWYiIvkE7yrWeMHi0UBjLsPhF2QaCO
A8WPJzXCYrhyqi1sbOrD4BuBkXJbz8Mj9KHSGDMaA1BYFNypZeDv6qzTJluL6KHGa+TKCHxe8tOp
TcBNzkBQpp0dJH6o5nZkNu7zWAgVUXJQq0c1RqEvRVm+3F6e9M+HJmLX7C9STVOabQ64k27koxGT
RwfRY+fxVJe4Nez7qms3uqX4eMfjHmNvUr8ovlvWGJ+k2vIi+M/7jtQmlbGpLDYlS2Y9hptrKpk5
ZIesqZJ3vqfBNrhDITzKEmfcu66n3Ufosv7HN9V0TrPaJ7ABpQwo+efbDkxWC3Sm0l+iHh+UnawE
jpjdLa/3vNqh8PdfFStY1qxr0NcsbzJO88AeOjDakNDFsPnCnPM2zzL/VAmMOncdPpH1NpoqCJen
99PanZqcsk8UsTlB5/jGFNHNHB68PFQmGczbTJoBEZAtEbg1077DaRmHpCvD+imRPPUTxR2ecnAf
pkTU+bjiymFJlF+9lxihXLQnRzUtT5MN3fi1r9DOw8BPyOpOK2T8xU4DMWwH6Q3pGrBR0t8WdYHN
cItnjnJlY31a61CxyaSTGAMj+PmdJ32KRgGeaYfErpu3qOySEzVIXrJqFVTGU1tE6s+i85v4gHV1
ij6/HVxB+C5MB89MNLtVDXwmK+98ZFqRFNiJDN5LGyrdneYF2ncMoTLYgaWHjx98jmvFik8hGX2W
oHin8tQEqzHOW8RjTIECp8lD68I0vM/0OLmNc8dhN/fIhmEUlBsbP0iQ4p5ex/qVtfDpLIMZqhOK
TeIlqkWm9bx5rNzrqMfP58UvahyIO4RL9+AEyQvBt3evHCOf+wpyYuonRW8SCPNca0vVDVHQInrh
KVff4iepfh3NQv/hGeYJeEe4i2WWofU8eZddafrzFT7NKVwi4jDub86V847qGQ9Y2LC0XfnmNzel
PCOGDNnZTim/gx/KXkFrBVCEFeRxujT43RuedmWzL2w8UAWkf0HgTjy1OYAK3zDwm6hgHvSq9zSk
6vW6fgUVp5hPDta740p0GdEL+AA0//quV9wbQ0nRnRRFF6LCq/naQzk5nFxZ9n9KRx9zwsRMRDgs
RU4Gjtp5FKdMXlZ+H8pDHaqD9xx6iHOssIAadxblJATlFGdw94CDVQT6rApZajhkFTqspefdOLmC
t1gfdm6IYayDFjCObYi85UWW33um1bcYpAzGYfJAkbvGlv1vB+fK5zrGIo9XHycg0sJqkW+hl+kv
lw/Yz+HKVL6YLpHpeCVqmk18GEYjYgctG8xylHIbeLq9xuHcu605ZbBKCzxr3wsjX4PWEPfxoA37
0S6jBxsjiyub7VP4yqfwIZTJyMky1LNPabh1bMvtXRT7dTO5cWPd++ZZ2ARvK7Xz2hUARhTEPasM
Xy8PwkLD3Gmk/DVKVjxFpmPvY8hmuU3mcgIdpFmi5qrgTnwKgjFq9yiZ9PgV4/fpez5Azcvtfj5d
CMjAVsOUADsEiv+8Xc4BSpBx773UNcCllTqIYq242MOsTPSKrwDcl2YanyWJeIjGG0+dMy6dvKzT
FsP2lyaOvV++a1fQ7NpQr586lIHN7YB8LaqPoaXUD0mNCfFrnYc4TZBORGm4UgvlyrZaOnQ45qbb
DBAKKenZ6aogSm8UreW/BF1qv+Vc5o9NplorcGWTjnQdUP6Io/42SfBJwuSp7VeYQNb7y7PwB5I2
290W9xnXA/uAMsQ0TR+mHzOqvq2wJT6AJk/zW6wHcLnPoDyjOa8hE71NgqyNcUDErGGN45h5gpGf
5sj44mR402dK6r65WO3i42nEw6++0zt/78jCftLQrH8ehe+jmwTKoFi7Q5++Dl2I75JjDGb9qDgW
SsoNqNUvo+fHv+yGuIOcX6o/lLKZqiCRHgavDjwLf62AYMbXw1QGGneiDBFyw3CtO4FjzdZsvKDc
+ZgxDWu3CB2xN7Na2TexgwopjFlp3wyl6spNUKLY9k8o/OKmFI2BkwLi1OG6aln3aGtXlbNjxSIu
Lp0hEveN7KiqEt6mz8UQtsNDTTmjw3xH8Ys7RPxU/aduxohiVrWhDdte9pbYtL6DWaITFOMTctf6
j1ymqBciCRu8XZ68P5Xk+eQR/E/blysazOH55KGXFJsYJ7mH2kiHfzsrsL4hUFn6G99RLGuj102A
O0yWIKLfDzVmAknlJM071GsYSIhM4n+Cjl7Zrsq2qB8NZJORnHay5h89TLEuyw0z3kduVuVXDjtd
48NmH04mYgKMTy8HkG7nHx5AkUQFVyoHf0yTduM1KZiozHMHvNVaE/RTq7Vx8eTVlersFdgEJTbB
HU+aKsE7FfKU1/K6Kju9LVboMqigLMn/3zRxFWJOgoD2+4hSX7nTYzX/KbowegUNHxpbNMpUPH9r
qxm3oIqSJzPvrGGrRJZJw1USYs7cgt1nvbcRBg1S9IRcBYO2yv12KLa1ntRXToLPcaUlyeZNrH+O
QjL552Nh1baRWSikv0QTWvsJA8Dxe2iUbfBY4sFzUwVJ9X553XxuEV4RFkx/gG/gIvTzFv1exyIx
kslL4FWaijacRvyQ2AhGe9VwwH3xWs1xqcGJ3vO/hHeSM+cN4loFZsWt8hfshpwbbhzAZ0MTB//m
Lg62e7Vy82u1+8/Xmg12chLM4G0I5G12rVEyTuQomvyF6mVlrozE/l7FFAbWsDbDtY4acYGo2Siv
JBI/P1OIJ3gi8mPif8wrYQmyhg4p4/SF+p5rP2Ko2+LZJ/viX9OI9dceWNgotwjJ685qNJUWwJWp
NeW1gtzCgLOveCxZGogg4PjnA97a2FGVRAwviTZG66pSzS3nj//dMtx8lRF7XYleF9rTeZHDmZ/A
A9wj5+3VPQU2o0nLlyyR/j7J3B8Sv+MHC8LPPsAZ8eXyAl64POmaygFik9ghhTq7tdIWWYoBe+wX
5DFrLCkH3xHYOuFVjp+sPuxK7nd/S0whtPuW9C2XQJvhJC96FM43lz9mqe8TCQEnMgdp13k9HWul
KHeKtnzxXLfbe9qYP+iR0PGBdrMnzI6CbnW5wT9vofPTk/I1ND2VXUyJd977KgwNSTo8fbECAydw
11fNd/JRvbwZc5vUdVg2KFEPlUfTagJSZ8UTNXtSEyNNcVrRuxq77MIx15aaKvrKyoS9z5DBwb+j
NiJetIVu5JvKS7G+VCdWBXe0tNCzBhPyXW+zqN35SOX7q84Z5LBRQrxpn2UP2uhyRxf2MOuXhNqf
CgzE9/NVJY1Q0Xurjl8K9CW/IsCCBWmiJDSod3d5Pka33C63l9tceIcB0SQi5R3KVv706lXJk6s5
3pWHICHt9JMHSMd7J9N54KzKesgNoFZABFZON6Tqo13W8q6zMNi6G8YCbig0rzq/y0jGX0stLnwZ
dUYeYlPQiAbAPB+UaLijl+5ovxiJioOLhkYJwv76j6Irtb2lVOERPnGN7lnDGvDwrr8rQFNr6FUj
so6nsxj+866nXKRNCs02HDme7efzM8g6sLFktF+8QIDcLQeElCF+uP0W9XTtIY+a9poa7+fNNuWV
kcygkiGZqNkzCWtzfDDayH5BogsPtCZD2ZpBGN6CELMIxOPL/kqQNXXifLPRIgl1tvjEcJOzo63r
g8yJa1qM3HH8juepsY7HMbBWZZG228uLj1zDvDWkOCH2TDczByocgPMhdc2ogE/oS+4Pe2x++kZd
tZhrhHEcvpOPqfoKQSAfofYiqwNt16cdVhrMLXa/b5w5sTzVuq5U6oq9jq98hwN2eUhxS4tvzMyK
1V+cBJX1HLRh62ygwjneT1gNYUSQPAbmOhwzq7zpIQDfYTFShg+qUxNv6X0PGLhPOuOrV+ue8ahY
Km4CuYkzHwMhwgYXbaAoIrvrtXwg4m/J48UbwCLKcKdgfPBF85LKbNY6ewqOiGE2Gm/LQWpvCg9/
rihSDF957UKXi01DJAig6u4u0y2kq021RJ1fwZvraLc6KENC++imtEITQdLerzdFSAp403FSxOu+
8CSmzYra++jtStSj3ppCr1U4w22EK25Xjgc4ttKe2Pjtu28oYYKyYqY+JXWnvoreFAPaEqnRurdh
mOXug+V7jkY4L8xD4rhVusLfR8C2iqphVWTCfQ4RhzQ2yahXWH3otfaLeBSGIwX0KLvPPNMIVi0Y
7HeE1MufZUMebd+oorpnPwNbCDUPn7Ioyobga5lRedVRfD2VSVIcAsMrBlTpI/cFbwbzm42gd7RO
WvJ1m6yIq3s0eLJwHRS9/WI1nv4NizWEKezI/aeNpIhXpOFTbAk1zzvlMpG/yFEKd2vXQP5f04x6
5zqB6YxtTRZW+horwjp+TDHu6x5DVPne7drmPTWIkDxwoaMTs1LiKnZQWdQGbz+QOMw3gazUel9E
afWOI1zp3PvCD7FBx8kuWFl9IPH7TbEr+uKMbi0Pti2xSCWnZN072tC9kffEOq0yJKbxkGHkGjkP
rGvq0kdof0Ab4mCNKYZNCEh59SpE8yznmTYdAPiSV/ZKVRr5A4Rd9rPJtS56pFP+Bt0ep9mOKIHc
uXGXaCujU5vudXBwCN+MoFT6belGxS/ErwzcXxq1G3EKt5v4raGMqL0VHv71a6OthP0V30D3vcN+
TnltyHC3946KyuXahnbo7/0ERjypmaEtkfLPEGzK8wSrPQyqTNwaYSH5P8uausi6ooqYbEMMcaft
5WHcEwQ1LlcNdfdsF/a+4EEm81ZdBeTi1HWoFlhCW1orTm1aJ913kReG9uRhDt286gz/iVxO1r4b
Pu7e7qqVlZbd+l7cPaitKLMfmA5nzQHSw0iGrSvzDlentrL/aSov7H5XfmBYj5Ukg7xLjCRFPQFL
pbtMDWS/QpY+15miov9pRpV8yvHHMu8jZLL6+yZuJ8ev0o8xRh06Xk0bVwvcx5HEQnLHH8bbuu+K
HozoGJOnjInilBXuFkLc4Kwsgm+JGfkYXqt5fQvaETuisUboahUju4DKlIeZE+6eRmG/NBUQPeY3
qpwNFoy4cNVl0T2VWDiL20BVlL3VhqbcY1mGiXvt4TaLE+AQtCga1VFyrxUxUpK6BxXt1hrlMH5t
jRxfSfrrZm9hGPa8JuPSqJ9EoVnPRl17YmskdfKrVqTwr1yVn0IZbm3JyQ26AflfHgfn57pO4iTH
V2B4UT3NPLiRg5QBh4uLGQhiL3fGaIhg78ZudA3Z8On6omIFVBt9jIkawEPovGFuGM9peXq+WHGq
/Btl3tea5EWwQWwuuSau/OlyRhFpwhtSBpwoVfospaUaAFr/h7Pz6o0bCdf0LyLAHG7ZSa1oy7LV
8g1heWaYyWIopl+/D72LPW52Q4QOMBhgYHiqq1jhC2+wMsN9LoquxHx+yt8jkq7KD0bLetYRdVsJ
vS/zAMoe9KvmmSH+ZCxj74kaU2ZXevStQC9nBzpRfYyHsvhHRrb2qNXNcKvajXHQJqvDZBUfGuwX
O/P08au9zPnodoNdoYrJrT637ObWxl8ltJh2JyakTv5NH41S9w1BO0yTZfyO6U+yr9WEJG/KrHrA
OKCXLmoecq03tdxe80+gFzyzAGay/5LBZyeugkFxWH6TVq2HW89ovY2jVWH65DlJe4+SX42Ma5n/
+/HMl00bhp01C+n8grYiDlxEK1EvurGudfHNbXs9eAqKggYJn6p5nYwoPIiwK8NtXpArPBiuzF8/
Hn25tefR+fQz45V9zX47X3fefzweRdZ+o4ABsSIvSudrmundEXmmoVvZapd7e9YR4HkCnY+WwHJv
56WWJDDLs2+awFtxryLR+6+CXSF+CXiFNbc4DOgrtYTLojVQYUqyqE5BH6Ibu5igpgjZmNzDz40R
l35mBcU2wUz4oWoqoi9PaOKxL0Tqbscma95FiU0DrQWclHKTwvpKMna5AFRvwEyT5xLusxLnq51g
XpqHejE8I1FpgbjU8JCFPGViaNU6X71WCVeQNcvPC1CadiudAWBZADiW6PAiVp0pk8b4bIls8vsq
sm5yI+1/jG2JocHHW2k5ORQPKb7pOh4miHaYS7wjBObEsNPU+ab37Ww8ZXqRD5NzcKFPTfq7GQow
8R8PedFXY0bOXL8AWEihhtLB+YKOcd+XUe1VL7kClBF1GXW0DDRmCichLKvy8EbWXa/9KNWBWJ14
fvK2IGeM9zLU6YHWbohNIDrRzoTjKca7fjgkbrIPOAL3lhHYPLAGxribKHeHB3L/ztvDV6rEpjT6
vvtHVcLhFcEX7S2Tw2B/+3h2lxcSyifg7BGjYGVhFZ9PzrP4X+pu0b7IXIj/ckXJ7mvyg5e0HcaN
MjT2HV7hyY+PB70QJUCrjszd1WYYGOd0eRPnMnSRgSrKl1z1arHJ6wDLcOnEIa1G6VhH/BWGrdvh
cLfPx9pybl1NdDeigQ17MHqUL33NhlpzIJ0dbjzc3ocbfVTaYaV8NSepf6eU/EwmzzEiugW2bc27
8e8HwwIZk1aN/m2sC6HuU6o47cHAzXrlyC5P0J9xPJaVHJwi6DI/19oydGDZYZlWNQlKj5PzjwX0
LN5oHRqJK0fo2qQ4qvN8wGnSyj+flJ2nmLzC8/ymFEq8pdVWREdnMqpx5Va8Nqm/x1m8OdLVkqxX
A/0buUCFy7kHIMEvumYMtvR/QJR9vKeuDYcqFnxpsojL7rcYakcMLgwdyAsFIZuI7ywrzn6rUVqs
VW0vl5CSPKKS86s6D7mIn5Cgbp0o1sk0grR/6xWBtVxHvfX7Z6dEvwFUNRUkmspM7PxLVZWq1wnd
5JdwqHAu1WQ7canTdZuNB/X3jwebP/vZXqdKSUgCtkNjq/GOnQ9mm6HU4AbGL0aZSuy388J7J/HD
9xwu8XgPXCx+seJE/DdBLelXDsDFLTQPDhKR9ipUJ2PZ9QU2YEwp9YgXsqa48D29yY1tEbse/PIw
Cw6tSIujFtjT8fOTRnCUgjioOHiKi9svdgvsFJw6eYnaOqB46FXmrnBk+DIlk3gp0zmt76Vq470H
kfGzoQqnby6jAB0zwZMAvT1fcmcCy2KIKnvJE8q4Rp8i1zAUyi+YruIoo2atJndxRObxCK3ZtKB8
L6QUAHkGUQ6+8MXUCle5jXB3F/tBBhgtURYcvZWH8+KUQAmYMViwbExUupewJN2uHZ3AoHuZ6rDN
qZzk5j/eJIaVg/9HDOFs5xoUMFg9wh7VBjO9uGiwwsh4Z/PxxY0pj/zMwdQ626lyw2Sb1J18sDMq
aTfQIr1gZ9BSo8ba21VVHQposLeZE1v4dtro590EsdXa29YSo7tLuwARdbLesZ5uK7vK6hfXxWGv
VGFe+gCzJZaVHeomfq0rZPV+W5DRtwc9zWJKNKKwv5f4Bv+KMGVQVo7LxYeE0sPLBCWRBJWnaXH/
1MTp6IVF8mWyFQdcxuCctNGNDpUt65V8+HIo9gnlVGuO3y/RD0gYhr1F+PNi4+P5EkUptNo+bp7l
AHp2//FpvIy0DEiWmOGxQ4F5oVBzfiAA3sYA8fX6RU6uFR2CocluHLjxWLsGcVv/56ktHvAgXSbr
EBlSfAP6j+REMA0UO7QArw/wu9MUoTHTOMrXUc0r/C2rZgA+0IWm2CVmOP1OQrxZN40t9f8sorUb
qgCwn5Q2bRDsVqKmeqpkrOYryJaL+9Wg9AXjjPoR4CHS4fO5ccTrNMZF+AV9mq7baLUID/wk+WXQ
6/J11B28vTGLPSRUnVe2y0XQPH89pFU5iVTI6VyfD63hKRQG1ShfREQtb6Nlgsa5OeQYKdaxWjWo
1uORuTLoxZU+n0bamvA3wc3QejgfVFYElY7Q2xet0uRwwHa9AJ2COLGxJVzrHwssfvc4yX76KWFc
sh7q/0QD2CPo5+PWtYX1KO7oL7rRJJPPV1VvI2M6utYUvHVkbzGxo75WUbk4JpBiCWih2YPEJYJb
7NwuGuqktQLlpZDUNLE0Bcvhe52S5fugd7I1QbWLjJNuKjTVGd/M4wFHeP49f0WmoI7AtxVj9H0E
tH4XVzTJtahP7qn0PcR1ebBR8H1qkqZ5pFBn3cAT0x+rul8zhbmo64Cvnul1OsgQchJ6Xee/oxjy
nO2eJt+bsEFHK4v13Dejxiz8IKhB7aCW2dyPohKBnwjYBL4FRAR2gd14u48vj4v9xi9BWgGc2uzI
RMP1/JegkSJoFwzJd4P3Ot1GPGuHPp6igyam+uR1o7EjfF+7Hi96faSFXFegQpy5sMW/zodt2nrq
4sHJviPXJZ5wS8RQWqi5caz7ErPYQDGV2I+iDt9Es63sQ+0K58EFQBVtpKiqHd+Qtu/HS7F8eIFv
0BmFEYj41UzCn5fqr80RjIi3wBFDjd/IEpxzDTdrtnGPJd/H4yw3/Z9x5ivNorsNLGbxDAWGU+ZO
hBdIA5d0l9HD8DsEcywfXwR0YT8/GH02RHmAlc9E9PNJlZE2aaWleK9tI9oNlt35HWDoZg+2ag2u
dW1efyCWM0rCQjHwfCgnU6u6qBhqtNLw4CrcUXhNK9+lbXSffF7nJZxlZGeyOXt2eY5xL6u8pAvR
/gzw8cLa1t3WNBfuxwQg9+cXcEaYgIzng13yn6RnIo8g3VevNp5dFYWpLT7IgAPUIBQ/Px5reRjn
acEk4wGg3orm3CJxLhrPpJqdKK+adAOx6ajo06nQo0DdKMjLHInO9OGWGADpy49Hni/av4PB/zsy
3FuPuJqZLi5iehcgyULUYzFw7t89rRNPmaO+55DLvk9T+61o9blEFzTPbeS1K2/e8qFlcBesB+87
8Fz02RZvHqXdUaC1iCqH1tTHZPKgLRU24G90o5L2W56UyVrp4NqQaJXNmvCE2jx553tVbTs16qI0
OrXgWf7JZYU30oj0HLAHqT639HJXiOVXPi3oBnrf813rQj4+H1BYQy8tXDdPojfr+6DpyqfCMPJt
aSrmTRA1BvKdhnn8+Kte3mgELzwwf+CvAGvn4OqvG63KLLcuebxfR7dIngPNBDZTDIPx6+NhLubG
rp2DJEQKUA6nC3Q+jJGoeaFYkTg1GKp/Aw3qtn43OCLyndFo79TScGO/ya01I4e1cRdryuuaDFqo
lyesRXkuAsf66lJ0PORK0cOAi1Xp92OwsqYXO2eeLHnvzDMlVlqCdrJh7LzINMSpC5xq22aKtW2R
Zd8WTTs+eUKWn73qGI/XGfDkXMIFsHO+uBr2e7zcoTjZ2Kd2mOUIQ/Xb1hbKU4zKc7b//LfkBZwb
PtQXwZSfD5fG1IGcPq1OFrJaWxiMJT3/sbhJa6s+lMK0N6ZHPfyzg3L+CQUAsFOdRpb8fNBxKEVu
WkN5AluYHAFqwaiLASnbPWpPeZWAIoj6eiWzuHiu5ksH8AWdFeriF4LZfVDWUa475UnzetXZRlDr
nrlv1HFbtWP57eMZXpzEeTC8RviUFMOJtM9n2MVu3etjIU4ZIKJh16YhmD3k1tM1TtXVWf3PQMv8
IRXWiL10Jk4V/PsfsizFV0egzzq1QEZWHo3Lo8CkZi1YmPUQetTFpLg5E2TZenFyhHC/9qmELDPZ
6SZwoA8lgytXkMSX593lg81NBYpesJEXe3PQra5GIL44tSDbYC/lCczaYkQONUusO6dslK8V9PaP
v9wyAUUf4mzQRaSqWXGBlE1SnnLQK/fsDAVEFhJG6c6lvP1DVln4Hnm4inS5FaxcrNc+JsVSYkRS
QuiniwkbReEOsJFKRDWLBiXxzO22Q6c49hZpx+H144le26Lwm9HWo2RB+La4TQM3I1VL2vJkKVX1
NR2U0QGFVRTh9uNxri4owHhMYB34d8u6k64YjjI1sjhNI/J8wHZaP/Smf6EvvA+lo44bWVpYVaqi
yFau7nk/ngU586f8n5GXKgjVBFIokHVxqtmvP4RrV7495eoe0x1xQ8XNe5kMMQi/cIss2GBNobx8
PPVrB2ZuiSG3QduC1t/5LWDK3qPAbpQns7fudF2Yj6CYm52eUVsDll98Npyk60allEicAsYM4T0f
Tnhc2twzxSkowewIAG64jrpIMXF/pC+OWrv3PaizlRfkyiThYpIBMDb93SUlPcVIu/CkW5z6vnXu
YrUMDjisFbe48OkRMDV7+rQLzjxPcy7rkVbiKLS4h0psu4dCS4rTKOug26iGrA+d7HTHT6GtrGzf
+RstNtHfg/1J7f+OqUDYNW3uFadCtOluiGodqk3bZO3Ku39ls1I+hLTExwClu1QiknlMQACk4dRQ
69Y2nfTkUZN18zvAvuJUpUhPdH6D0rLu13CXXIilg7qml3f1W1qgX4k+eJ2Xwhq1rLQYySu+ZRGg
sY/U6iFsA/eGgGQ6gKYr3j4+IFcuPMAWwN4t0hDinsWOlZpSQe83ipNI9WoHWtsYoL17+s00eUXx
2bRj3ja0MWBQQKVgsc+Ph46YQ2AFYclFFMvNGJXTMzQu9VgjRPiYjlm4chyvTo4Eawa/ckKWfvSa
Ew5pPzE5AOb1/SBNpfGF7Cm7KvHgGSvH8Mpjycsxo3ZouVFjWszOFrpTZ01cknDUA8jCHCha4Khf
NVfKLzzqdNWNxvnv89/PBItFcYuJYkpxvqQhgPvUjkZOIi3OBxAcqm8Ap/hZOPmaWfW1rcm1hoIA
ipJ0ZOc//+scaqWRVLi/5Ke2TYrhPodJp9yWg9TGB2LkIfipSopIa6YjV1cVGvWsb2zNgr7no1pl
TSMRr6RTIlT1BSVl1ziAqEjfAdm5L1WQPmCkiqvZx8t65clEt4DaCpk5tZXlBee05pTXRpOf1KCJ
v3vJCIJU6sLdun2sZZuAjkzkR6OrlzeRApR2Jc67OmngBrRTdewcl+ZQKNyVgQam9ZRlZUaFMogA
ZFaBC52i1nYymrQECqQhVlLma+cF9iwLTeUKpMziCzuq1UbgUrgM+jo/yjbKdmBZw+8h9cz/xQzp
JXINzGKNnJfzz4ptmVFEIixOODhlb0qqVdta6dMvE4WCo0WxAAUjcMwrCKBrn5XtO7sRe2Tpf6rV
f21hV1EDA5H27DToQQx9FDd6IqDwVVObYU+9QNlJw2x/p22UrqQj174oETSCH3BjsaldXA7FVNvU
cszsVHWt84BZC8zTxKpyXwgxbnVUXbaeJeoVyfQrTxoXy6w/yqhz6fd8letOReYhDpkvcd6NZdj9
cx+G4bYYjazbxo0Ahw3qgBct8gLrOao75/3jg3Tl8SaKBphEmYvUfVl6hfWtqUHFLyj0yU1u4y6P
njCQc4f9x+Nc2bozXwRlCbQEkd5a7Cc9icy6cjC4r0LHrTcyG6U81lOdljvaDEV6878ZDlsOUJIz
M28RV1J+0QfbspMThEF2Ulm2iCXYgRlMwK7KbEKD+uMBr+xc5vc/Ay6+5ITLFqmynZ4kl+y28RxI
GpJ27quoyf/qrilviiEu3tOqn758PPSVe58jAyoEzMXcYl3kRE5d6gDZqvRkhK1r+raUbgr0R5c/
Kq/3/kmT3FrZNFcOCyNalJo5KZd60L1rDy3Qn/RUV3X0pBqRY+5A4Wa/YooS/xVK50EwsLtoZY2v
nZa/h128pbKrCkUzlfTkhfWvUpTOXWG2KRJ5ZVf9glh657ryyWobeVuocVnt/jfLjEEc/5CwLMGn
TTHqgd7yhadOhCdkt+9A7I2/WtUcD2br9CvR7tUDQ92JTuCsD7EsIYKYSZWkT7MTKqfoApYj0Umo
nRS4IGtArqt7F1wFdxB2J3D8z28hTcqg8CDbnbxMvQ0qkd8aNSanfqOE8hC3cVsi0h64tyL8vBUA
EJ3ZQPP/Db1MQL3KTWHrVtlJqyF5+c5M0/EU03ptiQBXVvTarkVIlE7jrGtCdnQ+Tauj9K2nZnIq
c9k1MJ/0tkPWKOuafQ3jfJsqOiI3XaVZn4XkUzGZq84zAAvhGULd85ELGXqURTE84CyNd4OFtIaL
J8ZvUzby8yHCXHhGoZRkCPT/4jIIIj2QWqQkJyTv66NbTc2xw0r4a9YM3fPHB+LaDqVCSfmA6h0G
RItto2BHlY5JlJ5AIyQHd8IAakil+Rg7PCT/m6EQxEKciOktu1vOxMYFiciFM1VdB7lqNPd2ZEpo
qRmCcyv3zLXzgH/1/x9tEWa1YzqobqKlJz0SaeNLAaDzQQt6cxNnqedXzpAHvtbozkGgjLESAl10
wv9sFpyVUBhEf+yCXUzLRVFDlEtOuSQW9J2op+na6HovfJgmuD6qwaDfU4GzvuVxY6ubCYOL2yxV
sjX7kmsfGBg28a1lgzlZgun0CsHXpEryU943/Z7mkHPH+17vbCtdFSm/OhaIEtIzQDtUhM6PiJ22
wqk0BR5cFSaIPskEFc4YjtqAwtga2uDKBwaih5gclVqyzmVhz8YbI22lG5/conE3dlp7D+4QZ/eZ
leygsJr/SK82f7RKX66pzl+5g8gE6Zo6Nm8ncdf5NC29JDcTTXLqY7t6RFu1TrcBEhhW8HuwsgZt
iylay5WujYlnA01UAIrsqHk1/gqqZ0rfFLdqdAoaOT4klhmh0IgZmrtBM7JWHqA+69Wm6COn3358
bK9EJrT2tBm1x+kkPDofecKdHeu1MT4FcBZuZp6a4vdtNNwkbS0eIRRoa8pe10acU9E5CSbFX3Yx
s1yHQaGG6QkzPmcXQpt/anQR4pEaTj+yohiOH8/wyrblK/I1SbvBJi0btWNqJ0PWuclpQALa99QB
qRo0J9LdiB/rmtjm1cHAeWInMuO7l7ohLuTIwZm3LWaOvXpMJYbBt0VauOJ1bBJj/GyUxwGhBwWm
FE1YMvv55/y1bwA/qWQOeNkUvUcG3VmYuCDZYohsk7lgsDeWPmb1xvIK55+PV/Vix84bhkdspjfR
6Vt6i4b9qCp668lTqNEIh9eUYIlsK3aEa2hsD8ZGK6Z2P3ba2sVwscIMPJeH4HWheE6seT7lpHCB
fg55f3LKtn4oy+42BCtt+iMorM/WvmbxDGAoTBTrvovC3hCPddB4kXNKzWbEntccEGfB6wKAkeN/
vJyXs2Ioer9cOCiiskvPZwVcyxo6LXFOkh5nvysVLJl3RmQNd3lhflYcY/aJQUVhducEYANy7nww
kYBNmRIzewPkGu3CJpz+M1HceY0atfzOPluNXi83C5MDxoY+BvAF5ng+INTVrKnbtHjrIyvfmXVT
A7bNvfwu88T0szf64Vgk6Rom+eKimZcU2yUQRAR3FPbPRw2C1i4Gr87fUPCx0fxVFdVHqDjzhWfn
EEwQKfnsZfpnxD8KYpSA+I/zEQUnMaHrnb3lYur9ATO7hxyE+UM0JsVelO7a5X3xSDIEUTIaJxbn
H4XG8/FGwxa9Mrj524ApDnWmWNm1qjV893TwujUCcciVpUNCmuAFa1ae82v/V0vBpmcx90vmajT9
sAu9EwR7It1lYt+EVvtTMW1aefPxmVgCHwloYCjTBOJVhEwK+Pl8epU1KhKmqPZLG6pxX9aifaOm
91NHORsnPiN6E0Oj7FM3bb8DWmvuE9l8nXK7ffn4d/yBE/49Ve6ZWYmPlZ5V7+m/n/+OomyBhKhT
9dOa1QGEbygZnPPQiGR7J6VXAuMoJ1CYO+yW1XHvpUloNL6DwEP/NGXQiG9CDMHl77YFuLPNW8/9
4QR2/e6kALjSGXUydEclLkEssM5e91j3dvNvp1jWq1RatfE1M+8eDWHL+PfK1OYzcD415ESBwMDY
na+6JaaztdtexIEW/xx6d0gegTS0P5MxtgafIBfrkNFRw13aJq51ExuVaewqe1AzY1fERTbdjarQ
tC9OrESZPxGbRNuxSHB40PN4EgcFzargUYNFXR6TkBLH0RhwMD+KXM+1r2nKHzp2Z1grEInFseeV
5wtx4CFY8+wTQ55/rQlhpcBxqvFXGDflsy69WPqeluL2qnvh3i66lQIhZZzlIsIa487mFWTDsk0X
x1AgFqhk2FH9tLJYWAelGUm7fHw2KpTwlF437x2QL9pDTTSw9TCNH3dWUGqFP1dl8n0NSP2nGkWK
tg08THl9rwBXvKli3LT2gNRrFKOaFGk1UKbhkyUxtbm3XETvQNTgvHGI3EorXhsTVee7OhDmVD1N
Qyuq9qHNx/xgGrRRnqfEw1gwLWVu0aVGRTH3a7MeugMNl/pWTVBE9+ts0GLUAcP+oUA/3fUdPKnf
bYQJMP8z6+nFLBxH3TZKx2nMnKxC42kcups2V9LgUCad3myGLCzvyyyrkmQvhTfIW4haNZW23hgD
+7Hs8ux3Svmr8xEfQ5bYwUA1/jWaY+z6TZpBs8zyFN23QcsUM9nbWR/E3yCdZG/eyJLdFfTCnU1l
5VnyANS41CVFAZPuu99alaXcGSh8/XQIjKKdgRzyU1VPssVFNEjsg5UDFtw13piZxwHtELFtIR+N
u6mre7Fz2dKt32aD94yEhy58tbca74BrUxr4o4Ub42YIG6PepgJpxT1mRTI+1gr1GMw7JwU+cD8g
4I65Zu5jKTREL14FTnlXaHbkbhuQyrg5qqrIwEvbudftQi1V4w2Y28G560z0njah3gTFpsKlBt+j
cXB/YOEc2HfOqMNIJU0yJToryKDQ5p/SW11ilflNRJzW+7qoh0fVqqWEkhzFnp9XMHGOVacPHk9f
XVkwDkotPyDN4SQPKlKS9iO2Cna2QYxmmlC0cxPPb92o2lr5VOBBaQ7KXSzpuW06NemLn9Bt0fUZ
eODfUZR1xk1ll+ILF+e8apAthp1ZYqN+Z2Cfmj06ZT/9E05tJI9BW/4RwCppZ6aIStSBo/sCCTh3
w2tlj4cwCob8cepVBXkUI+VaFahL4JL5ALxcDV40tCPlsUJERnsw1VopjkFe1kOJYlxV5C9hnivh
fuiqIfqldXZVPDWqk7XltmmzQN/1AQmH8B1Uv5IfgRLJSPd7DSNufZODk7a+qaAL7Tv4JOp4dKoS
gQukMZ1uw9GT7YvqKnoR7vXJMEQIHUZx0O7AFCu47Xt7EJyaGEcU/BI7FOVxxUXf3XutAz2Ntro9
BlTQm4p+JhYd6vcIvY7nif4fqlUdQMBjzKWs7dtc1f8NXK++MzXMMLf4L47dTu9q1Xgh1xz7X5qB
8rAfdqpMvsPvtx5NBa+fe0vyKvkgnTCRdt1QrW+roPcGBDnRddh2ng3+ptfLXH1Oqjz5V1Lztx5V
NUhOIxU82x/Q2UFlJUmsw6S5keartWO/I+5ivCLfk2hs70irt/Y4wS4PhNHD6lCcBj3GzI3CjV6F
wN4rp0H3k7+Pe6qZQ/nCxwl/jgb/3N+uFo3orKRK/qUBm4hKjV26w01BU2X0uwaTDd8izc1vq3So
mr0atdFxMjJD29ZtOyq+N7ZjW/mUWaW6I5wi2Q/73n3qlEmp/Ma0Cw3DKDhLB8NMdDPdQSZW7H09
qVV6RFolbIAbZJlnvcElzX8jU8m5zlCkxEyt9jrzCaOxVt7isBKY96Kxky7fJ+pk2rdxHUSvVpaM
zTabDAwUrVo34exVofUy6VrSb5VpdKB/WD0qdqFfuRMbUk/S8ik006A9ZR7gpA3tID3xwwrmzV4t
Radsad/rYs/7r087VAu87GvZ6d2N2hc66VodaP0GD/Z8umv6LJBPUxPhCYoGiXqqgST/x8Nm0k0s
xnGPAWCh/m4dO9TBrE+guSzEZpqDJabiC/pNnrVBOCqxIMKZUuxHnq5uI+zKHPYK/cvYd9LCFmjP
mbp3k9ENAQ8amM5rAYwDlarW7RCLQvhJ0sb0xi9gDUBT90jDFPd1CqxrJ+x4sI+F1rOftbzUbR+Y
dFk/mzH8iANwpc7eBWoB7LwRDgYYXUeVWds2vRVq72OO1uSjqlQwI31rSCDIh3PBlIZ/yHp6vBly
E5DHiFeZ9KKMDw6gSMXZZiKa1oSe50jyLAyC8TbDVGfBEMpOyxoB/fFAemM6/UpCq+luyrDNXqpK
C+VTYCCD6bs8I5rPa2MP+7JtDeHnhXQ/6QRNm5FemA0hF6g1TPSlLIzRdtB1I1v7FRhZHPtc+iet
9RBx6+3s348Dv4sgiaEoiVLpngWGIQmcB0nQE5IobIX+i1uxODVjG97Bcq5/tgKdpoPQnDTafzzi
IldhcnT6wMxjST9n8EtYN0KXXUpIG717mRlZvuKI/lHrcu2+xYJmG4oq8Z1SGLz8rbYmbbskGxIT
It9OP4wuLnL2F7DZpg5di95Q8iuMWuU5wbGqfeA+L8uthn6/u7VCiqhwRDvLe8pzNJB2ldpW3a4O
JwIlBI+zn7aF4P8xqDrxYgLC7Sixtl73HwK4bmluMeiU8Y9eiVR1j9lbrh5jr27+qQrbzrjL3Ly8
m8AWdjfEX4WxAjG9+JhwkWCmkyjNeiRk9ucfs0sGu8HJ3Po1QZ5F3wnSavglReD1DvmEmo1UyXLN
5mRRsGBFHQv71bnoRCXhwkaoloU76ngK/ppfEmwP6GPGt1KhkAGzOpRypd5/MRyWC0gpzyIS5PPU
EM6niJIQPbxaSd7bVgzVJh3t+C1Xo2FrD1m2ku/9gYb8fRvwIRCvmbVHADwRfy3yvbBH/3iKYvUX
AvvjsBdCK+SXQWn66c4ihel3Vo3K9D3Wzpm1LfTM/QkKo9M3NGGcbDMqWTxkfpInVvYtqgyy9EMx
Eo496hjCaDfZGNre81QRosdwUIn4CnwFjEj8G48isAjP4a+1g1/icxujQV6l4Q4JqiZ/9Nwszzc6
6MR0p0tde1Mjq9d826wq4JGCbhnpjUia2zKPpujFrIVVfwkLvcR4ZTIGWW7BV6shqt21orib2sAA
4AgrNgv8Mg50SZQb6MrO0VMrQdnL7jRnr9OPn5LNYDYOpW8uC9Scd3lndUOJ4nZb0CwLEtE1z+bE
E/bqBWFevDtRbTWfrFpxV820bxI7vNCQ/TEXV1YsRRL3dT++CWUMd/GE0iRu0e4jehbvZZ8pK/2s
5ZOAvwJkY5js1ExnDsxixyF2N2h91KpvSkmusLfHNNyPSqp/UTMUFg+qO3Vb3c2MxE8jowr9xi5T
c/fxnbk82PwGdGhmKa05q71g1fchejCZV+hvoR0aG8dN05cCfRpfL1WTkKPL1yBFFyWXPyPOl8jM
YKbmsph1KjRpVUmjv2GmqG/iFi+XLKrjfV8GiMn39nRowlLbFHH7Q4mV5A659hBp2kxbeS2uzJyV
54LBD5cSk7pg5+RWlHOZZMZb0MbxUW1ysouuHr+CrVLvZCv7tVrTshDCxF2qOzOpa1YuW4KL6tGR
vdXb5tuYeM0/TpvZjx55j30HY8ZBAFDi+bNt23TKDiWJCilujTmF1DsxbYMeCNoeTEWwUspY1E3p
j/Cj4FpCVaBSS1xwfuuFCt19Cf/kDbhPtNGxE9+5ZSVVf+qK/ie61pOzn2ojUF8/3nfLBuefgelU
wqjhzuW9XmyDJh2BsHElv0WRG/wAS1Ln29psxE0VtYa3i8ponLZpgHh16pX162wisvMEZoSffNnm
BYDaxy0MyB9k0qKWY3qoPCAnar3JpnO/IITibAIvsluCwMoh6HTRLzl8PPcraw7Dl5r/LMeOw+Vi
zRuhqMo0qPabiOP/kt4s71SzRK87h1a1pVDX/pjtfz6HD5rXGxUvdIRN7ADniZ5/6E6jJKHm0n7r
hl69MdUIp4d+moZnStsmrodpuEaDuXK9gU6cFxXXWMafD+BfnSOPGDvrcB98K+pmqqEm1xNin72D
6qmjBY/gsNp0YyRW129g4pQbFQXvlTb6MiKcJ40wIaVrF3TxRYtXGlWrZg2TVos2O2Au09wSo5eb
gSRrq6ap5uexUWzHwSpWTvuf9Tx74RkaGBbOKkBUkYafN8Ffs5cGBbYUcb63eEDV5yEp2BHPUWZa
oD5SS5e7oRjS+hHTT2Mz2tI1dh0ZfI+JmhY9ltagR8c86ZWbDtn86b+aN1bGvkq/Id43jaMNvwez
byUCFW2kPU8wKNyNFk3hVxVjPXf78Ya9vCqhF9GkMudwTLeWV2VVl1JxyoxlFDzhiSXbxI8GMwMV
4aXpowZyaCUYu9w7jIgvEx0kd0azLU6lHZqB1lKdfut6eEWTqbQnVOfGfRvl+a2X6dpNY6jjAe9Q
65DxkK5cCstYEMwpXU9sQQnSOC9/3rC/Pp5aArEnN7bfvC6SB90t220YecM+jIZp5Rm68h4yGEcS
GygIVRDtzzdKRDV1DAZhv9l9jfyLtORwbD1NQnytbLPdommbUcWS2oPjlYV303LcdjodLeB1OKOF
n76c+Dk8U/jwqLgoLBUI0jYwu2zU7Ldq1LuvkR1Uu0iM2d6JhOZPkEcPTmbW/scb7Mp6/1lwTihq
W0Cqz9dggBQfUyax3wgRnYNdqv174jiAPxooOp9ruXIRzR/XcbgCdeuS0k2J2GjqJLXftFJPfvRj
MvqFPibHpsTU6uNpXV4/81izKSYvPnnhIsSoPOBXCl/+LbM7xIF5gf0u1OvNmJbH2ELHJ5xkvteR
GFnZv9cHRnUNNDHUNWNx9UYGNSHz/5B2XrtxY2m7viICzOGUrCjJlmVbsuwTQpIl5rSYefX/QzU2
oGIJRXjPDKZngO7xKq74hTd0hvlb6mtnM0RdfrCwxnPzHKFfuLjbrhdPPv5LK/ft+7k8vfVgqTIo
DzoxJTyE04U0ujYCWVKlf/TBsMqf4IgdxdWQLKTp28opljr0eXZjpvX6rsr0ytqwtxJlg6hbn13r
odKw4fuSKnLdafFWk5puzd7ukwNHN3F2O6arCWd52fPDqb3AoxIB/bBs/vh+muyMLg49LU3VTRIY
owvmUvf0eirdKhhSD182Zx9Tulu5Vc83vU4veAZ1omnAXxebvonkukXKw/6tQk24Uppu+IbAp/SE
bLK0Vn06DzlmeUvAh+x4+vrLSwYgeZmZZGC/EzoQ176iiaMfGjHgell6mJQGy9JBrJ3qebFPNwN9
Ik7aDJNFhmlZj4mnwEons4v+CFWjeUH7/XfrW2DpfEB7m1K0w9/L5+2zAXFJR3eOHiqP7mJGKYH0
YaDL8Z+uNsZfAHXrrSNUzM0SZXxsG/n58nDvgMPFB3JjgVTjmZmhB4vzDb3WKlvLCv5UkV2aPwpU
1UuPelotX6ehHLlSSWlUStW/Nd6h10LLQvpEVqPsUU7yt51ZJyAm+6hNEbRv4u6xhM26MiWfLDwy
QqD26PMCdV82lkdnGLXIr+3f6OeUm8Ig8IqHJqUalvQvejbLEocxD8zlmflka9s28QLuI/znDOoq
1Wk1aaPJqNoUHbMiUW8mZzAeZSmu45W34/yuY29RHYIsAi2fgPP0ypGA66UoMsV/ZCuKvaouun0m
sP/KCd+vzVBuv49KW3pBAnnkX78SGgOECZhHSBHDkDkduWxCNN1Qov4zTYWlueCTcq+v8xDTgUxf
0439ZLMxGgA6GGSwkDnOp6NJeWy1Y18nfwp4PqqXN9VQeqWeZ9U3KbbyBsWcrOw3zaDLvicVXRu8
wcYe0HEXg+8aqi+/ya2wreux7KpxG6aOHaPLWrNP/3FayKXAUCMWTI4/C8Ge/tDIAbzb+E34HI08
Oh6ydemGKHn0t7bfrCEnzlZ/jlRQnCWFJYPl0J8ONiWZMPrYCZFk8ZObzkzSvZ1ldMiZHrcrJO1e
mNGNVndi5Yk9u2vmMhEFBOJTNKLOVJHCfKBSRs/+KeZ9eKJEN113XTnclSkC+lBArJUj9fl4wLeI
w6lOLVWEKINphT4k6hO6dPlBTR3pVzfk6TZvW9S6AkVOV6pTnw1IBuOYyILx30tapoWFQoSni/4E
BMN+mrrB/JbjELzBeDffaJ2erzyHS+0rwJMzWBOlbVoUbPFlEDgpcihaQ5Ve7Ey05qboq4aMRw1p
gftOlF/jkJZ2zym6k4Z0RP6/Kb6DfG4Q4dHGKthF2tRV4pApw1ivrDXxONvo5Kafab5oT/KIImt8
FtcAJo1FM2TdC6iAUDI3qlOHRFLob0eW1w+5bfg3NrWbfSDZKf5/gm4QbcGa5E6KjdD5WgZqttGF
nVubQTGy/mtTguF0c0uX64PIrT4/DlKA1UYKZ1u+IkNWjMNUR3p0EKMid7se71HpsfFbgI8UKrV0
a0P9e9GIFUKX2JnovO+UCDu5NKuBaELyzMd4a5aawFgjp3N8T/9WGh8RXrR+awaJ8RdFj/TfxMtx
+jLpXdBuYydP0TLMxvQ5bIAMu2Vu2b+k0gnrvROgK88Ywxh+q1RBqaIpNf6vniGTjPgbLBcx4i4C
04i+W3HcfvcRQR0OGEVmP3SQTCOoZhBMmzG2aANKyVBej2qj/pyculH+jNnkCLdA1TO+7Wg3XJtW
MEbuREcx3ZpJb2b3tT7I8tEealBu7oQiY7+pTS2+cWC12lcoRGmtawWSaLZZKpLZ1rF0miNdmbB6
xT9QJpuoFEE9f1KL7zGUY50mfZSkN/ZIeZDlc/x7w2rrfFcrxWwGYyY6CkE9ntZRAQVg74+BdONn
2eB4UW8V4qdZjaHcb1u9QlB2a/pICYcHZF5DGx3UWHmcpFjWX5Kwi/tdlFHl3TmVpL3pkT8VGYQl
26FgbvaAodZkC8+uxbmcNSO9aYnR5nuvvn1IYBUnkKOslMcXrohmH6Z9u4v0JtjNWbUr6GJtpCqq
NpiUJSspwNnICIDPkGv6qJRceAZOL+TCRGUgG0HPm72ciZ3awh/agJ1T7uhlFfcCdM4UIHiaFs6+
CQPEUVaen7PSAYEHFGsUpbD3hbc6/8APnz5mQ2RkWR68NeNgBnea3diPUq9MBGKZuIVWHsfXU+WL
bRy22SyquuZOcRZygT6ldkArEoTmbMR3+gNo7Sk5iUvyTHiv7CM704NNmY+55iJR8lXKp9Kmme6U
a3DJ5YVNNZFKJgE3Iff7RbUY166aoRSy+TxKABSqaayOpWqX+1RHvd8xKuwoLj/0c8Tx8VKkjU1f
F5IKnVfYGsuOWZsGk+1jP/cclJE1gSHCMFaaCQgr8LdlNEkRiEYZ/VXkDwjuly8Rni/lxCvrPFMp
Qjp5qLufRhFkr4BujH8UN0XhiWh1jieJXlT+9/xbPuweddT9MVJ7/1kuiukQ11NzhbW17BE+AUfq
RLHyrJ/Vwd8HBJZE1YPDgp7r6YCpHaVp5BQOTWsjvLM6p7v1bcjGndw3x1GOqEH7JTWDTJT6UavK
J7UppcPlhTxLid9/BOxj4ih2LoHN6Y8QnVLSFk2d56xqVTyNTMyAIyK8+7Dpxqt+tHV8vePkpR8C
/1UNp/42NXI5c41MtneXf8vy/vjvp5C7UQqbrccX90eat/IwNZ3zXDp2ax6drsuF26HgC2CjR6hm
oynVRPuxiO+UdgzuLo9+vqVZfkj1/2/0xeWB1pZutJPiP1f4vW/M2h4DTwtRi1tZ9vOzyjjA1Lkh
5xqEtUhaRk0deqepmfBUTX7ojlB25tQYe57G/tqMnGmlzfPZeGBX4Dkj2TujP04XuOhsc3Sc0X4e
ekP7qWaDvXHGsfc6ydH/NJVYk+v97MhC2yAy5tCCeVkkK92M4R2ywHlOA2F8UwcR/M5DezhOepz+
o8vs+5Glk06pYeYXQew8/bZEEBEKNWKssLOGfdGa6XWhRfaEbZnk5Ps8NbT7f94mhOC4AiKKgML9
0sQbwfPexv7Sf5Z8pQ28mu5VsJMTnvKVK/aT08BA86LRqYRzvLgdSgQXR72c/OdaLguvyH0HBEYp
bc2o9Q8qRsFeVfjiZxyLen/5Ez9ZQRWnVWj6iPFSxFy8YmrTT5FeCedZwdnb2U/yhFsgjIRpiy9J
Nq1EDcs3k1OP7CQJPIRHRL2W3UAzUhspVQLpOUX3sZ4LsmPq1qoZvvillBJFoPgeaI7/ePkjPzkW
XPI421AZQ/l4SQYeQt2kwmwwvb4IEJQougOp4nCUBngORtL+IzFt3qo0+mdKDCkcRo+L1wUdXZEq
8ig9z/iIKwk+zqYr4E9tJTuKb3RmYa3d/tkyzlJXs6DPXKFaHETaTrHjo1LyHFRTGGxgz1IcUM0Y
0/sw9ld26ye3J2ORKXH0577q4hlJjT7E0LHzn3O9bFUayTrwMmWY5JXb87PdQtxBvk/3frYSPz3x
TicqVNst/9nKAtRf1X7cJmkSXdG39m+sakqPYpz8w+W98tmgmHyRf7NRZKpNp4MOhY/nSN0GLxKZ
gqenot+mfm4ewlCpDm3Z6l9KNYpXTuH5oEiiUcykhE88y+Y5HbT3OznyZTN4aaMQGmxmVB0dIuho
O3sIqptcFU7pwvbWN5c/9nwlGXeOgKhrvROATselYi2GILQ4E0mjCbdiIQhJKBm9XR7nfHtygSLD
BATGYecsteTNNjazumjDl6G3nBttzEY37i3zu44JwvbfhwLcM9NtyQ1gNJ5+EpaNSSy3YcRQfXYz
Sio2HVk3K9cX6T9fK+B55mKUxps7o1xOhwqqOqzxzeCrHC3/kkm1dBxGhaPQhTd2WBe7y1/2ySZB
gwOWJncod9lSEg1vbwtrOZg7tVwbm8gamkdH0tJj5sQR+Dx0Y7Ay6FbO4DLNYhLpoKAHPrcuaKjM
L9eHQNkwHJHreRG9yHSc95oa+xtNzzQ3wmj6KxXmBobhoD4A8hi2TiKbK1fNZxuH0GIuhb3z0her
6UfVaFWaFL1QneuOPJOxp2MJ8N1CP/14eXrPHwnubSrZSKBzFgDuLb60sDtjMqvspR4wNdzKWVQk
3+zm3TEUWYy7oESXc01b6rNBqYVx0EgmCW0WV2mG4ysQ9qJ4UXoBFCwonDvqQtrNOOThATGNYeV2
+2Q86gQkzoYKaMFZ8gpzx5wE8KfiRROW4QJlxkO87Otmg92n/hZTJl558c8XcH4FaUhR6OOmWQrq
AgyK86AdcFQa1WlnY1l130Wa4dVKN6n/vFmg1xFU0I0A43nmD0YYUYR9XyYvkk+n4OeYCNJ/3/Ez
6VhAF/h5eb+cfdmcxxETzgJWPILLL0NIMih7LWpeZjmnPw0aR65CgMrjK2nd/8dYZGYWacR8tS2t
vkCPlaY8Re2LJhcGKAHkq7a8iRA8ailaa0Gc3TMk4dRm59yILztD03Q6bOXKV4cXZ6jrG82PTK8q
e+N26OJj58TbSM2TlbN39g4BkAJ4DD4NfOSsTnV69opyVmAPYvVFTmTCl8bKK3mrUiu8+9c1m+l8
tkKxDPEMMonTcZykqzvyNPWloUcBr1Y1g6twwNPdS2VnLQqc/7CTugnrBQkb+AHJCiXvxdlWagPO
S+ukf1Oj1QA/5sY99f7Ym4bUAgAa5Thk+842SNT87+XPPKs20CAjup6FrJGYlYFBnH6nNpha1opO
vFEyNZ8iBM2uyazG71UM2ygVQf+3RB/wZ6wrw5Wux/aDmo39yly/C918/H7ubQuLR9qmOnENR+X0
R0S5NPjFZDSveGEglDeZsS9cI2qDirrY2CJjEsloHDnapN9LehYCihs15ZD1hkioGWfqU5OAtD+m
slLIK2/pGYJhpmgQh6NFS59t7u2c/jgtQoazSQ31FVEi7Xun+9qTBNLqkYq3yLxUgc42UD3aVqZq
XFdx3lmeY0jKzGks5mBC7x4Edo2/YGG0w3Zl+eZw73Tm0AaaPR6ojMzLt5g5RWBJ3ymT+iqLxvkS
0Xl6VAwJV0i1trXbHo4gNjFN5VhuT7k+c+lOYGDZ4QN9aPQQ8myo46e5sp7Lp2OeMRJhIgGyGpAV
89//EAlYHXFil5jK6zSmw6uBt9ybkVJV1Vm174iSmWuzMD+4p7OAKgM16jleBKa15PoPEIuyUBms
17gQcugGfd4YXmBljVuFdXBb1GUu31jhKLt6GmOBUfBUf/exdsdKQMn+5iNty12oNlm8ubw+5zNB
6XdO1kmAaNYuC6J2WqAo0Sr+36Q1nqTE9Gn3511/41t5echi8Xp5uOV9TKUXXwFY+Wy1GUa72Kq+
09bQLtTgNeARcCc5oSEiVdK1KOvm2Gt5d6X3drgy+8vL631QjX9R8Z0dFBYZCXS5EI4ZgxYTkNVG
C/U9LS8HQmChfGuRNt0PRq0c6wBG7+XP/WR2uaORrqDQDSdkWXTpp7AyjFYKXtEj6n+XjV1swjjS
rnXMwzaDHR4uD3c2uwiSISvKLc1rR5t38aFESnIU4Rf+ysGpM1dDQOtl0NqxRpwDNybqWojwGnq3
lmfOq3ayuxl3VoqdmQjck0t1agVjmhZjiORVpBwd6D3FJnCEb3iyybv3rzuWwWhtyoDTWE46r6dn
txSW2tl5m7wCrYhGt4LTKgEkoPoB/l7aItkh1ixVPvk+6vjkX/ArUDpfhkeQJGMa5V32agRBfhC+
bV/DBvaPUwSE9fISfj4UAFweGuRrlgCk2VoS9/Uye8XSL9pmjiLthlDFz9NKKBCsBJln2xMgiIFc
6Zxhwh1ZttyoQsaKJIn8FfRi6EXJoB1amlH7ceykb1kxrRVbPh0PiRqQL9RACF1Ol05uQDXFSlS8
RrERoAVRFlVzlNXBuA5EXkhIluraCnTy7OzPn8hpmK8bWmxLBkMS0pOXEit7NeN4uPPjqtyKIjZd
0SYAbuRabW4q3Uh2EWHhWtD0yVqyV5A9Yu8QQCyDhtEgYQiger6GLU7vLhiW4lBXfRzR6c7Mb5c3
zidzy2BgLbjHieXPDIdyLcpSrS5epzzRtoVutlsevmHfob7o9dD8Vu6aT8cjmab1ghE1pZ7TtcxU
DO3LbChesXg0DxQkks00iewbD1d+qHnmV9oB55OJrhKotRm4NrdK54X+8GRXQ2YFfaYkr5PVy9+r
oK02FJjHb4qOq+HlqTwPORH+QkQP+Y9Z8Ay81OlYSgm+k2ApfQ3sqsRnZ1JTNBds8xcul/GdPU5w
xmK5AjnVabcm/MZd3U3VSgvxfIL5EYT1vB4okBAFn/4IqpKjHI8Fh9Oa4r2RFDFyE7n21xrK5FA7
xb+idRiJuiRYY4oGUCadxXjoF3dlI035az3qT3VbNYdA4+EqJ2sTkSrtLs/x+XISbdCJpSw5GxUu
X0YoQm2i+VL7qiW6/zWSJyRrYic66lr3+u8jzW7w1HjJls5625EzKmMjie7V79XyZlKdcNt3QbTL
wkrsLw+1KDAB60K6EnQsEAYF8PRSW2mcaqQ6pEx9C/JChy9cq9tasXsPJzoEXvBgPWa2EWzCPorv
ZRvU3+Xhl3Ck/8afwWXceLPL5jzpH85ID2QTlbpGeYP6oOvbxq7Uh0Zv2n0e9MamHkv5Rg7831hS
2wcQ3IBwzGna6VY93cpNtnb9La7e+ddQLaEHRLZPXLLs0NK6BTKtNOqbKnXWBlkDKBhm7mvfE1+z
97WvI3yQ1b7ixonoVoKEebN+iEj+GxsJP7rU83WxhNWaA24yapBrb+FAwyloi+lBjS1ppSC0TAv/
G2b+QOIRmIjL5kjWUMTMc0V7a8D8HBFn0Vyc3xCNUYUId/JoqG4eS/YRQZjpS1xLXzWERo+RheF9
0Zc/wE+LNU+WZWOc38SZ4nBxUyKaRtR7ugnsoR0cKdO1N1Mtnuoi8w8hCPcdb+Tv1opt4Sro+k8b
x++i79UYQROJWoBYE0HN5e24OOL//RBeCPgRVCIpeZ7+kLLKUR9UU/0NmGO0rZ3YPEYhyqdSp0vb
y0Mtb+x5LHoqpCoUKN5Lyqdjtb0TzZpuYeBKmo2KBtXC665vgj8o79THqZ6iDQaG/iZD7X4zSD4F
bVA/z5d/xSL8nn8EWm4k4poOZORMNkoJ7KI3QOwErh7XzlVrO3el6BH1qZS2+hELHZZxnbVrFOBP
diFSZ8wwQQbhBhz0048f/biQEh3hEHfQoq+ISvjplxYqDFIk0vhWp4O9xVQteBpwIYLPgAzR0Rik
3mvRX628qJPLq76m2bYSXX5yHfF7ZjVElNDe+4inv8tJjNB0UoG8K8mK/CUY2vCIepnttok1eGHu
D1cDAifIh6TmrlMHTF6sWr8ep1zdarSrHy4vz/l+tAGiEo9xXlGGXdKEGtXpzEYu4sBNDB2gjKP7
tywKdHO9WGOznN0/RLegJehsUCsmz13u/bzoJam2uoDeEFovoMtRHOrKLChXLrqzPcdAaOqx5+Dl
g51brL3VV8MoOnkIUNfNpmTr4AWgblLcccu7nNvZdEH/NcFVq6IWsnL9fTI2urcU+mGmzFLfy7Ft
tdLSQVMC1+TOO+a1n33R9CrzwrDM/5CYDY+1bYs1pP77DXZyufOmzPVAujlIXQIaPN1XfmWGfTlp
7Hcfhte4myi0qtdhWgbfokxDpS21rUYGPg8eczNKlexcKT66bRC1psKr4sDM3SovxsZVkz4jUR4U
wrnYRaci0r8VGaJzHsoXje4CJjaL7SyEEj0ZcVtId6Yow/zKiKVORosgApCJG/NI6qAM6EmVrg9h
ORo8XQvsZ8Sc8scwC5GqNCdLaO3Wn4StFRvq1BOUKoGgyePlPX725hLpwCSZQRBMjeMsovLOQBRH
rzM1cEPoTvWxr4pReKhTac6NUQk7OsLr6q/RnSuzbUXDZu3Rn+f+ZG2g64BhxE+At4fa9GJtTChp
UJF6PDAb0HGjC0i3oeYO70D2Cidvn009MFZu/7OPZkzI8GiZEOUB3FlUBEC1I/rTof3k6kbxt8BZ
7jZHM50mc+9cqcOg7w2YCDtzmMyVE/DJ15IhYLJN+wrqyLKjSCqXGE6C4qM7iuhgNUGVHAJVnYLv
TaTV+k1BxJ6t5AVnp45+PvqPs0wpPUwQ6Ke7Xwn0Nm4pasaghXXdbdBLbDBTN5TMzfqg9KRScr4I
wDb+ylXzjus7WVuyL/CaMwsR1Av05NOREXYqnEzDVNxt5K7JrwZS31p4Zasp6a8GXQLQ0HqrNAcb
M8So8SwbqNHNYEZ5+8XKe0KBHdk/ehwCdcrbtp2k0FWECmQ+k7K23NhOo+9DAms4h2U9zdjuCHE6
F9pxYP0Nk9RsNzqhvHy0NBJrhKHoL/rXTsOxUl0pt3A2TxpptuHGlDv6aiYUhDapUYtykwLI/EeZ
ccJLKFsKu46/AFhe4oYTYn2ZHE391TvtxlDvnTR0s/HH5RO9XO7lIItJT9q+QZc5VH9pP5D2kNxh
dKNbZ2VPLffxcpDFtdGEJmpgUqD+Is10NcULpCsRHe01leKVb1mSz0wL+ngpvX9LcLC+yz/G49qX
LFOwxZcssalFYBilmrImiCKEN0rjSuPGfAl+Nvfq98sLs7x1liOpp6ehgu5uyYKRlNvkCsUwY2t8
Ca+wiLk8zNqcLcJ5FV5CAUdQ/eV/yTfxRv7RH5WV0tHaEHMw8yFtjHq98SU/Un9xUXv6xnfDrbS7
/BXv+vAf747lbM3B2ccxsEXSyorPqJ6qr9V+F8GQcNv7Dk7B30hyo0fnGGykI7J2xlr1dqlrsDyn
y3ghi6QqaXq+Lw72Qj/Uvjdm3+S6cYVkXCmqi3bNV8PeBtpR0SRXMirAQ0dJvp7qHb9506MvYv5E
SK6GDH15WpYh6XJW5pX5MCsyRIM4HdhDofWc9Xd1/rsVK/fHpweC54JaOcEv5Z3TIdSQyA+9EPZP
4v7MrpQ/zp9gE+yKw+Uv+XQPfRhmcRqKMY6cMGGY4i05FC/jo3Qc9//bEIuTIJllo2W0Vn+122A7
b9PR/ddo+n09PnzF4iQ0GtT3KZ2HuCpvgiv1WB2TtZMwT/jZSfgwxuIkiFAvLaEzhnKbO253A34M
EzjxXAq31bzkr/z8v03bIl6oA0eWmozdX7xN19KDdpXv1xZ/2YH+74R9+KbFPrYSJSwlpK9/+X/K
G3Vf/DG/9bzbV53YNQ/hvT65zWO4YhiztuMWD2OTFIMII8YcR0/6ZVYbqfScn+b9/zZ7i5cxL4MU
NUpmr98Oh/82nXa8PMSnjy+Ve+JlypMc09MTiuvPBKAwUX9Z4qqQftj6D6OfXK3//b8Ns9jbchH4
aTwxTBluHWMfJ1dl6UX6yiE9Kz+R8EONIi2EX0rlZ4nsayw48iKVp99ObYe5q0RDe+cDxeygtEOi
3xV5gYoiql3RQRrqNN8k6Eq+RYnQCTswbHj6t68GPEKvAATJrLKIwMNi94/9ILS48ZXfdpJiSScP
+a0gQiZcqzSXfHBYiaTmWfx4umewCqZCYEXAN1HWXgBlUIXj5yRO+CcwMkd3/ThKMZn2rbWwcPly
EP2jEgTNFWzvuyjE6aZpBx/xcF31f3e1alehZ5dGLF9ZFAF8xaOxVv+jixjgHzBGxLig+skxUco4
HTAFWhsFIi3/aFVmeJy7XPZsCYcty5hwJI6bck1McXnAqSnwZM2VbAQ6NGcJtG2oaoET06KnWpWi
6ylMolsTn8UviC/bt1MxFTcp5IKVouXZ+s2FDAXWAsVTlKeWPbtMS+VBQiQatVEVxAzp/x77AtW7
vCvPVg/t/hkVAOicih0drdPJlEobWfhMyZ+EVDmlh1x48cOZHZ73wGGylRfn/JNg7VCFAonA3iMz
Px3MLqke2qjLP5Vm3t4IrCTv8spYm7h5/U82PpM1Q94UxI+gXyxJUJKPrJKemOZ9FBbdrpRM40tn
RcohDrIHaqDmQcJco3QlSem8qe36lUz8rAI8LxYtLFjY1BVmzOTpVxpymlRSGNj3VcizAC13sMWT
NciA3PMibFHhtUUUgQufYBz/RKkzVx3XDIJEek1S/rGVSV9e6nSa55TQtIFm0eVaAuaq1MG4oE/0
+7Ezpa8wXhEP7ujC/hJ2pnQ7xG4KwE6Xd9XZgWGw2YiK7UsLiBrQ6RQIFj+0zcy+L5U29igY+i6S
F9YVWvLa0QcP/EUvrOp4edD3E3G68OhNoQcK9W1WWl0iiHj3fdTy9QDbKQSp0WdJaivfG23TBXcZ
eirWtWhyXdkACxC1F6BO7biyzjH7IZDAKF/xTm5H38PRWEftVhtwAMeQKK3N+ipTa6PckNc3XeaN
AeW0w6jXsb7mm3a+d3mtKJ6DC0d2hGLm6cSpA7JnCdyo+1LtJnMrYr1OcfesNeOQO4Fm77RMV9J9
lHVyvjMRwgv2KJ/bawDxZUYJ4IMK1lzFZfcgY7V4O7o5DdOhg98jMpRP33upcTQXj3JTO4Yg5KrN
JKjnbQsZje1tUZWGf3d5Lc+upVkBhYo1IEbUOnjETudBjkvdiGS1eJiSMeppH8TDsDMqfwzdvDWD
tYvpbDjeSbCBMH9BKykITZ4OZwfCwhPESh7SKU2p+dQ5bH0phgLvJlP7j7IbQLch39AgQl6KtxlA
4ulofUKvzQhb6R47rPEubbXWK1Mt35dJ0Lv2RG1pTONhQ8HOXjmX53fTe4HQoWLGvwEdLnIwqlQG
WjapeNBCIX0VmePc6F3sfC3G1vD4aP1aSzL1TvH18KuuhG+q0mQrcdnZ3cCLNnMbZ3Lj7ACyyM8c
I0t0KaiIxnlsKHWXabf121mote+N/Eqvgt8RImvbyxtquaPRY1NmjgyEQx2E4XtV4EN+i5B6lXR2
PzyYhWXf+CmVwOe6VJ3Ui7RYUEEH/JPtR73p98WIhu7KxJ8PDxzGnvX7offPsmKnS17kTaYKuzWQ
oE6SbzVt4Ls+6/XuDpn16a1XrcbcADqum6+2GvZrWlJny079GzYEIA4oAwBfl4QIvwuofZrR+NCT
HSleGKs2rmd2m1xpHV45bgHQ/mteq+WPuKrNq7wbo2et8Adj5YpevkXz74BHABNkhl1SlD+dBslQ
emdsK/mhqht/dIkSSrHv1SYVqPYFATCoNitX4DrnY6KnBuCKYeeO2/IqaYcMSwp8BR4cfFw2jd45
t1PloJOSSBsgSWtK2MvtDYgNYyREWMg6ZBTy5r//YaMlRjOpdV2Kh3hC3STsmv4LSiTTTnKcQHWr
UiX2B2zw9/L2XkZWGpQJcMRowbLPQBksLuwgMTT8CCvjQWvxup41OeNfhj5qaw/7Z+NQb0ficKZn
cJJPvy5rezsSiBRxUXZSdDX5Ump5bG2hrxyY5Y3MBwEf5TIGxsJFueQl19i5oCnXKg9BMtRuovjF
tkfR3A1lP/nXq2EeirAe9gLIwzN0iNPC88QLSnlA+b240SZhXbe97tObZYtCnYg3TVhMz2mHHtPl
VTvfmtADZ7s80Doch+VVqNSOhcCqKj/g8Wbt8lRY8lVF2GS7FfHrT63F7emfR0SngF4wWxRu3bIA
2Se5nNSdHDxYYVLvfNNqdo6SO1sbLRbXgv35bzpIAI9AOs59kpkRoHL5ne6XIEd4Z8zb6SEu1HTv
1HUNPbirDkEmm9uyaB8vf97Z9gTbDN6BhImnnJbIYjjZ6SZwEfn0kCdh9HXoNG1LhWtNbOnTUYiq
6SkC/+NiOf0oP8B9ocXU8MFRhmYzVqmONVK45osJXZQ/52M8S990xv6BaSQUxB9vcaiNLp9aJD2i
e18SEsKDYpTKjakVVfI8mFVUy26YwOIwXABzlUPEGkdh/jiJzshm5XqQ3n9BZNTjwexTGzuYJg1x
3Y1zXHG8FHCY80wbxBoT10E0wn/UnNjvKk8KzV44LsDwVordbDDNydOm3s9ua61ooT3nQ92Ye7rP
LUWuGKaM4vWjCA1sWDGaHQcEgq0yuw5KHy8Fl/Y4Vd99XbM/Qi9uJs2k0m5jbXTEgQbOgQuHPLWB
iIisoymupXrZGYcWU2LMRMZCrRTTDUFyJxZVSfBDbtdDJrlxYpx0vsI10US/QfhoqJKtUdV2co1+
Wlg8RrFaFD/QsQuj+IgFnQ5ruzdlH/enMR/GIHRLRcVuyA2R3KkkV1XLFBMdRSs61wylxqQX2BtV
daSqocS/plgVIGdDH2UN1Z36MjRbkgdqFYdMNsbptqmRbNqT0dnJG3AzB5MMPUCR8tY3xpaSp0A3
dScw8Ipe4H7l+TbC1YakFIdFiz8JcHx31fN4+DsSbzN+K4YmkXcV6kO9Z1RTZz5oiDxVrmYkarYb
omKSv9mBHjY3apAaEW47WtkmgZtqIXJ2GGgoyL1YetKmXxvFT4G+DC1e0weo3pZ0CAKt6b7rIGIy
NJa56rfO4KTGt0TgJfNblimyDJ4SZ8iFeLCrdBqqzpAXwVFRpeIVde9yVthVh2jrp1oPpivAiWbv
OLkkb0a1HuofOB/W+X4kzA33JTX58RiahHqbctD8eNPlYVBvLFsKdK/3+7S/bgNN6HvsZJzeE5WG
PZTud6W4wgzTtH8kttTaj6M/OmLy4g6oy3aQ0iLwItGGxh6RmSyERWHa3Y4QDG6FYdfq4KWTLTp3
5M+ONp0CNiXxnAhnFYRwgGNbo6uavZ0INjtWX1uENyrsA/FibMZvUihJ0xXdqKC57btWjX53aq0b
+94H0nE/dQgGXldBOvRuliKH9RTEuABu8Wxps5xosp4t5ii81fJPaEPAvC1TC017q1sleqGoqOra
zjQHK/sCIFSfCbhmh8CMG9RGLedwb0Zo7a7dInflaqlfi5/8BLs/DmTd6SGuOkfetro2ZN8LoLLl
a0Xmm2AEhATLt9FWKkP2ItS7gNOpPVJkKtsPc6Bq0sfCKxPLGHNPThVRo6dfFnm2Yem0CMe6CZOX
r6UeWs2IQrLf+X8qfhIGQhIWcL6xSWsdsZC+AjL1pHfD4EMh0gLEpbOci+BLnPhZcISGGtmmV5RN
3AxeN+bO9CpLllIobpQH8WS4aVNXJgZ2GGf2+A4Buv+bA5mImkOixszERq3Ig/7C5rCjbQ5Hynm+
/FIs4wsAv2hkI0SAAikRsb24wwHElyXHIf1V/h93Z9LbSLLc8a9CvMvzA1wa7ovhN0CLpJbWMmpR
vc2FKJE1VUXWxlq4GQZ88Yfw2ad38M1H3/qb+JP4l0VVD7PIJiVVeqbfaIBBs8WOzIyMjIyM5R80
PfvYsWrWmI7l0btqfUYzvBePleLiiIo4UmLzmSi1iDaAq7g1+ZiAeXrhB+CT9/CUxnOyTmft2RGj
Qtxx27cGK8PtguuJMjxce3msw2p9pdH3LJl+rCx8eo2RhtW5p69rfLewXfecdn7Vz9hd02ovaDn+
x8Mr3TFogFrZtHTlZYvnOWf8IhwTWvs52kPFibz2aa1M9mfXCcPlTdOxUeBlL7BfaGFQYIBbi0pQ
gfKC+VaVL2NSl8h5CjX3c2U1pVytXY1nyVmtbLbWn6orMxnezhqT8KWvybowtCnB4RVD5gvVAPKg
3oS2GJ1wGn6eWItOp5sMg9AyKFrx2lfTcI4mr04nrbnHcVrH0blVbSwrnw9zeie6wTbjRMBo4FFJ
Knm+GZVdb+CUwUD8CO798CFoTnBdnFG+aNXJ/NUA6j5zTGfa6dLlszryw5W5pAyLOomk1a2u68vK
u3lrqC2P+KzTvG5Z+AQ4NIJHIY9gTE4AItemktMMyx/AxpvX7HMLpCvw7b02lskdOmu5dM7iFe6F
s/lwkuBe8eb0T/lgei2XfLho7kQ+sOVlOvR0OzOvbV6Q6+Q1zR6t4tAxtWBxFKlzRxHgrKWJPRBi
AoWWRtLyVnY0f2XWhl710xLgwua525pNqxeLoIMlhIVkHXts7DzFRQcJLEcMYpyxuEByJqo948zb
q0b5kztZ12u3uN6ry96wXYuCM3s5c8mdWpiI83m1qsWTymmLI2PemUFjUTsLGy26ZB6Wox1tQYow
xnKZtwAXKVOSl7+clatmXG/Zn6Jo2OpXnOmSdDnqARqTStSrrq352XDdmHWX2tQ7Ep/K6wrexgJ8
gocBnjD+nPO5rVszzQ7arvUJxB/szXgCCs+5cIsN6VCo1T7PKTZ3X+gLYExsaf7HblMMlUcvd+NF
tHaxfz+11q3pJZXz9mUz6mj3thVPLptJ1bk7zF3BPek48P6n1AMdhdbH7ZHjrqdVwnjoLKNPldgf
0pepOXc/xLY7DHvxzK+Gp9G6QYlgzR3WjwQhdqWadxB56PgyYS7nUd7WBXFcoZmWnxokVU/eziYd
zbuxbG896bU8sMWP8HWPVLNG9CCwjVT6kwApj+cRIXMX80X4SRMAeQ82FQYUWszaHu1ZVmZ98hYP
ARiAPr1C3B5pwPGyZwFpaXfbvj095qTYlSyuPeE+wAGDGzkffXCnbtuazhfWJ5Gf2ls1msPLqHYb
tmpdE5/WxeEt3uU0TwxqFnEdk3ZJ1Ede+XJYBY48WnU+tcF3eO8Hi8rdJGgCCl4GqvP+8Fg7uUvs
JFFWep8xEozMP9+HTS/uNJNQ++TGnsnjCjDfVmR3wcrtEAr1A8ddvfMx8N1r8LfKGq1qQUr4EMyI
510HNc00Y4IioiMH4WAQkStnAW+R8vV0FVjOW5d8NZDe6WLWeG8t24vB4cnvMArPIzYX0FM4wAlN
i13bcozFJi1vW1658pEIVMt6izzMPrd5DVqAKEybWu+lo4G1ATAqWNoEMPA/yKPV3LAMkK/b/FjX
po2PdNwll6ypNfoz2l4eEX4h29IhF7AeAK9RvC4gPfPO1RUgc/TMbTZE4mlFPMPMnj1bRxcuOO69
tRnVTycERC+5byd9c133jxhAu3zFESeQ4vEqk/zbzOnRpEGq0NSetT8OeYjYF+uk4025+2n2cmWa
5Y52xLzcOVzgzQgcZ2C7hZMzn3qbAM5K3LMM0HQjibv1+brWnSSm+RYWRORxe5MjyTX58ZAaspoJ
UBN5J1CYb4Q0tem53VmUq4/zavOu3Z6bb8NpM3lY+O5HnkLHmoXvjEYJAy4Xyp0ppOJVkGNmEC3i
KbWJyxFp+wTc12GZRr0tv2OfV1uBHfRXwCcf8wLm3UkkTzSFISlqZoQ1m7NgnXkcLpLpujzqdIbe
HbUV3lUyac2OHIg9K8NVRUUuiopSrFZOQ9MP1vbqbb880pLh/ENj3lj26bXg9PwVqJKnVW1mvOwA
4t0vk52N0x2EMsB1cs6rhIbmyyAYTkd0WS+fzjqW05/PV+7pfDJbv9CSYCi6xFD4L64fglo5BuKB
grehE4+8ZTM8LwfrxTnvvpsAy/EGyKf56QtXViXlnSQeUdxAGC8fUMd6ncxWzfUKONCFaP3Rjs/M
uul0m37zWCOs/Nkm8sp+w0nh1Ufp58RxORGJDC1Ag6JW4tNI3l1f2sBHXFv0cf5weFU78sFG0R8B
7DUuTliWM1WAyW2uautGMlrFHedTGyCZttmyAxpTxtZFaDaPXGV5ywgx52LGrUmaBJdnPsLcKBNl
D6lPGZmtoPWJjKEGzrNleUHn7aS19PoAgZDnSpClY75QX/JcLBPZbvJvsQGrebuzvgjKq3Xbc0cd
n1vuFMtteLrmodZdzmlbfURWdrmKPgElAhsXyaT3q3wNhc3ZnL6ojRX6pNm5MP3p/JcW5QYf286w
8T4x/WP6ayfDmJoXgowC/oI0FPIHcgPi27IcSoy0RxB42svHJnlt60utNbFJxmo74dCjyG29mgbV
/po+H4vLYGnTCcOb2b51uRo2gEw8ndsII42O2rHbi+f2xIvpWrbwJvEVJjpJypWyXdYS2iHVhm7l
NAHpqNV1JuAwa7RGDROCJuDkBMfAuvKcpEaXaIKo3yVu3Ua1y5wsRxXXXTVBJl8NK6t7H9flhdNZ
zfqgTU0/NyqrxZGdyx89yobQ/xjRxA7BbMg7+ctJoA2rs7D2M2hLky4JLctTDWyi8ykRr2Ov5vwN
IBCluLpFcpnQKPn6ZN/mDNR5Az+CRTlvGkG5MwH3zMR9oTm9hEZA/pm5nuE/rk4a3IbduU3m4/LU
nolC024nFr0suhSLTWqTXkQiV52GMfUwOUX90lDhCGN2PA9NWl5SZ8ILXxT47vRS4ea05s4wcEZJ
vRMvjOqMTrg9bzWfLmgkjhNX69esqDw15qZWi2kXDXT+O7Mcz/A4TjFbzXOP6949ZpfkFAr+LqKS
IneGVE9w4/K4Ro1hXRsOg0p872vasletzTtnKyd2LsG7SLpTsJxww1jHYDHz757NqEIusYSIuuab
+7lmOBk2nUZ8D2qZd9aeLKwLx+vM3vpVvB5hYzG/woCYn9XR2l3KFms/0af1WDZ67mSIOZBlheFJ
viAGaBpG2jKsk/Y69If1zuw+WEyDSRcQtkq76yar9nkrjNq3MeX1xwof9zAbx6mAaaDgk8SKnBND
C8DFiJLK7H6xonFMGNa8s0l73RpoDW16FoSzcs8XFY+Hb6i9g5IKSciN1D5sQVkDaDZZQbG7CO9d
egVdWgQpzsuVmX0D5tuwS3Xn/FTzJ4v+4UFzaiBlLrFonMTgkpECmlM7s0Y7wO0SR/f+1Au7DaLe
XToLr3sUlx4Fkhcm0dZDIh1LOBRRbiLo3cgt0JloIeGNanhv+VrTuxxqsRefTeor0++uvQgQ56g6
D4f9VXuWaESiquHktN7WqjGlaxVz9rJrkiwV1B4eCzAL8FbtJIauqWtbEgjx7xfJpEaZW9u5iDtl
4ifD5fTIkyKn/jZDCTOAEUX/BSHgWwIM4k9cXZQ9OtI4tnmjdSrzfuJbx8zs3DMtHYWm4ahZbn4B
xiiPElds1M4s8O6X/sq6SfxotHa15SAumxYYUY2wXwNphOZik9kFiYQ/v0yMBDdxyoNni2YmQTFn
yE00szWZm3X7Xlt3Ju+4n7Vux1/P3wLc558fHmoPN7mGMThwi6MH27mzScxp6WgN17/X5gAkmtEy
/onmBFP98Ch7uClyQPBEANCC0ZHbM8edDullpAX30wrFeTRsC7uT4bDZq3WsVn+e1GcX81W9QVQ1
ipyu1Zofq7TNK72aiK1ipQp3Ko/8fGIBOWSuQ4vX+N6trId35WFAYLpcs8tOj/YAwc/DWlA+8hDN
gwggQBxMnhq8JgQ6TTW3h+RwBFNrVk3uaauqXVkLc2n2F2stGpPk45k9h2jprTeMkxGYf4tLmqho
o6RjuaMKUIOPDst46hX2w2j5TyDA3W1UQ/TjP/N55AfU7ZpWnPv440+B4Q3i0DDiGz34Z/FPv35V
/oc/3tij0I/8X+L8t6R/BP2n8Xt6rEsf+h6AvKt3iRGu7o0oceLDv93MlIUIQne+7cUP/g6JZ30p
Xcg3CZWMdF4Pq8D4659GfuLFYn6m7Xt/evrV5fivfxLxkR92CKWLOUTA0VlzMoayVjkRKYtc0hw4
x/fM7O9bnRMMfJHegj0kfoggMNIWF7+1+J3p7GHQ4e8cmvqGLWLtApiu0NrrJ3h0OeyiPaC09OoJ
lgf3Pycx/dkw+TtaOv7vgmvXmidk3whHlzDvxE9+/xsnRFqpRQd4MP3h99/X/guPUqH91yplhF/8
CN/KtgQ0aicbqSfbKv3ZDPU9SUBR4ddq9RMB6CBKqDYbjEht86DJ73HC4G1+4gGn5PsSAFFGUFAA
WidlsmfwYzzxAHsgzwNqsnBjfndrF0GUQouvI/zgTQjQxq8yvr322glQulwB4hvpz3d3AdQL73+t
coK7U6CkAzqa/sj73+J2RNdSMvrdXQEghBQUgPaJsN7BD8tkP68Amifid+D/PPEGk/v7UgBpBVah
Q6BVa+wwVxx1Ml+lfPsUNNonwkDgJvwOJaC4/FdPeAqD1CVqoqVlN09QC0RtaMCU/rxg759xS361
j7uW7YxT89k2oi0b/OgXMgNyl8CWdSzy66UvCmt6Q/pX6/pHybhODdytX4pXytZH6bvRzpeflp5O
6mms7b+SFipNLPtN9pcXthHq4chapb9YPa3pVncx2d84phHa+vYzANvs10nuPBe+npCDVD3TdySi
6JeiRMn4jBa6J5EVxRWF6RqeLb2DqshnYaIJRaljOyMknhjCA1iUbNfSxxkVQVOgZxWleW8EyaNj
j0r+L6XYMkp0eTP9jGw6COe56CA9w/VHIS/FUen4eAoksIt0h778vhWXXNF1dGn8iIsgI5Q+HfFR
FiYLgVB3Sm9+Ce2R7n3lUUY5HQdvXOFx9MAofTDCsZHRSilzWRel3JvYj34SSxIvLN2idPvmKogz
MmKyIv2uMNFZosc+es8pnYP5akg6RcQDCw8Q2jicJLKiH1hhsrFFJ2hZXYuAd1G6Dxz7c919lCkL
K6Uo5XP9UT6EwtlQmKiVuwZEGXthojuCwFulONnul/+OjdL4z5dz3xb9NzbTFIJM4lX2ca9j7lk3
7ZXhrSQxS/sGFuXFtf2YtwrSrPHCdI3IpxAwW3bKBfHwKkzXfsxxQWBIF6V6o491U49GepjR2kxY
wbbd6Cs/jmVxEFkWxafs6As7o5NOV0BOKiCbI6rgFN9wkY5GsjCIJNzik03QvnYiXdL4nVRR1j1Z
TdKiVwFpfy307yyRZULEbIry49bGxM/IpCKh4spIqeYYITJIi852cx+DIRhFepKRS2ct0KCKUr//
8rfEy4U9AKJRQJiXyVhSxOSUFyc7MFYjy3AcQxJmQLoVkMZas54Mzoya4HPac6EonweGZ5i6I9EV
iSGF6fKUDfXStUEnjYxaOmnhcyhM3Hd1RxbpNJe2MN1krMsPTBU3/4Mvv9LISVTAgi//6ZcefPfL
30rIc+ku/PJf3sgOZF4LiO+iPHngGEY5XtcUHJgH3VvnFTRpw8Un/N7cOeACQaIoH06TcGp7eumM
5g4ZtVSgRXeKosRx8dg5m74qgNmK0u3jh4ltTzIJaBBSnPDPO28Qet0pIGu7j/rjQpbipgJGDFId
Otg53yI9pyiTT+2w9IAxJylRKgqKU37zuDKkvSP1nAA1CdQkMQGDRtba0QOzzxP5NaC/60fNkiE2
aRsv//0TN9OTQTp55Q/oie3yppUtCBVq65y0F89BdWViI1gochSKiueNsbRzxrvIHylKdqCTBFO6
E9e8kV5BN8ImJpqQkU5FQLQALTrSexoMGuPSINbjnHVVV6AZukwvdejhhsSjl003nT25t4eu6mgr
FHfIyd7VQ/vx0ZBNC3wWoPSIeotv8mdD//c7wASKW+VnHWCSljyWsRMZkcMo/ggeHPnOdxFqSX27
2cYISUghm+R9elryM0XgjRcT2MGpLgkYMcYd/f1CunnTbI9X6WUU+0noy2ZkhY5ylYwbmQPsZURv
/VA8YfYcsfSOyB2Bl9F+k0TiAOdMVJE2X2zOG5Nhz5xFaHxHrb1szj+JkyDPmCJSyv+pcyH9AqQQ
UVlabP53ZCqafn4UumqAZUraLlmmVBekgLKyYCe/5hw+V8EhM3pOEEEGJPUbtCxRwgNGLmB1+eW8
YqBTnRZLoz1XAaiaHCZQIInZN0iSoBBLwXA3eEEDP8Y4l44tdVbkzgN7DeRkSyA3izaLhZl4o5tW
aDxmlFK1Q46K+I9+NNRTUo4k0jELD/T1OirdGoQRQ2F0sNMbumJYUX5BxTmgIKLqnIzkgw7P3/uW
SpVoFkHfjsHLl490sfw9XEJ7bwzQj7OdyjTx1jHaztSRTPffxuD/atIU3Y1tk+f/L6EiTB6lY33o
bD3/mrfNRE/t4VM9fOS9mW1XalBmH761d5tX1yFb8o1nJrYjp2wI4JpvaoVnzlzMVh/L8XKBSV2U
rghYnuqW7uqSihH1TkVJd/WVSwT+MtpRYAKqqTD1nHSoiM70fBdnjGwDqnCbZHT3pyMIZPqi3OB1
mn/0dhScl/NEH/NmTGSDc9e6Sn61SZ4pzxc6kaVs3eLsUemSfXz96XuLHOf2D1iA4nRv9FC46fJB
JdHlo+jO3QDHHAlffJzRSrlx0D56Jo/vqJ6J/dJ9zr0ASmo21Os5vXEvXNlxHKXa9NaY27IGEUX9
RZmzGeU6GckGHiWZxWk/hOzoWB+n03/wHzHGM6LpXSCKvovO/wGn9IY/XeTSj/Ypw2p15yH08uO0
YdQH2xsx5XRFIgFtoxV4+ss7oyKkfyoiw5FV+mCHpr1XyVdVnI73g4MjKBDkU9/Tc/kkFP4X3/ou
b66RLouUinDxQJetohQRuKicDoSvsM9DnWhEIguLilD0RjoxYWLry98cw11l7BUHjRrH7GMBdSQW
cKMzgiE5OPHFq0hz2yxgcwuU/uEs1Dlnf8lmLRYhEtW/a8tfuIiKmv0HHmy/W9L1446fJtuW1wvT
G2/scyFnhMT+KrhvUj+YfI+JhnJFj+6p4dCp3s0IpVeXAsvv1I9wTaU3yYURrg3QYYiuSqMouB+Z
vB7mFI6C2/A0cUx8+tJ0awqm2zM8Vw+n21wQjSWLbuFlCBvkwJKKdKV+FOfdi4QLCs+2uzZGlsxb
FXfEmb0TXWspsCDP9NA39pldB32CzzSwNxdBxtJUTyg40ef2I/5y4hHbhAXQX1E5O+c94EWGdPt2
FJg650bIQ18mq4IPRFxHRrZswV0V+WXd0MfIkVQDYfpslNdfGheJh86RmECZXnG6l6Md5UD9nwK6
se7Is1XxqHprhDkBA9el+GTf4kci01e27QDKKk75WgdVTJYGFdlI13ZsJXnTBGje4hMeOP5cn+an
rIDH1zZ6HfM5ig25iquiIoPqOlkaLnUtoZmxQBzoigpP4I3vjOGJRFfAGRVVl3hm9FxihgDQLkxW
6PaMTMoEFS7Gb4SKgDLNhnq9aiM6vNBlXaHiagZzJmf10FSq+GzviGUnuZRZAOSKE74nqzUXrqVG
vzhdcaKpnJRkAshPBYRTrYmbS/ZCqHh1DALSi7IZCiEmEpl9fL2gDea686iH44xSSliAuRY9c4OF
MZYvDxCQVJC14/UmQJsR20xZgbS9n4awWDJ/iNVnw7yex0/ZWlf0Phn78rNRtLMoyukPojIVueuC
3pRRS3lyMEb9THtb+MpFPnwoC7SKV83ACPMJvirqDAl+GaIc+CaXXEb/NTWKmbSdG31kjPMvvQr5
pwouqytAvOYSt4FmokWYAsP2y78L9b/vaUbzRGCxO2Dg0JZVYBIfH247It0n1ycGuOC3CaqjqTt/
RM/aLya1oTYeYUnNK1Bsb9CYj7o9kQkrMOXfhG7+GlVwJ53qnukQBY0sSZ0pYMTNShfuJImsiglb
SX7TFDzGQcL25Fx30Wy06G0BuMCjP5ZNHxXPr0Fol651T+BMbqYoriAV1xtZO7IXVMXb6AKciNKV
+N/gzf32jGkXln18/YV/iTebCKDMZJq1KKGcp6rgWLzVA1k1pK1Ki0ra1So0V+u8OqNWozgbNsmz
V34OpqAi+i4XnfYmyXUPbQWCcaWv9am1yxIF5/paz2UqqYBswc7R/Z0jIvAmi3IZuxKYnZwsq6jv
utGdsT2Xw+/gWimYse7oq/yZVhHpvDUCudq00lJgRt7pBMMNZ5+xRzON4uy4wyO2I8gqXOZ3IGHZ
QbCTQnEw0feZrxmC7qYeoDay9afvJBXJgg+Wbud9K9WqgnP9oE/sXU5T9JYt4fXX1INuU/md0UlZ
ocLCEBk4wizMSwdo49lYr5/z+/WjsYcdKpyaH2wj9nT5fa5C1f1EMYY/L13GwGoFpR9KfdB7/Dh5
OpkZSwT7RYs1BSLzNOBV4umRRSXmD6Xsj/a+QVt1Fd7QQUA+nbPap2+oQ1Bh+9zY4zFP+74exdtM
qwNceehCip6pG564NrDsKfUNHlz7+sdNPu32oFQpUeag4EnOdaWvdDYotJ3//bf/iKbi03m4opyS
GVyAQER65T6mUs3TpHN4NqnXn6gHG1Qw7dogCJERE7JIEzcA+xUYl8ApTPVpJu7RDz1b91e8l+zS
O1Dm5HQt+mWCQKpg0J4/Hfsw8EGf8oy0XX17aaB8UxKjYPOu9MQObSk5oVKuABTfUWAr3umaY2sj
4v5aFCXb838aQ8HeD3hp76GsQAdd60Fs5cyaDWuOXgK/o2MpLZH7A+Zs7asHVBHu4B32i+9M99wq
NGurUstL2yOclzRvo8dIJmjfUlW/375vyhf/gPsemuKdJrtPDl6Wz7wrT3m65WL4Kpzrp6G+ljEj
VODCdHlQSFebiluz6zt+HnNQhbHYH1H/4UseShXQBGcUq4wsARiZQx9UEaw+053pNwMLCq7Z8wS3
rXSDcwMe0ybH68YG2FzY+5JoVFTkqImnNyVvq2yKqWkv+hEVdZrcGaFsCBxXqsfZ8D5M8pOtqjgh
HwgbroG/kDYuBWs/zIbf7xrYV2/+B7wUNpADXmmgu760OSpy3E5JTMyXeCpw+A6EuvX3Fr2o8Cd3
fVEp9A9XhuHgIfrLvveWigqe1G1NQijxY1KlQc7aU6ipIo2q6/uZTcbrd3PchBJSkUt1Zk/sbZoq
fJVnpIrgPfiKaJOG70U7q50gykFwmGcaL093oei/tUtfQT7GE/00jiA2W4Tcv4KdiBhZDlpAwcVA
0ajkt9oFykheXi5qkBb0JKHpGm5GPdLznOzvJMkCECUTim+Z98dvoise048ks2SU0ntTBWBf1wrx
RlJvveehUlFRpXBrLEpd3dmTE6IiUebWziGrqkiT+aB74IjL5oRofXb4cj6+ibc6bs6MzMbyUaD/
BYN/NvCVyTUb5KxkQ71e7O7seEQ94t7LBZgWBQPoAQAIYgm7gO0VNa4iJ483q+A4cklFuHD2h5B2
UZpermE2JX4XhkMh/T+W3kQU0kbg26bKhlJhET8o4QbtJp4l2Smg5xTflAd/im0qSSr9wlXQJcSU
kRHyX1URlH5IyNPMTVaBZH5ke+1NtfRZEhMvkCauAt9hx8isqnC8dkWEUFTaZ4d2e94NCkNbLeB6
6NeHM5aerEddT8fV2lMO5yBF3CvdkOAbln5KCHhgL+4142hzW2/QTJD+8m0aqAJelc3xW5rqd3z4
7IHAKvrw2V6NWPGh3MDfJm1wH/7Wb7vKjZgJf9TXVk/ZBA4B3JwbPhX/0tlUEcG/T6JcOkNVRbzn
4cv/AAu8MjJx3+jAo/fRtrz0f9N00n1Aadm2pHv1JL7s3q/G0ZFmWdur+T6kfx9C2x9wlXvg4f54
q9yHRvfHW2U1xZr9bdf1Sg1NUb29ljWegqdU18cEFlhCkupXkSTXd/D+OfN8pEEFCAuuiNigF4E0
ZxWvBVJ2xwJUc/tewbzLPn7Lqjpu2t3C4NRhn5HavFoVeILu8PHJqQe0ss9G+daEt6+O3/Yi3GTS
/H0cON0StVoZL9MdU2Dld1dBDhtDxWvlnKxfAFpDO5DmqwIT7BJcHIloRcGBuIxC3ZCg+ysqSg2Z
60yaq4p6wLd+OM6xQEUk+ipZgJYnzVZF94JrA/AcGQ8e5ORsmG9phOMq7CfKZDMq6VlQ0SDiHWjJ
UiC6osKtPNCTsV16E+r52j8VHuTBKgdBU1WBqvn09hdzLvVdW0QqpFuoqgLv8CMJeMCCelI2GajK
2ba+Xjg+G2TjZmTS15gKBJ1bv4TQ/Tkq5X2ylA9mg71+zueiUL00SB7HuAFpQiAdxXq1rEIt08bn
cZ/rBqMCfaeiLv7NY1K6SSLJFHqiroBH/3LfH/TvP/R7/1oSwiNCTTvyz6sPF1SNxijtKmDg9frx
PrKvtD/2/TO5j7X4xsghqvTj/wEAAP//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s-ES" sz="900" b="0" i="0" u="none" strike="noStrike" baseline="0">
            <a:solidFill>
              <a:sysClr val="window" lastClr="FFFFFF">
                <a:lumMod val="95000"/>
              </a:sysClr>
            </a:solidFill>
            <a:latin typeface="Aptos Narrow" panose="0211000402020202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7" Type="http://schemas.microsoft.com/office/2014/relationships/chartEx" Target="../charts/chartEx1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image" Target="../media/image2.svg"/><Relationship Id="rId5" Type="http://schemas.openxmlformats.org/officeDocument/2006/relationships/image" Target="../media/image1.png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123825</xdr:colOff>
      <xdr:row>774</xdr:row>
      <xdr:rowOff>146050</xdr:rowOff>
    </xdr:from>
    <xdr:to>
      <xdr:col>14</xdr:col>
      <xdr:colOff>9525</xdr:colOff>
      <xdr:row>789</xdr:row>
      <xdr:rowOff>127000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2CF1A77-0C63-2E76-932E-4CFE730257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2428875</xdr:colOff>
      <xdr:row>4</xdr:row>
      <xdr:rowOff>82550</xdr:rowOff>
    </xdr:from>
    <xdr:to>
      <xdr:col>9</xdr:col>
      <xdr:colOff>504825</xdr:colOff>
      <xdr:row>19</xdr:row>
      <xdr:rowOff>63500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D9FBCEA2-D937-2F75-21A2-E3D5C8235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746345</xdr:colOff>
      <xdr:row>7</xdr:row>
      <xdr:rowOff>69275</xdr:rowOff>
    </xdr:from>
    <xdr:to>
      <xdr:col>4</xdr:col>
      <xdr:colOff>8938</xdr:colOff>
      <xdr:row>18</xdr:row>
      <xdr:rowOff>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7704FFA-532C-A40E-B41C-90768352C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95082</xdr:colOff>
      <xdr:row>7</xdr:row>
      <xdr:rowOff>161863</xdr:rowOff>
    </xdr:from>
    <xdr:to>
      <xdr:col>7</xdr:col>
      <xdr:colOff>718536</xdr:colOff>
      <xdr:row>18</xdr:row>
      <xdr:rowOff>12451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1A206DB-B653-CDEC-321E-56848F1984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349024</xdr:colOff>
      <xdr:row>8</xdr:row>
      <xdr:rowOff>193942</xdr:rowOff>
    </xdr:from>
    <xdr:to>
      <xdr:col>13</xdr:col>
      <xdr:colOff>535392</xdr:colOff>
      <xdr:row>17</xdr:row>
      <xdr:rowOff>124508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8CB7FBAB-32F1-477E-B0F4-53E29FE463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138544</xdr:colOff>
      <xdr:row>4</xdr:row>
      <xdr:rowOff>23090</xdr:rowOff>
    </xdr:from>
    <xdr:to>
      <xdr:col>7</xdr:col>
      <xdr:colOff>709705</xdr:colOff>
      <xdr:row>6</xdr:row>
      <xdr:rowOff>1618627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DD6CAC2D-F18F-40BE-98D2-ED8AABEE17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</xdr:col>
      <xdr:colOff>32510</xdr:colOff>
      <xdr:row>0</xdr:row>
      <xdr:rowOff>167070</xdr:rowOff>
    </xdr:from>
    <xdr:to>
      <xdr:col>3</xdr:col>
      <xdr:colOff>410882</xdr:colOff>
      <xdr:row>4</xdr:row>
      <xdr:rowOff>49804</xdr:rowOff>
    </xdr:to>
    <xdr:pic>
      <xdr:nvPicPr>
        <xdr:cNvPr id="15" name="Gráfico 14" descr="Flecha: recto con relleno sólido">
          <a:extLst>
            <a:ext uri="{FF2B5EF4-FFF2-40B4-BE49-F238E27FC236}">
              <a16:creationId xmlns:a16="http://schemas.microsoft.com/office/drawing/2014/main" id="{2AFD703E-A647-2ABC-F646-D2BC734D4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423098" y="167070"/>
          <a:ext cx="677196" cy="804107"/>
        </a:xfrm>
        <a:prstGeom prst="rect">
          <a:avLst/>
        </a:prstGeom>
      </xdr:spPr>
    </xdr:pic>
    <xdr:clientData/>
  </xdr:twoCellAnchor>
  <xdr:twoCellAnchor>
    <xdr:from>
      <xdr:col>8</xdr:col>
      <xdr:colOff>37352</xdr:colOff>
      <xdr:row>3</xdr:row>
      <xdr:rowOff>62256</xdr:rowOff>
    </xdr:from>
    <xdr:to>
      <xdr:col>13</xdr:col>
      <xdr:colOff>722157</xdr:colOff>
      <xdr:row>8</xdr:row>
      <xdr:rowOff>124509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00F6807C-2378-4E8E-843A-49233C9FE51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29313" y="796864"/>
              <a:ext cx="4482354" cy="276411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íctor" refreshedDate="45485.111409375" createdVersion="8" refreshedVersion="8" minRefreshableVersion="3" recordCount="767" xr:uid="{73829285-4A2B-4B87-BB2B-9E636DA24047}">
  <cacheSource type="worksheet">
    <worksheetSource name="spaces_3iWczBNnn5rbfoUlE0Jd_uploads_git_blob_9864c7f811c613c3faab876659c6423__25[[Número de Mesa]:[Platos Ordenados]]"/>
  </cacheSource>
  <cacheFields count="13">
    <cacheField name="Número de Mesa" numFmtId="0">
      <sharedItems containsMixedTypes="1" containsNumber="1" containsInteger="1" minValue="1" maxValue="20"/>
    </cacheField>
    <cacheField name="Nombre del Cliente" numFmtId="0">
      <sharedItems/>
    </cacheField>
    <cacheField name="Número de Comensales" numFmtId="0">
      <sharedItems containsSemiMixedTypes="0" containsString="0" containsNumber="1" containsInteger="1" minValue="1" maxValue="6"/>
    </cacheField>
    <cacheField name="Hora de Llegada" numFmtId="22">
      <sharedItems containsSemiMixedTypes="0" containsNonDate="0" containsDate="1" containsString="0" minDate="2023-04-01T00:01:00" maxDate="2023-04-07T03:56:00"/>
    </cacheField>
    <cacheField name="Hora de Salida" numFmtId="22">
      <sharedItems containsSemiMixedTypes="0" containsNonDate="0" containsDate="1" containsString="0" minDate="2023-04-01T01:11:00" maxDate="2023-04-07T07:51:00"/>
    </cacheField>
    <cacheField name="Mesero Asignado" numFmtId="0">
      <sharedItems/>
    </cacheField>
    <cacheField name="Tipo de Servicio" numFmtId="0">
      <sharedItems/>
    </cacheField>
    <cacheField name="Método de Pago" numFmtId="0">
      <sharedItems/>
    </cacheField>
    <cacheField name="Propina" numFmtId="2">
      <sharedItems containsSemiMixedTypes="0" containsString="0" containsNumber="1" minValue="1.23" maxValue="49.88"/>
    </cacheField>
    <cacheField name="Estado de la Mesa" numFmtId="0">
      <sharedItems/>
    </cacheField>
    <cacheField name="Número de Orden" numFmtId="0">
      <sharedItems containsSemiMixedTypes="0" containsString="0" containsNumber="1" containsInteger="1" minValue="1" maxValue="767"/>
    </cacheField>
    <cacheField name="País de Origen" numFmtId="0">
      <sharedItems/>
    </cacheField>
    <cacheField name="Platos Ordenado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íctor" refreshedDate="45485.112766782404" createdVersion="8" refreshedVersion="8" minRefreshableVersion="3" recordCount="1902" xr:uid="{0AE7C097-579A-41DE-B60C-4638AC1E8C20}">
  <cacheSource type="worksheet">
    <worksheetSource name="spaces_3iWczBNnn5rbfoUlE0Jd_uploads_git_blob_d9e80ffbcef8a4adc6d29edd78618add5df6"/>
  </cacheSource>
  <cacheFields count="11">
    <cacheField name="Número de Orden" numFmtId="0">
      <sharedItems containsSemiMixedTypes="0" containsString="0" containsNumber="1" containsInteger="1" minValue="1" maxValue="767" count="76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</sharedItems>
    </cacheField>
    <cacheField name="Número de Mesa" numFmtId="0">
      <sharedItems containsSemiMixedTypes="0" containsString="0" containsNumber="1" containsInteger="1" minValue="1" maxValue="20"/>
    </cacheField>
    <cacheField name="Nombre del Plato" numFmtId="0">
      <sharedItems/>
    </cacheField>
    <cacheField name="Descripci√≥n del Plato" numFmtId="0">
      <sharedItems/>
    </cacheField>
    <cacheField name="Costo Unitario" numFmtId="0">
      <sharedItems containsSemiMixedTypes="0" containsString="0" containsNumber="1" containsInteger="1" minValue="10" maxValue="25"/>
    </cacheField>
    <cacheField name="Precio Unitario" numFmtId="0">
      <sharedItems containsSemiMixedTypes="0" containsString="0" containsNumber="1" containsInteger="1" minValue="18" maxValue="40"/>
    </cacheField>
    <cacheField name="Cantidad Ordenada" numFmtId="0">
      <sharedItems containsSemiMixedTypes="0" containsString="0" containsNumber="1" containsInteger="1" minValue="1" maxValue="3"/>
    </cacheField>
    <cacheField name="Tiempo de Preparación" numFmtId="0">
      <sharedItems containsSemiMixedTypes="0" containsString="0" containsNumber="1" containsInteger="1" minValue="5" maxValue="59"/>
    </cacheField>
    <cacheField name="Ganancia bruta" numFmtId="0">
      <sharedItems containsSemiMixedTypes="0" containsString="0" containsNumber="1" containsInteger="1" minValue="18" maxValue="120"/>
    </cacheField>
    <cacheField name="Ganancia neta" numFmtId="0">
      <sharedItems containsSemiMixedTypes="0" containsString="0" containsNumber="1" containsInteger="1" minValue="8" maxValue="45"/>
    </cacheField>
    <cacheField name="Porcentaje ganancia" numFmtId="9">
      <sharedItems containsSemiMixedTypes="0" containsString="0" containsNumber="1" minValue="0.375" maxValue="0.4444444444444444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íctor" refreshedDate="45485.480952430553" createdVersion="8" refreshedVersion="8" minRefreshableVersion="3" recordCount="767" xr:uid="{733676D8-3C98-40EC-A3AD-C7A34FB1D89C}">
  <cacheSource type="worksheet">
    <worksheetSource name="spaces_3iWczBNnn5rbfoUlE0Jd_uploads_git_blob_9864c7f811c613c3faab876659c6423__25"/>
  </cacheSource>
  <cacheFields count="31">
    <cacheField name="Número de Mesa" numFmtId="49">
      <sharedItems containsMixedTypes="1" containsNumber="1" containsInteger="1" minValue="1" maxValue="20"/>
    </cacheField>
    <cacheField name="Nombre del Cliente" numFmtId="0">
      <sharedItems count="546">
        <s v="Cliente_724"/>
        <s v="Cliente_538"/>
        <s v="Cliente_911"/>
        <s v="Cliente_129"/>
        <s v="Cliente_938"/>
        <s v="Cliente_965"/>
        <s v="Cliente_306"/>
        <s v="Cliente_974"/>
        <s v="Cliente_740"/>
        <s v="Cliente_33"/>
        <s v="Cliente_881"/>
        <s v="Cliente_890"/>
        <s v="Cliente_873"/>
        <s v="Cliente_780"/>
        <s v="Cliente_728"/>
        <s v="Cliente_175"/>
        <s v="Cliente_200"/>
        <s v="Cliente_190"/>
        <s v="Cliente_290"/>
        <s v="Cliente_972"/>
        <s v="Cliente_210"/>
        <s v="Cliente_88"/>
        <s v="Cliente_427"/>
        <s v="Cliente_424"/>
        <s v="Cliente_824"/>
        <s v="Cliente_107"/>
        <s v="Cliente_775"/>
        <s v="Cliente_358"/>
        <s v="Cliente_377"/>
        <s v="Cliente_361"/>
        <s v="Cliente_229"/>
        <s v="Cliente_27"/>
        <s v="Cliente_103"/>
        <s v="Cliente_1"/>
        <s v="Cliente_828"/>
        <s v="Cliente_874"/>
        <s v="Cliente_999"/>
        <s v="Cliente_167"/>
        <s v="Cliente_606"/>
        <s v="Cliente_710"/>
        <s v="Cliente_870"/>
        <s v="Cliente_230"/>
        <s v="Cliente_814"/>
        <s v="Cliente_640"/>
        <s v="Cliente_623"/>
        <s v="Cliente_72"/>
        <s v="Cliente_963"/>
        <s v="Cliente_929"/>
        <s v="Cliente_708"/>
        <s v="Cliente_631"/>
        <s v="Cliente_894"/>
        <s v="Cliente_63"/>
        <s v="Cliente_144"/>
        <s v="Cliente_390"/>
        <s v="Cliente_886"/>
        <s v="Cliente_510"/>
        <s v="Cliente_878"/>
        <s v="Cliente_977"/>
        <s v="Cliente_553"/>
        <s v="Cliente_792"/>
        <s v="Cliente_265"/>
        <s v="Cliente_946"/>
        <s v="Cliente_614"/>
        <s v="Cliente_352"/>
        <s v="Cliente_784"/>
        <s v="Cliente_118"/>
        <s v="Cliente_61"/>
        <s v="Cliente_440"/>
        <s v="Cliente_258"/>
        <s v="Cliente_742"/>
        <s v="Cliente_865"/>
        <s v="Cliente_79"/>
        <s v="Cliente_42"/>
        <s v="Cliente_374"/>
        <s v="Cliente_636"/>
        <s v="Cliente_753"/>
        <s v="Cliente_632"/>
        <s v="Cliente_969"/>
        <s v="Cliente_574"/>
        <s v="Cliente_292"/>
        <s v="Cliente_148"/>
        <s v="Cliente_747"/>
        <s v="Cliente_501"/>
        <s v="Cliente_733"/>
        <s v="Cliente_36"/>
        <s v="Cliente_1000"/>
        <s v="Cliente_607"/>
        <s v="Cliente_378"/>
        <s v="Cliente_612"/>
        <s v="Cliente_452"/>
        <s v="Cliente_244"/>
        <s v="Cliente_840"/>
        <s v="Cliente_993"/>
        <s v="Cliente_29"/>
        <s v="Cliente_313"/>
        <s v="Cliente_520"/>
        <s v="Cliente_388"/>
        <s v="Cliente_384"/>
        <s v="Cliente_517"/>
        <s v="Cliente_711"/>
        <s v="Cliente_651"/>
        <s v="Cliente_545"/>
        <s v="Cliente_116"/>
        <s v="Cliente_170"/>
        <s v="Cliente_92"/>
        <s v="Cliente_552"/>
        <s v="Cliente_627"/>
        <s v="Cliente_588"/>
        <s v="Cliente_949"/>
        <s v="Cliente_863"/>
        <s v="Cliente_140"/>
        <s v="Cliente_523"/>
        <s v="Cliente_916"/>
        <s v="Cliente_416"/>
        <s v="Cliente_346"/>
        <s v="Cliente_381"/>
        <s v="Cliente_791"/>
        <s v="Cliente_697"/>
        <s v="Cliente_516"/>
        <s v="Cliente_541"/>
        <s v="Cliente_830"/>
        <s v="Cliente_656"/>
        <s v="Cliente_486"/>
        <s v="Cliente_774"/>
        <s v="Cliente_26"/>
        <s v="Cliente_273"/>
        <s v="Cliente_798"/>
        <s v="Cliente_8"/>
        <s v="Cliente_31"/>
        <s v="Cliente_658"/>
        <s v="Cliente_773"/>
        <s v="Cliente_158"/>
        <s v="Cliente_569"/>
        <s v="Cliente_286"/>
        <s v="Cliente_199"/>
        <s v="Cliente_712"/>
        <s v="Cliente_56"/>
        <s v="Cliente_670"/>
        <s v="Cliente_909"/>
        <s v="Cliente_402"/>
        <s v="Cliente_709"/>
        <s v="Cliente_533"/>
        <s v="Cliente_953"/>
        <s v="Cliente_380"/>
        <s v="Cliente_964"/>
        <s v="Cliente_939"/>
        <s v="Cliente_536"/>
        <s v="Cliente_5"/>
        <s v="Cliente_115"/>
        <s v="Cliente_580"/>
        <s v="Cliente_788"/>
        <s v="Cliente_892"/>
        <s v="Cliente_406"/>
        <s v="Cliente_295"/>
        <s v="Cliente_547"/>
        <s v="Cliente_156"/>
        <s v="Cliente_768"/>
        <s v="Cliente_359"/>
        <s v="Cliente_131"/>
        <s v="Cliente_485"/>
        <s v="Cliente_493"/>
        <s v="Cliente_282"/>
        <s v="Cliente_850"/>
        <s v="Cliente_301"/>
        <s v="Cliente_124"/>
        <s v="Cliente_741"/>
        <s v="Cliente_610"/>
        <s v="Cliente_681"/>
        <s v="Cliente_173"/>
        <s v="Cliente_55"/>
        <s v="Cliente_653"/>
        <s v="Cliente_628"/>
        <s v="Cliente_715"/>
        <s v="Cliente_321"/>
        <s v="Cliente_442"/>
        <s v="Cliente_752"/>
        <s v="Cliente_727"/>
        <s v="Cliente_548"/>
        <s v="Cliente_30"/>
        <s v="Cliente_412"/>
        <s v="Cliente_646"/>
        <s v="Cliente_151"/>
        <s v="Cliente_318"/>
        <s v="Cliente_336"/>
        <s v="Cliente_560"/>
        <s v="Cliente_367"/>
        <s v="Cliente_765"/>
        <s v="Cliente_679"/>
        <s v="Cliente_512"/>
        <s v="Cliente_701"/>
        <s v="Cliente_331"/>
        <s v="Cliente_83"/>
        <s v="Cliente_339"/>
        <s v="Cliente_323"/>
        <s v="Cliente_678"/>
        <s v="Cliente_74"/>
        <s v="Cliente_146"/>
        <s v="Cliente_212"/>
        <s v="Cliente_3"/>
        <s v="Cliente_176"/>
        <s v="Cliente_551"/>
        <s v="Cliente_240"/>
        <s v="Cliente_759"/>
        <s v="Cliente_959"/>
        <s v="Cliente_744"/>
        <s v="Cliente_189"/>
        <s v="Cliente_576"/>
        <s v="Cliente_474"/>
        <s v="Cliente_990"/>
        <s v="Cliente_67"/>
        <s v="Cliente_445"/>
        <s v="Cliente_984"/>
        <s v="Cliente_877"/>
        <s v="Cliente_494"/>
        <s v="Cliente_264"/>
        <s v="Cliente_142"/>
        <s v="Cliente_599"/>
        <s v="Cliente_856"/>
        <s v="Cliente_722"/>
        <s v="Cliente_935"/>
        <s v="Cliente_961"/>
        <s v="Cliente_924"/>
        <s v="Cliente_579"/>
        <s v="Cliente_567"/>
        <s v="Cliente_927"/>
        <s v="Cliente_539"/>
        <s v="Cliente_872"/>
        <s v="Cliente_425"/>
        <s v="Cliente_700"/>
        <s v="Cliente_665"/>
        <s v="Cliente_978"/>
        <s v="Cliente_577"/>
        <s v="Cliente_429"/>
        <s v="Cliente_811"/>
        <s v="Cliente_228"/>
        <s v="Cliente_249"/>
        <s v="Cliente_326"/>
        <s v="Cliente_281"/>
        <s v="Cliente_686"/>
        <s v="Cliente_418"/>
        <s v="Cliente_397"/>
        <s v="Cliente_477"/>
        <s v="Cliente_300"/>
        <s v="Cliente_928"/>
        <s v="Cliente_132"/>
        <s v="Cliente_53"/>
        <s v="Cliente_673"/>
        <s v="Cliente_243"/>
        <s v="Cliente_730"/>
        <s v="Cliente_617"/>
        <s v="Cliente_827"/>
        <s v="Cliente_184"/>
        <s v="Cliente_345"/>
        <s v="Cliente_277"/>
        <s v="Cliente_981"/>
        <s v="Cliente_24"/>
        <s v="Cliente_463"/>
        <s v="Cliente_746"/>
        <s v="Cliente_409"/>
        <s v="Cliente_729"/>
        <s v="Cliente_565"/>
        <s v="Cliente_195"/>
        <s v="Cliente_211"/>
        <s v="Cliente_385"/>
        <s v="Cliente_986"/>
        <s v="Cliente_994"/>
        <s v="Cliente_648"/>
        <s v="Cliente_702"/>
        <s v="Cliente_846"/>
        <s v="Cliente_620"/>
        <s v="Cliente_672"/>
        <s v="Cliente_735"/>
        <s v="Cliente_268"/>
        <s v="Cliente_161"/>
        <s v="Cliente_600"/>
        <s v="Cliente_654"/>
        <s v="Cliente_269"/>
        <s v="Cliente_12"/>
        <s v="Cliente_294"/>
        <s v="Cliente_659"/>
        <s v="Cliente_47"/>
        <s v="Cliente_544"/>
        <s v="Cliente_633"/>
        <s v="Cliente_154"/>
        <s v="Cliente_489"/>
        <s v="Cliente_350"/>
        <s v="Cliente_797"/>
        <s v="Cliente_436"/>
        <s v="Cliente_597"/>
        <s v="Cliente_823"/>
        <s v="Cliente_690"/>
        <s v="Cliente_216"/>
        <s v="Cliente_546"/>
        <s v="Cliente_524"/>
        <s v="Cliente_193"/>
        <s v="Cliente_794"/>
        <s v="Cliente_602"/>
        <s v="Cliente_296"/>
        <s v="Cliente_568"/>
        <s v="Cliente_897"/>
        <s v="Cliente_816"/>
        <s v="Cliente_221"/>
        <s v="Cliente_755"/>
        <s v="Cliente_289"/>
        <s v="Cliente_476"/>
        <s v="Cliente_940"/>
        <s v="Cliente_707"/>
        <s v="Cliente_644"/>
        <s v="Cliente_619"/>
        <s v="Cliente_833"/>
        <s v="Cliente_899"/>
        <s v="Cliente_498"/>
        <s v="Cliente_470"/>
        <s v="Cliente_191"/>
        <s v="Cliente_183"/>
        <s v="Cliente_499"/>
        <s v="Cliente_495"/>
        <s v="Cliente_54"/>
        <s v="Cliente_923"/>
        <s v="Cliente_453"/>
        <s v="Cliente_14"/>
        <s v="Cliente_611"/>
        <s v="Cliente_666"/>
        <s v="Cliente_505"/>
        <s v="Cliente_858"/>
        <s v="Cliente_882"/>
        <s v="Cliente_275"/>
        <s v="Cliente_871"/>
        <s v="Cliente_841"/>
        <s v="Cliente_789"/>
        <s v="Cliente_141"/>
        <s v="Cliente_992"/>
        <s v="Cliente_622"/>
        <s v="Cliente_508"/>
        <s v="Cliente_676"/>
        <s v="Cliente_667"/>
        <s v="Cliente_609"/>
        <s v="Cliente_471"/>
        <s v="Cliente_196"/>
        <s v="Cliente_563"/>
        <s v="Cliente_991"/>
        <s v="Cliente_330"/>
        <s v="Cliente_943"/>
        <s v="Cliente_285"/>
        <s v="Cliente_905"/>
        <s v="Cliente_543"/>
        <s v="Cliente_239"/>
        <s v="Cliente_315"/>
        <s v="Cliente_166"/>
        <s v="Cliente_157"/>
        <s v="Cliente_912"/>
        <s v="Cliente_736"/>
        <s v="Cliente_328"/>
        <s v="Cliente_919"/>
        <s v="Cliente_958"/>
        <s v="Cliente_395"/>
        <s v="Cliente_287"/>
        <s v="Cliente_479"/>
        <s v="Cliente_160"/>
        <s v="Cliente_109"/>
        <s v="Cliente_342"/>
        <s v="Cliente_332"/>
        <s v="Cliente_689"/>
        <s v="Cliente_518"/>
        <s v="Cliente_348"/>
        <s v="Cliente_259"/>
        <s v="Cliente_869"/>
        <s v="Cliente_842"/>
        <s v="Cliente_349"/>
        <s v="Cliente_316"/>
        <s v="Cliente_732"/>
        <s v="Cliente_807"/>
        <s v="Cliente_900"/>
        <s v="Cliente_143"/>
        <s v="Cliente_405"/>
        <s v="Cliente_473"/>
        <s v="Cliente_404"/>
        <s v="Cliente_717"/>
        <s v="Cliente_783"/>
        <s v="Cliente_589"/>
        <s v="Cliente_284"/>
        <s v="Cliente_207"/>
        <s v="Cliente_531"/>
        <s v="Cliente_420"/>
        <s v="Cliente_989"/>
        <s v="Cliente_421"/>
        <s v="Cliente_194"/>
        <s v="Cliente_876"/>
        <s v="Cliente_365"/>
        <s v="Cliente_185"/>
        <s v="Cliente_558"/>
        <s v="Cliente_535"/>
        <s v="Cliente_18"/>
        <s v="Cliente_696"/>
        <s v="Cliente_704"/>
        <s v="Cliente_720"/>
        <s v="Cliente_624"/>
        <s v="Cliente_434"/>
        <s v="Cliente_149"/>
        <s v="Cliente_125"/>
        <s v="Cliente_618"/>
        <s v="Cliente_527"/>
        <s v="Cliente_71"/>
        <s v="Cliente_437"/>
        <s v="Cliente_719"/>
        <s v="Cliente_354"/>
        <s v="Cliente_363"/>
        <s v="Cliente_778"/>
        <s v="Cliente_637"/>
        <s v="Cliente_948"/>
        <s v="Cliente_172"/>
        <s v="Cliente_70"/>
        <s v="Cliente_835"/>
        <s v="Cliente_821"/>
        <s v="Cliente_509"/>
        <s v="Cliente_951"/>
        <s v="Cliente_819"/>
        <s v="Cliente_334"/>
        <s v="Cliente_787"/>
        <s v="Cliente_616"/>
        <s v="Cliente_422"/>
        <s v="Cliente_930"/>
        <s v="Cliente_218"/>
        <s v="Cliente_257"/>
        <s v="Cliente_112"/>
        <s v="Cliente_95"/>
        <s v="Cliente_866"/>
        <s v="Cliente_232"/>
        <s v="Cliente_113"/>
        <s v="Cliente_785"/>
        <s v="Cliente_554"/>
        <s v="Cliente_320"/>
        <s v="Cliente_996"/>
        <s v="Cliente_392"/>
        <s v="Cliente_615"/>
        <s v="Cliente_968"/>
        <s v="Cliente_206"/>
        <s v="Cliente_669"/>
        <s v="Cliente_705"/>
        <s v="Cliente_462"/>
        <s v="Cliente_809"/>
        <s v="Cliente_21"/>
        <s v="Cliente_110"/>
        <s v="Cliente_454"/>
        <s v="Cliente_825"/>
        <s v="Cliente_134"/>
        <s v="Cliente_555"/>
        <s v="Cliente_887"/>
        <s v="Cliente_913"/>
        <s v="Cliente_41"/>
        <s v="Cliente_738"/>
        <s v="Cliente_280"/>
        <s v="Cliente_117"/>
        <s v="Cliente_988"/>
        <s v="Cliente_372"/>
        <s v="Cliente_283"/>
        <s v="Cliente_857"/>
        <s v="Cliente_208"/>
        <s v="Cliente_443"/>
        <s v="Cliente_138"/>
        <s v="Cliente_177"/>
        <s v="Cliente_832"/>
        <s v="Cliente_480"/>
        <s v="Cliente_351"/>
        <s v="Cliente_344"/>
        <s v="Cliente_564"/>
        <s v="Cliente_782"/>
        <s v="Cliente_165"/>
        <s v="Cliente_608"/>
        <s v="Cliente_657"/>
        <s v="Cliente_224"/>
        <s v="Cliente_680"/>
        <s v="Cliente_513"/>
        <s v="Cliente_973"/>
        <s v="Cliente_592"/>
        <s v="Cliente_575"/>
        <s v="Cliente_511"/>
        <s v="Cliente_772"/>
        <s v="Cliente_605"/>
        <s v="Cliente_197"/>
        <s v="Cliente_19"/>
        <s v="Cliente_586"/>
        <s v="Cliente_687"/>
        <s v="Cliente_415"/>
        <s v="Cliente_456"/>
        <s v="Cliente_820"/>
        <s v="Cliente_698"/>
        <s v="Cliente_59"/>
        <s v="Cliente_799"/>
        <s v="Cliente_52"/>
        <s v="Cliente_278"/>
        <s v="Cliente_595"/>
        <s v="Cliente_2"/>
        <s v="Cliente_880"/>
        <s v="Cliente_626"/>
        <s v="Cliente_411"/>
        <s v="Cliente_123"/>
        <s v="Cliente_910"/>
        <s v="Cliente_483"/>
        <s v="Cliente_642"/>
        <s v="Cliente_962"/>
        <s v="Cliente_883"/>
        <s v="Cliente_593"/>
        <s v="Cliente_368"/>
        <s v="Cliente_693"/>
        <s v="Cliente_226"/>
        <s v="Cliente_834"/>
        <s v="Cliente_104"/>
        <s v="Cliente_35"/>
        <s v="Cliente_837"/>
        <s v="Cliente_514"/>
        <s v="Cliente_725"/>
        <s v="Cliente_114"/>
        <s v="Cliente_90"/>
        <s v="Cliente_496"/>
        <s v="Cliente_58"/>
        <s v="Cliente_468"/>
        <s v="Cliente_714"/>
        <s v="Cliente_950"/>
        <s v="Cliente_663"/>
        <s v="Cliente_801"/>
        <s v="Cliente_804"/>
        <s v="Cliente_716"/>
        <s v="Cliente_786"/>
        <s v="Cliente_594"/>
        <s v="Cliente_396"/>
        <s v="Cliente_954"/>
        <s v="Cliente_263"/>
        <s v="Cliente_438"/>
        <s v="Cliente_353"/>
        <s v="Cliente_770"/>
        <s v="Cliente_888"/>
        <s v="Cliente_635"/>
        <s v="Cliente_484"/>
        <s v="Cliente_297"/>
        <s v="Cliente_446"/>
        <s v="Cliente_298"/>
        <s v="Cliente_304"/>
        <s v="Cliente_743"/>
        <s v="Cliente_428"/>
        <s v="Cliente_750"/>
        <s v="Cliente_808"/>
        <s v="Cliente_376"/>
        <s v="Cliente_721"/>
        <s v="Cliente_227"/>
        <s v="Cliente_757"/>
      </sharedItems>
    </cacheField>
    <cacheField name="Número de Comensales" numFmtId="0">
      <sharedItems containsSemiMixedTypes="0" containsString="0" containsNumber="1" containsInteger="1" minValue="1" maxValue="6"/>
    </cacheField>
    <cacheField name="Hora de Llegada" numFmtId="22">
      <sharedItems containsSemiMixedTypes="0" containsNonDate="0" containsDate="1" containsString="0" minDate="2023-04-01T00:01:00" maxDate="2023-04-07T03:56:00"/>
    </cacheField>
    <cacheField name="Hora de Salida" numFmtId="22">
      <sharedItems containsSemiMixedTypes="0" containsNonDate="0" containsDate="1" containsString="0" minDate="2023-04-01T01:11:00" maxDate="2023-04-07T07:51:00" count="643">
        <d v="2023-04-01T03:50:00"/>
        <d v="2023-04-01T03:49:00"/>
        <d v="2023-04-01T03:56:00"/>
        <d v="2023-04-01T04:31:00"/>
        <d v="2023-04-01T02:06:00"/>
        <d v="2023-04-01T03:32:00"/>
        <d v="2023-04-01T04:22:00"/>
        <d v="2023-04-01T04:49:00"/>
        <d v="2023-04-01T04:25:00"/>
        <d v="2023-04-01T01:53:00"/>
        <d v="2023-04-01T06:33:00"/>
        <d v="2023-04-01T03:23:00"/>
        <d v="2023-04-01T05:32:00"/>
        <d v="2023-04-01T01:58:00"/>
        <d v="2023-04-01T04:59:00"/>
        <d v="2023-04-01T04:24:00"/>
        <d v="2023-04-01T03:27:00"/>
        <d v="2023-04-01T04:26:00"/>
        <d v="2023-04-01T03:29:00"/>
        <d v="2023-04-01T05:12:00"/>
        <d v="2023-04-01T05:52:00"/>
        <d v="2023-04-01T04:47:00"/>
        <d v="2023-04-01T04:09:00"/>
        <d v="2023-04-01T06:20:00"/>
        <d v="2023-04-01T05:47:00"/>
        <d v="2023-04-01T02:27:00"/>
        <d v="2023-04-01T03:16:00"/>
        <d v="2023-04-01T06:10:00"/>
        <d v="2023-04-01T06:13:00"/>
        <d v="2023-04-01T06:02:00"/>
        <d v="2023-04-01T06:49:00"/>
        <d v="2023-04-01T06:21:00"/>
        <d v="2023-04-01T06:07:00"/>
        <d v="2023-04-01T05:55:00"/>
        <d v="2023-04-01T06:26:00"/>
        <d v="2023-04-01T03:53:00"/>
        <d v="2023-04-01T07:39:00"/>
        <d v="2023-04-01T04:05:00"/>
        <d v="2023-04-01T04:20:00"/>
        <d v="2023-04-01T01:46:00"/>
        <d v="2023-04-01T03:14:00"/>
        <d v="2023-04-01T06:18:00"/>
        <d v="2023-04-01T04:01:00"/>
        <d v="2023-04-01T03:39:00"/>
        <d v="2023-04-01T07:29:00"/>
        <d v="2023-04-01T04:02:00"/>
        <d v="2023-04-01T05:29:00"/>
        <d v="2023-04-01T06:57:00"/>
        <d v="2023-04-01T03:02:00"/>
        <d v="2023-04-01T01:11:00"/>
        <d v="2023-04-01T04:44:00"/>
        <d v="2023-04-01T04:14:00"/>
        <d v="2023-04-01T05:00:00"/>
        <d v="2023-04-01T04:57:00"/>
        <d v="2023-04-01T04:52:00"/>
        <d v="2023-04-01T04:21:00"/>
        <d v="2023-04-01T05:04:00"/>
        <d v="2023-04-01T05:46:00"/>
        <d v="2023-04-01T06:22:00"/>
        <d v="2023-04-01T06:24:00"/>
        <d v="2023-04-01T04:06:00"/>
        <d v="2023-04-01T03:03:00"/>
        <d v="2023-04-01T05:10:00"/>
        <d v="2023-04-01T03:15:00"/>
        <d v="2023-04-01T03:57:00"/>
        <d v="2023-04-01T01:22:00"/>
        <d v="2023-04-01T05:56:00"/>
        <d v="2023-04-01T05:51:00"/>
        <d v="2023-04-01T06:09:00"/>
        <d v="2023-04-01T04:13:00"/>
        <d v="2023-04-01T05:24:00"/>
        <d v="2023-04-01T06:15:00"/>
        <d v="2023-04-01T05:08:00"/>
        <d v="2023-04-01T03:46:00"/>
        <d v="2023-04-01T06:31:00"/>
        <d v="2023-04-01T07:10:00"/>
        <d v="2023-04-01T06:39:00"/>
        <d v="2023-04-01T03:18:00"/>
        <d v="2023-04-01T02:08:00"/>
        <d v="2023-04-01T06:40:00"/>
        <d v="2023-04-01T02:19:00"/>
        <d v="2023-04-01T03:13:00"/>
        <d v="2023-04-01T03:48:00"/>
        <d v="2023-04-01T04:53:00"/>
        <d v="2023-04-01T05:26:00"/>
        <d v="2023-04-01T03:22:00"/>
        <d v="2023-04-01T06:45:00"/>
        <d v="2023-04-01T02:15:00"/>
        <d v="2023-04-01T02:44:00"/>
        <d v="2023-04-01T04:00:00"/>
        <d v="2023-04-01T02:58:00"/>
        <d v="2023-04-01T03:37:00"/>
        <d v="2023-04-01T02:26:00"/>
        <d v="2023-04-01T06:37:00"/>
        <d v="2023-04-01T05:07:00"/>
        <d v="2023-04-01T03:30:00"/>
        <d v="2023-04-01T05:45:00"/>
        <d v="2023-04-01T01:45:00"/>
        <d v="2023-04-02T05:03:00"/>
        <d v="2023-04-02T01:42:00"/>
        <d v="2023-04-02T06:13:00"/>
        <d v="2023-04-02T02:48:00"/>
        <d v="2023-04-02T04:10:00"/>
        <d v="2023-04-02T05:22:00"/>
        <d v="2023-04-02T05:12:00"/>
        <d v="2023-04-02T02:28:00"/>
        <d v="2023-04-02T03:28:00"/>
        <d v="2023-04-02T02:41:00"/>
        <d v="2023-04-02T01:32:00"/>
        <d v="2023-04-02T04:18:00"/>
        <d v="2023-04-02T02:43:00"/>
        <d v="2023-04-02T03:52:00"/>
        <d v="2023-04-02T03:01:00"/>
        <d v="2023-04-02T05:01:00"/>
        <d v="2023-04-02T04:11:00"/>
        <d v="2023-04-02T05:09:00"/>
        <d v="2023-04-02T04:39:00"/>
        <d v="2023-04-02T06:29:00"/>
        <d v="2023-04-02T05:45:00"/>
        <d v="2023-04-02T04:05:00"/>
        <d v="2023-04-02T04:30:00"/>
        <d v="2023-04-02T05:32:00"/>
        <d v="2023-04-02T02:54:00"/>
        <d v="2023-04-02T04:58:00"/>
        <d v="2023-04-02T05:59:00"/>
        <d v="2023-04-02T04:50:00"/>
        <d v="2023-04-02T03:10:00"/>
        <d v="2023-04-02T06:53:00"/>
        <d v="2023-04-02T02:52:00"/>
        <d v="2023-04-02T05:26:00"/>
        <d v="2023-04-02T03:36:00"/>
        <d v="2023-04-02T04:44:00"/>
        <d v="2023-04-02T04:17:00"/>
        <d v="2023-04-02T06:15:00"/>
        <d v="2023-04-02T03:59:00"/>
        <d v="2023-04-02T01:15:00"/>
        <d v="2023-04-02T04:33:00"/>
        <d v="2023-04-02T04:23:00"/>
        <d v="2023-04-02T02:34:00"/>
        <d v="2023-04-02T04:09:00"/>
        <d v="2023-04-02T06:02:00"/>
        <d v="2023-04-02T02:44:00"/>
        <d v="2023-04-02T02:46:00"/>
        <d v="2023-04-02T03:23:00"/>
        <d v="2023-04-02T05:14:00"/>
        <d v="2023-04-02T03:04:00"/>
        <d v="2023-04-02T06:06:00"/>
        <d v="2023-04-02T03:43:00"/>
        <d v="2023-04-02T01:12:00"/>
        <d v="2023-04-02T04:32:00"/>
        <d v="2023-04-02T01:14:00"/>
        <d v="2023-04-02T05:18:00"/>
        <d v="2023-04-02T03:08:00"/>
        <d v="2023-04-02T03:54:00"/>
        <d v="2023-04-02T06:30:00"/>
        <d v="2023-04-02T06:28:00"/>
        <d v="2023-04-02T07:01:00"/>
        <d v="2023-04-02T06:26:00"/>
        <d v="2023-04-02T04:14:00"/>
        <d v="2023-04-02T05:28:00"/>
        <d v="2023-04-02T05:21:00"/>
        <d v="2023-04-02T06:10:00"/>
        <d v="2023-04-02T03:22:00"/>
        <d v="2023-04-02T02:36:00"/>
        <d v="2023-04-02T04:53:00"/>
        <d v="2023-04-02T03:56:00"/>
        <d v="2023-04-02T04:54:00"/>
        <d v="2023-04-02T03:05:00"/>
        <d v="2023-04-02T05:40:00"/>
        <d v="2023-04-02T01:50:00"/>
        <d v="2023-04-02T02:00:00"/>
        <d v="2023-04-02T02:25:00"/>
        <d v="2023-04-02T06:14:00"/>
        <d v="2023-04-02T06:09:00"/>
        <d v="2023-04-02T04:02:00"/>
        <d v="2023-04-02T06:36:00"/>
        <d v="2023-04-02T04:06:00"/>
        <d v="2023-04-02T04:29:00"/>
        <d v="2023-04-02T03:40:00"/>
        <d v="2023-04-02T06:25:00"/>
        <d v="2023-04-02T05:36:00"/>
        <d v="2023-04-02T04:45:00"/>
        <d v="2023-04-02T03:41:00"/>
        <d v="2023-04-02T04:49:00"/>
        <d v="2023-04-02T04:57:00"/>
        <d v="2023-04-02T06:42:00"/>
        <d v="2023-04-02T02:50:00"/>
        <d v="2023-04-02T05:47:00"/>
        <d v="2023-04-02T01:24:00"/>
        <d v="2023-04-02T04:52:00"/>
        <d v="2023-04-02T04:48:00"/>
        <d v="2023-04-02T03:25:00"/>
        <d v="2023-04-02T02:39:00"/>
        <d v="2023-04-02T02:26:00"/>
        <d v="2023-04-02T06:00:00"/>
        <d v="2023-04-02T04:56:00"/>
        <d v="2023-04-02T06:07:00"/>
        <d v="2023-04-02T01:04:00"/>
        <d v="2023-04-02T06:01:00"/>
        <d v="2023-04-02T06:57:00"/>
        <d v="2023-04-02T02:18:00"/>
        <d v="2023-04-02T03:55:00"/>
        <d v="2023-04-02T06:33:00"/>
        <d v="2023-04-02T04:24:00"/>
        <d v="2023-04-02T03:45:00"/>
        <d v="2023-04-02T03:27:00"/>
        <d v="2023-04-02T03:17:00"/>
        <d v="2023-04-02T06:16:00"/>
        <d v="2023-04-02T04:38:00"/>
        <d v="2023-04-02T02:55:00"/>
        <d v="2023-04-02T07:21:00"/>
        <d v="2023-04-02T04:26:00"/>
        <d v="2023-04-02T02:04:00"/>
        <d v="2023-04-03T03:48:00"/>
        <d v="2023-04-03T03:44:00"/>
        <d v="2023-04-03T04:15:00"/>
        <d v="2023-04-03T04:59:00"/>
        <d v="2023-04-03T05:10:00"/>
        <d v="2023-04-03T04:24:00"/>
        <d v="2023-04-03T03:29:00"/>
        <d v="2023-04-03T05:52:00"/>
        <d v="2023-04-03T05:58:00"/>
        <d v="2023-04-03T05:34:00"/>
        <d v="2023-04-03T03:56:00"/>
        <d v="2023-04-03T05:12:00"/>
        <d v="2023-04-03T02:35:00"/>
        <d v="2023-04-03T02:41:00"/>
        <d v="2023-04-03T07:50:00"/>
        <d v="2023-04-03T05:02:00"/>
        <d v="2023-04-03T04:48:00"/>
        <d v="2023-04-03T04:37:00"/>
        <d v="2023-04-03T06:05:00"/>
        <d v="2023-04-03T02:28:00"/>
        <d v="2023-04-03T04:44:00"/>
        <d v="2023-04-03T05:33:00"/>
        <d v="2023-04-03T06:23:00"/>
        <d v="2023-04-03T04:33:00"/>
        <d v="2023-04-03T06:09:00"/>
        <d v="2023-04-03T01:51:00"/>
        <d v="2023-04-03T04:35:00"/>
        <d v="2023-04-03T03:57:00"/>
        <d v="2023-04-03T02:01:00"/>
        <d v="2023-04-03T04:27:00"/>
        <d v="2023-04-03T05:29:00"/>
        <d v="2023-04-03T02:45:00"/>
        <d v="2023-04-03T04:19:00"/>
        <d v="2023-04-03T04:08:00"/>
        <d v="2023-04-03T04:56:00"/>
        <d v="2023-04-03T06:24:00"/>
        <d v="2023-04-03T04:40:00"/>
        <d v="2023-04-03T04:13:00"/>
        <d v="2023-04-03T02:32:00"/>
        <d v="2023-04-03T05:39:00"/>
        <d v="2023-04-03T04:39:00"/>
        <d v="2023-04-03T04:05:00"/>
        <d v="2023-04-03T02:43:00"/>
        <d v="2023-04-03T06:12:00"/>
        <d v="2023-04-03T05:46:00"/>
        <d v="2023-04-03T03:53:00"/>
        <d v="2023-04-03T05:32:00"/>
        <d v="2023-04-03T06:16:00"/>
        <d v="2023-04-03T05:09:00"/>
        <d v="2023-04-03T03:59:00"/>
        <d v="2023-04-03T04:17:00"/>
        <d v="2023-04-03T04:18:00"/>
        <d v="2023-04-03T05:47:00"/>
        <d v="2023-04-03T02:18:00"/>
        <d v="2023-04-04T05:34:00"/>
        <d v="2023-04-04T04:36:00"/>
        <d v="2023-04-04T04:07:00"/>
        <d v="2023-04-04T02:41:00"/>
        <d v="2023-04-04T03:57:00"/>
        <d v="2023-04-04T06:17:00"/>
        <d v="2023-04-04T01:29:00"/>
        <d v="2023-04-04T04:29:00"/>
        <d v="2023-04-04T06:31:00"/>
        <d v="2023-04-04T03:09:00"/>
        <d v="2023-04-04T04:51:00"/>
        <d v="2023-04-04T04:31:00"/>
        <d v="2023-04-04T03:30:00"/>
        <d v="2023-04-04T02:01:00"/>
        <d v="2023-04-04T04:38:00"/>
        <d v="2023-04-04T04:19:00"/>
        <d v="2023-04-04T06:11:00"/>
        <d v="2023-04-04T05:45:00"/>
        <d v="2023-04-04T02:04:00"/>
        <d v="2023-04-04T03:56:00"/>
        <d v="2023-04-04T04:34:00"/>
        <d v="2023-04-04T04:59:00"/>
        <d v="2023-04-04T07:31:00"/>
        <d v="2023-04-04T02:59:00"/>
        <d v="2023-04-04T06:09:00"/>
        <d v="2023-04-04T02:53:00"/>
        <d v="2023-04-04T07:36:00"/>
        <d v="2023-04-04T03:24:00"/>
        <d v="2023-04-04T05:07:00"/>
        <d v="2023-04-04T02:18:00"/>
        <d v="2023-04-04T04:26:00"/>
        <d v="2023-04-04T05:57:00"/>
        <d v="2023-04-04T04:10:00"/>
        <d v="2023-04-04T04:58:00"/>
        <d v="2023-04-04T05:28:00"/>
        <d v="2023-04-04T05:59:00"/>
        <d v="2023-04-04T03:29:00"/>
        <d v="2023-04-04T07:10:00"/>
        <d v="2023-04-04T04:33:00"/>
        <d v="2023-04-04T04:46:00"/>
        <d v="2023-04-04T03:45:00"/>
        <d v="2023-04-04T05:33:00"/>
        <d v="2023-04-04T05:54:00"/>
        <d v="2023-04-04T03:23:00"/>
        <d v="2023-04-04T06:14:00"/>
        <d v="2023-04-04T03:11:00"/>
        <d v="2023-04-04T04:24:00"/>
        <d v="2023-04-04T05:12:00"/>
        <d v="2023-04-04T05:18:00"/>
        <d v="2023-04-04T04:32:00"/>
        <d v="2023-04-04T06:27:00"/>
        <d v="2023-04-04T06:33:00"/>
        <d v="2023-04-04T02:33:00"/>
        <d v="2023-04-05T06:43:00"/>
        <d v="2023-04-05T02:58:00"/>
        <d v="2023-04-05T06:10:00"/>
        <d v="2023-04-05T03:35:00"/>
        <d v="2023-04-05T02:15:00"/>
        <d v="2023-04-05T05:19:00"/>
        <d v="2023-04-05T04:09:00"/>
        <d v="2023-04-05T04:08:00"/>
        <d v="2023-04-05T05:17:00"/>
        <d v="2023-04-05T07:02:00"/>
        <d v="2023-04-05T05:34:00"/>
        <d v="2023-04-05T03:36:00"/>
        <d v="2023-04-05T01:34:00"/>
        <d v="2023-04-05T07:05:00"/>
        <d v="2023-04-05T05:40:00"/>
        <d v="2023-04-05T04:14:00"/>
        <d v="2023-04-05T06:57:00"/>
        <d v="2023-04-05T05:08:00"/>
        <d v="2023-04-05T05:15:00"/>
        <d v="2023-04-05T04:29:00"/>
        <d v="2023-04-05T04:59:00"/>
        <d v="2023-04-05T02:37:00"/>
        <d v="2023-04-05T04:51:00"/>
        <d v="2023-04-05T04:05:00"/>
        <d v="2023-04-05T03:01:00"/>
        <d v="2023-04-05T05:23:00"/>
        <d v="2023-04-05T05:04:00"/>
        <d v="2023-04-05T02:03:00"/>
        <d v="2023-04-05T04:58:00"/>
        <d v="2023-04-05T07:12:00"/>
        <d v="2023-04-05T04:35:00"/>
        <d v="2023-04-05T06:37:00"/>
        <d v="2023-04-05T04:33:00"/>
        <d v="2023-04-05T03:31:00"/>
        <d v="2023-04-05T05:43:00"/>
        <d v="2023-04-05T05:29:00"/>
        <d v="2023-04-05T04:07:00"/>
        <d v="2023-04-05T03:09:00"/>
        <d v="2023-04-05T04:57:00"/>
        <d v="2023-04-05T03:17:00"/>
        <d v="2023-04-05T03:45:00"/>
        <d v="2023-04-05T05:02:00"/>
        <d v="2023-04-05T03:43:00"/>
        <d v="2023-04-05T06:03:00"/>
        <d v="2023-04-05T03:46:00"/>
        <d v="2023-04-05T03:59:00"/>
        <d v="2023-04-05T07:25:00"/>
        <d v="2023-04-05T05:54:00"/>
        <d v="2023-04-05T03:55:00"/>
        <d v="2023-04-05T06:01:00"/>
        <d v="2023-04-05T04:04:00"/>
        <d v="2023-04-05T05:25:00"/>
        <d v="2023-04-05T07:33:00"/>
        <d v="2023-04-05T01:23:00"/>
        <d v="2023-04-05T05:48:00"/>
        <d v="2023-04-05T03:23:00"/>
        <d v="2023-04-05T03:18:00"/>
        <d v="2023-04-05T03:14:00"/>
        <d v="2023-04-05T06:08:00"/>
        <d v="2023-04-05T06:13:00"/>
        <d v="2023-04-05T07:24:00"/>
        <d v="2023-04-05T05:01:00"/>
        <d v="2023-04-05T02:26:00"/>
        <d v="2023-04-05T05:07:00"/>
        <d v="2023-04-05T04:53:00"/>
        <d v="2023-04-05T07:32:00"/>
        <d v="2023-04-05T04:21:00"/>
        <d v="2023-04-05T02:12:00"/>
        <d v="2023-04-05T06:56:00"/>
        <d v="2023-04-05T05:55:00"/>
        <d v="2023-04-05T04:27:00"/>
        <d v="2023-04-05T03:13:00"/>
        <d v="2023-04-05T04:39:00"/>
        <d v="2023-04-05T03:38:00"/>
        <d v="2023-04-05T04:20:00"/>
        <d v="2023-04-05T05:45:00"/>
        <d v="2023-04-05T05:22:00"/>
        <d v="2023-04-05T04:17:00"/>
        <d v="2023-04-05T05:38:00"/>
        <d v="2023-04-05T06:52:00"/>
        <d v="2023-04-06T07:04:00"/>
        <d v="2023-04-06T03:32:00"/>
        <d v="2023-04-06T05:50:00"/>
        <d v="2023-04-06T01:47:00"/>
        <d v="2023-04-06T02:58:00"/>
        <d v="2023-04-06T03:28:00"/>
        <d v="2023-04-06T04:30:00"/>
        <d v="2023-04-06T07:19:00"/>
        <d v="2023-04-06T04:43:00"/>
        <d v="2023-04-06T02:59:00"/>
        <d v="2023-04-06T07:01:00"/>
        <d v="2023-04-06T04:31:00"/>
        <d v="2023-04-06T02:52:00"/>
        <d v="2023-04-06T06:12:00"/>
        <d v="2023-04-06T03:50:00"/>
        <d v="2023-04-06T01:58:00"/>
        <d v="2023-04-06T05:27:00"/>
        <d v="2023-04-06T04:57:00"/>
        <d v="2023-04-06T02:37:00"/>
        <d v="2023-04-06T04:36:00"/>
        <d v="2023-04-06T01:46:00"/>
        <d v="2023-04-06T04:49:00"/>
        <d v="2023-04-06T06:50:00"/>
        <d v="2023-04-06T06:22:00"/>
        <d v="2023-04-06T06:58:00"/>
        <d v="2023-04-06T03:46:00"/>
        <d v="2023-04-06T04:28:00"/>
        <d v="2023-04-06T05:15:00"/>
        <d v="2023-04-06T06:31:00"/>
        <d v="2023-04-06T01:57:00"/>
        <d v="2023-04-06T04:02:00"/>
        <d v="2023-04-06T04:48:00"/>
        <d v="2023-04-06T06:07:00"/>
        <d v="2023-04-06T06:35:00"/>
        <d v="2023-04-06T06:02:00"/>
        <d v="2023-04-06T04:33:00"/>
        <d v="2023-04-06T03:23:00"/>
        <d v="2023-04-06T02:26:00"/>
        <d v="2023-04-06T04:51:00"/>
        <d v="2023-04-06T02:03:00"/>
        <d v="2023-04-06T04:59:00"/>
        <d v="2023-04-06T05:30:00"/>
        <d v="2023-04-06T03:49:00"/>
        <d v="2023-04-06T06:23:00"/>
        <d v="2023-04-06T02:54:00"/>
        <d v="2023-04-06T04:26:00"/>
        <d v="2023-04-06T04:42:00"/>
        <d v="2023-04-06T02:32:00"/>
        <d v="2023-04-06T07:14:00"/>
        <d v="2023-04-06T05:41:00"/>
        <d v="2023-04-06T05:55:00"/>
        <d v="2023-04-06T03:48:00"/>
        <d v="2023-04-06T05:04:00"/>
        <d v="2023-04-06T05:26:00"/>
        <d v="2023-04-06T05:20:00"/>
        <d v="2023-04-06T04:29:00"/>
        <d v="2023-04-06T04:39:00"/>
        <d v="2023-04-06T02:09:00"/>
        <d v="2023-04-06T05:33:00"/>
        <d v="2023-04-06T07:00:00"/>
        <d v="2023-04-06T06:56:00"/>
        <d v="2023-04-06T04:32:00"/>
        <d v="2023-04-06T03:37:00"/>
        <d v="2023-04-06T04:45:00"/>
        <d v="2023-04-06T05:29:00"/>
        <d v="2023-04-06T04:03:00"/>
        <d v="2023-04-06T02:39:00"/>
        <d v="2023-04-06T04:10:00"/>
        <d v="2023-04-06T03:54:00"/>
        <d v="2023-04-06T05:24:00"/>
        <d v="2023-04-06T02:55:00"/>
        <d v="2023-04-06T05:02:00"/>
        <d v="2023-04-06T07:41:00"/>
        <d v="2023-04-06T07:39:00"/>
        <d v="2023-04-06T03:06:00"/>
        <d v="2023-04-06T03:59:00"/>
        <d v="2023-04-06T03:17:00"/>
        <d v="2023-04-06T03:39:00"/>
        <d v="2023-04-06T06:20:00"/>
        <d v="2023-04-06T02:23:00"/>
        <d v="2023-04-06T05:16:00"/>
        <d v="2023-04-06T03:05:00"/>
        <d v="2023-04-06T04:27:00"/>
        <d v="2023-04-06T06:27:00"/>
        <d v="2023-04-06T07:09:00"/>
        <d v="2023-04-06T03:08:00"/>
        <d v="2023-04-06T04:44:00"/>
        <d v="2023-04-06T07:06:00"/>
        <d v="2023-04-06T06:40:00"/>
        <d v="2023-04-06T04:24:00"/>
        <d v="2023-04-06T02:17:00"/>
        <d v="2023-04-06T01:18:00"/>
        <d v="2023-04-06T05:08:00"/>
        <d v="2023-04-06T05:09:00"/>
        <d v="2023-04-06T03:34:00"/>
        <d v="2023-04-06T06:59:00"/>
        <d v="2023-04-06T03:55:00"/>
        <d v="2023-04-06T05:58:00"/>
        <d v="2023-04-06T05:57:00"/>
        <d v="2023-04-06T06:19:00"/>
        <d v="2023-04-06T02:40:00"/>
        <d v="2023-04-06T03:51:00"/>
        <d v="2023-04-06T04:21:00"/>
        <d v="2023-04-06T05:01:00"/>
        <d v="2023-04-06T06:15:00"/>
        <d v="2023-04-06T06:24:00"/>
        <d v="2023-04-06T06:06:00"/>
        <d v="2023-04-06T03:29:00"/>
        <d v="2023-04-06T07:20:00"/>
        <d v="2023-04-06T07:02:00"/>
        <d v="2023-04-06T04:11:00"/>
        <d v="2023-04-06T07:43:00"/>
        <d v="2023-04-06T05:00:00"/>
        <d v="2023-04-06T03:35:00"/>
        <d v="2023-04-06T04:37:00"/>
        <d v="2023-04-06T01:53:00"/>
        <d v="2023-04-06T03:36:00"/>
        <d v="2023-04-06T05:17:00"/>
        <d v="2023-04-06T03:12:00"/>
        <d v="2023-04-06T02:41:00"/>
        <d v="2023-04-06T02:27:00"/>
        <d v="2023-04-06T05:31:00"/>
        <d v="2023-04-06T03:10:00"/>
        <d v="2023-04-06T03:26:00"/>
        <d v="2023-04-06T03:22:00"/>
        <d v="2023-04-06T04:13:00"/>
        <d v="2023-04-06T01:37:00"/>
        <d v="2023-04-06T02:49:00"/>
        <d v="2023-04-06T02:51:00"/>
        <d v="2023-04-06T05:28:00"/>
        <d v="2023-04-06T03:04:00"/>
        <d v="2023-04-06T05:48:00"/>
        <d v="2023-04-06T02:16:00"/>
        <d v="2023-04-06T05:19:00"/>
        <d v="2023-04-06T01:50:00"/>
        <d v="2023-04-06T03:52:00"/>
        <d v="2023-04-06T01:56:00"/>
        <d v="2023-04-06T07:10:00"/>
        <d v="2023-04-06T06:25:00"/>
        <d v="2023-04-06T06:38:00"/>
        <d v="2023-04-06T04:55:00"/>
        <d v="2023-04-06T03:45:00"/>
        <d v="2023-04-07T05:02:00"/>
        <d v="2023-04-07T05:44:00"/>
        <d v="2023-04-07T02:26:00"/>
        <d v="2023-04-07T04:20:00"/>
        <d v="2023-04-07T01:44:00"/>
        <d v="2023-04-07T04:49:00"/>
        <d v="2023-04-07T06:40:00"/>
        <d v="2023-04-07T04:07:00"/>
        <d v="2023-04-07T04:03:00"/>
        <d v="2023-04-07T05:51:00"/>
        <d v="2023-04-07T06:52:00"/>
        <d v="2023-04-07T03:47:00"/>
        <d v="2023-04-07T03:53:00"/>
        <d v="2023-04-07T05:56:00"/>
        <d v="2023-04-07T04:57:00"/>
        <d v="2023-04-07T07:07:00"/>
        <d v="2023-04-07T04:41:00"/>
        <d v="2023-04-07T04:34:00"/>
        <d v="2023-04-07T03:12:00"/>
        <d v="2023-04-07T03:30:00"/>
        <d v="2023-04-07T03:51:00"/>
        <d v="2023-04-07T02:52:00"/>
        <d v="2023-04-07T01:30:00"/>
        <d v="2023-04-07T04:33:00"/>
        <d v="2023-04-07T03:45:00"/>
        <d v="2023-04-07T02:37:00"/>
        <d v="2023-04-07T05:22:00"/>
        <d v="2023-04-07T03:03:00"/>
        <d v="2023-04-07T05:20:00"/>
        <d v="2023-04-07T06:50:00"/>
        <d v="2023-04-07T04:05:00"/>
        <d v="2023-04-07T06:22:00"/>
        <d v="2023-04-07T04:40:00"/>
        <d v="2023-04-07T01:43:00"/>
        <d v="2023-04-07T03:39:00"/>
        <d v="2023-04-07T05:39:00"/>
        <d v="2023-04-07T05:03:00"/>
        <d v="2023-04-07T02:22:00"/>
        <d v="2023-04-07T05:43:00"/>
        <d v="2023-04-07T05:17:00"/>
        <d v="2023-04-07T04:26:00"/>
        <d v="2023-04-07T07:31:00"/>
        <d v="2023-04-07T05:13:00"/>
        <d v="2023-04-07T05:32:00"/>
        <d v="2023-04-07T06:11:00"/>
        <d v="2023-04-07T06:42:00"/>
        <d v="2023-04-07T06:25:00"/>
        <d v="2023-04-07T02:56:00"/>
        <d v="2023-04-07T02:50:00"/>
        <d v="2023-04-07T05:45:00"/>
        <d v="2023-04-07T05:15:00"/>
        <d v="2023-04-07T02:19:00"/>
        <d v="2023-04-07T04:29:00"/>
        <d v="2023-04-07T02:53:00"/>
        <d v="2023-04-07T04:54:00"/>
        <d v="2023-04-07T05:23:00"/>
        <d v="2023-04-07T07:24:00"/>
        <d v="2023-04-07T03:40:00"/>
        <d v="2023-04-07T03:38:00"/>
        <d v="2023-04-07T05:18:00"/>
        <d v="2023-04-07T02:27:00"/>
        <d v="2023-04-07T04:15:00"/>
        <d v="2023-04-07T04:44:00"/>
        <d v="2023-04-07T06:03:00"/>
        <d v="2023-04-07T07:06:00"/>
        <d v="2023-04-07T02:49:00"/>
        <d v="2023-04-07T05:46:00"/>
        <d v="2023-04-07T07:01:00"/>
        <d v="2023-04-07T04:08:00"/>
        <d v="2023-04-07T03:20:00"/>
        <d v="2023-04-07T03:02:00"/>
        <d v="2023-04-07T06:05:00"/>
        <d v="2023-04-07T02:33:00"/>
        <d v="2023-04-07T07:13:00"/>
        <d v="2023-04-07T05:28:00"/>
        <d v="2023-04-07T03:24:00"/>
        <d v="2023-04-07T03:06:00"/>
        <d v="2023-04-07T02:04:00"/>
        <d v="2023-04-07T06:10:00"/>
        <d v="2023-04-07T06:24:00"/>
        <d v="2023-04-07T04:23:00"/>
        <d v="2023-04-07T07:44:00"/>
        <d v="2023-04-07T05:49:00"/>
        <d v="2023-04-07T04:52:00"/>
        <d v="2023-04-07T06:27:00"/>
        <d v="2023-04-07T05:58:00"/>
        <d v="2023-04-07T03:00:00"/>
        <d v="2023-04-07T03:10:00"/>
        <d v="2023-04-07T04:38:00"/>
        <d v="2023-04-07T04:36:00"/>
        <d v="2023-04-07T04:27:00"/>
        <d v="2023-04-07T07:51:00"/>
        <d v="2023-04-07T04:42:00"/>
        <d v="2023-04-07T02:10:00"/>
        <d v="2023-04-07T01:40:00"/>
        <d v="2023-04-07T03:42:00"/>
        <d v="2023-04-07T03:25:00"/>
        <d v="2023-04-07T05:12:00"/>
        <d v="2023-04-07T01:37:00"/>
        <d v="2023-04-07T04:50:00"/>
        <d v="2023-04-07T03:57:00"/>
      </sharedItems>
      <fieldGroup par="26"/>
    </cacheField>
    <cacheField name="Mesero Asignado" numFmtId="0">
      <sharedItems count="5">
        <s v="Mesero_3"/>
        <s v="Mesero_1"/>
        <s v="Mesero_2"/>
        <s v="Mesero_5"/>
        <s v="Mesero_4"/>
      </sharedItems>
    </cacheField>
    <cacheField name="Tipo de Servicio" numFmtId="0">
      <sharedItems count="3">
        <s v="Almuerzo"/>
        <s v="Desayuno"/>
        <s v="Cena"/>
      </sharedItems>
    </cacheField>
    <cacheField name="Método de Pago" numFmtId="0">
      <sharedItems count="3">
        <s v="Tarjeta de débito"/>
        <s v="Efectivo"/>
        <s v="Tarjeta de crédito"/>
      </sharedItems>
    </cacheField>
    <cacheField name="Propina" numFmtId="2">
      <sharedItems containsSemiMixedTypes="0" containsString="0" containsNumber="1" minValue="1.23" maxValue="49.88"/>
    </cacheField>
    <cacheField name="Estado de la Mesa" numFmtId="0">
      <sharedItems count="3">
        <s v="Reservada"/>
        <s v="Libre"/>
        <s v="Ocupada"/>
      </sharedItems>
    </cacheField>
    <cacheField name="Número de Orden" numFmtId="0">
      <sharedItems containsSemiMixedTypes="0" containsString="0" containsNumber="1" containsInteger="1" minValue="1" maxValue="767"/>
    </cacheField>
    <cacheField name="País de Origen" numFmtId="0">
      <sharedItems count="11">
        <s v="España"/>
        <s v="Colombia"/>
        <s v="Brasil"/>
        <s v="Paraguay"/>
        <s v="Perú"/>
        <s v="Venezuela"/>
        <s v="Bolivia"/>
        <s v="Uruguay"/>
        <s v="Ecuador"/>
        <s v="Chile"/>
        <s v="Argentina"/>
      </sharedItems>
    </cacheField>
    <cacheField name="Platos Ordenados" numFmtId="0">
      <sharedItems/>
    </cacheField>
    <cacheField name="Monto total " numFmtId="0">
      <sharedItems containsSemiMixedTypes="0" containsString="0" containsNumber="1" containsInteger="1" minValue="8" maxValue="147"/>
    </cacheField>
    <cacheField name="Fecha de factura" numFmtId="14">
      <sharedItems containsSemiMixedTypes="0" containsNonDate="0" containsDate="1" containsString="0" minDate="2023-04-01T00:01:00" maxDate="2023-04-07T03:56:00" count="601">
        <d v="2023-04-01T01:07:00"/>
        <d v="2023-04-01T01:28:00"/>
        <d v="2023-04-01T00:29:00"/>
        <d v="2023-04-01T03:03:00"/>
        <d v="2023-04-01T00:01:00"/>
        <d v="2023-04-01T01:24:00"/>
        <d v="2023-04-01T01:57:00"/>
        <d v="2023-04-01T02:11:00"/>
        <d v="2023-04-01T02:03:00"/>
        <d v="2023-04-01T00:02:00"/>
        <d v="2023-04-01T03:46:00"/>
        <d v="2023-04-01T00:04:00"/>
        <d v="2023-04-01T03:09:00"/>
        <d v="2023-04-01T00:18:00"/>
        <d v="2023-04-01T03:24:00"/>
        <d v="2023-04-01T02:31:00"/>
        <d v="2023-04-01T00:09:00"/>
        <d v="2023-04-01T02:06:00"/>
        <d v="2023-04-01T00:35:00"/>
        <d v="2023-04-01T01:25:00"/>
        <d v="2023-04-01T03:39:00"/>
        <d v="2023-04-01T02:16:00"/>
        <d v="2023-04-01T02:44:00"/>
        <d v="2023-04-01T03:01:00"/>
        <d v="2023-04-01T02:04:00"/>
        <d v="2023-04-01T01:19:00"/>
        <d v="2023-04-01T00:49:00"/>
        <d v="2023-04-01T03:02:00"/>
        <d v="2023-04-01T02:55:00"/>
        <d v="2023-04-01T02:51:00"/>
        <d v="2023-04-01T03:08:00"/>
        <d v="2023-04-01T03:33:00"/>
        <d v="2023-04-01T03:18:00"/>
        <d v="2023-04-01T03:27:00"/>
        <d v="2023-04-01T02:38:00"/>
        <d v="2023-04-01T03:41:00"/>
        <d v="2023-04-01T02:00:00"/>
        <d v="2023-04-01T02:14:00"/>
        <d v="2023-04-01T00:25:00"/>
        <d v="2023-04-01T01:02:00"/>
        <d v="2023-04-01T03:06:00"/>
        <d v="2023-04-01T02:15:00"/>
        <d v="2023-04-01T01:47:00"/>
        <d v="2023-04-01T03:30:00"/>
        <d v="2023-04-01T00:28:00"/>
        <d v="2023-04-01T01:44:00"/>
        <d v="2023-04-01T03:54:00"/>
        <d v="2023-04-01T01:42:00"/>
        <d v="2023-04-01T00:40:00"/>
        <d v="2023-04-01T01:30:00"/>
        <d v="2023-04-01T01:20:00"/>
        <d v="2023-04-01T03:04:00"/>
        <d v="2023-04-01T01:31:00"/>
        <d v="2023-04-01T01:21:00"/>
        <d v="2023-04-01T02:09:00"/>
        <d v="2023-04-01T03:49:00"/>
        <d v="2023-04-01T02:47:00"/>
        <d v="2023-04-01T00:41:00"/>
        <d v="2023-04-01T01:40:00"/>
        <d v="2023-04-01T01:54:00"/>
        <d v="2023-04-01T02:28:00"/>
        <d v="2023-04-01T03:45:00"/>
        <d v="2023-04-01T02:02:00"/>
        <d v="2023-04-01T00:11:00"/>
        <d v="2023-04-01T02:42:00"/>
        <d v="2023-04-01T02:39:00"/>
        <d v="2023-04-01T01:04:00"/>
        <d v="2023-04-01T03:36:00"/>
        <d v="2023-04-01T02:57:00"/>
        <d v="2023-04-01T02:46:00"/>
        <d v="2023-04-01T01:34:00"/>
        <d v="2023-04-01T03:40:00"/>
        <d v="2023-04-01T03:25:00"/>
        <d v="2023-04-01T03:42:00"/>
        <d v="2023-04-01T02:35:00"/>
        <d v="2023-04-01T01:46:00"/>
        <d v="2023-04-01T00:42:00"/>
        <d v="2023-04-01T01:17:00"/>
        <d v="2023-04-01T03:38:00"/>
        <d v="2023-04-01T03:35:00"/>
        <d v="2023-04-01T01:39:00"/>
        <d v="2023-04-01T01:52:00"/>
        <d v="2023-04-01T03:19:00"/>
        <d v="2023-04-01T01:59:00"/>
        <d v="2023-04-01T01:01:00"/>
        <d v="2023-04-01T02:22:00"/>
        <d v="2023-04-01T03:32:00"/>
        <d v="2023-04-01T00:14:00"/>
        <d v="2023-04-01T01:33:00"/>
        <d v="2023-04-01T01:18:00"/>
        <d v="2023-04-01T01:29:00"/>
        <d v="2023-04-01T01:32:00"/>
        <d v="2023-04-01T01:48:00"/>
        <d v="2023-04-01T01:49:00"/>
        <d v="2023-04-01T01:12:00"/>
        <d v="2023-04-01T03:43:00"/>
        <d v="2023-04-01T03:15:00"/>
        <d v="2023-04-01T00:34:00"/>
        <d v="2023-04-02T03:24:00"/>
        <d v="2023-04-02T00:38:00"/>
        <d v="2023-04-02T03:45:00"/>
        <d v="2023-04-02T01:23:00"/>
        <d v="2023-04-02T03:09:00"/>
        <d v="2023-04-02T03:39:00"/>
        <d v="2023-04-02T02:56:00"/>
        <d v="2023-04-02T02:45:00"/>
        <d v="2023-04-02T00:42:00"/>
        <d v="2023-04-02T01:31:00"/>
        <d v="2023-04-02T00:41:00"/>
        <d v="2023-04-02T00:26:00"/>
        <d v="2023-04-02T00:43:00"/>
        <d v="2023-04-02T01:26:00"/>
        <d v="2023-04-02T00:54:00"/>
        <d v="2023-04-02T00:07:00"/>
        <d v="2023-04-02T01:00:00"/>
        <d v="2023-04-02T01:50:00"/>
        <d v="2023-04-02T01:21:00"/>
        <d v="2023-04-02T03:48:00"/>
        <d v="2023-04-02T00:40:00"/>
        <d v="2023-04-02T03:49:00"/>
        <d v="2023-04-02T01:58:00"/>
        <d v="2023-04-02T02:05:00"/>
        <d v="2023-04-02T00:32:00"/>
        <d v="2023-04-02T02:58:00"/>
        <d v="2023-04-02T00:37:00"/>
        <d v="2023-04-02T01:40:00"/>
        <d v="2023-04-02T03:18:00"/>
        <d v="2023-04-02T03:52:00"/>
        <d v="2023-04-02T01:35:00"/>
        <d v="2023-04-02T03:15:00"/>
        <d v="2023-04-02T01:14:00"/>
        <d v="2023-04-02T03:06:00"/>
        <d v="2023-04-02T02:09:00"/>
        <d v="2023-04-02T01:53:00"/>
        <d v="2023-04-02T03:22:00"/>
        <d v="2023-04-02T00:10:00"/>
        <d v="2023-04-02T01:06:00"/>
        <d v="2023-04-02T00:45:00"/>
        <d v="2023-04-02T00:57:00"/>
        <d v="2023-04-02T02:34:00"/>
        <d v="2023-04-02T02:21:00"/>
        <d v="2023-04-02T01:18:00"/>
        <d v="2023-04-02T01:19:00"/>
        <d v="2023-04-02T01:56:00"/>
        <d v="2023-04-02T02:37:00"/>
        <d v="2023-04-02T02:49:00"/>
        <d v="2023-04-02T00:18:00"/>
        <d v="2023-04-02T00:09:00"/>
        <d v="2023-04-02T01:27:00"/>
        <d v="2023-04-02T02:27:00"/>
        <d v="2023-04-02T00:14:00"/>
        <d v="2023-04-02T00:44:00"/>
        <d v="2023-04-02T03:53:00"/>
        <d v="2023-04-02T02:46:00"/>
        <d v="2023-04-02T03:55:00"/>
        <d v="2023-04-02T02:47:00"/>
        <d v="2023-04-02T02:23:00"/>
        <d v="2023-04-02T03:40:00"/>
        <d v="2023-04-02T00:00:00"/>
        <d v="2023-04-02T02:36:00"/>
        <d v="2023-04-02T00:12:00"/>
        <d v="2023-04-02T02:40:00"/>
        <d v="2023-04-02T03:04:00"/>
        <d v="2023-04-02T00:11:00"/>
        <d v="2023-04-02T00:36:00"/>
        <d v="2023-04-02T02:35:00"/>
        <d v="2023-04-02T00:58:00"/>
        <d v="2023-04-02T03:57:00"/>
        <d v="2023-04-02T00:17:00"/>
        <d v="2023-04-02T02:15:00"/>
        <d v="2023-04-02T03:27:00"/>
        <d v="2023-04-02T03:33:00"/>
        <d v="2023-04-02T02:43:00"/>
        <d v="2023-04-02T01:46:00"/>
        <d v="2023-04-02T00:27:00"/>
        <d v="2023-04-02T02:33:00"/>
        <d v="2023-04-02T01:01:00"/>
        <d v="2023-04-02T01:51:00"/>
        <d v="2023-04-02T03:38:00"/>
        <d v="2023-04-02T01:16:00"/>
        <d v="2023-04-02T02:07:00"/>
        <d v="2023-04-02T01:49:00"/>
        <d v="2023-04-02T01:12:00"/>
        <d v="2023-04-02T02:04:00"/>
        <d v="2023-04-02T00:52:00"/>
        <d v="2023-04-02T00:22:00"/>
        <d v="2023-04-02T02:17:00"/>
        <d v="2023-04-02T00:16:00"/>
        <d v="2023-04-02T00:04:00"/>
        <d v="2023-04-02T03:42:00"/>
        <d v="2023-04-02T03:44:00"/>
        <d v="2023-04-02T03:31:00"/>
        <d v="2023-04-02T01:20:00"/>
        <d v="2023-04-02T00:39:00"/>
        <d v="2023-04-02T03:05:00"/>
        <d v="2023-04-02T00:23:00"/>
        <d v="2023-04-02T02:08:00"/>
        <d v="2023-04-02T01:08:00"/>
        <d v="2023-04-02T02:53:00"/>
        <d v="2023-04-02T03:11:00"/>
        <d v="2023-04-02T02:54:00"/>
        <d v="2023-04-02T00:30:00"/>
        <d v="2023-04-03T02:07:00"/>
        <d v="2023-04-03T00:46:00"/>
        <d v="2023-04-03T02:58:00"/>
        <d v="2023-04-03T01:11:00"/>
        <d v="2023-04-03T01:40:00"/>
        <d v="2023-04-03T00:34:00"/>
        <d v="2023-04-03T01:47:00"/>
        <d v="2023-04-03T03:15:00"/>
        <d v="2023-04-03T02:13:00"/>
        <d v="2023-04-03T02:35:00"/>
        <d v="2023-04-03T01:28:00"/>
        <d v="2023-04-03T03:10:00"/>
        <d v="2023-04-03T00:15:00"/>
        <d v="2023-04-03T00:30:00"/>
        <d v="2023-04-03T03:52:00"/>
        <d v="2023-04-03T01:04:00"/>
        <d v="2023-04-03T02:28:00"/>
        <d v="2023-04-03T03:03:00"/>
        <d v="2023-04-03T00:22:00"/>
        <d v="2023-04-03T03:37:00"/>
        <d v="2023-04-03T02:08:00"/>
        <d v="2023-04-03T03:08:00"/>
        <d v="2023-04-03T02:06:00"/>
        <d v="2023-04-03T03:18:00"/>
        <d v="2023-04-03T00:09:00"/>
        <d v="2023-04-03T02:55:00"/>
        <d v="2023-04-03T00:26:00"/>
        <d v="2023-04-03T00:10:00"/>
        <d v="2023-04-03T02:49:00"/>
        <d v="2023-04-03T01:03:00"/>
        <d v="2023-04-03T03:14:00"/>
        <d v="2023-04-03T01:19:00"/>
        <d v="2023-04-03T02:17:00"/>
        <d v="2023-04-03T02:14:00"/>
        <d v="2023-04-03T01:20:00"/>
        <d v="2023-04-03T03:38:00"/>
        <d v="2023-04-03T03:24:00"/>
        <d v="2023-04-03T00:45:00"/>
        <d v="2023-04-03T00:03:00"/>
        <d v="2023-04-03T03:09:00"/>
        <d v="2023-04-03T01:55:00"/>
        <d v="2023-04-03T00:28:00"/>
        <d v="2023-04-03T03:04:00"/>
        <d v="2023-04-03T03:07:00"/>
        <d v="2023-04-03T02:23:00"/>
        <d v="2023-04-03T00:12:00"/>
        <d v="2023-04-03T01:38:00"/>
        <d v="2023-04-03T02:25:00"/>
        <d v="2023-04-03T03:33:00"/>
        <d v="2023-04-03T00:48:00"/>
        <d v="2023-04-03T01:30:00"/>
        <d v="2023-04-03T02:04:00"/>
        <d v="2023-04-03T03:41:00"/>
        <d v="2023-04-03T01:23:00"/>
        <d v="2023-04-03T00:43:00"/>
        <d v="2023-04-03T01:00:00"/>
        <d v="2023-04-04T01:39:00"/>
        <d v="2023-04-04T02:59:00"/>
        <d v="2023-04-04T01:44:00"/>
        <d v="2023-04-04T00:26:00"/>
        <d v="2023-04-04T01:50:00"/>
        <d v="2023-04-04T03:06:00"/>
        <d v="2023-04-04T00:14:00"/>
        <d v="2023-04-04T03:10:00"/>
        <d v="2023-04-04T02:51:00"/>
        <d v="2023-04-04T01:56:00"/>
        <d v="2023-04-04T01:35:00"/>
        <d v="2023-04-04T01:38:00"/>
        <d v="2023-04-04T00:32:00"/>
        <d v="2023-04-04T00:00:00"/>
        <d v="2023-04-04T01:12:00"/>
        <d v="2023-04-04T02:05:00"/>
        <d v="2023-04-04T02:30:00"/>
        <d v="2023-04-04T03:56:00"/>
        <d v="2023-04-04T00:46:00"/>
        <d v="2023-04-04T01:18:00"/>
        <d v="2023-04-04T00:40:00"/>
        <d v="2023-04-04T01:49:00"/>
        <d v="2023-04-04T01:17:00"/>
        <d v="2023-04-04T03:48:00"/>
        <d v="2023-04-04T00:35:00"/>
        <d v="2023-04-04T03:52:00"/>
        <d v="2023-04-04T00:17:00"/>
        <d v="2023-04-04T03:46:00"/>
        <d v="2023-04-04T01:41:00"/>
        <d v="2023-04-04T00:12:00"/>
        <d v="2023-04-04T01:19:00"/>
        <d v="2023-04-04T02:37:00"/>
        <d v="2023-04-04T00:41:00"/>
        <d v="2023-04-04T01:10:00"/>
        <d v="2023-04-04T01:53:00"/>
        <d v="2023-04-04T02:03:00"/>
        <d v="2023-04-04T01:46:00"/>
        <d v="2023-04-04T03:50:00"/>
        <d v="2023-04-04T01:03:00"/>
        <d v="2023-04-04T01:33:00"/>
        <d v="2023-04-04T00:53:00"/>
        <d v="2023-04-04T03:24:00"/>
        <d v="2023-04-04T02:11:00"/>
        <d v="2023-04-04T02:20:00"/>
        <d v="2023-04-04T01:16:00"/>
        <d v="2023-04-04T02:46:00"/>
        <d v="2023-04-04T00:37:00"/>
        <d v="2023-04-04T03:19:00"/>
        <d v="2023-04-04T02:53:00"/>
        <d v="2023-04-04T03:55:00"/>
        <d v="2023-04-04T01:31:00"/>
        <d v="2023-04-04T00:58:00"/>
        <d v="2023-04-04T00:57:00"/>
        <d v="2023-04-04T03:09:00"/>
        <d v="2023-04-04T03:29:00"/>
        <d v="2023-04-04T00:11:00"/>
        <d v="2023-04-05T03:37:00"/>
        <d v="2023-04-05T00:33:00"/>
        <d v="2023-04-05T03:09:00"/>
        <d v="2023-04-05T00:02:00"/>
        <d v="2023-04-05T02:59:00"/>
        <d v="2023-04-05T02:05:00"/>
        <d v="2023-04-05T02:33:00"/>
        <d v="2023-04-05T03:26:00"/>
        <d v="2023-04-05T01:37:00"/>
        <d v="2023-04-05T00:32:00"/>
        <d v="2023-04-05T00:20:00"/>
        <d v="2023-04-05T03:10:00"/>
        <d v="2023-04-05T02:48:00"/>
        <d v="2023-04-05T02:11:00"/>
        <d v="2023-04-05T03:51:00"/>
        <d v="2023-04-05T02:41:00"/>
        <d v="2023-04-05T02:15:00"/>
        <d v="2023-04-05T00:38:00"/>
        <d v="2023-04-05T02:39:00"/>
        <d v="2023-04-05T00:29:00"/>
        <d v="2023-04-05T02:13:00"/>
        <d v="2023-04-05T00:56:00"/>
        <d v="2023-04-05T01:55:00"/>
        <d v="2023-04-05T02:47:00"/>
        <d v="2023-04-05T00:22:00"/>
        <d v="2023-04-05T02:36:00"/>
        <d v="2023-04-05T03:43:00"/>
        <d v="2023-04-05T00:39:00"/>
        <d v="2023-04-05T03:03:00"/>
        <d v="2023-04-05T03:25:00"/>
        <d v="2023-04-05T00:52:00"/>
        <d v="2023-04-05T03:14:00"/>
        <d v="2023-04-05T02:18:00"/>
        <d v="2023-04-05T00:36:00"/>
        <d v="2023-04-05T02:34:00"/>
        <d v="2023-04-05T01:08:00"/>
        <d v="2023-04-05T01:24:00"/>
        <d v="2023-04-05T03:11:00"/>
        <d v="2023-04-05T03:18:00"/>
        <d v="2023-04-05T00:10:00"/>
        <d v="2023-04-05T02:21:00"/>
        <d v="2023-04-05T03:33:00"/>
        <d v="2023-04-05T03:31:00"/>
        <d v="2023-04-05T01:14:00"/>
        <d v="2023-04-05T00:15:00"/>
        <d v="2023-04-05T03:53:00"/>
        <d v="2023-04-05T00:12:00"/>
        <d v="2023-04-05T03:02:00"/>
        <d v="2023-04-05T03:58:00"/>
        <d v="2023-04-05T00:00:00"/>
        <d v="2023-04-05T01:59:00"/>
        <d v="2023-04-05T01:04:00"/>
        <d v="2023-04-05T02:04:00"/>
        <d v="2023-04-05T01:15:00"/>
        <d v="2023-04-05T03:23:00"/>
        <d v="2023-04-05T01:01:00"/>
        <d v="2023-04-05T00:07:00"/>
        <d v="2023-04-05T01:17:00"/>
        <d v="2023-04-05T02:53:00"/>
        <d v="2023-04-05T03:42:00"/>
        <d v="2023-04-05T02:12:00"/>
        <d v="2023-04-05T03:48:00"/>
        <d v="2023-04-05T00:24:00"/>
        <d v="2023-04-05T03:27:00"/>
        <d v="2023-04-05T02:43:00"/>
        <d v="2023-04-05T00:53:00"/>
        <d v="2023-04-05T01:21:00"/>
        <d v="2023-04-05T01:11:00"/>
        <d v="2023-04-05T01:54:00"/>
        <d v="2023-04-05T02:42:00"/>
        <d v="2023-04-05T02:57:00"/>
        <d v="2023-04-05T01:41:00"/>
        <d v="2023-04-05T03:36:00"/>
        <d v="2023-04-05T03:57:00"/>
        <d v="2023-04-06T03:36:00"/>
        <d v="2023-04-06T01:52:00"/>
        <d v="2023-04-06T03:17:00"/>
        <d v="2023-04-06T00:03:00"/>
        <d v="2023-04-06T01:39:00"/>
        <d v="2023-04-06T00:01:00"/>
        <d v="2023-04-06T00:42:00"/>
        <d v="2023-04-06T03:26:00"/>
        <d v="2023-04-06T01:57:00"/>
        <d v="2023-04-06T00:41:00"/>
        <d v="2023-04-06T03:50:00"/>
        <d v="2023-04-06T01:33:00"/>
        <d v="2023-04-06T01:00:00"/>
        <d v="2023-04-06T02:47:00"/>
        <d v="2023-04-06T01:34:00"/>
        <d v="2023-04-06T00:00:00"/>
        <d v="2023-04-06T02:57:00"/>
        <d v="2023-04-06T03:20:00"/>
        <d v="2023-04-06T00:07:00"/>
        <d v="2023-04-06T01:03:00"/>
        <d v="2023-04-06T00:31:00"/>
        <d v="2023-04-06T01:28:00"/>
        <d v="2023-04-06T03:01:00"/>
        <d v="2023-04-06T02:34:00"/>
        <d v="2023-04-06T03:30:00"/>
        <d v="2023-04-06T00:17:00"/>
        <d v="2023-04-06T01:21:00"/>
        <d v="2023-04-06T01:17:00"/>
        <d v="2023-04-06T03:44:00"/>
        <d v="2023-04-06T00:45:00"/>
        <d v="2023-04-06T02:20:00"/>
        <d v="2023-04-06T02:10:00"/>
        <d v="2023-04-06T02:38:00"/>
        <d v="2023-04-06T02:01:00"/>
        <d v="2023-04-06T02:50:00"/>
        <d v="2023-04-06T03:12:00"/>
        <d v="2023-04-06T03:32:00"/>
        <d v="2023-04-06T01:38:00"/>
        <d v="2023-04-06T01:19:00"/>
        <d v="2023-04-06T00:58:00"/>
        <d v="2023-04-06T03:55:00"/>
        <d v="2023-04-06T01:35:00"/>
        <d v="2023-04-06T02:08:00"/>
        <d v="2023-04-06T00:48:00"/>
        <d v="2023-04-06T03:35:00"/>
        <d v="2023-04-06T00:43:00"/>
        <d v="2023-04-06T03:27:00"/>
        <d v="2023-04-06T03:41:00"/>
        <d v="2023-04-06T01:47:00"/>
        <d v="2023-04-06T01:58:00"/>
        <d v="2023-04-06T02:13:00"/>
        <d v="2023-04-06T03:03:00"/>
        <d v="2023-04-06T01:48:00"/>
        <d v="2023-04-06T03:14:00"/>
        <d v="2023-04-06T01:02:00"/>
        <d v="2023-04-06T00:57:00"/>
        <d v="2023-04-06T02:31:00"/>
        <d v="2023-04-06T00:24:00"/>
        <d v="2023-04-06T03:19:00"/>
        <d v="2023-04-06T03:51:00"/>
        <d v="2023-04-06T03:46:00"/>
        <d v="2023-04-06T00:33:00"/>
        <d v="2023-04-06T00:47:00"/>
        <d v="2023-04-06T02:39:00"/>
        <d v="2023-04-06T02:43:00"/>
        <d v="2023-04-06T00:55:00"/>
        <d v="2023-04-06T01:08:00"/>
        <d v="2023-04-06T02:58:00"/>
        <d v="2023-04-06T00:26:00"/>
        <d v="2023-04-06T02:45:00"/>
        <d v="2023-04-06T01:30:00"/>
        <d v="2023-04-06T01:59:00"/>
        <d v="2023-04-06T03:57:00"/>
        <d v="2023-04-06T03:52:00"/>
        <d v="2023-04-06T00:18:00"/>
        <d v="2023-04-06T00:14:00"/>
        <d v="2023-04-06T00:15:00"/>
        <d v="2023-04-06T01:13:00"/>
        <d v="2023-04-06T02:36:00"/>
        <d v="2023-04-06T03:04:00"/>
        <d v="2023-04-06T01:45:00"/>
        <d v="2023-04-06T02:40:00"/>
        <d v="2023-04-06T02:53:00"/>
        <d v="2023-04-06T01:36:00"/>
        <d v="2023-04-06T03:13:00"/>
        <d v="2023-04-06T02:11:00"/>
        <d v="2023-04-06T00:10:00"/>
        <d v="2023-04-06T00:06:00"/>
        <d v="2023-04-06T03:33:00"/>
        <d v="2023-04-06T03:48:00"/>
        <d v="2023-04-06T01:41:00"/>
        <d v="2023-04-06T01:23:00"/>
        <d v="2023-04-06T00:44:00"/>
        <d v="2023-04-06T03:38:00"/>
        <d v="2023-04-06T00:25:00"/>
        <d v="2023-04-06T00:51:00"/>
        <d v="2023-04-06T03:16:00"/>
        <d v="2023-04-06T00:34:00"/>
        <d v="2023-04-06T03:58:00"/>
        <d v="2023-04-06T01:18:00"/>
        <d v="2023-04-06T02:49:00"/>
        <d v="2023-04-06T01:24:00"/>
        <d v="2023-04-06T03:23:00"/>
        <d v="2023-04-06T02:12:00"/>
        <d v="2023-04-06T01:12:00"/>
        <d v="2023-04-06T02:32:00"/>
        <d v="2023-04-06T00:46:00"/>
        <d v="2023-04-06T01:20:00"/>
        <d v="2023-04-06T00:56:00"/>
        <d v="2023-04-06T00:16:00"/>
        <d v="2023-04-06T02:07:00"/>
        <d v="2023-04-06T01:56:00"/>
        <d v="2023-04-06T00:09:00"/>
        <d v="2023-04-06T02:23:00"/>
        <d v="2023-04-06T00:02:00"/>
        <d v="2023-04-06T00:21:00"/>
        <d v="2023-04-06T03:43:00"/>
        <d v="2023-04-06T01:55:00"/>
        <d v="2023-04-06T00:54:00"/>
        <d v="2023-04-06T02:17:00"/>
        <d v="2023-04-06T03:59:00"/>
        <d v="2023-04-06T02:55:00"/>
        <d v="2023-04-06T02:59:00"/>
        <d v="2023-04-07T03:33:00"/>
        <d v="2023-04-07T02:04:00"/>
        <d v="2023-04-07T00:06:00"/>
        <d v="2023-04-07T02:31:00"/>
        <d v="2023-04-07T00:02:00"/>
        <d v="2023-04-07T01:15:00"/>
        <d v="2023-04-07T03:36:00"/>
        <d v="2023-04-07T00:51:00"/>
        <d v="2023-04-07T01:43:00"/>
        <d v="2023-04-07T02:50:00"/>
        <d v="2023-04-07T01:56:00"/>
        <d v="2023-04-07T03:22:00"/>
        <d v="2023-04-07T02:01:00"/>
        <d v="2023-04-07T01:09:00"/>
        <d v="2023-04-07T01:35:00"/>
        <d v="2023-04-07T02:05:00"/>
        <d v="2023-04-07T01:04:00"/>
        <d v="2023-04-07T03:39:00"/>
        <d v="2023-04-07T01:01:00"/>
        <d v="2023-04-07T01:52:00"/>
        <d v="2023-04-07T02:18:00"/>
        <d v="2023-04-07T01:24:00"/>
        <d v="2023-04-07T00:37:00"/>
        <d v="2023-04-07T00:03:00"/>
        <d v="2023-04-07T00:54:00"/>
        <d v="2023-04-07T00:28:00"/>
        <d v="2023-04-07T00:34:00"/>
        <d v="2023-04-07T03:01:00"/>
        <d v="2023-04-07T01:23:00"/>
        <d v="2023-04-07T02:56:00"/>
        <d v="2023-04-07T01:26:00"/>
        <d v="2023-04-07T03:56:00"/>
        <d v="2023-04-07T03:29:00"/>
        <d v="2023-04-07T01:12:00"/>
        <d v="2023-04-07T01:54:00"/>
        <d v="2023-04-07T03:26:00"/>
        <d v="2023-04-07T00:36:00"/>
        <d v="2023-04-07T02:43:00"/>
        <d v="2023-04-07T00:53:00"/>
        <d v="2023-04-07T03:44:00"/>
        <d v="2023-04-07T01:51:00"/>
        <d v="2023-04-07T02:02:00"/>
        <d v="2023-04-07T02:16:00"/>
        <d v="2023-04-07T03:48:00"/>
        <d v="2023-04-07T02:30:00"/>
        <d v="2023-04-07T00:23:00"/>
        <d v="2023-04-07T03:20:00"/>
        <d v="2023-04-07T00:17:00"/>
        <d v="2023-04-07T01:40:00"/>
        <d v="2023-04-07T01:48:00"/>
        <d v="2023-04-07T01:14:00"/>
        <d v="2023-04-07T03:05:00"/>
        <d v="2023-04-07T01:55:00"/>
        <d v="2023-04-07T02:28:00"/>
        <d v="2023-04-07T00:15:00"/>
        <d v="2023-04-07T02:21:00"/>
        <d v="2023-04-07T01:45:00"/>
        <d v="2023-04-07T01:47:00"/>
        <d v="2023-04-07T03:18:00"/>
        <d v="2023-04-07T01:18:00"/>
        <d v="2023-04-07T02:13:00"/>
        <d v="2023-04-07T03:53:00"/>
        <d v="2023-04-07T02:51:00"/>
        <d v="2023-04-07T00:31:00"/>
        <d v="2023-04-07T02:06:00"/>
        <d v="2023-04-07T02:49:00"/>
        <d v="2023-04-07T00:29:00"/>
        <d v="2023-04-07T03:16:00"/>
        <d v="2023-04-07T03:17:00"/>
        <d v="2023-04-07T03:40:00"/>
        <d v="2023-04-07T02:27:00"/>
        <d v="2023-04-07T01:08:00"/>
        <d v="2023-04-07T00:39:00"/>
        <d v="2023-04-07T03:49:00"/>
        <d v="2023-04-07T03:47:00"/>
        <d v="2023-04-07T01:59:00"/>
        <d v="2023-04-07T02:34:00"/>
        <d v="2023-04-07T03:10:00"/>
        <d v="2023-04-07T02:53:00"/>
        <d v="2023-04-07T02:32:00"/>
        <d v="2023-04-07T01:21:00"/>
        <d v="2023-04-07T01:46:00"/>
        <d v="2023-04-07T01:32:00"/>
        <d v="2023-04-07T03:21:00"/>
        <d v="2023-04-07T00:40:00"/>
        <d v="2023-04-07T00:25:00"/>
        <d v="2023-04-07T02:39:00"/>
        <d v="2023-04-07T03:30:00"/>
        <d v="2023-04-07T00:24:00"/>
        <d v="2023-04-07T01:34:00"/>
      </sharedItems>
      <fieldGroup par="23"/>
    </cacheField>
    <cacheField name="Hora de llegada2" numFmtId="164">
      <sharedItems containsSemiMixedTypes="0" containsNonDate="0" containsDate="1" containsString="0" minDate="2023-04-01T00:01:00" maxDate="2023-04-07T03:56:00"/>
    </cacheField>
    <cacheField name="Hora de salida2" numFmtId="164">
      <sharedItems containsSemiMixedTypes="0" containsNonDate="0" containsDate="1" containsString="0" minDate="2023-04-01T01:11:00" maxDate="2023-04-07T07:51:00"/>
    </cacheField>
    <cacheField name="Tiempo de permanencia" numFmtId="164">
      <sharedItems containsSemiMixedTypes="0" containsNonDate="0" containsDate="1" containsString="0" minDate="1899-12-30T01:01:00" maxDate="1899-12-30T04:14:00"/>
    </cacheField>
    <cacheField name="Tiempo de preparación total" numFmtId="164">
      <sharedItems containsSemiMixedTypes="0" containsNonDate="0" containsDate="1" containsString="0" minDate="1899-12-30T00:05:00" maxDate="1899-12-30T03:23:00" count="173">
        <d v="1899-12-30T00:57:00"/>
        <d v="1899-12-30T01:25:00"/>
        <d v="1899-12-30T02:06:00"/>
        <d v="1899-12-30T00:40:00"/>
        <d v="1899-12-30T00:17:00"/>
        <d v="1899-12-30T00:11:00"/>
        <d v="1899-12-30T00:41:00"/>
        <d v="1899-12-30T00:55:00"/>
        <d v="1899-12-30T02:26:00"/>
        <d v="1899-12-30T00:29:00"/>
        <d v="1899-12-30T00:56:00"/>
        <d v="1899-12-30T01:35:00"/>
        <d v="1899-12-30T00:59:00"/>
        <d v="1899-12-30T02:34:00"/>
        <d v="1899-12-30T01:43:00"/>
        <d v="1899-12-30T00:38:00"/>
        <d v="1899-12-30T02:38:00"/>
        <d v="1899-12-30T02:14:00"/>
        <d v="1899-12-30T00:44:00"/>
        <d v="1899-12-30T01:10:00"/>
        <d v="1899-12-30T02:32:00"/>
        <d v="1899-12-30T02:03:00"/>
        <d v="1899-12-30T01:03:00"/>
        <d v="1899-12-30T03:00:00"/>
        <d v="1899-12-30T00:35:00"/>
        <d v="1899-12-30T01:49:00"/>
        <d v="1899-12-30T01:11:00"/>
        <d v="1899-12-30T01:09:00"/>
        <d v="1899-12-30T01:45:00"/>
        <d v="1899-12-30T02:08:00"/>
        <d v="1899-12-30T02:10:00"/>
        <d v="1899-12-30T01:05:00"/>
        <d v="1899-12-30T00:47:00"/>
        <d v="1899-12-30T01:38:00"/>
        <d v="1899-12-30T01:18:00"/>
        <d v="1899-12-30T01:29:00"/>
        <d v="1899-12-30T01:26:00"/>
        <d v="1899-12-30T01:27:00"/>
        <d v="1899-12-30T02:04:00"/>
        <d v="1899-12-30T01:21:00"/>
        <d v="1899-12-30T00:21:00"/>
        <d v="1899-12-30T02:44:00"/>
        <d v="1899-12-30T01:02:00"/>
        <d v="1899-12-30T01:52:00"/>
        <d v="1899-12-30T03:23:00"/>
        <d v="1899-12-30T01:36:00"/>
        <d v="1899-12-30T01:08:00"/>
        <d v="1899-12-30T01:13:00"/>
        <d v="1899-12-30T00:48:00"/>
        <d v="1899-12-30T00:43:00"/>
        <d v="1899-12-30T02:39:00"/>
        <d v="1899-12-30T02:35:00"/>
        <d v="1899-12-30T00:30:00"/>
        <d v="1899-12-30T01:22:00"/>
        <d v="1899-12-30T01:54:00"/>
        <d v="1899-12-30T02:11:00"/>
        <d v="1899-12-30T02:25:00"/>
        <d v="1899-12-30T01:32:00"/>
        <d v="1899-12-30T00:49:00"/>
        <d v="1899-12-30T00:54:00"/>
        <d v="1899-12-30T00:20:00"/>
        <d v="1899-12-30T01:40:00"/>
        <d v="1899-12-30T00:51:00"/>
        <d v="1899-12-30T01:37:00"/>
        <d v="1899-12-30T01:07:00"/>
        <d v="1899-12-30T00:19:00"/>
        <d v="1899-12-30T01:34:00"/>
        <d v="1899-12-30T00:10:00"/>
        <d v="1899-12-30T02:22:00"/>
        <d v="1899-12-30T00:08:00"/>
        <d v="1899-12-30T01:57:00"/>
        <d v="1899-12-30T02:12:00"/>
        <d v="1899-12-30T00:42:00"/>
        <d v="1899-12-30T00:18:00"/>
        <d v="1899-12-30T02:09:00"/>
        <d v="1899-12-30T01:16:00"/>
        <d v="1899-12-30T01:19:00"/>
        <d v="1899-12-30T02:20:00"/>
        <d v="1899-12-30T00:46:00"/>
        <d v="1899-12-30T01:39:00"/>
        <d v="1899-12-30T02:21:00"/>
        <d v="1899-12-30T01:55:00"/>
        <d v="1899-12-30T01:58:00"/>
        <d v="1899-12-30T02:01:00"/>
        <d v="1899-12-30T02:17:00"/>
        <d v="1899-12-30T00:16:00"/>
        <d v="1899-12-30T02:16:00"/>
        <d v="1899-12-30T00:32:00"/>
        <d v="1899-12-30T00:33:00"/>
        <d v="1899-12-30T02:18:00"/>
        <d v="1899-12-30T01:24:00"/>
        <d v="1899-12-30T02:19:00"/>
        <d v="1899-12-30T02:52:00"/>
        <d v="1899-12-30T01:20:00"/>
        <d v="1899-12-30T00:25:00"/>
        <d v="1899-12-30T02:00:00"/>
        <d v="1899-12-30T01:42:00"/>
        <d v="1899-12-30T01:47:00"/>
        <d v="1899-12-30T01:28:00"/>
        <d v="1899-12-30T00:13:00"/>
        <d v="1899-12-30T00:26:00"/>
        <d v="1899-12-30T00:28:00"/>
        <d v="1899-12-30T02:30:00"/>
        <d v="1899-12-30T01:46:00"/>
        <d v="1899-12-30T00:12:00"/>
        <d v="1899-12-30T00:06:00"/>
        <d v="1899-12-30T02:15:00"/>
        <d v="1899-12-30T01:14:00"/>
        <d v="1899-12-30T00:22:00"/>
        <d v="1899-12-30T00:07:00"/>
        <d v="1899-12-30T01:50:00"/>
        <d v="1899-12-30T00:27:00"/>
        <d v="1899-12-30T02:41:00"/>
        <d v="1899-12-30T02:46:00"/>
        <d v="1899-12-30T01:33:00"/>
        <d v="1899-12-30T02:51:00"/>
        <d v="1899-12-30T02:56:00"/>
        <d v="1899-12-30T01:12:00"/>
        <d v="1899-12-30T00:58:00"/>
        <d v="1899-12-30T02:36:00"/>
        <d v="1899-12-30T01:51:00"/>
        <d v="1899-12-30T00:23:00"/>
        <d v="1899-12-30T01:48:00"/>
        <d v="1899-12-30T00:53:00"/>
        <d v="1899-12-30T01:59:00"/>
        <d v="1899-12-30T01:31:00"/>
        <d v="1899-12-30T00:31:00"/>
        <d v="1899-12-30T01:41:00"/>
        <d v="1899-12-30T00:37:00"/>
        <d v="1899-12-30T00:45:00"/>
        <d v="1899-12-30T01:56:00"/>
        <d v="1899-12-30T02:02:00"/>
        <d v="1899-12-30T02:29:00"/>
        <d v="1899-12-30T01:23:00"/>
        <d v="1899-12-30T01:15:00"/>
        <d v="1899-12-30T01:01:00"/>
        <d v="1899-12-30T00:09:00"/>
        <d v="1899-12-30T03:15:00"/>
        <d v="1899-12-30T02:57:00"/>
        <d v="1899-12-30T01:53:00"/>
        <d v="1899-12-30T03:03:00"/>
        <d v="1899-12-30T00:15:00"/>
        <d v="1899-12-30T00:39:00"/>
        <d v="1899-12-30T03:06:00"/>
        <d v="1899-12-30T00:05:00"/>
        <d v="1899-12-30T01:00:00"/>
        <d v="1899-12-30T01:30:00"/>
        <d v="1899-12-30T02:23:00"/>
        <d v="1899-12-30T00:24:00"/>
        <d v="1899-12-30T01:06:00"/>
        <d v="1899-12-30T00:50:00"/>
        <d v="1899-12-30T02:43:00"/>
        <d v="1899-12-30T01:04:00"/>
        <d v="1899-12-30T00:34:00"/>
        <d v="1899-12-30T02:59:00"/>
        <d v="1899-12-30T02:33:00"/>
        <d v="1899-12-30T00:14:00"/>
        <d v="1899-12-30T02:13:00"/>
        <d v="1899-12-30T01:17:00"/>
        <d v="1899-12-30T02:37:00"/>
        <d v="1899-12-30T03:19:00"/>
        <d v="1899-12-30T03:18:00"/>
        <d v="1899-12-30T02:58:00"/>
        <d v="1899-12-30T02:47:00"/>
        <d v="1899-12-30T02:48:00"/>
        <d v="1899-12-30T02:42:00"/>
        <d v="1899-12-30T02:31:00"/>
        <d v="1899-12-30T00:36:00"/>
        <d v="1899-12-30T02:28:00"/>
        <d v="1899-12-30T02:05:00"/>
        <d v="1899-12-30T00:52:00"/>
        <d v="1899-12-30T02:45:00"/>
        <d v="1899-12-30T03:16:00"/>
      </sharedItems>
      <fieldGroup par="28"/>
    </cacheField>
    <cacheField name="Tiempo degustación" numFmtId="164">
      <sharedItems containsSemiMixedTypes="0" containsNonDate="0" containsDate="1" containsString="0" minDate="1899-12-30T00:00:00" maxDate="1899-12-30T04:04:00" count="209">
        <d v="1899-12-30T01:46:00"/>
        <d v="1899-12-30T00:56:00"/>
        <d v="1899-12-30T01:21:00"/>
        <d v="1899-12-30T00:48:00"/>
        <d v="1899-12-30T01:48:00"/>
        <d v="1899-12-30T01:57:00"/>
        <d v="1899-12-30T01:59:00"/>
        <d v="1899-12-30T01:43:00"/>
        <d v="1899-12-30T00:00:00"/>
        <d v="1899-12-30T01:37:00"/>
        <d v="1899-12-30T01:51:00"/>
        <d v="1899-12-30T01:39:00"/>
        <d v="1899-12-30T00:07:00"/>
        <d v="1899-12-30T01:15:00"/>
        <d v="1899-12-30T00:40:00"/>
        <d v="1899-12-30T00:06:00"/>
        <d v="1899-12-30T02:10:00"/>
        <d v="1899-12-30T02:37:00"/>
        <d v="1899-12-30T00:28:00"/>
        <d v="1899-12-30T00:22:00"/>
        <d v="1899-12-30T00:34:00"/>
        <d v="1899-12-30T01:38:00"/>
        <d v="1899-12-30T02:09:00"/>
        <d v="1899-12-30T01:31:00"/>
        <d v="1899-12-30T02:12:00"/>
        <d v="1899-12-30T01:41:00"/>
        <d v="1899-12-30T00:53:00"/>
        <d v="1899-12-30T02:46:00"/>
        <d v="1899-12-30T01:47:00"/>
        <d v="1899-12-30T02:36:00"/>
        <d v="1899-12-30T02:06:00"/>
        <d v="1899-12-30T03:16:00"/>
        <d v="1899-12-30T00:47:00"/>
        <d v="1899-12-30T00:52:00"/>
        <d v="1899-12-30T00:12:00"/>
        <d v="1899-12-30T00:01:00"/>
        <d v="1899-12-30T00:59:00"/>
        <d v="1899-12-30T00:26:00"/>
        <d v="1899-12-30T02:47:00"/>
        <d v="1899-12-30T01:30:00"/>
        <d v="1899-12-30T02:24:00"/>
        <d v="1899-12-30T02:57:00"/>
        <d v="1899-12-30T00:08:00"/>
        <d v="1899-12-30T00:11:00"/>
        <d v="1899-12-30T02:19:00"/>
        <d v="1899-12-30T02:55:00"/>
        <d v="1899-12-30T02:54:00"/>
        <d v="1899-12-30T00:09:00"/>
        <d v="1899-12-30T01:17:00"/>
        <d v="1899-12-30T01:00:00"/>
        <d v="1899-12-30T01:56:00"/>
        <d v="1899-12-30T01:03:00"/>
        <d v="1899-12-30T00:23:00"/>
        <d v="1899-12-30T00:31:00"/>
        <d v="1899-12-30T03:25:00"/>
        <d v="1899-12-30T02:15:00"/>
        <d v="1899-12-30T03:10:00"/>
        <d v="1899-12-30T01:29:00"/>
        <d v="1899-12-30T00:37:00"/>
        <d v="1899-12-30T00:50:00"/>
        <d v="1899-12-30T01:52:00"/>
        <d v="1899-12-30T00:35:00"/>
        <d v="1899-12-30T01:58:00"/>
        <d v="1899-12-30T00:25:00"/>
        <d v="1899-12-30T02:07:00"/>
        <d v="1899-12-30T03:26:00"/>
        <d v="1899-12-30T00:36:00"/>
        <d v="1899-12-30T01:13:00"/>
        <d v="1899-12-30T01:08:00"/>
        <d v="1899-12-30T01:07:00"/>
        <d v="1899-12-30T02:22:00"/>
        <d v="1899-12-30T02:11:00"/>
        <d v="1899-12-30T00:13:00"/>
        <d v="1899-12-30T00:16:00"/>
        <d v="1899-12-30T02:45:00"/>
        <d v="1899-12-30T01:55:00"/>
        <d v="1899-12-30T01:49:00"/>
        <d v="1899-12-30T00:21:00"/>
        <d v="1899-12-30T02:39:00"/>
        <d v="1899-12-30T00:10:00"/>
        <d v="1899-12-30T01:04:00"/>
        <d v="1899-12-30T01:02:00"/>
        <d v="1899-12-30T02:33:00"/>
        <d v="1899-12-30T00:45:00"/>
        <d v="1899-12-30T01:20:00"/>
        <d v="1899-12-30T01:24:00"/>
        <d v="1899-12-30T01:50:00"/>
        <d v="1899-12-30T01:53:00"/>
        <d v="1899-12-30T01:16:00"/>
        <d v="1899-12-30T00:41:00"/>
        <d v="1899-12-30T01:26:00"/>
        <d v="1899-12-30T03:13:00"/>
        <d v="1899-12-30T03:33:00"/>
        <d v="1899-12-30T00:42:00"/>
        <d v="1899-12-30T03:19:00"/>
        <d v="1899-12-30T01:05:00"/>
        <d v="1899-12-30T03:42:00"/>
        <d v="1899-12-30T00:19:00"/>
        <d v="1899-12-30T00:27:00"/>
        <d v="1899-12-30T01:11:00"/>
        <d v="1899-12-30T03:34:00"/>
        <d v="1899-12-30T01:06:00"/>
        <d v="1899-12-30T00:05:00"/>
        <d v="1899-12-30T03:31:00"/>
        <d v="1899-12-30T00:38:00"/>
        <d v="1899-12-30T02:20:00"/>
        <d v="1899-12-30T02:41:00"/>
        <d v="1899-12-30T01:12:00"/>
        <d v="1899-12-30T01:19:00"/>
        <d v="1899-12-30T01:28:00"/>
        <d v="1899-12-30T01:36:00"/>
        <d v="1899-12-30T00:20:00"/>
        <d v="1899-12-30T03:05:00"/>
        <d v="1899-12-30T00:51:00"/>
        <d v="1899-12-30T01:32:00"/>
        <d v="1899-12-30T00:29:00"/>
        <d v="1899-12-30T02:26:00"/>
        <d v="1899-12-30T02:52:00"/>
        <d v="1899-12-30T02:59:00"/>
        <d v="1899-12-30T02:01:00"/>
        <d v="1899-12-30T01:22:00"/>
        <d v="1899-12-30T01:44:00"/>
        <d v="1899-12-30T02:02:00"/>
        <d v="1899-12-30T03:53:00"/>
        <d v="1899-12-30T02:43:00"/>
        <d v="1899-12-30T03:43:00"/>
        <d v="1899-12-30T03:35:00"/>
        <d v="1899-12-30T02:53:00"/>
        <d v="1899-12-30T01:54:00"/>
        <d v="1899-12-30T02:08:00"/>
        <d v="1899-12-30T03:07:00"/>
        <d v="1899-12-30T02:03:00"/>
        <d v="1899-12-30T01:23:00"/>
        <d v="1899-12-30T03:08:00"/>
        <d v="1899-12-30T02:21:00"/>
        <d v="1899-12-30T02:48:00"/>
        <d v="1899-12-30T03:04:00"/>
        <d v="1899-12-30T00:04:00"/>
        <d v="1899-12-30T01:35:00"/>
        <d v="1899-12-30T03:22:00"/>
        <d v="1899-12-30T02:50:00"/>
        <d v="1899-12-30T02:27:00"/>
        <d v="1899-12-30T01:34:00"/>
        <d v="1899-12-30T01:01:00"/>
        <d v="1899-12-30T04:04:00"/>
        <d v="1899-12-30T03:38:00"/>
        <d v="1899-12-30T01:45:00"/>
        <d v="1899-12-30T02:05:00"/>
        <d v="1899-12-30T02:38:00"/>
        <d v="1899-12-30T03:21:00"/>
        <d v="1899-12-30T02:23:00"/>
        <d v="1899-12-30T01:42:00"/>
        <d v="1899-12-30T03:17:00"/>
        <d v="1899-12-30T00:57:00"/>
        <d v="1899-12-30T00:39:00"/>
        <d v="1899-12-30T00:54:00"/>
        <d v="1899-12-30T00:02:00"/>
        <d v="1899-12-30T01:10:00"/>
        <d v="1899-12-30T00:58:00"/>
        <d v="1899-12-30T00:18:00"/>
        <d v="1899-12-30T00:46:00"/>
        <d v="1899-12-30T02:58:00"/>
        <d v="1899-12-30T02:29:00"/>
        <d v="1899-12-30T02:14:00"/>
        <d v="1899-12-30T03:20:00"/>
        <d v="1899-12-30T03:01:00"/>
        <d v="1899-12-30T00:30:00"/>
        <d v="1899-12-30T03:06:00"/>
        <d v="1899-12-30T02:25:00"/>
        <d v="1899-12-30T02:42:00"/>
        <d v="1899-12-30T02:35:00"/>
        <d v="1899-12-30T00:32:00"/>
        <d v="1899-12-30T02:00:00"/>
        <d v="1899-12-30T02:56:00"/>
        <d v="1899-12-30T03:49:00"/>
        <d v="1899-12-30T02:44:00"/>
        <d v="1899-12-30T00:44:00"/>
        <d v="1899-12-30T02:51:00"/>
        <d v="1899-12-30T01:40:00"/>
        <d v="1899-12-30T03:09:00"/>
        <d v="1899-12-30T00:49:00"/>
        <d v="1899-12-30T03:32:00"/>
        <d v="1899-12-30T01:09:00"/>
        <d v="1899-12-30T01:33:00"/>
        <d v="1899-12-30T01:25:00"/>
        <d v="1899-12-30T02:04:00"/>
        <d v="1899-12-30T02:13:00"/>
        <d v="1899-12-30T02:18:00"/>
        <d v="1899-12-30T00:33:00"/>
        <d v="1899-12-30T00:17:00"/>
        <d v="1899-12-30T03:11:00"/>
        <d v="1899-12-30T01:18:00"/>
        <d v="1899-12-30T00:55:00"/>
        <d v="1899-12-30T02:17:00"/>
        <d v="1899-12-30T02:16:00"/>
        <d v="1899-12-30T03:03:00"/>
        <d v="1899-12-30T01:14:00"/>
        <d v="1899-12-30T03:02:00"/>
        <d v="1899-12-30T00:43:00"/>
        <d v="1899-12-30T03:12:00"/>
        <d v="1899-12-30T01:27:00"/>
        <d v="1899-12-30T02:40:00"/>
        <d v="1899-12-30T02:31:00"/>
        <d v="1899-12-30T02:49:00"/>
        <d v="1899-12-30T03:15:00"/>
        <d v="1899-12-30T03:47:00"/>
        <d v="1899-12-30T03:39:00"/>
        <d v="1899-12-30T00:03:00"/>
        <d v="1899-12-30T03:24:00"/>
      </sharedItems>
      <fieldGroup par="30"/>
    </cacheField>
    <cacheField name="Mesa pagada" numFmtId="164">
      <sharedItems count="2">
        <s v="PAGADA"/>
        <s v="NO PAGADA"/>
      </sharedItems>
    </cacheField>
    <cacheField name="Minutos (Fecha de factura)" numFmtId="0" databaseField="0">
      <fieldGroup base="14">
        <rangePr groupBy="minutes" startDate="2023-04-01T00:01:00" endDate="2023-04-07T03:56:00"/>
        <groupItems count="62">
          <s v="&lt;01/04/2023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7/04/2023"/>
        </groupItems>
      </fieldGroup>
    </cacheField>
    <cacheField name="Horas (Fecha de factura)" numFmtId="0" databaseField="0">
      <fieldGroup base="14">
        <rangePr groupBy="hours" startDate="2023-04-01T00:01:00" endDate="2023-04-07T03:56:00"/>
        <groupItems count="26">
          <s v="&lt;01/04/2023"/>
          <s v="0"/>
          <s v="1"/>
          <s v="2"/>
          <s v="3"/>
          <s v="4"/>
          <s v="5"/>
          <s v="6"/>
          <s v="7"/>
          <s v="8"/>
          <s v="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7/04/2023"/>
        </groupItems>
      </fieldGroup>
    </cacheField>
    <cacheField name="Días (Fecha de factura)" numFmtId="0" databaseField="0">
      <fieldGroup base="14">
        <rangePr groupBy="days" startDate="2023-04-01T00:01:00" endDate="2023-04-07T03:56:00"/>
        <groupItems count="368">
          <s v="&lt;01/04/2023"/>
          <s v="01-ene"/>
          <s v="02-ene"/>
          <s v="03-ene"/>
          <s v="04-ene"/>
          <s v="05-ene"/>
          <s v="06-ene"/>
          <s v="07-ene"/>
          <s v="08-ene"/>
          <s v="0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br"/>
          <s v="02-abr"/>
          <s v="03-abr"/>
          <s v="04-abr"/>
          <s v="05-abr"/>
          <s v="06-abr"/>
          <s v="07-abr"/>
          <s v="08-abr"/>
          <s v="0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07/04/2023"/>
        </groupItems>
      </fieldGroup>
    </cacheField>
    <cacheField name="Minutos (Hora de Salida)" numFmtId="0" databaseField="0">
      <fieldGroup base="4">
        <rangePr groupBy="minutes" startDate="2023-04-01T01:11:00" endDate="2023-04-07T07:51:00"/>
        <groupItems count="62">
          <s v="&lt;01/04/2023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7/04/2023"/>
        </groupItems>
      </fieldGroup>
    </cacheField>
    <cacheField name="Horas (Hora de Salida)" numFmtId="0" databaseField="0">
      <fieldGroup base="4">
        <rangePr groupBy="hours" startDate="2023-04-01T01:11:00" endDate="2023-04-07T07:51:00"/>
        <groupItems count="26">
          <s v="&lt;01/04/2023"/>
          <s v="0"/>
          <s v="1"/>
          <s v="2"/>
          <s v="3"/>
          <s v="4"/>
          <s v="5"/>
          <s v="6"/>
          <s v="7"/>
          <s v="8"/>
          <s v="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7/04/2023"/>
        </groupItems>
      </fieldGroup>
    </cacheField>
    <cacheField name="Días (Hora de Salida)" numFmtId="0" databaseField="0">
      <fieldGroup base="4">
        <rangePr groupBy="days" startDate="2023-04-01T01:11:00" endDate="2023-04-07T07:51:00"/>
        <groupItems count="368">
          <s v="&lt;01/04/2023"/>
          <s v="01-ene"/>
          <s v="02-ene"/>
          <s v="03-ene"/>
          <s v="04-ene"/>
          <s v="05-ene"/>
          <s v="06-ene"/>
          <s v="07-ene"/>
          <s v="08-ene"/>
          <s v="0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br"/>
          <s v="02-abr"/>
          <s v="03-abr"/>
          <s v="04-abr"/>
          <s v="05-abr"/>
          <s v="06-abr"/>
          <s v="07-abr"/>
          <s v="08-abr"/>
          <s v="0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07/04/2023"/>
        </groupItems>
      </fieldGroup>
    </cacheField>
    <cacheField name="Minutos (Tiempo de preparación total)" numFmtId="0" databaseField="0">
      <fieldGroup base="18">
        <rangePr groupBy="minutes" startDate="1899-12-30T00:05:00" endDate="1899-12-30T03:23:00"/>
        <groupItems count="62">
          <s v="&lt;00/01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/01/1900"/>
        </groupItems>
      </fieldGroup>
    </cacheField>
    <cacheField name="Horas (Tiempo de preparación total)" numFmtId="0" databaseField="0">
      <fieldGroup base="18">
        <rangePr groupBy="hours" startDate="1899-12-30T00:05:00" endDate="1899-12-30T03:23:00"/>
        <groupItems count="26">
          <s v="&lt;00/01/1900"/>
          <s v="0"/>
          <s v="1"/>
          <s v="2"/>
          <s v="3"/>
          <s v="4"/>
          <s v="5"/>
          <s v="6"/>
          <s v="7"/>
          <s v="8"/>
          <s v="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/01/1900"/>
        </groupItems>
      </fieldGroup>
    </cacheField>
    <cacheField name="Minutos (Tiempo degustación)" numFmtId="0" databaseField="0">
      <fieldGroup base="19">
        <rangePr groupBy="minutes" startDate="1899-12-30T00:00:00" endDate="1899-12-30T04:04:00"/>
        <groupItems count="62">
          <s v="&lt;00/01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/01/1900"/>
        </groupItems>
      </fieldGroup>
    </cacheField>
    <cacheField name="Horas (Tiempo degustación)" numFmtId="0" databaseField="0">
      <fieldGroup base="19">
        <rangePr groupBy="hours" startDate="1899-12-30T00:00:00" endDate="1899-12-30T04:04:00"/>
        <groupItems count="26">
          <s v="&lt;00/01/1900"/>
          <s v="0"/>
          <s v="1"/>
          <s v="2"/>
          <s v="3"/>
          <s v="4"/>
          <s v="5"/>
          <s v="6"/>
          <s v="7"/>
          <s v="8"/>
          <s v="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/01/1900"/>
        </groupItems>
      </fieldGroup>
    </cacheField>
  </cacheFields>
  <extLst>
    <ext xmlns:x14="http://schemas.microsoft.com/office/spreadsheetml/2009/9/main" uri="{725AE2AE-9491-48be-B2B4-4EB974FC3084}">
      <x14:pivotCacheDefinition pivotCacheId="144807990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7">
  <r>
    <s v="1"/>
    <s v="Cliente_742"/>
    <n v="4"/>
    <d v="2023-04-01T02:39:00"/>
    <d v="2023-04-01T06:09:00"/>
    <s v="Mesero_4"/>
    <s v="Desayuno"/>
    <s v="Tarjeta de crédito"/>
    <n v="34.51"/>
    <s v="Libre"/>
    <n v="73"/>
    <s v="Argentina"/>
    <s v="Plato_6"/>
  </r>
  <r>
    <s v="1"/>
    <s v="Cliente_124"/>
    <n v="2"/>
    <d v="2023-04-02T00:54:00"/>
    <d v="2023-04-02T04:45:00"/>
    <s v="Mesero_3"/>
    <s v="Cena"/>
    <s v="Tarjeta de crédito"/>
    <n v="31.17"/>
    <s v="Ocupada"/>
    <n v="217"/>
    <s v="Colombia"/>
    <s v="Plato_15"/>
  </r>
  <r>
    <s v="1"/>
    <s v="Cliente_289"/>
    <n v="5"/>
    <d v="2023-04-04T00:40:00"/>
    <d v="2023-04-04T03:56:00"/>
    <s v="Mesero_5"/>
    <s v="Almuerzo"/>
    <s v="Tarjeta de débito"/>
    <n v="35.93"/>
    <s v="Reservada"/>
    <n v="346"/>
    <s v="Argentina"/>
    <s v="Plato_19"/>
  </r>
  <r>
    <s v="1"/>
    <s v="Cliente_780"/>
    <n v="3"/>
    <d v="2023-04-04T00:17:00"/>
    <d v="2023-04-04T02:53:00"/>
    <s v="Mesero_3"/>
    <s v="Desayuno"/>
    <s v="Efectivo"/>
    <n v="17.55"/>
    <s v="Reservada"/>
    <n v="352"/>
    <s v="Paraguay"/>
    <s v="Plato_11"/>
  </r>
  <r>
    <s v="1"/>
    <s v="Cliente_498"/>
    <n v="1"/>
    <d v="2023-04-04T00:12:00"/>
    <d v="2023-04-04T02:18:00"/>
    <s v="Mesero_3"/>
    <s v="Desayuno"/>
    <s v="Tarjeta de crédito"/>
    <n v="28.92"/>
    <s v="Ocupada"/>
    <n v="356"/>
    <s v="Brasil"/>
    <s v="Plato_4"/>
  </r>
  <r>
    <s v="1"/>
    <s v="Cliente_331"/>
    <n v="4"/>
    <d v="2023-04-06T03:23:00"/>
    <d v="2023-04-06T07:02:00"/>
    <s v="Mesero_1"/>
    <s v="Almuerzo"/>
    <s v="Tarjeta de crédito"/>
    <n v="23.29"/>
    <s v="Reservada"/>
    <n v="609"/>
    <s v="Ecuador"/>
    <s v="Plato_15"/>
  </r>
  <r>
    <s v="1"/>
    <s v="Cliente_36"/>
    <n v="5"/>
    <d v="2023-04-07T01:26:00"/>
    <d v="2023-04-07T04:05:00"/>
    <s v="Mesero_5"/>
    <s v="Desayuno"/>
    <s v="Tarjeta de crédito"/>
    <n v="21.04"/>
    <s v="Ocupada"/>
    <n v="682"/>
    <s v="Venezuela"/>
    <s v="Plato_14"/>
  </r>
  <r>
    <s v="1"/>
    <s v="Cliente_446"/>
    <n v="2"/>
    <d v="2023-04-07T01:21:00"/>
    <d v="2023-04-07T02:52:00"/>
    <s v="Mesero_4"/>
    <s v="Almuerzo"/>
    <s v="Tarjeta de débito"/>
    <n v="24.12"/>
    <s v="Ocupada"/>
    <n v="749"/>
    <s v="Perú"/>
    <s v="Plato_8"/>
  </r>
  <r>
    <s v="2"/>
    <s v="Cliente_873"/>
    <n v="1"/>
    <d v="2023-04-01T03:09:00"/>
    <d v="2023-04-01T05:32:00"/>
    <s v="Mesero_5"/>
    <s v="Almuerzo"/>
    <s v="Efectivo"/>
    <n v="22.06"/>
    <s v="Ocupada"/>
    <n v="13"/>
    <s v="Brasil"/>
    <s v="Plato_9"/>
  </r>
  <r>
    <s v="2"/>
    <s v="Cliente_612"/>
    <n v="2"/>
    <d v="2023-04-01T01:39:00"/>
    <d v="2023-04-01T03:48:00"/>
    <s v="Mesero_2"/>
    <s v="Almuerzo"/>
    <s v="Tarjeta de crédito"/>
    <n v="45.66"/>
    <s v="Libre"/>
    <n v="93"/>
    <s v="Perú"/>
    <s v="Plato_9"/>
  </r>
  <r>
    <s v="2"/>
    <s v="Cliente_318"/>
    <n v="1"/>
    <d v="2023-04-02T03:04:00"/>
    <d v="2023-04-02T04:09:00"/>
    <s v="Mesero_3"/>
    <s v="Almuerzo"/>
    <s v="Tarjeta de débito"/>
    <n v="10.06"/>
    <s v="Ocupada"/>
    <n v="195"/>
    <s v="Colombia"/>
    <s v="Plato_1"/>
  </r>
  <r>
    <s v="2"/>
    <s v="Cliente_563"/>
    <n v="1"/>
    <d v="2023-04-05T01:37:00"/>
    <d v="2023-04-05T05:34:00"/>
    <s v="Mesero_2"/>
    <s v="Almuerzo"/>
    <s v="Tarjeta de débito"/>
    <n v="4.09"/>
    <s v="Libre"/>
    <n v="395"/>
    <s v="Ecuador"/>
    <s v="Plato_12"/>
  </r>
  <r>
    <s v="2"/>
    <s v="Cliente_732"/>
    <n v="1"/>
    <d v="2023-04-05T03:58:00"/>
    <d v="2023-04-05T07:33:00"/>
    <s v="Mesero_1"/>
    <s v="Almuerzo"/>
    <s v="Tarjeta de crédito"/>
    <n v="1.93"/>
    <s v="Libre"/>
    <n v="438"/>
    <s v="Argentina"/>
    <s v="Plato_11"/>
  </r>
  <r>
    <s v="2"/>
    <s v="Cliente_527"/>
    <n v="4"/>
    <d v="2023-04-06T03:50:00"/>
    <d v="2023-04-06T07:01:00"/>
    <s v="Mesero_1"/>
    <s v="Almuerzo"/>
    <s v="Tarjeta de crédito"/>
    <n v="12.74"/>
    <s v="Reservada"/>
    <n v="483"/>
    <s v="Ecuador"/>
    <s v="Plato_6"/>
  </r>
  <r>
    <s v="2"/>
    <s v="Cliente_140"/>
    <n v="2"/>
    <d v="2023-04-06T00:31:00"/>
    <d v="2023-04-06T01:46:00"/>
    <s v="Mesero_5"/>
    <s v="Almuerzo"/>
    <s v="Tarjeta de crédito"/>
    <n v="32.67"/>
    <s v="Ocupada"/>
    <n v="493"/>
    <s v="Perú"/>
    <s v="Plato_4"/>
  </r>
  <r>
    <s v="2"/>
    <s v="Cliente_172"/>
    <n v="5"/>
    <d v="2023-04-06T02:10:00"/>
    <d v="2023-04-06T04:48:00"/>
    <s v="Mesero_5"/>
    <s v="Cena"/>
    <s v="Efectivo"/>
    <n v="31.31"/>
    <s v="Reservada"/>
    <n v="504"/>
    <s v="Brasil"/>
    <s v="Plato_6"/>
  </r>
  <r>
    <s v="2"/>
    <s v="Cliente_740"/>
    <n v="5"/>
    <d v="2023-04-06T01:38:00"/>
    <d v="2023-04-06T04:26:00"/>
    <s v="Mesero_4"/>
    <s v="Almuerzo"/>
    <s v="Efectivo"/>
    <n v="35.35"/>
    <s v="Libre"/>
    <n v="522"/>
    <s v="Uruguay"/>
    <s v="Plato_16"/>
  </r>
  <r>
    <s v="2"/>
    <s v="Cliente_778"/>
    <n v="6"/>
    <d v="2023-04-07T01:54:00"/>
    <d v="2023-04-07T05:39:00"/>
    <s v="Mesero_4"/>
    <s v="Almuerzo"/>
    <s v="Efectivo"/>
    <n v="10.53"/>
    <s v="Libre"/>
    <n v="687"/>
    <s v="España"/>
    <s v="Plato_19"/>
  </r>
  <r>
    <s v="2"/>
    <s v="Cliente_282"/>
    <n v="6"/>
    <d v="2023-04-07T02:16:00"/>
    <d v="2023-04-07T06:11:00"/>
    <s v="Mesero_1"/>
    <s v="Cena"/>
    <s v="Tarjeta de crédito"/>
    <n v="18.760000000000002"/>
    <s v="Ocupada"/>
    <n v="696"/>
    <s v="Perú"/>
    <s v="Plato_14"/>
  </r>
  <r>
    <s v="3"/>
    <s v="Cliente_679"/>
    <n v="5"/>
    <d v="2023-04-02T00:18:00"/>
    <d v="2023-04-02T01:50:00"/>
    <s v="Mesero_1"/>
    <s v="Cena"/>
    <s v="Tarjeta de crédito"/>
    <n v="19.84"/>
    <s v="Reservada"/>
    <n v="201"/>
    <s v="Perú"/>
    <s v="Plato_7"/>
  </r>
  <r>
    <s v="3"/>
    <s v="Cliente_928"/>
    <n v="3"/>
    <d v="2023-04-03T01:40:00"/>
    <d v="2023-04-03T05:10:00"/>
    <s v="Mesero_3"/>
    <s v="Almuerzo"/>
    <s v="Tarjeta de crédito"/>
    <n v="16.11"/>
    <s v="Ocupada"/>
    <n v="271"/>
    <s v="Bolivia"/>
    <s v="Plato_5"/>
  </r>
  <r>
    <s v="3"/>
    <s v="Cliente_717"/>
    <n v="3"/>
    <d v="2023-04-05T03:25:00"/>
    <d v="2023-04-05T05:02:00"/>
    <s v="Mesero_3"/>
    <s v="Almuerzo"/>
    <s v="Efectivo"/>
    <n v="42.25"/>
    <s v="Ocupada"/>
    <n v="449"/>
    <s v="Brasil"/>
    <s v="Plato_15"/>
  </r>
  <r>
    <s v="3"/>
    <s v="Cliente_372"/>
    <n v="1"/>
    <d v="2023-04-06T03:48:00"/>
    <d v="2023-04-06T05:09:00"/>
    <s v="Mesero_2"/>
    <s v="Almuerzo"/>
    <s v="Tarjeta de crédito"/>
    <n v="20.23"/>
    <s v="Reservada"/>
    <n v="582"/>
    <s v="Uruguay"/>
    <s v="Plato_6"/>
  </r>
  <r>
    <s v="3"/>
    <s v="Cliente_725"/>
    <n v="1"/>
    <d v="2023-04-07T03:26:00"/>
    <d v="2023-04-07T05:03:00"/>
    <s v="Mesero_1"/>
    <s v="Almuerzo"/>
    <s v="Tarjeta de crédito"/>
    <n v="4.87"/>
    <s v="Ocupada"/>
    <n v="688"/>
    <s v="Argentina"/>
    <s v="Plato_9"/>
  </r>
  <r>
    <s v="3"/>
    <s v="Cliente_736"/>
    <n v="5"/>
    <d v="2023-04-07T02:05:00"/>
    <d v="2023-04-07T04:23:00"/>
    <s v="Mesero_3"/>
    <s v="Almuerzo"/>
    <s v="Tarjeta de crédito"/>
    <n v="46.27"/>
    <s v="Libre"/>
    <n v="752"/>
    <s v="Perú"/>
    <s v="Plato_2"/>
  </r>
  <r>
    <s v="3"/>
    <s v="Cliente_750"/>
    <n v="6"/>
    <d v="2023-04-07T01:47:00"/>
    <d v="2023-04-07T04:42:00"/>
    <s v="Mesero_2"/>
    <s v="Almuerzo"/>
    <s v="Tarjeta de débito"/>
    <n v="10.029999999999999"/>
    <s v="Reservada"/>
    <n v="757"/>
    <s v="Brasil"/>
    <s v="Plato_2"/>
  </r>
  <r>
    <s v="4"/>
    <s v="Cliente_627"/>
    <n v="2"/>
    <d v="2023-04-01T01:12:00"/>
    <d v="2023-04-01T04:21:00"/>
    <s v="Mesero_3"/>
    <s v="Almuerzo"/>
    <s v="Tarjeta de crédito"/>
    <n v="29.74"/>
    <s v="Ocupada"/>
    <n v="113"/>
    <s v="Brasil"/>
    <s v="Plato_18"/>
  </r>
  <r>
    <s v="4"/>
    <s v="Cliente_569"/>
    <n v="4"/>
    <d v="2023-04-02T01:58:00"/>
    <d v="2023-04-02T05:45:00"/>
    <s v="Mesero_3"/>
    <s v="Desayuno"/>
    <s v="Tarjeta de crédito"/>
    <n v="41.56"/>
    <s v="Reservada"/>
    <n v="141"/>
    <s v="Ecuador"/>
    <s v="Plato_13"/>
  </r>
  <r>
    <s v="4"/>
    <s v="Cliente_339"/>
    <n v="6"/>
    <d v="2023-04-02T03:27:00"/>
    <d v="2023-04-02T06:09:00"/>
    <s v="Mesero_4"/>
    <s v="Almuerzo"/>
    <s v="Tarjeta de crédito"/>
    <n v="36.96"/>
    <s v="Ocupada"/>
    <n v="206"/>
    <s v="Bolivia"/>
    <s v="Plato_2"/>
  </r>
  <r>
    <s v="4"/>
    <s v="Cliente_924"/>
    <n v="4"/>
    <d v="2023-04-02T00:42:00"/>
    <d v="2023-04-02T04:11:00"/>
    <s v="Mesero_2"/>
    <s v="Almuerzo"/>
    <s v="Tarjeta de crédito"/>
    <n v="21.45"/>
    <s v="Libre"/>
    <n v="243"/>
    <s v="España"/>
    <s v="Plato_20"/>
  </r>
  <r>
    <s v="4"/>
    <s v="Cliente_243"/>
    <n v="2"/>
    <d v="2023-04-03T01:28:00"/>
    <d v="2023-04-03T03:56:00"/>
    <s v="Mesero_5"/>
    <s v="Almuerzo"/>
    <s v="Tarjeta de crédito"/>
    <n v="10.29"/>
    <s v="Libre"/>
    <n v="277"/>
    <s v="España"/>
    <s v="Plato_17"/>
  </r>
  <r>
    <s v="4"/>
    <s v="Cliente_350"/>
    <n v="3"/>
    <d v="2023-04-04T01:44:00"/>
    <d v="2023-04-04T04:07:00"/>
    <s v="Mesero_2"/>
    <s v="Cena"/>
    <s v="Tarjeta de crédito"/>
    <n v="13.85"/>
    <s v="Reservada"/>
    <n v="328"/>
    <s v="Chile"/>
    <s v="Plato_8"/>
  </r>
  <r>
    <s v="4"/>
    <s v="Cliente_523"/>
    <n v="4"/>
    <d v="2023-04-04T01:41:00"/>
    <d v="2023-04-04T05:07:00"/>
    <s v="Mesero_5"/>
    <s v="Desayuno"/>
    <s v="Tarjeta de crédito"/>
    <n v="30.53"/>
    <s v="Reservada"/>
    <n v="355"/>
    <s v="España"/>
    <s v="Plato_10"/>
  </r>
  <r>
    <s v="4"/>
    <s v="Cliente_54"/>
    <n v="1"/>
    <d v="2023-04-04T01:03:00"/>
    <d v="2023-04-04T04:33:00"/>
    <s v="Mesero_3"/>
    <s v="Almuerzo"/>
    <s v="Efectivo"/>
    <n v="34.97"/>
    <s v="Ocupada"/>
    <n v="365"/>
    <s v="Chile"/>
    <s v="Plato_19"/>
  </r>
  <r>
    <s v="4"/>
    <s v="Cliente_442"/>
    <n v="2"/>
    <d v="2023-04-04T01:31:00"/>
    <d v="2023-04-04T03:57:00"/>
    <s v="Mesero_3"/>
    <s v="Desayuno"/>
    <s v="Tarjeta de crédito"/>
    <n v="10.61"/>
    <s v="Ocupada"/>
    <n v="379"/>
    <s v="Chile"/>
    <s v="Plato_8"/>
  </r>
  <r>
    <s v="4"/>
    <s v="Cliente_930"/>
    <n v="3"/>
    <d v="2023-04-06T01:39:00"/>
    <d v="2023-04-06T04:42:00"/>
    <s v="Mesero_5"/>
    <s v="Almuerzo"/>
    <s v="Tarjeta de crédito"/>
    <n v="45.41"/>
    <s v="Ocupada"/>
    <n v="523"/>
    <s v="Argentina"/>
    <s v="Plato_6"/>
  </r>
  <r>
    <s v="4"/>
    <s v="Cliente_257"/>
    <n v="6"/>
    <d v="2023-04-06T03:44:00"/>
    <d v="2023-04-06T05:41:00"/>
    <s v="Mesero_4"/>
    <s v="Cena"/>
    <s v="Tarjeta de débito"/>
    <n v="43.02"/>
    <s v="Libre"/>
    <n v="526"/>
    <s v="Bolivia"/>
    <s v="Plato_11"/>
  </r>
  <r>
    <s v="4"/>
    <s v="Cliente_88"/>
    <n v="3"/>
    <d v="2023-04-06T01:45:00"/>
    <d v="2023-04-06T04:57:00"/>
    <s v="Mesero_3"/>
    <s v="Almuerzo"/>
    <s v="Tarjeta de crédito"/>
    <n v="42.62"/>
    <s v="Libre"/>
    <n v="566"/>
    <s v="Uruguay"/>
    <s v="Plato_10"/>
  </r>
  <r>
    <s v="4"/>
    <s v="Cliente_336"/>
    <n v="3"/>
    <d v="2023-04-06T02:23:00"/>
    <d v="2023-04-06T04:13:00"/>
    <s v="Mesero_3"/>
    <s v="Almuerzo"/>
    <s v="Tarjeta de crédito"/>
    <n v="44.24"/>
    <s v="Ocupada"/>
    <n v="627"/>
    <s v="Ecuador"/>
    <s v="Plato_13"/>
  </r>
  <r>
    <s v="5"/>
    <s v="Cliente_874"/>
    <n v="5"/>
    <d v="2023-04-01T03:27:00"/>
    <d v="2023-04-01T06:26:00"/>
    <s v="Mesero_2"/>
    <s v="Almuerzo"/>
    <s v="Tarjeta de crédito"/>
    <n v="45.28"/>
    <s v="Ocupada"/>
    <n v="36"/>
    <s v="Bolivia"/>
    <s v="Plato_2"/>
  </r>
  <r>
    <s v="5"/>
    <s v="Cliente_416"/>
    <n v="4"/>
    <d v="2023-04-02T03:45:00"/>
    <d v="2023-04-02T06:13:00"/>
    <s v="Mesero_4"/>
    <s v="Almuerzo"/>
    <s v="Tarjeta de crédito"/>
    <n v="1.23"/>
    <s v="Reservada"/>
    <n v="121"/>
    <s v="Paraguay"/>
    <s v="Plato_10"/>
  </r>
  <r>
    <s v="5"/>
    <s v="Cliente_380"/>
    <n v="6"/>
    <d v="2023-04-02T01:14:00"/>
    <d v="2023-04-02T02:52:00"/>
    <s v="Mesero_4"/>
    <s v="Almuerzo"/>
    <s v="Tarjeta de débito"/>
    <n v="25.57"/>
    <s v="Reservada"/>
    <n v="152"/>
    <s v="Ecuador"/>
    <s v="Plato_16"/>
  </r>
  <r>
    <s v="5"/>
    <s v="Cliente_577"/>
    <n v="2"/>
    <d v="2023-04-02T00:23:00"/>
    <d v="2023-04-02T03:27:00"/>
    <s v="Mesero_5"/>
    <s v="Desayuno"/>
    <s v="Efectivo"/>
    <n v="49.88"/>
    <s v="Reservada"/>
    <n v="256"/>
    <s v="Argentina"/>
    <s v="Plato_13"/>
  </r>
  <r>
    <s v="5"/>
    <s v="Cliente_929"/>
    <n v="2"/>
    <d v="2023-04-03T01:20:00"/>
    <d v="2023-04-03T04:56:00"/>
    <s v="Mesero_1"/>
    <s v="Desayuno"/>
    <s v="Tarjeta de crédito"/>
    <n v="39.89"/>
    <s v="Reservada"/>
    <n v="302"/>
    <s v="Colombia"/>
    <s v="Plato_15"/>
  </r>
  <r>
    <s v="5"/>
    <s v="Cliente_436"/>
    <n v="2"/>
    <d v="2023-04-05T00:33:00"/>
    <d v="2023-04-05T02:58:00"/>
    <s v="Mesero_4"/>
    <s v="Almuerzo"/>
    <s v="Tarjeta de débito"/>
    <n v="28.96"/>
    <s v="Ocupada"/>
    <n v="386"/>
    <s v="Venezuela"/>
    <s v="Plato_11"/>
  </r>
  <r>
    <s v="5"/>
    <s v="Cliente_977"/>
    <n v="3"/>
    <d v="2023-04-06T03:12:00"/>
    <d v="2023-04-06T06:02:00"/>
    <s v="Mesero_1"/>
    <s v="Desayuno"/>
    <s v="Tarjeta de crédito"/>
    <n v="16.260000000000002"/>
    <s v="Ocupada"/>
    <n v="509"/>
    <s v="Brasil"/>
    <s v="Plato_20"/>
  </r>
  <r>
    <s v="5"/>
    <s v="Cliente_575"/>
    <n v="2"/>
    <d v="2023-04-06T01:08:00"/>
    <d v="2023-04-06T02:27:00"/>
    <s v="Mesero_2"/>
    <s v="Almuerzo"/>
    <s v="Tarjeta de crédito"/>
    <n v="42.27"/>
    <s v="Ocupada"/>
    <n v="621"/>
    <s v="Ecuador"/>
    <s v="Plato_8"/>
  </r>
  <r>
    <s v="5"/>
    <s v="Cliente_19"/>
    <n v="2"/>
    <d v="2023-04-06T00:17:00"/>
    <d v="2023-04-06T03:04:00"/>
    <s v="Mesero_2"/>
    <s v="Almuerzo"/>
    <s v="Tarjeta de crédito"/>
    <n v="22.15"/>
    <s v="Libre"/>
    <n v="635"/>
    <s v="Perú"/>
    <s v="Plato_9"/>
  </r>
  <r>
    <s v="5"/>
    <s v="Cliente_626"/>
    <n v="4"/>
    <d v="2023-04-07T01:15:00"/>
    <d v="2023-04-07T04:49:00"/>
    <s v="Mesero_5"/>
    <s v="Almuerzo"/>
    <s v="Efectivo"/>
    <n v="2.17"/>
    <s v="Reservada"/>
    <n v="655"/>
    <s v="Brasil"/>
    <s v="Plato_17"/>
  </r>
  <r>
    <s v="5"/>
    <s v="Cliente_485"/>
    <n v="5"/>
    <d v="2023-04-07T00:28:00"/>
    <d v="2023-04-07T01:43:00"/>
    <s v="Mesero_2"/>
    <s v="Almuerzo"/>
    <s v="Tarjeta de débito"/>
    <n v="19.89"/>
    <s v="Libre"/>
    <n v="685"/>
    <s v="España"/>
    <s v="Plato_6"/>
  </r>
  <r>
    <s v="5"/>
    <s v="Cliente_804"/>
    <n v="2"/>
    <d v="2023-04-07T03:36:00"/>
    <d v="2023-04-07T07:24:00"/>
    <s v="Mesero_3"/>
    <s v="Cena"/>
    <s v="Tarjeta de crédito"/>
    <n v="4.18"/>
    <s v="Ocupada"/>
    <n v="708"/>
    <s v="España"/>
    <s v="Plato_6"/>
  </r>
  <r>
    <s v="5"/>
    <s v="Cliente_721"/>
    <n v="6"/>
    <d v="2023-04-07T00:25:00"/>
    <d v="2023-04-07T01:40:00"/>
    <s v="Mesero_4"/>
    <s v="Almuerzo"/>
    <s v="Tarjeta de crédito"/>
    <n v="39.42"/>
    <s v="Libre"/>
    <n v="760"/>
    <s v="Argentina"/>
    <s v="Plato_8"/>
  </r>
  <r>
    <s v="6"/>
    <s v="Cliente_1000"/>
    <n v="3"/>
    <d v="2023-04-01T01:17:00"/>
    <d v="2023-04-01T03:13:00"/>
    <s v="Mesero_5"/>
    <s v="Almuerzo"/>
    <s v="Tarjeta de débito"/>
    <n v="30.69"/>
    <s v="Reservada"/>
    <n v="90"/>
    <s v="Ecuador"/>
    <s v="Plato_18"/>
  </r>
  <r>
    <s v="6"/>
    <s v="Cliente_552"/>
    <n v="2"/>
    <d v="2023-04-01T01:49:00"/>
    <d v="2023-04-01T04:01:00"/>
    <s v="Mesero_2"/>
    <s v="Cena"/>
    <s v="Efectivo"/>
    <n v="35.36"/>
    <s v="Ocupada"/>
    <n v="112"/>
    <s v="Perú"/>
    <s v="Plato_3"/>
  </r>
  <r>
    <s v="6"/>
    <s v="Cliente_346"/>
    <n v="6"/>
    <d v="2023-04-02T01:23:00"/>
    <d v="2023-04-02T02:48:00"/>
    <s v="Mesero_1"/>
    <s v="Almuerzo"/>
    <s v="Tarjeta de débito"/>
    <n v="20.38"/>
    <s v="Ocupada"/>
    <n v="122"/>
    <s v="Colombia"/>
    <s v="Plato_8"/>
  </r>
  <r>
    <s v="6"/>
    <s v="Cliente_541"/>
    <n v="4"/>
    <d v="2023-04-02T00:42:00"/>
    <d v="2023-04-02T02:28:00"/>
    <s v="Mesero_4"/>
    <s v="Almuerzo"/>
    <s v="Tarjeta de crédito"/>
    <n v="32.82"/>
    <s v="Libre"/>
    <n v="127"/>
    <s v="Argentina"/>
    <s v="Plato_19"/>
  </r>
  <r>
    <s v="6"/>
    <s v="Cliente_8"/>
    <n v="1"/>
    <d v="2023-04-02T01:50:00"/>
    <d v="2023-04-02T05:01:00"/>
    <s v="Mesero_1"/>
    <s v="Almuerzo"/>
    <s v="Tarjeta de crédito"/>
    <n v="30.25"/>
    <s v="Ocupada"/>
    <n v="136"/>
    <s v="Bolivia"/>
    <s v="Plato_20"/>
  </r>
  <r>
    <s v="6"/>
    <s v="Cliente_536"/>
    <n v="4"/>
    <d v="2023-04-02T00:40:00"/>
    <d v="2023-04-02T04:17:00"/>
    <s v="Mesero_3"/>
    <s v="Cena"/>
    <s v="Tarjeta de crédito"/>
    <n v="19.03"/>
    <s v="Libre"/>
    <n v="156"/>
    <s v="España"/>
    <s v="Plato_16"/>
  </r>
  <r>
    <s v="6"/>
    <s v="Cliente_823"/>
    <n v="1"/>
    <d v="2023-04-04T00:14:00"/>
    <d v="2023-04-04T01:29:00"/>
    <s v="Mesero_2"/>
    <s v="Almuerzo"/>
    <s v="Tarjeta de débito"/>
    <n v="25.21"/>
    <s v="Reservada"/>
    <n v="332"/>
    <s v="Argentina"/>
    <s v="Plato_20"/>
  </r>
  <r>
    <s v="6"/>
    <s v="Cliente_992"/>
    <n v="6"/>
    <d v="2023-04-04T03:29:00"/>
    <d v="2023-04-04T06:33:00"/>
    <s v="Mesero_4"/>
    <s v="Almuerzo"/>
    <s v="Tarjeta de crédito"/>
    <n v="31.33"/>
    <s v="Libre"/>
    <n v="383"/>
    <s v="Chile"/>
    <s v="Plato_19"/>
  </r>
  <r>
    <s v="6"/>
    <s v="Cliente_508"/>
    <n v="6"/>
    <d v="2023-04-05T03:37:00"/>
    <d v="2023-04-05T06:43:00"/>
    <s v="Mesero_3"/>
    <s v="Desayuno"/>
    <s v="Tarjeta de crédito"/>
    <n v="11.14"/>
    <s v="Ocupada"/>
    <n v="385"/>
    <s v="España"/>
    <s v="Plato_2"/>
  </r>
  <r>
    <s v="6"/>
    <s v="Cliente_676"/>
    <n v="5"/>
    <d v="2023-04-05T03:09:00"/>
    <d v="2023-04-05T06:10:00"/>
    <s v="Mesero_5"/>
    <s v="Almuerzo"/>
    <s v="Efectivo"/>
    <n v="20.84"/>
    <s v="Ocupada"/>
    <n v="387"/>
    <s v="Venezuela"/>
    <s v="Plato_17"/>
  </r>
  <r>
    <s v="6"/>
    <s v="Cliente_473"/>
    <n v="5"/>
    <d v="2023-04-05T01:01:00"/>
    <d v="2023-04-05T03:09:00"/>
    <s v="Mesero_1"/>
    <s v="Desayuno"/>
    <s v="Tarjeta de crédito"/>
    <n v="14.28"/>
    <s v="Libre"/>
    <n v="445"/>
    <s v="Paraguay"/>
    <s v="Plato_6"/>
  </r>
  <r>
    <s v="6"/>
    <s v="Cliente_821"/>
    <n v="1"/>
    <d v="2023-04-06T02:50:00"/>
    <d v="2023-04-06T06:35:00"/>
    <s v="Mesero_5"/>
    <s v="Almuerzo"/>
    <s v="Tarjeta de crédito"/>
    <n v="4.28"/>
    <s v="Reservada"/>
    <n v="508"/>
    <s v="Brasil"/>
    <s v="Plato_15"/>
  </r>
  <r>
    <s v="6"/>
    <s v="Cliente_509"/>
    <n v="4"/>
    <d v="2023-04-06T03:32:00"/>
    <d v="2023-04-06T04:33:00"/>
    <s v="Mesero_4"/>
    <s v="Almuerzo"/>
    <s v="Tarjeta de crédito"/>
    <n v="14.97"/>
    <s v="Libre"/>
    <n v="510"/>
    <s v="Paraguay"/>
    <s v="Plato_19"/>
  </r>
  <r>
    <s v="6"/>
    <s v="Cliente_841"/>
    <n v="1"/>
    <d v="2023-04-06T00:21:00"/>
    <d v="2023-04-06T02:51:00"/>
    <s v="Mesero_5"/>
    <s v="Cena"/>
    <s v="Tarjeta de crédito"/>
    <n v="39.71"/>
    <s v="Reservada"/>
    <n v="631"/>
    <s v="Colombia"/>
    <s v="Plato_5"/>
  </r>
  <r>
    <s v="6"/>
    <s v="Cliente_368"/>
    <n v="5"/>
    <d v="2023-04-07T03:39:00"/>
    <d v="2023-04-07T07:07:00"/>
    <s v="Mesero_3"/>
    <s v="Almuerzo"/>
    <s v="Tarjeta de crédito"/>
    <n v="20.49"/>
    <s v="Reservada"/>
    <n v="667"/>
    <s v="Perú"/>
    <s v="Plato_19"/>
  </r>
  <r>
    <s v="7"/>
    <s v="Cliente_965"/>
    <n v="5"/>
    <d v="2023-04-01T01:24:00"/>
    <d v="2023-04-01T03:32:00"/>
    <s v="Mesero_4"/>
    <s v="Cena"/>
    <s v="Tarjeta de crédito"/>
    <n v="26.57"/>
    <s v="Libre"/>
    <n v="6"/>
    <s v="Perú"/>
    <s v="Plato_8"/>
  </r>
  <r>
    <s v="7"/>
    <s v="Cliente_636"/>
    <n v="4"/>
    <d v="2023-04-01T01:34:00"/>
    <d v="2023-04-01T03:03:00"/>
    <s v="Mesero_3"/>
    <s v="Almuerzo"/>
    <s v="Tarjeta de crédito"/>
    <n v="20.02"/>
    <s v="Libre"/>
    <n v="78"/>
    <s v="Colombia"/>
    <s v="Plato_12"/>
  </r>
  <r>
    <s v="7"/>
    <s v="Cliente_474"/>
    <n v="6"/>
    <d v="2023-04-02T02:07:00"/>
    <d v="2023-04-02T05:47:00"/>
    <s v="Mesero_3"/>
    <s v="Almuerzo"/>
    <s v="Tarjeta de crédito"/>
    <n v="17.61"/>
    <s v="Ocupada"/>
    <n v="224"/>
    <s v="Bolivia"/>
    <s v="Plato_10"/>
  </r>
  <r>
    <s v="7"/>
    <s v="Cliente_702"/>
    <n v="4"/>
    <d v="2023-04-03T00:03:00"/>
    <d v="2023-04-03T02:32:00"/>
    <s v="Mesero_5"/>
    <s v="Almuerzo"/>
    <s v="Tarjeta de crédito"/>
    <n v="16.96"/>
    <s v="Ocupada"/>
    <n v="306"/>
    <s v="Chile"/>
    <s v="Plato_15"/>
  </r>
  <r>
    <s v="7"/>
    <s v="Cliente_476"/>
    <n v="4"/>
    <d v="2023-04-04T01:49:00"/>
    <d v="2023-04-04T04:34:00"/>
    <s v="Mesero_4"/>
    <s v="Almuerzo"/>
    <s v="Tarjeta de crédito"/>
    <n v="48.52"/>
    <s v="Reservada"/>
    <n v="347"/>
    <s v="Chile"/>
    <s v="Plato_8"/>
  </r>
  <r>
    <s v="7"/>
    <s v="Cliente_259"/>
    <n v="3"/>
    <d v="2023-04-05T02:21:00"/>
    <d v="2023-04-05T03:59:00"/>
    <s v="Mesero_4"/>
    <s v="Almuerzo"/>
    <s v="Tarjeta de débito"/>
    <n v="42.09"/>
    <s v="Reservada"/>
    <n v="430"/>
    <s v="Venezuela"/>
    <s v="Plato_1"/>
  </r>
  <r>
    <s v="7"/>
    <s v="Cliente_194"/>
    <n v="2"/>
    <d v="2023-04-05T00:53:00"/>
    <d v="2023-04-05T03:13:00"/>
    <s v="Mesero_2"/>
    <s v="Almuerzo"/>
    <s v="Tarjeta de débito"/>
    <n v="17.07"/>
    <s v="Ocupada"/>
    <n v="463"/>
    <s v="Paraguay"/>
    <s v="Plato_17"/>
  </r>
  <r>
    <s v="7"/>
    <s v="Cliente_696"/>
    <n v="6"/>
    <d v="2023-04-05T03:36:00"/>
    <d v="2023-04-05T05:38:00"/>
    <s v="Mesero_4"/>
    <s v="Desayuno"/>
    <s v="Tarjeta de débito"/>
    <n v="28.49"/>
    <s v="Reservada"/>
    <n v="471"/>
    <s v="Perú"/>
    <s v="Plato_8"/>
  </r>
  <r>
    <s v="7"/>
    <s v="Cliente_392"/>
    <n v="4"/>
    <d v="2023-04-06T03:17:00"/>
    <d v="2023-04-06T04:45:00"/>
    <s v="Mesero_5"/>
    <s v="Almuerzo"/>
    <s v="Tarjeta de crédito"/>
    <n v="44.91"/>
    <s v="Ocupada"/>
    <n v="544"/>
    <s v="Ecuador"/>
    <s v="Plato_8"/>
  </r>
  <r>
    <s v="7"/>
    <s v="Cliente_208"/>
    <n v="4"/>
    <d v="2023-04-06T03:38:00"/>
    <d v="2023-04-06T04:42:00"/>
    <s v="Mesero_3"/>
    <s v="Desayuno"/>
    <s v="Tarjeta de crédito"/>
    <n v="35.03"/>
    <s v="Ocupada"/>
    <n v="587"/>
    <s v="Uruguay"/>
    <s v="Plato_7"/>
  </r>
  <r>
    <s v="7"/>
    <s v="Cliente_657"/>
    <n v="6"/>
    <d v="2023-04-06T03:58:00"/>
    <d v="2023-04-06T07:20:00"/>
    <s v="Mesero_3"/>
    <s v="Almuerzo"/>
    <s v="Tarjeta de crédito"/>
    <n v="36.549999999999997"/>
    <s v="Reservada"/>
    <n v="608"/>
    <s v="España"/>
    <s v="Plato_9"/>
  </r>
  <r>
    <s v="7"/>
    <s v="Cliente_489"/>
    <n v="6"/>
    <d v="2023-04-07T03:18:00"/>
    <d v="2023-04-07T07:06:00"/>
    <s v="Mesero_2"/>
    <s v="Desayuno"/>
    <s v="Tarjeta de crédito"/>
    <n v="37.21"/>
    <s v="Libre"/>
    <n v="718"/>
    <s v="Venezuela"/>
    <s v="Plato_3"/>
  </r>
  <r>
    <s v="8"/>
    <s v="Cliente_863"/>
    <n v="4"/>
    <d v="2023-04-01T02:55:00"/>
    <d v="2023-04-01T05:45:00"/>
    <s v="Mesero_3"/>
    <s v="Desayuno"/>
    <s v="Tarjeta de crédito"/>
    <n v="11.65"/>
    <s v="Ocupada"/>
    <n v="117"/>
    <s v="Chile"/>
    <s v="Plato_8"/>
  </r>
  <r>
    <s v="8"/>
    <s v="Cliente_670"/>
    <n v="6"/>
    <d v="2023-04-02T01:40:00"/>
    <d v="2023-04-02T02:54:00"/>
    <s v="Mesero_3"/>
    <s v="Almuerzo"/>
    <s v="Tarjeta de crédito"/>
    <n v="3.84"/>
    <s v="Reservada"/>
    <n v="146"/>
    <s v="Paraguay"/>
    <s v="Plato_17"/>
  </r>
  <r>
    <s v="8"/>
    <s v="Cliente_881"/>
    <n v="1"/>
    <d v="2023-04-02T00:52:00"/>
    <d v="2023-04-02T02:39:00"/>
    <s v="Mesero_2"/>
    <s v="Desayuno"/>
    <s v="Tarjeta de débito"/>
    <n v="45.64"/>
    <s v="Libre"/>
    <n v="233"/>
    <s v="Argentina"/>
    <s v="Plato_12"/>
  </r>
  <r>
    <s v="8"/>
    <s v="Cliente_539"/>
    <n v="2"/>
    <d v="2023-04-02T02:56:00"/>
    <d v="2023-04-02T06:33:00"/>
    <s v="Mesero_4"/>
    <s v="Almuerzo"/>
    <s v="Tarjeta de crédito"/>
    <n v="23.21"/>
    <s v="Libre"/>
    <n v="250"/>
    <s v="España"/>
    <s v="Plato_3"/>
  </r>
  <r>
    <s v="8"/>
    <s v="Cliente_978"/>
    <n v="4"/>
    <d v="2023-04-02T02:23:00"/>
    <d v="2023-04-02T03:59:00"/>
    <s v="Mesero_2"/>
    <s v="Cena"/>
    <s v="Efectivo"/>
    <n v="13.34"/>
    <s v="Reservada"/>
    <n v="255"/>
    <s v="Uruguay"/>
    <s v="Plato_1"/>
  </r>
  <r>
    <s v="8"/>
    <s v="Cliente_348"/>
    <n v="1"/>
    <d v="2023-04-05T00:10:00"/>
    <d v="2023-04-05T03:46:00"/>
    <s v="Mesero_4"/>
    <s v="Almuerzo"/>
    <s v="Tarjeta de crédito"/>
    <n v="10.95"/>
    <s v="Reservada"/>
    <n v="429"/>
    <s v="Brasil"/>
    <s v="Plato_10"/>
  </r>
  <r>
    <s v="8"/>
    <s v="Cliente_873"/>
    <n v="6"/>
    <d v="2023-04-06T01:28:00"/>
    <d v="2023-04-06T04:51:00"/>
    <s v="Mesero_3"/>
    <s v="Desayuno"/>
    <s v="Tarjeta de crédito"/>
    <n v="22.74"/>
    <s v="Ocupada"/>
    <n v="513"/>
    <s v="Bolivia"/>
    <s v="Plato_4"/>
  </r>
  <r>
    <s v="8"/>
    <s v="Cliente_593"/>
    <n v="4"/>
    <d v="2023-04-07T01:04:00"/>
    <d v="2023-04-07T04:57:00"/>
    <s v="Mesero_2"/>
    <s v="Almuerzo"/>
    <s v="Tarjeta de crédito"/>
    <n v="11.86"/>
    <s v="Libre"/>
    <n v="666"/>
    <s v="Paraguay"/>
    <s v="Plato_3"/>
  </r>
  <r>
    <s v="8"/>
    <s v="Cliente_143"/>
    <n v="6"/>
    <d v="2023-04-07T01:35:00"/>
    <d v="2023-04-07T02:56:00"/>
    <s v="Mesero_2"/>
    <s v="Almuerzo"/>
    <s v="Tarjeta de crédito"/>
    <n v="38.44"/>
    <s v="Reservada"/>
    <n v="699"/>
    <s v="España"/>
    <s v="Plato_9"/>
  </r>
  <r>
    <s v="8"/>
    <s v="Cliente_929"/>
    <n v="6"/>
    <d v="2023-04-07T02:56:00"/>
    <d v="2023-04-07T04:15:00"/>
    <s v="Mesero_5"/>
    <s v="Cena"/>
    <s v="Efectivo"/>
    <n v="14.12"/>
    <s v="Libre"/>
    <n v="724"/>
    <s v="Venezuela"/>
    <s v="Plato_5"/>
  </r>
  <r>
    <s v="9"/>
    <s v="Cliente_199"/>
    <n v="4"/>
    <d v="2023-04-02T00:32:00"/>
    <d v="2023-04-02T04:30:00"/>
    <s v="Mesero_4"/>
    <s v="Almuerzo"/>
    <s v="Efectivo"/>
    <n v="48.26"/>
    <s v="Libre"/>
    <n v="143"/>
    <s v="Perú"/>
    <s v="Plato_1"/>
  </r>
  <r>
    <s v="9"/>
    <s v="Cliente_560"/>
    <n v="4"/>
    <d v="2023-04-02T00:36:00"/>
    <d v="2023-04-02T03:05:00"/>
    <s v="Mesero_1"/>
    <s v="Almuerzo"/>
    <s v="Tarjeta de crédito"/>
    <n v="36.72"/>
    <s v="Reservada"/>
    <n v="198"/>
    <s v="España"/>
    <s v="Plato_6"/>
  </r>
  <r>
    <s v="9"/>
    <s v="Cliente_27"/>
    <n v="2"/>
    <d v="2023-04-05T02:12:00"/>
    <d v="2023-04-05T04:27:00"/>
    <s v="Mesero_2"/>
    <s v="Almuerzo"/>
    <s v="Tarjeta de crédito"/>
    <n v="21.17"/>
    <s v="Reservada"/>
    <n v="462"/>
    <s v="España"/>
    <s v="Plato_11"/>
  </r>
  <r>
    <s v="9"/>
    <s v="Cliente_618"/>
    <n v="4"/>
    <d v="2023-04-06T01:57:00"/>
    <d v="2023-04-06T04:43:00"/>
    <s v="Mesero_1"/>
    <s v="Almuerzo"/>
    <s v="Tarjeta de crédito"/>
    <n v="42.02"/>
    <s v="Reservada"/>
    <n v="481"/>
    <s v="Perú"/>
    <s v="Plato_10"/>
  </r>
  <r>
    <s v="9"/>
    <s v="Cliente_115"/>
    <n v="4"/>
    <d v="2023-04-06T00:41:00"/>
    <d v="2023-04-06T02:59:00"/>
    <s v="Mesero_3"/>
    <s v="Desayuno"/>
    <s v="Tarjeta de crédito"/>
    <n v="18.84"/>
    <s v="Libre"/>
    <n v="482"/>
    <s v="Colombia"/>
    <s v="Plato_13"/>
  </r>
  <r>
    <s v="9"/>
    <s v="Cliente_988"/>
    <n v="2"/>
    <d v="2023-04-06T00:10:00"/>
    <d v="2023-04-06T02:17:00"/>
    <s v="Mesero_3"/>
    <s v="Almuerzo"/>
    <s v="Tarjeta de crédito"/>
    <n v="35.96"/>
    <s v="Libre"/>
    <n v="579"/>
    <s v="Paraguay"/>
    <s v="Plato_1"/>
  </r>
  <r>
    <s v="9"/>
    <s v="Cliente_799"/>
    <n v="6"/>
    <d v="2023-04-06T03:44:00"/>
    <d v="2023-04-06T07:10:00"/>
    <s v="Mesero_1"/>
    <s v="Almuerzo"/>
    <s v="Tarjeta de débito"/>
    <n v="13.86"/>
    <s v="Reservada"/>
    <n v="644"/>
    <s v="Ecuador"/>
    <s v="Plato_17"/>
  </r>
  <r>
    <s v="9"/>
    <s v="Cliente_946"/>
    <n v="1"/>
    <d v="2023-04-06T02:59:00"/>
    <d v="2023-04-06T04:55:00"/>
    <s v="Mesero_2"/>
    <s v="Cena"/>
    <s v="Tarjeta de crédito"/>
    <n v="17.43"/>
    <s v="Libre"/>
    <n v="648"/>
    <s v="Brasil"/>
    <s v="Plato_16"/>
  </r>
  <r>
    <s v="9"/>
    <s v="Cliente_539"/>
    <n v="4"/>
    <d v="2023-04-07T02:50:00"/>
    <d v="2023-04-07T04:03:00"/>
    <s v="Mesero_4"/>
    <s v="Almuerzo"/>
    <s v="Tarjeta de crédito"/>
    <n v="35.24"/>
    <s v="Ocupada"/>
    <n v="659"/>
    <s v="Perú"/>
    <s v="Plato_9"/>
  </r>
  <r>
    <s v="9"/>
    <s v="Cliente_714"/>
    <n v="5"/>
    <d v="2023-04-07T00:17:00"/>
    <d v="2023-04-07T02:19:00"/>
    <s v="Mesero_1"/>
    <s v="Almuerzo"/>
    <s v="Tarjeta de crédito"/>
    <n v="22.24"/>
    <s v="Ocupada"/>
    <n v="703"/>
    <s v="Venezuela"/>
    <s v="Plato_13"/>
  </r>
  <r>
    <s v="10"/>
    <s v="Cliente_486"/>
    <n v="4"/>
    <d v="2023-04-02T00:26:00"/>
    <d v="2023-04-02T01:32:00"/>
    <s v="Mesero_2"/>
    <s v="Almuerzo"/>
    <s v="Tarjeta de crédito"/>
    <n v="38.130000000000003"/>
    <s v="Libre"/>
    <n v="130"/>
    <s v="Colombia"/>
    <s v="Plato_8"/>
  </r>
  <r>
    <s v="10"/>
    <s v="Cliente_124"/>
    <n v="5"/>
    <d v="2023-04-02T00:09:00"/>
    <d v="2023-04-02T01:12:00"/>
    <s v="Mesero_4"/>
    <s v="Almuerzo"/>
    <s v="Tarjeta de crédito"/>
    <n v="48.24"/>
    <s v="Reservada"/>
    <n v="174"/>
    <s v="Venezuela"/>
    <s v="Plato_2"/>
  </r>
  <r>
    <s v="10"/>
    <s v="Cliente_553"/>
    <n v="5"/>
    <d v="2023-04-02T03:27:00"/>
    <d v="2023-04-02T06:16:00"/>
    <s v="Mesero_1"/>
    <s v="Almuerzo"/>
    <s v="Tarjeta de crédito"/>
    <n v="46.72"/>
    <s v="Ocupada"/>
    <n v="259"/>
    <s v="Venezuela"/>
    <s v="Plato_6"/>
  </r>
  <r>
    <s v="10"/>
    <s v="Cliente_775"/>
    <n v="1"/>
    <d v="2023-04-03T01:11:00"/>
    <d v="2023-04-03T04:59:00"/>
    <s v="Mesero_4"/>
    <s v="Almuerzo"/>
    <s v="Tarjeta de crédito"/>
    <n v="10.130000000000001"/>
    <s v="Libre"/>
    <n v="270"/>
    <s v="Ecuador"/>
    <s v="Plato_18"/>
  </r>
  <r>
    <s v="10"/>
    <s v="Cliente_746"/>
    <n v="3"/>
    <d v="2023-04-03T00:09:00"/>
    <d v="2023-04-03T01:51:00"/>
    <s v="Mesero_3"/>
    <s v="Cena"/>
    <s v="Tarjeta de débito"/>
    <n v="29.72"/>
    <s v="Reservada"/>
    <n v="292"/>
    <s v="Argentina"/>
    <s v="Plato_16"/>
  </r>
  <r>
    <s v="10"/>
    <s v="Cliente_316"/>
    <n v="3"/>
    <d v="2023-04-05T00:12:00"/>
    <d v="2023-04-05T04:04:00"/>
    <s v="Mesero_5"/>
    <s v="Almuerzo"/>
    <s v="Tarjeta de crédito"/>
    <n v="10.14"/>
    <s v="Ocupada"/>
    <n v="436"/>
    <s v="Brasil"/>
    <s v="Plato_16"/>
  </r>
  <r>
    <s v="10"/>
    <s v="Cliente_606"/>
    <n v="5"/>
    <d v="2023-04-06T00:06:00"/>
    <d v="2023-04-06T01:18:00"/>
    <s v="Mesero_4"/>
    <s v="Almuerzo"/>
    <s v="Tarjeta de débito"/>
    <n v="44.54"/>
    <s v="Libre"/>
    <n v="580"/>
    <s v="Uruguay"/>
    <s v="Plato_11"/>
  </r>
  <r>
    <s v="10"/>
    <s v="Cliente_786"/>
    <n v="5"/>
    <d v="2023-04-07T00:06:00"/>
    <d v="2023-04-07T02:27:00"/>
    <s v="Mesero_2"/>
    <s v="Desayuno"/>
    <s v="Efectivo"/>
    <n v="42.21"/>
    <s v="Reservada"/>
    <n v="712"/>
    <s v="Perú"/>
    <s v="Plato_7"/>
  </r>
  <r>
    <s v="10"/>
    <s v="Cliente_484"/>
    <n v="5"/>
    <d v="2023-04-07T03:53:00"/>
    <d v="2023-04-07T06:10:00"/>
    <s v="Mesero_2"/>
    <s v="Almuerzo"/>
    <s v="Tarjeta de débito"/>
    <n v="33.69"/>
    <s v="Reservada"/>
    <n v="739"/>
    <s v="Colombia"/>
    <s v="Plato_14"/>
  </r>
  <r>
    <s v="11"/>
    <s v="Cliente_788"/>
    <n v="6"/>
    <d v="2023-04-02T02:34:00"/>
    <d v="2023-04-02T05:21:00"/>
    <s v="Mesero_2"/>
    <s v="Almuerzo"/>
    <s v="Tarjeta de crédito"/>
    <n v="49.07"/>
    <s v="Ocupada"/>
    <n v="247"/>
    <s v="Ecuador"/>
    <s v="Plato_11"/>
  </r>
  <r>
    <s v="11"/>
    <s v="Cliente_912"/>
    <n v="4"/>
    <d v="2023-04-05T00:22:00"/>
    <d v="2023-04-05T02:03:00"/>
    <s v="Mesero_5"/>
    <s v="Cena"/>
    <s v="Tarjeta de crédito"/>
    <n v="12.94"/>
    <s v="Ocupada"/>
    <n v="412"/>
    <s v="Perú"/>
    <s v="Plato_17"/>
  </r>
  <r>
    <s v="11"/>
    <s v="Cliente_728"/>
    <n v="1"/>
    <d v="2023-04-06T00:14:00"/>
    <d v="2023-04-06T03:59:00"/>
    <s v="Mesero_2"/>
    <s v="Almuerzo"/>
    <s v="Tarjeta de crédito"/>
    <n v="24.36"/>
    <s v="Reservada"/>
    <n v="559"/>
    <s v="Uruguay"/>
    <s v="Plato_11"/>
  </r>
  <r>
    <s v="11"/>
    <s v="Cliente_83"/>
    <n v="6"/>
    <d v="2023-04-06T02:11:00"/>
    <d v="2023-04-06T04:24:00"/>
    <s v="Mesero_3"/>
    <s v="Almuerzo"/>
    <s v="Tarjeta de crédito"/>
    <n v="3.28"/>
    <s v="Ocupada"/>
    <n v="578"/>
    <s v="España"/>
    <s v="Plato_2"/>
  </r>
  <r>
    <s v="11"/>
    <s v="Cliente_138"/>
    <n v="6"/>
    <d v="2023-04-06T03:44:00"/>
    <d v="2023-04-06T06:19:00"/>
    <s v="Mesero_3"/>
    <s v="Desayuno"/>
    <s v="Tarjeta de crédito"/>
    <n v="44.33"/>
    <s v="Libre"/>
    <n v="591"/>
    <s v="Bolivia"/>
    <s v="Plato_20"/>
  </r>
  <r>
    <s v="12"/>
    <s v="Cliente_824"/>
    <n v="5"/>
    <d v="2023-04-01T03:01:00"/>
    <d v="2023-04-01T04:59:00"/>
    <s v="Mesero_5"/>
    <s v="Cena"/>
    <s v="Tarjeta de débito"/>
    <n v="46.15"/>
    <s v="Ocupada"/>
    <n v="25"/>
    <s v="Colombia"/>
    <s v="Plato_18"/>
  </r>
  <r>
    <s v="12"/>
    <s v="Cliente_768"/>
    <n v="1"/>
    <d v="2023-04-02T01:18:00"/>
    <d v="2023-04-02T02:44:00"/>
    <s v="Mesero_4"/>
    <s v="Almuerzo"/>
    <s v="Efectivo"/>
    <n v="43.95"/>
    <s v="Ocupada"/>
    <n v="166"/>
    <s v="Perú"/>
    <s v="Plato_14"/>
  </r>
  <r>
    <s v="12"/>
    <s v="Cliente_850"/>
    <n v="3"/>
    <d v="2023-04-02T02:49:00"/>
    <d v="2023-04-02T06:06:00"/>
    <s v="Mesero_1"/>
    <s v="Almuerzo"/>
    <s v="Tarjeta de crédito"/>
    <n v="45.17"/>
    <s v="Ocupada"/>
    <n v="172"/>
    <s v="Bolivia"/>
    <s v="Plato_18"/>
  </r>
  <r>
    <s v="12"/>
    <s v="Cliente_173"/>
    <n v="2"/>
    <d v="2023-04-02T00:44:00"/>
    <d v="2023-04-02T03:08:00"/>
    <s v="Mesero_4"/>
    <s v="Desayuno"/>
    <s v="Tarjeta de crédito"/>
    <n v="1.33"/>
    <s v="Reservada"/>
    <n v="179"/>
    <s v="Colombia"/>
    <s v="Plato_17"/>
  </r>
  <r>
    <s v="12"/>
    <s v="Cliente_935"/>
    <n v="4"/>
    <d v="2023-04-02T00:04:00"/>
    <d v="2023-04-02T01:04:00"/>
    <s v="Mesero_5"/>
    <s v="Almuerzo"/>
    <s v="Tarjeta de crédito"/>
    <n v="38.97"/>
    <s v="Ocupada"/>
    <n v="241"/>
    <s v="Brasil"/>
    <s v="Plato_4"/>
  </r>
  <r>
    <s v="12"/>
    <s v="Cliente_429"/>
    <n v="5"/>
    <d v="2023-04-02T02:08:00"/>
    <d v="2023-04-02T03:17:00"/>
    <s v="Mesero_2"/>
    <s v="Almuerzo"/>
    <s v="Tarjeta de crédito"/>
    <n v="26.78"/>
    <s v="Reservada"/>
    <n v="257"/>
    <s v="Ecuador"/>
    <s v="Plato_14"/>
  </r>
  <r>
    <s v="12"/>
    <s v="Cliente_606"/>
    <n v="2"/>
    <d v="2023-04-05T02:48:00"/>
    <d v="2023-04-05T06:13:00"/>
    <s v="Mesero_1"/>
    <s v="Almuerzo"/>
    <s v="Tarjeta de crédito"/>
    <n v="35.24"/>
    <s v="Libre"/>
    <n v="446"/>
    <s v="Ecuador"/>
    <s v="Plato_13"/>
  </r>
  <r>
    <s v="12"/>
    <s v="Cliente_665"/>
    <n v="6"/>
    <d v="2023-04-05T03:58:00"/>
    <d v="2023-04-05T05:54:00"/>
    <s v="Mesero_5"/>
    <s v="Desayuno"/>
    <s v="Tarjeta de débito"/>
    <n v="1.97"/>
    <s v="Reservada"/>
    <n v="455"/>
    <s v="Colombia"/>
    <s v="Plato_7"/>
  </r>
  <r>
    <s v="12"/>
    <s v="Cliente_865"/>
    <n v="3"/>
    <d v="2023-04-06T03:04:00"/>
    <d v="2023-04-06T04:43:00"/>
    <s v="Mesero_5"/>
    <s v="Desayuno"/>
    <s v="Efectivo"/>
    <n v="20.07"/>
    <s v="Ocupada"/>
    <n v="563"/>
    <s v="Argentina"/>
    <s v="Plato_6"/>
  </r>
  <r>
    <s v="12"/>
    <s v="Cliente_623"/>
    <n v="2"/>
    <d v="2023-04-06T03:59:00"/>
    <d v="2023-04-06T06:38:00"/>
    <s v="Mesero_2"/>
    <s v="Almuerzo"/>
    <s v="Tarjeta de débito"/>
    <n v="12.59"/>
    <s v="Libre"/>
    <n v="646"/>
    <s v="Bolivia"/>
    <s v="Plato_8"/>
  </r>
  <r>
    <s v="13"/>
    <s v="Cliente_31"/>
    <n v="3"/>
    <d v="2023-04-02T01:21:00"/>
    <d v="2023-04-02T04:11:00"/>
    <s v="Mesero_4"/>
    <s v="Desayuno"/>
    <s v="Tarjeta de crédito"/>
    <n v="1.24"/>
    <s v="Ocupada"/>
    <n v="137"/>
    <s v="Colombia"/>
    <s v="Plato_13"/>
  </r>
  <r>
    <s v="13"/>
    <s v="Cliente_892"/>
    <n v="6"/>
    <d v="2023-04-02T00:45:00"/>
    <d v="2023-04-02T04:23:00"/>
    <s v="Mesero_2"/>
    <s v="Almuerzo"/>
    <s v="Tarjeta de crédito"/>
    <n v="18.86"/>
    <s v="Reservada"/>
    <n v="161"/>
    <s v="Paraguay"/>
    <s v="Plato_16"/>
  </r>
  <r>
    <s v="13"/>
    <s v="Cliente_230"/>
    <n v="5"/>
    <d v="2023-04-02T00:22:00"/>
    <d v="2023-04-02T02:48:00"/>
    <s v="Mesero_3"/>
    <s v="Cena"/>
    <s v="Tarjeta de crédito"/>
    <n v="26.37"/>
    <s v="Reservada"/>
    <n v="235"/>
    <s v="España"/>
    <s v="Plato_11"/>
  </r>
  <r>
    <s v="13"/>
    <s v="Cliente_599"/>
    <n v="6"/>
    <d v="2023-04-02T02:17:00"/>
    <d v="2023-04-02T04:56:00"/>
    <s v="Mesero_2"/>
    <s v="Desayuno"/>
    <s v="Tarjeta de crédito"/>
    <n v="33.020000000000003"/>
    <s v="Libre"/>
    <n v="238"/>
    <s v="Brasil"/>
    <s v="Plato_19"/>
  </r>
  <r>
    <s v="13"/>
    <s v="Cliente_269"/>
    <n v="3"/>
    <d v="2023-04-03T03:33:00"/>
    <d v="2023-04-03T05:09:00"/>
    <s v="Mesero_3"/>
    <s v="Cena"/>
    <s v="Tarjeta de crédito"/>
    <n v="10.08"/>
    <s v="Reservada"/>
    <n v="318"/>
    <s v="Venezuela"/>
    <s v="Plato_9"/>
  </r>
  <r>
    <s v="13"/>
    <s v="Cliente_666"/>
    <n v="6"/>
    <d v="2023-04-04T02:20:00"/>
    <d v="2023-04-04T03:23:00"/>
    <s v="Mesero_3"/>
    <s v="Almuerzo"/>
    <s v="Tarjeta de crédito"/>
    <n v="47.79"/>
    <s v="Libre"/>
    <n v="370"/>
    <s v="Uruguay"/>
    <s v="Plato_19"/>
  </r>
  <r>
    <s v="13"/>
    <s v="Cliente_736"/>
    <n v="3"/>
    <d v="2023-04-05T02:36:00"/>
    <d v="2023-04-05T04:58:00"/>
    <s v="Mesero_4"/>
    <s v="Cena"/>
    <s v="Tarjeta de crédito"/>
    <n v="23.01"/>
    <s v="Ocupada"/>
    <n v="413"/>
    <s v="Argentina"/>
    <s v="Plato_8"/>
  </r>
  <r>
    <s v="13"/>
    <s v="Cliente_950"/>
    <n v="6"/>
    <d v="2023-04-07T01:40:00"/>
    <d v="2023-04-07T04:29:00"/>
    <s v="Mesero_2"/>
    <s v="Cena"/>
    <s v="Tarjeta de crédito"/>
    <n v="33.29"/>
    <s v="Reservada"/>
    <n v="704"/>
    <s v="Bolivia"/>
    <s v="Plato_4"/>
  </r>
  <r>
    <s v="14"/>
    <s v="Cliente_406"/>
    <n v="4"/>
    <d v="2023-04-02T00:57:00"/>
    <d v="2023-04-02T02:34:00"/>
    <s v="Mesero_1"/>
    <s v="Almuerzo"/>
    <s v="Tarjeta de crédito"/>
    <n v="17.55"/>
    <s v="Reservada"/>
    <n v="162"/>
    <s v="Paraguay"/>
    <s v="Plato_7"/>
  </r>
  <r>
    <s v="14"/>
    <s v="Cliente_858"/>
    <n v="5"/>
    <d v="2023-04-04T02:46:00"/>
    <d v="2023-04-04T06:14:00"/>
    <s v="Mesero_2"/>
    <s v="Almuerzo"/>
    <s v="Tarjeta de crédito"/>
    <n v="17.170000000000002"/>
    <s v="Reservada"/>
    <n v="372"/>
    <s v="Brasil"/>
    <s v="Plato_4"/>
  </r>
  <r>
    <s v="14"/>
    <s v="Cliente_328"/>
    <n v="6"/>
    <d v="2023-04-05T03:43:00"/>
    <d v="2023-04-05T07:12:00"/>
    <s v="Mesero_5"/>
    <s v="Desayuno"/>
    <s v="Tarjeta de crédito"/>
    <n v="13.17"/>
    <s v="Reservada"/>
    <n v="414"/>
    <s v="España"/>
    <s v="Plato_11"/>
  </r>
  <r>
    <s v="14"/>
    <s v="Cliente_959"/>
    <n v="5"/>
    <d v="2023-04-06T01:18:00"/>
    <d v="2023-04-06T05:16:00"/>
    <s v="Mesero_2"/>
    <s v="Almuerzo"/>
    <s v="Tarjeta de crédito"/>
    <n v="4.26"/>
    <s v="Ocupada"/>
    <n v="604"/>
    <s v="Ecuador"/>
    <s v="Plato_8"/>
  </r>
  <r>
    <s v="15"/>
    <s v="Cliente_606"/>
    <n v="3"/>
    <d v="2023-04-01T03:41:00"/>
    <d v="2023-04-01T07:39:00"/>
    <s v="Mesero_2"/>
    <s v="Cena"/>
    <s v="Efectivo"/>
    <n v="48.36"/>
    <s v="Ocupada"/>
    <n v="39"/>
    <s v="Bolivia"/>
    <s v="Plato_19"/>
  </r>
  <r>
    <s v="15"/>
    <s v="Cliente_711"/>
    <n v="3"/>
    <d v="2023-04-01T02:00:00"/>
    <d v="2023-04-01T05:08:00"/>
    <s v="Mesero_4"/>
    <s v="Desayuno"/>
    <s v="Efectivo"/>
    <n v="22.72"/>
    <s v="Libre"/>
    <n v="106"/>
    <s v="Uruguay"/>
    <s v="Plato_18"/>
  </r>
  <r>
    <s v="15"/>
    <s v="Cliente_653"/>
    <n v="1"/>
    <d v="2023-04-02T02:45:00"/>
    <d v="2023-04-02T03:54:00"/>
    <s v="Mesero_1"/>
    <s v="Cena"/>
    <s v="Tarjeta de crédito"/>
    <n v="42.58"/>
    <s v="Ocupada"/>
    <n v="181"/>
    <s v="Paraguay"/>
    <s v="Plato_6"/>
  </r>
  <r>
    <s v="15"/>
    <s v="Cliente_151"/>
    <n v="6"/>
    <d v="2023-04-02T01:01:00"/>
    <d v="2023-04-02T04:57:00"/>
    <s v="Mesero_5"/>
    <s v="Almuerzo"/>
    <s v="Tarjeta de crédito"/>
    <n v="4.8499999999999996"/>
    <s v="Reservada"/>
    <n v="220"/>
    <s v="Ecuador"/>
    <s v="Plato_7"/>
  </r>
  <r>
    <s v="15"/>
    <s v="Cliente_244"/>
    <n v="6"/>
    <d v="2023-04-03T00:22:00"/>
    <d v="2023-04-03T02:28:00"/>
    <s v="Mesero_3"/>
    <s v="Almuerzo"/>
    <s v="Tarjeta de crédito"/>
    <n v="41.96"/>
    <s v="Ocupada"/>
    <n v="286"/>
    <s v="Argentina"/>
    <s v="Plato_18"/>
  </r>
  <r>
    <s v="15"/>
    <s v="Cliente_609"/>
    <n v="1"/>
    <d v="2023-04-05T02:05:00"/>
    <d v="2023-04-05T04:09:00"/>
    <s v="Mesero_3"/>
    <s v="Almuerzo"/>
    <s v="Tarjeta de crédito"/>
    <n v="4.8600000000000003"/>
    <s v="Reservada"/>
    <n v="391"/>
    <s v="Ecuador"/>
    <s v="Plato_5"/>
  </r>
  <r>
    <s v="15"/>
    <s v="Cliente_243"/>
    <n v="5"/>
    <d v="2023-04-05T03:33:00"/>
    <d v="2023-04-05T07:25:00"/>
    <s v="Mesero_5"/>
    <s v="Almuerzo"/>
    <s v="Tarjeta de crédito"/>
    <n v="39.82"/>
    <s v="Libre"/>
    <n v="431"/>
    <s v="Argentina"/>
    <s v="Plato_2"/>
  </r>
  <r>
    <s v="15"/>
    <s v="Cliente_710"/>
    <n v="2"/>
    <d v="2023-04-06T01:21:00"/>
    <d v="2023-04-06T02:54:00"/>
    <s v="Mesero_5"/>
    <s v="Almuerzo"/>
    <s v="Tarjeta de crédito"/>
    <n v="49.54"/>
    <s v="Libre"/>
    <n v="571"/>
    <s v="Perú"/>
    <s v="Plato_6"/>
  </r>
  <r>
    <s v="15"/>
    <s v="Cliente_268"/>
    <n v="4"/>
    <d v="2023-04-06T01:36:00"/>
    <d v="2023-04-06T04:44:00"/>
    <s v="Mesero_4"/>
    <s v="Almuerzo"/>
    <s v="Tarjeta de crédito"/>
    <n v="33.520000000000003"/>
    <s v="Libre"/>
    <n v="575"/>
    <s v="Paraguay"/>
    <s v="Plato_4"/>
  </r>
  <r>
    <s v="16"/>
    <s v="Cliente_381"/>
    <n v="6"/>
    <d v="2023-04-02T03:09:00"/>
    <d v="2023-04-02T04:10:00"/>
    <s v="Mesero_4"/>
    <s v="Almuerzo"/>
    <s v="Tarjeta de débito"/>
    <n v="46.88"/>
    <s v="Reservada"/>
    <n v="123"/>
    <s v="Argentina"/>
    <s v="Plato_7"/>
  </r>
  <r>
    <s v="16"/>
    <s v="Cliente_773"/>
    <n v="3"/>
    <d v="2023-04-02T00:40:00"/>
    <d v="2023-04-02T04:39:00"/>
    <s v="Mesero_2"/>
    <s v="Almuerzo"/>
    <s v="Tarjeta de crédito"/>
    <n v="4.72"/>
    <s v="Libre"/>
    <n v="139"/>
    <s v="Chile"/>
    <s v="Plato_8"/>
  </r>
  <r>
    <s v="16"/>
    <s v="Cliente_331"/>
    <n v="5"/>
    <d v="2023-04-02T00:17:00"/>
    <d v="2023-04-02T02:25:00"/>
    <s v="Mesero_1"/>
    <s v="Almuerzo"/>
    <s v="Efectivo"/>
    <n v="49.56"/>
    <s v="Libre"/>
    <n v="204"/>
    <s v="Uruguay"/>
    <s v="Plato_7"/>
  </r>
  <r>
    <s v="16"/>
    <s v="Cliente_445"/>
    <n v="4"/>
    <d v="2023-04-02T01:40:00"/>
    <d v="2023-04-02T04:02:00"/>
    <s v="Mesero_3"/>
    <s v="Almuerzo"/>
    <s v="Tarjeta de crédito"/>
    <n v="10.66"/>
    <s v="Ocupada"/>
    <n v="228"/>
    <s v="Ecuador"/>
    <s v="Plato_14"/>
  </r>
  <r>
    <s v="16"/>
    <s v="Cliente_755"/>
    <n v="3"/>
    <d v="2023-04-04T01:18:00"/>
    <d v="2023-04-04T04:19:00"/>
    <s v="Mesero_4"/>
    <s v="Almuerzo"/>
    <s v="Tarjeta de crédito"/>
    <n v="13.98"/>
    <s v="Ocupada"/>
    <n v="345"/>
    <s v="Chile"/>
    <s v="Plato_12"/>
  </r>
  <r>
    <s v="16"/>
    <s v="Cliente_183"/>
    <n v="4"/>
    <d v="2023-04-04T02:53:00"/>
    <d v="2023-04-04T05:12:00"/>
    <s v="Mesero_1"/>
    <s v="Almuerzo"/>
    <s v="Efectivo"/>
    <n v="27.51"/>
    <s v="Ocupada"/>
    <n v="376"/>
    <s v="Ecuador"/>
    <s v="Plato_14"/>
  </r>
  <r>
    <s v="16"/>
    <s v="Cliente_12"/>
    <n v="2"/>
    <d v="2023-04-05T03:51:00"/>
    <d v="2023-04-05T06:57:00"/>
    <s v="Mesero_2"/>
    <s v="Almuerzo"/>
    <s v="Tarjeta de crédito"/>
    <n v="15.87"/>
    <s v="Ocupada"/>
    <n v="401"/>
    <s v="Paraguay"/>
    <s v="Plato_13"/>
  </r>
  <r>
    <s v="16"/>
    <s v="Cliente_600"/>
    <n v="6"/>
    <d v="2023-04-05T03:02:00"/>
    <d v="2023-04-05T05:25:00"/>
    <s v="Mesero_3"/>
    <s v="Almuerzo"/>
    <s v="Tarjeta de crédito"/>
    <n v="12.56"/>
    <s v="Reservada"/>
    <n v="437"/>
    <s v="Paraguay"/>
    <s v="Plato_8"/>
  </r>
  <r>
    <s v="16"/>
    <s v="Cliente_592"/>
    <n v="3"/>
    <d v="2023-04-06T02:49:00"/>
    <d v="2023-04-06T06:07:00"/>
    <s v="Mesero_4"/>
    <s v="Almuerzo"/>
    <s v="Tarjeta de crédito"/>
    <n v="26.64"/>
    <s v="Reservada"/>
    <n v="620"/>
    <s v="Paraguay"/>
    <s v="Plato_12"/>
  </r>
  <r>
    <s v="16"/>
    <s v="Cliente_406"/>
    <n v="6"/>
    <d v="2023-04-06T00:54:00"/>
    <d v="2023-04-06T02:16:00"/>
    <s v="Mesero_3"/>
    <s v="Cena"/>
    <s v="Tarjeta de crédito"/>
    <n v="30.71"/>
    <s v="Ocupada"/>
    <n v="638"/>
    <s v="Argentina"/>
    <s v="Plato_2"/>
  </r>
  <r>
    <s v="16"/>
    <s v="Cliente_446"/>
    <n v="3"/>
    <d v="2023-04-07T02:53:00"/>
    <d v="2023-04-07T04:49:00"/>
    <s v="Mesero_1"/>
    <s v="Desayuno"/>
    <s v="Tarjeta de débito"/>
    <n v="37.229999999999997"/>
    <s v="Reservada"/>
    <n v="747"/>
    <s v="Uruguay"/>
    <s v="Plato_1"/>
  </r>
  <r>
    <s v="17"/>
    <s v="Cliente_640"/>
    <n v="2"/>
    <d v="2023-04-01T02:15:00"/>
    <d v="2023-04-01T04:01:00"/>
    <s v="Mesero_2"/>
    <s v="Almuerzo"/>
    <s v="Tarjeta de crédito"/>
    <n v="25.41"/>
    <s v="Reservada"/>
    <n v="45"/>
    <s v="Perú"/>
    <s v="Plato_4"/>
  </r>
  <r>
    <s v="17"/>
    <s v="Cliente_969"/>
    <n v="4"/>
    <d v="2023-04-01T03:40:00"/>
    <d v="2023-04-01T06:31:00"/>
    <s v="Mesero_5"/>
    <s v="Cena"/>
    <s v="Tarjeta de crédito"/>
    <n v="23.69"/>
    <s v="Ocupada"/>
    <n v="81"/>
    <s v="Uruguay"/>
    <s v="Plato_17"/>
  </r>
  <r>
    <s v="17"/>
    <s v="Cliente_131"/>
    <n v="4"/>
    <d v="2023-04-02T02:05:00"/>
    <d v="2023-04-02T03:23:00"/>
    <s v="Mesero_1"/>
    <s v="Almuerzo"/>
    <s v="Tarjeta de crédito"/>
    <n v="17.09"/>
    <s v="Reservada"/>
    <n v="168"/>
    <s v="Venezuela"/>
    <s v="Plato_5"/>
  </r>
  <r>
    <s v="17"/>
    <s v="Cliente_412"/>
    <n v="4"/>
    <d v="2023-04-02T02:36:00"/>
    <d v="2023-04-02T04:53:00"/>
    <s v="Mesero_2"/>
    <s v="Desayuno"/>
    <s v="Efectivo"/>
    <n v="15.99"/>
    <s v="Libre"/>
    <n v="192"/>
    <s v="Chile"/>
    <s v="Plato_1"/>
  </r>
  <r>
    <s v="17"/>
    <s v="Cliente_59"/>
    <n v="2"/>
    <d v="2023-04-06T00:17:00"/>
    <d v="2023-04-06T01:56:00"/>
    <s v="Mesero_2"/>
    <s v="Desayuno"/>
    <s v="Tarjeta de débito"/>
    <n v="28.81"/>
    <s v="Ocupada"/>
    <n v="643"/>
    <s v="Uruguay"/>
    <s v="Plato_11"/>
  </r>
  <r>
    <s v="17"/>
    <s v="Cliente_117"/>
    <n v="6"/>
    <d v="2023-04-07T00:31:00"/>
    <d v="2023-04-07T03:02:00"/>
    <s v="Mesero_2"/>
    <s v="Cena"/>
    <s v="Tarjeta de débito"/>
    <n v="13.24"/>
    <s v="Reservada"/>
    <n v="727"/>
    <s v="Colombia"/>
    <s v="Plato_3"/>
  </r>
  <r>
    <s v="17"/>
    <s v="Cliente_239"/>
    <n v="3"/>
    <d v="2023-04-07T03:16:00"/>
    <d v="2023-04-07T06:25:00"/>
    <s v="Mesero_2"/>
    <s v="Almuerzo"/>
    <s v="Tarjeta de crédito"/>
    <n v="14.35"/>
    <s v="Reservada"/>
    <n v="731"/>
    <s v="Chile"/>
    <s v="Plato_15"/>
  </r>
  <r>
    <s v="18"/>
    <s v="Cliente_290"/>
    <n v="3"/>
    <d v="2023-04-01T00:35:00"/>
    <d v="2023-04-01T03:29:00"/>
    <s v="Mesero_2"/>
    <s v="Almuerzo"/>
    <s v="Tarjeta de crédito"/>
    <n v="17.45"/>
    <s v="Libre"/>
    <n v="19"/>
    <s v="Chile"/>
    <s v="Plato_20"/>
  </r>
  <r>
    <s v="18"/>
    <s v="Cliente_628"/>
    <n v="2"/>
    <d v="2023-04-02T03:53:00"/>
    <d v="2023-04-02T06:30:00"/>
    <s v="Mesero_3"/>
    <s v="Almuerzo"/>
    <s v="Tarjeta de débito"/>
    <n v="38.36"/>
    <s v="Libre"/>
    <n v="182"/>
    <s v="Paraguay"/>
    <s v="Plato_12"/>
  </r>
  <r>
    <s v="18"/>
    <s v="Cliente_617"/>
    <n v="2"/>
    <d v="2023-04-03T03:52:00"/>
    <d v="2023-04-03T07:50:00"/>
    <s v="Mesero_4"/>
    <s v="Desayuno"/>
    <s v="Efectivo"/>
    <n v="4.43"/>
    <s v="Ocupada"/>
    <n v="281"/>
    <s v="Perú"/>
    <s v="Plato_11"/>
  </r>
  <r>
    <s v="18"/>
    <s v="Cliente_277"/>
    <n v="6"/>
    <d v="2023-04-03T03:03:00"/>
    <d v="2023-04-03T06:05:00"/>
    <s v="Mesero_4"/>
    <s v="Almuerzo"/>
    <s v="Tarjeta de débito"/>
    <n v="10.94"/>
    <s v="Reservada"/>
    <n v="285"/>
    <s v="España"/>
    <s v="Plato_13"/>
  </r>
  <r>
    <s v="18"/>
    <s v="Cliente_275"/>
    <n v="3"/>
    <d v="2023-04-04T03:19:00"/>
    <d v="2023-04-04T04:24:00"/>
    <s v="Mesero_2"/>
    <s v="Almuerzo"/>
    <s v="Tarjeta de crédito"/>
    <n v="33.35"/>
    <s v="Libre"/>
    <n v="374"/>
    <s v="Paraguay"/>
    <s v="Plato_8"/>
  </r>
  <r>
    <s v="18"/>
    <s v="Cliente_871"/>
    <n v="1"/>
    <d v="2023-04-04T00:17:00"/>
    <d v="2023-04-04T03:09:00"/>
    <s v="Mesero_3"/>
    <s v="Almuerzo"/>
    <s v="Tarjeta de crédito"/>
    <n v="2.23"/>
    <s v="Reservada"/>
    <n v="375"/>
    <s v="España"/>
    <s v="Plato_17"/>
  </r>
  <r>
    <s v="18"/>
    <s v="Cliente_332"/>
    <n v="3"/>
    <d v="2023-04-05T01:24:00"/>
    <d v="2023-04-05T03:45:00"/>
    <s v="Mesero_2"/>
    <s v="Almuerzo"/>
    <s v="Tarjeta de crédito"/>
    <n v="49.43"/>
    <s v="Reservada"/>
    <n v="425"/>
    <s v="Perú"/>
    <s v="Plato_12"/>
  </r>
  <r>
    <s v="18"/>
    <s v="Cliente_71"/>
    <n v="2"/>
    <d v="2023-04-06T01:33:00"/>
    <d v="2023-04-06T04:31:00"/>
    <s v="Mesero_4"/>
    <s v="Almuerzo"/>
    <s v="Tarjeta de crédito"/>
    <n v="22.76"/>
    <s v="Libre"/>
    <n v="484"/>
    <s v="Chile"/>
    <s v="Plato_1"/>
  </r>
  <r>
    <s v="18"/>
    <s v="Cliente_835"/>
    <n v="2"/>
    <d v="2023-04-06T02:01:00"/>
    <d v="2023-04-06T04:02:00"/>
    <s v="Mesero_3"/>
    <s v="Cena"/>
    <s v="Tarjeta de crédito"/>
    <n v="11.65"/>
    <s v="Ocupada"/>
    <n v="506"/>
    <s v="Paraguay"/>
    <s v="Plato_8"/>
  </r>
  <r>
    <s v="18"/>
    <s v="Cliente_486"/>
    <n v="6"/>
    <d v="2023-04-06T00:24:00"/>
    <d v="2023-04-06T02:09:00"/>
    <s v="Mesero_3"/>
    <s v="Desayuno"/>
    <s v="Tarjeta de débito"/>
    <n v="28.68"/>
    <s v="Ocupada"/>
    <n v="537"/>
    <s v="Perú"/>
    <s v="Plato_13"/>
  </r>
  <r>
    <s v="19"/>
    <s v="Cliente_148"/>
    <n v="5"/>
    <d v="2023-04-01T01:42:00"/>
    <d v="2023-04-01T03:18:00"/>
    <s v="Mesero_4"/>
    <s v="Almuerzo"/>
    <s v="Tarjeta de crédito"/>
    <n v="15.11"/>
    <s v="Ocupada"/>
    <n v="84"/>
    <s v="Perú"/>
    <s v="Plato_2"/>
  </r>
  <r>
    <s v="19"/>
    <s v="Cliente_576"/>
    <n v="2"/>
    <d v="2023-04-02T01:16:00"/>
    <d v="2023-04-02T02:50:00"/>
    <s v="Mesero_5"/>
    <s v="Cena"/>
    <s v="Tarjeta de crédito"/>
    <n v="49.62"/>
    <s v="Reservada"/>
    <n v="223"/>
    <s v="Argentina"/>
    <s v="Plato_15"/>
  </r>
  <r>
    <s v="19"/>
    <s v="Cliente_184"/>
    <n v="5"/>
    <d v="2023-04-03T01:04:00"/>
    <d v="2023-04-03T04:48:00"/>
    <s v="Mesero_5"/>
    <s v="Cena"/>
    <s v="Tarjeta de crédito"/>
    <n v="43.07"/>
    <s v="Libre"/>
    <n v="283"/>
    <s v="Brasil"/>
    <s v="Plato_10"/>
  </r>
  <r>
    <s v="19"/>
    <s v="Cliente_26"/>
    <n v="3"/>
    <d v="2023-04-03T02:06:00"/>
    <d v="2023-04-03T04:33:00"/>
    <s v="Mesero_3"/>
    <s v="Almuerzo"/>
    <s v="Tarjeta de crédito"/>
    <n v="14.59"/>
    <s v="Ocupada"/>
    <n v="290"/>
    <s v="España"/>
    <s v="Plato_20"/>
  </r>
  <r>
    <s v="19"/>
    <s v="Cliente_667"/>
    <n v="5"/>
    <d v="2023-04-05T00:02:00"/>
    <d v="2023-04-05T02:15:00"/>
    <s v="Mesero_3"/>
    <s v="Almuerzo"/>
    <s v="Tarjeta de crédito"/>
    <n v="39.14"/>
    <s v="Reservada"/>
    <n v="389"/>
    <s v="Venezuela"/>
    <s v="Plato_11"/>
  </r>
  <r>
    <s v="19"/>
    <s v="Cliente_690"/>
    <n v="2"/>
    <d v="2023-04-06T00:58:00"/>
    <d v="2023-04-06T02:03:00"/>
    <s v="Mesero_2"/>
    <s v="Almuerzo"/>
    <s v="Tarjeta de crédito"/>
    <n v="43.79"/>
    <s v="Ocupada"/>
    <n v="515"/>
    <s v="Chile"/>
    <s v="Plato_4"/>
  </r>
  <r>
    <s v="19"/>
    <s v="Cliente_112"/>
    <n v="4"/>
    <d v="2023-04-06T03:41:00"/>
    <d v="2023-04-06T05:55:00"/>
    <s v="Mesero_1"/>
    <s v="Desayuno"/>
    <s v="Efectivo"/>
    <n v="22.95"/>
    <s v="Ocupada"/>
    <n v="527"/>
    <s v="España"/>
    <s v="Plato_6"/>
  </r>
  <r>
    <s v="19"/>
    <s v="Cliente_798"/>
    <n v="6"/>
    <d v="2023-04-06T00:51:00"/>
    <d v="2023-04-06T04:21:00"/>
    <s v="Mesero_1"/>
    <s v="Almuerzo"/>
    <s v="Tarjeta de crédito"/>
    <n v="2.42"/>
    <s v="Libre"/>
    <n v="603"/>
    <s v="Uruguay"/>
    <s v="Plato_17"/>
  </r>
  <r>
    <s v="19"/>
    <s v="Cliente_823"/>
    <n v="6"/>
    <d v="2023-04-06T02:32:00"/>
    <d v="2023-04-06T04:37:00"/>
    <s v="Mesero_1"/>
    <s v="Desayuno"/>
    <s v="Tarjeta de débito"/>
    <n v="26.48"/>
    <s v="Reservada"/>
    <n v="614"/>
    <s v="Venezuela"/>
    <s v="Plato_7"/>
  </r>
  <r>
    <s v="19"/>
    <s v="Cliente_103"/>
    <n v="4"/>
    <d v="2023-04-07T01:43:00"/>
    <d v="2023-04-07T05:17:00"/>
    <s v="Mesero_3"/>
    <s v="Cena"/>
    <s v="Tarjeta de débito"/>
    <n v="1.39"/>
    <s v="Ocupada"/>
    <n v="691"/>
    <s v="Colombia"/>
    <s v="Plato_5"/>
  </r>
  <r>
    <s v="20"/>
    <s v="Cliente_175"/>
    <n v="5"/>
    <d v="2023-04-01T02:31:00"/>
    <d v="2023-04-01T04:24:00"/>
    <s v="Mesero_4"/>
    <s v="Almuerzo"/>
    <s v="Efectivo"/>
    <n v="3.79"/>
    <s v="Reservada"/>
    <n v="16"/>
    <s v="Bolivia"/>
    <s v="Plato_16"/>
  </r>
  <r>
    <s v="20"/>
    <s v="Cliente_999"/>
    <n v="1"/>
    <d v="2023-04-01T03:24:00"/>
    <d v="2023-04-01T06:02:00"/>
    <s v="Mesero_5"/>
    <s v="Cena"/>
    <s v="Tarjeta de crédito"/>
    <n v="10.39"/>
    <s v="Ocupada"/>
    <n v="37"/>
    <s v="Brasil"/>
    <s v="Plato_13"/>
  </r>
  <r>
    <s v="20"/>
    <s v="Cliente_501"/>
    <n v="3"/>
    <d v="2023-04-01T00:02:00"/>
    <d v="2023-04-01T02:08:00"/>
    <s v="Mesero_5"/>
    <s v="Almuerzo"/>
    <s v="Tarjeta de débito"/>
    <n v="11.84"/>
    <s v="Libre"/>
    <n v="86"/>
    <s v="España"/>
    <s v="Plato_1"/>
  </r>
  <r>
    <s v="20"/>
    <s v="Cliente_741"/>
    <n v="4"/>
    <d v="2023-04-02T02:27:00"/>
    <d v="2023-04-02T04:32:00"/>
    <s v="Mesero_2"/>
    <s v="Almuerzo"/>
    <s v="Tarjeta de crédito"/>
    <n v="3.05"/>
    <s v="Ocupada"/>
    <n v="176"/>
    <s v="Chile"/>
    <s v="Plato_13"/>
  </r>
  <r>
    <s v="20"/>
    <s v="Cliente_228"/>
    <n v="6"/>
    <d v="2023-04-02T01:23:00"/>
    <d v="2023-04-02T04:38:00"/>
    <s v="Mesero_5"/>
    <s v="Almuerzo"/>
    <s v="Efectivo"/>
    <n v="47.55"/>
    <s v="Ocupada"/>
    <n v="260"/>
    <s v="Uruguay"/>
    <s v="Plato_14"/>
  </r>
  <r>
    <s v="20"/>
    <s v="Cliente_175"/>
    <n v="5"/>
    <d v="2023-04-03T03:09:00"/>
    <d v="2023-04-03T05:39:00"/>
    <s v="Mesero_1"/>
    <s v="Almuerzo"/>
    <s v="Efectivo"/>
    <n v="31.66"/>
    <s v="Libre"/>
    <n v="307"/>
    <s v="Perú"/>
    <s v="Plato_13"/>
  </r>
  <r>
    <s v="20"/>
    <s v="Cliente_161"/>
    <n v="5"/>
    <d v="2023-04-03T00:46:00"/>
    <d v="2023-04-03T03:53:00"/>
    <s v="Mesero_4"/>
    <s v="Almuerzo"/>
    <s v="Tarjeta de débito"/>
    <n v="32.18"/>
    <s v="Ocupada"/>
    <n v="314"/>
    <s v="Chile"/>
    <s v="Plato_6"/>
  </r>
  <r>
    <s v="20"/>
    <s v="Cliente_742"/>
    <n v="6"/>
    <d v="2023-04-04T03:09:00"/>
    <d v="2023-04-04T06:27:00"/>
    <s v="Mesero_2"/>
    <s v="Cena"/>
    <s v="Tarjeta de débito"/>
    <n v="1.98"/>
    <s v="Reservada"/>
    <n v="382"/>
    <s v="Ecuador"/>
    <s v="Plato_9"/>
  </r>
  <r>
    <s v="20"/>
    <s v="Cliente_958"/>
    <n v="2"/>
    <d v="2023-04-05T03:03:00"/>
    <d v="2023-04-05T06:37:00"/>
    <s v="Mesero_1"/>
    <s v="Cena"/>
    <s v="Tarjeta de crédito"/>
    <n v="1.29"/>
    <s v="Reservada"/>
    <n v="416"/>
    <s v="Uruguay"/>
    <s v="Plato_1"/>
  </r>
  <r>
    <s v="20"/>
    <s v="Cliente_989"/>
    <n v="1"/>
    <d v="2023-04-05T00:24:00"/>
    <d v="2023-04-05T02:12:00"/>
    <s v="Mesero_1"/>
    <s v="Almuerzo"/>
    <s v="Tarjeta de crédito"/>
    <n v="32.770000000000003"/>
    <s v="Ocupada"/>
    <n v="459"/>
    <s v="Argentina"/>
    <s v="Plato_16"/>
  </r>
  <r>
    <s v="20"/>
    <s v="Cliente_259"/>
    <n v="3"/>
    <d v="2023-04-06T00:17:00"/>
    <d v="2023-04-06T03:46:00"/>
    <s v="Mesero_3"/>
    <s v="Almuerzo"/>
    <s v="Tarjeta de crédito"/>
    <n v="21.99"/>
    <s v="Libre"/>
    <n v="498"/>
    <s v="España"/>
    <s v="Plato_12"/>
  </r>
  <r>
    <s v="20"/>
    <s v="Cliente_110"/>
    <n v="1"/>
    <d v="2023-04-06T01:59:00"/>
    <d v="2023-04-06T05:02:00"/>
    <s v="Mesero_2"/>
    <s v="Desayuno"/>
    <s v="Efectivo"/>
    <n v="41.08"/>
    <s v="Libre"/>
    <n v="555"/>
    <s v="Brasil"/>
    <s v="Plato_2"/>
  </r>
  <r>
    <s v="20"/>
    <s v="Cliente_663"/>
    <n v="6"/>
    <d v="2023-04-07T01:14:00"/>
    <d v="2023-04-07T04:54:00"/>
    <s v="Mesero_1"/>
    <s v="Almuerzo"/>
    <s v="Tarjeta de crédito"/>
    <n v="44.45"/>
    <s v="Ocupada"/>
    <n v="706"/>
    <s v="Argentina"/>
    <s v="Plato_4"/>
  </r>
  <r>
    <n v="1"/>
    <s v="Cliente_113"/>
    <n v="6"/>
    <d v="2023-04-06T01:02:00"/>
    <d v="2023-04-06T04:29:00"/>
    <s v="Mesero_4"/>
    <s v="Cena"/>
    <s v="Tarjeta de crédito"/>
    <n v="23.59"/>
    <s v="Reservada"/>
    <n v="534"/>
    <s v="Brasil"/>
    <s v="Plato_7, Plato_9, Plato_8"/>
  </r>
  <r>
    <n v="1"/>
    <s v="Cliente_12"/>
    <n v="1"/>
    <d v="2023-04-03T00:48:00"/>
    <d v="2023-04-03T03:59:00"/>
    <s v="Mesero_1"/>
    <s v="Almuerzo"/>
    <s v="Efectivo"/>
    <n v="30.05"/>
    <s v="Libre"/>
    <n v="319"/>
    <s v="Bolivia"/>
    <s v="Plato_15, Plato_8, Plato_20, Plato_17"/>
  </r>
  <r>
    <n v="1"/>
    <s v="Cliente_123"/>
    <n v="2"/>
    <d v="2023-04-07T00:51:00"/>
    <d v="2023-04-07T04:07:00"/>
    <s v="Mesero_1"/>
    <s v="Almuerzo"/>
    <s v="Efectivo"/>
    <n v="44.2"/>
    <s v="Reservada"/>
    <n v="657"/>
    <s v="Chile"/>
    <s v="Plato_20, Plato_14, Plato_8"/>
  </r>
  <r>
    <n v="1"/>
    <s v="Cliente_125"/>
    <n v="5"/>
    <d v="2023-04-06T03:26:00"/>
    <d v="2023-04-06T07:19:00"/>
    <s v="Mesero_5"/>
    <s v="Desayuno"/>
    <s v="Efectivo"/>
    <n v="18.63"/>
    <s v="Reservada"/>
    <n v="480"/>
    <s v="Uruguay"/>
    <s v="Plato_8, Plato_6"/>
  </r>
  <r>
    <n v="1"/>
    <s v="Cliente_157"/>
    <n v="3"/>
    <d v="2023-04-05T02:47:00"/>
    <d v="2023-04-05T05:23:00"/>
    <s v="Mesero_4"/>
    <s v="Cena"/>
    <s v="Tarjeta de crédito"/>
    <n v="43.65"/>
    <s v="Reservada"/>
    <n v="410"/>
    <s v="Perú"/>
    <s v="Plato_3, Plato_19"/>
  </r>
  <r>
    <n v="1"/>
    <s v="Cliente_194"/>
    <n v="2"/>
    <d v="2023-04-06T03:20:00"/>
    <d v="2023-04-06T04:57:00"/>
    <s v="Mesero_5"/>
    <s v="Almuerzo"/>
    <s v="Tarjeta de crédito"/>
    <n v="26.79"/>
    <s v="Libre"/>
    <n v="490"/>
    <s v="Colombia"/>
    <s v="Plato_10, Plato_15, Plato_18"/>
  </r>
  <r>
    <n v="1"/>
    <s v="Cliente_212"/>
    <n v="2"/>
    <d v="2023-04-02T03:40:00"/>
    <d v="2023-04-02T05:26:00"/>
    <s v="Mesero_1"/>
    <s v="Almuerzo"/>
    <s v="Tarjeta de débito"/>
    <n v="11.13"/>
    <s v="Reservada"/>
    <n v="211"/>
    <s v="Argentina"/>
    <s v="Plato_13, Plato_4, Plato_1, Plato_3"/>
  </r>
  <r>
    <n v="1"/>
    <s v="Cliente_230"/>
    <n v="5"/>
    <d v="2023-04-06T01:57:00"/>
    <d v="2023-04-06T03:35:00"/>
    <s v="Mesero_2"/>
    <s v="Desayuno"/>
    <s v="Efectivo"/>
    <n v="23.56"/>
    <s v="Reservada"/>
    <n v="613"/>
    <s v="España"/>
    <s v="Plato_12, Plato_14, Plato_4, Plato_8"/>
  </r>
  <r>
    <n v="1"/>
    <s v="Cliente_313"/>
    <n v="5"/>
    <d v="2023-04-01T00:14:00"/>
    <d v="2023-04-01T02:15:00"/>
    <s v="Mesero_4"/>
    <s v="Almuerzo"/>
    <s v="Tarjeta de crédito"/>
    <n v="15.09"/>
    <s v="Libre"/>
    <n v="101"/>
    <s v="Venezuela"/>
    <s v="Plato_17, Plato_1, Plato_5, Plato_8"/>
  </r>
  <r>
    <n v="1"/>
    <s v="Cliente_336"/>
    <n v="3"/>
    <d v="2023-04-06T03:14:00"/>
    <d v="2023-04-06T05:20:00"/>
    <s v="Mesero_5"/>
    <s v="Cena"/>
    <s v="Tarjeta de débito"/>
    <n v="20.09"/>
    <s v="Libre"/>
    <n v="533"/>
    <s v="Ecuador"/>
    <s v="Plato_3, Plato_13"/>
  </r>
  <r>
    <n v="1"/>
    <s v="Cliente_342"/>
    <n v="3"/>
    <d v="2023-04-05T03:26:00"/>
    <d v="2023-04-05T04:53:00"/>
    <s v="Mesero_1"/>
    <s v="Almuerzo"/>
    <s v="Tarjeta de crédito"/>
    <n v="39.619999999999997"/>
    <s v="Libre"/>
    <n v="454"/>
    <s v="Colombia"/>
    <s v="Plato_6, Plato_12, Plato_19, Plato_1"/>
  </r>
  <r>
    <n v="1"/>
    <s v="Cliente_402"/>
    <n v="3"/>
    <d v="2023-04-06T02:34:00"/>
    <d v="2023-04-06T06:22:00"/>
    <s v="Mesero_1"/>
    <s v="Almuerzo"/>
    <s v="Tarjeta de crédito"/>
    <n v="39.42"/>
    <s v="Reservada"/>
    <n v="496"/>
    <s v="Argentina"/>
    <s v="Plato_11, Plato_18, Plato_12, Plato_17"/>
  </r>
  <r>
    <n v="1"/>
    <s v="Cliente_427"/>
    <n v="5"/>
    <d v="2023-04-01T02:44:00"/>
    <d v="2023-04-01T04:09:00"/>
    <s v="Mesero_5"/>
    <s v="Cena"/>
    <s v="Tarjeta de crédito"/>
    <n v="38.46"/>
    <s v="Libre"/>
    <n v="23"/>
    <s v="Chile"/>
    <s v="Plato_12, Plato_6"/>
  </r>
  <r>
    <n v="1"/>
    <s v="Cliente_434"/>
    <n v="2"/>
    <d v="2023-04-06T03:14:00"/>
    <d v="2023-04-06T06:06:00"/>
    <s v="Mesero_5"/>
    <s v="Almuerzo"/>
    <s v="Tarjeta de crédito"/>
    <n v="31.58"/>
    <s v="Ocupada"/>
    <n v="606"/>
    <s v="Venezuela"/>
    <s v="Plato_1, Plato_6, Plato_10"/>
  </r>
  <r>
    <n v="1"/>
    <s v="Cliente_535"/>
    <n v="2"/>
    <d v="2023-04-05T02:57:00"/>
    <d v="2023-04-05T05:22:00"/>
    <s v="Mesero_1"/>
    <s v="Cena"/>
    <s v="Tarjeta de crédito"/>
    <n v="25.26"/>
    <s v="Reservada"/>
    <n v="469"/>
    <s v="Colombia"/>
    <s v="Plato_8, Plato_15"/>
  </r>
  <r>
    <n v="1"/>
    <s v="Cliente_607"/>
    <n v="5"/>
    <d v="2023-04-01T03:38:00"/>
    <d v="2023-04-01T05:24:00"/>
    <s v="Mesero_5"/>
    <s v="Almuerzo"/>
    <s v="Tarjeta de crédito"/>
    <n v="39.1"/>
    <s v="Reservada"/>
    <n v="91"/>
    <s v="España"/>
    <s v="Plato_8, Plato_13, Plato_5, Plato_6"/>
  </r>
  <r>
    <n v="1"/>
    <s v="Cliente_619"/>
    <n v="6"/>
    <d v="2023-04-04T03:52:00"/>
    <d v="2023-04-04T06:09:00"/>
    <s v="Mesero_1"/>
    <s v="Desayuno"/>
    <s v="Tarjeta de crédito"/>
    <n v="48.93"/>
    <s v="Libre"/>
    <n v="351"/>
    <s v="Brasil"/>
    <s v="Plato_15, Plato_8"/>
  </r>
  <r>
    <n v="1"/>
    <s v="Cliente_622"/>
    <n v="5"/>
    <d v="2023-04-04T00:11:00"/>
    <d v="2023-04-04T02:33:00"/>
    <s v="Mesero_1"/>
    <s v="Desayuno"/>
    <s v="Tarjeta de débito"/>
    <n v="39.32"/>
    <s v="Reservada"/>
    <n v="384"/>
    <s v="Venezuela"/>
    <s v="Plato_4, Plato_12, Plato_6"/>
  </r>
  <r>
    <n v="1"/>
    <s v="Cliente_648"/>
    <n v="2"/>
    <d v="2023-04-03T00:45:00"/>
    <d v="2023-04-03T04:13:00"/>
    <s v="Mesero_1"/>
    <s v="Almuerzo"/>
    <s v="Tarjeta de crédito"/>
    <n v="37.92"/>
    <s v="Reservada"/>
    <n v="305"/>
    <s v="Chile"/>
    <s v="Plato_8, Plato_14"/>
  </r>
  <r>
    <n v="1"/>
    <s v="Cliente_708"/>
    <n v="3"/>
    <d v="2023-04-06T00:42:00"/>
    <d v="2023-04-06T04:30:00"/>
    <s v="Mesero_3"/>
    <s v="Almuerzo"/>
    <s v="Tarjeta de débito"/>
    <n v="39.58"/>
    <s v="Reservada"/>
    <n v="479"/>
    <s v="Argentina"/>
    <s v="Plato_4, Plato_18"/>
  </r>
  <r>
    <n v="1"/>
    <s v="Cliente_710"/>
    <n v="1"/>
    <d v="2023-04-01T02:00:00"/>
    <d v="2023-04-01T04:05:00"/>
    <s v="Mesero_3"/>
    <s v="Almuerzo"/>
    <s v="Efectivo"/>
    <n v="13.68"/>
    <s v="Libre"/>
    <n v="40"/>
    <s v="Argentina"/>
    <s v="Plato_9, Plato_11, Plato_16"/>
  </r>
  <r>
    <n v="1"/>
    <s v="Cliente_728"/>
    <n v="3"/>
    <d v="2023-04-01T01:20:00"/>
    <d v="2023-04-01T04:57:00"/>
    <s v="Mesero_5"/>
    <s v="Almuerzo"/>
    <s v="Tarjeta de débito"/>
    <n v="43.2"/>
    <s v="Libre"/>
    <n v="56"/>
    <s v="Ecuador"/>
    <s v="Plato_9, Plato_12"/>
  </r>
  <r>
    <n v="1"/>
    <s v="Cliente_833"/>
    <n v="4"/>
    <d v="2023-04-06T01:56:00"/>
    <d v="2023-04-06T03:26:00"/>
    <s v="Mesero_1"/>
    <s v="Cena"/>
    <s v="Tarjeta de crédito"/>
    <n v="38"/>
    <s v="Reservada"/>
    <n v="624"/>
    <s v="Argentina"/>
    <s v="Plato_19, Plato_7, Plato_13"/>
  </r>
  <r>
    <n v="1"/>
    <s v="Cliente_834"/>
    <n v="3"/>
    <d v="2023-04-07T00:03:00"/>
    <d v="2023-04-07T01:30:00"/>
    <s v="Mesero_5"/>
    <s v="Cena"/>
    <s v="Tarjeta de crédito"/>
    <n v="41.29"/>
    <s v="Libre"/>
    <n v="674"/>
    <s v="Paraguay"/>
    <s v="Plato_12, Plato_4, Plato_17, Plato_13"/>
  </r>
  <r>
    <n v="1"/>
    <s v="Cliente_866"/>
    <n v="2"/>
    <d v="2023-04-06T01:58:00"/>
    <d v="2023-04-06T04:42:00"/>
    <s v="Mesero_3"/>
    <s v="Almuerzo"/>
    <s v="Tarjeta de crédito"/>
    <n v="25.91"/>
    <s v="Ocupada"/>
    <n v="529"/>
    <s v="España"/>
    <s v="Plato_18, Plato_19, Plato_14, Plato_16"/>
  </r>
  <r>
    <n v="1"/>
    <s v="Cliente_887"/>
    <n v="6"/>
    <d v="2023-04-06T02:40:00"/>
    <d v="2023-04-06T04:27:00"/>
    <s v="Mesero_5"/>
    <s v="Almuerzo"/>
    <s v="Tarjeta de crédito"/>
    <n v="38.4"/>
    <s v="Libre"/>
    <n v="570"/>
    <s v="Colombia"/>
    <s v="Plato_11, Plato_10"/>
  </r>
  <r>
    <n v="1"/>
    <s v="Cliente_900"/>
    <n v="6"/>
    <d v="2023-04-06T01:08:00"/>
    <d v="2023-04-06T02:39:00"/>
    <s v="Mesero_3"/>
    <s v="Almuerzo"/>
    <s v="Tarjeta de crédito"/>
    <n v="28.33"/>
    <s v="Ocupada"/>
    <n v="550"/>
    <s v="Brasil"/>
    <s v="Plato_2, Plato_7, Plato_3"/>
  </r>
  <r>
    <n v="1"/>
    <s v="Cliente_959"/>
    <n v="5"/>
    <d v="2023-04-02T02:33:00"/>
    <d v="2023-04-02T04:49:00"/>
    <s v="Mesero_3"/>
    <s v="Almuerzo"/>
    <s v="Tarjeta de crédito"/>
    <n v="46.96"/>
    <s v="Libre"/>
    <n v="219"/>
    <s v="Venezuela"/>
    <s v="Plato_14, Plato_17"/>
  </r>
  <r>
    <n v="10"/>
    <s v="Cliente_116"/>
    <n v="2"/>
    <d v="2023-04-01T01:25:00"/>
    <d v="2023-04-01T02:26:00"/>
    <s v="Mesero_4"/>
    <s v="Desayuno"/>
    <s v="Tarjeta de crédito"/>
    <n v="42.95"/>
    <s v="Libre"/>
    <n v="109"/>
    <s v="Ecuador"/>
    <s v="Plato_18, Plato_14, Plato_5"/>
  </r>
  <r>
    <n v="10"/>
    <s v="Cliente_146"/>
    <n v="4"/>
    <d v="2023-04-02T02:43:00"/>
    <d v="2023-04-02T04:29:00"/>
    <s v="Mesero_2"/>
    <s v="Desayuno"/>
    <s v="Tarjeta de crédito"/>
    <n v="14.67"/>
    <s v="Libre"/>
    <n v="210"/>
    <s v="Venezuela"/>
    <s v="Plato_13, Plato_2, Plato_7, Plato_20"/>
  </r>
  <r>
    <n v="10"/>
    <s v="Cliente_156"/>
    <n v="3"/>
    <d v="2023-04-02T02:21:00"/>
    <d v="2023-04-02T05:12:00"/>
    <s v="Mesero_3"/>
    <s v="Cena"/>
    <s v="Tarjeta de crédito"/>
    <n v="41.9"/>
    <s v="Ocupada"/>
    <n v="165"/>
    <s v="Perú"/>
    <s v="Plato_7, Plato_13"/>
  </r>
  <r>
    <n v="10"/>
    <s v="Cliente_160"/>
    <n v="1"/>
    <d v="2023-04-05T01:37:00"/>
    <d v="2023-04-05T04:07:00"/>
    <s v="Mesero_1"/>
    <s v="Almuerzo"/>
    <s v="Tarjeta de crédito"/>
    <n v="17.57"/>
    <s v="Ocupada"/>
    <n v="421"/>
    <s v="Chile"/>
    <s v="Plato_17, Plato_4"/>
  </r>
  <r>
    <n v="10"/>
    <s v="Cliente_167"/>
    <n v="6"/>
    <d v="2023-04-01T02:38:00"/>
    <d v="2023-04-01T03:53:00"/>
    <s v="Mesero_4"/>
    <s v="Almuerzo"/>
    <s v="Tarjeta de débito"/>
    <n v="16.309999999999999"/>
    <s v="Reservada"/>
    <n v="38"/>
    <s v="Chile"/>
    <s v="Plato_17, Plato_8, Plato_19"/>
  </r>
  <r>
    <n v="10"/>
    <s v="Cliente_21"/>
    <n v="6"/>
    <d v="2023-04-06T01:30:00"/>
    <d v="2023-04-06T02:55:00"/>
    <s v="Mesero_3"/>
    <s v="Almuerzo"/>
    <s v="Tarjeta de débito"/>
    <n v="19.600000000000001"/>
    <s v="Ocupada"/>
    <n v="554"/>
    <s v="España"/>
    <s v="Plato_14, Plato_20"/>
  </r>
  <r>
    <n v="10"/>
    <s v="Cliente_306"/>
    <n v="4"/>
    <d v="2023-04-05T01:14:00"/>
    <d v="2023-04-05T03:09:00"/>
    <s v="Mesero_4"/>
    <s v="Almuerzo"/>
    <s v="Tarjeta de crédito"/>
    <n v="45.77"/>
    <s v="Reservada"/>
    <n v="433"/>
    <s v="Bolivia"/>
    <s v="Plato_2, Plato_7"/>
  </r>
  <r>
    <n v="10"/>
    <s v="Cliente_353"/>
    <n v="4"/>
    <d v="2023-04-07T01:48:00"/>
    <d v="2023-04-07T03:20:00"/>
    <s v="Mesero_4"/>
    <s v="Almuerzo"/>
    <s v="Efectivo"/>
    <n v="18.66"/>
    <s v="Ocupada"/>
    <n v="725"/>
    <s v="Chile"/>
    <s v="Plato_18, Plato_5"/>
  </r>
  <r>
    <n v="10"/>
    <s v="Cliente_377"/>
    <n v="1"/>
    <d v="2023-04-06T01:24:00"/>
    <d v="2023-04-06T03:29:00"/>
    <s v="Mesero_5"/>
    <s v="Almuerzo"/>
    <s v="Tarjeta de crédito"/>
    <n v="28.9"/>
    <s v="Ocupada"/>
    <n v="607"/>
    <s v="Paraguay"/>
    <s v="Plato_20, Plato_16"/>
  </r>
  <r>
    <n v="10"/>
    <s v="Cliente_402"/>
    <n v="6"/>
    <d v="2023-04-02T03:52:00"/>
    <d v="2023-04-02T05:59:00"/>
    <s v="Mesero_3"/>
    <s v="Almuerzo"/>
    <s v="Tarjeta de débito"/>
    <n v="46.26"/>
    <s v="Ocupada"/>
    <n v="148"/>
    <s v="Colombia"/>
    <s v="Plato_9, Plato_18, Plato_3, Plato_10"/>
  </r>
  <r>
    <n v="10"/>
    <s v="Cliente_436"/>
    <n v="6"/>
    <d v="2023-04-04T01:50:00"/>
    <d v="2023-04-04T03:57:00"/>
    <s v="Mesero_3"/>
    <s v="Desayuno"/>
    <s v="Tarjeta de crédito"/>
    <n v="32.17"/>
    <s v="Ocupada"/>
    <n v="330"/>
    <s v="Bolivia"/>
    <s v="Plato_1, Plato_16, Plato_14, Plato_13"/>
  </r>
  <r>
    <n v="10"/>
    <s v="Cliente_443"/>
    <n v="4"/>
    <d v="2023-04-06T03:14:00"/>
    <d v="2023-04-06T05:57:00"/>
    <s v="Mesero_4"/>
    <s v="Almuerzo"/>
    <s v="Tarjeta de débito"/>
    <n v="28.96"/>
    <s v="Libre"/>
    <n v="589"/>
    <s v="Uruguay"/>
    <s v="Plato_14, Plato_18, Plato_13, Plato_15"/>
  </r>
  <r>
    <n v="10"/>
    <s v="Cliente_514"/>
    <n v="6"/>
    <d v="2023-04-07T03:29:00"/>
    <d v="2023-04-07T04:40:00"/>
    <s v="Mesero_4"/>
    <s v="Cena"/>
    <s v="Tarjeta de crédito"/>
    <n v="48.15"/>
    <s v="Ocupada"/>
    <n v="684"/>
    <s v="Chile"/>
    <s v="Plato_19, Plato_17, Plato_10, Plato_9"/>
  </r>
  <r>
    <n v="10"/>
    <s v="Cliente_55"/>
    <n v="1"/>
    <d v="2023-04-02T02:21:00"/>
    <d v="2023-04-02T05:09:00"/>
    <s v="Mesero_2"/>
    <s v="Cena"/>
    <s v="Tarjeta de crédito"/>
    <n v="46.61"/>
    <s v="Reservada"/>
    <n v="180"/>
    <s v="Brasil"/>
    <s v="Plato_9, Plato_2, Plato_3, Plato_6"/>
  </r>
  <r>
    <n v="10"/>
    <s v="Cliente_553"/>
    <n v="5"/>
    <d v="2023-04-01T03:49:00"/>
    <d v="2023-04-01T06:22:00"/>
    <s v="Mesero_2"/>
    <s v="Almuerzo"/>
    <s v="Tarjeta de crédito"/>
    <n v="42.87"/>
    <s v="Ocupada"/>
    <n v="61"/>
    <s v="Chile"/>
    <s v="Plato_20, Plato_4, Plato_2, Plato_16"/>
  </r>
  <r>
    <n v="10"/>
    <s v="Cliente_623"/>
    <n v="1"/>
    <d v="2023-04-01T01:47:00"/>
    <d v="2023-04-01T03:39:00"/>
    <s v="Mesero_5"/>
    <s v="Almuerzo"/>
    <s v="Tarjeta de crédito"/>
    <n v="27.97"/>
    <s v="Libre"/>
    <n v="46"/>
    <s v="Chile"/>
    <s v="Plato_2, Plato_18, Plato_14"/>
  </r>
  <r>
    <n v="10"/>
    <s v="Cliente_665"/>
    <n v="6"/>
    <d v="2023-04-02T03:05:00"/>
    <d v="2023-04-02T05:47:00"/>
    <s v="Mesero_1"/>
    <s v="Cena"/>
    <s v="Tarjeta de crédito"/>
    <n v="36.43"/>
    <s v="Reservada"/>
    <n v="254"/>
    <s v="Paraguay"/>
    <s v="Plato_17, Plato_10, Plato_18, Plato_16"/>
  </r>
  <r>
    <n v="10"/>
    <s v="Cliente_693"/>
    <n v="4"/>
    <d v="2023-04-07T01:01:00"/>
    <d v="2023-04-07T04:34:00"/>
    <s v="Mesero_3"/>
    <s v="Almuerzo"/>
    <s v="Tarjeta de crédito"/>
    <n v="10.68"/>
    <s v="Libre"/>
    <n v="669"/>
    <s v="Venezuela"/>
    <s v="Plato_17, Plato_6, Plato_15"/>
  </r>
  <r>
    <n v="10"/>
    <s v="Cliente_719"/>
    <n v="4"/>
    <d v="2023-04-06T00:00:00"/>
    <d v="2023-04-06T01:58:00"/>
    <s v="Mesero_3"/>
    <s v="Almuerzo"/>
    <s v="Tarjeta de débito"/>
    <n v="37.380000000000003"/>
    <s v="Libre"/>
    <n v="488"/>
    <s v="Argentina"/>
    <s v="Plato_4, Plato_14, Plato_17"/>
  </r>
  <r>
    <n v="10"/>
    <s v="Cliente_724"/>
    <n v="6"/>
    <d v="2023-04-01T01:07:00"/>
    <d v="2023-04-01T03:50:00"/>
    <s v="Mesero_3"/>
    <s v="Almuerzo"/>
    <s v="Tarjeta de débito"/>
    <n v="48.55"/>
    <s v="Reservada"/>
    <n v="1"/>
    <s v="España"/>
    <s v="Plato_7, Plato_2"/>
  </r>
  <r>
    <n v="10"/>
    <s v="Cliente_757"/>
    <n v="3"/>
    <d v="2023-04-07T01:08:00"/>
    <d v="2023-04-07T03:57:00"/>
    <s v="Mesero_2"/>
    <s v="Desayuno"/>
    <s v="Tarjeta de crédito"/>
    <n v="15.98"/>
    <s v="Reservada"/>
    <n v="767"/>
    <s v="Ecuador"/>
    <s v="Plato_9, Plato_7, Plato_13"/>
  </r>
  <r>
    <n v="10"/>
    <s v="Cliente_832"/>
    <n v="6"/>
    <d v="2023-04-07T01:12:00"/>
    <d v="2023-04-07T03:39:00"/>
    <s v="Mesero_1"/>
    <s v="Almuerzo"/>
    <s v="Efectivo"/>
    <n v="15.83"/>
    <s v="Reservada"/>
    <n v="686"/>
    <s v="Paraguay"/>
    <s v="Plato_17, Plato_3"/>
  </r>
  <r>
    <n v="10"/>
    <s v="Cliente_869"/>
    <n v="2"/>
    <d v="2023-04-05T03:31:00"/>
    <d v="2023-04-05T05:54:00"/>
    <s v="Mesero_4"/>
    <s v="Cena"/>
    <s v="Tarjeta de crédito"/>
    <n v="18.71"/>
    <s v="Libre"/>
    <n v="432"/>
    <s v="Colombia"/>
    <s v="Plato_3, Plato_13, Plato_16"/>
  </r>
  <r>
    <n v="10"/>
    <s v="Cliente_870"/>
    <n v="1"/>
    <d v="2023-04-02T03:06:00"/>
    <d v="2023-04-02T05:26:00"/>
    <s v="Mesero_2"/>
    <s v="Desayuno"/>
    <s v="Tarjeta de débito"/>
    <n v="42.84"/>
    <s v="Ocupada"/>
    <n v="153"/>
    <s v="Paraguay"/>
    <s v="Plato_11, Plato_7, Plato_20"/>
  </r>
  <r>
    <n v="10"/>
    <s v="Cliente_974"/>
    <n v="3"/>
    <d v="2023-04-03T02:23:00"/>
    <d v="2023-04-03T05:46:00"/>
    <s v="Mesero_1"/>
    <s v="Desayuno"/>
    <s v="Tarjeta de débito"/>
    <n v="43.14"/>
    <s v="Reservada"/>
    <n v="313"/>
    <s v="España"/>
    <s v="Plato_12, Plato_17, Plato_19, Plato_7"/>
  </r>
  <r>
    <n v="11"/>
    <s v="Cliente_158"/>
    <n v="4"/>
    <d v="2023-04-02T03:49:00"/>
    <d v="2023-04-02T06:29:00"/>
    <s v="Mesero_2"/>
    <s v="Almuerzo"/>
    <s v="Efectivo"/>
    <n v="32.130000000000003"/>
    <s v="Libre"/>
    <n v="140"/>
    <s v="Paraguay"/>
    <s v="Plato_1, Plato_8, Plato_4"/>
  </r>
  <r>
    <n v="11"/>
    <s v="Cliente_193"/>
    <n v="2"/>
    <d v="2023-04-04T01:38:00"/>
    <d v="2023-04-04T04:31:00"/>
    <s v="Mesero_5"/>
    <s v="Cena"/>
    <s v="Tarjeta de crédito"/>
    <n v="19.28"/>
    <s v="Reservada"/>
    <n v="337"/>
    <s v="Brasil"/>
    <s v="Plato_7, Plato_16"/>
  </r>
  <r>
    <n v="11"/>
    <s v="Cliente_195"/>
    <n v="4"/>
    <d v="2023-04-03T03:14:00"/>
    <d v="2023-04-03T05:29:00"/>
    <s v="Mesero_5"/>
    <s v="Desayuno"/>
    <s v="Tarjeta de crédito"/>
    <n v="23.24"/>
    <s v="Reservada"/>
    <n v="298"/>
    <s v="Bolivia"/>
    <s v="Plato_6, Plato_19, Plato_5"/>
  </r>
  <r>
    <n v="11"/>
    <s v="Cliente_232"/>
    <n v="3"/>
    <d v="2023-04-07T03:33:00"/>
    <d v="2023-04-07T05:02:00"/>
    <s v="Mesero_3"/>
    <s v="Almuerzo"/>
    <s v="Tarjeta de débito"/>
    <n v="38.21"/>
    <s v="Libre"/>
    <n v="650"/>
    <s v="Argentina"/>
    <s v="Plato_13, Plato_9, Plato_15, Plato_8"/>
  </r>
  <r>
    <n v="11"/>
    <s v="Cliente_300"/>
    <n v="2"/>
    <d v="2023-04-03T02:58:00"/>
    <d v="2023-04-03T04:15:00"/>
    <s v="Mesero_2"/>
    <s v="Almuerzo"/>
    <s v="Tarjeta de débito"/>
    <n v="39.17"/>
    <s v="Libre"/>
    <n v="269"/>
    <s v="Venezuela"/>
    <s v="Plato_19, Plato_20, Plato_18"/>
  </r>
  <r>
    <n v="11"/>
    <s v="Cliente_301"/>
    <n v="3"/>
    <d v="2023-04-02T00:18:00"/>
    <d v="2023-04-02T03:43:00"/>
    <s v="Mesero_4"/>
    <s v="Almuerzo"/>
    <s v="Tarjeta de crédito"/>
    <n v="48.73"/>
    <s v="Ocupada"/>
    <n v="173"/>
    <s v="Chile"/>
    <s v="Plato_6, Plato_15"/>
  </r>
  <r>
    <n v="11"/>
    <s v="Cliente_345"/>
    <n v="4"/>
    <d v="2023-04-03T02:28:00"/>
    <d v="2023-04-03T04:37:00"/>
    <s v="Mesero_5"/>
    <s v="Almuerzo"/>
    <s v="Tarjeta de débito"/>
    <n v="29.99"/>
    <s v="Ocupada"/>
    <n v="284"/>
    <s v="Perú"/>
    <s v="Plato_3, Plato_6, Plato_12, Plato_11"/>
  </r>
  <r>
    <n v="11"/>
    <s v="Cliente_367"/>
    <n v="5"/>
    <d v="2023-04-02T01:56:00"/>
    <d v="2023-04-02T05:40:00"/>
    <s v="Mesero_2"/>
    <s v="Cena"/>
    <s v="Tarjeta de débito"/>
    <n v="13.26"/>
    <s v="Libre"/>
    <n v="199"/>
    <s v="Paraguay"/>
    <s v="Plato_9, Plato_8, Plato_13, Plato_6"/>
  </r>
  <r>
    <n v="11"/>
    <s v="Cliente_428"/>
    <n v="1"/>
    <d v="2023-04-07T03:53:00"/>
    <d v="2023-04-07T07:51:00"/>
    <s v="Mesero_1"/>
    <s v="Cena"/>
    <s v="Tarjeta de crédito"/>
    <n v="31.75"/>
    <s v="Libre"/>
    <n v="756"/>
    <s v="Perú"/>
    <s v="Plato_17, Plato_12"/>
  </r>
  <r>
    <n v="11"/>
    <s v="Cliente_462"/>
    <n v="6"/>
    <d v="2023-04-06T00:26:00"/>
    <d v="2023-04-06T03:54:00"/>
    <s v="Mesero_3"/>
    <s v="Cena"/>
    <s v="Tarjeta de débito"/>
    <n v="10.28"/>
    <s v="Libre"/>
    <n v="552"/>
    <s v="España"/>
    <s v="Plato_20, Plato_13, Plato_3"/>
  </r>
  <r>
    <n v="11"/>
    <s v="Cliente_479"/>
    <n v="4"/>
    <d v="2023-04-05T03:14:00"/>
    <d v="2023-04-05T05:43:00"/>
    <s v="Mesero_5"/>
    <s v="Almuerzo"/>
    <s v="Tarjeta de crédito"/>
    <n v="14.09"/>
    <s v="Ocupada"/>
    <n v="419"/>
    <s v="Argentina"/>
    <s v="Plato_18, Plato_11"/>
  </r>
  <r>
    <n v="11"/>
    <s v="Cliente_510"/>
    <n v="5"/>
    <d v="2023-04-03T00:15:00"/>
    <d v="2023-04-03T02:35:00"/>
    <s v="Mesero_2"/>
    <s v="Cena"/>
    <s v="Tarjeta de crédito"/>
    <n v="43.53"/>
    <s v="Libre"/>
    <n v="279"/>
    <s v="Venezuela"/>
    <s v="Plato_20, Plato_8, Plato_4, Plato_16"/>
  </r>
  <r>
    <n v="11"/>
    <s v="Cliente_548"/>
    <n v="4"/>
    <d v="2023-04-02T03:48:00"/>
    <d v="2023-04-02T06:10:00"/>
    <s v="Mesero_2"/>
    <s v="Almuerzo"/>
    <s v="Tarjeta de crédito"/>
    <n v="41.66"/>
    <s v="Reservada"/>
    <n v="189"/>
    <s v="España"/>
    <s v="Plato_18, Plato_10, Plato_7"/>
  </r>
  <r>
    <n v="11"/>
    <s v="Cliente_553"/>
    <n v="4"/>
    <d v="2023-04-01T00:42:00"/>
    <d v="2023-04-01T02:19:00"/>
    <s v="Mesero_5"/>
    <s v="Desayuno"/>
    <s v="Tarjeta de débito"/>
    <n v="12.28"/>
    <s v="Libre"/>
    <n v="89"/>
    <s v="Uruguay"/>
    <s v="Plato_14, Plato_18, Plato_5"/>
  </r>
  <r>
    <n v="11"/>
    <s v="Cliente_564"/>
    <n v="3"/>
    <d v="2023-04-06T00:34:00"/>
    <d v="2023-04-06T04:21:00"/>
    <s v="Mesero_2"/>
    <s v="Almuerzo"/>
    <s v="Tarjeta de crédito"/>
    <n v="30.97"/>
    <s v="Libre"/>
    <n v="599"/>
    <s v="Paraguay"/>
    <s v="Plato_18, Plato_17, Plato_8"/>
  </r>
  <r>
    <n v="11"/>
    <s v="Cliente_579"/>
    <n v="1"/>
    <d v="2023-04-02T03:31:00"/>
    <d v="2023-04-02T06:57:00"/>
    <s v="Mesero_1"/>
    <s v="Almuerzo"/>
    <s v="Tarjeta de crédito"/>
    <n v="14.82"/>
    <s v="Reservada"/>
    <n v="245"/>
    <s v="Bolivia"/>
    <s v="Plato_4, Plato_17, Plato_20, Plato_19"/>
  </r>
  <r>
    <n v="11"/>
    <s v="Cliente_651"/>
    <n v="5"/>
    <d v="2023-04-01T01:29:00"/>
    <d v="2023-04-01T02:58:00"/>
    <s v="Mesero_2"/>
    <s v="Almuerzo"/>
    <s v="Tarjeta de débito"/>
    <n v="48.77"/>
    <s v="Reservada"/>
    <n v="107"/>
    <s v="Bolivia"/>
    <s v="Plato_15, Plato_9, Plato_18"/>
  </r>
  <r>
    <n v="11"/>
    <s v="Cliente_680"/>
    <n v="4"/>
    <d v="2023-04-06T01:12:00"/>
    <d v="2023-04-06T05:00:00"/>
    <s v="Mesero_5"/>
    <s v="Almuerzo"/>
    <s v="Tarjeta de crédito"/>
    <n v="23.54"/>
    <s v="Reservada"/>
    <n v="612"/>
    <s v="Paraguay"/>
    <s v="Plato_6, Plato_19, Plato_16, Plato_3"/>
  </r>
  <r>
    <n v="11"/>
    <s v="Cliente_681"/>
    <n v="6"/>
    <d v="2023-04-02T01:53:00"/>
    <d v="2023-04-02T05:18:00"/>
    <s v="Mesero_3"/>
    <s v="Cena"/>
    <s v="Tarjeta de crédito"/>
    <n v="31.6"/>
    <s v="Reservada"/>
    <n v="178"/>
    <s v="Venezuela"/>
    <s v="Plato_2, Plato_8, Plato_5, Plato_11"/>
  </r>
  <r>
    <n v="11"/>
    <s v="Cliente_715"/>
    <n v="2"/>
    <d v="2023-04-07T02:28:00"/>
    <d v="2023-04-07T05:43:00"/>
    <s v="Mesero_5"/>
    <s v="Desayuno"/>
    <s v="Tarjeta de crédito"/>
    <n v="41.38"/>
    <s v="Reservada"/>
    <n v="726"/>
    <s v="España"/>
    <s v="Plato_5, Plato_19, Plato_14"/>
  </r>
  <r>
    <n v="11"/>
    <s v="Cliente_765"/>
    <n v="4"/>
    <d v="2023-04-02T02:35:00"/>
    <d v="2023-04-02T05:26:00"/>
    <s v="Mesero_3"/>
    <s v="Almuerzo"/>
    <s v="Tarjeta de crédito"/>
    <n v="48.73"/>
    <s v="Reservada"/>
    <n v="200"/>
    <s v="Colombia"/>
    <s v="Plato_12, Plato_1"/>
  </r>
  <r>
    <n v="11"/>
    <s v="Cliente_778"/>
    <n v="6"/>
    <d v="2023-04-06T03:01:00"/>
    <d v="2023-04-06T06:50:00"/>
    <s v="Mesero_2"/>
    <s v="Desayuno"/>
    <s v="Tarjeta de crédito"/>
    <n v="33.96"/>
    <s v="Libre"/>
    <n v="495"/>
    <s v="Venezuela"/>
    <s v="Plato_20, Plato_6, Plato_16, Plato_11"/>
  </r>
  <r>
    <n v="11"/>
    <s v="Cliente_798"/>
    <n v="1"/>
    <d v="2023-04-02T01:00:00"/>
    <d v="2023-04-02T03:01:00"/>
    <s v="Mesero_5"/>
    <s v="Cena"/>
    <s v="Tarjeta de crédito"/>
    <n v="34.700000000000003"/>
    <s v="Ocupada"/>
    <n v="135"/>
    <s v="Brasil"/>
    <s v="Plato_17, Plato_20, Plato_9"/>
  </r>
  <r>
    <n v="11"/>
    <s v="Cliente_827"/>
    <n v="4"/>
    <d v="2023-04-07T02:27:00"/>
    <d v="2023-04-07T04:38:00"/>
    <s v="Mesero_4"/>
    <s v="Almuerzo"/>
    <s v="Tarjeta de débito"/>
    <n v="26.24"/>
    <s v="Libre"/>
    <n v="753"/>
    <s v="Chile"/>
    <s v="Plato_15, Plato_14, Plato_7, Plato_19"/>
  </r>
  <r>
    <n v="11"/>
    <s v="Cliente_92"/>
    <n v="2"/>
    <d v="2023-04-04T00:41:00"/>
    <d v="2023-04-04T04:10:00"/>
    <s v="Mesero_2"/>
    <s v="Almuerzo"/>
    <s v="Tarjeta de crédito"/>
    <n v="12.2"/>
    <s v="Reservada"/>
    <n v="359"/>
    <s v="Perú"/>
    <s v="Plato_5, Plato_16, Plato_9, Plato_10"/>
  </r>
  <r>
    <n v="11"/>
    <s v="Cliente_964"/>
    <n v="6"/>
    <d v="2023-04-02T02:09:00"/>
    <d v="2023-04-02T03:36:00"/>
    <s v="Mesero_1"/>
    <s v="Desayuno"/>
    <s v="Tarjeta de crédito"/>
    <n v="17.2"/>
    <s v="Libre"/>
    <n v="154"/>
    <s v="Ecuador"/>
    <s v="Plato_19, Plato_4"/>
  </r>
  <r>
    <n v="11"/>
    <s v="Cliente_974"/>
    <n v="1"/>
    <d v="2023-04-01T02:11:00"/>
    <d v="2023-04-01T04:49:00"/>
    <s v="Mesero_2"/>
    <s v="Desayuno"/>
    <s v="Tarjeta de crédito"/>
    <n v="49.18"/>
    <s v="Reservada"/>
    <n v="8"/>
    <s v="Paraguay"/>
    <s v="Plato_5, Plato_16, Plato_20"/>
  </r>
  <r>
    <n v="11"/>
    <s v="Cliente_974"/>
    <n v="1"/>
    <d v="2023-04-07T01:59:00"/>
    <d v="2023-04-07T05:49:00"/>
    <s v="Mesero_1"/>
    <s v="Almuerzo"/>
    <s v="Tarjeta de crédito"/>
    <n v="26.5"/>
    <s v="Libre"/>
    <n v="744"/>
    <s v="España"/>
    <s v="Plato_4, Plato_9"/>
  </r>
  <r>
    <n v="11"/>
    <s v="Cliente_991"/>
    <n v="1"/>
    <d v="2023-04-05T00:32:00"/>
    <d v="2023-04-05T03:36:00"/>
    <s v="Mesero_2"/>
    <s v="Cena"/>
    <s v="Efectivo"/>
    <n v="34.5"/>
    <s v="Libre"/>
    <n v="396"/>
    <s v="Perú"/>
    <s v="Plato_3, Plato_13"/>
  </r>
  <r>
    <n v="12"/>
    <s v="Cliente_109"/>
    <n v="6"/>
    <d v="2023-04-05T00:36:00"/>
    <d v="2023-04-05T03:09:00"/>
    <s v="Mesero_2"/>
    <s v="Almuerzo"/>
    <s v="Tarjeta de crédito"/>
    <n v="39.72"/>
    <s v="Reservada"/>
    <n v="422"/>
    <s v="España"/>
    <s v="Plato_10, Plato_19"/>
  </r>
  <r>
    <n v="12"/>
    <s v="Cliente_116"/>
    <n v="2"/>
    <d v="2023-04-07T01:35:00"/>
    <d v="2023-04-07T04:49:00"/>
    <s v="Mesero_4"/>
    <s v="Desayuno"/>
    <s v="Efectivo"/>
    <n v="27.79"/>
    <s v="Libre"/>
    <n v="723"/>
    <s v="Chile"/>
    <s v="Plato_16, Plato_8"/>
  </r>
  <r>
    <n v="12"/>
    <s v="Cliente_142"/>
    <n v="2"/>
    <d v="2023-04-02T00:52:00"/>
    <d v="2023-04-02T02:26:00"/>
    <s v="Mesero_3"/>
    <s v="Almuerzo"/>
    <s v="Tarjeta de crédito"/>
    <n v="39.81"/>
    <s v="Libre"/>
    <n v="236"/>
    <s v="Argentina"/>
    <s v="Plato_11, Plato_5, Plato_8, Plato_15"/>
  </r>
  <r>
    <n v="12"/>
    <s v="Cliente_165"/>
    <n v="3"/>
    <d v="2023-04-06T03:52:00"/>
    <d v="2023-04-06T07:00:00"/>
    <s v="Mesero_2"/>
    <s v="Almuerzo"/>
    <s v="Efectivo"/>
    <n v="16.5"/>
    <s v="Reservada"/>
    <n v="602"/>
    <s v="España"/>
    <s v="Plato_8, Plato_5, Plato_2, Plato_20"/>
  </r>
  <r>
    <n v="12"/>
    <s v="Cliente_195"/>
    <n v="2"/>
    <d v="2023-04-06T01:33:00"/>
    <d v="2023-04-06T05:26:00"/>
    <s v="Mesero_1"/>
    <s v="Almuerzo"/>
    <s v="Tarjeta de crédito"/>
    <n v="35.340000000000003"/>
    <s v="Libre"/>
    <n v="549"/>
    <s v="Colombia"/>
    <s v="Plato_1, Plato_8, Plato_18"/>
  </r>
  <r>
    <n v="12"/>
    <s v="Cliente_210"/>
    <n v="2"/>
    <d v="2023-04-01T03:39:00"/>
    <d v="2023-04-01T05:52:00"/>
    <s v="Mesero_3"/>
    <s v="Almuerzo"/>
    <s v="Tarjeta de crédito"/>
    <n v="20.53"/>
    <s v="Reservada"/>
    <n v="21"/>
    <s v="Uruguay"/>
    <s v="Plato_20, Plato_3, Plato_15, Plato_1"/>
  </r>
  <r>
    <n v="12"/>
    <s v="Cliente_216"/>
    <n v="4"/>
    <d v="2023-04-04T02:51:00"/>
    <d v="2023-04-04T06:31:00"/>
    <s v="Mesero_1"/>
    <s v="Desayuno"/>
    <s v="Tarjeta de crédito"/>
    <n v="17.5"/>
    <s v="Libre"/>
    <n v="334"/>
    <s v="Argentina"/>
    <s v="Plato_13, Plato_14, Plato_7, Plato_2"/>
  </r>
  <r>
    <n v="12"/>
    <s v="Cliente_244"/>
    <n v="5"/>
    <d v="2023-04-01T03:19:00"/>
    <d v="2023-04-01T06:07:00"/>
    <s v="Mesero_2"/>
    <s v="Cena"/>
    <s v="Tarjeta de crédito"/>
    <n v="24.68"/>
    <s v="Ocupada"/>
    <n v="95"/>
    <s v="España"/>
    <s v="Plato_12, Plato_15"/>
  </r>
  <r>
    <n v="12"/>
    <s v="Cliente_30"/>
    <n v="6"/>
    <d v="2023-04-02T00:00:00"/>
    <d v="2023-04-02T02:36:00"/>
    <s v="Mesero_2"/>
    <s v="Almuerzo"/>
    <s v="Tarjeta de crédito"/>
    <n v="24.36"/>
    <s v="Ocupada"/>
    <n v="191"/>
    <s v="Paraguay"/>
    <s v="Plato_1, Plato_9"/>
  </r>
  <r>
    <n v="12"/>
    <s v="Cliente_313"/>
    <n v="6"/>
    <d v="2023-04-01T03:43:00"/>
    <d v="2023-04-01T06:26:00"/>
    <s v="Mesero_1"/>
    <s v="Cena"/>
    <s v="Tarjeta de débito"/>
    <n v="46.46"/>
    <s v="Ocupada"/>
    <n v="115"/>
    <s v="Uruguay"/>
    <s v="Plato_6, Plato_2, Plato_15"/>
  </r>
  <r>
    <n v="12"/>
    <s v="Cliente_336"/>
    <n v="5"/>
    <d v="2023-04-04T02:59:00"/>
    <d v="2023-04-04T04:36:00"/>
    <s v="Mesero_5"/>
    <s v="Cena"/>
    <s v="Tarjeta de crédito"/>
    <n v="15.08"/>
    <s v="Reservada"/>
    <n v="327"/>
    <s v="Colombia"/>
    <s v="Plato_18, Plato_4, Plato_6"/>
  </r>
  <r>
    <n v="12"/>
    <s v="Cliente_372"/>
    <n v="3"/>
    <d v="2023-04-07T01:48:00"/>
    <d v="2023-04-07T02:53:00"/>
    <s v="Mesero_2"/>
    <s v="Almuerzo"/>
    <s v="Tarjeta de crédito"/>
    <n v="43.07"/>
    <s v="Libre"/>
    <n v="705"/>
    <s v="Venezuela"/>
    <s v="Plato_3, Plato_10"/>
  </r>
  <r>
    <n v="12"/>
    <s v="Cliente_396"/>
    <n v="6"/>
    <d v="2023-04-07T01:45:00"/>
    <d v="2023-04-07T04:15:00"/>
    <s v="Mesero_3"/>
    <s v="Almuerzo"/>
    <s v="Tarjeta de débito"/>
    <n v="39.909999999999997"/>
    <s v="Ocupada"/>
    <n v="715"/>
    <s v="Perú"/>
    <s v="Plato_2, Plato_6, Plato_1, Plato_4"/>
  </r>
  <r>
    <n v="12"/>
    <s v="Cliente_418"/>
    <n v="4"/>
    <d v="2023-04-07T01:43:00"/>
    <d v="2023-04-07T04:41:00"/>
    <s v="Mesero_1"/>
    <s v="Desayuno"/>
    <s v="Tarjeta de crédito"/>
    <n v="18.61"/>
    <s v="Reservada"/>
    <n v="668"/>
    <s v="Bolivia"/>
    <s v="Plato_10, Plato_7, Plato_1"/>
  </r>
  <r>
    <n v="12"/>
    <s v="Cliente_452"/>
    <n v="1"/>
    <d v="2023-04-01T01:52:00"/>
    <d v="2023-04-01T04:53:00"/>
    <s v="Mesero_4"/>
    <s v="Almuerzo"/>
    <s v="Tarjeta de crédito"/>
    <n v="28.36"/>
    <s v="Ocupada"/>
    <n v="94"/>
    <s v="Chile"/>
    <s v="Plato_2, Plato_15, Plato_11"/>
  </r>
  <r>
    <n v="12"/>
    <s v="Cliente_453"/>
    <n v="2"/>
    <d v="2023-04-04T00:53:00"/>
    <d v="2023-04-04T03:45:00"/>
    <s v="Mesero_3"/>
    <s v="Cena"/>
    <s v="Tarjeta de crédito"/>
    <n v="12.62"/>
    <s v="Libre"/>
    <n v="367"/>
    <s v="Chile"/>
    <s v="Plato_10, Plato_9, Plato_3"/>
  </r>
  <r>
    <n v="12"/>
    <s v="Cliente_47"/>
    <n v="1"/>
    <d v="2023-04-03T03:41:00"/>
    <d v="2023-04-03T05:47:00"/>
    <s v="Mesero_2"/>
    <s v="Cena"/>
    <s v="Tarjeta de crédito"/>
    <n v="24.69"/>
    <s v="Ocupada"/>
    <n v="322"/>
    <s v="Ecuador"/>
    <s v="Plato_15, Plato_13"/>
  </r>
  <r>
    <n v="12"/>
    <s v="Cliente_493"/>
    <n v="2"/>
    <d v="2023-04-02T02:37:00"/>
    <d v="2023-04-02T05:26:00"/>
    <s v="Mesero_2"/>
    <s v="Cena"/>
    <s v="Tarjeta de crédito"/>
    <n v="25.98"/>
    <s v="Libre"/>
    <n v="170"/>
    <s v="Colombia"/>
    <s v="Plato_3, Plato_9, Plato_19, Plato_2"/>
  </r>
  <r>
    <n v="12"/>
    <s v="Cliente_517"/>
    <n v="6"/>
    <d v="2023-04-07T01:24:00"/>
    <d v="2023-04-07T03:51:00"/>
    <s v="Mesero_4"/>
    <s v="Cena"/>
    <s v="Tarjeta de crédito"/>
    <n v="29.19"/>
    <s v="Reservada"/>
    <n v="672"/>
    <s v="Chile"/>
    <s v="Plato_15, Plato_13, Plato_12"/>
  </r>
  <r>
    <n v="12"/>
    <s v="Cliente_52"/>
    <n v="2"/>
    <d v="2023-04-06T02:55:00"/>
    <d v="2023-04-06T06:25:00"/>
    <s v="Mesero_2"/>
    <s v="Almuerzo"/>
    <s v="Tarjeta de crédito"/>
    <n v="42.79"/>
    <s v="Reservada"/>
    <n v="647"/>
    <s v="Bolivia"/>
    <s v="Plato_4, Plato_17"/>
  </r>
  <r>
    <n v="12"/>
    <s v="Cliente_555"/>
    <n v="5"/>
    <d v="2023-04-06T01:28:00"/>
    <d v="2023-04-06T03:05:00"/>
    <s v="Mesero_1"/>
    <s v="Almuerzo"/>
    <s v="Tarjeta de crédito"/>
    <n v="28.52"/>
    <s v="Reservada"/>
    <n v="569"/>
    <s v="Bolivia"/>
    <s v="Plato_18, Plato_13"/>
  </r>
  <r>
    <n v="12"/>
    <s v="Cliente_567"/>
    <n v="6"/>
    <d v="2023-04-02T00:26:00"/>
    <d v="2023-04-02T02:18:00"/>
    <s v="Mesero_2"/>
    <s v="Almuerzo"/>
    <s v="Tarjeta de débito"/>
    <n v="18.690000000000001"/>
    <s v="Ocupada"/>
    <n v="248"/>
    <s v="Chile"/>
    <s v="Plato_18, Plato_9, Plato_6, Plato_1"/>
  </r>
  <r>
    <n v="12"/>
    <s v="Cliente_631"/>
    <n v="1"/>
    <d v="2023-04-01T01:42:00"/>
    <d v="2023-04-01T03:02:00"/>
    <s v="Mesero_5"/>
    <s v="Cena"/>
    <s v="Tarjeta de crédito"/>
    <n v="37.08"/>
    <s v="Reservada"/>
    <n v="51"/>
    <s v="España"/>
    <s v="Plato_14, Plato_11, Plato_5, Plato_4"/>
  </r>
  <r>
    <n v="12"/>
    <s v="Cliente_707"/>
    <n v="4"/>
    <d v="2023-04-07T01:47:00"/>
    <d v="2023-04-07T04:44:00"/>
    <s v="Mesero_2"/>
    <s v="Cena"/>
    <s v="Tarjeta de crédito"/>
    <n v="44.73"/>
    <s v="Ocupada"/>
    <n v="716"/>
    <s v="Brasil"/>
    <s v="Plato_13, Plato_1, Plato_17"/>
  </r>
  <r>
    <n v="12"/>
    <s v="Cliente_743"/>
    <n v="3"/>
    <d v="2023-04-07T02:01:00"/>
    <d v="2023-04-07T04:27:00"/>
    <s v="Mesero_2"/>
    <s v="Almuerzo"/>
    <s v="Tarjeta de crédito"/>
    <n v="26.65"/>
    <s v="Ocupada"/>
    <n v="755"/>
    <s v="Brasil"/>
    <s v="Plato_13, Plato_1, Plato_12, Plato_9"/>
  </r>
  <r>
    <n v="12"/>
    <s v="Cliente_770"/>
    <n v="3"/>
    <d v="2023-04-07T03:17:00"/>
    <d v="2023-04-07T07:13:00"/>
    <s v="Mesero_4"/>
    <s v="Almuerzo"/>
    <s v="Tarjeta de crédito"/>
    <n v="43.35"/>
    <s v="Reservada"/>
    <n v="732"/>
    <s v="Brasil"/>
    <s v="Plato_20, Plato_10, Plato_19"/>
  </r>
  <r>
    <n v="12"/>
    <s v="Cliente_811"/>
    <n v="1"/>
    <d v="2023-04-02T00:39:00"/>
    <d v="2023-04-02T04:32:00"/>
    <s v="Mesero_2"/>
    <s v="Desayuno"/>
    <s v="Tarjeta de crédito"/>
    <n v="47.99"/>
    <s v="Reservada"/>
    <n v="258"/>
    <s v="Bolivia"/>
    <s v="Plato_1, Plato_3, Plato_15, Plato_20"/>
  </r>
  <r>
    <n v="12"/>
    <s v="Cliente_816"/>
    <n v="1"/>
    <d v="2023-04-04T03:56:00"/>
    <d v="2023-04-04T05:45:00"/>
    <s v="Mesero_5"/>
    <s v="Almuerzo"/>
    <s v="Tarjeta de crédito"/>
    <n v="23.01"/>
    <s v="Ocupada"/>
    <n v="343"/>
    <s v="Perú"/>
    <s v="Plato_18, Plato_14"/>
  </r>
  <r>
    <n v="12"/>
    <s v="Cliente_856"/>
    <n v="6"/>
    <d v="2023-04-02T02:46:00"/>
    <d v="2023-04-02T06:07:00"/>
    <s v="Mesero_4"/>
    <s v="Almuerzo"/>
    <s v="Efectivo"/>
    <n v="11.76"/>
    <s v="Reservada"/>
    <n v="239"/>
    <s v="Brasil"/>
    <s v="Plato_10, Plato_7"/>
  </r>
  <r>
    <n v="12"/>
    <s v="Cliente_872"/>
    <n v="6"/>
    <d v="2023-04-02T01:20:00"/>
    <d v="2023-04-02T04:24:00"/>
    <s v="Mesero_1"/>
    <s v="Almuerzo"/>
    <s v="Tarjeta de crédito"/>
    <n v="13.69"/>
    <s v="Ocupada"/>
    <n v="251"/>
    <s v="Uruguay"/>
    <s v="Plato_10, Plato_5, Plato_14, Plato_12"/>
  </r>
  <r>
    <n v="12"/>
    <s v="Cliente_880"/>
    <n v="5"/>
    <d v="2023-04-07T00:02:00"/>
    <d v="2023-04-07T01:44:00"/>
    <s v="Mesero_5"/>
    <s v="Cena"/>
    <s v="Tarjeta de crédito"/>
    <n v="23.98"/>
    <s v="Ocupada"/>
    <n v="654"/>
    <s v="Uruguay"/>
    <s v="Plato_5, Plato_3"/>
  </r>
  <r>
    <n v="12"/>
    <s v="Cliente_899"/>
    <n v="6"/>
    <d v="2023-04-04T00:26:00"/>
    <d v="2023-04-04T03:24:00"/>
    <s v="Mesero_5"/>
    <s v="Desayuno"/>
    <s v="Tarjeta de crédito"/>
    <n v="29.58"/>
    <s v="Ocupada"/>
    <n v="354"/>
    <s v="Paraguay"/>
    <s v="Plato_12, Plato_15, Plato_4, Plato_7"/>
  </r>
  <r>
    <n v="12"/>
    <s v="Cliente_961"/>
    <n v="2"/>
    <d v="2023-04-02T03:42:00"/>
    <d v="2023-04-02T05:09:00"/>
    <s v="Mesero_2"/>
    <s v="Almuerzo"/>
    <s v="Tarjeta de crédito"/>
    <n v="31.29"/>
    <s v="Reservada"/>
    <n v="242"/>
    <s v="Venezuela"/>
    <s v="Plato_10, Plato_1, Plato_11"/>
  </r>
  <r>
    <n v="13"/>
    <s v="Cliente_14"/>
    <n v="1"/>
    <d v="2023-04-04T03:24:00"/>
    <d v="2023-04-04T05:33:00"/>
    <s v="Mesero_1"/>
    <s v="Desayuno"/>
    <s v="Tarjeta de débito"/>
    <n v="37.65"/>
    <s v="Ocupada"/>
    <n v="368"/>
    <s v="Colombia"/>
    <s v="Plato_11, Plato_7"/>
  </r>
  <r>
    <n v="13"/>
    <s v="Cliente_140"/>
    <n v="1"/>
    <d v="2023-04-01T00:34:00"/>
    <d v="2023-04-01T01:45:00"/>
    <s v="Mesero_5"/>
    <s v="Cena"/>
    <s v="Tarjeta de débito"/>
    <n v="49.32"/>
    <s v="Libre"/>
    <n v="118"/>
    <s v="Bolivia"/>
    <s v="Plato_4, Plato_14, Plato_6, Plato_15"/>
  </r>
  <r>
    <n v="13"/>
    <s v="Cliente_143"/>
    <n v="6"/>
    <d v="2023-04-05T01:04:00"/>
    <d v="2023-04-05T03:23:00"/>
    <s v="Mesero_2"/>
    <s v="Almuerzo"/>
    <s v="Efectivo"/>
    <n v="23.31"/>
    <s v="Ocupada"/>
    <n v="441"/>
    <s v="España"/>
    <s v="Plato_8, Plato_10"/>
  </r>
  <r>
    <n v="13"/>
    <s v="Cliente_196"/>
    <n v="3"/>
    <d v="2023-04-05T02:33:00"/>
    <d v="2023-04-05T05:17:00"/>
    <s v="Mesero_4"/>
    <s v="Almuerzo"/>
    <s v="Tarjeta de crédito"/>
    <n v="12.54"/>
    <s v="Ocupada"/>
    <n v="393"/>
    <s v="Colombia"/>
    <s v="Plato_12, Plato_8, Plato_13, Plato_5"/>
  </r>
  <r>
    <n v="13"/>
    <s v="Cliente_2"/>
    <n v="5"/>
    <d v="2023-04-07T02:31:00"/>
    <d v="2023-04-07T04:20:00"/>
    <s v="Mesero_1"/>
    <s v="Almuerzo"/>
    <s v="Tarjeta de crédito"/>
    <n v="34.33"/>
    <s v="Libre"/>
    <n v="653"/>
    <s v="Venezuela"/>
    <s v="Plato_16, Plato_2, Plato_8"/>
  </r>
  <r>
    <n v="13"/>
    <s v="Cliente_207"/>
    <n v="6"/>
    <d v="2023-04-05T02:12:00"/>
    <d v="2023-04-05T05:15:00"/>
    <s v="Mesero_4"/>
    <s v="Almuerzo"/>
    <s v="Tarjeta de crédito"/>
    <n v="21.94"/>
    <s v="Libre"/>
    <n v="456"/>
    <s v="Argentina"/>
    <s v="Plato_20, Plato_18"/>
  </r>
  <r>
    <n v="13"/>
    <s v="Cliente_224"/>
    <n v="1"/>
    <d v="2023-04-06T03:55:00"/>
    <d v="2023-04-06T07:43:00"/>
    <s v="Mesero_1"/>
    <s v="Almuerzo"/>
    <s v="Tarjeta de crédito"/>
    <n v="44.28"/>
    <s v="Ocupada"/>
    <n v="611"/>
    <s v="Brasil"/>
    <s v="Plato_13, Plato_19"/>
  </r>
  <r>
    <n v="13"/>
    <s v="Cliente_229"/>
    <n v="3"/>
    <d v="2023-04-01T02:51:00"/>
    <d v="2023-04-01T06:02:00"/>
    <s v="Mesero_2"/>
    <s v="Desayuno"/>
    <s v="Tarjeta de crédito"/>
    <n v="19.809999999999999"/>
    <s v="Ocupada"/>
    <n v="31"/>
    <s v="Argentina"/>
    <s v="Plato_9, Plato_12"/>
  </r>
  <r>
    <n v="13"/>
    <s v="Cliente_27"/>
    <n v="5"/>
    <d v="2023-04-06T01:20:00"/>
    <d v="2023-04-06T05:17:00"/>
    <s v="Mesero_2"/>
    <s v="Almuerzo"/>
    <s v="Tarjeta de crédito"/>
    <n v="38.18"/>
    <s v="Libre"/>
    <n v="617"/>
    <s v="Uruguay"/>
    <s v="Plato_10, Plato_2"/>
  </r>
  <r>
    <n v="13"/>
    <s v="Cliente_3"/>
    <n v="6"/>
    <d v="2023-04-02T01:46:00"/>
    <d v="2023-04-02T04:58:00"/>
    <s v="Mesero_5"/>
    <s v="Almuerzo"/>
    <s v="Tarjeta de crédito"/>
    <n v="28.1"/>
    <s v="Libre"/>
    <n v="213"/>
    <s v="Perú"/>
    <s v="Plato_6, Plato_2"/>
  </r>
  <r>
    <n v="13"/>
    <s v="Cliente_342"/>
    <n v="3"/>
    <d v="2023-04-05T01:08:00"/>
    <d v="2023-04-05T03:17:00"/>
    <s v="Mesero_2"/>
    <s v="Cena"/>
    <s v="Efectivo"/>
    <n v="11.02"/>
    <s v="Reservada"/>
    <n v="424"/>
    <s v="Colombia"/>
    <s v="Plato_5, Plato_6"/>
  </r>
  <r>
    <n v="13"/>
    <s v="Cliente_388"/>
    <n v="3"/>
    <d v="2023-04-01T01:42:00"/>
    <d v="2023-04-01T05:10:00"/>
    <s v="Mesero_4"/>
    <s v="Almuerzo"/>
    <s v="Tarjeta de débito"/>
    <n v="26.75"/>
    <s v="Reservada"/>
    <n v="103"/>
    <s v="Brasil"/>
    <s v="Plato_13, Plato_18, Plato_4"/>
  </r>
  <r>
    <n v="13"/>
    <s v="Cliente_395"/>
    <n v="1"/>
    <d v="2023-04-06T00:45:00"/>
    <d v="2023-04-06T03:10:00"/>
    <s v="Mesero_3"/>
    <s v="Almuerzo"/>
    <s v="Efectivo"/>
    <n v="22.05"/>
    <s v="Libre"/>
    <n v="623"/>
    <s v="Uruguay"/>
    <s v="Plato_5, Plato_8, Plato_1, Plato_15"/>
  </r>
  <r>
    <n v="13"/>
    <s v="Cliente_434"/>
    <n v="2"/>
    <d v="2023-04-06T00:03:00"/>
    <d v="2023-04-06T01:47:00"/>
    <s v="Mesero_3"/>
    <s v="Desayuno"/>
    <s v="Tarjeta de débito"/>
    <n v="43.53"/>
    <s v="Ocupada"/>
    <n v="476"/>
    <s v="Paraguay"/>
    <s v="Plato_7, Plato_18, Plato_15, Plato_20"/>
  </r>
  <r>
    <n v="13"/>
    <s v="Cliente_438"/>
    <n v="5"/>
    <d v="2023-04-07T02:51:00"/>
    <d v="2023-04-07T04:08:00"/>
    <s v="Mesero_2"/>
    <s v="Almuerzo"/>
    <s v="Tarjeta de crédito"/>
    <n v="20.62"/>
    <s v="Libre"/>
    <n v="722"/>
    <s v="Ecuador"/>
    <s v="Plato_13, Plato_5"/>
  </r>
  <r>
    <n v="13"/>
    <s v="Cliente_442"/>
    <n v="6"/>
    <d v="2023-04-02T00:40:00"/>
    <d v="2023-04-02T04:14:00"/>
    <s v="Mesero_1"/>
    <s v="Almuerzo"/>
    <s v="Tarjeta de crédito"/>
    <n v="17.55"/>
    <s v="Reservada"/>
    <n v="186"/>
    <s v="Colombia"/>
    <s v="Plato_6, Plato_15, Plato_17"/>
  </r>
  <r>
    <n v="13"/>
    <s v="Cliente_468"/>
    <n v="2"/>
    <d v="2023-04-07T02:30:00"/>
    <d v="2023-04-07T05:15:00"/>
    <s v="Mesero_3"/>
    <s v="Cena"/>
    <s v="Tarjeta de crédito"/>
    <n v="47.07"/>
    <s v="Libre"/>
    <n v="702"/>
    <s v="Brasil"/>
    <s v="Plato_4, Plato_13, Plato_6, Plato_16"/>
  </r>
  <r>
    <n v="13"/>
    <s v="Cliente_5"/>
    <n v="5"/>
    <d v="2023-04-02T03:22:00"/>
    <d v="2023-04-02T06:15:00"/>
    <s v="Mesero_3"/>
    <s v="Desayuno"/>
    <s v="Tarjeta de crédito"/>
    <n v="28.48"/>
    <s v="Ocupada"/>
    <n v="157"/>
    <s v="Perú"/>
    <s v="Plato_1, Plato_16, Plato_2, Plato_19"/>
  </r>
  <r>
    <n v="13"/>
    <s v="Cliente_602"/>
    <n v="2"/>
    <d v="2023-04-04T00:00:00"/>
    <d v="2023-04-04T02:01:00"/>
    <s v="Mesero_3"/>
    <s v="Desayuno"/>
    <s v="Tarjeta de débito"/>
    <n v="19.600000000000001"/>
    <s v="Reservada"/>
    <n v="339"/>
    <s v="Perú"/>
    <s v="Plato_9, Plato_14"/>
  </r>
  <r>
    <n v="13"/>
    <s v="Cliente_63"/>
    <n v="3"/>
    <d v="2023-04-06T01:48:00"/>
    <d v="2023-04-06T05:26:00"/>
    <s v="Mesero_3"/>
    <s v="Desayuno"/>
    <s v="Tarjeta de débito"/>
    <n v="17.95"/>
    <s v="Reservada"/>
    <n v="532"/>
    <s v="Argentina"/>
    <s v="Plato_13, Plato_10, Plato_15"/>
  </r>
  <r>
    <n v="13"/>
    <s v="Cliente_707"/>
    <n v="1"/>
    <d v="2023-04-04T03:48:00"/>
    <d v="2023-04-04T07:31:00"/>
    <s v="Mesero_5"/>
    <s v="Desayuno"/>
    <s v="Tarjeta de crédito"/>
    <n v="40.630000000000003"/>
    <s v="Ocupada"/>
    <n v="349"/>
    <s v="Brasil"/>
    <s v="Plato_2, Plato_12, Plato_8"/>
  </r>
  <r>
    <n v="13"/>
    <s v="Cliente_720"/>
    <n v="4"/>
    <d v="2023-04-06T03:36:00"/>
    <d v="2023-04-06T07:04:00"/>
    <s v="Mesero_2"/>
    <s v="Almuerzo"/>
    <s v="Tarjeta de débito"/>
    <n v="15.63"/>
    <s v="Ocupada"/>
    <n v="473"/>
    <s v="Paraguay"/>
    <s v="Plato_5, Plato_8"/>
  </r>
  <r>
    <n v="13"/>
    <s v="Cliente_759"/>
    <n v="3"/>
    <d v="2023-04-02T00:27:00"/>
    <d v="2023-04-02T03:41:00"/>
    <s v="Mesero_5"/>
    <s v="Almuerzo"/>
    <s v="Tarjeta de crédito"/>
    <n v="23.34"/>
    <s v="Ocupada"/>
    <n v="218"/>
    <s v="Argentina"/>
    <s v="Plato_12, Plato_6, Plato_14"/>
  </r>
  <r>
    <n v="13"/>
    <s v="Cliente_784"/>
    <n v="6"/>
    <d v="2023-04-06T03:30:00"/>
    <d v="2023-04-06T06:58:00"/>
    <s v="Mesero_3"/>
    <s v="Almuerzo"/>
    <s v="Tarjeta de débito"/>
    <n v="29.93"/>
    <s v="Reservada"/>
    <n v="497"/>
    <s v="Argentina"/>
    <s v="Plato_2, Plato_20"/>
  </r>
  <r>
    <n v="13"/>
    <s v="Cliente_797"/>
    <n v="1"/>
    <d v="2023-04-04T00:26:00"/>
    <d v="2023-04-04T02:41:00"/>
    <s v="Mesero_2"/>
    <s v="Almuerzo"/>
    <s v="Tarjeta de crédito"/>
    <n v="38.89"/>
    <s v="Ocupada"/>
    <n v="329"/>
    <s v="Bolivia"/>
    <s v="Plato_13, Plato_20, Plato_17, Plato_14"/>
  </r>
  <r>
    <n v="13"/>
    <s v="Cliente_827"/>
    <n v="5"/>
    <d v="2023-04-04T02:37:00"/>
    <d v="2023-04-04T05:57:00"/>
    <s v="Mesero_5"/>
    <s v="Cena"/>
    <s v="Tarjeta de crédito"/>
    <n v="42.1"/>
    <s v="Reservada"/>
    <n v="358"/>
    <s v="Uruguay"/>
    <s v="Plato_10, Plato_4, Plato_3"/>
  </r>
  <r>
    <n v="13"/>
    <s v="Cliente_828"/>
    <n v="2"/>
    <d v="2023-04-01T03:18:00"/>
    <d v="2023-04-01T05:55:00"/>
    <s v="Mesero_3"/>
    <s v="Almuerzo"/>
    <s v="Tarjeta de crédito"/>
    <n v="15.75"/>
    <s v="Ocupada"/>
    <n v="35"/>
    <s v="Perú"/>
    <s v="Plato_2, Plato_9, Plato_11, Plato_17"/>
  </r>
  <r>
    <n v="13"/>
    <s v="Cliente_88"/>
    <n v="1"/>
    <d v="2023-04-06T02:43:00"/>
    <d v="2023-04-06T06:15:00"/>
    <s v="Mesero_4"/>
    <s v="Cena"/>
    <s v="Tarjeta de crédito"/>
    <n v="16.809999999999999"/>
    <s v="Libre"/>
    <n v="601"/>
    <s v="Perú"/>
    <s v="Plato_20, Plato_16, Plato_14, Plato_8"/>
  </r>
  <r>
    <n v="13"/>
    <s v="Cliente_900"/>
    <n v="1"/>
    <d v="2023-04-05T01:59:00"/>
    <d v="2023-04-05T05:48:00"/>
    <s v="Mesero_2"/>
    <s v="Almuerzo"/>
    <s v="Tarjeta de crédito"/>
    <n v="38.85"/>
    <s v="Ocupada"/>
    <n v="440"/>
    <s v="Argentina"/>
    <s v="Plato_14, Plato_12"/>
  </r>
  <r>
    <n v="13"/>
    <s v="Cliente_950"/>
    <n v="2"/>
    <d v="2023-04-07T03:10:00"/>
    <d v="2023-04-07T06:27:00"/>
    <s v="Mesero_1"/>
    <s v="Almuerzo"/>
    <s v="Tarjeta de crédito"/>
    <n v="44.9"/>
    <s v="Ocupada"/>
    <n v="746"/>
    <s v="Chile"/>
    <s v="Plato_8, Plato_15"/>
  </r>
  <r>
    <n v="14"/>
    <s v="Cliente_114"/>
    <n v="1"/>
    <d v="2023-04-07T00:36:00"/>
    <d v="2023-04-07T02:22:00"/>
    <s v="Mesero_1"/>
    <s v="Almuerzo"/>
    <s v="Tarjeta de crédito"/>
    <n v="10.25"/>
    <s v="Ocupada"/>
    <n v="689"/>
    <s v="Paraguay"/>
    <s v="Plato_14, Plato_1, Plato_13"/>
  </r>
  <r>
    <n v="14"/>
    <s v="Cliente_196"/>
    <n v="4"/>
    <d v="2023-04-07T00:29:00"/>
    <d v="2023-04-07T04:23:00"/>
    <s v="Mesero_2"/>
    <s v="Almuerzo"/>
    <s v="Tarjeta de débito"/>
    <n v="40.31"/>
    <s v="Ocupada"/>
    <n v="741"/>
    <s v="Uruguay"/>
    <s v="Plato_7, Plato_9, Plato_11, Plato_16"/>
  </r>
  <r>
    <n v="14"/>
    <s v="Cliente_200"/>
    <n v="6"/>
    <d v="2023-04-01T00:09:00"/>
    <d v="2023-04-01T03:27:00"/>
    <s v="Mesero_2"/>
    <s v="Desayuno"/>
    <s v="Tarjeta de crédito"/>
    <n v="12.17"/>
    <s v="Libre"/>
    <n v="17"/>
    <s v="Ecuador"/>
    <s v="Plato_8, Plato_4, Plato_5"/>
  </r>
  <r>
    <n v="14"/>
    <s v="Cliente_230"/>
    <n v="1"/>
    <d v="2023-04-01T00:25:00"/>
    <d v="2023-04-01T01:46:00"/>
    <s v="Mesero_2"/>
    <s v="Almuerzo"/>
    <s v="Tarjeta de crédito"/>
    <n v="49.58"/>
    <s v="Reservada"/>
    <n v="42"/>
    <s v="Bolivia"/>
    <s v="Plato_5, Plato_20"/>
  </r>
  <r>
    <n v="14"/>
    <s v="Cliente_286"/>
    <n v="3"/>
    <d v="2023-04-02T02:05:00"/>
    <d v="2023-04-02T04:05:00"/>
    <s v="Mesero_4"/>
    <s v="Almuerzo"/>
    <s v="Tarjeta de crédito"/>
    <n v="16.29"/>
    <s v="Ocupada"/>
    <n v="142"/>
    <s v="Argentina"/>
    <s v="Plato_7, Plato_14, Plato_20"/>
  </r>
  <r>
    <n v="14"/>
    <s v="Cliente_331"/>
    <n v="6"/>
    <d v="2023-04-07T00:34:00"/>
    <d v="2023-04-07T02:37:00"/>
    <s v="Mesero_2"/>
    <s v="Almuerzo"/>
    <s v="Tarjeta de crédito"/>
    <n v="12.57"/>
    <s v="Ocupada"/>
    <n v="677"/>
    <s v="Bolivia"/>
    <s v="Plato_3, Plato_8, Plato_18"/>
  </r>
  <r>
    <n v="14"/>
    <s v="Cliente_359"/>
    <n v="6"/>
    <d v="2023-04-07T03:40:00"/>
    <d v="2023-04-07T05:28:00"/>
    <s v="Mesero_4"/>
    <s v="Cena"/>
    <s v="Tarjeta de crédito"/>
    <n v="35.090000000000003"/>
    <s v="Libre"/>
    <n v="733"/>
    <s v="Argentina"/>
    <s v="Plato_19, Plato_7, Plato_6"/>
  </r>
  <r>
    <n v="14"/>
    <s v="Cliente_36"/>
    <n v="6"/>
    <d v="2023-04-02T02:35:00"/>
    <d v="2023-04-02T03:40:00"/>
    <s v="Mesero_4"/>
    <s v="Almuerzo"/>
    <s v="Tarjeta de débito"/>
    <n v="18.850000000000001"/>
    <s v="Ocupada"/>
    <n v="212"/>
    <s v="Perú"/>
    <s v="Plato_2, Plato_10, Plato_13, Plato_16"/>
  </r>
  <r>
    <n v="14"/>
    <s v="Cliente_361"/>
    <n v="4"/>
    <d v="2023-04-01T02:55:00"/>
    <d v="2023-04-01T06:13:00"/>
    <s v="Mesero_4"/>
    <s v="Almuerzo"/>
    <s v="Efectivo"/>
    <n v="26.29"/>
    <s v="Libre"/>
    <n v="30"/>
    <s v="Venezuela"/>
    <s v="Plato_10, Plato_3"/>
  </r>
  <r>
    <n v="14"/>
    <s v="Cliente_384"/>
    <n v="4"/>
    <d v="2023-04-01T01:28:00"/>
    <d v="2023-04-01T02:44:00"/>
    <s v="Mesero_3"/>
    <s v="Desayuno"/>
    <s v="Tarjeta de débito"/>
    <n v="11.12"/>
    <s v="Reservada"/>
    <n v="104"/>
    <s v="Uruguay"/>
    <s v="Plato_14, Plato_17"/>
  </r>
  <r>
    <n v="14"/>
    <s v="Cliente_397"/>
    <n v="4"/>
    <d v="2023-04-06T03:19:00"/>
    <d v="2023-04-06T05:33:00"/>
    <s v="Mesero_4"/>
    <s v="Cena"/>
    <s v="Tarjeta de débito"/>
    <n v="41.35"/>
    <s v="Libre"/>
    <n v="538"/>
    <s v="Colombia"/>
    <s v="Plato_2, Plato_14, Plato_11, Plato_16"/>
  </r>
  <r>
    <n v="14"/>
    <s v="Cliente_456"/>
    <n v="3"/>
    <d v="2023-04-06T00:41:00"/>
    <d v="2023-04-06T01:50:00"/>
    <s v="Mesero_3"/>
    <s v="Almuerzo"/>
    <s v="Tarjeta de débito"/>
    <n v="49.29"/>
    <s v="Libre"/>
    <n v="640"/>
    <s v="Venezuela"/>
    <s v="Plato_10, Plato_13, Plato_11"/>
  </r>
  <r>
    <n v="14"/>
    <s v="Cliente_471"/>
    <n v="3"/>
    <d v="2023-04-05T00:33:00"/>
    <d v="2023-04-05T04:08:00"/>
    <s v="Mesero_2"/>
    <s v="Almuerzo"/>
    <s v="Tarjeta de crédito"/>
    <n v="32.729999999999997"/>
    <s v="Ocupada"/>
    <n v="392"/>
    <s v="Bolivia"/>
    <s v="Plato_15, Plato_7"/>
  </r>
  <r>
    <n v="14"/>
    <s v="Cliente_477"/>
    <n v="1"/>
    <d v="2023-04-03T00:46:00"/>
    <d v="2023-04-03T03:44:00"/>
    <s v="Mesero_3"/>
    <s v="Almuerzo"/>
    <s v="Tarjeta de débito"/>
    <n v="23.16"/>
    <s v="Libre"/>
    <n v="268"/>
    <s v="Uruguay"/>
    <s v="Plato_7, Plato_5"/>
  </r>
  <r>
    <n v="14"/>
    <s v="Cliente_489"/>
    <n v="4"/>
    <d v="2023-04-04T01:39:00"/>
    <d v="2023-04-04T05:34:00"/>
    <s v="Mesero_1"/>
    <s v="Desayuno"/>
    <s v="Tarjeta de débito"/>
    <n v="13.85"/>
    <s v="Ocupada"/>
    <n v="326"/>
    <s v="Perú"/>
    <s v="Plato_8, Plato_4, Plato_16"/>
  </r>
  <r>
    <n v="14"/>
    <s v="Cliente_517"/>
    <n v="6"/>
    <d v="2023-04-01T01:18:00"/>
    <d v="2023-04-01T04:00:00"/>
    <s v="Mesero_3"/>
    <s v="Almuerzo"/>
    <s v="Tarjeta de crédito"/>
    <n v="15.64"/>
    <s v="Libre"/>
    <n v="105"/>
    <s v="Brasil"/>
    <s v="Plato_3, Plato_6"/>
  </r>
  <r>
    <n v="14"/>
    <s v="Cliente_543"/>
    <n v="5"/>
    <d v="2023-04-05T02:15:00"/>
    <d v="2023-04-05T05:15:00"/>
    <s v="Mesero_1"/>
    <s v="Almuerzo"/>
    <s v="Tarjeta de crédito"/>
    <n v="14.76"/>
    <s v="Libre"/>
    <n v="403"/>
    <s v="Chile"/>
    <s v="Plato_5, Plato_4, Plato_15, Plato_7"/>
  </r>
  <r>
    <n v="14"/>
    <s v="Cliente_546"/>
    <n v="3"/>
    <d v="2023-04-04T01:56:00"/>
    <d v="2023-04-04T03:09:00"/>
    <s v="Mesero_4"/>
    <s v="Almuerzo"/>
    <s v="Tarjeta de débito"/>
    <n v="41.56"/>
    <s v="Libre"/>
    <n v="335"/>
    <s v="Brasil"/>
    <s v="Plato_2, Plato_16"/>
  </r>
  <r>
    <n v="14"/>
    <s v="Cliente_558"/>
    <n v="6"/>
    <d v="2023-04-05T02:59:00"/>
    <d v="2023-04-05T05:45:00"/>
    <s v="Mesero_2"/>
    <s v="Desayuno"/>
    <s v="Tarjeta de crédito"/>
    <n v="14.28"/>
    <s v="Reservada"/>
    <n v="468"/>
    <s v="Argentina"/>
    <s v="Plato_12, Plato_3, Plato_16"/>
  </r>
  <r>
    <n v="14"/>
    <s v="Cliente_565"/>
    <n v="1"/>
    <d v="2023-04-03T02:49:00"/>
    <d v="2023-04-03T05:58:00"/>
    <s v="Mesero_2"/>
    <s v="Cena"/>
    <s v="Tarjeta de crédito"/>
    <n v="29.07"/>
    <s v="Ocupada"/>
    <n v="296"/>
    <s v="España"/>
    <s v="Plato_14, Plato_19"/>
  </r>
  <r>
    <n v="14"/>
    <s v="Cliente_568"/>
    <n v="5"/>
    <d v="2023-04-04T02:05:00"/>
    <d v="2023-04-04T04:19:00"/>
    <s v="Mesero_3"/>
    <s v="Desayuno"/>
    <s v="Tarjeta de crédito"/>
    <n v="47.05"/>
    <s v="Libre"/>
    <n v="341"/>
    <s v="Perú"/>
    <s v="Plato_16, Plato_5, Plato_8"/>
  </r>
  <r>
    <n v="14"/>
    <s v="Cliente_586"/>
    <n v="3"/>
    <d v="2023-04-06T03:35:00"/>
    <d v="2023-04-06T05:48:00"/>
    <s v="Mesero_5"/>
    <s v="Cena"/>
    <s v="Tarjeta de débito"/>
    <n v="32.86"/>
    <s v="Libre"/>
    <n v="636"/>
    <s v="Ecuador"/>
    <s v="Plato_7, Plato_12, Plato_13"/>
  </r>
  <r>
    <n v="14"/>
    <s v="Cliente_600"/>
    <n v="1"/>
    <d v="2023-04-03T00:12:00"/>
    <d v="2023-04-03T03:29:00"/>
    <s v="Mesero_2"/>
    <s v="Almuerzo"/>
    <s v="Tarjeta de crédito"/>
    <n v="20.6"/>
    <s v="Libre"/>
    <n v="315"/>
    <s v="Chile"/>
    <s v="Plato_1, Plato_16, Plato_9, Plato_13"/>
  </r>
  <r>
    <n v="14"/>
    <s v="Cliente_697"/>
    <n v="2"/>
    <d v="2023-04-02T02:56:00"/>
    <d v="2023-04-02T06:13:00"/>
    <s v="Mesero_3"/>
    <s v="Almuerzo"/>
    <s v="Tarjeta de crédito"/>
    <n v="24.66"/>
    <s v="Libre"/>
    <n v="125"/>
    <s v="Bolivia"/>
    <s v="Plato_16, Plato_18, Plato_3"/>
  </r>
  <r>
    <n v="14"/>
    <s v="Cliente_730"/>
    <n v="6"/>
    <d v="2023-04-03T00:30:00"/>
    <d v="2023-04-03T02:41:00"/>
    <s v="Mesero_5"/>
    <s v="Almuerzo"/>
    <s v="Tarjeta de crédito"/>
    <n v="36.08"/>
    <s v="Reservada"/>
    <n v="280"/>
    <s v="Ecuador"/>
    <s v="Plato_7, Plato_14"/>
  </r>
  <r>
    <n v="14"/>
    <s v="Cliente_747"/>
    <n v="3"/>
    <d v="2023-04-02T01:27:00"/>
    <d v="2023-04-02T03:04:00"/>
    <s v="Mesero_3"/>
    <s v="Almuerzo"/>
    <s v="Tarjeta de crédito"/>
    <n v="27.94"/>
    <s v="Reservada"/>
    <n v="175"/>
    <s v="Colombia"/>
    <s v="Plato_15, Plato_7"/>
  </r>
  <r>
    <n v="14"/>
    <s v="Cliente_772"/>
    <n v="4"/>
    <d v="2023-04-06T02:45:00"/>
    <d v="2023-04-06T04:10:00"/>
    <s v="Mesero_4"/>
    <s v="Desayuno"/>
    <s v="Tarjeta de crédito"/>
    <n v="19.239999999999998"/>
    <s v="Libre"/>
    <n v="626"/>
    <s v="Argentina"/>
    <s v="Plato_2, Plato_7, Plato_9"/>
  </r>
  <r>
    <n v="14"/>
    <s v="Cliente_782"/>
    <n v="4"/>
    <d v="2023-04-06T03:58:00"/>
    <d v="2023-04-06T05:01:00"/>
    <s v="Mesero_3"/>
    <s v="Almuerzo"/>
    <s v="Tarjeta de débito"/>
    <n v="41.35"/>
    <s v="Ocupada"/>
    <n v="600"/>
    <s v="Chile"/>
    <s v="Plato_16, Plato_2"/>
  </r>
  <r>
    <n v="14"/>
    <s v="Cliente_809"/>
    <n v="2"/>
    <d v="2023-04-06T02:45:00"/>
    <d v="2023-04-06T05:24:00"/>
    <s v="Mesero_3"/>
    <s v="Almuerzo"/>
    <s v="Tarjeta de crédito"/>
    <n v="44.38"/>
    <s v="Libre"/>
    <n v="553"/>
    <s v="Brasil"/>
    <s v="Plato_2, Plato_1, Plato_5, Plato_12"/>
  </r>
  <r>
    <n v="14"/>
    <s v="Cliente_83"/>
    <n v="1"/>
    <d v="2023-04-02T02:15:00"/>
    <d v="2023-04-02T06:14:00"/>
    <s v="Mesero_2"/>
    <s v="Almuerzo"/>
    <s v="Tarjeta de débito"/>
    <n v="26.49"/>
    <s v="Libre"/>
    <n v="205"/>
    <s v="Chile"/>
    <s v="Plato_15, Plato_9"/>
  </r>
  <r>
    <n v="14"/>
    <s v="Cliente_846"/>
    <n v="6"/>
    <d v="2023-04-03T01:55:00"/>
    <d v="2023-04-03T04:39:00"/>
    <s v="Mesero_2"/>
    <s v="Almuerzo"/>
    <s v="Tarjeta de crédito"/>
    <n v="33.79"/>
    <s v="Reservada"/>
    <n v="308"/>
    <s v="Uruguay"/>
    <s v="Plato_18, Plato_8, Plato_17, Plato_16"/>
  </r>
  <r>
    <n v="14"/>
    <s v="Cliente_881"/>
    <n v="1"/>
    <d v="2023-04-01T03:46:00"/>
    <d v="2023-04-01T06:33:00"/>
    <s v="Mesero_1"/>
    <s v="Almuerzo"/>
    <s v="Tarjeta de crédito"/>
    <n v="32.89"/>
    <s v="Libre"/>
    <n v="11"/>
    <s v="Perú"/>
    <s v="Plato_16, Plato_2"/>
  </r>
  <r>
    <n v="14"/>
    <s v="Cliente_888"/>
    <n v="2"/>
    <d v="2023-04-07T02:27:00"/>
    <d v="2023-04-07T04:57:00"/>
    <s v="Mesero_2"/>
    <s v="Almuerzo"/>
    <s v="Efectivo"/>
    <n v="46.82"/>
    <s v="Libre"/>
    <n v="734"/>
    <s v="Venezuela"/>
    <s v="Plato_15, Plato_7, Plato_12"/>
  </r>
  <r>
    <n v="14"/>
    <s v="Cliente_890"/>
    <n v="6"/>
    <d v="2023-04-01T00:04:00"/>
    <d v="2023-04-01T03:23:00"/>
    <s v="Mesero_4"/>
    <s v="Cena"/>
    <s v="Tarjeta de crédito"/>
    <n v="45.27"/>
    <s v="Ocupada"/>
    <n v="12"/>
    <s v="Colombia"/>
    <s v="Plato_16, Plato_19, Plato_8, Plato_20"/>
  </r>
  <r>
    <n v="14"/>
    <s v="Cliente_919"/>
    <n v="4"/>
    <d v="2023-04-05T00:39:00"/>
    <d v="2023-04-05T04:35:00"/>
    <s v="Mesero_4"/>
    <s v="Cena"/>
    <s v="Tarjeta de crédito"/>
    <n v="20.51"/>
    <s v="Ocupada"/>
    <n v="415"/>
    <s v="Brasil"/>
    <s v="Plato_6, Plato_18, Plato_19"/>
  </r>
  <r>
    <n v="14"/>
    <s v="Cliente_927"/>
    <n v="5"/>
    <d v="2023-04-05T00:29:00"/>
    <d v="2023-04-05T02:37:00"/>
    <s v="Mesero_2"/>
    <s v="Cena"/>
    <s v="Efectivo"/>
    <n v="34.03"/>
    <s v="Ocupada"/>
    <n v="406"/>
    <s v="España"/>
    <s v="Plato_3, Plato_8, Plato_1"/>
  </r>
  <r>
    <n v="14"/>
    <s v="Cliente_95"/>
    <n v="2"/>
    <d v="2023-04-06T01:47:00"/>
    <d v="2023-04-06T03:48:00"/>
    <s v="Mesero_2"/>
    <s v="Almuerzo"/>
    <s v="Tarjeta de débito"/>
    <n v="15.62"/>
    <s v="Reservada"/>
    <n v="528"/>
    <s v="Bolivia"/>
    <s v="Plato_3, Plato_20, Plato_4"/>
  </r>
  <r>
    <n v="14"/>
    <s v="Cliente_968"/>
    <n v="5"/>
    <d v="2023-04-07T00:06:00"/>
    <d v="2023-04-07T02:26:00"/>
    <s v="Mesero_2"/>
    <s v="Almuerzo"/>
    <s v="Tarjeta de débito"/>
    <n v="23.26"/>
    <s v="Ocupada"/>
    <n v="652"/>
    <s v="Uruguay"/>
    <s v="Plato_17, Plato_19"/>
  </r>
  <r>
    <n v="14"/>
    <s v="Cliente_984"/>
    <n v="3"/>
    <d v="2023-04-02T02:34:00"/>
    <d v="2023-04-02T04:30:00"/>
    <s v="Mesero_2"/>
    <s v="Cena"/>
    <s v="Tarjeta de crédito"/>
    <n v="28.58"/>
    <s v="Reservada"/>
    <n v="229"/>
    <s v="Bolivia"/>
    <s v="Plato_1, Plato_8, Plato_19, Plato_16"/>
  </r>
  <r>
    <n v="14"/>
    <s v="Cliente_986"/>
    <n v="5"/>
    <d v="2023-04-03T03:38:00"/>
    <d v="2023-04-03T06:24:00"/>
    <s v="Mesero_5"/>
    <s v="Desayuno"/>
    <s v="Tarjeta de débito"/>
    <n v="16.489999999999998"/>
    <s v="Ocupada"/>
    <n v="303"/>
    <s v="Brasil"/>
    <s v="Plato_3, Plato_20, Plato_10, Plato_7"/>
  </r>
  <r>
    <n v="14"/>
    <s v="Cliente_993"/>
    <n v="2"/>
    <d v="2023-04-01T01:46:00"/>
    <d v="2023-04-01T03:03:00"/>
    <s v="Mesero_2"/>
    <s v="Cena"/>
    <s v="Tarjeta de crédito"/>
    <n v="19.22"/>
    <s v="Ocupada"/>
    <n v="97"/>
    <s v="Ecuador"/>
    <s v="Plato_10, Plato_3, Plato_18"/>
  </r>
  <r>
    <n v="15"/>
    <s v="Cliente_1"/>
    <n v="1"/>
    <d v="2023-04-01T02:16:00"/>
    <d v="2023-04-01T06:07:00"/>
    <s v="Mesero_4"/>
    <s v="Desayuno"/>
    <s v="Tarjeta de crédito"/>
    <n v="13.08"/>
    <s v="Libre"/>
    <n v="34"/>
    <s v="Perú"/>
    <s v="Plato_18, Plato_10"/>
  </r>
  <r>
    <n v="15"/>
    <s v="Cliente_166"/>
    <n v="5"/>
    <d v="2023-04-05T01:55:00"/>
    <d v="2023-04-05T03:01:00"/>
    <s v="Mesero_1"/>
    <s v="Almuerzo"/>
    <s v="Tarjeta de crédito"/>
    <n v="48.7"/>
    <s v="Reservada"/>
    <n v="409"/>
    <s v="Chile"/>
    <s v="Plato_13, Plato_20, Plato_16, Plato_7"/>
  </r>
  <r>
    <n v="15"/>
    <s v="Cliente_185"/>
    <n v="3"/>
    <d v="2023-04-05T02:42:00"/>
    <d v="2023-04-05T04:14:00"/>
    <s v="Mesero_1"/>
    <s v="Almuerzo"/>
    <s v="Tarjeta de débito"/>
    <n v="42.31"/>
    <s v="Reservada"/>
    <n v="467"/>
    <s v="Perú"/>
    <s v="Plato_11, Plato_5"/>
  </r>
  <r>
    <n v="15"/>
    <s v="Cliente_21"/>
    <n v="2"/>
    <d v="2023-04-06T02:20:00"/>
    <d v="2023-04-06T05:58:00"/>
    <s v="Mesero_3"/>
    <s v="Cena"/>
    <s v="Efectivo"/>
    <n v="33.93"/>
    <s v="Libre"/>
    <n v="588"/>
    <s v="Paraguay"/>
    <s v="Plato_10, Plato_1"/>
  </r>
  <r>
    <n v="15"/>
    <s v="Cliente_221"/>
    <n v="3"/>
    <d v="2023-04-04T00:46:00"/>
    <d v="2023-04-04T02:04:00"/>
    <s v="Mesero_2"/>
    <s v="Almuerzo"/>
    <s v="Tarjeta de crédito"/>
    <n v="33.01"/>
    <s v="Ocupada"/>
    <n v="344"/>
    <s v="Chile"/>
    <s v="Plato_8, Plato_17, Plato_15, Plato_5"/>
  </r>
  <r>
    <n v="15"/>
    <s v="Cliente_24"/>
    <n v="5"/>
    <d v="2023-04-03T03:08:00"/>
    <d v="2023-04-03T06:23:00"/>
    <s v="Mesero_5"/>
    <s v="Almuerzo"/>
    <s v="Tarjeta de débito"/>
    <n v="26.56"/>
    <s v="Libre"/>
    <n v="289"/>
    <s v="España"/>
    <s v="Plato_3, Plato_10"/>
  </r>
  <r>
    <n v="15"/>
    <s v="Cliente_292"/>
    <n v="1"/>
    <d v="2023-04-01T03:42:00"/>
    <d v="2023-04-01T06:39:00"/>
    <s v="Mesero_1"/>
    <s v="Cena"/>
    <s v="Tarjeta de crédito"/>
    <n v="24.94"/>
    <s v="Ocupada"/>
    <n v="83"/>
    <s v="Argentina"/>
    <s v="Plato_6, Plato_3, Plato_15"/>
  </r>
  <r>
    <n v="15"/>
    <s v="Cliente_296"/>
    <n v="1"/>
    <d v="2023-04-04T01:12:00"/>
    <d v="2023-04-04T04:38:00"/>
    <s v="Mesero_3"/>
    <s v="Almuerzo"/>
    <s v="Tarjeta de crédito"/>
    <n v="38.520000000000003"/>
    <s v="Libre"/>
    <n v="340"/>
    <s v="España"/>
    <s v="Plato_20, Plato_16"/>
  </r>
  <r>
    <n v="15"/>
    <s v="Cliente_330"/>
    <n v="4"/>
    <d v="2023-04-07T03:44:00"/>
    <d v="2023-04-07T07:31:00"/>
    <s v="Mesero_3"/>
    <s v="Almuerzo"/>
    <s v="Tarjeta de crédito"/>
    <n v="28.31"/>
    <s v="Libre"/>
    <n v="693"/>
    <s v="Ecuador"/>
    <s v="Plato_19, Plato_13"/>
  </r>
  <r>
    <n v="15"/>
    <s v="Cliente_405"/>
    <n v="3"/>
    <d v="2023-04-05T02:04:00"/>
    <d v="2023-04-05T03:18:00"/>
    <s v="Mesero_4"/>
    <s v="Cena"/>
    <s v="Tarjeta de crédito"/>
    <n v="21.07"/>
    <s v="Ocupada"/>
    <n v="442"/>
    <s v="Uruguay"/>
    <s v="Plato_18, Plato_1, Plato_19"/>
  </r>
  <r>
    <n v="15"/>
    <s v="Cliente_437"/>
    <n v="3"/>
    <d v="2023-04-06T02:47:00"/>
    <d v="2023-04-06T06:12:00"/>
    <s v="Mesero_1"/>
    <s v="Desayuno"/>
    <s v="Tarjeta de débito"/>
    <n v="12.66"/>
    <s v="Ocupada"/>
    <n v="486"/>
    <s v="Colombia"/>
    <s v="Plato_19, Plato_3, Plato_18, Plato_7"/>
  </r>
  <r>
    <n v="15"/>
    <s v="Cliente_495"/>
    <n v="2"/>
    <d v="2023-04-04T03:50:00"/>
    <d v="2023-04-04T07:10:00"/>
    <s v="Mesero_5"/>
    <s v="Almuerzo"/>
    <s v="Tarjeta de débito"/>
    <n v="48.28"/>
    <s v="Reservada"/>
    <n v="364"/>
    <s v="Brasil"/>
    <s v="Plato_16, Plato_5, Plato_1, Plato_9"/>
  </r>
  <r>
    <n v="15"/>
    <s v="Cliente_642"/>
    <n v="4"/>
    <d v="2023-04-07T02:01:00"/>
    <d v="2023-04-07T05:02:00"/>
    <s v="Mesero_1"/>
    <s v="Almuerzo"/>
    <s v="Tarjeta de crédito"/>
    <n v="11.64"/>
    <s v="Libre"/>
    <n v="662"/>
    <s v="Bolivia"/>
    <s v="Plato_7, Plato_1, Plato_19"/>
  </r>
  <r>
    <n v="15"/>
    <s v="Cliente_673"/>
    <n v="6"/>
    <d v="2023-04-03T02:35:00"/>
    <d v="2023-04-03T05:34:00"/>
    <s v="Mesero_4"/>
    <s v="Almuerzo"/>
    <s v="Tarjeta de débito"/>
    <n v="20.98"/>
    <s v="Reservada"/>
    <n v="276"/>
    <s v="Ecuador"/>
    <s v="Plato_5, Plato_10"/>
  </r>
  <r>
    <n v="15"/>
    <s v="Cliente_681"/>
    <n v="2"/>
    <d v="2023-04-04T02:03:00"/>
    <d v="2023-04-04T05:59:00"/>
    <s v="Mesero_1"/>
    <s v="Almuerzo"/>
    <s v="Tarjeta de crédito"/>
    <n v="47.21"/>
    <s v="Libre"/>
    <n v="362"/>
    <s v="Uruguay"/>
    <s v="Plato_3, Plato_7, Plato_4"/>
  </r>
  <r>
    <n v="15"/>
    <s v="Cliente_698"/>
    <n v="1"/>
    <d v="2023-04-06T02:36:00"/>
    <d v="2023-04-06T05:24:00"/>
    <s v="Mesero_2"/>
    <s v="Almuerzo"/>
    <s v="Tarjeta de crédito"/>
    <n v="11.11"/>
    <s v="Ocupada"/>
    <n v="642"/>
    <s v="Argentina"/>
    <s v="Plato_13, Plato_10, Plato_9"/>
  </r>
  <r>
    <n v="15"/>
    <s v="Cliente_70"/>
    <n v="1"/>
    <d v="2023-04-07T00:51:00"/>
    <d v="2023-04-07T02:04:00"/>
    <s v="Mesero_3"/>
    <s v="Almuerzo"/>
    <s v="Tarjeta de crédito"/>
    <n v="17.37"/>
    <s v="Ocupada"/>
    <n v="738"/>
    <s v="España"/>
    <s v="Plato_10, Plato_16, Plato_4"/>
  </r>
  <r>
    <n v="15"/>
    <s v="Cliente_711"/>
    <n v="3"/>
    <d v="2023-04-06T00:57:00"/>
    <d v="2023-04-06T03:32:00"/>
    <s v="Mesero_1"/>
    <s v="Desayuno"/>
    <s v="Tarjeta de crédito"/>
    <n v="39.450000000000003"/>
    <s v="Libre"/>
    <n v="535"/>
    <s v="Chile"/>
    <s v="Plato_20, Plato_9, Plato_7, Plato_13"/>
  </r>
  <r>
    <n v="15"/>
    <s v="Cliente_740"/>
    <n v="5"/>
    <d v="2023-04-01T02:03:00"/>
    <d v="2023-04-01T04:25:00"/>
    <s v="Mesero_2"/>
    <s v="Almuerzo"/>
    <s v="Tarjeta de débito"/>
    <n v="46.85"/>
    <s v="Libre"/>
    <n v="9"/>
    <s v="Bolivia"/>
    <s v="Plato_2, Plato_7, Plato_12, Plato_15"/>
  </r>
  <r>
    <n v="15"/>
    <s v="Cliente_789"/>
    <n v="4"/>
    <d v="2023-04-06T01:59:00"/>
    <d v="2023-04-06T05:16:00"/>
    <s v="Mesero_4"/>
    <s v="Almuerzo"/>
    <s v="Tarjeta de débito"/>
    <n v="42.83"/>
    <s v="Ocupada"/>
    <n v="567"/>
    <s v="Chile"/>
    <s v="Plato_16, Plato_11, Plato_18, Plato_13"/>
  </r>
  <r>
    <n v="15"/>
    <s v="Cliente_801"/>
    <n v="1"/>
    <d v="2023-04-07T03:05:00"/>
    <d v="2023-04-07T05:23:00"/>
    <s v="Mesero_2"/>
    <s v="Desayuno"/>
    <s v="Tarjeta de crédito"/>
    <n v="40.39"/>
    <s v="Reservada"/>
    <n v="707"/>
    <s v="Uruguay"/>
    <s v="Plato_15, Plato_13, Plato_2, Plato_19"/>
  </r>
  <r>
    <n v="15"/>
    <s v="Cliente_807"/>
    <n v="1"/>
    <d v="2023-04-05T00:00:00"/>
    <d v="2023-04-05T01:23:00"/>
    <s v="Mesero_3"/>
    <s v="Cena"/>
    <s v="Tarjeta de crédito"/>
    <n v="25.56"/>
    <s v="Libre"/>
    <n v="439"/>
    <s v="Bolivia"/>
    <s v="Plato_11, Plato_10"/>
  </r>
  <r>
    <n v="15"/>
    <s v="Cliente_842"/>
    <n v="4"/>
    <d v="2023-04-05T00:15:00"/>
    <d v="2023-04-05T03:55:00"/>
    <s v="Mesero_4"/>
    <s v="Almuerzo"/>
    <s v="Tarjeta de crédito"/>
    <n v="37.15"/>
    <s v="Reservada"/>
    <n v="434"/>
    <s v="Bolivia"/>
    <s v="Plato_10, Plato_5"/>
  </r>
  <r>
    <n v="15"/>
    <s v="Cliente_88"/>
    <n v="1"/>
    <d v="2023-04-01T02:16:00"/>
    <d v="2023-04-01T04:47:00"/>
    <s v="Mesero_4"/>
    <s v="Almuerzo"/>
    <s v="Tarjeta de crédito"/>
    <n v="45.41"/>
    <s v="Libre"/>
    <n v="22"/>
    <s v="Ecuador"/>
    <s v="Plato_4, Plato_18, Plato_9, Plato_8"/>
  </r>
  <r>
    <n v="15"/>
    <s v="Cliente_95"/>
    <n v="4"/>
    <d v="2023-04-07T02:43:00"/>
    <d v="2023-04-07T05:43:00"/>
    <s v="Mesero_5"/>
    <s v="Cena"/>
    <s v="Tarjeta de débito"/>
    <n v="37.22"/>
    <s v="Reservada"/>
    <n v="690"/>
    <s v="España"/>
    <s v="Plato_20, Plato_17, Plato_16, Plato_11"/>
  </r>
  <r>
    <n v="15"/>
    <s v="Cliente_981"/>
    <n v="3"/>
    <d v="2023-04-03T02:08:00"/>
    <d v="2023-04-03T05:33:00"/>
    <s v="Mesero_5"/>
    <s v="Cena"/>
    <s v="Tarjeta de crédito"/>
    <n v="13.3"/>
    <s v="Reservada"/>
    <n v="288"/>
    <s v="Uruguay"/>
    <s v="Plato_7, Plato_12"/>
  </r>
  <r>
    <n v="16"/>
    <s v="Cliente_183"/>
    <n v="1"/>
    <d v="2023-04-04T01:53:00"/>
    <d v="2023-04-04T05:28:00"/>
    <s v="Mesero_2"/>
    <s v="Cena"/>
    <s v="Efectivo"/>
    <n v="41.73"/>
    <s v="Libre"/>
    <n v="361"/>
    <s v="Colombia"/>
    <s v="Plato_9, Plato_7"/>
  </r>
  <r>
    <n v="16"/>
    <s v="Cliente_191"/>
    <n v="3"/>
    <d v="2023-04-04T01:10:00"/>
    <d v="2023-04-04T04:58:00"/>
    <s v="Mesero_3"/>
    <s v="Almuerzo"/>
    <s v="Tarjeta de crédito"/>
    <n v="39.26"/>
    <s v="Ocupada"/>
    <n v="360"/>
    <s v="Perú"/>
    <s v="Plato_13, Plato_2, Plato_10, Plato_15"/>
  </r>
  <r>
    <n v="16"/>
    <s v="Cliente_197"/>
    <n v="5"/>
    <d v="2023-04-06T03:43:00"/>
    <d v="2023-04-06T05:28:00"/>
    <s v="Mesero_3"/>
    <s v="Almuerzo"/>
    <s v="Tarjeta de crédito"/>
    <n v="11.19"/>
    <s v="Reservada"/>
    <n v="633"/>
    <s v="Bolivia"/>
    <s v="Plato_2, Plato_7, Plato_5, Plato_4"/>
  </r>
  <r>
    <n v="16"/>
    <s v="Cliente_218"/>
    <n v="4"/>
    <d v="2023-04-06T00:03:00"/>
    <d v="2023-04-06T02:32:00"/>
    <s v="Mesero_3"/>
    <s v="Almuerzo"/>
    <s v="Tarjeta de crédito"/>
    <n v="26.91"/>
    <s v="Ocupada"/>
    <n v="524"/>
    <s v="Perú"/>
    <s v="Plato_5, Plato_6"/>
  </r>
  <r>
    <n v="16"/>
    <s v="Cliente_226"/>
    <n v="6"/>
    <d v="2023-04-07T01:52:00"/>
    <d v="2023-04-07T03:12:00"/>
    <s v="Mesero_2"/>
    <s v="Almuerzo"/>
    <s v="Efectivo"/>
    <n v="37.93"/>
    <s v="Ocupada"/>
    <n v="670"/>
    <s v="Bolivia"/>
    <s v="Plato_14, Plato_8, Plato_19"/>
  </r>
  <r>
    <n v="16"/>
    <s v="Cliente_282"/>
    <n v="6"/>
    <d v="2023-04-02T01:53:00"/>
    <d v="2023-04-02T03:04:00"/>
    <s v="Mesero_2"/>
    <s v="Cena"/>
    <s v="Tarjeta de crédito"/>
    <n v="46.56"/>
    <s v="Libre"/>
    <n v="171"/>
    <s v="Brasil"/>
    <s v="Plato_10, Plato_9"/>
  </r>
  <r>
    <n v="16"/>
    <s v="Cliente_297"/>
    <n v="6"/>
    <d v="2023-04-07T03:49:00"/>
    <d v="2023-04-07T06:24:00"/>
    <s v="Mesero_1"/>
    <s v="Almuerzo"/>
    <s v="Tarjeta de débito"/>
    <n v="16.05"/>
    <s v="Reservada"/>
    <n v="740"/>
    <s v="Ecuador"/>
    <s v="Plato_16, Plato_15, Plato_19, Plato_14"/>
  </r>
  <r>
    <n v="16"/>
    <s v="Cliente_318"/>
    <n v="3"/>
    <d v="2023-04-06T03:27:00"/>
    <d v="2023-04-06T07:14:00"/>
    <s v="Mesero_3"/>
    <s v="Almuerzo"/>
    <s v="Tarjeta de crédito"/>
    <n v="32.869999999999997"/>
    <s v="Ocupada"/>
    <n v="525"/>
    <s v="Venezuela"/>
    <s v="Plato_14, Plato_8, Plato_17"/>
  </r>
  <r>
    <n v="16"/>
    <s v="Cliente_354"/>
    <n v="1"/>
    <d v="2023-04-06T00:51:00"/>
    <d v="2023-04-06T03:51:00"/>
    <s v="Mesero_1"/>
    <s v="Almuerzo"/>
    <s v="Tarjeta de crédito"/>
    <n v="45.46"/>
    <s v="Ocupada"/>
    <n v="597"/>
    <s v="Bolivia"/>
    <s v="Plato_16, Plato_4, Plato_20, Plato_7"/>
  </r>
  <r>
    <n v="16"/>
    <s v="Cliente_409"/>
    <n v="4"/>
    <d v="2023-04-03T02:55:00"/>
    <d v="2023-04-03T04:35:00"/>
    <s v="Mesero_3"/>
    <s v="Almuerzo"/>
    <s v="Tarjeta de débito"/>
    <n v="33.11"/>
    <s v="Reservada"/>
    <n v="293"/>
    <s v="Argentina"/>
    <s v="Plato_16, Plato_2, Plato_19"/>
  </r>
  <r>
    <n v="16"/>
    <s v="Cliente_440"/>
    <n v="1"/>
    <d v="2023-04-05T01:21:00"/>
    <d v="2023-04-05T04:39:00"/>
    <s v="Mesero_4"/>
    <s v="Almuerzo"/>
    <s v="Tarjeta de crédito"/>
    <n v="48.5"/>
    <s v="Reservada"/>
    <n v="464"/>
    <s v="Chile"/>
    <s v="Plato_10, Plato_6, Plato_5"/>
  </r>
  <r>
    <n v="16"/>
    <s v="Cliente_512"/>
    <n v="5"/>
    <d v="2023-04-02T00:58:00"/>
    <d v="2023-04-02T02:00:00"/>
    <s v="Mesero_3"/>
    <s v="Almuerzo"/>
    <s v="Tarjeta de crédito"/>
    <n v="24.19"/>
    <s v="Ocupada"/>
    <n v="202"/>
    <s v="Bolivia"/>
    <s v="Plato_19, Plato_20, Plato_7, Plato_2"/>
  </r>
  <r>
    <n v="16"/>
    <s v="Cliente_574"/>
    <n v="3"/>
    <d v="2023-04-01T03:25:00"/>
    <d v="2023-04-01T07:10:00"/>
    <s v="Mesero_5"/>
    <s v="Desayuno"/>
    <s v="Tarjeta de crédito"/>
    <n v="38.6"/>
    <s v="Libre"/>
    <n v="82"/>
    <s v="Paraguay"/>
    <s v="Plato_1, Plato_2"/>
  </r>
  <r>
    <n v="16"/>
    <s v="Cliente_580"/>
    <n v="1"/>
    <d v="2023-04-02T00:10:00"/>
    <d v="2023-04-02T01:15:00"/>
    <s v="Mesero_3"/>
    <s v="Desayuno"/>
    <s v="Tarjeta de crédito"/>
    <n v="47.81"/>
    <s v="Ocupada"/>
    <n v="159"/>
    <s v="Brasil"/>
    <s v="Plato_9, Plato_17, Plato_4, Plato_11"/>
  </r>
  <r>
    <n v="16"/>
    <s v="Cliente_595"/>
    <n v="4"/>
    <d v="2023-04-07T02:04:00"/>
    <d v="2023-04-07T05:44:00"/>
    <s v="Mesero_4"/>
    <s v="Cena"/>
    <s v="Tarjeta de crédito"/>
    <n v="20.27"/>
    <s v="Libre"/>
    <n v="651"/>
    <s v="Argentina"/>
    <s v="Plato_20, Plato_13, Plato_11"/>
  </r>
  <r>
    <n v="16"/>
    <s v="Cliente_605"/>
    <n v="2"/>
    <d v="2023-04-06T00:15:00"/>
    <d v="2023-04-06T02:55:00"/>
    <s v="Mesero_3"/>
    <s v="Desayuno"/>
    <s v="Tarjeta de crédito"/>
    <n v="22.41"/>
    <s v="Libre"/>
    <n v="632"/>
    <s v="Ecuador"/>
    <s v="Plato_15, Plato_11"/>
  </r>
  <r>
    <n v="16"/>
    <s v="Cliente_63"/>
    <n v="5"/>
    <d v="2023-04-01T03:01:00"/>
    <d v="2023-04-01T04:44:00"/>
    <s v="Mesero_5"/>
    <s v="Almuerzo"/>
    <s v="Tarjeta de débito"/>
    <n v="36.880000000000003"/>
    <s v="Libre"/>
    <n v="53"/>
    <s v="Paraguay"/>
    <s v="Plato_14, Plato_2, Plato_19"/>
  </r>
  <r>
    <n v="16"/>
    <s v="Cliente_656"/>
    <n v="5"/>
    <d v="2023-04-02T00:41:00"/>
    <d v="2023-04-02T02:41:00"/>
    <s v="Mesero_2"/>
    <s v="Almuerzo"/>
    <s v="Tarjeta de crédito"/>
    <n v="49.3"/>
    <s v="Reservada"/>
    <n v="129"/>
    <s v="Perú"/>
    <s v="Plato_12, Plato_3, Plato_9"/>
  </r>
  <r>
    <n v="16"/>
    <s v="Cliente_670"/>
    <n v="2"/>
    <d v="2023-04-02T02:47:00"/>
    <d v="2023-04-02T06:26:00"/>
    <s v="Mesero_1"/>
    <s v="Desayuno"/>
    <s v="Tarjeta de crédito"/>
    <n v="28.07"/>
    <s v="Libre"/>
    <n v="185"/>
    <s v="Uruguay"/>
    <s v="Plato_13, Plato_16"/>
  </r>
  <r>
    <n v="16"/>
    <s v="Cliente_678"/>
    <n v="4"/>
    <d v="2023-04-02T03:33:00"/>
    <d v="2023-04-02T06:36:00"/>
    <s v="Mesero_1"/>
    <s v="Almuerzo"/>
    <s v="Tarjeta de débito"/>
    <n v="36.700000000000003"/>
    <s v="Ocupada"/>
    <n v="208"/>
    <s v="Perú"/>
    <s v="Plato_15, Plato_19, Plato_3"/>
  </r>
  <r>
    <n v="16"/>
    <s v="Cliente_744"/>
    <n v="1"/>
    <d v="2023-04-02T01:51:00"/>
    <d v="2023-04-02T03:05:00"/>
    <s v="Mesero_3"/>
    <s v="Almuerzo"/>
    <s v="Tarjeta de crédito"/>
    <n v="17.829999999999998"/>
    <s v="Libre"/>
    <n v="221"/>
    <s v="Chile"/>
    <s v="Plato_15, Plato_18, Plato_9"/>
  </r>
  <r>
    <n v="16"/>
    <s v="Cliente_753"/>
    <n v="2"/>
    <d v="2023-04-01T01:34:00"/>
    <d v="2023-04-01T05:08:00"/>
    <s v="Mesero_3"/>
    <s v="Almuerzo"/>
    <s v="Tarjeta de crédito"/>
    <n v="34.01"/>
    <s v="Libre"/>
    <n v="79"/>
    <s v="Venezuela"/>
    <s v="Plato_9, Plato_11, Plato_3, Plato_13"/>
  </r>
  <r>
    <n v="16"/>
    <s v="Cliente_780"/>
    <n v="6"/>
    <d v="2023-04-01T00:18:00"/>
    <d v="2023-04-01T01:58:00"/>
    <s v="Mesero_2"/>
    <s v="Almuerzo"/>
    <s v="Efectivo"/>
    <n v="48.76"/>
    <s v="Libre"/>
    <n v="14"/>
    <s v="Perú"/>
    <s v="Plato_3, Plato_11, Plato_14, Plato_2"/>
  </r>
  <r>
    <n v="16"/>
    <s v="Cliente_791"/>
    <n v="5"/>
    <d v="2023-04-02T03:39:00"/>
    <d v="2023-04-02T05:22:00"/>
    <s v="Mesero_3"/>
    <s v="Almuerzo"/>
    <s v="Tarjeta de débito"/>
    <n v="10.85"/>
    <s v="Libre"/>
    <n v="124"/>
    <s v="España"/>
    <s v="Plato_3, Plato_1, Plato_11, Plato_9"/>
  </r>
  <r>
    <n v="16"/>
    <s v="Cliente_840"/>
    <n v="5"/>
    <d v="2023-04-01T01:59:00"/>
    <d v="2023-04-01T05:26:00"/>
    <s v="Mesero_4"/>
    <s v="Desayuno"/>
    <s v="Tarjeta de crédito"/>
    <n v="33.630000000000003"/>
    <s v="Libre"/>
    <n v="96"/>
    <s v="Bolivia"/>
    <s v="Plato_11, Plato_12, Plato_7"/>
  </r>
  <r>
    <n v="16"/>
    <s v="Cliente_940"/>
    <n v="2"/>
    <d v="2023-04-04T01:17:00"/>
    <d v="2023-04-04T04:59:00"/>
    <s v="Mesero_2"/>
    <s v="Almuerzo"/>
    <s v="Tarjeta de crédito"/>
    <n v="30.78"/>
    <s v="Ocupada"/>
    <n v="348"/>
    <s v="Paraguay"/>
    <s v="Plato_10, Plato_3"/>
  </r>
  <r>
    <n v="16"/>
    <s v="Cliente_949"/>
    <n v="4"/>
    <d v="2023-04-07T03:22:00"/>
    <d v="2023-04-07T06:52:00"/>
    <s v="Mesero_4"/>
    <s v="Cena"/>
    <s v="Tarjeta de crédito"/>
    <n v="32.54"/>
    <s v="Ocupada"/>
    <n v="661"/>
    <s v="Argentina"/>
    <s v="Plato_14, Plato_17, Plato_1, Plato_16"/>
  </r>
  <r>
    <n v="16"/>
    <s v="Cliente_954"/>
    <n v="3"/>
    <d v="2023-04-07T01:18:00"/>
    <d v="2023-04-07T02:49:00"/>
    <s v="Mesero_1"/>
    <s v="Almuerzo"/>
    <s v="Tarjeta de débito"/>
    <n v="17.23"/>
    <s v="Libre"/>
    <n v="719"/>
    <s v="Colombia"/>
    <s v="Plato_20, Plato_12, Plato_9"/>
  </r>
  <r>
    <n v="17"/>
    <s v="Cliente_157"/>
    <n v="6"/>
    <d v="2023-04-07T01:32:00"/>
    <d v="2023-04-07T03:10:00"/>
    <s v="Mesero_2"/>
    <s v="Desayuno"/>
    <s v="Tarjeta de crédito"/>
    <n v="49.35"/>
    <s v="Libre"/>
    <n v="751"/>
    <s v="Brasil"/>
    <s v="Plato_9, Plato_1, Plato_5"/>
  </r>
  <r>
    <n v="17"/>
    <s v="Cliente_175"/>
    <n v="6"/>
    <d v="2023-04-07T01:34:00"/>
    <d v="2023-04-07T04:50:00"/>
    <s v="Mesero_2"/>
    <s v="Cena"/>
    <s v="Tarjeta de crédito"/>
    <n v="12.57"/>
    <s v="Reservada"/>
    <n v="766"/>
    <s v="Argentina"/>
    <s v="Plato_2, Plato_12, Plato_3, Plato_14"/>
  </r>
  <r>
    <n v="17"/>
    <s v="Cliente_18"/>
    <n v="3"/>
    <d v="2023-04-05T01:41:00"/>
    <d v="2023-04-05T04:17:00"/>
    <s v="Mesero_4"/>
    <s v="Almuerzo"/>
    <s v="Tarjeta de crédito"/>
    <n v="47.46"/>
    <s v="Ocupada"/>
    <n v="470"/>
    <s v="Uruguay"/>
    <s v="Plato_7, Plato_4"/>
  </r>
  <r>
    <n v="17"/>
    <s v="Cliente_195"/>
    <n v="3"/>
    <d v="2023-04-05T00:56:00"/>
    <d v="2023-04-05T04:05:00"/>
    <s v="Mesero_2"/>
    <s v="Almuerzo"/>
    <s v="Tarjeta de crédito"/>
    <n v="10.14"/>
    <s v="Ocupada"/>
    <n v="408"/>
    <s v="Chile"/>
    <s v="Plato_1, Plato_7, Plato_18"/>
  </r>
  <r>
    <n v="17"/>
    <s v="Cliente_240"/>
    <n v="6"/>
    <d v="2023-04-02T01:46:00"/>
    <d v="2023-04-02T05:36:00"/>
    <s v="Mesero_2"/>
    <s v="Almuerzo"/>
    <s v="Tarjeta de crédito"/>
    <n v="35.69"/>
    <s v="Libre"/>
    <n v="216"/>
    <s v="Uruguay"/>
    <s v="Plato_1, Plato_13, Plato_6"/>
  </r>
  <r>
    <n v="17"/>
    <s v="Cliente_258"/>
    <n v="1"/>
    <d v="2023-04-01T02:42:00"/>
    <d v="2023-04-01T05:51:00"/>
    <s v="Mesero_2"/>
    <s v="Almuerzo"/>
    <s v="Tarjeta de crédito"/>
    <n v="15.28"/>
    <s v="Reservada"/>
    <n v="72"/>
    <s v="Perú"/>
    <s v="Plato_13, Plato_4"/>
  </r>
  <r>
    <n v="17"/>
    <s v="Cliente_264"/>
    <n v="6"/>
    <d v="2023-04-02T02:46:00"/>
    <d v="2023-04-02T05:28:00"/>
    <s v="Mesero_3"/>
    <s v="Desayuno"/>
    <s v="Tarjeta de crédito"/>
    <n v="10.220000000000001"/>
    <s v="Libre"/>
    <n v="234"/>
    <s v="Brasil"/>
    <s v="Plato_2, Plato_7, Plato_17"/>
  </r>
  <r>
    <n v="17"/>
    <s v="Cliente_287"/>
    <n v="4"/>
    <d v="2023-04-05T00:52:00"/>
    <d v="2023-04-05T03:31:00"/>
    <s v="Mesero_3"/>
    <s v="Cena"/>
    <s v="Tarjeta de crédito"/>
    <n v="35.51"/>
    <s v="Reservada"/>
    <n v="418"/>
    <s v="España"/>
    <s v="Plato_1, Plato_17"/>
  </r>
  <r>
    <n v="17"/>
    <s v="Cliente_301"/>
    <n v="2"/>
    <d v="2023-04-07T01:08:00"/>
    <d v="2023-04-07T03:24:00"/>
    <s v="Mesero_4"/>
    <s v="Desayuno"/>
    <s v="Tarjeta de crédito"/>
    <n v="25.91"/>
    <s v="Ocupada"/>
    <n v="736"/>
    <s v="España"/>
    <s v="Plato_5, Plato_16, Plato_17"/>
  </r>
  <r>
    <n v="17"/>
    <s v="Cliente_306"/>
    <n v="6"/>
    <d v="2023-04-01T01:57:00"/>
    <d v="2023-04-01T04:22:00"/>
    <s v="Mesero_2"/>
    <s v="Cena"/>
    <s v="Tarjeta de crédito"/>
    <n v="10.54"/>
    <s v="Ocupada"/>
    <n v="7"/>
    <s v="Venezuela"/>
    <s v="Plato_15, Plato_19"/>
  </r>
  <r>
    <n v="17"/>
    <s v="Cliente_33"/>
    <n v="1"/>
    <d v="2023-04-01T00:02:00"/>
    <d v="2023-04-01T01:53:00"/>
    <s v="Mesero_4"/>
    <s v="Almuerzo"/>
    <s v="Tarjeta de crédito"/>
    <n v="16.600000000000001"/>
    <s v="Ocupada"/>
    <n v="10"/>
    <s v="Uruguay"/>
    <s v="Plato_18, Plato_20"/>
  </r>
  <r>
    <n v="17"/>
    <s v="Cliente_339"/>
    <n v="6"/>
    <d v="2023-04-03T00:26:00"/>
    <d v="2023-04-03T03:57:00"/>
    <s v="Mesero_2"/>
    <s v="Desayuno"/>
    <s v="Tarjeta de crédito"/>
    <n v="20.36"/>
    <s v="Libre"/>
    <n v="294"/>
    <s v="Colombia"/>
    <s v="Plato_17, Plato_19, Plato_4, Plato_18"/>
  </r>
  <r>
    <n v="17"/>
    <s v="Cliente_349"/>
    <n v="6"/>
    <d v="2023-04-05T03:53:00"/>
    <d v="2023-04-05T06:01:00"/>
    <s v="Mesero_5"/>
    <s v="Almuerzo"/>
    <s v="Tarjeta de crédito"/>
    <n v="30.48"/>
    <s v="Ocupada"/>
    <n v="435"/>
    <s v="España"/>
    <s v="Plato_10, Plato_13, Plato_2"/>
  </r>
  <r>
    <n v="17"/>
    <s v="Cliente_378"/>
    <n v="6"/>
    <d v="2023-04-02T01:49:00"/>
    <d v="2023-04-02T04:52:00"/>
    <s v="Mesero_5"/>
    <s v="Almuerzo"/>
    <s v="Tarjeta de crédito"/>
    <n v="41.05"/>
    <s v="Libre"/>
    <n v="227"/>
    <s v="Chile"/>
    <s v="Plato_7, Plato_17, Plato_16, Plato_11"/>
  </r>
  <r>
    <n v="17"/>
    <s v="Cliente_390"/>
    <n v="6"/>
    <d v="2023-04-02T03:44:00"/>
    <d v="2023-04-02T06:01:00"/>
    <s v="Mesero_3"/>
    <s v="Almuerzo"/>
    <s v="Efectivo"/>
    <n v="17.649999999999999"/>
    <s v="Reservada"/>
    <n v="244"/>
    <s v="Perú"/>
    <s v="Plato_20, Plato_12"/>
  </r>
  <r>
    <n v="17"/>
    <s v="Cliente_42"/>
    <n v="3"/>
    <d v="2023-04-01T02:57:00"/>
    <d v="2023-04-01T05:24:00"/>
    <s v="Mesero_1"/>
    <s v="Almuerzo"/>
    <s v="Tarjeta de crédito"/>
    <n v="17.760000000000002"/>
    <s v="Reservada"/>
    <n v="76"/>
    <s v="Argentina"/>
    <s v="Plato_2, Plato_4, Plato_7, Plato_10"/>
  </r>
  <r>
    <n v="17"/>
    <s v="Cliente_440"/>
    <n v="2"/>
    <d v="2023-04-03T02:25:00"/>
    <d v="2023-04-03T06:16:00"/>
    <s v="Mesero_2"/>
    <s v="Desayuno"/>
    <s v="Efectivo"/>
    <n v="24.55"/>
    <s v="Libre"/>
    <n v="317"/>
    <s v="Uruguay"/>
    <s v="Plato_5, Plato_18, Plato_15"/>
  </r>
  <r>
    <n v="17"/>
    <s v="Cliente_470"/>
    <n v="2"/>
    <d v="2023-04-04T01:19:00"/>
    <d v="2023-04-04T04:26:00"/>
    <s v="Mesero_3"/>
    <s v="Desayuno"/>
    <s v="Tarjeta de débito"/>
    <n v="26.87"/>
    <s v="Ocupada"/>
    <n v="357"/>
    <s v="Chile"/>
    <s v="Plato_1, Plato_3, Plato_6, Plato_5"/>
  </r>
  <r>
    <n v="17"/>
    <s v="Cliente_480"/>
    <n v="1"/>
    <d v="2023-04-06T03:20:00"/>
    <d v="2023-04-06T04:49:00"/>
    <s v="Mesero_3"/>
    <s v="Almuerzo"/>
    <s v="Tarjeta de débito"/>
    <n v="46.01"/>
    <s v="Libre"/>
    <n v="594"/>
    <s v="Bolivia"/>
    <s v="Plato_11, Plato_5, Plato_3"/>
  </r>
  <r>
    <n v="17"/>
    <s v="Cliente_523"/>
    <n v="3"/>
    <d v="2023-04-02T03:24:00"/>
    <d v="2023-04-02T05:03:00"/>
    <s v="Mesero_2"/>
    <s v="Desayuno"/>
    <s v="Tarjeta de crédito"/>
    <n v="11.5"/>
    <s v="Reservada"/>
    <n v="119"/>
    <s v="Perú"/>
    <s v="Plato_10, Plato_19, Plato_4"/>
  </r>
  <r>
    <n v="17"/>
    <s v="Cliente_61"/>
    <n v="4"/>
    <d v="2023-04-01T00:11:00"/>
    <d v="2023-04-01T01:22:00"/>
    <s v="Mesero_4"/>
    <s v="Almuerzo"/>
    <s v="Tarjeta de débito"/>
    <n v="28.26"/>
    <s v="Libre"/>
    <n v="70"/>
    <s v="Paraguay"/>
    <s v="Plato_1, Plato_18"/>
  </r>
  <r>
    <n v="17"/>
    <s v="Cliente_672"/>
    <n v="3"/>
    <d v="2023-04-03T03:04:00"/>
    <d v="2023-04-03T06:23:00"/>
    <s v="Mesero_5"/>
    <s v="Cena"/>
    <s v="Tarjeta de crédito"/>
    <n v="11.47"/>
    <s v="Libre"/>
    <n v="310"/>
    <s v="Uruguay"/>
    <s v="Plato_10, Plato_2"/>
  </r>
  <r>
    <n v="17"/>
    <s v="Cliente_740"/>
    <n v="1"/>
    <d v="2023-04-05T03:26:00"/>
    <d v="2023-04-05T07:02:00"/>
    <s v="Mesero_3"/>
    <s v="Almuerzo"/>
    <s v="Tarjeta de crédito"/>
    <n v="18.05"/>
    <s v="Ocupada"/>
    <n v="394"/>
    <s v="Brasil"/>
    <s v="Plato_7, Plato_9"/>
  </r>
  <r>
    <n v="17"/>
    <s v="Cliente_759"/>
    <n v="3"/>
    <d v="2023-04-07T02:18:00"/>
    <d v="2023-04-07T03:30:00"/>
    <s v="Mesero_3"/>
    <s v="Almuerzo"/>
    <s v="Efectivo"/>
    <n v="32.200000000000003"/>
    <s v="Reservada"/>
    <n v="671"/>
    <s v="Bolivia"/>
    <s v="Plato_8, Plato_1, Plato_15"/>
  </r>
  <r>
    <n v="17"/>
    <s v="Cliente_828"/>
    <n v="2"/>
    <d v="2023-04-06T02:07:00"/>
    <d v="2023-04-06T05:55:00"/>
    <s v="Mesero_4"/>
    <s v="Cena"/>
    <s v="Tarjeta de débito"/>
    <n v="26.07"/>
    <s v="Ocupada"/>
    <n v="629"/>
    <s v="Argentina"/>
    <s v="Plato_18, Plato_3, Plato_4"/>
  </r>
  <r>
    <n v="17"/>
    <s v="Cliente_832"/>
    <n v="5"/>
    <d v="2023-04-06T00:25:00"/>
    <d v="2023-04-06T02:17:00"/>
    <s v="Mesero_4"/>
    <s v="Almuerzo"/>
    <s v="Tarjeta de débito"/>
    <n v="48.8"/>
    <s v="Reservada"/>
    <n v="593"/>
    <s v="España"/>
    <s v="Plato_20, Plato_17, Plato_11, Plato_19"/>
  </r>
  <r>
    <n v="17"/>
    <s v="Cliente_857"/>
    <n v="5"/>
    <d v="2023-04-06T00:44:00"/>
    <d v="2023-04-06T03:55:00"/>
    <s v="Mesero_3"/>
    <s v="Cena"/>
    <s v="Efectivo"/>
    <n v="32.79"/>
    <s v="Ocupada"/>
    <n v="586"/>
    <s v="Venezuela"/>
    <s v="Plato_11, Plato_7"/>
  </r>
  <r>
    <n v="17"/>
    <s v="Cliente_881"/>
    <n v="4"/>
    <d v="2023-04-01T00:41:00"/>
    <d v="2023-04-01T04:06:00"/>
    <s v="Mesero_4"/>
    <s v="Almuerzo"/>
    <s v="Tarjeta de crédito"/>
    <n v="33.340000000000003"/>
    <s v="Reservada"/>
    <n v="63"/>
    <s v="Colombia"/>
    <s v="Plato_3, Plato_8"/>
  </r>
  <r>
    <n v="17"/>
    <s v="Cliente_897"/>
    <n v="2"/>
    <d v="2023-04-05T00:38:00"/>
    <d v="2023-04-05T04:29:00"/>
    <s v="Mesero_5"/>
    <s v="Almuerzo"/>
    <s v="Tarjeta de crédito"/>
    <n v="32.56"/>
    <s v="Libre"/>
    <n v="404"/>
    <s v="España"/>
    <s v="Plato_13, Plato_3, Plato_20"/>
  </r>
  <r>
    <n v="17"/>
    <s v="Cliente_923"/>
    <n v="5"/>
    <d v="2023-04-04T01:33:00"/>
    <d v="2023-04-04T04:46:00"/>
    <s v="Mesero_3"/>
    <s v="Almuerzo"/>
    <s v="Efectivo"/>
    <n v="10.57"/>
    <s v="Reservada"/>
    <n v="366"/>
    <s v="Chile"/>
    <s v="Plato_6, Plato_8, Plato_20"/>
  </r>
  <r>
    <n v="17"/>
    <s v="Cliente_946"/>
    <n v="1"/>
    <d v="2023-04-06T01:34:00"/>
    <d v="2023-04-06T03:50:00"/>
    <s v="Mesero_1"/>
    <s v="Almuerzo"/>
    <s v="Tarjeta de crédito"/>
    <n v="45.76"/>
    <s v="Ocupada"/>
    <n v="487"/>
    <s v="Paraguay"/>
    <s v="Plato_18, Plato_17, Plato_5"/>
  </r>
  <r>
    <n v="17"/>
    <s v="Cliente_963"/>
    <n v="2"/>
    <d v="2023-04-01T00:28:00"/>
    <d v="2023-04-01T04:02:00"/>
    <s v="Mesero_3"/>
    <s v="Desayuno"/>
    <s v="Tarjeta de crédito"/>
    <n v="25.31"/>
    <s v="Libre"/>
    <n v="48"/>
    <s v="Bolivia"/>
    <s v="Plato_6, Plato_5, Plato_11"/>
  </r>
  <r>
    <n v="18"/>
    <s v="Cliente_107"/>
    <n v="2"/>
    <d v="2023-04-01T02:04:00"/>
    <d v="2023-04-01T05:47:00"/>
    <s v="Mesero_5"/>
    <s v="Desayuno"/>
    <s v="Tarjeta de crédito"/>
    <n v="10.37"/>
    <s v="Ocupada"/>
    <n v="26"/>
    <s v="Uruguay"/>
    <s v="Plato_4, Plato_13, Plato_7"/>
  </r>
  <r>
    <n v="18"/>
    <s v="Cliente_154"/>
    <n v="1"/>
    <d v="2023-04-03T01:00:00"/>
    <d v="2023-04-03T02:18:00"/>
    <s v="Mesero_2"/>
    <s v="Almuerzo"/>
    <s v="Tarjeta de crédito"/>
    <n v="32.5"/>
    <s v="Reservada"/>
    <n v="325"/>
    <s v="Perú"/>
    <s v="Plato_13, Plato_17, Plato_8, Plato_15"/>
  </r>
  <r>
    <n v="18"/>
    <s v="Cliente_289"/>
    <n v="4"/>
    <d v="2023-04-06T03:17:00"/>
    <d v="2023-04-06T05:50:00"/>
    <s v="Mesero_5"/>
    <s v="Cena"/>
    <s v="Tarjeta de débito"/>
    <n v="19.55"/>
    <s v="Ocupada"/>
    <n v="475"/>
    <s v="Paraguay"/>
    <s v="Plato_7, Plato_18"/>
  </r>
  <r>
    <n v="18"/>
    <s v="Cliente_326"/>
    <n v="4"/>
    <d v="2023-04-02T03:44:00"/>
    <d v="2023-04-02T07:21:00"/>
    <s v="Mesero_2"/>
    <s v="Almuerzo"/>
    <s v="Tarjeta de crédito"/>
    <n v="42.83"/>
    <s v="Ocupada"/>
    <n v="262"/>
    <s v="Venezuela"/>
    <s v="Plato_5, Plato_17"/>
  </r>
  <r>
    <n v="18"/>
    <s v="Cliente_33"/>
    <n v="6"/>
    <d v="2023-04-05T02:18:00"/>
    <d v="2023-04-05T05:29:00"/>
    <s v="Mesero_2"/>
    <s v="Almuerzo"/>
    <s v="Tarjeta de crédito"/>
    <n v="31.49"/>
    <s v="Ocupada"/>
    <n v="420"/>
    <s v="Bolivia"/>
    <s v="Plato_18, Plato_3, Plato_1, Plato_15"/>
  </r>
  <r>
    <n v="18"/>
    <s v="Cliente_351"/>
    <n v="2"/>
    <d v="2023-04-06T01:21:00"/>
    <d v="2023-04-06T03:39:00"/>
    <s v="Mesero_2"/>
    <s v="Almuerzo"/>
    <s v="Tarjeta de débito"/>
    <n v="23.7"/>
    <s v="Ocupada"/>
    <n v="596"/>
    <s v="Ecuador"/>
    <s v="Plato_14, Plato_7, Plato_15, Plato_1"/>
  </r>
  <r>
    <n v="18"/>
    <s v="Cliente_351"/>
    <n v="3"/>
    <d v="2023-04-07T03:49:00"/>
    <d v="2023-04-07T05:12:00"/>
    <s v="Mesero_4"/>
    <s v="Almuerzo"/>
    <s v="Tarjeta de crédito"/>
    <n v="22.88"/>
    <s v="Reservada"/>
    <n v="763"/>
    <s v="Argentina"/>
    <s v="Plato_11, Plato_12"/>
  </r>
  <r>
    <n v="18"/>
    <s v="Cliente_36"/>
    <n v="1"/>
    <d v="2023-04-01T03:30:00"/>
    <d v="2023-04-01T06:40:00"/>
    <s v="Mesero_4"/>
    <s v="Almuerzo"/>
    <s v="Tarjeta de débito"/>
    <n v="23.93"/>
    <s v="Reservada"/>
    <n v="88"/>
    <s v="Ecuador"/>
    <s v="Plato_20, Plato_12, Plato_10"/>
  </r>
  <r>
    <n v="18"/>
    <s v="Cliente_384"/>
    <n v="5"/>
    <d v="2023-04-06T03:33:00"/>
    <d v="2023-04-06T05:08:00"/>
    <s v="Mesero_4"/>
    <s v="Almuerzo"/>
    <s v="Tarjeta de crédito"/>
    <n v="13.27"/>
    <s v="Ocupada"/>
    <n v="581"/>
    <s v="Perú"/>
    <s v="Plato_11, Plato_2"/>
  </r>
  <r>
    <n v="18"/>
    <s v="Cliente_422"/>
    <n v="2"/>
    <d v="2023-04-06T00:43:00"/>
    <d v="2023-04-06T02:54:00"/>
    <s v="Mesero_4"/>
    <s v="Almuerzo"/>
    <s v="Tarjeta de crédito"/>
    <n v="15.18"/>
    <s v="Libre"/>
    <n v="521"/>
    <s v="Bolivia"/>
    <s v="Plato_1, Plato_9, Plato_18"/>
  </r>
  <r>
    <n v="18"/>
    <s v="Cliente_440"/>
    <n v="4"/>
    <d v="2023-04-01T01:57:00"/>
    <d v="2023-04-01T05:56:00"/>
    <s v="Mesero_3"/>
    <s v="Almuerzo"/>
    <s v="Tarjeta de crédito"/>
    <n v="24.01"/>
    <s v="Ocupada"/>
    <n v="71"/>
    <s v="Paraguay"/>
    <s v="Plato_2, Plato_14"/>
  </r>
  <r>
    <n v="18"/>
    <s v="Cliente_516"/>
    <n v="3"/>
    <d v="2023-04-02T02:45:00"/>
    <d v="2023-04-02T05:12:00"/>
    <s v="Mesero_1"/>
    <s v="Almuerzo"/>
    <s v="Tarjeta de crédito"/>
    <n v="41.82"/>
    <s v="Libre"/>
    <n v="126"/>
    <s v="Perú"/>
    <s v="Plato_16, Plato_8, Plato_7, Plato_2"/>
  </r>
  <r>
    <n v="18"/>
    <s v="Cliente_516"/>
    <n v="6"/>
    <d v="2023-04-03T02:17:00"/>
    <d v="2023-04-03T04:19:00"/>
    <s v="Mesero_2"/>
    <s v="Desayuno"/>
    <s v="Tarjeta de crédito"/>
    <n v="38.380000000000003"/>
    <s v="Reservada"/>
    <n v="300"/>
    <s v="Paraguay"/>
    <s v="Plato_20, Plato_4, Plato_10, Plato_2"/>
  </r>
  <r>
    <n v="18"/>
    <s v="Cliente_531"/>
    <n v="6"/>
    <d v="2023-04-05T03:48:00"/>
    <d v="2023-04-05T07:32:00"/>
    <s v="Mesero_2"/>
    <s v="Almuerzo"/>
    <s v="Efectivo"/>
    <n v="17.260000000000002"/>
    <s v="Reservada"/>
    <n v="457"/>
    <s v="Bolivia"/>
    <s v="Plato_11, Plato_12"/>
  </r>
  <r>
    <n v="18"/>
    <s v="Cliente_533"/>
    <n v="6"/>
    <d v="2023-04-02T00:37:00"/>
    <d v="2023-04-02T03:10:00"/>
    <s v="Mesero_1"/>
    <s v="Almuerzo"/>
    <s v="Tarjeta de débito"/>
    <n v="48.43"/>
    <s v="Libre"/>
    <n v="150"/>
    <s v="Argentina"/>
    <s v="Plato_5, Plato_11, Plato_3"/>
  </r>
  <r>
    <n v="18"/>
    <s v="Cliente_554"/>
    <n v="3"/>
    <d v="2023-04-06T03:51:00"/>
    <d v="2023-04-06T07:00:00"/>
    <s v="Mesero_2"/>
    <s v="Desayuno"/>
    <s v="Efectivo"/>
    <n v="20.9"/>
    <s v="Libre"/>
    <n v="539"/>
    <s v="Colombia"/>
    <s v="Plato_2, Plato_6, Plato_9, Plato_4"/>
  </r>
  <r>
    <n v="18"/>
    <s v="Cliente_614"/>
    <n v="2"/>
    <d v="2023-04-01T02:28:00"/>
    <d v="2023-04-01T06:18:00"/>
    <s v="Mesero_5"/>
    <s v="Almuerzo"/>
    <s v="Tarjeta de crédito"/>
    <n v="10.88"/>
    <s v="Reservada"/>
    <n v="66"/>
    <s v="España"/>
    <s v="Plato_19, Plato_20, Plato_4"/>
  </r>
  <r>
    <n v="18"/>
    <s v="Cliente_632"/>
    <n v="6"/>
    <d v="2023-04-01T02:14:00"/>
    <d v="2023-04-01T03:46:00"/>
    <s v="Mesero_4"/>
    <s v="Almuerzo"/>
    <s v="Tarjeta de crédito"/>
    <n v="39.049999999999997"/>
    <s v="Libre"/>
    <n v="80"/>
    <s v="Venezuela"/>
    <s v="Plato_5, Plato_9, Plato_7"/>
  </r>
  <r>
    <n v="18"/>
    <s v="Cliente_659"/>
    <n v="5"/>
    <d v="2023-04-03T02:04:00"/>
    <d v="2023-04-03T04:18:00"/>
    <s v="Mesero_1"/>
    <s v="Almuerzo"/>
    <s v="Tarjeta de crédito"/>
    <n v="23.59"/>
    <s v="Libre"/>
    <n v="321"/>
    <s v="Venezuela"/>
    <s v="Plato_16, Plato_5, Plato_14"/>
  </r>
  <r>
    <n v="18"/>
    <s v="Cliente_709"/>
    <n v="4"/>
    <d v="2023-04-02T01:35:00"/>
    <d v="2023-04-02T04:50:00"/>
    <s v="Mesero_5"/>
    <s v="Desayuno"/>
    <s v="Tarjeta de crédito"/>
    <n v="15.92"/>
    <s v="Ocupada"/>
    <n v="149"/>
    <s v="Brasil"/>
    <s v="Plato_18, Plato_2, Plato_4, Plato_9"/>
  </r>
  <r>
    <n v="18"/>
    <s v="Cliente_710"/>
    <n v="1"/>
    <d v="2023-04-01T03:06:00"/>
    <d v="2023-04-01T06:18:00"/>
    <s v="Mesero_4"/>
    <s v="Almuerzo"/>
    <s v="Tarjeta de crédito"/>
    <n v="42.6"/>
    <s v="Libre"/>
    <n v="44"/>
    <s v="España"/>
    <s v="Plato_10, Plato_1, Plato_13"/>
  </r>
  <r>
    <n v="18"/>
    <s v="Cliente_712"/>
    <n v="1"/>
    <d v="2023-04-02T02:58:00"/>
    <d v="2023-04-02T05:32:00"/>
    <s v="Mesero_4"/>
    <s v="Cena"/>
    <s v="Tarjeta de crédito"/>
    <n v="11.22"/>
    <s v="Ocupada"/>
    <n v="144"/>
    <s v="Perú"/>
    <s v="Plato_19, Plato_12, Plato_9, Plato_18"/>
  </r>
  <r>
    <n v="18"/>
    <s v="Cliente_715"/>
    <n v="1"/>
    <d v="2023-04-02T02:46:00"/>
    <d v="2023-04-02T06:28:00"/>
    <s v="Mesero_1"/>
    <s v="Almuerzo"/>
    <s v="Tarjeta de crédito"/>
    <n v="11.69"/>
    <s v="Ocupada"/>
    <n v="183"/>
    <s v="Uruguay"/>
    <s v="Plato_15, Plato_10, Plato_3, Plato_8"/>
  </r>
  <r>
    <n v="18"/>
    <s v="Cliente_716"/>
    <n v="1"/>
    <d v="2023-04-07T02:28:00"/>
    <d v="2023-04-07T03:38:00"/>
    <s v="Mesero_5"/>
    <s v="Almuerzo"/>
    <s v="Tarjeta de crédito"/>
    <n v="28.43"/>
    <s v="Ocupada"/>
    <n v="710"/>
    <s v="España"/>
    <s v="Plato_3, Plato_12, Plato_4, Plato_14"/>
  </r>
  <r>
    <n v="18"/>
    <s v="Cliente_72"/>
    <n v="3"/>
    <d v="2023-04-01T03:30:00"/>
    <d v="2023-04-01T07:29:00"/>
    <s v="Mesero_2"/>
    <s v="Almuerzo"/>
    <s v="Tarjeta de crédito"/>
    <n v="10.98"/>
    <s v="Ocupada"/>
    <n v="47"/>
    <s v="Brasil"/>
    <s v="Plato_11, Plato_14, Plato_3"/>
  </r>
  <r>
    <n v="18"/>
    <s v="Cliente_768"/>
    <n v="2"/>
    <d v="2023-04-05T00:33:00"/>
    <d v="2023-04-05T03:35:00"/>
    <s v="Mesero_2"/>
    <s v="Almuerzo"/>
    <s v="Tarjeta de crédito"/>
    <n v="27.03"/>
    <s v="Libre"/>
    <n v="388"/>
    <s v="España"/>
    <s v="Plato_17, Plato_19, Plato_9, Plato_11"/>
  </r>
  <r>
    <n v="18"/>
    <s v="Cliente_794"/>
    <n v="2"/>
    <d v="2023-04-04T00:32:00"/>
    <d v="2023-04-04T03:30:00"/>
    <s v="Mesero_5"/>
    <s v="Almuerzo"/>
    <s v="Tarjeta de débito"/>
    <n v="30.62"/>
    <s v="Reservada"/>
    <n v="338"/>
    <s v="Ecuador"/>
    <s v="Plato_18, Plato_13, Plato_15, Plato_3"/>
  </r>
  <r>
    <n v="18"/>
    <s v="Cliente_808"/>
    <n v="4"/>
    <d v="2023-04-07T00:17:00"/>
    <d v="2023-04-07T02:10:00"/>
    <s v="Mesero_3"/>
    <s v="Desayuno"/>
    <s v="Efectivo"/>
    <n v="27.04"/>
    <s v="Reservada"/>
    <n v="758"/>
    <s v="Perú"/>
    <s v="Plato_2, Plato_5"/>
  </r>
  <r>
    <n v="18"/>
    <s v="Cliente_819"/>
    <n v="5"/>
    <d v="2023-04-06T01:19:00"/>
    <d v="2023-04-06T04:36:00"/>
    <s v="Mesero_4"/>
    <s v="Almuerzo"/>
    <s v="Tarjeta de crédito"/>
    <n v="38.840000000000003"/>
    <s v="Libre"/>
    <n v="514"/>
    <s v="Chile"/>
    <s v="Plato_10, Plato_12, Plato_3, Plato_15"/>
  </r>
  <r>
    <n v="18"/>
    <s v="Cliente_886"/>
    <n v="2"/>
    <d v="2023-04-01T03:04:00"/>
    <d v="2023-04-01T04:52:00"/>
    <s v="Mesero_2"/>
    <s v="Almuerzo"/>
    <s v="Tarjeta de crédito"/>
    <n v="45.45"/>
    <s v="Libre"/>
    <n v="57"/>
    <s v="Colombia"/>
    <s v="Plato_8, Plato_20, Plato_5, Plato_19"/>
  </r>
  <r>
    <n v="18"/>
    <s v="Cliente_905"/>
    <n v="1"/>
    <d v="2023-04-05T02:41:00"/>
    <d v="2023-04-05T05:08:00"/>
    <s v="Mesero_3"/>
    <s v="Almuerzo"/>
    <s v="Tarjeta de crédito"/>
    <n v="31.02"/>
    <s v="Reservada"/>
    <n v="402"/>
    <s v="Colombia"/>
    <s v="Plato_1, Plato_12, Plato_5"/>
  </r>
  <r>
    <n v="18"/>
    <s v="Cliente_965"/>
    <n v="1"/>
    <d v="2023-04-01T03:32:00"/>
    <d v="2023-04-01T06:45:00"/>
    <s v="Mesero_1"/>
    <s v="Almuerzo"/>
    <s v="Tarjeta de crédito"/>
    <n v="15.15"/>
    <s v="Reservada"/>
    <n v="100"/>
    <s v="Paraguay"/>
    <s v="Plato_7, Plato_5, Plato_1"/>
  </r>
  <r>
    <n v="18"/>
    <s v="Cliente_989"/>
    <n v="4"/>
    <d v="2023-04-06T03:26:00"/>
    <d v="2023-04-06T04:30:00"/>
    <s v="Mesero_2"/>
    <s v="Desayuno"/>
    <s v="Tarjeta de crédito"/>
    <n v="43.42"/>
    <s v="Libre"/>
    <n v="507"/>
    <s v="Bolivia"/>
    <s v="Plato_18, Plato_19"/>
  </r>
  <r>
    <n v="19"/>
    <s v="Cliente_115"/>
    <n v="4"/>
    <d v="2023-04-07T02:30:00"/>
    <d v="2023-04-07T06:25:00"/>
    <s v="Mesero_1"/>
    <s v="Cena"/>
    <s v="Tarjeta de crédito"/>
    <n v="39.89"/>
    <s v="Libre"/>
    <n v="698"/>
    <s v="Bolivia"/>
    <s v="Plato_6, Plato_10, Plato_14, Plato_13"/>
  </r>
  <r>
    <n v="19"/>
    <s v="Cliente_281"/>
    <n v="2"/>
    <d v="2023-04-07T02:21:00"/>
    <d v="2023-04-07T04:05:00"/>
    <s v="Mesero_5"/>
    <s v="Almuerzo"/>
    <s v="Tarjeta de crédito"/>
    <n v="10.69"/>
    <s v="Libre"/>
    <n v="714"/>
    <s v="Colombia"/>
    <s v="Plato_18, Plato_2, Plato_11"/>
  </r>
  <r>
    <n v="19"/>
    <s v="Cliente_411"/>
    <n v="6"/>
    <d v="2023-04-07T03:36:00"/>
    <d v="2023-04-07T06:40:00"/>
    <s v="Mesero_1"/>
    <s v="Cena"/>
    <s v="Tarjeta de crédito"/>
    <n v="31.23"/>
    <s v="Reservada"/>
    <n v="656"/>
    <s v="Argentina"/>
    <s v="Plato_14, Plato_3, Plato_12, Plato_19"/>
  </r>
  <r>
    <n v="19"/>
    <s v="Cliente_427"/>
    <n v="2"/>
    <d v="2023-04-06T00:33:00"/>
    <d v="2023-04-06T04:32:00"/>
    <s v="Mesero_1"/>
    <s v="Desayuno"/>
    <s v="Tarjeta de débito"/>
    <n v="33.700000000000003"/>
    <s v="Reservada"/>
    <n v="541"/>
    <s v="Colombia"/>
    <s v="Plato_12, Plato_11, Plato_9, Plato_14"/>
  </r>
  <r>
    <n v="19"/>
    <s v="Cliente_483"/>
    <n v="1"/>
    <d v="2023-04-07T03:01:00"/>
    <d v="2023-04-07T05:22:00"/>
    <s v="Mesero_3"/>
    <s v="Almuerzo"/>
    <s v="Tarjeta de crédito"/>
    <n v="26.76"/>
    <s v="Ocupada"/>
    <n v="678"/>
    <s v="Chile"/>
    <s v="Plato_9, Plato_12, Plato_8, Plato_7"/>
  </r>
  <r>
    <n v="19"/>
    <s v="Cliente_483"/>
    <n v="4"/>
    <d v="2023-04-07T01:56:00"/>
    <d v="2023-04-07T05:51:00"/>
    <s v="Mesero_2"/>
    <s v="Desayuno"/>
    <s v="Tarjeta de crédito"/>
    <n v="15.91"/>
    <s v="Reservada"/>
    <n v="660"/>
    <s v="Brasil"/>
    <s v="Plato_12, Plato_2, Plato_20"/>
  </r>
  <r>
    <n v="19"/>
    <s v="Cliente_485"/>
    <n v="1"/>
    <d v="2023-04-02T01:56:00"/>
    <d v="2023-04-02T05:14:00"/>
    <s v="Mesero_3"/>
    <s v="Almuerzo"/>
    <s v="Tarjeta de débito"/>
    <n v="16.62"/>
    <s v="Libre"/>
    <n v="169"/>
    <s v="Paraguay"/>
    <s v="Plato_13, Plato_18, Plato_5"/>
  </r>
  <r>
    <n v="19"/>
    <s v="Cliente_520"/>
    <n v="2"/>
    <d v="2023-04-01T01:33:00"/>
    <d v="2023-04-01T04:14:00"/>
    <s v="Mesero_3"/>
    <s v="Almuerzo"/>
    <s v="Tarjeta de crédito"/>
    <n v="12.65"/>
    <s v="Reservada"/>
    <n v="102"/>
    <s v="Venezuela"/>
    <s v="Plato_16, Plato_9"/>
  </r>
  <r>
    <n v="19"/>
    <s v="Cliente_58"/>
    <n v="5"/>
    <d v="2023-04-07T03:20:00"/>
    <d v="2023-04-07T05:45:00"/>
    <s v="Mesero_4"/>
    <s v="Almuerzo"/>
    <s v="Tarjeta de crédito"/>
    <n v="39.83"/>
    <s v="Libre"/>
    <n v="701"/>
    <s v="Bolivia"/>
    <s v="Plato_11, Plato_4"/>
  </r>
  <r>
    <n v="19"/>
    <s v="Cliente_597"/>
    <n v="2"/>
    <d v="2023-04-07T03:47:00"/>
    <d v="2023-04-07T07:44:00"/>
    <s v="Mesero_3"/>
    <s v="Almuerzo"/>
    <s v="Tarjeta de débito"/>
    <n v="25.7"/>
    <s v="Ocupada"/>
    <n v="743"/>
    <s v="Brasil"/>
    <s v="Plato_10, Plato_4, Plato_14"/>
  </r>
  <r>
    <n v="19"/>
    <s v="Cliente_608"/>
    <n v="2"/>
    <d v="2023-04-06T02:49:00"/>
    <d v="2023-04-06T06:24:00"/>
    <s v="Mesero_3"/>
    <s v="Almuerzo"/>
    <s v="Efectivo"/>
    <n v="24.38"/>
    <s v="Ocupada"/>
    <n v="605"/>
    <s v="Uruguay"/>
    <s v="Plato_3, Plato_20, Plato_8, Plato_2"/>
  </r>
  <r>
    <n v="19"/>
    <s v="Cliente_708"/>
    <n v="5"/>
    <d v="2023-04-01T03:54:00"/>
    <d v="2023-04-01T06:57:00"/>
    <s v="Mesero_4"/>
    <s v="Almuerzo"/>
    <s v="Tarjeta de débito"/>
    <n v="16.739999999999998"/>
    <s v="Ocupada"/>
    <n v="50"/>
    <s v="Argentina"/>
    <s v="Plato_15, Plato_5"/>
  </r>
  <r>
    <n v="19"/>
    <s v="Cliente_728"/>
    <n v="4"/>
    <d v="2023-04-06T02:12:00"/>
    <d v="2023-04-06T04:11:00"/>
    <s v="Mesero_5"/>
    <s v="Cena"/>
    <s v="Tarjeta de crédito"/>
    <n v="37.9"/>
    <s v="Ocupada"/>
    <n v="610"/>
    <s v="Paraguay"/>
    <s v="Plato_10, Plato_4"/>
  </r>
  <r>
    <n v="19"/>
    <s v="Cliente_788"/>
    <n v="6"/>
    <d v="2023-04-02T01:06:00"/>
    <d v="2023-04-02T04:33:00"/>
    <s v="Mesero_2"/>
    <s v="Almuerzo"/>
    <s v="Tarjeta de crédito"/>
    <n v="26.02"/>
    <s v="Reservada"/>
    <n v="160"/>
    <s v="Colombia"/>
    <s v="Plato_19, Plato_7"/>
  </r>
  <r>
    <n v="19"/>
    <s v="Cliente_79"/>
    <n v="5"/>
    <d v="2023-04-01T03:36:00"/>
    <d v="2023-04-01T04:49:00"/>
    <s v="Mesero_5"/>
    <s v="Almuerzo"/>
    <s v="Tarjeta de crédito"/>
    <n v="45.23"/>
    <s v="Ocupada"/>
    <n v="75"/>
    <s v="Venezuela"/>
    <s v="Plato_20, Plato_14"/>
  </r>
  <r>
    <n v="19"/>
    <s v="Cliente_865"/>
    <n v="4"/>
    <d v="2023-04-01T01:04:00"/>
    <d v="2023-04-01T04:13:00"/>
    <s v="Mesero_4"/>
    <s v="Almuerzo"/>
    <s v="Tarjeta de crédito"/>
    <n v="30.83"/>
    <s v="Libre"/>
    <n v="74"/>
    <s v="Brasil"/>
    <s v="Plato_10, Plato_18, Plato_15"/>
  </r>
  <r>
    <n v="19"/>
    <s v="Cliente_882"/>
    <n v="2"/>
    <d v="2023-04-04T00:37:00"/>
    <d v="2023-04-04T03:11:00"/>
    <s v="Mesero_5"/>
    <s v="Desayuno"/>
    <s v="Tarjeta de débito"/>
    <n v="26.62"/>
    <s v="Ocupada"/>
    <n v="373"/>
    <s v="Argentina"/>
    <s v="Plato_13, Plato_8, Plato_5, Plato_3"/>
  </r>
  <r>
    <n v="19"/>
    <s v="Cliente_897"/>
    <n v="5"/>
    <d v="2023-04-04T02:30:00"/>
    <d v="2023-04-04T06:11:00"/>
    <s v="Mesero_3"/>
    <s v="Desayuno"/>
    <s v="Tarjeta de crédito"/>
    <n v="20.059999999999999"/>
    <s v="Libre"/>
    <n v="342"/>
    <s v="Bolivia"/>
    <s v="Plato_14, Plato_16"/>
  </r>
  <r>
    <n v="19"/>
    <s v="Cliente_910"/>
    <n v="5"/>
    <d v="2023-04-07T01:43:00"/>
    <d v="2023-04-07T05:02:00"/>
    <s v="Mesero_5"/>
    <s v="Desayuno"/>
    <s v="Efectivo"/>
    <n v="31.27"/>
    <s v="Reservada"/>
    <n v="658"/>
    <s v="Brasil"/>
    <s v="Plato_15, Plato_6"/>
  </r>
  <r>
    <n v="19"/>
    <s v="Cliente_913"/>
    <n v="3"/>
    <d v="2023-04-06T02:53:00"/>
    <d v="2023-04-06T06:27:00"/>
    <s v="Mesero_4"/>
    <s v="Almuerzo"/>
    <s v="Efectivo"/>
    <n v="46.21"/>
    <s v="Ocupada"/>
    <n v="572"/>
    <s v="Brasil"/>
    <s v="Plato_2, Plato_5"/>
  </r>
  <r>
    <n v="19"/>
    <s v="Cliente_964"/>
    <n v="6"/>
    <d v="2023-04-05T03:27:00"/>
    <d v="2023-04-05T06:56:00"/>
    <s v="Mesero_4"/>
    <s v="Cena"/>
    <s v="Tarjeta de crédito"/>
    <n v="49.6"/>
    <s v="Libre"/>
    <n v="460"/>
    <s v="Ecuador"/>
    <s v="Plato_16, Plato_10, Plato_1, Plato_7"/>
  </r>
  <r>
    <n v="19"/>
    <s v="Cliente_990"/>
    <n v="4"/>
    <d v="2023-04-02T00:14:00"/>
    <d v="2023-04-02T01:24:00"/>
    <s v="Mesero_3"/>
    <s v="Desayuno"/>
    <s v="Tarjeta de crédito"/>
    <n v="35.020000000000003"/>
    <s v="Reservada"/>
    <n v="225"/>
    <s v="Perú"/>
    <s v="Plato_11, Plato_14"/>
  </r>
  <r>
    <n v="19"/>
    <s v="Cliente_996"/>
    <n v="5"/>
    <d v="2023-04-06T00:47:00"/>
    <d v="2023-04-06T03:37:00"/>
    <s v="Mesero_4"/>
    <s v="Cena"/>
    <s v="Tarjeta de crédito"/>
    <n v="49.37"/>
    <s v="Reservada"/>
    <n v="543"/>
    <s v="Paraguay"/>
    <s v="Plato_16, Plato_6, Plato_15"/>
  </r>
  <r>
    <n v="2"/>
    <s v="Cliente_124"/>
    <n v="1"/>
    <d v="2023-04-06T00:09:00"/>
    <d v="2023-04-06T01:37:00"/>
    <s v="Mesero_3"/>
    <s v="Desayuno"/>
    <s v="Tarjeta de crédito"/>
    <n v="15.03"/>
    <s v="Reservada"/>
    <n v="628"/>
    <s v="Chile"/>
    <s v="Plato_7, Plato_20"/>
  </r>
  <r>
    <n v="2"/>
    <s v="Cliente_176"/>
    <n v="4"/>
    <d v="2023-04-02T03:18:00"/>
    <d v="2023-04-02T05:09:00"/>
    <s v="Mesero_1"/>
    <s v="Almuerzo"/>
    <s v="Tarjeta de débito"/>
    <n v="33.39"/>
    <s v="Ocupada"/>
    <n v="214"/>
    <s v="Argentina"/>
    <s v="Plato_18, Plato_20, Plato_3"/>
  </r>
  <r>
    <n v="2"/>
    <s v="Cliente_268"/>
    <n v="4"/>
    <d v="2023-04-03T03:07:00"/>
    <d v="2023-04-03T06:12:00"/>
    <s v="Mesero_3"/>
    <s v="Almuerzo"/>
    <s v="Tarjeta de crédito"/>
    <n v="30.89"/>
    <s v="Reservada"/>
    <n v="312"/>
    <s v="Uruguay"/>
    <s v="Plato_15, Plato_8"/>
  </r>
  <r>
    <n v="2"/>
    <s v="Cliente_281"/>
    <n v="1"/>
    <d v="2023-04-02T03:11:00"/>
    <d v="2023-04-02T04:26:00"/>
    <s v="Mesero_1"/>
    <s v="Almuerzo"/>
    <s v="Tarjeta de crédito"/>
    <n v="49.21"/>
    <s v="Libre"/>
    <n v="264"/>
    <s v="Bolivia"/>
    <s v="Plato_8, Plato_15, Plato_2, Plato_1"/>
  </r>
  <r>
    <n v="2"/>
    <s v="Cliente_285"/>
    <n v="1"/>
    <d v="2023-04-06T00:03:00"/>
    <d v="2023-04-06T03:36:00"/>
    <s v="Mesero_1"/>
    <s v="Desayuno"/>
    <s v="Tarjeta de crédito"/>
    <n v="29.25"/>
    <s v="Reservada"/>
    <n v="634"/>
    <s v="Venezuela"/>
    <s v="Plato_5, Plato_20, Plato_1, Plato_8"/>
  </r>
  <r>
    <n v="2"/>
    <s v="Cliente_285"/>
    <n v="1"/>
    <d v="2023-04-06T01:19:00"/>
    <d v="2023-04-06T02:26:00"/>
    <s v="Mesero_5"/>
    <s v="Almuerzo"/>
    <s v="Tarjeta de crédito"/>
    <n v="37.369999999999997"/>
    <s v="Ocupada"/>
    <n v="512"/>
    <s v="España"/>
    <s v="Plato_3, Plato_19"/>
  </r>
  <r>
    <n v="2"/>
    <s v="Cliente_298"/>
    <n v="4"/>
    <d v="2023-04-07T02:32:00"/>
    <d v="2023-04-07T05:58:00"/>
    <s v="Mesero_2"/>
    <s v="Almuerzo"/>
    <s v="Tarjeta de crédito"/>
    <n v="12.55"/>
    <s v="Reservada"/>
    <n v="748"/>
    <s v="Venezuela"/>
    <s v="Plato_15, Plato_10"/>
  </r>
  <r>
    <n v="2"/>
    <s v="Cliente_352"/>
    <n v="6"/>
    <d v="2023-04-01T03:45:00"/>
    <d v="2023-04-01T05:10:00"/>
    <s v="Mesero_2"/>
    <s v="Almuerzo"/>
    <s v="Tarjeta de débito"/>
    <n v="21.25"/>
    <s v="Reservada"/>
    <n v="67"/>
    <s v="Perú"/>
    <s v="Plato_20, Plato_19, Plato_10, Plato_2"/>
  </r>
  <r>
    <n v="2"/>
    <s v="Cliente_358"/>
    <n v="2"/>
    <d v="2023-04-01T00:49:00"/>
    <d v="2023-04-01T03:16:00"/>
    <s v="Mesero_4"/>
    <s v="Cena"/>
    <s v="Tarjeta de crédito"/>
    <n v="41.22"/>
    <s v="Reservada"/>
    <n v="28"/>
    <s v="Argentina"/>
    <s v="Plato_4, Plato_9"/>
  </r>
  <r>
    <n v="2"/>
    <s v="Cliente_385"/>
    <n v="2"/>
    <d v="2023-04-06T00:02:00"/>
    <d v="2023-04-06T02:49:00"/>
    <s v="Mesero_5"/>
    <s v="Almuerzo"/>
    <s v="Tarjeta de débito"/>
    <n v="36.619999999999997"/>
    <s v="Libre"/>
    <n v="630"/>
    <s v="Bolivia"/>
    <s v="Plato_17, Plato_20"/>
  </r>
  <r>
    <n v="2"/>
    <s v="Cliente_463"/>
    <n v="6"/>
    <d v="2023-04-03T03:18:00"/>
    <d v="2023-04-03T06:09:00"/>
    <s v="Mesero_2"/>
    <s v="Desayuno"/>
    <s v="Efectivo"/>
    <n v="15.44"/>
    <s v="Ocupada"/>
    <n v="291"/>
    <s v="Bolivia"/>
    <s v="Plato_18, Plato_1, Plato_8, Plato_17"/>
  </r>
  <r>
    <n v="2"/>
    <s v="Cliente_494"/>
    <n v="2"/>
    <d v="2023-04-02T02:04:00"/>
    <d v="2023-04-02T03:25:00"/>
    <s v="Mesero_1"/>
    <s v="Almuerzo"/>
    <s v="Tarjeta de crédito"/>
    <n v="15.43"/>
    <s v="Reservada"/>
    <n v="232"/>
    <s v="Argentina"/>
    <s v="Plato_7, Plato_6, Plato_2, Plato_10"/>
  </r>
  <r>
    <n v="2"/>
    <s v="Cliente_56"/>
    <n v="5"/>
    <d v="2023-04-02T00:37:00"/>
    <d v="2023-04-02T01:42:00"/>
    <s v="Mesero_2"/>
    <s v="Cena"/>
    <s v="Tarjeta de crédito"/>
    <n v="11.32"/>
    <s v="Ocupada"/>
    <n v="145"/>
    <s v="Venezuela"/>
    <s v="Plato_5, Plato_2"/>
  </r>
  <r>
    <n v="2"/>
    <s v="Cliente_624"/>
    <n v="6"/>
    <d v="2023-04-06T01:52:00"/>
    <d v="2023-04-06T03:32:00"/>
    <s v="Mesero_4"/>
    <s v="Almuerzo"/>
    <s v="Tarjeta de crédito"/>
    <n v="21.66"/>
    <s v="Libre"/>
    <n v="474"/>
    <s v="Perú"/>
    <s v="Plato_18, Plato_9, Plato_17, Plato_16"/>
  </r>
  <r>
    <n v="2"/>
    <s v="Cliente_644"/>
    <n v="6"/>
    <d v="2023-04-04T00:35:00"/>
    <d v="2023-04-04T02:59:00"/>
    <s v="Mesero_5"/>
    <s v="Desayuno"/>
    <s v="Tarjeta de débito"/>
    <n v="36.21"/>
    <s v="Reservada"/>
    <n v="350"/>
    <s v="Colombia"/>
    <s v="Plato_17, Plato_6"/>
  </r>
  <r>
    <n v="2"/>
    <s v="Cliente_654"/>
    <n v="2"/>
    <d v="2023-04-03T01:38:00"/>
    <d v="2023-04-03T05:32:00"/>
    <s v="Mesero_5"/>
    <s v="Desayuno"/>
    <s v="Tarjeta de crédito"/>
    <n v="31.13"/>
    <s v="Reservada"/>
    <n v="316"/>
    <s v="Perú"/>
    <s v="Plato_4, Plato_13, Plato_6, Plato_20"/>
  </r>
  <r>
    <n v="2"/>
    <s v="Cliente_792"/>
    <n v="1"/>
    <d v="2023-04-01T02:47:00"/>
    <d v="2023-04-01T06:24:00"/>
    <s v="Mesero_1"/>
    <s v="Cena"/>
    <s v="Tarjeta de crédito"/>
    <n v="37.93"/>
    <s v="Ocupada"/>
    <n v="62"/>
    <s v="Argentina"/>
    <s v="Plato_2, Plato_12, Plato_17"/>
  </r>
  <r>
    <n v="2"/>
    <s v="Cliente_820"/>
    <n v="4"/>
    <d v="2023-04-06T01:08:00"/>
    <d v="2023-04-06T03:52:00"/>
    <s v="Mesero_1"/>
    <s v="Almuerzo"/>
    <s v="Tarjeta de débito"/>
    <n v="39.68"/>
    <s v="Reservada"/>
    <n v="641"/>
    <s v="Ecuador"/>
    <s v="Plato_9, Plato_1, Plato_14"/>
  </r>
  <r>
    <n v="2"/>
    <s v="Cliente_830"/>
    <n v="5"/>
    <d v="2023-04-02T01:31:00"/>
    <d v="2023-04-02T03:28:00"/>
    <s v="Mesero_2"/>
    <s v="Almuerzo"/>
    <s v="Efectivo"/>
    <n v="49.36"/>
    <s v="Ocupada"/>
    <n v="128"/>
    <s v="Uruguay"/>
    <s v="Plato_1, Plato_4, Plato_7, Plato_17"/>
  </r>
  <r>
    <n v="2"/>
    <s v="Cliente_837"/>
    <n v="6"/>
    <d v="2023-04-07T03:56:00"/>
    <d v="2023-04-07T06:22:00"/>
    <s v="Mesero_5"/>
    <s v="Almuerzo"/>
    <s v="Tarjeta de crédito"/>
    <n v="40.42"/>
    <s v="Ocupada"/>
    <n v="683"/>
    <s v="Colombia"/>
    <s v="Plato_5, Plato_3, Plato_20, Plato_17"/>
  </r>
  <r>
    <n v="2"/>
    <s v="Cliente_840"/>
    <n v="4"/>
    <d v="2023-04-07T02:56:00"/>
    <d v="2023-04-07T06:50:00"/>
    <s v="Mesero_4"/>
    <s v="Almuerzo"/>
    <s v="Tarjeta de débito"/>
    <n v="37.07"/>
    <s v="Libre"/>
    <n v="681"/>
    <s v="Paraguay"/>
    <s v="Plato_11, Plato_13"/>
  </r>
  <r>
    <n v="2"/>
    <s v="Cliente_873"/>
    <n v="6"/>
    <d v="2023-04-01T02:22:00"/>
    <d v="2023-04-01T06:18:00"/>
    <s v="Mesero_2"/>
    <s v="Almuerzo"/>
    <s v="Tarjeta de crédito"/>
    <n v="33.549999999999997"/>
    <s v="Ocupada"/>
    <n v="99"/>
    <s v="Chile"/>
    <s v="Plato_2, Plato_17, Plato_12, Plato_9"/>
  </r>
  <r>
    <n v="2"/>
    <s v="Cliente_951"/>
    <n v="1"/>
    <d v="2023-04-06T01:38:00"/>
    <d v="2023-04-06T03:23:00"/>
    <s v="Mesero_1"/>
    <s v="Almuerzo"/>
    <s v="Tarjeta de crédito"/>
    <n v="35.950000000000003"/>
    <s v="Libre"/>
    <n v="511"/>
    <s v="Argentina"/>
    <s v="Plato_14, Plato_18"/>
  </r>
  <r>
    <n v="2"/>
    <s v="Cliente_953"/>
    <n v="4"/>
    <d v="2023-04-05T02:34:00"/>
    <d v="2023-04-05T03:43:00"/>
    <s v="Mesero_2"/>
    <s v="Almuerzo"/>
    <s v="Efectivo"/>
    <n v="43.74"/>
    <s v="Libre"/>
    <n v="427"/>
    <s v="Bolivia"/>
    <s v="Plato_1, Plato_8, Plato_14, Plato_12"/>
  </r>
  <r>
    <n v="2"/>
    <s v="Cliente_961"/>
    <n v="6"/>
    <d v="2023-04-02T01:50:00"/>
    <d v="2023-04-02T04:09:00"/>
    <s v="Mesero_2"/>
    <s v="Almuerzo"/>
    <s v="Tarjeta de crédito"/>
    <n v="42.75"/>
    <s v="Libre"/>
    <n v="246"/>
    <s v="Bolivia"/>
    <s v="Plato_6, Plato_7, Plato_8, Plato_17"/>
  </r>
  <r>
    <n v="20"/>
    <s v="Cliente_154"/>
    <n v="4"/>
    <d v="2023-04-07T01:52:00"/>
    <d v="2023-04-07T03:47:00"/>
    <s v="Mesero_3"/>
    <s v="Desayuno"/>
    <s v="Tarjeta de crédito"/>
    <n v="38.43"/>
    <s v="Libre"/>
    <n v="735"/>
    <s v="España"/>
    <s v="Plato_14, Plato_15"/>
  </r>
  <r>
    <n v="20"/>
    <s v="Cliente_227"/>
    <n v="1"/>
    <d v="2023-04-07T03:30:00"/>
    <d v="2023-04-07T05:46:00"/>
    <s v="Mesero_4"/>
    <s v="Cena"/>
    <s v="Tarjeta de crédito"/>
    <n v="20.41"/>
    <s v="Ocupada"/>
    <n v="764"/>
    <s v="Colombia"/>
    <s v="Plato_6, Plato_18, Plato_7"/>
  </r>
  <r>
    <n v="20"/>
    <s v="Cliente_26"/>
    <n v="6"/>
    <d v="2023-04-02T00:54:00"/>
    <d v="2023-04-02T03:52:00"/>
    <s v="Mesero_2"/>
    <s v="Almuerzo"/>
    <s v="Tarjeta de crédito"/>
    <n v="39.74"/>
    <s v="Ocupada"/>
    <n v="133"/>
    <s v="Chile"/>
    <s v="Plato_15, Plato_18, Plato_17, Plato_4"/>
  </r>
  <r>
    <n v="20"/>
    <s v="Cliente_264"/>
    <n v="2"/>
    <d v="2023-04-07T02:49:00"/>
    <d v="2023-04-07T06:05:00"/>
    <s v="Mesero_5"/>
    <s v="Desayuno"/>
    <s v="Tarjeta de crédito"/>
    <n v="18.97"/>
    <s v="Ocupada"/>
    <n v="729"/>
    <s v="Uruguay"/>
    <s v="Plato_18, Plato_3"/>
  </r>
  <r>
    <n v="20"/>
    <s v="Cliente_27"/>
    <n v="6"/>
    <d v="2023-04-07T01:51:00"/>
    <d v="2023-04-07T05:18:00"/>
    <s v="Mesero_1"/>
    <s v="Almuerzo"/>
    <s v="Tarjeta de débito"/>
    <n v="49.74"/>
    <s v="Ocupada"/>
    <n v="711"/>
    <s v="Uruguay"/>
    <s v="Plato_18, Plato_15"/>
  </r>
  <r>
    <n v="20"/>
    <s v="Cliente_286"/>
    <n v="2"/>
    <d v="2023-04-03T03:37:00"/>
    <d v="2023-04-03T04:44:00"/>
    <s v="Mesero_5"/>
    <s v="Almuerzo"/>
    <s v="Tarjeta de débito"/>
    <n v="31.67"/>
    <s v="Reservada"/>
    <n v="287"/>
    <s v="Colombia"/>
    <s v="Plato_15, Plato_14, Plato_2"/>
  </r>
  <r>
    <n v="20"/>
    <s v="Cliente_320"/>
    <n v="4"/>
    <d v="2023-04-07T00:36:00"/>
    <d v="2023-04-07T02:22:00"/>
    <s v="Mesero_2"/>
    <s v="Desayuno"/>
    <s v="Tarjeta de crédito"/>
    <n v="10.51"/>
    <s v="Reservada"/>
    <n v="742"/>
    <s v="Colombia"/>
    <s v="Plato_17, Plato_2, Plato_10, Plato_12"/>
  </r>
  <r>
    <n v="20"/>
    <s v="Cliente_323"/>
    <n v="3"/>
    <d v="2023-04-02T02:49:00"/>
    <d v="2023-04-02T04:02:00"/>
    <s v="Mesero_5"/>
    <s v="Cena"/>
    <s v="Tarjeta de crédito"/>
    <n v="46.54"/>
    <s v="Reservada"/>
    <n v="207"/>
    <s v="Brasil"/>
    <s v="Plato_10, Plato_8, Plato_17"/>
  </r>
  <r>
    <n v="20"/>
    <s v="Cliente_376"/>
    <n v="5"/>
    <d v="2023-04-07T00:40:00"/>
    <d v="2023-04-07T03:45:00"/>
    <s v="Mesero_1"/>
    <s v="Almuerzo"/>
    <s v="Tarjeta de crédito"/>
    <n v="13.7"/>
    <s v="Reservada"/>
    <n v="759"/>
    <s v="Argentina"/>
    <s v="Plato_11, Plato_6, Plato_1, Plato_9"/>
  </r>
  <r>
    <n v="20"/>
    <s v="Cliente_377"/>
    <n v="5"/>
    <d v="2023-04-01T03:02:00"/>
    <d v="2023-04-01T06:10:00"/>
    <s v="Mesero_2"/>
    <s v="Almuerzo"/>
    <s v="Tarjeta de crédito"/>
    <n v="14.83"/>
    <s v="Ocupada"/>
    <n v="29"/>
    <s v="Ecuador"/>
    <s v="Plato_1, Plato_4, Plato_17"/>
  </r>
  <r>
    <n v="20"/>
    <s v="Cliente_390"/>
    <n v="5"/>
    <d v="2023-04-01T01:30:00"/>
    <d v="2023-04-01T05:00:00"/>
    <s v="Mesero_4"/>
    <s v="Cena"/>
    <s v="Tarjeta de crédito"/>
    <n v="45.49"/>
    <s v="Ocupada"/>
    <n v="55"/>
    <s v="Perú"/>
    <s v="Plato_11, Plato_7, Plato_19, Plato_15"/>
  </r>
  <r>
    <n v="20"/>
    <s v="Cliente_454"/>
    <n v="3"/>
    <d v="2023-04-06T02:36:00"/>
    <d v="2023-04-06T06:20:00"/>
    <s v="Mesero_1"/>
    <s v="Cena"/>
    <s v="Tarjeta de crédito"/>
    <n v="21.49"/>
    <s v="Libre"/>
    <n v="562"/>
    <s v="Venezuela"/>
    <s v="Plato_20, Plato_9, Plato_7, Plato_17"/>
  </r>
  <r>
    <n v="20"/>
    <s v="Cliente_485"/>
    <n v="6"/>
    <d v="2023-04-07T00:37:00"/>
    <d v="2023-04-07T02:52:00"/>
    <s v="Mesero_5"/>
    <s v="Almuerzo"/>
    <s v="Tarjeta de crédito"/>
    <n v="36.5"/>
    <s v="Reservada"/>
    <n v="673"/>
    <s v="Venezuela"/>
    <s v="Plato_20, Plato_8, Plato_2, Plato_1"/>
  </r>
  <r>
    <n v="20"/>
    <s v="Cliente_546"/>
    <n v="5"/>
    <d v="2023-04-06T01:28:00"/>
    <d v="2023-04-06T04:49:00"/>
    <s v="Mesero_1"/>
    <s v="Desayuno"/>
    <s v="Tarjeta de crédito"/>
    <n v="11.85"/>
    <s v="Reservada"/>
    <n v="494"/>
    <s v="Paraguay"/>
    <s v="Plato_15, Plato_19"/>
  </r>
  <r>
    <n v="20"/>
    <s v="Cliente_597"/>
    <n v="3"/>
    <d v="2023-04-04T03:06:00"/>
    <d v="2023-04-04T06:17:00"/>
    <s v="Mesero_4"/>
    <s v="Cena"/>
    <s v="Tarjeta de débito"/>
    <n v="36.61"/>
    <s v="Reservada"/>
    <n v="331"/>
    <s v="Paraguay"/>
    <s v="Plato_12, Plato_8, Plato_7, Plato_1"/>
  </r>
  <r>
    <n v="20"/>
    <s v="Cliente_611"/>
    <n v="2"/>
    <d v="2023-04-04T02:11:00"/>
    <d v="2023-04-04T05:54:00"/>
    <s v="Mesero_5"/>
    <s v="Almuerzo"/>
    <s v="Tarjeta de crédito"/>
    <n v="34.83"/>
    <s v="Libre"/>
    <n v="369"/>
    <s v="Uruguay"/>
    <s v="Plato_17, Plato_14, Plato_16, Plato_10"/>
  </r>
  <r>
    <n v="20"/>
    <s v="Cliente_615"/>
    <n v="5"/>
    <d v="2023-04-06T02:39:00"/>
    <d v="2023-04-06T04:26:00"/>
    <s v="Mesero_2"/>
    <s v="Almuerzo"/>
    <s v="Efectivo"/>
    <n v="12.18"/>
    <s v="Ocupada"/>
    <n v="545"/>
    <s v="Chile"/>
    <s v="Plato_11, Plato_17"/>
  </r>
  <r>
    <n v="20"/>
    <s v="Cliente_704"/>
    <n v="2"/>
    <d v="2023-04-05T03:57:00"/>
    <d v="2023-04-05T06:52:00"/>
    <s v="Mesero_2"/>
    <s v="Almuerzo"/>
    <s v="Efectivo"/>
    <n v="36.79"/>
    <s v="Ocupada"/>
    <n v="472"/>
    <s v="Uruguay"/>
    <s v="Plato_8, Plato_5"/>
  </r>
  <r>
    <n v="20"/>
    <s v="Cliente_709"/>
    <n v="5"/>
    <d v="2023-04-03T01:47:00"/>
    <d v="2023-04-03T03:29:00"/>
    <s v="Mesero_2"/>
    <s v="Almuerzo"/>
    <s v="Efectivo"/>
    <n v="36.299999999999997"/>
    <s v="Ocupada"/>
    <n v="273"/>
    <s v="Colombia"/>
    <s v="Plato_15, Plato_5, Plato_1"/>
  </r>
  <r>
    <n v="20"/>
    <s v="Cliente_727"/>
    <n v="4"/>
    <d v="2023-04-02T03:40:00"/>
    <d v="2023-04-02T05:21:00"/>
    <s v="Mesero_3"/>
    <s v="Desayuno"/>
    <s v="Tarjeta de crédito"/>
    <n v="13.95"/>
    <s v="Reservada"/>
    <n v="188"/>
    <s v="Colombia"/>
    <s v="Plato_17, Plato_10"/>
  </r>
  <r>
    <n v="20"/>
    <s v="Cliente_738"/>
    <n v="3"/>
    <d v="2023-04-06T00:31:00"/>
    <d v="2023-04-06T03:08:00"/>
    <s v="Mesero_5"/>
    <s v="Almuerzo"/>
    <s v="Tarjeta de crédito"/>
    <n v="42.57"/>
    <s v="Libre"/>
    <n v="574"/>
    <s v="Brasil"/>
    <s v="Plato_10, Plato_19, Plato_4, Plato_13"/>
  </r>
  <r>
    <n v="20"/>
    <s v="Cliente_825"/>
    <n v="4"/>
    <d v="2023-04-07T00:24:00"/>
    <d v="2023-04-07T01:37:00"/>
    <s v="Mesero_3"/>
    <s v="Cena"/>
    <s v="Tarjeta de crédito"/>
    <n v="30.77"/>
    <s v="Libre"/>
    <n v="765"/>
    <s v="Chile"/>
    <s v="Plato_10, Plato_16, Plato_13, Plato_19"/>
  </r>
  <r>
    <n v="20"/>
    <s v="Cliente_883"/>
    <n v="6"/>
    <d v="2023-04-07T01:35:00"/>
    <d v="2023-04-07T03:53:00"/>
    <s v="Mesero_4"/>
    <s v="Desayuno"/>
    <s v="Tarjeta de débito"/>
    <n v="31.27"/>
    <s v="Reservada"/>
    <n v="664"/>
    <s v="Colombia"/>
    <s v="Plato_4, Plato_12, Plato_5"/>
  </r>
  <r>
    <n v="20"/>
    <s v="Cliente_911"/>
    <n v="1"/>
    <d v="2023-04-01T00:29:00"/>
    <d v="2023-04-01T03:56:00"/>
    <s v="Mesero_2"/>
    <s v="Desayuno"/>
    <s v="Tarjeta de crédito"/>
    <n v="30.87"/>
    <s v="Libre"/>
    <n v="3"/>
    <s v="Brasil"/>
    <s v="Plato_20, Plato_17, Plato_19, Plato_9"/>
  </r>
  <r>
    <n v="3"/>
    <s v="Cliente_129"/>
    <n v="1"/>
    <d v="2023-04-01T03:03:00"/>
    <d v="2023-04-01T04:31:00"/>
    <s v="Mesero_5"/>
    <s v="Almuerzo"/>
    <s v="Tarjeta de crédito"/>
    <n v="34.68"/>
    <s v="Libre"/>
    <n v="4"/>
    <s v="Paraguay"/>
    <s v="Plato_11, Plato_16"/>
  </r>
  <r>
    <n v="3"/>
    <s v="Cliente_134"/>
    <n v="6"/>
    <d v="2023-04-06T02:39:00"/>
    <d v="2023-04-06T05:29:00"/>
    <s v="Mesero_1"/>
    <s v="Almuerzo"/>
    <s v="Tarjeta de crédito"/>
    <n v="15.11"/>
    <s v="Libre"/>
    <n v="565"/>
    <s v="Venezuela"/>
    <s v="Plato_15, Plato_4, Plato_11, Plato_8"/>
  </r>
  <r>
    <n v="3"/>
    <s v="Cliente_151"/>
    <n v="6"/>
    <d v="2023-04-02T02:40:00"/>
    <d v="2023-04-02T03:56:00"/>
    <s v="Mesero_5"/>
    <s v="Almuerzo"/>
    <s v="Tarjeta de débito"/>
    <n v="11.41"/>
    <s v="Reservada"/>
    <n v="194"/>
    <s v="Perú"/>
    <s v="Plato_11, Plato_2"/>
  </r>
  <r>
    <n v="3"/>
    <s v="Cliente_189"/>
    <n v="3"/>
    <d v="2023-04-02T03:38:00"/>
    <d v="2023-04-02T06:42:00"/>
    <s v="Mesero_5"/>
    <s v="Cena"/>
    <s v="Tarjeta de débito"/>
    <n v="32.58"/>
    <s v="Libre"/>
    <n v="222"/>
    <s v="Ecuador"/>
    <s v="Plato_14, Plato_16"/>
  </r>
  <r>
    <n v="3"/>
    <s v="Cliente_212"/>
    <n v="3"/>
    <d v="2023-04-05T02:11:00"/>
    <d v="2023-04-05T05:04:00"/>
    <s v="Mesero_1"/>
    <s v="Almuerzo"/>
    <s v="Tarjeta de débito"/>
    <n v="21.88"/>
    <s v="Ocupada"/>
    <n v="411"/>
    <s v="Colombia"/>
    <s v="Plato_20, Plato_4, Plato_6"/>
  </r>
  <r>
    <n v="3"/>
    <s v="Cliente_240"/>
    <n v="1"/>
    <d v="2023-04-05T01:17:00"/>
    <d v="2023-04-05T02:26:00"/>
    <s v="Mesero_5"/>
    <s v="Desayuno"/>
    <s v="Tarjeta de crédito"/>
    <n v="46.37"/>
    <s v="Libre"/>
    <n v="451"/>
    <s v="Bolivia"/>
    <s v="Plato_8, Plato_14, Plato_18"/>
  </r>
  <r>
    <n v="3"/>
    <s v="Cliente_240"/>
    <n v="6"/>
    <d v="2023-04-06T02:45:00"/>
    <d v="2023-04-06T04:27:00"/>
    <s v="Mesero_2"/>
    <s v="Desayuno"/>
    <s v="Tarjeta de crédito"/>
    <n v="40.94"/>
    <s v="Ocupada"/>
    <n v="590"/>
    <s v="Venezuela"/>
    <s v="Plato_18, Plato_3"/>
  </r>
  <r>
    <n v="3"/>
    <s v="Cliente_265"/>
    <n v="3"/>
    <d v="2023-04-01T01:40:00"/>
    <d v="2023-04-01T04:02:00"/>
    <s v="Mesero_5"/>
    <s v="Desayuno"/>
    <s v="Efectivo"/>
    <n v="34.770000000000003"/>
    <s v="Reservada"/>
    <n v="64"/>
    <s v="Perú"/>
    <s v="Plato_3, Plato_20, Plato_19"/>
  </r>
  <r>
    <n v="3"/>
    <s v="Cliente_273"/>
    <n v="6"/>
    <d v="2023-04-02T00:07:00"/>
    <d v="2023-04-02T03:52:00"/>
    <s v="Mesero_1"/>
    <s v="Cena"/>
    <s v="Tarjeta de crédito"/>
    <n v="30.1"/>
    <s v="Libre"/>
    <n v="134"/>
    <s v="Uruguay"/>
    <s v="Plato_7, Plato_15"/>
  </r>
  <r>
    <n v="3"/>
    <s v="Cliente_354"/>
    <n v="1"/>
    <d v="2023-04-06T02:57:00"/>
    <d v="2023-04-06T05:27:00"/>
    <s v="Mesero_3"/>
    <s v="Desayuno"/>
    <s v="Tarjeta de crédito"/>
    <n v="22.27"/>
    <s v="Ocupada"/>
    <n v="489"/>
    <s v="Argentina"/>
    <s v="Plato_20, Plato_14"/>
  </r>
  <r>
    <n v="3"/>
    <s v="Cliente_374"/>
    <n v="1"/>
    <d v="2023-04-01T02:46:00"/>
    <d v="2023-04-01T06:15:00"/>
    <s v="Mesero_3"/>
    <s v="Cena"/>
    <s v="Tarjeta de crédito"/>
    <n v="19.88"/>
    <s v="Libre"/>
    <n v="77"/>
    <s v="Bolivia"/>
    <s v="Plato_4, Plato_7, Plato_11"/>
  </r>
  <r>
    <n v="3"/>
    <s v="Cliente_545"/>
    <n v="3"/>
    <d v="2023-04-01T01:32:00"/>
    <d v="2023-04-01T03:37:00"/>
    <s v="Mesero_4"/>
    <s v="Desayuno"/>
    <s v="Tarjeta de débito"/>
    <n v="23.26"/>
    <s v="Reservada"/>
    <n v="108"/>
    <s v="Paraguay"/>
    <s v="Plato_9, Plato_4, Plato_3, Plato_16"/>
  </r>
  <r>
    <n v="3"/>
    <s v="Cliente_646"/>
    <n v="5"/>
    <d v="2023-04-02T00:12:00"/>
    <d v="2023-04-02T03:04:00"/>
    <s v="Mesero_5"/>
    <s v="Desayuno"/>
    <s v="Tarjeta de crédito"/>
    <n v="24.85"/>
    <s v="Reservada"/>
    <n v="193"/>
    <s v="Argentina"/>
    <s v="Plato_10, Plato_19, Plato_6, Plato_14"/>
  </r>
  <r>
    <n v="3"/>
    <s v="Cliente_729"/>
    <n v="1"/>
    <d v="2023-04-03T00:10:00"/>
    <d v="2023-04-03T02:01:00"/>
    <s v="Mesero_2"/>
    <s v="Almuerzo"/>
    <s v="Tarjeta de crédito"/>
    <n v="46.42"/>
    <s v="Reservada"/>
    <n v="295"/>
    <s v="Uruguay"/>
    <s v="Plato_15, Plato_2, Plato_17, Plato_13"/>
  </r>
  <r>
    <n v="3"/>
    <s v="Cliente_733"/>
    <n v="2"/>
    <d v="2023-04-01T01:46:00"/>
    <d v="2023-04-01T03:18:00"/>
    <s v="Mesero_4"/>
    <s v="Almuerzo"/>
    <s v="Tarjeta de crédito"/>
    <n v="29.46"/>
    <s v="Ocupada"/>
    <n v="87"/>
    <s v="Venezuela"/>
    <s v="Plato_4, Plato_15, Plato_17"/>
  </r>
  <r>
    <n v="3"/>
    <s v="Cliente_789"/>
    <n v="1"/>
    <d v="2023-04-04T03:55:00"/>
    <d v="2023-04-04T05:18:00"/>
    <s v="Mesero_1"/>
    <s v="Almuerzo"/>
    <s v="Efectivo"/>
    <n v="40.31"/>
    <s v="Libre"/>
    <n v="378"/>
    <s v="Perú"/>
    <s v="Plato_2, Plato_12"/>
  </r>
  <r>
    <n v="3"/>
    <s v="Cliente_876"/>
    <n v="5"/>
    <d v="2023-04-06T01:23:00"/>
    <d v="2023-04-06T02:37:00"/>
    <s v="Mesero_3"/>
    <s v="Desayuno"/>
    <s v="Tarjeta de crédito"/>
    <n v="10.07"/>
    <s v="Libre"/>
    <n v="585"/>
    <s v="Ecuador"/>
    <s v="Plato_15, Plato_8, Plato_4, Plato_1"/>
  </r>
  <r>
    <n v="3"/>
    <s v="Cliente_90"/>
    <n v="1"/>
    <d v="2023-04-07T02:34:00"/>
    <d v="2023-04-07T04:52:00"/>
    <s v="Mesero_5"/>
    <s v="Almuerzo"/>
    <s v="Efectivo"/>
    <n v="18.75"/>
    <s v="Libre"/>
    <n v="745"/>
    <s v="Bolivia"/>
    <s v="Plato_8, Plato_7, Plato_1, Plato_6"/>
  </r>
  <r>
    <n v="3"/>
    <s v="Cliente_92"/>
    <n v="2"/>
    <d v="2023-04-01T01:48:00"/>
    <d v="2023-04-01T05:07:00"/>
    <s v="Mesero_3"/>
    <s v="Desayuno"/>
    <s v="Tarjeta de crédito"/>
    <n v="18.82"/>
    <s v="Reservada"/>
    <n v="111"/>
    <s v="Ecuador"/>
    <s v="Plato_15, Plato_5, Plato_7, Plato_9"/>
  </r>
  <r>
    <n v="3"/>
    <s v="Cliente_948"/>
    <n v="1"/>
    <d v="2023-04-06T02:20:00"/>
    <d v="2023-04-06T04:02:00"/>
    <s v="Mesero_3"/>
    <s v="Almuerzo"/>
    <s v="Tarjeta de crédito"/>
    <n v="35.840000000000003"/>
    <s v="Reservada"/>
    <n v="503"/>
    <s v="España"/>
    <s v="Plato_20, Plato_12"/>
  </r>
  <r>
    <n v="3"/>
    <s v="Cliente_962"/>
    <n v="1"/>
    <d v="2023-04-07T01:09:00"/>
    <d v="2023-04-07T03:47:00"/>
    <s v="Mesero_1"/>
    <s v="Almuerzo"/>
    <s v="Efectivo"/>
    <n v="41.8"/>
    <s v="Ocupada"/>
    <n v="663"/>
    <s v="España"/>
    <s v="Plato_4, Plato_9, Plato_3"/>
  </r>
  <r>
    <n v="3"/>
    <s v="Cliente_973"/>
    <n v="5"/>
    <d v="2023-04-06T00:56:00"/>
    <d v="2023-04-06T03:12:00"/>
    <s v="Mesero_4"/>
    <s v="Desayuno"/>
    <s v="Tarjeta de crédito"/>
    <n v="25.93"/>
    <s v="Libre"/>
    <n v="618"/>
    <s v="Chile"/>
    <s v="Plato_15, Plato_17, Plato_4, Plato_19"/>
  </r>
  <r>
    <n v="4"/>
    <s v="Cliente_103"/>
    <n v="5"/>
    <d v="2023-04-01T03:33:00"/>
    <d v="2023-04-01T06:21:00"/>
    <s v="Mesero_4"/>
    <s v="Cena"/>
    <s v="Tarjeta de débito"/>
    <n v="20.38"/>
    <s v="Ocupada"/>
    <n v="33"/>
    <s v="Perú"/>
    <s v="Plato_8, Plato_6, Plato_15, Plato_10"/>
  </r>
  <r>
    <n v="4"/>
    <s v="Cliente_141"/>
    <n v="1"/>
    <d v="2023-04-04T00:57:00"/>
    <d v="2023-04-04T04:32:00"/>
    <s v="Mesero_1"/>
    <s v="Desayuno"/>
    <s v="Tarjeta de débito"/>
    <n v="27.69"/>
    <s v="Libre"/>
    <n v="381"/>
    <s v="Uruguay"/>
    <s v="Plato_10, Plato_11"/>
  </r>
  <r>
    <n v="4"/>
    <s v="Cliente_151"/>
    <n v="2"/>
    <d v="2023-04-05T02:34:00"/>
    <d v="2023-04-05T04:57:00"/>
    <s v="Mesero_1"/>
    <s v="Almuerzo"/>
    <s v="Efectivo"/>
    <n v="34.130000000000003"/>
    <s v="Libre"/>
    <n v="423"/>
    <s v="Ecuador"/>
    <s v="Plato_16, Plato_15"/>
  </r>
  <r>
    <n v="4"/>
    <s v="Cliente_190"/>
    <n v="2"/>
    <d v="2023-04-06T01:13:00"/>
    <d v="2023-04-06T03:39:00"/>
    <s v="Mesero_1"/>
    <s v="Almuerzo"/>
    <s v="Tarjeta de crédito"/>
    <n v="44.24"/>
    <s v="Reservada"/>
    <n v="561"/>
    <s v="Chile"/>
    <s v="Plato_4, Plato_14"/>
  </r>
  <r>
    <n v="4"/>
    <s v="Cliente_216"/>
    <n v="5"/>
    <d v="2023-04-05T00:07:00"/>
    <d v="2023-04-05T03:35:00"/>
    <s v="Mesero_4"/>
    <s v="Cena"/>
    <s v="Tarjeta de crédito"/>
    <n v="35.68"/>
    <s v="Ocupada"/>
    <n v="448"/>
    <s v="Venezuela"/>
    <s v="Plato_12, Plato_11"/>
  </r>
  <r>
    <n v="4"/>
    <s v="Cliente_263"/>
    <n v="5"/>
    <d v="2023-04-07T02:13:00"/>
    <d v="2023-04-07T05:46:00"/>
    <s v="Mesero_3"/>
    <s v="Almuerzo"/>
    <s v="Tarjeta de crédito"/>
    <n v="40.28"/>
    <s v="Reservada"/>
    <n v="720"/>
    <s v="Paraguay"/>
    <s v="Plato_11, Plato_9, Plato_7"/>
  </r>
  <r>
    <n v="4"/>
    <s v="Cliente_289"/>
    <n v="2"/>
    <d v="2023-04-05T00:20:00"/>
    <d v="2023-04-05T01:34:00"/>
    <s v="Mesero_4"/>
    <s v="Desayuno"/>
    <s v="Tarjeta de débito"/>
    <n v="37.79"/>
    <s v="Libre"/>
    <n v="397"/>
    <s v="Chile"/>
    <s v="Plato_6, Plato_17"/>
  </r>
  <r>
    <n v="4"/>
    <s v="Cliente_315"/>
    <n v="1"/>
    <d v="2023-04-05T02:13:00"/>
    <d v="2023-04-05T04:51:00"/>
    <s v="Mesero_4"/>
    <s v="Desayuno"/>
    <s v="Tarjeta de débito"/>
    <n v="22.98"/>
    <s v="Reservada"/>
    <n v="407"/>
    <s v="Ecuador"/>
    <s v="Plato_3, Plato_8"/>
  </r>
  <r>
    <n v="4"/>
    <s v="Cliente_321"/>
    <n v="6"/>
    <d v="2023-04-02T03:55:00"/>
    <d v="2023-04-02T07:01:00"/>
    <s v="Mesero_5"/>
    <s v="Almuerzo"/>
    <s v="Tarjeta de crédito"/>
    <n v="24.24"/>
    <s v="Ocupada"/>
    <n v="184"/>
    <s v="Chile"/>
    <s v="Plato_16, Plato_6, Plato_3"/>
  </r>
  <r>
    <n v="4"/>
    <s v="Cliente_332"/>
    <n v="2"/>
    <d v="2023-04-05T01:15:00"/>
    <d v="2023-04-05T03:14:00"/>
    <s v="Mesero_2"/>
    <s v="Almuerzo"/>
    <s v="Tarjeta de débito"/>
    <n v="14.48"/>
    <s v="Libre"/>
    <n v="443"/>
    <s v="Venezuela"/>
    <s v="Plato_14, Plato_15, Plato_10, Plato_16"/>
  </r>
  <r>
    <n v="4"/>
    <s v="Cliente_354"/>
    <n v="5"/>
    <d v="2023-04-06T01:17:00"/>
    <d v="2023-04-06T05:15:00"/>
    <s v="Mesero_4"/>
    <s v="Desayuno"/>
    <s v="Tarjeta de débito"/>
    <n v="37.619999999999997"/>
    <s v="Ocupada"/>
    <n v="500"/>
    <s v="Argentina"/>
    <s v="Plato_6, Plato_5"/>
  </r>
  <r>
    <n v="4"/>
    <s v="Cliente_363"/>
    <n v="4"/>
    <d v="2023-04-06T01:03:00"/>
    <d v="2023-04-06T04:36:00"/>
    <s v="Mesero_1"/>
    <s v="Almuerzo"/>
    <s v="Tarjeta de crédito"/>
    <n v="16.62"/>
    <s v="Reservada"/>
    <n v="492"/>
    <s v="Colombia"/>
    <s v="Plato_11, Plato_13, Plato_7"/>
  </r>
  <r>
    <n v="4"/>
    <s v="Cliente_365"/>
    <n v="1"/>
    <d v="2023-04-05T01:54:00"/>
    <d v="2023-04-05T04:20:00"/>
    <s v="Mesero_1"/>
    <s v="Almuerzo"/>
    <s v="Tarjeta de crédito"/>
    <n v="26.63"/>
    <s v="Libre"/>
    <n v="466"/>
    <s v="Bolivia"/>
    <s v="Plato_5, Plato_2, Plato_16"/>
  </r>
  <r>
    <n v="4"/>
    <s v="Cliente_418"/>
    <n v="4"/>
    <d v="2023-04-02T00:30:00"/>
    <d v="2023-04-02T02:04:00"/>
    <s v="Mesero_2"/>
    <s v="Almuerzo"/>
    <s v="Tarjeta de crédito"/>
    <n v="24.75"/>
    <s v="Reservada"/>
    <n v="266"/>
    <s v="Paraguay"/>
    <s v="Plato_7, Plato_1"/>
  </r>
  <r>
    <n v="4"/>
    <s v="Cliente_420"/>
    <n v="3"/>
    <d v="2023-04-05T02:41:00"/>
    <d v="2023-04-05T04:21:00"/>
    <s v="Mesero_4"/>
    <s v="Almuerzo"/>
    <s v="Tarjeta de crédito"/>
    <n v="15.21"/>
    <s v="Ocupada"/>
    <n v="458"/>
    <s v="Bolivia"/>
    <s v="Plato_16, Plato_18, Plato_11, Plato_5"/>
  </r>
  <r>
    <n v="4"/>
    <s v="Cliente_421"/>
    <n v="3"/>
    <d v="2023-04-05T02:43:00"/>
    <d v="2023-04-05T05:55:00"/>
    <s v="Mesero_5"/>
    <s v="Cena"/>
    <s v="Efectivo"/>
    <n v="21.51"/>
    <s v="Libre"/>
    <n v="461"/>
    <s v="Perú"/>
    <s v="Plato_8, Plato_9"/>
  </r>
  <r>
    <n v="4"/>
    <s v="Cliente_425"/>
    <n v="3"/>
    <d v="2023-04-02T00:39:00"/>
    <d v="2023-04-02T04:24:00"/>
    <s v="Mesero_4"/>
    <s v="Almuerzo"/>
    <s v="Tarjeta de crédito"/>
    <n v="43.81"/>
    <s v="Libre"/>
    <n v="252"/>
    <s v="Colombia"/>
    <s v="Plato_1, Plato_10"/>
  </r>
  <r>
    <n v="4"/>
    <s v="Cliente_505"/>
    <n v="3"/>
    <d v="2023-04-04T01:16:00"/>
    <d v="2023-04-04T04:31:00"/>
    <s v="Mesero_4"/>
    <s v="Cena"/>
    <s v="Tarjeta de crédito"/>
    <n v="32.51"/>
    <s v="Ocupada"/>
    <n v="371"/>
    <s v="Ecuador"/>
    <s v="Plato_17, Plato_19, Plato_16, Plato_14"/>
  </r>
  <r>
    <n v="4"/>
    <s v="Cliente_508"/>
    <n v="5"/>
    <d v="2023-04-06T01:35:00"/>
    <d v="2023-04-06T05:30:00"/>
    <s v="Mesero_4"/>
    <s v="Almuerzo"/>
    <s v="Efectivo"/>
    <n v="23.92"/>
    <s v="Reservada"/>
    <n v="517"/>
    <s v="Ecuador"/>
    <s v="Plato_7, Plato_12, Plato_5"/>
  </r>
  <r>
    <n v="4"/>
    <s v="Cliente_524"/>
    <n v="5"/>
    <d v="2023-04-04T01:35:00"/>
    <d v="2023-04-04T04:51:00"/>
    <s v="Mesero_2"/>
    <s v="Cena"/>
    <s v="Tarjeta de crédito"/>
    <n v="17.93"/>
    <s v="Libre"/>
    <n v="336"/>
    <s v="Argentina"/>
    <s v="Plato_13, Plato_12, Plato_10"/>
  </r>
  <r>
    <n v="4"/>
    <s v="Cliente_55"/>
    <n v="6"/>
    <d v="2023-04-02T02:45:00"/>
    <d v="2023-04-02T06:00:00"/>
    <s v="Mesero_2"/>
    <s v="Almuerzo"/>
    <s v="Tarjeta de crédito"/>
    <n v="13.15"/>
    <s v="Ocupada"/>
    <n v="237"/>
    <s v="Perú"/>
    <s v="Plato_14, Plato_2"/>
  </r>
  <r>
    <n v="4"/>
    <s v="Cliente_608"/>
    <n v="4"/>
    <d v="2023-04-06T00:14:00"/>
    <d v="2023-04-06T03:36:00"/>
    <s v="Mesero_5"/>
    <s v="Cena"/>
    <s v="Tarjeta de crédito"/>
    <n v="23.89"/>
    <s v="Ocupada"/>
    <n v="616"/>
    <s v="Venezuela"/>
    <s v="Plato_7, Plato_2"/>
  </r>
  <r>
    <n v="4"/>
    <s v="Cliente_610"/>
    <n v="1"/>
    <d v="2023-04-02T00:14:00"/>
    <d v="2023-04-02T01:14:00"/>
    <s v="Mesero_4"/>
    <s v="Cena"/>
    <s v="Tarjeta de crédito"/>
    <n v="10.39"/>
    <s v="Ocupada"/>
    <n v="177"/>
    <s v="Perú"/>
    <s v="Plato_7, Plato_10, Plato_13, Plato_12"/>
  </r>
  <r>
    <n v="4"/>
    <s v="Cliente_616"/>
    <n v="4"/>
    <d v="2023-04-06T03:35:00"/>
    <d v="2023-04-06T06:23:00"/>
    <s v="Mesero_4"/>
    <s v="Cena"/>
    <s v="Tarjeta de crédito"/>
    <n v="43.99"/>
    <s v="Libre"/>
    <n v="520"/>
    <s v="Colombia"/>
    <s v="Plato_9, Plato_18, Plato_17, Plato_2"/>
  </r>
  <r>
    <n v="4"/>
    <s v="Cliente_669"/>
    <n v="2"/>
    <d v="2023-04-06T00:55:00"/>
    <d v="2023-04-06T04:03:00"/>
    <s v="Mesero_2"/>
    <s v="Almuerzo"/>
    <s v="Tarjeta de crédito"/>
    <n v="28.88"/>
    <s v="Libre"/>
    <n v="548"/>
    <s v="Chile"/>
    <s v="Plato_18, Plato_17"/>
  </r>
  <r>
    <n v="4"/>
    <s v="Cliente_705"/>
    <n v="2"/>
    <d v="2023-04-06T02:58:00"/>
    <d v="2023-04-06T04:10:00"/>
    <s v="Mesero_3"/>
    <s v="Desayuno"/>
    <s v="Tarjeta de crédito"/>
    <n v="17.54"/>
    <s v="Reservada"/>
    <n v="551"/>
    <s v="Paraguay"/>
    <s v="Plato_2, Plato_3, Plato_4, Plato_13"/>
  </r>
  <r>
    <n v="4"/>
    <s v="Cliente_729"/>
    <n v="3"/>
    <d v="2023-04-07T01:18:00"/>
    <d v="2023-04-07T03:25:00"/>
    <s v="Mesero_5"/>
    <s v="Desayuno"/>
    <s v="Tarjeta de crédito"/>
    <n v="49.45"/>
    <s v="Reservada"/>
    <n v="762"/>
    <s v="Uruguay"/>
    <s v="Plato_13, Plato_10"/>
  </r>
  <r>
    <n v="4"/>
    <s v="Cliente_775"/>
    <n v="2"/>
    <d v="2023-04-01T01:19:00"/>
    <d v="2023-04-01T02:27:00"/>
    <s v="Mesero_5"/>
    <s v="Almuerzo"/>
    <s v="Tarjeta de crédito"/>
    <n v="19.27"/>
    <s v="Ocupada"/>
    <n v="27"/>
    <s v="Brasil"/>
    <s v="Plato_8, Plato_10"/>
  </r>
  <r>
    <n v="4"/>
    <s v="Cliente_782"/>
    <n v="4"/>
    <d v="2023-04-07T02:39:00"/>
    <d v="2023-04-07T03:42:00"/>
    <s v="Mesero_3"/>
    <s v="Desayuno"/>
    <s v="Tarjeta de crédito"/>
    <n v="16.850000000000001"/>
    <s v="Libre"/>
    <n v="761"/>
    <s v="España"/>
    <s v="Plato_7, Plato_16, Plato_14"/>
  </r>
  <r>
    <n v="4"/>
    <s v="Cliente_873"/>
    <n v="3"/>
    <d v="2023-04-03T01:03:00"/>
    <d v="2023-04-03T04:27:00"/>
    <s v="Mesero_1"/>
    <s v="Almuerzo"/>
    <s v="Tarjeta de crédito"/>
    <n v="43.46"/>
    <s v="Ocupada"/>
    <n v="297"/>
    <s v="España"/>
    <s v="Plato_9, Plato_4, Plato_13"/>
  </r>
  <r>
    <n v="4"/>
    <s v="Cliente_876"/>
    <n v="2"/>
    <d v="2023-04-05T01:11:00"/>
    <d v="2023-04-05T03:38:00"/>
    <s v="Mesero_1"/>
    <s v="Almuerzo"/>
    <s v="Tarjeta de crédito"/>
    <n v="44.9"/>
    <s v="Ocupada"/>
    <n v="465"/>
    <s v="Uruguay"/>
    <s v="Plato_1, Plato_14"/>
  </r>
  <r>
    <n v="4"/>
    <s v="Cliente_90"/>
    <n v="1"/>
    <d v="2023-04-07T03:48:00"/>
    <d v="2023-04-07T06:42:00"/>
    <s v="Mesero_2"/>
    <s v="Almuerzo"/>
    <s v="Tarjeta de crédito"/>
    <n v="34.35"/>
    <s v="Reservada"/>
    <n v="697"/>
    <s v="Uruguay"/>
    <s v="Plato_14, Plato_11, Plato_2, Plato_6"/>
  </r>
  <r>
    <n v="4"/>
    <s v="Cliente_916"/>
    <n v="2"/>
    <d v="2023-04-02T00:38:00"/>
    <d v="2023-04-02T01:42:00"/>
    <s v="Mesero_1"/>
    <s v="Almuerzo"/>
    <s v="Efectivo"/>
    <n v="12.51"/>
    <s v="Reservada"/>
    <n v="120"/>
    <s v="Uruguay"/>
    <s v="Plato_17, Plato_10"/>
  </r>
  <r>
    <n v="4"/>
    <s v="Cliente_965"/>
    <n v="3"/>
    <d v="2023-04-02T00:11:00"/>
    <d v="2023-04-02T04:10:00"/>
    <s v="Mesero_2"/>
    <s v="Almuerzo"/>
    <s v="Tarjeta de crédito"/>
    <n v="42.65"/>
    <s v="Reservada"/>
    <n v="196"/>
    <s v="España"/>
    <s v="Plato_3, Plato_14, Plato_9, Plato_16"/>
  </r>
  <r>
    <n v="5"/>
    <s v="Cliente_104"/>
    <n v="2"/>
    <d v="2023-04-07T00:54:00"/>
    <d v="2023-04-07T04:33:00"/>
    <s v="Mesero_2"/>
    <s v="Cena"/>
    <s v="Efectivo"/>
    <n v="30.74"/>
    <s v="Reservada"/>
    <n v="675"/>
    <s v="Ecuador"/>
    <s v="Plato_1, Plato_3, Plato_19"/>
  </r>
  <r>
    <n v="5"/>
    <s v="Cliente_115"/>
    <n v="5"/>
    <d v="2023-04-02T02:45:00"/>
    <d v="2023-04-02T03:59:00"/>
    <s v="Mesero_3"/>
    <s v="Almuerzo"/>
    <s v="Tarjeta de crédito"/>
    <n v="48.75"/>
    <s v="Libre"/>
    <n v="158"/>
    <s v="Chile"/>
    <s v="Plato_12, Plato_10, Plato_19, Plato_8"/>
  </r>
  <r>
    <n v="5"/>
    <s v="Cliente_117"/>
    <n v="4"/>
    <d v="2023-04-06T03:13:00"/>
    <d v="2023-04-06T06:40:00"/>
    <s v="Mesero_4"/>
    <s v="Almuerzo"/>
    <s v="Tarjeta de crédito"/>
    <n v="34.119999999999997"/>
    <s v="Libre"/>
    <n v="577"/>
    <s v="Perú"/>
    <s v="Plato_4, Plato_5"/>
  </r>
  <r>
    <n v="5"/>
    <s v="Cliente_118"/>
    <n v="4"/>
    <d v="2023-04-01T02:02:00"/>
    <d v="2023-04-01T03:57:00"/>
    <s v="Mesero_2"/>
    <s v="Almuerzo"/>
    <s v="Tarjeta de crédito"/>
    <n v="31.49"/>
    <s v="Libre"/>
    <n v="69"/>
    <s v="Perú"/>
    <s v="Plato_13, Plato_7, Plato_11"/>
  </r>
  <r>
    <n v="5"/>
    <s v="Cliente_167"/>
    <n v="5"/>
    <d v="2023-04-02T02:15:00"/>
    <d v="2023-04-02T04:48:00"/>
    <s v="Mesero_2"/>
    <s v="Almuerzo"/>
    <s v="Tarjeta de crédito"/>
    <n v="15.84"/>
    <s v="Libre"/>
    <n v="230"/>
    <s v="Venezuela"/>
    <s v="Plato_15, Plato_16, Plato_17"/>
  </r>
  <r>
    <n v="5"/>
    <s v="Cliente_170"/>
    <n v="1"/>
    <d v="2023-04-01T03:32:00"/>
    <d v="2023-04-01T06:37:00"/>
    <s v="Mesero_1"/>
    <s v="Almuerzo"/>
    <s v="Tarjeta de crédito"/>
    <n v="47.91"/>
    <s v="Reservada"/>
    <n v="110"/>
    <s v="Paraguay"/>
    <s v="Plato_9, Plato_10, Plato_6"/>
  </r>
  <r>
    <n v="5"/>
    <s v="Cliente_177"/>
    <n v="1"/>
    <d v="2023-04-06T00:48:00"/>
    <d v="2023-04-06T02:40:00"/>
    <s v="Mesero_2"/>
    <s v="Almuerzo"/>
    <s v="Tarjeta de crédito"/>
    <n v="35.67"/>
    <s v="Reservada"/>
    <n v="592"/>
    <s v="Ecuador"/>
    <s v="Plato_5, Plato_1"/>
  </r>
  <r>
    <n v="5"/>
    <s v="Cliente_239"/>
    <n v="6"/>
    <d v="2023-04-05T02:39:00"/>
    <d v="2023-04-05T04:59:00"/>
    <s v="Mesero_2"/>
    <s v="Cena"/>
    <s v="Tarjeta de crédito"/>
    <n v="14.56"/>
    <s v="Reservada"/>
    <n v="405"/>
    <s v="Argentina"/>
    <s v="Plato_10, Plato_20, Plato_3"/>
  </r>
  <r>
    <n v="5"/>
    <s v="Cliente_27"/>
    <n v="1"/>
    <d v="2023-04-01T03:08:00"/>
    <d v="2023-04-01T06:49:00"/>
    <s v="Mesero_1"/>
    <s v="Almuerzo"/>
    <s v="Tarjeta de crédito"/>
    <n v="28.25"/>
    <s v="Ocupada"/>
    <n v="32"/>
    <s v="Uruguay"/>
    <s v="Plato_15, Plato_11, Plato_10, Plato_4"/>
  </r>
  <r>
    <n v="5"/>
    <s v="Cliente_336"/>
    <n v="6"/>
    <d v="2023-04-02T02:46:00"/>
    <d v="2023-04-02T04:54:00"/>
    <s v="Mesero_2"/>
    <s v="Desayuno"/>
    <s v="Tarjeta de débito"/>
    <n v="20.11"/>
    <s v="Ocupada"/>
    <n v="197"/>
    <s v="Colombia"/>
    <s v="Plato_18, Plato_6"/>
  </r>
  <r>
    <n v="5"/>
    <s v="Cliente_35"/>
    <n v="4"/>
    <d v="2023-04-07T01:23:00"/>
    <d v="2023-04-07T05:20:00"/>
    <s v="Mesero_3"/>
    <s v="Almuerzo"/>
    <s v="Efectivo"/>
    <n v="12.06"/>
    <s v="Reservada"/>
    <n v="680"/>
    <s v="Paraguay"/>
    <s v="Plato_4, Plato_3, Plato_11"/>
  </r>
  <r>
    <n v="5"/>
    <s v="Cliente_359"/>
    <n v="6"/>
    <d v="2023-04-02T01:19:00"/>
    <d v="2023-04-02T02:46:00"/>
    <s v="Mesero_2"/>
    <s v="Almuerzo"/>
    <s v="Tarjeta de débito"/>
    <n v="42.74"/>
    <s v="Reservada"/>
    <n v="167"/>
    <s v="Argentina"/>
    <s v="Plato_12, Plato_18, Plato_17"/>
  </r>
  <r>
    <n v="5"/>
    <s v="Cliente_424"/>
    <n v="5"/>
    <d v="2023-04-01T03:01:00"/>
    <d v="2023-04-01T06:20:00"/>
    <s v="Mesero_3"/>
    <s v="Almuerzo"/>
    <s v="Tarjeta de crédito"/>
    <n v="38.18"/>
    <s v="Ocupada"/>
    <n v="24"/>
    <s v="Venezuela"/>
    <s v="Plato_10, Plato_9, Plato_14, Plato_20"/>
  </r>
  <r>
    <n v="5"/>
    <s v="Cliente_499"/>
    <n v="2"/>
    <d v="2023-04-04T01:46:00"/>
    <d v="2023-04-04T03:29:00"/>
    <s v="Mesero_3"/>
    <s v="Almuerzo"/>
    <s v="Tarjeta de crédito"/>
    <n v="49.02"/>
    <s v="Ocupada"/>
    <n v="363"/>
    <s v="Brasil"/>
    <s v="Plato_2, Plato_7, Plato_19, Plato_11"/>
  </r>
  <r>
    <n v="5"/>
    <s v="Cliente_511"/>
    <n v="4"/>
    <d v="2023-04-06T00:09:00"/>
    <d v="2023-04-06T03:22:00"/>
    <s v="Mesero_4"/>
    <s v="Cena"/>
    <s v="Tarjeta de crédito"/>
    <n v="41.73"/>
    <s v="Ocupada"/>
    <n v="625"/>
    <s v="Chile"/>
    <s v="Plato_4, Plato_20, Plato_13"/>
  </r>
  <r>
    <n v="5"/>
    <s v="Cliente_63"/>
    <n v="1"/>
    <d v="2023-04-06T01:39:00"/>
    <d v="2023-04-06T03:28:00"/>
    <s v="Mesero_4"/>
    <s v="Almuerzo"/>
    <s v="Tarjeta de débito"/>
    <n v="21.13"/>
    <s v="Ocupada"/>
    <n v="568"/>
    <s v="Colombia"/>
    <s v="Plato_18, Plato_20"/>
  </r>
  <r>
    <n v="5"/>
    <s v="Cliente_689"/>
    <n v="2"/>
    <d v="2023-04-05T03:11:00"/>
    <d v="2023-04-05T05:02:00"/>
    <s v="Mesero_4"/>
    <s v="Almuerzo"/>
    <s v="Tarjeta de crédito"/>
    <n v="47.8"/>
    <s v="Reservada"/>
    <n v="426"/>
    <s v="Brasil"/>
    <s v="Plato_11, Plato_16, Plato_1, Plato_19"/>
  </r>
  <r>
    <n v="5"/>
    <s v="Cliente_697"/>
    <n v="1"/>
    <d v="2023-04-02T02:53:00"/>
    <d v="2023-04-02T05:26:00"/>
    <s v="Mesero_1"/>
    <s v="Desayuno"/>
    <s v="Tarjeta de crédito"/>
    <n v="42.96"/>
    <s v="Libre"/>
    <n v="263"/>
    <s v="Uruguay"/>
    <s v="Plato_15, Plato_8, Plato_2, Plato_7"/>
  </r>
  <r>
    <n v="5"/>
    <s v="Cliente_70"/>
    <n v="1"/>
    <d v="2023-04-06T02:38:00"/>
    <d v="2023-04-06T06:07:00"/>
    <s v="Mesero_2"/>
    <s v="Cena"/>
    <s v="Tarjeta de crédito"/>
    <n v="25.76"/>
    <s v="Reservada"/>
    <n v="505"/>
    <s v="Colombia"/>
    <s v="Plato_20, Plato_1"/>
  </r>
  <r>
    <n v="5"/>
    <s v="Cliente_701"/>
    <n v="2"/>
    <d v="2023-04-02T03:57:00"/>
    <d v="2023-04-02T05:21:00"/>
    <s v="Mesero_1"/>
    <s v="Almuerzo"/>
    <s v="Tarjeta de crédito"/>
    <n v="40.19"/>
    <s v="Libre"/>
    <n v="203"/>
    <s v="Perú"/>
    <s v="Plato_17, Plato_13"/>
  </r>
  <r>
    <n v="5"/>
    <s v="Cliente_709"/>
    <n v="2"/>
    <d v="2023-04-02T01:31:00"/>
    <d v="2023-04-02T03:22:00"/>
    <s v="Mesero_2"/>
    <s v="Almuerzo"/>
    <s v="Tarjeta de crédito"/>
    <n v="38.880000000000003"/>
    <s v="Libre"/>
    <n v="190"/>
    <s v="Colombia"/>
    <s v="Plato_4, Plato_20, Plato_8, Plato_14"/>
  </r>
  <r>
    <n v="5"/>
    <s v="Cliente_752"/>
    <n v="1"/>
    <d v="2023-04-02T02:23:00"/>
    <d v="2023-04-02T05:28:00"/>
    <s v="Mesero_4"/>
    <s v="Almuerzo"/>
    <s v="Tarjeta de crédito"/>
    <n v="17.399999999999999"/>
    <s v="Libre"/>
    <n v="187"/>
    <s v="Venezuela"/>
    <s v="Plato_18, Plato_10, Plato_9, Plato_6"/>
  </r>
  <r>
    <n v="5"/>
    <s v="Cliente_759"/>
    <n v="2"/>
    <d v="2023-04-06T00:45:00"/>
    <d v="2023-04-06T01:57:00"/>
    <s v="Mesero_5"/>
    <s v="Almuerzo"/>
    <s v="Tarjeta de crédito"/>
    <n v="32.9"/>
    <s v="Reservada"/>
    <n v="502"/>
    <s v="Bolivia"/>
    <s v="Plato_5, Plato_4, Plato_11"/>
  </r>
  <r>
    <n v="5"/>
    <s v="Cliente_765"/>
    <n v="3"/>
    <d v="2023-04-03T02:13:00"/>
    <d v="2023-04-03T05:58:00"/>
    <s v="Mesero_2"/>
    <s v="Almuerzo"/>
    <s v="Tarjeta de crédito"/>
    <n v="49.67"/>
    <s v="Reservada"/>
    <n v="275"/>
    <s v="Bolivia"/>
    <s v="Plato_11, Plato_17, Plato_10"/>
  </r>
  <r>
    <n v="5"/>
    <s v="Cliente_830"/>
    <n v="6"/>
    <d v="2023-04-06T02:08:00"/>
    <d v="2023-04-06T06:02:00"/>
    <s v="Mesero_4"/>
    <s v="Desayuno"/>
    <s v="Tarjeta de crédito"/>
    <n v="18.48"/>
    <s v="Ocupada"/>
    <n v="518"/>
    <s v="Colombia"/>
    <s v="Plato_11, Plato_5"/>
  </r>
  <r>
    <n v="5"/>
    <s v="Cliente_841"/>
    <n v="1"/>
    <d v="2023-04-04T01:18:00"/>
    <d v="2023-04-04T04:46:00"/>
    <s v="Mesero_4"/>
    <s v="Almuerzo"/>
    <s v="Tarjeta de crédito"/>
    <n v="14.96"/>
    <s v="Libre"/>
    <n v="377"/>
    <s v="Paraguay"/>
    <s v="Plato_18, Plato_15"/>
  </r>
  <r>
    <n v="5"/>
    <s v="Cliente_88"/>
    <n v="4"/>
    <d v="2023-04-07T01:51:00"/>
    <d v="2023-04-07T05:13:00"/>
    <s v="Mesero_2"/>
    <s v="Almuerzo"/>
    <s v="Tarjeta de crédito"/>
    <n v="23.66"/>
    <s v="Libre"/>
    <n v="694"/>
    <s v="Venezuela"/>
    <s v="Plato_3, Plato_4, Plato_20, Plato_13"/>
  </r>
  <r>
    <n v="5"/>
    <s v="Cliente_909"/>
    <n v="4"/>
    <d v="2023-04-02T03:18:00"/>
    <d v="2023-04-02T04:58:00"/>
    <s v="Mesero_3"/>
    <s v="Desayuno"/>
    <s v="Tarjeta de crédito"/>
    <n v="27.14"/>
    <s v="Reservada"/>
    <n v="147"/>
    <s v="Colombia"/>
    <s v="Plato_20, Plato_5"/>
  </r>
  <r>
    <n v="5"/>
    <s v="Cliente_919"/>
    <n v="5"/>
    <d v="2023-04-06T01:21:00"/>
    <d v="2023-04-06T04:28:00"/>
    <s v="Mesero_2"/>
    <s v="Cena"/>
    <s v="Tarjeta de débito"/>
    <n v="22.69"/>
    <s v="Reservada"/>
    <n v="499"/>
    <s v="Brasil"/>
    <s v="Plato_10, Plato_2, Plato_1"/>
  </r>
  <r>
    <n v="5"/>
    <s v="Cliente_946"/>
    <n v="1"/>
    <d v="2023-04-01T01:54:00"/>
    <d v="2023-04-01T03:03:00"/>
    <s v="Mesero_3"/>
    <s v="Almuerzo"/>
    <s v="Tarjeta de débito"/>
    <n v="14"/>
    <s v="Ocupada"/>
    <n v="65"/>
    <s v="Bolivia"/>
    <s v="Plato_16, Plato_17, Plato_12, Plato_20"/>
  </r>
  <r>
    <n v="5"/>
    <s v="Cliente_964"/>
    <n v="1"/>
    <d v="2023-04-04T00:58:00"/>
    <d v="2023-04-04T04:33:00"/>
    <s v="Mesero_3"/>
    <s v="Cena"/>
    <s v="Tarjeta de débito"/>
    <n v="22.53"/>
    <s v="Libre"/>
    <n v="380"/>
    <s v="Argentina"/>
    <s v="Plato_11, Plato_12"/>
  </r>
  <r>
    <n v="5"/>
    <s v="Cliente_968"/>
    <n v="2"/>
    <d v="2023-04-06T03:14:00"/>
    <d v="2023-04-06T05:29:00"/>
    <s v="Mesero_4"/>
    <s v="Almuerzo"/>
    <s v="Tarjeta de débito"/>
    <n v="47.81"/>
    <s v="Reservada"/>
    <n v="546"/>
    <s v="Bolivia"/>
    <s v="Plato_15, Plato_16"/>
  </r>
  <r>
    <n v="5"/>
    <s v="Cliente_999"/>
    <n v="4"/>
    <d v="2023-04-03T03:10:00"/>
    <d v="2023-04-03T05:12:00"/>
    <s v="Mesero_3"/>
    <s v="Almuerzo"/>
    <s v="Efectivo"/>
    <n v="41.36"/>
    <s v="Libre"/>
    <n v="278"/>
    <s v="Venezuela"/>
    <s v="Plato_17, Plato_7"/>
  </r>
  <r>
    <n v="6"/>
    <s v="Cliente_144"/>
    <n v="6"/>
    <d v="2023-04-01T00:40:00"/>
    <d v="2023-04-01T04:14:00"/>
    <s v="Mesero_4"/>
    <s v="Cena"/>
    <s v="Tarjeta de crédito"/>
    <n v="23.36"/>
    <s v="Reservada"/>
    <n v="54"/>
    <s v="Bolivia"/>
    <s v="Plato_8, Plato_17, Plato_4, Plato_11"/>
  </r>
  <r>
    <n v="6"/>
    <s v="Cliente_196"/>
    <n v="6"/>
    <d v="2023-04-06T02:50:00"/>
    <d v="2023-04-06T06:25:00"/>
    <s v="Mesero_3"/>
    <s v="Cena"/>
    <s v="Efectivo"/>
    <n v="40.03"/>
    <s v="Libre"/>
    <n v="645"/>
    <s v="Bolivia"/>
    <s v="Plato_11, Plato_6"/>
  </r>
  <r>
    <n v="6"/>
    <s v="Cliente_211"/>
    <n v="1"/>
    <d v="2023-04-03T01:19:00"/>
    <d v="2023-04-03T02:45:00"/>
    <s v="Mesero_5"/>
    <s v="Cena"/>
    <s v="Efectivo"/>
    <n v="29.68"/>
    <s v="Ocupada"/>
    <n v="299"/>
    <s v="Uruguay"/>
    <s v="Plato_3, Plato_19, Plato_7, Plato_4"/>
  </r>
  <r>
    <n v="6"/>
    <s v="Cliente_284"/>
    <n v="1"/>
    <d v="2023-04-05T03:42:00"/>
    <d v="2023-04-05T05:07:00"/>
    <s v="Mesero_2"/>
    <s v="Desayuno"/>
    <s v="Tarjeta de crédito"/>
    <n v="36.83"/>
    <s v="Libre"/>
    <n v="453"/>
    <s v="Chile"/>
    <s v="Plato_18, Plato_15"/>
  </r>
  <r>
    <n v="6"/>
    <s v="Cliente_284"/>
    <n v="4"/>
    <d v="2023-04-06T00:18:00"/>
    <d v="2023-04-06T03:06:00"/>
    <s v="Mesero_1"/>
    <s v="Almuerzo"/>
    <s v="Tarjeta de crédito"/>
    <n v="45.26"/>
    <s v="Reservada"/>
    <n v="558"/>
    <s v="Paraguay"/>
    <s v="Plato_15, Plato_1, Plato_11"/>
  </r>
  <r>
    <n v="6"/>
    <s v="Cliente_295"/>
    <n v="1"/>
    <d v="2023-04-02T01:35:00"/>
    <d v="2023-04-02T04:09:00"/>
    <s v="Mesero_5"/>
    <s v="Almuerzo"/>
    <s v="Tarjeta de crédito"/>
    <n v="14.94"/>
    <s v="Ocupada"/>
    <n v="163"/>
    <s v="Chile"/>
    <s v="Plato_17, Plato_2, Plato_11, Plato_5"/>
  </r>
  <r>
    <n v="6"/>
    <s v="Cliente_304"/>
    <n v="4"/>
    <d v="2023-04-07T01:46:00"/>
    <d v="2023-04-07T03:00:00"/>
    <s v="Mesero_1"/>
    <s v="Almuerzo"/>
    <s v="Tarjeta de crédito"/>
    <n v="21.82"/>
    <s v="Libre"/>
    <n v="750"/>
    <s v="Bolivia"/>
    <s v="Plato_17, Plato_10"/>
  </r>
  <r>
    <n v="6"/>
    <s v="Cliente_320"/>
    <n v="4"/>
    <d v="2023-04-06T03:46:00"/>
    <d v="2023-04-06T06:56:00"/>
    <s v="Mesero_1"/>
    <s v="Almuerzo"/>
    <s v="Tarjeta de crédito"/>
    <n v="47.85"/>
    <s v="Reservada"/>
    <n v="540"/>
    <s v="Uruguay"/>
    <s v="Plato_4, Plato_8"/>
  </r>
  <r>
    <n v="6"/>
    <s v="Cliente_378"/>
    <n v="2"/>
    <d v="2023-04-01T03:35:00"/>
    <d v="2023-04-01T06:09:00"/>
    <s v="Mesero_2"/>
    <s v="Desayuno"/>
    <s v="Tarjeta de crédito"/>
    <n v="12.75"/>
    <s v="Libre"/>
    <n v="92"/>
    <s v="Venezuela"/>
    <s v="Plato_9, Plato_7"/>
  </r>
  <r>
    <n v="6"/>
    <s v="Cliente_425"/>
    <n v="1"/>
    <d v="2023-04-07T02:05:00"/>
    <d v="2023-04-07T05:56:00"/>
    <s v="Mesero_5"/>
    <s v="Almuerzo"/>
    <s v="Tarjeta de crédito"/>
    <n v="25.32"/>
    <s v="Ocupada"/>
    <n v="665"/>
    <s v="Bolivia"/>
    <s v="Plato_1, Plato_6"/>
  </r>
  <r>
    <n v="6"/>
    <s v="Cliente_524"/>
    <n v="5"/>
    <d v="2023-04-06T01:00:00"/>
    <d v="2023-04-06T02:52:00"/>
    <s v="Mesero_5"/>
    <s v="Cena"/>
    <s v="Tarjeta de crédito"/>
    <n v="39.07"/>
    <s v="Reservada"/>
    <n v="485"/>
    <s v="Bolivia"/>
    <s v="Plato_7, Plato_19"/>
  </r>
  <r>
    <n v="6"/>
    <s v="Cliente_538"/>
    <n v="6"/>
    <d v="2023-04-01T01:28:00"/>
    <d v="2023-04-01T03:49:00"/>
    <s v="Mesero_1"/>
    <s v="Desayuno"/>
    <s v="Efectivo"/>
    <n v="43.3"/>
    <s v="Reservada"/>
    <n v="2"/>
    <s v="Colombia"/>
    <s v="Plato_17, Plato_6"/>
  </r>
  <r>
    <n v="6"/>
    <s v="Cliente_551"/>
    <n v="4"/>
    <d v="2023-04-02T03:52:00"/>
    <d v="2023-04-02T06:25:00"/>
    <s v="Mesero_3"/>
    <s v="Almuerzo"/>
    <s v="Tarjeta de débito"/>
    <n v="35.64"/>
    <s v="Ocupada"/>
    <n v="215"/>
    <s v="Uruguay"/>
    <s v="Plato_18, Plato_2"/>
  </r>
  <r>
    <n v="6"/>
    <s v="Cliente_594"/>
    <n v="4"/>
    <d v="2023-04-07T00:15:00"/>
    <d v="2023-04-07T02:52:00"/>
    <s v="Mesero_1"/>
    <s v="Cena"/>
    <s v="Tarjeta de crédito"/>
    <n v="35.11"/>
    <s v="Libre"/>
    <n v="713"/>
    <s v="Uruguay"/>
    <s v="Plato_11, Plato_9, Plato_15, Plato_10"/>
  </r>
  <r>
    <n v="6"/>
    <s v="Cliente_610"/>
    <n v="6"/>
    <d v="2023-04-06T00:15:00"/>
    <d v="2023-04-06T03:17:00"/>
    <s v="Mesero_5"/>
    <s v="Cena"/>
    <s v="Tarjeta de débito"/>
    <n v="31.53"/>
    <s v="Reservada"/>
    <n v="560"/>
    <s v="Argentina"/>
    <s v="Plato_4, Plato_1"/>
  </r>
  <r>
    <n v="6"/>
    <s v="Cliente_619"/>
    <n v="4"/>
    <d v="2023-04-06T00:16:00"/>
    <d v="2023-04-06T02:41:00"/>
    <s v="Mesero_5"/>
    <s v="Cena"/>
    <s v="Tarjeta de crédito"/>
    <n v="16.440000000000001"/>
    <s v="Reservada"/>
    <n v="619"/>
    <s v="Ecuador"/>
    <s v="Plato_6, Plato_10"/>
  </r>
  <r>
    <n v="6"/>
    <s v="Cliente_635"/>
    <n v="1"/>
    <d v="2023-04-07T00:39:00"/>
    <d v="2023-04-07T03:06:00"/>
    <s v="Mesero_2"/>
    <s v="Desayuno"/>
    <s v="Tarjeta de débito"/>
    <n v="24.09"/>
    <s v="Reservada"/>
    <n v="737"/>
    <s v="Paraguay"/>
    <s v="Plato_9, Plato_2"/>
  </r>
  <r>
    <n v="6"/>
    <s v="Cliente_658"/>
    <n v="2"/>
    <d v="2023-04-02T03:48:00"/>
    <d v="2023-04-02T05:09:00"/>
    <s v="Mesero_2"/>
    <s v="Desayuno"/>
    <s v="Tarjeta de débito"/>
    <n v="32.79"/>
    <s v="Ocupada"/>
    <n v="138"/>
    <s v="Venezuela"/>
    <s v="Plato_17, Plato_12, Plato_10, Plato_2"/>
  </r>
  <r>
    <n v="6"/>
    <s v="Cliente_686"/>
    <n v="1"/>
    <d v="2023-04-02T02:54:00"/>
    <d v="2023-04-02T06:15:00"/>
    <s v="Mesero_2"/>
    <s v="Desayuno"/>
    <s v="Tarjeta de débito"/>
    <n v="21.48"/>
    <s v="Libre"/>
    <n v="265"/>
    <s v="Chile"/>
    <s v="Plato_14, Plato_17, Plato_6, Plato_2"/>
  </r>
  <r>
    <n v="6"/>
    <s v="Cliente_687"/>
    <n v="3"/>
    <d v="2023-04-06T01:55:00"/>
    <d v="2023-04-06T04:32:00"/>
    <s v="Mesero_4"/>
    <s v="Almuerzo"/>
    <s v="Tarjeta de crédito"/>
    <n v="36.58"/>
    <s v="Reservada"/>
    <n v="637"/>
    <s v="Ecuador"/>
    <s v="Plato_11, Plato_18, Plato_1"/>
  </r>
  <r>
    <n v="6"/>
    <s v="Cliente_690"/>
    <n v="1"/>
    <d v="2023-04-04T03:10:00"/>
    <d v="2023-04-04T04:29:00"/>
    <s v="Mesero_4"/>
    <s v="Cena"/>
    <s v="Tarjeta de crédito"/>
    <n v="13.19"/>
    <s v="Libre"/>
    <n v="333"/>
    <s v="Paraguay"/>
    <s v="Plato_19, Plato_4"/>
  </r>
  <r>
    <n v="6"/>
    <s v="Cliente_728"/>
    <n v="4"/>
    <d v="2023-04-01T03:24:00"/>
    <d v="2023-04-01T04:59:00"/>
    <s v="Mesero_1"/>
    <s v="Desayuno"/>
    <s v="Tarjeta de crédito"/>
    <n v="28.77"/>
    <s v="Ocupada"/>
    <n v="15"/>
    <s v="Uruguay"/>
    <s v="Plato_16, Plato_13, Plato_8"/>
  </r>
  <r>
    <n v="6"/>
    <s v="Cliente_733"/>
    <n v="2"/>
    <d v="2023-04-07T03:53:00"/>
    <d v="2023-04-07T07:01:00"/>
    <s v="Mesero_2"/>
    <s v="Desayuno"/>
    <s v="Tarjeta de crédito"/>
    <n v="47.13"/>
    <s v="Libre"/>
    <n v="721"/>
    <s v="Paraguay"/>
    <s v="Plato_9, Plato_19, Plato_7, Plato_6"/>
  </r>
  <r>
    <n v="6"/>
    <s v="Cliente_735"/>
    <n v="4"/>
    <d v="2023-04-03T01:40:00"/>
    <d v="2023-04-03T02:43:00"/>
    <s v="Mesero_3"/>
    <s v="Desayuno"/>
    <s v="Efectivo"/>
    <n v="39.270000000000003"/>
    <s v="Ocupada"/>
    <n v="311"/>
    <s v="Paraguay"/>
    <s v="Plato_7, Plato_9"/>
  </r>
  <r>
    <n v="6"/>
    <s v="Cliente_787"/>
    <n v="2"/>
    <d v="2023-04-06T00:48:00"/>
    <d v="2023-04-06T03:49:00"/>
    <s v="Mesero_5"/>
    <s v="Almuerzo"/>
    <s v="Tarjeta de crédito"/>
    <n v="34.590000000000003"/>
    <s v="Libre"/>
    <n v="519"/>
    <s v="Paraguay"/>
    <s v="Plato_6, Plato_20, Plato_5"/>
  </r>
  <r>
    <n v="6"/>
    <s v="Cliente_827"/>
    <n v="1"/>
    <d v="2023-04-03T01:11:00"/>
    <d v="2023-04-03T05:02:00"/>
    <s v="Mesero_4"/>
    <s v="Almuerzo"/>
    <s v="Tarjeta de crédito"/>
    <n v="19.05"/>
    <s v="Libre"/>
    <n v="282"/>
    <s v="Uruguay"/>
    <s v="Plato_4, Plato_3"/>
  </r>
  <r>
    <n v="6"/>
    <s v="Cliente_953"/>
    <n v="2"/>
    <d v="2023-04-02T03:15:00"/>
    <d v="2023-04-02T06:53:00"/>
    <s v="Mesero_4"/>
    <s v="Cena"/>
    <s v="Tarjeta de crédito"/>
    <n v="41.51"/>
    <s v="Ocupada"/>
    <n v="151"/>
    <s v="Ecuador"/>
    <s v="Plato_14, Plato_13"/>
  </r>
  <r>
    <n v="6"/>
    <s v="Cliente_977"/>
    <n v="1"/>
    <d v="2023-04-01T02:09:00"/>
    <d v="2023-04-01T05:46:00"/>
    <s v="Mesero_1"/>
    <s v="Almuerzo"/>
    <s v="Tarjeta de crédito"/>
    <n v="19.54"/>
    <s v="Reservada"/>
    <n v="60"/>
    <s v="Bolivia"/>
    <s v="Plato_4, Plato_11"/>
  </r>
  <r>
    <n v="6"/>
    <s v="Cliente_994"/>
    <n v="4"/>
    <d v="2023-04-03T03:24:00"/>
    <d v="2023-04-03T04:40:00"/>
    <s v="Mesero_1"/>
    <s v="Almuerzo"/>
    <s v="Tarjeta de crédito"/>
    <n v="22.05"/>
    <s v="Reservada"/>
    <n v="304"/>
    <s v="Colombia"/>
    <s v="Plato_15, Plato_13, Plato_20, Plato_17"/>
  </r>
  <r>
    <n v="7"/>
    <s v="Cliente_117"/>
    <n v="5"/>
    <d v="2023-04-06T02:07:00"/>
    <d v="2023-04-06T05:31:00"/>
    <s v="Mesero_3"/>
    <s v="Cena"/>
    <s v="Tarjeta de crédito"/>
    <n v="11.47"/>
    <s v="Reservada"/>
    <n v="622"/>
    <s v="Argentina"/>
    <s v="Plato_17, Plato_16"/>
  </r>
  <r>
    <n v="7"/>
    <s v="Cliente_132"/>
    <n v="1"/>
    <d v="2023-04-03T00:34:00"/>
    <d v="2023-04-03T04:24:00"/>
    <s v="Mesero_4"/>
    <s v="Almuerzo"/>
    <s v="Tarjeta de crédito"/>
    <n v="42.73"/>
    <s v="Reservada"/>
    <n v="272"/>
    <s v="España"/>
    <s v="Plato_7, Plato_8"/>
  </r>
  <r>
    <n v="7"/>
    <s v="Cliente_160"/>
    <n v="4"/>
    <d v="2023-04-06T00:07:00"/>
    <d v="2023-04-06T02:37:00"/>
    <s v="Mesero_4"/>
    <s v="Desayuno"/>
    <s v="Tarjeta de crédito"/>
    <n v="34.68"/>
    <s v="Ocupada"/>
    <n v="491"/>
    <s v="España"/>
    <s v="Plato_9, Plato_2"/>
  </r>
  <r>
    <n v="7"/>
    <s v="Cliente_232"/>
    <n v="5"/>
    <d v="2023-04-06T02:13:00"/>
    <d v="2023-04-06T06:07:00"/>
    <s v="Mesero_5"/>
    <s v="Almuerzo"/>
    <s v="Tarjeta de crédito"/>
    <n v="30.19"/>
    <s v="Ocupada"/>
    <n v="530"/>
    <s v="Paraguay"/>
    <s v="Plato_4, Plato_16, Plato_1"/>
  </r>
  <r>
    <n v="7"/>
    <s v="Cliente_29"/>
    <n v="3"/>
    <d v="2023-04-01T01:01:00"/>
    <d v="2023-04-01T03:22:00"/>
    <s v="Mesero_5"/>
    <s v="Almuerzo"/>
    <s v="Tarjeta de crédito"/>
    <n v="17.149999999999999"/>
    <s v="Ocupada"/>
    <n v="98"/>
    <s v="Bolivia"/>
    <s v="Plato_3, Plato_9, Plato_12"/>
  </r>
  <r>
    <n v="7"/>
    <s v="Cliente_29"/>
    <n v="5"/>
    <d v="2023-04-06T00:01:00"/>
    <d v="2023-04-06T03:28:00"/>
    <s v="Mesero_1"/>
    <s v="Almuerzo"/>
    <s v="Efectivo"/>
    <n v="32.78"/>
    <s v="Ocupada"/>
    <n v="478"/>
    <s v="Bolivia"/>
    <s v="Plato_2, Plato_9"/>
  </r>
  <r>
    <n v="7"/>
    <s v="Cliente_334"/>
    <n v="2"/>
    <d v="2023-04-06T03:55:00"/>
    <d v="2023-04-06T04:59:00"/>
    <s v="Mesero_4"/>
    <s v="Almuerzo"/>
    <s v="Tarjeta de crédito"/>
    <n v="20.85"/>
    <s v="Reservada"/>
    <n v="516"/>
    <s v="Paraguay"/>
    <s v="Plato_12, Plato_14, Plato_3"/>
  </r>
  <r>
    <n v="7"/>
    <s v="Cliente_381"/>
    <n v="5"/>
    <d v="2023-04-06T03:52:00"/>
    <d v="2023-04-06T07:39:00"/>
    <s v="Mesero_2"/>
    <s v="Almuerzo"/>
    <s v="Efectivo"/>
    <n v="35.880000000000003"/>
    <s v="Ocupada"/>
    <n v="557"/>
    <s v="Ecuador"/>
    <s v="Plato_15, Plato_13, Plato_1"/>
  </r>
  <r>
    <n v="7"/>
    <s v="Cliente_395"/>
    <n v="2"/>
    <d v="2023-04-05T03:25:00"/>
    <d v="2023-04-05T04:33:00"/>
    <s v="Mesero_2"/>
    <s v="Cena"/>
    <s v="Tarjeta de crédito"/>
    <n v="35.08"/>
    <s v="Libre"/>
    <n v="417"/>
    <s v="Venezuela"/>
    <s v="Plato_9, Plato_20, Plato_12, Plato_6"/>
  </r>
  <r>
    <n v="7"/>
    <s v="Cliente_397"/>
    <n v="5"/>
    <d v="2023-04-03T02:07:00"/>
    <d v="2023-04-03T03:48:00"/>
    <s v="Mesero_2"/>
    <s v="Cena"/>
    <s v="Tarjeta de crédito"/>
    <n v="44.66"/>
    <s v="Ocupada"/>
    <n v="267"/>
    <s v="España"/>
    <s v="Plato_15, Plato_16, Plato_2"/>
  </r>
  <r>
    <n v="7"/>
    <s v="Cliente_41"/>
    <n v="3"/>
    <d v="2023-04-06T03:12:00"/>
    <d v="2023-04-06T07:09:00"/>
    <s v="Mesero_3"/>
    <s v="Almuerzo"/>
    <s v="Tarjeta de crédito"/>
    <n v="47.08"/>
    <s v="Ocupada"/>
    <n v="573"/>
    <s v="Chile"/>
    <s v="Plato_13, Plato_18"/>
  </r>
  <r>
    <n v="7"/>
    <s v="Cliente_494"/>
    <n v="6"/>
    <d v="2023-04-07T00:28:00"/>
    <d v="2023-04-07T03:45:00"/>
    <s v="Mesero_3"/>
    <s v="Almuerzo"/>
    <s v="Tarjeta de crédito"/>
    <n v="41.6"/>
    <s v="Ocupada"/>
    <n v="676"/>
    <s v="Ecuador"/>
    <s v="Plato_17, Plato_14, Plato_16, Plato_13"/>
  </r>
  <r>
    <n v="7"/>
    <s v="Cliente_513"/>
    <n v="1"/>
    <d v="2023-04-06T00:46:00"/>
    <d v="2023-04-06T01:53:00"/>
    <s v="Mesero_5"/>
    <s v="Cena"/>
    <s v="Tarjeta de crédito"/>
    <n v="18.420000000000002"/>
    <s v="Ocupada"/>
    <n v="615"/>
    <s v="Ecuador"/>
    <s v="Plato_17, Plato_14, Plato_1, Plato_15"/>
  </r>
  <r>
    <n v="7"/>
    <s v="Cliente_518"/>
    <n v="5"/>
    <d v="2023-04-05T03:18:00"/>
    <d v="2023-04-05T06:03:00"/>
    <s v="Mesero_4"/>
    <s v="Desayuno"/>
    <s v="Tarjeta de crédito"/>
    <n v="15.6"/>
    <s v="Reservada"/>
    <n v="428"/>
    <s v="Ecuador"/>
    <s v="Plato_20, Plato_14, Plato_1, Plato_17"/>
  </r>
  <r>
    <n v="7"/>
    <s v="Cliente_53"/>
    <n v="1"/>
    <d v="2023-04-03T03:15:00"/>
    <d v="2023-04-03T05:52:00"/>
    <s v="Mesero_1"/>
    <s v="Almuerzo"/>
    <s v="Tarjeta de débito"/>
    <n v="19.93"/>
    <s v="Ocupada"/>
    <n v="274"/>
    <s v="Brasil"/>
    <s v="Plato_10, Plato_12"/>
  </r>
  <r>
    <n v="7"/>
    <s v="Cliente_588"/>
    <n v="6"/>
    <d v="2023-04-01T00:49:00"/>
    <d v="2023-04-01T03:30:00"/>
    <s v="Mesero_1"/>
    <s v="Almuerzo"/>
    <s v="Tarjeta de crédito"/>
    <n v="38.81"/>
    <s v="Ocupada"/>
    <n v="114"/>
    <s v="Chile"/>
    <s v="Plato_2, Plato_9, Plato_4, Plato_5"/>
  </r>
  <r>
    <n v="7"/>
    <s v="Cliente_637"/>
    <n v="1"/>
    <d v="2023-04-06T03:44:00"/>
    <d v="2023-04-06T06:31:00"/>
    <s v="Mesero_1"/>
    <s v="Cena"/>
    <s v="Tarjeta de crédito"/>
    <n v="28.38"/>
    <s v="Ocupada"/>
    <n v="501"/>
    <s v="Venezuela"/>
    <s v="Plato_20, Plato_13, Plato_16"/>
  </r>
  <r>
    <n v="7"/>
    <s v="Cliente_67"/>
    <n v="6"/>
    <d v="2023-04-02T00:58:00"/>
    <d v="2023-04-02T04:09:00"/>
    <s v="Mesero_1"/>
    <s v="Cena"/>
    <s v="Tarjeta de crédito"/>
    <n v="39.479999999999997"/>
    <s v="Reservada"/>
    <n v="226"/>
    <s v="Venezuela"/>
    <s v="Plato_3, Plato_13, Plato_6, Plato_9"/>
  </r>
  <r>
    <n v="7"/>
    <s v="Cliente_728"/>
    <n v="5"/>
    <d v="2023-04-02T00:43:00"/>
    <d v="2023-04-02T04:18:00"/>
    <s v="Mesero_4"/>
    <s v="Almuerzo"/>
    <s v="Tarjeta de crédito"/>
    <n v="42.41"/>
    <s v="Ocupada"/>
    <n v="131"/>
    <s v="Ecuador"/>
    <s v="Plato_20, Plato_4, Plato_13"/>
  </r>
  <r>
    <n v="7"/>
    <s v="Cliente_833"/>
    <n v="5"/>
    <d v="2023-04-04T03:46:00"/>
    <d v="2023-04-04T07:36:00"/>
    <s v="Mesero_5"/>
    <s v="Cena"/>
    <s v="Tarjeta de crédito"/>
    <n v="27.37"/>
    <s v="Reservada"/>
    <n v="353"/>
    <s v="Brasil"/>
    <s v="Plato_5, Plato_2, Plato_8, Plato_18"/>
  </r>
  <r>
    <n v="7"/>
    <s v="Cliente_870"/>
    <n v="4"/>
    <d v="2023-04-01T02:14:00"/>
    <d v="2023-04-01T04:20:00"/>
    <s v="Mesero_2"/>
    <s v="Almuerzo"/>
    <s v="Tarjeta de crédito"/>
    <n v="15.24"/>
    <s v="Ocupada"/>
    <n v="41"/>
    <s v="Perú"/>
    <s v="Plato_15, Plato_10, Plato_2"/>
  </r>
  <r>
    <n v="7"/>
    <s v="Cliente_894"/>
    <n v="4"/>
    <d v="2023-04-01T00:01:00"/>
    <d v="2023-04-01T01:11:00"/>
    <s v="Mesero_3"/>
    <s v="Almuerzo"/>
    <s v="Tarjeta de crédito"/>
    <n v="46.88"/>
    <s v="Libre"/>
    <n v="52"/>
    <s v="Paraguay"/>
    <s v="Plato_11, Plato_17, Plato_18"/>
  </r>
  <r>
    <n v="7"/>
    <s v="Cliente_939"/>
    <n v="2"/>
    <d v="2023-04-02T01:53:00"/>
    <d v="2023-04-02T04:44:00"/>
    <s v="Mesero_5"/>
    <s v="Almuerzo"/>
    <s v="Tarjeta de crédito"/>
    <n v="25.72"/>
    <s v="Reservada"/>
    <n v="155"/>
    <s v="Venezuela"/>
    <s v="Plato_6, Plato_17, Plato_3"/>
  </r>
  <r>
    <n v="7"/>
    <s v="Cliente_943"/>
    <n v="6"/>
    <d v="2023-04-05T02:48:00"/>
    <d v="2023-04-05T05:40:00"/>
    <s v="Mesero_5"/>
    <s v="Almuerzo"/>
    <s v="Tarjeta de crédito"/>
    <n v="27.32"/>
    <s v="Libre"/>
    <n v="399"/>
    <s v="España"/>
    <s v="Plato_11, Plato_19"/>
  </r>
  <r>
    <n v="8"/>
    <s v="Cliente_149"/>
    <n v="6"/>
    <d v="2023-04-06T01:39:00"/>
    <d v="2023-04-06T02:58:00"/>
    <s v="Mesero_4"/>
    <s v="Desayuno"/>
    <s v="Tarjeta de crédito"/>
    <n v="33.85"/>
    <s v="Reservada"/>
    <n v="477"/>
    <s v="Colombia"/>
    <s v="Plato_18, Plato_14, Plato_7, Plato_13"/>
  </r>
  <r>
    <n v="8"/>
    <s v="Cliente_208"/>
    <n v="4"/>
    <d v="2023-04-07T01:55:00"/>
    <d v="2023-04-07T03:40:00"/>
    <s v="Mesero_2"/>
    <s v="Almuerzo"/>
    <s v="Efectivo"/>
    <n v="26.15"/>
    <s v="Ocupada"/>
    <n v="709"/>
    <s v="Ecuador"/>
    <s v="Plato_13, Plato_8, Plato_11, Plato_1"/>
  </r>
  <r>
    <n v="8"/>
    <s v="Cliente_249"/>
    <n v="1"/>
    <d v="2023-04-02T01:08:00"/>
    <d v="2023-04-02T02:55:00"/>
    <s v="Mesero_4"/>
    <s v="Almuerzo"/>
    <s v="Tarjeta de crédito"/>
    <n v="32.42"/>
    <s v="Ocupada"/>
    <n v="261"/>
    <s v="Chile"/>
    <s v="Plato_15, Plato_9"/>
  </r>
  <r>
    <n v="8"/>
    <s v="Cliente_385"/>
    <n v="6"/>
    <d v="2023-04-03T02:14:00"/>
    <d v="2023-04-03T04:08:00"/>
    <s v="Mesero_5"/>
    <s v="Almuerzo"/>
    <s v="Tarjeta de crédito"/>
    <n v="16.52"/>
    <s v="Reservada"/>
    <n v="301"/>
    <s v="Uruguay"/>
    <s v="Plato_17, Plato_10, Plato_9, Plato_3"/>
  </r>
  <r>
    <n v="8"/>
    <s v="Cliente_392"/>
    <n v="5"/>
    <d v="2023-04-07T03:56:00"/>
    <d v="2023-04-07T06:03:00"/>
    <s v="Mesero_1"/>
    <s v="Almuerzo"/>
    <s v="Tarjeta de crédito"/>
    <n v="23.67"/>
    <s v="Libre"/>
    <n v="717"/>
    <s v="Bolivia"/>
    <s v="Plato_5, Plato_2, Plato_6"/>
  </r>
  <r>
    <n v="8"/>
    <s v="Cliente_404"/>
    <n v="2"/>
    <d v="2023-04-05T03:53:00"/>
    <d v="2023-04-05T07:24:00"/>
    <s v="Mesero_4"/>
    <s v="Cena"/>
    <s v="Tarjeta de crédito"/>
    <n v="28.68"/>
    <s v="Libre"/>
    <n v="447"/>
    <s v="España"/>
    <s v="Plato_3, Plato_12, Plato_16"/>
  </r>
  <r>
    <n v="8"/>
    <s v="Cliente_415"/>
    <n v="4"/>
    <d v="2023-04-06T02:17:00"/>
    <d v="2023-04-06T05:19:00"/>
    <s v="Mesero_2"/>
    <s v="Cena"/>
    <s v="Tarjeta de crédito"/>
    <n v="18.97"/>
    <s v="Reservada"/>
    <n v="639"/>
    <s v="España"/>
    <s v="Plato_10, Plato_17, Plato_12"/>
  </r>
  <r>
    <n v="8"/>
    <s v="Cliente_443"/>
    <n v="3"/>
    <d v="2023-04-07T00:29:00"/>
    <d v="2023-04-07T02:33:00"/>
    <s v="Mesero_3"/>
    <s v="Almuerzo"/>
    <s v="Tarjeta de crédito"/>
    <n v="15.02"/>
    <s v="Ocupada"/>
    <n v="730"/>
    <s v="España"/>
    <s v="Plato_2, Plato_7"/>
  </r>
  <r>
    <n v="8"/>
    <s v="Cliente_496"/>
    <n v="2"/>
    <d v="2023-04-07T00:23:00"/>
    <d v="2023-04-07T02:50:00"/>
    <s v="Mesero_2"/>
    <s v="Almuerzo"/>
    <s v="Tarjeta de crédito"/>
    <n v="21.66"/>
    <s v="Reservada"/>
    <n v="700"/>
    <s v="Argentina"/>
    <s v="Plato_18, Plato_10, Plato_6"/>
  </r>
  <r>
    <n v="8"/>
    <s v="Cliente_510"/>
    <n v="3"/>
    <d v="2023-04-01T01:31:00"/>
    <d v="2023-04-01T04:21:00"/>
    <s v="Mesero_1"/>
    <s v="Cena"/>
    <s v="Tarjeta de crédito"/>
    <n v="30.7"/>
    <s v="Reservada"/>
    <n v="58"/>
    <s v="Brasil"/>
    <s v="Plato_5, Plato_3"/>
  </r>
  <r>
    <n v="8"/>
    <s v="Cliente_544"/>
    <n v="1"/>
    <d v="2023-04-03T01:23:00"/>
    <d v="2023-04-03T04:19:00"/>
    <s v="Mesero_5"/>
    <s v="Desayuno"/>
    <s v="Efectivo"/>
    <n v="44.3"/>
    <s v="Libre"/>
    <n v="323"/>
    <s v="Chile"/>
    <s v="Plato_5, Plato_9, Plato_7, Plato_4"/>
  </r>
  <r>
    <n v="8"/>
    <s v="Cliente_547"/>
    <n v="2"/>
    <d v="2023-04-02T02:34:00"/>
    <d v="2023-04-02T06:02:00"/>
    <s v="Mesero_4"/>
    <s v="Cena"/>
    <s v="Tarjeta de crédito"/>
    <n v="47.53"/>
    <s v="Reservada"/>
    <n v="164"/>
    <s v="Colombia"/>
    <s v="Plato_5, Plato_19, Plato_15, Plato_7"/>
  </r>
  <r>
    <n v="8"/>
    <s v="Cliente_700"/>
    <n v="2"/>
    <d v="2023-04-02T00:54:00"/>
    <d v="2023-04-02T03:45:00"/>
    <s v="Mesero_3"/>
    <s v="Cena"/>
    <s v="Tarjeta de crédito"/>
    <n v="34.69"/>
    <s v="Ocupada"/>
    <n v="253"/>
    <s v="Argentina"/>
    <s v="Plato_1, Plato_13, Plato_9"/>
  </r>
  <r>
    <n v="8"/>
    <s v="Cliente_747"/>
    <n v="3"/>
    <d v="2023-04-01T02:35:00"/>
    <d v="2023-04-01T04:31:00"/>
    <s v="Mesero_2"/>
    <s v="Cena"/>
    <s v="Tarjeta de crédito"/>
    <n v="45.96"/>
    <s v="Libre"/>
    <n v="85"/>
    <s v="Ecuador"/>
    <s v="Plato_16, Plato_19, Plato_3, Plato_15"/>
  </r>
  <r>
    <n v="8"/>
    <s v="Cliente_784"/>
    <n v="4"/>
    <d v="2023-04-01T00:02:00"/>
    <d v="2023-04-01T03:15:00"/>
    <s v="Mesero_5"/>
    <s v="Cena"/>
    <s v="Tarjeta de crédito"/>
    <n v="45.65"/>
    <s v="Ocupada"/>
    <n v="68"/>
    <s v="Brasil"/>
    <s v="Plato_14, Plato_16, Plato_15, Plato_1"/>
  </r>
  <r>
    <n v="8"/>
    <s v="Cliente_814"/>
    <n v="6"/>
    <d v="2023-04-01T01:02:00"/>
    <d v="2023-04-01T03:14:00"/>
    <s v="Mesero_4"/>
    <s v="Almuerzo"/>
    <s v="Tarjeta de crédito"/>
    <n v="32.19"/>
    <s v="Ocupada"/>
    <n v="43"/>
    <s v="Perú"/>
    <s v="Plato_15, Plato_18, Plato_7, Plato_17"/>
  </r>
  <r>
    <n v="8"/>
    <s v="Cliente_871"/>
    <n v="3"/>
    <d v="2023-04-07T03:21:00"/>
    <d v="2023-04-07T04:36:00"/>
    <s v="Mesero_3"/>
    <s v="Almuerzo"/>
    <s v="Tarjeta de crédito"/>
    <n v="42.74"/>
    <s v="Reservada"/>
    <n v="754"/>
    <s v="España"/>
    <s v="Plato_7, Plato_6, Plato_16"/>
  </r>
  <r>
    <n v="8"/>
    <s v="Cliente_877"/>
    <n v="2"/>
    <d v="2023-04-02T01:12:00"/>
    <d v="2023-04-02T03:10:00"/>
    <s v="Mesero_2"/>
    <s v="Almuerzo"/>
    <s v="Tarjeta de crédito"/>
    <n v="49.1"/>
    <s v="Ocupada"/>
    <n v="231"/>
    <s v="Perú"/>
    <s v="Plato_13, Plato_18, Plato_17, Plato_11"/>
  </r>
  <r>
    <n v="8"/>
    <s v="Cliente_878"/>
    <n v="4"/>
    <d v="2023-04-01T01:21:00"/>
    <d v="2023-04-01T05:04:00"/>
    <s v="Mesero_1"/>
    <s v="Almuerzo"/>
    <s v="Efectivo"/>
    <n v="33.89"/>
    <s v="Libre"/>
    <n v="59"/>
    <s v="Colombia"/>
    <s v="Plato_12, Plato_14, Plato_4, Plato_20"/>
  </r>
  <r>
    <n v="8"/>
    <s v="Cliente_894"/>
    <n v="5"/>
    <d v="2023-04-05T03:23:00"/>
    <d v="2023-04-05T06:08:00"/>
    <s v="Mesero_1"/>
    <s v="Almuerzo"/>
    <s v="Tarjeta de crédito"/>
    <n v="25.26"/>
    <s v="Libre"/>
    <n v="444"/>
    <s v="Argentina"/>
    <s v="Plato_14, Plato_7"/>
  </r>
  <r>
    <n v="8"/>
    <s v="Cliente_927"/>
    <n v="6"/>
    <d v="2023-04-02T00:58:00"/>
    <d v="2023-04-02T03:55:00"/>
    <s v="Mesero_2"/>
    <s v="Cena"/>
    <s v="Tarjeta de crédito"/>
    <n v="47.71"/>
    <s v="Ocupada"/>
    <n v="249"/>
    <s v="España"/>
    <s v="Plato_5, Plato_4"/>
  </r>
  <r>
    <n v="8"/>
    <s v="Cliente_929"/>
    <n v="3"/>
    <d v="2023-04-01T01:44:00"/>
    <d v="2023-04-01T05:29:00"/>
    <s v="Mesero_2"/>
    <s v="Almuerzo"/>
    <s v="Tarjeta de crédito"/>
    <n v="20.92"/>
    <s v="Libre"/>
    <n v="49"/>
    <s v="Uruguay"/>
    <s v="Plato_7, Plato_15, Plato_4"/>
  </r>
  <r>
    <n v="8"/>
    <s v="Cliente_938"/>
    <n v="2"/>
    <d v="2023-04-01T00:01:00"/>
    <d v="2023-04-01T02:06:00"/>
    <s v="Mesero_4"/>
    <s v="Almuerzo"/>
    <s v="Tarjeta de crédito"/>
    <n v="24.33"/>
    <s v="Libre"/>
    <n v="5"/>
    <s v="Perú"/>
    <s v="Plato_12, Plato_7"/>
  </r>
  <r>
    <n v="8"/>
    <s v="Cliente_949"/>
    <n v="5"/>
    <d v="2023-04-01T03:15:00"/>
    <d v="2023-04-01T06:33:00"/>
    <s v="Mesero_1"/>
    <s v="Almuerzo"/>
    <s v="Tarjeta de crédito"/>
    <n v="47.69"/>
    <s v="Ocupada"/>
    <n v="116"/>
    <s v="Chile"/>
    <s v="Plato_15, Plato_8, Plato_19, Plato_18"/>
  </r>
  <r>
    <n v="8"/>
    <s v="Cliente_972"/>
    <n v="2"/>
    <d v="2023-04-01T01:25:00"/>
    <d v="2023-04-01T05:12:00"/>
    <s v="Mesero_3"/>
    <s v="Almuerzo"/>
    <s v="Tarjeta de crédito"/>
    <n v="31.7"/>
    <s v="Reservada"/>
    <n v="20"/>
    <s v="Chile"/>
    <s v="Plato_8, Plato_1, Plato_14"/>
  </r>
  <r>
    <n v="9"/>
    <s v="Cliente_190"/>
    <n v="2"/>
    <d v="2023-04-01T02:06:00"/>
    <d v="2023-04-01T04:26:00"/>
    <s v="Mesero_2"/>
    <s v="Desayuno"/>
    <s v="Tarjeta de crédito"/>
    <n v="33.090000000000003"/>
    <s v="Libre"/>
    <n v="18"/>
    <s v="Colombia"/>
    <s v="Plato_9, Plato_20, Plato_10, Plato_15"/>
  </r>
  <r>
    <n v="9"/>
    <s v="Cliente_206"/>
    <n v="3"/>
    <d v="2023-04-06T02:43:00"/>
    <d v="2023-04-06T04:36:00"/>
    <s v="Mesero_5"/>
    <s v="Cena"/>
    <s v="Tarjeta de crédito"/>
    <n v="20.04"/>
    <s v="Ocupada"/>
    <n v="547"/>
    <s v="Colombia"/>
    <s v="Plato_17, Plato_11, Plato_8"/>
  </r>
  <r>
    <n v="9"/>
    <s v="Cliente_211"/>
    <n v="1"/>
    <d v="2023-04-07T02:02:00"/>
    <d v="2023-04-07T05:32:00"/>
    <s v="Mesero_3"/>
    <s v="Almuerzo"/>
    <s v="Tarjeta de crédito"/>
    <n v="18.23"/>
    <s v="Ocupada"/>
    <n v="695"/>
    <s v="Venezuela"/>
    <s v="Plato_16, Plato_2"/>
  </r>
  <r>
    <n v="9"/>
    <s v="Cliente_26"/>
    <n v="4"/>
    <d v="2023-04-07T00:02:00"/>
    <d v="2023-04-07T03:03:00"/>
    <s v="Mesero_2"/>
    <s v="Almuerzo"/>
    <s v="Tarjeta de crédito"/>
    <n v="36.43"/>
    <s v="Ocupada"/>
    <n v="679"/>
    <s v="Chile"/>
    <s v="Plato_13, Plato_10, Plato_16, Plato_1"/>
  </r>
  <r>
    <n v="9"/>
    <s v="Cliente_278"/>
    <n v="1"/>
    <d v="2023-04-06T00:55:00"/>
    <d v="2023-04-06T03:45:00"/>
    <s v="Mesero_5"/>
    <s v="Almuerzo"/>
    <s v="Efectivo"/>
    <n v="15.98"/>
    <s v="Ocupada"/>
    <n v="649"/>
    <s v="Paraguay"/>
    <s v="Plato_9, Plato_16, Plato_1, Plato_3"/>
  </r>
  <r>
    <n v="9"/>
    <s v="Cliente_280"/>
    <n v="1"/>
    <d v="2023-04-06T03:57:00"/>
    <d v="2023-04-06T07:06:00"/>
    <s v="Mesero_4"/>
    <s v="Cena"/>
    <s v="Efectivo"/>
    <n v="21.71"/>
    <s v="Reservada"/>
    <n v="576"/>
    <s v="Uruguay"/>
    <s v="Plato_11, Plato_17, Plato_19"/>
  </r>
  <r>
    <n v="9"/>
    <s v="Cliente_283"/>
    <n v="4"/>
    <d v="2023-04-06T03:35:00"/>
    <d v="2023-04-06T06:59:00"/>
    <s v="Mesero_3"/>
    <s v="Almuerzo"/>
    <s v="Tarjeta de débito"/>
    <n v="36.979999999999997"/>
    <s v="Reservada"/>
    <n v="584"/>
    <s v="Chile"/>
    <s v="Plato_13, Plato_17, Plato_16"/>
  </r>
  <r>
    <n v="9"/>
    <s v="Cliente_285"/>
    <n v="4"/>
    <d v="2023-04-05T02:11:00"/>
    <d v="2023-04-05T04:14:00"/>
    <s v="Mesero_4"/>
    <s v="Almuerzo"/>
    <s v="Tarjeta de crédito"/>
    <n v="42.96"/>
    <s v="Reservada"/>
    <n v="400"/>
    <s v="Brasil"/>
    <s v="Plato_20, Plato_16, Plato_17"/>
  </r>
  <r>
    <n v="9"/>
    <s v="Cliente_290"/>
    <n v="5"/>
    <d v="2023-04-06T03:03:00"/>
    <d v="2023-04-06T05:27:00"/>
    <s v="Mesero_2"/>
    <s v="Almuerzo"/>
    <s v="Tarjeta de crédito"/>
    <n v="40.33"/>
    <s v="Ocupada"/>
    <n v="595"/>
    <s v="Paraguay"/>
    <s v="Plato_13, Plato_2"/>
  </r>
  <r>
    <n v="9"/>
    <s v="Cliente_294"/>
    <n v="1"/>
    <d v="2023-04-03T01:30:00"/>
    <d v="2023-04-03T04:17:00"/>
    <s v="Mesero_3"/>
    <s v="Almuerzo"/>
    <s v="Tarjeta de débito"/>
    <n v="44.02"/>
    <s v="Reservada"/>
    <n v="320"/>
    <s v="España"/>
    <s v="Plato_13, Plato_5, Plato_18"/>
  </r>
  <r>
    <n v="9"/>
    <s v="Cliente_30"/>
    <n v="2"/>
    <d v="2023-04-07T00:53:00"/>
    <d v="2023-04-07T04:26:00"/>
    <s v="Mesero_1"/>
    <s v="Cena"/>
    <s v="Tarjeta de crédito"/>
    <n v="25.92"/>
    <s v="Reservada"/>
    <n v="692"/>
    <s v="Argentina"/>
    <s v="Plato_8, Plato_2, Plato_4, Plato_3"/>
  </r>
  <r>
    <n v="9"/>
    <s v="Cliente_330"/>
    <n v="5"/>
    <d v="2023-04-05T03:10:00"/>
    <d v="2023-04-05T07:05:00"/>
    <s v="Mesero_1"/>
    <s v="Desayuno"/>
    <s v="Tarjeta de crédito"/>
    <n v="48.96"/>
    <s v="Libre"/>
    <n v="398"/>
    <s v="Perú"/>
    <s v="Plato_16, Plato_11"/>
  </r>
  <r>
    <n v="9"/>
    <s v="Cliente_344"/>
    <n v="6"/>
    <d v="2023-04-06T03:16:00"/>
    <d v="2023-04-06T06:59:00"/>
    <s v="Mesero_5"/>
    <s v="Almuerzo"/>
    <s v="Tarjeta de crédito"/>
    <n v="11.31"/>
    <s v="Reservada"/>
    <n v="598"/>
    <s v="España"/>
    <s v="Plato_10, Plato_15, Plato_17"/>
  </r>
  <r>
    <n v="9"/>
    <s v="Cliente_429"/>
    <n v="2"/>
    <d v="2023-04-06T01:41:00"/>
    <d v="2023-04-06T03:34:00"/>
    <s v="Mesero_2"/>
    <s v="Cena"/>
    <s v="Tarjeta de débito"/>
    <n v="35.99"/>
    <s v="Libre"/>
    <n v="583"/>
    <s v="Brasil"/>
    <s v="Plato_12, Plato_4, Plato_7, Plato_20"/>
  </r>
  <r>
    <n v="9"/>
    <s v="Cliente_589"/>
    <n v="1"/>
    <d v="2023-04-05T02:53:00"/>
    <d v="2023-04-05T05:19:00"/>
    <s v="Mesero_4"/>
    <s v="Almuerzo"/>
    <s v="Tarjeta de crédito"/>
    <n v="43.48"/>
    <s v="Reservada"/>
    <n v="452"/>
    <s v="Uruguay"/>
    <s v="Plato_17, Plato_5, Plato_13"/>
  </r>
  <r>
    <n v="9"/>
    <s v="Cliente_620"/>
    <n v="3"/>
    <d v="2023-04-03T00:28:00"/>
    <d v="2023-04-03T04:05:00"/>
    <s v="Mesero_1"/>
    <s v="Almuerzo"/>
    <s v="Tarjeta de crédito"/>
    <n v="36.090000000000003"/>
    <s v="Reservada"/>
    <n v="309"/>
    <s v="Argentina"/>
    <s v="Plato_20, Plato_17, Plato_8"/>
  </r>
  <r>
    <n v="9"/>
    <s v="Cliente_633"/>
    <n v="6"/>
    <d v="2023-04-03T00:43:00"/>
    <d v="2023-04-03T01:51:00"/>
    <s v="Mesero_1"/>
    <s v="Cena"/>
    <s v="Tarjeta de crédito"/>
    <n v="21.6"/>
    <s v="Libre"/>
    <n v="324"/>
    <s v="Perú"/>
    <s v="Plato_2, Plato_6, Plato_10"/>
  </r>
  <r>
    <n v="9"/>
    <s v="Cliente_654"/>
    <n v="6"/>
    <d v="2023-04-07T02:06:00"/>
    <d v="2023-04-07T04:29:00"/>
    <s v="Mesero_1"/>
    <s v="Desayuno"/>
    <s v="Tarjeta de débito"/>
    <n v="34.28"/>
    <s v="Ocupada"/>
    <n v="728"/>
    <s v="Argentina"/>
    <s v="Plato_4, Plato_6, Plato_15"/>
  </r>
  <r>
    <n v="9"/>
    <s v="Cliente_722"/>
    <n v="1"/>
    <d v="2023-04-02T00:16:00"/>
    <d v="2023-04-02T03:10:00"/>
    <s v="Mesero_3"/>
    <s v="Almuerzo"/>
    <s v="Tarjeta de débito"/>
    <n v="33.81"/>
    <s v="Libre"/>
    <n v="240"/>
    <s v="Perú"/>
    <s v="Plato_17, Plato_14, Plato_4, Plato_15"/>
  </r>
  <r>
    <n v="9"/>
    <s v="Cliente_74"/>
    <n v="6"/>
    <d v="2023-04-02T01:31:00"/>
    <d v="2023-04-02T04:06:00"/>
    <s v="Mesero_1"/>
    <s v="Cena"/>
    <s v="Efectivo"/>
    <n v="34.49"/>
    <s v="Reservada"/>
    <n v="209"/>
    <s v="Bolivia"/>
    <s v="Plato_14, Plato_18, Plato_1, Plato_10"/>
  </r>
  <r>
    <n v="9"/>
    <s v="Cliente_774"/>
    <n v="2"/>
    <d v="2023-04-02T01:26:00"/>
    <d v="2023-04-02T02:43:00"/>
    <s v="Mesero_3"/>
    <s v="Cena"/>
    <s v="Tarjeta de débito"/>
    <n v="30.96"/>
    <s v="Reservada"/>
    <n v="132"/>
    <s v="Bolivia"/>
    <s v="Plato_14, Plato_19, Plato_13, Plato_8"/>
  </r>
  <r>
    <n v="9"/>
    <s v="Cliente_783"/>
    <n v="6"/>
    <d v="2023-04-05T03:51:00"/>
    <d v="2023-04-05T05:01:00"/>
    <s v="Mesero_3"/>
    <s v="Almuerzo"/>
    <s v="Tarjeta de crédito"/>
    <n v="48.9"/>
    <s v="Ocupada"/>
    <n v="450"/>
    <s v="Bolivia"/>
    <s v="Plato_4, Plato_19"/>
  </r>
  <r>
    <n v="9"/>
    <s v="Cliente_785"/>
    <n v="2"/>
    <d v="2023-04-06T02:31:00"/>
    <d v="2023-04-06T04:39:00"/>
    <s v="Mesero_4"/>
    <s v="Almuerzo"/>
    <s v="Tarjeta de crédito"/>
    <n v="46"/>
    <s v="Reservada"/>
    <n v="536"/>
    <s v="Chile"/>
    <s v="Plato_4, Plato_9, Plato_14, Plato_2"/>
  </r>
  <r>
    <n v="9"/>
    <s v="Cliente_791"/>
    <n v="5"/>
    <d v="2023-04-06T02:47:00"/>
    <d v="2023-04-06T04:43:00"/>
    <s v="Mesero_3"/>
    <s v="Desayuno"/>
    <s v="Tarjeta de crédito"/>
    <n v="49.05"/>
    <s v="Reservada"/>
    <n v="542"/>
    <s v="Chile"/>
    <s v="Plato_18, Plato_10, Plato_6"/>
  </r>
  <r>
    <n v="9"/>
    <s v="Cliente_814"/>
    <n v="6"/>
    <d v="2023-04-06T03:57:00"/>
    <d v="2023-04-06T07:41:00"/>
    <s v="Mesero_2"/>
    <s v="Almuerzo"/>
    <s v="Tarjeta de débito"/>
    <n v="14.09"/>
    <s v="Libre"/>
    <n v="556"/>
    <s v="Paraguay"/>
    <s v="Plato_5, Plato_4"/>
  </r>
  <r>
    <n v="9"/>
    <s v="Cliente_825"/>
    <n v="3"/>
    <d v="2023-04-06T00:31:00"/>
    <d v="2023-04-06T02:23:00"/>
    <s v="Mesero_5"/>
    <s v="Cena"/>
    <s v="Efectivo"/>
    <n v="33.08"/>
    <s v="Reservada"/>
    <n v="564"/>
    <s v="Venezuela"/>
    <s v="Plato_19, Plato_20, Plato_3"/>
  </r>
  <r>
    <n v="9"/>
    <s v="Cliente_874"/>
    <n v="2"/>
    <d v="2023-04-05T02:59:00"/>
    <d v="2023-04-05T05:19:00"/>
    <s v="Mesero_3"/>
    <s v="Almuerzo"/>
    <s v="Tarjeta de crédito"/>
    <n v="42.68"/>
    <s v="Reservada"/>
    <n v="390"/>
    <s v="Chile"/>
    <s v="Plato_5, Plato_10, Plato_13"/>
  </r>
  <r>
    <n v="9"/>
    <s v="Cliente_882"/>
    <n v="6"/>
    <d v="2023-04-06T03:03:00"/>
    <d v="2023-04-06T05:04:00"/>
    <s v="Mesero_2"/>
    <s v="Cena"/>
    <s v="Efectivo"/>
    <n v="34.39"/>
    <s v="Libre"/>
    <n v="531"/>
    <s v="Paraguay"/>
    <s v="Plato_13, Plato_20, Plato_4, Plato_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02">
  <r>
    <x v="0"/>
    <n v="10"/>
    <s v="Plato_2"/>
    <s v="Descripci√≥n del Plato_2"/>
    <n v="18"/>
    <n v="30"/>
    <n v="3"/>
    <n v="32"/>
    <n v="90"/>
    <n v="36"/>
    <n v="0.4"/>
  </r>
  <r>
    <x v="0"/>
    <n v="10"/>
    <s v="Plato_7"/>
    <s v="Descripci√≥n del Plato_7"/>
    <n v="14"/>
    <n v="24"/>
    <n v="2"/>
    <n v="25"/>
    <n v="48"/>
    <n v="20"/>
    <n v="0.41666666666666669"/>
  </r>
  <r>
    <x v="1"/>
    <n v="6"/>
    <s v="Plato_17"/>
    <s v="Descripci√≥n del Plato_17"/>
    <n v="19"/>
    <n v="31"/>
    <n v="1"/>
    <n v="51"/>
    <n v="31"/>
    <n v="12"/>
    <n v="0.38709677419354838"/>
  </r>
  <r>
    <x v="1"/>
    <n v="6"/>
    <s v="Plato_6"/>
    <s v="Descripci√≥n del Plato_6"/>
    <n v="16"/>
    <n v="27"/>
    <n v="1"/>
    <n v="34"/>
    <n v="27"/>
    <n v="11"/>
    <n v="0.40740740740740738"/>
  </r>
  <r>
    <x v="2"/>
    <n v="20"/>
    <s v="Plato_17"/>
    <s v="Descripci√≥n del Plato_17"/>
    <n v="19"/>
    <n v="31"/>
    <n v="1"/>
    <n v="27"/>
    <n v="31"/>
    <n v="12"/>
    <n v="0.38709677419354838"/>
  </r>
  <r>
    <x v="2"/>
    <n v="20"/>
    <s v="Plato_19"/>
    <s v="Descripci√≥n del Plato_19"/>
    <n v="22"/>
    <n v="36"/>
    <n v="1"/>
    <n v="36"/>
    <n v="36"/>
    <n v="14"/>
    <n v="0.3888888888888889"/>
  </r>
  <r>
    <x v="2"/>
    <n v="20"/>
    <s v="Plato_20"/>
    <s v="Descripci√≥n del Plato_20"/>
    <n v="25"/>
    <n v="40"/>
    <n v="1"/>
    <n v="9"/>
    <n v="40"/>
    <n v="15"/>
    <n v="0.375"/>
  </r>
  <r>
    <x v="2"/>
    <n v="20"/>
    <s v="Plato_9"/>
    <s v="Descripci√≥n del Plato_9"/>
    <n v="17"/>
    <n v="29"/>
    <n v="2"/>
    <n v="54"/>
    <n v="58"/>
    <n v="24"/>
    <n v="0.41379310344827586"/>
  </r>
  <r>
    <x v="3"/>
    <n v="3"/>
    <s v="Plato_11"/>
    <s v="Descripci√≥n del Plato_11"/>
    <n v="20"/>
    <n v="33"/>
    <n v="3"/>
    <n v="23"/>
    <n v="99"/>
    <n v="39"/>
    <n v="0.39393939393939392"/>
  </r>
  <r>
    <x v="3"/>
    <n v="3"/>
    <s v="Plato_16"/>
    <s v="Descripci√≥n del Plato_16"/>
    <n v="16"/>
    <n v="28"/>
    <n v="3"/>
    <n v="17"/>
    <n v="84"/>
    <n v="36"/>
    <n v="0.42857142857142855"/>
  </r>
  <r>
    <x v="4"/>
    <n v="8"/>
    <s v="Plato_12"/>
    <s v="Descripci√≥n del Plato_12"/>
    <n v="11"/>
    <n v="19"/>
    <n v="1"/>
    <n v="8"/>
    <n v="19"/>
    <n v="8"/>
    <n v="0.42105263157894735"/>
  </r>
  <r>
    <x v="4"/>
    <n v="8"/>
    <s v="Plato_7"/>
    <s v="Descripci√≥n del Plato_7"/>
    <n v="14"/>
    <n v="24"/>
    <n v="2"/>
    <n v="9"/>
    <n v="48"/>
    <n v="20"/>
    <n v="0.41666666666666669"/>
  </r>
  <r>
    <x v="5"/>
    <n v="7"/>
    <s v="Plato_8"/>
    <s v="Descripci√≥n del Plato_8"/>
    <n v="21"/>
    <n v="35"/>
    <n v="2"/>
    <n v="11"/>
    <n v="70"/>
    <n v="28"/>
    <n v="0.4"/>
  </r>
  <r>
    <x v="6"/>
    <n v="17"/>
    <s v="Plato_15"/>
    <s v="Descripci√≥n del Plato_15"/>
    <n v="19"/>
    <n v="32"/>
    <n v="2"/>
    <n v="15"/>
    <n v="64"/>
    <n v="26"/>
    <n v="0.40625"/>
  </r>
  <r>
    <x v="6"/>
    <n v="17"/>
    <s v="Plato_19"/>
    <s v="Descripci√≥n del Plato_19"/>
    <n v="22"/>
    <n v="36"/>
    <n v="3"/>
    <n v="26"/>
    <n v="108"/>
    <n v="42"/>
    <n v="0.3888888888888889"/>
  </r>
  <r>
    <x v="7"/>
    <n v="11"/>
    <s v="Plato_16"/>
    <s v="Descripci√≥n del Plato_16"/>
    <n v="16"/>
    <n v="28"/>
    <n v="2"/>
    <n v="8"/>
    <n v="56"/>
    <n v="24"/>
    <n v="0.42857142857142855"/>
  </r>
  <r>
    <x v="7"/>
    <n v="11"/>
    <s v="Plato_20"/>
    <s v="Descripci√≥n del Plato_20"/>
    <n v="25"/>
    <n v="40"/>
    <n v="3"/>
    <n v="36"/>
    <n v="120"/>
    <n v="45"/>
    <n v="0.375"/>
  </r>
  <r>
    <x v="7"/>
    <n v="11"/>
    <s v="Plato_5"/>
    <s v="Descripci√≥n del Plato_5"/>
    <n v="13"/>
    <n v="22"/>
    <n v="3"/>
    <n v="11"/>
    <n v="66"/>
    <n v="27"/>
    <n v="0.40909090909090912"/>
  </r>
  <r>
    <x v="8"/>
    <n v="15"/>
    <s v="Plato_12"/>
    <s v="Descripci√≥n del Plato_12"/>
    <n v="11"/>
    <n v="19"/>
    <n v="1"/>
    <n v="15"/>
    <n v="19"/>
    <n v="8"/>
    <n v="0.42105263157894735"/>
  </r>
  <r>
    <x v="8"/>
    <n v="15"/>
    <s v="Plato_15"/>
    <s v="Descripci√≥n del Plato_15"/>
    <n v="19"/>
    <n v="32"/>
    <n v="3"/>
    <n v="31"/>
    <n v="96"/>
    <n v="39"/>
    <n v="0.40625"/>
  </r>
  <r>
    <x v="8"/>
    <n v="15"/>
    <s v="Plato_2"/>
    <s v="Descripci√≥n del Plato_2"/>
    <n v="18"/>
    <n v="30"/>
    <n v="1"/>
    <n v="51"/>
    <n v="30"/>
    <n v="12"/>
    <n v="0.4"/>
  </r>
  <r>
    <x v="8"/>
    <n v="15"/>
    <s v="Plato_7"/>
    <s v="Descripci√≥n del Plato_7"/>
    <n v="14"/>
    <n v="24"/>
    <n v="1"/>
    <n v="49"/>
    <n v="24"/>
    <n v="10"/>
    <n v="0.41666666666666669"/>
  </r>
  <r>
    <x v="9"/>
    <n v="17"/>
    <s v="Plato_18"/>
    <s v="Descripci√≥n del Plato_18"/>
    <n v="20"/>
    <n v="34"/>
    <n v="2"/>
    <n v="10"/>
    <n v="68"/>
    <n v="28"/>
    <n v="0.41176470588235292"/>
  </r>
  <r>
    <x v="9"/>
    <n v="17"/>
    <s v="Plato_20"/>
    <s v="Descripci√≥n del Plato_20"/>
    <n v="25"/>
    <n v="40"/>
    <n v="2"/>
    <n v="19"/>
    <n v="80"/>
    <n v="30"/>
    <n v="0.375"/>
  </r>
  <r>
    <x v="10"/>
    <n v="14"/>
    <s v="Plato_16"/>
    <s v="Descripci√≥n del Plato_16"/>
    <n v="16"/>
    <n v="28"/>
    <n v="1"/>
    <n v="32"/>
    <n v="28"/>
    <n v="12"/>
    <n v="0.42857142857142855"/>
  </r>
  <r>
    <x v="10"/>
    <n v="14"/>
    <s v="Plato_2"/>
    <s v="Descripci√≥n del Plato_2"/>
    <n v="18"/>
    <n v="30"/>
    <n v="2"/>
    <n v="24"/>
    <n v="60"/>
    <n v="24"/>
    <n v="0.4"/>
  </r>
  <r>
    <x v="11"/>
    <n v="14"/>
    <s v="Plato_16"/>
    <s v="Descripci√≥n del Plato_16"/>
    <n v="16"/>
    <n v="28"/>
    <n v="1"/>
    <n v="5"/>
    <n v="28"/>
    <n v="12"/>
    <n v="0.42857142857142855"/>
  </r>
  <r>
    <x v="11"/>
    <n v="14"/>
    <s v="Plato_19"/>
    <s v="Descripci√≥n del Plato_19"/>
    <n v="22"/>
    <n v="36"/>
    <n v="3"/>
    <n v="44"/>
    <n v="108"/>
    <n v="42"/>
    <n v="0.3888888888888889"/>
  </r>
  <r>
    <x v="11"/>
    <n v="14"/>
    <s v="Plato_20"/>
    <s v="Descripci√≥n del Plato_20"/>
    <n v="25"/>
    <n v="40"/>
    <n v="3"/>
    <n v="40"/>
    <n v="120"/>
    <n v="45"/>
    <n v="0.375"/>
  </r>
  <r>
    <x v="11"/>
    <n v="14"/>
    <s v="Plato_8"/>
    <s v="Descripci√≥n del Plato_8"/>
    <n v="21"/>
    <n v="35"/>
    <n v="2"/>
    <n v="6"/>
    <n v="70"/>
    <n v="28"/>
    <n v="0.4"/>
  </r>
  <r>
    <x v="12"/>
    <n v="2"/>
    <s v="Plato_9"/>
    <s v="Descripci√≥n del Plato_9"/>
    <n v="17"/>
    <n v="29"/>
    <n v="3"/>
    <n v="59"/>
    <n v="87"/>
    <n v="36"/>
    <n v="0.41379310344827586"/>
  </r>
  <r>
    <x v="13"/>
    <n v="16"/>
    <s v="Plato_11"/>
    <s v="Descripci√≥n del Plato_11"/>
    <n v="20"/>
    <n v="33"/>
    <n v="1"/>
    <n v="26"/>
    <n v="33"/>
    <n v="13"/>
    <n v="0.39393939393939392"/>
  </r>
  <r>
    <x v="13"/>
    <n v="16"/>
    <s v="Plato_14"/>
    <s v="Descripci√≥n del Plato_14"/>
    <n v="14"/>
    <n v="23"/>
    <n v="2"/>
    <n v="44"/>
    <n v="46"/>
    <n v="18"/>
    <n v="0.39130434782608697"/>
  </r>
  <r>
    <x v="13"/>
    <n v="16"/>
    <s v="Plato_2"/>
    <s v="Descripci√≥n del Plato_2"/>
    <n v="18"/>
    <n v="30"/>
    <n v="1"/>
    <n v="48"/>
    <n v="30"/>
    <n v="12"/>
    <n v="0.4"/>
  </r>
  <r>
    <x v="13"/>
    <n v="16"/>
    <s v="Plato_3"/>
    <s v="Descripci√≥n del Plato_3"/>
    <n v="12"/>
    <n v="20"/>
    <n v="1"/>
    <n v="36"/>
    <n v="20"/>
    <n v="8"/>
    <n v="0.4"/>
  </r>
  <r>
    <x v="14"/>
    <n v="6"/>
    <s v="Plato_13"/>
    <s v="Descripci√≥n del Plato_13"/>
    <n v="13"/>
    <n v="21"/>
    <n v="3"/>
    <n v="27"/>
    <n v="63"/>
    <n v="24"/>
    <n v="0.38095238095238093"/>
  </r>
  <r>
    <x v="14"/>
    <n v="6"/>
    <s v="Plato_16"/>
    <s v="Descripci√≥n del Plato_16"/>
    <n v="16"/>
    <n v="28"/>
    <n v="2"/>
    <n v="25"/>
    <n v="56"/>
    <n v="24"/>
    <n v="0.42857142857142855"/>
  </r>
  <r>
    <x v="14"/>
    <n v="6"/>
    <s v="Plato_8"/>
    <s v="Descripci√≥n del Plato_8"/>
    <n v="21"/>
    <n v="35"/>
    <n v="3"/>
    <n v="51"/>
    <n v="105"/>
    <n v="42"/>
    <n v="0.4"/>
  </r>
  <r>
    <x v="15"/>
    <n v="20"/>
    <s v="Plato_16"/>
    <s v="Descripci√≥n del Plato_16"/>
    <n v="16"/>
    <n v="28"/>
    <n v="1"/>
    <n v="38"/>
    <n v="28"/>
    <n v="12"/>
    <n v="0.42857142857142855"/>
  </r>
  <r>
    <x v="16"/>
    <n v="14"/>
    <s v="Plato_4"/>
    <s v="Descripci√≥n del Plato_4"/>
    <n v="10"/>
    <n v="18"/>
    <n v="2"/>
    <n v="58"/>
    <n v="36"/>
    <n v="16"/>
    <n v="0.44444444444444442"/>
  </r>
  <r>
    <x v="16"/>
    <n v="14"/>
    <s v="Plato_5"/>
    <s v="Descripci√≥n del Plato_5"/>
    <n v="13"/>
    <n v="22"/>
    <n v="3"/>
    <n v="57"/>
    <n v="66"/>
    <n v="27"/>
    <n v="0.40909090909090912"/>
  </r>
  <r>
    <x v="16"/>
    <n v="14"/>
    <s v="Plato_8"/>
    <s v="Descripci√≥n del Plato_8"/>
    <n v="21"/>
    <n v="35"/>
    <n v="1"/>
    <n v="43"/>
    <n v="35"/>
    <n v="14"/>
    <n v="0.4"/>
  </r>
  <r>
    <x v="17"/>
    <n v="9"/>
    <s v="Plato_10"/>
    <s v="Descripci√≥n del Plato_10"/>
    <n v="15"/>
    <n v="26"/>
    <n v="3"/>
    <n v="23"/>
    <n v="78"/>
    <n v="33"/>
    <n v="0.42307692307692307"/>
  </r>
  <r>
    <x v="17"/>
    <n v="9"/>
    <s v="Plato_15"/>
    <s v="Descripci√≥n del Plato_15"/>
    <n v="19"/>
    <n v="32"/>
    <n v="2"/>
    <n v="34"/>
    <n v="64"/>
    <n v="26"/>
    <n v="0.40625"/>
  </r>
  <r>
    <x v="17"/>
    <n v="9"/>
    <s v="Plato_20"/>
    <s v="Descripci√≥n del Plato_20"/>
    <n v="25"/>
    <n v="40"/>
    <n v="2"/>
    <n v="54"/>
    <n v="80"/>
    <n v="30"/>
    <n v="0.375"/>
  </r>
  <r>
    <x v="17"/>
    <n v="9"/>
    <s v="Plato_9"/>
    <s v="Descripci√≥n del Plato_9"/>
    <n v="17"/>
    <n v="29"/>
    <n v="1"/>
    <n v="23"/>
    <n v="29"/>
    <n v="12"/>
    <n v="0.41379310344827586"/>
  </r>
  <r>
    <x v="18"/>
    <n v="18"/>
    <s v="Plato_20"/>
    <s v="Descripci√≥n del Plato_20"/>
    <n v="25"/>
    <n v="40"/>
    <n v="2"/>
    <n v="44"/>
    <n v="80"/>
    <n v="30"/>
    <n v="0.375"/>
  </r>
  <r>
    <x v="19"/>
    <n v="8"/>
    <s v="Plato_1"/>
    <s v="Descripci√≥n del Plato_1"/>
    <n v="15"/>
    <n v="25"/>
    <n v="2"/>
    <n v="6"/>
    <n v="50"/>
    <n v="20"/>
    <n v="0.4"/>
  </r>
  <r>
    <x v="19"/>
    <n v="8"/>
    <s v="Plato_14"/>
    <s v="Descripci√≥n del Plato_14"/>
    <n v="14"/>
    <n v="23"/>
    <n v="1"/>
    <n v="14"/>
    <n v="23"/>
    <n v="9"/>
    <n v="0.39130434782608697"/>
  </r>
  <r>
    <x v="19"/>
    <n v="8"/>
    <s v="Plato_8"/>
    <s v="Descripci√≥n del Plato_8"/>
    <n v="21"/>
    <n v="35"/>
    <n v="3"/>
    <n v="50"/>
    <n v="105"/>
    <n v="42"/>
    <n v="0.4"/>
  </r>
  <r>
    <x v="20"/>
    <n v="12"/>
    <s v="Plato_1"/>
    <s v="Descripci√≥n del Plato_1"/>
    <n v="15"/>
    <n v="25"/>
    <n v="2"/>
    <n v="45"/>
    <n v="50"/>
    <n v="20"/>
    <n v="0.4"/>
  </r>
  <r>
    <x v="20"/>
    <n v="12"/>
    <s v="Plato_15"/>
    <s v="Descripci√≥n del Plato_15"/>
    <n v="19"/>
    <n v="32"/>
    <n v="2"/>
    <n v="44"/>
    <n v="64"/>
    <n v="26"/>
    <n v="0.40625"/>
  </r>
  <r>
    <x v="20"/>
    <n v="12"/>
    <s v="Plato_20"/>
    <s v="Descripci√≥n del Plato_20"/>
    <n v="25"/>
    <n v="40"/>
    <n v="3"/>
    <n v="20"/>
    <n v="120"/>
    <n v="45"/>
    <n v="0.375"/>
  </r>
  <r>
    <x v="20"/>
    <n v="12"/>
    <s v="Plato_3"/>
    <s v="Descripci√≥n del Plato_3"/>
    <n v="12"/>
    <n v="20"/>
    <n v="2"/>
    <n v="43"/>
    <n v="40"/>
    <n v="16"/>
    <n v="0.4"/>
  </r>
  <r>
    <x v="21"/>
    <n v="15"/>
    <s v="Plato_18"/>
    <s v="Descripci√≥n del Plato_18"/>
    <n v="20"/>
    <n v="34"/>
    <n v="3"/>
    <n v="19"/>
    <n v="102"/>
    <n v="42"/>
    <n v="0.41176470588235292"/>
  </r>
  <r>
    <x v="21"/>
    <n v="15"/>
    <s v="Plato_4"/>
    <s v="Descripci√≥n del Plato_4"/>
    <n v="10"/>
    <n v="18"/>
    <n v="1"/>
    <n v="32"/>
    <n v="18"/>
    <n v="8"/>
    <n v="0.44444444444444442"/>
  </r>
  <r>
    <x v="21"/>
    <n v="15"/>
    <s v="Plato_8"/>
    <s v="Descripci√≥n del Plato_8"/>
    <n v="21"/>
    <n v="35"/>
    <n v="1"/>
    <n v="59"/>
    <n v="35"/>
    <n v="14"/>
    <n v="0.4"/>
  </r>
  <r>
    <x v="21"/>
    <n v="15"/>
    <s v="Plato_9"/>
    <s v="Descripci√≥n del Plato_9"/>
    <n v="17"/>
    <n v="29"/>
    <n v="2"/>
    <n v="13"/>
    <n v="58"/>
    <n v="24"/>
    <n v="0.41379310344827586"/>
  </r>
  <r>
    <x v="22"/>
    <n v="1"/>
    <s v="Plato_12"/>
    <s v="Descripci√≥n del Plato_12"/>
    <n v="11"/>
    <n v="19"/>
    <n v="3"/>
    <n v="46"/>
    <n v="57"/>
    <n v="24"/>
    <n v="0.42105263157894735"/>
  </r>
  <r>
    <x v="22"/>
    <n v="1"/>
    <s v="Plato_6"/>
    <s v="Descripci√≥n del Plato_6"/>
    <n v="16"/>
    <n v="27"/>
    <n v="3"/>
    <n v="17"/>
    <n v="81"/>
    <n v="33"/>
    <n v="0.40740740740740738"/>
  </r>
  <r>
    <x v="23"/>
    <n v="5"/>
    <s v="Plato_10"/>
    <s v="Descripci√≥n del Plato_10"/>
    <n v="15"/>
    <n v="26"/>
    <n v="3"/>
    <n v="45"/>
    <n v="78"/>
    <n v="33"/>
    <n v="0.42307692307692307"/>
  </r>
  <r>
    <x v="23"/>
    <n v="5"/>
    <s v="Plato_14"/>
    <s v="Descripci√≥n del Plato_14"/>
    <n v="14"/>
    <n v="23"/>
    <n v="2"/>
    <n v="42"/>
    <n v="46"/>
    <n v="18"/>
    <n v="0.39130434782608697"/>
  </r>
  <r>
    <x v="23"/>
    <n v="5"/>
    <s v="Plato_20"/>
    <s v="Descripci√≥n del Plato_20"/>
    <n v="25"/>
    <n v="40"/>
    <n v="2"/>
    <n v="47"/>
    <n v="80"/>
    <n v="30"/>
    <n v="0.375"/>
  </r>
  <r>
    <x v="23"/>
    <n v="5"/>
    <s v="Plato_9"/>
    <s v="Descripci√≥n del Plato_9"/>
    <n v="17"/>
    <n v="29"/>
    <n v="1"/>
    <n v="46"/>
    <n v="29"/>
    <n v="12"/>
    <n v="0.41379310344827586"/>
  </r>
  <r>
    <x v="24"/>
    <n v="12"/>
    <s v="Plato_18"/>
    <s v="Descripci√≥n del Plato_18"/>
    <n v="20"/>
    <n v="34"/>
    <n v="1"/>
    <n v="35"/>
    <n v="34"/>
    <n v="14"/>
    <n v="0.41176470588235292"/>
  </r>
  <r>
    <x v="25"/>
    <n v="18"/>
    <s v="Plato_13"/>
    <s v="Descripci√≥n del Plato_13"/>
    <n v="13"/>
    <n v="21"/>
    <n v="2"/>
    <n v="54"/>
    <n v="42"/>
    <n v="16"/>
    <n v="0.38095238095238093"/>
  </r>
  <r>
    <x v="25"/>
    <n v="18"/>
    <s v="Plato_4"/>
    <s v="Descripci√≥n del Plato_4"/>
    <n v="10"/>
    <n v="18"/>
    <n v="2"/>
    <n v="13"/>
    <n v="36"/>
    <n v="16"/>
    <n v="0.44444444444444442"/>
  </r>
  <r>
    <x v="25"/>
    <n v="18"/>
    <s v="Plato_7"/>
    <s v="Descripci√≥n del Plato_7"/>
    <n v="14"/>
    <n v="24"/>
    <n v="2"/>
    <n v="42"/>
    <n v="48"/>
    <n v="20"/>
    <n v="0.41666666666666669"/>
  </r>
  <r>
    <x v="26"/>
    <n v="4"/>
    <s v="Plato_10"/>
    <s v="Descripci√≥n del Plato_10"/>
    <n v="15"/>
    <n v="26"/>
    <n v="1"/>
    <n v="38"/>
    <n v="26"/>
    <n v="11"/>
    <n v="0.42307692307692307"/>
  </r>
  <r>
    <x v="26"/>
    <n v="4"/>
    <s v="Plato_8"/>
    <s v="Descripci√≥n del Plato_8"/>
    <n v="21"/>
    <n v="35"/>
    <n v="1"/>
    <n v="17"/>
    <n v="35"/>
    <n v="14"/>
    <n v="0.4"/>
  </r>
  <r>
    <x v="27"/>
    <n v="2"/>
    <s v="Plato_4"/>
    <s v="Descripci√≥n del Plato_4"/>
    <n v="10"/>
    <n v="18"/>
    <n v="2"/>
    <n v="17"/>
    <n v="36"/>
    <n v="16"/>
    <n v="0.44444444444444442"/>
  </r>
  <r>
    <x v="27"/>
    <n v="2"/>
    <s v="Plato_9"/>
    <s v="Descripci√≥n del Plato_9"/>
    <n v="17"/>
    <n v="29"/>
    <n v="2"/>
    <n v="39"/>
    <n v="58"/>
    <n v="24"/>
    <n v="0.41379310344827586"/>
  </r>
  <r>
    <x v="28"/>
    <n v="20"/>
    <s v="Plato_1"/>
    <s v="Descripci√≥n del Plato_1"/>
    <n v="15"/>
    <n v="25"/>
    <n v="3"/>
    <n v="22"/>
    <n v="75"/>
    <n v="30"/>
    <n v="0.4"/>
  </r>
  <r>
    <x v="28"/>
    <n v="20"/>
    <s v="Plato_17"/>
    <s v="Descripci√≥n del Plato_17"/>
    <n v="19"/>
    <n v="31"/>
    <n v="2"/>
    <n v="31"/>
    <n v="62"/>
    <n v="24"/>
    <n v="0.38709677419354838"/>
  </r>
  <r>
    <x v="28"/>
    <n v="20"/>
    <s v="Plato_4"/>
    <s v="Descripci√≥n del Plato_4"/>
    <n v="10"/>
    <n v="18"/>
    <n v="2"/>
    <n v="18"/>
    <n v="36"/>
    <n v="16"/>
    <n v="0.44444444444444442"/>
  </r>
  <r>
    <x v="29"/>
    <n v="14"/>
    <s v="Plato_10"/>
    <s v="Descripci√≥n del Plato_10"/>
    <n v="15"/>
    <n v="26"/>
    <n v="2"/>
    <n v="14"/>
    <n v="52"/>
    <n v="22"/>
    <n v="0.42307692307692307"/>
  </r>
  <r>
    <x v="29"/>
    <n v="14"/>
    <s v="Plato_3"/>
    <s v="Descripci√≥n del Plato_3"/>
    <n v="12"/>
    <n v="20"/>
    <n v="3"/>
    <n v="55"/>
    <n v="60"/>
    <n v="24"/>
    <n v="0.4"/>
  </r>
  <r>
    <x v="30"/>
    <n v="13"/>
    <s v="Plato_12"/>
    <s v="Descripci√≥n del Plato_12"/>
    <n v="11"/>
    <n v="19"/>
    <n v="2"/>
    <n v="46"/>
    <n v="38"/>
    <n v="16"/>
    <n v="0.42105263157894735"/>
  </r>
  <r>
    <x v="30"/>
    <n v="13"/>
    <s v="Plato_9"/>
    <s v="Descripci√≥n del Plato_9"/>
    <n v="17"/>
    <n v="29"/>
    <n v="1"/>
    <n v="59"/>
    <n v="29"/>
    <n v="12"/>
    <n v="0.41379310344827586"/>
  </r>
  <r>
    <x v="31"/>
    <n v="5"/>
    <s v="Plato_10"/>
    <s v="Descripci√≥n del Plato_10"/>
    <n v="15"/>
    <n v="26"/>
    <n v="3"/>
    <n v="35"/>
    <n v="78"/>
    <n v="33"/>
    <n v="0.42307692307692307"/>
  </r>
  <r>
    <x v="31"/>
    <n v="5"/>
    <s v="Plato_11"/>
    <s v="Descripci√≥n del Plato_11"/>
    <n v="20"/>
    <n v="33"/>
    <n v="1"/>
    <n v="20"/>
    <n v="33"/>
    <n v="13"/>
    <n v="0.39393939393939392"/>
  </r>
  <r>
    <x v="31"/>
    <n v="5"/>
    <s v="Plato_15"/>
    <s v="Descripci√≥n del Plato_15"/>
    <n v="19"/>
    <n v="32"/>
    <n v="2"/>
    <n v="50"/>
    <n v="64"/>
    <n v="26"/>
    <n v="0.40625"/>
  </r>
  <r>
    <x v="31"/>
    <n v="5"/>
    <s v="Plato_4"/>
    <s v="Descripci√≥n del Plato_4"/>
    <n v="10"/>
    <n v="18"/>
    <n v="2"/>
    <n v="23"/>
    <n v="36"/>
    <n v="16"/>
    <n v="0.44444444444444442"/>
  </r>
  <r>
    <x v="32"/>
    <n v="4"/>
    <s v="Plato_10"/>
    <s v="Descripci√≥n del Plato_10"/>
    <n v="15"/>
    <n v="26"/>
    <n v="3"/>
    <n v="10"/>
    <n v="78"/>
    <n v="33"/>
    <n v="0.42307692307692307"/>
  </r>
  <r>
    <x v="32"/>
    <n v="4"/>
    <s v="Plato_15"/>
    <s v="Descripci√≥n del Plato_15"/>
    <n v="19"/>
    <n v="32"/>
    <n v="3"/>
    <n v="55"/>
    <n v="96"/>
    <n v="39"/>
    <n v="0.40625"/>
  </r>
  <r>
    <x v="32"/>
    <n v="4"/>
    <s v="Plato_6"/>
    <s v="Descripci√≥n del Plato_6"/>
    <n v="16"/>
    <n v="27"/>
    <n v="1"/>
    <n v="59"/>
    <n v="27"/>
    <n v="11"/>
    <n v="0.40740740740740738"/>
  </r>
  <r>
    <x v="32"/>
    <n v="4"/>
    <s v="Plato_8"/>
    <s v="Descripci√≥n del Plato_8"/>
    <n v="21"/>
    <n v="35"/>
    <n v="3"/>
    <n v="6"/>
    <n v="105"/>
    <n v="42"/>
    <n v="0.4"/>
  </r>
  <r>
    <x v="33"/>
    <n v="15"/>
    <s v="Plato_10"/>
    <s v="Descripci√≥n del Plato_10"/>
    <n v="15"/>
    <n v="26"/>
    <n v="3"/>
    <n v="19"/>
    <n v="78"/>
    <n v="33"/>
    <n v="0.42307692307692307"/>
  </r>
  <r>
    <x v="33"/>
    <n v="15"/>
    <s v="Plato_18"/>
    <s v="Descripci√≥n del Plato_18"/>
    <n v="20"/>
    <n v="34"/>
    <n v="1"/>
    <n v="46"/>
    <n v="34"/>
    <n v="14"/>
    <n v="0.41176470588235292"/>
  </r>
  <r>
    <x v="34"/>
    <n v="13"/>
    <s v="Plato_11"/>
    <s v="Descripci√≥n del Plato_11"/>
    <n v="20"/>
    <n v="33"/>
    <n v="1"/>
    <n v="21"/>
    <n v="33"/>
    <n v="13"/>
    <n v="0.39393939393939392"/>
  </r>
  <r>
    <x v="34"/>
    <n v="13"/>
    <s v="Plato_17"/>
    <s v="Descripci√≥n del Plato_17"/>
    <n v="19"/>
    <n v="31"/>
    <n v="2"/>
    <n v="31"/>
    <n v="62"/>
    <n v="24"/>
    <n v="0.38709677419354838"/>
  </r>
  <r>
    <x v="34"/>
    <n v="13"/>
    <s v="Plato_2"/>
    <s v="Descripci√≥n del Plato_2"/>
    <n v="18"/>
    <n v="30"/>
    <n v="3"/>
    <n v="5"/>
    <n v="90"/>
    <n v="36"/>
    <n v="0.4"/>
  </r>
  <r>
    <x v="34"/>
    <n v="13"/>
    <s v="Plato_9"/>
    <s v="Descripci√≥n del Plato_9"/>
    <n v="17"/>
    <n v="29"/>
    <n v="1"/>
    <n v="8"/>
    <n v="29"/>
    <n v="12"/>
    <n v="0.41379310344827586"/>
  </r>
  <r>
    <x v="35"/>
    <n v="5"/>
    <s v="Plato_2"/>
    <s v="Descripci√≥n del Plato_2"/>
    <n v="18"/>
    <n v="30"/>
    <n v="1"/>
    <n v="38"/>
    <n v="30"/>
    <n v="12"/>
    <n v="0.4"/>
  </r>
  <r>
    <x v="36"/>
    <n v="20"/>
    <s v="Plato_13"/>
    <s v="Descripci√≥n del Plato_13"/>
    <n v="13"/>
    <n v="21"/>
    <n v="1"/>
    <n v="47"/>
    <n v="21"/>
    <n v="8"/>
    <n v="0.38095238095238093"/>
  </r>
  <r>
    <x v="37"/>
    <n v="10"/>
    <s v="Plato_17"/>
    <s v="Descripci√≥n del Plato_17"/>
    <n v="19"/>
    <n v="31"/>
    <n v="3"/>
    <n v="21"/>
    <n v="93"/>
    <n v="36"/>
    <n v="0.38709677419354838"/>
  </r>
  <r>
    <x v="37"/>
    <n v="10"/>
    <s v="Plato_19"/>
    <s v="Descripci√≥n del Plato_19"/>
    <n v="22"/>
    <n v="36"/>
    <n v="2"/>
    <n v="43"/>
    <n v="72"/>
    <n v="28"/>
    <n v="0.3888888888888889"/>
  </r>
  <r>
    <x v="37"/>
    <n v="10"/>
    <s v="Plato_8"/>
    <s v="Descripci√≥n del Plato_8"/>
    <n v="21"/>
    <n v="35"/>
    <n v="2"/>
    <n v="34"/>
    <n v="70"/>
    <n v="28"/>
    <n v="0.4"/>
  </r>
  <r>
    <x v="38"/>
    <n v="15"/>
    <s v="Plato_19"/>
    <s v="Descripci√≥n del Plato_19"/>
    <n v="22"/>
    <n v="36"/>
    <n v="3"/>
    <n v="57"/>
    <n v="108"/>
    <n v="42"/>
    <n v="0.3888888888888889"/>
  </r>
  <r>
    <x v="39"/>
    <n v="1"/>
    <s v="Plato_11"/>
    <s v="Descripci√≥n del Plato_11"/>
    <n v="20"/>
    <n v="33"/>
    <n v="1"/>
    <n v="50"/>
    <n v="33"/>
    <n v="13"/>
    <n v="0.39393939393939392"/>
  </r>
  <r>
    <x v="39"/>
    <n v="1"/>
    <s v="Plato_16"/>
    <s v="Descripci√≥n del Plato_16"/>
    <n v="16"/>
    <n v="28"/>
    <n v="1"/>
    <n v="13"/>
    <n v="28"/>
    <n v="12"/>
    <n v="0.42857142857142855"/>
  </r>
  <r>
    <x v="39"/>
    <n v="1"/>
    <s v="Plato_9"/>
    <s v="Descripci√≥n del Plato_9"/>
    <n v="17"/>
    <n v="29"/>
    <n v="3"/>
    <n v="15"/>
    <n v="87"/>
    <n v="36"/>
    <n v="0.41379310344827586"/>
  </r>
  <r>
    <x v="40"/>
    <n v="7"/>
    <s v="Plato_10"/>
    <s v="Descripci√≥n del Plato_10"/>
    <n v="15"/>
    <n v="26"/>
    <n v="3"/>
    <n v="47"/>
    <n v="78"/>
    <n v="33"/>
    <n v="0.42307692307692307"/>
  </r>
  <r>
    <x v="40"/>
    <n v="7"/>
    <s v="Plato_15"/>
    <s v="Descripci√≥n del Plato_15"/>
    <n v="19"/>
    <n v="32"/>
    <n v="3"/>
    <n v="23"/>
    <n v="96"/>
    <n v="39"/>
    <n v="0.40625"/>
  </r>
  <r>
    <x v="40"/>
    <n v="7"/>
    <s v="Plato_2"/>
    <s v="Descripci√≥n del Plato_2"/>
    <n v="18"/>
    <n v="30"/>
    <n v="1"/>
    <n v="19"/>
    <n v="30"/>
    <n v="12"/>
    <n v="0.4"/>
  </r>
  <r>
    <x v="41"/>
    <n v="14"/>
    <s v="Plato_20"/>
    <s v="Descripci√≥n del Plato_20"/>
    <n v="25"/>
    <n v="40"/>
    <n v="2"/>
    <n v="12"/>
    <n v="80"/>
    <n v="30"/>
    <n v="0.375"/>
  </r>
  <r>
    <x v="41"/>
    <n v="14"/>
    <s v="Plato_5"/>
    <s v="Descripci√≥n del Plato_5"/>
    <n v="13"/>
    <n v="22"/>
    <n v="1"/>
    <n v="57"/>
    <n v="22"/>
    <n v="9"/>
    <n v="0.40909090909090912"/>
  </r>
  <r>
    <x v="42"/>
    <n v="8"/>
    <s v="Plato_15"/>
    <s v="Descripci√≥n del Plato_15"/>
    <n v="19"/>
    <n v="32"/>
    <n v="1"/>
    <n v="6"/>
    <n v="32"/>
    <n v="13"/>
    <n v="0.40625"/>
  </r>
  <r>
    <x v="42"/>
    <n v="8"/>
    <s v="Plato_17"/>
    <s v="Descripci√≥n del Plato_17"/>
    <n v="19"/>
    <n v="31"/>
    <n v="1"/>
    <n v="24"/>
    <n v="31"/>
    <n v="12"/>
    <n v="0.38709677419354838"/>
  </r>
  <r>
    <x v="42"/>
    <n v="8"/>
    <s v="Plato_18"/>
    <s v="Descripci√≥n del Plato_18"/>
    <n v="20"/>
    <n v="34"/>
    <n v="2"/>
    <n v="59"/>
    <n v="68"/>
    <n v="28"/>
    <n v="0.41176470588235292"/>
  </r>
  <r>
    <x v="42"/>
    <n v="8"/>
    <s v="Plato_7"/>
    <s v="Descripci√≥n del Plato_7"/>
    <n v="14"/>
    <n v="24"/>
    <n v="3"/>
    <n v="57"/>
    <n v="72"/>
    <n v="30"/>
    <n v="0.41666666666666669"/>
  </r>
  <r>
    <x v="43"/>
    <n v="18"/>
    <s v="Plato_1"/>
    <s v="Descripci√≥n del Plato_1"/>
    <n v="15"/>
    <n v="25"/>
    <n v="3"/>
    <n v="8"/>
    <n v="75"/>
    <n v="30"/>
    <n v="0.4"/>
  </r>
  <r>
    <x v="43"/>
    <n v="18"/>
    <s v="Plato_10"/>
    <s v="Descripci√≥n del Plato_10"/>
    <n v="15"/>
    <n v="26"/>
    <n v="1"/>
    <n v="34"/>
    <n v="26"/>
    <n v="11"/>
    <n v="0.42307692307692307"/>
  </r>
  <r>
    <x v="43"/>
    <n v="18"/>
    <s v="Plato_13"/>
    <s v="Descripci√≥n del Plato_13"/>
    <n v="13"/>
    <n v="21"/>
    <n v="1"/>
    <n v="43"/>
    <n v="21"/>
    <n v="8"/>
    <n v="0.38095238095238093"/>
  </r>
  <r>
    <x v="44"/>
    <n v="17"/>
    <s v="Plato_4"/>
    <s v="Descripci√≥n del Plato_4"/>
    <n v="10"/>
    <n v="18"/>
    <n v="3"/>
    <n v="47"/>
    <n v="54"/>
    <n v="24"/>
    <n v="0.44444444444444442"/>
  </r>
  <r>
    <x v="45"/>
    <n v="10"/>
    <s v="Plato_14"/>
    <s v="Descripci√≥n del Plato_14"/>
    <n v="14"/>
    <n v="23"/>
    <n v="2"/>
    <n v="15"/>
    <n v="46"/>
    <n v="18"/>
    <n v="0.39130434782608697"/>
  </r>
  <r>
    <x v="45"/>
    <n v="10"/>
    <s v="Plato_18"/>
    <s v="Descripci√≥n del Plato_18"/>
    <n v="20"/>
    <n v="34"/>
    <n v="1"/>
    <n v="48"/>
    <n v="34"/>
    <n v="14"/>
    <n v="0.41176470588235292"/>
  </r>
  <r>
    <x v="45"/>
    <n v="10"/>
    <s v="Plato_2"/>
    <s v="Descripci√≥n del Plato_2"/>
    <n v="18"/>
    <n v="30"/>
    <n v="2"/>
    <n v="23"/>
    <n v="60"/>
    <n v="24"/>
    <n v="0.4"/>
  </r>
  <r>
    <x v="46"/>
    <n v="18"/>
    <s v="Plato_11"/>
    <s v="Descripci√≥n del Plato_11"/>
    <n v="20"/>
    <n v="33"/>
    <n v="2"/>
    <n v="56"/>
    <n v="66"/>
    <n v="26"/>
    <n v="0.39393939393939392"/>
  </r>
  <r>
    <x v="46"/>
    <n v="18"/>
    <s v="Plato_14"/>
    <s v="Descripci√≥n del Plato_14"/>
    <n v="14"/>
    <n v="23"/>
    <n v="1"/>
    <n v="17"/>
    <n v="23"/>
    <n v="9"/>
    <n v="0.39130434782608697"/>
  </r>
  <r>
    <x v="46"/>
    <n v="18"/>
    <s v="Plato_3"/>
    <s v="Descripci√≥n del Plato_3"/>
    <n v="12"/>
    <n v="20"/>
    <n v="1"/>
    <n v="14"/>
    <n v="20"/>
    <n v="8"/>
    <n v="0.4"/>
  </r>
  <r>
    <x v="47"/>
    <n v="17"/>
    <s v="Plato_11"/>
    <s v="Descripci√≥n del Plato_11"/>
    <n v="20"/>
    <n v="33"/>
    <n v="1"/>
    <n v="32"/>
    <n v="33"/>
    <n v="13"/>
    <n v="0.39393939393939392"/>
  </r>
  <r>
    <x v="47"/>
    <n v="17"/>
    <s v="Plato_5"/>
    <s v="Descripci√≥n del Plato_5"/>
    <n v="13"/>
    <n v="22"/>
    <n v="2"/>
    <n v="55"/>
    <n v="44"/>
    <n v="18"/>
    <n v="0.40909090909090912"/>
  </r>
  <r>
    <x v="47"/>
    <n v="17"/>
    <s v="Plato_6"/>
    <s v="Descripci√≥n del Plato_6"/>
    <n v="16"/>
    <n v="27"/>
    <n v="3"/>
    <n v="37"/>
    <n v="81"/>
    <n v="33"/>
    <n v="0.40740740740740738"/>
  </r>
  <r>
    <x v="48"/>
    <n v="8"/>
    <s v="Plato_15"/>
    <s v="Descripci√≥n del Plato_15"/>
    <n v="19"/>
    <n v="32"/>
    <n v="3"/>
    <n v="27"/>
    <n v="96"/>
    <n v="39"/>
    <n v="0.40625"/>
  </r>
  <r>
    <x v="48"/>
    <n v="8"/>
    <s v="Plato_4"/>
    <s v="Descripci√≥n del Plato_4"/>
    <n v="10"/>
    <n v="18"/>
    <n v="1"/>
    <n v="45"/>
    <n v="18"/>
    <n v="8"/>
    <n v="0.44444444444444442"/>
  </r>
  <r>
    <x v="48"/>
    <n v="8"/>
    <s v="Plato_7"/>
    <s v="Descripci√≥n del Plato_7"/>
    <n v="14"/>
    <n v="24"/>
    <n v="3"/>
    <n v="9"/>
    <n v="72"/>
    <n v="30"/>
    <n v="0.41666666666666669"/>
  </r>
  <r>
    <x v="49"/>
    <n v="19"/>
    <s v="Plato_15"/>
    <s v="Descripci√≥n del Plato_15"/>
    <n v="19"/>
    <n v="32"/>
    <n v="1"/>
    <n v="6"/>
    <n v="32"/>
    <n v="13"/>
    <n v="0.40625"/>
  </r>
  <r>
    <x v="49"/>
    <n v="19"/>
    <s v="Plato_5"/>
    <s v="Descripci√≥n del Plato_5"/>
    <n v="13"/>
    <n v="22"/>
    <n v="2"/>
    <n v="15"/>
    <n v="44"/>
    <n v="18"/>
    <n v="0.40909090909090912"/>
  </r>
  <r>
    <x v="50"/>
    <n v="12"/>
    <s v="Plato_11"/>
    <s v="Descripci√≥n del Plato_11"/>
    <n v="20"/>
    <n v="33"/>
    <n v="3"/>
    <n v="56"/>
    <n v="99"/>
    <n v="39"/>
    <n v="0.39393939393939392"/>
  </r>
  <r>
    <x v="50"/>
    <n v="12"/>
    <s v="Plato_14"/>
    <s v="Descripci√≥n del Plato_14"/>
    <n v="14"/>
    <n v="23"/>
    <n v="2"/>
    <n v="33"/>
    <n v="46"/>
    <n v="18"/>
    <n v="0.39130434782608697"/>
  </r>
  <r>
    <x v="50"/>
    <n v="12"/>
    <s v="Plato_4"/>
    <s v="Descripci√≥n del Plato_4"/>
    <n v="10"/>
    <n v="18"/>
    <n v="2"/>
    <n v="22"/>
    <n v="36"/>
    <n v="16"/>
    <n v="0.44444444444444442"/>
  </r>
  <r>
    <x v="50"/>
    <n v="12"/>
    <s v="Plato_5"/>
    <s v="Descripci√≥n del Plato_5"/>
    <n v="13"/>
    <n v="22"/>
    <n v="2"/>
    <n v="53"/>
    <n v="44"/>
    <n v="18"/>
    <n v="0.40909090909090912"/>
  </r>
  <r>
    <x v="51"/>
    <n v="7"/>
    <s v="Plato_11"/>
    <s v="Descripci√≥n del Plato_11"/>
    <n v="20"/>
    <n v="33"/>
    <n v="3"/>
    <n v="13"/>
    <n v="99"/>
    <n v="39"/>
    <n v="0.39393939393939392"/>
  </r>
  <r>
    <x v="51"/>
    <n v="7"/>
    <s v="Plato_17"/>
    <s v="Descripci√≥n del Plato_17"/>
    <n v="19"/>
    <n v="31"/>
    <n v="2"/>
    <n v="17"/>
    <n v="62"/>
    <n v="24"/>
    <n v="0.38709677419354838"/>
  </r>
  <r>
    <x v="51"/>
    <n v="7"/>
    <s v="Plato_18"/>
    <s v="Descripci√≥n del Plato_18"/>
    <n v="20"/>
    <n v="34"/>
    <n v="3"/>
    <n v="32"/>
    <n v="102"/>
    <n v="42"/>
    <n v="0.41176470588235292"/>
  </r>
  <r>
    <x v="52"/>
    <n v="16"/>
    <s v="Plato_14"/>
    <s v="Descripci√≥n del Plato_14"/>
    <n v="14"/>
    <n v="23"/>
    <n v="3"/>
    <n v="47"/>
    <n v="69"/>
    <n v="27"/>
    <n v="0.39130434782608697"/>
  </r>
  <r>
    <x v="52"/>
    <n v="16"/>
    <s v="Plato_19"/>
    <s v="Descripci√≥n del Plato_19"/>
    <n v="22"/>
    <n v="36"/>
    <n v="3"/>
    <n v="26"/>
    <n v="108"/>
    <n v="42"/>
    <n v="0.3888888888888889"/>
  </r>
  <r>
    <x v="52"/>
    <n v="16"/>
    <s v="Plato_2"/>
    <s v="Descripci√≥n del Plato_2"/>
    <n v="18"/>
    <n v="30"/>
    <n v="3"/>
    <n v="39"/>
    <n v="90"/>
    <n v="36"/>
    <n v="0.4"/>
  </r>
  <r>
    <x v="53"/>
    <n v="6"/>
    <s v="Plato_11"/>
    <s v="Descripci√≥n del Plato_11"/>
    <n v="20"/>
    <n v="33"/>
    <n v="1"/>
    <n v="46"/>
    <n v="33"/>
    <n v="13"/>
    <n v="0.39393939393939392"/>
  </r>
  <r>
    <x v="53"/>
    <n v="6"/>
    <s v="Plato_17"/>
    <s v="Descripci√≥n del Plato_17"/>
    <n v="19"/>
    <n v="31"/>
    <n v="1"/>
    <n v="55"/>
    <n v="31"/>
    <n v="12"/>
    <n v="0.38709677419354838"/>
  </r>
  <r>
    <x v="53"/>
    <n v="6"/>
    <s v="Plato_4"/>
    <s v="Descripci√≥n del Plato_4"/>
    <n v="10"/>
    <n v="18"/>
    <n v="1"/>
    <n v="55"/>
    <n v="18"/>
    <n v="8"/>
    <n v="0.44444444444444442"/>
  </r>
  <r>
    <x v="53"/>
    <n v="6"/>
    <s v="Plato_8"/>
    <s v="Descripci√≥n del Plato_8"/>
    <n v="21"/>
    <n v="35"/>
    <n v="3"/>
    <n v="47"/>
    <n v="105"/>
    <n v="42"/>
    <n v="0.4"/>
  </r>
  <r>
    <x v="54"/>
    <n v="20"/>
    <s v="Plato_11"/>
    <s v="Descripci√≥n del Plato_11"/>
    <n v="20"/>
    <n v="33"/>
    <n v="3"/>
    <n v="27"/>
    <n v="99"/>
    <n v="39"/>
    <n v="0.39393939393939392"/>
  </r>
  <r>
    <x v="54"/>
    <n v="20"/>
    <s v="Plato_15"/>
    <s v="Descripci√≥n del Plato_15"/>
    <n v="19"/>
    <n v="32"/>
    <n v="3"/>
    <n v="13"/>
    <n v="96"/>
    <n v="39"/>
    <n v="0.40625"/>
  </r>
  <r>
    <x v="54"/>
    <n v="20"/>
    <s v="Plato_19"/>
    <s v="Descripci√≥n del Plato_19"/>
    <n v="22"/>
    <n v="36"/>
    <n v="1"/>
    <n v="51"/>
    <n v="36"/>
    <n v="14"/>
    <n v="0.3888888888888889"/>
  </r>
  <r>
    <x v="54"/>
    <n v="20"/>
    <s v="Plato_7"/>
    <s v="Descripci√≥n del Plato_7"/>
    <n v="14"/>
    <n v="24"/>
    <n v="1"/>
    <n v="5"/>
    <n v="24"/>
    <n v="10"/>
    <n v="0.41666666666666669"/>
  </r>
  <r>
    <x v="55"/>
    <n v="1"/>
    <s v="Plato_12"/>
    <s v="Descripci√≥n del Plato_12"/>
    <n v="11"/>
    <n v="19"/>
    <n v="1"/>
    <n v="40"/>
    <n v="19"/>
    <n v="8"/>
    <n v="0.42105263157894735"/>
  </r>
  <r>
    <x v="55"/>
    <n v="1"/>
    <s v="Plato_9"/>
    <s v="Descripci√≥n del Plato_9"/>
    <n v="17"/>
    <n v="29"/>
    <n v="1"/>
    <n v="38"/>
    <n v="29"/>
    <n v="12"/>
    <n v="0.41379310344827586"/>
  </r>
  <r>
    <x v="56"/>
    <n v="18"/>
    <s v="Plato_19"/>
    <s v="Descripci√≥n del Plato_19"/>
    <n v="22"/>
    <n v="36"/>
    <n v="2"/>
    <n v="7"/>
    <n v="72"/>
    <n v="28"/>
    <n v="0.3888888888888889"/>
  </r>
  <r>
    <x v="56"/>
    <n v="18"/>
    <s v="Plato_20"/>
    <s v="Descripci√≥n del Plato_20"/>
    <n v="25"/>
    <n v="40"/>
    <n v="1"/>
    <n v="30"/>
    <n v="40"/>
    <n v="15"/>
    <n v="0.375"/>
  </r>
  <r>
    <x v="56"/>
    <n v="18"/>
    <s v="Plato_5"/>
    <s v="Descripci√≥n del Plato_5"/>
    <n v="13"/>
    <n v="22"/>
    <n v="1"/>
    <n v="10"/>
    <n v="22"/>
    <n v="9"/>
    <n v="0.40909090909090912"/>
  </r>
  <r>
    <x v="56"/>
    <n v="18"/>
    <s v="Plato_8"/>
    <s v="Descripci√≥n del Plato_8"/>
    <n v="21"/>
    <n v="35"/>
    <n v="1"/>
    <n v="21"/>
    <n v="35"/>
    <n v="14"/>
    <n v="0.4"/>
  </r>
  <r>
    <x v="57"/>
    <n v="8"/>
    <s v="Plato_3"/>
    <s v="Descripci√≥n del Plato_3"/>
    <n v="12"/>
    <n v="20"/>
    <n v="3"/>
    <n v="56"/>
    <n v="60"/>
    <n v="24"/>
    <n v="0.4"/>
  </r>
  <r>
    <x v="57"/>
    <n v="8"/>
    <s v="Plato_5"/>
    <s v="Descripci√≥n del Plato_5"/>
    <n v="13"/>
    <n v="22"/>
    <n v="1"/>
    <n v="17"/>
    <n v="22"/>
    <n v="9"/>
    <n v="0.40909090909090912"/>
  </r>
  <r>
    <x v="58"/>
    <n v="8"/>
    <s v="Plato_12"/>
    <s v="Descripci√≥n del Plato_12"/>
    <n v="11"/>
    <n v="19"/>
    <n v="2"/>
    <n v="13"/>
    <n v="38"/>
    <n v="16"/>
    <n v="0.42105263157894735"/>
  </r>
  <r>
    <x v="58"/>
    <n v="8"/>
    <s v="Plato_14"/>
    <s v="Descripci√≥n del Plato_14"/>
    <n v="14"/>
    <n v="23"/>
    <n v="2"/>
    <n v="9"/>
    <n v="46"/>
    <n v="18"/>
    <n v="0.39130434782608697"/>
  </r>
  <r>
    <x v="58"/>
    <n v="8"/>
    <s v="Plato_20"/>
    <s v="Descripci√≥n del Plato_20"/>
    <n v="25"/>
    <n v="40"/>
    <n v="1"/>
    <n v="13"/>
    <n v="40"/>
    <n v="15"/>
    <n v="0.375"/>
  </r>
  <r>
    <x v="58"/>
    <n v="8"/>
    <s v="Plato_4"/>
    <s v="Descripci√≥n del Plato_4"/>
    <n v="10"/>
    <n v="18"/>
    <n v="2"/>
    <n v="13"/>
    <n v="36"/>
    <n v="16"/>
    <n v="0.44444444444444442"/>
  </r>
  <r>
    <x v="59"/>
    <n v="6"/>
    <s v="Plato_11"/>
    <s v="Descripci√≥n del Plato_11"/>
    <n v="20"/>
    <n v="33"/>
    <n v="2"/>
    <n v="20"/>
    <n v="66"/>
    <n v="26"/>
    <n v="0.39393939393939392"/>
  </r>
  <r>
    <x v="59"/>
    <n v="6"/>
    <s v="Plato_4"/>
    <s v="Descripci√≥n del Plato_4"/>
    <n v="10"/>
    <n v="18"/>
    <n v="2"/>
    <n v="23"/>
    <n v="36"/>
    <n v="16"/>
    <n v="0.44444444444444442"/>
  </r>
  <r>
    <x v="60"/>
    <n v="10"/>
    <s v="Plato_16"/>
    <s v="Descripci√≥n del Plato_16"/>
    <n v="16"/>
    <n v="28"/>
    <n v="3"/>
    <n v="51"/>
    <n v="84"/>
    <n v="36"/>
    <n v="0.42857142857142855"/>
  </r>
  <r>
    <x v="60"/>
    <n v="10"/>
    <s v="Plato_2"/>
    <s v="Descripci√≥n del Plato_2"/>
    <n v="18"/>
    <n v="30"/>
    <n v="2"/>
    <n v="13"/>
    <n v="60"/>
    <n v="24"/>
    <n v="0.4"/>
  </r>
  <r>
    <x v="60"/>
    <n v="10"/>
    <s v="Plato_20"/>
    <s v="Descripci√≥n del Plato_20"/>
    <n v="25"/>
    <n v="40"/>
    <n v="2"/>
    <n v="56"/>
    <n v="80"/>
    <n v="30"/>
    <n v="0.375"/>
  </r>
  <r>
    <x v="60"/>
    <n v="10"/>
    <s v="Plato_4"/>
    <s v="Descripci√≥n del Plato_4"/>
    <n v="10"/>
    <n v="18"/>
    <n v="1"/>
    <n v="39"/>
    <n v="18"/>
    <n v="8"/>
    <n v="0.44444444444444442"/>
  </r>
  <r>
    <x v="61"/>
    <n v="2"/>
    <s v="Plato_12"/>
    <s v="Descripci√≥n del Plato_12"/>
    <n v="11"/>
    <n v="19"/>
    <n v="3"/>
    <n v="46"/>
    <n v="57"/>
    <n v="24"/>
    <n v="0.42105263157894735"/>
  </r>
  <r>
    <x v="61"/>
    <n v="2"/>
    <s v="Plato_17"/>
    <s v="Descripci√≥n del Plato_17"/>
    <n v="19"/>
    <n v="31"/>
    <n v="1"/>
    <n v="50"/>
    <n v="31"/>
    <n v="12"/>
    <n v="0.38709677419354838"/>
  </r>
  <r>
    <x v="61"/>
    <n v="2"/>
    <s v="Plato_2"/>
    <s v="Descripci√≥n del Plato_2"/>
    <n v="18"/>
    <n v="30"/>
    <n v="2"/>
    <n v="59"/>
    <n v="60"/>
    <n v="24"/>
    <n v="0.4"/>
  </r>
  <r>
    <x v="62"/>
    <n v="17"/>
    <s v="Plato_3"/>
    <s v="Descripci√≥n del Plato_3"/>
    <n v="12"/>
    <n v="20"/>
    <n v="1"/>
    <n v="10"/>
    <n v="20"/>
    <n v="8"/>
    <n v="0.4"/>
  </r>
  <r>
    <x v="62"/>
    <n v="17"/>
    <s v="Plato_8"/>
    <s v="Descripci√≥n del Plato_8"/>
    <n v="21"/>
    <n v="35"/>
    <n v="1"/>
    <n v="20"/>
    <n v="35"/>
    <n v="14"/>
    <n v="0.4"/>
  </r>
  <r>
    <x v="63"/>
    <n v="3"/>
    <s v="Plato_19"/>
    <s v="Descripci√≥n del Plato_19"/>
    <n v="22"/>
    <n v="36"/>
    <n v="3"/>
    <n v="10"/>
    <n v="108"/>
    <n v="42"/>
    <n v="0.3888888888888889"/>
  </r>
  <r>
    <x v="63"/>
    <n v="3"/>
    <s v="Plato_20"/>
    <s v="Descripci√≥n del Plato_20"/>
    <n v="25"/>
    <n v="40"/>
    <n v="3"/>
    <n v="47"/>
    <n v="120"/>
    <n v="45"/>
    <n v="0.375"/>
  </r>
  <r>
    <x v="63"/>
    <n v="3"/>
    <s v="Plato_3"/>
    <s v="Descripci√≥n del Plato_3"/>
    <n v="12"/>
    <n v="20"/>
    <n v="3"/>
    <n v="25"/>
    <n v="60"/>
    <n v="24"/>
    <n v="0.4"/>
  </r>
  <r>
    <x v="64"/>
    <n v="5"/>
    <s v="Plato_12"/>
    <s v="Descripci√≥n del Plato_12"/>
    <n v="11"/>
    <n v="19"/>
    <n v="3"/>
    <n v="51"/>
    <n v="57"/>
    <n v="24"/>
    <n v="0.42105263157894735"/>
  </r>
  <r>
    <x v="64"/>
    <n v="5"/>
    <s v="Plato_16"/>
    <s v="Descripci√≥n del Plato_16"/>
    <n v="16"/>
    <n v="28"/>
    <n v="1"/>
    <n v="32"/>
    <n v="28"/>
    <n v="12"/>
    <n v="0.42857142857142855"/>
  </r>
  <r>
    <x v="64"/>
    <n v="5"/>
    <s v="Plato_17"/>
    <s v="Descripci√≥n del Plato_17"/>
    <n v="19"/>
    <n v="31"/>
    <n v="1"/>
    <n v="55"/>
    <n v="31"/>
    <n v="12"/>
    <n v="0.38709677419354838"/>
  </r>
  <r>
    <x v="64"/>
    <n v="5"/>
    <s v="Plato_20"/>
    <s v="Descripci√≥n del Plato_20"/>
    <n v="25"/>
    <n v="40"/>
    <n v="2"/>
    <n v="17"/>
    <n v="80"/>
    <n v="30"/>
    <n v="0.375"/>
  </r>
  <r>
    <x v="65"/>
    <n v="18"/>
    <s v="Plato_19"/>
    <s v="Descripci√≥n del Plato_19"/>
    <n v="22"/>
    <n v="36"/>
    <n v="1"/>
    <n v="29"/>
    <n v="36"/>
    <n v="14"/>
    <n v="0.3888888888888889"/>
  </r>
  <r>
    <x v="65"/>
    <n v="18"/>
    <s v="Plato_20"/>
    <s v="Descripci√≥n del Plato_20"/>
    <n v="25"/>
    <n v="40"/>
    <n v="3"/>
    <n v="30"/>
    <n v="120"/>
    <n v="45"/>
    <n v="0.375"/>
  </r>
  <r>
    <x v="65"/>
    <n v="18"/>
    <s v="Plato_4"/>
    <s v="Descripci√≥n del Plato_4"/>
    <n v="10"/>
    <n v="18"/>
    <n v="3"/>
    <n v="55"/>
    <n v="54"/>
    <n v="24"/>
    <n v="0.44444444444444442"/>
  </r>
  <r>
    <x v="66"/>
    <n v="2"/>
    <s v="Plato_10"/>
    <s v="Descripci√≥n del Plato_10"/>
    <n v="15"/>
    <n v="26"/>
    <n v="3"/>
    <n v="15"/>
    <n v="78"/>
    <n v="33"/>
    <n v="0.42307692307692307"/>
  </r>
  <r>
    <x v="66"/>
    <n v="2"/>
    <s v="Plato_19"/>
    <s v="Descripci√≥n del Plato_19"/>
    <n v="22"/>
    <n v="36"/>
    <n v="3"/>
    <n v="59"/>
    <n v="108"/>
    <n v="42"/>
    <n v="0.3888888888888889"/>
  </r>
  <r>
    <x v="66"/>
    <n v="2"/>
    <s v="Plato_2"/>
    <s v="Descripci√≥n del Plato_2"/>
    <n v="18"/>
    <n v="30"/>
    <n v="1"/>
    <n v="35"/>
    <n v="30"/>
    <n v="12"/>
    <n v="0.4"/>
  </r>
  <r>
    <x v="66"/>
    <n v="2"/>
    <s v="Plato_20"/>
    <s v="Descripci√≥n del Plato_20"/>
    <n v="25"/>
    <n v="40"/>
    <n v="1"/>
    <n v="22"/>
    <n v="40"/>
    <n v="15"/>
    <n v="0.375"/>
  </r>
  <r>
    <x v="67"/>
    <n v="8"/>
    <s v="Plato_1"/>
    <s v="Descripci√≥n del Plato_1"/>
    <n v="15"/>
    <n v="25"/>
    <n v="1"/>
    <n v="26"/>
    <n v="25"/>
    <n v="10"/>
    <n v="0.4"/>
  </r>
  <r>
    <x v="67"/>
    <n v="8"/>
    <s v="Plato_14"/>
    <s v="Descripci√≥n del Plato_14"/>
    <n v="14"/>
    <n v="23"/>
    <n v="3"/>
    <n v="43"/>
    <n v="69"/>
    <n v="27"/>
    <n v="0.39130434782608697"/>
  </r>
  <r>
    <x v="67"/>
    <n v="8"/>
    <s v="Plato_15"/>
    <s v="Descripci√≥n del Plato_15"/>
    <n v="19"/>
    <n v="32"/>
    <n v="3"/>
    <n v="57"/>
    <n v="96"/>
    <n v="39"/>
    <n v="0.40625"/>
  </r>
  <r>
    <x v="67"/>
    <n v="8"/>
    <s v="Plato_16"/>
    <s v="Descripci√≥n del Plato_16"/>
    <n v="16"/>
    <n v="28"/>
    <n v="1"/>
    <n v="19"/>
    <n v="28"/>
    <n v="12"/>
    <n v="0.42857142857142855"/>
  </r>
  <r>
    <x v="68"/>
    <n v="5"/>
    <s v="Plato_11"/>
    <s v="Descripci√≥n del Plato_11"/>
    <n v="20"/>
    <n v="33"/>
    <n v="3"/>
    <n v="24"/>
    <n v="99"/>
    <n v="39"/>
    <n v="0.39393939393939392"/>
  </r>
  <r>
    <x v="68"/>
    <n v="5"/>
    <s v="Plato_13"/>
    <s v="Descripci√≥n del Plato_13"/>
    <n v="13"/>
    <n v="21"/>
    <n v="3"/>
    <n v="20"/>
    <n v="63"/>
    <n v="24"/>
    <n v="0.38095238095238093"/>
  </r>
  <r>
    <x v="68"/>
    <n v="5"/>
    <s v="Plato_7"/>
    <s v="Descripci√≥n del Plato_7"/>
    <n v="14"/>
    <n v="24"/>
    <n v="3"/>
    <n v="48"/>
    <n v="72"/>
    <n v="30"/>
    <n v="0.41666666666666669"/>
  </r>
  <r>
    <x v="69"/>
    <n v="17"/>
    <s v="Plato_1"/>
    <s v="Descripci√≥n del Plato_1"/>
    <n v="15"/>
    <n v="25"/>
    <n v="2"/>
    <n v="19"/>
    <n v="50"/>
    <n v="20"/>
    <n v="0.4"/>
  </r>
  <r>
    <x v="69"/>
    <n v="17"/>
    <s v="Plato_18"/>
    <s v="Descripci√≥n del Plato_18"/>
    <n v="20"/>
    <n v="34"/>
    <n v="2"/>
    <n v="21"/>
    <n v="68"/>
    <n v="28"/>
    <n v="0.41176470588235292"/>
  </r>
  <r>
    <x v="70"/>
    <n v="18"/>
    <s v="Plato_14"/>
    <s v="Descripci√≥n del Plato_14"/>
    <n v="14"/>
    <n v="23"/>
    <n v="2"/>
    <n v="29"/>
    <n v="46"/>
    <n v="18"/>
    <n v="0.39130434782608697"/>
  </r>
  <r>
    <x v="70"/>
    <n v="18"/>
    <s v="Plato_2"/>
    <s v="Descripci√≥n del Plato_2"/>
    <n v="18"/>
    <n v="30"/>
    <n v="3"/>
    <n v="20"/>
    <n v="90"/>
    <n v="36"/>
    <n v="0.4"/>
  </r>
  <r>
    <x v="71"/>
    <n v="17"/>
    <s v="Plato_13"/>
    <s v="Descripci√≥n del Plato_13"/>
    <n v="13"/>
    <n v="21"/>
    <n v="1"/>
    <n v="17"/>
    <n v="21"/>
    <n v="8"/>
    <n v="0.38095238095238093"/>
  </r>
  <r>
    <x v="71"/>
    <n v="17"/>
    <s v="Plato_4"/>
    <s v="Descripci√≥n del Plato_4"/>
    <n v="10"/>
    <n v="18"/>
    <n v="3"/>
    <n v="37"/>
    <n v="54"/>
    <n v="24"/>
    <n v="0.44444444444444442"/>
  </r>
  <r>
    <x v="72"/>
    <n v="1"/>
    <s v="Plato_6"/>
    <s v="Descripci√≥n del Plato_6"/>
    <n v="16"/>
    <n v="27"/>
    <n v="3"/>
    <n v="20"/>
    <n v="81"/>
    <n v="33"/>
    <n v="0.40740740740740738"/>
  </r>
  <r>
    <x v="73"/>
    <n v="19"/>
    <s v="Plato_10"/>
    <s v="Descripci√≥n del Plato_10"/>
    <n v="15"/>
    <n v="26"/>
    <n v="2"/>
    <n v="39"/>
    <n v="52"/>
    <n v="22"/>
    <n v="0.42307692307692307"/>
  </r>
  <r>
    <x v="73"/>
    <n v="19"/>
    <s v="Plato_15"/>
    <s v="Descripci√≥n del Plato_15"/>
    <n v="19"/>
    <n v="32"/>
    <n v="2"/>
    <n v="24"/>
    <n v="64"/>
    <n v="26"/>
    <n v="0.40625"/>
  </r>
  <r>
    <x v="73"/>
    <n v="19"/>
    <s v="Plato_18"/>
    <s v="Descripci√≥n del Plato_18"/>
    <n v="20"/>
    <n v="34"/>
    <n v="3"/>
    <n v="37"/>
    <n v="102"/>
    <n v="42"/>
    <n v="0.41176470588235292"/>
  </r>
  <r>
    <x v="74"/>
    <n v="19"/>
    <s v="Plato_14"/>
    <s v="Descripci√≥n del Plato_14"/>
    <n v="14"/>
    <n v="23"/>
    <n v="3"/>
    <n v="16"/>
    <n v="69"/>
    <n v="27"/>
    <n v="0.39130434782608697"/>
  </r>
  <r>
    <x v="74"/>
    <n v="19"/>
    <s v="Plato_20"/>
    <s v="Descripci√≥n del Plato_20"/>
    <n v="25"/>
    <n v="40"/>
    <n v="1"/>
    <n v="35"/>
    <n v="40"/>
    <n v="15"/>
    <n v="0.375"/>
  </r>
  <r>
    <x v="75"/>
    <n v="17"/>
    <s v="Plato_10"/>
    <s v="Descripci√≥n del Plato_10"/>
    <n v="15"/>
    <n v="26"/>
    <n v="1"/>
    <n v="30"/>
    <n v="26"/>
    <n v="11"/>
    <n v="0.42307692307692307"/>
  </r>
  <r>
    <x v="75"/>
    <n v="17"/>
    <s v="Plato_2"/>
    <s v="Descripci√≥n del Plato_2"/>
    <n v="18"/>
    <n v="30"/>
    <n v="3"/>
    <n v="13"/>
    <n v="90"/>
    <n v="36"/>
    <n v="0.4"/>
  </r>
  <r>
    <x v="75"/>
    <n v="17"/>
    <s v="Plato_4"/>
    <s v="Descripci√≥n del Plato_4"/>
    <n v="10"/>
    <n v="18"/>
    <n v="1"/>
    <n v="34"/>
    <n v="18"/>
    <n v="8"/>
    <n v="0.44444444444444442"/>
  </r>
  <r>
    <x v="75"/>
    <n v="17"/>
    <s v="Plato_7"/>
    <s v="Descripci√≥n del Plato_7"/>
    <n v="14"/>
    <n v="24"/>
    <n v="1"/>
    <n v="20"/>
    <n v="24"/>
    <n v="10"/>
    <n v="0.41666666666666669"/>
  </r>
  <r>
    <x v="76"/>
    <n v="3"/>
    <s v="Plato_11"/>
    <s v="Descripci√≥n del Plato_11"/>
    <n v="20"/>
    <n v="33"/>
    <n v="1"/>
    <n v="8"/>
    <n v="33"/>
    <n v="13"/>
    <n v="0.39393939393939392"/>
  </r>
  <r>
    <x v="76"/>
    <n v="3"/>
    <s v="Plato_4"/>
    <s v="Descripci√≥n del Plato_4"/>
    <n v="10"/>
    <n v="18"/>
    <n v="1"/>
    <n v="34"/>
    <n v="18"/>
    <n v="8"/>
    <n v="0.44444444444444442"/>
  </r>
  <r>
    <x v="76"/>
    <n v="3"/>
    <s v="Plato_7"/>
    <s v="Descripci√≥n del Plato_7"/>
    <n v="14"/>
    <n v="24"/>
    <n v="2"/>
    <n v="55"/>
    <n v="48"/>
    <n v="20"/>
    <n v="0.41666666666666669"/>
  </r>
  <r>
    <x v="77"/>
    <n v="7"/>
    <s v="Plato_12"/>
    <s v="Descripci√≥n del Plato_12"/>
    <n v="11"/>
    <n v="19"/>
    <n v="3"/>
    <n v="54"/>
    <n v="57"/>
    <n v="24"/>
    <n v="0.42105263157894735"/>
  </r>
  <r>
    <x v="78"/>
    <n v="16"/>
    <s v="Plato_11"/>
    <s v="Descripci√≥n del Plato_11"/>
    <n v="20"/>
    <n v="33"/>
    <n v="3"/>
    <n v="14"/>
    <n v="99"/>
    <n v="39"/>
    <n v="0.39393939393939392"/>
  </r>
  <r>
    <x v="78"/>
    <n v="16"/>
    <s v="Plato_13"/>
    <s v="Descripci√≥n del Plato_13"/>
    <n v="13"/>
    <n v="21"/>
    <n v="3"/>
    <n v="43"/>
    <n v="63"/>
    <n v="24"/>
    <n v="0.38095238095238093"/>
  </r>
  <r>
    <x v="78"/>
    <n v="16"/>
    <s v="Plato_3"/>
    <s v="Descripci√≥n del Plato_3"/>
    <n v="12"/>
    <n v="20"/>
    <n v="3"/>
    <n v="25"/>
    <n v="60"/>
    <n v="24"/>
    <n v="0.4"/>
  </r>
  <r>
    <x v="78"/>
    <n v="16"/>
    <s v="Plato_9"/>
    <s v="Descripci√≥n del Plato_9"/>
    <n v="17"/>
    <n v="29"/>
    <n v="3"/>
    <n v="14"/>
    <n v="87"/>
    <n v="36"/>
    <n v="0.41379310344827586"/>
  </r>
  <r>
    <x v="79"/>
    <n v="18"/>
    <s v="Plato_5"/>
    <s v="Descripci√≥n del Plato_5"/>
    <n v="13"/>
    <n v="22"/>
    <n v="2"/>
    <n v="5"/>
    <n v="44"/>
    <n v="18"/>
    <n v="0.40909090909090912"/>
  </r>
  <r>
    <x v="79"/>
    <n v="18"/>
    <s v="Plato_7"/>
    <s v="Descripci√≥n del Plato_7"/>
    <n v="14"/>
    <n v="24"/>
    <n v="2"/>
    <n v="28"/>
    <n v="48"/>
    <n v="20"/>
    <n v="0.41666666666666669"/>
  </r>
  <r>
    <x v="79"/>
    <n v="18"/>
    <s v="Plato_9"/>
    <s v="Descripci√≥n del Plato_9"/>
    <n v="17"/>
    <n v="29"/>
    <n v="1"/>
    <n v="34"/>
    <n v="29"/>
    <n v="12"/>
    <n v="0.41379310344827586"/>
  </r>
  <r>
    <x v="80"/>
    <n v="17"/>
    <s v="Plato_17"/>
    <s v="Descripci√≥n del Plato_17"/>
    <n v="19"/>
    <n v="31"/>
    <n v="2"/>
    <n v="59"/>
    <n v="62"/>
    <n v="24"/>
    <n v="0.38709677419354838"/>
  </r>
  <r>
    <x v="81"/>
    <n v="16"/>
    <s v="Plato_1"/>
    <s v="Descripci√≥n del Plato_1"/>
    <n v="15"/>
    <n v="25"/>
    <n v="2"/>
    <n v="11"/>
    <n v="50"/>
    <n v="20"/>
    <n v="0.4"/>
  </r>
  <r>
    <x v="81"/>
    <n v="16"/>
    <s v="Plato_2"/>
    <s v="Descripci√≥n del Plato_2"/>
    <n v="18"/>
    <n v="30"/>
    <n v="1"/>
    <n v="8"/>
    <n v="30"/>
    <n v="12"/>
    <n v="0.4"/>
  </r>
  <r>
    <x v="82"/>
    <n v="15"/>
    <s v="Plato_15"/>
    <s v="Descripci√≥n del Plato_15"/>
    <n v="19"/>
    <n v="32"/>
    <n v="3"/>
    <n v="50"/>
    <n v="96"/>
    <n v="39"/>
    <n v="0.40625"/>
  </r>
  <r>
    <x v="82"/>
    <n v="15"/>
    <s v="Plato_3"/>
    <s v="Descripci√≥n del Plato_3"/>
    <n v="12"/>
    <n v="20"/>
    <n v="1"/>
    <n v="30"/>
    <n v="20"/>
    <n v="8"/>
    <n v="0.4"/>
  </r>
  <r>
    <x v="82"/>
    <n v="15"/>
    <s v="Plato_6"/>
    <s v="Descripci√≥n del Plato_6"/>
    <n v="16"/>
    <n v="27"/>
    <n v="2"/>
    <n v="14"/>
    <n v="54"/>
    <n v="22"/>
    <n v="0.40740740740740738"/>
  </r>
  <r>
    <x v="83"/>
    <n v="19"/>
    <s v="Plato_2"/>
    <s v="Descripci√≥n del Plato_2"/>
    <n v="18"/>
    <n v="30"/>
    <n v="2"/>
    <n v="10"/>
    <n v="60"/>
    <n v="24"/>
    <n v="0.4"/>
  </r>
  <r>
    <x v="84"/>
    <n v="8"/>
    <s v="Plato_15"/>
    <s v="Descripci√≥n del Plato_15"/>
    <n v="19"/>
    <n v="32"/>
    <n v="1"/>
    <n v="29"/>
    <n v="32"/>
    <n v="13"/>
    <n v="0.40625"/>
  </r>
  <r>
    <x v="84"/>
    <n v="8"/>
    <s v="Plato_16"/>
    <s v="Descripci√≥n del Plato_16"/>
    <n v="16"/>
    <n v="28"/>
    <n v="3"/>
    <n v="26"/>
    <n v="84"/>
    <n v="36"/>
    <n v="0.42857142857142855"/>
  </r>
  <r>
    <x v="84"/>
    <n v="8"/>
    <s v="Plato_19"/>
    <s v="Descripci√≥n del Plato_19"/>
    <n v="22"/>
    <n v="36"/>
    <n v="2"/>
    <n v="33"/>
    <n v="72"/>
    <n v="28"/>
    <n v="0.3888888888888889"/>
  </r>
  <r>
    <x v="84"/>
    <n v="8"/>
    <s v="Plato_3"/>
    <s v="Descripci√≥n del Plato_3"/>
    <n v="12"/>
    <n v="20"/>
    <n v="1"/>
    <n v="54"/>
    <n v="20"/>
    <n v="8"/>
    <n v="0.4"/>
  </r>
  <r>
    <x v="85"/>
    <n v="20"/>
    <s v="Plato_1"/>
    <s v="Descripci√≥n del Plato_1"/>
    <n v="15"/>
    <n v="25"/>
    <n v="2"/>
    <n v="8"/>
    <n v="50"/>
    <n v="20"/>
    <n v="0.4"/>
  </r>
  <r>
    <x v="86"/>
    <n v="3"/>
    <s v="Plato_15"/>
    <s v="Descripci√≥n del Plato_15"/>
    <n v="19"/>
    <n v="32"/>
    <n v="1"/>
    <n v="5"/>
    <n v="32"/>
    <n v="13"/>
    <n v="0.40625"/>
  </r>
  <r>
    <x v="86"/>
    <n v="3"/>
    <s v="Plato_17"/>
    <s v="Descripci√≥n del Plato_17"/>
    <n v="19"/>
    <n v="31"/>
    <n v="1"/>
    <n v="11"/>
    <n v="31"/>
    <n v="12"/>
    <n v="0.38709677419354838"/>
  </r>
  <r>
    <x v="86"/>
    <n v="3"/>
    <s v="Plato_4"/>
    <s v="Descripci√≥n del Plato_4"/>
    <n v="10"/>
    <n v="18"/>
    <n v="2"/>
    <n v="55"/>
    <n v="36"/>
    <n v="16"/>
    <n v="0.44444444444444442"/>
  </r>
  <r>
    <x v="87"/>
    <n v="18"/>
    <s v="Plato_10"/>
    <s v="Descripci√≥n del Plato_10"/>
    <n v="15"/>
    <n v="26"/>
    <n v="1"/>
    <n v="59"/>
    <n v="26"/>
    <n v="11"/>
    <n v="0.42307692307692307"/>
  </r>
  <r>
    <x v="87"/>
    <n v="18"/>
    <s v="Plato_12"/>
    <s v="Descripci√≥n del Plato_12"/>
    <n v="11"/>
    <n v="19"/>
    <n v="3"/>
    <n v="46"/>
    <n v="57"/>
    <n v="24"/>
    <n v="0.42105263157894735"/>
  </r>
  <r>
    <x v="87"/>
    <n v="18"/>
    <s v="Plato_20"/>
    <s v="Descripci√≥n del Plato_20"/>
    <n v="25"/>
    <n v="40"/>
    <n v="1"/>
    <n v="12"/>
    <n v="40"/>
    <n v="15"/>
    <n v="0.375"/>
  </r>
  <r>
    <x v="88"/>
    <n v="11"/>
    <s v="Plato_14"/>
    <s v="Descripci√≥n del Plato_14"/>
    <n v="14"/>
    <n v="23"/>
    <n v="3"/>
    <n v="44"/>
    <n v="69"/>
    <n v="27"/>
    <n v="0.39130434782608697"/>
  </r>
  <r>
    <x v="88"/>
    <n v="11"/>
    <s v="Plato_18"/>
    <s v="Descripci√≥n del Plato_18"/>
    <n v="20"/>
    <n v="34"/>
    <n v="2"/>
    <n v="58"/>
    <n v="68"/>
    <n v="28"/>
    <n v="0.41176470588235292"/>
  </r>
  <r>
    <x v="88"/>
    <n v="11"/>
    <s v="Plato_5"/>
    <s v="Descripci√≥n del Plato_5"/>
    <n v="13"/>
    <n v="22"/>
    <n v="1"/>
    <n v="40"/>
    <n v="22"/>
    <n v="9"/>
    <n v="0.40909090909090912"/>
  </r>
  <r>
    <x v="89"/>
    <n v="6"/>
    <s v="Plato_18"/>
    <s v="Descripci√≥n del Plato_18"/>
    <n v="20"/>
    <n v="34"/>
    <n v="1"/>
    <n v="48"/>
    <n v="34"/>
    <n v="14"/>
    <n v="0.41176470588235292"/>
  </r>
  <r>
    <x v="90"/>
    <n v="1"/>
    <s v="Plato_13"/>
    <s v="Descripci√≥n del Plato_13"/>
    <n v="13"/>
    <n v="21"/>
    <n v="3"/>
    <n v="52"/>
    <n v="63"/>
    <n v="24"/>
    <n v="0.38095238095238093"/>
  </r>
  <r>
    <x v="90"/>
    <n v="1"/>
    <s v="Plato_5"/>
    <s v="Descripci√≥n del Plato_5"/>
    <n v="13"/>
    <n v="22"/>
    <n v="2"/>
    <n v="11"/>
    <n v="44"/>
    <n v="18"/>
    <n v="0.40909090909090912"/>
  </r>
  <r>
    <x v="90"/>
    <n v="1"/>
    <s v="Plato_6"/>
    <s v="Descripci√≥n del Plato_6"/>
    <n v="16"/>
    <n v="27"/>
    <n v="3"/>
    <n v="48"/>
    <n v="81"/>
    <n v="33"/>
    <n v="0.40740740740740738"/>
  </r>
  <r>
    <x v="90"/>
    <n v="1"/>
    <s v="Plato_8"/>
    <s v="Descripci√≥n del Plato_8"/>
    <n v="21"/>
    <n v="35"/>
    <n v="3"/>
    <n v="21"/>
    <n v="105"/>
    <n v="42"/>
    <n v="0.4"/>
  </r>
  <r>
    <x v="91"/>
    <n v="6"/>
    <s v="Plato_7"/>
    <s v="Descripci√≥n del Plato_7"/>
    <n v="14"/>
    <n v="24"/>
    <n v="1"/>
    <n v="6"/>
    <n v="24"/>
    <n v="10"/>
    <n v="0.41666666666666669"/>
  </r>
  <r>
    <x v="91"/>
    <n v="6"/>
    <s v="Plato_9"/>
    <s v="Descripci√≥n del Plato_9"/>
    <n v="17"/>
    <n v="29"/>
    <n v="2"/>
    <n v="36"/>
    <n v="58"/>
    <n v="24"/>
    <n v="0.41379310344827586"/>
  </r>
  <r>
    <x v="92"/>
    <n v="2"/>
    <s v="Plato_9"/>
    <s v="Descripci√≥n del Plato_9"/>
    <n v="17"/>
    <n v="29"/>
    <n v="1"/>
    <n v="18"/>
    <n v="29"/>
    <n v="12"/>
    <n v="0.41379310344827586"/>
  </r>
  <r>
    <x v="93"/>
    <n v="12"/>
    <s v="Plato_11"/>
    <s v="Descripci√≥n del Plato_11"/>
    <n v="20"/>
    <n v="33"/>
    <n v="3"/>
    <n v="54"/>
    <n v="99"/>
    <n v="39"/>
    <n v="0.39393939393939392"/>
  </r>
  <r>
    <x v="93"/>
    <n v="12"/>
    <s v="Plato_15"/>
    <s v="Descripci√≥n del Plato_15"/>
    <n v="19"/>
    <n v="32"/>
    <n v="2"/>
    <n v="56"/>
    <n v="64"/>
    <n v="26"/>
    <n v="0.40625"/>
  </r>
  <r>
    <x v="93"/>
    <n v="12"/>
    <s v="Plato_2"/>
    <s v="Descripci√≥n del Plato_2"/>
    <n v="18"/>
    <n v="30"/>
    <n v="3"/>
    <n v="19"/>
    <n v="90"/>
    <n v="36"/>
    <n v="0.4"/>
  </r>
  <r>
    <x v="94"/>
    <n v="12"/>
    <s v="Plato_12"/>
    <s v="Descripci√≥n del Plato_12"/>
    <n v="11"/>
    <n v="19"/>
    <n v="3"/>
    <n v="19"/>
    <n v="57"/>
    <n v="24"/>
    <n v="0.42105263157894735"/>
  </r>
  <r>
    <x v="94"/>
    <n v="12"/>
    <s v="Plato_15"/>
    <s v="Descripci√≥n del Plato_15"/>
    <n v="19"/>
    <n v="32"/>
    <n v="3"/>
    <n v="22"/>
    <n v="96"/>
    <n v="39"/>
    <n v="0.40625"/>
  </r>
  <r>
    <x v="95"/>
    <n v="16"/>
    <s v="Plato_11"/>
    <s v="Descripci√≥n del Plato_11"/>
    <n v="20"/>
    <n v="33"/>
    <n v="2"/>
    <n v="47"/>
    <n v="66"/>
    <n v="26"/>
    <n v="0.39393939393939392"/>
  </r>
  <r>
    <x v="95"/>
    <n v="16"/>
    <s v="Plato_12"/>
    <s v="Descripci√≥n del Plato_12"/>
    <n v="11"/>
    <n v="19"/>
    <n v="2"/>
    <n v="10"/>
    <n v="38"/>
    <n v="16"/>
    <n v="0.42105263157894735"/>
  </r>
  <r>
    <x v="95"/>
    <n v="16"/>
    <s v="Plato_7"/>
    <s v="Descripci√≥n del Plato_7"/>
    <n v="14"/>
    <n v="24"/>
    <n v="3"/>
    <n v="19"/>
    <n v="72"/>
    <n v="30"/>
    <n v="0.41666666666666669"/>
  </r>
  <r>
    <x v="96"/>
    <n v="14"/>
    <s v="Plato_10"/>
    <s v="Descripci√≥n del Plato_10"/>
    <n v="15"/>
    <n v="26"/>
    <n v="1"/>
    <n v="17"/>
    <n v="26"/>
    <n v="11"/>
    <n v="0.42307692307692307"/>
  </r>
  <r>
    <x v="96"/>
    <n v="14"/>
    <s v="Plato_18"/>
    <s v="Descripci√≥n del Plato_18"/>
    <n v="20"/>
    <n v="34"/>
    <n v="3"/>
    <n v="57"/>
    <n v="102"/>
    <n v="42"/>
    <n v="0.41176470588235292"/>
  </r>
  <r>
    <x v="96"/>
    <n v="14"/>
    <s v="Plato_3"/>
    <s v="Descripci√≥n del Plato_3"/>
    <n v="12"/>
    <n v="20"/>
    <n v="3"/>
    <n v="5"/>
    <n v="60"/>
    <n v="24"/>
    <n v="0.4"/>
  </r>
  <r>
    <x v="97"/>
    <n v="7"/>
    <s v="Plato_12"/>
    <s v="Descripci√≥n del Plato_12"/>
    <n v="11"/>
    <n v="19"/>
    <n v="1"/>
    <n v="51"/>
    <n v="19"/>
    <n v="8"/>
    <n v="0.42105263157894735"/>
  </r>
  <r>
    <x v="97"/>
    <n v="7"/>
    <s v="Plato_3"/>
    <s v="Descripci√≥n del Plato_3"/>
    <n v="12"/>
    <n v="20"/>
    <n v="3"/>
    <n v="56"/>
    <n v="60"/>
    <n v="24"/>
    <n v="0.4"/>
  </r>
  <r>
    <x v="97"/>
    <n v="7"/>
    <s v="Plato_9"/>
    <s v="Descripci√≥n del Plato_9"/>
    <n v="17"/>
    <n v="29"/>
    <n v="3"/>
    <n v="33"/>
    <n v="87"/>
    <n v="36"/>
    <n v="0.41379310344827586"/>
  </r>
  <r>
    <x v="98"/>
    <n v="2"/>
    <s v="Plato_12"/>
    <s v="Descripci√≥n del Plato_12"/>
    <n v="11"/>
    <n v="19"/>
    <n v="1"/>
    <n v="9"/>
    <n v="19"/>
    <n v="8"/>
    <n v="0.42105263157894735"/>
  </r>
  <r>
    <x v="98"/>
    <n v="2"/>
    <s v="Plato_17"/>
    <s v="Descripci√≥n del Plato_17"/>
    <n v="19"/>
    <n v="31"/>
    <n v="1"/>
    <n v="5"/>
    <n v="31"/>
    <n v="12"/>
    <n v="0.38709677419354838"/>
  </r>
  <r>
    <x v="98"/>
    <n v="2"/>
    <s v="Plato_2"/>
    <s v="Descripci√≥n del Plato_2"/>
    <n v="18"/>
    <n v="30"/>
    <n v="2"/>
    <n v="27"/>
    <n v="60"/>
    <n v="24"/>
    <n v="0.4"/>
  </r>
  <r>
    <x v="98"/>
    <n v="2"/>
    <s v="Plato_9"/>
    <s v="Descripci√≥n del Plato_9"/>
    <n v="17"/>
    <n v="29"/>
    <n v="1"/>
    <n v="45"/>
    <n v="29"/>
    <n v="12"/>
    <n v="0.41379310344827586"/>
  </r>
  <r>
    <x v="99"/>
    <n v="18"/>
    <s v="Plato_1"/>
    <s v="Descripci√≥n del Plato_1"/>
    <n v="15"/>
    <n v="25"/>
    <n v="2"/>
    <n v="22"/>
    <n v="50"/>
    <n v="20"/>
    <n v="0.4"/>
  </r>
  <r>
    <x v="99"/>
    <n v="18"/>
    <s v="Plato_5"/>
    <s v="Descripci√≥n del Plato_5"/>
    <n v="13"/>
    <n v="22"/>
    <n v="2"/>
    <n v="33"/>
    <n v="44"/>
    <n v="18"/>
    <n v="0.40909090909090912"/>
  </r>
  <r>
    <x v="99"/>
    <n v="18"/>
    <s v="Plato_7"/>
    <s v="Descripci√≥n del Plato_7"/>
    <n v="14"/>
    <n v="24"/>
    <n v="3"/>
    <n v="48"/>
    <n v="72"/>
    <n v="30"/>
    <n v="0.41666666666666669"/>
  </r>
  <r>
    <x v="100"/>
    <n v="1"/>
    <s v="Plato_1"/>
    <s v="Descripci√≥n del Plato_1"/>
    <n v="15"/>
    <n v="25"/>
    <n v="2"/>
    <n v="41"/>
    <n v="50"/>
    <n v="20"/>
    <n v="0.4"/>
  </r>
  <r>
    <x v="100"/>
    <n v="1"/>
    <s v="Plato_17"/>
    <s v="Descripci√≥n del Plato_17"/>
    <n v="19"/>
    <n v="31"/>
    <n v="1"/>
    <n v="24"/>
    <n v="31"/>
    <n v="12"/>
    <n v="0.38709677419354838"/>
  </r>
  <r>
    <x v="100"/>
    <n v="1"/>
    <s v="Plato_5"/>
    <s v="Descripci√≥n del Plato_5"/>
    <n v="13"/>
    <n v="22"/>
    <n v="1"/>
    <n v="35"/>
    <n v="22"/>
    <n v="9"/>
    <n v="0.40909090909090912"/>
  </r>
  <r>
    <x v="100"/>
    <n v="1"/>
    <s v="Plato_8"/>
    <s v="Descripci√≥n del Plato_8"/>
    <n v="21"/>
    <n v="35"/>
    <n v="1"/>
    <n v="34"/>
    <n v="35"/>
    <n v="14"/>
    <n v="0.4"/>
  </r>
  <r>
    <x v="101"/>
    <n v="19"/>
    <s v="Plato_16"/>
    <s v="Descripci√≥n del Plato_16"/>
    <n v="16"/>
    <n v="28"/>
    <n v="3"/>
    <n v="17"/>
    <n v="84"/>
    <n v="36"/>
    <n v="0.42857142857142855"/>
  </r>
  <r>
    <x v="101"/>
    <n v="19"/>
    <s v="Plato_9"/>
    <s v="Descripci√≥n del Plato_9"/>
    <n v="17"/>
    <n v="29"/>
    <n v="3"/>
    <n v="29"/>
    <n v="87"/>
    <n v="36"/>
    <n v="0.41379310344827586"/>
  </r>
  <r>
    <x v="102"/>
    <n v="13"/>
    <s v="Plato_13"/>
    <s v="Descripci√≥n del Plato_13"/>
    <n v="13"/>
    <n v="21"/>
    <n v="1"/>
    <n v="57"/>
    <n v="21"/>
    <n v="8"/>
    <n v="0.38095238095238093"/>
  </r>
  <r>
    <x v="102"/>
    <n v="13"/>
    <s v="Plato_18"/>
    <s v="Descripci√≥n del Plato_18"/>
    <n v="20"/>
    <n v="34"/>
    <n v="1"/>
    <n v="9"/>
    <n v="34"/>
    <n v="14"/>
    <n v="0.41176470588235292"/>
  </r>
  <r>
    <x v="102"/>
    <n v="13"/>
    <s v="Plato_4"/>
    <s v="Descripci√≥n del Plato_4"/>
    <n v="10"/>
    <n v="18"/>
    <n v="1"/>
    <n v="33"/>
    <n v="18"/>
    <n v="8"/>
    <n v="0.44444444444444442"/>
  </r>
  <r>
    <x v="103"/>
    <n v="14"/>
    <s v="Plato_14"/>
    <s v="Descripci√≥n del Plato_14"/>
    <n v="14"/>
    <n v="23"/>
    <n v="2"/>
    <n v="43"/>
    <n v="46"/>
    <n v="18"/>
    <n v="0.39130434782608697"/>
  </r>
  <r>
    <x v="103"/>
    <n v="14"/>
    <s v="Plato_17"/>
    <s v="Descripci√≥n del Plato_17"/>
    <n v="19"/>
    <n v="31"/>
    <n v="1"/>
    <n v="12"/>
    <n v="31"/>
    <n v="12"/>
    <n v="0.38709677419354838"/>
  </r>
  <r>
    <x v="104"/>
    <n v="14"/>
    <s v="Plato_3"/>
    <s v="Descripci√≥n del Plato_3"/>
    <n v="12"/>
    <n v="20"/>
    <n v="3"/>
    <n v="9"/>
    <n v="60"/>
    <n v="24"/>
    <n v="0.4"/>
  </r>
  <r>
    <x v="104"/>
    <n v="14"/>
    <s v="Plato_6"/>
    <s v="Descripci√≥n del Plato_6"/>
    <n v="16"/>
    <n v="27"/>
    <n v="3"/>
    <n v="34"/>
    <n v="81"/>
    <n v="33"/>
    <n v="0.40740740740740738"/>
  </r>
  <r>
    <x v="105"/>
    <n v="15"/>
    <s v="Plato_18"/>
    <s v="Descripci√≥n del Plato_18"/>
    <n v="20"/>
    <n v="34"/>
    <n v="2"/>
    <n v="29"/>
    <n v="68"/>
    <n v="28"/>
    <n v="0.41176470588235292"/>
  </r>
  <r>
    <x v="106"/>
    <n v="11"/>
    <s v="Plato_15"/>
    <s v="Descripci√≥n del Plato_15"/>
    <n v="19"/>
    <n v="32"/>
    <n v="2"/>
    <n v="48"/>
    <n v="64"/>
    <n v="26"/>
    <n v="0.40625"/>
  </r>
  <r>
    <x v="106"/>
    <n v="11"/>
    <s v="Plato_18"/>
    <s v="Descripci√≥n del Plato_18"/>
    <n v="20"/>
    <n v="34"/>
    <n v="3"/>
    <n v="42"/>
    <n v="102"/>
    <n v="42"/>
    <n v="0.41176470588235292"/>
  </r>
  <r>
    <x v="106"/>
    <n v="11"/>
    <s v="Plato_9"/>
    <s v="Descripci√≥n del Plato_9"/>
    <n v="17"/>
    <n v="29"/>
    <n v="3"/>
    <n v="51"/>
    <n v="87"/>
    <n v="36"/>
    <n v="0.41379310344827586"/>
  </r>
  <r>
    <x v="107"/>
    <n v="3"/>
    <s v="Plato_16"/>
    <s v="Descripci√≥n del Plato_16"/>
    <n v="16"/>
    <n v="28"/>
    <n v="1"/>
    <n v="56"/>
    <n v="28"/>
    <n v="12"/>
    <n v="0.42857142857142855"/>
  </r>
  <r>
    <x v="107"/>
    <n v="3"/>
    <s v="Plato_3"/>
    <s v="Descripci√≥n del Plato_3"/>
    <n v="12"/>
    <n v="20"/>
    <n v="1"/>
    <n v="26"/>
    <n v="20"/>
    <n v="8"/>
    <n v="0.4"/>
  </r>
  <r>
    <x v="107"/>
    <n v="3"/>
    <s v="Plato_4"/>
    <s v="Descripci√≥n del Plato_4"/>
    <n v="10"/>
    <n v="18"/>
    <n v="1"/>
    <n v="10"/>
    <n v="18"/>
    <n v="8"/>
    <n v="0.44444444444444442"/>
  </r>
  <r>
    <x v="107"/>
    <n v="3"/>
    <s v="Plato_9"/>
    <s v="Descripci√≥n del Plato_9"/>
    <n v="17"/>
    <n v="29"/>
    <n v="2"/>
    <n v="23"/>
    <n v="58"/>
    <n v="24"/>
    <n v="0.41379310344827586"/>
  </r>
  <r>
    <x v="108"/>
    <n v="10"/>
    <s v="Plato_14"/>
    <s v="Descripci√≥n del Plato_14"/>
    <n v="14"/>
    <n v="23"/>
    <n v="1"/>
    <n v="26"/>
    <n v="23"/>
    <n v="9"/>
    <n v="0.39130434782608697"/>
  </r>
  <r>
    <x v="108"/>
    <n v="10"/>
    <s v="Plato_18"/>
    <s v="Descripci√≥n del Plato_18"/>
    <n v="20"/>
    <n v="34"/>
    <n v="3"/>
    <n v="54"/>
    <n v="102"/>
    <n v="42"/>
    <n v="0.41176470588235292"/>
  </r>
  <r>
    <x v="108"/>
    <n v="10"/>
    <s v="Plato_5"/>
    <s v="Descripci√≥n del Plato_5"/>
    <n v="13"/>
    <n v="22"/>
    <n v="2"/>
    <n v="38"/>
    <n v="44"/>
    <n v="18"/>
    <n v="0.40909090909090912"/>
  </r>
  <r>
    <x v="109"/>
    <n v="5"/>
    <s v="Plato_10"/>
    <s v="Descripci√≥n del Plato_10"/>
    <n v="15"/>
    <n v="26"/>
    <n v="3"/>
    <n v="27"/>
    <n v="78"/>
    <n v="33"/>
    <n v="0.42307692307692307"/>
  </r>
  <r>
    <x v="109"/>
    <n v="5"/>
    <s v="Plato_6"/>
    <s v="Descripci√≥n del Plato_6"/>
    <n v="16"/>
    <n v="27"/>
    <n v="1"/>
    <n v="56"/>
    <n v="27"/>
    <n v="11"/>
    <n v="0.40740740740740738"/>
  </r>
  <r>
    <x v="109"/>
    <n v="5"/>
    <s v="Plato_9"/>
    <s v="Descripci√≥n del Plato_9"/>
    <n v="17"/>
    <n v="29"/>
    <n v="2"/>
    <n v="38"/>
    <n v="58"/>
    <n v="24"/>
    <n v="0.41379310344827586"/>
  </r>
  <r>
    <x v="110"/>
    <n v="3"/>
    <s v="Plato_15"/>
    <s v="Descripci√≥n del Plato_15"/>
    <n v="19"/>
    <n v="32"/>
    <n v="1"/>
    <n v="47"/>
    <n v="32"/>
    <n v="13"/>
    <n v="0.40625"/>
  </r>
  <r>
    <x v="110"/>
    <n v="3"/>
    <s v="Plato_5"/>
    <s v="Descripci√≥n del Plato_5"/>
    <n v="13"/>
    <n v="22"/>
    <n v="3"/>
    <n v="5"/>
    <n v="66"/>
    <n v="27"/>
    <n v="0.40909090909090912"/>
  </r>
  <r>
    <x v="110"/>
    <n v="3"/>
    <s v="Plato_7"/>
    <s v="Descripci√≥n del Plato_7"/>
    <n v="14"/>
    <n v="24"/>
    <n v="2"/>
    <n v="48"/>
    <n v="48"/>
    <n v="20"/>
    <n v="0.41666666666666669"/>
  </r>
  <r>
    <x v="110"/>
    <n v="3"/>
    <s v="Plato_9"/>
    <s v="Descripci√≥n del Plato_9"/>
    <n v="17"/>
    <n v="29"/>
    <n v="2"/>
    <n v="37"/>
    <n v="58"/>
    <n v="24"/>
    <n v="0.41379310344827586"/>
  </r>
  <r>
    <x v="111"/>
    <n v="6"/>
    <s v="Plato_3"/>
    <s v="Descripci√≥n del Plato_3"/>
    <n v="12"/>
    <n v="20"/>
    <n v="1"/>
    <n v="16"/>
    <n v="20"/>
    <n v="8"/>
    <n v="0.4"/>
  </r>
  <r>
    <x v="112"/>
    <n v="4"/>
    <s v="Plato_18"/>
    <s v="Descripci√≥n del Plato_18"/>
    <n v="20"/>
    <n v="34"/>
    <n v="2"/>
    <n v="51"/>
    <n v="68"/>
    <n v="28"/>
    <n v="0.41176470588235292"/>
  </r>
  <r>
    <x v="113"/>
    <n v="7"/>
    <s v="Plato_2"/>
    <s v="Descripci√≥n del Plato_2"/>
    <n v="18"/>
    <n v="30"/>
    <n v="3"/>
    <n v="36"/>
    <n v="90"/>
    <n v="36"/>
    <n v="0.4"/>
  </r>
  <r>
    <x v="113"/>
    <n v="7"/>
    <s v="Plato_4"/>
    <s v="Descripci√≥n del Plato_4"/>
    <n v="10"/>
    <n v="18"/>
    <n v="3"/>
    <n v="31"/>
    <n v="54"/>
    <n v="24"/>
    <n v="0.44444444444444442"/>
  </r>
  <r>
    <x v="113"/>
    <n v="7"/>
    <s v="Plato_5"/>
    <s v="Descripci√≥n del Plato_5"/>
    <n v="13"/>
    <n v="22"/>
    <n v="1"/>
    <n v="42"/>
    <n v="22"/>
    <n v="9"/>
    <n v="0.40909090909090912"/>
  </r>
  <r>
    <x v="113"/>
    <n v="7"/>
    <s v="Plato_9"/>
    <s v="Descripci√≥n del Plato_9"/>
    <n v="17"/>
    <n v="29"/>
    <n v="3"/>
    <n v="22"/>
    <n v="87"/>
    <n v="36"/>
    <n v="0.41379310344827586"/>
  </r>
  <r>
    <x v="114"/>
    <n v="12"/>
    <s v="Plato_15"/>
    <s v="Descripci√≥n del Plato_15"/>
    <n v="19"/>
    <n v="32"/>
    <n v="3"/>
    <n v="43"/>
    <n v="96"/>
    <n v="39"/>
    <n v="0.40625"/>
  </r>
  <r>
    <x v="114"/>
    <n v="12"/>
    <s v="Plato_2"/>
    <s v="Descripci√≥n del Plato_2"/>
    <n v="18"/>
    <n v="30"/>
    <n v="2"/>
    <n v="32"/>
    <n v="60"/>
    <n v="24"/>
    <n v="0.4"/>
  </r>
  <r>
    <x v="114"/>
    <n v="12"/>
    <s v="Plato_6"/>
    <s v="Descripci√≥n del Plato_6"/>
    <n v="16"/>
    <n v="27"/>
    <n v="3"/>
    <n v="23"/>
    <n v="81"/>
    <n v="33"/>
    <n v="0.40740740740740738"/>
  </r>
  <r>
    <x v="115"/>
    <n v="8"/>
    <s v="Plato_15"/>
    <s v="Descripci√≥n del Plato_15"/>
    <n v="19"/>
    <n v="32"/>
    <n v="3"/>
    <n v="54"/>
    <n v="96"/>
    <n v="39"/>
    <n v="0.40625"/>
  </r>
  <r>
    <x v="115"/>
    <n v="8"/>
    <s v="Plato_18"/>
    <s v="Descripci√≥n del Plato_18"/>
    <n v="20"/>
    <n v="34"/>
    <n v="3"/>
    <n v="28"/>
    <n v="102"/>
    <n v="42"/>
    <n v="0.41176470588235292"/>
  </r>
  <r>
    <x v="115"/>
    <n v="8"/>
    <s v="Plato_19"/>
    <s v="Descripci√≥n del Plato_19"/>
    <n v="22"/>
    <n v="36"/>
    <n v="1"/>
    <n v="26"/>
    <n v="36"/>
    <n v="14"/>
    <n v="0.3888888888888889"/>
  </r>
  <r>
    <x v="115"/>
    <n v="8"/>
    <s v="Plato_8"/>
    <s v="Descripci√≥n del Plato_8"/>
    <n v="21"/>
    <n v="35"/>
    <n v="1"/>
    <n v="21"/>
    <n v="35"/>
    <n v="14"/>
    <n v="0.4"/>
  </r>
  <r>
    <x v="116"/>
    <n v="8"/>
    <s v="Plato_8"/>
    <s v="Descripci√≥n del Plato_8"/>
    <n v="21"/>
    <n v="35"/>
    <n v="2"/>
    <n v="8"/>
    <n v="70"/>
    <n v="28"/>
    <n v="0.4"/>
  </r>
  <r>
    <x v="117"/>
    <n v="13"/>
    <s v="Plato_14"/>
    <s v="Descripci√≥n del Plato_14"/>
    <n v="14"/>
    <n v="23"/>
    <n v="3"/>
    <n v="22"/>
    <n v="69"/>
    <n v="27"/>
    <n v="0.39130434782608697"/>
  </r>
  <r>
    <x v="117"/>
    <n v="13"/>
    <s v="Plato_15"/>
    <s v="Descripci√≥n del Plato_15"/>
    <n v="19"/>
    <n v="32"/>
    <n v="1"/>
    <n v="23"/>
    <n v="32"/>
    <n v="13"/>
    <n v="0.40625"/>
  </r>
  <r>
    <x v="117"/>
    <n v="13"/>
    <s v="Plato_4"/>
    <s v="Descripci√≥n del Plato_4"/>
    <n v="10"/>
    <n v="18"/>
    <n v="3"/>
    <n v="39"/>
    <n v="54"/>
    <n v="24"/>
    <n v="0.44444444444444442"/>
  </r>
  <r>
    <x v="117"/>
    <n v="13"/>
    <s v="Plato_6"/>
    <s v="Descripci√≥n del Plato_6"/>
    <n v="16"/>
    <n v="27"/>
    <n v="2"/>
    <n v="52"/>
    <n v="54"/>
    <n v="22"/>
    <n v="0.40740740740740738"/>
  </r>
  <r>
    <x v="118"/>
    <n v="17"/>
    <s v="Plato_10"/>
    <s v="Descripci√≥n del Plato_10"/>
    <n v="15"/>
    <n v="26"/>
    <n v="1"/>
    <n v="7"/>
    <n v="26"/>
    <n v="11"/>
    <n v="0.42307692307692307"/>
  </r>
  <r>
    <x v="118"/>
    <n v="17"/>
    <s v="Plato_19"/>
    <s v="Descripci√≥n del Plato_19"/>
    <n v="22"/>
    <n v="36"/>
    <n v="2"/>
    <n v="13"/>
    <n v="72"/>
    <n v="28"/>
    <n v="0.3888888888888889"/>
  </r>
  <r>
    <x v="118"/>
    <n v="17"/>
    <s v="Plato_4"/>
    <s v="Descripci√≥n del Plato_4"/>
    <n v="10"/>
    <n v="18"/>
    <n v="2"/>
    <n v="34"/>
    <n v="36"/>
    <n v="16"/>
    <n v="0.44444444444444442"/>
  </r>
  <r>
    <x v="119"/>
    <n v="4"/>
    <s v="Plato_10"/>
    <s v="Descripci√≥n del Plato_10"/>
    <n v="15"/>
    <n v="26"/>
    <n v="2"/>
    <n v="41"/>
    <n v="52"/>
    <n v="22"/>
    <n v="0.42307692307692307"/>
  </r>
  <r>
    <x v="119"/>
    <n v="4"/>
    <s v="Plato_17"/>
    <s v="Descripci√≥n del Plato_17"/>
    <n v="19"/>
    <n v="31"/>
    <n v="3"/>
    <n v="56"/>
    <n v="93"/>
    <n v="36"/>
    <n v="0.38709677419354838"/>
  </r>
  <r>
    <x v="120"/>
    <n v="5"/>
    <s v="Plato_10"/>
    <s v="Descripci√≥n del Plato_10"/>
    <n v="15"/>
    <n v="26"/>
    <n v="2"/>
    <n v="38"/>
    <n v="52"/>
    <n v="22"/>
    <n v="0.42307692307692307"/>
  </r>
  <r>
    <x v="121"/>
    <n v="6"/>
    <s v="Plato_8"/>
    <s v="Descripci√≥n del Plato_8"/>
    <n v="21"/>
    <n v="35"/>
    <n v="3"/>
    <n v="32"/>
    <n v="105"/>
    <n v="42"/>
    <n v="0.4"/>
  </r>
  <r>
    <x v="122"/>
    <n v="16"/>
    <s v="Plato_7"/>
    <s v="Descripci√≥n del Plato_7"/>
    <n v="14"/>
    <n v="24"/>
    <n v="1"/>
    <n v="33"/>
    <n v="24"/>
    <n v="10"/>
    <n v="0.41666666666666669"/>
  </r>
  <r>
    <x v="123"/>
    <n v="16"/>
    <s v="Plato_1"/>
    <s v="Descripci√≥n del Plato_1"/>
    <n v="15"/>
    <n v="25"/>
    <n v="1"/>
    <n v="27"/>
    <n v="25"/>
    <n v="10"/>
    <n v="0.4"/>
  </r>
  <r>
    <x v="123"/>
    <n v="16"/>
    <s v="Plato_11"/>
    <s v="Descripci√≥n del Plato_11"/>
    <n v="20"/>
    <n v="33"/>
    <n v="3"/>
    <n v="9"/>
    <n v="99"/>
    <n v="39"/>
    <n v="0.39393939393939392"/>
  </r>
  <r>
    <x v="123"/>
    <n v="16"/>
    <s v="Plato_3"/>
    <s v="Descripci√≥n del Plato_3"/>
    <n v="12"/>
    <n v="20"/>
    <n v="2"/>
    <n v="43"/>
    <n v="40"/>
    <n v="16"/>
    <n v="0.4"/>
  </r>
  <r>
    <x v="123"/>
    <n v="16"/>
    <s v="Plato_9"/>
    <s v="Descripci√≥n del Plato_9"/>
    <n v="17"/>
    <n v="29"/>
    <n v="2"/>
    <n v="59"/>
    <n v="58"/>
    <n v="24"/>
    <n v="0.41379310344827586"/>
  </r>
  <r>
    <x v="124"/>
    <n v="14"/>
    <s v="Plato_16"/>
    <s v="Descripci√≥n del Plato_16"/>
    <n v="16"/>
    <n v="28"/>
    <n v="2"/>
    <n v="38"/>
    <n v="56"/>
    <n v="24"/>
    <n v="0.42857142857142855"/>
  </r>
  <r>
    <x v="124"/>
    <n v="14"/>
    <s v="Plato_18"/>
    <s v="Descripci√≥n del Plato_18"/>
    <n v="20"/>
    <n v="34"/>
    <n v="2"/>
    <n v="15"/>
    <n v="68"/>
    <n v="28"/>
    <n v="0.41176470588235292"/>
  </r>
  <r>
    <x v="124"/>
    <n v="14"/>
    <s v="Plato_3"/>
    <s v="Descripci√≥n del Plato_3"/>
    <n v="12"/>
    <n v="20"/>
    <n v="3"/>
    <n v="31"/>
    <n v="60"/>
    <n v="24"/>
    <n v="0.4"/>
  </r>
  <r>
    <x v="125"/>
    <n v="18"/>
    <s v="Plato_16"/>
    <s v="Descripci√≥n del Plato_16"/>
    <n v="16"/>
    <n v="28"/>
    <n v="1"/>
    <n v="19"/>
    <n v="28"/>
    <n v="12"/>
    <n v="0.42857142857142855"/>
  </r>
  <r>
    <x v="125"/>
    <n v="18"/>
    <s v="Plato_2"/>
    <s v="Descripci√≥n del Plato_2"/>
    <n v="18"/>
    <n v="30"/>
    <n v="1"/>
    <n v="53"/>
    <n v="30"/>
    <n v="12"/>
    <n v="0.4"/>
  </r>
  <r>
    <x v="125"/>
    <n v="18"/>
    <s v="Plato_7"/>
    <s v="Descripci√≥n del Plato_7"/>
    <n v="14"/>
    <n v="24"/>
    <n v="3"/>
    <n v="27"/>
    <n v="72"/>
    <n v="30"/>
    <n v="0.41666666666666669"/>
  </r>
  <r>
    <x v="125"/>
    <n v="18"/>
    <s v="Plato_8"/>
    <s v="Descripci√≥n del Plato_8"/>
    <n v="21"/>
    <n v="35"/>
    <n v="1"/>
    <n v="40"/>
    <n v="35"/>
    <n v="14"/>
    <n v="0.4"/>
  </r>
  <r>
    <x v="126"/>
    <n v="6"/>
    <s v="Plato_19"/>
    <s v="Descripci√≥n del Plato_19"/>
    <n v="22"/>
    <n v="36"/>
    <n v="2"/>
    <n v="30"/>
    <n v="72"/>
    <n v="28"/>
    <n v="0.3888888888888889"/>
  </r>
  <r>
    <x v="127"/>
    <n v="2"/>
    <s v="Plato_1"/>
    <s v="Descripci√≥n del Plato_1"/>
    <n v="15"/>
    <n v="25"/>
    <n v="3"/>
    <n v="53"/>
    <n v="75"/>
    <n v="30"/>
    <n v="0.4"/>
  </r>
  <r>
    <x v="127"/>
    <n v="2"/>
    <s v="Plato_17"/>
    <s v="Descripci√≥n del Plato_17"/>
    <n v="19"/>
    <n v="31"/>
    <n v="2"/>
    <n v="34"/>
    <n v="62"/>
    <n v="24"/>
    <n v="0.38709677419354838"/>
  </r>
  <r>
    <x v="127"/>
    <n v="2"/>
    <s v="Plato_4"/>
    <s v="Descripci√≥n del Plato_4"/>
    <n v="10"/>
    <n v="18"/>
    <n v="3"/>
    <n v="50"/>
    <n v="54"/>
    <n v="24"/>
    <n v="0.44444444444444442"/>
  </r>
  <r>
    <x v="127"/>
    <n v="2"/>
    <s v="Plato_7"/>
    <s v="Descripci√≥n del Plato_7"/>
    <n v="14"/>
    <n v="24"/>
    <n v="2"/>
    <n v="35"/>
    <n v="48"/>
    <n v="20"/>
    <n v="0.41666666666666669"/>
  </r>
  <r>
    <x v="128"/>
    <n v="16"/>
    <s v="Plato_12"/>
    <s v="Descripci√≥n del Plato_12"/>
    <n v="11"/>
    <n v="19"/>
    <n v="3"/>
    <n v="6"/>
    <n v="57"/>
    <n v="24"/>
    <n v="0.42105263157894735"/>
  </r>
  <r>
    <x v="128"/>
    <n v="16"/>
    <s v="Plato_3"/>
    <s v="Descripci√≥n del Plato_3"/>
    <n v="12"/>
    <n v="20"/>
    <n v="1"/>
    <n v="24"/>
    <n v="20"/>
    <n v="8"/>
    <n v="0.4"/>
  </r>
  <r>
    <x v="128"/>
    <n v="16"/>
    <s v="Plato_9"/>
    <s v="Descripci√≥n del Plato_9"/>
    <n v="17"/>
    <n v="29"/>
    <n v="1"/>
    <n v="50"/>
    <n v="29"/>
    <n v="12"/>
    <n v="0.41379310344827586"/>
  </r>
  <r>
    <x v="129"/>
    <n v="10"/>
    <s v="Plato_8"/>
    <s v="Descripci√≥n del Plato_8"/>
    <n v="21"/>
    <n v="35"/>
    <n v="1"/>
    <n v="25"/>
    <n v="35"/>
    <n v="14"/>
    <n v="0.4"/>
  </r>
  <r>
    <x v="130"/>
    <n v="7"/>
    <s v="Plato_13"/>
    <s v="Descripci√≥n del Plato_13"/>
    <n v="13"/>
    <n v="21"/>
    <n v="3"/>
    <n v="57"/>
    <n v="63"/>
    <n v="24"/>
    <n v="0.38095238095238093"/>
  </r>
  <r>
    <x v="130"/>
    <n v="7"/>
    <s v="Plato_20"/>
    <s v="Descripci√≥n del Plato_20"/>
    <n v="25"/>
    <n v="40"/>
    <n v="1"/>
    <n v="43"/>
    <n v="40"/>
    <n v="15"/>
    <n v="0.375"/>
  </r>
  <r>
    <x v="130"/>
    <n v="7"/>
    <s v="Plato_4"/>
    <s v="Descripci√≥n del Plato_4"/>
    <n v="10"/>
    <n v="18"/>
    <n v="3"/>
    <n v="20"/>
    <n v="54"/>
    <n v="24"/>
    <n v="0.44444444444444442"/>
  </r>
  <r>
    <x v="131"/>
    <n v="9"/>
    <s v="Plato_13"/>
    <s v="Descripci√≥n del Plato_13"/>
    <n v="13"/>
    <n v="21"/>
    <n v="2"/>
    <n v="53"/>
    <n v="42"/>
    <n v="16"/>
    <n v="0.38095238095238093"/>
  </r>
  <r>
    <x v="131"/>
    <n v="9"/>
    <s v="Plato_14"/>
    <s v="Descripci√≥n del Plato_14"/>
    <n v="14"/>
    <n v="23"/>
    <n v="1"/>
    <n v="6"/>
    <n v="23"/>
    <n v="9"/>
    <n v="0.39130434782608697"/>
  </r>
  <r>
    <x v="131"/>
    <n v="9"/>
    <s v="Plato_19"/>
    <s v="Descripci√≥n del Plato_19"/>
    <n v="22"/>
    <n v="36"/>
    <n v="1"/>
    <n v="18"/>
    <n v="36"/>
    <n v="14"/>
    <n v="0.3888888888888889"/>
  </r>
  <r>
    <x v="131"/>
    <n v="9"/>
    <s v="Plato_8"/>
    <s v="Descripci√≥n del Plato_8"/>
    <n v="21"/>
    <n v="35"/>
    <n v="3"/>
    <n v="25"/>
    <n v="105"/>
    <n v="42"/>
    <n v="0.4"/>
  </r>
  <r>
    <x v="132"/>
    <n v="20"/>
    <s v="Plato_15"/>
    <s v="Descripci√≥n del Plato_15"/>
    <n v="19"/>
    <n v="32"/>
    <n v="1"/>
    <n v="5"/>
    <n v="32"/>
    <n v="13"/>
    <n v="0.40625"/>
  </r>
  <r>
    <x v="132"/>
    <n v="20"/>
    <s v="Plato_17"/>
    <s v="Descripci√≥n del Plato_17"/>
    <n v="19"/>
    <n v="31"/>
    <n v="2"/>
    <n v="46"/>
    <n v="62"/>
    <n v="24"/>
    <n v="0.38709677419354838"/>
  </r>
  <r>
    <x v="132"/>
    <n v="20"/>
    <s v="Plato_18"/>
    <s v="Descripci√≥n del Plato_18"/>
    <n v="20"/>
    <n v="34"/>
    <n v="1"/>
    <n v="45"/>
    <n v="34"/>
    <n v="14"/>
    <n v="0.41176470588235292"/>
  </r>
  <r>
    <x v="132"/>
    <n v="20"/>
    <s v="Plato_4"/>
    <s v="Descripci√≥n del Plato_4"/>
    <n v="10"/>
    <n v="18"/>
    <n v="3"/>
    <n v="11"/>
    <n v="54"/>
    <n v="24"/>
    <n v="0.44444444444444442"/>
  </r>
  <r>
    <x v="133"/>
    <n v="3"/>
    <s v="Plato_15"/>
    <s v="Descripci√≥n del Plato_15"/>
    <n v="19"/>
    <n v="32"/>
    <n v="3"/>
    <n v="29"/>
    <n v="96"/>
    <n v="39"/>
    <n v="0.40625"/>
  </r>
  <r>
    <x v="133"/>
    <n v="3"/>
    <s v="Plato_7"/>
    <s v="Descripci√≥n del Plato_7"/>
    <n v="14"/>
    <n v="24"/>
    <n v="1"/>
    <n v="19"/>
    <n v="24"/>
    <n v="10"/>
    <n v="0.41666666666666669"/>
  </r>
  <r>
    <x v="134"/>
    <n v="11"/>
    <s v="Plato_17"/>
    <s v="Descripci√≥n del Plato_17"/>
    <n v="19"/>
    <n v="31"/>
    <n v="3"/>
    <n v="17"/>
    <n v="93"/>
    <n v="36"/>
    <n v="0.38709677419354838"/>
  </r>
  <r>
    <x v="134"/>
    <n v="11"/>
    <s v="Plato_20"/>
    <s v="Descripci√≥n del Plato_20"/>
    <n v="25"/>
    <n v="40"/>
    <n v="2"/>
    <n v="42"/>
    <n v="80"/>
    <n v="30"/>
    <n v="0.375"/>
  </r>
  <r>
    <x v="134"/>
    <n v="11"/>
    <s v="Plato_9"/>
    <s v="Descripci√≥n del Plato_9"/>
    <n v="17"/>
    <n v="29"/>
    <n v="3"/>
    <n v="29"/>
    <n v="87"/>
    <n v="36"/>
    <n v="0.41379310344827586"/>
  </r>
  <r>
    <x v="135"/>
    <n v="6"/>
    <s v="Plato_20"/>
    <s v="Descripci√≥n del Plato_20"/>
    <n v="25"/>
    <n v="40"/>
    <n v="2"/>
    <n v="13"/>
    <n v="80"/>
    <n v="30"/>
    <n v="0.375"/>
  </r>
  <r>
    <x v="136"/>
    <n v="13"/>
    <s v="Plato_13"/>
    <s v="Descripci√≥n del Plato_13"/>
    <n v="13"/>
    <n v="21"/>
    <n v="3"/>
    <n v="41"/>
    <n v="63"/>
    <n v="24"/>
    <n v="0.38095238095238093"/>
  </r>
  <r>
    <x v="137"/>
    <n v="6"/>
    <s v="Plato_10"/>
    <s v="Descripci√≥n del Plato_10"/>
    <n v="15"/>
    <n v="26"/>
    <n v="3"/>
    <n v="7"/>
    <n v="78"/>
    <n v="33"/>
    <n v="0.42307692307692307"/>
  </r>
  <r>
    <x v="137"/>
    <n v="6"/>
    <s v="Plato_12"/>
    <s v="Descripci√≥n del Plato_12"/>
    <n v="11"/>
    <n v="19"/>
    <n v="2"/>
    <n v="6"/>
    <n v="38"/>
    <n v="16"/>
    <n v="0.42105263157894735"/>
  </r>
  <r>
    <x v="137"/>
    <n v="6"/>
    <s v="Plato_17"/>
    <s v="Descripci√≥n del Plato_17"/>
    <n v="19"/>
    <n v="31"/>
    <n v="2"/>
    <n v="40"/>
    <n v="62"/>
    <n v="24"/>
    <n v="0.38709677419354838"/>
  </r>
  <r>
    <x v="137"/>
    <n v="6"/>
    <s v="Plato_2"/>
    <s v="Descripci√≥n del Plato_2"/>
    <n v="18"/>
    <n v="30"/>
    <n v="2"/>
    <n v="44"/>
    <n v="60"/>
    <n v="24"/>
    <n v="0.4"/>
  </r>
  <r>
    <x v="138"/>
    <n v="16"/>
    <s v="Plato_8"/>
    <s v="Descripci√≥n del Plato_8"/>
    <n v="21"/>
    <n v="35"/>
    <n v="1"/>
    <n v="26"/>
    <n v="35"/>
    <n v="14"/>
    <n v="0.4"/>
  </r>
  <r>
    <x v="139"/>
    <n v="11"/>
    <s v="Plato_1"/>
    <s v="Descripci√≥n del Plato_1"/>
    <n v="15"/>
    <n v="25"/>
    <n v="2"/>
    <n v="35"/>
    <n v="50"/>
    <n v="20"/>
    <n v="0.4"/>
  </r>
  <r>
    <x v="139"/>
    <n v="11"/>
    <s v="Plato_4"/>
    <s v="Descripci√≥n del Plato_4"/>
    <n v="10"/>
    <n v="18"/>
    <n v="2"/>
    <n v="48"/>
    <n v="36"/>
    <n v="16"/>
    <n v="0.44444444444444442"/>
  </r>
  <r>
    <x v="139"/>
    <n v="11"/>
    <s v="Plato_8"/>
    <s v="Descripci√≥n del Plato_8"/>
    <n v="21"/>
    <n v="35"/>
    <n v="3"/>
    <n v="35"/>
    <n v="105"/>
    <n v="42"/>
    <n v="0.4"/>
  </r>
  <r>
    <x v="140"/>
    <n v="4"/>
    <s v="Plato_13"/>
    <s v="Descripci√≥n del Plato_13"/>
    <n v="13"/>
    <n v="21"/>
    <n v="1"/>
    <n v="28"/>
    <n v="21"/>
    <n v="8"/>
    <n v="0.38095238095238093"/>
  </r>
  <r>
    <x v="141"/>
    <n v="14"/>
    <s v="Plato_14"/>
    <s v="Descripci√≥n del Plato_14"/>
    <n v="14"/>
    <n v="23"/>
    <n v="3"/>
    <n v="11"/>
    <n v="69"/>
    <n v="27"/>
    <n v="0.39130434782608697"/>
  </r>
  <r>
    <x v="141"/>
    <n v="14"/>
    <s v="Plato_20"/>
    <s v="Descripci√≥n del Plato_20"/>
    <n v="25"/>
    <n v="40"/>
    <n v="1"/>
    <n v="22"/>
    <n v="40"/>
    <n v="15"/>
    <n v="0.375"/>
  </r>
  <r>
    <x v="141"/>
    <n v="14"/>
    <s v="Plato_7"/>
    <s v="Descripci√≥n del Plato_7"/>
    <n v="14"/>
    <n v="24"/>
    <n v="3"/>
    <n v="37"/>
    <n v="72"/>
    <n v="30"/>
    <n v="0.41666666666666669"/>
  </r>
  <r>
    <x v="142"/>
    <n v="9"/>
    <s v="Plato_1"/>
    <s v="Descripci√≥n del Plato_1"/>
    <n v="15"/>
    <n v="25"/>
    <n v="2"/>
    <n v="16"/>
    <n v="50"/>
    <n v="20"/>
    <n v="0.4"/>
  </r>
  <r>
    <x v="143"/>
    <n v="18"/>
    <s v="Plato_12"/>
    <s v="Descripci√≥n del Plato_12"/>
    <n v="11"/>
    <n v="19"/>
    <n v="3"/>
    <n v="51"/>
    <n v="57"/>
    <n v="24"/>
    <n v="0.42105263157894735"/>
  </r>
  <r>
    <x v="143"/>
    <n v="18"/>
    <s v="Plato_18"/>
    <s v="Descripci√≥n del Plato_18"/>
    <n v="20"/>
    <n v="34"/>
    <n v="1"/>
    <n v="34"/>
    <n v="34"/>
    <n v="14"/>
    <n v="0.41176470588235292"/>
  </r>
  <r>
    <x v="143"/>
    <n v="18"/>
    <s v="Plato_19"/>
    <s v="Descripci√≥n del Plato_19"/>
    <n v="22"/>
    <n v="36"/>
    <n v="1"/>
    <n v="27"/>
    <n v="36"/>
    <n v="14"/>
    <n v="0.3888888888888889"/>
  </r>
  <r>
    <x v="143"/>
    <n v="18"/>
    <s v="Plato_9"/>
    <s v="Descripci√≥n del Plato_9"/>
    <n v="17"/>
    <n v="29"/>
    <n v="2"/>
    <n v="38"/>
    <n v="58"/>
    <n v="24"/>
    <n v="0.41379310344827586"/>
  </r>
  <r>
    <x v="144"/>
    <n v="2"/>
    <s v="Plato_2"/>
    <s v="Descripci√≥n del Plato_2"/>
    <n v="18"/>
    <n v="30"/>
    <n v="2"/>
    <n v="47"/>
    <n v="60"/>
    <n v="24"/>
    <n v="0.4"/>
  </r>
  <r>
    <x v="144"/>
    <n v="2"/>
    <s v="Plato_5"/>
    <s v="Descripci√≥n del Plato_5"/>
    <n v="13"/>
    <n v="22"/>
    <n v="3"/>
    <n v="59"/>
    <n v="66"/>
    <n v="27"/>
    <n v="0.40909090909090912"/>
  </r>
  <r>
    <x v="145"/>
    <n v="8"/>
    <s v="Plato_17"/>
    <s v="Descripci√≥n del Plato_17"/>
    <n v="19"/>
    <n v="31"/>
    <n v="2"/>
    <n v="47"/>
    <n v="62"/>
    <n v="24"/>
    <n v="0.38709677419354838"/>
  </r>
  <r>
    <x v="146"/>
    <n v="5"/>
    <s v="Plato_20"/>
    <s v="Descripci√≥n del Plato_20"/>
    <n v="25"/>
    <n v="40"/>
    <n v="1"/>
    <n v="13"/>
    <n v="40"/>
    <n v="15"/>
    <n v="0.375"/>
  </r>
  <r>
    <x v="146"/>
    <n v="5"/>
    <s v="Plato_5"/>
    <s v="Descripci√≥n del Plato_5"/>
    <n v="13"/>
    <n v="22"/>
    <n v="2"/>
    <n v="20"/>
    <n v="44"/>
    <n v="18"/>
    <n v="0.40909090909090912"/>
  </r>
  <r>
    <x v="147"/>
    <n v="10"/>
    <s v="Plato_10"/>
    <s v="Descripci√≥n del Plato_10"/>
    <n v="15"/>
    <n v="26"/>
    <n v="1"/>
    <n v="25"/>
    <n v="26"/>
    <n v="11"/>
    <n v="0.42307692307692307"/>
  </r>
  <r>
    <x v="147"/>
    <n v="10"/>
    <s v="Plato_18"/>
    <s v="Descripci√≥n del Plato_18"/>
    <n v="20"/>
    <n v="34"/>
    <n v="2"/>
    <n v="57"/>
    <n v="68"/>
    <n v="28"/>
    <n v="0.41176470588235292"/>
  </r>
  <r>
    <x v="147"/>
    <n v="10"/>
    <s v="Plato_3"/>
    <s v="Descripci√≥n del Plato_3"/>
    <n v="12"/>
    <n v="20"/>
    <n v="3"/>
    <n v="46"/>
    <n v="60"/>
    <n v="24"/>
    <n v="0.4"/>
  </r>
  <r>
    <x v="147"/>
    <n v="10"/>
    <s v="Plato_9"/>
    <s v="Descripci√≥n del Plato_9"/>
    <n v="17"/>
    <n v="29"/>
    <n v="2"/>
    <n v="31"/>
    <n v="58"/>
    <n v="24"/>
    <n v="0.41379310344827586"/>
  </r>
  <r>
    <x v="148"/>
    <n v="18"/>
    <s v="Plato_18"/>
    <s v="Descripci√≥n del Plato_18"/>
    <n v="20"/>
    <n v="34"/>
    <n v="3"/>
    <n v="28"/>
    <n v="102"/>
    <n v="42"/>
    <n v="0.41176470588235292"/>
  </r>
  <r>
    <x v="148"/>
    <n v="18"/>
    <s v="Plato_2"/>
    <s v="Descripci√≥n del Plato_2"/>
    <n v="18"/>
    <n v="30"/>
    <n v="1"/>
    <n v="38"/>
    <n v="30"/>
    <n v="12"/>
    <n v="0.4"/>
  </r>
  <r>
    <x v="148"/>
    <n v="18"/>
    <s v="Plato_4"/>
    <s v="Descripci√≥n del Plato_4"/>
    <n v="10"/>
    <n v="18"/>
    <n v="2"/>
    <n v="25"/>
    <n v="36"/>
    <n v="16"/>
    <n v="0.44444444444444442"/>
  </r>
  <r>
    <x v="148"/>
    <n v="18"/>
    <s v="Plato_9"/>
    <s v="Descripci√≥n del Plato_9"/>
    <n v="17"/>
    <n v="29"/>
    <n v="2"/>
    <n v="48"/>
    <n v="58"/>
    <n v="24"/>
    <n v="0.41379310344827586"/>
  </r>
  <r>
    <x v="149"/>
    <n v="18"/>
    <s v="Plato_11"/>
    <s v="Descripci√≥n del Plato_11"/>
    <n v="20"/>
    <n v="33"/>
    <n v="2"/>
    <n v="57"/>
    <n v="66"/>
    <n v="26"/>
    <n v="0.39393939393939392"/>
  </r>
  <r>
    <x v="149"/>
    <n v="18"/>
    <s v="Plato_3"/>
    <s v="Descripci√≥n del Plato_3"/>
    <n v="12"/>
    <n v="20"/>
    <n v="2"/>
    <n v="30"/>
    <n v="40"/>
    <n v="16"/>
    <n v="0.4"/>
  </r>
  <r>
    <x v="149"/>
    <n v="18"/>
    <s v="Plato_5"/>
    <s v="Descripci√≥n del Plato_5"/>
    <n v="13"/>
    <n v="22"/>
    <n v="2"/>
    <n v="19"/>
    <n v="44"/>
    <n v="18"/>
    <n v="0.40909090909090912"/>
  </r>
  <r>
    <x v="150"/>
    <n v="6"/>
    <s v="Plato_13"/>
    <s v="Descripci√≥n del Plato_13"/>
    <n v="13"/>
    <n v="21"/>
    <n v="3"/>
    <n v="6"/>
    <n v="63"/>
    <n v="24"/>
    <n v="0.38095238095238093"/>
  </r>
  <r>
    <x v="150"/>
    <n v="6"/>
    <s v="Plato_14"/>
    <s v="Descripci√≥n del Plato_14"/>
    <n v="14"/>
    <n v="23"/>
    <n v="3"/>
    <n v="13"/>
    <n v="69"/>
    <n v="27"/>
    <n v="0.39130434782608697"/>
  </r>
  <r>
    <x v="151"/>
    <n v="5"/>
    <s v="Plato_16"/>
    <s v="Descripci√≥n del Plato_16"/>
    <n v="16"/>
    <n v="28"/>
    <n v="2"/>
    <n v="12"/>
    <n v="56"/>
    <n v="24"/>
    <n v="0.42857142857142855"/>
  </r>
  <r>
    <x v="152"/>
    <n v="10"/>
    <s v="Plato_11"/>
    <s v="Descripci√≥n del Plato_11"/>
    <n v="20"/>
    <n v="33"/>
    <n v="3"/>
    <n v="10"/>
    <n v="99"/>
    <n v="39"/>
    <n v="0.39393939393939392"/>
  </r>
  <r>
    <x v="152"/>
    <n v="10"/>
    <s v="Plato_20"/>
    <s v="Descripci√≥n del Plato_20"/>
    <n v="25"/>
    <n v="40"/>
    <n v="2"/>
    <n v="26"/>
    <n v="80"/>
    <n v="30"/>
    <n v="0.375"/>
  </r>
  <r>
    <x v="152"/>
    <n v="10"/>
    <s v="Plato_7"/>
    <s v="Descripci√≥n del Plato_7"/>
    <n v="14"/>
    <n v="24"/>
    <n v="1"/>
    <n v="53"/>
    <n v="24"/>
    <n v="10"/>
    <n v="0.41666666666666669"/>
  </r>
  <r>
    <x v="153"/>
    <n v="11"/>
    <s v="Plato_19"/>
    <s v="Descripci√≥n del Plato_19"/>
    <n v="22"/>
    <n v="36"/>
    <n v="3"/>
    <n v="52"/>
    <n v="108"/>
    <n v="42"/>
    <n v="0.3888888888888889"/>
  </r>
  <r>
    <x v="153"/>
    <n v="11"/>
    <s v="Plato_4"/>
    <s v="Descripci√≥n del Plato_4"/>
    <n v="10"/>
    <n v="18"/>
    <n v="2"/>
    <n v="30"/>
    <n v="36"/>
    <n v="16"/>
    <n v="0.44444444444444442"/>
  </r>
  <r>
    <x v="154"/>
    <n v="7"/>
    <s v="Plato_17"/>
    <s v="Descripci√≥n del Plato_17"/>
    <n v="19"/>
    <n v="31"/>
    <n v="2"/>
    <n v="43"/>
    <n v="62"/>
    <n v="24"/>
    <n v="0.38709677419354838"/>
  </r>
  <r>
    <x v="154"/>
    <n v="7"/>
    <s v="Plato_3"/>
    <s v="Descripci√≥n del Plato_3"/>
    <n v="12"/>
    <n v="20"/>
    <n v="1"/>
    <n v="33"/>
    <n v="20"/>
    <n v="8"/>
    <n v="0.4"/>
  </r>
  <r>
    <x v="154"/>
    <n v="7"/>
    <s v="Plato_6"/>
    <s v="Descripci√≥n del Plato_6"/>
    <n v="16"/>
    <n v="27"/>
    <n v="2"/>
    <n v="24"/>
    <n v="54"/>
    <n v="22"/>
    <n v="0.40740740740740738"/>
  </r>
  <r>
    <x v="155"/>
    <n v="6"/>
    <s v="Plato_16"/>
    <s v="Descripci√≥n del Plato_16"/>
    <n v="16"/>
    <n v="28"/>
    <n v="2"/>
    <n v="6"/>
    <n v="56"/>
    <n v="24"/>
    <n v="0.42857142857142855"/>
  </r>
  <r>
    <x v="156"/>
    <n v="13"/>
    <s v="Plato_1"/>
    <s v="Descripci√≥n del Plato_1"/>
    <n v="15"/>
    <n v="25"/>
    <n v="3"/>
    <n v="48"/>
    <n v="75"/>
    <n v="30"/>
    <n v="0.4"/>
  </r>
  <r>
    <x v="156"/>
    <n v="13"/>
    <s v="Plato_16"/>
    <s v="Descripci√≥n del Plato_16"/>
    <n v="16"/>
    <n v="28"/>
    <n v="1"/>
    <n v="54"/>
    <n v="28"/>
    <n v="12"/>
    <n v="0.42857142857142855"/>
  </r>
  <r>
    <x v="156"/>
    <n v="13"/>
    <s v="Plato_19"/>
    <s v="Descripci√≥n del Plato_19"/>
    <n v="22"/>
    <n v="36"/>
    <n v="3"/>
    <n v="21"/>
    <n v="108"/>
    <n v="42"/>
    <n v="0.3888888888888889"/>
  </r>
  <r>
    <x v="156"/>
    <n v="13"/>
    <s v="Plato_2"/>
    <s v="Descripci√≥n del Plato_2"/>
    <n v="18"/>
    <n v="30"/>
    <n v="2"/>
    <n v="27"/>
    <n v="60"/>
    <n v="24"/>
    <n v="0.4"/>
  </r>
  <r>
    <x v="157"/>
    <n v="5"/>
    <s v="Plato_10"/>
    <s v="Descripci√≥n del Plato_10"/>
    <n v="15"/>
    <n v="26"/>
    <n v="3"/>
    <n v="55"/>
    <n v="78"/>
    <n v="33"/>
    <n v="0.42307692307692307"/>
  </r>
  <r>
    <x v="157"/>
    <n v="5"/>
    <s v="Plato_12"/>
    <s v="Descripci√≥n del Plato_12"/>
    <n v="11"/>
    <n v="19"/>
    <n v="1"/>
    <n v="57"/>
    <n v="19"/>
    <n v="8"/>
    <n v="0.42105263157894735"/>
  </r>
  <r>
    <x v="157"/>
    <n v="5"/>
    <s v="Plato_19"/>
    <s v="Descripci√≥n del Plato_19"/>
    <n v="22"/>
    <n v="36"/>
    <n v="3"/>
    <n v="7"/>
    <n v="108"/>
    <n v="42"/>
    <n v="0.3888888888888889"/>
  </r>
  <r>
    <x v="157"/>
    <n v="5"/>
    <s v="Plato_8"/>
    <s v="Descripci√≥n del Plato_8"/>
    <n v="21"/>
    <n v="35"/>
    <n v="3"/>
    <n v="16"/>
    <n v="105"/>
    <n v="42"/>
    <n v="0.4"/>
  </r>
  <r>
    <x v="158"/>
    <n v="16"/>
    <s v="Plato_11"/>
    <s v="Descripci√≥n del Plato_11"/>
    <n v="20"/>
    <n v="33"/>
    <n v="3"/>
    <n v="40"/>
    <n v="99"/>
    <n v="39"/>
    <n v="0.39393939393939392"/>
  </r>
  <r>
    <x v="158"/>
    <n v="16"/>
    <s v="Plato_17"/>
    <s v="Descripci√≥n del Plato_17"/>
    <n v="19"/>
    <n v="31"/>
    <n v="1"/>
    <n v="5"/>
    <n v="31"/>
    <n v="12"/>
    <n v="0.38709677419354838"/>
  </r>
  <r>
    <x v="158"/>
    <n v="16"/>
    <s v="Plato_4"/>
    <s v="Descripci√≥n del Plato_4"/>
    <n v="10"/>
    <n v="18"/>
    <n v="2"/>
    <n v="6"/>
    <n v="36"/>
    <n v="16"/>
    <n v="0.44444444444444442"/>
  </r>
  <r>
    <x v="158"/>
    <n v="16"/>
    <s v="Plato_9"/>
    <s v="Descripci√≥n del Plato_9"/>
    <n v="17"/>
    <n v="29"/>
    <n v="3"/>
    <n v="23"/>
    <n v="87"/>
    <n v="36"/>
    <n v="0.41379310344827586"/>
  </r>
  <r>
    <x v="159"/>
    <n v="19"/>
    <s v="Plato_19"/>
    <s v="Descripci√≥n del Plato_19"/>
    <n v="22"/>
    <n v="36"/>
    <n v="3"/>
    <n v="20"/>
    <n v="108"/>
    <n v="42"/>
    <n v="0.3888888888888889"/>
  </r>
  <r>
    <x v="159"/>
    <n v="19"/>
    <s v="Plato_7"/>
    <s v="Descripci√≥n del Plato_7"/>
    <n v="14"/>
    <n v="24"/>
    <n v="2"/>
    <n v="47"/>
    <n v="48"/>
    <n v="20"/>
    <n v="0.41666666666666669"/>
  </r>
  <r>
    <x v="160"/>
    <n v="13"/>
    <s v="Plato_16"/>
    <s v="Descripci√≥n del Plato_16"/>
    <n v="16"/>
    <n v="28"/>
    <n v="3"/>
    <n v="57"/>
    <n v="84"/>
    <n v="36"/>
    <n v="0.42857142857142855"/>
  </r>
  <r>
    <x v="161"/>
    <n v="14"/>
    <s v="Plato_7"/>
    <s v="Descripci√≥n del Plato_7"/>
    <n v="14"/>
    <n v="24"/>
    <n v="3"/>
    <n v="25"/>
    <n v="72"/>
    <n v="30"/>
    <n v="0.41666666666666669"/>
  </r>
  <r>
    <x v="162"/>
    <n v="6"/>
    <s v="Plato_11"/>
    <s v="Descripci√≥n del Plato_11"/>
    <n v="20"/>
    <n v="33"/>
    <n v="2"/>
    <n v="40"/>
    <n v="66"/>
    <n v="26"/>
    <n v="0.39393939393939392"/>
  </r>
  <r>
    <x v="162"/>
    <n v="6"/>
    <s v="Plato_17"/>
    <s v="Descripci√≥n del Plato_17"/>
    <n v="19"/>
    <n v="31"/>
    <n v="3"/>
    <n v="8"/>
    <n v="93"/>
    <n v="36"/>
    <n v="0.38709677419354838"/>
  </r>
  <r>
    <x v="162"/>
    <n v="6"/>
    <s v="Plato_2"/>
    <s v="Descripci√≥n del Plato_2"/>
    <n v="18"/>
    <n v="30"/>
    <n v="3"/>
    <n v="16"/>
    <n v="90"/>
    <n v="36"/>
    <n v="0.4"/>
  </r>
  <r>
    <x v="162"/>
    <n v="6"/>
    <s v="Plato_5"/>
    <s v="Descripci√≥n del Plato_5"/>
    <n v="13"/>
    <n v="22"/>
    <n v="1"/>
    <n v="7"/>
    <n v="22"/>
    <n v="9"/>
    <n v="0.40909090909090912"/>
  </r>
  <r>
    <x v="163"/>
    <n v="8"/>
    <s v="Plato_15"/>
    <s v="Descripci√≥n del Plato_15"/>
    <n v="19"/>
    <n v="32"/>
    <n v="2"/>
    <n v="20"/>
    <n v="64"/>
    <n v="26"/>
    <n v="0.40625"/>
  </r>
  <r>
    <x v="163"/>
    <n v="8"/>
    <s v="Plato_19"/>
    <s v="Descripci√≥n del Plato_19"/>
    <n v="22"/>
    <n v="36"/>
    <n v="1"/>
    <n v="7"/>
    <n v="36"/>
    <n v="14"/>
    <n v="0.3888888888888889"/>
  </r>
  <r>
    <x v="163"/>
    <n v="8"/>
    <s v="Plato_5"/>
    <s v="Descripci√≥n del Plato_5"/>
    <n v="13"/>
    <n v="22"/>
    <n v="1"/>
    <n v="43"/>
    <n v="22"/>
    <n v="9"/>
    <n v="0.40909090909090912"/>
  </r>
  <r>
    <x v="163"/>
    <n v="8"/>
    <s v="Plato_7"/>
    <s v="Descripci√≥n del Plato_7"/>
    <n v="14"/>
    <n v="24"/>
    <n v="2"/>
    <n v="35"/>
    <n v="48"/>
    <n v="20"/>
    <n v="0.41666666666666669"/>
  </r>
  <r>
    <x v="164"/>
    <n v="10"/>
    <s v="Plato_13"/>
    <s v="Descripci√≥n del Plato_13"/>
    <n v="13"/>
    <n v="21"/>
    <n v="2"/>
    <n v="41"/>
    <n v="42"/>
    <n v="16"/>
    <n v="0.38095238095238093"/>
  </r>
  <r>
    <x v="164"/>
    <n v="10"/>
    <s v="Plato_7"/>
    <s v="Descripci√≥n del Plato_7"/>
    <n v="14"/>
    <n v="24"/>
    <n v="2"/>
    <n v="15"/>
    <n v="48"/>
    <n v="20"/>
    <n v="0.41666666666666669"/>
  </r>
  <r>
    <x v="165"/>
    <n v="12"/>
    <s v="Plato_14"/>
    <s v="Descripci√≥n del Plato_14"/>
    <n v="14"/>
    <n v="23"/>
    <n v="2"/>
    <n v="22"/>
    <n v="46"/>
    <n v="18"/>
    <n v="0.39130434782608697"/>
  </r>
  <r>
    <x v="166"/>
    <n v="5"/>
    <s v="Plato_12"/>
    <s v="Descripci√≥n del Plato_12"/>
    <n v="11"/>
    <n v="19"/>
    <n v="1"/>
    <n v="29"/>
    <n v="19"/>
    <n v="8"/>
    <n v="0.42105263157894735"/>
  </r>
  <r>
    <x v="166"/>
    <n v="5"/>
    <s v="Plato_17"/>
    <s v="Descripci√≥n del Plato_17"/>
    <n v="19"/>
    <n v="31"/>
    <n v="1"/>
    <n v="36"/>
    <n v="31"/>
    <n v="12"/>
    <n v="0.38709677419354838"/>
  </r>
  <r>
    <x v="166"/>
    <n v="5"/>
    <s v="Plato_18"/>
    <s v="Descripci√≥n del Plato_18"/>
    <n v="20"/>
    <n v="34"/>
    <n v="3"/>
    <n v="11"/>
    <n v="102"/>
    <n v="42"/>
    <n v="0.41176470588235292"/>
  </r>
  <r>
    <x v="167"/>
    <n v="17"/>
    <s v="Plato_5"/>
    <s v="Descripci√≥n del Plato_5"/>
    <n v="13"/>
    <n v="22"/>
    <n v="2"/>
    <n v="7"/>
    <n v="44"/>
    <n v="18"/>
    <n v="0.40909090909090912"/>
  </r>
  <r>
    <x v="168"/>
    <n v="19"/>
    <s v="Plato_13"/>
    <s v="Descripci√≥n del Plato_13"/>
    <n v="13"/>
    <n v="21"/>
    <n v="2"/>
    <n v="44"/>
    <n v="42"/>
    <n v="16"/>
    <n v="0.38095238095238093"/>
  </r>
  <r>
    <x v="168"/>
    <n v="19"/>
    <s v="Plato_18"/>
    <s v="Descripci√≥n del Plato_18"/>
    <n v="20"/>
    <n v="34"/>
    <n v="2"/>
    <n v="59"/>
    <n v="68"/>
    <n v="28"/>
    <n v="0.41176470588235292"/>
  </r>
  <r>
    <x v="168"/>
    <n v="19"/>
    <s v="Plato_5"/>
    <s v="Descripci√≥n del Plato_5"/>
    <n v="13"/>
    <n v="22"/>
    <n v="2"/>
    <n v="7"/>
    <n v="44"/>
    <n v="18"/>
    <n v="0.40909090909090912"/>
  </r>
  <r>
    <x v="169"/>
    <n v="12"/>
    <s v="Plato_19"/>
    <s v="Descripci√≥n del Plato_19"/>
    <n v="22"/>
    <n v="36"/>
    <n v="1"/>
    <n v="33"/>
    <n v="36"/>
    <n v="14"/>
    <n v="0.3888888888888889"/>
  </r>
  <r>
    <x v="169"/>
    <n v="12"/>
    <s v="Plato_2"/>
    <s v="Descripci√≥n del Plato_2"/>
    <n v="18"/>
    <n v="30"/>
    <n v="2"/>
    <n v="8"/>
    <n v="60"/>
    <n v="24"/>
    <n v="0.4"/>
  </r>
  <r>
    <x v="169"/>
    <n v="12"/>
    <s v="Plato_3"/>
    <s v="Descripci√≥n del Plato_3"/>
    <n v="12"/>
    <n v="20"/>
    <n v="3"/>
    <n v="16"/>
    <n v="60"/>
    <n v="24"/>
    <n v="0.4"/>
  </r>
  <r>
    <x v="169"/>
    <n v="12"/>
    <s v="Plato_9"/>
    <s v="Descripci√≥n del Plato_9"/>
    <n v="17"/>
    <n v="29"/>
    <n v="3"/>
    <n v="16"/>
    <n v="87"/>
    <n v="36"/>
    <n v="0.41379310344827586"/>
  </r>
  <r>
    <x v="170"/>
    <n v="16"/>
    <s v="Plato_10"/>
    <s v="Descripci√≥n del Plato_10"/>
    <n v="15"/>
    <n v="26"/>
    <n v="2"/>
    <n v="29"/>
    <n v="52"/>
    <n v="22"/>
    <n v="0.42307692307692307"/>
  </r>
  <r>
    <x v="170"/>
    <n v="16"/>
    <s v="Plato_9"/>
    <s v="Descripci√≥n del Plato_9"/>
    <n v="17"/>
    <n v="29"/>
    <n v="3"/>
    <n v="22"/>
    <n v="87"/>
    <n v="36"/>
    <n v="0.41379310344827586"/>
  </r>
  <r>
    <x v="171"/>
    <n v="12"/>
    <s v="Plato_18"/>
    <s v="Descripci√≥n del Plato_18"/>
    <n v="20"/>
    <n v="34"/>
    <n v="2"/>
    <n v="27"/>
    <n v="68"/>
    <n v="28"/>
    <n v="0.41176470588235292"/>
  </r>
  <r>
    <x v="172"/>
    <n v="11"/>
    <s v="Plato_15"/>
    <s v="Descripci√≥n del Plato_15"/>
    <n v="19"/>
    <n v="32"/>
    <n v="3"/>
    <n v="52"/>
    <n v="96"/>
    <n v="39"/>
    <n v="0.40625"/>
  </r>
  <r>
    <x v="172"/>
    <n v="11"/>
    <s v="Plato_6"/>
    <s v="Descripci√≥n del Plato_6"/>
    <n v="16"/>
    <n v="27"/>
    <n v="3"/>
    <n v="15"/>
    <n v="81"/>
    <n v="33"/>
    <n v="0.40740740740740738"/>
  </r>
  <r>
    <x v="173"/>
    <n v="10"/>
    <s v="Plato_2"/>
    <s v="Descripci√≥n del Plato_2"/>
    <n v="18"/>
    <n v="30"/>
    <n v="2"/>
    <n v="12"/>
    <n v="60"/>
    <n v="24"/>
    <n v="0.4"/>
  </r>
  <r>
    <x v="174"/>
    <n v="14"/>
    <s v="Plato_15"/>
    <s v="Descripci√≥n del Plato_15"/>
    <n v="19"/>
    <n v="32"/>
    <n v="3"/>
    <n v="9"/>
    <n v="96"/>
    <n v="39"/>
    <n v="0.40625"/>
  </r>
  <r>
    <x v="174"/>
    <n v="14"/>
    <s v="Plato_7"/>
    <s v="Descripci√≥n del Plato_7"/>
    <n v="14"/>
    <n v="24"/>
    <n v="2"/>
    <n v="38"/>
    <n v="48"/>
    <n v="20"/>
    <n v="0.41666666666666669"/>
  </r>
  <r>
    <x v="175"/>
    <n v="20"/>
    <s v="Plato_13"/>
    <s v="Descripci√≥n del Plato_13"/>
    <n v="13"/>
    <n v="21"/>
    <n v="3"/>
    <n v="48"/>
    <n v="63"/>
    <n v="24"/>
    <n v="0.38095238095238093"/>
  </r>
  <r>
    <x v="176"/>
    <n v="4"/>
    <s v="Plato_10"/>
    <s v="Descripci√≥n del Plato_10"/>
    <n v="15"/>
    <n v="26"/>
    <n v="1"/>
    <n v="40"/>
    <n v="26"/>
    <n v="11"/>
    <n v="0.42307692307692307"/>
  </r>
  <r>
    <x v="176"/>
    <n v="4"/>
    <s v="Plato_12"/>
    <s v="Descripci√≥n del Plato_12"/>
    <n v="11"/>
    <n v="19"/>
    <n v="3"/>
    <n v="47"/>
    <n v="57"/>
    <n v="24"/>
    <n v="0.42105263157894735"/>
  </r>
  <r>
    <x v="176"/>
    <n v="4"/>
    <s v="Plato_13"/>
    <s v="Descripci√≥n del Plato_13"/>
    <n v="13"/>
    <n v="21"/>
    <n v="2"/>
    <n v="45"/>
    <n v="42"/>
    <n v="16"/>
    <n v="0.38095238095238093"/>
  </r>
  <r>
    <x v="176"/>
    <n v="4"/>
    <s v="Plato_7"/>
    <s v="Descripci√≥n del Plato_7"/>
    <n v="14"/>
    <n v="24"/>
    <n v="2"/>
    <n v="10"/>
    <n v="48"/>
    <n v="20"/>
    <n v="0.41666666666666669"/>
  </r>
  <r>
    <x v="177"/>
    <n v="11"/>
    <s v="Plato_11"/>
    <s v="Descripci√≥n del Plato_11"/>
    <n v="20"/>
    <n v="33"/>
    <n v="3"/>
    <n v="55"/>
    <n v="99"/>
    <n v="39"/>
    <n v="0.39393939393939392"/>
  </r>
  <r>
    <x v="177"/>
    <n v="11"/>
    <s v="Plato_2"/>
    <s v="Descripci√≥n del Plato_2"/>
    <n v="18"/>
    <n v="30"/>
    <n v="1"/>
    <n v="55"/>
    <n v="30"/>
    <n v="12"/>
    <n v="0.4"/>
  </r>
  <r>
    <x v="177"/>
    <n v="11"/>
    <s v="Plato_5"/>
    <s v="Descripci√≥n del Plato_5"/>
    <n v="13"/>
    <n v="22"/>
    <n v="2"/>
    <n v="20"/>
    <n v="44"/>
    <n v="18"/>
    <n v="0.40909090909090912"/>
  </r>
  <r>
    <x v="177"/>
    <n v="11"/>
    <s v="Plato_8"/>
    <s v="Descripci√≥n del Plato_8"/>
    <n v="21"/>
    <n v="35"/>
    <n v="1"/>
    <n v="16"/>
    <n v="35"/>
    <n v="14"/>
    <n v="0.4"/>
  </r>
  <r>
    <x v="178"/>
    <n v="12"/>
    <s v="Plato_17"/>
    <s v="Descripci√≥n del Plato_17"/>
    <n v="19"/>
    <n v="31"/>
    <n v="2"/>
    <n v="26"/>
    <n v="62"/>
    <n v="24"/>
    <n v="0.38709677419354838"/>
  </r>
  <r>
    <x v="179"/>
    <n v="10"/>
    <s v="Plato_2"/>
    <s v="Descripci√≥n del Plato_2"/>
    <n v="18"/>
    <n v="30"/>
    <n v="3"/>
    <n v="20"/>
    <n v="90"/>
    <n v="36"/>
    <n v="0.4"/>
  </r>
  <r>
    <x v="179"/>
    <n v="10"/>
    <s v="Plato_3"/>
    <s v="Descripci√≥n del Plato_3"/>
    <n v="12"/>
    <n v="20"/>
    <n v="1"/>
    <n v="50"/>
    <n v="20"/>
    <n v="8"/>
    <n v="0.4"/>
  </r>
  <r>
    <x v="179"/>
    <n v="10"/>
    <s v="Plato_6"/>
    <s v="Descripci√≥n del Plato_6"/>
    <n v="16"/>
    <n v="27"/>
    <n v="1"/>
    <n v="56"/>
    <n v="27"/>
    <n v="11"/>
    <n v="0.40740740740740738"/>
  </r>
  <r>
    <x v="179"/>
    <n v="10"/>
    <s v="Plato_9"/>
    <s v="Descripci√≥n del Plato_9"/>
    <n v="17"/>
    <n v="29"/>
    <n v="1"/>
    <n v="35"/>
    <n v="29"/>
    <n v="12"/>
    <n v="0.41379310344827586"/>
  </r>
  <r>
    <x v="180"/>
    <n v="15"/>
    <s v="Plato_6"/>
    <s v="Descripci√≥n del Plato_6"/>
    <n v="16"/>
    <n v="27"/>
    <n v="1"/>
    <n v="55"/>
    <n v="27"/>
    <n v="11"/>
    <n v="0.40740740740740738"/>
  </r>
  <r>
    <x v="181"/>
    <n v="18"/>
    <s v="Plato_12"/>
    <s v="Descripci√≥n del Plato_12"/>
    <n v="11"/>
    <n v="19"/>
    <n v="2"/>
    <n v="11"/>
    <n v="38"/>
    <n v="16"/>
    <n v="0.42105263157894735"/>
  </r>
  <r>
    <x v="182"/>
    <n v="18"/>
    <s v="Plato_10"/>
    <s v="Descripci√≥n del Plato_10"/>
    <n v="15"/>
    <n v="26"/>
    <n v="1"/>
    <n v="10"/>
    <n v="26"/>
    <n v="11"/>
    <n v="0.42307692307692307"/>
  </r>
  <r>
    <x v="182"/>
    <n v="18"/>
    <s v="Plato_15"/>
    <s v="Descripci√≥n del Plato_15"/>
    <n v="19"/>
    <n v="32"/>
    <n v="2"/>
    <n v="52"/>
    <n v="64"/>
    <n v="26"/>
    <n v="0.40625"/>
  </r>
  <r>
    <x v="182"/>
    <n v="18"/>
    <s v="Plato_3"/>
    <s v="Descripci√≥n del Plato_3"/>
    <n v="12"/>
    <n v="20"/>
    <n v="3"/>
    <n v="58"/>
    <n v="60"/>
    <n v="24"/>
    <n v="0.4"/>
  </r>
  <r>
    <x v="182"/>
    <n v="18"/>
    <s v="Plato_8"/>
    <s v="Descripci√≥n del Plato_8"/>
    <n v="21"/>
    <n v="35"/>
    <n v="3"/>
    <n v="46"/>
    <n v="105"/>
    <n v="42"/>
    <n v="0.4"/>
  </r>
  <r>
    <x v="183"/>
    <n v="4"/>
    <s v="Plato_16"/>
    <s v="Descripci√≥n del Plato_16"/>
    <n v="16"/>
    <n v="28"/>
    <n v="3"/>
    <n v="6"/>
    <n v="84"/>
    <n v="36"/>
    <n v="0.42857142857142855"/>
  </r>
  <r>
    <x v="183"/>
    <n v="4"/>
    <s v="Plato_3"/>
    <s v="Descripci√≥n del Plato_3"/>
    <n v="12"/>
    <n v="20"/>
    <n v="2"/>
    <n v="13"/>
    <n v="40"/>
    <n v="16"/>
    <n v="0.4"/>
  </r>
  <r>
    <x v="183"/>
    <n v="4"/>
    <s v="Plato_6"/>
    <s v="Descripci√≥n del Plato_6"/>
    <n v="16"/>
    <n v="27"/>
    <n v="3"/>
    <n v="10"/>
    <n v="81"/>
    <n v="33"/>
    <n v="0.40740740740740738"/>
  </r>
  <r>
    <x v="184"/>
    <n v="16"/>
    <s v="Plato_13"/>
    <s v="Descripci√≥n del Plato_13"/>
    <n v="13"/>
    <n v="21"/>
    <n v="3"/>
    <n v="34"/>
    <n v="63"/>
    <n v="24"/>
    <n v="0.38095238095238093"/>
  </r>
  <r>
    <x v="184"/>
    <n v="16"/>
    <s v="Plato_16"/>
    <s v="Descripci√≥n del Plato_16"/>
    <n v="16"/>
    <n v="28"/>
    <n v="1"/>
    <n v="6"/>
    <n v="28"/>
    <n v="12"/>
    <n v="0.42857142857142855"/>
  </r>
  <r>
    <x v="185"/>
    <n v="13"/>
    <s v="Plato_15"/>
    <s v="Descripci√≥n del Plato_15"/>
    <n v="19"/>
    <n v="32"/>
    <n v="3"/>
    <n v="23"/>
    <n v="96"/>
    <n v="39"/>
    <n v="0.40625"/>
  </r>
  <r>
    <x v="185"/>
    <n v="13"/>
    <s v="Plato_17"/>
    <s v="Descripci√≥n del Plato_17"/>
    <n v="19"/>
    <n v="31"/>
    <n v="3"/>
    <n v="54"/>
    <n v="93"/>
    <n v="36"/>
    <n v="0.38709677419354838"/>
  </r>
  <r>
    <x v="185"/>
    <n v="13"/>
    <s v="Plato_6"/>
    <s v="Descripci√≥n del Plato_6"/>
    <n v="16"/>
    <n v="27"/>
    <n v="3"/>
    <n v="16"/>
    <n v="81"/>
    <n v="33"/>
    <n v="0.40740740740740738"/>
  </r>
  <r>
    <x v="186"/>
    <n v="5"/>
    <s v="Plato_10"/>
    <s v="Descripci√≥n del Plato_10"/>
    <n v="15"/>
    <n v="26"/>
    <n v="1"/>
    <n v="51"/>
    <n v="26"/>
    <n v="11"/>
    <n v="0.42307692307692307"/>
  </r>
  <r>
    <x v="186"/>
    <n v="5"/>
    <s v="Plato_18"/>
    <s v="Descripci√≥n del Plato_18"/>
    <n v="20"/>
    <n v="34"/>
    <n v="2"/>
    <n v="28"/>
    <n v="68"/>
    <n v="28"/>
    <n v="0.41176470588235292"/>
  </r>
  <r>
    <x v="186"/>
    <n v="5"/>
    <s v="Plato_6"/>
    <s v="Descripci√≥n del Plato_6"/>
    <n v="16"/>
    <n v="27"/>
    <n v="1"/>
    <n v="36"/>
    <n v="27"/>
    <n v="11"/>
    <n v="0.40740740740740738"/>
  </r>
  <r>
    <x v="186"/>
    <n v="5"/>
    <s v="Plato_9"/>
    <s v="Descripci√≥n del Plato_9"/>
    <n v="17"/>
    <n v="29"/>
    <n v="3"/>
    <n v="11"/>
    <n v="87"/>
    <n v="36"/>
    <n v="0.41379310344827586"/>
  </r>
  <r>
    <x v="187"/>
    <n v="20"/>
    <s v="Plato_10"/>
    <s v="Descripci√≥n del Plato_10"/>
    <n v="15"/>
    <n v="26"/>
    <n v="2"/>
    <n v="47"/>
    <n v="52"/>
    <n v="22"/>
    <n v="0.42307692307692307"/>
  </r>
  <r>
    <x v="187"/>
    <n v="20"/>
    <s v="Plato_17"/>
    <s v="Descripci√≥n del Plato_17"/>
    <n v="19"/>
    <n v="31"/>
    <n v="1"/>
    <n v="58"/>
    <n v="31"/>
    <n v="12"/>
    <n v="0.38709677419354838"/>
  </r>
  <r>
    <x v="188"/>
    <n v="11"/>
    <s v="Plato_10"/>
    <s v="Descripci√≥n del Plato_10"/>
    <n v="15"/>
    <n v="26"/>
    <n v="2"/>
    <n v="22"/>
    <n v="52"/>
    <n v="22"/>
    <n v="0.42307692307692307"/>
  </r>
  <r>
    <x v="188"/>
    <n v="11"/>
    <s v="Plato_18"/>
    <s v="Descripci√≥n del Plato_18"/>
    <n v="20"/>
    <n v="34"/>
    <n v="2"/>
    <n v="42"/>
    <n v="68"/>
    <n v="28"/>
    <n v="0.41176470588235292"/>
  </r>
  <r>
    <x v="188"/>
    <n v="11"/>
    <s v="Plato_7"/>
    <s v="Descripci√≥n del Plato_7"/>
    <n v="14"/>
    <n v="24"/>
    <n v="3"/>
    <n v="53"/>
    <n v="72"/>
    <n v="30"/>
    <n v="0.41666666666666669"/>
  </r>
  <r>
    <x v="189"/>
    <n v="5"/>
    <s v="Plato_14"/>
    <s v="Descripci√≥n del Plato_14"/>
    <n v="14"/>
    <n v="23"/>
    <n v="3"/>
    <n v="7"/>
    <n v="69"/>
    <n v="27"/>
    <n v="0.39130434782608697"/>
  </r>
  <r>
    <x v="189"/>
    <n v="5"/>
    <s v="Plato_20"/>
    <s v="Descripci√≥n del Plato_20"/>
    <n v="25"/>
    <n v="40"/>
    <n v="2"/>
    <n v="45"/>
    <n v="80"/>
    <n v="30"/>
    <n v="0.375"/>
  </r>
  <r>
    <x v="189"/>
    <n v="5"/>
    <s v="Plato_4"/>
    <s v="Descripci√≥n del Plato_4"/>
    <n v="10"/>
    <n v="18"/>
    <n v="1"/>
    <n v="39"/>
    <n v="18"/>
    <n v="8"/>
    <n v="0.44444444444444442"/>
  </r>
  <r>
    <x v="189"/>
    <n v="5"/>
    <s v="Plato_8"/>
    <s v="Descripci√≥n del Plato_8"/>
    <n v="21"/>
    <n v="35"/>
    <n v="1"/>
    <n v="11"/>
    <n v="35"/>
    <n v="14"/>
    <n v="0.4"/>
  </r>
  <r>
    <x v="190"/>
    <n v="12"/>
    <s v="Plato_1"/>
    <s v="Descripci√≥n del Plato_1"/>
    <n v="15"/>
    <n v="25"/>
    <n v="3"/>
    <n v="32"/>
    <n v="75"/>
    <n v="30"/>
    <n v="0.4"/>
  </r>
  <r>
    <x v="190"/>
    <n v="12"/>
    <s v="Plato_9"/>
    <s v="Descripci√≥n del Plato_9"/>
    <n v="17"/>
    <n v="29"/>
    <n v="3"/>
    <n v="55"/>
    <n v="87"/>
    <n v="36"/>
    <n v="0.41379310344827586"/>
  </r>
  <r>
    <x v="191"/>
    <n v="17"/>
    <s v="Plato_1"/>
    <s v="Descripci√≥n del Plato_1"/>
    <n v="15"/>
    <n v="25"/>
    <n v="3"/>
    <n v="26"/>
    <n v="75"/>
    <n v="30"/>
    <n v="0.4"/>
  </r>
  <r>
    <x v="192"/>
    <n v="3"/>
    <s v="Plato_10"/>
    <s v="Descripci√≥n del Plato_10"/>
    <n v="15"/>
    <n v="26"/>
    <n v="2"/>
    <n v="57"/>
    <n v="52"/>
    <n v="22"/>
    <n v="0.42307692307692307"/>
  </r>
  <r>
    <x v="192"/>
    <n v="3"/>
    <s v="Plato_14"/>
    <s v="Descripci√≥n del Plato_14"/>
    <n v="14"/>
    <n v="23"/>
    <n v="3"/>
    <n v="24"/>
    <n v="69"/>
    <n v="27"/>
    <n v="0.39130434782608697"/>
  </r>
  <r>
    <x v="192"/>
    <n v="3"/>
    <s v="Plato_19"/>
    <s v="Descripci√≥n del Plato_19"/>
    <n v="22"/>
    <n v="36"/>
    <n v="2"/>
    <n v="59"/>
    <n v="72"/>
    <n v="28"/>
    <n v="0.3888888888888889"/>
  </r>
  <r>
    <x v="192"/>
    <n v="3"/>
    <s v="Plato_6"/>
    <s v="Descripci√≥n del Plato_6"/>
    <n v="16"/>
    <n v="27"/>
    <n v="1"/>
    <n v="31"/>
    <n v="27"/>
    <n v="11"/>
    <n v="0.40740740740740738"/>
  </r>
  <r>
    <x v="193"/>
    <n v="3"/>
    <s v="Plato_11"/>
    <s v="Descripci√≥n del Plato_11"/>
    <n v="20"/>
    <n v="33"/>
    <n v="2"/>
    <n v="18"/>
    <n v="66"/>
    <n v="26"/>
    <n v="0.39393939393939392"/>
  </r>
  <r>
    <x v="193"/>
    <n v="3"/>
    <s v="Plato_2"/>
    <s v="Descripci√≥n del Plato_2"/>
    <n v="18"/>
    <n v="30"/>
    <n v="1"/>
    <n v="50"/>
    <n v="30"/>
    <n v="12"/>
    <n v="0.4"/>
  </r>
  <r>
    <x v="194"/>
    <n v="2"/>
    <s v="Plato_1"/>
    <s v="Descripci√≥n del Plato_1"/>
    <n v="15"/>
    <n v="25"/>
    <n v="2"/>
    <n v="51"/>
    <n v="50"/>
    <n v="20"/>
    <n v="0.4"/>
  </r>
  <r>
    <x v="195"/>
    <n v="4"/>
    <s v="Plato_14"/>
    <s v="Descripci√≥n del Plato_14"/>
    <n v="14"/>
    <n v="23"/>
    <n v="2"/>
    <n v="51"/>
    <n v="46"/>
    <n v="18"/>
    <n v="0.39130434782608697"/>
  </r>
  <r>
    <x v="195"/>
    <n v="4"/>
    <s v="Plato_16"/>
    <s v="Descripci√≥n del Plato_16"/>
    <n v="16"/>
    <n v="28"/>
    <n v="2"/>
    <n v="44"/>
    <n v="56"/>
    <n v="24"/>
    <n v="0.42857142857142855"/>
  </r>
  <r>
    <x v="195"/>
    <n v="4"/>
    <s v="Plato_3"/>
    <s v="Descripci√≥n del Plato_3"/>
    <n v="12"/>
    <n v="20"/>
    <n v="3"/>
    <n v="34"/>
    <n v="60"/>
    <n v="24"/>
    <n v="0.4"/>
  </r>
  <r>
    <x v="195"/>
    <n v="4"/>
    <s v="Plato_9"/>
    <s v="Descripci√≥n del Plato_9"/>
    <n v="17"/>
    <n v="29"/>
    <n v="1"/>
    <n v="47"/>
    <n v="29"/>
    <n v="12"/>
    <n v="0.41379310344827586"/>
  </r>
  <r>
    <x v="196"/>
    <n v="5"/>
    <s v="Plato_18"/>
    <s v="Descripci√≥n del Plato_18"/>
    <n v="20"/>
    <n v="34"/>
    <n v="3"/>
    <n v="22"/>
    <n v="102"/>
    <n v="42"/>
    <n v="0.41176470588235292"/>
  </r>
  <r>
    <x v="196"/>
    <n v="5"/>
    <s v="Plato_6"/>
    <s v="Descripci√≥n del Plato_6"/>
    <n v="16"/>
    <n v="27"/>
    <n v="1"/>
    <n v="50"/>
    <n v="27"/>
    <n v="11"/>
    <n v="0.40740740740740738"/>
  </r>
  <r>
    <x v="197"/>
    <n v="9"/>
    <s v="Plato_6"/>
    <s v="Descripci√≥n del Plato_6"/>
    <n v="16"/>
    <n v="27"/>
    <n v="2"/>
    <n v="33"/>
    <n v="54"/>
    <n v="22"/>
    <n v="0.40740740740740738"/>
  </r>
  <r>
    <x v="198"/>
    <n v="11"/>
    <s v="Plato_13"/>
    <s v="Descripci√≥n del Plato_13"/>
    <n v="13"/>
    <n v="21"/>
    <n v="2"/>
    <n v="18"/>
    <n v="42"/>
    <n v="16"/>
    <n v="0.38095238095238093"/>
  </r>
  <r>
    <x v="198"/>
    <n v="11"/>
    <s v="Plato_6"/>
    <s v="Descripci√≥n del Plato_6"/>
    <n v="16"/>
    <n v="27"/>
    <n v="1"/>
    <n v="52"/>
    <n v="27"/>
    <n v="11"/>
    <n v="0.40740740740740738"/>
  </r>
  <r>
    <x v="198"/>
    <n v="11"/>
    <s v="Plato_8"/>
    <s v="Descripci√≥n del Plato_8"/>
    <n v="21"/>
    <n v="35"/>
    <n v="3"/>
    <n v="41"/>
    <n v="105"/>
    <n v="42"/>
    <n v="0.4"/>
  </r>
  <r>
    <x v="198"/>
    <n v="11"/>
    <s v="Plato_9"/>
    <s v="Descripci√≥n del Plato_9"/>
    <n v="17"/>
    <n v="29"/>
    <n v="3"/>
    <n v="31"/>
    <n v="87"/>
    <n v="36"/>
    <n v="0.41379310344827586"/>
  </r>
  <r>
    <x v="199"/>
    <n v="11"/>
    <s v="Plato_1"/>
    <s v="Descripci√≥n del Plato_1"/>
    <n v="15"/>
    <n v="25"/>
    <n v="2"/>
    <n v="28"/>
    <n v="50"/>
    <n v="20"/>
    <n v="0.4"/>
  </r>
  <r>
    <x v="199"/>
    <n v="11"/>
    <s v="Plato_12"/>
    <s v="Descripci√≥n del Plato_12"/>
    <n v="11"/>
    <n v="19"/>
    <n v="2"/>
    <n v="39"/>
    <n v="38"/>
    <n v="16"/>
    <n v="0.42105263157894735"/>
  </r>
  <r>
    <x v="200"/>
    <n v="3"/>
    <s v="Plato_7"/>
    <s v="Descripci√≥n del Plato_7"/>
    <n v="14"/>
    <n v="24"/>
    <n v="3"/>
    <n v="58"/>
    <n v="72"/>
    <n v="30"/>
    <n v="0.41666666666666669"/>
  </r>
  <r>
    <x v="201"/>
    <n v="16"/>
    <s v="Plato_19"/>
    <s v="Descripci√≥n del Plato_19"/>
    <n v="22"/>
    <n v="36"/>
    <n v="2"/>
    <n v="46"/>
    <n v="72"/>
    <n v="28"/>
    <n v="0.3888888888888889"/>
  </r>
  <r>
    <x v="201"/>
    <n v="16"/>
    <s v="Plato_2"/>
    <s v="Descripci√≥n del Plato_2"/>
    <n v="18"/>
    <n v="30"/>
    <n v="1"/>
    <n v="58"/>
    <n v="30"/>
    <n v="12"/>
    <n v="0.4"/>
  </r>
  <r>
    <x v="201"/>
    <n v="16"/>
    <s v="Plato_20"/>
    <s v="Descripci√≥n del Plato_20"/>
    <n v="25"/>
    <n v="40"/>
    <n v="2"/>
    <n v="47"/>
    <n v="80"/>
    <n v="30"/>
    <n v="0.375"/>
  </r>
  <r>
    <x v="201"/>
    <n v="16"/>
    <s v="Plato_7"/>
    <s v="Descripci√≥n del Plato_7"/>
    <n v="14"/>
    <n v="24"/>
    <n v="1"/>
    <n v="5"/>
    <n v="24"/>
    <n v="10"/>
    <n v="0.41666666666666669"/>
  </r>
  <r>
    <x v="202"/>
    <n v="5"/>
    <s v="Plato_13"/>
    <s v="Descripci√≥n del Plato_13"/>
    <n v="13"/>
    <n v="21"/>
    <n v="3"/>
    <n v="34"/>
    <n v="63"/>
    <n v="24"/>
    <n v="0.38095238095238093"/>
  </r>
  <r>
    <x v="202"/>
    <n v="5"/>
    <s v="Plato_17"/>
    <s v="Descripci√≥n del Plato_17"/>
    <n v="19"/>
    <n v="31"/>
    <n v="3"/>
    <n v="51"/>
    <n v="93"/>
    <n v="36"/>
    <n v="0.38709677419354838"/>
  </r>
  <r>
    <x v="203"/>
    <n v="16"/>
    <s v="Plato_7"/>
    <s v="Descripci√≥n del Plato_7"/>
    <n v="14"/>
    <n v="24"/>
    <n v="2"/>
    <n v="21"/>
    <n v="48"/>
    <n v="20"/>
    <n v="0.41666666666666669"/>
  </r>
  <r>
    <x v="204"/>
    <n v="14"/>
    <s v="Plato_15"/>
    <s v="Descripci√≥n del Plato_15"/>
    <n v="19"/>
    <n v="32"/>
    <n v="1"/>
    <n v="34"/>
    <n v="32"/>
    <n v="13"/>
    <n v="0.40625"/>
  </r>
  <r>
    <x v="204"/>
    <n v="14"/>
    <s v="Plato_9"/>
    <s v="Descripci√≥n del Plato_9"/>
    <n v="17"/>
    <n v="29"/>
    <n v="1"/>
    <n v="52"/>
    <n v="29"/>
    <n v="12"/>
    <n v="0.41379310344827586"/>
  </r>
  <r>
    <x v="205"/>
    <n v="4"/>
    <s v="Plato_2"/>
    <s v="Descripci√≥n del Plato_2"/>
    <n v="18"/>
    <n v="30"/>
    <n v="1"/>
    <n v="58"/>
    <n v="30"/>
    <n v="12"/>
    <n v="0.4"/>
  </r>
  <r>
    <x v="206"/>
    <n v="20"/>
    <s v="Plato_10"/>
    <s v="Descripci√≥n del Plato_10"/>
    <n v="15"/>
    <n v="26"/>
    <n v="2"/>
    <n v="37"/>
    <n v="52"/>
    <n v="22"/>
    <n v="0.42307692307692307"/>
  </r>
  <r>
    <x v="206"/>
    <n v="20"/>
    <s v="Plato_17"/>
    <s v="Descripci√≥n del Plato_17"/>
    <n v="19"/>
    <n v="31"/>
    <n v="3"/>
    <n v="19"/>
    <n v="93"/>
    <n v="36"/>
    <n v="0.38709677419354838"/>
  </r>
  <r>
    <x v="206"/>
    <n v="20"/>
    <s v="Plato_8"/>
    <s v="Descripci√≥n del Plato_8"/>
    <n v="21"/>
    <n v="35"/>
    <n v="1"/>
    <n v="55"/>
    <n v="35"/>
    <n v="14"/>
    <n v="0.4"/>
  </r>
  <r>
    <x v="207"/>
    <n v="16"/>
    <s v="Plato_15"/>
    <s v="Descripci√≥n del Plato_15"/>
    <n v="19"/>
    <n v="32"/>
    <n v="1"/>
    <n v="18"/>
    <n v="32"/>
    <n v="13"/>
    <n v="0.40625"/>
  </r>
  <r>
    <x v="207"/>
    <n v="16"/>
    <s v="Plato_19"/>
    <s v="Descripci√≥n del Plato_19"/>
    <n v="22"/>
    <n v="36"/>
    <n v="3"/>
    <n v="29"/>
    <n v="108"/>
    <n v="42"/>
    <n v="0.3888888888888889"/>
  </r>
  <r>
    <x v="207"/>
    <n v="16"/>
    <s v="Plato_3"/>
    <s v="Descripci√≥n del Plato_3"/>
    <n v="12"/>
    <n v="20"/>
    <n v="2"/>
    <n v="53"/>
    <n v="40"/>
    <n v="16"/>
    <n v="0.4"/>
  </r>
  <r>
    <x v="208"/>
    <n v="9"/>
    <s v="Plato_1"/>
    <s v="Descripci√≥n del Plato_1"/>
    <n v="15"/>
    <n v="25"/>
    <n v="1"/>
    <n v="42"/>
    <n v="25"/>
    <n v="10"/>
    <n v="0.4"/>
  </r>
  <r>
    <x v="208"/>
    <n v="9"/>
    <s v="Plato_10"/>
    <s v="Descripci√≥n del Plato_10"/>
    <n v="15"/>
    <n v="26"/>
    <n v="2"/>
    <n v="54"/>
    <n v="52"/>
    <n v="22"/>
    <n v="0.42307692307692307"/>
  </r>
  <r>
    <x v="208"/>
    <n v="9"/>
    <s v="Plato_14"/>
    <s v="Descripci√≥n del Plato_14"/>
    <n v="14"/>
    <n v="23"/>
    <n v="3"/>
    <n v="35"/>
    <n v="69"/>
    <n v="27"/>
    <n v="0.39130434782608697"/>
  </r>
  <r>
    <x v="208"/>
    <n v="9"/>
    <s v="Plato_18"/>
    <s v="Descripci√≥n del Plato_18"/>
    <n v="20"/>
    <n v="34"/>
    <n v="2"/>
    <n v="40"/>
    <n v="68"/>
    <n v="28"/>
    <n v="0.41176470588235292"/>
  </r>
  <r>
    <x v="209"/>
    <n v="10"/>
    <s v="Plato_13"/>
    <s v="Descripci√≥n del Plato_13"/>
    <n v="13"/>
    <n v="21"/>
    <n v="1"/>
    <n v="28"/>
    <n v="21"/>
    <n v="8"/>
    <n v="0.38095238095238093"/>
  </r>
  <r>
    <x v="209"/>
    <n v="10"/>
    <s v="Plato_2"/>
    <s v="Descripci√≥n del Plato_2"/>
    <n v="18"/>
    <n v="30"/>
    <n v="1"/>
    <n v="50"/>
    <n v="30"/>
    <n v="12"/>
    <n v="0.4"/>
  </r>
  <r>
    <x v="209"/>
    <n v="10"/>
    <s v="Plato_20"/>
    <s v="Descripci√≥n del Plato_20"/>
    <n v="25"/>
    <n v="40"/>
    <n v="3"/>
    <n v="46"/>
    <n v="120"/>
    <n v="45"/>
    <n v="0.375"/>
  </r>
  <r>
    <x v="209"/>
    <n v="10"/>
    <s v="Plato_7"/>
    <s v="Descripci√≥n del Plato_7"/>
    <n v="14"/>
    <n v="24"/>
    <n v="1"/>
    <n v="34"/>
    <n v="24"/>
    <n v="10"/>
    <n v="0.41666666666666669"/>
  </r>
  <r>
    <x v="210"/>
    <n v="1"/>
    <s v="Plato_1"/>
    <s v="Descripci√≥n del Plato_1"/>
    <n v="15"/>
    <n v="25"/>
    <n v="2"/>
    <n v="9"/>
    <n v="50"/>
    <n v="20"/>
    <n v="0.4"/>
  </r>
  <r>
    <x v="210"/>
    <n v="1"/>
    <s v="Plato_13"/>
    <s v="Descripci√≥n del Plato_13"/>
    <n v="13"/>
    <n v="21"/>
    <n v="3"/>
    <n v="54"/>
    <n v="63"/>
    <n v="24"/>
    <n v="0.38095238095238093"/>
  </r>
  <r>
    <x v="210"/>
    <n v="1"/>
    <s v="Plato_3"/>
    <s v="Descripci√≥n del Plato_3"/>
    <n v="12"/>
    <n v="20"/>
    <n v="1"/>
    <n v="27"/>
    <n v="20"/>
    <n v="8"/>
    <n v="0.4"/>
  </r>
  <r>
    <x v="210"/>
    <n v="1"/>
    <s v="Plato_4"/>
    <s v="Descripci√≥n del Plato_4"/>
    <n v="10"/>
    <n v="18"/>
    <n v="2"/>
    <n v="45"/>
    <n v="36"/>
    <n v="16"/>
    <n v="0.44444444444444442"/>
  </r>
  <r>
    <x v="211"/>
    <n v="14"/>
    <s v="Plato_10"/>
    <s v="Descripci√≥n del Plato_10"/>
    <n v="15"/>
    <n v="26"/>
    <n v="3"/>
    <n v="43"/>
    <n v="78"/>
    <n v="33"/>
    <n v="0.42307692307692307"/>
  </r>
  <r>
    <x v="211"/>
    <n v="14"/>
    <s v="Plato_13"/>
    <s v="Descripci√≥n del Plato_13"/>
    <n v="13"/>
    <n v="21"/>
    <n v="1"/>
    <n v="31"/>
    <n v="21"/>
    <n v="8"/>
    <n v="0.38095238095238093"/>
  </r>
  <r>
    <x v="211"/>
    <n v="14"/>
    <s v="Plato_16"/>
    <s v="Descripci√≥n del Plato_16"/>
    <n v="16"/>
    <n v="28"/>
    <n v="2"/>
    <n v="55"/>
    <n v="56"/>
    <n v="24"/>
    <n v="0.42857142857142855"/>
  </r>
  <r>
    <x v="211"/>
    <n v="14"/>
    <s v="Plato_2"/>
    <s v="Descripci√≥n del Plato_2"/>
    <n v="18"/>
    <n v="30"/>
    <n v="3"/>
    <n v="35"/>
    <n v="90"/>
    <n v="36"/>
    <n v="0.4"/>
  </r>
  <r>
    <x v="212"/>
    <n v="13"/>
    <s v="Plato_2"/>
    <s v="Descripci√≥n del Plato_2"/>
    <n v="18"/>
    <n v="30"/>
    <n v="2"/>
    <n v="47"/>
    <n v="60"/>
    <n v="24"/>
    <n v="0.4"/>
  </r>
  <r>
    <x v="212"/>
    <n v="13"/>
    <s v="Plato_6"/>
    <s v="Descripci√≥n del Plato_6"/>
    <n v="16"/>
    <n v="27"/>
    <n v="1"/>
    <n v="53"/>
    <n v="27"/>
    <n v="11"/>
    <n v="0.40740740740740738"/>
  </r>
  <r>
    <x v="213"/>
    <n v="2"/>
    <s v="Plato_18"/>
    <s v="Descripci√≥n del Plato_18"/>
    <n v="20"/>
    <n v="34"/>
    <n v="2"/>
    <n v="14"/>
    <n v="68"/>
    <n v="28"/>
    <n v="0.41176470588235292"/>
  </r>
  <r>
    <x v="213"/>
    <n v="2"/>
    <s v="Plato_20"/>
    <s v="Descripci√≥n del Plato_20"/>
    <n v="25"/>
    <n v="40"/>
    <n v="3"/>
    <n v="12"/>
    <n v="120"/>
    <n v="45"/>
    <n v="0.375"/>
  </r>
  <r>
    <x v="213"/>
    <n v="2"/>
    <s v="Plato_3"/>
    <s v="Descripci√≥n del Plato_3"/>
    <n v="12"/>
    <n v="20"/>
    <n v="2"/>
    <n v="12"/>
    <n v="40"/>
    <n v="16"/>
    <n v="0.4"/>
  </r>
  <r>
    <x v="214"/>
    <n v="6"/>
    <s v="Plato_18"/>
    <s v="Descripci√≥n del Plato_18"/>
    <n v="20"/>
    <n v="34"/>
    <n v="2"/>
    <n v="12"/>
    <n v="68"/>
    <n v="28"/>
    <n v="0.41176470588235292"/>
  </r>
  <r>
    <x v="214"/>
    <n v="6"/>
    <s v="Plato_2"/>
    <s v="Descripci√≥n del Plato_2"/>
    <n v="18"/>
    <n v="30"/>
    <n v="3"/>
    <n v="34"/>
    <n v="90"/>
    <n v="36"/>
    <n v="0.4"/>
  </r>
  <r>
    <x v="215"/>
    <n v="17"/>
    <s v="Plato_1"/>
    <s v="Descripci√≥n del Plato_1"/>
    <n v="15"/>
    <n v="25"/>
    <n v="1"/>
    <n v="42"/>
    <n v="25"/>
    <n v="10"/>
    <n v="0.4"/>
  </r>
  <r>
    <x v="215"/>
    <n v="17"/>
    <s v="Plato_13"/>
    <s v="Descripci√≥n del Plato_13"/>
    <n v="13"/>
    <n v="21"/>
    <n v="3"/>
    <n v="36"/>
    <n v="63"/>
    <n v="24"/>
    <n v="0.38095238095238093"/>
  </r>
  <r>
    <x v="215"/>
    <n v="17"/>
    <s v="Plato_6"/>
    <s v="Descripci√≥n del Plato_6"/>
    <n v="16"/>
    <n v="27"/>
    <n v="2"/>
    <n v="42"/>
    <n v="54"/>
    <n v="22"/>
    <n v="0.40740740740740738"/>
  </r>
  <r>
    <x v="216"/>
    <n v="1"/>
    <s v="Plato_15"/>
    <s v="Descripci√≥n del Plato_15"/>
    <n v="19"/>
    <n v="32"/>
    <n v="3"/>
    <n v="13"/>
    <n v="96"/>
    <n v="39"/>
    <n v="0.40625"/>
  </r>
  <r>
    <x v="217"/>
    <n v="13"/>
    <s v="Plato_12"/>
    <s v="Descripci√≥n del Plato_12"/>
    <n v="11"/>
    <n v="19"/>
    <n v="3"/>
    <n v="24"/>
    <n v="57"/>
    <n v="24"/>
    <n v="0.42105263157894735"/>
  </r>
  <r>
    <x v="217"/>
    <n v="13"/>
    <s v="Plato_14"/>
    <s v="Descripci√≥n del Plato_14"/>
    <n v="14"/>
    <n v="23"/>
    <n v="2"/>
    <n v="6"/>
    <n v="46"/>
    <n v="18"/>
    <n v="0.39130434782608697"/>
  </r>
  <r>
    <x v="217"/>
    <n v="13"/>
    <s v="Plato_6"/>
    <s v="Descripci√≥n del Plato_6"/>
    <n v="16"/>
    <n v="27"/>
    <n v="3"/>
    <n v="16"/>
    <n v="81"/>
    <n v="33"/>
    <n v="0.40740740740740738"/>
  </r>
  <r>
    <x v="218"/>
    <n v="1"/>
    <s v="Plato_14"/>
    <s v="Descripci√≥n del Plato_14"/>
    <n v="14"/>
    <n v="23"/>
    <n v="2"/>
    <n v="12"/>
    <n v="46"/>
    <n v="18"/>
    <n v="0.39130434782608697"/>
  </r>
  <r>
    <x v="218"/>
    <n v="1"/>
    <s v="Plato_17"/>
    <s v="Descripci√≥n del Plato_17"/>
    <n v="19"/>
    <n v="31"/>
    <n v="3"/>
    <n v="11"/>
    <n v="93"/>
    <n v="36"/>
    <n v="0.38709677419354838"/>
  </r>
  <r>
    <x v="219"/>
    <n v="15"/>
    <s v="Plato_7"/>
    <s v="Descripci√≥n del Plato_7"/>
    <n v="14"/>
    <n v="24"/>
    <n v="1"/>
    <n v="13"/>
    <n v="24"/>
    <n v="10"/>
    <n v="0.41666666666666669"/>
  </r>
  <r>
    <x v="220"/>
    <n v="16"/>
    <s v="Plato_15"/>
    <s v="Descripci√≥n del Plato_15"/>
    <n v="19"/>
    <n v="32"/>
    <n v="3"/>
    <n v="29"/>
    <n v="96"/>
    <n v="39"/>
    <n v="0.40625"/>
  </r>
  <r>
    <x v="220"/>
    <n v="16"/>
    <s v="Plato_18"/>
    <s v="Descripci√≥n del Plato_18"/>
    <n v="20"/>
    <n v="34"/>
    <n v="2"/>
    <n v="54"/>
    <n v="68"/>
    <n v="28"/>
    <n v="0.41176470588235292"/>
  </r>
  <r>
    <x v="220"/>
    <n v="16"/>
    <s v="Plato_9"/>
    <s v="Descripci√≥n del Plato_9"/>
    <n v="17"/>
    <n v="29"/>
    <n v="1"/>
    <n v="25"/>
    <n v="29"/>
    <n v="12"/>
    <n v="0.41379310344827586"/>
  </r>
  <r>
    <x v="221"/>
    <n v="3"/>
    <s v="Plato_14"/>
    <s v="Descripci√≥n del Plato_14"/>
    <n v="14"/>
    <n v="23"/>
    <n v="3"/>
    <n v="29"/>
    <n v="69"/>
    <n v="27"/>
    <n v="0.39130434782608697"/>
  </r>
  <r>
    <x v="221"/>
    <n v="3"/>
    <s v="Plato_16"/>
    <s v="Descripci√≥n del Plato_16"/>
    <n v="16"/>
    <n v="28"/>
    <n v="1"/>
    <n v="56"/>
    <n v="28"/>
    <n v="12"/>
    <n v="0.42857142857142855"/>
  </r>
  <r>
    <x v="222"/>
    <n v="19"/>
    <s v="Plato_15"/>
    <s v="Descripci√≥n del Plato_15"/>
    <n v="19"/>
    <n v="32"/>
    <n v="1"/>
    <n v="53"/>
    <n v="32"/>
    <n v="13"/>
    <n v="0.40625"/>
  </r>
  <r>
    <x v="223"/>
    <n v="7"/>
    <s v="Plato_10"/>
    <s v="Descripci√≥n del Plato_10"/>
    <n v="15"/>
    <n v="26"/>
    <n v="2"/>
    <n v="20"/>
    <n v="52"/>
    <n v="22"/>
    <n v="0.42307692307692307"/>
  </r>
  <r>
    <x v="224"/>
    <n v="19"/>
    <s v="Plato_11"/>
    <s v="Descripci√≥n del Plato_11"/>
    <n v="20"/>
    <n v="33"/>
    <n v="3"/>
    <n v="56"/>
    <n v="99"/>
    <n v="39"/>
    <n v="0.39393939393939392"/>
  </r>
  <r>
    <x v="224"/>
    <n v="19"/>
    <s v="Plato_14"/>
    <s v="Descripci√≥n del Plato_14"/>
    <n v="14"/>
    <n v="23"/>
    <n v="3"/>
    <n v="38"/>
    <n v="69"/>
    <n v="27"/>
    <n v="0.39130434782608697"/>
  </r>
  <r>
    <x v="225"/>
    <n v="7"/>
    <s v="Plato_13"/>
    <s v="Descripci√≥n del Plato_13"/>
    <n v="13"/>
    <n v="21"/>
    <n v="1"/>
    <n v="29"/>
    <n v="21"/>
    <n v="8"/>
    <n v="0.38095238095238093"/>
  </r>
  <r>
    <x v="225"/>
    <n v="7"/>
    <s v="Plato_3"/>
    <s v="Descripci√≥n del Plato_3"/>
    <n v="12"/>
    <n v="20"/>
    <n v="2"/>
    <n v="7"/>
    <n v="40"/>
    <n v="16"/>
    <n v="0.4"/>
  </r>
  <r>
    <x v="225"/>
    <n v="7"/>
    <s v="Plato_6"/>
    <s v="Descripci√≥n del Plato_6"/>
    <n v="16"/>
    <n v="27"/>
    <n v="3"/>
    <n v="56"/>
    <n v="81"/>
    <n v="33"/>
    <n v="0.40740740740740738"/>
  </r>
  <r>
    <x v="225"/>
    <n v="7"/>
    <s v="Plato_9"/>
    <s v="Descripci√≥n del Plato_9"/>
    <n v="17"/>
    <n v="29"/>
    <n v="1"/>
    <n v="54"/>
    <n v="29"/>
    <n v="12"/>
    <n v="0.41379310344827586"/>
  </r>
  <r>
    <x v="226"/>
    <n v="17"/>
    <s v="Plato_11"/>
    <s v="Descripci√≥n del Plato_11"/>
    <n v="20"/>
    <n v="33"/>
    <n v="2"/>
    <n v="33"/>
    <n v="66"/>
    <n v="26"/>
    <n v="0.39393939393939392"/>
  </r>
  <r>
    <x v="226"/>
    <n v="17"/>
    <s v="Plato_16"/>
    <s v="Descripci√≥n del Plato_16"/>
    <n v="16"/>
    <n v="28"/>
    <n v="1"/>
    <n v="13"/>
    <n v="28"/>
    <n v="12"/>
    <n v="0.42857142857142855"/>
  </r>
  <r>
    <x v="226"/>
    <n v="17"/>
    <s v="Plato_17"/>
    <s v="Descripci√≥n del Plato_17"/>
    <n v="19"/>
    <n v="31"/>
    <n v="3"/>
    <n v="15"/>
    <n v="93"/>
    <n v="36"/>
    <n v="0.38709677419354838"/>
  </r>
  <r>
    <x v="226"/>
    <n v="17"/>
    <s v="Plato_7"/>
    <s v="Descripci√≥n del Plato_7"/>
    <n v="14"/>
    <n v="24"/>
    <n v="1"/>
    <n v="58"/>
    <n v="24"/>
    <n v="10"/>
    <n v="0.41666666666666669"/>
  </r>
  <r>
    <x v="227"/>
    <n v="16"/>
    <s v="Plato_14"/>
    <s v="Descripci√≥n del Plato_14"/>
    <n v="14"/>
    <n v="23"/>
    <n v="3"/>
    <n v="35"/>
    <n v="69"/>
    <n v="27"/>
    <n v="0.39130434782608697"/>
  </r>
  <r>
    <x v="228"/>
    <n v="14"/>
    <s v="Plato_1"/>
    <s v="Descripci√≥n del Plato_1"/>
    <n v="15"/>
    <n v="25"/>
    <n v="1"/>
    <n v="28"/>
    <n v="25"/>
    <n v="10"/>
    <n v="0.4"/>
  </r>
  <r>
    <x v="228"/>
    <n v="14"/>
    <s v="Plato_16"/>
    <s v="Descripci√≥n del Plato_16"/>
    <n v="16"/>
    <n v="28"/>
    <n v="1"/>
    <n v="27"/>
    <n v="28"/>
    <n v="12"/>
    <n v="0.42857142857142855"/>
  </r>
  <r>
    <x v="228"/>
    <n v="14"/>
    <s v="Plato_19"/>
    <s v="Descripci√≥n del Plato_19"/>
    <n v="22"/>
    <n v="36"/>
    <n v="1"/>
    <n v="19"/>
    <n v="36"/>
    <n v="14"/>
    <n v="0.3888888888888889"/>
  </r>
  <r>
    <x v="228"/>
    <n v="14"/>
    <s v="Plato_8"/>
    <s v="Descripci√≥n del Plato_8"/>
    <n v="21"/>
    <n v="35"/>
    <n v="1"/>
    <n v="43"/>
    <n v="35"/>
    <n v="14"/>
    <n v="0.4"/>
  </r>
  <r>
    <x v="229"/>
    <n v="5"/>
    <s v="Plato_15"/>
    <s v="Descripci√≥n del Plato_15"/>
    <n v="19"/>
    <n v="32"/>
    <n v="3"/>
    <n v="10"/>
    <n v="96"/>
    <n v="39"/>
    <n v="0.40625"/>
  </r>
  <r>
    <x v="229"/>
    <n v="5"/>
    <s v="Plato_16"/>
    <s v="Descripci√≥n del Plato_16"/>
    <n v="16"/>
    <n v="28"/>
    <n v="2"/>
    <n v="24"/>
    <n v="56"/>
    <n v="24"/>
    <n v="0.42857142857142855"/>
  </r>
  <r>
    <x v="229"/>
    <n v="5"/>
    <s v="Plato_17"/>
    <s v="Descripci√≥n del Plato_17"/>
    <n v="19"/>
    <n v="31"/>
    <n v="2"/>
    <n v="57"/>
    <n v="62"/>
    <n v="24"/>
    <n v="0.38709677419354838"/>
  </r>
  <r>
    <x v="230"/>
    <n v="8"/>
    <s v="Plato_11"/>
    <s v="Descripci√≥n del Plato_11"/>
    <n v="20"/>
    <n v="33"/>
    <n v="1"/>
    <n v="51"/>
    <n v="33"/>
    <n v="13"/>
    <n v="0.39393939393939392"/>
  </r>
  <r>
    <x v="230"/>
    <n v="8"/>
    <s v="Plato_13"/>
    <s v="Descripci√≥n del Plato_13"/>
    <n v="13"/>
    <n v="21"/>
    <n v="2"/>
    <n v="29"/>
    <n v="42"/>
    <n v="16"/>
    <n v="0.38095238095238093"/>
  </r>
  <r>
    <x v="230"/>
    <n v="8"/>
    <s v="Plato_17"/>
    <s v="Descripci√≥n del Plato_17"/>
    <n v="19"/>
    <n v="31"/>
    <n v="1"/>
    <n v="53"/>
    <n v="31"/>
    <n v="12"/>
    <n v="0.38709677419354838"/>
  </r>
  <r>
    <x v="230"/>
    <n v="8"/>
    <s v="Plato_18"/>
    <s v="Descripci√≥n del Plato_18"/>
    <n v="20"/>
    <n v="34"/>
    <n v="3"/>
    <n v="17"/>
    <n v="102"/>
    <n v="42"/>
    <n v="0.41176470588235292"/>
  </r>
  <r>
    <x v="231"/>
    <n v="2"/>
    <s v="Plato_10"/>
    <s v="Descripci√≥n del Plato_10"/>
    <n v="15"/>
    <n v="26"/>
    <n v="2"/>
    <n v="19"/>
    <n v="52"/>
    <n v="22"/>
    <n v="0.42307692307692307"/>
  </r>
  <r>
    <x v="231"/>
    <n v="2"/>
    <s v="Plato_2"/>
    <s v="Descripci√≥n del Plato_2"/>
    <n v="18"/>
    <n v="30"/>
    <n v="2"/>
    <n v="40"/>
    <n v="60"/>
    <n v="24"/>
    <n v="0.4"/>
  </r>
  <r>
    <x v="231"/>
    <n v="2"/>
    <s v="Plato_6"/>
    <s v="Descripci√≥n del Plato_6"/>
    <n v="16"/>
    <n v="27"/>
    <n v="2"/>
    <n v="30"/>
    <n v="54"/>
    <n v="22"/>
    <n v="0.40740740740740738"/>
  </r>
  <r>
    <x v="231"/>
    <n v="2"/>
    <s v="Plato_7"/>
    <s v="Descripci√≥n del Plato_7"/>
    <n v="14"/>
    <n v="24"/>
    <n v="1"/>
    <n v="50"/>
    <n v="24"/>
    <n v="10"/>
    <n v="0.41666666666666669"/>
  </r>
  <r>
    <x v="232"/>
    <n v="8"/>
    <s v="Plato_12"/>
    <s v="Descripci√≥n del Plato_12"/>
    <n v="11"/>
    <n v="19"/>
    <n v="2"/>
    <n v="31"/>
    <n v="38"/>
    <n v="16"/>
    <n v="0.42105263157894735"/>
  </r>
  <r>
    <x v="233"/>
    <n v="17"/>
    <s v="Plato_17"/>
    <s v="Descripci√≥n del Plato_17"/>
    <n v="19"/>
    <n v="31"/>
    <n v="3"/>
    <n v="23"/>
    <n v="93"/>
    <n v="36"/>
    <n v="0.38709677419354838"/>
  </r>
  <r>
    <x v="233"/>
    <n v="17"/>
    <s v="Plato_2"/>
    <s v="Descripci√≥n del Plato_2"/>
    <n v="18"/>
    <n v="30"/>
    <n v="2"/>
    <n v="41"/>
    <n v="60"/>
    <n v="24"/>
    <n v="0.4"/>
  </r>
  <r>
    <x v="233"/>
    <n v="17"/>
    <s v="Plato_7"/>
    <s v="Descripci√≥n del Plato_7"/>
    <n v="14"/>
    <n v="24"/>
    <n v="3"/>
    <n v="35"/>
    <n v="72"/>
    <n v="30"/>
    <n v="0.41666666666666669"/>
  </r>
  <r>
    <x v="234"/>
    <n v="13"/>
    <s v="Plato_11"/>
    <s v="Descripci√≥n del Plato_11"/>
    <n v="20"/>
    <n v="33"/>
    <n v="1"/>
    <n v="25"/>
    <n v="33"/>
    <n v="13"/>
    <n v="0.39393939393939392"/>
  </r>
  <r>
    <x v="235"/>
    <n v="12"/>
    <s v="Plato_11"/>
    <s v="Descripci√≥n del Plato_11"/>
    <n v="20"/>
    <n v="33"/>
    <n v="3"/>
    <n v="21"/>
    <n v="99"/>
    <n v="39"/>
    <n v="0.39393939393939392"/>
  </r>
  <r>
    <x v="235"/>
    <n v="12"/>
    <s v="Plato_15"/>
    <s v="Descripci√≥n del Plato_15"/>
    <n v="19"/>
    <n v="32"/>
    <n v="2"/>
    <n v="30"/>
    <n v="64"/>
    <n v="26"/>
    <n v="0.40625"/>
  </r>
  <r>
    <x v="235"/>
    <n v="12"/>
    <s v="Plato_5"/>
    <s v="Descripci√≥n del Plato_5"/>
    <n v="13"/>
    <n v="22"/>
    <n v="1"/>
    <n v="7"/>
    <n v="22"/>
    <n v="9"/>
    <n v="0.40909090909090912"/>
  </r>
  <r>
    <x v="235"/>
    <n v="12"/>
    <s v="Plato_8"/>
    <s v="Descripci√≥n del Plato_8"/>
    <n v="21"/>
    <n v="35"/>
    <n v="2"/>
    <n v="43"/>
    <n v="70"/>
    <n v="28"/>
    <n v="0.4"/>
  </r>
  <r>
    <x v="236"/>
    <n v="4"/>
    <s v="Plato_14"/>
    <s v="Descripci√≥n del Plato_14"/>
    <n v="14"/>
    <n v="23"/>
    <n v="2"/>
    <n v="12"/>
    <n v="46"/>
    <n v="18"/>
    <n v="0.39130434782608697"/>
  </r>
  <r>
    <x v="236"/>
    <n v="4"/>
    <s v="Plato_2"/>
    <s v="Descripci√≥n del Plato_2"/>
    <n v="18"/>
    <n v="30"/>
    <n v="2"/>
    <n v="25"/>
    <n v="60"/>
    <n v="24"/>
    <n v="0.4"/>
  </r>
  <r>
    <x v="237"/>
    <n v="13"/>
    <s v="Plato_19"/>
    <s v="Descripci√≥n del Plato_19"/>
    <n v="22"/>
    <n v="36"/>
    <n v="2"/>
    <n v="45"/>
    <n v="72"/>
    <n v="28"/>
    <n v="0.3888888888888889"/>
  </r>
  <r>
    <x v="238"/>
    <n v="12"/>
    <s v="Plato_10"/>
    <s v="Descripci√≥n del Plato_10"/>
    <n v="15"/>
    <n v="26"/>
    <n v="1"/>
    <n v="36"/>
    <n v="26"/>
    <n v="11"/>
    <n v="0.42307692307692307"/>
  </r>
  <r>
    <x v="238"/>
    <n v="12"/>
    <s v="Plato_7"/>
    <s v="Descripci√≥n del Plato_7"/>
    <n v="14"/>
    <n v="24"/>
    <n v="2"/>
    <n v="37"/>
    <n v="48"/>
    <n v="20"/>
    <n v="0.41666666666666669"/>
  </r>
  <r>
    <x v="239"/>
    <n v="9"/>
    <s v="Plato_14"/>
    <s v="Descripci√≥n del Plato_14"/>
    <n v="14"/>
    <n v="23"/>
    <n v="3"/>
    <n v="32"/>
    <n v="69"/>
    <n v="27"/>
    <n v="0.39130434782608697"/>
  </r>
  <r>
    <x v="239"/>
    <n v="9"/>
    <s v="Plato_15"/>
    <s v="Descripci√≥n del Plato_15"/>
    <n v="19"/>
    <n v="32"/>
    <n v="3"/>
    <n v="19"/>
    <n v="96"/>
    <n v="39"/>
    <n v="0.40625"/>
  </r>
  <r>
    <x v="239"/>
    <n v="9"/>
    <s v="Plato_17"/>
    <s v="Descripci√≥n del Plato_17"/>
    <n v="19"/>
    <n v="31"/>
    <n v="3"/>
    <n v="32"/>
    <n v="93"/>
    <n v="36"/>
    <n v="0.38709677419354838"/>
  </r>
  <r>
    <x v="239"/>
    <n v="9"/>
    <s v="Plato_4"/>
    <s v="Descripci√≥n del Plato_4"/>
    <n v="10"/>
    <n v="18"/>
    <n v="2"/>
    <n v="46"/>
    <n v="36"/>
    <n v="16"/>
    <n v="0.44444444444444442"/>
  </r>
  <r>
    <x v="240"/>
    <n v="12"/>
    <s v="Plato_4"/>
    <s v="Descripci√≥n del Plato_4"/>
    <n v="10"/>
    <n v="18"/>
    <n v="1"/>
    <n v="11"/>
    <n v="18"/>
    <n v="8"/>
    <n v="0.44444444444444442"/>
  </r>
  <r>
    <x v="241"/>
    <n v="12"/>
    <s v="Plato_1"/>
    <s v="Descripci√≥n del Plato_1"/>
    <n v="15"/>
    <n v="25"/>
    <n v="3"/>
    <n v="40"/>
    <n v="75"/>
    <n v="30"/>
    <n v="0.4"/>
  </r>
  <r>
    <x v="241"/>
    <n v="12"/>
    <s v="Plato_10"/>
    <s v="Descripci√≥n del Plato_10"/>
    <n v="15"/>
    <n v="26"/>
    <n v="1"/>
    <n v="54"/>
    <n v="26"/>
    <n v="11"/>
    <n v="0.42307692307692307"/>
  </r>
  <r>
    <x v="241"/>
    <n v="12"/>
    <s v="Plato_11"/>
    <s v="Descripci√≥n del Plato_11"/>
    <n v="20"/>
    <n v="33"/>
    <n v="1"/>
    <n v="5"/>
    <n v="33"/>
    <n v="13"/>
    <n v="0.39393939393939392"/>
  </r>
  <r>
    <x v="242"/>
    <n v="4"/>
    <s v="Plato_20"/>
    <s v="Descripci√≥n del Plato_20"/>
    <n v="25"/>
    <n v="40"/>
    <n v="3"/>
    <n v="22"/>
    <n v="120"/>
    <n v="45"/>
    <n v="0.375"/>
  </r>
  <r>
    <x v="243"/>
    <n v="17"/>
    <s v="Plato_12"/>
    <s v="Descripci√≥n del Plato_12"/>
    <n v="11"/>
    <n v="19"/>
    <n v="2"/>
    <n v="59"/>
    <n v="38"/>
    <n v="16"/>
    <n v="0.42105263157894735"/>
  </r>
  <r>
    <x v="243"/>
    <n v="17"/>
    <s v="Plato_20"/>
    <s v="Descripci√≥n del Plato_20"/>
    <n v="25"/>
    <n v="40"/>
    <n v="3"/>
    <n v="30"/>
    <n v="120"/>
    <n v="45"/>
    <n v="0.375"/>
  </r>
  <r>
    <x v="244"/>
    <n v="11"/>
    <s v="Plato_17"/>
    <s v="Descripci√≥n del Plato_17"/>
    <n v="19"/>
    <n v="31"/>
    <n v="1"/>
    <n v="23"/>
    <n v="31"/>
    <n v="12"/>
    <n v="0.38709677419354838"/>
  </r>
  <r>
    <x v="244"/>
    <n v="11"/>
    <s v="Plato_19"/>
    <s v="Descripci√≥n del Plato_19"/>
    <n v="22"/>
    <n v="36"/>
    <n v="3"/>
    <n v="25"/>
    <n v="108"/>
    <n v="42"/>
    <n v="0.3888888888888889"/>
  </r>
  <r>
    <x v="244"/>
    <n v="11"/>
    <s v="Plato_20"/>
    <s v="Descripci√≥n del Plato_20"/>
    <n v="25"/>
    <n v="40"/>
    <n v="2"/>
    <n v="23"/>
    <n v="80"/>
    <n v="30"/>
    <n v="0.375"/>
  </r>
  <r>
    <x v="244"/>
    <n v="11"/>
    <s v="Plato_4"/>
    <s v="Descripci√≥n del Plato_4"/>
    <n v="10"/>
    <n v="18"/>
    <n v="3"/>
    <n v="45"/>
    <n v="54"/>
    <n v="24"/>
    <n v="0.44444444444444442"/>
  </r>
  <r>
    <x v="245"/>
    <n v="2"/>
    <s v="Plato_17"/>
    <s v="Descripci√≥n del Plato_17"/>
    <n v="19"/>
    <n v="31"/>
    <n v="3"/>
    <n v="52"/>
    <n v="93"/>
    <n v="36"/>
    <n v="0.38709677419354838"/>
  </r>
  <r>
    <x v="245"/>
    <n v="2"/>
    <s v="Plato_6"/>
    <s v="Descripci√≥n del Plato_6"/>
    <n v="16"/>
    <n v="27"/>
    <n v="3"/>
    <n v="36"/>
    <n v="81"/>
    <n v="33"/>
    <n v="0.40740740740740738"/>
  </r>
  <r>
    <x v="245"/>
    <n v="2"/>
    <s v="Plato_7"/>
    <s v="Descripci√≥n del Plato_7"/>
    <n v="14"/>
    <n v="24"/>
    <n v="2"/>
    <n v="10"/>
    <n v="48"/>
    <n v="20"/>
    <n v="0.41666666666666669"/>
  </r>
  <r>
    <x v="245"/>
    <n v="2"/>
    <s v="Plato_8"/>
    <s v="Descripci√≥n del Plato_8"/>
    <n v="21"/>
    <n v="35"/>
    <n v="3"/>
    <n v="48"/>
    <n v="105"/>
    <n v="42"/>
    <n v="0.4"/>
  </r>
  <r>
    <x v="246"/>
    <n v="11"/>
    <s v="Plato_11"/>
    <s v="Descripci√≥n del Plato_11"/>
    <n v="20"/>
    <n v="33"/>
    <n v="2"/>
    <n v="59"/>
    <n v="66"/>
    <n v="26"/>
    <n v="0.39393939393939392"/>
  </r>
  <r>
    <x v="247"/>
    <n v="12"/>
    <s v="Plato_1"/>
    <s v="Descripci√≥n del Plato_1"/>
    <n v="15"/>
    <n v="25"/>
    <n v="2"/>
    <n v="31"/>
    <n v="50"/>
    <n v="20"/>
    <n v="0.4"/>
  </r>
  <r>
    <x v="247"/>
    <n v="12"/>
    <s v="Plato_18"/>
    <s v="Descripci√≥n del Plato_18"/>
    <n v="20"/>
    <n v="34"/>
    <n v="1"/>
    <n v="32"/>
    <n v="34"/>
    <n v="14"/>
    <n v="0.41176470588235292"/>
  </r>
  <r>
    <x v="247"/>
    <n v="12"/>
    <s v="Plato_6"/>
    <s v="Descripci√≥n del Plato_6"/>
    <n v="16"/>
    <n v="27"/>
    <n v="2"/>
    <n v="6"/>
    <n v="54"/>
    <n v="22"/>
    <n v="0.40740740740740738"/>
  </r>
  <r>
    <x v="247"/>
    <n v="12"/>
    <s v="Plato_9"/>
    <s v="Descripci√≥n del Plato_9"/>
    <n v="17"/>
    <n v="29"/>
    <n v="3"/>
    <n v="51"/>
    <n v="87"/>
    <n v="36"/>
    <n v="0.41379310344827586"/>
  </r>
  <r>
    <x v="248"/>
    <n v="8"/>
    <s v="Plato_4"/>
    <s v="Descripci√≥n del Plato_4"/>
    <n v="10"/>
    <n v="18"/>
    <n v="2"/>
    <n v="58"/>
    <n v="36"/>
    <n v="16"/>
    <n v="0.44444444444444442"/>
  </r>
  <r>
    <x v="248"/>
    <n v="8"/>
    <s v="Plato_5"/>
    <s v="Descripci√≥n del Plato_5"/>
    <n v="13"/>
    <n v="22"/>
    <n v="2"/>
    <n v="51"/>
    <n v="44"/>
    <n v="18"/>
    <n v="0.40909090909090912"/>
  </r>
  <r>
    <x v="249"/>
    <n v="8"/>
    <s v="Plato_3"/>
    <s v="Descripci√≥n del Plato_3"/>
    <n v="12"/>
    <n v="20"/>
    <n v="1"/>
    <n v="29"/>
    <n v="20"/>
    <n v="8"/>
    <n v="0.4"/>
  </r>
  <r>
    <x v="250"/>
    <n v="12"/>
    <s v="Plato_10"/>
    <s v="Descripci√≥n del Plato_10"/>
    <n v="15"/>
    <n v="26"/>
    <n v="1"/>
    <n v="25"/>
    <n v="26"/>
    <n v="11"/>
    <n v="0.42307692307692307"/>
  </r>
  <r>
    <x v="250"/>
    <n v="12"/>
    <s v="Plato_12"/>
    <s v="Descripci√≥n del Plato_12"/>
    <n v="11"/>
    <n v="19"/>
    <n v="2"/>
    <n v="40"/>
    <n v="38"/>
    <n v="16"/>
    <n v="0.42105263157894735"/>
  </r>
  <r>
    <x v="250"/>
    <n v="12"/>
    <s v="Plato_14"/>
    <s v="Descripci√≥n del Plato_14"/>
    <n v="14"/>
    <n v="23"/>
    <n v="1"/>
    <n v="23"/>
    <n v="23"/>
    <n v="9"/>
    <n v="0.39130434782608697"/>
  </r>
  <r>
    <x v="250"/>
    <n v="12"/>
    <s v="Plato_5"/>
    <s v="Descripci√≥n del Plato_5"/>
    <n v="13"/>
    <n v="22"/>
    <n v="1"/>
    <n v="34"/>
    <n v="22"/>
    <n v="9"/>
    <n v="0.40909090909090912"/>
  </r>
  <r>
    <x v="251"/>
    <n v="4"/>
    <s v="Plato_1"/>
    <s v="Descripci√≥n del Plato_1"/>
    <n v="15"/>
    <n v="25"/>
    <n v="2"/>
    <n v="53"/>
    <n v="50"/>
    <n v="20"/>
    <n v="0.4"/>
  </r>
  <r>
    <x v="251"/>
    <n v="4"/>
    <s v="Plato_10"/>
    <s v="Descripci√≥n del Plato_10"/>
    <n v="15"/>
    <n v="26"/>
    <n v="2"/>
    <n v="31"/>
    <n v="52"/>
    <n v="22"/>
    <n v="0.42307692307692307"/>
  </r>
  <r>
    <x v="252"/>
    <n v="8"/>
    <s v="Plato_1"/>
    <s v="Descripci√≥n del Plato_1"/>
    <n v="15"/>
    <n v="25"/>
    <n v="1"/>
    <n v="18"/>
    <n v="25"/>
    <n v="10"/>
    <n v="0.4"/>
  </r>
  <r>
    <x v="252"/>
    <n v="8"/>
    <s v="Plato_13"/>
    <s v="Descripci√≥n del Plato_13"/>
    <n v="13"/>
    <n v="21"/>
    <n v="2"/>
    <n v="8"/>
    <n v="42"/>
    <n v="16"/>
    <n v="0.38095238095238093"/>
  </r>
  <r>
    <x v="252"/>
    <n v="8"/>
    <s v="Plato_9"/>
    <s v="Descripci√≥n del Plato_9"/>
    <n v="17"/>
    <n v="29"/>
    <n v="3"/>
    <n v="29"/>
    <n v="87"/>
    <n v="36"/>
    <n v="0.41379310344827586"/>
  </r>
  <r>
    <x v="253"/>
    <n v="10"/>
    <s v="Plato_10"/>
    <s v="Descripci√≥n del Plato_10"/>
    <n v="15"/>
    <n v="26"/>
    <n v="2"/>
    <n v="10"/>
    <n v="52"/>
    <n v="22"/>
    <n v="0.42307692307692307"/>
  </r>
  <r>
    <x v="253"/>
    <n v="10"/>
    <s v="Plato_16"/>
    <s v="Descripci√≥n del Plato_16"/>
    <n v="16"/>
    <n v="28"/>
    <n v="3"/>
    <n v="42"/>
    <n v="84"/>
    <n v="36"/>
    <n v="0.42857142857142855"/>
  </r>
  <r>
    <x v="253"/>
    <n v="10"/>
    <s v="Plato_17"/>
    <s v="Descripci√≥n del Plato_17"/>
    <n v="19"/>
    <n v="31"/>
    <n v="3"/>
    <n v="33"/>
    <n v="93"/>
    <n v="36"/>
    <n v="0.38709677419354838"/>
  </r>
  <r>
    <x v="253"/>
    <n v="10"/>
    <s v="Plato_18"/>
    <s v="Descripci√≥n del Plato_18"/>
    <n v="20"/>
    <n v="34"/>
    <n v="2"/>
    <n v="56"/>
    <n v="68"/>
    <n v="28"/>
    <n v="0.41176470588235292"/>
  </r>
  <r>
    <x v="254"/>
    <n v="8"/>
    <s v="Plato_1"/>
    <s v="Descripci√≥n del Plato_1"/>
    <n v="15"/>
    <n v="25"/>
    <n v="1"/>
    <n v="37"/>
    <n v="25"/>
    <n v="10"/>
    <n v="0.4"/>
  </r>
  <r>
    <x v="255"/>
    <n v="5"/>
    <s v="Plato_13"/>
    <s v="Descripci√≥n del Plato_13"/>
    <n v="13"/>
    <n v="21"/>
    <n v="1"/>
    <n v="16"/>
    <n v="21"/>
    <n v="8"/>
    <n v="0.38095238095238093"/>
  </r>
  <r>
    <x v="256"/>
    <n v="12"/>
    <s v="Plato_14"/>
    <s v="Descripci√≥n del Plato_14"/>
    <n v="14"/>
    <n v="23"/>
    <n v="2"/>
    <n v="28"/>
    <n v="46"/>
    <n v="18"/>
    <n v="0.39130434782608697"/>
  </r>
  <r>
    <x v="257"/>
    <n v="12"/>
    <s v="Plato_1"/>
    <s v="Descripci√≥n del Plato_1"/>
    <n v="15"/>
    <n v="25"/>
    <n v="1"/>
    <n v="59"/>
    <n v="25"/>
    <n v="10"/>
    <n v="0.4"/>
  </r>
  <r>
    <x v="257"/>
    <n v="12"/>
    <s v="Plato_15"/>
    <s v="Descripci√≥n del Plato_15"/>
    <n v="19"/>
    <n v="32"/>
    <n v="1"/>
    <n v="5"/>
    <n v="32"/>
    <n v="13"/>
    <n v="0.40625"/>
  </r>
  <r>
    <x v="257"/>
    <n v="12"/>
    <s v="Plato_20"/>
    <s v="Descripci√≥n del Plato_20"/>
    <n v="25"/>
    <n v="40"/>
    <n v="1"/>
    <n v="10"/>
    <n v="40"/>
    <n v="15"/>
    <n v="0.375"/>
  </r>
  <r>
    <x v="257"/>
    <n v="12"/>
    <s v="Plato_3"/>
    <s v="Descripci√≥n del Plato_3"/>
    <n v="12"/>
    <n v="20"/>
    <n v="1"/>
    <n v="31"/>
    <n v="20"/>
    <n v="8"/>
    <n v="0.4"/>
  </r>
  <r>
    <x v="258"/>
    <n v="10"/>
    <s v="Plato_6"/>
    <s v="Descripci√≥n del Plato_6"/>
    <n v="16"/>
    <n v="27"/>
    <n v="3"/>
    <n v="11"/>
    <n v="81"/>
    <n v="33"/>
    <n v="0.40740740740740738"/>
  </r>
  <r>
    <x v="259"/>
    <n v="20"/>
    <s v="Plato_14"/>
    <s v="Descripci√≥n del Plato_14"/>
    <n v="14"/>
    <n v="23"/>
    <n v="3"/>
    <n v="49"/>
    <n v="69"/>
    <n v="27"/>
    <n v="0.39130434782608697"/>
  </r>
  <r>
    <x v="260"/>
    <n v="8"/>
    <s v="Plato_15"/>
    <s v="Descripci√≥n del Plato_15"/>
    <n v="19"/>
    <n v="32"/>
    <n v="3"/>
    <n v="19"/>
    <n v="96"/>
    <n v="39"/>
    <n v="0.40625"/>
  </r>
  <r>
    <x v="260"/>
    <n v="8"/>
    <s v="Plato_9"/>
    <s v="Descripci√≥n del Plato_9"/>
    <n v="17"/>
    <n v="29"/>
    <n v="2"/>
    <n v="36"/>
    <n v="58"/>
    <n v="24"/>
    <n v="0.41379310344827586"/>
  </r>
  <r>
    <x v="261"/>
    <n v="18"/>
    <s v="Plato_17"/>
    <s v="Descripci√≥n del Plato_17"/>
    <n v="19"/>
    <n v="31"/>
    <n v="3"/>
    <n v="20"/>
    <n v="93"/>
    <n v="36"/>
    <n v="0.38709677419354838"/>
  </r>
  <r>
    <x v="261"/>
    <n v="18"/>
    <s v="Plato_5"/>
    <s v="Descripci√≥n del Plato_5"/>
    <n v="13"/>
    <n v="22"/>
    <n v="1"/>
    <n v="28"/>
    <n v="22"/>
    <n v="9"/>
    <n v="0.40909090909090912"/>
  </r>
  <r>
    <x v="262"/>
    <n v="5"/>
    <s v="Plato_15"/>
    <s v="Descripci√≥n del Plato_15"/>
    <n v="19"/>
    <n v="32"/>
    <n v="1"/>
    <n v="37"/>
    <n v="32"/>
    <n v="13"/>
    <n v="0.40625"/>
  </r>
  <r>
    <x v="262"/>
    <n v="5"/>
    <s v="Plato_2"/>
    <s v="Descripci√≥n del Plato_2"/>
    <n v="18"/>
    <n v="30"/>
    <n v="1"/>
    <n v="42"/>
    <n v="30"/>
    <n v="12"/>
    <n v="0.4"/>
  </r>
  <r>
    <x v="262"/>
    <n v="5"/>
    <s v="Plato_7"/>
    <s v="Descripci√≥n del Plato_7"/>
    <n v="14"/>
    <n v="24"/>
    <n v="1"/>
    <n v="40"/>
    <n v="24"/>
    <n v="10"/>
    <n v="0.41666666666666669"/>
  </r>
  <r>
    <x v="262"/>
    <n v="5"/>
    <s v="Plato_8"/>
    <s v="Descripci√≥n del Plato_8"/>
    <n v="21"/>
    <n v="35"/>
    <n v="1"/>
    <n v="30"/>
    <n v="35"/>
    <n v="14"/>
    <n v="0.4"/>
  </r>
  <r>
    <x v="263"/>
    <n v="2"/>
    <s v="Plato_1"/>
    <s v="Descripci√≥n del Plato_1"/>
    <n v="15"/>
    <n v="25"/>
    <n v="2"/>
    <n v="14"/>
    <n v="50"/>
    <n v="20"/>
    <n v="0.4"/>
  </r>
  <r>
    <x v="263"/>
    <n v="2"/>
    <s v="Plato_15"/>
    <s v="Descripci√≥n del Plato_15"/>
    <n v="19"/>
    <n v="32"/>
    <n v="1"/>
    <n v="27"/>
    <n v="32"/>
    <n v="13"/>
    <n v="0.40625"/>
  </r>
  <r>
    <x v="263"/>
    <n v="2"/>
    <s v="Plato_2"/>
    <s v="Descripci√≥n del Plato_2"/>
    <n v="18"/>
    <n v="30"/>
    <n v="1"/>
    <n v="37"/>
    <n v="30"/>
    <n v="12"/>
    <n v="0.4"/>
  </r>
  <r>
    <x v="263"/>
    <n v="2"/>
    <s v="Plato_8"/>
    <s v="Descripci√≥n del Plato_8"/>
    <n v="21"/>
    <n v="35"/>
    <n v="2"/>
    <n v="39"/>
    <n v="70"/>
    <n v="28"/>
    <n v="0.4"/>
  </r>
  <r>
    <x v="264"/>
    <n v="6"/>
    <s v="Plato_14"/>
    <s v="Descripci√≥n del Plato_14"/>
    <n v="14"/>
    <n v="23"/>
    <n v="1"/>
    <n v="12"/>
    <n v="23"/>
    <n v="9"/>
    <n v="0.39130434782608697"/>
  </r>
  <r>
    <x v="264"/>
    <n v="6"/>
    <s v="Plato_17"/>
    <s v="Descripci√≥n del Plato_17"/>
    <n v="19"/>
    <n v="31"/>
    <n v="1"/>
    <n v="17"/>
    <n v="31"/>
    <n v="12"/>
    <n v="0.38709677419354838"/>
  </r>
  <r>
    <x v="264"/>
    <n v="6"/>
    <s v="Plato_2"/>
    <s v="Descripci√≥n del Plato_2"/>
    <n v="18"/>
    <n v="30"/>
    <n v="3"/>
    <n v="50"/>
    <n v="90"/>
    <n v="36"/>
    <n v="0.4"/>
  </r>
  <r>
    <x v="264"/>
    <n v="6"/>
    <s v="Plato_6"/>
    <s v="Descripci√≥n del Plato_6"/>
    <n v="16"/>
    <n v="27"/>
    <n v="1"/>
    <n v="56"/>
    <n v="27"/>
    <n v="11"/>
    <n v="0.40740740740740738"/>
  </r>
  <r>
    <x v="265"/>
    <n v="4"/>
    <s v="Plato_1"/>
    <s v="Descripci√≥n del Plato_1"/>
    <n v="15"/>
    <n v="25"/>
    <n v="3"/>
    <n v="53"/>
    <n v="75"/>
    <n v="30"/>
    <n v="0.4"/>
  </r>
  <r>
    <x v="265"/>
    <n v="4"/>
    <s v="Plato_7"/>
    <s v="Descripci√≥n del Plato_7"/>
    <n v="14"/>
    <n v="24"/>
    <n v="1"/>
    <n v="53"/>
    <n v="24"/>
    <n v="10"/>
    <n v="0.41666666666666669"/>
  </r>
  <r>
    <x v="266"/>
    <n v="7"/>
    <s v="Plato_15"/>
    <s v="Descripci√≥n del Plato_15"/>
    <n v="19"/>
    <n v="32"/>
    <n v="1"/>
    <n v="45"/>
    <n v="32"/>
    <n v="13"/>
    <n v="0.40625"/>
  </r>
  <r>
    <x v="266"/>
    <n v="7"/>
    <s v="Plato_16"/>
    <s v="Descripci√≥n del Plato_16"/>
    <n v="16"/>
    <n v="28"/>
    <n v="2"/>
    <n v="23"/>
    <n v="56"/>
    <n v="24"/>
    <n v="0.42857142857142855"/>
  </r>
  <r>
    <x v="266"/>
    <n v="7"/>
    <s v="Plato_2"/>
    <s v="Descripci√≥n del Plato_2"/>
    <n v="18"/>
    <n v="30"/>
    <n v="1"/>
    <n v="28"/>
    <n v="30"/>
    <n v="12"/>
    <n v="0.4"/>
  </r>
  <r>
    <x v="267"/>
    <n v="14"/>
    <s v="Plato_5"/>
    <s v="Descripci√≥n del Plato_5"/>
    <n v="13"/>
    <n v="22"/>
    <n v="2"/>
    <n v="44"/>
    <n v="44"/>
    <n v="18"/>
    <n v="0.40909090909090912"/>
  </r>
  <r>
    <x v="267"/>
    <n v="14"/>
    <s v="Plato_7"/>
    <s v="Descripci√≥n del Plato_7"/>
    <n v="14"/>
    <n v="24"/>
    <n v="1"/>
    <n v="39"/>
    <n v="24"/>
    <n v="10"/>
    <n v="0.41666666666666669"/>
  </r>
  <r>
    <x v="268"/>
    <n v="11"/>
    <s v="Plato_18"/>
    <s v="Descripci√≥n del Plato_18"/>
    <n v="20"/>
    <n v="34"/>
    <n v="3"/>
    <n v="30"/>
    <n v="102"/>
    <n v="42"/>
    <n v="0.41176470588235292"/>
  </r>
  <r>
    <x v="268"/>
    <n v="11"/>
    <s v="Plato_19"/>
    <s v="Descripci√≥n del Plato_19"/>
    <n v="22"/>
    <n v="36"/>
    <n v="3"/>
    <n v="13"/>
    <n v="108"/>
    <n v="42"/>
    <n v="0.3888888888888889"/>
  </r>
  <r>
    <x v="268"/>
    <n v="11"/>
    <s v="Plato_20"/>
    <s v="Descripci√≥n del Plato_20"/>
    <n v="25"/>
    <n v="40"/>
    <n v="1"/>
    <n v="58"/>
    <n v="40"/>
    <n v="15"/>
    <n v="0.375"/>
  </r>
  <r>
    <x v="269"/>
    <n v="10"/>
    <s v="Plato_18"/>
    <s v="Descripci√≥n del Plato_18"/>
    <n v="20"/>
    <n v="34"/>
    <n v="3"/>
    <n v="26"/>
    <n v="102"/>
    <n v="42"/>
    <n v="0.41176470588235292"/>
  </r>
  <r>
    <x v="270"/>
    <n v="3"/>
    <s v="Plato_5"/>
    <s v="Descripci√≥n del Plato_5"/>
    <n v="13"/>
    <n v="22"/>
    <n v="2"/>
    <n v="55"/>
    <n v="44"/>
    <n v="18"/>
    <n v="0.40909090909090912"/>
  </r>
  <r>
    <x v="271"/>
    <n v="7"/>
    <s v="Plato_7"/>
    <s v="Descripci√≥n del Plato_7"/>
    <n v="14"/>
    <n v="24"/>
    <n v="2"/>
    <n v="36"/>
    <n v="48"/>
    <n v="20"/>
    <n v="0.41666666666666669"/>
  </r>
  <r>
    <x v="271"/>
    <n v="7"/>
    <s v="Plato_8"/>
    <s v="Descripci√≥n del Plato_8"/>
    <n v="21"/>
    <n v="35"/>
    <n v="1"/>
    <n v="47"/>
    <n v="35"/>
    <n v="14"/>
    <n v="0.4"/>
  </r>
  <r>
    <x v="272"/>
    <n v="20"/>
    <s v="Plato_1"/>
    <s v="Descripci√≥n del Plato_1"/>
    <n v="15"/>
    <n v="25"/>
    <n v="1"/>
    <n v="5"/>
    <n v="25"/>
    <n v="10"/>
    <n v="0.4"/>
  </r>
  <r>
    <x v="272"/>
    <n v="20"/>
    <s v="Plato_15"/>
    <s v="Descripci√≥n del Plato_15"/>
    <n v="19"/>
    <n v="32"/>
    <n v="1"/>
    <n v="22"/>
    <n v="32"/>
    <n v="13"/>
    <n v="0.40625"/>
  </r>
  <r>
    <x v="272"/>
    <n v="20"/>
    <s v="Plato_5"/>
    <s v="Descripci√≥n del Plato_5"/>
    <n v="13"/>
    <n v="22"/>
    <n v="3"/>
    <n v="40"/>
    <n v="66"/>
    <n v="27"/>
    <n v="0.40909090909090912"/>
  </r>
  <r>
    <x v="273"/>
    <n v="7"/>
    <s v="Plato_10"/>
    <s v="Descripci√≥n del Plato_10"/>
    <n v="15"/>
    <n v="26"/>
    <n v="3"/>
    <n v="33"/>
    <n v="78"/>
    <n v="33"/>
    <n v="0.42307692307692307"/>
  </r>
  <r>
    <x v="273"/>
    <n v="7"/>
    <s v="Plato_12"/>
    <s v="Descripci√≥n del Plato_12"/>
    <n v="11"/>
    <n v="19"/>
    <n v="2"/>
    <n v="42"/>
    <n v="38"/>
    <n v="16"/>
    <n v="0.42105263157894735"/>
  </r>
  <r>
    <x v="274"/>
    <n v="5"/>
    <s v="Plato_10"/>
    <s v="Descripci√≥n del Plato_10"/>
    <n v="15"/>
    <n v="26"/>
    <n v="1"/>
    <n v="58"/>
    <n v="26"/>
    <n v="11"/>
    <n v="0.42307692307692307"/>
  </r>
  <r>
    <x v="274"/>
    <n v="5"/>
    <s v="Plato_11"/>
    <s v="Descripci√≥n del Plato_11"/>
    <n v="20"/>
    <n v="33"/>
    <n v="1"/>
    <n v="32"/>
    <n v="33"/>
    <n v="13"/>
    <n v="0.39393939393939392"/>
  </r>
  <r>
    <x v="274"/>
    <n v="5"/>
    <s v="Plato_17"/>
    <s v="Descripci√≥n del Plato_17"/>
    <n v="19"/>
    <n v="31"/>
    <n v="2"/>
    <n v="32"/>
    <n v="62"/>
    <n v="24"/>
    <n v="0.38709677419354838"/>
  </r>
  <r>
    <x v="275"/>
    <n v="15"/>
    <s v="Plato_10"/>
    <s v="Descripci√≥n del Plato_10"/>
    <n v="15"/>
    <n v="26"/>
    <n v="1"/>
    <n v="36"/>
    <n v="26"/>
    <n v="11"/>
    <n v="0.42307692307692307"/>
  </r>
  <r>
    <x v="275"/>
    <n v="15"/>
    <s v="Plato_5"/>
    <s v="Descripci√≥n del Plato_5"/>
    <n v="13"/>
    <n v="22"/>
    <n v="2"/>
    <n v="49"/>
    <n v="44"/>
    <n v="18"/>
    <n v="0.40909090909090912"/>
  </r>
  <r>
    <x v="276"/>
    <n v="4"/>
    <s v="Plato_17"/>
    <s v="Descripci√≥n del Plato_17"/>
    <n v="19"/>
    <n v="31"/>
    <n v="3"/>
    <n v="29"/>
    <n v="93"/>
    <n v="36"/>
    <n v="0.38709677419354838"/>
  </r>
  <r>
    <x v="277"/>
    <n v="5"/>
    <s v="Plato_17"/>
    <s v="Descripci√≥n del Plato_17"/>
    <n v="19"/>
    <n v="31"/>
    <n v="3"/>
    <n v="33"/>
    <n v="93"/>
    <n v="36"/>
    <n v="0.38709677419354838"/>
  </r>
  <r>
    <x v="277"/>
    <n v="5"/>
    <s v="Plato_7"/>
    <s v="Descripci√≥n del Plato_7"/>
    <n v="14"/>
    <n v="24"/>
    <n v="2"/>
    <n v="28"/>
    <n v="48"/>
    <n v="20"/>
    <n v="0.41666666666666669"/>
  </r>
  <r>
    <x v="278"/>
    <n v="11"/>
    <s v="Plato_16"/>
    <s v="Descripci√≥n del Plato_16"/>
    <n v="16"/>
    <n v="28"/>
    <n v="1"/>
    <n v="8"/>
    <n v="28"/>
    <n v="12"/>
    <n v="0.42857142857142855"/>
  </r>
  <r>
    <x v="278"/>
    <n v="11"/>
    <s v="Plato_20"/>
    <s v="Descripci√≥n del Plato_20"/>
    <n v="25"/>
    <n v="40"/>
    <n v="3"/>
    <n v="48"/>
    <n v="120"/>
    <n v="45"/>
    <n v="0.375"/>
  </r>
  <r>
    <x v="278"/>
    <n v="11"/>
    <s v="Plato_4"/>
    <s v="Descripci√≥n del Plato_4"/>
    <n v="10"/>
    <n v="18"/>
    <n v="1"/>
    <n v="58"/>
    <n v="18"/>
    <n v="8"/>
    <n v="0.44444444444444442"/>
  </r>
  <r>
    <x v="278"/>
    <n v="11"/>
    <s v="Plato_8"/>
    <s v="Descripci√≥n del Plato_8"/>
    <n v="21"/>
    <n v="35"/>
    <n v="1"/>
    <n v="28"/>
    <n v="35"/>
    <n v="14"/>
    <n v="0.4"/>
  </r>
  <r>
    <x v="279"/>
    <n v="14"/>
    <s v="Plato_14"/>
    <s v="Descripci√≥n del Plato_14"/>
    <n v="14"/>
    <n v="23"/>
    <n v="3"/>
    <n v="34"/>
    <n v="69"/>
    <n v="27"/>
    <n v="0.39130434782608697"/>
  </r>
  <r>
    <x v="279"/>
    <n v="14"/>
    <s v="Plato_7"/>
    <s v="Descripci√≥n del Plato_7"/>
    <n v="14"/>
    <n v="24"/>
    <n v="2"/>
    <n v="52"/>
    <n v="48"/>
    <n v="20"/>
    <n v="0.41666666666666669"/>
  </r>
  <r>
    <x v="280"/>
    <n v="18"/>
    <s v="Plato_11"/>
    <s v="Descripci√≥n del Plato_11"/>
    <n v="20"/>
    <n v="33"/>
    <n v="2"/>
    <n v="9"/>
    <n v="66"/>
    <n v="26"/>
    <n v="0.39393939393939392"/>
  </r>
  <r>
    <x v="281"/>
    <n v="6"/>
    <s v="Plato_3"/>
    <s v="Descripci√≥n del Plato_3"/>
    <n v="12"/>
    <n v="20"/>
    <n v="1"/>
    <n v="57"/>
    <n v="20"/>
    <n v="8"/>
    <n v="0.4"/>
  </r>
  <r>
    <x v="281"/>
    <n v="6"/>
    <s v="Plato_4"/>
    <s v="Descripci√≥n del Plato_4"/>
    <n v="10"/>
    <n v="18"/>
    <n v="3"/>
    <n v="57"/>
    <n v="54"/>
    <n v="24"/>
    <n v="0.44444444444444442"/>
  </r>
  <r>
    <x v="282"/>
    <n v="19"/>
    <s v="Plato_10"/>
    <s v="Descripci√≥n del Plato_10"/>
    <n v="15"/>
    <n v="26"/>
    <n v="3"/>
    <n v="6"/>
    <n v="78"/>
    <n v="33"/>
    <n v="0.42307692307692307"/>
  </r>
  <r>
    <x v="283"/>
    <n v="11"/>
    <s v="Plato_11"/>
    <s v="Descripci√≥n del Plato_11"/>
    <n v="20"/>
    <n v="33"/>
    <n v="1"/>
    <n v="50"/>
    <n v="33"/>
    <n v="13"/>
    <n v="0.39393939393939392"/>
  </r>
  <r>
    <x v="283"/>
    <n v="11"/>
    <s v="Plato_12"/>
    <s v="Descripci√≥n del Plato_12"/>
    <n v="11"/>
    <n v="19"/>
    <n v="2"/>
    <n v="41"/>
    <n v="38"/>
    <n v="16"/>
    <n v="0.42105263157894735"/>
  </r>
  <r>
    <x v="283"/>
    <n v="11"/>
    <s v="Plato_3"/>
    <s v="Descripci√≥n del Plato_3"/>
    <n v="12"/>
    <n v="20"/>
    <n v="3"/>
    <n v="45"/>
    <n v="60"/>
    <n v="24"/>
    <n v="0.4"/>
  </r>
  <r>
    <x v="283"/>
    <n v="11"/>
    <s v="Plato_6"/>
    <s v="Descripci√≥n del Plato_6"/>
    <n v="16"/>
    <n v="27"/>
    <n v="1"/>
    <n v="59"/>
    <n v="27"/>
    <n v="11"/>
    <n v="0.40740740740740738"/>
  </r>
  <r>
    <x v="284"/>
    <n v="18"/>
    <s v="Plato_13"/>
    <s v="Descripci√≥n del Plato_13"/>
    <n v="13"/>
    <n v="21"/>
    <n v="2"/>
    <n v="12"/>
    <n v="42"/>
    <n v="16"/>
    <n v="0.38095238095238093"/>
  </r>
  <r>
    <x v="285"/>
    <n v="15"/>
    <s v="Plato_18"/>
    <s v="Descripci√≥n del Plato_18"/>
    <n v="20"/>
    <n v="34"/>
    <n v="2"/>
    <n v="25"/>
    <n v="68"/>
    <n v="28"/>
    <n v="0.41176470588235292"/>
  </r>
  <r>
    <x v="286"/>
    <n v="20"/>
    <s v="Plato_14"/>
    <s v="Descripci√≥n del Plato_14"/>
    <n v="14"/>
    <n v="23"/>
    <n v="2"/>
    <n v="58"/>
    <n v="46"/>
    <n v="18"/>
    <n v="0.39130434782608697"/>
  </r>
  <r>
    <x v="286"/>
    <n v="20"/>
    <s v="Plato_15"/>
    <s v="Descripci√≥n del Plato_15"/>
    <n v="19"/>
    <n v="32"/>
    <n v="3"/>
    <n v="46"/>
    <n v="96"/>
    <n v="39"/>
    <n v="0.40625"/>
  </r>
  <r>
    <x v="286"/>
    <n v="20"/>
    <s v="Plato_2"/>
    <s v="Descripci√≥n del Plato_2"/>
    <n v="18"/>
    <n v="30"/>
    <n v="2"/>
    <n v="17"/>
    <n v="60"/>
    <n v="24"/>
    <n v="0.4"/>
  </r>
  <r>
    <x v="287"/>
    <n v="15"/>
    <s v="Plato_12"/>
    <s v="Descripci√≥n del Plato_12"/>
    <n v="11"/>
    <n v="19"/>
    <n v="2"/>
    <n v="32"/>
    <n v="38"/>
    <n v="16"/>
    <n v="0.42105263157894735"/>
  </r>
  <r>
    <x v="287"/>
    <n v="15"/>
    <s v="Plato_7"/>
    <s v="Descripci√≥n del Plato_7"/>
    <n v="14"/>
    <n v="24"/>
    <n v="2"/>
    <n v="6"/>
    <n v="48"/>
    <n v="20"/>
    <n v="0.41666666666666669"/>
  </r>
  <r>
    <x v="288"/>
    <n v="15"/>
    <s v="Plato_10"/>
    <s v="Descripci√≥n del Plato_10"/>
    <n v="15"/>
    <n v="26"/>
    <n v="3"/>
    <n v="48"/>
    <n v="78"/>
    <n v="33"/>
    <n v="0.42307692307692307"/>
  </r>
  <r>
    <x v="288"/>
    <n v="15"/>
    <s v="Plato_3"/>
    <s v="Descripci√≥n del Plato_3"/>
    <n v="12"/>
    <n v="20"/>
    <n v="3"/>
    <n v="20"/>
    <n v="60"/>
    <n v="24"/>
    <n v="0.4"/>
  </r>
  <r>
    <x v="289"/>
    <n v="19"/>
    <s v="Plato_20"/>
    <s v="Descripci√≥n del Plato_20"/>
    <n v="25"/>
    <n v="40"/>
    <n v="1"/>
    <n v="57"/>
    <n v="40"/>
    <n v="15"/>
    <n v="0.375"/>
  </r>
  <r>
    <x v="290"/>
    <n v="2"/>
    <s v="Plato_1"/>
    <s v="Descripci√≥n del Plato_1"/>
    <n v="15"/>
    <n v="25"/>
    <n v="1"/>
    <n v="41"/>
    <n v="25"/>
    <n v="10"/>
    <n v="0.4"/>
  </r>
  <r>
    <x v="290"/>
    <n v="2"/>
    <s v="Plato_17"/>
    <s v="Descripci√≥n del Plato_17"/>
    <n v="19"/>
    <n v="31"/>
    <n v="2"/>
    <n v="14"/>
    <n v="62"/>
    <n v="24"/>
    <n v="0.38709677419354838"/>
  </r>
  <r>
    <x v="290"/>
    <n v="2"/>
    <s v="Plato_18"/>
    <s v="Descripci√≥n del Plato_18"/>
    <n v="20"/>
    <n v="34"/>
    <n v="2"/>
    <n v="28"/>
    <n v="68"/>
    <n v="28"/>
    <n v="0.41176470588235292"/>
  </r>
  <r>
    <x v="290"/>
    <n v="2"/>
    <s v="Plato_8"/>
    <s v="Descripci√≥n del Plato_8"/>
    <n v="21"/>
    <n v="35"/>
    <n v="3"/>
    <n v="12"/>
    <n v="105"/>
    <n v="42"/>
    <n v="0.4"/>
  </r>
  <r>
    <x v="291"/>
    <n v="10"/>
    <s v="Plato_16"/>
    <s v="Descripci√≥n del Plato_16"/>
    <n v="16"/>
    <n v="28"/>
    <n v="3"/>
    <n v="23"/>
    <n v="84"/>
    <n v="36"/>
    <n v="0.42857142857142855"/>
  </r>
  <r>
    <x v="292"/>
    <n v="16"/>
    <s v="Plato_16"/>
    <s v="Descripci√≥n del Plato_16"/>
    <n v="16"/>
    <n v="28"/>
    <n v="3"/>
    <n v="44"/>
    <n v="84"/>
    <n v="36"/>
    <n v="0.42857142857142855"/>
  </r>
  <r>
    <x v="292"/>
    <n v="16"/>
    <s v="Plato_19"/>
    <s v="Descripci√≥n del Plato_19"/>
    <n v="22"/>
    <n v="36"/>
    <n v="2"/>
    <n v="47"/>
    <n v="72"/>
    <n v="28"/>
    <n v="0.3888888888888889"/>
  </r>
  <r>
    <x v="292"/>
    <n v="16"/>
    <s v="Plato_2"/>
    <s v="Descripci√≥n del Plato_2"/>
    <n v="18"/>
    <n v="30"/>
    <n v="2"/>
    <n v="29"/>
    <n v="60"/>
    <n v="24"/>
    <n v="0.4"/>
  </r>
  <r>
    <x v="293"/>
    <n v="17"/>
    <s v="Plato_17"/>
    <s v="Descripci√≥n del Plato_17"/>
    <n v="19"/>
    <n v="31"/>
    <n v="2"/>
    <n v="31"/>
    <n v="62"/>
    <n v="24"/>
    <n v="0.38709677419354838"/>
  </r>
  <r>
    <x v="293"/>
    <n v="17"/>
    <s v="Plato_18"/>
    <s v="Descripci√≥n del Plato_18"/>
    <n v="20"/>
    <n v="34"/>
    <n v="3"/>
    <n v="9"/>
    <n v="102"/>
    <n v="42"/>
    <n v="0.41176470588235292"/>
  </r>
  <r>
    <x v="293"/>
    <n v="17"/>
    <s v="Plato_19"/>
    <s v="Descripci√≥n del Plato_19"/>
    <n v="22"/>
    <n v="36"/>
    <n v="3"/>
    <n v="13"/>
    <n v="108"/>
    <n v="42"/>
    <n v="0.3888888888888889"/>
  </r>
  <r>
    <x v="293"/>
    <n v="17"/>
    <s v="Plato_4"/>
    <s v="Descripci√≥n del Plato_4"/>
    <n v="10"/>
    <n v="18"/>
    <n v="3"/>
    <n v="33"/>
    <n v="54"/>
    <n v="24"/>
    <n v="0.44444444444444442"/>
  </r>
  <r>
    <x v="294"/>
    <n v="3"/>
    <s v="Plato_13"/>
    <s v="Descripci√≥n del Plato_13"/>
    <n v="13"/>
    <n v="21"/>
    <n v="3"/>
    <n v="59"/>
    <n v="63"/>
    <n v="24"/>
    <n v="0.38095238095238093"/>
  </r>
  <r>
    <x v="294"/>
    <n v="3"/>
    <s v="Plato_15"/>
    <s v="Descripci√≥n del Plato_15"/>
    <n v="19"/>
    <n v="32"/>
    <n v="1"/>
    <n v="44"/>
    <n v="32"/>
    <n v="13"/>
    <n v="0.40625"/>
  </r>
  <r>
    <x v="294"/>
    <n v="3"/>
    <s v="Plato_17"/>
    <s v="Descripci√≥n del Plato_17"/>
    <n v="19"/>
    <n v="31"/>
    <n v="2"/>
    <n v="39"/>
    <n v="62"/>
    <n v="24"/>
    <n v="0.38709677419354838"/>
  </r>
  <r>
    <x v="294"/>
    <n v="3"/>
    <s v="Plato_2"/>
    <s v="Descripci√≥n del Plato_2"/>
    <n v="18"/>
    <n v="30"/>
    <n v="3"/>
    <n v="35"/>
    <n v="90"/>
    <n v="36"/>
    <n v="0.4"/>
  </r>
  <r>
    <x v="295"/>
    <n v="14"/>
    <s v="Plato_14"/>
    <s v="Descripci√≥n del Plato_14"/>
    <n v="14"/>
    <n v="23"/>
    <n v="1"/>
    <n v="20"/>
    <n v="23"/>
    <n v="9"/>
    <n v="0.39130434782608697"/>
  </r>
  <r>
    <x v="295"/>
    <n v="14"/>
    <s v="Plato_19"/>
    <s v="Descripci√≥n del Plato_19"/>
    <n v="22"/>
    <n v="36"/>
    <n v="1"/>
    <n v="26"/>
    <n v="36"/>
    <n v="14"/>
    <n v="0.3888888888888889"/>
  </r>
  <r>
    <x v="296"/>
    <n v="4"/>
    <s v="Plato_13"/>
    <s v="Descripci√≥n del Plato_13"/>
    <n v="13"/>
    <n v="21"/>
    <n v="3"/>
    <n v="40"/>
    <n v="63"/>
    <n v="24"/>
    <n v="0.38095238095238093"/>
  </r>
  <r>
    <x v="296"/>
    <n v="4"/>
    <s v="Plato_4"/>
    <s v="Descripci√≥n del Plato_4"/>
    <n v="10"/>
    <n v="18"/>
    <n v="3"/>
    <n v="13"/>
    <n v="54"/>
    <n v="24"/>
    <n v="0.44444444444444442"/>
  </r>
  <r>
    <x v="296"/>
    <n v="4"/>
    <s v="Plato_9"/>
    <s v="Descripci√≥n del Plato_9"/>
    <n v="17"/>
    <n v="29"/>
    <n v="2"/>
    <n v="59"/>
    <n v="58"/>
    <n v="24"/>
    <n v="0.41379310344827586"/>
  </r>
  <r>
    <x v="297"/>
    <n v="11"/>
    <s v="Plato_19"/>
    <s v="Descripci√≥n del Plato_19"/>
    <n v="22"/>
    <n v="36"/>
    <n v="3"/>
    <n v="49"/>
    <n v="108"/>
    <n v="42"/>
    <n v="0.3888888888888889"/>
  </r>
  <r>
    <x v="297"/>
    <n v="11"/>
    <s v="Plato_5"/>
    <s v="Descripci√≥n del Plato_5"/>
    <n v="13"/>
    <n v="22"/>
    <n v="3"/>
    <n v="46"/>
    <n v="66"/>
    <n v="27"/>
    <n v="0.40909090909090912"/>
  </r>
  <r>
    <x v="297"/>
    <n v="11"/>
    <s v="Plato_6"/>
    <s v="Descripci√≥n del Plato_6"/>
    <n v="16"/>
    <n v="27"/>
    <n v="3"/>
    <n v="46"/>
    <n v="81"/>
    <n v="33"/>
    <n v="0.40740740740740738"/>
  </r>
  <r>
    <x v="298"/>
    <n v="6"/>
    <s v="Plato_19"/>
    <s v="Descripci√≥n del Plato_19"/>
    <n v="22"/>
    <n v="36"/>
    <n v="2"/>
    <n v="55"/>
    <n v="72"/>
    <n v="28"/>
    <n v="0.3888888888888889"/>
  </r>
  <r>
    <x v="298"/>
    <n v="6"/>
    <s v="Plato_3"/>
    <s v="Descripci√≥n del Plato_3"/>
    <n v="12"/>
    <n v="20"/>
    <n v="1"/>
    <n v="17"/>
    <n v="20"/>
    <n v="8"/>
    <n v="0.4"/>
  </r>
  <r>
    <x v="298"/>
    <n v="6"/>
    <s v="Plato_4"/>
    <s v="Descripci√≥n del Plato_4"/>
    <n v="10"/>
    <n v="18"/>
    <n v="1"/>
    <n v="26"/>
    <n v="18"/>
    <n v="8"/>
    <n v="0.44444444444444442"/>
  </r>
  <r>
    <x v="298"/>
    <n v="6"/>
    <s v="Plato_7"/>
    <s v="Descripci√≥n del Plato_7"/>
    <n v="14"/>
    <n v="24"/>
    <n v="3"/>
    <n v="15"/>
    <n v="72"/>
    <n v="30"/>
    <n v="0.41666666666666669"/>
  </r>
  <r>
    <x v="299"/>
    <n v="18"/>
    <s v="Plato_10"/>
    <s v="Descripci√≥n del Plato_10"/>
    <n v="15"/>
    <n v="26"/>
    <n v="1"/>
    <n v="22"/>
    <n v="26"/>
    <n v="11"/>
    <n v="0.42307692307692307"/>
  </r>
  <r>
    <x v="299"/>
    <n v="18"/>
    <s v="Plato_2"/>
    <s v="Descripci√≥n del Plato_2"/>
    <n v="18"/>
    <n v="30"/>
    <n v="3"/>
    <n v="28"/>
    <n v="90"/>
    <n v="36"/>
    <n v="0.4"/>
  </r>
  <r>
    <x v="299"/>
    <n v="18"/>
    <s v="Plato_20"/>
    <s v="Descripci√≥n del Plato_20"/>
    <n v="25"/>
    <n v="40"/>
    <n v="3"/>
    <n v="54"/>
    <n v="120"/>
    <n v="45"/>
    <n v="0.375"/>
  </r>
  <r>
    <x v="299"/>
    <n v="18"/>
    <s v="Plato_4"/>
    <s v="Descripci√≥n del Plato_4"/>
    <n v="10"/>
    <n v="18"/>
    <n v="3"/>
    <n v="14"/>
    <n v="54"/>
    <n v="24"/>
    <n v="0.44444444444444442"/>
  </r>
  <r>
    <x v="300"/>
    <n v="8"/>
    <s v="Plato_10"/>
    <s v="Descripci√≥n del Plato_10"/>
    <n v="15"/>
    <n v="26"/>
    <n v="2"/>
    <n v="57"/>
    <n v="52"/>
    <n v="22"/>
    <n v="0.42307692307692307"/>
  </r>
  <r>
    <x v="300"/>
    <n v="8"/>
    <s v="Plato_17"/>
    <s v="Descripci√≥n del Plato_17"/>
    <n v="19"/>
    <n v="31"/>
    <n v="3"/>
    <n v="23"/>
    <n v="93"/>
    <n v="36"/>
    <n v="0.38709677419354838"/>
  </r>
  <r>
    <x v="300"/>
    <n v="8"/>
    <s v="Plato_3"/>
    <s v="Descripci√≥n del Plato_3"/>
    <n v="12"/>
    <n v="20"/>
    <n v="1"/>
    <n v="54"/>
    <n v="20"/>
    <n v="8"/>
    <n v="0.4"/>
  </r>
  <r>
    <x v="300"/>
    <n v="8"/>
    <s v="Plato_9"/>
    <s v="Descripci√≥n del Plato_9"/>
    <n v="17"/>
    <n v="29"/>
    <n v="2"/>
    <n v="49"/>
    <n v="58"/>
    <n v="24"/>
    <n v="0.41379310344827586"/>
  </r>
  <r>
    <x v="301"/>
    <n v="5"/>
    <s v="Plato_15"/>
    <s v="Descripci√≥n del Plato_15"/>
    <n v="19"/>
    <n v="32"/>
    <n v="3"/>
    <n v="15"/>
    <n v="96"/>
    <n v="39"/>
    <n v="0.40625"/>
  </r>
  <r>
    <x v="302"/>
    <n v="14"/>
    <s v="Plato_10"/>
    <s v="Descripci√≥n del Plato_10"/>
    <n v="15"/>
    <n v="26"/>
    <n v="1"/>
    <n v="56"/>
    <n v="26"/>
    <n v="11"/>
    <n v="0.42307692307692307"/>
  </r>
  <r>
    <x v="302"/>
    <n v="14"/>
    <s v="Plato_20"/>
    <s v="Descripci√≥n del Plato_20"/>
    <n v="25"/>
    <n v="40"/>
    <n v="3"/>
    <n v="16"/>
    <n v="120"/>
    <n v="45"/>
    <n v="0.375"/>
  </r>
  <r>
    <x v="302"/>
    <n v="14"/>
    <s v="Plato_3"/>
    <s v="Descripci√≥n del Plato_3"/>
    <n v="12"/>
    <n v="20"/>
    <n v="2"/>
    <n v="13"/>
    <n v="40"/>
    <n v="16"/>
    <n v="0.4"/>
  </r>
  <r>
    <x v="302"/>
    <n v="14"/>
    <s v="Plato_7"/>
    <s v="Descripci√≥n del Plato_7"/>
    <n v="14"/>
    <n v="24"/>
    <n v="1"/>
    <n v="7"/>
    <n v="24"/>
    <n v="10"/>
    <n v="0.41666666666666669"/>
  </r>
  <r>
    <x v="303"/>
    <n v="6"/>
    <s v="Plato_13"/>
    <s v="Descripci√≥n del Plato_13"/>
    <n v="13"/>
    <n v="21"/>
    <n v="2"/>
    <n v="7"/>
    <n v="42"/>
    <n v="16"/>
    <n v="0.38095238095238093"/>
  </r>
  <r>
    <x v="303"/>
    <n v="6"/>
    <s v="Plato_15"/>
    <s v="Descripci√≥n del Plato_15"/>
    <n v="19"/>
    <n v="32"/>
    <n v="2"/>
    <n v="9"/>
    <n v="64"/>
    <n v="26"/>
    <n v="0.40625"/>
  </r>
  <r>
    <x v="303"/>
    <n v="6"/>
    <s v="Plato_17"/>
    <s v="Descripci√≥n del Plato_17"/>
    <n v="19"/>
    <n v="31"/>
    <n v="3"/>
    <n v="21"/>
    <n v="93"/>
    <n v="36"/>
    <n v="0.38709677419354838"/>
  </r>
  <r>
    <x v="303"/>
    <n v="6"/>
    <s v="Plato_20"/>
    <s v="Descripci√≥n del Plato_20"/>
    <n v="25"/>
    <n v="40"/>
    <n v="2"/>
    <n v="48"/>
    <n v="80"/>
    <n v="30"/>
    <n v="0.375"/>
  </r>
  <r>
    <x v="304"/>
    <n v="1"/>
    <s v="Plato_14"/>
    <s v="Descripci√≥n del Plato_14"/>
    <n v="14"/>
    <n v="23"/>
    <n v="1"/>
    <n v="48"/>
    <n v="23"/>
    <n v="9"/>
    <n v="0.39130434782608697"/>
  </r>
  <r>
    <x v="304"/>
    <n v="1"/>
    <s v="Plato_8"/>
    <s v="Descripci√≥n del Plato_8"/>
    <n v="21"/>
    <n v="35"/>
    <n v="3"/>
    <n v="17"/>
    <n v="105"/>
    <n v="42"/>
    <n v="0.4"/>
  </r>
  <r>
    <x v="305"/>
    <n v="7"/>
    <s v="Plato_15"/>
    <s v="Descripci√≥n del Plato_15"/>
    <n v="19"/>
    <n v="32"/>
    <n v="1"/>
    <n v="21"/>
    <n v="32"/>
    <n v="13"/>
    <n v="0.40625"/>
  </r>
  <r>
    <x v="306"/>
    <n v="20"/>
    <s v="Plato_13"/>
    <s v="Descripci√≥n del Plato_13"/>
    <n v="13"/>
    <n v="21"/>
    <n v="3"/>
    <n v="39"/>
    <n v="63"/>
    <n v="24"/>
    <n v="0.38095238095238093"/>
  </r>
  <r>
    <x v="307"/>
    <n v="14"/>
    <s v="Plato_16"/>
    <s v="Descripci√≥n del Plato_16"/>
    <n v="16"/>
    <n v="28"/>
    <n v="2"/>
    <n v="59"/>
    <n v="56"/>
    <n v="24"/>
    <n v="0.42857142857142855"/>
  </r>
  <r>
    <x v="307"/>
    <n v="14"/>
    <s v="Plato_17"/>
    <s v="Descripci√≥n del Plato_17"/>
    <n v="19"/>
    <n v="31"/>
    <n v="2"/>
    <n v="42"/>
    <n v="62"/>
    <n v="24"/>
    <n v="0.38709677419354838"/>
  </r>
  <r>
    <x v="307"/>
    <n v="14"/>
    <s v="Plato_18"/>
    <s v="Descripci√≥n del Plato_18"/>
    <n v="20"/>
    <n v="34"/>
    <n v="1"/>
    <n v="44"/>
    <n v="34"/>
    <n v="14"/>
    <n v="0.41176470588235292"/>
  </r>
  <r>
    <x v="307"/>
    <n v="14"/>
    <s v="Plato_8"/>
    <s v="Descripci√≥n del Plato_8"/>
    <n v="21"/>
    <n v="35"/>
    <n v="2"/>
    <n v="41"/>
    <n v="70"/>
    <n v="28"/>
    <n v="0.4"/>
  </r>
  <r>
    <x v="308"/>
    <n v="9"/>
    <s v="Plato_17"/>
    <s v="Descripci√≥n del Plato_17"/>
    <n v="19"/>
    <n v="31"/>
    <n v="2"/>
    <n v="43"/>
    <n v="62"/>
    <n v="24"/>
    <n v="0.38709677419354838"/>
  </r>
  <r>
    <x v="308"/>
    <n v="9"/>
    <s v="Plato_20"/>
    <s v="Descripci√≥n del Plato_20"/>
    <n v="25"/>
    <n v="40"/>
    <n v="1"/>
    <n v="29"/>
    <n v="40"/>
    <n v="15"/>
    <n v="0.375"/>
  </r>
  <r>
    <x v="308"/>
    <n v="9"/>
    <s v="Plato_8"/>
    <s v="Descripci√≥n del Plato_8"/>
    <n v="21"/>
    <n v="35"/>
    <n v="2"/>
    <n v="51"/>
    <n v="70"/>
    <n v="28"/>
    <n v="0.4"/>
  </r>
  <r>
    <x v="309"/>
    <n v="17"/>
    <s v="Plato_10"/>
    <s v="Descripci√≥n del Plato_10"/>
    <n v="15"/>
    <n v="26"/>
    <n v="3"/>
    <n v="43"/>
    <n v="78"/>
    <n v="33"/>
    <n v="0.42307692307692307"/>
  </r>
  <r>
    <x v="309"/>
    <n v="17"/>
    <s v="Plato_2"/>
    <s v="Descripci√≥n del Plato_2"/>
    <n v="18"/>
    <n v="30"/>
    <n v="2"/>
    <n v="54"/>
    <n v="60"/>
    <n v="24"/>
    <n v="0.4"/>
  </r>
  <r>
    <x v="310"/>
    <n v="6"/>
    <s v="Plato_7"/>
    <s v="Descripci√≥n del Plato_7"/>
    <n v="14"/>
    <n v="24"/>
    <n v="1"/>
    <n v="46"/>
    <n v="24"/>
    <n v="10"/>
    <n v="0.41666666666666669"/>
  </r>
  <r>
    <x v="310"/>
    <n v="6"/>
    <s v="Plato_9"/>
    <s v="Descripci√≥n del Plato_9"/>
    <n v="17"/>
    <n v="29"/>
    <n v="1"/>
    <n v="28"/>
    <n v="29"/>
    <n v="12"/>
    <n v="0.41379310344827586"/>
  </r>
  <r>
    <x v="311"/>
    <n v="2"/>
    <s v="Plato_15"/>
    <s v="Descripci√≥n del Plato_15"/>
    <n v="19"/>
    <n v="32"/>
    <n v="2"/>
    <n v="45"/>
    <n v="64"/>
    <n v="26"/>
    <n v="0.40625"/>
  </r>
  <r>
    <x v="311"/>
    <n v="2"/>
    <s v="Plato_8"/>
    <s v="Descripci√≥n del Plato_8"/>
    <n v="21"/>
    <n v="35"/>
    <n v="2"/>
    <n v="10"/>
    <n v="70"/>
    <n v="28"/>
    <n v="0.4"/>
  </r>
  <r>
    <x v="312"/>
    <n v="10"/>
    <s v="Plato_12"/>
    <s v="Descripci√≥n del Plato_12"/>
    <n v="11"/>
    <n v="19"/>
    <n v="2"/>
    <n v="27"/>
    <n v="38"/>
    <n v="16"/>
    <n v="0.42105263157894735"/>
  </r>
  <r>
    <x v="312"/>
    <n v="10"/>
    <s v="Plato_17"/>
    <s v="Descripci√≥n del Plato_17"/>
    <n v="19"/>
    <n v="31"/>
    <n v="2"/>
    <n v="38"/>
    <n v="62"/>
    <n v="24"/>
    <n v="0.38709677419354838"/>
  </r>
  <r>
    <x v="312"/>
    <n v="10"/>
    <s v="Plato_19"/>
    <s v="Descripci√≥n del Plato_19"/>
    <n v="22"/>
    <n v="36"/>
    <n v="3"/>
    <n v="26"/>
    <n v="108"/>
    <n v="42"/>
    <n v="0.3888888888888889"/>
  </r>
  <r>
    <x v="312"/>
    <n v="10"/>
    <s v="Plato_7"/>
    <s v="Descripci√≥n del Plato_7"/>
    <n v="14"/>
    <n v="24"/>
    <n v="1"/>
    <n v="15"/>
    <n v="24"/>
    <n v="10"/>
    <n v="0.41666666666666669"/>
  </r>
  <r>
    <x v="313"/>
    <n v="20"/>
    <s v="Plato_6"/>
    <s v="Descripci√≥n del Plato_6"/>
    <n v="16"/>
    <n v="27"/>
    <n v="1"/>
    <n v="5"/>
    <n v="27"/>
    <n v="11"/>
    <n v="0.40740740740740738"/>
  </r>
  <r>
    <x v="314"/>
    <n v="14"/>
    <s v="Plato_1"/>
    <s v="Descripci√≥n del Plato_1"/>
    <n v="15"/>
    <n v="25"/>
    <n v="1"/>
    <n v="16"/>
    <n v="25"/>
    <n v="10"/>
    <n v="0.4"/>
  </r>
  <r>
    <x v="314"/>
    <n v="14"/>
    <s v="Plato_13"/>
    <s v="Descripci√≥n del Plato_13"/>
    <n v="13"/>
    <n v="21"/>
    <n v="1"/>
    <n v="51"/>
    <n v="21"/>
    <n v="8"/>
    <n v="0.38095238095238093"/>
  </r>
  <r>
    <x v="314"/>
    <n v="14"/>
    <s v="Plato_16"/>
    <s v="Descripci√≥n del Plato_16"/>
    <n v="16"/>
    <n v="28"/>
    <n v="1"/>
    <n v="7"/>
    <n v="28"/>
    <n v="12"/>
    <n v="0.42857142857142855"/>
  </r>
  <r>
    <x v="314"/>
    <n v="14"/>
    <s v="Plato_9"/>
    <s v="Descripci√≥n del Plato_9"/>
    <n v="17"/>
    <n v="29"/>
    <n v="3"/>
    <n v="52"/>
    <n v="87"/>
    <n v="36"/>
    <n v="0.41379310344827586"/>
  </r>
  <r>
    <x v="315"/>
    <n v="2"/>
    <s v="Plato_13"/>
    <s v="Descripci√≥n del Plato_13"/>
    <n v="13"/>
    <n v="21"/>
    <n v="1"/>
    <n v="23"/>
    <n v="21"/>
    <n v="8"/>
    <n v="0.38095238095238093"/>
  </r>
  <r>
    <x v="315"/>
    <n v="2"/>
    <s v="Plato_20"/>
    <s v="Descripci√≥n del Plato_20"/>
    <n v="25"/>
    <n v="40"/>
    <n v="1"/>
    <n v="52"/>
    <n v="40"/>
    <n v="15"/>
    <n v="0.375"/>
  </r>
  <r>
    <x v="315"/>
    <n v="2"/>
    <s v="Plato_4"/>
    <s v="Descripci√≥n del Plato_4"/>
    <n v="10"/>
    <n v="18"/>
    <n v="1"/>
    <n v="30"/>
    <n v="18"/>
    <n v="8"/>
    <n v="0.44444444444444442"/>
  </r>
  <r>
    <x v="315"/>
    <n v="2"/>
    <s v="Plato_6"/>
    <s v="Descripci√≥n del Plato_6"/>
    <n v="16"/>
    <n v="27"/>
    <n v="3"/>
    <n v="53"/>
    <n v="81"/>
    <n v="33"/>
    <n v="0.40740740740740738"/>
  </r>
  <r>
    <x v="316"/>
    <n v="17"/>
    <s v="Plato_15"/>
    <s v="Descripci√≥n del Plato_15"/>
    <n v="19"/>
    <n v="32"/>
    <n v="1"/>
    <n v="31"/>
    <n v="32"/>
    <n v="13"/>
    <n v="0.40625"/>
  </r>
  <r>
    <x v="316"/>
    <n v="17"/>
    <s v="Plato_18"/>
    <s v="Descripci√≥n del Plato_18"/>
    <n v="20"/>
    <n v="34"/>
    <n v="3"/>
    <n v="37"/>
    <n v="102"/>
    <n v="42"/>
    <n v="0.41176470588235292"/>
  </r>
  <r>
    <x v="316"/>
    <n v="17"/>
    <s v="Plato_5"/>
    <s v="Descripci√≥n del Plato_5"/>
    <n v="13"/>
    <n v="22"/>
    <n v="2"/>
    <n v="20"/>
    <n v="44"/>
    <n v="18"/>
    <n v="0.40909090909090912"/>
  </r>
  <r>
    <x v="317"/>
    <n v="13"/>
    <s v="Plato_9"/>
    <s v="Descripci√≥n del Plato_9"/>
    <n v="17"/>
    <n v="29"/>
    <n v="1"/>
    <n v="39"/>
    <n v="29"/>
    <n v="12"/>
    <n v="0.41379310344827586"/>
  </r>
  <r>
    <x v="318"/>
    <n v="1"/>
    <s v="Plato_15"/>
    <s v="Descripci√≥n del Plato_15"/>
    <n v="19"/>
    <n v="32"/>
    <n v="3"/>
    <n v="16"/>
    <n v="96"/>
    <n v="39"/>
    <n v="0.40625"/>
  </r>
  <r>
    <x v="318"/>
    <n v="1"/>
    <s v="Plato_17"/>
    <s v="Descripci√≥n del Plato_17"/>
    <n v="19"/>
    <n v="31"/>
    <n v="2"/>
    <n v="55"/>
    <n v="62"/>
    <n v="24"/>
    <n v="0.38709677419354838"/>
  </r>
  <r>
    <x v="318"/>
    <n v="1"/>
    <s v="Plato_20"/>
    <s v="Descripci√≥n del Plato_20"/>
    <n v="25"/>
    <n v="40"/>
    <n v="1"/>
    <n v="38"/>
    <n v="40"/>
    <n v="15"/>
    <n v="0.375"/>
  </r>
  <r>
    <x v="318"/>
    <n v="1"/>
    <s v="Plato_8"/>
    <s v="Descripci√≥n del Plato_8"/>
    <n v="21"/>
    <n v="35"/>
    <n v="2"/>
    <n v="17"/>
    <n v="70"/>
    <n v="28"/>
    <n v="0.4"/>
  </r>
  <r>
    <x v="319"/>
    <n v="9"/>
    <s v="Plato_13"/>
    <s v="Descripci√≥n del Plato_13"/>
    <n v="13"/>
    <n v="21"/>
    <n v="2"/>
    <n v="44"/>
    <n v="42"/>
    <n v="16"/>
    <n v="0.38095238095238093"/>
  </r>
  <r>
    <x v="319"/>
    <n v="9"/>
    <s v="Plato_18"/>
    <s v="Descripci√≥n del Plato_18"/>
    <n v="20"/>
    <n v="34"/>
    <n v="1"/>
    <n v="42"/>
    <n v="34"/>
    <n v="14"/>
    <n v="0.41176470588235292"/>
  </r>
  <r>
    <x v="319"/>
    <n v="9"/>
    <s v="Plato_5"/>
    <s v="Descripci√≥n del Plato_5"/>
    <n v="13"/>
    <n v="22"/>
    <n v="1"/>
    <n v="44"/>
    <n v="22"/>
    <n v="9"/>
    <n v="0.40909090909090912"/>
  </r>
  <r>
    <x v="320"/>
    <n v="18"/>
    <s v="Plato_14"/>
    <s v="Descripci√≥n del Plato_14"/>
    <n v="14"/>
    <n v="23"/>
    <n v="3"/>
    <n v="39"/>
    <n v="69"/>
    <n v="27"/>
    <n v="0.39130434782608697"/>
  </r>
  <r>
    <x v="320"/>
    <n v="18"/>
    <s v="Plato_16"/>
    <s v="Descripci√≥n del Plato_16"/>
    <n v="16"/>
    <n v="28"/>
    <n v="1"/>
    <n v="34"/>
    <n v="28"/>
    <n v="12"/>
    <n v="0.42857142857142855"/>
  </r>
  <r>
    <x v="320"/>
    <n v="18"/>
    <s v="Plato_5"/>
    <s v="Descripci√≥n del Plato_5"/>
    <n v="13"/>
    <n v="22"/>
    <n v="2"/>
    <n v="22"/>
    <n v="44"/>
    <n v="18"/>
    <n v="0.40909090909090912"/>
  </r>
  <r>
    <x v="321"/>
    <n v="12"/>
    <s v="Plato_13"/>
    <s v="Descripci√≥n del Plato_13"/>
    <n v="13"/>
    <n v="21"/>
    <n v="1"/>
    <n v="52"/>
    <n v="21"/>
    <n v="8"/>
    <n v="0.38095238095238093"/>
  </r>
  <r>
    <x v="321"/>
    <n v="12"/>
    <s v="Plato_15"/>
    <s v="Descripci√≥n del Plato_15"/>
    <n v="19"/>
    <n v="32"/>
    <n v="2"/>
    <n v="8"/>
    <n v="64"/>
    <n v="26"/>
    <n v="0.40625"/>
  </r>
  <r>
    <x v="322"/>
    <n v="8"/>
    <s v="Plato_4"/>
    <s v="Descripci√≥n del Plato_4"/>
    <n v="10"/>
    <n v="18"/>
    <n v="2"/>
    <n v="22"/>
    <n v="36"/>
    <n v="16"/>
    <n v="0.44444444444444442"/>
  </r>
  <r>
    <x v="322"/>
    <n v="8"/>
    <s v="Plato_5"/>
    <s v="Descripci√≥n del Plato_5"/>
    <n v="13"/>
    <n v="22"/>
    <n v="3"/>
    <n v="37"/>
    <n v="66"/>
    <n v="27"/>
    <n v="0.40909090909090912"/>
  </r>
  <r>
    <x v="322"/>
    <n v="8"/>
    <s v="Plato_7"/>
    <s v="Descripci√≥n del Plato_7"/>
    <n v="14"/>
    <n v="24"/>
    <n v="2"/>
    <n v="30"/>
    <n v="48"/>
    <n v="20"/>
    <n v="0.41666666666666669"/>
  </r>
  <r>
    <x v="322"/>
    <n v="8"/>
    <s v="Plato_9"/>
    <s v="Descripci√≥n del Plato_9"/>
    <n v="17"/>
    <n v="29"/>
    <n v="2"/>
    <n v="33"/>
    <n v="58"/>
    <n v="24"/>
    <n v="0.41379310344827586"/>
  </r>
  <r>
    <x v="323"/>
    <n v="9"/>
    <s v="Plato_10"/>
    <s v="Descripci√≥n del Plato_10"/>
    <n v="15"/>
    <n v="26"/>
    <n v="1"/>
    <n v="17"/>
    <n v="26"/>
    <n v="11"/>
    <n v="0.42307692307692307"/>
  </r>
  <r>
    <x v="323"/>
    <n v="9"/>
    <s v="Plato_2"/>
    <s v="Descripci√≥n del Plato_2"/>
    <n v="18"/>
    <n v="30"/>
    <n v="1"/>
    <n v="15"/>
    <n v="30"/>
    <n v="12"/>
    <n v="0.4"/>
  </r>
  <r>
    <x v="323"/>
    <n v="9"/>
    <s v="Plato_6"/>
    <s v="Descripci√≥n del Plato_6"/>
    <n v="16"/>
    <n v="27"/>
    <n v="3"/>
    <n v="58"/>
    <n v="81"/>
    <n v="33"/>
    <n v="0.40740740740740738"/>
  </r>
  <r>
    <x v="324"/>
    <n v="18"/>
    <s v="Plato_13"/>
    <s v="Descripci√≥n del Plato_13"/>
    <n v="13"/>
    <n v="21"/>
    <n v="1"/>
    <n v="26"/>
    <n v="21"/>
    <n v="8"/>
    <n v="0.38095238095238093"/>
  </r>
  <r>
    <x v="324"/>
    <n v="18"/>
    <s v="Plato_15"/>
    <s v="Descripci√≥n del Plato_15"/>
    <n v="19"/>
    <n v="32"/>
    <n v="1"/>
    <n v="27"/>
    <n v="32"/>
    <n v="13"/>
    <n v="0.40625"/>
  </r>
  <r>
    <x v="324"/>
    <n v="18"/>
    <s v="Plato_17"/>
    <s v="Descripci√≥n del Plato_17"/>
    <n v="19"/>
    <n v="31"/>
    <n v="1"/>
    <n v="5"/>
    <n v="31"/>
    <n v="12"/>
    <n v="0.38709677419354838"/>
  </r>
  <r>
    <x v="324"/>
    <n v="18"/>
    <s v="Plato_8"/>
    <s v="Descripci√≥n del Plato_8"/>
    <n v="21"/>
    <n v="35"/>
    <n v="2"/>
    <n v="13"/>
    <n v="70"/>
    <n v="28"/>
    <n v="0.4"/>
  </r>
  <r>
    <x v="325"/>
    <n v="14"/>
    <s v="Plato_16"/>
    <s v="Descripci√≥n del Plato_16"/>
    <n v="16"/>
    <n v="28"/>
    <n v="1"/>
    <n v="49"/>
    <n v="28"/>
    <n v="12"/>
    <n v="0.42857142857142855"/>
  </r>
  <r>
    <x v="325"/>
    <n v="14"/>
    <s v="Plato_4"/>
    <s v="Descripci√≥n del Plato_4"/>
    <n v="10"/>
    <n v="18"/>
    <n v="1"/>
    <n v="28"/>
    <n v="18"/>
    <n v="8"/>
    <n v="0.44444444444444442"/>
  </r>
  <r>
    <x v="325"/>
    <n v="14"/>
    <s v="Plato_8"/>
    <s v="Descripci√≥n del Plato_8"/>
    <n v="21"/>
    <n v="35"/>
    <n v="1"/>
    <n v="14"/>
    <n v="35"/>
    <n v="14"/>
    <n v="0.4"/>
  </r>
  <r>
    <x v="326"/>
    <n v="12"/>
    <s v="Plato_18"/>
    <s v="Descripci√≥n del Plato_18"/>
    <n v="20"/>
    <n v="34"/>
    <n v="3"/>
    <n v="33"/>
    <n v="102"/>
    <n v="42"/>
    <n v="0.41176470588235292"/>
  </r>
  <r>
    <x v="326"/>
    <n v="12"/>
    <s v="Plato_4"/>
    <s v="Descripci√≥n del Plato_4"/>
    <n v="10"/>
    <n v="18"/>
    <n v="1"/>
    <n v="7"/>
    <n v="18"/>
    <n v="8"/>
    <n v="0.44444444444444442"/>
  </r>
  <r>
    <x v="326"/>
    <n v="12"/>
    <s v="Plato_6"/>
    <s v="Descripci√≥n del Plato_6"/>
    <n v="16"/>
    <n v="27"/>
    <n v="1"/>
    <n v="34"/>
    <n v="27"/>
    <n v="11"/>
    <n v="0.40740740740740738"/>
  </r>
  <r>
    <x v="327"/>
    <n v="4"/>
    <s v="Plato_8"/>
    <s v="Descripci√≥n del Plato_8"/>
    <n v="21"/>
    <n v="35"/>
    <n v="1"/>
    <n v="21"/>
    <n v="35"/>
    <n v="14"/>
    <n v="0.4"/>
  </r>
  <r>
    <x v="328"/>
    <n v="13"/>
    <s v="Plato_13"/>
    <s v="Descripci√≥n del Plato_13"/>
    <n v="13"/>
    <n v="21"/>
    <n v="2"/>
    <n v="56"/>
    <n v="42"/>
    <n v="16"/>
    <n v="0.38095238095238093"/>
  </r>
  <r>
    <x v="328"/>
    <n v="13"/>
    <s v="Plato_14"/>
    <s v="Descripci√≥n del Plato_14"/>
    <n v="14"/>
    <n v="23"/>
    <n v="1"/>
    <n v="8"/>
    <n v="23"/>
    <n v="9"/>
    <n v="0.39130434782608697"/>
  </r>
  <r>
    <x v="328"/>
    <n v="13"/>
    <s v="Plato_17"/>
    <s v="Descripci√≥n del Plato_17"/>
    <n v="19"/>
    <n v="31"/>
    <n v="2"/>
    <n v="58"/>
    <n v="62"/>
    <n v="24"/>
    <n v="0.38709677419354838"/>
  </r>
  <r>
    <x v="328"/>
    <n v="13"/>
    <s v="Plato_20"/>
    <s v="Descripci√≥n del Plato_20"/>
    <n v="25"/>
    <n v="40"/>
    <n v="2"/>
    <n v="17"/>
    <n v="80"/>
    <n v="30"/>
    <n v="0.375"/>
  </r>
  <r>
    <x v="329"/>
    <n v="10"/>
    <s v="Plato_1"/>
    <s v="Descripci√≥n del Plato_1"/>
    <n v="15"/>
    <n v="25"/>
    <n v="2"/>
    <n v="25"/>
    <n v="50"/>
    <n v="20"/>
    <n v="0.4"/>
  </r>
  <r>
    <x v="329"/>
    <n v="10"/>
    <s v="Plato_13"/>
    <s v="Descripci√≥n del Plato_13"/>
    <n v="13"/>
    <n v="21"/>
    <n v="2"/>
    <n v="51"/>
    <n v="42"/>
    <n v="16"/>
    <n v="0.38095238095238093"/>
  </r>
  <r>
    <x v="329"/>
    <n v="10"/>
    <s v="Plato_14"/>
    <s v="Descripci√≥n del Plato_14"/>
    <n v="14"/>
    <n v="23"/>
    <n v="3"/>
    <n v="21"/>
    <n v="69"/>
    <n v="27"/>
    <n v="0.39130434782608697"/>
  </r>
  <r>
    <x v="329"/>
    <n v="10"/>
    <s v="Plato_16"/>
    <s v="Descripci√≥n del Plato_16"/>
    <n v="16"/>
    <n v="28"/>
    <n v="2"/>
    <n v="43"/>
    <n v="56"/>
    <n v="24"/>
    <n v="0.42857142857142855"/>
  </r>
  <r>
    <x v="330"/>
    <n v="20"/>
    <s v="Plato_1"/>
    <s v="Descripci√≥n del Plato_1"/>
    <n v="15"/>
    <n v="25"/>
    <n v="1"/>
    <n v="35"/>
    <n v="25"/>
    <n v="10"/>
    <n v="0.4"/>
  </r>
  <r>
    <x v="330"/>
    <n v="20"/>
    <s v="Plato_12"/>
    <s v="Descripci√≥n del Plato_12"/>
    <n v="11"/>
    <n v="19"/>
    <n v="1"/>
    <n v="5"/>
    <n v="19"/>
    <n v="8"/>
    <n v="0.42105263157894735"/>
  </r>
  <r>
    <x v="330"/>
    <n v="20"/>
    <s v="Plato_7"/>
    <s v="Descripci√≥n del Plato_7"/>
    <n v="14"/>
    <n v="24"/>
    <n v="1"/>
    <n v="55"/>
    <n v="24"/>
    <n v="10"/>
    <n v="0.41666666666666669"/>
  </r>
  <r>
    <x v="330"/>
    <n v="20"/>
    <s v="Plato_8"/>
    <s v="Descripci√≥n del Plato_8"/>
    <n v="21"/>
    <n v="35"/>
    <n v="3"/>
    <n v="26"/>
    <n v="105"/>
    <n v="42"/>
    <n v="0.4"/>
  </r>
  <r>
    <x v="331"/>
    <n v="6"/>
    <s v="Plato_20"/>
    <s v="Descripci√≥n del Plato_20"/>
    <n v="25"/>
    <n v="40"/>
    <n v="3"/>
    <n v="17"/>
    <n v="120"/>
    <n v="45"/>
    <n v="0.375"/>
  </r>
  <r>
    <x v="332"/>
    <n v="6"/>
    <s v="Plato_19"/>
    <s v="Descripci√≥n del Plato_19"/>
    <n v="22"/>
    <n v="36"/>
    <n v="1"/>
    <n v="38"/>
    <n v="36"/>
    <n v="14"/>
    <n v="0.3888888888888889"/>
  </r>
  <r>
    <x v="332"/>
    <n v="6"/>
    <s v="Plato_4"/>
    <s v="Descripci√≥n del Plato_4"/>
    <n v="10"/>
    <n v="18"/>
    <n v="2"/>
    <n v="23"/>
    <n v="36"/>
    <n v="16"/>
    <n v="0.44444444444444442"/>
  </r>
  <r>
    <x v="333"/>
    <n v="12"/>
    <s v="Plato_13"/>
    <s v="Descripci√≥n del Plato_13"/>
    <n v="13"/>
    <n v="21"/>
    <n v="2"/>
    <n v="36"/>
    <n v="42"/>
    <n v="16"/>
    <n v="0.38095238095238093"/>
  </r>
  <r>
    <x v="333"/>
    <n v="12"/>
    <s v="Plato_14"/>
    <s v="Descripci√≥n del Plato_14"/>
    <n v="14"/>
    <n v="23"/>
    <n v="1"/>
    <n v="58"/>
    <n v="23"/>
    <n v="9"/>
    <n v="0.39130434782608697"/>
  </r>
  <r>
    <x v="333"/>
    <n v="12"/>
    <s v="Plato_2"/>
    <s v="Descripci√≥n del Plato_2"/>
    <n v="18"/>
    <n v="30"/>
    <n v="2"/>
    <n v="31"/>
    <n v="60"/>
    <n v="24"/>
    <n v="0.4"/>
  </r>
  <r>
    <x v="333"/>
    <n v="12"/>
    <s v="Plato_7"/>
    <s v="Descripci√≥n del Plato_7"/>
    <n v="14"/>
    <n v="24"/>
    <n v="2"/>
    <n v="31"/>
    <n v="48"/>
    <n v="20"/>
    <n v="0.41666666666666669"/>
  </r>
  <r>
    <x v="334"/>
    <n v="14"/>
    <s v="Plato_16"/>
    <s v="Descripci√≥n del Plato_16"/>
    <n v="16"/>
    <n v="28"/>
    <n v="3"/>
    <n v="36"/>
    <n v="84"/>
    <n v="36"/>
    <n v="0.42857142857142855"/>
  </r>
  <r>
    <x v="334"/>
    <n v="14"/>
    <s v="Plato_2"/>
    <s v="Descripci√≥n del Plato_2"/>
    <n v="18"/>
    <n v="30"/>
    <n v="1"/>
    <n v="33"/>
    <n v="30"/>
    <n v="12"/>
    <n v="0.4"/>
  </r>
  <r>
    <x v="335"/>
    <n v="4"/>
    <s v="Plato_10"/>
    <s v="Descripci√≥n del Plato_10"/>
    <n v="15"/>
    <n v="26"/>
    <n v="3"/>
    <n v="20"/>
    <n v="78"/>
    <n v="33"/>
    <n v="0.42307692307692307"/>
  </r>
  <r>
    <x v="335"/>
    <n v="4"/>
    <s v="Plato_12"/>
    <s v="Descripci√≥n del Plato_12"/>
    <n v="11"/>
    <n v="19"/>
    <n v="2"/>
    <n v="33"/>
    <n v="38"/>
    <n v="16"/>
    <n v="0.42105263157894735"/>
  </r>
  <r>
    <x v="335"/>
    <n v="4"/>
    <s v="Plato_13"/>
    <s v="Descripci√≥n del Plato_13"/>
    <n v="13"/>
    <n v="21"/>
    <n v="2"/>
    <n v="12"/>
    <n v="42"/>
    <n v="16"/>
    <n v="0.38095238095238093"/>
  </r>
  <r>
    <x v="336"/>
    <n v="11"/>
    <s v="Plato_16"/>
    <s v="Descripci√≥n del Plato_16"/>
    <n v="16"/>
    <n v="28"/>
    <n v="1"/>
    <n v="5"/>
    <n v="28"/>
    <n v="12"/>
    <n v="0.42857142857142855"/>
  </r>
  <r>
    <x v="336"/>
    <n v="11"/>
    <s v="Plato_7"/>
    <s v="Descripci√≥n del Plato_7"/>
    <n v="14"/>
    <n v="24"/>
    <n v="3"/>
    <n v="53"/>
    <n v="72"/>
    <n v="30"/>
    <n v="0.41666666666666669"/>
  </r>
  <r>
    <x v="337"/>
    <n v="18"/>
    <s v="Plato_13"/>
    <s v="Descripci√≥n del Plato_13"/>
    <n v="13"/>
    <n v="21"/>
    <n v="1"/>
    <n v="10"/>
    <n v="21"/>
    <n v="8"/>
    <n v="0.38095238095238093"/>
  </r>
  <r>
    <x v="337"/>
    <n v="18"/>
    <s v="Plato_15"/>
    <s v="Descripci√≥n del Plato_15"/>
    <n v="19"/>
    <n v="32"/>
    <n v="3"/>
    <n v="30"/>
    <n v="96"/>
    <n v="39"/>
    <n v="0.40625"/>
  </r>
  <r>
    <x v="337"/>
    <n v="18"/>
    <s v="Plato_18"/>
    <s v="Descripci√≥n del Plato_18"/>
    <n v="20"/>
    <n v="34"/>
    <n v="3"/>
    <n v="44"/>
    <n v="102"/>
    <n v="42"/>
    <n v="0.41176470588235292"/>
  </r>
  <r>
    <x v="337"/>
    <n v="18"/>
    <s v="Plato_3"/>
    <s v="Descripci√≥n del Plato_3"/>
    <n v="12"/>
    <n v="20"/>
    <n v="3"/>
    <n v="59"/>
    <n v="60"/>
    <n v="24"/>
    <n v="0.4"/>
  </r>
  <r>
    <x v="338"/>
    <n v="13"/>
    <s v="Plato_14"/>
    <s v="Descripci√≥n del Plato_14"/>
    <n v="14"/>
    <n v="23"/>
    <n v="2"/>
    <n v="40"/>
    <n v="46"/>
    <n v="18"/>
    <n v="0.39130434782608697"/>
  </r>
  <r>
    <x v="338"/>
    <n v="13"/>
    <s v="Plato_9"/>
    <s v="Descripci√≥n del Plato_9"/>
    <n v="17"/>
    <n v="29"/>
    <n v="2"/>
    <n v="6"/>
    <n v="58"/>
    <n v="24"/>
    <n v="0.41379310344827586"/>
  </r>
  <r>
    <x v="339"/>
    <n v="15"/>
    <s v="Plato_16"/>
    <s v="Descripci√≥n del Plato_16"/>
    <n v="16"/>
    <n v="28"/>
    <n v="3"/>
    <n v="56"/>
    <n v="84"/>
    <n v="36"/>
    <n v="0.42857142857142855"/>
  </r>
  <r>
    <x v="339"/>
    <n v="15"/>
    <s v="Plato_20"/>
    <s v="Descripci√≥n del Plato_20"/>
    <n v="25"/>
    <n v="40"/>
    <n v="2"/>
    <n v="35"/>
    <n v="80"/>
    <n v="30"/>
    <n v="0.375"/>
  </r>
  <r>
    <x v="340"/>
    <n v="14"/>
    <s v="Plato_16"/>
    <s v="Descripci√≥n del Plato_16"/>
    <n v="16"/>
    <n v="28"/>
    <n v="1"/>
    <n v="46"/>
    <n v="28"/>
    <n v="12"/>
    <n v="0.42857142857142855"/>
  </r>
  <r>
    <x v="340"/>
    <n v="14"/>
    <s v="Plato_5"/>
    <s v="Descripci√≥n del Plato_5"/>
    <n v="13"/>
    <n v="22"/>
    <n v="2"/>
    <n v="34"/>
    <n v="44"/>
    <n v="18"/>
    <n v="0.40909090909090912"/>
  </r>
  <r>
    <x v="340"/>
    <n v="14"/>
    <s v="Plato_8"/>
    <s v="Descripci√≥n del Plato_8"/>
    <n v="21"/>
    <n v="35"/>
    <n v="3"/>
    <n v="8"/>
    <n v="105"/>
    <n v="42"/>
    <n v="0.4"/>
  </r>
  <r>
    <x v="341"/>
    <n v="19"/>
    <s v="Plato_14"/>
    <s v="Descripci√≥n del Plato_14"/>
    <n v="14"/>
    <n v="23"/>
    <n v="2"/>
    <n v="23"/>
    <n v="46"/>
    <n v="18"/>
    <n v="0.39130434782608697"/>
  </r>
  <r>
    <x v="341"/>
    <n v="19"/>
    <s v="Plato_16"/>
    <s v="Descripci√≥n del Plato_16"/>
    <n v="16"/>
    <n v="28"/>
    <n v="2"/>
    <n v="31"/>
    <n v="56"/>
    <n v="24"/>
    <n v="0.42857142857142855"/>
  </r>
  <r>
    <x v="342"/>
    <n v="12"/>
    <s v="Plato_14"/>
    <s v="Descripci√≥n del Plato_14"/>
    <n v="14"/>
    <n v="23"/>
    <n v="3"/>
    <n v="43"/>
    <n v="69"/>
    <n v="27"/>
    <n v="0.39130434782608697"/>
  </r>
  <r>
    <x v="342"/>
    <n v="12"/>
    <s v="Plato_18"/>
    <s v="Descripci√≥n del Plato_18"/>
    <n v="20"/>
    <n v="34"/>
    <n v="2"/>
    <n v="58"/>
    <n v="68"/>
    <n v="28"/>
    <n v="0.41176470588235292"/>
  </r>
  <r>
    <x v="343"/>
    <n v="15"/>
    <s v="Plato_15"/>
    <s v="Descripci√≥n del Plato_15"/>
    <n v="19"/>
    <n v="32"/>
    <n v="2"/>
    <n v="19"/>
    <n v="64"/>
    <n v="26"/>
    <n v="0.40625"/>
  </r>
  <r>
    <x v="343"/>
    <n v="15"/>
    <s v="Plato_17"/>
    <s v="Descripci√≥n del Plato_17"/>
    <n v="19"/>
    <n v="31"/>
    <n v="2"/>
    <n v="28"/>
    <n v="62"/>
    <n v="24"/>
    <n v="0.38709677419354838"/>
  </r>
  <r>
    <x v="343"/>
    <n v="15"/>
    <s v="Plato_5"/>
    <s v="Descripci√≥n del Plato_5"/>
    <n v="13"/>
    <n v="22"/>
    <n v="1"/>
    <n v="28"/>
    <n v="22"/>
    <n v="9"/>
    <n v="0.40909090909090912"/>
  </r>
  <r>
    <x v="343"/>
    <n v="15"/>
    <s v="Plato_8"/>
    <s v="Descripci√≥n del Plato_8"/>
    <n v="21"/>
    <n v="35"/>
    <n v="1"/>
    <n v="11"/>
    <n v="35"/>
    <n v="14"/>
    <n v="0.4"/>
  </r>
  <r>
    <x v="344"/>
    <n v="16"/>
    <s v="Plato_12"/>
    <s v="Descripci√≥n del Plato_12"/>
    <n v="11"/>
    <n v="19"/>
    <n v="2"/>
    <n v="18"/>
    <n v="38"/>
    <n v="16"/>
    <n v="0.42105263157894735"/>
  </r>
  <r>
    <x v="345"/>
    <n v="1"/>
    <s v="Plato_19"/>
    <s v="Descripci√≥n del Plato_19"/>
    <n v="22"/>
    <n v="36"/>
    <n v="2"/>
    <n v="22"/>
    <n v="72"/>
    <n v="28"/>
    <n v="0.3888888888888889"/>
  </r>
  <r>
    <x v="346"/>
    <n v="7"/>
    <s v="Plato_8"/>
    <s v="Descripci√≥n del Plato_8"/>
    <n v="21"/>
    <n v="35"/>
    <n v="2"/>
    <n v="44"/>
    <n v="70"/>
    <n v="28"/>
    <n v="0.4"/>
  </r>
  <r>
    <x v="347"/>
    <n v="16"/>
    <s v="Plato_10"/>
    <s v="Descripci√≥n del Plato_10"/>
    <n v="15"/>
    <n v="26"/>
    <n v="1"/>
    <n v="31"/>
    <n v="26"/>
    <n v="11"/>
    <n v="0.42307692307692307"/>
  </r>
  <r>
    <x v="347"/>
    <n v="16"/>
    <s v="Plato_3"/>
    <s v="Descripci√≥n del Plato_3"/>
    <n v="12"/>
    <n v="20"/>
    <n v="3"/>
    <n v="57"/>
    <n v="60"/>
    <n v="24"/>
    <n v="0.4"/>
  </r>
  <r>
    <x v="348"/>
    <n v="13"/>
    <s v="Plato_12"/>
    <s v="Descripci√≥n del Plato_12"/>
    <n v="11"/>
    <n v="19"/>
    <n v="3"/>
    <n v="7"/>
    <n v="57"/>
    <n v="24"/>
    <n v="0.42105263157894735"/>
  </r>
  <r>
    <x v="348"/>
    <n v="13"/>
    <s v="Plato_2"/>
    <s v="Descripci√≥n del Plato_2"/>
    <n v="18"/>
    <n v="30"/>
    <n v="2"/>
    <n v="25"/>
    <n v="60"/>
    <n v="24"/>
    <n v="0.4"/>
  </r>
  <r>
    <x v="348"/>
    <n v="13"/>
    <s v="Plato_8"/>
    <s v="Descripci√≥n del Plato_8"/>
    <n v="21"/>
    <n v="35"/>
    <n v="1"/>
    <n v="53"/>
    <n v="35"/>
    <n v="14"/>
    <n v="0.4"/>
  </r>
  <r>
    <x v="349"/>
    <n v="2"/>
    <s v="Plato_17"/>
    <s v="Descripci√≥n del Plato_17"/>
    <n v="19"/>
    <n v="31"/>
    <n v="2"/>
    <n v="52"/>
    <n v="62"/>
    <n v="24"/>
    <n v="0.38709677419354838"/>
  </r>
  <r>
    <x v="349"/>
    <n v="2"/>
    <s v="Plato_6"/>
    <s v="Descripci√≥n del Plato_6"/>
    <n v="16"/>
    <n v="27"/>
    <n v="3"/>
    <n v="57"/>
    <n v="81"/>
    <n v="33"/>
    <n v="0.40740740740740738"/>
  </r>
  <r>
    <x v="350"/>
    <n v="1"/>
    <s v="Plato_15"/>
    <s v="Descripci√≥n del Plato_15"/>
    <n v="19"/>
    <n v="32"/>
    <n v="3"/>
    <n v="18"/>
    <n v="96"/>
    <n v="39"/>
    <n v="0.40625"/>
  </r>
  <r>
    <x v="350"/>
    <n v="1"/>
    <s v="Plato_8"/>
    <s v="Descripci√≥n del Plato_8"/>
    <n v="21"/>
    <n v="35"/>
    <n v="3"/>
    <n v="7"/>
    <n v="105"/>
    <n v="42"/>
    <n v="0.4"/>
  </r>
  <r>
    <x v="351"/>
    <n v="1"/>
    <s v="Plato_11"/>
    <s v="Descripci√≥n del Plato_11"/>
    <n v="20"/>
    <n v="33"/>
    <n v="3"/>
    <n v="7"/>
    <n v="99"/>
    <n v="39"/>
    <n v="0.39393939393939392"/>
  </r>
  <r>
    <x v="352"/>
    <n v="7"/>
    <s v="Plato_18"/>
    <s v="Descripci√≥n del Plato_18"/>
    <n v="20"/>
    <n v="34"/>
    <n v="2"/>
    <n v="25"/>
    <n v="68"/>
    <n v="28"/>
    <n v="0.41176470588235292"/>
  </r>
  <r>
    <x v="352"/>
    <n v="7"/>
    <s v="Plato_2"/>
    <s v="Descripci√≥n del Plato_2"/>
    <n v="18"/>
    <n v="30"/>
    <n v="1"/>
    <n v="16"/>
    <n v="30"/>
    <n v="12"/>
    <n v="0.4"/>
  </r>
  <r>
    <x v="352"/>
    <n v="7"/>
    <s v="Plato_5"/>
    <s v="Descripci√≥n del Plato_5"/>
    <n v="13"/>
    <n v="22"/>
    <n v="2"/>
    <n v="50"/>
    <n v="44"/>
    <n v="18"/>
    <n v="0.40909090909090912"/>
  </r>
  <r>
    <x v="352"/>
    <n v="7"/>
    <s v="Plato_8"/>
    <s v="Descripci√≥n del Plato_8"/>
    <n v="21"/>
    <n v="35"/>
    <n v="2"/>
    <n v="37"/>
    <n v="70"/>
    <n v="28"/>
    <n v="0.4"/>
  </r>
  <r>
    <x v="353"/>
    <n v="12"/>
    <s v="Plato_12"/>
    <s v="Descripci√≥n del Plato_12"/>
    <n v="11"/>
    <n v="19"/>
    <n v="3"/>
    <n v="32"/>
    <n v="57"/>
    <n v="24"/>
    <n v="0.42105263157894735"/>
  </r>
  <r>
    <x v="353"/>
    <n v="12"/>
    <s v="Plato_15"/>
    <s v="Descripci√≥n del Plato_15"/>
    <n v="19"/>
    <n v="32"/>
    <n v="2"/>
    <n v="49"/>
    <n v="64"/>
    <n v="26"/>
    <n v="0.40625"/>
  </r>
  <r>
    <x v="353"/>
    <n v="12"/>
    <s v="Plato_4"/>
    <s v="Descripci√≥n del Plato_4"/>
    <n v="10"/>
    <n v="18"/>
    <n v="2"/>
    <n v="7"/>
    <n v="36"/>
    <n v="16"/>
    <n v="0.44444444444444442"/>
  </r>
  <r>
    <x v="353"/>
    <n v="12"/>
    <s v="Plato_7"/>
    <s v="Descripci√≥n del Plato_7"/>
    <n v="14"/>
    <n v="24"/>
    <n v="1"/>
    <n v="49"/>
    <n v="24"/>
    <n v="10"/>
    <n v="0.41666666666666669"/>
  </r>
  <r>
    <x v="354"/>
    <n v="4"/>
    <s v="Plato_10"/>
    <s v="Descripci√≥n del Plato_10"/>
    <n v="15"/>
    <n v="26"/>
    <n v="1"/>
    <n v="7"/>
    <n v="26"/>
    <n v="11"/>
    <n v="0.42307692307692307"/>
  </r>
  <r>
    <x v="355"/>
    <n v="1"/>
    <s v="Plato_4"/>
    <s v="Descripci√≥n del Plato_4"/>
    <n v="10"/>
    <n v="18"/>
    <n v="2"/>
    <n v="7"/>
    <n v="36"/>
    <n v="16"/>
    <n v="0.44444444444444442"/>
  </r>
  <r>
    <x v="356"/>
    <n v="17"/>
    <s v="Plato_1"/>
    <s v="Descripci√≥n del Plato_1"/>
    <n v="15"/>
    <n v="25"/>
    <n v="1"/>
    <n v="12"/>
    <n v="25"/>
    <n v="10"/>
    <n v="0.4"/>
  </r>
  <r>
    <x v="356"/>
    <n v="17"/>
    <s v="Plato_3"/>
    <s v="Descripci√≥n del Plato_3"/>
    <n v="12"/>
    <n v="20"/>
    <n v="2"/>
    <n v="5"/>
    <n v="40"/>
    <n v="16"/>
    <n v="0.4"/>
  </r>
  <r>
    <x v="356"/>
    <n v="17"/>
    <s v="Plato_5"/>
    <s v="Descripci√≥n del Plato_5"/>
    <n v="13"/>
    <n v="22"/>
    <n v="1"/>
    <n v="48"/>
    <n v="22"/>
    <n v="9"/>
    <n v="0.40909090909090912"/>
  </r>
  <r>
    <x v="356"/>
    <n v="17"/>
    <s v="Plato_6"/>
    <s v="Descripci√≥n del Plato_6"/>
    <n v="16"/>
    <n v="27"/>
    <n v="3"/>
    <n v="31"/>
    <n v="81"/>
    <n v="33"/>
    <n v="0.40740740740740738"/>
  </r>
  <r>
    <x v="357"/>
    <n v="13"/>
    <s v="Plato_10"/>
    <s v="Descripci√≥n del Plato_10"/>
    <n v="15"/>
    <n v="26"/>
    <n v="2"/>
    <n v="50"/>
    <n v="52"/>
    <n v="22"/>
    <n v="0.42307692307692307"/>
  </r>
  <r>
    <x v="357"/>
    <n v="13"/>
    <s v="Plato_3"/>
    <s v="Descripci√≥n del Plato_3"/>
    <n v="12"/>
    <n v="20"/>
    <n v="3"/>
    <n v="52"/>
    <n v="60"/>
    <n v="24"/>
    <n v="0.4"/>
  </r>
  <r>
    <x v="357"/>
    <n v="13"/>
    <s v="Plato_4"/>
    <s v="Descripci√≥n del Plato_4"/>
    <n v="10"/>
    <n v="18"/>
    <n v="3"/>
    <n v="50"/>
    <n v="54"/>
    <n v="24"/>
    <n v="0.44444444444444442"/>
  </r>
  <r>
    <x v="358"/>
    <n v="11"/>
    <s v="Plato_10"/>
    <s v="Descripci√≥n del Plato_10"/>
    <n v="15"/>
    <n v="26"/>
    <n v="1"/>
    <n v="50"/>
    <n v="26"/>
    <n v="11"/>
    <n v="0.42307692307692307"/>
  </r>
  <r>
    <x v="358"/>
    <n v="11"/>
    <s v="Plato_16"/>
    <s v="Descripci√≥n del Plato_16"/>
    <n v="16"/>
    <n v="28"/>
    <n v="3"/>
    <n v="57"/>
    <n v="84"/>
    <n v="36"/>
    <n v="0.42857142857142855"/>
  </r>
  <r>
    <x v="358"/>
    <n v="11"/>
    <s v="Plato_5"/>
    <s v="Descripci√≥n del Plato_5"/>
    <n v="13"/>
    <n v="22"/>
    <n v="1"/>
    <n v="26"/>
    <n v="22"/>
    <n v="9"/>
    <n v="0.40909090909090912"/>
  </r>
  <r>
    <x v="358"/>
    <n v="11"/>
    <s v="Plato_9"/>
    <s v="Descripci√≥n del Plato_9"/>
    <n v="17"/>
    <n v="29"/>
    <n v="2"/>
    <n v="12"/>
    <n v="58"/>
    <n v="24"/>
    <n v="0.41379310344827586"/>
  </r>
  <r>
    <x v="359"/>
    <n v="16"/>
    <s v="Plato_10"/>
    <s v="Descripci√≥n del Plato_10"/>
    <n v="15"/>
    <n v="26"/>
    <n v="1"/>
    <n v="51"/>
    <n v="26"/>
    <n v="11"/>
    <n v="0.42307692307692307"/>
  </r>
  <r>
    <x v="359"/>
    <n v="16"/>
    <s v="Plato_13"/>
    <s v="Descripci√≥n del Plato_13"/>
    <n v="13"/>
    <n v="21"/>
    <n v="1"/>
    <n v="42"/>
    <n v="21"/>
    <n v="8"/>
    <n v="0.38095238095238093"/>
  </r>
  <r>
    <x v="359"/>
    <n v="16"/>
    <s v="Plato_15"/>
    <s v="Descripci√≥n del Plato_15"/>
    <n v="19"/>
    <n v="32"/>
    <n v="3"/>
    <n v="30"/>
    <n v="96"/>
    <n v="39"/>
    <n v="0.40625"/>
  </r>
  <r>
    <x v="359"/>
    <n v="16"/>
    <s v="Plato_2"/>
    <s v="Descripci√≥n del Plato_2"/>
    <n v="18"/>
    <n v="30"/>
    <n v="3"/>
    <n v="36"/>
    <n v="90"/>
    <n v="36"/>
    <n v="0.4"/>
  </r>
  <r>
    <x v="360"/>
    <n v="16"/>
    <s v="Plato_7"/>
    <s v="Descripci√≥n del Plato_7"/>
    <n v="14"/>
    <n v="24"/>
    <n v="3"/>
    <n v="54"/>
    <n v="72"/>
    <n v="30"/>
    <n v="0.41666666666666669"/>
  </r>
  <r>
    <x v="360"/>
    <n v="16"/>
    <s v="Plato_9"/>
    <s v="Descripci√≥n del Plato_9"/>
    <n v="17"/>
    <n v="29"/>
    <n v="1"/>
    <n v="58"/>
    <n v="29"/>
    <n v="12"/>
    <n v="0.41379310344827586"/>
  </r>
  <r>
    <x v="361"/>
    <n v="15"/>
    <s v="Plato_3"/>
    <s v="Descripci√≥n del Plato_3"/>
    <n v="12"/>
    <n v="20"/>
    <n v="1"/>
    <n v="41"/>
    <n v="20"/>
    <n v="8"/>
    <n v="0.4"/>
  </r>
  <r>
    <x v="361"/>
    <n v="15"/>
    <s v="Plato_4"/>
    <s v="Descripci√≥n del Plato_4"/>
    <n v="10"/>
    <n v="18"/>
    <n v="1"/>
    <n v="24"/>
    <n v="18"/>
    <n v="8"/>
    <n v="0.44444444444444442"/>
  </r>
  <r>
    <x v="361"/>
    <n v="15"/>
    <s v="Plato_7"/>
    <s v="Descripci√≥n del Plato_7"/>
    <n v="14"/>
    <n v="24"/>
    <n v="1"/>
    <n v="58"/>
    <n v="24"/>
    <n v="10"/>
    <n v="0.41666666666666669"/>
  </r>
  <r>
    <x v="362"/>
    <n v="5"/>
    <s v="Plato_11"/>
    <s v="Descripci√≥n del Plato_11"/>
    <n v="20"/>
    <n v="33"/>
    <n v="2"/>
    <n v="18"/>
    <n v="66"/>
    <n v="26"/>
    <n v="0.39393939393939392"/>
  </r>
  <r>
    <x v="362"/>
    <n v="5"/>
    <s v="Plato_19"/>
    <s v="Descripci√≥n del Plato_19"/>
    <n v="22"/>
    <n v="36"/>
    <n v="2"/>
    <n v="42"/>
    <n v="72"/>
    <n v="28"/>
    <n v="0.3888888888888889"/>
  </r>
  <r>
    <x v="362"/>
    <n v="5"/>
    <s v="Plato_2"/>
    <s v="Descripci√≥n del Plato_2"/>
    <n v="18"/>
    <n v="30"/>
    <n v="1"/>
    <n v="48"/>
    <n v="30"/>
    <n v="12"/>
    <n v="0.4"/>
  </r>
  <r>
    <x v="362"/>
    <n v="5"/>
    <s v="Plato_7"/>
    <s v="Descripci√≥n del Plato_7"/>
    <n v="14"/>
    <n v="24"/>
    <n v="3"/>
    <n v="41"/>
    <n v="72"/>
    <n v="30"/>
    <n v="0.41666666666666669"/>
  </r>
  <r>
    <x v="363"/>
    <n v="15"/>
    <s v="Plato_1"/>
    <s v="Descripci√≥n del Plato_1"/>
    <n v="15"/>
    <n v="25"/>
    <n v="2"/>
    <n v="14"/>
    <n v="50"/>
    <n v="20"/>
    <n v="0.4"/>
  </r>
  <r>
    <x v="363"/>
    <n v="15"/>
    <s v="Plato_16"/>
    <s v="Descripci√≥n del Plato_16"/>
    <n v="16"/>
    <n v="28"/>
    <n v="2"/>
    <n v="52"/>
    <n v="56"/>
    <n v="24"/>
    <n v="0.42857142857142855"/>
  </r>
  <r>
    <x v="363"/>
    <n v="15"/>
    <s v="Plato_5"/>
    <s v="Descripci√≥n del Plato_5"/>
    <n v="13"/>
    <n v="22"/>
    <n v="1"/>
    <n v="20"/>
    <n v="22"/>
    <n v="9"/>
    <n v="0.40909090909090912"/>
  </r>
  <r>
    <x v="363"/>
    <n v="15"/>
    <s v="Plato_9"/>
    <s v="Descripci√≥n del Plato_9"/>
    <n v="17"/>
    <n v="29"/>
    <n v="1"/>
    <n v="26"/>
    <n v="29"/>
    <n v="12"/>
    <n v="0.41379310344827586"/>
  </r>
  <r>
    <x v="364"/>
    <n v="4"/>
    <s v="Plato_19"/>
    <s v="Descripci√≥n del Plato_19"/>
    <n v="22"/>
    <n v="36"/>
    <n v="3"/>
    <n v="25"/>
    <n v="108"/>
    <n v="42"/>
    <n v="0.3888888888888889"/>
  </r>
  <r>
    <x v="365"/>
    <n v="17"/>
    <s v="Plato_20"/>
    <s v="Descripci√≥n del Plato_20"/>
    <n v="25"/>
    <n v="40"/>
    <n v="2"/>
    <n v="9"/>
    <n v="80"/>
    <n v="30"/>
    <n v="0.375"/>
  </r>
  <r>
    <x v="365"/>
    <n v="17"/>
    <s v="Plato_6"/>
    <s v="Descripci√≥n del Plato_6"/>
    <n v="16"/>
    <n v="27"/>
    <n v="2"/>
    <n v="30"/>
    <n v="54"/>
    <n v="22"/>
    <n v="0.40740740740740738"/>
  </r>
  <r>
    <x v="365"/>
    <n v="17"/>
    <s v="Plato_8"/>
    <s v="Descripci√≥n del Plato_8"/>
    <n v="21"/>
    <n v="35"/>
    <n v="3"/>
    <n v="51"/>
    <n v="105"/>
    <n v="42"/>
    <n v="0.4"/>
  </r>
  <r>
    <x v="366"/>
    <n v="12"/>
    <s v="Plato_10"/>
    <s v="Descripci√≥n del Plato_10"/>
    <n v="15"/>
    <n v="26"/>
    <n v="2"/>
    <n v="34"/>
    <n v="52"/>
    <n v="22"/>
    <n v="0.42307692307692307"/>
  </r>
  <r>
    <x v="366"/>
    <n v="12"/>
    <s v="Plato_3"/>
    <s v="Descripci√≥n del Plato_3"/>
    <n v="12"/>
    <n v="20"/>
    <n v="1"/>
    <n v="13"/>
    <n v="20"/>
    <n v="8"/>
    <n v="0.4"/>
  </r>
  <r>
    <x v="366"/>
    <n v="12"/>
    <s v="Plato_9"/>
    <s v="Descripci√≥n del Plato_9"/>
    <n v="17"/>
    <n v="29"/>
    <n v="1"/>
    <n v="26"/>
    <n v="29"/>
    <n v="12"/>
    <n v="0.41379310344827586"/>
  </r>
  <r>
    <x v="367"/>
    <n v="13"/>
    <s v="Plato_11"/>
    <s v="Descripci√≥n del Plato_11"/>
    <n v="20"/>
    <n v="33"/>
    <n v="3"/>
    <n v="45"/>
    <n v="99"/>
    <n v="39"/>
    <n v="0.39393939393939392"/>
  </r>
  <r>
    <x v="367"/>
    <n v="13"/>
    <s v="Plato_7"/>
    <s v="Descripci√≥n del Plato_7"/>
    <n v="14"/>
    <n v="24"/>
    <n v="1"/>
    <n v="40"/>
    <n v="24"/>
    <n v="10"/>
    <n v="0.41666666666666669"/>
  </r>
  <r>
    <x v="368"/>
    <n v="20"/>
    <s v="Plato_10"/>
    <s v="Descripci√≥n del Plato_10"/>
    <n v="15"/>
    <n v="26"/>
    <n v="3"/>
    <n v="20"/>
    <n v="78"/>
    <n v="33"/>
    <n v="0.42307692307692307"/>
  </r>
  <r>
    <x v="368"/>
    <n v="20"/>
    <s v="Plato_14"/>
    <s v="Descripci√≥n del Plato_14"/>
    <n v="14"/>
    <n v="23"/>
    <n v="2"/>
    <n v="7"/>
    <n v="46"/>
    <n v="18"/>
    <n v="0.39130434782608697"/>
  </r>
  <r>
    <x v="368"/>
    <n v="20"/>
    <s v="Plato_16"/>
    <s v="Descripci√≥n del Plato_16"/>
    <n v="16"/>
    <n v="28"/>
    <n v="2"/>
    <n v="8"/>
    <n v="56"/>
    <n v="24"/>
    <n v="0.42857142857142855"/>
  </r>
  <r>
    <x v="368"/>
    <n v="20"/>
    <s v="Plato_17"/>
    <s v="Descripci√≥n del Plato_17"/>
    <n v="19"/>
    <n v="31"/>
    <n v="2"/>
    <n v="7"/>
    <n v="62"/>
    <n v="24"/>
    <n v="0.38709677419354838"/>
  </r>
  <r>
    <x v="369"/>
    <n v="13"/>
    <s v="Plato_19"/>
    <s v="Descripci√≥n del Plato_19"/>
    <n v="22"/>
    <n v="36"/>
    <n v="2"/>
    <n v="33"/>
    <n v="72"/>
    <n v="28"/>
    <n v="0.3888888888888889"/>
  </r>
  <r>
    <x v="370"/>
    <n v="4"/>
    <s v="Plato_14"/>
    <s v="Descripci√≥n del Plato_14"/>
    <n v="14"/>
    <n v="23"/>
    <n v="2"/>
    <n v="14"/>
    <n v="46"/>
    <n v="18"/>
    <n v="0.39130434782608697"/>
  </r>
  <r>
    <x v="370"/>
    <n v="4"/>
    <s v="Plato_16"/>
    <s v="Descripci√≥n del Plato_16"/>
    <n v="16"/>
    <n v="28"/>
    <n v="2"/>
    <n v="11"/>
    <n v="56"/>
    <n v="24"/>
    <n v="0.42857142857142855"/>
  </r>
  <r>
    <x v="370"/>
    <n v="4"/>
    <s v="Plato_17"/>
    <s v="Descripci√≥n del Plato_17"/>
    <n v="19"/>
    <n v="31"/>
    <n v="2"/>
    <n v="11"/>
    <n v="62"/>
    <n v="24"/>
    <n v="0.38709677419354838"/>
  </r>
  <r>
    <x v="370"/>
    <n v="4"/>
    <s v="Plato_19"/>
    <s v="Descripci√≥n del Plato_19"/>
    <n v="22"/>
    <n v="36"/>
    <n v="1"/>
    <n v="13"/>
    <n v="36"/>
    <n v="14"/>
    <n v="0.3888888888888889"/>
  </r>
  <r>
    <x v="371"/>
    <n v="14"/>
    <s v="Plato_4"/>
    <s v="Descripci√≥n del Plato_4"/>
    <n v="10"/>
    <n v="18"/>
    <n v="2"/>
    <n v="22"/>
    <n v="36"/>
    <n v="16"/>
    <n v="0.44444444444444442"/>
  </r>
  <r>
    <x v="372"/>
    <n v="19"/>
    <s v="Plato_13"/>
    <s v="Descripci√≥n del Plato_13"/>
    <n v="13"/>
    <n v="21"/>
    <n v="1"/>
    <n v="41"/>
    <n v="21"/>
    <n v="8"/>
    <n v="0.38095238095238093"/>
  </r>
  <r>
    <x v="372"/>
    <n v="19"/>
    <s v="Plato_3"/>
    <s v="Descripci√≥n del Plato_3"/>
    <n v="12"/>
    <n v="20"/>
    <n v="3"/>
    <n v="9"/>
    <n v="60"/>
    <n v="24"/>
    <n v="0.4"/>
  </r>
  <r>
    <x v="372"/>
    <n v="19"/>
    <s v="Plato_5"/>
    <s v="Descripci√≥n del Plato_5"/>
    <n v="13"/>
    <n v="22"/>
    <n v="2"/>
    <n v="17"/>
    <n v="44"/>
    <n v="18"/>
    <n v="0.40909090909090912"/>
  </r>
  <r>
    <x v="372"/>
    <n v="19"/>
    <s v="Plato_8"/>
    <s v="Descripci√≥n del Plato_8"/>
    <n v="21"/>
    <n v="35"/>
    <n v="1"/>
    <n v="49"/>
    <n v="35"/>
    <n v="14"/>
    <n v="0.4"/>
  </r>
  <r>
    <x v="373"/>
    <n v="18"/>
    <s v="Plato_8"/>
    <s v="Descripci√≥n del Plato_8"/>
    <n v="21"/>
    <n v="35"/>
    <n v="1"/>
    <n v="9"/>
    <n v="35"/>
    <n v="14"/>
    <n v="0.4"/>
  </r>
  <r>
    <x v="374"/>
    <n v="18"/>
    <s v="Plato_17"/>
    <s v="Descripci√≥n del Plato_17"/>
    <n v="19"/>
    <n v="31"/>
    <n v="3"/>
    <n v="27"/>
    <n v="93"/>
    <n v="36"/>
    <n v="0.38709677419354838"/>
  </r>
  <r>
    <x v="375"/>
    <n v="16"/>
    <s v="Plato_14"/>
    <s v="Descripci√≥n del Plato_14"/>
    <n v="14"/>
    <n v="23"/>
    <n v="2"/>
    <n v="5"/>
    <n v="46"/>
    <n v="18"/>
    <n v="0.39130434782608697"/>
  </r>
  <r>
    <x v="376"/>
    <n v="5"/>
    <s v="Plato_15"/>
    <s v="Descripci√≥n del Plato_15"/>
    <n v="19"/>
    <n v="32"/>
    <n v="1"/>
    <n v="33"/>
    <n v="32"/>
    <n v="13"/>
    <n v="0.40625"/>
  </r>
  <r>
    <x v="376"/>
    <n v="5"/>
    <s v="Plato_18"/>
    <s v="Descripci√≥n del Plato_18"/>
    <n v="20"/>
    <n v="34"/>
    <n v="2"/>
    <n v="13"/>
    <n v="68"/>
    <n v="28"/>
    <n v="0.41176470588235292"/>
  </r>
  <r>
    <x v="377"/>
    <n v="3"/>
    <s v="Plato_12"/>
    <s v="Descripci√≥n del Plato_12"/>
    <n v="11"/>
    <n v="19"/>
    <n v="1"/>
    <n v="7"/>
    <n v="19"/>
    <n v="8"/>
    <n v="0.42105263157894735"/>
  </r>
  <r>
    <x v="377"/>
    <n v="3"/>
    <s v="Plato_2"/>
    <s v="Descripci√≥n del Plato_2"/>
    <n v="18"/>
    <n v="30"/>
    <n v="1"/>
    <n v="14"/>
    <n v="30"/>
    <n v="12"/>
    <n v="0.4"/>
  </r>
  <r>
    <x v="378"/>
    <n v="4"/>
    <s v="Plato_8"/>
    <s v="Descripci√≥n del Plato_8"/>
    <n v="21"/>
    <n v="35"/>
    <n v="2"/>
    <n v="6"/>
    <n v="70"/>
    <n v="28"/>
    <n v="0.4"/>
  </r>
  <r>
    <x v="379"/>
    <n v="5"/>
    <s v="Plato_11"/>
    <s v="Descripci√≥n del Plato_11"/>
    <n v="20"/>
    <n v="33"/>
    <n v="3"/>
    <n v="58"/>
    <n v="99"/>
    <n v="39"/>
    <n v="0.39393939393939392"/>
  </r>
  <r>
    <x v="379"/>
    <n v="5"/>
    <s v="Plato_12"/>
    <s v="Descripci√≥n del Plato_12"/>
    <n v="11"/>
    <n v="19"/>
    <n v="2"/>
    <n v="35"/>
    <n v="38"/>
    <n v="16"/>
    <n v="0.42105263157894735"/>
  </r>
  <r>
    <x v="380"/>
    <n v="4"/>
    <s v="Plato_10"/>
    <s v="Descripci√≥n del Plato_10"/>
    <n v="15"/>
    <n v="26"/>
    <n v="3"/>
    <n v="35"/>
    <n v="78"/>
    <n v="33"/>
    <n v="0.42307692307692307"/>
  </r>
  <r>
    <x v="380"/>
    <n v="4"/>
    <s v="Plato_11"/>
    <s v="Descripci√≥n del Plato_11"/>
    <n v="20"/>
    <n v="33"/>
    <n v="2"/>
    <n v="12"/>
    <n v="66"/>
    <n v="26"/>
    <n v="0.39393939393939392"/>
  </r>
  <r>
    <x v="381"/>
    <n v="20"/>
    <s v="Plato_9"/>
    <s v="Descripci√≥n del Plato_9"/>
    <n v="17"/>
    <n v="29"/>
    <n v="3"/>
    <n v="54"/>
    <n v="87"/>
    <n v="36"/>
    <n v="0.41379310344827586"/>
  </r>
  <r>
    <x v="382"/>
    <n v="6"/>
    <s v="Plato_19"/>
    <s v="Descripci√≥n del Plato_19"/>
    <n v="22"/>
    <n v="36"/>
    <n v="3"/>
    <n v="9"/>
    <n v="108"/>
    <n v="42"/>
    <n v="0.3888888888888889"/>
  </r>
  <r>
    <x v="383"/>
    <n v="1"/>
    <s v="Plato_12"/>
    <s v="Descripci√≥n del Plato_12"/>
    <n v="11"/>
    <n v="19"/>
    <n v="3"/>
    <n v="35"/>
    <n v="57"/>
    <n v="24"/>
    <n v="0.42105263157894735"/>
  </r>
  <r>
    <x v="383"/>
    <n v="1"/>
    <s v="Plato_4"/>
    <s v="Descripci√≥n del Plato_4"/>
    <n v="10"/>
    <n v="18"/>
    <n v="2"/>
    <n v="26"/>
    <n v="36"/>
    <n v="16"/>
    <n v="0.44444444444444442"/>
  </r>
  <r>
    <x v="383"/>
    <n v="1"/>
    <s v="Plato_6"/>
    <s v="Descripci√≥n del Plato_6"/>
    <n v="16"/>
    <n v="27"/>
    <n v="1"/>
    <n v="49"/>
    <n v="27"/>
    <n v="11"/>
    <n v="0.40740740740740738"/>
  </r>
  <r>
    <x v="384"/>
    <n v="6"/>
    <s v="Plato_2"/>
    <s v="Descripci√≥n del Plato_2"/>
    <n v="18"/>
    <n v="30"/>
    <n v="2"/>
    <n v="22"/>
    <n v="60"/>
    <n v="24"/>
    <n v="0.4"/>
  </r>
  <r>
    <x v="385"/>
    <n v="5"/>
    <s v="Plato_11"/>
    <s v="Descripci√≥n del Plato_11"/>
    <n v="20"/>
    <n v="33"/>
    <n v="3"/>
    <n v="40"/>
    <n v="99"/>
    <n v="39"/>
    <n v="0.39393939393939392"/>
  </r>
  <r>
    <x v="386"/>
    <n v="6"/>
    <s v="Plato_17"/>
    <s v="Descripci√≥n del Plato_17"/>
    <n v="19"/>
    <n v="31"/>
    <n v="3"/>
    <n v="18"/>
    <n v="93"/>
    <n v="36"/>
    <n v="0.38709677419354838"/>
  </r>
  <r>
    <x v="387"/>
    <n v="18"/>
    <s v="Plato_11"/>
    <s v="Descripci√≥n del Plato_11"/>
    <n v="20"/>
    <n v="33"/>
    <n v="3"/>
    <n v="51"/>
    <n v="99"/>
    <n v="39"/>
    <n v="0.39393939393939392"/>
  </r>
  <r>
    <x v="387"/>
    <n v="18"/>
    <s v="Plato_17"/>
    <s v="Descripci√≥n del Plato_17"/>
    <n v="19"/>
    <n v="31"/>
    <n v="2"/>
    <n v="52"/>
    <n v="62"/>
    <n v="24"/>
    <n v="0.38709677419354838"/>
  </r>
  <r>
    <x v="387"/>
    <n v="18"/>
    <s v="Plato_19"/>
    <s v="Descripci√≥n del Plato_19"/>
    <n v="22"/>
    <n v="36"/>
    <n v="2"/>
    <n v="37"/>
    <n v="72"/>
    <n v="28"/>
    <n v="0.3888888888888889"/>
  </r>
  <r>
    <x v="387"/>
    <n v="18"/>
    <s v="Plato_9"/>
    <s v="Descripci√≥n del Plato_9"/>
    <n v="17"/>
    <n v="29"/>
    <n v="2"/>
    <n v="31"/>
    <n v="58"/>
    <n v="24"/>
    <n v="0.41379310344827586"/>
  </r>
  <r>
    <x v="388"/>
    <n v="19"/>
    <s v="Plato_11"/>
    <s v="Descripci√≥n del Plato_11"/>
    <n v="20"/>
    <n v="33"/>
    <n v="1"/>
    <n v="24"/>
    <n v="33"/>
    <n v="13"/>
    <n v="0.39393939393939392"/>
  </r>
  <r>
    <x v="389"/>
    <n v="9"/>
    <s v="Plato_10"/>
    <s v="Descripci√≥n del Plato_10"/>
    <n v="15"/>
    <n v="26"/>
    <n v="3"/>
    <n v="13"/>
    <n v="78"/>
    <n v="33"/>
    <n v="0.42307692307692307"/>
  </r>
  <r>
    <x v="389"/>
    <n v="9"/>
    <s v="Plato_13"/>
    <s v="Descripci√≥n del Plato_13"/>
    <n v="13"/>
    <n v="21"/>
    <n v="1"/>
    <n v="28"/>
    <n v="21"/>
    <n v="8"/>
    <n v="0.38095238095238093"/>
  </r>
  <r>
    <x v="389"/>
    <n v="9"/>
    <s v="Plato_5"/>
    <s v="Descripci√≥n del Plato_5"/>
    <n v="13"/>
    <n v="22"/>
    <n v="2"/>
    <n v="52"/>
    <n v="44"/>
    <n v="18"/>
    <n v="0.40909090909090912"/>
  </r>
  <r>
    <x v="390"/>
    <n v="15"/>
    <s v="Plato_5"/>
    <s v="Descripci√≥n del Plato_5"/>
    <n v="13"/>
    <n v="22"/>
    <n v="1"/>
    <n v="35"/>
    <n v="22"/>
    <n v="9"/>
    <n v="0.40909090909090912"/>
  </r>
  <r>
    <x v="391"/>
    <n v="14"/>
    <s v="Plato_15"/>
    <s v="Descripci√≥n del Plato_15"/>
    <n v="19"/>
    <n v="32"/>
    <n v="3"/>
    <n v="17"/>
    <n v="96"/>
    <n v="39"/>
    <n v="0.40625"/>
  </r>
  <r>
    <x v="391"/>
    <n v="14"/>
    <s v="Plato_7"/>
    <s v="Descripci√≥n del Plato_7"/>
    <n v="14"/>
    <n v="24"/>
    <n v="1"/>
    <n v="37"/>
    <n v="24"/>
    <n v="10"/>
    <n v="0.41666666666666669"/>
  </r>
  <r>
    <x v="392"/>
    <n v="13"/>
    <s v="Plato_12"/>
    <s v="Descripci√≥n del Plato_12"/>
    <n v="11"/>
    <n v="19"/>
    <n v="2"/>
    <n v="40"/>
    <n v="38"/>
    <n v="16"/>
    <n v="0.42105263157894735"/>
  </r>
  <r>
    <x v="392"/>
    <n v="13"/>
    <s v="Plato_13"/>
    <s v="Descripci√≥n del Plato_13"/>
    <n v="13"/>
    <n v="21"/>
    <n v="1"/>
    <n v="20"/>
    <n v="21"/>
    <n v="8"/>
    <n v="0.38095238095238093"/>
  </r>
  <r>
    <x v="392"/>
    <n v="13"/>
    <s v="Plato_5"/>
    <s v="Descripci√≥n del Plato_5"/>
    <n v="13"/>
    <n v="22"/>
    <n v="2"/>
    <n v="26"/>
    <n v="44"/>
    <n v="18"/>
    <n v="0.40909090909090912"/>
  </r>
  <r>
    <x v="392"/>
    <n v="13"/>
    <s v="Plato_8"/>
    <s v="Descripci√≥n del Plato_8"/>
    <n v="21"/>
    <n v="35"/>
    <n v="3"/>
    <n v="23"/>
    <n v="105"/>
    <n v="42"/>
    <n v="0.4"/>
  </r>
  <r>
    <x v="393"/>
    <n v="17"/>
    <s v="Plato_7"/>
    <s v="Descripci√≥n del Plato_7"/>
    <n v="14"/>
    <n v="24"/>
    <n v="2"/>
    <n v="5"/>
    <n v="48"/>
    <n v="20"/>
    <n v="0.41666666666666669"/>
  </r>
  <r>
    <x v="393"/>
    <n v="17"/>
    <s v="Plato_9"/>
    <s v="Descripci√≥n del Plato_9"/>
    <n v="17"/>
    <n v="29"/>
    <n v="1"/>
    <n v="42"/>
    <n v="29"/>
    <n v="12"/>
    <n v="0.41379310344827586"/>
  </r>
  <r>
    <x v="394"/>
    <n v="2"/>
    <s v="Plato_12"/>
    <s v="Descripci√≥n del Plato_12"/>
    <n v="11"/>
    <n v="19"/>
    <n v="2"/>
    <n v="8"/>
    <n v="38"/>
    <n v="16"/>
    <n v="0.42105263157894735"/>
  </r>
  <r>
    <x v="395"/>
    <n v="11"/>
    <s v="Plato_13"/>
    <s v="Descripci√≥n del Plato_13"/>
    <n v="13"/>
    <n v="21"/>
    <n v="3"/>
    <n v="26"/>
    <n v="63"/>
    <n v="24"/>
    <n v="0.38095238095238093"/>
  </r>
  <r>
    <x v="395"/>
    <n v="11"/>
    <s v="Plato_3"/>
    <s v="Descripci√≥n del Plato_3"/>
    <n v="12"/>
    <n v="20"/>
    <n v="1"/>
    <n v="31"/>
    <n v="20"/>
    <n v="8"/>
    <n v="0.4"/>
  </r>
  <r>
    <x v="396"/>
    <n v="4"/>
    <s v="Plato_17"/>
    <s v="Descripci√≥n del Plato_17"/>
    <n v="19"/>
    <n v="31"/>
    <n v="3"/>
    <n v="59"/>
    <n v="93"/>
    <n v="36"/>
    <n v="0.38709677419354838"/>
  </r>
  <r>
    <x v="396"/>
    <n v="4"/>
    <s v="Plato_6"/>
    <s v="Descripci√≥n del Plato_6"/>
    <n v="16"/>
    <n v="27"/>
    <n v="2"/>
    <n v="10"/>
    <n v="54"/>
    <n v="22"/>
    <n v="0.40740740740740738"/>
  </r>
  <r>
    <x v="397"/>
    <n v="9"/>
    <s v="Plato_11"/>
    <s v="Descripci√≥n del Plato_11"/>
    <n v="20"/>
    <n v="33"/>
    <n v="2"/>
    <n v="21"/>
    <n v="66"/>
    <n v="26"/>
    <n v="0.39393939393939392"/>
  </r>
  <r>
    <x v="397"/>
    <n v="9"/>
    <s v="Plato_16"/>
    <s v="Descripci√≥n del Plato_16"/>
    <n v="16"/>
    <n v="28"/>
    <n v="2"/>
    <n v="50"/>
    <n v="56"/>
    <n v="24"/>
    <n v="0.42857142857142855"/>
  </r>
  <r>
    <x v="398"/>
    <n v="7"/>
    <s v="Plato_11"/>
    <s v="Descripci√≥n del Plato_11"/>
    <n v="20"/>
    <n v="33"/>
    <n v="3"/>
    <n v="45"/>
    <n v="99"/>
    <n v="39"/>
    <n v="0.39393939393939392"/>
  </r>
  <r>
    <x v="398"/>
    <n v="7"/>
    <s v="Plato_19"/>
    <s v="Descripci√≥n del Plato_19"/>
    <n v="22"/>
    <n v="36"/>
    <n v="3"/>
    <n v="46"/>
    <n v="108"/>
    <n v="42"/>
    <n v="0.3888888888888889"/>
  </r>
  <r>
    <x v="399"/>
    <n v="9"/>
    <s v="Plato_16"/>
    <s v="Descripci√≥n del Plato_16"/>
    <n v="16"/>
    <n v="28"/>
    <n v="2"/>
    <n v="13"/>
    <n v="56"/>
    <n v="24"/>
    <n v="0.42857142857142855"/>
  </r>
  <r>
    <x v="399"/>
    <n v="9"/>
    <s v="Plato_17"/>
    <s v="Descripci√≥n del Plato_17"/>
    <n v="19"/>
    <n v="31"/>
    <n v="2"/>
    <n v="38"/>
    <n v="62"/>
    <n v="24"/>
    <n v="0.38709677419354838"/>
  </r>
  <r>
    <x v="399"/>
    <n v="9"/>
    <s v="Plato_20"/>
    <s v="Descripci√≥n del Plato_20"/>
    <n v="25"/>
    <n v="40"/>
    <n v="2"/>
    <n v="28"/>
    <n v="80"/>
    <n v="30"/>
    <n v="0.375"/>
  </r>
  <r>
    <x v="400"/>
    <n v="16"/>
    <s v="Plato_13"/>
    <s v="Descripci√≥n del Plato_13"/>
    <n v="13"/>
    <n v="21"/>
    <n v="2"/>
    <n v="20"/>
    <n v="42"/>
    <n v="16"/>
    <n v="0.38095238095238093"/>
  </r>
  <r>
    <x v="401"/>
    <n v="18"/>
    <s v="Plato_1"/>
    <s v="Descripci√≥n del Plato_1"/>
    <n v="15"/>
    <n v="25"/>
    <n v="2"/>
    <n v="16"/>
    <n v="50"/>
    <n v="20"/>
    <n v="0.4"/>
  </r>
  <r>
    <x v="401"/>
    <n v="18"/>
    <s v="Plato_12"/>
    <s v="Descripci√≥n del Plato_12"/>
    <n v="11"/>
    <n v="19"/>
    <n v="3"/>
    <n v="29"/>
    <n v="57"/>
    <n v="24"/>
    <n v="0.42105263157894735"/>
  </r>
  <r>
    <x v="401"/>
    <n v="18"/>
    <s v="Plato_5"/>
    <s v="Descripci√≥n del Plato_5"/>
    <n v="13"/>
    <n v="22"/>
    <n v="2"/>
    <n v="21"/>
    <n v="44"/>
    <n v="18"/>
    <n v="0.40909090909090912"/>
  </r>
  <r>
    <x v="402"/>
    <n v="14"/>
    <s v="Plato_15"/>
    <s v="Descripci√≥n del Plato_15"/>
    <n v="19"/>
    <n v="32"/>
    <n v="2"/>
    <n v="8"/>
    <n v="64"/>
    <n v="26"/>
    <n v="0.40625"/>
  </r>
  <r>
    <x v="402"/>
    <n v="14"/>
    <s v="Plato_4"/>
    <s v="Descripci√≥n del Plato_4"/>
    <n v="10"/>
    <n v="18"/>
    <n v="2"/>
    <n v="5"/>
    <n v="36"/>
    <n v="16"/>
    <n v="0.44444444444444442"/>
  </r>
  <r>
    <x v="402"/>
    <n v="14"/>
    <s v="Plato_5"/>
    <s v="Descripci√≥n del Plato_5"/>
    <n v="13"/>
    <n v="22"/>
    <n v="3"/>
    <n v="17"/>
    <n v="66"/>
    <n v="27"/>
    <n v="0.40909090909090912"/>
  </r>
  <r>
    <x v="402"/>
    <n v="14"/>
    <s v="Plato_7"/>
    <s v="Descripci√≥n del Plato_7"/>
    <n v="14"/>
    <n v="24"/>
    <n v="1"/>
    <n v="55"/>
    <n v="24"/>
    <n v="10"/>
    <n v="0.41666666666666669"/>
  </r>
  <r>
    <x v="403"/>
    <n v="17"/>
    <s v="Plato_13"/>
    <s v="Descripci√≥n del Plato_13"/>
    <n v="13"/>
    <n v="21"/>
    <n v="2"/>
    <n v="20"/>
    <n v="42"/>
    <n v="16"/>
    <n v="0.38095238095238093"/>
  </r>
  <r>
    <x v="403"/>
    <n v="17"/>
    <s v="Plato_20"/>
    <s v="Descripci√≥n del Plato_20"/>
    <n v="25"/>
    <n v="40"/>
    <n v="3"/>
    <n v="29"/>
    <n v="120"/>
    <n v="45"/>
    <n v="0.375"/>
  </r>
  <r>
    <x v="403"/>
    <n v="17"/>
    <s v="Plato_3"/>
    <s v="Descripci√≥n del Plato_3"/>
    <n v="12"/>
    <n v="20"/>
    <n v="1"/>
    <n v="53"/>
    <n v="20"/>
    <n v="8"/>
    <n v="0.4"/>
  </r>
  <r>
    <x v="404"/>
    <n v="5"/>
    <s v="Plato_10"/>
    <s v="Descripci√≥n del Plato_10"/>
    <n v="15"/>
    <n v="26"/>
    <n v="1"/>
    <n v="41"/>
    <n v="26"/>
    <n v="11"/>
    <n v="0.42307692307692307"/>
  </r>
  <r>
    <x v="404"/>
    <n v="5"/>
    <s v="Plato_20"/>
    <s v="Descripci√≥n del Plato_20"/>
    <n v="25"/>
    <n v="40"/>
    <n v="1"/>
    <n v="44"/>
    <n v="40"/>
    <n v="15"/>
    <n v="0.375"/>
  </r>
  <r>
    <x v="404"/>
    <n v="5"/>
    <s v="Plato_3"/>
    <s v="Descripci√≥n del Plato_3"/>
    <n v="12"/>
    <n v="20"/>
    <n v="2"/>
    <n v="13"/>
    <n v="40"/>
    <n v="16"/>
    <n v="0.4"/>
  </r>
  <r>
    <x v="405"/>
    <n v="14"/>
    <s v="Plato_1"/>
    <s v="Descripci√≥n del Plato_1"/>
    <n v="15"/>
    <n v="25"/>
    <n v="1"/>
    <n v="55"/>
    <n v="25"/>
    <n v="10"/>
    <n v="0.4"/>
  </r>
  <r>
    <x v="405"/>
    <n v="14"/>
    <s v="Plato_3"/>
    <s v="Descripci√≥n del Plato_3"/>
    <n v="12"/>
    <n v="20"/>
    <n v="3"/>
    <n v="6"/>
    <n v="60"/>
    <n v="24"/>
    <n v="0.4"/>
  </r>
  <r>
    <x v="405"/>
    <n v="14"/>
    <s v="Plato_8"/>
    <s v="Descripci√≥n del Plato_8"/>
    <n v="21"/>
    <n v="35"/>
    <n v="2"/>
    <n v="56"/>
    <n v="70"/>
    <n v="28"/>
    <n v="0.4"/>
  </r>
  <r>
    <x v="406"/>
    <n v="4"/>
    <s v="Plato_3"/>
    <s v="Descripci√≥n del Plato_3"/>
    <n v="12"/>
    <n v="20"/>
    <n v="3"/>
    <n v="32"/>
    <n v="60"/>
    <n v="24"/>
    <n v="0.4"/>
  </r>
  <r>
    <x v="406"/>
    <n v="4"/>
    <s v="Plato_8"/>
    <s v="Descripci√≥n del Plato_8"/>
    <n v="21"/>
    <n v="35"/>
    <n v="1"/>
    <n v="18"/>
    <n v="35"/>
    <n v="14"/>
    <n v="0.4"/>
  </r>
  <r>
    <x v="407"/>
    <n v="17"/>
    <s v="Plato_1"/>
    <s v="Descripci√≥n del Plato_1"/>
    <n v="15"/>
    <n v="25"/>
    <n v="1"/>
    <n v="58"/>
    <n v="25"/>
    <n v="10"/>
    <n v="0.4"/>
  </r>
  <r>
    <x v="407"/>
    <n v="17"/>
    <s v="Plato_18"/>
    <s v="Descripci√≥n del Plato_18"/>
    <n v="20"/>
    <n v="34"/>
    <n v="1"/>
    <n v="37"/>
    <n v="34"/>
    <n v="14"/>
    <n v="0.41176470588235292"/>
  </r>
  <r>
    <x v="407"/>
    <n v="17"/>
    <s v="Plato_7"/>
    <s v="Descripci√≥n del Plato_7"/>
    <n v="14"/>
    <n v="24"/>
    <n v="3"/>
    <n v="11"/>
    <n v="72"/>
    <n v="30"/>
    <n v="0.41666666666666669"/>
  </r>
  <r>
    <x v="408"/>
    <n v="15"/>
    <s v="Plato_13"/>
    <s v="Descripci√≥n del Plato_13"/>
    <n v="13"/>
    <n v="21"/>
    <n v="3"/>
    <n v="44"/>
    <n v="63"/>
    <n v="24"/>
    <n v="0.38095238095238093"/>
  </r>
  <r>
    <x v="408"/>
    <n v="15"/>
    <s v="Plato_16"/>
    <s v="Descripci√≥n del Plato_16"/>
    <n v="16"/>
    <n v="28"/>
    <n v="1"/>
    <n v="47"/>
    <n v="28"/>
    <n v="12"/>
    <n v="0.42857142857142855"/>
  </r>
  <r>
    <x v="408"/>
    <n v="15"/>
    <s v="Plato_20"/>
    <s v="Descripci√≥n del Plato_20"/>
    <n v="25"/>
    <n v="40"/>
    <n v="1"/>
    <n v="43"/>
    <n v="40"/>
    <n v="15"/>
    <n v="0.375"/>
  </r>
  <r>
    <x v="408"/>
    <n v="15"/>
    <s v="Plato_7"/>
    <s v="Descripci√≥n del Plato_7"/>
    <n v="14"/>
    <n v="24"/>
    <n v="3"/>
    <n v="29"/>
    <n v="72"/>
    <n v="30"/>
    <n v="0.41666666666666669"/>
  </r>
  <r>
    <x v="409"/>
    <n v="1"/>
    <s v="Plato_19"/>
    <s v="Descripci√≥n del Plato_19"/>
    <n v="22"/>
    <n v="36"/>
    <n v="1"/>
    <n v="41"/>
    <n v="36"/>
    <n v="14"/>
    <n v="0.3888888888888889"/>
  </r>
  <r>
    <x v="409"/>
    <n v="1"/>
    <s v="Plato_3"/>
    <s v="Descripci√≥n del Plato_3"/>
    <n v="12"/>
    <n v="20"/>
    <n v="1"/>
    <n v="50"/>
    <n v="20"/>
    <n v="8"/>
    <n v="0.4"/>
  </r>
  <r>
    <x v="410"/>
    <n v="3"/>
    <s v="Plato_20"/>
    <s v="Descripci√≥n del Plato_20"/>
    <n v="25"/>
    <n v="40"/>
    <n v="3"/>
    <n v="36"/>
    <n v="120"/>
    <n v="45"/>
    <n v="0.375"/>
  </r>
  <r>
    <x v="410"/>
    <n v="3"/>
    <s v="Plato_4"/>
    <s v="Descripci√≥n del Plato_4"/>
    <n v="10"/>
    <n v="18"/>
    <n v="1"/>
    <n v="33"/>
    <n v="18"/>
    <n v="8"/>
    <n v="0.44444444444444442"/>
  </r>
  <r>
    <x v="410"/>
    <n v="3"/>
    <s v="Plato_6"/>
    <s v="Descripci√≥n del Plato_6"/>
    <n v="16"/>
    <n v="27"/>
    <n v="3"/>
    <n v="9"/>
    <n v="81"/>
    <n v="33"/>
    <n v="0.40740740740740738"/>
  </r>
  <r>
    <x v="411"/>
    <n v="11"/>
    <s v="Plato_17"/>
    <s v="Descripci√≥n del Plato_17"/>
    <n v="19"/>
    <n v="31"/>
    <n v="3"/>
    <n v="57"/>
    <n v="93"/>
    <n v="36"/>
    <n v="0.38709677419354838"/>
  </r>
  <r>
    <x v="412"/>
    <n v="13"/>
    <s v="Plato_8"/>
    <s v="Descripci√≥n del Plato_8"/>
    <n v="21"/>
    <n v="35"/>
    <n v="1"/>
    <n v="12"/>
    <n v="35"/>
    <n v="14"/>
    <n v="0.4"/>
  </r>
  <r>
    <x v="413"/>
    <n v="14"/>
    <s v="Plato_11"/>
    <s v="Descripci√≥n del Plato_11"/>
    <n v="20"/>
    <n v="33"/>
    <n v="1"/>
    <n v="38"/>
    <n v="33"/>
    <n v="13"/>
    <n v="0.39393939393939392"/>
  </r>
  <r>
    <x v="414"/>
    <n v="14"/>
    <s v="Plato_18"/>
    <s v="Descripci√≥n del Plato_18"/>
    <n v="20"/>
    <n v="34"/>
    <n v="2"/>
    <n v="16"/>
    <n v="68"/>
    <n v="28"/>
    <n v="0.41176470588235292"/>
  </r>
  <r>
    <x v="414"/>
    <n v="14"/>
    <s v="Plato_19"/>
    <s v="Descripci√≥n del Plato_19"/>
    <n v="22"/>
    <n v="36"/>
    <n v="1"/>
    <n v="39"/>
    <n v="36"/>
    <n v="14"/>
    <n v="0.3888888888888889"/>
  </r>
  <r>
    <x v="414"/>
    <n v="14"/>
    <s v="Plato_6"/>
    <s v="Descripci√≥n del Plato_6"/>
    <n v="16"/>
    <n v="27"/>
    <n v="2"/>
    <n v="32"/>
    <n v="54"/>
    <n v="22"/>
    <n v="0.40740740740740738"/>
  </r>
  <r>
    <x v="415"/>
    <n v="20"/>
    <s v="Plato_1"/>
    <s v="Descripci√≥n del Plato_1"/>
    <n v="15"/>
    <n v="25"/>
    <n v="1"/>
    <n v="9"/>
    <n v="25"/>
    <n v="10"/>
    <n v="0.4"/>
  </r>
  <r>
    <x v="416"/>
    <n v="7"/>
    <s v="Plato_12"/>
    <s v="Descripci√≥n del Plato_12"/>
    <n v="11"/>
    <n v="19"/>
    <n v="1"/>
    <n v="16"/>
    <n v="19"/>
    <n v="8"/>
    <n v="0.42105263157894735"/>
  </r>
  <r>
    <x v="416"/>
    <n v="7"/>
    <s v="Plato_20"/>
    <s v="Descripci√≥n del Plato_20"/>
    <n v="25"/>
    <n v="40"/>
    <n v="1"/>
    <n v="17"/>
    <n v="40"/>
    <n v="15"/>
    <n v="0.375"/>
  </r>
  <r>
    <x v="416"/>
    <n v="7"/>
    <s v="Plato_6"/>
    <s v="Descripci√≥n del Plato_6"/>
    <n v="16"/>
    <n v="27"/>
    <n v="2"/>
    <n v="34"/>
    <n v="54"/>
    <n v="22"/>
    <n v="0.40740740740740738"/>
  </r>
  <r>
    <x v="416"/>
    <n v="7"/>
    <s v="Plato_9"/>
    <s v="Descripci√≥n del Plato_9"/>
    <n v="17"/>
    <n v="29"/>
    <n v="1"/>
    <n v="23"/>
    <n v="29"/>
    <n v="12"/>
    <n v="0.41379310344827586"/>
  </r>
  <r>
    <x v="417"/>
    <n v="17"/>
    <s v="Plato_1"/>
    <s v="Descripci√≥n del Plato_1"/>
    <n v="15"/>
    <n v="25"/>
    <n v="1"/>
    <n v="45"/>
    <n v="25"/>
    <n v="10"/>
    <n v="0.4"/>
  </r>
  <r>
    <x v="417"/>
    <n v="17"/>
    <s v="Plato_17"/>
    <s v="Descripci√≥n del Plato_17"/>
    <n v="19"/>
    <n v="31"/>
    <n v="3"/>
    <n v="55"/>
    <n v="93"/>
    <n v="36"/>
    <n v="0.38709677419354838"/>
  </r>
  <r>
    <x v="418"/>
    <n v="11"/>
    <s v="Plato_11"/>
    <s v="Descripci√≥n del Plato_11"/>
    <n v="20"/>
    <n v="33"/>
    <n v="1"/>
    <n v="57"/>
    <n v="33"/>
    <n v="13"/>
    <n v="0.39393939393939392"/>
  </r>
  <r>
    <x v="418"/>
    <n v="11"/>
    <s v="Plato_18"/>
    <s v="Descripci√≥n del Plato_18"/>
    <n v="20"/>
    <n v="34"/>
    <n v="1"/>
    <n v="7"/>
    <n v="34"/>
    <n v="14"/>
    <n v="0.41176470588235292"/>
  </r>
  <r>
    <x v="419"/>
    <n v="18"/>
    <s v="Plato_1"/>
    <s v="Descripci√≥n del Plato_1"/>
    <n v="15"/>
    <n v="25"/>
    <n v="2"/>
    <n v="28"/>
    <n v="50"/>
    <n v="20"/>
    <n v="0.4"/>
  </r>
  <r>
    <x v="419"/>
    <n v="18"/>
    <s v="Plato_15"/>
    <s v="Descripci√≥n del Plato_15"/>
    <n v="19"/>
    <n v="32"/>
    <n v="2"/>
    <n v="34"/>
    <n v="64"/>
    <n v="26"/>
    <n v="0.40625"/>
  </r>
  <r>
    <x v="419"/>
    <n v="18"/>
    <s v="Plato_18"/>
    <s v="Descripci√≥n del Plato_18"/>
    <n v="20"/>
    <n v="34"/>
    <n v="2"/>
    <n v="33"/>
    <n v="68"/>
    <n v="28"/>
    <n v="0.41176470588235292"/>
  </r>
  <r>
    <x v="419"/>
    <n v="18"/>
    <s v="Plato_3"/>
    <s v="Descripci√≥n del Plato_3"/>
    <n v="12"/>
    <n v="20"/>
    <n v="3"/>
    <n v="10"/>
    <n v="60"/>
    <n v="24"/>
    <n v="0.4"/>
  </r>
  <r>
    <x v="420"/>
    <n v="10"/>
    <s v="Plato_17"/>
    <s v="Descripci√≥n del Plato_17"/>
    <n v="19"/>
    <n v="31"/>
    <n v="1"/>
    <n v="18"/>
    <n v="31"/>
    <n v="12"/>
    <n v="0.38709677419354838"/>
  </r>
  <r>
    <x v="420"/>
    <n v="10"/>
    <s v="Plato_4"/>
    <s v="Descripci√≥n del Plato_4"/>
    <n v="10"/>
    <n v="18"/>
    <n v="3"/>
    <n v="53"/>
    <n v="54"/>
    <n v="24"/>
    <n v="0.44444444444444442"/>
  </r>
  <r>
    <x v="421"/>
    <n v="12"/>
    <s v="Plato_10"/>
    <s v="Descripci√≥n del Plato_10"/>
    <n v="15"/>
    <n v="26"/>
    <n v="2"/>
    <n v="7"/>
    <n v="52"/>
    <n v="22"/>
    <n v="0.42307692307692307"/>
  </r>
  <r>
    <x v="421"/>
    <n v="12"/>
    <s v="Plato_19"/>
    <s v="Descripci√≥n del Plato_19"/>
    <n v="22"/>
    <n v="36"/>
    <n v="1"/>
    <n v="27"/>
    <n v="36"/>
    <n v="14"/>
    <n v="0.3888888888888889"/>
  </r>
  <r>
    <x v="422"/>
    <n v="4"/>
    <s v="Plato_15"/>
    <s v="Descripci√≥n del Plato_15"/>
    <n v="19"/>
    <n v="32"/>
    <n v="3"/>
    <n v="7"/>
    <n v="96"/>
    <n v="39"/>
    <n v="0.40625"/>
  </r>
  <r>
    <x v="422"/>
    <n v="4"/>
    <s v="Plato_16"/>
    <s v="Descripci√≥n del Plato_16"/>
    <n v="16"/>
    <n v="28"/>
    <n v="2"/>
    <n v="24"/>
    <n v="56"/>
    <n v="24"/>
    <n v="0.42857142857142855"/>
  </r>
  <r>
    <x v="423"/>
    <n v="13"/>
    <s v="Plato_5"/>
    <s v="Descripci√≥n del Plato_5"/>
    <n v="13"/>
    <n v="22"/>
    <n v="3"/>
    <n v="43"/>
    <n v="66"/>
    <n v="27"/>
    <n v="0.40909090909090912"/>
  </r>
  <r>
    <x v="423"/>
    <n v="13"/>
    <s v="Plato_6"/>
    <s v="Descripci√≥n del Plato_6"/>
    <n v="16"/>
    <n v="27"/>
    <n v="3"/>
    <n v="45"/>
    <n v="81"/>
    <n v="33"/>
    <n v="0.40740740740740738"/>
  </r>
  <r>
    <x v="424"/>
    <n v="18"/>
    <s v="Plato_12"/>
    <s v="Descripci√≥n del Plato_12"/>
    <n v="11"/>
    <n v="19"/>
    <n v="1"/>
    <n v="28"/>
    <n v="19"/>
    <n v="8"/>
    <n v="0.42105263157894735"/>
  </r>
  <r>
    <x v="425"/>
    <n v="5"/>
    <s v="Plato_1"/>
    <s v="Descripci√≥n del Plato_1"/>
    <n v="15"/>
    <n v="25"/>
    <n v="2"/>
    <n v="23"/>
    <n v="50"/>
    <n v="20"/>
    <n v="0.4"/>
  </r>
  <r>
    <x v="425"/>
    <n v="5"/>
    <s v="Plato_11"/>
    <s v="Descripci√≥n del Plato_11"/>
    <n v="20"/>
    <n v="33"/>
    <n v="1"/>
    <n v="8"/>
    <n v="33"/>
    <n v="13"/>
    <n v="0.39393939393939392"/>
  </r>
  <r>
    <x v="425"/>
    <n v="5"/>
    <s v="Plato_16"/>
    <s v="Descripci√≥n del Plato_16"/>
    <n v="16"/>
    <n v="28"/>
    <n v="2"/>
    <n v="38"/>
    <n v="56"/>
    <n v="24"/>
    <n v="0.42857142857142855"/>
  </r>
  <r>
    <x v="425"/>
    <n v="5"/>
    <s v="Plato_19"/>
    <s v="Descripci√≥n del Plato_19"/>
    <n v="22"/>
    <n v="36"/>
    <n v="3"/>
    <n v="47"/>
    <n v="108"/>
    <n v="42"/>
    <n v="0.3888888888888889"/>
  </r>
  <r>
    <x v="426"/>
    <n v="2"/>
    <s v="Plato_1"/>
    <s v="Descripci√≥n del Plato_1"/>
    <n v="15"/>
    <n v="25"/>
    <n v="3"/>
    <n v="34"/>
    <n v="75"/>
    <n v="30"/>
    <n v="0.4"/>
  </r>
  <r>
    <x v="426"/>
    <n v="2"/>
    <s v="Plato_12"/>
    <s v="Descripci√≥n del Plato_12"/>
    <n v="11"/>
    <n v="19"/>
    <n v="2"/>
    <n v="56"/>
    <n v="38"/>
    <n v="16"/>
    <n v="0.42105263157894735"/>
  </r>
  <r>
    <x v="426"/>
    <n v="2"/>
    <s v="Plato_14"/>
    <s v="Descripci√≥n del Plato_14"/>
    <n v="14"/>
    <n v="23"/>
    <n v="1"/>
    <n v="24"/>
    <n v="23"/>
    <n v="9"/>
    <n v="0.39130434782608697"/>
  </r>
  <r>
    <x v="426"/>
    <n v="2"/>
    <s v="Plato_8"/>
    <s v="Descripci√≥n del Plato_8"/>
    <n v="21"/>
    <n v="35"/>
    <n v="2"/>
    <n v="52"/>
    <n v="70"/>
    <n v="28"/>
    <n v="0.4"/>
  </r>
  <r>
    <x v="427"/>
    <n v="7"/>
    <s v="Plato_1"/>
    <s v="Descripci√≥n del Plato_1"/>
    <n v="15"/>
    <n v="25"/>
    <n v="2"/>
    <n v="48"/>
    <n v="50"/>
    <n v="20"/>
    <n v="0.4"/>
  </r>
  <r>
    <x v="427"/>
    <n v="7"/>
    <s v="Plato_14"/>
    <s v="Descripci√≥n del Plato_14"/>
    <n v="14"/>
    <n v="23"/>
    <n v="1"/>
    <n v="46"/>
    <n v="23"/>
    <n v="9"/>
    <n v="0.39130434782608697"/>
  </r>
  <r>
    <x v="427"/>
    <n v="7"/>
    <s v="Plato_17"/>
    <s v="Descripci√≥n del Plato_17"/>
    <n v="19"/>
    <n v="31"/>
    <n v="2"/>
    <n v="47"/>
    <n v="62"/>
    <n v="24"/>
    <n v="0.38709677419354838"/>
  </r>
  <r>
    <x v="427"/>
    <n v="7"/>
    <s v="Plato_20"/>
    <s v="Descripci√≥n del Plato_20"/>
    <n v="25"/>
    <n v="40"/>
    <n v="1"/>
    <n v="38"/>
    <n v="40"/>
    <n v="15"/>
    <n v="0.375"/>
  </r>
  <r>
    <x v="428"/>
    <n v="8"/>
    <s v="Plato_10"/>
    <s v="Descripci√≥n del Plato_10"/>
    <n v="15"/>
    <n v="26"/>
    <n v="3"/>
    <n v="27"/>
    <n v="78"/>
    <n v="33"/>
    <n v="0.42307692307692307"/>
  </r>
  <r>
    <x v="429"/>
    <n v="7"/>
    <s v="Plato_1"/>
    <s v="Descripci√≥n del Plato_1"/>
    <n v="15"/>
    <n v="25"/>
    <n v="1"/>
    <n v="49"/>
    <n v="25"/>
    <n v="10"/>
    <n v="0.4"/>
  </r>
  <r>
    <x v="430"/>
    <n v="15"/>
    <s v="Plato_2"/>
    <s v="Descripci√≥n del Plato_2"/>
    <n v="18"/>
    <n v="30"/>
    <n v="2"/>
    <n v="20"/>
    <n v="60"/>
    <n v="24"/>
    <n v="0.4"/>
  </r>
  <r>
    <x v="431"/>
    <n v="10"/>
    <s v="Plato_13"/>
    <s v="Descripci√≥n del Plato_13"/>
    <n v="13"/>
    <n v="21"/>
    <n v="1"/>
    <n v="27"/>
    <n v="21"/>
    <n v="8"/>
    <n v="0.38095238095238093"/>
  </r>
  <r>
    <x v="431"/>
    <n v="10"/>
    <s v="Plato_16"/>
    <s v="Descripci√≥n del Plato_16"/>
    <n v="16"/>
    <n v="28"/>
    <n v="1"/>
    <n v="31"/>
    <n v="28"/>
    <n v="12"/>
    <n v="0.42857142857142855"/>
  </r>
  <r>
    <x v="431"/>
    <n v="10"/>
    <s v="Plato_3"/>
    <s v="Descripci√≥n del Plato_3"/>
    <n v="12"/>
    <n v="20"/>
    <n v="3"/>
    <n v="16"/>
    <n v="60"/>
    <n v="24"/>
    <n v="0.4"/>
  </r>
  <r>
    <x v="432"/>
    <n v="10"/>
    <s v="Plato_2"/>
    <s v="Descripci√≥n del Plato_2"/>
    <n v="18"/>
    <n v="30"/>
    <n v="1"/>
    <n v="56"/>
    <n v="30"/>
    <n v="12"/>
    <n v="0.4"/>
  </r>
  <r>
    <x v="432"/>
    <n v="10"/>
    <s v="Plato_7"/>
    <s v="Descripci√≥n del Plato_7"/>
    <n v="14"/>
    <n v="24"/>
    <n v="3"/>
    <n v="18"/>
    <n v="72"/>
    <n v="30"/>
    <n v="0.41666666666666669"/>
  </r>
  <r>
    <x v="433"/>
    <n v="15"/>
    <s v="Plato_10"/>
    <s v="Descripci√≥n del Plato_10"/>
    <n v="15"/>
    <n v="26"/>
    <n v="2"/>
    <n v="26"/>
    <n v="52"/>
    <n v="22"/>
    <n v="0.42307692307692307"/>
  </r>
  <r>
    <x v="433"/>
    <n v="15"/>
    <s v="Plato_5"/>
    <s v="Descripci√≥n del Plato_5"/>
    <n v="13"/>
    <n v="22"/>
    <n v="2"/>
    <n v="32"/>
    <n v="44"/>
    <n v="18"/>
    <n v="0.40909090909090912"/>
  </r>
  <r>
    <x v="434"/>
    <n v="17"/>
    <s v="Plato_10"/>
    <s v="Descripci√≥n del Plato_10"/>
    <n v="15"/>
    <n v="26"/>
    <n v="2"/>
    <n v="14"/>
    <n v="52"/>
    <n v="22"/>
    <n v="0.42307692307692307"/>
  </r>
  <r>
    <x v="434"/>
    <n v="17"/>
    <s v="Plato_13"/>
    <s v="Descripci√≥n del Plato_13"/>
    <n v="13"/>
    <n v="21"/>
    <n v="2"/>
    <n v="42"/>
    <n v="42"/>
    <n v="16"/>
    <n v="0.38095238095238093"/>
  </r>
  <r>
    <x v="434"/>
    <n v="17"/>
    <s v="Plato_2"/>
    <s v="Descripci√≥n del Plato_2"/>
    <n v="18"/>
    <n v="30"/>
    <n v="2"/>
    <n v="55"/>
    <n v="60"/>
    <n v="24"/>
    <n v="0.4"/>
  </r>
  <r>
    <x v="435"/>
    <n v="10"/>
    <s v="Plato_16"/>
    <s v="Descripci√≥n del Plato_16"/>
    <n v="16"/>
    <n v="28"/>
    <n v="2"/>
    <n v="45"/>
    <n v="56"/>
    <n v="24"/>
    <n v="0.42857142857142855"/>
  </r>
  <r>
    <x v="436"/>
    <n v="16"/>
    <s v="Plato_8"/>
    <s v="Descripci√≥n del Plato_8"/>
    <n v="21"/>
    <n v="35"/>
    <n v="2"/>
    <n v="51"/>
    <n v="70"/>
    <n v="28"/>
    <n v="0.4"/>
  </r>
  <r>
    <x v="437"/>
    <n v="2"/>
    <s v="Plato_11"/>
    <s v="Descripci√≥n del Plato_11"/>
    <n v="20"/>
    <n v="33"/>
    <n v="1"/>
    <n v="51"/>
    <n v="33"/>
    <n v="13"/>
    <n v="0.39393939393939392"/>
  </r>
  <r>
    <x v="438"/>
    <n v="15"/>
    <s v="Plato_10"/>
    <s v="Descripci√≥n del Plato_10"/>
    <n v="15"/>
    <n v="26"/>
    <n v="3"/>
    <n v="29"/>
    <n v="78"/>
    <n v="33"/>
    <n v="0.42307692307692307"/>
  </r>
  <r>
    <x v="438"/>
    <n v="15"/>
    <s v="Plato_11"/>
    <s v="Descripci√≥n del Plato_11"/>
    <n v="20"/>
    <n v="33"/>
    <n v="3"/>
    <n v="35"/>
    <n v="99"/>
    <n v="39"/>
    <n v="0.39393939393939392"/>
  </r>
  <r>
    <x v="439"/>
    <n v="13"/>
    <s v="Plato_12"/>
    <s v="Descripci√≥n del Plato_12"/>
    <n v="11"/>
    <n v="19"/>
    <n v="2"/>
    <n v="9"/>
    <n v="38"/>
    <n v="16"/>
    <n v="0.42105263157894735"/>
  </r>
  <r>
    <x v="439"/>
    <n v="13"/>
    <s v="Plato_14"/>
    <s v="Descripci√≥n del Plato_14"/>
    <n v="14"/>
    <n v="23"/>
    <n v="2"/>
    <n v="36"/>
    <n v="46"/>
    <n v="18"/>
    <n v="0.39130434782608697"/>
  </r>
  <r>
    <x v="440"/>
    <n v="13"/>
    <s v="Plato_10"/>
    <s v="Descripci√≥n del Plato_10"/>
    <n v="15"/>
    <n v="26"/>
    <n v="3"/>
    <n v="36"/>
    <n v="78"/>
    <n v="33"/>
    <n v="0.42307692307692307"/>
  </r>
  <r>
    <x v="440"/>
    <n v="13"/>
    <s v="Plato_8"/>
    <s v="Descripci√≥n del Plato_8"/>
    <n v="21"/>
    <n v="35"/>
    <n v="3"/>
    <n v="54"/>
    <n v="105"/>
    <n v="42"/>
    <n v="0.4"/>
  </r>
  <r>
    <x v="441"/>
    <n v="15"/>
    <s v="Plato_1"/>
    <s v="Descripci√≥n del Plato_1"/>
    <n v="15"/>
    <n v="25"/>
    <n v="1"/>
    <n v="57"/>
    <n v="25"/>
    <n v="10"/>
    <n v="0.4"/>
  </r>
  <r>
    <x v="441"/>
    <n v="15"/>
    <s v="Plato_18"/>
    <s v="Descripci√≥n del Plato_18"/>
    <n v="20"/>
    <n v="34"/>
    <n v="3"/>
    <n v="29"/>
    <n v="102"/>
    <n v="42"/>
    <n v="0.41176470588235292"/>
  </r>
  <r>
    <x v="441"/>
    <n v="15"/>
    <s v="Plato_19"/>
    <s v="Descripci√≥n del Plato_19"/>
    <n v="22"/>
    <n v="36"/>
    <n v="3"/>
    <n v="45"/>
    <n v="108"/>
    <n v="42"/>
    <n v="0.3888888888888889"/>
  </r>
  <r>
    <x v="442"/>
    <n v="4"/>
    <s v="Plato_10"/>
    <s v="Descripci√≥n del Plato_10"/>
    <n v="15"/>
    <n v="26"/>
    <n v="3"/>
    <n v="55"/>
    <n v="78"/>
    <n v="33"/>
    <n v="0.42307692307692307"/>
  </r>
  <r>
    <x v="442"/>
    <n v="4"/>
    <s v="Plato_14"/>
    <s v="Descripci√≥n del Plato_14"/>
    <n v="14"/>
    <n v="23"/>
    <n v="1"/>
    <n v="30"/>
    <n v="23"/>
    <n v="9"/>
    <n v="0.39130434782608697"/>
  </r>
  <r>
    <x v="442"/>
    <n v="4"/>
    <s v="Plato_15"/>
    <s v="Descripci√≥n del Plato_15"/>
    <n v="19"/>
    <n v="32"/>
    <n v="1"/>
    <n v="52"/>
    <n v="32"/>
    <n v="13"/>
    <n v="0.40625"/>
  </r>
  <r>
    <x v="442"/>
    <n v="4"/>
    <s v="Plato_16"/>
    <s v="Descripci√≥n del Plato_16"/>
    <n v="16"/>
    <n v="28"/>
    <n v="3"/>
    <n v="18"/>
    <n v="84"/>
    <n v="36"/>
    <n v="0.42857142857142855"/>
  </r>
  <r>
    <x v="443"/>
    <n v="8"/>
    <s v="Plato_14"/>
    <s v="Descripci√≥n del Plato_14"/>
    <n v="14"/>
    <n v="23"/>
    <n v="1"/>
    <n v="32"/>
    <n v="23"/>
    <n v="9"/>
    <n v="0.39130434782608697"/>
  </r>
  <r>
    <x v="443"/>
    <n v="8"/>
    <s v="Plato_7"/>
    <s v="Descripci√≥n del Plato_7"/>
    <n v="14"/>
    <n v="24"/>
    <n v="3"/>
    <n v="49"/>
    <n v="72"/>
    <n v="30"/>
    <n v="0.41666666666666669"/>
  </r>
  <r>
    <x v="444"/>
    <n v="6"/>
    <s v="Plato_6"/>
    <s v="Descripci√≥n del Plato_6"/>
    <n v="16"/>
    <n v="27"/>
    <n v="3"/>
    <n v="26"/>
    <n v="81"/>
    <n v="33"/>
    <n v="0.40740740740740738"/>
  </r>
  <r>
    <x v="445"/>
    <n v="12"/>
    <s v="Plato_13"/>
    <s v="Descripci√≥n del Plato_13"/>
    <n v="13"/>
    <n v="21"/>
    <n v="1"/>
    <n v="8"/>
    <n v="21"/>
    <n v="8"/>
    <n v="0.38095238095238093"/>
  </r>
  <r>
    <x v="446"/>
    <n v="8"/>
    <s v="Plato_12"/>
    <s v="Descripci√≥n del Plato_12"/>
    <n v="11"/>
    <n v="19"/>
    <n v="3"/>
    <n v="50"/>
    <n v="57"/>
    <n v="24"/>
    <n v="0.42105263157894735"/>
  </r>
  <r>
    <x v="446"/>
    <n v="8"/>
    <s v="Plato_16"/>
    <s v="Descripci√≥n del Plato_16"/>
    <n v="16"/>
    <n v="28"/>
    <n v="3"/>
    <n v="7"/>
    <n v="84"/>
    <n v="36"/>
    <n v="0.42857142857142855"/>
  </r>
  <r>
    <x v="446"/>
    <n v="8"/>
    <s v="Plato_3"/>
    <s v="Descripci√≥n del Plato_3"/>
    <n v="12"/>
    <n v="20"/>
    <n v="2"/>
    <n v="29"/>
    <n v="40"/>
    <n v="16"/>
    <n v="0.4"/>
  </r>
  <r>
    <x v="447"/>
    <n v="4"/>
    <s v="Plato_11"/>
    <s v="Descripci√≥n del Plato_11"/>
    <n v="20"/>
    <n v="33"/>
    <n v="3"/>
    <n v="40"/>
    <n v="99"/>
    <n v="39"/>
    <n v="0.39393939393939392"/>
  </r>
  <r>
    <x v="447"/>
    <n v="4"/>
    <s v="Plato_12"/>
    <s v="Descripci√≥n del Plato_12"/>
    <n v="11"/>
    <n v="19"/>
    <n v="2"/>
    <n v="26"/>
    <n v="38"/>
    <n v="16"/>
    <n v="0.42105263157894735"/>
  </r>
  <r>
    <x v="448"/>
    <n v="3"/>
    <s v="Plato_15"/>
    <s v="Descripci√≥n del Plato_15"/>
    <n v="19"/>
    <n v="32"/>
    <n v="2"/>
    <n v="33"/>
    <n v="64"/>
    <n v="26"/>
    <n v="0.40625"/>
  </r>
  <r>
    <x v="449"/>
    <n v="9"/>
    <s v="Plato_19"/>
    <s v="Descripci√≥n del Plato_19"/>
    <n v="22"/>
    <n v="36"/>
    <n v="1"/>
    <n v="21"/>
    <n v="36"/>
    <n v="14"/>
    <n v="0.3888888888888889"/>
  </r>
  <r>
    <x v="449"/>
    <n v="9"/>
    <s v="Plato_4"/>
    <s v="Descripci√≥n del Plato_4"/>
    <n v="10"/>
    <n v="18"/>
    <n v="2"/>
    <n v="13"/>
    <n v="36"/>
    <n v="16"/>
    <n v="0.44444444444444442"/>
  </r>
  <r>
    <x v="450"/>
    <n v="3"/>
    <s v="Plato_14"/>
    <s v="Descripci√≥n del Plato_14"/>
    <n v="14"/>
    <n v="23"/>
    <n v="1"/>
    <n v="41"/>
    <n v="23"/>
    <n v="9"/>
    <n v="0.39130434782608697"/>
  </r>
  <r>
    <x v="450"/>
    <n v="3"/>
    <s v="Plato_18"/>
    <s v="Descripci√≥n del Plato_18"/>
    <n v="20"/>
    <n v="34"/>
    <n v="1"/>
    <n v="39"/>
    <n v="34"/>
    <n v="14"/>
    <n v="0.41176470588235292"/>
  </r>
  <r>
    <x v="450"/>
    <n v="3"/>
    <s v="Plato_8"/>
    <s v="Descripci√≥n del Plato_8"/>
    <n v="21"/>
    <n v="35"/>
    <n v="1"/>
    <n v="23"/>
    <n v="35"/>
    <n v="14"/>
    <n v="0.4"/>
  </r>
  <r>
    <x v="451"/>
    <n v="9"/>
    <s v="Plato_13"/>
    <s v="Descripci√≥n del Plato_13"/>
    <n v="13"/>
    <n v="21"/>
    <n v="1"/>
    <n v="42"/>
    <n v="21"/>
    <n v="8"/>
    <n v="0.38095238095238093"/>
  </r>
  <r>
    <x v="451"/>
    <n v="9"/>
    <s v="Plato_17"/>
    <s v="Descripci√≥n del Plato_17"/>
    <n v="19"/>
    <n v="31"/>
    <n v="3"/>
    <n v="53"/>
    <n v="93"/>
    <n v="36"/>
    <n v="0.38709677419354838"/>
  </r>
  <r>
    <x v="451"/>
    <n v="9"/>
    <s v="Plato_5"/>
    <s v="Descripci√≥n del Plato_5"/>
    <n v="13"/>
    <n v="22"/>
    <n v="2"/>
    <n v="28"/>
    <n v="44"/>
    <n v="18"/>
    <n v="0.40909090909090912"/>
  </r>
  <r>
    <x v="452"/>
    <n v="6"/>
    <s v="Plato_15"/>
    <s v="Descripci√≥n del Plato_15"/>
    <n v="19"/>
    <n v="32"/>
    <n v="3"/>
    <n v="58"/>
    <n v="96"/>
    <n v="39"/>
    <n v="0.40625"/>
  </r>
  <r>
    <x v="452"/>
    <n v="6"/>
    <s v="Plato_18"/>
    <s v="Descripci√≥n del Plato_18"/>
    <n v="20"/>
    <n v="34"/>
    <n v="1"/>
    <n v="42"/>
    <n v="34"/>
    <n v="14"/>
    <n v="0.41176470588235292"/>
  </r>
  <r>
    <x v="453"/>
    <n v="1"/>
    <s v="Plato_1"/>
    <s v="Descripci√≥n del Plato_1"/>
    <n v="15"/>
    <n v="25"/>
    <n v="2"/>
    <n v="44"/>
    <n v="50"/>
    <n v="20"/>
    <n v="0.4"/>
  </r>
  <r>
    <x v="453"/>
    <n v="1"/>
    <s v="Plato_12"/>
    <s v="Descripci√≥n del Plato_12"/>
    <n v="11"/>
    <n v="19"/>
    <n v="3"/>
    <n v="18"/>
    <n v="57"/>
    <n v="24"/>
    <n v="0.42105263157894735"/>
  </r>
  <r>
    <x v="453"/>
    <n v="1"/>
    <s v="Plato_19"/>
    <s v="Descripci√≥n del Plato_19"/>
    <n v="22"/>
    <n v="36"/>
    <n v="2"/>
    <n v="42"/>
    <n v="72"/>
    <n v="28"/>
    <n v="0.3888888888888889"/>
  </r>
  <r>
    <x v="453"/>
    <n v="1"/>
    <s v="Plato_6"/>
    <s v="Descripci√≥n del Plato_6"/>
    <n v="16"/>
    <n v="27"/>
    <n v="2"/>
    <n v="49"/>
    <n v="54"/>
    <n v="22"/>
    <n v="0.40740740740740738"/>
  </r>
  <r>
    <x v="454"/>
    <n v="12"/>
    <s v="Plato_7"/>
    <s v="Descripci√≥n del Plato_7"/>
    <n v="14"/>
    <n v="24"/>
    <n v="2"/>
    <n v="11"/>
    <n v="48"/>
    <n v="20"/>
    <n v="0.41666666666666669"/>
  </r>
  <r>
    <x v="455"/>
    <n v="13"/>
    <s v="Plato_18"/>
    <s v="Descripci√≥n del Plato_18"/>
    <n v="20"/>
    <n v="34"/>
    <n v="2"/>
    <n v="24"/>
    <n v="68"/>
    <n v="28"/>
    <n v="0.41176470588235292"/>
  </r>
  <r>
    <x v="455"/>
    <n v="13"/>
    <s v="Plato_20"/>
    <s v="Descripci√≥n del Plato_20"/>
    <n v="25"/>
    <n v="40"/>
    <n v="2"/>
    <n v="47"/>
    <n v="80"/>
    <n v="30"/>
    <n v="0.375"/>
  </r>
  <r>
    <x v="456"/>
    <n v="18"/>
    <s v="Plato_11"/>
    <s v="Descripci√≥n del Plato_11"/>
    <n v="20"/>
    <n v="33"/>
    <n v="3"/>
    <n v="43"/>
    <n v="99"/>
    <n v="39"/>
    <n v="0.39393939393939392"/>
  </r>
  <r>
    <x v="456"/>
    <n v="18"/>
    <s v="Plato_12"/>
    <s v="Descripci√≥n del Plato_12"/>
    <n v="11"/>
    <n v="19"/>
    <n v="2"/>
    <n v="15"/>
    <n v="38"/>
    <n v="16"/>
    <n v="0.42105263157894735"/>
  </r>
  <r>
    <x v="457"/>
    <n v="4"/>
    <s v="Plato_11"/>
    <s v="Descripci√≥n del Plato_11"/>
    <n v="20"/>
    <n v="33"/>
    <n v="2"/>
    <n v="6"/>
    <n v="66"/>
    <n v="26"/>
    <n v="0.39393939393939392"/>
  </r>
  <r>
    <x v="457"/>
    <n v="4"/>
    <s v="Plato_16"/>
    <s v="Descripci√≥n del Plato_16"/>
    <n v="16"/>
    <n v="28"/>
    <n v="2"/>
    <n v="11"/>
    <n v="56"/>
    <n v="24"/>
    <n v="0.42857142857142855"/>
  </r>
  <r>
    <x v="457"/>
    <n v="4"/>
    <s v="Plato_18"/>
    <s v="Descripci√≥n del Plato_18"/>
    <n v="20"/>
    <n v="34"/>
    <n v="3"/>
    <n v="28"/>
    <n v="102"/>
    <n v="42"/>
    <n v="0.41176470588235292"/>
  </r>
  <r>
    <x v="457"/>
    <n v="4"/>
    <s v="Plato_5"/>
    <s v="Descripci√≥n del Plato_5"/>
    <n v="13"/>
    <n v="22"/>
    <n v="2"/>
    <n v="44"/>
    <n v="44"/>
    <n v="18"/>
    <n v="0.40909090909090912"/>
  </r>
  <r>
    <x v="458"/>
    <n v="20"/>
    <s v="Plato_16"/>
    <s v="Descripci√≥n del Plato_16"/>
    <n v="16"/>
    <n v="28"/>
    <n v="3"/>
    <n v="30"/>
    <n v="84"/>
    <n v="36"/>
    <n v="0.42857142857142855"/>
  </r>
  <r>
    <x v="459"/>
    <n v="19"/>
    <s v="Plato_1"/>
    <s v="Descripci√≥n del Plato_1"/>
    <n v="15"/>
    <n v="25"/>
    <n v="2"/>
    <n v="43"/>
    <n v="50"/>
    <n v="20"/>
    <n v="0.4"/>
  </r>
  <r>
    <x v="459"/>
    <n v="19"/>
    <s v="Plato_10"/>
    <s v="Descripci√≥n del Plato_10"/>
    <n v="15"/>
    <n v="26"/>
    <n v="1"/>
    <n v="8"/>
    <n v="26"/>
    <n v="11"/>
    <n v="0.42307692307692307"/>
  </r>
  <r>
    <x v="459"/>
    <n v="19"/>
    <s v="Plato_16"/>
    <s v="Descripci√≥n del Plato_16"/>
    <n v="16"/>
    <n v="28"/>
    <n v="1"/>
    <n v="40"/>
    <n v="28"/>
    <n v="12"/>
    <n v="0.42857142857142855"/>
  </r>
  <r>
    <x v="459"/>
    <n v="19"/>
    <s v="Plato_7"/>
    <s v="Descripci√≥n del Plato_7"/>
    <n v="14"/>
    <n v="24"/>
    <n v="3"/>
    <n v="33"/>
    <n v="72"/>
    <n v="30"/>
    <n v="0.41666666666666669"/>
  </r>
  <r>
    <x v="460"/>
    <n v="4"/>
    <s v="Plato_8"/>
    <s v="Descripci√≥n del Plato_8"/>
    <n v="21"/>
    <n v="35"/>
    <n v="2"/>
    <n v="38"/>
    <n v="70"/>
    <n v="28"/>
    <n v="0.4"/>
  </r>
  <r>
    <x v="460"/>
    <n v="4"/>
    <s v="Plato_9"/>
    <s v="Descripci√≥n del Plato_9"/>
    <n v="17"/>
    <n v="29"/>
    <n v="1"/>
    <n v="28"/>
    <n v="29"/>
    <n v="12"/>
    <n v="0.41379310344827586"/>
  </r>
  <r>
    <x v="461"/>
    <n v="9"/>
    <s v="Plato_11"/>
    <s v="Descripci√≥n del Plato_11"/>
    <n v="20"/>
    <n v="33"/>
    <n v="3"/>
    <n v="11"/>
    <n v="99"/>
    <n v="39"/>
    <n v="0.39393939393939392"/>
  </r>
  <r>
    <x v="462"/>
    <n v="7"/>
    <s v="Plato_17"/>
    <s v="Descripci√≥n del Plato_17"/>
    <n v="19"/>
    <n v="31"/>
    <n v="3"/>
    <n v="14"/>
    <n v="93"/>
    <n v="36"/>
    <n v="0.38709677419354838"/>
  </r>
  <r>
    <x v="463"/>
    <n v="16"/>
    <s v="Plato_10"/>
    <s v="Descripci√≥n del Plato_10"/>
    <n v="15"/>
    <n v="26"/>
    <n v="3"/>
    <n v="50"/>
    <n v="78"/>
    <n v="33"/>
    <n v="0.42307692307692307"/>
  </r>
  <r>
    <x v="463"/>
    <n v="16"/>
    <s v="Plato_5"/>
    <s v="Descripci√≥n del Plato_5"/>
    <n v="13"/>
    <n v="22"/>
    <n v="1"/>
    <n v="10"/>
    <n v="22"/>
    <n v="9"/>
    <n v="0.40909090909090912"/>
  </r>
  <r>
    <x v="463"/>
    <n v="16"/>
    <s v="Plato_6"/>
    <s v="Descripci√≥n del Plato_6"/>
    <n v="16"/>
    <n v="27"/>
    <n v="2"/>
    <n v="24"/>
    <n v="54"/>
    <n v="22"/>
    <n v="0.40740740740740738"/>
  </r>
  <r>
    <x v="464"/>
    <n v="4"/>
    <s v="Plato_1"/>
    <s v="Descripci√≥n del Plato_1"/>
    <n v="15"/>
    <n v="25"/>
    <n v="3"/>
    <n v="37"/>
    <n v="75"/>
    <n v="30"/>
    <n v="0.4"/>
  </r>
  <r>
    <x v="464"/>
    <n v="4"/>
    <s v="Plato_14"/>
    <s v="Descripci√≥n del Plato_14"/>
    <n v="14"/>
    <n v="23"/>
    <n v="2"/>
    <n v="23"/>
    <n v="46"/>
    <n v="18"/>
    <n v="0.39130434782608697"/>
  </r>
  <r>
    <x v="465"/>
    <n v="4"/>
    <s v="Plato_16"/>
    <s v="Descripci√≥n del Plato_16"/>
    <n v="16"/>
    <n v="28"/>
    <n v="1"/>
    <n v="43"/>
    <n v="28"/>
    <n v="12"/>
    <n v="0.42857142857142855"/>
  </r>
  <r>
    <x v="465"/>
    <n v="4"/>
    <s v="Plato_2"/>
    <s v="Descripci√≥n del Plato_2"/>
    <n v="18"/>
    <n v="30"/>
    <n v="3"/>
    <n v="52"/>
    <n v="90"/>
    <n v="36"/>
    <n v="0.4"/>
  </r>
  <r>
    <x v="465"/>
    <n v="4"/>
    <s v="Plato_5"/>
    <s v="Descripci√≥n del Plato_5"/>
    <n v="13"/>
    <n v="22"/>
    <n v="1"/>
    <n v="50"/>
    <n v="22"/>
    <n v="9"/>
    <n v="0.40909090909090912"/>
  </r>
  <r>
    <x v="466"/>
    <n v="15"/>
    <s v="Plato_11"/>
    <s v="Descripci√≥n del Plato_11"/>
    <n v="20"/>
    <n v="33"/>
    <n v="3"/>
    <n v="13"/>
    <n v="99"/>
    <n v="39"/>
    <n v="0.39393939393939392"/>
  </r>
  <r>
    <x v="466"/>
    <n v="15"/>
    <s v="Plato_5"/>
    <s v="Descripci√≥n del Plato_5"/>
    <n v="13"/>
    <n v="22"/>
    <n v="2"/>
    <n v="59"/>
    <n v="44"/>
    <n v="18"/>
    <n v="0.40909090909090912"/>
  </r>
  <r>
    <x v="467"/>
    <n v="14"/>
    <s v="Plato_12"/>
    <s v="Descripci√≥n del Plato_12"/>
    <n v="11"/>
    <n v="19"/>
    <n v="2"/>
    <n v="38"/>
    <n v="38"/>
    <n v="16"/>
    <n v="0.42105263157894735"/>
  </r>
  <r>
    <x v="467"/>
    <n v="14"/>
    <s v="Plato_16"/>
    <s v="Descripci√≥n del Plato_16"/>
    <n v="16"/>
    <n v="28"/>
    <n v="1"/>
    <n v="9"/>
    <n v="28"/>
    <n v="12"/>
    <n v="0.42857142857142855"/>
  </r>
  <r>
    <x v="467"/>
    <n v="14"/>
    <s v="Plato_3"/>
    <s v="Descripci√≥n del Plato_3"/>
    <n v="12"/>
    <n v="20"/>
    <n v="2"/>
    <n v="16"/>
    <n v="40"/>
    <n v="16"/>
    <n v="0.4"/>
  </r>
  <r>
    <x v="468"/>
    <n v="1"/>
    <s v="Plato_15"/>
    <s v="Descripci√≥n del Plato_15"/>
    <n v="19"/>
    <n v="32"/>
    <n v="1"/>
    <n v="44"/>
    <n v="32"/>
    <n v="13"/>
    <n v="0.40625"/>
  </r>
  <r>
    <x v="468"/>
    <n v="1"/>
    <s v="Plato_8"/>
    <s v="Descripci√≥n del Plato_8"/>
    <n v="21"/>
    <n v="35"/>
    <n v="3"/>
    <n v="22"/>
    <n v="105"/>
    <n v="42"/>
    <n v="0.4"/>
  </r>
  <r>
    <x v="469"/>
    <n v="17"/>
    <s v="Plato_4"/>
    <s v="Descripci√≥n del Plato_4"/>
    <n v="10"/>
    <n v="18"/>
    <n v="3"/>
    <n v="28"/>
    <n v="54"/>
    <n v="24"/>
    <n v="0.44444444444444442"/>
  </r>
  <r>
    <x v="469"/>
    <n v="17"/>
    <s v="Plato_7"/>
    <s v="Descripci√≥n del Plato_7"/>
    <n v="14"/>
    <n v="24"/>
    <n v="1"/>
    <n v="44"/>
    <n v="24"/>
    <n v="10"/>
    <n v="0.41666666666666669"/>
  </r>
  <r>
    <x v="470"/>
    <n v="7"/>
    <s v="Plato_8"/>
    <s v="Descripci√≥n del Plato_8"/>
    <n v="21"/>
    <n v="35"/>
    <n v="3"/>
    <n v="57"/>
    <n v="105"/>
    <n v="42"/>
    <n v="0.4"/>
  </r>
  <r>
    <x v="471"/>
    <n v="20"/>
    <s v="Plato_5"/>
    <s v="Descripci√≥n del Plato_5"/>
    <n v="13"/>
    <n v="22"/>
    <n v="2"/>
    <n v="31"/>
    <n v="44"/>
    <n v="18"/>
    <n v="0.40909090909090912"/>
  </r>
  <r>
    <x v="471"/>
    <n v="20"/>
    <s v="Plato_8"/>
    <s v="Descripci√≥n del Plato_8"/>
    <n v="21"/>
    <n v="35"/>
    <n v="2"/>
    <n v="42"/>
    <n v="70"/>
    <n v="28"/>
    <n v="0.4"/>
  </r>
  <r>
    <x v="472"/>
    <n v="13"/>
    <s v="Plato_5"/>
    <s v="Descripci√≥n del Plato_5"/>
    <n v="13"/>
    <n v="22"/>
    <n v="2"/>
    <n v="51"/>
    <n v="44"/>
    <n v="18"/>
    <n v="0.40909090909090912"/>
  </r>
  <r>
    <x v="472"/>
    <n v="13"/>
    <s v="Plato_8"/>
    <s v="Descripci√≥n del Plato_8"/>
    <n v="21"/>
    <n v="35"/>
    <n v="1"/>
    <n v="10"/>
    <n v="35"/>
    <n v="14"/>
    <n v="0.4"/>
  </r>
  <r>
    <x v="473"/>
    <n v="2"/>
    <s v="Plato_16"/>
    <s v="Descripci√≥n del Plato_16"/>
    <n v="16"/>
    <n v="28"/>
    <n v="3"/>
    <n v="35"/>
    <n v="84"/>
    <n v="36"/>
    <n v="0.42857142857142855"/>
  </r>
  <r>
    <x v="473"/>
    <n v="2"/>
    <s v="Plato_17"/>
    <s v="Descripci√≥n del Plato_17"/>
    <n v="19"/>
    <n v="31"/>
    <n v="1"/>
    <n v="34"/>
    <n v="31"/>
    <n v="12"/>
    <n v="0.38709677419354838"/>
  </r>
  <r>
    <x v="473"/>
    <n v="2"/>
    <s v="Plato_18"/>
    <s v="Descripci√≥n del Plato_18"/>
    <n v="20"/>
    <n v="34"/>
    <n v="1"/>
    <n v="55"/>
    <n v="34"/>
    <n v="14"/>
    <n v="0.41176470588235292"/>
  </r>
  <r>
    <x v="473"/>
    <n v="2"/>
    <s v="Plato_9"/>
    <s v="Descripci√≥n del Plato_9"/>
    <n v="17"/>
    <n v="29"/>
    <n v="1"/>
    <n v="37"/>
    <n v="29"/>
    <n v="12"/>
    <n v="0.41379310344827586"/>
  </r>
  <r>
    <x v="474"/>
    <n v="18"/>
    <s v="Plato_18"/>
    <s v="Descripci√≥n del Plato_18"/>
    <n v="20"/>
    <n v="34"/>
    <n v="3"/>
    <n v="14"/>
    <n v="102"/>
    <n v="42"/>
    <n v="0.41176470588235292"/>
  </r>
  <r>
    <x v="474"/>
    <n v="18"/>
    <s v="Plato_7"/>
    <s v="Descripci√≥n del Plato_7"/>
    <n v="14"/>
    <n v="24"/>
    <n v="3"/>
    <n v="21"/>
    <n v="72"/>
    <n v="30"/>
    <n v="0.41666666666666669"/>
  </r>
  <r>
    <x v="475"/>
    <n v="13"/>
    <s v="Plato_15"/>
    <s v="Descripci√≥n del Plato_15"/>
    <n v="19"/>
    <n v="32"/>
    <n v="3"/>
    <n v="5"/>
    <n v="96"/>
    <n v="39"/>
    <n v="0.40625"/>
  </r>
  <r>
    <x v="475"/>
    <n v="13"/>
    <s v="Plato_18"/>
    <s v="Descripci√≥n del Plato_18"/>
    <n v="20"/>
    <n v="34"/>
    <n v="1"/>
    <n v="34"/>
    <n v="34"/>
    <n v="14"/>
    <n v="0.41176470588235292"/>
  </r>
  <r>
    <x v="475"/>
    <n v="13"/>
    <s v="Plato_20"/>
    <s v="Descripci√≥n del Plato_20"/>
    <n v="25"/>
    <n v="40"/>
    <n v="1"/>
    <n v="21"/>
    <n v="40"/>
    <n v="15"/>
    <n v="0.375"/>
  </r>
  <r>
    <x v="475"/>
    <n v="13"/>
    <s v="Plato_7"/>
    <s v="Descripci√≥n del Plato_7"/>
    <n v="14"/>
    <n v="24"/>
    <n v="2"/>
    <n v="55"/>
    <n v="48"/>
    <n v="20"/>
    <n v="0.41666666666666669"/>
  </r>
  <r>
    <x v="476"/>
    <n v="8"/>
    <s v="Plato_13"/>
    <s v="Descripci√≥n del Plato_13"/>
    <n v="13"/>
    <n v="21"/>
    <n v="2"/>
    <n v="21"/>
    <n v="42"/>
    <n v="16"/>
    <n v="0.38095238095238093"/>
  </r>
  <r>
    <x v="476"/>
    <n v="8"/>
    <s v="Plato_14"/>
    <s v="Descripci√≥n del Plato_14"/>
    <n v="14"/>
    <n v="23"/>
    <n v="2"/>
    <n v="13"/>
    <n v="46"/>
    <n v="18"/>
    <n v="0.39130434782608697"/>
  </r>
  <r>
    <x v="476"/>
    <n v="8"/>
    <s v="Plato_18"/>
    <s v="Descripci√≥n del Plato_18"/>
    <n v="20"/>
    <n v="34"/>
    <n v="2"/>
    <n v="34"/>
    <n v="68"/>
    <n v="28"/>
    <n v="0.41176470588235292"/>
  </r>
  <r>
    <x v="476"/>
    <n v="8"/>
    <s v="Plato_7"/>
    <s v="Descripci√≥n del Plato_7"/>
    <n v="14"/>
    <n v="24"/>
    <n v="2"/>
    <n v="47"/>
    <n v="48"/>
    <n v="20"/>
    <n v="0.41666666666666669"/>
  </r>
  <r>
    <x v="477"/>
    <n v="7"/>
    <s v="Plato_2"/>
    <s v="Descripci√≥n del Plato_2"/>
    <n v="18"/>
    <n v="30"/>
    <n v="2"/>
    <n v="54"/>
    <n v="60"/>
    <n v="24"/>
    <n v="0.4"/>
  </r>
  <r>
    <x v="477"/>
    <n v="7"/>
    <s v="Plato_9"/>
    <s v="Descripci√≥n del Plato_9"/>
    <n v="17"/>
    <n v="29"/>
    <n v="2"/>
    <n v="36"/>
    <n v="58"/>
    <n v="24"/>
    <n v="0.41379310344827586"/>
  </r>
  <r>
    <x v="478"/>
    <n v="1"/>
    <s v="Plato_18"/>
    <s v="Descripci√≥n del Plato_18"/>
    <n v="20"/>
    <n v="34"/>
    <n v="1"/>
    <n v="38"/>
    <n v="34"/>
    <n v="14"/>
    <n v="0.41176470588235292"/>
  </r>
  <r>
    <x v="478"/>
    <n v="1"/>
    <s v="Plato_4"/>
    <s v="Descripci√≥n del Plato_4"/>
    <n v="10"/>
    <n v="18"/>
    <n v="1"/>
    <n v="45"/>
    <n v="18"/>
    <n v="8"/>
    <n v="0.44444444444444442"/>
  </r>
  <r>
    <x v="479"/>
    <n v="1"/>
    <s v="Plato_6"/>
    <s v="Descripci√≥n del Plato_6"/>
    <n v="16"/>
    <n v="27"/>
    <n v="2"/>
    <n v="8"/>
    <n v="54"/>
    <n v="22"/>
    <n v="0.40740740740740738"/>
  </r>
  <r>
    <x v="479"/>
    <n v="1"/>
    <s v="Plato_8"/>
    <s v="Descripci√≥n del Plato_8"/>
    <n v="21"/>
    <n v="35"/>
    <n v="3"/>
    <n v="57"/>
    <n v="105"/>
    <n v="42"/>
    <n v="0.4"/>
  </r>
  <r>
    <x v="480"/>
    <n v="9"/>
    <s v="Plato_10"/>
    <s v="Descripci√≥n del Plato_10"/>
    <n v="15"/>
    <n v="26"/>
    <n v="2"/>
    <n v="58"/>
    <n v="52"/>
    <n v="22"/>
    <n v="0.42307692307692307"/>
  </r>
  <r>
    <x v="481"/>
    <n v="9"/>
    <s v="Plato_13"/>
    <s v="Descripci√≥n del Plato_13"/>
    <n v="13"/>
    <n v="21"/>
    <n v="3"/>
    <n v="21"/>
    <n v="63"/>
    <n v="24"/>
    <n v="0.38095238095238093"/>
  </r>
  <r>
    <x v="482"/>
    <n v="2"/>
    <s v="Plato_6"/>
    <s v="Descripci√≥n del Plato_6"/>
    <n v="16"/>
    <n v="27"/>
    <n v="3"/>
    <n v="53"/>
    <n v="81"/>
    <n v="33"/>
    <n v="0.40740740740740738"/>
  </r>
  <r>
    <x v="483"/>
    <n v="18"/>
    <s v="Plato_1"/>
    <s v="Descripci√≥n del Plato_1"/>
    <n v="15"/>
    <n v="25"/>
    <n v="3"/>
    <n v="34"/>
    <n v="75"/>
    <n v="30"/>
    <n v="0.4"/>
  </r>
  <r>
    <x v="484"/>
    <n v="6"/>
    <s v="Plato_19"/>
    <s v="Descripci√≥n del Plato_19"/>
    <n v="22"/>
    <n v="36"/>
    <n v="2"/>
    <n v="56"/>
    <n v="72"/>
    <n v="28"/>
    <n v="0.3888888888888889"/>
  </r>
  <r>
    <x v="484"/>
    <n v="6"/>
    <s v="Plato_7"/>
    <s v="Descripci√≥n del Plato_7"/>
    <n v="14"/>
    <n v="24"/>
    <n v="3"/>
    <n v="23"/>
    <n v="72"/>
    <n v="30"/>
    <n v="0.41666666666666669"/>
  </r>
  <r>
    <x v="485"/>
    <n v="15"/>
    <s v="Plato_18"/>
    <s v="Descripci√≥n del Plato_18"/>
    <n v="20"/>
    <n v="34"/>
    <n v="1"/>
    <n v="9"/>
    <n v="34"/>
    <n v="14"/>
    <n v="0.41176470588235292"/>
  </r>
  <r>
    <x v="485"/>
    <n v="15"/>
    <s v="Plato_19"/>
    <s v="Descripci√≥n del Plato_19"/>
    <n v="22"/>
    <n v="36"/>
    <n v="2"/>
    <n v="7"/>
    <n v="72"/>
    <n v="28"/>
    <n v="0.3888888888888889"/>
  </r>
  <r>
    <x v="485"/>
    <n v="15"/>
    <s v="Plato_3"/>
    <s v="Descripci√≥n del Plato_3"/>
    <n v="12"/>
    <n v="20"/>
    <n v="1"/>
    <n v="19"/>
    <n v="20"/>
    <n v="8"/>
    <n v="0.4"/>
  </r>
  <r>
    <x v="485"/>
    <n v="15"/>
    <s v="Plato_7"/>
    <s v="Descripci√≥n del Plato_7"/>
    <n v="14"/>
    <n v="24"/>
    <n v="1"/>
    <n v="24"/>
    <n v="24"/>
    <n v="10"/>
    <n v="0.41666666666666669"/>
  </r>
  <r>
    <x v="486"/>
    <n v="17"/>
    <s v="Plato_17"/>
    <s v="Descripci√≥n del Plato_17"/>
    <n v="19"/>
    <n v="31"/>
    <n v="2"/>
    <n v="29"/>
    <n v="62"/>
    <n v="24"/>
    <n v="0.38709677419354838"/>
  </r>
  <r>
    <x v="486"/>
    <n v="17"/>
    <s v="Plato_18"/>
    <s v="Descripci√≥n del Plato_18"/>
    <n v="20"/>
    <n v="34"/>
    <n v="2"/>
    <n v="58"/>
    <n v="68"/>
    <n v="28"/>
    <n v="0.41176470588235292"/>
  </r>
  <r>
    <x v="486"/>
    <n v="17"/>
    <s v="Plato_5"/>
    <s v="Descripci√≥n del Plato_5"/>
    <n v="13"/>
    <n v="22"/>
    <n v="1"/>
    <n v="5"/>
    <n v="22"/>
    <n v="9"/>
    <n v="0.40909090909090912"/>
  </r>
  <r>
    <x v="487"/>
    <n v="10"/>
    <s v="Plato_14"/>
    <s v="Descripci√≥n del Plato_14"/>
    <n v="14"/>
    <n v="23"/>
    <n v="3"/>
    <n v="52"/>
    <n v="69"/>
    <n v="27"/>
    <n v="0.39130434782608697"/>
  </r>
  <r>
    <x v="487"/>
    <n v="10"/>
    <s v="Plato_17"/>
    <s v="Descripci√≥n del Plato_17"/>
    <n v="19"/>
    <n v="31"/>
    <n v="2"/>
    <n v="18"/>
    <n v="62"/>
    <n v="24"/>
    <n v="0.38709677419354838"/>
  </r>
  <r>
    <x v="487"/>
    <n v="10"/>
    <s v="Plato_4"/>
    <s v="Descripci√≥n del Plato_4"/>
    <n v="10"/>
    <n v="18"/>
    <n v="3"/>
    <n v="54"/>
    <n v="54"/>
    <n v="24"/>
    <n v="0.44444444444444442"/>
  </r>
  <r>
    <x v="488"/>
    <n v="3"/>
    <s v="Plato_14"/>
    <s v="Descripci√≥n del Plato_14"/>
    <n v="14"/>
    <n v="23"/>
    <n v="3"/>
    <n v="6"/>
    <n v="69"/>
    <n v="27"/>
    <n v="0.39130434782608697"/>
  </r>
  <r>
    <x v="488"/>
    <n v="3"/>
    <s v="Plato_20"/>
    <s v="Descripci√≥n del Plato_20"/>
    <n v="25"/>
    <n v="40"/>
    <n v="2"/>
    <n v="28"/>
    <n v="80"/>
    <n v="30"/>
    <n v="0.375"/>
  </r>
  <r>
    <x v="489"/>
    <n v="1"/>
    <s v="Plato_10"/>
    <s v="Descripci√≥n del Plato_10"/>
    <n v="15"/>
    <n v="26"/>
    <n v="3"/>
    <n v="34"/>
    <n v="78"/>
    <n v="33"/>
    <n v="0.42307692307692307"/>
  </r>
  <r>
    <x v="489"/>
    <n v="1"/>
    <s v="Plato_15"/>
    <s v="Descripci√≥n del Plato_15"/>
    <n v="19"/>
    <n v="32"/>
    <n v="1"/>
    <n v="55"/>
    <n v="32"/>
    <n v="13"/>
    <n v="0.40625"/>
  </r>
  <r>
    <x v="489"/>
    <n v="1"/>
    <s v="Plato_18"/>
    <s v="Descripci√≥n del Plato_18"/>
    <n v="20"/>
    <n v="34"/>
    <n v="3"/>
    <n v="42"/>
    <n v="102"/>
    <n v="42"/>
    <n v="0.41176470588235292"/>
  </r>
  <r>
    <x v="490"/>
    <n v="7"/>
    <s v="Plato_2"/>
    <s v="Descripci√≥n del Plato_2"/>
    <n v="18"/>
    <n v="30"/>
    <n v="2"/>
    <n v="11"/>
    <n v="60"/>
    <n v="24"/>
    <n v="0.4"/>
  </r>
  <r>
    <x v="490"/>
    <n v="7"/>
    <s v="Plato_9"/>
    <s v="Descripci√≥n del Plato_9"/>
    <n v="17"/>
    <n v="29"/>
    <n v="2"/>
    <n v="30"/>
    <n v="58"/>
    <n v="24"/>
    <n v="0.41379310344827586"/>
  </r>
  <r>
    <x v="491"/>
    <n v="4"/>
    <s v="Plato_11"/>
    <s v="Descripci√≥n del Plato_11"/>
    <n v="20"/>
    <n v="33"/>
    <n v="3"/>
    <n v="15"/>
    <n v="99"/>
    <n v="39"/>
    <n v="0.39393939393939392"/>
  </r>
  <r>
    <x v="491"/>
    <n v="4"/>
    <s v="Plato_13"/>
    <s v="Descripci√≥n del Plato_13"/>
    <n v="13"/>
    <n v="21"/>
    <n v="3"/>
    <n v="8"/>
    <n v="63"/>
    <n v="24"/>
    <n v="0.38095238095238093"/>
  </r>
  <r>
    <x v="491"/>
    <n v="4"/>
    <s v="Plato_7"/>
    <s v="Descripci√≥n del Plato_7"/>
    <n v="14"/>
    <n v="24"/>
    <n v="2"/>
    <n v="26"/>
    <n v="48"/>
    <n v="20"/>
    <n v="0.41666666666666669"/>
  </r>
  <r>
    <x v="492"/>
    <n v="2"/>
    <s v="Plato_4"/>
    <s v="Descripci√≥n del Plato_4"/>
    <n v="10"/>
    <n v="18"/>
    <n v="3"/>
    <n v="8"/>
    <n v="54"/>
    <n v="24"/>
    <n v="0.44444444444444442"/>
  </r>
  <r>
    <x v="493"/>
    <n v="20"/>
    <s v="Plato_15"/>
    <s v="Descripci√≥n del Plato_15"/>
    <n v="19"/>
    <n v="32"/>
    <n v="2"/>
    <n v="9"/>
    <n v="64"/>
    <n v="26"/>
    <n v="0.40625"/>
  </r>
  <r>
    <x v="493"/>
    <n v="20"/>
    <s v="Plato_19"/>
    <s v="Descripci√≥n del Plato_19"/>
    <n v="22"/>
    <n v="36"/>
    <n v="3"/>
    <n v="22"/>
    <n v="108"/>
    <n v="42"/>
    <n v="0.3888888888888889"/>
  </r>
  <r>
    <x v="494"/>
    <n v="11"/>
    <s v="Plato_11"/>
    <s v="Descripci√≥n del Plato_11"/>
    <n v="20"/>
    <n v="33"/>
    <n v="1"/>
    <n v="36"/>
    <n v="33"/>
    <n v="13"/>
    <n v="0.39393939393939392"/>
  </r>
  <r>
    <x v="494"/>
    <n v="11"/>
    <s v="Plato_16"/>
    <s v="Descripci√≥n del Plato_16"/>
    <n v="16"/>
    <n v="28"/>
    <n v="2"/>
    <n v="44"/>
    <n v="56"/>
    <n v="24"/>
    <n v="0.42857142857142855"/>
  </r>
  <r>
    <x v="494"/>
    <n v="11"/>
    <s v="Plato_20"/>
    <s v="Descripci√≥n del Plato_20"/>
    <n v="25"/>
    <n v="40"/>
    <n v="3"/>
    <n v="13"/>
    <n v="120"/>
    <n v="45"/>
    <n v="0.375"/>
  </r>
  <r>
    <x v="494"/>
    <n v="11"/>
    <s v="Plato_6"/>
    <s v="Descripci√≥n del Plato_6"/>
    <n v="16"/>
    <n v="27"/>
    <n v="2"/>
    <n v="9"/>
    <n v="54"/>
    <n v="22"/>
    <n v="0.40740740740740738"/>
  </r>
  <r>
    <x v="495"/>
    <n v="1"/>
    <s v="Plato_11"/>
    <s v="Descripci√≥n del Plato_11"/>
    <n v="20"/>
    <n v="33"/>
    <n v="1"/>
    <n v="28"/>
    <n v="33"/>
    <n v="13"/>
    <n v="0.39393939393939392"/>
  </r>
  <r>
    <x v="495"/>
    <n v="1"/>
    <s v="Plato_12"/>
    <s v="Descripci√≥n del Plato_12"/>
    <n v="11"/>
    <n v="19"/>
    <n v="3"/>
    <n v="41"/>
    <n v="57"/>
    <n v="24"/>
    <n v="0.42105263157894735"/>
  </r>
  <r>
    <x v="495"/>
    <n v="1"/>
    <s v="Plato_17"/>
    <s v="Descripci√≥n del Plato_17"/>
    <n v="19"/>
    <n v="31"/>
    <n v="1"/>
    <n v="41"/>
    <n v="31"/>
    <n v="12"/>
    <n v="0.38709677419354838"/>
  </r>
  <r>
    <x v="495"/>
    <n v="1"/>
    <s v="Plato_18"/>
    <s v="Descripci√≥n del Plato_18"/>
    <n v="20"/>
    <n v="34"/>
    <n v="3"/>
    <n v="23"/>
    <n v="102"/>
    <n v="42"/>
    <n v="0.41176470588235292"/>
  </r>
  <r>
    <x v="496"/>
    <n v="13"/>
    <s v="Plato_2"/>
    <s v="Descripci√≥n del Plato_2"/>
    <n v="18"/>
    <n v="30"/>
    <n v="1"/>
    <n v="6"/>
    <n v="30"/>
    <n v="12"/>
    <n v="0.4"/>
  </r>
  <r>
    <x v="496"/>
    <n v="13"/>
    <s v="Plato_20"/>
    <s v="Descripci√≥n del Plato_20"/>
    <n v="25"/>
    <n v="40"/>
    <n v="3"/>
    <n v="32"/>
    <n v="120"/>
    <n v="45"/>
    <n v="0.375"/>
  </r>
  <r>
    <x v="497"/>
    <n v="20"/>
    <s v="Plato_12"/>
    <s v="Descripci√≥n del Plato_12"/>
    <n v="11"/>
    <n v="19"/>
    <n v="1"/>
    <n v="32"/>
    <n v="19"/>
    <n v="8"/>
    <n v="0.42105263157894735"/>
  </r>
  <r>
    <x v="498"/>
    <n v="5"/>
    <s v="Plato_1"/>
    <s v="Descripci√≥n del Plato_1"/>
    <n v="15"/>
    <n v="25"/>
    <n v="2"/>
    <n v="42"/>
    <n v="50"/>
    <n v="20"/>
    <n v="0.4"/>
  </r>
  <r>
    <x v="498"/>
    <n v="5"/>
    <s v="Plato_10"/>
    <s v="Descripci√≥n del Plato_10"/>
    <n v="15"/>
    <n v="26"/>
    <n v="3"/>
    <n v="52"/>
    <n v="78"/>
    <n v="33"/>
    <n v="0.42307692307692307"/>
  </r>
  <r>
    <x v="498"/>
    <n v="5"/>
    <s v="Plato_2"/>
    <s v="Descripci√≥n del Plato_2"/>
    <n v="18"/>
    <n v="30"/>
    <n v="1"/>
    <n v="36"/>
    <n v="30"/>
    <n v="12"/>
    <n v="0.4"/>
  </r>
  <r>
    <x v="499"/>
    <n v="4"/>
    <s v="Plato_5"/>
    <s v="Descripci√≥n del Plato_5"/>
    <n v="13"/>
    <n v="22"/>
    <n v="3"/>
    <n v="20"/>
    <n v="66"/>
    <n v="27"/>
    <n v="0.40909090909090912"/>
  </r>
  <r>
    <x v="499"/>
    <n v="4"/>
    <s v="Plato_6"/>
    <s v="Descripci√≥n del Plato_6"/>
    <n v="16"/>
    <n v="27"/>
    <n v="1"/>
    <n v="22"/>
    <n v="27"/>
    <n v="11"/>
    <n v="0.40740740740740738"/>
  </r>
  <r>
    <x v="500"/>
    <n v="7"/>
    <s v="Plato_13"/>
    <s v="Descripci√≥n del Plato_13"/>
    <n v="13"/>
    <n v="21"/>
    <n v="2"/>
    <n v="15"/>
    <n v="42"/>
    <n v="16"/>
    <n v="0.38095238095238093"/>
  </r>
  <r>
    <x v="500"/>
    <n v="7"/>
    <s v="Plato_16"/>
    <s v="Descripci√≥n del Plato_16"/>
    <n v="16"/>
    <n v="28"/>
    <n v="2"/>
    <n v="6"/>
    <n v="56"/>
    <n v="24"/>
    <n v="0.42857142857142855"/>
  </r>
  <r>
    <x v="500"/>
    <n v="7"/>
    <s v="Plato_20"/>
    <s v="Descripci√≥n del Plato_20"/>
    <n v="25"/>
    <n v="40"/>
    <n v="1"/>
    <n v="18"/>
    <n v="40"/>
    <n v="15"/>
    <n v="0.375"/>
  </r>
  <r>
    <x v="501"/>
    <n v="5"/>
    <s v="Plato_11"/>
    <s v="Descripci√≥n del Plato_11"/>
    <n v="20"/>
    <n v="33"/>
    <n v="3"/>
    <n v="35"/>
    <n v="99"/>
    <n v="39"/>
    <n v="0.39393939393939392"/>
  </r>
  <r>
    <x v="501"/>
    <n v="5"/>
    <s v="Plato_4"/>
    <s v="Descripci√≥n del Plato_4"/>
    <n v="10"/>
    <n v="18"/>
    <n v="1"/>
    <n v="5"/>
    <n v="18"/>
    <n v="8"/>
    <n v="0.44444444444444442"/>
  </r>
  <r>
    <x v="501"/>
    <n v="5"/>
    <s v="Plato_5"/>
    <s v="Descripci√≥n del Plato_5"/>
    <n v="13"/>
    <n v="22"/>
    <n v="1"/>
    <n v="33"/>
    <n v="22"/>
    <n v="9"/>
    <n v="0.40909090909090912"/>
  </r>
  <r>
    <x v="502"/>
    <n v="3"/>
    <s v="Plato_12"/>
    <s v="Descripci√≥n del Plato_12"/>
    <n v="11"/>
    <n v="19"/>
    <n v="3"/>
    <n v="33"/>
    <n v="57"/>
    <n v="24"/>
    <n v="0.42105263157894735"/>
  </r>
  <r>
    <x v="502"/>
    <n v="3"/>
    <s v="Plato_20"/>
    <s v="Descripci√≥n del Plato_20"/>
    <n v="25"/>
    <n v="40"/>
    <n v="2"/>
    <n v="52"/>
    <n v="80"/>
    <n v="30"/>
    <n v="0.375"/>
  </r>
  <r>
    <x v="503"/>
    <n v="2"/>
    <s v="Plato_6"/>
    <s v="Descripci√≥n del Plato_6"/>
    <n v="16"/>
    <n v="27"/>
    <n v="2"/>
    <n v="19"/>
    <n v="54"/>
    <n v="22"/>
    <n v="0.40740740740740738"/>
  </r>
  <r>
    <x v="504"/>
    <n v="5"/>
    <s v="Plato_1"/>
    <s v="Descripci√≥n del Plato_1"/>
    <n v="15"/>
    <n v="25"/>
    <n v="3"/>
    <n v="59"/>
    <n v="75"/>
    <n v="30"/>
    <n v="0.4"/>
  </r>
  <r>
    <x v="504"/>
    <n v="5"/>
    <s v="Plato_20"/>
    <s v="Descripci√≥n del Plato_20"/>
    <n v="25"/>
    <n v="40"/>
    <n v="2"/>
    <n v="56"/>
    <n v="80"/>
    <n v="30"/>
    <n v="0.375"/>
  </r>
  <r>
    <x v="505"/>
    <n v="18"/>
    <s v="Plato_8"/>
    <s v="Descripci√≥n del Plato_8"/>
    <n v="21"/>
    <n v="35"/>
    <n v="2"/>
    <n v="5"/>
    <n v="70"/>
    <n v="28"/>
    <n v="0.4"/>
  </r>
  <r>
    <x v="506"/>
    <n v="18"/>
    <s v="Plato_18"/>
    <s v="Descripci√≥n del Plato_18"/>
    <n v="20"/>
    <n v="34"/>
    <n v="3"/>
    <n v="53"/>
    <n v="102"/>
    <n v="42"/>
    <n v="0.41176470588235292"/>
  </r>
  <r>
    <x v="506"/>
    <n v="18"/>
    <s v="Plato_19"/>
    <s v="Descripci√≥n del Plato_19"/>
    <n v="22"/>
    <n v="36"/>
    <n v="3"/>
    <n v="16"/>
    <n v="108"/>
    <n v="42"/>
    <n v="0.3888888888888889"/>
  </r>
  <r>
    <x v="507"/>
    <n v="6"/>
    <s v="Plato_15"/>
    <s v="Descripci√≥n del Plato_15"/>
    <n v="19"/>
    <n v="32"/>
    <n v="1"/>
    <n v="34"/>
    <n v="32"/>
    <n v="13"/>
    <n v="0.40625"/>
  </r>
  <r>
    <x v="508"/>
    <n v="5"/>
    <s v="Plato_20"/>
    <s v="Descripci√≥n del Plato_20"/>
    <n v="25"/>
    <n v="40"/>
    <n v="2"/>
    <n v="47"/>
    <n v="80"/>
    <n v="30"/>
    <n v="0.375"/>
  </r>
  <r>
    <x v="509"/>
    <n v="6"/>
    <s v="Plato_19"/>
    <s v="Descripci√≥n del Plato_19"/>
    <n v="22"/>
    <n v="36"/>
    <n v="1"/>
    <n v="48"/>
    <n v="36"/>
    <n v="14"/>
    <n v="0.3888888888888889"/>
  </r>
  <r>
    <x v="510"/>
    <n v="2"/>
    <s v="Plato_14"/>
    <s v="Descripci√≥n del Plato_14"/>
    <n v="14"/>
    <n v="23"/>
    <n v="3"/>
    <n v="14"/>
    <n v="69"/>
    <n v="27"/>
    <n v="0.39130434782608697"/>
  </r>
  <r>
    <x v="510"/>
    <n v="2"/>
    <s v="Plato_18"/>
    <s v="Descripci√≥n del Plato_18"/>
    <n v="20"/>
    <n v="34"/>
    <n v="2"/>
    <n v="24"/>
    <n v="68"/>
    <n v="28"/>
    <n v="0.41176470588235292"/>
  </r>
  <r>
    <x v="511"/>
    <n v="2"/>
    <s v="Plato_19"/>
    <s v="Descripci√≥n del Plato_19"/>
    <n v="22"/>
    <n v="36"/>
    <n v="3"/>
    <n v="53"/>
    <n v="108"/>
    <n v="42"/>
    <n v="0.3888888888888889"/>
  </r>
  <r>
    <x v="511"/>
    <n v="2"/>
    <s v="Plato_3"/>
    <s v="Descripci√≥n del Plato_3"/>
    <n v="12"/>
    <n v="20"/>
    <n v="1"/>
    <n v="6"/>
    <n v="20"/>
    <n v="8"/>
    <n v="0.4"/>
  </r>
  <r>
    <x v="512"/>
    <n v="8"/>
    <s v="Plato_4"/>
    <s v="Descripci√≥n del Plato_4"/>
    <n v="10"/>
    <n v="18"/>
    <n v="3"/>
    <n v="56"/>
    <n v="54"/>
    <n v="24"/>
    <n v="0.44444444444444442"/>
  </r>
  <r>
    <x v="513"/>
    <n v="18"/>
    <s v="Plato_10"/>
    <s v="Descripci√≥n del Plato_10"/>
    <n v="15"/>
    <n v="26"/>
    <n v="2"/>
    <n v="21"/>
    <n v="52"/>
    <n v="22"/>
    <n v="0.42307692307692307"/>
  </r>
  <r>
    <x v="513"/>
    <n v="18"/>
    <s v="Plato_12"/>
    <s v="Descripci√≥n del Plato_12"/>
    <n v="11"/>
    <n v="19"/>
    <n v="2"/>
    <n v="56"/>
    <n v="38"/>
    <n v="16"/>
    <n v="0.42105263157894735"/>
  </r>
  <r>
    <x v="513"/>
    <n v="18"/>
    <s v="Plato_15"/>
    <s v="Descripci√≥n del Plato_15"/>
    <n v="19"/>
    <n v="32"/>
    <n v="2"/>
    <n v="10"/>
    <n v="64"/>
    <n v="26"/>
    <n v="0.40625"/>
  </r>
  <r>
    <x v="513"/>
    <n v="18"/>
    <s v="Plato_3"/>
    <s v="Descripci√≥n del Plato_3"/>
    <n v="12"/>
    <n v="20"/>
    <n v="1"/>
    <n v="25"/>
    <n v="20"/>
    <n v="8"/>
    <n v="0.4"/>
  </r>
  <r>
    <x v="514"/>
    <n v="19"/>
    <s v="Plato_4"/>
    <s v="Descripci√≥n del Plato_4"/>
    <n v="10"/>
    <n v="18"/>
    <n v="1"/>
    <n v="13"/>
    <n v="18"/>
    <n v="8"/>
    <n v="0.44444444444444442"/>
  </r>
  <r>
    <x v="515"/>
    <n v="7"/>
    <s v="Plato_12"/>
    <s v="Descripci√≥n del Plato_12"/>
    <n v="11"/>
    <n v="19"/>
    <n v="3"/>
    <n v="43"/>
    <n v="57"/>
    <n v="24"/>
    <n v="0.42105263157894735"/>
  </r>
  <r>
    <x v="515"/>
    <n v="7"/>
    <s v="Plato_14"/>
    <s v="Descripci√≥n del Plato_14"/>
    <n v="14"/>
    <n v="23"/>
    <n v="3"/>
    <n v="40"/>
    <n v="69"/>
    <n v="27"/>
    <n v="0.39130434782608697"/>
  </r>
  <r>
    <x v="515"/>
    <n v="7"/>
    <s v="Plato_3"/>
    <s v="Descripci√≥n del Plato_3"/>
    <n v="12"/>
    <n v="20"/>
    <n v="1"/>
    <n v="14"/>
    <n v="20"/>
    <n v="8"/>
    <n v="0.4"/>
  </r>
  <r>
    <x v="516"/>
    <n v="4"/>
    <s v="Plato_12"/>
    <s v="Descripci√≥n del Plato_12"/>
    <n v="11"/>
    <n v="19"/>
    <n v="3"/>
    <n v="44"/>
    <n v="57"/>
    <n v="24"/>
    <n v="0.42105263157894735"/>
  </r>
  <r>
    <x v="516"/>
    <n v="4"/>
    <s v="Plato_5"/>
    <s v="Descripci√≥n del Plato_5"/>
    <n v="13"/>
    <n v="22"/>
    <n v="1"/>
    <n v="15"/>
    <n v="22"/>
    <n v="9"/>
    <n v="0.40909090909090912"/>
  </r>
  <r>
    <x v="516"/>
    <n v="4"/>
    <s v="Plato_7"/>
    <s v="Descripci√≥n del Plato_7"/>
    <n v="14"/>
    <n v="24"/>
    <n v="1"/>
    <n v="6"/>
    <n v="24"/>
    <n v="10"/>
    <n v="0.41666666666666669"/>
  </r>
  <r>
    <x v="517"/>
    <n v="5"/>
    <s v="Plato_11"/>
    <s v="Descripci√≥n del Plato_11"/>
    <n v="20"/>
    <n v="33"/>
    <n v="1"/>
    <n v="48"/>
    <n v="33"/>
    <n v="13"/>
    <n v="0.39393939393939392"/>
  </r>
  <r>
    <x v="517"/>
    <n v="5"/>
    <s v="Plato_5"/>
    <s v="Descripci√≥n del Plato_5"/>
    <n v="13"/>
    <n v="22"/>
    <n v="2"/>
    <n v="5"/>
    <n v="44"/>
    <n v="18"/>
    <n v="0.40909090909090912"/>
  </r>
  <r>
    <x v="518"/>
    <n v="6"/>
    <s v="Plato_20"/>
    <s v="Descripci√≥n del Plato_20"/>
    <n v="25"/>
    <n v="40"/>
    <n v="3"/>
    <n v="51"/>
    <n v="120"/>
    <n v="45"/>
    <n v="0.375"/>
  </r>
  <r>
    <x v="518"/>
    <n v="6"/>
    <s v="Plato_5"/>
    <s v="Descripci√≥n del Plato_5"/>
    <n v="13"/>
    <n v="22"/>
    <n v="2"/>
    <n v="56"/>
    <n v="44"/>
    <n v="18"/>
    <n v="0.40909090909090912"/>
  </r>
  <r>
    <x v="518"/>
    <n v="6"/>
    <s v="Plato_6"/>
    <s v="Descripci√≥n del Plato_6"/>
    <n v="16"/>
    <n v="27"/>
    <n v="3"/>
    <n v="49"/>
    <n v="81"/>
    <n v="33"/>
    <n v="0.40740740740740738"/>
  </r>
  <r>
    <x v="519"/>
    <n v="4"/>
    <s v="Plato_17"/>
    <s v="Descripci√≥n del Plato_17"/>
    <n v="19"/>
    <n v="31"/>
    <n v="3"/>
    <n v="22"/>
    <n v="93"/>
    <n v="36"/>
    <n v="0.38709677419354838"/>
  </r>
  <r>
    <x v="519"/>
    <n v="4"/>
    <s v="Plato_18"/>
    <s v="Descripci√≥n del Plato_18"/>
    <n v="20"/>
    <n v="34"/>
    <n v="2"/>
    <n v="21"/>
    <n v="68"/>
    <n v="28"/>
    <n v="0.41176470588235292"/>
  </r>
  <r>
    <x v="519"/>
    <n v="4"/>
    <s v="Plato_2"/>
    <s v="Descripci√≥n del Plato_2"/>
    <n v="18"/>
    <n v="30"/>
    <n v="3"/>
    <n v="32"/>
    <n v="90"/>
    <n v="36"/>
    <n v="0.4"/>
  </r>
  <r>
    <x v="519"/>
    <n v="4"/>
    <s v="Plato_9"/>
    <s v="Descripci√≥n del Plato_9"/>
    <n v="17"/>
    <n v="29"/>
    <n v="1"/>
    <n v="46"/>
    <n v="29"/>
    <n v="12"/>
    <n v="0.41379310344827586"/>
  </r>
  <r>
    <x v="520"/>
    <n v="18"/>
    <s v="Plato_1"/>
    <s v="Descripci√≥n del Plato_1"/>
    <n v="15"/>
    <n v="25"/>
    <n v="2"/>
    <n v="52"/>
    <n v="50"/>
    <n v="20"/>
    <n v="0.4"/>
  </r>
  <r>
    <x v="520"/>
    <n v="18"/>
    <s v="Plato_18"/>
    <s v="Descripci√≥n del Plato_18"/>
    <n v="20"/>
    <n v="34"/>
    <n v="3"/>
    <n v="21"/>
    <n v="102"/>
    <n v="42"/>
    <n v="0.41176470588235292"/>
  </r>
  <r>
    <x v="520"/>
    <n v="18"/>
    <s v="Plato_9"/>
    <s v="Descripci√≥n del Plato_9"/>
    <n v="17"/>
    <n v="29"/>
    <n v="2"/>
    <n v="18"/>
    <n v="58"/>
    <n v="24"/>
    <n v="0.41379310344827586"/>
  </r>
  <r>
    <x v="521"/>
    <n v="2"/>
    <s v="Plato_16"/>
    <s v="Descripci√≥n del Plato_16"/>
    <n v="16"/>
    <n v="28"/>
    <n v="3"/>
    <n v="47"/>
    <n v="84"/>
    <n v="36"/>
    <n v="0.42857142857142855"/>
  </r>
  <r>
    <x v="522"/>
    <n v="4"/>
    <s v="Plato_6"/>
    <s v="Descripci√≥n del Plato_6"/>
    <n v="16"/>
    <n v="27"/>
    <n v="3"/>
    <n v="51"/>
    <n v="81"/>
    <n v="33"/>
    <n v="0.40740740740740738"/>
  </r>
  <r>
    <x v="523"/>
    <n v="16"/>
    <s v="Plato_5"/>
    <s v="Descripci√≥n del Plato_5"/>
    <n v="13"/>
    <n v="22"/>
    <n v="1"/>
    <n v="46"/>
    <n v="22"/>
    <n v="9"/>
    <n v="0.40909090909090912"/>
  </r>
  <r>
    <x v="523"/>
    <n v="16"/>
    <s v="Plato_6"/>
    <s v="Descripci√≥n del Plato_6"/>
    <n v="16"/>
    <n v="27"/>
    <n v="2"/>
    <n v="15"/>
    <n v="54"/>
    <n v="22"/>
    <n v="0.40740740740740738"/>
  </r>
  <r>
    <x v="524"/>
    <n v="16"/>
    <s v="Plato_14"/>
    <s v="Descripci√≥n del Plato_14"/>
    <n v="14"/>
    <n v="23"/>
    <n v="3"/>
    <n v="23"/>
    <n v="69"/>
    <n v="27"/>
    <n v="0.39130434782608697"/>
  </r>
  <r>
    <x v="524"/>
    <n v="16"/>
    <s v="Plato_17"/>
    <s v="Descripci√≥n del Plato_17"/>
    <n v="19"/>
    <n v="31"/>
    <n v="3"/>
    <n v="40"/>
    <n v="93"/>
    <n v="36"/>
    <n v="0.38709677419354838"/>
  </r>
  <r>
    <x v="524"/>
    <n v="16"/>
    <s v="Plato_8"/>
    <s v="Descripci√≥n del Plato_8"/>
    <n v="21"/>
    <n v="35"/>
    <n v="1"/>
    <n v="14"/>
    <n v="35"/>
    <n v="14"/>
    <n v="0.4"/>
  </r>
  <r>
    <x v="525"/>
    <n v="4"/>
    <s v="Plato_11"/>
    <s v="Descripci√≥n del Plato_11"/>
    <n v="20"/>
    <n v="33"/>
    <n v="1"/>
    <n v="22"/>
    <n v="33"/>
    <n v="13"/>
    <n v="0.39393939393939392"/>
  </r>
  <r>
    <x v="526"/>
    <n v="19"/>
    <s v="Plato_6"/>
    <s v="Descripci√≥n del Plato_6"/>
    <n v="16"/>
    <n v="27"/>
    <n v="2"/>
    <n v="31"/>
    <n v="54"/>
    <n v="22"/>
    <n v="0.40740740740740738"/>
  </r>
  <r>
    <x v="527"/>
    <n v="14"/>
    <s v="Plato_20"/>
    <s v="Descripci√≥n del Plato_20"/>
    <n v="25"/>
    <n v="40"/>
    <n v="1"/>
    <n v="47"/>
    <n v="40"/>
    <n v="15"/>
    <n v="0.375"/>
  </r>
  <r>
    <x v="527"/>
    <n v="14"/>
    <s v="Plato_3"/>
    <s v="Descripci√≥n del Plato_3"/>
    <n v="12"/>
    <n v="20"/>
    <n v="1"/>
    <n v="29"/>
    <n v="20"/>
    <n v="8"/>
    <n v="0.4"/>
  </r>
  <r>
    <x v="527"/>
    <n v="14"/>
    <s v="Plato_4"/>
    <s v="Descripci√≥n del Plato_4"/>
    <n v="10"/>
    <n v="18"/>
    <n v="1"/>
    <n v="45"/>
    <n v="18"/>
    <n v="8"/>
    <n v="0.44444444444444442"/>
  </r>
  <r>
    <x v="528"/>
    <n v="1"/>
    <s v="Plato_14"/>
    <s v="Descripci√≥n del Plato_14"/>
    <n v="14"/>
    <n v="23"/>
    <n v="2"/>
    <n v="27"/>
    <n v="46"/>
    <n v="18"/>
    <n v="0.39130434782608697"/>
  </r>
  <r>
    <x v="528"/>
    <n v="1"/>
    <s v="Plato_16"/>
    <s v="Descripci√≥n del Plato_16"/>
    <n v="16"/>
    <n v="28"/>
    <n v="2"/>
    <n v="55"/>
    <n v="56"/>
    <n v="24"/>
    <n v="0.42857142857142855"/>
  </r>
  <r>
    <x v="528"/>
    <n v="1"/>
    <s v="Plato_18"/>
    <s v="Descripci√≥n del Plato_18"/>
    <n v="20"/>
    <n v="34"/>
    <n v="1"/>
    <n v="24"/>
    <n v="34"/>
    <n v="14"/>
    <n v="0.41176470588235292"/>
  </r>
  <r>
    <x v="528"/>
    <n v="1"/>
    <s v="Plato_19"/>
    <s v="Descripci√≥n del Plato_19"/>
    <n v="22"/>
    <n v="36"/>
    <n v="2"/>
    <n v="51"/>
    <n v="72"/>
    <n v="28"/>
    <n v="0.3888888888888889"/>
  </r>
  <r>
    <x v="529"/>
    <n v="7"/>
    <s v="Plato_1"/>
    <s v="Descripci√≥n del Plato_1"/>
    <n v="15"/>
    <n v="25"/>
    <n v="2"/>
    <n v="19"/>
    <n v="50"/>
    <n v="20"/>
    <n v="0.4"/>
  </r>
  <r>
    <x v="529"/>
    <n v="7"/>
    <s v="Plato_16"/>
    <s v="Descripci√≥n del Plato_16"/>
    <n v="16"/>
    <n v="28"/>
    <n v="2"/>
    <n v="50"/>
    <n v="56"/>
    <n v="24"/>
    <n v="0.42857142857142855"/>
  </r>
  <r>
    <x v="529"/>
    <n v="7"/>
    <s v="Plato_4"/>
    <s v="Descripci√≥n del Plato_4"/>
    <n v="10"/>
    <n v="18"/>
    <n v="3"/>
    <n v="37"/>
    <n v="54"/>
    <n v="24"/>
    <n v="0.44444444444444442"/>
  </r>
  <r>
    <x v="530"/>
    <n v="9"/>
    <s v="Plato_13"/>
    <s v="Descripci√≥n del Plato_13"/>
    <n v="13"/>
    <n v="21"/>
    <n v="3"/>
    <n v="41"/>
    <n v="63"/>
    <n v="24"/>
    <n v="0.38095238095238093"/>
  </r>
  <r>
    <x v="530"/>
    <n v="9"/>
    <s v="Plato_20"/>
    <s v="Descripci√≥n del Plato_20"/>
    <n v="25"/>
    <n v="40"/>
    <n v="1"/>
    <n v="43"/>
    <n v="40"/>
    <n v="15"/>
    <n v="0.375"/>
  </r>
  <r>
    <x v="530"/>
    <n v="9"/>
    <s v="Plato_4"/>
    <s v="Descripci√≥n del Plato_4"/>
    <n v="10"/>
    <n v="18"/>
    <n v="3"/>
    <n v="56"/>
    <n v="54"/>
    <n v="24"/>
    <n v="0.44444444444444442"/>
  </r>
  <r>
    <x v="530"/>
    <n v="9"/>
    <s v="Plato_9"/>
    <s v="Descripci√≥n del Plato_9"/>
    <n v="17"/>
    <n v="29"/>
    <n v="3"/>
    <n v="59"/>
    <n v="87"/>
    <n v="36"/>
    <n v="0.41379310344827586"/>
  </r>
  <r>
    <x v="531"/>
    <n v="13"/>
    <s v="Plato_10"/>
    <s v="Descripci√≥n del Plato_10"/>
    <n v="15"/>
    <n v="26"/>
    <n v="2"/>
    <n v="28"/>
    <n v="52"/>
    <n v="22"/>
    <n v="0.42307692307692307"/>
  </r>
  <r>
    <x v="531"/>
    <n v="13"/>
    <s v="Plato_13"/>
    <s v="Descripci√≥n del Plato_13"/>
    <n v="13"/>
    <n v="21"/>
    <n v="1"/>
    <n v="24"/>
    <n v="21"/>
    <n v="8"/>
    <n v="0.38095238095238093"/>
  </r>
  <r>
    <x v="531"/>
    <n v="13"/>
    <s v="Plato_15"/>
    <s v="Descripci√≥n del Plato_15"/>
    <n v="19"/>
    <n v="32"/>
    <n v="2"/>
    <n v="7"/>
    <n v="64"/>
    <n v="26"/>
    <n v="0.40625"/>
  </r>
  <r>
    <x v="532"/>
    <n v="1"/>
    <s v="Plato_13"/>
    <s v="Descripci√≥n del Plato_13"/>
    <n v="13"/>
    <n v="21"/>
    <n v="1"/>
    <n v="14"/>
    <n v="21"/>
    <n v="8"/>
    <n v="0.38095238095238093"/>
  </r>
  <r>
    <x v="532"/>
    <n v="1"/>
    <s v="Plato_3"/>
    <s v="Descripci√≥n del Plato_3"/>
    <n v="12"/>
    <n v="20"/>
    <n v="1"/>
    <n v="34"/>
    <n v="20"/>
    <n v="8"/>
    <n v="0.4"/>
  </r>
  <r>
    <x v="533"/>
    <n v="1"/>
    <s v="Plato_7"/>
    <s v="Descripci√≥n del Plato_7"/>
    <n v="14"/>
    <n v="24"/>
    <n v="2"/>
    <n v="56"/>
    <n v="48"/>
    <n v="20"/>
    <n v="0.41666666666666669"/>
  </r>
  <r>
    <x v="533"/>
    <n v="1"/>
    <s v="Plato_8"/>
    <s v="Descripci√≥n del Plato_8"/>
    <n v="21"/>
    <n v="35"/>
    <n v="2"/>
    <n v="10"/>
    <n v="70"/>
    <n v="28"/>
    <n v="0.4"/>
  </r>
  <r>
    <x v="533"/>
    <n v="1"/>
    <s v="Plato_9"/>
    <s v="Descripci√≥n del Plato_9"/>
    <n v="17"/>
    <n v="29"/>
    <n v="1"/>
    <n v="10"/>
    <n v="29"/>
    <n v="12"/>
    <n v="0.41379310344827586"/>
  </r>
  <r>
    <x v="534"/>
    <n v="15"/>
    <s v="Plato_13"/>
    <s v="Descripci√≥n del Plato_13"/>
    <n v="13"/>
    <n v="21"/>
    <n v="1"/>
    <n v="14"/>
    <n v="21"/>
    <n v="8"/>
    <n v="0.38095238095238093"/>
  </r>
  <r>
    <x v="534"/>
    <n v="15"/>
    <s v="Plato_20"/>
    <s v="Descripci√≥n del Plato_20"/>
    <n v="25"/>
    <n v="40"/>
    <n v="3"/>
    <n v="48"/>
    <n v="120"/>
    <n v="45"/>
    <n v="0.375"/>
  </r>
  <r>
    <x v="534"/>
    <n v="15"/>
    <s v="Plato_7"/>
    <s v="Descripci√≥n del Plato_7"/>
    <n v="14"/>
    <n v="24"/>
    <n v="2"/>
    <n v="42"/>
    <n v="48"/>
    <n v="20"/>
    <n v="0.41666666666666669"/>
  </r>
  <r>
    <x v="534"/>
    <n v="15"/>
    <s v="Plato_9"/>
    <s v="Descripci√≥n del Plato_9"/>
    <n v="17"/>
    <n v="29"/>
    <n v="3"/>
    <n v="9"/>
    <n v="87"/>
    <n v="36"/>
    <n v="0.41379310344827586"/>
  </r>
  <r>
    <x v="535"/>
    <n v="9"/>
    <s v="Plato_14"/>
    <s v="Descripci√≥n del Plato_14"/>
    <n v="14"/>
    <n v="23"/>
    <n v="2"/>
    <n v="38"/>
    <n v="46"/>
    <n v="18"/>
    <n v="0.39130434782608697"/>
  </r>
  <r>
    <x v="535"/>
    <n v="9"/>
    <s v="Plato_2"/>
    <s v="Descripci√≥n del Plato_2"/>
    <n v="18"/>
    <n v="30"/>
    <n v="3"/>
    <n v="33"/>
    <n v="90"/>
    <n v="36"/>
    <n v="0.4"/>
  </r>
  <r>
    <x v="535"/>
    <n v="9"/>
    <s v="Plato_4"/>
    <s v="Descripci√≥n del Plato_4"/>
    <n v="10"/>
    <n v="18"/>
    <n v="1"/>
    <n v="29"/>
    <n v="18"/>
    <n v="8"/>
    <n v="0.44444444444444442"/>
  </r>
  <r>
    <x v="535"/>
    <n v="9"/>
    <s v="Plato_9"/>
    <s v="Descripci√≥n del Plato_9"/>
    <n v="17"/>
    <n v="29"/>
    <n v="2"/>
    <n v="52"/>
    <n v="58"/>
    <n v="24"/>
    <n v="0.41379310344827586"/>
  </r>
  <r>
    <x v="536"/>
    <n v="18"/>
    <s v="Plato_13"/>
    <s v="Descripci√≥n del Plato_13"/>
    <n v="13"/>
    <n v="21"/>
    <n v="3"/>
    <n v="21"/>
    <n v="63"/>
    <n v="24"/>
    <n v="0.38095238095238093"/>
  </r>
  <r>
    <x v="537"/>
    <n v="14"/>
    <s v="Plato_11"/>
    <s v="Descripci√≥n del Plato_11"/>
    <n v="20"/>
    <n v="33"/>
    <n v="1"/>
    <n v="58"/>
    <n v="33"/>
    <n v="13"/>
    <n v="0.39393939393939392"/>
  </r>
  <r>
    <x v="537"/>
    <n v="14"/>
    <s v="Plato_14"/>
    <s v="Descripci√≥n del Plato_14"/>
    <n v="14"/>
    <n v="23"/>
    <n v="1"/>
    <n v="39"/>
    <n v="23"/>
    <n v="9"/>
    <n v="0.39130434782608697"/>
  </r>
  <r>
    <x v="537"/>
    <n v="14"/>
    <s v="Plato_16"/>
    <s v="Descripci√≥n del Plato_16"/>
    <n v="16"/>
    <n v="28"/>
    <n v="2"/>
    <n v="46"/>
    <n v="56"/>
    <n v="24"/>
    <n v="0.42857142857142855"/>
  </r>
  <r>
    <x v="537"/>
    <n v="14"/>
    <s v="Plato_2"/>
    <s v="Descripci√≥n del Plato_2"/>
    <n v="18"/>
    <n v="30"/>
    <n v="1"/>
    <n v="55"/>
    <n v="30"/>
    <n v="12"/>
    <n v="0.4"/>
  </r>
  <r>
    <x v="538"/>
    <n v="18"/>
    <s v="Plato_2"/>
    <s v="Descripci√≥n del Plato_2"/>
    <n v="18"/>
    <n v="30"/>
    <n v="3"/>
    <n v="43"/>
    <n v="90"/>
    <n v="36"/>
    <n v="0.4"/>
  </r>
  <r>
    <x v="538"/>
    <n v="18"/>
    <s v="Plato_4"/>
    <s v="Descripci√≥n del Plato_4"/>
    <n v="10"/>
    <n v="18"/>
    <n v="2"/>
    <n v="28"/>
    <n v="36"/>
    <n v="16"/>
    <n v="0.44444444444444442"/>
  </r>
  <r>
    <x v="538"/>
    <n v="18"/>
    <s v="Plato_6"/>
    <s v="Descripci√≥n del Plato_6"/>
    <n v="16"/>
    <n v="27"/>
    <n v="1"/>
    <n v="40"/>
    <n v="27"/>
    <n v="11"/>
    <n v="0.40740740740740738"/>
  </r>
  <r>
    <x v="538"/>
    <n v="18"/>
    <s v="Plato_9"/>
    <s v="Descripci√≥n del Plato_9"/>
    <n v="17"/>
    <n v="29"/>
    <n v="3"/>
    <n v="18"/>
    <n v="87"/>
    <n v="36"/>
    <n v="0.41379310344827586"/>
  </r>
  <r>
    <x v="539"/>
    <n v="6"/>
    <s v="Plato_4"/>
    <s v="Descripci√≥n del Plato_4"/>
    <n v="10"/>
    <n v="18"/>
    <n v="3"/>
    <n v="47"/>
    <n v="54"/>
    <n v="24"/>
    <n v="0.44444444444444442"/>
  </r>
  <r>
    <x v="539"/>
    <n v="6"/>
    <s v="Plato_8"/>
    <s v="Descripci√≥n del Plato_8"/>
    <n v="21"/>
    <n v="35"/>
    <n v="2"/>
    <n v="35"/>
    <n v="70"/>
    <n v="28"/>
    <n v="0.4"/>
  </r>
  <r>
    <x v="540"/>
    <n v="19"/>
    <s v="Plato_11"/>
    <s v="Descripci√≥n del Plato_11"/>
    <n v="20"/>
    <n v="33"/>
    <n v="2"/>
    <n v="21"/>
    <n v="66"/>
    <n v="26"/>
    <n v="0.39393939393939392"/>
  </r>
  <r>
    <x v="540"/>
    <n v="19"/>
    <s v="Plato_12"/>
    <s v="Descripci√≥n del Plato_12"/>
    <n v="11"/>
    <n v="19"/>
    <n v="2"/>
    <n v="31"/>
    <n v="38"/>
    <n v="16"/>
    <n v="0.42105263157894735"/>
  </r>
  <r>
    <x v="540"/>
    <n v="19"/>
    <s v="Plato_14"/>
    <s v="Descripci√≥n del Plato_14"/>
    <n v="14"/>
    <n v="23"/>
    <n v="3"/>
    <n v="37"/>
    <n v="69"/>
    <n v="27"/>
    <n v="0.39130434782608697"/>
  </r>
  <r>
    <x v="540"/>
    <n v="19"/>
    <s v="Plato_9"/>
    <s v="Descripci√≥n del Plato_9"/>
    <n v="17"/>
    <n v="29"/>
    <n v="1"/>
    <n v="35"/>
    <n v="29"/>
    <n v="12"/>
    <n v="0.41379310344827586"/>
  </r>
  <r>
    <x v="541"/>
    <n v="9"/>
    <s v="Plato_10"/>
    <s v="Descripci√≥n del Plato_10"/>
    <n v="15"/>
    <n v="26"/>
    <n v="1"/>
    <n v="46"/>
    <n v="26"/>
    <n v="11"/>
    <n v="0.42307692307692307"/>
  </r>
  <r>
    <x v="541"/>
    <n v="9"/>
    <s v="Plato_18"/>
    <s v="Descripci√≥n del Plato_18"/>
    <n v="20"/>
    <n v="34"/>
    <n v="2"/>
    <n v="17"/>
    <n v="68"/>
    <n v="28"/>
    <n v="0.41176470588235292"/>
  </r>
  <r>
    <x v="541"/>
    <n v="9"/>
    <s v="Plato_6"/>
    <s v="Descripci√≥n del Plato_6"/>
    <n v="16"/>
    <n v="27"/>
    <n v="2"/>
    <n v="52"/>
    <n v="54"/>
    <n v="22"/>
    <n v="0.40740740740740738"/>
  </r>
  <r>
    <x v="542"/>
    <n v="19"/>
    <s v="Plato_15"/>
    <s v="Descripci√≥n del Plato_15"/>
    <n v="19"/>
    <n v="32"/>
    <n v="3"/>
    <n v="42"/>
    <n v="96"/>
    <n v="39"/>
    <n v="0.40625"/>
  </r>
  <r>
    <x v="542"/>
    <n v="19"/>
    <s v="Plato_16"/>
    <s v="Descripci√≥n del Plato_16"/>
    <n v="16"/>
    <n v="28"/>
    <n v="2"/>
    <n v="27"/>
    <n v="56"/>
    <n v="24"/>
    <n v="0.42857142857142855"/>
  </r>
  <r>
    <x v="542"/>
    <n v="19"/>
    <s v="Plato_6"/>
    <s v="Descripci√≥n del Plato_6"/>
    <n v="16"/>
    <n v="27"/>
    <n v="2"/>
    <n v="5"/>
    <n v="54"/>
    <n v="22"/>
    <n v="0.40740740740740738"/>
  </r>
  <r>
    <x v="543"/>
    <n v="7"/>
    <s v="Plato_8"/>
    <s v="Descripci√≥n del Plato_8"/>
    <n v="21"/>
    <n v="35"/>
    <n v="2"/>
    <n v="48"/>
    <n v="70"/>
    <n v="28"/>
    <n v="0.4"/>
  </r>
  <r>
    <x v="544"/>
    <n v="20"/>
    <s v="Plato_11"/>
    <s v="Descripci√≥n del Plato_11"/>
    <n v="20"/>
    <n v="33"/>
    <n v="3"/>
    <n v="57"/>
    <n v="99"/>
    <n v="39"/>
    <n v="0.39393939393939392"/>
  </r>
  <r>
    <x v="544"/>
    <n v="20"/>
    <s v="Plato_17"/>
    <s v="Descripci√≥n del Plato_17"/>
    <n v="19"/>
    <n v="31"/>
    <n v="1"/>
    <n v="42"/>
    <n v="31"/>
    <n v="12"/>
    <n v="0.38709677419354838"/>
  </r>
  <r>
    <x v="545"/>
    <n v="5"/>
    <s v="Plato_15"/>
    <s v="Descripci√≥n del Plato_15"/>
    <n v="19"/>
    <n v="32"/>
    <n v="2"/>
    <n v="33"/>
    <n v="64"/>
    <n v="26"/>
    <n v="0.40625"/>
  </r>
  <r>
    <x v="545"/>
    <n v="5"/>
    <s v="Plato_16"/>
    <s v="Descripci√≥n del Plato_16"/>
    <n v="16"/>
    <n v="28"/>
    <n v="1"/>
    <n v="58"/>
    <n v="28"/>
    <n v="12"/>
    <n v="0.42857142857142855"/>
  </r>
  <r>
    <x v="546"/>
    <n v="9"/>
    <s v="Plato_11"/>
    <s v="Descripci√≥n del Plato_11"/>
    <n v="20"/>
    <n v="33"/>
    <n v="3"/>
    <n v="54"/>
    <n v="99"/>
    <n v="39"/>
    <n v="0.39393939393939392"/>
  </r>
  <r>
    <x v="546"/>
    <n v="9"/>
    <s v="Plato_17"/>
    <s v="Descripci√≥n del Plato_17"/>
    <n v="19"/>
    <n v="31"/>
    <n v="3"/>
    <n v="13"/>
    <n v="93"/>
    <n v="36"/>
    <n v="0.38709677419354838"/>
  </r>
  <r>
    <x v="546"/>
    <n v="9"/>
    <s v="Plato_8"/>
    <s v="Descripci√≥n del Plato_8"/>
    <n v="21"/>
    <n v="35"/>
    <n v="1"/>
    <n v="30"/>
    <n v="35"/>
    <n v="14"/>
    <n v="0.4"/>
  </r>
  <r>
    <x v="547"/>
    <n v="4"/>
    <s v="Plato_17"/>
    <s v="Descripci√≥n del Plato_17"/>
    <n v="19"/>
    <n v="31"/>
    <n v="2"/>
    <n v="48"/>
    <n v="62"/>
    <n v="24"/>
    <n v="0.38709677419354838"/>
  </r>
  <r>
    <x v="547"/>
    <n v="4"/>
    <s v="Plato_18"/>
    <s v="Descripci√≥n del Plato_18"/>
    <n v="20"/>
    <n v="34"/>
    <n v="1"/>
    <n v="58"/>
    <n v="34"/>
    <n v="14"/>
    <n v="0.41176470588235292"/>
  </r>
  <r>
    <x v="548"/>
    <n v="12"/>
    <s v="Plato_1"/>
    <s v="Descripci√≥n del Plato_1"/>
    <n v="15"/>
    <n v="25"/>
    <n v="1"/>
    <n v="19"/>
    <n v="25"/>
    <n v="10"/>
    <n v="0.4"/>
  </r>
  <r>
    <x v="548"/>
    <n v="12"/>
    <s v="Plato_18"/>
    <s v="Descripci√≥n del Plato_18"/>
    <n v="20"/>
    <n v="34"/>
    <n v="3"/>
    <n v="59"/>
    <n v="102"/>
    <n v="42"/>
    <n v="0.41176470588235292"/>
  </r>
  <r>
    <x v="548"/>
    <n v="12"/>
    <s v="Plato_8"/>
    <s v="Descripci√≥n del Plato_8"/>
    <n v="21"/>
    <n v="35"/>
    <n v="1"/>
    <n v="20"/>
    <n v="35"/>
    <n v="14"/>
    <n v="0.4"/>
  </r>
  <r>
    <x v="549"/>
    <n v="1"/>
    <s v="Plato_2"/>
    <s v="Descripci√≥n del Plato_2"/>
    <n v="18"/>
    <n v="30"/>
    <n v="2"/>
    <n v="28"/>
    <n v="60"/>
    <n v="24"/>
    <n v="0.4"/>
  </r>
  <r>
    <x v="549"/>
    <n v="1"/>
    <s v="Plato_3"/>
    <s v="Descripci√≥n del Plato_3"/>
    <n v="12"/>
    <n v="20"/>
    <n v="2"/>
    <n v="24"/>
    <n v="40"/>
    <n v="16"/>
    <n v="0.4"/>
  </r>
  <r>
    <x v="549"/>
    <n v="1"/>
    <s v="Plato_7"/>
    <s v="Descripci√≥n del Plato_7"/>
    <n v="14"/>
    <n v="24"/>
    <n v="1"/>
    <n v="5"/>
    <n v="24"/>
    <n v="10"/>
    <n v="0.41666666666666669"/>
  </r>
  <r>
    <x v="550"/>
    <n v="4"/>
    <s v="Plato_13"/>
    <s v="Descripci√≥n del Plato_13"/>
    <n v="13"/>
    <n v="21"/>
    <n v="3"/>
    <n v="51"/>
    <n v="63"/>
    <n v="24"/>
    <n v="0.38095238095238093"/>
  </r>
  <r>
    <x v="550"/>
    <n v="4"/>
    <s v="Plato_2"/>
    <s v="Descripci√≥n del Plato_2"/>
    <n v="18"/>
    <n v="30"/>
    <n v="1"/>
    <n v="32"/>
    <n v="30"/>
    <n v="12"/>
    <n v="0.4"/>
  </r>
  <r>
    <x v="550"/>
    <n v="4"/>
    <s v="Plato_3"/>
    <s v="Descripci√≥n del Plato_3"/>
    <n v="12"/>
    <n v="20"/>
    <n v="3"/>
    <n v="11"/>
    <n v="60"/>
    <n v="24"/>
    <n v="0.4"/>
  </r>
  <r>
    <x v="550"/>
    <n v="4"/>
    <s v="Plato_4"/>
    <s v="Descripci√≥n del Plato_4"/>
    <n v="10"/>
    <n v="18"/>
    <n v="1"/>
    <n v="29"/>
    <n v="18"/>
    <n v="8"/>
    <n v="0.44444444444444442"/>
  </r>
  <r>
    <x v="551"/>
    <n v="11"/>
    <s v="Plato_13"/>
    <s v="Descripci√≥n del Plato_13"/>
    <n v="13"/>
    <n v="21"/>
    <n v="3"/>
    <n v="57"/>
    <n v="63"/>
    <n v="24"/>
    <n v="0.38095238095238093"/>
  </r>
  <r>
    <x v="551"/>
    <n v="11"/>
    <s v="Plato_20"/>
    <s v="Descripci√≥n del Plato_20"/>
    <n v="25"/>
    <n v="40"/>
    <n v="3"/>
    <n v="26"/>
    <n v="120"/>
    <n v="45"/>
    <n v="0.375"/>
  </r>
  <r>
    <x v="551"/>
    <n v="11"/>
    <s v="Plato_3"/>
    <s v="Descripci√≥n del Plato_3"/>
    <n v="12"/>
    <n v="20"/>
    <n v="3"/>
    <n v="32"/>
    <n v="60"/>
    <n v="24"/>
    <n v="0.4"/>
  </r>
  <r>
    <x v="552"/>
    <n v="14"/>
    <s v="Plato_1"/>
    <s v="Descripci√≥n del Plato_1"/>
    <n v="15"/>
    <n v="25"/>
    <n v="2"/>
    <n v="56"/>
    <n v="50"/>
    <n v="20"/>
    <n v="0.4"/>
  </r>
  <r>
    <x v="552"/>
    <n v="14"/>
    <s v="Plato_12"/>
    <s v="Descripci√≥n del Plato_12"/>
    <n v="11"/>
    <n v="19"/>
    <n v="1"/>
    <n v="42"/>
    <n v="19"/>
    <n v="8"/>
    <n v="0.42105263157894735"/>
  </r>
  <r>
    <x v="552"/>
    <n v="14"/>
    <s v="Plato_2"/>
    <s v="Descripci√≥n del Plato_2"/>
    <n v="18"/>
    <n v="30"/>
    <n v="3"/>
    <n v="26"/>
    <n v="90"/>
    <n v="36"/>
    <n v="0.4"/>
  </r>
  <r>
    <x v="552"/>
    <n v="14"/>
    <s v="Plato_5"/>
    <s v="Descripci√≥n del Plato_5"/>
    <n v="13"/>
    <n v="22"/>
    <n v="2"/>
    <n v="54"/>
    <n v="44"/>
    <n v="18"/>
    <n v="0.40909090909090912"/>
  </r>
  <r>
    <x v="553"/>
    <n v="10"/>
    <s v="Plato_14"/>
    <s v="Descripci√≥n del Plato_14"/>
    <n v="14"/>
    <n v="23"/>
    <n v="2"/>
    <n v="55"/>
    <n v="46"/>
    <n v="18"/>
    <n v="0.39130434782608697"/>
  </r>
  <r>
    <x v="553"/>
    <n v="10"/>
    <s v="Plato_20"/>
    <s v="Descripci√≥n del Plato_20"/>
    <n v="25"/>
    <n v="40"/>
    <n v="3"/>
    <n v="16"/>
    <n v="120"/>
    <n v="45"/>
    <n v="0.375"/>
  </r>
  <r>
    <x v="554"/>
    <n v="20"/>
    <s v="Plato_2"/>
    <s v="Descripci√≥n del Plato_2"/>
    <n v="18"/>
    <n v="30"/>
    <n v="1"/>
    <n v="46"/>
    <n v="30"/>
    <n v="12"/>
    <n v="0.4"/>
  </r>
  <r>
    <x v="555"/>
    <n v="9"/>
    <s v="Plato_4"/>
    <s v="Descripci√≥n del Plato_4"/>
    <n v="10"/>
    <n v="18"/>
    <n v="3"/>
    <n v="30"/>
    <n v="54"/>
    <n v="24"/>
    <n v="0.44444444444444442"/>
  </r>
  <r>
    <x v="555"/>
    <n v="9"/>
    <s v="Plato_5"/>
    <s v="Descripci√≥n del Plato_5"/>
    <n v="13"/>
    <n v="22"/>
    <n v="1"/>
    <n v="36"/>
    <n v="22"/>
    <n v="9"/>
    <n v="0.40909090909090912"/>
  </r>
  <r>
    <x v="556"/>
    <n v="7"/>
    <s v="Plato_1"/>
    <s v="Descripci√≥n del Plato_1"/>
    <n v="15"/>
    <n v="25"/>
    <n v="2"/>
    <n v="38"/>
    <n v="50"/>
    <n v="20"/>
    <n v="0.4"/>
  </r>
  <r>
    <x v="556"/>
    <n v="7"/>
    <s v="Plato_13"/>
    <s v="Descripci√≥n del Plato_13"/>
    <n v="13"/>
    <n v="21"/>
    <n v="3"/>
    <n v="22"/>
    <n v="63"/>
    <n v="24"/>
    <n v="0.38095238095238093"/>
  </r>
  <r>
    <x v="556"/>
    <n v="7"/>
    <s v="Plato_15"/>
    <s v="Descripci√≥n del Plato_15"/>
    <n v="19"/>
    <n v="32"/>
    <n v="2"/>
    <n v="47"/>
    <n v="64"/>
    <n v="26"/>
    <n v="0.40625"/>
  </r>
  <r>
    <x v="557"/>
    <n v="6"/>
    <s v="Plato_1"/>
    <s v="Descripci√≥n del Plato_1"/>
    <n v="15"/>
    <n v="25"/>
    <n v="2"/>
    <n v="54"/>
    <n v="50"/>
    <n v="20"/>
    <n v="0.4"/>
  </r>
  <r>
    <x v="557"/>
    <n v="6"/>
    <s v="Plato_11"/>
    <s v="Descripci√≥n del Plato_11"/>
    <n v="20"/>
    <n v="33"/>
    <n v="1"/>
    <n v="57"/>
    <n v="33"/>
    <n v="13"/>
    <n v="0.39393939393939392"/>
  </r>
  <r>
    <x v="557"/>
    <n v="6"/>
    <s v="Plato_15"/>
    <s v="Descripci√≥n del Plato_15"/>
    <n v="19"/>
    <n v="32"/>
    <n v="3"/>
    <n v="56"/>
    <n v="96"/>
    <n v="39"/>
    <n v="0.40625"/>
  </r>
  <r>
    <x v="558"/>
    <n v="11"/>
    <s v="Plato_11"/>
    <s v="Descripci√≥n del Plato_11"/>
    <n v="20"/>
    <n v="33"/>
    <n v="3"/>
    <n v="41"/>
    <n v="99"/>
    <n v="39"/>
    <n v="0.39393939393939392"/>
  </r>
  <r>
    <x v="559"/>
    <n v="6"/>
    <s v="Plato_1"/>
    <s v="Descripci√≥n del Plato_1"/>
    <n v="15"/>
    <n v="25"/>
    <n v="3"/>
    <n v="12"/>
    <n v="75"/>
    <n v="30"/>
    <n v="0.4"/>
  </r>
  <r>
    <x v="559"/>
    <n v="6"/>
    <s v="Plato_4"/>
    <s v="Descripci√≥n del Plato_4"/>
    <n v="10"/>
    <n v="18"/>
    <n v="2"/>
    <n v="36"/>
    <n v="36"/>
    <n v="16"/>
    <n v="0.44444444444444442"/>
  </r>
  <r>
    <x v="560"/>
    <n v="4"/>
    <s v="Plato_14"/>
    <s v="Descripci√≥n del Plato_14"/>
    <n v="14"/>
    <n v="23"/>
    <n v="2"/>
    <n v="8"/>
    <n v="46"/>
    <n v="18"/>
    <n v="0.39130434782608697"/>
  </r>
  <r>
    <x v="560"/>
    <n v="4"/>
    <s v="Plato_4"/>
    <s v="Descripci√≥n del Plato_4"/>
    <n v="10"/>
    <n v="18"/>
    <n v="1"/>
    <n v="56"/>
    <n v="18"/>
    <n v="8"/>
    <n v="0.44444444444444442"/>
  </r>
  <r>
    <x v="561"/>
    <n v="20"/>
    <s v="Plato_17"/>
    <s v="Descripci√≥n del Plato_17"/>
    <n v="19"/>
    <n v="31"/>
    <n v="2"/>
    <n v="42"/>
    <n v="62"/>
    <n v="24"/>
    <n v="0.38709677419354838"/>
  </r>
  <r>
    <x v="561"/>
    <n v="20"/>
    <s v="Plato_20"/>
    <s v="Descripci√≥n del Plato_20"/>
    <n v="25"/>
    <n v="40"/>
    <n v="3"/>
    <n v="41"/>
    <n v="120"/>
    <n v="45"/>
    <n v="0.375"/>
  </r>
  <r>
    <x v="561"/>
    <n v="20"/>
    <s v="Plato_7"/>
    <s v="Descripci√≥n del Plato_7"/>
    <n v="14"/>
    <n v="24"/>
    <n v="2"/>
    <n v="22"/>
    <n v="48"/>
    <n v="20"/>
    <n v="0.41666666666666669"/>
  </r>
  <r>
    <x v="561"/>
    <n v="20"/>
    <s v="Plato_9"/>
    <s v="Descripci√≥n del Plato_9"/>
    <n v="17"/>
    <n v="29"/>
    <n v="2"/>
    <n v="7"/>
    <n v="58"/>
    <n v="24"/>
    <n v="0.41379310344827586"/>
  </r>
  <r>
    <x v="562"/>
    <n v="12"/>
    <s v="Plato_6"/>
    <s v="Descripci√≥n del Plato_6"/>
    <n v="16"/>
    <n v="27"/>
    <n v="2"/>
    <n v="37"/>
    <n v="54"/>
    <n v="22"/>
    <n v="0.40740740740740738"/>
  </r>
  <r>
    <x v="563"/>
    <n v="9"/>
    <s v="Plato_19"/>
    <s v="Descripci√≥n del Plato_19"/>
    <n v="22"/>
    <n v="36"/>
    <n v="1"/>
    <n v="7"/>
    <n v="36"/>
    <n v="14"/>
    <n v="0.3888888888888889"/>
  </r>
  <r>
    <x v="563"/>
    <n v="9"/>
    <s v="Plato_20"/>
    <s v="Descripci√≥n del Plato_20"/>
    <n v="25"/>
    <n v="40"/>
    <n v="2"/>
    <n v="36"/>
    <n v="80"/>
    <n v="30"/>
    <n v="0.375"/>
  </r>
  <r>
    <x v="563"/>
    <n v="9"/>
    <s v="Plato_3"/>
    <s v="Descripci√≥n del Plato_3"/>
    <n v="12"/>
    <n v="20"/>
    <n v="2"/>
    <n v="11"/>
    <n v="40"/>
    <n v="16"/>
    <n v="0.4"/>
  </r>
  <r>
    <x v="564"/>
    <n v="3"/>
    <s v="Plato_11"/>
    <s v="Descripci√≥n del Plato_11"/>
    <n v="20"/>
    <n v="33"/>
    <n v="2"/>
    <n v="21"/>
    <n v="66"/>
    <n v="26"/>
    <n v="0.39393939393939392"/>
  </r>
  <r>
    <x v="564"/>
    <n v="3"/>
    <s v="Plato_15"/>
    <s v="Descripci√≥n del Plato_15"/>
    <n v="19"/>
    <n v="32"/>
    <n v="3"/>
    <n v="19"/>
    <n v="96"/>
    <n v="39"/>
    <n v="0.40625"/>
  </r>
  <r>
    <x v="564"/>
    <n v="3"/>
    <s v="Plato_4"/>
    <s v="Descripci√≥n del Plato_4"/>
    <n v="10"/>
    <n v="18"/>
    <n v="3"/>
    <n v="53"/>
    <n v="54"/>
    <n v="24"/>
    <n v="0.44444444444444442"/>
  </r>
  <r>
    <x v="564"/>
    <n v="3"/>
    <s v="Plato_8"/>
    <s v="Descripci√≥n del Plato_8"/>
    <n v="21"/>
    <n v="35"/>
    <n v="1"/>
    <n v="5"/>
    <n v="35"/>
    <n v="14"/>
    <n v="0.4"/>
  </r>
  <r>
    <x v="565"/>
    <n v="4"/>
    <s v="Plato_10"/>
    <s v="Descripci√≥n del Plato_10"/>
    <n v="15"/>
    <n v="26"/>
    <n v="3"/>
    <n v="56"/>
    <n v="78"/>
    <n v="33"/>
    <n v="0.42307692307692307"/>
  </r>
  <r>
    <x v="566"/>
    <n v="15"/>
    <s v="Plato_11"/>
    <s v="Descripci√≥n del Plato_11"/>
    <n v="20"/>
    <n v="33"/>
    <n v="2"/>
    <n v="34"/>
    <n v="66"/>
    <n v="26"/>
    <n v="0.39393939393939392"/>
  </r>
  <r>
    <x v="566"/>
    <n v="15"/>
    <s v="Plato_13"/>
    <s v="Descripci√≥n del Plato_13"/>
    <n v="13"/>
    <n v="21"/>
    <n v="3"/>
    <n v="41"/>
    <n v="63"/>
    <n v="24"/>
    <n v="0.38095238095238093"/>
  </r>
  <r>
    <x v="566"/>
    <n v="15"/>
    <s v="Plato_16"/>
    <s v="Descripci√≥n del Plato_16"/>
    <n v="16"/>
    <n v="28"/>
    <n v="2"/>
    <n v="9"/>
    <n v="56"/>
    <n v="24"/>
    <n v="0.42857142857142855"/>
  </r>
  <r>
    <x v="566"/>
    <n v="15"/>
    <s v="Plato_18"/>
    <s v="Descripci√≥n del Plato_18"/>
    <n v="20"/>
    <n v="34"/>
    <n v="2"/>
    <n v="18"/>
    <n v="68"/>
    <n v="28"/>
    <n v="0.41176470588235292"/>
  </r>
  <r>
    <x v="567"/>
    <n v="5"/>
    <s v="Plato_18"/>
    <s v="Descripci√≥n del Plato_18"/>
    <n v="20"/>
    <n v="34"/>
    <n v="3"/>
    <n v="40"/>
    <n v="102"/>
    <n v="42"/>
    <n v="0.41176470588235292"/>
  </r>
  <r>
    <x v="567"/>
    <n v="5"/>
    <s v="Plato_20"/>
    <s v="Descripci√≥n del Plato_20"/>
    <n v="25"/>
    <n v="40"/>
    <n v="2"/>
    <n v="44"/>
    <n v="80"/>
    <n v="30"/>
    <n v="0.375"/>
  </r>
  <r>
    <x v="568"/>
    <n v="12"/>
    <s v="Plato_13"/>
    <s v="Descripci√≥n del Plato_13"/>
    <n v="13"/>
    <n v="21"/>
    <n v="3"/>
    <n v="32"/>
    <n v="63"/>
    <n v="24"/>
    <n v="0.38095238095238093"/>
  </r>
  <r>
    <x v="568"/>
    <n v="12"/>
    <s v="Plato_18"/>
    <s v="Descripci√≥n del Plato_18"/>
    <n v="20"/>
    <n v="34"/>
    <n v="2"/>
    <n v="26"/>
    <n v="68"/>
    <n v="28"/>
    <n v="0.41176470588235292"/>
  </r>
  <r>
    <x v="569"/>
    <n v="1"/>
    <s v="Plato_10"/>
    <s v="Descripci√≥n del Plato_10"/>
    <n v="15"/>
    <n v="26"/>
    <n v="2"/>
    <n v="8"/>
    <n v="52"/>
    <n v="22"/>
    <n v="0.42307692307692307"/>
  </r>
  <r>
    <x v="569"/>
    <n v="1"/>
    <s v="Plato_11"/>
    <s v="Descripci√≥n del Plato_11"/>
    <n v="20"/>
    <n v="33"/>
    <n v="1"/>
    <n v="38"/>
    <n v="33"/>
    <n v="13"/>
    <n v="0.39393939393939392"/>
  </r>
  <r>
    <x v="570"/>
    <n v="15"/>
    <s v="Plato_6"/>
    <s v="Descripci√≥n del Plato_6"/>
    <n v="16"/>
    <n v="27"/>
    <n v="2"/>
    <n v="26"/>
    <n v="54"/>
    <n v="22"/>
    <n v="0.40740740740740738"/>
  </r>
  <r>
    <x v="571"/>
    <n v="19"/>
    <s v="Plato_2"/>
    <s v="Descripci√≥n del Plato_2"/>
    <n v="18"/>
    <n v="30"/>
    <n v="1"/>
    <n v="34"/>
    <n v="30"/>
    <n v="12"/>
    <n v="0.4"/>
  </r>
  <r>
    <x v="571"/>
    <n v="19"/>
    <s v="Plato_5"/>
    <s v="Descripci√≥n del Plato_5"/>
    <n v="13"/>
    <n v="22"/>
    <n v="2"/>
    <n v="10"/>
    <n v="44"/>
    <n v="18"/>
    <n v="0.40909090909090912"/>
  </r>
  <r>
    <x v="572"/>
    <n v="7"/>
    <s v="Plato_13"/>
    <s v="Descripci√≥n del Plato_13"/>
    <n v="13"/>
    <n v="21"/>
    <n v="3"/>
    <n v="41"/>
    <n v="63"/>
    <n v="24"/>
    <n v="0.38095238095238093"/>
  </r>
  <r>
    <x v="572"/>
    <n v="7"/>
    <s v="Plato_18"/>
    <s v="Descripci√≥n del Plato_18"/>
    <n v="20"/>
    <n v="34"/>
    <n v="3"/>
    <n v="28"/>
    <n v="102"/>
    <n v="42"/>
    <n v="0.41176470588235292"/>
  </r>
  <r>
    <x v="573"/>
    <n v="20"/>
    <s v="Plato_10"/>
    <s v="Descripci√≥n del Plato_10"/>
    <n v="15"/>
    <n v="26"/>
    <n v="3"/>
    <n v="50"/>
    <n v="78"/>
    <n v="33"/>
    <n v="0.42307692307692307"/>
  </r>
  <r>
    <x v="573"/>
    <n v="20"/>
    <s v="Plato_13"/>
    <s v="Descripci√≥n del Plato_13"/>
    <n v="13"/>
    <n v="21"/>
    <n v="1"/>
    <n v="41"/>
    <n v="21"/>
    <n v="8"/>
    <n v="0.38095238095238093"/>
  </r>
  <r>
    <x v="573"/>
    <n v="20"/>
    <s v="Plato_19"/>
    <s v="Descripci√≥n del Plato_19"/>
    <n v="22"/>
    <n v="36"/>
    <n v="2"/>
    <n v="40"/>
    <n v="72"/>
    <n v="28"/>
    <n v="0.3888888888888889"/>
  </r>
  <r>
    <x v="573"/>
    <n v="20"/>
    <s v="Plato_4"/>
    <s v="Descripci√≥n del Plato_4"/>
    <n v="10"/>
    <n v="18"/>
    <n v="2"/>
    <n v="37"/>
    <n v="36"/>
    <n v="16"/>
    <n v="0.44444444444444442"/>
  </r>
  <r>
    <x v="574"/>
    <n v="15"/>
    <s v="Plato_4"/>
    <s v="Descripci√≥n del Plato_4"/>
    <n v="10"/>
    <n v="18"/>
    <n v="1"/>
    <n v="44"/>
    <n v="18"/>
    <n v="8"/>
    <n v="0.44444444444444442"/>
  </r>
  <r>
    <x v="575"/>
    <n v="9"/>
    <s v="Plato_11"/>
    <s v="Descripci√≥n del Plato_11"/>
    <n v="20"/>
    <n v="33"/>
    <n v="1"/>
    <n v="46"/>
    <n v="33"/>
    <n v="13"/>
    <n v="0.39393939393939392"/>
  </r>
  <r>
    <x v="575"/>
    <n v="9"/>
    <s v="Plato_17"/>
    <s v="Descripci√≥n del Plato_17"/>
    <n v="19"/>
    <n v="31"/>
    <n v="3"/>
    <n v="32"/>
    <n v="93"/>
    <n v="36"/>
    <n v="0.38709677419354838"/>
  </r>
  <r>
    <x v="575"/>
    <n v="9"/>
    <s v="Plato_19"/>
    <s v="Descripci√≥n del Plato_19"/>
    <n v="22"/>
    <n v="36"/>
    <n v="3"/>
    <n v="37"/>
    <n v="108"/>
    <n v="42"/>
    <n v="0.3888888888888889"/>
  </r>
  <r>
    <x v="576"/>
    <n v="5"/>
    <s v="Plato_4"/>
    <s v="Descripci√≥n del Plato_4"/>
    <n v="10"/>
    <n v="18"/>
    <n v="1"/>
    <n v="10"/>
    <n v="18"/>
    <n v="8"/>
    <n v="0.44444444444444442"/>
  </r>
  <r>
    <x v="576"/>
    <n v="5"/>
    <s v="Plato_5"/>
    <s v="Descripci√≥n del Plato_5"/>
    <n v="13"/>
    <n v="22"/>
    <n v="1"/>
    <n v="15"/>
    <n v="22"/>
    <n v="9"/>
    <n v="0.40909090909090912"/>
  </r>
  <r>
    <x v="577"/>
    <n v="11"/>
    <s v="Plato_2"/>
    <s v="Descripci√≥n del Plato_2"/>
    <n v="18"/>
    <n v="30"/>
    <n v="3"/>
    <n v="44"/>
    <n v="90"/>
    <n v="36"/>
    <n v="0.4"/>
  </r>
  <r>
    <x v="578"/>
    <n v="9"/>
    <s v="Plato_1"/>
    <s v="Descripci√≥n del Plato_1"/>
    <n v="15"/>
    <n v="25"/>
    <n v="2"/>
    <n v="48"/>
    <n v="50"/>
    <n v="20"/>
    <n v="0.4"/>
  </r>
  <r>
    <x v="579"/>
    <n v="10"/>
    <s v="Plato_11"/>
    <s v="Descripci√≥n del Plato_11"/>
    <n v="20"/>
    <n v="33"/>
    <n v="1"/>
    <n v="30"/>
    <n v="33"/>
    <n v="13"/>
    <n v="0.39393939393939392"/>
  </r>
  <r>
    <x v="580"/>
    <n v="18"/>
    <s v="Plato_11"/>
    <s v="Descripci√≥n del Plato_11"/>
    <n v="20"/>
    <n v="33"/>
    <n v="1"/>
    <n v="15"/>
    <n v="33"/>
    <n v="13"/>
    <n v="0.39393939393939392"/>
  </r>
  <r>
    <x v="580"/>
    <n v="18"/>
    <s v="Plato_2"/>
    <s v="Descripci√≥n del Plato_2"/>
    <n v="18"/>
    <n v="30"/>
    <n v="3"/>
    <n v="40"/>
    <n v="90"/>
    <n v="36"/>
    <n v="0.4"/>
  </r>
  <r>
    <x v="581"/>
    <n v="3"/>
    <s v="Plato_6"/>
    <s v="Descripci√≥n del Plato_6"/>
    <n v="16"/>
    <n v="27"/>
    <n v="2"/>
    <n v="42"/>
    <n v="54"/>
    <n v="22"/>
    <n v="0.40740740740740738"/>
  </r>
  <r>
    <x v="582"/>
    <n v="9"/>
    <s v="Plato_12"/>
    <s v="Descripci√≥n del Plato_12"/>
    <n v="11"/>
    <n v="19"/>
    <n v="3"/>
    <n v="15"/>
    <n v="57"/>
    <n v="24"/>
    <n v="0.42105263157894735"/>
  </r>
  <r>
    <x v="582"/>
    <n v="9"/>
    <s v="Plato_20"/>
    <s v="Descripci√≥n del Plato_20"/>
    <n v="25"/>
    <n v="40"/>
    <n v="3"/>
    <n v="50"/>
    <n v="120"/>
    <n v="45"/>
    <n v="0.375"/>
  </r>
  <r>
    <x v="582"/>
    <n v="9"/>
    <s v="Plato_4"/>
    <s v="Descripci√≥n del Plato_4"/>
    <n v="10"/>
    <n v="18"/>
    <n v="1"/>
    <n v="11"/>
    <n v="18"/>
    <n v="8"/>
    <n v="0.44444444444444442"/>
  </r>
  <r>
    <x v="582"/>
    <n v="9"/>
    <s v="Plato_7"/>
    <s v="Descripci√≥n del Plato_7"/>
    <n v="14"/>
    <n v="24"/>
    <n v="2"/>
    <n v="29"/>
    <n v="48"/>
    <n v="20"/>
    <n v="0.41666666666666669"/>
  </r>
  <r>
    <x v="583"/>
    <n v="9"/>
    <s v="Plato_13"/>
    <s v="Descripci√≥n del Plato_13"/>
    <n v="13"/>
    <n v="21"/>
    <n v="1"/>
    <n v="57"/>
    <n v="21"/>
    <n v="8"/>
    <n v="0.38095238095238093"/>
  </r>
  <r>
    <x v="583"/>
    <n v="9"/>
    <s v="Plato_16"/>
    <s v="Descripci√≥n del Plato_16"/>
    <n v="16"/>
    <n v="28"/>
    <n v="2"/>
    <n v="23"/>
    <n v="56"/>
    <n v="24"/>
    <n v="0.42857142857142855"/>
  </r>
  <r>
    <x v="583"/>
    <n v="9"/>
    <s v="Plato_17"/>
    <s v="Descripci√≥n del Plato_17"/>
    <n v="19"/>
    <n v="31"/>
    <n v="2"/>
    <n v="34"/>
    <n v="62"/>
    <n v="24"/>
    <n v="0.38709677419354838"/>
  </r>
  <r>
    <x v="584"/>
    <n v="3"/>
    <s v="Plato_1"/>
    <s v="Descripci√≥n del Plato_1"/>
    <n v="15"/>
    <n v="25"/>
    <n v="1"/>
    <n v="30"/>
    <n v="25"/>
    <n v="10"/>
    <n v="0.4"/>
  </r>
  <r>
    <x v="584"/>
    <n v="3"/>
    <s v="Plato_15"/>
    <s v="Descripci√≥n del Plato_15"/>
    <n v="19"/>
    <n v="32"/>
    <n v="1"/>
    <n v="35"/>
    <n v="32"/>
    <n v="13"/>
    <n v="0.40625"/>
  </r>
  <r>
    <x v="584"/>
    <n v="3"/>
    <s v="Plato_4"/>
    <s v="Descripci√≥n del Plato_4"/>
    <n v="10"/>
    <n v="18"/>
    <n v="2"/>
    <n v="22"/>
    <n v="36"/>
    <n v="16"/>
    <n v="0.44444444444444442"/>
  </r>
  <r>
    <x v="584"/>
    <n v="3"/>
    <s v="Plato_8"/>
    <s v="Descripci√≥n del Plato_8"/>
    <n v="21"/>
    <n v="35"/>
    <n v="1"/>
    <n v="8"/>
    <n v="35"/>
    <n v="14"/>
    <n v="0.4"/>
  </r>
  <r>
    <x v="585"/>
    <n v="17"/>
    <s v="Plato_11"/>
    <s v="Descripci√≥n del Plato_11"/>
    <n v="20"/>
    <n v="33"/>
    <n v="3"/>
    <n v="47"/>
    <n v="99"/>
    <n v="39"/>
    <n v="0.39393939393939392"/>
  </r>
  <r>
    <x v="585"/>
    <n v="17"/>
    <s v="Plato_7"/>
    <s v="Descripci√≥n del Plato_7"/>
    <n v="14"/>
    <n v="24"/>
    <n v="3"/>
    <n v="45"/>
    <n v="72"/>
    <n v="30"/>
    <n v="0.41666666666666669"/>
  </r>
  <r>
    <x v="586"/>
    <n v="7"/>
    <s v="Plato_7"/>
    <s v="Descripci√≥n del Plato_7"/>
    <n v="14"/>
    <n v="24"/>
    <n v="2"/>
    <n v="43"/>
    <n v="48"/>
    <n v="20"/>
    <n v="0.41666666666666669"/>
  </r>
  <r>
    <x v="587"/>
    <n v="15"/>
    <s v="Plato_1"/>
    <s v="Descripci√≥n del Plato_1"/>
    <n v="15"/>
    <n v="25"/>
    <n v="3"/>
    <n v="12"/>
    <n v="75"/>
    <n v="30"/>
    <n v="0.4"/>
  </r>
  <r>
    <x v="587"/>
    <n v="15"/>
    <s v="Plato_10"/>
    <s v="Descripci√≥n del Plato_10"/>
    <n v="15"/>
    <n v="26"/>
    <n v="1"/>
    <n v="25"/>
    <n v="26"/>
    <n v="11"/>
    <n v="0.42307692307692307"/>
  </r>
  <r>
    <x v="588"/>
    <n v="10"/>
    <s v="Plato_13"/>
    <s v="Descripci√≥n del Plato_13"/>
    <n v="13"/>
    <n v="21"/>
    <n v="3"/>
    <n v="7"/>
    <n v="63"/>
    <n v="24"/>
    <n v="0.38095238095238093"/>
  </r>
  <r>
    <x v="588"/>
    <n v="10"/>
    <s v="Plato_14"/>
    <s v="Descripci√≥n del Plato_14"/>
    <n v="14"/>
    <n v="23"/>
    <n v="1"/>
    <n v="45"/>
    <n v="23"/>
    <n v="9"/>
    <n v="0.39130434782608697"/>
  </r>
  <r>
    <x v="588"/>
    <n v="10"/>
    <s v="Plato_15"/>
    <s v="Descripci√≥n del Plato_15"/>
    <n v="19"/>
    <n v="32"/>
    <n v="3"/>
    <n v="9"/>
    <n v="96"/>
    <n v="39"/>
    <n v="0.40625"/>
  </r>
  <r>
    <x v="588"/>
    <n v="10"/>
    <s v="Plato_18"/>
    <s v="Descripci√≥n del Plato_18"/>
    <n v="20"/>
    <n v="34"/>
    <n v="3"/>
    <n v="59"/>
    <n v="102"/>
    <n v="42"/>
    <n v="0.41176470588235292"/>
  </r>
  <r>
    <x v="589"/>
    <n v="3"/>
    <s v="Plato_18"/>
    <s v="Descripci√≥n del Plato_18"/>
    <n v="20"/>
    <n v="34"/>
    <n v="3"/>
    <n v="43"/>
    <n v="102"/>
    <n v="42"/>
    <n v="0.41176470588235292"/>
  </r>
  <r>
    <x v="589"/>
    <n v="3"/>
    <s v="Plato_3"/>
    <s v="Descripci√≥n del Plato_3"/>
    <n v="12"/>
    <n v="20"/>
    <n v="1"/>
    <n v="21"/>
    <n v="20"/>
    <n v="8"/>
    <n v="0.4"/>
  </r>
  <r>
    <x v="590"/>
    <n v="11"/>
    <s v="Plato_20"/>
    <s v="Descripci√≥n del Plato_20"/>
    <n v="25"/>
    <n v="40"/>
    <n v="3"/>
    <n v="51"/>
    <n v="120"/>
    <n v="45"/>
    <n v="0.375"/>
  </r>
  <r>
    <x v="591"/>
    <n v="5"/>
    <s v="Plato_1"/>
    <s v="Descripci√≥n del Plato_1"/>
    <n v="15"/>
    <n v="25"/>
    <n v="2"/>
    <n v="42"/>
    <n v="50"/>
    <n v="20"/>
    <n v="0.4"/>
  </r>
  <r>
    <x v="591"/>
    <n v="5"/>
    <s v="Plato_5"/>
    <s v="Descripci√≥n del Plato_5"/>
    <n v="13"/>
    <n v="22"/>
    <n v="2"/>
    <n v="59"/>
    <n v="44"/>
    <n v="18"/>
    <n v="0.40909090909090912"/>
  </r>
  <r>
    <x v="592"/>
    <n v="17"/>
    <s v="Plato_11"/>
    <s v="Descripci√≥n del Plato_11"/>
    <n v="20"/>
    <n v="33"/>
    <n v="2"/>
    <n v="5"/>
    <n v="66"/>
    <n v="26"/>
    <n v="0.39393939393939392"/>
  </r>
  <r>
    <x v="592"/>
    <n v="17"/>
    <s v="Plato_17"/>
    <s v="Descripci√≥n del Plato_17"/>
    <n v="19"/>
    <n v="31"/>
    <n v="1"/>
    <n v="8"/>
    <n v="31"/>
    <n v="12"/>
    <n v="0.38709677419354838"/>
  </r>
  <r>
    <x v="592"/>
    <n v="17"/>
    <s v="Plato_19"/>
    <s v="Descripci√≥n del Plato_19"/>
    <n v="22"/>
    <n v="36"/>
    <n v="2"/>
    <n v="5"/>
    <n v="72"/>
    <n v="28"/>
    <n v="0.3888888888888889"/>
  </r>
  <r>
    <x v="592"/>
    <n v="17"/>
    <s v="Plato_20"/>
    <s v="Descripci√≥n del Plato_20"/>
    <n v="25"/>
    <n v="40"/>
    <n v="1"/>
    <n v="30"/>
    <n v="40"/>
    <n v="15"/>
    <n v="0.375"/>
  </r>
  <r>
    <x v="593"/>
    <n v="17"/>
    <s v="Plato_11"/>
    <s v="Descripci√≥n del Plato_11"/>
    <n v="20"/>
    <n v="33"/>
    <n v="1"/>
    <n v="5"/>
    <n v="33"/>
    <n v="13"/>
    <n v="0.39393939393939392"/>
  </r>
  <r>
    <x v="593"/>
    <n v="17"/>
    <s v="Plato_3"/>
    <s v="Descripci√≥n del Plato_3"/>
    <n v="12"/>
    <n v="20"/>
    <n v="2"/>
    <n v="49"/>
    <n v="40"/>
    <n v="16"/>
    <n v="0.4"/>
  </r>
  <r>
    <x v="593"/>
    <n v="17"/>
    <s v="Plato_5"/>
    <s v="Descripci√≥n del Plato_5"/>
    <n v="13"/>
    <n v="22"/>
    <n v="3"/>
    <n v="44"/>
    <n v="66"/>
    <n v="27"/>
    <n v="0.40909090909090912"/>
  </r>
  <r>
    <x v="594"/>
    <n v="9"/>
    <s v="Plato_13"/>
    <s v="Descripci√≥n del Plato_13"/>
    <n v="13"/>
    <n v="21"/>
    <n v="2"/>
    <n v="5"/>
    <n v="42"/>
    <n v="16"/>
    <n v="0.38095238095238093"/>
  </r>
  <r>
    <x v="594"/>
    <n v="9"/>
    <s v="Plato_2"/>
    <s v="Descripci√≥n del Plato_2"/>
    <n v="18"/>
    <n v="30"/>
    <n v="1"/>
    <n v="44"/>
    <n v="30"/>
    <n v="12"/>
    <n v="0.4"/>
  </r>
  <r>
    <x v="595"/>
    <n v="18"/>
    <s v="Plato_1"/>
    <s v="Descripci√≥n del Plato_1"/>
    <n v="15"/>
    <n v="25"/>
    <n v="2"/>
    <n v="19"/>
    <n v="50"/>
    <n v="20"/>
    <n v="0.4"/>
  </r>
  <r>
    <x v="595"/>
    <n v="18"/>
    <s v="Plato_14"/>
    <s v="Descripci√≥n del Plato_14"/>
    <n v="14"/>
    <n v="23"/>
    <n v="2"/>
    <n v="47"/>
    <n v="46"/>
    <n v="18"/>
    <n v="0.39130434782608697"/>
  </r>
  <r>
    <x v="595"/>
    <n v="18"/>
    <s v="Plato_15"/>
    <s v="Descripci√≥n del Plato_15"/>
    <n v="19"/>
    <n v="32"/>
    <n v="3"/>
    <n v="42"/>
    <n v="96"/>
    <n v="39"/>
    <n v="0.40625"/>
  </r>
  <r>
    <x v="595"/>
    <n v="18"/>
    <s v="Plato_7"/>
    <s v="Descripci√≥n del Plato_7"/>
    <n v="14"/>
    <n v="24"/>
    <n v="2"/>
    <n v="50"/>
    <n v="48"/>
    <n v="20"/>
    <n v="0.41666666666666669"/>
  </r>
  <r>
    <x v="596"/>
    <n v="16"/>
    <s v="Plato_16"/>
    <s v="Descripci√≥n del Plato_16"/>
    <n v="16"/>
    <n v="28"/>
    <n v="1"/>
    <n v="39"/>
    <n v="28"/>
    <n v="12"/>
    <n v="0.42857142857142855"/>
  </r>
  <r>
    <x v="596"/>
    <n v="16"/>
    <s v="Plato_20"/>
    <s v="Descripci√≥n del Plato_20"/>
    <n v="25"/>
    <n v="40"/>
    <n v="2"/>
    <n v="39"/>
    <n v="80"/>
    <n v="30"/>
    <n v="0.375"/>
  </r>
  <r>
    <x v="596"/>
    <n v="16"/>
    <s v="Plato_4"/>
    <s v="Descripci√≥n del Plato_4"/>
    <n v="10"/>
    <n v="18"/>
    <n v="1"/>
    <n v="55"/>
    <n v="18"/>
    <n v="8"/>
    <n v="0.44444444444444442"/>
  </r>
  <r>
    <x v="596"/>
    <n v="16"/>
    <s v="Plato_7"/>
    <s v="Descripci√≥n del Plato_7"/>
    <n v="14"/>
    <n v="24"/>
    <n v="1"/>
    <n v="8"/>
    <n v="24"/>
    <n v="10"/>
    <n v="0.41666666666666669"/>
  </r>
  <r>
    <x v="597"/>
    <n v="9"/>
    <s v="Plato_10"/>
    <s v="Descripci√≥n del Plato_10"/>
    <n v="15"/>
    <n v="26"/>
    <n v="2"/>
    <n v="44"/>
    <n v="52"/>
    <n v="22"/>
    <n v="0.42307692307692307"/>
  </r>
  <r>
    <x v="597"/>
    <n v="9"/>
    <s v="Plato_15"/>
    <s v="Descripci√≥n del Plato_15"/>
    <n v="19"/>
    <n v="32"/>
    <n v="2"/>
    <n v="22"/>
    <n v="64"/>
    <n v="26"/>
    <n v="0.40625"/>
  </r>
  <r>
    <x v="597"/>
    <n v="9"/>
    <s v="Plato_17"/>
    <s v="Descripci√≥n del Plato_17"/>
    <n v="19"/>
    <n v="31"/>
    <n v="3"/>
    <n v="15"/>
    <n v="93"/>
    <n v="36"/>
    <n v="0.38709677419354838"/>
  </r>
  <r>
    <x v="598"/>
    <n v="11"/>
    <s v="Plato_17"/>
    <s v="Descripci√≥n del Plato_17"/>
    <n v="19"/>
    <n v="31"/>
    <n v="1"/>
    <n v="49"/>
    <n v="31"/>
    <n v="12"/>
    <n v="0.38709677419354838"/>
  </r>
  <r>
    <x v="598"/>
    <n v="11"/>
    <s v="Plato_18"/>
    <s v="Descripci√≥n del Plato_18"/>
    <n v="20"/>
    <n v="34"/>
    <n v="2"/>
    <n v="5"/>
    <n v="68"/>
    <n v="28"/>
    <n v="0.41176470588235292"/>
  </r>
  <r>
    <x v="598"/>
    <n v="11"/>
    <s v="Plato_8"/>
    <s v="Descripci√≥n del Plato_8"/>
    <n v="21"/>
    <n v="35"/>
    <n v="2"/>
    <n v="54"/>
    <n v="70"/>
    <n v="28"/>
    <n v="0.4"/>
  </r>
  <r>
    <x v="599"/>
    <n v="14"/>
    <s v="Plato_16"/>
    <s v="Descripci√≥n del Plato_16"/>
    <n v="16"/>
    <n v="28"/>
    <n v="3"/>
    <n v="22"/>
    <n v="84"/>
    <n v="36"/>
    <n v="0.42857142857142855"/>
  </r>
  <r>
    <x v="599"/>
    <n v="14"/>
    <s v="Plato_2"/>
    <s v="Descripci√≥n del Plato_2"/>
    <n v="18"/>
    <n v="30"/>
    <n v="2"/>
    <n v="43"/>
    <n v="60"/>
    <n v="24"/>
    <n v="0.4"/>
  </r>
  <r>
    <x v="600"/>
    <n v="13"/>
    <s v="Plato_14"/>
    <s v="Descripci√≥n del Plato_14"/>
    <n v="14"/>
    <n v="23"/>
    <n v="1"/>
    <n v="44"/>
    <n v="23"/>
    <n v="9"/>
    <n v="0.39130434782608697"/>
  </r>
  <r>
    <x v="600"/>
    <n v="13"/>
    <s v="Plato_16"/>
    <s v="Descripci√≥n del Plato_16"/>
    <n v="16"/>
    <n v="28"/>
    <n v="3"/>
    <n v="28"/>
    <n v="84"/>
    <n v="36"/>
    <n v="0.42857142857142855"/>
  </r>
  <r>
    <x v="600"/>
    <n v="13"/>
    <s v="Plato_20"/>
    <s v="Descripci√≥n del Plato_20"/>
    <n v="25"/>
    <n v="40"/>
    <n v="2"/>
    <n v="11"/>
    <n v="80"/>
    <n v="30"/>
    <n v="0.375"/>
  </r>
  <r>
    <x v="600"/>
    <n v="13"/>
    <s v="Plato_8"/>
    <s v="Descripci√≥n del Plato_8"/>
    <n v="21"/>
    <n v="35"/>
    <n v="3"/>
    <n v="32"/>
    <n v="105"/>
    <n v="42"/>
    <n v="0.4"/>
  </r>
  <r>
    <x v="601"/>
    <n v="12"/>
    <s v="Plato_2"/>
    <s v="Descripci√≥n del Plato_2"/>
    <n v="18"/>
    <n v="30"/>
    <n v="3"/>
    <n v="12"/>
    <n v="90"/>
    <n v="36"/>
    <n v="0.4"/>
  </r>
  <r>
    <x v="601"/>
    <n v="12"/>
    <s v="Plato_20"/>
    <s v="Descripci√≥n del Plato_20"/>
    <n v="25"/>
    <n v="40"/>
    <n v="1"/>
    <n v="36"/>
    <n v="40"/>
    <n v="15"/>
    <n v="0.375"/>
  </r>
  <r>
    <x v="601"/>
    <n v="12"/>
    <s v="Plato_5"/>
    <s v="Descripci√≥n del Plato_5"/>
    <n v="13"/>
    <n v="22"/>
    <n v="3"/>
    <n v="58"/>
    <n v="66"/>
    <n v="27"/>
    <n v="0.40909090909090912"/>
  </r>
  <r>
    <x v="601"/>
    <n v="12"/>
    <s v="Plato_8"/>
    <s v="Descripci√≥n del Plato_8"/>
    <n v="21"/>
    <n v="35"/>
    <n v="2"/>
    <n v="56"/>
    <n v="70"/>
    <n v="28"/>
    <n v="0.4"/>
  </r>
  <r>
    <x v="602"/>
    <n v="19"/>
    <s v="Plato_17"/>
    <s v="Descripci√≥n del Plato_17"/>
    <n v="19"/>
    <n v="31"/>
    <n v="2"/>
    <n v="17"/>
    <n v="62"/>
    <n v="24"/>
    <n v="0.38709677419354838"/>
  </r>
  <r>
    <x v="603"/>
    <n v="14"/>
    <s v="Plato_8"/>
    <s v="Descripci√≥n del Plato_8"/>
    <n v="21"/>
    <n v="35"/>
    <n v="3"/>
    <n v="42"/>
    <n v="105"/>
    <n v="42"/>
    <n v="0.4"/>
  </r>
  <r>
    <x v="604"/>
    <n v="19"/>
    <s v="Plato_2"/>
    <s v="Descripci√≥n del Plato_2"/>
    <n v="18"/>
    <n v="30"/>
    <n v="3"/>
    <n v="50"/>
    <n v="90"/>
    <n v="36"/>
    <n v="0.4"/>
  </r>
  <r>
    <x v="604"/>
    <n v="19"/>
    <s v="Plato_20"/>
    <s v="Descripci√≥n del Plato_20"/>
    <n v="25"/>
    <n v="40"/>
    <n v="1"/>
    <n v="24"/>
    <n v="40"/>
    <n v="15"/>
    <n v="0.375"/>
  </r>
  <r>
    <x v="604"/>
    <n v="19"/>
    <s v="Plato_3"/>
    <s v="Descripci√≥n del Plato_3"/>
    <n v="12"/>
    <n v="20"/>
    <n v="1"/>
    <n v="47"/>
    <n v="20"/>
    <n v="8"/>
    <n v="0.4"/>
  </r>
  <r>
    <x v="604"/>
    <n v="19"/>
    <s v="Plato_8"/>
    <s v="Descripci√≥n del Plato_8"/>
    <n v="21"/>
    <n v="35"/>
    <n v="2"/>
    <n v="55"/>
    <n v="70"/>
    <n v="28"/>
    <n v="0.4"/>
  </r>
  <r>
    <x v="605"/>
    <n v="1"/>
    <s v="Plato_1"/>
    <s v="Descripci√≥n del Plato_1"/>
    <n v="15"/>
    <n v="25"/>
    <n v="2"/>
    <n v="47"/>
    <n v="50"/>
    <n v="20"/>
    <n v="0.4"/>
  </r>
  <r>
    <x v="605"/>
    <n v="1"/>
    <s v="Plato_10"/>
    <s v="Descripci√≥n del Plato_10"/>
    <n v="15"/>
    <n v="26"/>
    <n v="2"/>
    <n v="50"/>
    <n v="52"/>
    <n v="22"/>
    <n v="0.42307692307692307"/>
  </r>
  <r>
    <x v="605"/>
    <n v="1"/>
    <s v="Plato_6"/>
    <s v="Descripci√≥n del Plato_6"/>
    <n v="16"/>
    <n v="27"/>
    <n v="3"/>
    <n v="48"/>
    <n v="81"/>
    <n v="33"/>
    <n v="0.40740740740740738"/>
  </r>
  <r>
    <x v="606"/>
    <n v="10"/>
    <s v="Plato_16"/>
    <s v="Descripci√≥n del Plato_16"/>
    <n v="16"/>
    <n v="28"/>
    <n v="1"/>
    <n v="44"/>
    <n v="28"/>
    <n v="12"/>
    <n v="0.42857142857142855"/>
  </r>
  <r>
    <x v="606"/>
    <n v="10"/>
    <s v="Plato_20"/>
    <s v="Descripci√≥n del Plato_20"/>
    <n v="25"/>
    <n v="40"/>
    <n v="1"/>
    <n v="25"/>
    <n v="40"/>
    <n v="15"/>
    <n v="0.375"/>
  </r>
  <r>
    <x v="607"/>
    <n v="7"/>
    <s v="Plato_9"/>
    <s v="Descripci√≥n del Plato_9"/>
    <n v="17"/>
    <n v="29"/>
    <n v="1"/>
    <n v="45"/>
    <n v="29"/>
    <n v="12"/>
    <n v="0.41379310344827586"/>
  </r>
  <r>
    <x v="608"/>
    <n v="1"/>
    <s v="Plato_15"/>
    <s v="Descripci√≥n del Plato_15"/>
    <n v="19"/>
    <n v="32"/>
    <n v="1"/>
    <n v="27"/>
    <n v="32"/>
    <n v="13"/>
    <n v="0.40625"/>
  </r>
  <r>
    <x v="609"/>
    <n v="19"/>
    <s v="Plato_10"/>
    <s v="Descripci√≥n del Plato_10"/>
    <n v="15"/>
    <n v="26"/>
    <n v="1"/>
    <n v="39"/>
    <n v="26"/>
    <n v="11"/>
    <n v="0.42307692307692307"/>
  </r>
  <r>
    <x v="609"/>
    <n v="19"/>
    <s v="Plato_4"/>
    <s v="Descripci√≥n del Plato_4"/>
    <n v="10"/>
    <n v="18"/>
    <n v="1"/>
    <n v="8"/>
    <n v="18"/>
    <n v="8"/>
    <n v="0.44444444444444442"/>
  </r>
  <r>
    <x v="610"/>
    <n v="13"/>
    <s v="Plato_13"/>
    <s v="Descripci√≥n del Plato_13"/>
    <n v="13"/>
    <n v="21"/>
    <n v="2"/>
    <n v="53"/>
    <n v="42"/>
    <n v="16"/>
    <n v="0.38095238095238093"/>
  </r>
  <r>
    <x v="610"/>
    <n v="13"/>
    <s v="Plato_19"/>
    <s v="Descripci√≥n del Plato_19"/>
    <n v="22"/>
    <n v="36"/>
    <n v="1"/>
    <n v="30"/>
    <n v="36"/>
    <n v="14"/>
    <n v="0.3888888888888889"/>
  </r>
  <r>
    <x v="611"/>
    <n v="11"/>
    <s v="Plato_16"/>
    <s v="Descripci√≥n del Plato_16"/>
    <n v="16"/>
    <n v="28"/>
    <n v="2"/>
    <n v="15"/>
    <n v="56"/>
    <n v="24"/>
    <n v="0.42857142857142855"/>
  </r>
  <r>
    <x v="611"/>
    <n v="11"/>
    <s v="Plato_19"/>
    <s v="Descripci√≥n del Plato_19"/>
    <n v="22"/>
    <n v="36"/>
    <n v="3"/>
    <n v="37"/>
    <n v="108"/>
    <n v="42"/>
    <n v="0.3888888888888889"/>
  </r>
  <r>
    <x v="611"/>
    <n v="11"/>
    <s v="Plato_3"/>
    <s v="Descripci√≥n del Plato_3"/>
    <n v="12"/>
    <n v="20"/>
    <n v="2"/>
    <n v="51"/>
    <n v="40"/>
    <n v="16"/>
    <n v="0.4"/>
  </r>
  <r>
    <x v="611"/>
    <n v="11"/>
    <s v="Plato_6"/>
    <s v="Descripci√≥n del Plato_6"/>
    <n v="16"/>
    <n v="27"/>
    <n v="1"/>
    <n v="26"/>
    <n v="27"/>
    <n v="11"/>
    <n v="0.40740740740740738"/>
  </r>
  <r>
    <x v="612"/>
    <n v="1"/>
    <s v="Plato_12"/>
    <s v="Descripci√≥n del Plato_12"/>
    <n v="11"/>
    <n v="19"/>
    <n v="3"/>
    <n v="41"/>
    <n v="57"/>
    <n v="24"/>
    <n v="0.42105263157894735"/>
  </r>
  <r>
    <x v="612"/>
    <n v="1"/>
    <s v="Plato_14"/>
    <s v="Descripci√≥n del Plato_14"/>
    <n v="14"/>
    <n v="23"/>
    <n v="3"/>
    <n v="23"/>
    <n v="69"/>
    <n v="27"/>
    <n v="0.39130434782608697"/>
  </r>
  <r>
    <x v="612"/>
    <n v="1"/>
    <s v="Plato_4"/>
    <s v="Descripci√≥n del Plato_4"/>
    <n v="10"/>
    <n v="18"/>
    <n v="3"/>
    <n v="31"/>
    <n v="54"/>
    <n v="24"/>
    <n v="0.44444444444444442"/>
  </r>
  <r>
    <x v="612"/>
    <n v="1"/>
    <s v="Plato_8"/>
    <s v="Descripci√≥n del Plato_8"/>
    <n v="21"/>
    <n v="35"/>
    <n v="3"/>
    <n v="57"/>
    <n v="105"/>
    <n v="42"/>
    <n v="0.4"/>
  </r>
  <r>
    <x v="613"/>
    <n v="19"/>
    <s v="Plato_7"/>
    <s v="Descripci√≥n del Plato_7"/>
    <n v="14"/>
    <n v="24"/>
    <n v="3"/>
    <n v="50"/>
    <n v="72"/>
    <n v="30"/>
    <n v="0.41666666666666669"/>
  </r>
  <r>
    <x v="614"/>
    <n v="7"/>
    <s v="Plato_1"/>
    <s v="Descripci√≥n del Plato_1"/>
    <n v="15"/>
    <n v="25"/>
    <n v="3"/>
    <n v="41"/>
    <n v="75"/>
    <n v="30"/>
    <n v="0.4"/>
  </r>
  <r>
    <x v="614"/>
    <n v="7"/>
    <s v="Plato_14"/>
    <s v="Descripci√≥n del Plato_14"/>
    <n v="14"/>
    <n v="23"/>
    <n v="3"/>
    <n v="43"/>
    <n v="69"/>
    <n v="27"/>
    <n v="0.39130434782608697"/>
  </r>
  <r>
    <x v="614"/>
    <n v="7"/>
    <s v="Plato_15"/>
    <s v="Descripci√≥n del Plato_15"/>
    <n v="19"/>
    <n v="32"/>
    <n v="3"/>
    <n v="22"/>
    <n v="96"/>
    <n v="39"/>
    <n v="0.40625"/>
  </r>
  <r>
    <x v="614"/>
    <n v="7"/>
    <s v="Plato_17"/>
    <s v="Descripci√≥n del Plato_17"/>
    <n v="19"/>
    <n v="31"/>
    <n v="3"/>
    <n v="50"/>
    <n v="93"/>
    <n v="36"/>
    <n v="0.38709677419354838"/>
  </r>
  <r>
    <x v="615"/>
    <n v="4"/>
    <s v="Plato_2"/>
    <s v="Descripci√≥n del Plato_2"/>
    <n v="18"/>
    <n v="30"/>
    <n v="2"/>
    <n v="14"/>
    <n v="60"/>
    <n v="24"/>
    <n v="0.4"/>
  </r>
  <r>
    <x v="615"/>
    <n v="4"/>
    <s v="Plato_7"/>
    <s v="Descripci√≥n del Plato_7"/>
    <n v="14"/>
    <n v="24"/>
    <n v="3"/>
    <n v="33"/>
    <n v="72"/>
    <n v="30"/>
    <n v="0.41666666666666669"/>
  </r>
  <r>
    <x v="616"/>
    <n v="13"/>
    <s v="Plato_10"/>
    <s v="Descripci√≥n del Plato_10"/>
    <n v="15"/>
    <n v="26"/>
    <n v="2"/>
    <n v="18"/>
    <n v="52"/>
    <n v="22"/>
    <n v="0.42307692307692307"/>
  </r>
  <r>
    <x v="616"/>
    <n v="13"/>
    <s v="Plato_2"/>
    <s v="Descripci√≥n del Plato_2"/>
    <n v="18"/>
    <n v="30"/>
    <n v="3"/>
    <n v="33"/>
    <n v="90"/>
    <n v="36"/>
    <n v="0.4"/>
  </r>
  <r>
    <x v="617"/>
    <n v="3"/>
    <s v="Plato_15"/>
    <s v="Descripci√≥n del Plato_15"/>
    <n v="19"/>
    <n v="32"/>
    <n v="2"/>
    <n v="6"/>
    <n v="64"/>
    <n v="26"/>
    <n v="0.40625"/>
  </r>
  <r>
    <x v="617"/>
    <n v="3"/>
    <s v="Plato_17"/>
    <s v="Descripci√≥n del Plato_17"/>
    <n v="19"/>
    <n v="31"/>
    <n v="3"/>
    <n v="35"/>
    <n v="93"/>
    <n v="36"/>
    <n v="0.38709677419354838"/>
  </r>
  <r>
    <x v="617"/>
    <n v="3"/>
    <s v="Plato_19"/>
    <s v="Descripci√≥n del Plato_19"/>
    <n v="22"/>
    <n v="36"/>
    <n v="3"/>
    <n v="53"/>
    <n v="108"/>
    <n v="42"/>
    <n v="0.3888888888888889"/>
  </r>
  <r>
    <x v="617"/>
    <n v="3"/>
    <s v="Plato_4"/>
    <s v="Descripci√≥n del Plato_4"/>
    <n v="10"/>
    <n v="18"/>
    <n v="3"/>
    <n v="24"/>
    <n v="54"/>
    <n v="24"/>
    <n v="0.44444444444444442"/>
  </r>
  <r>
    <x v="618"/>
    <n v="6"/>
    <s v="Plato_10"/>
    <s v="Descripci√≥n del Plato_10"/>
    <n v="15"/>
    <n v="26"/>
    <n v="3"/>
    <n v="56"/>
    <n v="78"/>
    <n v="33"/>
    <n v="0.42307692307692307"/>
  </r>
  <r>
    <x v="618"/>
    <n v="6"/>
    <s v="Plato_6"/>
    <s v="Descripci√≥n del Plato_6"/>
    <n v="16"/>
    <n v="27"/>
    <n v="2"/>
    <n v="40"/>
    <n v="54"/>
    <n v="22"/>
    <n v="0.40740740740740738"/>
  </r>
  <r>
    <x v="619"/>
    <n v="16"/>
    <s v="Plato_12"/>
    <s v="Descripci√≥n del Plato_12"/>
    <n v="11"/>
    <n v="19"/>
    <n v="3"/>
    <n v="40"/>
    <n v="57"/>
    <n v="24"/>
    <n v="0.42105263157894735"/>
  </r>
  <r>
    <x v="620"/>
    <n v="5"/>
    <s v="Plato_8"/>
    <s v="Descripci√≥n del Plato_8"/>
    <n v="21"/>
    <n v="35"/>
    <n v="3"/>
    <n v="8"/>
    <n v="105"/>
    <n v="42"/>
    <n v="0.4"/>
  </r>
  <r>
    <x v="621"/>
    <n v="7"/>
    <s v="Plato_16"/>
    <s v="Descripci√≥n del Plato_16"/>
    <n v="16"/>
    <n v="28"/>
    <n v="1"/>
    <n v="25"/>
    <n v="28"/>
    <n v="12"/>
    <n v="0.42857142857142855"/>
  </r>
  <r>
    <x v="621"/>
    <n v="7"/>
    <s v="Plato_17"/>
    <s v="Descripci√≥n del Plato_17"/>
    <n v="19"/>
    <n v="31"/>
    <n v="3"/>
    <n v="53"/>
    <n v="93"/>
    <n v="36"/>
    <n v="0.38709677419354838"/>
  </r>
  <r>
    <x v="622"/>
    <n v="13"/>
    <s v="Plato_1"/>
    <s v="Descripci√≥n del Plato_1"/>
    <n v="15"/>
    <n v="25"/>
    <n v="1"/>
    <n v="20"/>
    <n v="25"/>
    <n v="10"/>
    <n v="0.4"/>
  </r>
  <r>
    <x v="622"/>
    <n v="13"/>
    <s v="Plato_15"/>
    <s v="Descripci√≥n del Plato_15"/>
    <n v="19"/>
    <n v="32"/>
    <n v="3"/>
    <n v="43"/>
    <n v="96"/>
    <n v="39"/>
    <n v="0.40625"/>
  </r>
  <r>
    <x v="622"/>
    <n v="13"/>
    <s v="Plato_5"/>
    <s v="Descripci√≥n del Plato_5"/>
    <n v="13"/>
    <n v="22"/>
    <n v="2"/>
    <n v="23"/>
    <n v="44"/>
    <n v="18"/>
    <n v="0.40909090909090912"/>
  </r>
  <r>
    <x v="622"/>
    <n v="13"/>
    <s v="Plato_8"/>
    <s v="Descripci√≥n del Plato_8"/>
    <n v="21"/>
    <n v="35"/>
    <n v="2"/>
    <n v="59"/>
    <n v="70"/>
    <n v="28"/>
    <n v="0.4"/>
  </r>
  <r>
    <x v="623"/>
    <n v="1"/>
    <s v="Plato_13"/>
    <s v="Descripci√≥n del Plato_13"/>
    <n v="13"/>
    <n v="21"/>
    <n v="2"/>
    <n v="15"/>
    <n v="42"/>
    <n v="16"/>
    <n v="0.38095238095238093"/>
  </r>
  <r>
    <x v="623"/>
    <n v="1"/>
    <s v="Plato_19"/>
    <s v="Descripci√≥n del Plato_19"/>
    <n v="22"/>
    <n v="36"/>
    <n v="1"/>
    <n v="19"/>
    <n v="36"/>
    <n v="14"/>
    <n v="0.3888888888888889"/>
  </r>
  <r>
    <x v="623"/>
    <n v="1"/>
    <s v="Plato_7"/>
    <s v="Descripci√≥n del Plato_7"/>
    <n v="14"/>
    <n v="24"/>
    <n v="1"/>
    <n v="45"/>
    <n v="24"/>
    <n v="10"/>
    <n v="0.41666666666666669"/>
  </r>
  <r>
    <x v="624"/>
    <n v="5"/>
    <s v="Plato_13"/>
    <s v="Descripci√≥n del Plato_13"/>
    <n v="13"/>
    <n v="21"/>
    <n v="3"/>
    <n v="39"/>
    <n v="63"/>
    <n v="24"/>
    <n v="0.38095238095238093"/>
  </r>
  <r>
    <x v="624"/>
    <n v="5"/>
    <s v="Plato_20"/>
    <s v="Descripci√≥n del Plato_20"/>
    <n v="25"/>
    <n v="40"/>
    <n v="1"/>
    <n v="46"/>
    <n v="40"/>
    <n v="15"/>
    <n v="0.375"/>
  </r>
  <r>
    <x v="624"/>
    <n v="5"/>
    <s v="Plato_4"/>
    <s v="Descripci√≥n del Plato_4"/>
    <n v="10"/>
    <n v="18"/>
    <n v="2"/>
    <n v="12"/>
    <n v="36"/>
    <n v="16"/>
    <n v="0.44444444444444442"/>
  </r>
  <r>
    <x v="625"/>
    <n v="14"/>
    <s v="Plato_2"/>
    <s v="Descripci√≥n del Plato_2"/>
    <n v="18"/>
    <n v="30"/>
    <n v="2"/>
    <n v="11"/>
    <n v="60"/>
    <n v="24"/>
    <n v="0.4"/>
  </r>
  <r>
    <x v="625"/>
    <n v="14"/>
    <s v="Plato_7"/>
    <s v="Descripci√≥n del Plato_7"/>
    <n v="14"/>
    <n v="24"/>
    <n v="2"/>
    <n v="36"/>
    <n v="48"/>
    <n v="20"/>
    <n v="0.41666666666666669"/>
  </r>
  <r>
    <x v="625"/>
    <n v="14"/>
    <s v="Plato_9"/>
    <s v="Descripci√≥n del Plato_9"/>
    <n v="17"/>
    <n v="29"/>
    <n v="1"/>
    <n v="11"/>
    <n v="29"/>
    <n v="12"/>
    <n v="0.41379310344827586"/>
  </r>
  <r>
    <x v="626"/>
    <n v="4"/>
    <s v="Plato_13"/>
    <s v="Descripci√≥n del Plato_13"/>
    <n v="13"/>
    <n v="21"/>
    <n v="1"/>
    <n v="37"/>
    <n v="21"/>
    <n v="8"/>
    <n v="0.38095238095238093"/>
  </r>
  <r>
    <x v="627"/>
    <n v="2"/>
    <s v="Plato_20"/>
    <s v="Descripci√≥n del Plato_20"/>
    <n v="25"/>
    <n v="40"/>
    <n v="3"/>
    <n v="33"/>
    <n v="120"/>
    <n v="45"/>
    <n v="0.375"/>
  </r>
  <r>
    <x v="627"/>
    <n v="2"/>
    <s v="Plato_7"/>
    <s v="Descripci√≥n del Plato_7"/>
    <n v="14"/>
    <n v="24"/>
    <n v="2"/>
    <n v="10"/>
    <n v="48"/>
    <n v="20"/>
    <n v="0.41666666666666669"/>
  </r>
  <r>
    <x v="628"/>
    <n v="17"/>
    <s v="Plato_18"/>
    <s v="Descripci√≥n del Plato_18"/>
    <n v="20"/>
    <n v="34"/>
    <n v="1"/>
    <n v="22"/>
    <n v="34"/>
    <n v="14"/>
    <n v="0.41176470588235292"/>
  </r>
  <r>
    <x v="628"/>
    <n v="17"/>
    <s v="Plato_3"/>
    <s v="Descripci√≥n del Plato_3"/>
    <n v="12"/>
    <n v="20"/>
    <n v="3"/>
    <n v="19"/>
    <n v="60"/>
    <n v="24"/>
    <n v="0.4"/>
  </r>
  <r>
    <x v="628"/>
    <n v="17"/>
    <s v="Plato_4"/>
    <s v="Descripci√≥n del Plato_4"/>
    <n v="10"/>
    <n v="18"/>
    <n v="2"/>
    <n v="43"/>
    <n v="36"/>
    <n v="16"/>
    <n v="0.44444444444444442"/>
  </r>
  <r>
    <x v="629"/>
    <n v="2"/>
    <s v="Plato_17"/>
    <s v="Descripci√≥n del Plato_17"/>
    <n v="19"/>
    <n v="31"/>
    <n v="2"/>
    <n v="19"/>
    <n v="62"/>
    <n v="24"/>
    <n v="0.38709677419354838"/>
  </r>
  <r>
    <x v="629"/>
    <n v="2"/>
    <s v="Plato_20"/>
    <s v="Descripci√≥n del Plato_20"/>
    <n v="25"/>
    <n v="40"/>
    <n v="3"/>
    <n v="56"/>
    <n v="120"/>
    <n v="45"/>
    <n v="0.375"/>
  </r>
  <r>
    <x v="630"/>
    <n v="6"/>
    <s v="Plato_5"/>
    <s v="Descripci√≥n del Plato_5"/>
    <n v="13"/>
    <n v="22"/>
    <n v="3"/>
    <n v="46"/>
    <n v="66"/>
    <n v="27"/>
    <n v="0.40909090909090912"/>
  </r>
  <r>
    <x v="631"/>
    <n v="16"/>
    <s v="Plato_11"/>
    <s v="Descripci√≥n del Plato_11"/>
    <n v="20"/>
    <n v="33"/>
    <n v="1"/>
    <n v="47"/>
    <n v="33"/>
    <n v="13"/>
    <n v="0.39393939393939392"/>
  </r>
  <r>
    <x v="631"/>
    <n v="16"/>
    <s v="Plato_15"/>
    <s v="Descripci√≥n del Plato_15"/>
    <n v="19"/>
    <n v="32"/>
    <n v="3"/>
    <n v="41"/>
    <n v="96"/>
    <n v="39"/>
    <n v="0.40625"/>
  </r>
  <r>
    <x v="632"/>
    <n v="16"/>
    <s v="Plato_2"/>
    <s v="Descripci√≥n del Plato_2"/>
    <n v="18"/>
    <n v="30"/>
    <n v="3"/>
    <n v="10"/>
    <n v="90"/>
    <n v="36"/>
    <n v="0.4"/>
  </r>
  <r>
    <x v="632"/>
    <n v="16"/>
    <s v="Plato_4"/>
    <s v="Descripci√≥n del Plato_4"/>
    <n v="10"/>
    <n v="18"/>
    <n v="3"/>
    <n v="54"/>
    <n v="54"/>
    <n v="24"/>
    <n v="0.44444444444444442"/>
  </r>
  <r>
    <x v="632"/>
    <n v="16"/>
    <s v="Plato_5"/>
    <s v="Descripci√≥n del Plato_5"/>
    <n v="13"/>
    <n v="22"/>
    <n v="2"/>
    <n v="34"/>
    <n v="44"/>
    <n v="18"/>
    <n v="0.40909090909090912"/>
  </r>
  <r>
    <x v="632"/>
    <n v="16"/>
    <s v="Plato_7"/>
    <s v="Descripci√≥n del Plato_7"/>
    <n v="14"/>
    <n v="24"/>
    <n v="2"/>
    <n v="51"/>
    <n v="48"/>
    <n v="20"/>
    <n v="0.41666666666666669"/>
  </r>
  <r>
    <x v="633"/>
    <n v="2"/>
    <s v="Plato_1"/>
    <s v="Descripci√≥n del Plato_1"/>
    <n v="15"/>
    <n v="25"/>
    <n v="3"/>
    <n v="43"/>
    <n v="75"/>
    <n v="30"/>
    <n v="0.4"/>
  </r>
  <r>
    <x v="633"/>
    <n v="2"/>
    <s v="Plato_20"/>
    <s v="Descripci√≥n del Plato_20"/>
    <n v="25"/>
    <n v="40"/>
    <n v="3"/>
    <n v="38"/>
    <n v="120"/>
    <n v="45"/>
    <n v="0.375"/>
  </r>
  <r>
    <x v="633"/>
    <n v="2"/>
    <s v="Plato_5"/>
    <s v="Descripci√≥n del Plato_5"/>
    <n v="13"/>
    <n v="22"/>
    <n v="2"/>
    <n v="25"/>
    <n v="44"/>
    <n v="18"/>
    <n v="0.40909090909090912"/>
  </r>
  <r>
    <x v="633"/>
    <n v="2"/>
    <s v="Plato_8"/>
    <s v="Descripci√≥n del Plato_8"/>
    <n v="21"/>
    <n v="35"/>
    <n v="3"/>
    <n v="51"/>
    <n v="105"/>
    <n v="42"/>
    <n v="0.4"/>
  </r>
  <r>
    <x v="634"/>
    <n v="5"/>
    <s v="Plato_9"/>
    <s v="Descripci√≥n del Plato_9"/>
    <n v="17"/>
    <n v="29"/>
    <n v="2"/>
    <n v="25"/>
    <n v="58"/>
    <n v="24"/>
    <n v="0.41379310344827586"/>
  </r>
  <r>
    <x v="635"/>
    <n v="14"/>
    <s v="Plato_12"/>
    <s v="Descripci√≥n del Plato_12"/>
    <n v="11"/>
    <n v="19"/>
    <n v="3"/>
    <n v="54"/>
    <n v="57"/>
    <n v="24"/>
    <n v="0.42105263157894735"/>
  </r>
  <r>
    <x v="635"/>
    <n v="14"/>
    <s v="Plato_13"/>
    <s v="Descripci√≥n del Plato_13"/>
    <n v="13"/>
    <n v="21"/>
    <n v="1"/>
    <n v="52"/>
    <n v="21"/>
    <n v="8"/>
    <n v="0.38095238095238093"/>
  </r>
  <r>
    <x v="635"/>
    <n v="14"/>
    <s v="Plato_7"/>
    <s v="Descripci√≥n del Plato_7"/>
    <n v="14"/>
    <n v="24"/>
    <n v="2"/>
    <n v="45"/>
    <n v="48"/>
    <n v="20"/>
    <n v="0.41666666666666669"/>
  </r>
  <r>
    <x v="636"/>
    <n v="6"/>
    <s v="Plato_1"/>
    <s v="Descripci√≥n del Plato_1"/>
    <n v="15"/>
    <n v="25"/>
    <n v="2"/>
    <n v="32"/>
    <n v="50"/>
    <n v="20"/>
    <n v="0.4"/>
  </r>
  <r>
    <x v="636"/>
    <n v="6"/>
    <s v="Plato_11"/>
    <s v="Descripci√≥n del Plato_11"/>
    <n v="20"/>
    <n v="33"/>
    <n v="1"/>
    <n v="23"/>
    <n v="33"/>
    <n v="13"/>
    <n v="0.39393939393939392"/>
  </r>
  <r>
    <x v="636"/>
    <n v="6"/>
    <s v="Plato_18"/>
    <s v="Descripci√≥n del Plato_18"/>
    <n v="20"/>
    <n v="34"/>
    <n v="1"/>
    <n v="6"/>
    <n v="34"/>
    <n v="14"/>
    <n v="0.41176470588235292"/>
  </r>
  <r>
    <x v="637"/>
    <n v="16"/>
    <s v="Plato_2"/>
    <s v="Descripci√≥n del Plato_2"/>
    <n v="18"/>
    <n v="30"/>
    <n v="3"/>
    <n v="44"/>
    <n v="90"/>
    <n v="36"/>
    <n v="0.4"/>
  </r>
  <r>
    <x v="638"/>
    <n v="8"/>
    <s v="Plato_10"/>
    <s v="Descripci√≥n del Plato_10"/>
    <n v="15"/>
    <n v="26"/>
    <n v="2"/>
    <n v="52"/>
    <n v="52"/>
    <n v="22"/>
    <n v="0.42307692307692307"/>
  </r>
  <r>
    <x v="638"/>
    <n v="8"/>
    <s v="Plato_12"/>
    <s v="Descripci√≥n del Plato_12"/>
    <n v="11"/>
    <n v="19"/>
    <n v="2"/>
    <n v="55"/>
    <n v="38"/>
    <n v="16"/>
    <n v="0.42105263157894735"/>
  </r>
  <r>
    <x v="638"/>
    <n v="8"/>
    <s v="Plato_17"/>
    <s v="Descripci√≥n del Plato_17"/>
    <n v="19"/>
    <n v="31"/>
    <n v="2"/>
    <n v="29"/>
    <n v="62"/>
    <n v="24"/>
    <n v="0.38709677419354838"/>
  </r>
  <r>
    <x v="639"/>
    <n v="14"/>
    <s v="Plato_10"/>
    <s v="Descripci√≥n del Plato_10"/>
    <n v="15"/>
    <n v="26"/>
    <n v="3"/>
    <n v="7"/>
    <n v="78"/>
    <n v="33"/>
    <n v="0.42307692307692307"/>
  </r>
  <r>
    <x v="639"/>
    <n v="14"/>
    <s v="Plato_11"/>
    <s v="Descripci√≥n del Plato_11"/>
    <n v="20"/>
    <n v="33"/>
    <n v="3"/>
    <n v="56"/>
    <n v="99"/>
    <n v="39"/>
    <n v="0.39393939393939392"/>
  </r>
  <r>
    <x v="639"/>
    <n v="14"/>
    <s v="Plato_13"/>
    <s v="Descripci√≥n del Plato_13"/>
    <n v="13"/>
    <n v="21"/>
    <n v="2"/>
    <n v="12"/>
    <n v="42"/>
    <n v="16"/>
    <n v="0.38095238095238093"/>
  </r>
  <r>
    <x v="640"/>
    <n v="2"/>
    <s v="Plato_1"/>
    <s v="Descripci√≥n del Plato_1"/>
    <n v="15"/>
    <n v="25"/>
    <n v="3"/>
    <n v="28"/>
    <n v="75"/>
    <n v="30"/>
    <n v="0.4"/>
  </r>
  <r>
    <x v="640"/>
    <n v="2"/>
    <s v="Plato_14"/>
    <s v="Descripci√≥n del Plato_14"/>
    <n v="14"/>
    <n v="23"/>
    <n v="2"/>
    <n v="29"/>
    <n v="46"/>
    <n v="18"/>
    <n v="0.39130434782608697"/>
  </r>
  <r>
    <x v="640"/>
    <n v="2"/>
    <s v="Plato_9"/>
    <s v="Descripci√≥n del Plato_9"/>
    <n v="17"/>
    <n v="29"/>
    <n v="3"/>
    <n v="17"/>
    <n v="87"/>
    <n v="36"/>
    <n v="0.41379310344827586"/>
  </r>
  <r>
    <x v="641"/>
    <n v="15"/>
    <s v="Plato_10"/>
    <s v="Descripci√≥n del Plato_10"/>
    <n v="15"/>
    <n v="26"/>
    <n v="1"/>
    <n v="57"/>
    <n v="26"/>
    <n v="11"/>
    <n v="0.42307692307692307"/>
  </r>
  <r>
    <x v="641"/>
    <n v="15"/>
    <s v="Plato_13"/>
    <s v="Descripci√≥n del Plato_13"/>
    <n v="13"/>
    <n v="21"/>
    <n v="3"/>
    <n v="6"/>
    <n v="63"/>
    <n v="24"/>
    <n v="0.38095238095238093"/>
  </r>
  <r>
    <x v="641"/>
    <n v="15"/>
    <s v="Plato_9"/>
    <s v="Descripci√≥n del Plato_9"/>
    <n v="17"/>
    <n v="29"/>
    <n v="3"/>
    <n v="18"/>
    <n v="87"/>
    <n v="36"/>
    <n v="0.41379310344827586"/>
  </r>
  <r>
    <x v="642"/>
    <n v="17"/>
    <s v="Plato_11"/>
    <s v="Descripci√≥n del Plato_11"/>
    <n v="20"/>
    <n v="33"/>
    <n v="1"/>
    <n v="18"/>
    <n v="33"/>
    <n v="13"/>
    <n v="0.39393939393939392"/>
  </r>
  <r>
    <x v="643"/>
    <n v="9"/>
    <s v="Plato_17"/>
    <s v="Descripci√≥n del Plato_17"/>
    <n v="19"/>
    <n v="31"/>
    <n v="3"/>
    <n v="51"/>
    <n v="93"/>
    <n v="36"/>
    <n v="0.38709677419354838"/>
  </r>
  <r>
    <x v="644"/>
    <n v="6"/>
    <s v="Plato_11"/>
    <s v="Descripci√≥n del Plato_11"/>
    <n v="20"/>
    <n v="33"/>
    <n v="3"/>
    <n v="43"/>
    <n v="99"/>
    <n v="39"/>
    <n v="0.39393939393939392"/>
  </r>
  <r>
    <x v="644"/>
    <n v="6"/>
    <s v="Plato_6"/>
    <s v="Descripci√≥n del Plato_6"/>
    <n v="16"/>
    <n v="27"/>
    <n v="3"/>
    <n v="54"/>
    <n v="81"/>
    <n v="33"/>
    <n v="0.40740740740740738"/>
  </r>
  <r>
    <x v="645"/>
    <n v="12"/>
    <s v="Plato_8"/>
    <s v="Descripci√≥n del Plato_8"/>
    <n v="21"/>
    <n v="35"/>
    <n v="2"/>
    <n v="36"/>
    <n v="70"/>
    <n v="28"/>
    <n v="0.4"/>
  </r>
  <r>
    <x v="646"/>
    <n v="12"/>
    <s v="Plato_17"/>
    <s v="Descripci√≥n del Plato_17"/>
    <n v="19"/>
    <n v="31"/>
    <n v="2"/>
    <n v="26"/>
    <n v="62"/>
    <n v="24"/>
    <n v="0.38709677419354838"/>
  </r>
  <r>
    <x v="646"/>
    <n v="12"/>
    <s v="Plato_4"/>
    <s v="Descripci√≥n del Plato_4"/>
    <n v="10"/>
    <n v="18"/>
    <n v="2"/>
    <n v="13"/>
    <n v="36"/>
    <n v="16"/>
    <n v="0.44444444444444442"/>
  </r>
  <r>
    <x v="647"/>
    <n v="9"/>
    <s v="Plato_16"/>
    <s v="Descripci√≥n del Plato_16"/>
    <n v="16"/>
    <n v="28"/>
    <n v="2"/>
    <n v="47"/>
    <n v="56"/>
    <n v="24"/>
    <n v="0.42857142857142855"/>
  </r>
  <r>
    <x v="648"/>
    <n v="9"/>
    <s v="Plato_1"/>
    <s v="Descripci√≥n del Plato_1"/>
    <n v="15"/>
    <n v="25"/>
    <n v="1"/>
    <n v="32"/>
    <n v="25"/>
    <n v="10"/>
    <n v="0.4"/>
  </r>
  <r>
    <x v="648"/>
    <n v="9"/>
    <s v="Plato_16"/>
    <s v="Descripci√≥n del Plato_16"/>
    <n v="16"/>
    <n v="28"/>
    <n v="3"/>
    <n v="40"/>
    <n v="84"/>
    <n v="36"/>
    <n v="0.42857142857142855"/>
  </r>
  <r>
    <x v="648"/>
    <n v="9"/>
    <s v="Plato_3"/>
    <s v="Descripci√≥n del Plato_3"/>
    <n v="12"/>
    <n v="20"/>
    <n v="3"/>
    <n v="15"/>
    <n v="60"/>
    <n v="24"/>
    <n v="0.4"/>
  </r>
  <r>
    <x v="648"/>
    <n v="9"/>
    <s v="Plato_9"/>
    <s v="Descripci√≥n del Plato_9"/>
    <n v="17"/>
    <n v="29"/>
    <n v="3"/>
    <n v="22"/>
    <n v="87"/>
    <n v="36"/>
    <n v="0.41379310344827586"/>
  </r>
  <r>
    <x v="649"/>
    <n v="11"/>
    <s v="Plato_13"/>
    <s v="Descripci√≥n del Plato_13"/>
    <n v="13"/>
    <n v="21"/>
    <n v="2"/>
    <n v="18"/>
    <n v="42"/>
    <n v="16"/>
    <n v="0.38095238095238093"/>
  </r>
  <r>
    <x v="649"/>
    <n v="11"/>
    <s v="Plato_15"/>
    <s v="Descripci√≥n del Plato_15"/>
    <n v="19"/>
    <n v="32"/>
    <n v="1"/>
    <n v="12"/>
    <n v="32"/>
    <n v="13"/>
    <n v="0.40625"/>
  </r>
  <r>
    <x v="649"/>
    <n v="11"/>
    <s v="Plato_8"/>
    <s v="Descripci√≥n del Plato_8"/>
    <n v="21"/>
    <n v="35"/>
    <n v="3"/>
    <n v="11"/>
    <n v="105"/>
    <n v="42"/>
    <n v="0.4"/>
  </r>
  <r>
    <x v="649"/>
    <n v="11"/>
    <s v="Plato_9"/>
    <s v="Descripci√≥n del Plato_9"/>
    <n v="17"/>
    <n v="29"/>
    <n v="2"/>
    <n v="35"/>
    <n v="58"/>
    <n v="24"/>
    <n v="0.41379310344827586"/>
  </r>
  <r>
    <x v="650"/>
    <n v="16"/>
    <s v="Plato_11"/>
    <s v="Descripci√≥n del Plato_11"/>
    <n v="20"/>
    <n v="33"/>
    <n v="2"/>
    <n v="29"/>
    <n v="66"/>
    <n v="26"/>
    <n v="0.39393939393939392"/>
  </r>
  <r>
    <x v="650"/>
    <n v="16"/>
    <s v="Plato_13"/>
    <s v="Descripci√≥n del Plato_13"/>
    <n v="13"/>
    <n v="21"/>
    <n v="3"/>
    <n v="9"/>
    <n v="63"/>
    <n v="24"/>
    <n v="0.38095238095238093"/>
  </r>
  <r>
    <x v="650"/>
    <n v="16"/>
    <s v="Plato_20"/>
    <s v="Descripci√≥n del Plato_20"/>
    <n v="25"/>
    <n v="40"/>
    <n v="2"/>
    <n v="50"/>
    <n v="80"/>
    <n v="30"/>
    <n v="0.375"/>
  </r>
  <r>
    <x v="651"/>
    <n v="14"/>
    <s v="Plato_17"/>
    <s v="Descripci√≥n del Plato_17"/>
    <n v="19"/>
    <n v="31"/>
    <n v="2"/>
    <n v="12"/>
    <n v="62"/>
    <n v="24"/>
    <n v="0.38709677419354838"/>
  </r>
  <r>
    <x v="651"/>
    <n v="14"/>
    <s v="Plato_19"/>
    <s v="Descripci√≥n del Plato_19"/>
    <n v="22"/>
    <n v="36"/>
    <n v="3"/>
    <n v="38"/>
    <n v="108"/>
    <n v="42"/>
    <n v="0.3888888888888889"/>
  </r>
  <r>
    <x v="652"/>
    <n v="13"/>
    <s v="Plato_16"/>
    <s v="Descripci√≥n del Plato_16"/>
    <n v="16"/>
    <n v="28"/>
    <n v="3"/>
    <n v="51"/>
    <n v="84"/>
    <n v="36"/>
    <n v="0.42857142857142855"/>
  </r>
  <r>
    <x v="652"/>
    <n v="13"/>
    <s v="Plato_2"/>
    <s v="Descripci√≥n del Plato_2"/>
    <n v="18"/>
    <n v="30"/>
    <n v="3"/>
    <n v="46"/>
    <n v="90"/>
    <n v="36"/>
    <n v="0.4"/>
  </r>
  <r>
    <x v="652"/>
    <n v="13"/>
    <s v="Plato_8"/>
    <s v="Descripci√≥n del Plato_8"/>
    <n v="21"/>
    <n v="35"/>
    <n v="2"/>
    <n v="53"/>
    <n v="70"/>
    <n v="28"/>
    <n v="0.4"/>
  </r>
  <r>
    <x v="653"/>
    <n v="12"/>
    <s v="Plato_3"/>
    <s v="Descripci√≥n del Plato_3"/>
    <n v="12"/>
    <n v="20"/>
    <n v="1"/>
    <n v="13"/>
    <n v="20"/>
    <n v="8"/>
    <n v="0.4"/>
  </r>
  <r>
    <x v="653"/>
    <n v="12"/>
    <s v="Plato_5"/>
    <s v="Descripci√≥n del Plato_5"/>
    <n v="13"/>
    <n v="22"/>
    <n v="1"/>
    <n v="31"/>
    <n v="22"/>
    <n v="9"/>
    <n v="0.40909090909090912"/>
  </r>
  <r>
    <x v="654"/>
    <n v="5"/>
    <s v="Plato_17"/>
    <s v="Descripci√≥n del Plato_17"/>
    <n v="19"/>
    <n v="31"/>
    <n v="3"/>
    <n v="36"/>
    <n v="93"/>
    <n v="36"/>
    <n v="0.38709677419354838"/>
  </r>
  <r>
    <x v="655"/>
    <n v="19"/>
    <s v="Plato_12"/>
    <s v="Descripci√≥n del Plato_12"/>
    <n v="11"/>
    <n v="19"/>
    <n v="2"/>
    <n v="39"/>
    <n v="38"/>
    <n v="16"/>
    <n v="0.42105263157894735"/>
  </r>
  <r>
    <x v="655"/>
    <n v="19"/>
    <s v="Plato_14"/>
    <s v="Descripci√≥n del Plato_14"/>
    <n v="14"/>
    <n v="23"/>
    <n v="1"/>
    <n v="13"/>
    <n v="23"/>
    <n v="9"/>
    <n v="0.39130434782608697"/>
  </r>
  <r>
    <x v="655"/>
    <n v="19"/>
    <s v="Plato_19"/>
    <s v="Descripci√≥n del Plato_19"/>
    <n v="22"/>
    <n v="36"/>
    <n v="1"/>
    <n v="14"/>
    <n v="36"/>
    <n v="14"/>
    <n v="0.3888888888888889"/>
  </r>
  <r>
    <x v="655"/>
    <n v="19"/>
    <s v="Plato_3"/>
    <s v="Descripci√≥n del Plato_3"/>
    <n v="12"/>
    <n v="20"/>
    <n v="3"/>
    <n v="44"/>
    <n v="60"/>
    <n v="24"/>
    <n v="0.4"/>
  </r>
  <r>
    <x v="656"/>
    <n v="1"/>
    <s v="Plato_14"/>
    <s v="Descripci√≥n del Plato_14"/>
    <n v="14"/>
    <n v="23"/>
    <n v="2"/>
    <n v="39"/>
    <n v="46"/>
    <n v="18"/>
    <n v="0.39130434782608697"/>
  </r>
  <r>
    <x v="656"/>
    <n v="1"/>
    <s v="Plato_20"/>
    <s v="Descripci√≥n del Plato_20"/>
    <n v="25"/>
    <n v="40"/>
    <n v="2"/>
    <n v="55"/>
    <n v="80"/>
    <n v="30"/>
    <n v="0.375"/>
  </r>
  <r>
    <x v="656"/>
    <n v="1"/>
    <s v="Plato_8"/>
    <s v="Descripci√≥n del Plato_8"/>
    <n v="21"/>
    <n v="35"/>
    <n v="2"/>
    <n v="40"/>
    <n v="70"/>
    <n v="28"/>
    <n v="0.4"/>
  </r>
  <r>
    <x v="657"/>
    <n v="19"/>
    <s v="Plato_15"/>
    <s v="Descripci√≥n del Plato_15"/>
    <n v="19"/>
    <n v="32"/>
    <n v="1"/>
    <n v="21"/>
    <n v="32"/>
    <n v="13"/>
    <n v="0.40625"/>
  </r>
  <r>
    <x v="657"/>
    <n v="19"/>
    <s v="Plato_6"/>
    <s v="Descripci√≥n del Plato_6"/>
    <n v="16"/>
    <n v="27"/>
    <n v="2"/>
    <n v="27"/>
    <n v="54"/>
    <n v="22"/>
    <n v="0.40740740740740738"/>
  </r>
  <r>
    <x v="658"/>
    <n v="9"/>
    <s v="Plato_9"/>
    <s v="Descripci√≥n del Plato_9"/>
    <n v="17"/>
    <n v="29"/>
    <n v="3"/>
    <n v="31"/>
    <n v="87"/>
    <n v="36"/>
    <n v="0.41379310344827586"/>
  </r>
  <r>
    <x v="659"/>
    <n v="19"/>
    <s v="Plato_12"/>
    <s v="Descripci√≥n del Plato_12"/>
    <n v="11"/>
    <n v="19"/>
    <n v="2"/>
    <n v="24"/>
    <n v="38"/>
    <n v="16"/>
    <n v="0.42105263157894735"/>
  </r>
  <r>
    <x v="659"/>
    <n v="19"/>
    <s v="Plato_2"/>
    <s v="Descripci√≥n del Plato_2"/>
    <n v="18"/>
    <n v="30"/>
    <n v="3"/>
    <n v="16"/>
    <n v="90"/>
    <n v="36"/>
    <n v="0.4"/>
  </r>
  <r>
    <x v="659"/>
    <n v="19"/>
    <s v="Plato_20"/>
    <s v="Descripci√≥n del Plato_20"/>
    <n v="25"/>
    <n v="40"/>
    <n v="2"/>
    <n v="5"/>
    <n v="80"/>
    <n v="30"/>
    <n v="0.375"/>
  </r>
  <r>
    <x v="660"/>
    <n v="16"/>
    <s v="Plato_1"/>
    <s v="Descripci√≥n del Plato_1"/>
    <n v="15"/>
    <n v="25"/>
    <n v="2"/>
    <n v="30"/>
    <n v="50"/>
    <n v="20"/>
    <n v="0.4"/>
  </r>
  <r>
    <x v="660"/>
    <n v="16"/>
    <s v="Plato_14"/>
    <s v="Descripci√≥n del Plato_14"/>
    <n v="14"/>
    <n v="23"/>
    <n v="3"/>
    <n v="56"/>
    <n v="69"/>
    <n v="27"/>
    <n v="0.39130434782608697"/>
  </r>
  <r>
    <x v="660"/>
    <n v="16"/>
    <s v="Plato_16"/>
    <s v="Descripci√≥n del Plato_16"/>
    <n v="16"/>
    <n v="28"/>
    <n v="2"/>
    <n v="27"/>
    <n v="56"/>
    <n v="24"/>
    <n v="0.42857142857142855"/>
  </r>
  <r>
    <x v="660"/>
    <n v="16"/>
    <s v="Plato_17"/>
    <s v="Descripci√≥n del Plato_17"/>
    <n v="19"/>
    <n v="31"/>
    <n v="1"/>
    <n v="22"/>
    <n v="31"/>
    <n v="12"/>
    <n v="0.38709677419354838"/>
  </r>
  <r>
    <x v="661"/>
    <n v="15"/>
    <s v="Plato_1"/>
    <s v="Descripci√≥n del Plato_1"/>
    <n v="15"/>
    <n v="25"/>
    <n v="1"/>
    <n v="10"/>
    <n v="25"/>
    <n v="10"/>
    <n v="0.4"/>
  </r>
  <r>
    <x v="661"/>
    <n v="15"/>
    <s v="Plato_19"/>
    <s v="Descripci√≥n del Plato_19"/>
    <n v="22"/>
    <n v="36"/>
    <n v="1"/>
    <n v="41"/>
    <n v="36"/>
    <n v="14"/>
    <n v="0.3888888888888889"/>
  </r>
  <r>
    <x v="661"/>
    <n v="15"/>
    <s v="Plato_7"/>
    <s v="Descripci√≥n del Plato_7"/>
    <n v="14"/>
    <n v="24"/>
    <n v="3"/>
    <n v="34"/>
    <n v="72"/>
    <n v="30"/>
    <n v="0.41666666666666669"/>
  </r>
  <r>
    <x v="662"/>
    <n v="3"/>
    <s v="Plato_3"/>
    <s v="Descripci√≥n del Plato_3"/>
    <n v="12"/>
    <n v="20"/>
    <n v="1"/>
    <n v="42"/>
    <n v="20"/>
    <n v="8"/>
    <n v="0.4"/>
  </r>
  <r>
    <x v="662"/>
    <n v="3"/>
    <s v="Plato_4"/>
    <s v="Descripci√≥n del Plato_4"/>
    <n v="10"/>
    <n v="18"/>
    <n v="2"/>
    <n v="40"/>
    <n v="36"/>
    <n v="16"/>
    <n v="0.44444444444444442"/>
  </r>
  <r>
    <x v="662"/>
    <n v="3"/>
    <s v="Plato_9"/>
    <s v="Descripci√≥n del Plato_9"/>
    <n v="17"/>
    <n v="29"/>
    <n v="2"/>
    <n v="5"/>
    <n v="58"/>
    <n v="24"/>
    <n v="0.41379310344827586"/>
  </r>
  <r>
    <x v="663"/>
    <n v="20"/>
    <s v="Plato_12"/>
    <s v="Descripci√≥n del Plato_12"/>
    <n v="11"/>
    <n v="19"/>
    <n v="2"/>
    <n v="42"/>
    <n v="38"/>
    <n v="16"/>
    <n v="0.42105263157894735"/>
  </r>
  <r>
    <x v="663"/>
    <n v="20"/>
    <s v="Plato_4"/>
    <s v="Descripci√≥n del Plato_4"/>
    <n v="10"/>
    <n v="18"/>
    <n v="1"/>
    <n v="9"/>
    <n v="18"/>
    <n v="8"/>
    <n v="0.44444444444444442"/>
  </r>
  <r>
    <x v="663"/>
    <n v="20"/>
    <s v="Plato_5"/>
    <s v="Descripci√≥n del Plato_5"/>
    <n v="13"/>
    <n v="22"/>
    <n v="3"/>
    <n v="48"/>
    <n v="66"/>
    <n v="27"/>
    <n v="0.40909090909090912"/>
  </r>
  <r>
    <x v="664"/>
    <n v="6"/>
    <s v="Plato_1"/>
    <s v="Descripci√≥n del Plato_1"/>
    <n v="15"/>
    <n v="25"/>
    <n v="3"/>
    <n v="25"/>
    <n v="75"/>
    <n v="30"/>
    <n v="0.4"/>
  </r>
  <r>
    <x v="664"/>
    <n v="6"/>
    <s v="Plato_6"/>
    <s v="Descripci√≥n del Plato_6"/>
    <n v="16"/>
    <n v="27"/>
    <n v="2"/>
    <n v="15"/>
    <n v="54"/>
    <n v="22"/>
    <n v="0.40740740740740738"/>
  </r>
  <r>
    <x v="665"/>
    <n v="8"/>
    <s v="Plato_3"/>
    <s v="Descripci√≥n del Plato_3"/>
    <n v="12"/>
    <n v="20"/>
    <n v="2"/>
    <n v="27"/>
    <n v="40"/>
    <n v="16"/>
    <n v="0.4"/>
  </r>
  <r>
    <x v="666"/>
    <n v="6"/>
    <s v="Plato_19"/>
    <s v="Descripci√≥n del Plato_19"/>
    <n v="22"/>
    <n v="36"/>
    <n v="1"/>
    <n v="12"/>
    <n v="36"/>
    <n v="14"/>
    <n v="0.3888888888888889"/>
  </r>
  <r>
    <x v="667"/>
    <n v="12"/>
    <s v="Plato_1"/>
    <s v="Descripci√≥n del Plato_1"/>
    <n v="15"/>
    <n v="25"/>
    <n v="3"/>
    <n v="47"/>
    <n v="75"/>
    <n v="30"/>
    <n v="0.4"/>
  </r>
  <r>
    <x v="667"/>
    <n v="12"/>
    <s v="Plato_10"/>
    <s v="Descripci√≥n del Plato_10"/>
    <n v="15"/>
    <n v="26"/>
    <n v="3"/>
    <n v="59"/>
    <n v="78"/>
    <n v="33"/>
    <n v="0.42307692307692307"/>
  </r>
  <r>
    <x v="667"/>
    <n v="12"/>
    <s v="Plato_7"/>
    <s v="Descripci√≥n del Plato_7"/>
    <n v="14"/>
    <n v="24"/>
    <n v="2"/>
    <n v="9"/>
    <n v="48"/>
    <n v="20"/>
    <n v="0.41666666666666669"/>
  </r>
  <r>
    <x v="668"/>
    <n v="10"/>
    <s v="Plato_15"/>
    <s v="Descripci√≥n del Plato_15"/>
    <n v="19"/>
    <n v="32"/>
    <n v="3"/>
    <n v="42"/>
    <n v="96"/>
    <n v="39"/>
    <n v="0.40625"/>
  </r>
  <r>
    <x v="668"/>
    <n v="10"/>
    <s v="Plato_17"/>
    <s v="Descripci√≥n del Plato_17"/>
    <n v="19"/>
    <n v="31"/>
    <n v="1"/>
    <n v="13"/>
    <n v="31"/>
    <n v="12"/>
    <n v="0.38709677419354838"/>
  </r>
  <r>
    <x v="668"/>
    <n v="10"/>
    <s v="Plato_6"/>
    <s v="Descripci√≥n del Plato_6"/>
    <n v="16"/>
    <n v="27"/>
    <n v="2"/>
    <n v="14"/>
    <n v="54"/>
    <n v="22"/>
    <n v="0.40740740740740738"/>
  </r>
  <r>
    <x v="669"/>
    <n v="16"/>
    <s v="Plato_14"/>
    <s v="Descripci√≥n del Plato_14"/>
    <n v="14"/>
    <n v="23"/>
    <n v="1"/>
    <n v="26"/>
    <n v="23"/>
    <n v="9"/>
    <n v="0.39130434782608697"/>
  </r>
  <r>
    <x v="669"/>
    <n v="16"/>
    <s v="Plato_19"/>
    <s v="Descripci√≥n del Plato_19"/>
    <n v="22"/>
    <n v="36"/>
    <n v="1"/>
    <n v="32"/>
    <n v="36"/>
    <n v="14"/>
    <n v="0.3888888888888889"/>
  </r>
  <r>
    <x v="669"/>
    <n v="16"/>
    <s v="Plato_8"/>
    <s v="Descripci√≥n del Plato_8"/>
    <n v="21"/>
    <n v="35"/>
    <n v="1"/>
    <n v="17"/>
    <n v="35"/>
    <n v="14"/>
    <n v="0.4"/>
  </r>
  <r>
    <x v="670"/>
    <n v="17"/>
    <s v="Plato_1"/>
    <s v="Descripci√≥n del Plato_1"/>
    <n v="15"/>
    <n v="25"/>
    <n v="2"/>
    <n v="32"/>
    <n v="50"/>
    <n v="20"/>
    <n v="0.4"/>
  </r>
  <r>
    <x v="670"/>
    <n v="17"/>
    <s v="Plato_15"/>
    <s v="Descripci√≥n del Plato_15"/>
    <n v="19"/>
    <n v="32"/>
    <n v="2"/>
    <n v="34"/>
    <n v="64"/>
    <n v="26"/>
    <n v="0.40625"/>
  </r>
  <r>
    <x v="670"/>
    <n v="17"/>
    <s v="Plato_8"/>
    <s v="Descripci√≥n del Plato_8"/>
    <n v="21"/>
    <n v="35"/>
    <n v="2"/>
    <n v="29"/>
    <n v="70"/>
    <n v="28"/>
    <n v="0.4"/>
  </r>
  <r>
    <x v="671"/>
    <n v="12"/>
    <s v="Plato_12"/>
    <s v="Descripci√≥n del Plato_12"/>
    <n v="11"/>
    <n v="19"/>
    <n v="1"/>
    <n v="42"/>
    <n v="19"/>
    <n v="8"/>
    <n v="0.42105263157894735"/>
  </r>
  <r>
    <x v="671"/>
    <n v="12"/>
    <s v="Plato_13"/>
    <s v="Descripci√≥n del Plato_13"/>
    <n v="13"/>
    <n v="21"/>
    <n v="2"/>
    <n v="15"/>
    <n v="42"/>
    <n v="16"/>
    <n v="0.38095238095238093"/>
  </r>
  <r>
    <x v="671"/>
    <n v="12"/>
    <s v="Plato_15"/>
    <s v="Descripci√≥n del Plato_15"/>
    <n v="19"/>
    <n v="32"/>
    <n v="3"/>
    <n v="21"/>
    <n v="96"/>
    <n v="39"/>
    <n v="0.40625"/>
  </r>
  <r>
    <x v="672"/>
    <n v="20"/>
    <s v="Plato_1"/>
    <s v="Descripci√≥n del Plato_1"/>
    <n v="15"/>
    <n v="25"/>
    <n v="2"/>
    <n v="45"/>
    <n v="50"/>
    <n v="20"/>
    <n v="0.4"/>
  </r>
  <r>
    <x v="672"/>
    <n v="20"/>
    <s v="Plato_2"/>
    <s v="Descripci√≥n del Plato_2"/>
    <n v="18"/>
    <n v="30"/>
    <n v="1"/>
    <n v="25"/>
    <n v="30"/>
    <n v="12"/>
    <n v="0.4"/>
  </r>
  <r>
    <x v="672"/>
    <n v="20"/>
    <s v="Plato_20"/>
    <s v="Descripci√≥n del Plato_20"/>
    <n v="25"/>
    <n v="40"/>
    <n v="2"/>
    <n v="13"/>
    <n v="80"/>
    <n v="30"/>
    <n v="0.375"/>
  </r>
  <r>
    <x v="672"/>
    <n v="20"/>
    <s v="Plato_8"/>
    <s v="Descripci√≥n del Plato_8"/>
    <n v="21"/>
    <n v="35"/>
    <n v="3"/>
    <n v="10"/>
    <n v="105"/>
    <n v="42"/>
    <n v="0.4"/>
  </r>
  <r>
    <x v="673"/>
    <n v="1"/>
    <s v="Plato_12"/>
    <s v="Descripci√≥n del Plato_12"/>
    <n v="11"/>
    <n v="19"/>
    <n v="3"/>
    <n v="11"/>
    <n v="57"/>
    <n v="24"/>
    <n v="0.42105263157894735"/>
  </r>
  <r>
    <x v="673"/>
    <n v="1"/>
    <s v="Plato_13"/>
    <s v="Descripci√≥n del Plato_13"/>
    <n v="13"/>
    <n v="21"/>
    <n v="1"/>
    <n v="35"/>
    <n v="21"/>
    <n v="8"/>
    <n v="0.38095238095238093"/>
  </r>
  <r>
    <x v="673"/>
    <n v="1"/>
    <s v="Plato_17"/>
    <s v="Descripci√≥n del Plato_17"/>
    <n v="19"/>
    <n v="31"/>
    <n v="3"/>
    <n v="7"/>
    <n v="93"/>
    <n v="36"/>
    <n v="0.38709677419354838"/>
  </r>
  <r>
    <x v="673"/>
    <n v="1"/>
    <s v="Plato_4"/>
    <s v="Descripci√≥n del Plato_4"/>
    <n v="10"/>
    <n v="18"/>
    <n v="2"/>
    <n v="12"/>
    <n v="36"/>
    <n v="16"/>
    <n v="0.44444444444444442"/>
  </r>
  <r>
    <x v="674"/>
    <n v="5"/>
    <s v="Plato_1"/>
    <s v="Descripci√≥n del Plato_1"/>
    <n v="15"/>
    <n v="25"/>
    <n v="1"/>
    <n v="8"/>
    <n v="25"/>
    <n v="10"/>
    <n v="0.4"/>
  </r>
  <r>
    <x v="674"/>
    <n v="5"/>
    <s v="Plato_19"/>
    <s v="Descripci√≥n del Plato_19"/>
    <n v="22"/>
    <n v="36"/>
    <n v="3"/>
    <n v="59"/>
    <n v="108"/>
    <n v="42"/>
    <n v="0.3888888888888889"/>
  </r>
  <r>
    <x v="674"/>
    <n v="5"/>
    <s v="Plato_3"/>
    <s v="Descripci√≥n del Plato_3"/>
    <n v="12"/>
    <n v="20"/>
    <n v="3"/>
    <n v="54"/>
    <n v="60"/>
    <n v="24"/>
    <n v="0.4"/>
  </r>
  <r>
    <x v="675"/>
    <n v="7"/>
    <s v="Plato_13"/>
    <s v="Descripci√≥n del Plato_13"/>
    <n v="13"/>
    <n v="21"/>
    <n v="2"/>
    <n v="24"/>
    <n v="42"/>
    <n v="16"/>
    <n v="0.38095238095238093"/>
  </r>
  <r>
    <x v="675"/>
    <n v="7"/>
    <s v="Plato_14"/>
    <s v="Descripci√≥n del Plato_14"/>
    <n v="14"/>
    <n v="23"/>
    <n v="1"/>
    <n v="40"/>
    <n v="23"/>
    <n v="9"/>
    <n v="0.39130434782608697"/>
  </r>
  <r>
    <x v="675"/>
    <n v="7"/>
    <s v="Plato_16"/>
    <s v="Descripci√≥n del Plato_16"/>
    <n v="16"/>
    <n v="28"/>
    <n v="1"/>
    <n v="12"/>
    <n v="28"/>
    <n v="12"/>
    <n v="0.42857142857142855"/>
  </r>
  <r>
    <x v="675"/>
    <n v="7"/>
    <s v="Plato_17"/>
    <s v="Descripci√≥n del Plato_17"/>
    <n v="19"/>
    <n v="31"/>
    <n v="1"/>
    <n v="45"/>
    <n v="31"/>
    <n v="12"/>
    <n v="0.38709677419354838"/>
  </r>
  <r>
    <x v="676"/>
    <n v="14"/>
    <s v="Plato_18"/>
    <s v="Descripci√≥n del Plato_18"/>
    <n v="20"/>
    <n v="34"/>
    <n v="1"/>
    <n v="34"/>
    <n v="34"/>
    <n v="14"/>
    <n v="0.41176470588235292"/>
  </r>
  <r>
    <x v="676"/>
    <n v="14"/>
    <s v="Plato_3"/>
    <s v="Descripci√≥n del Plato_3"/>
    <n v="12"/>
    <n v="20"/>
    <n v="2"/>
    <n v="55"/>
    <n v="40"/>
    <n v="16"/>
    <n v="0.4"/>
  </r>
  <r>
    <x v="676"/>
    <n v="14"/>
    <s v="Plato_8"/>
    <s v="Descripci√≥n del Plato_8"/>
    <n v="21"/>
    <n v="35"/>
    <n v="2"/>
    <n v="59"/>
    <n v="70"/>
    <n v="28"/>
    <n v="0.4"/>
  </r>
  <r>
    <x v="677"/>
    <n v="19"/>
    <s v="Plato_12"/>
    <s v="Descripci√≥n del Plato_12"/>
    <n v="11"/>
    <n v="19"/>
    <n v="3"/>
    <n v="37"/>
    <n v="57"/>
    <n v="24"/>
    <n v="0.42105263157894735"/>
  </r>
  <r>
    <x v="677"/>
    <n v="19"/>
    <s v="Plato_7"/>
    <s v="Descripci√≥n del Plato_7"/>
    <n v="14"/>
    <n v="24"/>
    <n v="2"/>
    <n v="20"/>
    <n v="48"/>
    <n v="20"/>
    <n v="0.41666666666666669"/>
  </r>
  <r>
    <x v="677"/>
    <n v="19"/>
    <s v="Plato_8"/>
    <s v="Descripci√≥n del Plato_8"/>
    <n v="21"/>
    <n v="35"/>
    <n v="2"/>
    <n v="37"/>
    <n v="70"/>
    <n v="28"/>
    <n v="0.4"/>
  </r>
  <r>
    <x v="677"/>
    <n v="19"/>
    <s v="Plato_9"/>
    <s v="Descripci√≥n del Plato_9"/>
    <n v="17"/>
    <n v="29"/>
    <n v="1"/>
    <n v="27"/>
    <n v="29"/>
    <n v="12"/>
    <n v="0.41379310344827586"/>
  </r>
  <r>
    <x v="678"/>
    <n v="9"/>
    <s v="Plato_1"/>
    <s v="Descripci√≥n del Plato_1"/>
    <n v="15"/>
    <n v="25"/>
    <n v="3"/>
    <n v="52"/>
    <n v="75"/>
    <n v="30"/>
    <n v="0.4"/>
  </r>
  <r>
    <x v="678"/>
    <n v="9"/>
    <s v="Plato_10"/>
    <s v="Descripci√≥n del Plato_10"/>
    <n v="15"/>
    <n v="26"/>
    <n v="1"/>
    <n v="11"/>
    <n v="26"/>
    <n v="11"/>
    <n v="0.42307692307692307"/>
  </r>
  <r>
    <x v="678"/>
    <n v="9"/>
    <s v="Plato_13"/>
    <s v="Descripci√≥n del Plato_13"/>
    <n v="13"/>
    <n v="21"/>
    <n v="2"/>
    <n v="27"/>
    <n v="42"/>
    <n v="16"/>
    <n v="0.38095238095238093"/>
  </r>
  <r>
    <x v="678"/>
    <n v="9"/>
    <s v="Plato_16"/>
    <s v="Descripci√≥n del Plato_16"/>
    <n v="16"/>
    <n v="28"/>
    <n v="2"/>
    <n v="16"/>
    <n v="56"/>
    <n v="24"/>
    <n v="0.42857142857142855"/>
  </r>
  <r>
    <x v="679"/>
    <n v="5"/>
    <s v="Plato_11"/>
    <s v="Descripci√≥n del Plato_11"/>
    <n v="20"/>
    <n v="33"/>
    <n v="2"/>
    <n v="56"/>
    <n v="66"/>
    <n v="26"/>
    <n v="0.39393939393939392"/>
  </r>
  <r>
    <x v="679"/>
    <n v="5"/>
    <s v="Plato_3"/>
    <s v="Descripci√≥n del Plato_3"/>
    <n v="12"/>
    <n v="20"/>
    <n v="3"/>
    <n v="49"/>
    <n v="60"/>
    <n v="24"/>
    <n v="0.4"/>
  </r>
  <r>
    <x v="679"/>
    <n v="5"/>
    <s v="Plato_4"/>
    <s v="Descripci√≥n del Plato_4"/>
    <n v="10"/>
    <n v="18"/>
    <n v="2"/>
    <n v="6"/>
    <n v="36"/>
    <n v="16"/>
    <n v="0.44444444444444442"/>
  </r>
  <r>
    <x v="680"/>
    <n v="2"/>
    <s v="Plato_11"/>
    <s v="Descripci√≥n del Plato_11"/>
    <n v="20"/>
    <n v="33"/>
    <n v="1"/>
    <n v="44"/>
    <n v="33"/>
    <n v="13"/>
    <n v="0.39393939393939392"/>
  </r>
  <r>
    <x v="680"/>
    <n v="2"/>
    <s v="Plato_13"/>
    <s v="Descripci√≥n del Plato_13"/>
    <n v="13"/>
    <n v="21"/>
    <n v="2"/>
    <n v="21"/>
    <n v="42"/>
    <n v="16"/>
    <n v="0.38095238095238093"/>
  </r>
  <r>
    <x v="681"/>
    <n v="1"/>
    <s v="Plato_14"/>
    <s v="Descripci√≥n del Plato_14"/>
    <n v="14"/>
    <n v="23"/>
    <n v="1"/>
    <n v="43"/>
    <n v="23"/>
    <n v="9"/>
    <n v="0.39130434782608697"/>
  </r>
  <r>
    <x v="682"/>
    <n v="2"/>
    <s v="Plato_17"/>
    <s v="Descripci√≥n del Plato_17"/>
    <n v="19"/>
    <n v="31"/>
    <n v="2"/>
    <n v="16"/>
    <n v="62"/>
    <n v="24"/>
    <n v="0.38709677419354838"/>
  </r>
  <r>
    <x v="682"/>
    <n v="2"/>
    <s v="Plato_20"/>
    <s v="Descripci√≥n del Plato_20"/>
    <n v="25"/>
    <n v="40"/>
    <n v="1"/>
    <n v="6"/>
    <n v="40"/>
    <n v="15"/>
    <n v="0.375"/>
  </r>
  <r>
    <x v="682"/>
    <n v="2"/>
    <s v="Plato_3"/>
    <s v="Descripci√≥n del Plato_3"/>
    <n v="12"/>
    <n v="20"/>
    <n v="2"/>
    <n v="35"/>
    <n v="40"/>
    <n v="16"/>
    <n v="0.4"/>
  </r>
  <r>
    <x v="682"/>
    <n v="2"/>
    <s v="Plato_5"/>
    <s v="Descripci√≥n del Plato_5"/>
    <n v="13"/>
    <n v="22"/>
    <n v="1"/>
    <n v="25"/>
    <n v="22"/>
    <n v="9"/>
    <n v="0.40909090909090912"/>
  </r>
  <r>
    <x v="683"/>
    <n v="10"/>
    <s v="Plato_10"/>
    <s v="Descripci√≥n del Plato_10"/>
    <n v="15"/>
    <n v="26"/>
    <n v="1"/>
    <n v="25"/>
    <n v="26"/>
    <n v="11"/>
    <n v="0.42307692307692307"/>
  </r>
  <r>
    <x v="683"/>
    <n v="10"/>
    <s v="Plato_17"/>
    <s v="Descripci√≥n del Plato_17"/>
    <n v="19"/>
    <n v="31"/>
    <n v="1"/>
    <n v="10"/>
    <n v="31"/>
    <n v="12"/>
    <n v="0.38709677419354838"/>
  </r>
  <r>
    <x v="683"/>
    <n v="10"/>
    <s v="Plato_19"/>
    <s v="Descripci√≥n del Plato_19"/>
    <n v="22"/>
    <n v="36"/>
    <n v="1"/>
    <n v="38"/>
    <n v="36"/>
    <n v="14"/>
    <n v="0.3888888888888889"/>
  </r>
  <r>
    <x v="683"/>
    <n v="10"/>
    <s v="Plato_9"/>
    <s v="Descripci√≥n del Plato_9"/>
    <n v="17"/>
    <n v="29"/>
    <n v="3"/>
    <n v="37"/>
    <n v="87"/>
    <n v="36"/>
    <n v="0.41379310344827586"/>
  </r>
  <r>
    <x v="684"/>
    <n v="5"/>
    <s v="Plato_6"/>
    <s v="Descripci√≥n del Plato_6"/>
    <n v="16"/>
    <n v="27"/>
    <n v="2"/>
    <n v="17"/>
    <n v="54"/>
    <n v="22"/>
    <n v="0.40740740740740738"/>
  </r>
  <r>
    <x v="685"/>
    <n v="10"/>
    <s v="Plato_17"/>
    <s v="Descripci√≥n del Plato_17"/>
    <n v="19"/>
    <n v="31"/>
    <n v="2"/>
    <n v="37"/>
    <n v="62"/>
    <n v="24"/>
    <n v="0.38709677419354838"/>
  </r>
  <r>
    <x v="685"/>
    <n v="10"/>
    <s v="Plato_3"/>
    <s v="Descripci√≥n del Plato_3"/>
    <n v="12"/>
    <n v="20"/>
    <n v="2"/>
    <n v="21"/>
    <n v="40"/>
    <n v="16"/>
    <n v="0.4"/>
  </r>
  <r>
    <x v="686"/>
    <n v="2"/>
    <s v="Plato_19"/>
    <s v="Descripci√≥n del Plato_19"/>
    <n v="22"/>
    <n v="36"/>
    <n v="2"/>
    <n v="29"/>
    <n v="72"/>
    <n v="28"/>
    <n v="0.3888888888888889"/>
  </r>
  <r>
    <x v="687"/>
    <n v="3"/>
    <s v="Plato_9"/>
    <s v="Descripci√≥n del Plato_9"/>
    <n v="17"/>
    <n v="29"/>
    <n v="1"/>
    <n v="14"/>
    <n v="29"/>
    <n v="12"/>
    <n v="0.41379310344827586"/>
  </r>
  <r>
    <x v="688"/>
    <n v="14"/>
    <s v="Plato_1"/>
    <s v="Descripci√≥n del Plato_1"/>
    <n v="15"/>
    <n v="25"/>
    <n v="3"/>
    <n v="7"/>
    <n v="75"/>
    <n v="30"/>
    <n v="0.4"/>
  </r>
  <r>
    <x v="688"/>
    <n v="14"/>
    <s v="Plato_13"/>
    <s v="Descripci√≥n del Plato_13"/>
    <n v="13"/>
    <n v="21"/>
    <n v="1"/>
    <n v="6"/>
    <n v="21"/>
    <n v="8"/>
    <n v="0.38095238095238093"/>
  </r>
  <r>
    <x v="688"/>
    <n v="14"/>
    <s v="Plato_14"/>
    <s v="Descripci√≥n del Plato_14"/>
    <n v="14"/>
    <n v="23"/>
    <n v="3"/>
    <n v="16"/>
    <n v="69"/>
    <n v="27"/>
    <n v="0.39130434782608697"/>
  </r>
  <r>
    <x v="689"/>
    <n v="15"/>
    <s v="Plato_11"/>
    <s v="Descripci√≥n del Plato_11"/>
    <n v="20"/>
    <n v="33"/>
    <n v="1"/>
    <n v="24"/>
    <n v="33"/>
    <n v="13"/>
    <n v="0.39393939393939392"/>
  </r>
  <r>
    <x v="689"/>
    <n v="15"/>
    <s v="Plato_16"/>
    <s v="Descripci√≥n del Plato_16"/>
    <n v="16"/>
    <n v="28"/>
    <n v="2"/>
    <n v="54"/>
    <n v="56"/>
    <n v="24"/>
    <n v="0.42857142857142855"/>
  </r>
  <r>
    <x v="689"/>
    <n v="15"/>
    <s v="Plato_17"/>
    <s v="Descripci√≥n del Plato_17"/>
    <n v="19"/>
    <n v="31"/>
    <n v="2"/>
    <n v="16"/>
    <n v="62"/>
    <n v="24"/>
    <n v="0.38709677419354838"/>
  </r>
  <r>
    <x v="689"/>
    <n v="15"/>
    <s v="Plato_20"/>
    <s v="Descripci√≥n del Plato_20"/>
    <n v="25"/>
    <n v="40"/>
    <n v="1"/>
    <n v="49"/>
    <n v="40"/>
    <n v="15"/>
    <n v="0.375"/>
  </r>
  <r>
    <x v="690"/>
    <n v="19"/>
    <s v="Plato_5"/>
    <s v="Descripci√≥n del Plato_5"/>
    <n v="13"/>
    <n v="22"/>
    <n v="3"/>
    <n v="34"/>
    <n v="66"/>
    <n v="27"/>
    <n v="0.40909090909090912"/>
  </r>
  <r>
    <x v="691"/>
    <n v="9"/>
    <s v="Plato_2"/>
    <s v="Descripci√≥n del Plato_2"/>
    <n v="18"/>
    <n v="30"/>
    <n v="1"/>
    <n v="49"/>
    <n v="30"/>
    <n v="12"/>
    <n v="0.4"/>
  </r>
  <r>
    <x v="691"/>
    <n v="9"/>
    <s v="Plato_3"/>
    <s v="Descripci√≥n del Plato_3"/>
    <n v="12"/>
    <n v="20"/>
    <n v="1"/>
    <n v="7"/>
    <n v="20"/>
    <n v="8"/>
    <n v="0.4"/>
  </r>
  <r>
    <x v="691"/>
    <n v="9"/>
    <s v="Plato_4"/>
    <s v="Descripci√≥n del Plato_4"/>
    <n v="10"/>
    <n v="18"/>
    <n v="1"/>
    <n v="11"/>
    <n v="18"/>
    <n v="8"/>
    <n v="0.44444444444444442"/>
  </r>
  <r>
    <x v="691"/>
    <n v="9"/>
    <s v="Plato_8"/>
    <s v="Descripci√≥n del Plato_8"/>
    <n v="21"/>
    <n v="35"/>
    <n v="3"/>
    <n v="33"/>
    <n v="105"/>
    <n v="42"/>
    <n v="0.4"/>
  </r>
  <r>
    <x v="692"/>
    <n v="15"/>
    <s v="Plato_13"/>
    <s v="Descripci√≥n del Plato_13"/>
    <n v="13"/>
    <n v="21"/>
    <n v="2"/>
    <n v="24"/>
    <n v="42"/>
    <n v="16"/>
    <n v="0.38095238095238093"/>
  </r>
  <r>
    <x v="692"/>
    <n v="15"/>
    <s v="Plato_19"/>
    <s v="Descripci√≥n del Plato_19"/>
    <n v="22"/>
    <n v="36"/>
    <n v="1"/>
    <n v="20"/>
    <n v="36"/>
    <n v="14"/>
    <n v="0.3888888888888889"/>
  </r>
  <r>
    <x v="693"/>
    <n v="5"/>
    <s v="Plato_13"/>
    <s v="Descripci√≥n del Plato_13"/>
    <n v="13"/>
    <n v="21"/>
    <n v="1"/>
    <n v="42"/>
    <n v="21"/>
    <n v="8"/>
    <n v="0.38095238095238093"/>
  </r>
  <r>
    <x v="693"/>
    <n v="5"/>
    <s v="Plato_20"/>
    <s v="Descripci√≥n del Plato_20"/>
    <n v="25"/>
    <n v="40"/>
    <n v="1"/>
    <n v="40"/>
    <n v="40"/>
    <n v="15"/>
    <n v="0.375"/>
  </r>
  <r>
    <x v="693"/>
    <n v="5"/>
    <s v="Plato_3"/>
    <s v="Descripci√≥n del Plato_3"/>
    <n v="12"/>
    <n v="20"/>
    <n v="3"/>
    <n v="20"/>
    <n v="60"/>
    <n v="24"/>
    <n v="0.4"/>
  </r>
  <r>
    <x v="693"/>
    <n v="5"/>
    <s v="Plato_4"/>
    <s v="Descripci√≥n del Plato_4"/>
    <n v="10"/>
    <n v="18"/>
    <n v="2"/>
    <n v="26"/>
    <n v="36"/>
    <n v="16"/>
    <n v="0.44444444444444442"/>
  </r>
  <r>
    <x v="694"/>
    <n v="9"/>
    <s v="Plato_16"/>
    <s v="Descripci√≥n del Plato_16"/>
    <n v="16"/>
    <n v="28"/>
    <n v="2"/>
    <n v="30"/>
    <n v="56"/>
    <n v="24"/>
    <n v="0.42857142857142855"/>
  </r>
  <r>
    <x v="694"/>
    <n v="9"/>
    <s v="Plato_2"/>
    <s v="Descripci√≥n del Plato_2"/>
    <n v="18"/>
    <n v="30"/>
    <n v="2"/>
    <n v="7"/>
    <n v="60"/>
    <n v="24"/>
    <n v="0.4"/>
  </r>
  <r>
    <x v="695"/>
    <n v="2"/>
    <s v="Plato_14"/>
    <s v="Descripci√≥n del Plato_14"/>
    <n v="14"/>
    <n v="23"/>
    <n v="2"/>
    <n v="23"/>
    <n v="46"/>
    <n v="18"/>
    <n v="0.39130434782608697"/>
  </r>
  <r>
    <x v="696"/>
    <n v="4"/>
    <s v="Plato_11"/>
    <s v="Descripci√≥n del Plato_11"/>
    <n v="20"/>
    <n v="33"/>
    <n v="2"/>
    <n v="41"/>
    <n v="66"/>
    <n v="26"/>
    <n v="0.39393939393939392"/>
  </r>
  <r>
    <x v="696"/>
    <n v="4"/>
    <s v="Plato_14"/>
    <s v="Descripci√≥n del Plato_14"/>
    <n v="14"/>
    <n v="23"/>
    <n v="2"/>
    <n v="24"/>
    <n v="46"/>
    <n v="18"/>
    <n v="0.39130434782608697"/>
  </r>
  <r>
    <x v="696"/>
    <n v="4"/>
    <s v="Plato_2"/>
    <s v="Descripci√≥n del Plato_2"/>
    <n v="18"/>
    <n v="30"/>
    <n v="2"/>
    <n v="35"/>
    <n v="60"/>
    <n v="24"/>
    <n v="0.4"/>
  </r>
  <r>
    <x v="696"/>
    <n v="4"/>
    <s v="Plato_6"/>
    <s v="Descripci√≥n del Plato_6"/>
    <n v="16"/>
    <n v="27"/>
    <n v="1"/>
    <n v="7"/>
    <n v="27"/>
    <n v="11"/>
    <n v="0.40740740740740738"/>
  </r>
  <r>
    <x v="697"/>
    <n v="19"/>
    <s v="Plato_10"/>
    <s v="Descripci√≥n del Plato_10"/>
    <n v="15"/>
    <n v="26"/>
    <n v="1"/>
    <n v="12"/>
    <n v="26"/>
    <n v="11"/>
    <n v="0.42307692307692307"/>
  </r>
  <r>
    <x v="697"/>
    <n v="19"/>
    <s v="Plato_13"/>
    <s v="Descripci√≥n del Plato_13"/>
    <n v="13"/>
    <n v="21"/>
    <n v="3"/>
    <n v="15"/>
    <n v="63"/>
    <n v="24"/>
    <n v="0.38095238095238093"/>
  </r>
  <r>
    <x v="697"/>
    <n v="19"/>
    <s v="Plato_14"/>
    <s v="Descripci√≥n del Plato_14"/>
    <n v="14"/>
    <n v="23"/>
    <n v="3"/>
    <n v="19"/>
    <n v="69"/>
    <n v="27"/>
    <n v="0.39130434782608697"/>
  </r>
  <r>
    <x v="697"/>
    <n v="19"/>
    <s v="Plato_6"/>
    <s v="Descripci√≥n del Plato_6"/>
    <n v="16"/>
    <n v="27"/>
    <n v="1"/>
    <n v="55"/>
    <n v="27"/>
    <n v="11"/>
    <n v="0.40740740740740738"/>
  </r>
  <r>
    <x v="698"/>
    <n v="8"/>
    <s v="Plato_9"/>
    <s v="Descripci√≥n del Plato_9"/>
    <n v="17"/>
    <n v="29"/>
    <n v="2"/>
    <n v="11"/>
    <n v="58"/>
    <n v="24"/>
    <n v="0.41379310344827586"/>
  </r>
  <r>
    <x v="699"/>
    <n v="8"/>
    <s v="Plato_10"/>
    <s v="Descripci√≥n del Plato_10"/>
    <n v="15"/>
    <n v="26"/>
    <n v="3"/>
    <n v="35"/>
    <n v="78"/>
    <n v="33"/>
    <n v="0.42307692307692307"/>
  </r>
  <r>
    <x v="699"/>
    <n v="8"/>
    <s v="Plato_18"/>
    <s v="Descripci√≥n del Plato_18"/>
    <n v="20"/>
    <n v="34"/>
    <n v="3"/>
    <n v="37"/>
    <n v="102"/>
    <n v="42"/>
    <n v="0.41176470588235292"/>
  </r>
  <r>
    <x v="699"/>
    <n v="8"/>
    <s v="Plato_6"/>
    <s v="Descripci√≥n del Plato_6"/>
    <n v="16"/>
    <n v="27"/>
    <n v="2"/>
    <n v="14"/>
    <n v="54"/>
    <n v="22"/>
    <n v="0.40740740740740738"/>
  </r>
  <r>
    <x v="700"/>
    <n v="19"/>
    <s v="Plato_11"/>
    <s v="Descripci√≥n del Plato_11"/>
    <n v="20"/>
    <n v="33"/>
    <n v="2"/>
    <n v="42"/>
    <n v="66"/>
    <n v="26"/>
    <n v="0.39393939393939392"/>
  </r>
  <r>
    <x v="700"/>
    <n v="19"/>
    <s v="Plato_4"/>
    <s v="Descripci√≥n del Plato_4"/>
    <n v="10"/>
    <n v="18"/>
    <n v="2"/>
    <n v="55"/>
    <n v="36"/>
    <n v="16"/>
    <n v="0.44444444444444442"/>
  </r>
  <r>
    <x v="701"/>
    <n v="13"/>
    <s v="Plato_13"/>
    <s v="Descripci√≥n del Plato_13"/>
    <n v="13"/>
    <n v="21"/>
    <n v="1"/>
    <n v="36"/>
    <n v="21"/>
    <n v="8"/>
    <n v="0.38095238095238093"/>
  </r>
  <r>
    <x v="701"/>
    <n v="13"/>
    <s v="Plato_16"/>
    <s v="Descripci√≥n del Plato_16"/>
    <n v="16"/>
    <n v="28"/>
    <n v="3"/>
    <n v="31"/>
    <n v="84"/>
    <n v="36"/>
    <n v="0.42857142857142855"/>
  </r>
  <r>
    <x v="701"/>
    <n v="13"/>
    <s v="Plato_4"/>
    <s v="Descripci√≥n del Plato_4"/>
    <n v="10"/>
    <n v="18"/>
    <n v="2"/>
    <n v="59"/>
    <n v="36"/>
    <n v="16"/>
    <n v="0.44444444444444442"/>
  </r>
  <r>
    <x v="701"/>
    <n v="13"/>
    <s v="Plato_6"/>
    <s v="Descripci√≥n del Plato_6"/>
    <n v="16"/>
    <n v="27"/>
    <n v="2"/>
    <n v="29"/>
    <n v="54"/>
    <n v="22"/>
    <n v="0.40740740740740738"/>
  </r>
  <r>
    <x v="702"/>
    <n v="9"/>
    <s v="Plato_13"/>
    <s v="Descripci√≥n del Plato_13"/>
    <n v="13"/>
    <n v="21"/>
    <n v="3"/>
    <n v="29"/>
    <n v="63"/>
    <n v="24"/>
    <n v="0.38095238095238093"/>
  </r>
  <r>
    <x v="703"/>
    <n v="13"/>
    <s v="Plato_4"/>
    <s v="Descripci√≥n del Plato_4"/>
    <n v="10"/>
    <n v="18"/>
    <n v="1"/>
    <n v="38"/>
    <n v="18"/>
    <n v="8"/>
    <n v="0.44444444444444442"/>
  </r>
  <r>
    <x v="704"/>
    <n v="12"/>
    <s v="Plato_10"/>
    <s v="Descripci√≥n del Plato_10"/>
    <n v="15"/>
    <n v="26"/>
    <n v="2"/>
    <n v="8"/>
    <n v="52"/>
    <n v="22"/>
    <n v="0.42307692307692307"/>
  </r>
  <r>
    <x v="704"/>
    <n v="12"/>
    <s v="Plato_3"/>
    <s v="Descripci√≥n del Plato_3"/>
    <n v="12"/>
    <n v="20"/>
    <n v="3"/>
    <n v="25"/>
    <n v="60"/>
    <n v="24"/>
    <n v="0.4"/>
  </r>
  <r>
    <x v="705"/>
    <n v="20"/>
    <s v="Plato_4"/>
    <s v="Descripci√≥n del Plato_4"/>
    <n v="10"/>
    <n v="18"/>
    <n v="3"/>
    <n v="33"/>
    <n v="54"/>
    <n v="24"/>
    <n v="0.44444444444444442"/>
  </r>
  <r>
    <x v="706"/>
    <n v="15"/>
    <s v="Plato_13"/>
    <s v="Descripci√≥n del Plato_13"/>
    <n v="13"/>
    <n v="21"/>
    <n v="1"/>
    <n v="42"/>
    <n v="21"/>
    <n v="8"/>
    <n v="0.38095238095238093"/>
  </r>
  <r>
    <x v="706"/>
    <n v="15"/>
    <s v="Plato_15"/>
    <s v="Descripci√≥n del Plato_15"/>
    <n v="19"/>
    <n v="32"/>
    <n v="1"/>
    <n v="31"/>
    <n v="32"/>
    <n v="13"/>
    <n v="0.40625"/>
  </r>
  <r>
    <x v="706"/>
    <n v="15"/>
    <s v="Plato_19"/>
    <s v="Descripci√≥n del Plato_19"/>
    <n v="22"/>
    <n v="36"/>
    <n v="2"/>
    <n v="11"/>
    <n v="72"/>
    <n v="28"/>
    <n v="0.3888888888888889"/>
  </r>
  <r>
    <x v="706"/>
    <n v="15"/>
    <s v="Plato_2"/>
    <s v="Descripci√≥n del Plato_2"/>
    <n v="18"/>
    <n v="30"/>
    <n v="2"/>
    <n v="53"/>
    <n v="60"/>
    <n v="24"/>
    <n v="0.4"/>
  </r>
  <r>
    <x v="707"/>
    <n v="5"/>
    <s v="Plato_6"/>
    <s v="Descripci√≥n del Plato_6"/>
    <n v="16"/>
    <n v="27"/>
    <n v="2"/>
    <n v="24"/>
    <n v="54"/>
    <n v="22"/>
    <n v="0.40740740740740738"/>
  </r>
  <r>
    <x v="708"/>
    <n v="8"/>
    <s v="Plato_1"/>
    <s v="Descripci√≥n del Plato_1"/>
    <n v="15"/>
    <n v="25"/>
    <n v="2"/>
    <n v="31"/>
    <n v="50"/>
    <n v="20"/>
    <n v="0.4"/>
  </r>
  <r>
    <x v="708"/>
    <n v="8"/>
    <s v="Plato_11"/>
    <s v="Descripci√≥n del Plato_11"/>
    <n v="20"/>
    <n v="33"/>
    <n v="2"/>
    <n v="27"/>
    <n v="66"/>
    <n v="26"/>
    <n v="0.39393939393939392"/>
  </r>
  <r>
    <x v="708"/>
    <n v="8"/>
    <s v="Plato_13"/>
    <s v="Descripci√≥n del Plato_13"/>
    <n v="13"/>
    <n v="21"/>
    <n v="2"/>
    <n v="7"/>
    <n v="42"/>
    <n v="16"/>
    <n v="0.38095238095238093"/>
  </r>
  <r>
    <x v="708"/>
    <n v="8"/>
    <s v="Plato_8"/>
    <s v="Descripci√≥n del Plato_8"/>
    <n v="21"/>
    <n v="35"/>
    <n v="1"/>
    <n v="33"/>
    <n v="35"/>
    <n v="14"/>
    <n v="0.4"/>
  </r>
  <r>
    <x v="709"/>
    <n v="18"/>
    <s v="Plato_12"/>
    <s v="Descripci√≥n del Plato_12"/>
    <n v="11"/>
    <n v="19"/>
    <n v="3"/>
    <n v="45"/>
    <n v="57"/>
    <n v="24"/>
    <n v="0.42105263157894735"/>
  </r>
  <r>
    <x v="709"/>
    <n v="18"/>
    <s v="Plato_14"/>
    <s v="Descripci√≥n del Plato_14"/>
    <n v="14"/>
    <n v="23"/>
    <n v="1"/>
    <n v="43"/>
    <n v="23"/>
    <n v="9"/>
    <n v="0.39130434782608697"/>
  </r>
  <r>
    <x v="709"/>
    <n v="18"/>
    <s v="Plato_3"/>
    <s v="Descripci√≥n del Plato_3"/>
    <n v="12"/>
    <n v="20"/>
    <n v="2"/>
    <n v="32"/>
    <n v="40"/>
    <n v="16"/>
    <n v="0.4"/>
  </r>
  <r>
    <x v="709"/>
    <n v="18"/>
    <s v="Plato_4"/>
    <s v="Descripci√≥n del Plato_4"/>
    <n v="10"/>
    <n v="18"/>
    <n v="1"/>
    <n v="20"/>
    <n v="18"/>
    <n v="8"/>
    <n v="0.44444444444444442"/>
  </r>
  <r>
    <x v="710"/>
    <n v="20"/>
    <s v="Plato_15"/>
    <s v="Descripci√≥n del Plato_15"/>
    <n v="19"/>
    <n v="32"/>
    <n v="2"/>
    <n v="16"/>
    <n v="64"/>
    <n v="26"/>
    <n v="0.40625"/>
  </r>
  <r>
    <x v="710"/>
    <n v="20"/>
    <s v="Plato_18"/>
    <s v="Descripci√≥n del Plato_18"/>
    <n v="20"/>
    <n v="34"/>
    <n v="3"/>
    <n v="43"/>
    <n v="102"/>
    <n v="42"/>
    <n v="0.41176470588235292"/>
  </r>
  <r>
    <x v="711"/>
    <n v="10"/>
    <s v="Plato_7"/>
    <s v="Descripci√≥n del Plato_7"/>
    <n v="14"/>
    <n v="24"/>
    <n v="2"/>
    <n v="49"/>
    <n v="48"/>
    <n v="20"/>
    <n v="0.41666666666666669"/>
  </r>
  <r>
    <x v="712"/>
    <n v="6"/>
    <s v="Plato_10"/>
    <s v="Descripci√≥n del Plato_10"/>
    <n v="15"/>
    <n v="26"/>
    <n v="3"/>
    <n v="25"/>
    <n v="78"/>
    <n v="33"/>
    <n v="0.42307692307692307"/>
  </r>
  <r>
    <x v="712"/>
    <n v="6"/>
    <s v="Plato_11"/>
    <s v="Descripci√≥n del Plato_11"/>
    <n v="20"/>
    <n v="33"/>
    <n v="3"/>
    <n v="41"/>
    <n v="99"/>
    <n v="39"/>
    <n v="0.39393939393939392"/>
  </r>
  <r>
    <x v="712"/>
    <n v="6"/>
    <s v="Plato_15"/>
    <s v="Descripci√≥n del Plato_15"/>
    <n v="19"/>
    <n v="32"/>
    <n v="3"/>
    <n v="45"/>
    <n v="96"/>
    <n v="39"/>
    <n v="0.40625"/>
  </r>
  <r>
    <x v="712"/>
    <n v="6"/>
    <s v="Plato_9"/>
    <s v="Descripci√≥n del Plato_9"/>
    <n v="17"/>
    <n v="29"/>
    <n v="3"/>
    <n v="14"/>
    <n v="87"/>
    <n v="36"/>
    <n v="0.41379310344827586"/>
  </r>
  <r>
    <x v="713"/>
    <n v="19"/>
    <s v="Plato_11"/>
    <s v="Descripci√≥n del Plato_11"/>
    <n v="20"/>
    <n v="33"/>
    <n v="1"/>
    <n v="29"/>
    <n v="33"/>
    <n v="13"/>
    <n v="0.39393939393939392"/>
  </r>
  <r>
    <x v="713"/>
    <n v="19"/>
    <s v="Plato_18"/>
    <s v="Descripci√≥n del Plato_18"/>
    <n v="20"/>
    <n v="34"/>
    <n v="3"/>
    <n v="17"/>
    <n v="102"/>
    <n v="42"/>
    <n v="0.41176470588235292"/>
  </r>
  <r>
    <x v="713"/>
    <n v="19"/>
    <s v="Plato_2"/>
    <s v="Descripci√≥n del Plato_2"/>
    <n v="18"/>
    <n v="30"/>
    <n v="3"/>
    <n v="17"/>
    <n v="90"/>
    <n v="36"/>
    <n v="0.4"/>
  </r>
  <r>
    <x v="714"/>
    <n v="12"/>
    <s v="Plato_1"/>
    <s v="Descripci√≥n del Plato_1"/>
    <n v="15"/>
    <n v="25"/>
    <n v="3"/>
    <n v="38"/>
    <n v="75"/>
    <n v="30"/>
    <n v="0.4"/>
  </r>
  <r>
    <x v="714"/>
    <n v="12"/>
    <s v="Plato_2"/>
    <s v="Descripci√≥n del Plato_2"/>
    <n v="18"/>
    <n v="30"/>
    <n v="3"/>
    <n v="35"/>
    <n v="90"/>
    <n v="36"/>
    <n v="0.4"/>
  </r>
  <r>
    <x v="714"/>
    <n v="12"/>
    <s v="Plato_4"/>
    <s v="Descripci√≥n del Plato_4"/>
    <n v="10"/>
    <n v="18"/>
    <n v="3"/>
    <n v="49"/>
    <n v="54"/>
    <n v="24"/>
    <n v="0.44444444444444442"/>
  </r>
  <r>
    <x v="714"/>
    <n v="12"/>
    <s v="Plato_6"/>
    <s v="Descripci√≥n del Plato_6"/>
    <n v="16"/>
    <n v="27"/>
    <n v="1"/>
    <n v="14"/>
    <n v="27"/>
    <n v="11"/>
    <n v="0.40740740740740738"/>
  </r>
  <r>
    <x v="715"/>
    <n v="12"/>
    <s v="Plato_1"/>
    <s v="Descripci√≥n del Plato_1"/>
    <n v="15"/>
    <n v="25"/>
    <n v="3"/>
    <n v="48"/>
    <n v="75"/>
    <n v="30"/>
    <n v="0.4"/>
  </r>
  <r>
    <x v="715"/>
    <n v="12"/>
    <s v="Plato_13"/>
    <s v="Descripci√≥n del Plato_13"/>
    <n v="13"/>
    <n v="21"/>
    <n v="3"/>
    <n v="12"/>
    <n v="63"/>
    <n v="24"/>
    <n v="0.38095238095238093"/>
  </r>
  <r>
    <x v="715"/>
    <n v="12"/>
    <s v="Plato_17"/>
    <s v="Descripci√≥n del Plato_17"/>
    <n v="19"/>
    <n v="31"/>
    <n v="3"/>
    <n v="30"/>
    <n v="93"/>
    <n v="36"/>
    <n v="0.38709677419354838"/>
  </r>
  <r>
    <x v="716"/>
    <n v="8"/>
    <s v="Plato_2"/>
    <s v="Descripci√≥n del Plato_2"/>
    <n v="18"/>
    <n v="30"/>
    <n v="1"/>
    <n v="36"/>
    <n v="30"/>
    <n v="12"/>
    <n v="0.4"/>
  </r>
  <r>
    <x v="716"/>
    <n v="8"/>
    <s v="Plato_5"/>
    <s v="Descripci√≥n del Plato_5"/>
    <n v="13"/>
    <n v="22"/>
    <n v="2"/>
    <n v="23"/>
    <n v="44"/>
    <n v="18"/>
    <n v="0.40909090909090912"/>
  </r>
  <r>
    <x v="716"/>
    <n v="8"/>
    <s v="Plato_6"/>
    <s v="Descripci√≥n del Plato_6"/>
    <n v="16"/>
    <n v="27"/>
    <n v="3"/>
    <n v="13"/>
    <n v="81"/>
    <n v="33"/>
    <n v="0.40740740740740738"/>
  </r>
  <r>
    <x v="717"/>
    <n v="7"/>
    <s v="Plato_3"/>
    <s v="Descripci√≥n del Plato_3"/>
    <n v="12"/>
    <n v="20"/>
    <n v="1"/>
    <n v="58"/>
    <n v="20"/>
    <n v="8"/>
    <n v="0.4"/>
  </r>
  <r>
    <x v="718"/>
    <n v="16"/>
    <s v="Plato_12"/>
    <s v="Descripci√≥n del Plato_12"/>
    <n v="11"/>
    <n v="19"/>
    <n v="2"/>
    <n v="34"/>
    <n v="38"/>
    <n v="16"/>
    <n v="0.42105263157894735"/>
  </r>
  <r>
    <x v="718"/>
    <n v="16"/>
    <s v="Plato_20"/>
    <s v="Descripci√≥n del Plato_20"/>
    <n v="25"/>
    <n v="40"/>
    <n v="1"/>
    <n v="15"/>
    <n v="40"/>
    <n v="15"/>
    <n v="0.375"/>
  </r>
  <r>
    <x v="718"/>
    <n v="16"/>
    <s v="Plato_9"/>
    <s v="Descripci√≥n del Plato_9"/>
    <n v="17"/>
    <n v="29"/>
    <n v="1"/>
    <n v="21"/>
    <n v="29"/>
    <n v="12"/>
    <n v="0.41379310344827586"/>
  </r>
  <r>
    <x v="719"/>
    <n v="4"/>
    <s v="Plato_11"/>
    <s v="Descripci√≥n del Plato_11"/>
    <n v="20"/>
    <n v="33"/>
    <n v="1"/>
    <n v="36"/>
    <n v="33"/>
    <n v="13"/>
    <n v="0.39393939393939392"/>
  </r>
  <r>
    <x v="719"/>
    <n v="4"/>
    <s v="Plato_7"/>
    <s v="Descripci√≥n del Plato_7"/>
    <n v="14"/>
    <n v="24"/>
    <n v="2"/>
    <n v="53"/>
    <n v="48"/>
    <n v="20"/>
    <n v="0.41666666666666669"/>
  </r>
  <r>
    <x v="719"/>
    <n v="4"/>
    <s v="Plato_9"/>
    <s v="Descripci√≥n del Plato_9"/>
    <n v="17"/>
    <n v="29"/>
    <n v="3"/>
    <n v="44"/>
    <n v="87"/>
    <n v="36"/>
    <n v="0.41379310344827586"/>
  </r>
  <r>
    <x v="720"/>
    <n v="6"/>
    <s v="Plato_19"/>
    <s v="Descripci√≥n del Plato_19"/>
    <n v="22"/>
    <n v="36"/>
    <n v="1"/>
    <n v="15"/>
    <n v="36"/>
    <n v="14"/>
    <n v="0.3888888888888889"/>
  </r>
  <r>
    <x v="720"/>
    <n v="6"/>
    <s v="Plato_6"/>
    <s v="Descripci√≥n del Plato_6"/>
    <n v="16"/>
    <n v="27"/>
    <n v="3"/>
    <n v="54"/>
    <n v="81"/>
    <n v="33"/>
    <n v="0.40740740740740738"/>
  </r>
  <r>
    <x v="720"/>
    <n v="6"/>
    <s v="Plato_7"/>
    <s v="Descripci√≥n del Plato_7"/>
    <n v="14"/>
    <n v="24"/>
    <n v="3"/>
    <n v="44"/>
    <n v="72"/>
    <n v="30"/>
    <n v="0.41666666666666669"/>
  </r>
  <r>
    <x v="720"/>
    <n v="6"/>
    <s v="Plato_9"/>
    <s v="Descripci√≥n del Plato_9"/>
    <n v="17"/>
    <n v="29"/>
    <n v="1"/>
    <n v="20"/>
    <n v="29"/>
    <n v="12"/>
    <n v="0.41379310344827586"/>
  </r>
  <r>
    <x v="721"/>
    <n v="13"/>
    <s v="Plato_13"/>
    <s v="Descripci√≥n del Plato_13"/>
    <n v="13"/>
    <n v="21"/>
    <n v="3"/>
    <n v="43"/>
    <n v="63"/>
    <n v="24"/>
    <n v="0.38095238095238093"/>
  </r>
  <r>
    <x v="721"/>
    <n v="13"/>
    <s v="Plato_5"/>
    <s v="Descripci√≥n del Plato_5"/>
    <n v="13"/>
    <n v="22"/>
    <n v="1"/>
    <n v="16"/>
    <n v="22"/>
    <n v="9"/>
    <n v="0.40909090909090912"/>
  </r>
  <r>
    <x v="722"/>
    <n v="12"/>
    <s v="Plato_16"/>
    <s v="Descripci√≥n del Plato_16"/>
    <n v="16"/>
    <n v="28"/>
    <n v="2"/>
    <n v="22"/>
    <n v="56"/>
    <n v="24"/>
    <n v="0.42857142857142855"/>
  </r>
  <r>
    <x v="722"/>
    <n v="12"/>
    <s v="Plato_8"/>
    <s v="Descripci√≥n del Plato_8"/>
    <n v="21"/>
    <n v="35"/>
    <n v="2"/>
    <n v="9"/>
    <n v="70"/>
    <n v="28"/>
    <n v="0.4"/>
  </r>
  <r>
    <x v="723"/>
    <n v="8"/>
    <s v="Plato_5"/>
    <s v="Descripci√≥n del Plato_5"/>
    <n v="13"/>
    <n v="22"/>
    <n v="3"/>
    <n v="56"/>
    <n v="66"/>
    <n v="27"/>
    <n v="0.40909090909090912"/>
  </r>
  <r>
    <x v="724"/>
    <n v="10"/>
    <s v="Plato_18"/>
    <s v="Descripci√≥n del Plato_18"/>
    <n v="20"/>
    <n v="34"/>
    <n v="3"/>
    <n v="30"/>
    <n v="102"/>
    <n v="42"/>
    <n v="0.41176470588235292"/>
  </r>
  <r>
    <x v="724"/>
    <n v="10"/>
    <s v="Plato_5"/>
    <s v="Descripci√≥n del Plato_5"/>
    <n v="13"/>
    <n v="22"/>
    <n v="3"/>
    <n v="55"/>
    <n v="66"/>
    <n v="27"/>
    <n v="0.40909090909090912"/>
  </r>
  <r>
    <x v="725"/>
    <n v="11"/>
    <s v="Plato_14"/>
    <s v="Descripci√≥n del Plato_14"/>
    <n v="14"/>
    <n v="23"/>
    <n v="2"/>
    <n v="55"/>
    <n v="46"/>
    <n v="18"/>
    <n v="0.39130434782608697"/>
  </r>
  <r>
    <x v="725"/>
    <n v="11"/>
    <s v="Plato_19"/>
    <s v="Descripci√≥n del Plato_19"/>
    <n v="22"/>
    <n v="36"/>
    <n v="1"/>
    <n v="13"/>
    <n v="36"/>
    <n v="14"/>
    <n v="0.3888888888888889"/>
  </r>
  <r>
    <x v="725"/>
    <n v="11"/>
    <s v="Plato_5"/>
    <s v="Descripci√≥n del Plato_5"/>
    <n v="13"/>
    <n v="22"/>
    <n v="2"/>
    <n v="6"/>
    <n v="44"/>
    <n v="18"/>
    <n v="0.40909090909090912"/>
  </r>
  <r>
    <x v="726"/>
    <n v="17"/>
    <s v="Plato_3"/>
    <s v="Descripci√≥n del Plato_3"/>
    <n v="12"/>
    <n v="20"/>
    <n v="2"/>
    <n v="21"/>
    <n v="40"/>
    <n v="16"/>
    <n v="0.4"/>
  </r>
  <r>
    <x v="727"/>
    <n v="9"/>
    <s v="Plato_15"/>
    <s v="Descripci√≥n del Plato_15"/>
    <n v="19"/>
    <n v="32"/>
    <n v="3"/>
    <n v="22"/>
    <n v="96"/>
    <n v="39"/>
    <n v="0.40625"/>
  </r>
  <r>
    <x v="727"/>
    <n v="9"/>
    <s v="Plato_4"/>
    <s v="Descripci√≥n del Plato_4"/>
    <n v="10"/>
    <n v="18"/>
    <n v="1"/>
    <n v="42"/>
    <n v="18"/>
    <n v="8"/>
    <n v="0.44444444444444442"/>
  </r>
  <r>
    <x v="727"/>
    <n v="9"/>
    <s v="Plato_6"/>
    <s v="Descripci√≥n del Plato_6"/>
    <n v="16"/>
    <n v="27"/>
    <n v="3"/>
    <n v="8"/>
    <n v="81"/>
    <n v="33"/>
    <n v="0.40740740740740738"/>
  </r>
  <r>
    <x v="728"/>
    <n v="20"/>
    <s v="Plato_18"/>
    <s v="Descripci√≥n del Plato_18"/>
    <n v="20"/>
    <n v="34"/>
    <n v="2"/>
    <n v="57"/>
    <n v="68"/>
    <n v="28"/>
    <n v="0.41176470588235292"/>
  </r>
  <r>
    <x v="728"/>
    <n v="20"/>
    <s v="Plato_3"/>
    <s v="Descripci√≥n del Plato_3"/>
    <n v="12"/>
    <n v="20"/>
    <n v="3"/>
    <n v="8"/>
    <n v="60"/>
    <n v="24"/>
    <n v="0.4"/>
  </r>
  <r>
    <x v="729"/>
    <n v="8"/>
    <s v="Plato_2"/>
    <s v="Descripci√≥n del Plato_2"/>
    <n v="18"/>
    <n v="30"/>
    <n v="3"/>
    <n v="32"/>
    <n v="90"/>
    <n v="36"/>
    <n v="0.4"/>
  </r>
  <r>
    <x v="729"/>
    <n v="8"/>
    <s v="Plato_7"/>
    <s v="Descripci√≥n del Plato_7"/>
    <n v="14"/>
    <n v="24"/>
    <n v="1"/>
    <n v="47"/>
    <n v="24"/>
    <n v="10"/>
    <n v="0.41666666666666669"/>
  </r>
  <r>
    <x v="730"/>
    <n v="17"/>
    <s v="Plato_15"/>
    <s v="Descripci√≥n del Plato_15"/>
    <n v="19"/>
    <n v="32"/>
    <n v="2"/>
    <n v="47"/>
    <n v="64"/>
    <n v="26"/>
    <n v="0.40625"/>
  </r>
  <r>
    <x v="731"/>
    <n v="12"/>
    <s v="Plato_10"/>
    <s v="Descripci√≥n del Plato_10"/>
    <n v="15"/>
    <n v="26"/>
    <n v="3"/>
    <n v="36"/>
    <n v="78"/>
    <n v="33"/>
    <n v="0.42307692307692307"/>
  </r>
  <r>
    <x v="731"/>
    <n v="12"/>
    <s v="Plato_19"/>
    <s v="Descripci√≥n del Plato_19"/>
    <n v="22"/>
    <n v="36"/>
    <n v="3"/>
    <n v="56"/>
    <n v="108"/>
    <n v="42"/>
    <n v="0.3888888888888889"/>
  </r>
  <r>
    <x v="731"/>
    <n v="12"/>
    <s v="Plato_20"/>
    <s v="Descripci√≥n del Plato_20"/>
    <n v="25"/>
    <n v="40"/>
    <n v="3"/>
    <n v="29"/>
    <n v="120"/>
    <n v="45"/>
    <n v="0.375"/>
  </r>
  <r>
    <x v="732"/>
    <n v="14"/>
    <s v="Plato_19"/>
    <s v="Descripci√≥n del Plato_19"/>
    <n v="22"/>
    <n v="36"/>
    <n v="3"/>
    <n v="31"/>
    <n v="108"/>
    <n v="42"/>
    <n v="0.3888888888888889"/>
  </r>
  <r>
    <x v="732"/>
    <n v="14"/>
    <s v="Plato_6"/>
    <s v="Descripci√≥n del Plato_6"/>
    <n v="16"/>
    <n v="27"/>
    <n v="2"/>
    <n v="9"/>
    <n v="54"/>
    <n v="22"/>
    <n v="0.40740740740740738"/>
  </r>
  <r>
    <x v="732"/>
    <n v="14"/>
    <s v="Plato_7"/>
    <s v="Descripci√≥n del Plato_7"/>
    <n v="14"/>
    <n v="24"/>
    <n v="1"/>
    <n v="34"/>
    <n v="24"/>
    <n v="10"/>
    <n v="0.41666666666666669"/>
  </r>
  <r>
    <x v="733"/>
    <n v="14"/>
    <s v="Plato_12"/>
    <s v="Descripci√≥n del Plato_12"/>
    <n v="11"/>
    <n v="19"/>
    <n v="1"/>
    <n v="25"/>
    <n v="19"/>
    <n v="8"/>
    <n v="0.42105263157894735"/>
  </r>
  <r>
    <x v="733"/>
    <n v="14"/>
    <s v="Plato_15"/>
    <s v="Descripci√≥n del Plato_15"/>
    <n v="19"/>
    <n v="32"/>
    <n v="3"/>
    <n v="11"/>
    <n v="96"/>
    <n v="39"/>
    <n v="0.40625"/>
  </r>
  <r>
    <x v="733"/>
    <n v="14"/>
    <s v="Plato_7"/>
    <s v="Descripci√≥n del Plato_7"/>
    <n v="14"/>
    <n v="24"/>
    <n v="1"/>
    <n v="16"/>
    <n v="24"/>
    <n v="10"/>
    <n v="0.41666666666666669"/>
  </r>
  <r>
    <x v="734"/>
    <n v="20"/>
    <s v="Plato_14"/>
    <s v="Descripci√≥n del Plato_14"/>
    <n v="14"/>
    <n v="23"/>
    <n v="2"/>
    <n v="30"/>
    <n v="46"/>
    <n v="18"/>
    <n v="0.39130434782608697"/>
  </r>
  <r>
    <x v="734"/>
    <n v="20"/>
    <s v="Plato_15"/>
    <s v="Descripci√≥n del Plato_15"/>
    <n v="19"/>
    <n v="32"/>
    <n v="3"/>
    <n v="57"/>
    <n v="96"/>
    <n v="39"/>
    <n v="0.40625"/>
  </r>
  <r>
    <x v="735"/>
    <n v="17"/>
    <s v="Plato_16"/>
    <s v="Descripci√≥n del Plato_16"/>
    <n v="16"/>
    <n v="28"/>
    <n v="2"/>
    <n v="43"/>
    <n v="56"/>
    <n v="24"/>
    <n v="0.42857142857142855"/>
  </r>
  <r>
    <x v="735"/>
    <n v="17"/>
    <s v="Plato_17"/>
    <s v="Descripci√≥n del Plato_17"/>
    <n v="19"/>
    <n v="31"/>
    <n v="3"/>
    <n v="27"/>
    <n v="93"/>
    <n v="36"/>
    <n v="0.38709677419354838"/>
  </r>
  <r>
    <x v="735"/>
    <n v="17"/>
    <s v="Plato_5"/>
    <s v="Descripci√≥n del Plato_5"/>
    <n v="13"/>
    <n v="22"/>
    <n v="3"/>
    <n v="22"/>
    <n v="66"/>
    <n v="27"/>
    <n v="0.40909090909090912"/>
  </r>
  <r>
    <x v="736"/>
    <n v="6"/>
    <s v="Plato_2"/>
    <s v="Descripci√≥n del Plato_2"/>
    <n v="18"/>
    <n v="30"/>
    <n v="2"/>
    <n v="5"/>
    <n v="60"/>
    <n v="24"/>
    <n v="0.4"/>
  </r>
  <r>
    <x v="736"/>
    <n v="6"/>
    <s v="Plato_9"/>
    <s v="Descripci√≥n del Plato_9"/>
    <n v="17"/>
    <n v="29"/>
    <n v="2"/>
    <n v="17"/>
    <n v="58"/>
    <n v="24"/>
    <n v="0.41379310344827586"/>
  </r>
  <r>
    <x v="737"/>
    <n v="15"/>
    <s v="Plato_10"/>
    <s v="Descripci√≥n del Plato_10"/>
    <n v="15"/>
    <n v="26"/>
    <n v="2"/>
    <n v="59"/>
    <n v="52"/>
    <n v="22"/>
    <n v="0.42307692307692307"/>
  </r>
  <r>
    <x v="737"/>
    <n v="15"/>
    <s v="Plato_16"/>
    <s v="Descripci√≥n del Plato_16"/>
    <n v="16"/>
    <n v="28"/>
    <n v="1"/>
    <n v="15"/>
    <n v="28"/>
    <n v="12"/>
    <n v="0.42857142857142855"/>
  </r>
  <r>
    <x v="737"/>
    <n v="15"/>
    <s v="Plato_4"/>
    <s v="Descripci√≥n del Plato_4"/>
    <n v="10"/>
    <n v="18"/>
    <n v="3"/>
    <n v="20"/>
    <n v="54"/>
    <n v="24"/>
    <n v="0.44444444444444442"/>
  </r>
  <r>
    <x v="738"/>
    <n v="10"/>
    <s v="Plato_14"/>
    <s v="Descripci√≥n del Plato_14"/>
    <n v="14"/>
    <n v="23"/>
    <n v="2"/>
    <n v="54"/>
    <n v="46"/>
    <n v="18"/>
    <n v="0.39130434782608697"/>
  </r>
  <r>
    <x v="739"/>
    <n v="16"/>
    <s v="Plato_14"/>
    <s v="Descripci√≥n del Plato_14"/>
    <n v="14"/>
    <n v="23"/>
    <n v="3"/>
    <n v="21"/>
    <n v="69"/>
    <n v="27"/>
    <n v="0.39130434782608697"/>
  </r>
  <r>
    <x v="739"/>
    <n v="16"/>
    <s v="Plato_15"/>
    <s v="Descripci√≥n del Plato_15"/>
    <n v="19"/>
    <n v="32"/>
    <n v="1"/>
    <n v="16"/>
    <n v="32"/>
    <n v="13"/>
    <n v="0.40625"/>
  </r>
  <r>
    <x v="739"/>
    <n v="16"/>
    <s v="Plato_16"/>
    <s v="Descripci√≥n del Plato_16"/>
    <n v="16"/>
    <n v="28"/>
    <n v="3"/>
    <n v="31"/>
    <n v="84"/>
    <n v="36"/>
    <n v="0.42857142857142855"/>
  </r>
  <r>
    <x v="739"/>
    <n v="16"/>
    <s v="Plato_19"/>
    <s v="Descripci√≥n del Plato_19"/>
    <n v="22"/>
    <n v="36"/>
    <n v="3"/>
    <n v="45"/>
    <n v="108"/>
    <n v="42"/>
    <n v="0.3888888888888889"/>
  </r>
  <r>
    <x v="740"/>
    <n v="14"/>
    <s v="Plato_11"/>
    <s v="Descripci√≥n del Plato_11"/>
    <n v="20"/>
    <n v="33"/>
    <n v="3"/>
    <n v="39"/>
    <n v="99"/>
    <n v="39"/>
    <n v="0.39393939393939392"/>
  </r>
  <r>
    <x v="740"/>
    <n v="14"/>
    <s v="Plato_16"/>
    <s v="Descripci√≥n del Plato_16"/>
    <n v="16"/>
    <n v="28"/>
    <n v="2"/>
    <n v="34"/>
    <n v="56"/>
    <n v="24"/>
    <n v="0.42857142857142855"/>
  </r>
  <r>
    <x v="740"/>
    <n v="14"/>
    <s v="Plato_7"/>
    <s v="Descripci√≥n del Plato_7"/>
    <n v="14"/>
    <n v="24"/>
    <n v="3"/>
    <n v="52"/>
    <n v="72"/>
    <n v="30"/>
    <n v="0.41666666666666669"/>
  </r>
  <r>
    <x v="740"/>
    <n v="14"/>
    <s v="Plato_9"/>
    <s v="Descripci√≥n del Plato_9"/>
    <n v="17"/>
    <n v="29"/>
    <n v="2"/>
    <n v="40"/>
    <n v="58"/>
    <n v="24"/>
    <n v="0.41379310344827586"/>
  </r>
  <r>
    <x v="741"/>
    <n v="20"/>
    <s v="Plato_10"/>
    <s v="Descripci√≥n del Plato_10"/>
    <n v="15"/>
    <n v="26"/>
    <n v="1"/>
    <n v="26"/>
    <n v="26"/>
    <n v="11"/>
    <n v="0.42307692307692307"/>
  </r>
  <r>
    <x v="741"/>
    <n v="20"/>
    <s v="Plato_12"/>
    <s v="Descripci√≥n del Plato_12"/>
    <n v="11"/>
    <n v="19"/>
    <n v="1"/>
    <n v="35"/>
    <n v="19"/>
    <n v="8"/>
    <n v="0.42105263157894735"/>
  </r>
  <r>
    <x v="741"/>
    <n v="20"/>
    <s v="Plato_17"/>
    <s v="Descripci√≥n del Plato_17"/>
    <n v="19"/>
    <n v="31"/>
    <n v="1"/>
    <n v="41"/>
    <n v="31"/>
    <n v="12"/>
    <n v="0.38709677419354838"/>
  </r>
  <r>
    <x v="741"/>
    <n v="20"/>
    <s v="Plato_2"/>
    <s v="Descripci√≥n del Plato_2"/>
    <n v="18"/>
    <n v="30"/>
    <n v="3"/>
    <n v="43"/>
    <n v="90"/>
    <n v="36"/>
    <n v="0.4"/>
  </r>
  <r>
    <x v="742"/>
    <n v="19"/>
    <s v="Plato_10"/>
    <s v="Descripci√≥n del Plato_10"/>
    <n v="15"/>
    <n v="26"/>
    <n v="2"/>
    <n v="59"/>
    <n v="52"/>
    <n v="22"/>
    <n v="0.42307692307692307"/>
  </r>
  <r>
    <x v="742"/>
    <n v="19"/>
    <s v="Plato_14"/>
    <s v="Descripci√≥n del Plato_14"/>
    <n v="14"/>
    <n v="23"/>
    <n v="2"/>
    <n v="43"/>
    <n v="46"/>
    <n v="18"/>
    <n v="0.39130434782608697"/>
  </r>
  <r>
    <x v="742"/>
    <n v="19"/>
    <s v="Plato_4"/>
    <s v="Descripci√≥n del Plato_4"/>
    <n v="10"/>
    <n v="18"/>
    <n v="2"/>
    <n v="41"/>
    <n v="36"/>
    <n v="16"/>
    <n v="0.44444444444444442"/>
  </r>
  <r>
    <x v="743"/>
    <n v="11"/>
    <s v="Plato_4"/>
    <s v="Descripci√≥n del Plato_4"/>
    <n v="10"/>
    <n v="18"/>
    <n v="1"/>
    <n v="57"/>
    <n v="18"/>
    <n v="8"/>
    <n v="0.44444444444444442"/>
  </r>
  <r>
    <x v="743"/>
    <n v="11"/>
    <s v="Plato_9"/>
    <s v="Descripci√≥n del Plato_9"/>
    <n v="17"/>
    <n v="29"/>
    <n v="2"/>
    <n v="10"/>
    <n v="58"/>
    <n v="24"/>
    <n v="0.41379310344827586"/>
  </r>
  <r>
    <x v="744"/>
    <n v="3"/>
    <s v="Plato_1"/>
    <s v="Descripci√≥n del Plato_1"/>
    <n v="15"/>
    <n v="25"/>
    <n v="2"/>
    <n v="23"/>
    <n v="50"/>
    <n v="20"/>
    <n v="0.4"/>
  </r>
  <r>
    <x v="744"/>
    <n v="3"/>
    <s v="Plato_6"/>
    <s v="Descripci√≥n del Plato_6"/>
    <n v="16"/>
    <n v="27"/>
    <n v="3"/>
    <n v="7"/>
    <n v="81"/>
    <n v="33"/>
    <n v="0.40740740740740738"/>
  </r>
  <r>
    <x v="744"/>
    <n v="3"/>
    <s v="Plato_7"/>
    <s v="Descripci√≥n del Plato_7"/>
    <n v="14"/>
    <n v="24"/>
    <n v="2"/>
    <n v="9"/>
    <n v="48"/>
    <n v="20"/>
    <n v="0.41666666666666669"/>
  </r>
  <r>
    <x v="744"/>
    <n v="3"/>
    <s v="Plato_8"/>
    <s v="Descripci√≥n del Plato_8"/>
    <n v="21"/>
    <n v="35"/>
    <n v="3"/>
    <n v="34"/>
    <n v="105"/>
    <n v="42"/>
    <n v="0.4"/>
  </r>
  <r>
    <x v="745"/>
    <n v="13"/>
    <s v="Plato_15"/>
    <s v="Descripci√≥n del Plato_15"/>
    <n v="19"/>
    <n v="32"/>
    <n v="3"/>
    <n v="43"/>
    <n v="96"/>
    <n v="39"/>
    <n v="0.40625"/>
  </r>
  <r>
    <x v="745"/>
    <n v="13"/>
    <s v="Plato_8"/>
    <s v="Descripci√≥n del Plato_8"/>
    <n v="21"/>
    <n v="35"/>
    <n v="3"/>
    <n v="34"/>
    <n v="105"/>
    <n v="42"/>
    <n v="0.4"/>
  </r>
  <r>
    <x v="746"/>
    <n v="16"/>
    <s v="Plato_1"/>
    <s v="Descripci√≥n del Plato_1"/>
    <n v="15"/>
    <n v="25"/>
    <n v="1"/>
    <n v="28"/>
    <n v="25"/>
    <n v="10"/>
    <n v="0.4"/>
  </r>
  <r>
    <x v="747"/>
    <n v="2"/>
    <s v="Plato_10"/>
    <s v="Descripci√≥n del Plato_10"/>
    <n v="15"/>
    <n v="26"/>
    <n v="3"/>
    <n v="32"/>
    <n v="78"/>
    <n v="33"/>
    <n v="0.42307692307692307"/>
  </r>
  <r>
    <x v="747"/>
    <n v="2"/>
    <s v="Plato_15"/>
    <s v="Descripci√≥n del Plato_15"/>
    <n v="19"/>
    <n v="32"/>
    <n v="1"/>
    <n v="5"/>
    <n v="32"/>
    <n v="13"/>
    <n v="0.40625"/>
  </r>
  <r>
    <x v="748"/>
    <n v="1"/>
    <s v="Plato_8"/>
    <s v="Descripci√≥n del Plato_8"/>
    <n v="21"/>
    <n v="35"/>
    <n v="2"/>
    <n v="8"/>
    <n v="70"/>
    <n v="28"/>
    <n v="0.4"/>
  </r>
  <r>
    <x v="749"/>
    <n v="6"/>
    <s v="Plato_10"/>
    <s v="Descripci√≥n del Plato_10"/>
    <n v="15"/>
    <n v="26"/>
    <n v="1"/>
    <n v="39"/>
    <n v="26"/>
    <n v="11"/>
    <n v="0.42307692307692307"/>
  </r>
  <r>
    <x v="749"/>
    <n v="6"/>
    <s v="Plato_17"/>
    <s v="Descripci√≥n del Plato_17"/>
    <n v="19"/>
    <n v="31"/>
    <n v="3"/>
    <n v="47"/>
    <n v="93"/>
    <n v="36"/>
    <n v="0.38709677419354838"/>
  </r>
  <r>
    <x v="750"/>
    <n v="17"/>
    <s v="Plato_1"/>
    <s v="Descripci√≥n del Plato_1"/>
    <n v="15"/>
    <n v="25"/>
    <n v="3"/>
    <n v="31"/>
    <n v="75"/>
    <n v="30"/>
    <n v="0.4"/>
  </r>
  <r>
    <x v="750"/>
    <n v="17"/>
    <s v="Plato_5"/>
    <s v="Descripci√≥n del Plato_5"/>
    <n v="13"/>
    <n v="22"/>
    <n v="3"/>
    <n v="19"/>
    <n v="66"/>
    <n v="27"/>
    <n v="0.40909090909090912"/>
  </r>
  <r>
    <x v="750"/>
    <n v="17"/>
    <s v="Plato_9"/>
    <s v="Descripci√≥n del Plato_9"/>
    <n v="17"/>
    <n v="29"/>
    <n v="1"/>
    <n v="37"/>
    <n v="29"/>
    <n v="12"/>
    <n v="0.41379310344827586"/>
  </r>
  <r>
    <x v="751"/>
    <n v="3"/>
    <s v="Plato_2"/>
    <s v="Descripci√≥n del Plato_2"/>
    <n v="18"/>
    <n v="30"/>
    <n v="2"/>
    <n v="30"/>
    <n v="60"/>
    <n v="24"/>
    <n v="0.4"/>
  </r>
  <r>
    <x v="752"/>
    <n v="11"/>
    <s v="Plato_14"/>
    <s v="Descripci√≥n del Plato_14"/>
    <n v="14"/>
    <n v="23"/>
    <n v="1"/>
    <n v="23"/>
    <n v="23"/>
    <n v="9"/>
    <n v="0.39130434782608697"/>
  </r>
  <r>
    <x v="752"/>
    <n v="11"/>
    <s v="Plato_15"/>
    <s v="Descripci√≥n del Plato_15"/>
    <n v="19"/>
    <n v="32"/>
    <n v="1"/>
    <n v="35"/>
    <n v="32"/>
    <n v="13"/>
    <n v="0.40625"/>
  </r>
  <r>
    <x v="752"/>
    <n v="11"/>
    <s v="Plato_19"/>
    <s v="Descripci√≥n del Plato_19"/>
    <n v="22"/>
    <n v="36"/>
    <n v="1"/>
    <n v="46"/>
    <n v="36"/>
    <n v="14"/>
    <n v="0.3888888888888889"/>
  </r>
  <r>
    <x v="752"/>
    <n v="11"/>
    <s v="Plato_7"/>
    <s v="Descripci√≥n del Plato_7"/>
    <n v="14"/>
    <n v="24"/>
    <n v="3"/>
    <n v="24"/>
    <n v="72"/>
    <n v="30"/>
    <n v="0.41666666666666669"/>
  </r>
  <r>
    <x v="753"/>
    <n v="8"/>
    <s v="Plato_16"/>
    <s v="Descripci√≥n del Plato_16"/>
    <n v="16"/>
    <n v="28"/>
    <n v="3"/>
    <n v="52"/>
    <n v="84"/>
    <n v="36"/>
    <n v="0.42857142857142855"/>
  </r>
  <r>
    <x v="753"/>
    <n v="8"/>
    <s v="Plato_6"/>
    <s v="Descripci√≥n del Plato_6"/>
    <n v="16"/>
    <n v="27"/>
    <n v="3"/>
    <n v="11"/>
    <n v="81"/>
    <n v="33"/>
    <n v="0.40740740740740738"/>
  </r>
  <r>
    <x v="753"/>
    <n v="8"/>
    <s v="Plato_7"/>
    <s v="Descripci√≥n del Plato_7"/>
    <n v="14"/>
    <n v="24"/>
    <n v="3"/>
    <n v="26"/>
    <n v="72"/>
    <n v="30"/>
    <n v="0.41666666666666669"/>
  </r>
  <r>
    <x v="754"/>
    <n v="12"/>
    <s v="Plato_1"/>
    <s v="Descripci√≥n del Plato_1"/>
    <n v="15"/>
    <n v="25"/>
    <n v="3"/>
    <n v="37"/>
    <n v="75"/>
    <n v="30"/>
    <n v="0.4"/>
  </r>
  <r>
    <x v="754"/>
    <n v="12"/>
    <s v="Plato_12"/>
    <s v="Descripci√≥n del Plato_12"/>
    <n v="11"/>
    <n v="19"/>
    <n v="3"/>
    <n v="46"/>
    <n v="57"/>
    <n v="24"/>
    <n v="0.42105263157894735"/>
  </r>
  <r>
    <x v="754"/>
    <n v="12"/>
    <s v="Plato_13"/>
    <s v="Descripci√≥n del Plato_13"/>
    <n v="13"/>
    <n v="21"/>
    <n v="1"/>
    <n v="6"/>
    <n v="21"/>
    <n v="8"/>
    <n v="0.38095238095238093"/>
  </r>
  <r>
    <x v="754"/>
    <n v="12"/>
    <s v="Plato_9"/>
    <s v="Descripci√≥n del Plato_9"/>
    <n v="17"/>
    <n v="29"/>
    <n v="2"/>
    <n v="20"/>
    <n v="58"/>
    <n v="24"/>
    <n v="0.41379310344827586"/>
  </r>
  <r>
    <x v="755"/>
    <n v="11"/>
    <s v="Plato_12"/>
    <s v="Descripci√≥n del Plato_12"/>
    <n v="11"/>
    <n v="19"/>
    <n v="1"/>
    <n v="13"/>
    <n v="19"/>
    <n v="8"/>
    <n v="0.42105263157894735"/>
  </r>
  <r>
    <x v="755"/>
    <n v="11"/>
    <s v="Plato_17"/>
    <s v="Descripci√≥n del Plato_17"/>
    <n v="19"/>
    <n v="31"/>
    <n v="1"/>
    <n v="21"/>
    <n v="31"/>
    <n v="12"/>
    <n v="0.38709677419354838"/>
  </r>
  <r>
    <x v="756"/>
    <n v="3"/>
    <s v="Plato_2"/>
    <s v="Descripci√≥n del Plato_2"/>
    <n v="18"/>
    <n v="30"/>
    <n v="2"/>
    <n v="40"/>
    <n v="60"/>
    <n v="24"/>
    <n v="0.4"/>
  </r>
  <r>
    <x v="757"/>
    <n v="18"/>
    <s v="Plato_2"/>
    <s v="Descripci√≥n del Plato_2"/>
    <n v="18"/>
    <n v="30"/>
    <n v="1"/>
    <n v="32"/>
    <n v="30"/>
    <n v="12"/>
    <n v="0.4"/>
  </r>
  <r>
    <x v="757"/>
    <n v="18"/>
    <s v="Plato_5"/>
    <s v="Descripci√≥n del Plato_5"/>
    <n v="13"/>
    <n v="22"/>
    <n v="1"/>
    <n v="9"/>
    <n v="22"/>
    <n v="9"/>
    <n v="0.40909090909090912"/>
  </r>
  <r>
    <x v="758"/>
    <n v="20"/>
    <s v="Plato_1"/>
    <s v="Descripci√≥n del Plato_1"/>
    <n v="15"/>
    <n v="25"/>
    <n v="3"/>
    <n v="41"/>
    <n v="75"/>
    <n v="30"/>
    <n v="0.4"/>
  </r>
  <r>
    <x v="758"/>
    <n v="20"/>
    <s v="Plato_11"/>
    <s v="Descripci√≥n del Plato_11"/>
    <n v="20"/>
    <n v="33"/>
    <n v="3"/>
    <n v="48"/>
    <n v="99"/>
    <n v="39"/>
    <n v="0.39393939393939392"/>
  </r>
  <r>
    <x v="758"/>
    <n v="20"/>
    <s v="Plato_6"/>
    <s v="Descripci√≥n del Plato_6"/>
    <n v="16"/>
    <n v="27"/>
    <n v="3"/>
    <n v="51"/>
    <n v="81"/>
    <n v="33"/>
    <n v="0.40740740740740738"/>
  </r>
  <r>
    <x v="758"/>
    <n v="20"/>
    <s v="Plato_9"/>
    <s v="Descripci√≥n del Plato_9"/>
    <n v="17"/>
    <n v="29"/>
    <n v="3"/>
    <n v="56"/>
    <n v="87"/>
    <n v="36"/>
    <n v="0.41379310344827586"/>
  </r>
  <r>
    <x v="759"/>
    <n v="5"/>
    <s v="Plato_8"/>
    <s v="Descripci√≥n del Plato_8"/>
    <n v="21"/>
    <n v="35"/>
    <n v="3"/>
    <n v="20"/>
    <n v="105"/>
    <n v="42"/>
    <n v="0.4"/>
  </r>
  <r>
    <x v="760"/>
    <n v="4"/>
    <s v="Plato_14"/>
    <s v="Descripci√≥n del Plato_14"/>
    <n v="14"/>
    <n v="23"/>
    <n v="2"/>
    <n v="28"/>
    <n v="46"/>
    <n v="18"/>
    <n v="0.39130434782608697"/>
  </r>
  <r>
    <x v="760"/>
    <n v="4"/>
    <s v="Plato_16"/>
    <s v="Descripci√≥n del Plato_16"/>
    <n v="16"/>
    <n v="28"/>
    <n v="2"/>
    <n v="20"/>
    <n v="56"/>
    <n v="24"/>
    <n v="0.42857142857142855"/>
  </r>
  <r>
    <x v="760"/>
    <n v="4"/>
    <s v="Plato_7"/>
    <s v="Descripci√≥n del Plato_7"/>
    <n v="14"/>
    <n v="24"/>
    <n v="3"/>
    <n v="54"/>
    <n v="72"/>
    <n v="30"/>
    <n v="0.41666666666666669"/>
  </r>
  <r>
    <x v="761"/>
    <n v="4"/>
    <s v="Plato_10"/>
    <s v="Descripci√≥n del Plato_10"/>
    <n v="15"/>
    <n v="26"/>
    <n v="3"/>
    <n v="9"/>
    <n v="78"/>
    <n v="33"/>
    <n v="0.42307692307692307"/>
  </r>
  <r>
    <x v="761"/>
    <n v="4"/>
    <s v="Plato_13"/>
    <s v="Descripci√≥n del Plato_13"/>
    <n v="13"/>
    <n v="21"/>
    <n v="1"/>
    <n v="20"/>
    <n v="21"/>
    <n v="8"/>
    <n v="0.38095238095238093"/>
  </r>
  <r>
    <x v="762"/>
    <n v="18"/>
    <s v="Plato_11"/>
    <s v="Descripci√≥n del Plato_11"/>
    <n v="20"/>
    <n v="33"/>
    <n v="2"/>
    <n v="14"/>
    <n v="66"/>
    <n v="26"/>
    <n v="0.39393939393939392"/>
  </r>
  <r>
    <x v="762"/>
    <n v="18"/>
    <s v="Plato_12"/>
    <s v="Descripci√≥n del Plato_12"/>
    <n v="11"/>
    <n v="19"/>
    <n v="2"/>
    <n v="18"/>
    <n v="38"/>
    <n v="16"/>
    <n v="0.42105263157894735"/>
  </r>
  <r>
    <x v="763"/>
    <n v="20"/>
    <s v="Plato_18"/>
    <s v="Descripci√≥n del Plato_18"/>
    <n v="20"/>
    <n v="34"/>
    <n v="1"/>
    <n v="24"/>
    <n v="34"/>
    <n v="14"/>
    <n v="0.41176470588235292"/>
  </r>
  <r>
    <x v="763"/>
    <n v="20"/>
    <s v="Plato_6"/>
    <s v="Descripci√≥n del Plato_6"/>
    <n v="16"/>
    <n v="27"/>
    <n v="1"/>
    <n v="53"/>
    <n v="27"/>
    <n v="11"/>
    <n v="0.40740740740740738"/>
  </r>
  <r>
    <x v="763"/>
    <n v="20"/>
    <s v="Plato_7"/>
    <s v="Descripci√≥n del Plato_7"/>
    <n v="14"/>
    <n v="24"/>
    <n v="1"/>
    <n v="35"/>
    <n v="24"/>
    <n v="10"/>
    <n v="0.41666666666666669"/>
  </r>
  <r>
    <x v="764"/>
    <n v="20"/>
    <s v="Plato_10"/>
    <s v="Descripci√≥n del Plato_10"/>
    <n v="15"/>
    <n v="26"/>
    <n v="3"/>
    <n v="55"/>
    <n v="78"/>
    <n v="33"/>
    <n v="0.42307692307692307"/>
  </r>
  <r>
    <x v="764"/>
    <n v="20"/>
    <s v="Plato_13"/>
    <s v="Descripci√≥n del Plato_13"/>
    <n v="13"/>
    <n v="21"/>
    <n v="3"/>
    <n v="52"/>
    <n v="63"/>
    <n v="24"/>
    <n v="0.38095238095238093"/>
  </r>
  <r>
    <x v="764"/>
    <n v="20"/>
    <s v="Plato_16"/>
    <s v="Descripci√≥n del Plato_16"/>
    <n v="16"/>
    <n v="28"/>
    <n v="2"/>
    <n v="14"/>
    <n v="56"/>
    <n v="24"/>
    <n v="0.42857142857142855"/>
  </r>
  <r>
    <x v="764"/>
    <n v="20"/>
    <s v="Plato_19"/>
    <s v="Descripci√≥n del Plato_19"/>
    <n v="22"/>
    <n v="36"/>
    <n v="1"/>
    <n v="43"/>
    <n v="36"/>
    <n v="14"/>
    <n v="0.3888888888888889"/>
  </r>
  <r>
    <x v="765"/>
    <n v="17"/>
    <s v="Plato_12"/>
    <s v="Descripci√≥n del Plato_12"/>
    <n v="11"/>
    <n v="19"/>
    <n v="1"/>
    <n v="59"/>
    <n v="19"/>
    <n v="8"/>
    <n v="0.42105263157894735"/>
  </r>
  <r>
    <x v="765"/>
    <n v="17"/>
    <s v="Plato_14"/>
    <s v="Descripci√≥n del Plato_14"/>
    <n v="14"/>
    <n v="23"/>
    <n v="2"/>
    <n v="16"/>
    <n v="46"/>
    <n v="18"/>
    <n v="0.39130434782608697"/>
  </r>
  <r>
    <x v="765"/>
    <n v="17"/>
    <s v="Plato_2"/>
    <s v="Descripci√≥n del Plato_2"/>
    <n v="18"/>
    <n v="30"/>
    <n v="2"/>
    <n v="52"/>
    <n v="60"/>
    <n v="24"/>
    <n v="0.4"/>
  </r>
  <r>
    <x v="765"/>
    <n v="17"/>
    <s v="Plato_3"/>
    <s v="Descripci√≥n del Plato_3"/>
    <n v="12"/>
    <n v="20"/>
    <n v="3"/>
    <n v="7"/>
    <n v="60"/>
    <n v="24"/>
    <n v="0.4"/>
  </r>
  <r>
    <x v="766"/>
    <n v="10"/>
    <s v="Plato_13"/>
    <s v="Descripci√≥n del Plato_13"/>
    <n v="13"/>
    <n v="21"/>
    <n v="3"/>
    <n v="43"/>
    <n v="63"/>
    <n v="24"/>
    <n v="0.38095238095238093"/>
  </r>
  <r>
    <x v="766"/>
    <n v="10"/>
    <s v="Plato_7"/>
    <s v="Descripci√≥n del Plato_7"/>
    <n v="14"/>
    <n v="24"/>
    <n v="2"/>
    <n v="30"/>
    <n v="48"/>
    <n v="20"/>
    <n v="0.41666666666666669"/>
  </r>
  <r>
    <x v="766"/>
    <n v="10"/>
    <s v="Plato_9"/>
    <s v="Descripci√≥n del Plato_9"/>
    <n v="17"/>
    <n v="29"/>
    <n v="2"/>
    <n v="12"/>
    <n v="58"/>
    <n v="24"/>
    <n v="0.4137931034482758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7">
  <r>
    <n v="10"/>
    <x v="0"/>
    <n v="6"/>
    <d v="2023-04-01T01:07:00"/>
    <x v="0"/>
    <x v="0"/>
    <x v="0"/>
    <x v="0"/>
    <n v="48.55"/>
    <x v="0"/>
    <n v="1"/>
    <x v="0"/>
    <s v="Plato_7, Plato_2"/>
    <n v="56"/>
    <x v="0"/>
    <d v="2023-04-01T01:07:00"/>
    <d v="2023-04-01T03:50:00"/>
    <d v="1899-12-30T02:43:00"/>
    <x v="0"/>
    <x v="0"/>
    <x v="0"/>
  </r>
  <r>
    <n v="6"/>
    <x v="1"/>
    <n v="6"/>
    <d v="2023-04-01T01:28:00"/>
    <x v="1"/>
    <x v="1"/>
    <x v="1"/>
    <x v="1"/>
    <n v="43.3"/>
    <x v="0"/>
    <n v="2"/>
    <x v="1"/>
    <s v="Plato_17, Plato_6"/>
    <n v="23"/>
    <x v="1"/>
    <d v="2023-04-01T01:28:00"/>
    <d v="2023-04-01T03:49:00"/>
    <d v="1899-12-30T02:21:00"/>
    <x v="1"/>
    <x v="1"/>
    <x v="0"/>
  </r>
  <r>
    <n v="20"/>
    <x v="2"/>
    <n v="1"/>
    <d v="2023-04-01T00:29:00"/>
    <x v="2"/>
    <x v="2"/>
    <x v="1"/>
    <x v="2"/>
    <n v="30.87"/>
    <x v="1"/>
    <n v="3"/>
    <x v="2"/>
    <s v="Plato_20, Plato_17, Plato_19, Plato_9"/>
    <n v="65"/>
    <x v="2"/>
    <d v="2023-04-01T00:29:00"/>
    <d v="2023-04-01T03:56:00"/>
    <d v="1899-12-30T03:27:00"/>
    <x v="2"/>
    <x v="2"/>
    <x v="0"/>
  </r>
  <r>
    <n v="3"/>
    <x v="3"/>
    <n v="1"/>
    <d v="2023-04-01T03:03:00"/>
    <x v="3"/>
    <x v="3"/>
    <x v="0"/>
    <x v="2"/>
    <n v="34.68"/>
    <x v="1"/>
    <n v="4"/>
    <x v="3"/>
    <s v="Plato_11, Plato_16"/>
    <n v="75"/>
    <x v="3"/>
    <d v="2023-04-01T03:03:00"/>
    <d v="2023-04-01T04:31:00"/>
    <d v="1899-12-30T01:28:00"/>
    <x v="3"/>
    <x v="3"/>
    <x v="0"/>
  </r>
  <r>
    <n v="8"/>
    <x v="4"/>
    <n v="2"/>
    <d v="2023-04-01T00:01:00"/>
    <x v="4"/>
    <x v="4"/>
    <x v="0"/>
    <x v="2"/>
    <n v="24.33"/>
    <x v="1"/>
    <n v="5"/>
    <x v="4"/>
    <s v="Plato_12, Plato_7"/>
    <n v="28"/>
    <x v="4"/>
    <d v="2023-04-01T00:01:00"/>
    <d v="2023-04-01T02:06:00"/>
    <d v="1899-12-30T02:05:00"/>
    <x v="4"/>
    <x v="4"/>
    <x v="0"/>
  </r>
  <r>
    <n v="7"/>
    <x v="5"/>
    <n v="5"/>
    <d v="2023-04-01T01:24:00"/>
    <x v="5"/>
    <x v="4"/>
    <x v="2"/>
    <x v="2"/>
    <n v="26.57"/>
    <x v="1"/>
    <n v="6"/>
    <x v="4"/>
    <s v="Plato_8"/>
    <n v="28"/>
    <x v="5"/>
    <d v="2023-04-01T01:24:00"/>
    <d v="2023-04-01T03:32:00"/>
    <d v="1899-12-30T02:08:00"/>
    <x v="5"/>
    <x v="5"/>
    <x v="0"/>
  </r>
  <r>
    <n v="17"/>
    <x v="6"/>
    <n v="6"/>
    <d v="2023-04-01T01:57:00"/>
    <x v="6"/>
    <x v="2"/>
    <x v="2"/>
    <x v="2"/>
    <n v="10.54"/>
    <x v="2"/>
    <n v="7"/>
    <x v="5"/>
    <s v="Plato_15, Plato_19"/>
    <n v="68"/>
    <x v="6"/>
    <d v="2023-04-01T01:57:00"/>
    <d v="2023-04-01T04:22:00"/>
    <d v="1899-12-30T02:40:00"/>
    <x v="6"/>
    <x v="6"/>
    <x v="0"/>
  </r>
  <r>
    <n v="11"/>
    <x v="7"/>
    <n v="1"/>
    <d v="2023-04-01T02:11:00"/>
    <x v="7"/>
    <x v="2"/>
    <x v="1"/>
    <x v="2"/>
    <n v="49.18"/>
    <x v="0"/>
    <n v="8"/>
    <x v="3"/>
    <s v="Plato_5, Plato_16, Plato_20"/>
    <n v="96"/>
    <x v="7"/>
    <d v="2023-04-01T02:11:00"/>
    <d v="2023-04-01T04:49:00"/>
    <d v="1899-12-30T02:38:00"/>
    <x v="7"/>
    <x v="7"/>
    <x v="0"/>
  </r>
  <r>
    <n v="15"/>
    <x v="8"/>
    <n v="5"/>
    <d v="2023-04-01T02:03:00"/>
    <x v="8"/>
    <x v="2"/>
    <x v="0"/>
    <x v="0"/>
    <n v="46.85"/>
    <x v="1"/>
    <n v="9"/>
    <x v="6"/>
    <s v="Plato_2, Plato_7, Plato_12, Plato_15"/>
    <n v="69"/>
    <x v="8"/>
    <d v="2023-04-01T02:03:00"/>
    <d v="2023-04-01T04:25:00"/>
    <d v="1899-12-30T02:22:00"/>
    <x v="8"/>
    <x v="8"/>
    <x v="1"/>
  </r>
  <r>
    <n v="17"/>
    <x v="9"/>
    <n v="1"/>
    <d v="2023-04-01T00:02:00"/>
    <x v="9"/>
    <x v="4"/>
    <x v="0"/>
    <x v="2"/>
    <n v="16.600000000000001"/>
    <x v="2"/>
    <n v="10"/>
    <x v="7"/>
    <s v="Plato_18, Plato_20"/>
    <n v="58"/>
    <x v="9"/>
    <d v="2023-04-01T00:02:00"/>
    <d v="2023-04-01T01:53:00"/>
    <d v="1899-12-30T02:06:00"/>
    <x v="9"/>
    <x v="9"/>
    <x v="0"/>
  </r>
  <r>
    <n v="14"/>
    <x v="10"/>
    <n v="1"/>
    <d v="2023-04-01T03:46:00"/>
    <x v="10"/>
    <x v="1"/>
    <x v="0"/>
    <x v="2"/>
    <n v="32.89"/>
    <x v="1"/>
    <n v="11"/>
    <x v="4"/>
    <s v="Plato_16, Plato_2"/>
    <n v="36"/>
    <x v="10"/>
    <d v="2023-04-01T03:46:00"/>
    <d v="2023-04-01T06:33:00"/>
    <d v="1899-12-30T02:47:00"/>
    <x v="10"/>
    <x v="10"/>
    <x v="0"/>
  </r>
  <r>
    <n v="14"/>
    <x v="11"/>
    <n v="6"/>
    <d v="2023-04-01T00:04:00"/>
    <x v="11"/>
    <x v="4"/>
    <x v="2"/>
    <x v="2"/>
    <n v="45.27"/>
    <x v="2"/>
    <n v="12"/>
    <x v="1"/>
    <s v="Plato_16, Plato_19, Plato_8, Plato_20"/>
    <n v="127"/>
    <x v="11"/>
    <d v="2023-04-01T00:04:00"/>
    <d v="2023-04-01T03:23:00"/>
    <d v="1899-12-30T03:34:00"/>
    <x v="11"/>
    <x v="6"/>
    <x v="0"/>
  </r>
  <r>
    <s v="2"/>
    <x v="12"/>
    <n v="1"/>
    <d v="2023-04-01T03:09:00"/>
    <x v="12"/>
    <x v="3"/>
    <x v="0"/>
    <x v="1"/>
    <n v="22.06"/>
    <x v="2"/>
    <n v="13"/>
    <x v="2"/>
    <s v="Plato_9"/>
    <n v="36"/>
    <x v="12"/>
    <d v="2023-04-01T03:09:00"/>
    <d v="2023-04-01T05:32:00"/>
    <d v="1899-12-30T02:38:00"/>
    <x v="12"/>
    <x v="11"/>
    <x v="0"/>
  </r>
  <r>
    <n v="16"/>
    <x v="13"/>
    <n v="6"/>
    <d v="2023-04-01T00:18:00"/>
    <x v="13"/>
    <x v="2"/>
    <x v="0"/>
    <x v="1"/>
    <n v="48.76"/>
    <x v="1"/>
    <n v="14"/>
    <x v="4"/>
    <s v="Plato_3, Plato_11, Plato_14, Plato_2"/>
    <n v="51"/>
    <x v="13"/>
    <d v="2023-04-01T00:18:00"/>
    <d v="2023-04-01T01:58:00"/>
    <d v="1899-12-30T01:40:00"/>
    <x v="13"/>
    <x v="8"/>
    <x v="1"/>
  </r>
  <r>
    <n v="6"/>
    <x v="14"/>
    <n v="4"/>
    <d v="2023-04-01T03:24:00"/>
    <x v="14"/>
    <x v="1"/>
    <x v="1"/>
    <x v="2"/>
    <n v="28.77"/>
    <x v="2"/>
    <n v="15"/>
    <x v="7"/>
    <s v="Plato_16, Plato_13, Plato_8"/>
    <n v="90"/>
    <x v="14"/>
    <d v="2023-04-01T03:24:00"/>
    <d v="2023-04-01T04:59:00"/>
    <d v="1899-12-30T01:50:00"/>
    <x v="14"/>
    <x v="12"/>
    <x v="0"/>
  </r>
  <r>
    <s v="20"/>
    <x v="15"/>
    <n v="5"/>
    <d v="2023-04-01T02:31:00"/>
    <x v="15"/>
    <x v="4"/>
    <x v="0"/>
    <x v="1"/>
    <n v="3.79"/>
    <x v="0"/>
    <n v="16"/>
    <x v="6"/>
    <s v="Plato_16"/>
    <n v="12"/>
    <x v="15"/>
    <d v="2023-04-01T02:31:00"/>
    <d v="2023-04-01T04:24:00"/>
    <d v="1899-12-30T01:53:00"/>
    <x v="15"/>
    <x v="13"/>
    <x v="0"/>
  </r>
  <r>
    <n v="14"/>
    <x v="16"/>
    <n v="6"/>
    <d v="2023-04-01T00:09:00"/>
    <x v="16"/>
    <x v="2"/>
    <x v="1"/>
    <x v="2"/>
    <n v="12.17"/>
    <x v="1"/>
    <n v="17"/>
    <x v="8"/>
    <s v="Plato_8, Plato_4, Plato_5"/>
    <n v="57"/>
    <x v="16"/>
    <d v="2023-04-01T00:09:00"/>
    <d v="2023-04-01T03:27:00"/>
    <d v="1899-12-30T03:18:00"/>
    <x v="16"/>
    <x v="14"/>
    <x v="0"/>
  </r>
  <r>
    <n v="9"/>
    <x v="17"/>
    <n v="2"/>
    <d v="2023-04-01T02:06:00"/>
    <x v="17"/>
    <x v="2"/>
    <x v="1"/>
    <x v="2"/>
    <n v="33.090000000000003"/>
    <x v="1"/>
    <n v="18"/>
    <x v="1"/>
    <s v="Plato_9, Plato_20, Plato_10, Plato_15"/>
    <n v="101"/>
    <x v="17"/>
    <d v="2023-04-01T02:06:00"/>
    <d v="2023-04-01T04:26:00"/>
    <d v="1899-12-30T02:20:00"/>
    <x v="17"/>
    <x v="15"/>
    <x v="0"/>
  </r>
  <r>
    <s v="18"/>
    <x v="18"/>
    <n v="3"/>
    <d v="2023-04-01T00:35:00"/>
    <x v="18"/>
    <x v="2"/>
    <x v="0"/>
    <x v="2"/>
    <n v="17.45"/>
    <x v="1"/>
    <n v="19"/>
    <x v="9"/>
    <s v="Plato_20"/>
    <n v="30"/>
    <x v="18"/>
    <d v="2023-04-01T00:35:00"/>
    <d v="2023-04-01T03:29:00"/>
    <d v="1899-12-30T02:54:00"/>
    <x v="18"/>
    <x v="16"/>
    <x v="0"/>
  </r>
  <r>
    <n v="8"/>
    <x v="19"/>
    <n v="2"/>
    <d v="2023-04-01T01:25:00"/>
    <x v="19"/>
    <x v="0"/>
    <x v="0"/>
    <x v="2"/>
    <n v="31.7"/>
    <x v="0"/>
    <n v="20"/>
    <x v="9"/>
    <s v="Plato_8, Plato_1, Plato_14"/>
    <n v="71"/>
    <x v="19"/>
    <d v="2023-04-01T01:25:00"/>
    <d v="2023-04-01T05:12:00"/>
    <d v="1899-12-30T03:47:00"/>
    <x v="19"/>
    <x v="17"/>
    <x v="0"/>
  </r>
  <r>
    <n v="12"/>
    <x v="20"/>
    <n v="2"/>
    <d v="2023-04-01T03:39:00"/>
    <x v="20"/>
    <x v="0"/>
    <x v="0"/>
    <x v="2"/>
    <n v="20.53"/>
    <x v="0"/>
    <n v="21"/>
    <x v="7"/>
    <s v="Plato_20, Plato_3, Plato_15, Plato_1"/>
    <n v="107"/>
    <x v="20"/>
    <d v="2023-04-01T03:39:00"/>
    <d v="2023-04-01T05:52:00"/>
    <d v="1899-12-30T02:13:00"/>
    <x v="20"/>
    <x v="8"/>
    <x v="1"/>
  </r>
  <r>
    <n v="15"/>
    <x v="21"/>
    <n v="1"/>
    <d v="2023-04-01T02:16:00"/>
    <x v="21"/>
    <x v="4"/>
    <x v="0"/>
    <x v="2"/>
    <n v="45.41"/>
    <x v="1"/>
    <n v="22"/>
    <x v="8"/>
    <s v="Plato_4, Plato_18, Plato_9, Plato_8"/>
    <n v="88"/>
    <x v="21"/>
    <d v="2023-04-01T02:16:00"/>
    <d v="2023-04-01T04:47:00"/>
    <d v="1899-12-30T02:31:00"/>
    <x v="21"/>
    <x v="18"/>
    <x v="0"/>
  </r>
  <r>
    <n v="1"/>
    <x v="22"/>
    <n v="5"/>
    <d v="2023-04-01T02:44:00"/>
    <x v="22"/>
    <x v="3"/>
    <x v="2"/>
    <x v="2"/>
    <n v="38.46"/>
    <x v="1"/>
    <n v="23"/>
    <x v="9"/>
    <s v="Plato_12, Plato_6"/>
    <n v="57"/>
    <x v="22"/>
    <d v="2023-04-01T02:44:00"/>
    <d v="2023-04-01T04:09:00"/>
    <d v="1899-12-30T01:25:00"/>
    <x v="22"/>
    <x v="19"/>
    <x v="0"/>
  </r>
  <r>
    <n v="5"/>
    <x v="23"/>
    <n v="5"/>
    <d v="2023-04-01T03:01:00"/>
    <x v="23"/>
    <x v="0"/>
    <x v="0"/>
    <x v="2"/>
    <n v="38.18"/>
    <x v="2"/>
    <n v="24"/>
    <x v="5"/>
    <s v="Plato_10, Plato_9, Plato_14, Plato_20"/>
    <n v="93"/>
    <x v="23"/>
    <d v="2023-04-01T03:01:00"/>
    <d v="2023-04-01T06:20:00"/>
    <d v="1899-12-30T03:34:00"/>
    <x v="23"/>
    <x v="20"/>
    <x v="0"/>
  </r>
  <r>
    <s v="12"/>
    <x v="24"/>
    <n v="5"/>
    <d v="2023-04-01T03:01:00"/>
    <x v="14"/>
    <x v="3"/>
    <x v="2"/>
    <x v="0"/>
    <n v="46.15"/>
    <x v="2"/>
    <n v="25"/>
    <x v="1"/>
    <s v="Plato_18"/>
    <n v="14"/>
    <x v="23"/>
    <d v="2023-04-01T03:01:00"/>
    <d v="2023-04-01T04:59:00"/>
    <d v="1899-12-30T02:13:00"/>
    <x v="24"/>
    <x v="21"/>
    <x v="0"/>
  </r>
  <r>
    <n v="18"/>
    <x v="25"/>
    <n v="2"/>
    <d v="2023-04-01T02:04:00"/>
    <x v="24"/>
    <x v="3"/>
    <x v="1"/>
    <x v="2"/>
    <n v="10.37"/>
    <x v="2"/>
    <n v="26"/>
    <x v="7"/>
    <s v="Plato_4, Plato_13, Plato_7"/>
    <n v="52"/>
    <x v="24"/>
    <d v="2023-04-01T02:04:00"/>
    <d v="2023-04-01T05:47:00"/>
    <d v="1899-12-30T03:58:00"/>
    <x v="25"/>
    <x v="22"/>
    <x v="0"/>
  </r>
  <r>
    <n v="4"/>
    <x v="26"/>
    <n v="2"/>
    <d v="2023-04-01T01:19:00"/>
    <x v="25"/>
    <x v="3"/>
    <x v="0"/>
    <x v="2"/>
    <n v="19.27"/>
    <x v="2"/>
    <n v="27"/>
    <x v="2"/>
    <s v="Plato_8, Plato_10"/>
    <n v="25"/>
    <x v="25"/>
    <d v="2023-04-01T01:19:00"/>
    <d v="2023-04-01T02:27:00"/>
    <d v="1899-12-30T01:23:00"/>
    <x v="7"/>
    <x v="18"/>
    <x v="0"/>
  </r>
  <r>
    <n v="2"/>
    <x v="27"/>
    <n v="2"/>
    <d v="2023-04-01T00:49:00"/>
    <x v="26"/>
    <x v="4"/>
    <x v="2"/>
    <x v="2"/>
    <n v="41.22"/>
    <x v="0"/>
    <n v="28"/>
    <x v="10"/>
    <s v="Plato_4, Plato_9"/>
    <n v="40"/>
    <x v="26"/>
    <d v="2023-04-01T00:49:00"/>
    <d v="2023-04-01T03:16:00"/>
    <d v="1899-12-30T02:27:00"/>
    <x v="10"/>
    <x v="23"/>
    <x v="0"/>
  </r>
  <r>
    <n v="20"/>
    <x v="28"/>
    <n v="5"/>
    <d v="2023-04-01T03:02:00"/>
    <x v="27"/>
    <x v="2"/>
    <x v="0"/>
    <x v="2"/>
    <n v="14.83"/>
    <x v="2"/>
    <n v="29"/>
    <x v="8"/>
    <s v="Plato_1, Plato_4, Plato_17"/>
    <n v="70"/>
    <x v="27"/>
    <d v="2023-04-01T03:02:00"/>
    <d v="2023-04-01T06:10:00"/>
    <d v="1899-12-30T03:23:00"/>
    <x v="26"/>
    <x v="24"/>
    <x v="0"/>
  </r>
  <r>
    <n v="14"/>
    <x v="29"/>
    <n v="4"/>
    <d v="2023-04-01T02:55:00"/>
    <x v="28"/>
    <x v="4"/>
    <x v="0"/>
    <x v="1"/>
    <n v="26.29"/>
    <x v="1"/>
    <n v="30"/>
    <x v="5"/>
    <s v="Plato_10, Plato_3"/>
    <n v="46"/>
    <x v="28"/>
    <d v="2023-04-01T02:55:00"/>
    <d v="2023-04-01T06:13:00"/>
    <d v="1899-12-30T03:18:00"/>
    <x v="27"/>
    <x v="22"/>
    <x v="0"/>
  </r>
  <r>
    <n v="13"/>
    <x v="30"/>
    <n v="3"/>
    <d v="2023-04-01T02:51:00"/>
    <x v="29"/>
    <x v="2"/>
    <x v="1"/>
    <x v="2"/>
    <n v="19.809999999999999"/>
    <x v="2"/>
    <n v="31"/>
    <x v="10"/>
    <s v="Plato_9, Plato_12"/>
    <n v="28"/>
    <x v="29"/>
    <d v="2023-04-01T02:51:00"/>
    <d v="2023-04-01T06:02:00"/>
    <d v="1899-12-30T03:26:00"/>
    <x v="28"/>
    <x v="25"/>
    <x v="0"/>
  </r>
  <r>
    <n v="5"/>
    <x v="31"/>
    <n v="1"/>
    <d v="2023-04-01T03:08:00"/>
    <x v="30"/>
    <x v="1"/>
    <x v="0"/>
    <x v="2"/>
    <n v="28.25"/>
    <x v="2"/>
    <n v="32"/>
    <x v="7"/>
    <s v="Plato_15, Plato_11, Plato_10, Plato_4"/>
    <n v="88"/>
    <x v="30"/>
    <d v="2023-04-01T03:08:00"/>
    <d v="2023-04-01T06:49:00"/>
    <d v="1899-12-30T03:56:00"/>
    <x v="29"/>
    <x v="4"/>
    <x v="0"/>
  </r>
  <r>
    <n v="4"/>
    <x v="32"/>
    <n v="5"/>
    <d v="2023-04-01T03:33:00"/>
    <x v="31"/>
    <x v="4"/>
    <x v="2"/>
    <x v="0"/>
    <n v="20.38"/>
    <x v="2"/>
    <n v="33"/>
    <x v="4"/>
    <s v="Plato_8, Plato_6, Plato_15, Plato_10"/>
    <n v="125"/>
    <x v="31"/>
    <d v="2023-04-01T03:33:00"/>
    <d v="2023-04-01T06:21:00"/>
    <d v="1899-12-30T03:03:00"/>
    <x v="30"/>
    <x v="26"/>
    <x v="0"/>
  </r>
  <r>
    <n v="15"/>
    <x v="33"/>
    <n v="1"/>
    <d v="2023-04-01T02:16:00"/>
    <x v="32"/>
    <x v="4"/>
    <x v="1"/>
    <x v="2"/>
    <n v="13.08"/>
    <x v="1"/>
    <n v="34"/>
    <x v="4"/>
    <s v="Plato_18, Plato_10"/>
    <n v="47"/>
    <x v="21"/>
    <d v="2023-04-01T02:16:00"/>
    <d v="2023-04-01T06:07:00"/>
    <d v="1899-12-30T03:51:00"/>
    <x v="31"/>
    <x v="27"/>
    <x v="0"/>
  </r>
  <r>
    <n v="13"/>
    <x v="34"/>
    <n v="2"/>
    <d v="2023-04-01T03:18:00"/>
    <x v="33"/>
    <x v="0"/>
    <x v="0"/>
    <x v="2"/>
    <n v="15.75"/>
    <x v="2"/>
    <n v="35"/>
    <x v="4"/>
    <s v="Plato_2, Plato_9, Plato_11, Plato_17"/>
    <n v="85"/>
    <x v="32"/>
    <d v="2023-04-01T03:18:00"/>
    <d v="2023-04-01T05:55:00"/>
    <d v="1899-12-30T02:52:00"/>
    <x v="31"/>
    <x v="28"/>
    <x v="0"/>
  </r>
  <r>
    <s v="5"/>
    <x v="35"/>
    <n v="5"/>
    <d v="2023-04-01T03:27:00"/>
    <x v="34"/>
    <x v="2"/>
    <x v="0"/>
    <x v="2"/>
    <n v="45.28"/>
    <x v="2"/>
    <n v="36"/>
    <x v="6"/>
    <s v="Plato_2"/>
    <n v="12"/>
    <x v="33"/>
    <d v="2023-04-01T03:27:00"/>
    <d v="2023-04-01T06:26:00"/>
    <d v="1899-12-30T03:14:00"/>
    <x v="15"/>
    <x v="29"/>
    <x v="0"/>
  </r>
  <r>
    <s v="20"/>
    <x v="36"/>
    <n v="1"/>
    <d v="2023-04-01T03:24:00"/>
    <x v="29"/>
    <x v="3"/>
    <x v="2"/>
    <x v="2"/>
    <n v="10.39"/>
    <x v="2"/>
    <n v="37"/>
    <x v="2"/>
    <s v="Plato_13"/>
    <n v="8"/>
    <x v="14"/>
    <d v="2023-04-01T03:24:00"/>
    <d v="2023-04-01T06:02:00"/>
    <d v="1899-12-30T02:53:00"/>
    <x v="32"/>
    <x v="30"/>
    <x v="0"/>
  </r>
  <r>
    <n v="10"/>
    <x v="37"/>
    <n v="6"/>
    <d v="2023-04-01T02:38:00"/>
    <x v="35"/>
    <x v="4"/>
    <x v="0"/>
    <x v="0"/>
    <n v="16.309999999999999"/>
    <x v="0"/>
    <n v="38"/>
    <x v="9"/>
    <s v="Plato_17, Plato_8, Plato_19"/>
    <n v="92"/>
    <x v="34"/>
    <d v="2023-04-01T02:38:00"/>
    <d v="2023-04-01T03:53:00"/>
    <d v="1899-12-30T01:15:00"/>
    <x v="33"/>
    <x v="8"/>
    <x v="1"/>
  </r>
  <r>
    <s v="15"/>
    <x v="38"/>
    <n v="3"/>
    <d v="2023-04-01T03:41:00"/>
    <x v="36"/>
    <x v="2"/>
    <x v="2"/>
    <x v="1"/>
    <n v="48.36"/>
    <x v="2"/>
    <n v="39"/>
    <x v="6"/>
    <s v="Plato_19"/>
    <n v="42"/>
    <x v="35"/>
    <d v="2023-04-01T03:41:00"/>
    <d v="2023-04-01T07:39:00"/>
    <d v="1899-12-30T04:13:00"/>
    <x v="0"/>
    <x v="31"/>
    <x v="0"/>
  </r>
  <r>
    <n v="1"/>
    <x v="39"/>
    <n v="1"/>
    <d v="2023-04-01T02:00:00"/>
    <x v="37"/>
    <x v="0"/>
    <x v="0"/>
    <x v="1"/>
    <n v="13.68"/>
    <x v="1"/>
    <n v="40"/>
    <x v="10"/>
    <s v="Plato_9, Plato_11, Plato_16"/>
    <n v="61"/>
    <x v="36"/>
    <d v="2023-04-01T02:00:00"/>
    <d v="2023-04-01T04:05:00"/>
    <d v="1899-12-30T02:05:00"/>
    <x v="34"/>
    <x v="32"/>
    <x v="0"/>
  </r>
  <r>
    <n v="7"/>
    <x v="40"/>
    <n v="4"/>
    <d v="2023-04-01T02:14:00"/>
    <x v="38"/>
    <x v="2"/>
    <x v="0"/>
    <x v="2"/>
    <n v="15.24"/>
    <x v="2"/>
    <n v="41"/>
    <x v="4"/>
    <s v="Plato_15, Plato_10, Plato_2"/>
    <n v="84"/>
    <x v="37"/>
    <d v="2023-04-01T02:14:00"/>
    <d v="2023-04-01T04:20:00"/>
    <d v="1899-12-30T02:21:00"/>
    <x v="35"/>
    <x v="33"/>
    <x v="0"/>
  </r>
  <r>
    <n v="14"/>
    <x v="41"/>
    <n v="1"/>
    <d v="2023-04-01T00:25:00"/>
    <x v="39"/>
    <x v="2"/>
    <x v="0"/>
    <x v="2"/>
    <n v="49.58"/>
    <x v="0"/>
    <n v="42"/>
    <x v="6"/>
    <s v="Plato_5, Plato_20"/>
    <n v="39"/>
    <x v="38"/>
    <d v="2023-04-01T00:25:00"/>
    <d v="2023-04-01T01:46:00"/>
    <d v="1899-12-30T01:21:00"/>
    <x v="27"/>
    <x v="34"/>
    <x v="0"/>
  </r>
  <r>
    <n v="8"/>
    <x v="42"/>
    <n v="6"/>
    <d v="2023-04-01T01:02:00"/>
    <x v="40"/>
    <x v="4"/>
    <x v="0"/>
    <x v="2"/>
    <n v="32.19"/>
    <x v="2"/>
    <n v="43"/>
    <x v="4"/>
    <s v="Plato_15, Plato_18, Plato_7, Plato_17"/>
    <n v="83"/>
    <x v="39"/>
    <d v="2023-04-01T01:02:00"/>
    <d v="2023-04-01T03:14:00"/>
    <d v="1899-12-30T02:27:00"/>
    <x v="8"/>
    <x v="35"/>
    <x v="0"/>
  </r>
  <r>
    <n v="18"/>
    <x v="39"/>
    <n v="1"/>
    <d v="2023-04-01T03:06:00"/>
    <x v="41"/>
    <x v="4"/>
    <x v="0"/>
    <x v="2"/>
    <n v="42.6"/>
    <x v="1"/>
    <n v="44"/>
    <x v="0"/>
    <s v="Plato_10, Plato_1, Plato_13"/>
    <n v="49"/>
    <x v="40"/>
    <d v="2023-04-01T03:06:00"/>
    <d v="2023-04-01T06:18:00"/>
    <d v="1899-12-30T03:12:00"/>
    <x v="1"/>
    <x v="28"/>
    <x v="0"/>
  </r>
  <r>
    <s v="17"/>
    <x v="43"/>
    <n v="2"/>
    <d v="2023-04-01T02:15:00"/>
    <x v="42"/>
    <x v="2"/>
    <x v="0"/>
    <x v="2"/>
    <n v="25.41"/>
    <x v="0"/>
    <n v="45"/>
    <x v="4"/>
    <s v="Plato_4"/>
    <n v="24"/>
    <x v="41"/>
    <d v="2023-04-01T02:15:00"/>
    <d v="2023-04-01T04:01:00"/>
    <d v="1899-12-30T01:46:00"/>
    <x v="32"/>
    <x v="36"/>
    <x v="0"/>
  </r>
  <r>
    <n v="10"/>
    <x v="44"/>
    <n v="1"/>
    <d v="2023-04-01T01:47:00"/>
    <x v="43"/>
    <x v="3"/>
    <x v="0"/>
    <x v="2"/>
    <n v="27.97"/>
    <x v="1"/>
    <n v="46"/>
    <x v="9"/>
    <s v="Plato_2, Plato_18, Plato_14"/>
    <n v="56"/>
    <x v="42"/>
    <d v="2023-04-01T01:47:00"/>
    <d v="2023-04-01T03:39:00"/>
    <d v="1899-12-30T01:52:00"/>
    <x v="36"/>
    <x v="37"/>
    <x v="0"/>
  </r>
  <r>
    <n v="18"/>
    <x v="45"/>
    <n v="3"/>
    <d v="2023-04-01T03:30:00"/>
    <x v="44"/>
    <x v="2"/>
    <x v="0"/>
    <x v="2"/>
    <n v="10.98"/>
    <x v="2"/>
    <n v="47"/>
    <x v="2"/>
    <s v="Plato_11, Plato_14, Plato_3"/>
    <n v="43"/>
    <x v="43"/>
    <d v="2023-04-01T03:30:00"/>
    <d v="2023-04-01T07:29:00"/>
    <d v="1899-12-30T04:14:00"/>
    <x v="37"/>
    <x v="38"/>
    <x v="0"/>
  </r>
  <r>
    <n v="17"/>
    <x v="46"/>
    <n v="2"/>
    <d v="2023-04-01T00:28:00"/>
    <x v="45"/>
    <x v="0"/>
    <x v="1"/>
    <x v="2"/>
    <n v="25.31"/>
    <x v="1"/>
    <n v="48"/>
    <x v="6"/>
    <s v="Plato_6, Plato_5, Plato_11"/>
    <n v="64"/>
    <x v="44"/>
    <d v="2023-04-01T00:28:00"/>
    <d v="2023-04-01T04:02:00"/>
    <d v="1899-12-30T03:34:00"/>
    <x v="38"/>
    <x v="39"/>
    <x v="0"/>
  </r>
  <r>
    <n v="8"/>
    <x v="47"/>
    <n v="3"/>
    <d v="2023-04-01T01:44:00"/>
    <x v="46"/>
    <x v="2"/>
    <x v="0"/>
    <x v="2"/>
    <n v="20.92"/>
    <x v="1"/>
    <n v="49"/>
    <x v="7"/>
    <s v="Plato_7, Plato_15, Plato_4"/>
    <n v="77"/>
    <x v="45"/>
    <d v="2023-04-01T01:44:00"/>
    <d v="2023-04-01T05:29:00"/>
    <d v="1899-12-30T03:45:00"/>
    <x v="39"/>
    <x v="40"/>
    <x v="0"/>
  </r>
  <r>
    <n v="19"/>
    <x v="48"/>
    <n v="5"/>
    <d v="2023-04-01T03:54:00"/>
    <x v="47"/>
    <x v="4"/>
    <x v="0"/>
    <x v="0"/>
    <n v="16.739999999999998"/>
    <x v="2"/>
    <n v="50"/>
    <x v="10"/>
    <s v="Plato_15, Plato_5"/>
    <n v="31"/>
    <x v="46"/>
    <d v="2023-04-01T03:54:00"/>
    <d v="2023-04-01T06:57:00"/>
    <d v="1899-12-30T03:18:00"/>
    <x v="40"/>
    <x v="41"/>
    <x v="0"/>
  </r>
  <r>
    <n v="12"/>
    <x v="49"/>
    <n v="1"/>
    <d v="2023-04-01T01:42:00"/>
    <x v="48"/>
    <x v="3"/>
    <x v="2"/>
    <x v="2"/>
    <n v="37.08"/>
    <x v="0"/>
    <n v="51"/>
    <x v="0"/>
    <s v="Plato_14, Plato_11, Plato_5, Plato_4"/>
    <n v="91"/>
    <x v="47"/>
    <d v="2023-04-01T01:42:00"/>
    <d v="2023-04-01T03:02:00"/>
    <d v="1899-12-30T01:20:00"/>
    <x v="41"/>
    <x v="8"/>
    <x v="1"/>
  </r>
  <r>
    <n v="7"/>
    <x v="50"/>
    <n v="4"/>
    <d v="2023-04-01T00:01:00"/>
    <x v="49"/>
    <x v="0"/>
    <x v="0"/>
    <x v="2"/>
    <n v="46.88"/>
    <x v="1"/>
    <n v="52"/>
    <x v="3"/>
    <s v="Plato_11, Plato_17, Plato_18"/>
    <n v="105"/>
    <x v="4"/>
    <d v="2023-04-01T00:01:00"/>
    <d v="2023-04-01T01:11:00"/>
    <d v="1899-12-30T01:10:00"/>
    <x v="42"/>
    <x v="42"/>
    <x v="0"/>
  </r>
  <r>
    <n v="16"/>
    <x v="51"/>
    <n v="5"/>
    <d v="2023-04-01T03:01:00"/>
    <x v="50"/>
    <x v="3"/>
    <x v="0"/>
    <x v="0"/>
    <n v="36.880000000000003"/>
    <x v="1"/>
    <n v="53"/>
    <x v="3"/>
    <s v="Plato_14, Plato_2, Plato_19"/>
    <n v="105"/>
    <x v="23"/>
    <d v="2023-04-01T03:01:00"/>
    <d v="2023-04-01T04:44:00"/>
    <d v="1899-12-30T01:43:00"/>
    <x v="43"/>
    <x v="8"/>
    <x v="1"/>
  </r>
  <r>
    <n v="6"/>
    <x v="52"/>
    <n v="6"/>
    <d v="2023-04-01T00:40:00"/>
    <x v="51"/>
    <x v="4"/>
    <x v="2"/>
    <x v="2"/>
    <n v="23.36"/>
    <x v="0"/>
    <n v="54"/>
    <x v="6"/>
    <s v="Plato_8, Plato_17, Plato_4, Plato_11"/>
    <n v="75"/>
    <x v="48"/>
    <d v="2023-04-01T00:40:00"/>
    <d v="2023-04-01T04:14:00"/>
    <d v="1899-12-30T03:34:00"/>
    <x v="44"/>
    <x v="43"/>
    <x v="0"/>
  </r>
  <r>
    <n v="20"/>
    <x v="53"/>
    <n v="5"/>
    <d v="2023-04-01T01:30:00"/>
    <x v="52"/>
    <x v="4"/>
    <x v="2"/>
    <x v="2"/>
    <n v="45.49"/>
    <x v="2"/>
    <n v="55"/>
    <x v="4"/>
    <s v="Plato_11, Plato_7, Plato_19, Plato_15"/>
    <n v="102"/>
    <x v="49"/>
    <d v="2023-04-01T01:30:00"/>
    <d v="2023-04-01T05:00:00"/>
    <d v="1899-12-30T03:45:00"/>
    <x v="45"/>
    <x v="22"/>
    <x v="0"/>
  </r>
  <r>
    <n v="1"/>
    <x v="14"/>
    <n v="3"/>
    <d v="2023-04-01T01:20:00"/>
    <x v="53"/>
    <x v="3"/>
    <x v="0"/>
    <x v="0"/>
    <n v="43.2"/>
    <x v="1"/>
    <n v="56"/>
    <x v="8"/>
    <s v="Plato_9, Plato_12"/>
    <n v="20"/>
    <x v="50"/>
    <d v="2023-04-01T01:20:00"/>
    <d v="2023-04-01T04:57:00"/>
    <d v="1899-12-30T03:37:00"/>
    <x v="34"/>
    <x v="44"/>
    <x v="0"/>
  </r>
  <r>
    <n v="18"/>
    <x v="54"/>
    <n v="2"/>
    <d v="2023-04-01T03:04:00"/>
    <x v="54"/>
    <x v="2"/>
    <x v="0"/>
    <x v="2"/>
    <n v="45.45"/>
    <x v="1"/>
    <n v="57"/>
    <x v="1"/>
    <s v="Plato_8, Plato_20, Plato_5, Plato_19"/>
    <n v="66"/>
    <x v="51"/>
    <d v="2023-04-01T03:04:00"/>
    <d v="2023-04-01T04:52:00"/>
    <d v="1899-12-30T01:48:00"/>
    <x v="46"/>
    <x v="14"/>
    <x v="0"/>
  </r>
  <r>
    <n v="8"/>
    <x v="55"/>
    <n v="3"/>
    <d v="2023-04-01T01:31:00"/>
    <x v="55"/>
    <x v="1"/>
    <x v="2"/>
    <x v="2"/>
    <n v="30.7"/>
    <x v="0"/>
    <n v="58"/>
    <x v="2"/>
    <s v="Plato_5, Plato_3"/>
    <n v="33"/>
    <x v="52"/>
    <d v="2023-04-01T01:31:00"/>
    <d v="2023-04-01T04:21:00"/>
    <d v="1899-12-30T02:50:00"/>
    <x v="47"/>
    <x v="9"/>
    <x v="0"/>
  </r>
  <r>
    <n v="8"/>
    <x v="56"/>
    <n v="4"/>
    <d v="2023-04-01T01:21:00"/>
    <x v="56"/>
    <x v="1"/>
    <x v="0"/>
    <x v="1"/>
    <n v="33.89"/>
    <x v="1"/>
    <n v="59"/>
    <x v="1"/>
    <s v="Plato_12, Plato_14, Plato_4, Plato_20"/>
    <n v="65"/>
    <x v="53"/>
    <d v="2023-04-01T01:21:00"/>
    <d v="2023-04-01T05:04:00"/>
    <d v="1899-12-30T03:43:00"/>
    <x v="48"/>
    <x v="45"/>
    <x v="0"/>
  </r>
  <r>
    <n v="6"/>
    <x v="57"/>
    <n v="1"/>
    <d v="2023-04-01T02:09:00"/>
    <x v="57"/>
    <x v="1"/>
    <x v="0"/>
    <x v="2"/>
    <n v="19.54"/>
    <x v="0"/>
    <n v="60"/>
    <x v="6"/>
    <s v="Plato_4, Plato_11"/>
    <n v="42"/>
    <x v="54"/>
    <d v="2023-04-01T02:09:00"/>
    <d v="2023-04-01T05:46:00"/>
    <d v="1899-12-30T03:37:00"/>
    <x v="49"/>
    <x v="46"/>
    <x v="0"/>
  </r>
  <r>
    <n v="10"/>
    <x v="58"/>
    <n v="5"/>
    <d v="2023-04-01T03:49:00"/>
    <x v="58"/>
    <x v="2"/>
    <x v="0"/>
    <x v="2"/>
    <n v="42.87"/>
    <x v="2"/>
    <n v="61"/>
    <x v="9"/>
    <s v="Plato_20, Plato_4, Plato_2, Plato_16"/>
    <n v="98"/>
    <x v="55"/>
    <d v="2023-04-01T03:49:00"/>
    <d v="2023-04-01T06:22:00"/>
    <d v="1899-12-30T02:48:00"/>
    <x v="50"/>
    <x v="47"/>
    <x v="0"/>
  </r>
  <r>
    <n v="2"/>
    <x v="59"/>
    <n v="1"/>
    <d v="2023-04-01T02:47:00"/>
    <x v="59"/>
    <x v="1"/>
    <x v="2"/>
    <x v="2"/>
    <n v="37.93"/>
    <x v="2"/>
    <n v="62"/>
    <x v="10"/>
    <s v="Plato_2, Plato_12, Plato_17"/>
    <n v="60"/>
    <x v="56"/>
    <d v="2023-04-01T02:47:00"/>
    <d v="2023-04-01T06:24:00"/>
    <d v="1899-12-30T03:52:00"/>
    <x v="51"/>
    <x v="48"/>
    <x v="0"/>
  </r>
  <r>
    <n v="17"/>
    <x v="10"/>
    <n v="4"/>
    <d v="2023-04-01T00:41:00"/>
    <x v="60"/>
    <x v="4"/>
    <x v="0"/>
    <x v="2"/>
    <n v="33.340000000000003"/>
    <x v="0"/>
    <n v="63"/>
    <x v="1"/>
    <s v="Plato_3, Plato_8"/>
    <n v="22"/>
    <x v="57"/>
    <d v="2023-04-01T00:41:00"/>
    <d v="2023-04-01T04:06:00"/>
    <d v="1899-12-30T03:25:00"/>
    <x v="52"/>
    <x v="45"/>
    <x v="0"/>
  </r>
  <r>
    <n v="3"/>
    <x v="60"/>
    <n v="3"/>
    <d v="2023-04-01T01:40:00"/>
    <x v="45"/>
    <x v="3"/>
    <x v="1"/>
    <x v="1"/>
    <n v="34.770000000000003"/>
    <x v="0"/>
    <n v="64"/>
    <x v="4"/>
    <s v="Plato_3, Plato_20, Plato_19"/>
    <n v="111"/>
    <x v="58"/>
    <d v="2023-04-01T01:40:00"/>
    <d v="2023-04-01T04:02:00"/>
    <d v="1899-12-30T02:22:00"/>
    <x v="53"/>
    <x v="49"/>
    <x v="0"/>
  </r>
  <r>
    <n v="5"/>
    <x v="61"/>
    <n v="1"/>
    <d v="2023-04-01T01:54:00"/>
    <x v="61"/>
    <x v="0"/>
    <x v="0"/>
    <x v="0"/>
    <n v="14"/>
    <x v="2"/>
    <n v="65"/>
    <x v="6"/>
    <s v="Plato_16, Plato_17, Plato_12, Plato_20"/>
    <n v="78"/>
    <x v="59"/>
    <d v="2023-04-01T01:54:00"/>
    <d v="2023-04-01T03:03:00"/>
    <d v="1899-12-30T01:24:00"/>
    <x v="51"/>
    <x v="8"/>
    <x v="1"/>
  </r>
  <r>
    <n v="18"/>
    <x v="62"/>
    <n v="2"/>
    <d v="2023-04-01T02:28:00"/>
    <x v="41"/>
    <x v="3"/>
    <x v="0"/>
    <x v="2"/>
    <n v="10.88"/>
    <x v="0"/>
    <n v="66"/>
    <x v="0"/>
    <s v="Plato_19, Plato_20, Plato_4"/>
    <n v="83"/>
    <x v="60"/>
    <d v="2023-04-01T02:28:00"/>
    <d v="2023-04-01T06:18:00"/>
    <d v="1899-12-30T03:50:00"/>
    <x v="54"/>
    <x v="50"/>
    <x v="0"/>
  </r>
  <r>
    <n v="2"/>
    <x v="63"/>
    <n v="6"/>
    <d v="2023-04-01T03:45:00"/>
    <x v="62"/>
    <x v="2"/>
    <x v="0"/>
    <x v="0"/>
    <n v="21.25"/>
    <x v="0"/>
    <n v="67"/>
    <x v="4"/>
    <s v="Plato_20, Plato_19, Plato_10, Plato_2"/>
    <n v="102"/>
    <x v="61"/>
    <d v="2023-04-01T03:45:00"/>
    <d v="2023-04-01T05:10:00"/>
    <d v="1899-12-30T01:25:00"/>
    <x v="55"/>
    <x v="8"/>
    <x v="1"/>
  </r>
  <r>
    <n v="8"/>
    <x v="64"/>
    <n v="4"/>
    <d v="2023-04-01T00:02:00"/>
    <x v="63"/>
    <x v="3"/>
    <x v="2"/>
    <x v="2"/>
    <n v="45.65"/>
    <x v="2"/>
    <n v="68"/>
    <x v="2"/>
    <s v="Plato_14, Plato_16, Plato_15, Plato_1"/>
    <n v="88"/>
    <x v="9"/>
    <d v="2023-04-01T00:02:00"/>
    <d v="2023-04-01T03:15:00"/>
    <d v="1899-12-30T03:28:00"/>
    <x v="56"/>
    <x v="51"/>
    <x v="0"/>
  </r>
  <r>
    <n v="5"/>
    <x v="65"/>
    <n v="4"/>
    <d v="2023-04-01T02:02:00"/>
    <x v="64"/>
    <x v="2"/>
    <x v="0"/>
    <x v="2"/>
    <n v="31.49"/>
    <x v="1"/>
    <n v="69"/>
    <x v="4"/>
    <s v="Plato_13, Plato_7, Plato_11"/>
    <n v="93"/>
    <x v="62"/>
    <d v="2023-04-01T02:02:00"/>
    <d v="2023-04-01T03:57:00"/>
    <d v="1899-12-30T01:55:00"/>
    <x v="57"/>
    <x v="52"/>
    <x v="0"/>
  </r>
  <r>
    <n v="17"/>
    <x v="66"/>
    <n v="4"/>
    <d v="2023-04-01T00:11:00"/>
    <x v="65"/>
    <x v="4"/>
    <x v="0"/>
    <x v="0"/>
    <n v="28.26"/>
    <x v="1"/>
    <n v="70"/>
    <x v="3"/>
    <s v="Plato_1, Plato_18"/>
    <n v="48"/>
    <x v="63"/>
    <d v="2023-04-01T00:11:00"/>
    <d v="2023-04-01T01:22:00"/>
    <d v="1899-12-30T01:11:00"/>
    <x v="3"/>
    <x v="53"/>
    <x v="0"/>
  </r>
  <r>
    <n v="18"/>
    <x v="67"/>
    <n v="4"/>
    <d v="2023-04-01T01:57:00"/>
    <x v="66"/>
    <x v="0"/>
    <x v="0"/>
    <x v="2"/>
    <n v="24.01"/>
    <x v="2"/>
    <n v="71"/>
    <x v="3"/>
    <s v="Plato_2, Plato_14"/>
    <n v="54"/>
    <x v="6"/>
    <d v="2023-04-01T01:57:00"/>
    <d v="2023-04-01T05:56:00"/>
    <d v="1899-12-30T04:14:00"/>
    <x v="58"/>
    <x v="54"/>
    <x v="0"/>
  </r>
  <r>
    <n v="17"/>
    <x v="68"/>
    <n v="1"/>
    <d v="2023-04-01T02:42:00"/>
    <x v="67"/>
    <x v="2"/>
    <x v="0"/>
    <x v="2"/>
    <n v="15.28"/>
    <x v="0"/>
    <n v="72"/>
    <x v="4"/>
    <s v="Plato_13, Plato_4"/>
    <n v="32"/>
    <x v="64"/>
    <d v="2023-04-01T02:42:00"/>
    <d v="2023-04-01T05:51:00"/>
    <d v="1899-12-30T03:09:00"/>
    <x v="59"/>
    <x v="55"/>
    <x v="0"/>
  </r>
  <r>
    <s v="1"/>
    <x v="69"/>
    <n v="4"/>
    <d v="2023-04-01T02:39:00"/>
    <x v="68"/>
    <x v="4"/>
    <x v="1"/>
    <x v="2"/>
    <n v="34.51"/>
    <x v="1"/>
    <n v="73"/>
    <x v="10"/>
    <s v="Plato_6"/>
    <n v="33"/>
    <x v="65"/>
    <d v="2023-04-01T02:39:00"/>
    <d v="2023-04-01T06:09:00"/>
    <d v="1899-12-30T03:30:00"/>
    <x v="60"/>
    <x v="56"/>
    <x v="0"/>
  </r>
  <r>
    <n v="19"/>
    <x v="70"/>
    <n v="4"/>
    <d v="2023-04-01T01:04:00"/>
    <x v="69"/>
    <x v="4"/>
    <x v="0"/>
    <x v="2"/>
    <n v="30.83"/>
    <x v="1"/>
    <n v="74"/>
    <x v="2"/>
    <s v="Plato_10, Plato_18, Plato_15"/>
    <n v="90"/>
    <x v="66"/>
    <d v="2023-04-01T01:04:00"/>
    <d v="2023-04-01T04:13:00"/>
    <d v="1899-12-30T03:09:00"/>
    <x v="61"/>
    <x v="57"/>
    <x v="0"/>
  </r>
  <r>
    <n v="19"/>
    <x v="71"/>
    <n v="5"/>
    <d v="2023-04-01T03:36:00"/>
    <x v="7"/>
    <x v="3"/>
    <x v="0"/>
    <x v="2"/>
    <n v="45.23"/>
    <x v="2"/>
    <n v="75"/>
    <x v="5"/>
    <s v="Plato_20, Plato_14"/>
    <n v="42"/>
    <x v="67"/>
    <d v="2023-04-01T03:36:00"/>
    <d v="2023-04-01T04:49:00"/>
    <d v="1899-12-30T01:28:00"/>
    <x v="62"/>
    <x v="58"/>
    <x v="0"/>
  </r>
  <r>
    <n v="17"/>
    <x v="72"/>
    <n v="3"/>
    <d v="2023-04-01T02:57:00"/>
    <x v="70"/>
    <x v="1"/>
    <x v="0"/>
    <x v="2"/>
    <n v="17.760000000000002"/>
    <x v="0"/>
    <n v="76"/>
    <x v="10"/>
    <s v="Plato_2, Plato_4, Plato_7, Plato_10"/>
    <n v="65"/>
    <x v="68"/>
    <d v="2023-04-01T02:57:00"/>
    <d v="2023-04-01T05:24:00"/>
    <d v="1899-12-30T02:27:00"/>
    <x v="63"/>
    <x v="59"/>
    <x v="0"/>
  </r>
  <r>
    <n v="3"/>
    <x v="73"/>
    <n v="1"/>
    <d v="2023-04-01T02:46:00"/>
    <x v="71"/>
    <x v="0"/>
    <x v="2"/>
    <x v="2"/>
    <n v="19.88"/>
    <x v="1"/>
    <n v="77"/>
    <x v="6"/>
    <s v="Plato_4, Plato_7, Plato_11"/>
    <n v="41"/>
    <x v="69"/>
    <d v="2023-04-01T02:46:00"/>
    <d v="2023-04-01T06:15:00"/>
    <d v="1899-12-30T03:29:00"/>
    <x v="63"/>
    <x v="60"/>
    <x v="0"/>
  </r>
  <r>
    <s v="7"/>
    <x v="74"/>
    <n v="4"/>
    <d v="2023-04-01T01:34:00"/>
    <x v="61"/>
    <x v="0"/>
    <x v="0"/>
    <x v="2"/>
    <n v="20.02"/>
    <x v="1"/>
    <n v="78"/>
    <x v="1"/>
    <s v="Plato_12"/>
    <n v="24"/>
    <x v="70"/>
    <d v="2023-04-01T01:34:00"/>
    <d v="2023-04-01T03:03:00"/>
    <d v="1899-12-30T01:29:00"/>
    <x v="59"/>
    <x v="61"/>
    <x v="0"/>
  </r>
  <r>
    <n v="16"/>
    <x v="75"/>
    <n v="2"/>
    <d v="2023-04-01T01:34:00"/>
    <x v="72"/>
    <x v="0"/>
    <x v="0"/>
    <x v="2"/>
    <n v="34.01"/>
    <x v="1"/>
    <n v="79"/>
    <x v="5"/>
    <s v="Plato_9, Plato_11, Plato_3, Plato_13"/>
    <n v="123"/>
    <x v="70"/>
    <d v="2023-04-01T01:34:00"/>
    <d v="2023-04-01T05:08:00"/>
    <d v="1899-12-30T03:34:00"/>
    <x v="45"/>
    <x v="62"/>
    <x v="0"/>
  </r>
  <r>
    <n v="18"/>
    <x v="76"/>
    <n v="6"/>
    <d v="2023-04-01T02:14:00"/>
    <x v="73"/>
    <x v="4"/>
    <x v="0"/>
    <x v="2"/>
    <n v="39.049999999999997"/>
    <x v="1"/>
    <n v="80"/>
    <x v="5"/>
    <s v="Plato_5, Plato_9, Plato_7"/>
    <n v="50"/>
    <x v="37"/>
    <d v="2023-04-01T02:14:00"/>
    <d v="2023-04-01T03:46:00"/>
    <d v="1899-12-30T01:32:00"/>
    <x v="64"/>
    <x v="63"/>
    <x v="0"/>
  </r>
  <r>
    <s v="17"/>
    <x v="77"/>
    <n v="4"/>
    <d v="2023-04-01T03:40:00"/>
    <x v="74"/>
    <x v="3"/>
    <x v="2"/>
    <x v="2"/>
    <n v="23.69"/>
    <x v="2"/>
    <n v="81"/>
    <x v="7"/>
    <s v="Plato_17"/>
    <n v="24"/>
    <x v="71"/>
    <d v="2023-04-01T03:40:00"/>
    <d v="2023-04-01T06:31:00"/>
    <d v="1899-12-30T03:06:00"/>
    <x v="12"/>
    <x v="64"/>
    <x v="0"/>
  </r>
  <r>
    <n v="16"/>
    <x v="78"/>
    <n v="3"/>
    <d v="2023-04-01T03:25:00"/>
    <x v="75"/>
    <x v="3"/>
    <x v="1"/>
    <x v="2"/>
    <n v="38.6"/>
    <x v="1"/>
    <n v="82"/>
    <x v="3"/>
    <s v="Plato_1, Plato_2"/>
    <n v="32"/>
    <x v="72"/>
    <d v="2023-04-01T03:25:00"/>
    <d v="2023-04-01T07:10:00"/>
    <d v="1899-12-30T03:45:00"/>
    <x v="65"/>
    <x v="65"/>
    <x v="0"/>
  </r>
  <r>
    <n v="15"/>
    <x v="79"/>
    <n v="1"/>
    <d v="2023-04-01T03:42:00"/>
    <x v="76"/>
    <x v="1"/>
    <x v="2"/>
    <x v="2"/>
    <n v="24.94"/>
    <x v="2"/>
    <n v="83"/>
    <x v="10"/>
    <s v="Plato_6, Plato_3, Plato_15"/>
    <n v="69"/>
    <x v="73"/>
    <d v="2023-04-01T03:42:00"/>
    <d v="2023-04-01T06:39:00"/>
    <d v="1899-12-30T03:12:00"/>
    <x v="66"/>
    <x v="21"/>
    <x v="0"/>
  </r>
  <r>
    <s v="19"/>
    <x v="80"/>
    <n v="5"/>
    <d v="2023-04-01T01:42:00"/>
    <x v="77"/>
    <x v="4"/>
    <x v="0"/>
    <x v="2"/>
    <n v="15.11"/>
    <x v="2"/>
    <n v="84"/>
    <x v="4"/>
    <s v="Plato_2"/>
    <n v="24"/>
    <x v="47"/>
    <d v="2023-04-01T01:42:00"/>
    <d v="2023-04-01T03:18:00"/>
    <d v="1899-12-30T01:51:00"/>
    <x v="67"/>
    <x v="25"/>
    <x v="0"/>
  </r>
  <r>
    <n v="8"/>
    <x v="81"/>
    <n v="3"/>
    <d v="2023-04-01T02:35:00"/>
    <x v="3"/>
    <x v="2"/>
    <x v="2"/>
    <x v="2"/>
    <n v="45.96"/>
    <x v="1"/>
    <n v="85"/>
    <x v="8"/>
    <s v="Plato_16, Plato_19, Plato_3, Plato_15"/>
    <n v="85"/>
    <x v="74"/>
    <d v="2023-04-01T02:35:00"/>
    <d v="2023-04-01T04:31:00"/>
    <d v="1899-12-30T01:56:00"/>
    <x v="68"/>
    <x v="8"/>
    <x v="1"/>
  </r>
  <r>
    <s v="20"/>
    <x v="82"/>
    <n v="3"/>
    <d v="2023-04-01T00:02:00"/>
    <x v="78"/>
    <x v="3"/>
    <x v="0"/>
    <x v="0"/>
    <n v="11.84"/>
    <x v="1"/>
    <n v="86"/>
    <x v="0"/>
    <s v="Plato_1"/>
    <n v="20"/>
    <x v="9"/>
    <d v="2023-04-01T00:02:00"/>
    <d v="2023-04-01T02:08:00"/>
    <d v="1899-12-30T02:06:00"/>
    <x v="69"/>
    <x v="62"/>
    <x v="0"/>
  </r>
  <r>
    <n v="3"/>
    <x v="83"/>
    <n v="2"/>
    <d v="2023-04-01T01:46:00"/>
    <x v="77"/>
    <x v="4"/>
    <x v="0"/>
    <x v="2"/>
    <n v="29.46"/>
    <x v="2"/>
    <n v="87"/>
    <x v="5"/>
    <s v="Plato_4, Plato_15, Plato_17"/>
    <n v="41"/>
    <x v="75"/>
    <d v="2023-04-01T01:46:00"/>
    <d v="2023-04-01T03:18:00"/>
    <d v="1899-12-30T01:47:00"/>
    <x v="26"/>
    <x v="66"/>
    <x v="0"/>
  </r>
  <r>
    <n v="18"/>
    <x v="84"/>
    <n v="1"/>
    <d v="2023-04-01T03:30:00"/>
    <x v="79"/>
    <x v="4"/>
    <x v="0"/>
    <x v="0"/>
    <n v="23.93"/>
    <x v="0"/>
    <n v="88"/>
    <x v="8"/>
    <s v="Plato_20, Plato_12, Plato_10"/>
    <n v="50"/>
    <x v="43"/>
    <d v="2023-04-01T03:30:00"/>
    <d v="2023-04-01T06:40:00"/>
    <d v="1899-12-30T03:10:00"/>
    <x v="70"/>
    <x v="67"/>
    <x v="0"/>
  </r>
  <r>
    <n v="11"/>
    <x v="58"/>
    <n v="4"/>
    <d v="2023-04-01T00:42:00"/>
    <x v="80"/>
    <x v="3"/>
    <x v="1"/>
    <x v="0"/>
    <n v="12.28"/>
    <x v="1"/>
    <n v="89"/>
    <x v="7"/>
    <s v="Plato_14, Plato_18, Plato_5"/>
    <n v="64"/>
    <x v="76"/>
    <d v="2023-04-01T00:42:00"/>
    <d v="2023-04-01T02:19:00"/>
    <d v="1899-12-30T01:37:00"/>
    <x v="68"/>
    <x v="8"/>
    <x v="1"/>
  </r>
  <r>
    <s v="6"/>
    <x v="85"/>
    <n v="3"/>
    <d v="2023-04-01T01:17:00"/>
    <x v="81"/>
    <x v="3"/>
    <x v="0"/>
    <x v="0"/>
    <n v="30.69"/>
    <x v="0"/>
    <n v="90"/>
    <x v="8"/>
    <s v="Plato_18"/>
    <n v="14"/>
    <x v="77"/>
    <d v="2023-04-01T01:17:00"/>
    <d v="2023-04-01T03:13:00"/>
    <d v="1899-12-30T01:56:00"/>
    <x v="48"/>
    <x v="68"/>
    <x v="0"/>
  </r>
  <r>
    <n v="1"/>
    <x v="86"/>
    <n v="5"/>
    <d v="2023-04-01T03:38:00"/>
    <x v="70"/>
    <x v="3"/>
    <x v="0"/>
    <x v="2"/>
    <n v="39.1"/>
    <x v="0"/>
    <n v="91"/>
    <x v="0"/>
    <s v="Plato_8, Plato_13, Plato_5, Plato_6"/>
    <n v="117"/>
    <x v="78"/>
    <d v="2023-04-01T03:38:00"/>
    <d v="2023-04-01T05:24:00"/>
    <d v="1899-12-30T01:46:00"/>
    <x v="71"/>
    <x v="8"/>
    <x v="1"/>
  </r>
  <r>
    <n v="6"/>
    <x v="87"/>
    <n v="2"/>
    <d v="2023-04-01T03:35:00"/>
    <x v="68"/>
    <x v="2"/>
    <x v="1"/>
    <x v="2"/>
    <n v="12.75"/>
    <x v="1"/>
    <n v="92"/>
    <x v="5"/>
    <s v="Plato_9, Plato_7"/>
    <n v="34"/>
    <x v="79"/>
    <d v="2023-04-01T03:35:00"/>
    <d v="2023-04-01T06:09:00"/>
    <d v="1899-12-30T02:34:00"/>
    <x v="72"/>
    <x v="60"/>
    <x v="0"/>
  </r>
  <r>
    <s v="2"/>
    <x v="88"/>
    <n v="2"/>
    <d v="2023-04-01T01:39:00"/>
    <x v="82"/>
    <x v="2"/>
    <x v="0"/>
    <x v="2"/>
    <n v="45.66"/>
    <x v="1"/>
    <n v="93"/>
    <x v="4"/>
    <s v="Plato_9"/>
    <n v="12"/>
    <x v="80"/>
    <d v="2023-04-01T01:39:00"/>
    <d v="2023-04-01T03:48:00"/>
    <d v="1899-12-30T02:09:00"/>
    <x v="73"/>
    <x v="10"/>
    <x v="0"/>
  </r>
  <r>
    <n v="12"/>
    <x v="89"/>
    <n v="1"/>
    <d v="2023-04-01T01:52:00"/>
    <x v="83"/>
    <x v="4"/>
    <x v="0"/>
    <x v="2"/>
    <n v="28.36"/>
    <x v="2"/>
    <n v="94"/>
    <x v="9"/>
    <s v="Plato_2, Plato_15, Plato_11"/>
    <n v="101"/>
    <x v="81"/>
    <d v="2023-04-01T01:52:00"/>
    <d v="2023-04-01T04:53:00"/>
    <d v="1899-12-30T03:16:00"/>
    <x v="74"/>
    <x v="69"/>
    <x v="0"/>
  </r>
  <r>
    <n v="12"/>
    <x v="90"/>
    <n v="5"/>
    <d v="2023-04-01T03:19:00"/>
    <x v="32"/>
    <x v="2"/>
    <x v="2"/>
    <x v="2"/>
    <n v="24.68"/>
    <x v="2"/>
    <n v="95"/>
    <x v="0"/>
    <s v="Plato_12, Plato_15"/>
    <n v="63"/>
    <x v="82"/>
    <d v="2023-04-01T03:19:00"/>
    <d v="2023-04-01T06:07:00"/>
    <d v="1899-12-30T03:03:00"/>
    <x v="6"/>
    <x v="70"/>
    <x v="0"/>
  </r>
  <r>
    <n v="16"/>
    <x v="91"/>
    <n v="5"/>
    <d v="2023-04-01T01:59:00"/>
    <x v="84"/>
    <x v="4"/>
    <x v="1"/>
    <x v="2"/>
    <n v="33.630000000000003"/>
    <x v="1"/>
    <n v="96"/>
    <x v="6"/>
    <s v="Plato_11, Plato_12, Plato_7"/>
    <n v="72"/>
    <x v="83"/>
    <d v="2023-04-01T01:59:00"/>
    <d v="2023-04-01T05:26:00"/>
    <d v="1899-12-30T03:27:00"/>
    <x v="75"/>
    <x v="71"/>
    <x v="0"/>
  </r>
  <r>
    <n v="14"/>
    <x v="92"/>
    <n v="2"/>
    <d v="2023-04-01T01:46:00"/>
    <x v="61"/>
    <x v="2"/>
    <x v="2"/>
    <x v="2"/>
    <n v="19.22"/>
    <x v="2"/>
    <n v="97"/>
    <x v="8"/>
    <s v="Plato_10, Plato_3, Plato_18"/>
    <n v="77"/>
    <x v="75"/>
    <d v="2023-04-01T01:46:00"/>
    <d v="2023-04-01T03:03:00"/>
    <d v="1899-12-30T01:32:00"/>
    <x v="76"/>
    <x v="72"/>
    <x v="0"/>
  </r>
  <r>
    <n v="7"/>
    <x v="93"/>
    <n v="3"/>
    <d v="2023-04-01T01:01:00"/>
    <x v="85"/>
    <x v="3"/>
    <x v="0"/>
    <x v="2"/>
    <n v="17.149999999999999"/>
    <x v="2"/>
    <n v="98"/>
    <x v="6"/>
    <s v="Plato_3, Plato_9, Plato_12"/>
    <n v="68"/>
    <x v="84"/>
    <d v="2023-04-01T01:01:00"/>
    <d v="2023-04-01T03:22:00"/>
    <d v="1899-12-30T02:36:00"/>
    <x v="77"/>
    <x v="73"/>
    <x v="0"/>
  </r>
  <r>
    <n v="2"/>
    <x v="12"/>
    <n v="6"/>
    <d v="2023-04-01T02:22:00"/>
    <x v="41"/>
    <x v="2"/>
    <x v="0"/>
    <x v="2"/>
    <n v="33.549999999999997"/>
    <x v="2"/>
    <n v="99"/>
    <x v="9"/>
    <s v="Plato_2, Plato_17, Plato_12, Plato_9"/>
    <n v="56"/>
    <x v="85"/>
    <d v="2023-04-01T02:22:00"/>
    <d v="2023-04-01T06:18:00"/>
    <d v="1899-12-30T04:11:00"/>
    <x v="36"/>
    <x v="74"/>
    <x v="0"/>
  </r>
  <r>
    <n v="18"/>
    <x v="5"/>
    <n v="1"/>
    <d v="2023-04-01T03:32:00"/>
    <x v="86"/>
    <x v="1"/>
    <x v="0"/>
    <x v="2"/>
    <n v="15.15"/>
    <x v="0"/>
    <n v="100"/>
    <x v="3"/>
    <s v="Plato_7, Plato_5, Plato_1"/>
    <n v="68"/>
    <x v="86"/>
    <d v="2023-04-01T03:32:00"/>
    <d v="2023-04-01T06:45:00"/>
    <d v="1899-12-30T03:13:00"/>
    <x v="14"/>
    <x v="39"/>
    <x v="0"/>
  </r>
  <r>
    <n v="1"/>
    <x v="94"/>
    <n v="5"/>
    <d v="2023-04-01T00:14:00"/>
    <x v="87"/>
    <x v="4"/>
    <x v="0"/>
    <x v="2"/>
    <n v="15.09"/>
    <x v="1"/>
    <n v="101"/>
    <x v="5"/>
    <s v="Plato_17, Plato_1, Plato_5, Plato_8"/>
    <n v="55"/>
    <x v="87"/>
    <d v="2023-04-01T00:14:00"/>
    <d v="2023-04-01T02:15:00"/>
    <d v="1899-12-30T02:01:00"/>
    <x v="17"/>
    <x v="8"/>
    <x v="1"/>
  </r>
  <r>
    <n v="19"/>
    <x v="95"/>
    <n v="2"/>
    <d v="2023-04-01T01:33:00"/>
    <x v="51"/>
    <x v="0"/>
    <x v="0"/>
    <x v="2"/>
    <n v="12.65"/>
    <x v="0"/>
    <n v="102"/>
    <x v="5"/>
    <s v="Plato_16, Plato_9"/>
    <n v="72"/>
    <x v="88"/>
    <d v="2023-04-01T01:33:00"/>
    <d v="2023-04-01T04:14:00"/>
    <d v="1899-12-30T02:41:00"/>
    <x v="78"/>
    <x v="75"/>
    <x v="0"/>
  </r>
  <r>
    <n v="13"/>
    <x v="96"/>
    <n v="3"/>
    <d v="2023-04-01T01:42:00"/>
    <x v="62"/>
    <x v="4"/>
    <x v="0"/>
    <x v="0"/>
    <n v="26.75"/>
    <x v="0"/>
    <n v="103"/>
    <x v="2"/>
    <s v="Plato_13, Plato_18, Plato_4"/>
    <n v="30"/>
    <x v="47"/>
    <d v="2023-04-01T01:42:00"/>
    <d v="2023-04-01T05:10:00"/>
    <d v="1899-12-30T03:28:00"/>
    <x v="79"/>
    <x v="76"/>
    <x v="0"/>
  </r>
  <r>
    <n v="14"/>
    <x v="97"/>
    <n v="4"/>
    <d v="2023-04-01T01:28:00"/>
    <x v="88"/>
    <x v="0"/>
    <x v="1"/>
    <x v="0"/>
    <n v="11.12"/>
    <x v="0"/>
    <n v="104"/>
    <x v="7"/>
    <s v="Plato_14, Plato_17"/>
    <n v="30"/>
    <x v="1"/>
    <d v="2023-04-01T01:28:00"/>
    <d v="2023-04-01T02:44:00"/>
    <d v="1899-12-30T01:16:00"/>
    <x v="7"/>
    <x v="77"/>
    <x v="0"/>
  </r>
  <r>
    <n v="14"/>
    <x v="98"/>
    <n v="6"/>
    <d v="2023-04-01T01:18:00"/>
    <x v="89"/>
    <x v="0"/>
    <x v="0"/>
    <x v="2"/>
    <n v="15.64"/>
    <x v="1"/>
    <n v="105"/>
    <x v="2"/>
    <s v="Plato_3, Plato_6"/>
    <n v="57"/>
    <x v="89"/>
    <d v="2023-04-01T01:18:00"/>
    <d v="2023-04-01T04:00:00"/>
    <d v="1899-12-30T02:42:00"/>
    <x v="49"/>
    <x v="6"/>
    <x v="0"/>
  </r>
  <r>
    <s v="15"/>
    <x v="99"/>
    <n v="3"/>
    <d v="2023-04-01T02:00:00"/>
    <x v="72"/>
    <x v="4"/>
    <x v="1"/>
    <x v="1"/>
    <n v="22.72"/>
    <x v="1"/>
    <n v="106"/>
    <x v="7"/>
    <s v="Plato_18"/>
    <n v="28"/>
    <x v="36"/>
    <d v="2023-04-01T02:00:00"/>
    <d v="2023-04-01T05:08:00"/>
    <d v="1899-12-30T03:08:00"/>
    <x v="9"/>
    <x v="78"/>
    <x v="0"/>
  </r>
  <r>
    <n v="11"/>
    <x v="100"/>
    <n v="5"/>
    <d v="2023-04-01T01:29:00"/>
    <x v="90"/>
    <x v="2"/>
    <x v="0"/>
    <x v="0"/>
    <n v="48.77"/>
    <x v="0"/>
    <n v="107"/>
    <x v="6"/>
    <s v="Plato_15, Plato_9, Plato_18"/>
    <n v="104"/>
    <x v="90"/>
    <d v="2023-04-01T01:29:00"/>
    <d v="2023-04-01T02:58:00"/>
    <d v="1899-12-30T01:29:00"/>
    <x v="80"/>
    <x v="8"/>
    <x v="1"/>
  </r>
  <r>
    <n v="3"/>
    <x v="101"/>
    <n v="3"/>
    <d v="2023-04-01T01:32:00"/>
    <x v="91"/>
    <x v="4"/>
    <x v="1"/>
    <x v="0"/>
    <n v="23.26"/>
    <x v="0"/>
    <n v="108"/>
    <x v="3"/>
    <s v="Plato_9, Plato_4, Plato_3, Plato_16"/>
    <n v="52"/>
    <x v="91"/>
    <d v="2023-04-01T01:32:00"/>
    <d v="2023-04-01T03:37:00"/>
    <d v="1899-12-30T02:05:00"/>
    <x v="81"/>
    <x v="79"/>
    <x v="0"/>
  </r>
  <r>
    <n v="10"/>
    <x v="102"/>
    <n v="2"/>
    <d v="2023-04-01T01:25:00"/>
    <x v="92"/>
    <x v="4"/>
    <x v="1"/>
    <x v="2"/>
    <n v="42.95"/>
    <x v="1"/>
    <n v="109"/>
    <x v="8"/>
    <s v="Plato_18, Plato_14, Plato_5"/>
    <n v="69"/>
    <x v="19"/>
    <d v="2023-04-01T01:25:00"/>
    <d v="2023-04-01T02:26:00"/>
    <d v="1899-12-30T01:01:00"/>
    <x v="82"/>
    <x v="8"/>
    <x v="1"/>
  </r>
  <r>
    <n v="5"/>
    <x v="103"/>
    <n v="1"/>
    <d v="2023-04-01T03:32:00"/>
    <x v="93"/>
    <x v="1"/>
    <x v="0"/>
    <x v="2"/>
    <n v="47.91"/>
    <x v="0"/>
    <n v="110"/>
    <x v="3"/>
    <s v="Plato_9, Plato_10, Plato_6"/>
    <n v="68"/>
    <x v="86"/>
    <d v="2023-04-01T03:32:00"/>
    <d v="2023-04-01T06:37:00"/>
    <d v="1899-12-30T03:05:00"/>
    <x v="83"/>
    <x v="80"/>
    <x v="0"/>
  </r>
  <r>
    <n v="3"/>
    <x v="104"/>
    <n v="2"/>
    <d v="2023-04-01T01:48:00"/>
    <x v="94"/>
    <x v="0"/>
    <x v="1"/>
    <x v="2"/>
    <n v="18.82"/>
    <x v="0"/>
    <n v="111"/>
    <x v="8"/>
    <s v="Plato_15, Plato_5, Plato_7, Plato_9"/>
    <n v="84"/>
    <x v="92"/>
    <d v="2023-04-01T01:48:00"/>
    <d v="2023-04-01T05:07:00"/>
    <d v="1899-12-30T03:19:00"/>
    <x v="84"/>
    <x v="81"/>
    <x v="0"/>
  </r>
  <r>
    <s v="6"/>
    <x v="105"/>
    <n v="2"/>
    <d v="2023-04-01T01:49:00"/>
    <x v="42"/>
    <x v="2"/>
    <x v="2"/>
    <x v="1"/>
    <n v="35.36"/>
    <x v="2"/>
    <n v="112"/>
    <x v="4"/>
    <s v="Plato_3"/>
    <n v="8"/>
    <x v="93"/>
    <d v="2023-04-01T01:49:00"/>
    <d v="2023-04-01T04:01:00"/>
    <d v="1899-12-30T02:27:00"/>
    <x v="85"/>
    <x v="71"/>
    <x v="0"/>
  </r>
  <r>
    <s v="4"/>
    <x v="106"/>
    <n v="2"/>
    <d v="2023-04-01T01:12:00"/>
    <x v="55"/>
    <x v="0"/>
    <x v="0"/>
    <x v="2"/>
    <n v="29.74"/>
    <x v="2"/>
    <n v="113"/>
    <x v="2"/>
    <s v="Plato_18"/>
    <n v="28"/>
    <x v="94"/>
    <d v="2023-04-01T01:12:00"/>
    <d v="2023-04-01T04:21:00"/>
    <d v="1899-12-30T03:24:00"/>
    <x v="62"/>
    <x v="82"/>
    <x v="0"/>
  </r>
  <r>
    <n v="7"/>
    <x v="107"/>
    <n v="6"/>
    <d v="2023-04-01T00:49:00"/>
    <x v="95"/>
    <x v="1"/>
    <x v="0"/>
    <x v="2"/>
    <n v="38.81"/>
    <x v="2"/>
    <n v="114"/>
    <x v="9"/>
    <s v="Plato_2, Plato_9, Plato_4, Plato_5"/>
    <n v="105"/>
    <x v="26"/>
    <d v="2023-04-01T00:49:00"/>
    <d v="2023-04-01T03:30:00"/>
    <d v="1899-12-30T02:56:00"/>
    <x v="55"/>
    <x v="83"/>
    <x v="0"/>
  </r>
  <r>
    <n v="12"/>
    <x v="94"/>
    <n v="6"/>
    <d v="2023-04-01T03:43:00"/>
    <x v="34"/>
    <x v="1"/>
    <x v="2"/>
    <x v="0"/>
    <n v="46.46"/>
    <x v="2"/>
    <n v="115"/>
    <x v="7"/>
    <s v="Plato_6, Plato_2, Plato_15"/>
    <n v="96"/>
    <x v="95"/>
    <d v="2023-04-01T03:43:00"/>
    <d v="2023-04-01T06:26:00"/>
    <d v="1899-12-30T02:58:00"/>
    <x v="33"/>
    <x v="84"/>
    <x v="0"/>
  </r>
  <r>
    <n v="8"/>
    <x v="108"/>
    <n v="5"/>
    <d v="2023-04-01T03:15:00"/>
    <x v="10"/>
    <x v="1"/>
    <x v="0"/>
    <x v="2"/>
    <n v="47.69"/>
    <x v="2"/>
    <n v="116"/>
    <x v="9"/>
    <s v="Plato_15, Plato_8, Plato_19, Plato_18"/>
    <n v="109"/>
    <x v="96"/>
    <d v="2023-04-01T03:15:00"/>
    <d v="2023-04-01T06:33:00"/>
    <d v="1899-12-30T03:33:00"/>
    <x v="74"/>
    <x v="85"/>
    <x v="0"/>
  </r>
  <r>
    <s v="8"/>
    <x v="109"/>
    <n v="4"/>
    <d v="2023-04-01T02:55:00"/>
    <x v="96"/>
    <x v="0"/>
    <x v="1"/>
    <x v="2"/>
    <n v="11.65"/>
    <x v="2"/>
    <n v="117"/>
    <x v="9"/>
    <s v="Plato_8"/>
    <n v="28"/>
    <x v="28"/>
    <d v="2023-04-01T02:55:00"/>
    <d v="2023-04-01T05:45:00"/>
    <d v="1899-12-30T03:05:00"/>
    <x v="69"/>
    <x v="41"/>
    <x v="0"/>
  </r>
  <r>
    <n v="13"/>
    <x v="110"/>
    <n v="1"/>
    <d v="2023-04-01T00:34:00"/>
    <x v="97"/>
    <x v="3"/>
    <x v="2"/>
    <x v="0"/>
    <n v="49.32"/>
    <x v="1"/>
    <n v="118"/>
    <x v="6"/>
    <s v="Plato_4, Plato_14, Plato_6, Plato_15"/>
    <n v="86"/>
    <x v="97"/>
    <d v="2023-04-01T00:34:00"/>
    <d v="2023-04-01T01:45:00"/>
    <d v="1899-12-30T01:11:00"/>
    <x v="86"/>
    <x v="8"/>
    <x v="1"/>
  </r>
  <r>
    <n v="17"/>
    <x v="111"/>
    <n v="3"/>
    <d v="2023-04-02T03:24:00"/>
    <x v="98"/>
    <x v="2"/>
    <x v="1"/>
    <x v="2"/>
    <n v="11.5"/>
    <x v="0"/>
    <n v="119"/>
    <x v="4"/>
    <s v="Plato_10, Plato_19, Plato_4"/>
    <n v="55"/>
    <x v="98"/>
    <d v="2023-04-02T03:24:00"/>
    <d v="2023-04-02T05:03:00"/>
    <d v="1899-12-30T01:39:00"/>
    <x v="59"/>
    <x v="83"/>
    <x v="0"/>
  </r>
  <r>
    <n v="4"/>
    <x v="112"/>
    <n v="2"/>
    <d v="2023-04-02T00:38:00"/>
    <x v="99"/>
    <x v="1"/>
    <x v="0"/>
    <x v="1"/>
    <n v="12.51"/>
    <x v="0"/>
    <n v="120"/>
    <x v="7"/>
    <s v="Plato_17, Plato_10"/>
    <n v="58"/>
    <x v="99"/>
    <d v="2023-04-02T00:38:00"/>
    <d v="2023-04-02T01:42:00"/>
    <d v="1899-12-30T01:04:00"/>
    <x v="63"/>
    <x v="8"/>
    <x v="1"/>
  </r>
  <r>
    <s v="5"/>
    <x v="113"/>
    <n v="4"/>
    <d v="2023-04-02T03:45:00"/>
    <x v="100"/>
    <x v="4"/>
    <x v="0"/>
    <x v="2"/>
    <n v="1.23"/>
    <x v="0"/>
    <n v="121"/>
    <x v="3"/>
    <s v="Plato_10"/>
    <n v="22"/>
    <x v="100"/>
    <d v="2023-04-02T03:45:00"/>
    <d v="2023-04-02T06:13:00"/>
    <d v="1899-12-30T02:28:00"/>
    <x v="15"/>
    <x v="86"/>
    <x v="0"/>
  </r>
  <r>
    <s v="6"/>
    <x v="114"/>
    <n v="6"/>
    <d v="2023-04-02T01:23:00"/>
    <x v="101"/>
    <x v="1"/>
    <x v="0"/>
    <x v="0"/>
    <n v="20.38"/>
    <x v="2"/>
    <n v="122"/>
    <x v="1"/>
    <s v="Plato_8"/>
    <n v="42"/>
    <x v="101"/>
    <d v="2023-04-02T01:23:00"/>
    <d v="2023-04-02T02:48:00"/>
    <d v="1899-12-30T01:40:00"/>
    <x v="87"/>
    <x v="68"/>
    <x v="0"/>
  </r>
  <r>
    <s v="16"/>
    <x v="115"/>
    <n v="6"/>
    <d v="2023-04-02T03:09:00"/>
    <x v="102"/>
    <x v="4"/>
    <x v="0"/>
    <x v="0"/>
    <n v="46.88"/>
    <x v="0"/>
    <n v="123"/>
    <x v="10"/>
    <s v="Plato_7"/>
    <n v="10"/>
    <x v="102"/>
    <d v="2023-04-02T03:09:00"/>
    <d v="2023-04-02T04:10:00"/>
    <d v="1899-12-30T01:01:00"/>
    <x v="88"/>
    <x v="18"/>
    <x v="0"/>
  </r>
  <r>
    <n v="16"/>
    <x v="116"/>
    <n v="5"/>
    <d v="2023-04-02T03:39:00"/>
    <x v="103"/>
    <x v="0"/>
    <x v="0"/>
    <x v="0"/>
    <n v="10.85"/>
    <x v="1"/>
    <n v="124"/>
    <x v="0"/>
    <s v="Plato_3, Plato_1, Plato_11, Plato_9"/>
    <n v="89"/>
    <x v="103"/>
    <d v="2023-04-02T03:39:00"/>
    <d v="2023-04-02T05:22:00"/>
    <d v="1899-12-30T01:43:00"/>
    <x v="89"/>
    <x v="8"/>
    <x v="1"/>
  </r>
  <r>
    <n v="14"/>
    <x v="117"/>
    <n v="2"/>
    <d v="2023-04-02T02:56:00"/>
    <x v="100"/>
    <x v="0"/>
    <x v="0"/>
    <x v="2"/>
    <n v="24.66"/>
    <x v="1"/>
    <n v="125"/>
    <x v="6"/>
    <s v="Plato_16, Plato_18, Plato_3"/>
    <n v="76"/>
    <x v="104"/>
    <d v="2023-04-02T02:56:00"/>
    <d v="2023-04-02T06:13:00"/>
    <d v="1899-12-30T03:17:00"/>
    <x v="90"/>
    <x v="87"/>
    <x v="0"/>
  </r>
  <r>
    <n v="18"/>
    <x v="118"/>
    <n v="3"/>
    <d v="2023-04-02T02:45:00"/>
    <x v="104"/>
    <x v="1"/>
    <x v="0"/>
    <x v="2"/>
    <n v="41.82"/>
    <x v="1"/>
    <n v="126"/>
    <x v="4"/>
    <s v="Plato_16, Plato_8, Plato_7, Plato_2"/>
    <n v="68"/>
    <x v="105"/>
    <d v="2023-04-02T02:45:00"/>
    <d v="2023-04-02T05:12:00"/>
    <d v="1899-12-30T02:27:00"/>
    <x v="91"/>
    <x v="42"/>
    <x v="0"/>
  </r>
  <r>
    <s v="6"/>
    <x v="119"/>
    <n v="4"/>
    <d v="2023-04-02T00:42:00"/>
    <x v="105"/>
    <x v="4"/>
    <x v="0"/>
    <x v="2"/>
    <n v="32.82"/>
    <x v="1"/>
    <n v="127"/>
    <x v="10"/>
    <s v="Plato_19"/>
    <n v="28"/>
    <x v="106"/>
    <d v="2023-04-02T00:42:00"/>
    <d v="2023-04-02T02:28:00"/>
    <d v="1899-12-30T01:46:00"/>
    <x v="52"/>
    <x v="88"/>
    <x v="0"/>
  </r>
  <r>
    <n v="2"/>
    <x v="120"/>
    <n v="5"/>
    <d v="2023-04-02T01:31:00"/>
    <x v="106"/>
    <x v="2"/>
    <x v="0"/>
    <x v="1"/>
    <n v="49.36"/>
    <x v="2"/>
    <n v="128"/>
    <x v="7"/>
    <s v="Plato_1, Plato_4, Plato_7, Plato_17"/>
    <n v="98"/>
    <x v="107"/>
    <d v="2023-04-02T01:31:00"/>
    <d v="2023-04-02T03:28:00"/>
    <d v="1899-12-30T02:12:00"/>
    <x v="92"/>
    <x v="8"/>
    <x v="1"/>
  </r>
  <r>
    <n v="16"/>
    <x v="121"/>
    <n v="5"/>
    <d v="2023-04-02T00:41:00"/>
    <x v="107"/>
    <x v="2"/>
    <x v="0"/>
    <x v="2"/>
    <n v="49.3"/>
    <x v="0"/>
    <n v="129"/>
    <x v="4"/>
    <s v="Plato_12, Plato_3, Plato_9"/>
    <n v="44"/>
    <x v="108"/>
    <d v="2023-04-02T00:41:00"/>
    <d v="2023-04-02T02:41:00"/>
    <d v="1899-12-30T02:00:00"/>
    <x v="93"/>
    <x v="14"/>
    <x v="0"/>
  </r>
  <r>
    <s v="10"/>
    <x v="122"/>
    <n v="4"/>
    <d v="2023-04-02T00:26:00"/>
    <x v="108"/>
    <x v="2"/>
    <x v="0"/>
    <x v="2"/>
    <n v="38.130000000000003"/>
    <x v="1"/>
    <n v="130"/>
    <x v="1"/>
    <s v="Plato_8"/>
    <n v="14"/>
    <x v="109"/>
    <d v="2023-04-02T00:26:00"/>
    <d v="2023-04-02T01:32:00"/>
    <d v="1899-12-30T01:06:00"/>
    <x v="94"/>
    <x v="89"/>
    <x v="0"/>
  </r>
  <r>
    <n v="7"/>
    <x v="14"/>
    <n v="5"/>
    <d v="2023-04-02T00:43:00"/>
    <x v="109"/>
    <x v="4"/>
    <x v="0"/>
    <x v="2"/>
    <n v="42.41"/>
    <x v="2"/>
    <n v="131"/>
    <x v="8"/>
    <s v="Plato_20, Plato_4, Plato_13"/>
    <n v="63"/>
    <x v="110"/>
    <d v="2023-04-02T00:43:00"/>
    <d v="2023-04-02T04:18:00"/>
    <d v="1899-12-30T03:50:00"/>
    <x v="95"/>
    <x v="86"/>
    <x v="0"/>
  </r>
  <r>
    <n v="9"/>
    <x v="123"/>
    <n v="2"/>
    <d v="2023-04-02T01:26:00"/>
    <x v="110"/>
    <x v="0"/>
    <x v="2"/>
    <x v="0"/>
    <n v="30.96"/>
    <x v="0"/>
    <n v="132"/>
    <x v="6"/>
    <s v="Plato_14, Plato_19, Plato_13, Plato_8"/>
    <n v="81"/>
    <x v="111"/>
    <d v="2023-04-02T01:26:00"/>
    <d v="2023-04-02T02:43:00"/>
    <d v="1899-12-30T01:17:00"/>
    <x v="96"/>
    <x v="8"/>
    <x v="1"/>
  </r>
  <r>
    <n v="20"/>
    <x v="124"/>
    <n v="6"/>
    <d v="2023-04-02T00:54:00"/>
    <x v="111"/>
    <x v="2"/>
    <x v="0"/>
    <x v="2"/>
    <n v="39.74"/>
    <x v="2"/>
    <n v="133"/>
    <x v="9"/>
    <s v="Plato_15, Plato_18, Plato_17, Plato_4"/>
    <n v="75"/>
    <x v="112"/>
    <d v="2023-04-02T00:54:00"/>
    <d v="2023-04-02T03:52:00"/>
    <d v="1899-12-30T03:13:00"/>
    <x v="97"/>
    <x v="90"/>
    <x v="0"/>
  </r>
  <r>
    <n v="3"/>
    <x v="125"/>
    <n v="6"/>
    <d v="2023-04-02T00:07:00"/>
    <x v="111"/>
    <x v="1"/>
    <x v="2"/>
    <x v="2"/>
    <n v="30.1"/>
    <x v="1"/>
    <n v="134"/>
    <x v="7"/>
    <s v="Plato_7, Plato_15"/>
    <n v="49"/>
    <x v="113"/>
    <d v="2023-04-02T00:07:00"/>
    <d v="2023-04-02T03:52:00"/>
    <d v="1899-12-30T03:45:00"/>
    <x v="48"/>
    <x v="41"/>
    <x v="0"/>
  </r>
  <r>
    <n v="11"/>
    <x v="126"/>
    <n v="1"/>
    <d v="2023-04-02T01:00:00"/>
    <x v="112"/>
    <x v="3"/>
    <x v="2"/>
    <x v="2"/>
    <n v="34.700000000000003"/>
    <x v="2"/>
    <n v="135"/>
    <x v="2"/>
    <s v="Plato_17, Plato_20, Plato_9"/>
    <n v="102"/>
    <x v="114"/>
    <d v="2023-04-02T01:00:00"/>
    <d v="2023-04-02T03:01:00"/>
    <d v="1899-12-30T02:16:00"/>
    <x v="98"/>
    <x v="3"/>
    <x v="0"/>
  </r>
  <r>
    <s v="6"/>
    <x v="127"/>
    <n v="1"/>
    <d v="2023-04-02T01:50:00"/>
    <x v="113"/>
    <x v="1"/>
    <x v="0"/>
    <x v="2"/>
    <n v="30.25"/>
    <x v="2"/>
    <n v="136"/>
    <x v="6"/>
    <s v="Plato_20"/>
    <n v="30"/>
    <x v="115"/>
    <d v="2023-04-02T01:50:00"/>
    <d v="2023-04-02T05:01:00"/>
    <d v="1899-12-30T03:26:00"/>
    <x v="99"/>
    <x v="91"/>
    <x v="0"/>
  </r>
  <r>
    <s v="13"/>
    <x v="128"/>
    <n v="3"/>
    <d v="2023-04-02T01:21:00"/>
    <x v="114"/>
    <x v="4"/>
    <x v="1"/>
    <x v="2"/>
    <n v="1.24"/>
    <x v="2"/>
    <n v="137"/>
    <x v="1"/>
    <s v="Plato_13"/>
    <n v="24"/>
    <x v="116"/>
    <d v="2023-04-02T01:21:00"/>
    <d v="2023-04-02T04:11:00"/>
    <d v="1899-12-30T03:05:00"/>
    <x v="6"/>
    <x v="40"/>
    <x v="0"/>
  </r>
  <r>
    <n v="6"/>
    <x v="129"/>
    <n v="2"/>
    <d v="2023-04-02T03:48:00"/>
    <x v="115"/>
    <x v="2"/>
    <x v="1"/>
    <x v="0"/>
    <n v="32.79"/>
    <x v="2"/>
    <n v="138"/>
    <x v="5"/>
    <s v="Plato_17, Plato_12, Plato_10, Plato_2"/>
    <n v="97"/>
    <x v="117"/>
    <d v="2023-04-02T03:48:00"/>
    <d v="2023-04-02T05:09:00"/>
    <d v="1899-12-30T01:36:00"/>
    <x v="63"/>
    <x v="8"/>
    <x v="1"/>
  </r>
  <r>
    <s v="16"/>
    <x v="130"/>
    <n v="3"/>
    <d v="2023-04-02T00:40:00"/>
    <x v="116"/>
    <x v="2"/>
    <x v="0"/>
    <x v="2"/>
    <n v="4.72"/>
    <x v="1"/>
    <n v="139"/>
    <x v="9"/>
    <s v="Plato_8"/>
    <n v="14"/>
    <x v="118"/>
    <d v="2023-04-02T00:40:00"/>
    <d v="2023-04-02T04:39:00"/>
    <d v="1899-12-30T03:59:00"/>
    <x v="100"/>
    <x v="92"/>
    <x v="0"/>
  </r>
  <r>
    <n v="11"/>
    <x v="131"/>
    <n v="4"/>
    <d v="2023-04-02T03:49:00"/>
    <x v="117"/>
    <x v="2"/>
    <x v="0"/>
    <x v="1"/>
    <n v="32.130000000000003"/>
    <x v="1"/>
    <n v="140"/>
    <x v="3"/>
    <s v="Plato_1, Plato_8, Plato_4"/>
    <n v="78"/>
    <x v="119"/>
    <d v="2023-04-02T03:49:00"/>
    <d v="2023-04-02T06:29:00"/>
    <d v="1899-12-30T02:40:00"/>
    <x v="82"/>
    <x v="93"/>
    <x v="0"/>
  </r>
  <r>
    <s v="4"/>
    <x v="132"/>
    <n v="4"/>
    <d v="2023-04-02T01:58:00"/>
    <x v="118"/>
    <x v="0"/>
    <x v="1"/>
    <x v="2"/>
    <n v="41.56"/>
    <x v="0"/>
    <n v="141"/>
    <x v="8"/>
    <s v="Plato_13"/>
    <n v="8"/>
    <x v="120"/>
    <d v="2023-04-02T01:58:00"/>
    <d v="2023-04-02T05:45:00"/>
    <d v="1899-12-30T03:47:00"/>
    <x v="101"/>
    <x v="94"/>
    <x v="0"/>
  </r>
  <r>
    <n v="14"/>
    <x v="133"/>
    <n v="3"/>
    <d v="2023-04-02T02:05:00"/>
    <x v="119"/>
    <x v="4"/>
    <x v="0"/>
    <x v="2"/>
    <n v="16.29"/>
    <x v="2"/>
    <n v="142"/>
    <x v="10"/>
    <s v="Plato_7, Plato_14, Plato_20"/>
    <n v="72"/>
    <x v="121"/>
    <d v="2023-04-02T02:05:00"/>
    <d v="2023-04-02T04:05:00"/>
    <d v="1899-12-30T02:15:00"/>
    <x v="19"/>
    <x v="95"/>
    <x v="0"/>
  </r>
  <r>
    <s v="9"/>
    <x v="134"/>
    <n v="4"/>
    <d v="2023-04-02T00:32:00"/>
    <x v="120"/>
    <x v="4"/>
    <x v="0"/>
    <x v="1"/>
    <n v="48.26"/>
    <x v="1"/>
    <n v="143"/>
    <x v="4"/>
    <s v="Plato_1"/>
    <n v="20"/>
    <x v="122"/>
    <d v="2023-04-02T00:32:00"/>
    <d v="2023-04-02T04:30:00"/>
    <d v="1899-12-30T03:58:00"/>
    <x v="85"/>
    <x v="96"/>
    <x v="0"/>
  </r>
  <r>
    <n v="18"/>
    <x v="135"/>
    <n v="1"/>
    <d v="2023-04-02T02:58:00"/>
    <x v="121"/>
    <x v="4"/>
    <x v="2"/>
    <x v="2"/>
    <n v="11.22"/>
    <x v="2"/>
    <n v="144"/>
    <x v="4"/>
    <s v="Plato_19, Plato_12, Plato_9, Plato_18"/>
    <n v="76"/>
    <x v="123"/>
    <d v="2023-04-02T02:58:00"/>
    <d v="2023-04-02T05:32:00"/>
    <d v="1899-12-30T02:49:00"/>
    <x v="102"/>
    <x v="97"/>
    <x v="0"/>
  </r>
  <r>
    <n v="2"/>
    <x v="136"/>
    <n v="5"/>
    <d v="2023-04-02T00:37:00"/>
    <x v="99"/>
    <x v="2"/>
    <x v="2"/>
    <x v="2"/>
    <n v="11.32"/>
    <x v="2"/>
    <n v="145"/>
    <x v="5"/>
    <s v="Plato_5, Plato_2"/>
    <n v="51"/>
    <x v="124"/>
    <d v="2023-04-02T00:37:00"/>
    <d v="2023-04-02T01:42:00"/>
    <d v="1899-12-30T01:20:00"/>
    <x v="103"/>
    <x v="8"/>
    <x v="1"/>
  </r>
  <r>
    <s v="8"/>
    <x v="137"/>
    <n v="6"/>
    <d v="2023-04-02T01:40:00"/>
    <x v="122"/>
    <x v="0"/>
    <x v="0"/>
    <x v="2"/>
    <n v="3.84"/>
    <x v="0"/>
    <n v="146"/>
    <x v="3"/>
    <s v="Plato_17"/>
    <n v="24"/>
    <x v="125"/>
    <d v="2023-04-02T01:40:00"/>
    <d v="2023-04-02T02:54:00"/>
    <d v="1899-12-30T01:14:00"/>
    <x v="32"/>
    <x v="98"/>
    <x v="0"/>
  </r>
  <r>
    <n v="5"/>
    <x v="138"/>
    <n v="4"/>
    <d v="2023-04-02T03:18:00"/>
    <x v="123"/>
    <x v="0"/>
    <x v="1"/>
    <x v="2"/>
    <n v="27.14"/>
    <x v="0"/>
    <n v="147"/>
    <x v="1"/>
    <s v="Plato_20, Plato_5"/>
    <n v="33"/>
    <x v="126"/>
    <d v="2023-04-02T03:18:00"/>
    <d v="2023-04-02T04:58:00"/>
    <d v="1899-12-30T01:40:00"/>
    <x v="88"/>
    <x v="69"/>
    <x v="0"/>
  </r>
  <r>
    <n v="10"/>
    <x v="139"/>
    <n v="6"/>
    <d v="2023-04-02T03:52:00"/>
    <x v="124"/>
    <x v="0"/>
    <x v="0"/>
    <x v="0"/>
    <n v="46.26"/>
    <x v="2"/>
    <n v="148"/>
    <x v="1"/>
    <s v="Plato_9, Plato_18, Plato_3, Plato_10"/>
    <n v="87"/>
    <x v="127"/>
    <d v="2023-04-02T03:52:00"/>
    <d v="2023-04-02T05:59:00"/>
    <d v="1899-12-30T02:22:00"/>
    <x v="50"/>
    <x v="8"/>
    <x v="1"/>
  </r>
  <r>
    <n v="18"/>
    <x v="140"/>
    <n v="4"/>
    <d v="2023-04-02T01:35:00"/>
    <x v="125"/>
    <x v="3"/>
    <x v="1"/>
    <x v="2"/>
    <n v="15.92"/>
    <x v="2"/>
    <n v="149"/>
    <x v="2"/>
    <s v="Plato_18, Plato_2, Plato_4, Plato_9"/>
    <n v="94"/>
    <x v="128"/>
    <d v="2023-04-02T01:35:00"/>
    <d v="2023-04-02T04:50:00"/>
    <d v="1899-12-30T03:30:00"/>
    <x v="91"/>
    <x v="99"/>
    <x v="0"/>
  </r>
  <r>
    <n v="18"/>
    <x v="141"/>
    <n v="6"/>
    <d v="2023-04-02T00:37:00"/>
    <x v="126"/>
    <x v="1"/>
    <x v="0"/>
    <x v="0"/>
    <n v="48.43"/>
    <x v="1"/>
    <n v="150"/>
    <x v="10"/>
    <s v="Plato_5, Plato_11, Plato_3"/>
    <n v="60"/>
    <x v="124"/>
    <d v="2023-04-02T00:37:00"/>
    <d v="2023-04-02T03:10:00"/>
    <d v="1899-12-30T02:33:00"/>
    <x v="103"/>
    <x v="32"/>
    <x v="0"/>
  </r>
  <r>
    <n v="6"/>
    <x v="142"/>
    <n v="2"/>
    <d v="2023-04-02T03:15:00"/>
    <x v="127"/>
    <x v="4"/>
    <x v="2"/>
    <x v="2"/>
    <n v="41.51"/>
    <x v="2"/>
    <n v="151"/>
    <x v="8"/>
    <s v="Plato_14, Plato_13"/>
    <n v="51"/>
    <x v="129"/>
    <d v="2023-04-02T03:15:00"/>
    <d v="2023-04-02T06:53:00"/>
    <d v="1899-12-30T03:53:00"/>
    <x v="65"/>
    <x v="100"/>
    <x v="0"/>
  </r>
  <r>
    <s v="5"/>
    <x v="143"/>
    <n v="6"/>
    <d v="2023-04-02T01:14:00"/>
    <x v="128"/>
    <x v="4"/>
    <x v="0"/>
    <x v="0"/>
    <n v="25.57"/>
    <x v="0"/>
    <n v="152"/>
    <x v="8"/>
    <s v="Plato_16"/>
    <n v="24"/>
    <x v="130"/>
    <d v="2023-04-02T01:14:00"/>
    <d v="2023-04-02T02:52:00"/>
    <d v="1899-12-30T01:38:00"/>
    <x v="104"/>
    <x v="90"/>
    <x v="0"/>
  </r>
  <r>
    <n v="10"/>
    <x v="40"/>
    <n v="1"/>
    <d v="2023-04-02T03:06:00"/>
    <x v="129"/>
    <x v="2"/>
    <x v="1"/>
    <x v="0"/>
    <n v="42.84"/>
    <x v="2"/>
    <n v="153"/>
    <x v="3"/>
    <s v="Plato_11, Plato_7, Plato_20"/>
    <n v="79"/>
    <x v="131"/>
    <d v="2023-04-02T03:06:00"/>
    <d v="2023-04-02T05:26:00"/>
    <d v="1899-12-30T02:35:00"/>
    <x v="35"/>
    <x v="101"/>
    <x v="0"/>
  </r>
  <r>
    <n v="11"/>
    <x v="144"/>
    <n v="6"/>
    <d v="2023-04-02T02:09:00"/>
    <x v="130"/>
    <x v="1"/>
    <x v="1"/>
    <x v="2"/>
    <n v="17.2"/>
    <x v="1"/>
    <n v="154"/>
    <x v="8"/>
    <s v="Plato_19, Plato_4"/>
    <n v="58"/>
    <x v="132"/>
    <d v="2023-04-02T02:09:00"/>
    <d v="2023-04-02T03:36:00"/>
    <d v="1899-12-30T01:27:00"/>
    <x v="53"/>
    <x v="102"/>
    <x v="0"/>
  </r>
  <r>
    <n v="7"/>
    <x v="145"/>
    <n v="2"/>
    <d v="2023-04-02T01:53:00"/>
    <x v="131"/>
    <x v="3"/>
    <x v="0"/>
    <x v="2"/>
    <n v="25.72"/>
    <x v="0"/>
    <n v="155"/>
    <x v="5"/>
    <s v="Plato_6, Plato_17, Plato_3"/>
    <n v="54"/>
    <x v="133"/>
    <d v="2023-04-02T01:53:00"/>
    <d v="2023-04-02T04:44:00"/>
    <d v="1899-12-30T02:51:00"/>
    <x v="61"/>
    <x v="99"/>
    <x v="0"/>
  </r>
  <r>
    <s v="6"/>
    <x v="146"/>
    <n v="4"/>
    <d v="2023-04-02T00:40:00"/>
    <x v="132"/>
    <x v="0"/>
    <x v="2"/>
    <x v="2"/>
    <n v="19.03"/>
    <x v="1"/>
    <n v="156"/>
    <x v="0"/>
    <s v="Plato_16"/>
    <n v="24"/>
    <x v="118"/>
    <d v="2023-04-02T00:40:00"/>
    <d v="2023-04-02T04:17:00"/>
    <d v="1899-12-30T03:37:00"/>
    <x v="105"/>
    <x v="103"/>
    <x v="0"/>
  </r>
  <r>
    <n v="13"/>
    <x v="147"/>
    <n v="5"/>
    <d v="2023-04-02T03:22:00"/>
    <x v="133"/>
    <x v="0"/>
    <x v="1"/>
    <x v="2"/>
    <n v="28.48"/>
    <x v="2"/>
    <n v="157"/>
    <x v="4"/>
    <s v="Plato_1, Plato_16, Plato_2, Plato_19"/>
    <n v="108"/>
    <x v="134"/>
    <d v="2023-04-02T03:22:00"/>
    <d v="2023-04-02T06:15:00"/>
    <d v="1899-12-30T03:08:00"/>
    <x v="102"/>
    <x v="104"/>
    <x v="0"/>
  </r>
  <r>
    <n v="5"/>
    <x v="148"/>
    <n v="5"/>
    <d v="2023-04-02T02:45:00"/>
    <x v="134"/>
    <x v="0"/>
    <x v="0"/>
    <x v="2"/>
    <n v="48.75"/>
    <x v="1"/>
    <n v="158"/>
    <x v="9"/>
    <s v="Plato_12, Plato_10, Plato_19, Plato_8"/>
    <n v="125"/>
    <x v="105"/>
    <d v="2023-04-02T02:45:00"/>
    <d v="2023-04-02T03:59:00"/>
    <d v="1899-12-30T01:14:00"/>
    <x v="106"/>
    <x v="8"/>
    <x v="1"/>
  </r>
  <r>
    <n v="16"/>
    <x v="149"/>
    <n v="1"/>
    <d v="2023-04-02T00:10:00"/>
    <x v="135"/>
    <x v="0"/>
    <x v="1"/>
    <x v="2"/>
    <n v="47.81"/>
    <x v="2"/>
    <n v="159"/>
    <x v="2"/>
    <s v="Plato_9, Plato_17, Plato_4, Plato_11"/>
    <n v="103"/>
    <x v="135"/>
    <d v="2023-04-02T00:10:00"/>
    <d v="2023-04-02T01:15:00"/>
    <d v="1899-12-30T01:20:00"/>
    <x v="107"/>
    <x v="15"/>
    <x v="0"/>
  </r>
  <r>
    <n v="19"/>
    <x v="150"/>
    <n v="6"/>
    <d v="2023-04-02T01:06:00"/>
    <x v="136"/>
    <x v="2"/>
    <x v="0"/>
    <x v="2"/>
    <n v="26.02"/>
    <x v="0"/>
    <n v="160"/>
    <x v="1"/>
    <s v="Plato_19, Plato_7"/>
    <n v="62"/>
    <x v="136"/>
    <d v="2023-04-02T01:06:00"/>
    <d v="2023-04-02T04:33:00"/>
    <d v="1899-12-30T03:27:00"/>
    <x v="64"/>
    <x v="105"/>
    <x v="0"/>
  </r>
  <r>
    <s v="13"/>
    <x v="151"/>
    <n v="6"/>
    <d v="2023-04-02T00:45:00"/>
    <x v="137"/>
    <x v="2"/>
    <x v="0"/>
    <x v="2"/>
    <n v="18.86"/>
    <x v="0"/>
    <n v="161"/>
    <x v="3"/>
    <s v="Plato_16"/>
    <n v="36"/>
    <x v="137"/>
    <d v="2023-04-02T00:45:00"/>
    <d v="2023-04-02T04:23:00"/>
    <d v="1899-12-30T03:38:00"/>
    <x v="0"/>
    <x v="106"/>
    <x v="0"/>
  </r>
  <r>
    <s v="14"/>
    <x v="152"/>
    <n v="4"/>
    <d v="2023-04-02T00:57:00"/>
    <x v="138"/>
    <x v="1"/>
    <x v="0"/>
    <x v="2"/>
    <n v="17.55"/>
    <x v="0"/>
    <n v="162"/>
    <x v="3"/>
    <s v="Plato_7"/>
    <n v="30"/>
    <x v="138"/>
    <d v="2023-04-02T00:57:00"/>
    <d v="2023-04-02T02:34:00"/>
    <d v="1899-12-30T01:37:00"/>
    <x v="94"/>
    <x v="107"/>
    <x v="0"/>
  </r>
  <r>
    <n v="6"/>
    <x v="153"/>
    <n v="1"/>
    <d v="2023-04-02T01:35:00"/>
    <x v="139"/>
    <x v="3"/>
    <x v="0"/>
    <x v="2"/>
    <n v="14.94"/>
    <x v="2"/>
    <n v="163"/>
    <x v="9"/>
    <s v="Plato_17, Plato_2, Plato_11, Plato_5"/>
    <n v="107"/>
    <x v="128"/>
    <d v="2023-04-02T01:35:00"/>
    <d v="2023-04-02T04:09:00"/>
    <d v="1899-12-30T02:49:00"/>
    <x v="26"/>
    <x v="21"/>
    <x v="0"/>
  </r>
  <r>
    <n v="8"/>
    <x v="154"/>
    <n v="2"/>
    <d v="2023-04-02T02:34:00"/>
    <x v="140"/>
    <x v="4"/>
    <x v="2"/>
    <x v="2"/>
    <n v="47.53"/>
    <x v="0"/>
    <n v="164"/>
    <x v="1"/>
    <s v="Plato_5, Plato_19, Plato_15, Plato_7"/>
    <n v="69"/>
    <x v="139"/>
    <d v="2023-04-02T02:34:00"/>
    <d v="2023-04-02T06:02:00"/>
    <d v="1899-12-30T03:28:00"/>
    <x v="28"/>
    <x v="7"/>
    <x v="0"/>
  </r>
  <r>
    <n v="10"/>
    <x v="155"/>
    <n v="3"/>
    <d v="2023-04-02T02:21:00"/>
    <x v="104"/>
    <x v="0"/>
    <x v="2"/>
    <x v="2"/>
    <n v="41.9"/>
    <x v="2"/>
    <n v="165"/>
    <x v="4"/>
    <s v="Plato_7, Plato_13"/>
    <n v="36"/>
    <x v="140"/>
    <d v="2023-04-02T02:21:00"/>
    <d v="2023-04-02T05:12:00"/>
    <d v="1899-12-30T03:06:00"/>
    <x v="10"/>
    <x v="16"/>
    <x v="0"/>
  </r>
  <r>
    <s v="12"/>
    <x v="156"/>
    <n v="1"/>
    <d v="2023-04-02T01:18:00"/>
    <x v="141"/>
    <x v="4"/>
    <x v="0"/>
    <x v="1"/>
    <n v="43.95"/>
    <x v="2"/>
    <n v="166"/>
    <x v="4"/>
    <s v="Plato_14"/>
    <n v="18"/>
    <x v="141"/>
    <d v="2023-04-02T01:18:00"/>
    <d v="2023-04-02T02:44:00"/>
    <d v="1899-12-30T01:41:00"/>
    <x v="108"/>
    <x v="108"/>
    <x v="0"/>
  </r>
  <r>
    <n v="5"/>
    <x v="157"/>
    <n v="6"/>
    <d v="2023-04-02T01:19:00"/>
    <x v="142"/>
    <x v="2"/>
    <x v="0"/>
    <x v="0"/>
    <n v="42.74"/>
    <x v="0"/>
    <n v="167"/>
    <x v="10"/>
    <s v="Plato_12, Plato_18, Plato_17"/>
    <n v="62"/>
    <x v="142"/>
    <d v="2023-04-02T01:19:00"/>
    <d v="2023-04-02T02:46:00"/>
    <d v="1899-12-30T01:27:00"/>
    <x v="75"/>
    <x v="43"/>
    <x v="0"/>
  </r>
  <r>
    <s v="17"/>
    <x v="158"/>
    <n v="4"/>
    <d v="2023-04-02T02:05:00"/>
    <x v="143"/>
    <x v="1"/>
    <x v="0"/>
    <x v="2"/>
    <n v="17.09"/>
    <x v="0"/>
    <n v="168"/>
    <x v="5"/>
    <s v="Plato_5"/>
    <n v="18"/>
    <x v="121"/>
    <d v="2023-04-02T02:05:00"/>
    <d v="2023-04-02T03:23:00"/>
    <d v="1899-12-30T01:18:00"/>
    <x v="109"/>
    <x v="99"/>
    <x v="0"/>
  </r>
  <r>
    <n v="19"/>
    <x v="159"/>
    <n v="1"/>
    <d v="2023-04-02T01:56:00"/>
    <x v="144"/>
    <x v="0"/>
    <x v="0"/>
    <x v="0"/>
    <n v="16.62"/>
    <x v="1"/>
    <n v="169"/>
    <x v="3"/>
    <s v="Plato_13, Plato_18, Plato_5"/>
    <n v="62"/>
    <x v="143"/>
    <d v="2023-04-02T01:56:00"/>
    <d v="2023-04-02T05:14:00"/>
    <d v="1899-12-30T03:18:00"/>
    <x v="110"/>
    <x v="109"/>
    <x v="0"/>
  </r>
  <r>
    <n v="12"/>
    <x v="160"/>
    <n v="2"/>
    <d v="2023-04-02T02:37:00"/>
    <x v="129"/>
    <x v="2"/>
    <x v="2"/>
    <x v="2"/>
    <n v="25.98"/>
    <x v="1"/>
    <n v="170"/>
    <x v="1"/>
    <s v="Plato_3, Plato_9, Plato_19, Plato_2"/>
    <n v="98"/>
    <x v="144"/>
    <d v="2023-04-02T02:37:00"/>
    <d v="2023-04-02T05:26:00"/>
    <d v="1899-12-30T02:49:00"/>
    <x v="47"/>
    <x v="110"/>
    <x v="0"/>
  </r>
  <r>
    <n v="16"/>
    <x v="161"/>
    <n v="6"/>
    <d v="2023-04-02T01:53:00"/>
    <x v="145"/>
    <x v="2"/>
    <x v="2"/>
    <x v="2"/>
    <n v="46.56"/>
    <x v="1"/>
    <n v="171"/>
    <x v="2"/>
    <s v="Plato_10, Plato_9"/>
    <n v="58"/>
    <x v="133"/>
    <d v="2023-04-02T01:53:00"/>
    <d v="2023-04-02T03:04:00"/>
    <d v="1899-12-30T01:11:00"/>
    <x v="62"/>
    <x v="111"/>
    <x v="0"/>
  </r>
  <r>
    <s v="12"/>
    <x v="162"/>
    <n v="3"/>
    <d v="2023-04-02T02:49:00"/>
    <x v="146"/>
    <x v="1"/>
    <x v="0"/>
    <x v="2"/>
    <n v="45.17"/>
    <x v="2"/>
    <n v="172"/>
    <x v="6"/>
    <s v="Plato_18"/>
    <n v="28"/>
    <x v="145"/>
    <d v="2023-04-02T02:49:00"/>
    <d v="2023-04-02T06:06:00"/>
    <d v="1899-12-30T03:32:00"/>
    <x v="111"/>
    <x v="112"/>
    <x v="0"/>
  </r>
  <r>
    <n v="11"/>
    <x v="163"/>
    <n v="3"/>
    <d v="2023-04-02T00:18:00"/>
    <x v="147"/>
    <x v="4"/>
    <x v="0"/>
    <x v="2"/>
    <n v="48.73"/>
    <x v="2"/>
    <n v="173"/>
    <x v="9"/>
    <s v="Plato_6, Plato_15"/>
    <n v="72"/>
    <x v="146"/>
    <d v="2023-04-02T00:18:00"/>
    <d v="2023-04-02T03:43:00"/>
    <d v="1899-12-30T03:40:00"/>
    <x v="64"/>
    <x v="82"/>
    <x v="0"/>
  </r>
  <r>
    <s v="10"/>
    <x v="164"/>
    <n v="5"/>
    <d v="2023-04-02T00:09:00"/>
    <x v="148"/>
    <x v="4"/>
    <x v="0"/>
    <x v="2"/>
    <n v="48.24"/>
    <x v="0"/>
    <n v="174"/>
    <x v="5"/>
    <s v="Plato_2"/>
    <n v="24"/>
    <x v="147"/>
    <d v="2023-04-02T00:09:00"/>
    <d v="2023-04-02T01:12:00"/>
    <d v="1899-12-30T01:03:00"/>
    <x v="104"/>
    <x v="113"/>
    <x v="0"/>
  </r>
  <r>
    <n v="14"/>
    <x v="81"/>
    <n v="3"/>
    <d v="2023-04-02T01:27:00"/>
    <x v="145"/>
    <x v="0"/>
    <x v="0"/>
    <x v="2"/>
    <n v="27.94"/>
    <x v="0"/>
    <n v="175"/>
    <x v="1"/>
    <s v="Plato_15, Plato_7"/>
    <n v="59"/>
    <x v="148"/>
    <d v="2023-04-02T01:27:00"/>
    <d v="2023-04-02T03:04:00"/>
    <d v="1899-12-30T01:37:00"/>
    <x v="32"/>
    <x v="59"/>
    <x v="0"/>
  </r>
  <r>
    <s v="20"/>
    <x v="165"/>
    <n v="4"/>
    <d v="2023-04-02T02:27:00"/>
    <x v="149"/>
    <x v="2"/>
    <x v="0"/>
    <x v="2"/>
    <n v="3.05"/>
    <x v="2"/>
    <n v="176"/>
    <x v="9"/>
    <s v="Plato_13"/>
    <n v="24"/>
    <x v="149"/>
    <d v="2023-04-02T02:27:00"/>
    <d v="2023-04-02T04:32:00"/>
    <d v="1899-12-30T02:20:00"/>
    <x v="48"/>
    <x v="114"/>
    <x v="0"/>
  </r>
  <r>
    <n v="4"/>
    <x v="166"/>
    <n v="1"/>
    <d v="2023-04-02T00:14:00"/>
    <x v="150"/>
    <x v="4"/>
    <x v="2"/>
    <x v="2"/>
    <n v="10.39"/>
    <x v="2"/>
    <n v="177"/>
    <x v="4"/>
    <s v="Plato_7, Plato_10, Plato_13, Plato_12"/>
    <n v="71"/>
    <x v="150"/>
    <d v="2023-04-02T00:14:00"/>
    <d v="2023-04-02T01:14:00"/>
    <d v="1899-12-30T01:15:00"/>
    <x v="68"/>
    <x v="8"/>
    <x v="1"/>
  </r>
  <r>
    <n v="11"/>
    <x v="167"/>
    <n v="6"/>
    <d v="2023-04-02T01:53:00"/>
    <x v="151"/>
    <x v="0"/>
    <x v="2"/>
    <x v="2"/>
    <n v="31.6"/>
    <x v="0"/>
    <n v="178"/>
    <x v="5"/>
    <s v="Plato_2, Plato_8, Plato_5, Plato_11"/>
    <n v="83"/>
    <x v="133"/>
    <d v="2023-04-02T01:53:00"/>
    <d v="2023-04-02T05:18:00"/>
    <d v="1899-12-30T03:25:00"/>
    <x v="8"/>
    <x v="36"/>
    <x v="0"/>
  </r>
  <r>
    <s v="12"/>
    <x v="168"/>
    <n v="2"/>
    <d v="2023-04-02T00:44:00"/>
    <x v="152"/>
    <x v="4"/>
    <x v="1"/>
    <x v="2"/>
    <n v="1.33"/>
    <x v="0"/>
    <n v="179"/>
    <x v="1"/>
    <s v="Plato_17"/>
    <n v="24"/>
    <x v="151"/>
    <d v="2023-04-02T00:44:00"/>
    <d v="2023-04-02T03:08:00"/>
    <d v="1899-12-30T02:24:00"/>
    <x v="100"/>
    <x v="62"/>
    <x v="0"/>
  </r>
  <r>
    <n v="10"/>
    <x v="169"/>
    <n v="1"/>
    <d v="2023-04-02T02:21:00"/>
    <x v="115"/>
    <x v="2"/>
    <x v="2"/>
    <x v="2"/>
    <n v="46.61"/>
    <x v="0"/>
    <n v="180"/>
    <x v="2"/>
    <s v="Plato_9, Plato_2, Plato_3, Plato_6"/>
    <n v="67"/>
    <x v="140"/>
    <d v="2023-04-02T02:21:00"/>
    <d v="2023-04-02T05:09:00"/>
    <d v="1899-12-30T02:48:00"/>
    <x v="112"/>
    <x v="12"/>
    <x v="0"/>
  </r>
  <r>
    <s v="15"/>
    <x v="170"/>
    <n v="1"/>
    <d v="2023-04-02T02:45:00"/>
    <x v="153"/>
    <x v="1"/>
    <x v="2"/>
    <x v="2"/>
    <n v="42.58"/>
    <x v="2"/>
    <n v="181"/>
    <x v="3"/>
    <s v="Plato_6"/>
    <n v="11"/>
    <x v="105"/>
    <d v="2023-04-02T02:45:00"/>
    <d v="2023-04-02T03:54:00"/>
    <d v="1899-12-30T01:24:00"/>
    <x v="7"/>
    <x v="115"/>
    <x v="0"/>
  </r>
  <r>
    <s v="18"/>
    <x v="171"/>
    <n v="2"/>
    <d v="2023-04-02T03:53:00"/>
    <x v="154"/>
    <x v="0"/>
    <x v="0"/>
    <x v="0"/>
    <n v="38.36"/>
    <x v="1"/>
    <n v="182"/>
    <x v="3"/>
    <s v="Plato_12"/>
    <n v="16"/>
    <x v="152"/>
    <d v="2023-04-02T03:53:00"/>
    <d v="2023-04-02T06:30:00"/>
    <d v="1899-12-30T02:37:00"/>
    <x v="5"/>
    <x v="116"/>
    <x v="0"/>
  </r>
  <r>
    <n v="18"/>
    <x v="172"/>
    <n v="1"/>
    <d v="2023-04-02T02:46:00"/>
    <x v="155"/>
    <x v="1"/>
    <x v="0"/>
    <x v="2"/>
    <n v="11.69"/>
    <x v="2"/>
    <n v="183"/>
    <x v="7"/>
    <s v="Plato_15, Plato_10, Plato_3, Plato_8"/>
    <n v="103"/>
    <x v="153"/>
    <d v="2023-04-02T02:46:00"/>
    <d v="2023-04-02T06:28:00"/>
    <d v="1899-12-30T03:57:00"/>
    <x v="113"/>
    <x v="99"/>
    <x v="0"/>
  </r>
  <r>
    <n v="4"/>
    <x v="173"/>
    <n v="6"/>
    <d v="2023-04-02T03:55:00"/>
    <x v="156"/>
    <x v="3"/>
    <x v="0"/>
    <x v="2"/>
    <n v="24.24"/>
    <x v="2"/>
    <n v="184"/>
    <x v="9"/>
    <s v="Plato_16, Plato_6, Plato_3"/>
    <n v="85"/>
    <x v="154"/>
    <d v="2023-04-02T03:55:00"/>
    <d v="2023-04-02T07:01:00"/>
    <d v="1899-12-30T03:21:00"/>
    <x v="9"/>
    <x v="117"/>
    <x v="0"/>
  </r>
  <r>
    <n v="16"/>
    <x v="137"/>
    <n v="2"/>
    <d v="2023-04-02T02:47:00"/>
    <x v="157"/>
    <x v="1"/>
    <x v="1"/>
    <x v="2"/>
    <n v="28.07"/>
    <x v="1"/>
    <n v="185"/>
    <x v="7"/>
    <s v="Plato_13, Plato_16"/>
    <n v="36"/>
    <x v="155"/>
    <d v="2023-04-02T02:47:00"/>
    <d v="2023-04-02T06:26:00"/>
    <d v="1899-12-30T03:39:00"/>
    <x v="3"/>
    <x v="118"/>
    <x v="0"/>
  </r>
  <r>
    <n v="13"/>
    <x v="174"/>
    <n v="6"/>
    <d v="2023-04-02T00:40:00"/>
    <x v="158"/>
    <x v="1"/>
    <x v="0"/>
    <x v="2"/>
    <n v="17.55"/>
    <x v="0"/>
    <n v="186"/>
    <x v="1"/>
    <s v="Plato_6, Plato_15, Plato_17"/>
    <n v="108"/>
    <x v="118"/>
    <d v="2023-04-02T00:40:00"/>
    <d v="2023-04-02T04:14:00"/>
    <d v="1899-12-30T03:34:00"/>
    <x v="114"/>
    <x v="119"/>
    <x v="0"/>
  </r>
  <r>
    <n v="5"/>
    <x v="175"/>
    <n v="1"/>
    <d v="2023-04-02T02:23:00"/>
    <x v="159"/>
    <x v="4"/>
    <x v="0"/>
    <x v="2"/>
    <n v="17.399999999999999"/>
    <x v="1"/>
    <n v="187"/>
    <x v="5"/>
    <s v="Plato_18, Plato_10, Plato_9, Plato_6"/>
    <n v="86"/>
    <x v="156"/>
    <d v="2023-04-02T02:23:00"/>
    <d v="2023-04-02T05:28:00"/>
    <d v="1899-12-30T03:05:00"/>
    <x v="2"/>
    <x v="36"/>
    <x v="0"/>
  </r>
  <r>
    <n v="20"/>
    <x v="176"/>
    <n v="4"/>
    <d v="2023-04-02T03:40:00"/>
    <x v="160"/>
    <x v="0"/>
    <x v="1"/>
    <x v="2"/>
    <n v="13.95"/>
    <x v="0"/>
    <n v="188"/>
    <x v="1"/>
    <s v="Plato_17, Plato_10"/>
    <n v="34"/>
    <x v="157"/>
    <d v="2023-04-02T03:40:00"/>
    <d v="2023-04-02T05:21:00"/>
    <d v="1899-12-30T01:41:00"/>
    <x v="28"/>
    <x v="8"/>
    <x v="1"/>
  </r>
  <r>
    <n v="11"/>
    <x v="177"/>
    <n v="4"/>
    <d v="2023-04-02T03:48:00"/>
    <x v="161"/>
    <x v="2"/>
    <x v="0"/>
    <x v="2"/>
    <n v="41.66"/>
    <x v="0"/>
    <n v="189"/>
    <x v="0"/>
    <s v="Plato_18, Plato_10, Plato_7"/>
    <n v="80"/>
    <x v="117"/>
    <d v="2023-04-02T03:48:00"/>
    <d v="2023-04-02T06:10:00"/>
    <d v="1899-12-30T02:22:00"/>
    <x v="70"/>
    <x v="63"/>
    <x v="0"/>
  </r>
  <r>
    <n v="5"/>
    <x v="140"/>
    <n v="2"/>
    <d v="2023-04-02T01:31:00"/>
    <x v="162"/>
    <x v="2"/>
    <x v="0"/>
    <x v="2"/>
    <n v="38.880000000000003"/>
    <x v="1"/>
    <n v="190"/>
    <x v="1"/>
    <s v="Plato_4, Plato_20, Plato_8, Plato_14"/>
    <n v="79"/>
    <x v="107"/>
    <d v="2023-04-02T01:31:00"/>
    <d v="2023-04-02T03:22:00"/>
    <d v="1899-12-30T01:51:00"/>
    <x v="96"/>
    <x v="47"/>
    <x v="0"/>
  </r>
  <r>
    <n v="12"/>
    <x v="178"/>
    <n v="6"/>
    <d v="2023-04-02T00:00:00"/>
    <x v="163"/>
    <x v="2"/>
    <x v="0"/>
    <x v="2"/>
    <n v="24.36"/>
    <x v="2"/>
    <n v="191"/>
    <x v="3"/>
    <s v="Plato_1, Plato_9"/>
    <n v="66"/>
    <x v="158"/>
    <d v="2023-04-02T00:00:00"/>
    <d v="2023-04-02T02:36:00"/>
    <d v="1899-12-30T02:51:00"/>
    <x v="37"/>
    <x v="85"/>
    <x v="0"/>
  </r>
  <r>
    <s v="17"/>
    <x v="179"/>
    <n v="4"/>
    <d v="2023-04-02T02:36:00"/>
    <x v="164"/>
    <x v="2"/>
    <x v="1"/>
    <x v="1"/>
    <n v="15.99"/>
    <x v="1"/>
    <n v="192"/>
    <x v="9"/>
    <s v="Plato_1"/>
    <n v="30"/>
    <x v="159"/>
    <d v="2023-04-02T02:36:00"/>
    <d v="2023-04-02T04:53:00"/>
    <d v="1899-12-30T02:17:00"/>
    <x v="100"/>
    <x v="10"/>
    <x v="0"/>
  </r>
  <r>
    <n v="3"/>
    <x v="180"/>
    <n v="5"/>
    <d v="2023-04-02T00:12:00"/>
    <x v="145"/>
    <x v="3"/>
    <x v="1"/>
    <x v="2"/>
    <n v="24.85"/>
    <x v="0"/>
    <n v="193"/>
    <x v="10"/>
    <s v="Plato_10, Plato_19, Plato_6, Plato_14"/>
    <n v="88"/>
    <x v="160"/>
    <d v="2023-04-02T00:12:00"/>
    <d v="2023-04-02T03:04:00"/>
    <d v="1899-12-30T02:52:00"/>
    <x v="115"/>
    <x v="35"/>
    <x v="0"/>
  </r>
  <r>
    <n v="3"/>
    <x v="181"/>
    <n v="6"/>
    <d v="2023-04-02T02:40:00"/>
    <x v="165"/>
    <x v="3"/>
    <x v="0"/>
    <x v="0"/>
    <n v="11.41"/>
    <x v="0"/>
    <n v="194"/>
    <x v="4"/>
    <s v="Plato_11, Plato_2"/>
    <n v="38"/>
    <x v="161"/>
    <d v="2023-04-02T02:40:00"/>
    <d v="2023-04-02T03:56:00"/>
    <d v="1899-12-30T01:16:00"/>
    <x v="46"/>
    <x v="42"/>
    <x v="0"/>
  </r>
  <r>
    <s v="2"/>
    <x v="182"/>
    <n v="1"/>
    <d v="2023-04-02T03:04:00"/>
    <x v="139"/>
    <x v="0"/>
    <x v="0"/>
    <x v="0"/>
    <n v="10.06"/>
    <x v="2"/>
    <n v="195"/>
    <x v="1"/>
    <s v="Plato_1"/>
    <n v="20"/>
    <x v="162"/>
    <d v="2023-04-02T03:04:00"/>
    <d v="2023-04-02T04:09:00"/>
    <d v="1899-12-30T01:20:00"/>
    <x v="62"/>
    <x v="115"/>
    <x v="0"/>
  </r>
  <r>
    <n v="4"/>
    <x v="5"/>
    <n v="3"/>
    <d v="2023-04-02T00:11:00"/>
    <x v="102"/>
    <x v="2"/>
    <x v="0"/>
    <x v="2"/>
    <n v="42.65"/>
    <x v="0"/>
    <n v="196"/>
    <x v="0"/>
    <s v="Plato_3, Plato_14, Plato_9, Plato_16"/>
    <n v="78"/>
    <x v="163"/>
    <d v="2023-04-02T00:11:00"/>
    <d v="2023-04-02T04:10:00"/>
    <d v="1899-12-30T03:59:00"/>
    <x v="116"/>
    <x v="51"/>
    <x v="0"/>
  </r>
  <r>
    <n v="5"/>
    <x v="183"/>
    <n v="6"/>
    <d v="2023-04-02T02:46:00"/>
    <x v="166"/>
    <x v="2"/>
    <x v="1"/>
    <x v="0"/>
    <n v="20.11"/>
    <x v="2"/>
    <n v="197"/>
    <x v="1"/>
    <s v="Plato_18, Plato_6"/>
    <n v="53"/>
    <x v="153"/>
    <d v="2023-04-02T02:46:00"/>
    <d v="2023-04-02T04:54:00"/>
    <d v="1899-12-30T02:23:00"/>
    <x v="117"/>
    <x v="99"/>
    <x v="0"/>
  </r>
  <r>
    <s v="9"/>
    <x v="184"/>
    <n v="4"/>
    <d v="2023-04-02T00:36:00"/>
    <x v="167"/>
    <x v="1"/>
    <x v="0"/>
    <x v="2"/>
    <n v="36.72"/>
    <x v="0"/>
    <n v="198"/>
    <x v="0"/>
    <s v="Plato_6"/>
    <n v="22"/>
    <x v="164"/>
    <d v="2023-04-02T00:36:00"/>
    <d v="2023-04-02T03:05:00"/>
    <d v="1899-12-30T02:29:00"/>
    <x v="88"/>
    <x v="50"/>
    <x v="0"/>
  </r>
  <r>
    <n v="11"/>
    <x v="185"/>
    <n v="5"/>
    <d v="2023-04-02T01:56:00"/>
    <x v="168"/>
    <x v="2"/>
    <x v="2"/>
    <x v="0"/>
    <n v="13.26"/>
    <x v="1"/>
    <n v="199"/>
    <x v="3"/>
    <s v="Plato_9, Plato_8, Plato_13, Plato_6"/>
    <n v="105"/>
    <x v="143"/>
    <d v="2023-04-02T01:56:00"/>
    <d v="2023-04-02T05:40:00"/>
    <d v="1899-12-30T03:44:00"/>
    <x v="68"/>
    <x v="120"/>
    <x v="0"/>
  </r>
  <r>
    <n v="11"/>
    <x v="186"/>
    <n v="4"/>
    <d v="2023-04-02T02:35:00"/>
    <x v="129"/>
    <x v="0"/>
    <x v="0"/>
    <x v="2"/>
    <n v="48.73"/>
    <x v="0"/>
    <n v="200"/>
    <x v="1"/>
    <s v="Plato_12, Plato_1"/>
    <n v="36"/>
    <x v="165"/>
    <d v="2023-04-02T02:35:00"/>
    <d v="2023-04-02T05:26:00"/>
    <d v="1899-12-30T02:51:00"/>
    <x v="64"/>
    <x v="121"/>
    <x v="0"/>
  </r>
  <r>
    <s v="3"/>
    <x v="187"/>
    <n v="5"/>
    <d v="2023-04-02T00:18:00"/>
    <x v="169"/>
    <x v="1"/>
    <x v="2"/>
    <x v="2"/>
    <n v="19.84"/>
    <x v="0"/>
    <n v="201"/>
    <x v="4"/>
    <s v="Plato_7"/>
    <n v="30"/>
    <x v="146"/>
    <d v="2023-04-02T00:18:00"/>
    <d v="2023-04-02T01:50:00"/>
    <d v="1899-12-30T01:32:00"/>
    <x v="118"/>
    <x v="20"/>
    <x v="0"/>
  </r>
  <r>
    <n v="16"/>
    <x v="188"/>
    <n v="5"/>
    <d v="2023-04-02T00:58:00"/>
    <x v="170"/>
    <x v="0"/>
    <x v="0"/>
    <x v="2"/>
    <n v="24.19"/>
    <x v="2"/>
    <n v="202"/>
    <x v="6"/>
    <s v="Plato_19, Plato_20, Plato_7, Plato_2"/>
    <n v="80"/>
    <x v="166"/>
    <d v="2023-04-02T00:58:00"/>
    <d v="2023-04-02T02:00:00"/>
    <d v="1899-12-30T01:17:00"/>
    <x v="119"/>
    <x v="8"/>
    <x v="1"/>
  </r>
  <r>
    <n v="5"/>
    <x v="189"/>
    <n v="2"/>
    <d v="2023-04-02T03:57:00"/>
    <x v="160"/>
    <x v="1"/>
    <x v="0"/>
    <x v="2"/>
    <n v="40.19"/>
    <x v="1"/>
    <n v="203"/>
    <x v="4"/>
    <s v="Plato_17, Plato_13"/>
    <n v="60"/>
    <x v="167"/>
    <d v="2023-04-02T03:57:00"/>
    <d v="2023-04-02T05:21:00"/>
    <d v="1899-12-30T01:24:00"/>
    <x v="1"/>
    <x v="8"/>
    <x v="1"/>
  </r>
  <r>
    <s v="16"/>
    <x v="190"/>
    <n v="5"/>
    <d v="2023-04-02T00:17:00"/>
    <x v="171"/>
    <x v="1"/>
    <x v="0"/>
    <x v="1"/>
    <n v="49.56"/>
    <x v="1"/>
    <n v="204"/>
    <x v="7"/>
    <s v="Plato_7"/>
    <n v="20"/>
    <x v="168"/>
    <d v="2023-04-02T00:17:00"/>
    <d v="2023-04-02T02:25:00"/>
    <d v="1899-12-30T02:08:00"/>
    <x v="40"/>
    <x v="28"/>
    <x v="0"/>
  </r>
  <r>
    <n v="14"/>
    <x v="191"/>
    <n v="1"/>
    <d v="2023-04-02T02:15:00"/>
    <x v="172"/>
    <x v="2"/>
    <x v="0"/>
    <x v="0"/>
    <n v="26.49"/>
    <x v="1"/>
    <n v="205"/>
    <x v="9"/>
    <s v="Plato_15, Plato_9"/>
    <n v="25"/>
    <x v="169"/>
    <d v="2023-04-02T02:15:00"/>
    <d v="2023-04-02T06:14:00"/>
    <d v="1899-12-30T03:59:00"/>
    <x v="36"/>
    <x v="82"/>
    <x v="0"/>
  </r>
  <r>
    <s v="4"/>
    <x v="192"/>
    <n v="6"/>
    <d v="2023-04-02T03:27:00"/>
    <x v="173"/>
    <x v="4"/>
    <x v="0"/>
    <x v="2"/>
    <n v="36.96"/>
    <x v="2"/>
    <n v="206"/>
    <x v="6"/>
    <s v="Plato_2"/>
    <n v="12"/>
    <x v="170"/>
    <d v="2023-04-02T03:27:00"/>
    <d v="2023-04-02T06:09:00"/>
    <d v="1899-12-30T02:57:00"/>
    <x v="118"/>
    <x v="6"/>
    <x v="0"/>
  </r>
  <r>
    <n v="20"/>
    <x v="193"/>
    <n v="3"/>
    <d v="2023-04-02T02:49:00"/>
    <x v="174"/>
    <x v="3"/>
    <x v="2"/>
    <x v="2"/>
    <n v="46.54"/>
    <x v="0"/>
    <n v="207"/>
    <x v="2"/>
    <s v="Plato_10, Plato_8, Plato_17"/>
    <n v="72"/>
    <x v="145"/>
    <d v="2023-04-02T02:49:00"/>
    <d v="2023-04-02T04:02:00"/>
    <d v="1899-12-30T01:13:00"/>
    <x v="120"/>
    <x v="8"/>
    <x v="1"/>
  </r>
  <r>
    <n v="16"/>
    <x v="194"/>
    <n v="4"/>
    <d v="2023-04-02T03:33:00"/>
    <x v="175"/>
    <x v="1"/>
    <x v="0"/>
    <x v="0"/>
    <n v="36.700000000000003"/>
    <x v="2"/>
    <n v="208"/>
    <x v="4"/>
    <s v="Plato_15, Plato_19, Plato_3"/>
    <n v="71"/>
    <x v="171"/>
    <d v="2023-04-02T03:33:00"/>
    <d v="2023-04-02T06:36:00"/>
    <d v="1899-12-30T03:18:00"/>
    <x v="61"/>
    <x v="21"/>
    <x v="0"/>
  </r>
  <r>
    <n v="9"/>
    <x v="195"/>
    <n v="6"/>
    <d v="2023-04-02T01:31:00"/>
    <x v="176"/>
    <x v="1"/>
    <x v="2"/>
    <x v="1"/>
    <n v="34.49"/>
    <x v="0"/>
    <n v="209"/>
    <x v="6"/>
    <s v="Plato_14, Plato_18, Plato_1, Plato_10"/>
    <n v="87"/>
    <x v="107"/>
    <d v="2023-04-02T01:31:00"/>
    <d v="2023-04-02T04:06:00"/>
    <d v="1899-12-30T02:35:00"/>
    <x v="115"/>
    <x v="8"/>
    <x v="1"/>
  </r>
  <r>
    <n v="10"/>
    <x v="196"/>
    <n v="4"/>
    <d v="2023-04-02T02:43:00"/>
    <x v="177"/>
    <x v="2"/>
    <x v="1"/>
    <x v="2"/>
    <n v="14.67"/>
    <x v="1"/>
    <n v="210"/>
    <x v="5"/>
    <s v="Plato_13, Plato_2, Plato_7, Plato_20"/>
    <n v="75"/>
    <x v="172"/>
    <d v="2023-04-02T02:43:00"/>
    <d v="2023-04-02T04:29:00"/>
    <d v="1899-12-30T01:46:00"/>
    <x v="16"/>
    <x v="8"/>
    <x v="1"/>
  </r>
  <r>
    <n v="1"/>
    <x v="197"/>
    <n v="2"/>
    <d v="2023-04-02T03:40:00"/>
    <x v="129"/>
    <x v="1"/>
    <x v="0"/>
    <x v="0"/>
    <n v="11.13"/>
    <x v="0"/>
    <n v="211"/>
    <x v="10"/>
    <s v="Plato_13, Plato_4, Plato_1, Plato_3"/>
    <n v="68"/>
    <x v="157"/>
    <d v="2023-04-02T03:40:00"/>
    <d v="2023-04-02T05:26:00"/>
    <d v="1899-12-30T01:46:00"/>
    <x v="106"/>
    <x v="8"/>
    <x v="1"/>
  </r>
  <r>
    <n v="14"/>
    <x v="84"/>
    <n v="6"/>
    <d v="2023-04-02T02:35:00"/>
    <x v="178"/>
    <x v="4"/>
    <x v="0"/>
    <x v="0"/>
    <n v="18.850000000000001"/>
    <x v="2"/>
    <n v="212"/>
    <x v="4"/>
    <s v="Plato_2, Plato_10, Plato_13, Plato_16"/>
    <n v="101"/>
    <x v="165"/>
    <d v="2023-04-02T02:35:00"/>
    <d v="2023-04-02T03:40:00"/>
    <d v="1899-12-30T01:20:00"/>
    <x v="41"/>
    <x v="8"/>
    <x v="1"/>
  </r>
  <r>
    <n v="13"/>
    <x v="198"/>
    <n v="6"/>
    <d v="2023-04-02T01:46:00"/>
    <x v="123"/>
    <x v="3"/>
    <x v="0"/>
    <x v="2"/>
    <n v="28.1"/>
    <x v="1"/>
    <n v="213"/>
    <x v="4"/>
    <s v="Plato_6, Plato_2"/>
    <n v="35"/>
    <x v="173"/>
    <d v="2023-04-02T01:46:00"/>
    <d v="2023-04-02T04:58:00"/>
    <d v="1899-12-30T03:12:00"/>
    <x v="61"/>
    <x v="114"/>
    <x v="0"/>
  </r>
  <r>
    <n v="2"/>
    <x v="199"/>
    <n v="4"/>
    <d v="2023-04-02T03:18:00"/>
    <x v="115"/>
    <x v="1"/>
    <x v="0"/>
    <x v="0"/>
    <n v="33.39"/>
    <x v="2"/>
    <n v="214"/>
    <x v="10"/>
    <s v="Plato_18, Plato_20, Plato_3"/>
    <n v="89"/>
    <x v="126"/>
    <d v="2023-04-02T03:18:00"/>
    <d v="2023-04-02T05:09:00"/>
    <d v="1899-12-30T02:06:00"/>
    <x v="15"/>
    <x v="109"/>
    <x v="0"/>
  </r>
  <r>
    <n v="6"/>
    <x v="200"/>
    <n v="4"/>
    <d v="2023-04-02T03:52:00"/>
    <x v="179"/>
    <x v="0"/>
    <x v="0"/>
    <x v="0"/>
    <n v="35.64"/>
    <x v="2"/>
    <n v="215"/>
    <x v="7"/>
    <s v="Plato_18, Plato_2"/>
    <n v="64"/>
    <x v="127"/>
    <d v="2023-04-02T03:52:00"/>
    <d v="2023-04-02T06:25:00"/>
    <d v="1899-12-30T02:48:00"/>
    <x v="78"/>
    <x v="122"/>
    <x v="0"/>
  </r>
  <r>
    <n v="17"/>
    <x v="201"/>
    <n v="6"/>
    <d v="2023-04-02T01:46:00"/>
    <x v="180"/>
    <x v="2"/>
    <x v="0"/>
    <x v="2"/>
    <n v="35.69"/>
    <x v="1"/>
    <n v="216"/>
    <x v="7"/>
    <s v="Plato_1, Plato_13, Plato_6"/>
    <n v="56"/>
    <x v="173"/>
    <d v="2023-04-02T01:46:00"/>
    <d v="2023-04-02T05:36:00"/>
    <d v="1899-12-30T03:50:00"/>
    <x v="95"/>
    <x v="86"/>
    <x v="0"/>
  </r>
  <r>
    <s v="1"/>
    <x v="164"/>
    <n v="2"/>
    <d v="2023-04-02T00:54:00"/>
    <x v="181"/>
    <x v="0"/>
    <x v="2"/>
    <x v="2"/>
    <n v="31.17"/>
    <x v="2"/>
    <n v="217"/>
    <x v="1"/>
    <s v="Plato_15"/>
    <n v="39"/>
    <x v="112"/>
    <d v="2023-04-02T00:54:00"/>
    <d v="2023-04-02T04:45:00"/>
    <d v="1899-12-30T04:06:00"/>
    <x v="99"/>
    <x v="123"/>
    <x v="0"/>
  </r>
  <r>
    <n v="13"/>
    <x v="202"/>
    <n v="3"/>
    <d v="2023-04-02T00:27:00"/>
    <x v="182"/>
    <x v="3"/>
    <x v="0"/>
    <x v="2"/>
    <n v="23.34"/>
    <x v="2"/>
    <n v="218"/>
    <x v="10"/>
    <s v="Plato_12, Plato_6, Plato_14"/>
    <n v="75"/>
    <x v="174"/>
    <d v="2023-04-02T00:27:00"/>
    <d v="2023-04-02T03:41:00"/>
    <d v="1899-12-30T03:29:00"/>
    <x v="78"/>
    <x v="124"/>
    <x v="0"/>
  </r>
  <r>
    <n v="1"/>
    <x v="203"/>
    <n v="5"/>
    <d v="2023-04-02T02:33:00"/>
    <x v="183"/>
    <x v="0"/>
    <x v="0"/>
    <x v="2"/>
    <n v="46.96"/>
    <x v="1"/>
    <n v="219"/>
    <x v="5"/>
    <s v="Plato_14, Plato_17"/>
    <n v="54"/>
    <x v="175"/>
    <d v="2023-04-02T02:33:00"/>
    <d v="2023-04-02T04:49:00"/>
    <d v="1899-12-30T02:16:00"/>
    <x v="121"/>
    <x v="87"/>
    <x v="0"/>
  </r>
  <r>
    <s v="15"/>
    <x v="181"/>
    <n v="6"/>
    <d v="2023-04-02T01:01:00"/>
    <x v="184"/>
    <x v="3"/>
    <x v="0"/>
    <x v="2"/>
    <n v="4.8499999999999996"/>
    <x v="0"/>
    <n v="220"/>
    <x v="8"/>
    <s v="Plato_7"/>
    <n v="10"/>
    <x v="176"/>
    <d v="2023-04-02T01:01:00"/>
    <d v="2023-04-02T04:57:00"/>
    <d v="1899-12-30T03:56:00"/>
    <x v="99"/>
    <x v="125"/>
    <x v="0"/>
  </r>
  <r>
    <n v="16"/>
    <x v="204"/>
    <n v="1"/>
    <d v="2023-04-02T01:51:00"/>
    <x v="167"/>
    <x v="0"/>
    <x v="0"/>
    <x v="2"/>
    <n v="17.829999999999998"/>
    <x v="1"/>
    <n v="221"/>
    <x v="9"/>
    <s v="Plato_15, Plato_18, Plato_9"/>
    <n v="79"/>
    <x v="177"/>
    <d v="2023-04-02T01:51:00"/>
    <d v="2023-04-02T03:05:00"/>
    <d v="1899-12-30T01:14:00"/>
    <x v="122"/>
    <x v="8"/>
    <x v="1"/>
  </r>
  <r>
    <n v="3"/>
    <x v="205"/>
    <n v="3"/>
    <d v="2023-04-02T03:38:00"/>
    <x v="185"/>
    <x v="3"/>
    <x v="2"/>
    <x v="0"/>
    <n v="32.58"/>
    <x v="1"/>
    <n v="222"/>
    <x v="8"/>
    <s v="Plato_14, Plato_16"/>
    <n v="39"/>
    <x v="178"/>
    <d v="2023-04-02T03:38:00"/>
    <d v="2023-04-02T06:42:00"/>
    <d v="1899-12-30T03:04:00"/>
    <x v="1"/>
    <x v="11"/>
    <x v="0"/>
  </r>
  <r>
    <s v="19"/>
    <x v="206"/>
    <n v="2"/>
    <d v="2023-04-02T01:16:00"/>
    <x v="186"/>
    <x v="3"/>
    <x v="2"/>
    <x v="2"/>
    <n v="49.62"/>
    <x v="0"/>
    <n v="223"/>
    <x v="10"/>
    <s v="Plato_15"/>
    <n v="13"/>
    <x v="179"/>
    <d v="2023-04-02T01:16:00"/>
    <d v="2023-04-02T02:50:00"/>
    <d v="1899-12-30T01:34:00"/>
    <x v="123"/>
    <x v="89"/>
    <x v="0"/>
  </r>
  <r>
    <s v="7"/>
    <x v="207"/>
    <n v="6"/>
    <d v="2023-04-02T02:07:00"/>
    <x v="187"/>
    <x v="0"/>
    <x v="0"/>
    <x v="2"/>
    <n v="17.61"/>
    <x v="2"/>
    <n v="224"/>
    <x v="6"/>
    <s v="Plato_10"/>
    <n v="22"/>
    <x v="180"/>
    <d v="2023-04-02T02:07:00"/>
    <d v="2023-04-02T05:47:00"/>
    <d v="1899-12-30T03:55:00"/>
    <x v="60"/>
    <x v="126"/>
    <x v="0"/>
  </r>
  <r>
    <n v="19"/>
    <x v="208"/>
    <n v="4"/>
    <d v="2023-04-02T00:14:00"/>
    <x v="188"/>
    <x v="0"/>
    <x v="1"/>
    <x v="2"/>
    <n v="35.020000000000003"/>
    <x v="0"/>
    <n v="225"/>
    <x v="4"/>
    <s v="Plato_11, Plato_14"/>
    <n v="66"/>
    <x v="150"/>
    <d v="2023-04-02T00:14:00"/>
    <d v="2023-04-02T01:24:00"/>
    <d v="1899-12-30T01:10:00"/>
    <x v="66"/>
    <x v="8"/>
    <x v="1"/>
  </r>
  <r>
    <n v="7"/>
    <x v="209"/>
    <n v="6"/>
    <d v="2023-04-02T00:58:00"/>
    <x v="139"/>
    <x v="1"/>
    <x v="2"/>
    <x v="2"/>
    <n v="39.479999999999997"/>
    <x v="0"/>
    <n v="226"/>
    <x v="5"/>
    <s v="Plato_3, Plato_13, Plato_6, Plato_9"/>
    <n v="69"/>
    <x v="166"/>
    <d v="2023-04-02T00:58:00"/>
    <d v="2023-04-02T04:09:00"/>
    <d v="1899-12-30T03:11:00"/>
    <x v="8"/>
    <x v="83"/>
    <x v="0"/>
  </r>
  <r>
    <n v="17"/>
    <x v="87"/>
    <n v="6"/>
    <d v="2023-04-02T01:49:00"/>
    <x v="189"/>
    <x v="3"/>
    <x v="0"/>
    <x v="2"/>
    <n v="41.05"/>
    <x v="1"/>
    <n v="227"/>
    <x v="9"/>
    <s v="Plato_7, Plato_17, Plato_16, Plato_11"/>
    <n v="84"/>
    <x v="181"/>
    <d v="2023-04-02T01:49:00"/>
    <d v="2023-04-02T04:52:00"/>
    <d v="1899-12-30T03:03:00"/>
    <x v="124"/>
    <x v="80"/>
    <x v="0"/>
  </r>
  <r>
    <s v="16"/>
    <x v="210"/>
    <n v="4"/>
    <d v="2023-04-02T01:40:00"/>
    <x v="174"/>
    <x v="0"/>
    <x v="0"/>
    <x v="2"/>
    <n v="10.66"/>
    <x v="2"/>
    <n v="228"/>
    <x v="8"/>
    <s v="Plato_14"/>
    <n v="27"/>
    <x v="125"/>
    <d v="2023-04-02T01:40:00"/>
    <d v="2023-04-02T04:02:00"/>
    <d v="1899-12-30T02:37:00"/>
    <x v="24"/>
    <x v="122"/>
    <x v="0"/>
  </r>
  <r>
    <n v="14"/>
    <x v="211"/>
    <n v="3"/>
    <d v="2023-04-02T02:34:00"/>
    <x v="120"/>
    <x v="2"/>
    <x v="2"/>
    <x v="2"/>
    <n v="28.58"/>
    <x v="0"/>
    <n v="229"/>
    <x v="6"/>
    <s v="Plato_1, Plato_8, Plato_19, Plato_16"/>
    <n v="50"/>
    <x v="139"/>
    <d v="2023-04-02T02:34:00"/>
    <d v="2023-04-02T04:30:00"/>
    <d v="1899-12-30T01:56:00"/>
    <x v="70"/>
    <x v="8"/>
    <x v="1"/>
  </r>
  <r>
    <n v="5"/>
    <x v="37"/>
    <n v="5"/>
    <d v="2023-04-02T02:15:00"/>
    <x v="190"/>
    <x v="2"/>
    <x v="0"/>
    <x v="2"/>
    <n v="15.84"/>
    <x v="1"/>
    <n v="230"/>
    <x v="5"/>
    <s v="Plato_15, Plato_16, Plato_17"/>
    <n v="87"/>
    <x v="169"/>
    <d v="2023-04-02T02:15:00"/>
    <d v="2023-04-02T04:48:00"/>
    <d v="1899-12-30T02:33:00"/>
    <x v="125"/>
    <x v="81"/>
    <x v="0"/>
  </r>
  <r>
    <n v="8"/>
    <x v="212"/>
    <n v="2"/>
    <d v="2023-04-02T01:12:00"/>
    <x v="126"/>
    <x v="2"/>
    <x v="0"/>
    <x v="2"/>
    <n v="49.1"/>
    <x v="2"/>
    <n v="231"/>
    <x v="4"/>
    <s v="Plato_13, Plato_18, Plato_17, Plato_11"/>
    <n v="83"/>
    <x v="182"/>
    <d v="2023-04-02T01:12:00"/>
    <d v="2023-04-02T03:10:00"/>
    <d v="1899-12-30T02:13:00"/>
    <x v="102"/>
    <x v="8"/>
    <x v="1"/>
  </r>
  <r>
    <n v="2"/>
    <x v="213"/>
    <n v="2"/>
    <d v="2023-04-02T02:04:00"/>
    <x v="191"/>
    <x v="1"/>
    <x v="0"/>
    <x v="2"/>
    <n v="15.43"/>
    <x v="0"/>
    <n v="232"/>
    <x v="10"/>
    <s v="Plato_7, Plato_6, Plato_2, Plato_10"/>
    <n v="78"/>
    <x v="183"/>
    <d v="2023-04-02T02:04:00"/>
    <d v="2023-04-02T03:25:00"/>
    <d v="1899-12-30T01:21:00"/>
    <x v="91"/>
    <x v="8"/>
    <x v="1"/>
  </r>
  <r>
    <s v="8"/>
    <x v="10"/>
    <n v="1"/>
    <d v="2023-04-02T00:52:00"/>
    <x v="192"/>
    <x v="2"/>
    <x v="1"/>
    <x v="0"/>
    <n v="45.64"/>
    <x v="1"/>
    <n v="233"/>
    <x v="10"/>
    <s v="Plato_12"/>
    <n v="16"/>
    <x v="184"/>
    <d v="2023-04-02T00:52:00"/>
    <d v="2023-04-02T02:39:00"/>
    <d v="1899-12-30T01:47:00"/>
    <x v="126"/>
    <x v="88"/>
    <x v="0"/>
  </r>
  <r>
    <n v="17"/>
    <x v="214"/>
    <n v="6"/>
    <d v="2023-04-02T02:46:00"/>
    <x v="159"/>
    <x v="0"/>
    <x v="1"/>
    <x v="2"/>
    <n v="10.220000000000001"/>
    <x v="1"/>
    <n v="234"/>
    <x v="2"/>
    <s v="Plato_2, Plato_7, Plato_17"/>
    <n v="90"/>
    <x v="153"/>
    <d v="2023-04-02T02:46:00"/>
    <d v="2023-04-02T05:28:00"/>
    <d v="1899-12-30T02:42:00"/>
    <x v="79"/>
    <x v="51"/>
    <x v="0"/>
  </r>
  <r>
    <s v="13"/>
    <x v="41"/>
    <n v="5"/>
    <d v="2023-04-02T00:22:00"/>
    <x v="101"/>
    <x v="0"/>
    <x v="2"/>
    <x v="2"/>
    <n v="26.37"/>
    <x v="0"/>
    <n v="235"/>
    <x v="0"/>
    <s v="Plato_11"/>
    <n v="13"/>
    <x v="185"/>
    <d v="2023-04-02T00:22:00"/>
    <d v="2023-04-02T02:48:00"/>
    <d v="1899-12-30T02:26:00"/>
    <x v="94"/>
    <x v="119"/>
    <x v="0"/>
  </r>
  <r>
    <n v="12"/>
    <x v="215"/>
    <n v="2"/>
    <d v="2023-04-02T00:52:00"/>
    <x v="193"/>
    <x v="0"/>
    <x v="0"/>
    <x v="2"/>
    <n v="39.81"/>
    <x v="1"/>
    <n v="236"/>
    <x v="10"/>
    <s v="Plato_11, Plato_5, Plato_8, Plato_15"/>
    <n v="102"/>
    <x v="184"/>
    <d v="2023-04-02T00:52:00"/>
    <d v="2023-04-02T02:26:00"/>
    <d v="1899-12-30T01:34:00"/>
    <x v="127"/>
    <x v="8"/>
    <x v="1"/>
  </r>
  <r>
    <n v="4"/>
    <x v="169"/>
    <n v="6"/>
    <d v="2023-04-02T02:45:00"/>
    <x v="194"/>
    <x v="2"/>
    <x v="0"/>
    <x v="2"/>
    <n v="13.15"/>
    <x v="2"/>
    <n v="237"/>
    <x v="4"/>
    <s v="Plato_14, Plato_2"/>
    <n v="42"/>
    <x v="105"/>
    <d v="2023-04-02T02:45:00"/>
    <d v="2023-04-02T06:00:00"/>
    <d v="1899-12-30T03:30:00"/>
    <x v="128"/>
    <x v="127"/>
    <x v="0"/>
  </r>
  <r>
    <s v="13"/>
    <x v="216"/>
    <n v="6"/>
    <d v="2023-04-02T02:17:00"/>
    <x v="195"/>
    <x v="2"/>
    <x v="1"/>
    <x v="2"/>
    <n v="33.020000000000003"/>
    <x v="1"/>
    <n v="238"/>
    <x v="2"/>
    <s v="Plato_19"/>
    <n v="28"/>
    <x v="186"/>
    <d v="2023-04-02T02:17:00"/>
    <d v="2023-04-02T04:56:00"/>
    <d v="1899-12-30T02:39:00"/>
    <x v="129"/>
    <x v="128"/>
    <x v="0"/>
  </r>
  <r>
    <n v="12"/>
    <x v="217"/>
    <n v="6"/>
    <d v="2023-04-02T02:46:00"/>
    <x v="196"/>
    <x v="4"/>
    <x v="0"/>
    <x v="1"/>
    <n v="11.76"/>
    <x v="0"/>
    <n v="239"/>
    <x v="2"/>
    <s v="Plato_10, Plato_7"/>
    <n v="31"/>
    <x v="153"/>
    <d v="2023-04-02T02:46:00"/>
    <d v="2023-04-02T06:07:00"/>
    <d v="1899-12-30T03:21:00"/>
    <x v="47"/>
    <x v="129"/>
    <x v="0"/>
  </r>
  <r>
    <n v="9"/>
    <x v="218"/>
    <n v="1"/>
    <d v="2023-04-02T00:16:00"/>
    <x v="126"/>
    <x v="0"/>
    <x v="0"/>
    <x v="0"/>
    <n v="33.81"/>
    <x v="1"/>
    <n v="240"/>
    <x v="4"/>
    <s v="Plato_17, Plato_14, Plato_4, Plato_15"/>
    <n v="118"/>
    <x v="187"/>
    <d v="2023-04-02T00:16:00"/>
    <d v="2023-04-02T03:10:00"/>
    <d v="1899-12-30T02:54:00"/>
    <x v="74"/>
    <x v="83"/>
    <x v="0"/>
  </r>
  <r>
    <s v="12"/>
    <x v="219"/>
    <n v="4"/>
    <d v="2023-04-02T00:04:00"/>
    <x v="197"/>
    <x v="3"/>
    <x v="0"/>
    <x v="2"/>
    <n v="38.97"/>
    <x v="2"/>
    <n v="241"/>
    <x v="2"/>
    <s v="Plato_4"/>
    <n v="8"/>
    <x v="188"/>
    <d v="2023-04-02T00:04:00"/>
    <d v="2023-04-02T01:04:00"/>
    <d v="1899-12-30T01:15:00"/>
    <x v="5"/>
    <x v="80"/>
    <x v="0"/>
  </r>
  <r>
    <n v="12"/>
    <x v="220"/>
    <n v="2"/>
    <d v="2023-04-02T03:42:00"/>
    <x v="115"/>
    <x v="2"/>
    <x v="0"/>
    <x v="2"/>
    <n v="31.29"/>
    <x v="0"/>
    <n v="242"/>
    <x v="5"/>
    <s v="Plato_10, Plato_1, Plato_11"/>
    <n v="54"/>
    <x v="189"/>
    <d v="2023-04-02T03:42:00"/>
    <d v="2023-04-02T05:09:00"/>
    <d v="1899-12-30T01:27:00"/>
    <x v="79"/>
    <x v="8"/>
    <x v="1"/>
  </r>
  <r>
    <s v="4"/>
    <x v="221"/>
    <n v="4"/>
    <d v="2023-04-02T00:42:00"/>
    <x v="114"/>
    <x v="2"/>
    <x v="0"/>
    <x v="2"/>
    <n v="21.45"/>
    <x v="1"/>
    <n v="243"/>
    <x v="0"/>
    <s v="Plato_20"/>
    <n v="45"/>
    <x v="106"/>
    <d v="2023-04-02T00:42:00"/>
    <d v="2023-04-02T04:11:00"/>
    <d v="1899-12-30T03:29:00"/>
    <x v="108"/>
    <x v="130"/>
    <x v="0"/>
  </r>
  <r>
    <n v="17"/>
    <x v="53"/>
    <n v="6"/>
    <d v="2023-04-02T03:44:00"/>
    <x v="198"/>
    <x v="0"/>
    <x v="0"/>
    <x v="1"/>
    <n v="17.649999999999999"/>
    <x v="0"/>
    <n v="244"/>
    <x v="4"/>
    <s v="Plato_20, Plato_12"/>
    <n v="61"/>
    <x v="190"/>
    <d v="2023-04-02T03:44:00"/>
    <d v="2023-04-02T06:01:00"/>
    <d v="1899-12-30T02:17:00"/>
    <x v="35"/>
    <x v="3"/>
    <x v="0"/>
  </r>
  <r>
    <n v="11"/>
    <x v="222"/>
    <n v="1"/>
    <d v="2023-04-02T03:31:00"/>
    <x v="199"/>
    <x v="1"/>
    <x v="0"/>
    <x v="2"/>
    <n v="14.82"/>
    <x v="0"/>
    <n v="245"/>
    <x v="6"/>
    <s v="Plato_4, Plato_17, Plato_20, Plato_19"/>
    <n v="108"/>
    <x v="191"/>
    <d v="2023-04-02T03:31:00"/>
    <d v="2023-04-02T06:57:00"/>
    <d v="1899-12-30T03:26:00"/>
    <x v="130"/>
    <x v="39"/>
    <x v="0"/>
  </r>
  <r>
    <n v="2"/>
    <x v="220"/>
    <n v="6"/>
    <d v="2023-04-02T01:50:00"/>
    <x v="139"/>
    <x v="2"/>
    <x v="0"/>
    <x v="2"/>
    <n v="42.75"/>
    <x v="1"/>
    <n v="246"/>
    <x v="6"/>
    <s v="Plato_6, Plato_7, Plato_8, Plato_17"/>
    <n v="131"/>
    <x v="115"/>
    <d v="2023-04-02T01:50:00"/>
    <d v="2023-04-02T04:09:00"/>
    <d v="1899-12-30T02:19:00"/>
    <x v="8"/>
    <x v="8"/>
    <x v="1"/>
  </r>
  <r>
    <s v="11"/>
    <x v="150"/>
    <n v="6"/>
    <d v="2023-04-02T02:34:00"/>
    <x v="160"/>
    <x v="2"/>
    <x v="0"/>
    <x v="2"/>
    <n v="49.07"/>
    <x v="2"/>
    <n v="247"/>
    <x v="8"/>
    <s v="Plato_11"/>
    <n v="26"/>
    <x v="139"/>
    <d v="2023-04-02T02:34:00"/>
    <d v="2023-04-02T05:21:00"/>
    <d v="1899-12-30T03:02:00"/>
    <x v="12"/>
    <x v="131"/>
    <x v="0"/>
  </r>
  <r>
    <n v="12"/>
    <x v="223"/>
    <n v="6"/>
    <d v="2023-04-02T00:26:00"/>
    <x v="200"/>
    <x v="2"/>
    <x v="0"/>
    <x v="0"/>
    <n v="18.690000000000001"/>
    <x v="2"/>
    <n v="248"/>
    <x v="9"/>
    <s v="Plato_18, Plato_9, Plato_6, Plato_1"/>
    <n v="92"/>
    <x v="109"/>
    <d v="2023-04-02T00:26:00"/>
    <d v="2023-04-02T02:18:00"/>
    <d v="1899-12-30T02:07:00"/>
    <x v="95"/>
    <x v="12"/>
    <x v="0"/>
  </r>
  <r>
    <n v="8"/>
    <x v="224"/>
    <n v="6"/>
    <d v="2023-04-02T00:58:00"/>
    <x v="201"/>
    <x v="2"/>
    <x v="2"/>
    <x v="2"/>
    <n v="47.71"/>
    <x v="2"/>
    <n v="249"/>
    <x v="0"/>
    <s v="Plato_5, Plato_4"/>
    <n v="34"/>
    <x v="166"/>
    <d v="2023-04-02T00:58:00"/>
    <d v="2023-04-02T03:55:00"/>
    <d v="1899-12-30T03:12:00"/>
    <x v="25"/>
    <x v="132"/>
    <x v="0"/>
  </r>
  <r>
    <s v="8"/>
    <x v="225"/>
    <n v="2"/>
    <d v="2023-04-02T02:56:00"/>
    <x v="202"/>
    <x v="4"/>
    <x v="0"/>
    <x v="2"/>
    <n v="23.21"/>
    <x v="1"/>
    <n v="250"/>
    <x v="0"/>
    <s v="Plato_3"/>
    <n v="8"/>
    <x v="104"/>
    <d v="2023-04-02T02:56:00"/>
    <d v="2023-04-02T06:33:00"/>
    <d v="1899-12-30T03:37:00"/>
    <x v="9"/>
    <x v="133"/>
    <x v="0"/>
  </r>
  <r>
    <n v="12"/>
    <x v="226"/>
    <n v="6"/>
    <d v="2023-04-02T01:20:00"/>
    <x v="203"/>
    <x v="1"/>
    <x v="0"/>
    <x v="2"/>
    <n v="13.69"/>
    <x v="2"/>
    <n v="251"/>
    <x v="7"/>
    <s v="Plato_10, Plato_5, Plato_14, Plato_12"/>
    <n v="45"/>
    <x v="192"/>
    <d v="2023-04-02T01:20:00"/>
    <d v="2023-04-02T04:24:00"/>
    <d v="1899-12-30T03:19:00"/>
    <x v="131"/>
    <x v="48"/>
    <x v="0"/>
  </r>
  <r>
    <n v="4"/>
    <x v="227"/>
    <n v="3"/>
    <d v="2023-04-02T00:39:00"/>
    <x v="203"/>
    <x v="4"/>
    <x v="0"/>
    <x v="2"/>
    <n v="43.81"/>
    <x v="1"/>
    <n v="252"/>
    <x v="1"/>
    <s v="Plato_1, Plato_10"/>
    <n v="42"/>
    <x v="193"/>
    <d v="2023-04-02T00:39:00"/>
    <d v="2023-04-02T04:24:00"/>
    <d v="1899-12-30T03:45:00"/>
    <x v="90"/>
    <x v="134"/>
    <x v="0"/>
  </r>
  <r>
    <n v="8"/>
    <x v="228"/>
    <n v="2"/>
    <d v="2023-04-02T00:54:00"/>
    <x v="204"/>
    <x v="0"/>
    <x v="2"/>
    <x v="2"/>
    <n v="34.69"/>
    <x v="2"/>
    <n v="253"/>
    <x v="10"/>
    <s v="Plato_1, Plato_13, Plato_9"/>
    <n v="62"/>
    <x v="112"/>
    <d v="2023-04-02T00:54:00"/>
    <d v="2023-04-02T03:45:00"/>
    <d v="1899-12-30T03:06:00"/>
    <x v="7"/>
    <x v="71"/>
    <x v="0"/>
  </r>
  <r>
    <n v="10"/>
    <x v="229"/>
    <n v="6"/>
    <d v="2023-04-02T03:05:00"/>
    <x v="187"/>
    <x v="1"/>
    <x v="2"/>
    <x v="2"/>
    <n v="36.43"/>
    <x v="0"/>
    <n v="254"/>
    <x v="3"/>
    <s v="Plato_17, Plato_10, Plato_18, Plato_16"/>
    <n v="122"/>
    <x v="194"/>
    <d v="2023-04-02T03:05:00"/>
    <d v="2023-04-02T05:47:00"/>
    <d v="1899-12-30T02:42:00"/>
    <x v="80"/>
    <x v="77"/>
    <x v="0"/>
  </r>
  <r>
    <s v="8"/>
    <x v="230"/>
    <n v="4"/>
    <d v="2023-04-02T02:23:00"/>
    <x v="134"/>
    <x v="2"/>
    <x v="2"/>
    <x v="1"/>
    <n v="13.34"/>
    <x v="0"/>
    <n v="255"/>
    <x v="7"/>
    <s v="Plato_1"/>
    <n v="10"/>
    <x v="156"/>
    <d v="2023-04-02T02:23:00"/>
    <d v="2023-04-02T03:59:00"/>
    <d v="1899-12-30T01:36:00"/>
    <x v="128"/>
    <x v="36"/>
    <x v="0"/>
  </r>
  <r>
    <s v="5"/>
    <x v="231"/>
    <n v="2"/>
    <d v="2023-04-02T00:23:00"/>
    <x v="205"/>
    <x v="3"/>
    <x v="1"/>
    <x v="1"/>
    <n v="49.88"/>
    <x v="0"/>
    <n v="256"/>
    <x v="10"/>
    <s v="Plato_13"/>
    <n v="8"/>
    <x v="195"/>
    <d v="2023-04-02T00:23:00"/>
    <d v="2023-04-02T03:27:00"/>
    <d v="1899-12-30T03:04:00"/>
    <x v="85"/>
    <x v="135"/>
    <x v="0"/>
  </r>
  <r>
    <s v="12"/>
    <x v="232"/>
    <n v="5"/>
    <d v="2023-04-02T02:08:00"/>
    <x v="206"/>
    <x v="2"/>
    <x v="0"/>
    <x v="2"/>
    <n v="26.78"/>
    <x v="0"/>
    <n v="257"/>
    <x v="8"/>
    <s v="Plato_14"/>
    <n v="18"/>
    <x v="196"/>
    <d v="2023-04-02T02:08:00"/>
    <d v="2023-04-02T03:17:00"/>
    <d v="1899-12-30T01:09:00"/>
    <x v="101"/>
    <x v="89"/>
    <x v="0"/>
  </r>
  <r>
    <n v="12"/>
    <x v="233"/>
    <n v="1"/>
    <d v="2023-04-02T00:39:00"/>
    <x v="149"/>
    <x v="2"/>
    <x v="1"/>
    <x v="2"/>
    <n v="47.99"/>
    <x v="0"/>
    <n v="258"/>
    <x v="6"/>
    <s v="Plato_1, Plato_3, Plato_15, Plato_20"/>
    <n v="46"/>
    <x v="193"/>
    <d v="2023-04-02T00:39:00"/>
    <d v="2023-04-02T04:32:00"/>
    <d v="1899-12-30T03:53:00"/>
    <x v="28"/>
    <x v="129"/>
    <x v="0"/>
  </r>
  <r>
    <s v="10"/>
    <x v="58"/>
    <n v="5"/>
    <d v="2023-04-02T03:27:00"/>
    <x v="207"/>
    <x v="1"/>
    <x v="0"/>
    <x v="2"/>
    <n v="46.72"/>
    <x v="2"/>
    <n v="259"/>
    <x v="5"/>
    <s v="Plato_6"/>
    <n v="33"/>
    <x v="170"/>
    <d v="2023-04-02T03:27:00"/>
    <d v="2023-04-02T06:16:00"/>
    <d v="1899-12-30T03:04:00"/>
    <x v="5"/>
    <x v="127"/>
    <x v="0"/>
  </r>
  <r>
    <s v="20"/>
    <x v="234"/>
    <n v="6"/>
    <d v="2023-04-02T01:23:00"/>
    <x v="208"/>
    <x v="3"/>
    <x v="0"/>
    <x v="1"/>
    <n v="47.55"/>
    <x v="2"/>
    <n v="260"/>
    <x v="7"/>
    <s v="Plato_14"/>
    <n v="27"/>
    <x v="101"/>
    <d v="2023-04-02T01:23:00"/>
    <d v="2023-04-02T04:38:00"/>
    <d v="1899-12-30T03:30:00"/>
    <x v="58"/>
    <x v="106"/>
    <x v="0"/>
  </r>
  <r>
    <n v="8"/>
    <x v="235"/>
    <n v="1"/>
    <d v="2023-04-02T01:08:00"/>
    <x v="209"/>
    <x v="4"/>
    <x v="0"/>
    <x v="2"/>
    <n v="32.42"/>
    <x v="2"/>
    <n v="261"/>
    <x v="9"/>
    <s v="Plato_15, Plato_9"/>
    <n v="63"/>
    <x v="197"/>
    <d v="2023-04-02T01:08:00"/>
    <d v="2023-04-02T02:55:00"/>
    <d v="1899-12-30T02:02:00"/>
    <x v="7"/>
    <x v="69"/>
    <x v="0"/>
  </r>
  <r>
    <n v="18"/>
    <x v="236"/>
    <n v="4"/>
    <d v="2023-04-02T03:44:00"/>
    <x v="210"/>
    <x v="2"/>
    <x v="0"/>
    <x v="2"/>
    <n v="42.83"/>
    <x v="2"/>
    <n v="262"/>
    <x v="5"/>
    <s v="Plato_5, Plato_17"/>
    <n v="45"/>
    <x v="190"/>
    <d v="2023-04-02T03:44:00"/>
    <d v="2023-04-02T07:21:00"/>
    <d v="1899-12-30T03:52:00"/>
    <x v="48"/>
    <x v="136"/>
    <x v="0"/>
  </r>
  <r>
    <n v="5"/>
    <x v="117"/>
    <n v="1"/>
    <d v="2023-04-02T02:53:00"/>
    <x v="129"/>
    <x v="1"/>
    <x v="1"/>
    <x v="2"/>
    <n v="42.96"/>
    <x v="1"/>
    <n v="263"/>
    <x v="7"/>
    <s v="Plato_15, Plato_8, Plato_2, Plato_7"/>
    <n v="49"/>
    <x v="198"/>
    <d v="2023-04-02T02:53:00"/>
    <d v="2023-04-02T05:26:00"/>
    <d v="1899-12-30T02:33:00"/>
    <x v="132"/>
    <x v="137"/>
    <x v="0"/>
  </r>
  <r>
    <n v="2"/>
    <x v="237"/>
    <n v="1"/>
    <d v="2023-04-02T03:11:00"/>
    <x v="211"/>
    <x v="1"/>
    <x v="0"/>
    <x v="2"/>
    <n v="49.21"/>
    <x v="1"/>
    <n v="264"/>
    <x v="6"/>
    <s v="Plato_8, Plato_15, Plato_2, Plato_1"/>
    <n v="73"/>
    <x v="199"/>
    <d v="2023-04-02T03:11:00"/>
    <d v="2023-04-02T04:26:00"/>
    <d v="1899-12-30T01:15:00"/>
    <x v="70"/>
    <x v="8"/>
    <x v="1"/>
  </r>
  <r>
    <n v="6"/>
    <x v="238"/>
    <n v="1"/>
    <d v="2023-04-02T02:54:00"/>
    <x v="133"/>
    <x v="2"/>
    <x v="1"/>
    <x v="0"/>
    <n v="21.48"/>
    <x v="1"/>
    <n v="265"/>
    <x v="9"/>
    <s v="Plato_14, Plato_17, Plato_6, Plato_2"/>
    <n v="68"/>
    <x v="200"/>
    <d v="2023-04-02T02:54:00"/>
    <d v="2023-04-02T06:15:00"/>
    <d v="1899-12-30T03:21:00"/>
    <x v="106"/>
    <x v="101"/>
    <x v="0"/>
  </r>
  <r>
    <n v="4"/>
    <x v="239"/>
    <n v="4"/>
    <d v="2023-04-02T00:30:00"/>
    <x v="212"/>
    <x v="2"/>
    <x v="0"/>
    <x v="2"/>
    <n v="24.75"/>
    <x v="0"/>
    <n v="266"/>
    <x v="3"/>
    <s v="Plato_7, Plato_1"/>
    <n v="40"/>
    <x v="201"/>
    <d v="2023-04-02T00:30:00"/>
    <d v="2023-04-02T02:04:00"/>
    <d v="1899-12-30T01:34:00"/>
    <x v="103"/>
    <x v="8"/>
    <x v="1"/>
  </r>
  <r>
    <n v="7"/>
    <x v="240"/>
    <n v="5"/>
    <d v="2023-04-03T02:07:00"/>
    <x v="213"/>
    <x v="2"/>
    <x v="2"/>
    <x v="2"/>
    <n v="44.66"/>
    <x v="2"/>
    <n v="267"/>
    <x v="0"/>
    <s v="Plato_15, Plato_16, Plato_2"/>
    <n v="49"/>
    <x v="202"/>
    <d v="2023-04-03T02:07:00"/>
    <d v="2023-04-03T03:48:00"/>
    <d v="1899-12-30T01:56:00"/>
    <x v="45"/>
    <x v="111"/>
    <x v="0"/>
  </r>
  <r>
    <n v="14"/>
    <x v="241"/>
    <n v="1"/>
    <d v="2023-04-03T00:46:00"/>
    <x v="214"/>
    <x v="0"/>
    <x v="0"/>
    <x v="0"/>
    <n v="23.16"/>
    <x v="1"/>
    <n v="268"/>
    <x v="7"/>
    <s v="Plato_7, Plato_5"/>
    <n v="28"/>
    <x v="203"/>
    <d v="2023-04-03T00:46:00"/>
    <d v="2023-04-03T03:44:00"/>
    <d v="1899-12-30T02:58:00"/>
    <x v="133"/>
    <x v="138"/>
    <x v="0"/>
  </r>
  <r>
    <n v="11"/>
    <x v="242"/>
    <n v="2"/>
    <d v="2023-04-03T02:58:00"/>
    <x v="215"/>
    <x v="2"/>
    <x v="0"/>
    <x v="0"/>
    <n v="39.17"/>
    <x v="1"/>
    <n v="269"/>
    <x v="5"/>
    <s v="Plato_19, Plato_20, Plato_18"/>
    <n v="99"/>
    <x v="204"/>
    <d v="2023-04-03T02:58:00"/>
    <d v="2023-04-03T04:15:00"/>
    <d v="1899-12-30T01:17:00"/>
    <x v="127"/>
    <x v="8"/>
    <x v="1"/>
  </r>
  <r>
    <s v="10"/>
    <x v="26"/>
    <n v="1"/>
    <d v="2023-04-03T01:11:00"/>
    <x v="216"/>
    <x v="4"/>
    <x v="0"/>
    <x v="2"/>
    <n v="10.130000000000001"/>
    <x v="1"/>
    <n v="270"/>
    <x v="8"/>
    <s v="Plato_18"/>
    <n v="42"/>
    <x v="205"/>
    <d v="2023-04-03T01:11:00"/>
    <d v="2023-04-03T04:59:00"/>
    <d v="1899-12-30T03:48:00"/>
    <x v="100"/>
    <x v="139"/>
    <x v="0"/>
  </r>
  <r>
    <s v="3"/>
    <x v="243"/>
    <n v="3"/>
    <d v="2023-04-03T01:40:00"/>
    <x v="217"/>
    <x v="0"/>
    <x v="0"/>
    <x v="2"/>
    <n v="16.11"/>
    <x v="2"/>
    <n v="271"/>
    <x v="6"/>
    <s v="Plato_5"/>
    <n v="18"/>
    <x v="206"/>
    <d v="2023-04-03T01:40:00"/>
    <d v="2023-04-03T05:10:00"/>
    <d v="1899-12-30T03:45:00"/>
    <x v="7"/>
    <x v="140"/>
    <x v="0"/>
  </r>
  <r>
    <n v="7"/>
    <x v="244"/>
    <n v="1"/>
    <d v="2023-04-03T00:34:00"/>
    <x v="218"/>
    <x v="4"/>
    <x v="0"/>
    <x v="2"/>
    <n v="42.73"/>
    <x v="0"/>
    <n v="272"/>
    <x v="0"/>
    <s v="Plato_7, Plato_8"/>
    <n v="34"/>
    <x v="207"/>
    <d v="2023-04-03T00:34:00"/>
    <d v="2023-04-03T04:24:00"/>
    <d v="1899-12-30T03:50:00"/>
    <x v="133"/>
    <x v="141"/>
    <x v="0"/>
  </r>
  <r>
    <n v="20"/>
    <x v="140"/>
    <n v="5"/>
    <d v="2023-04-03T01:47:00"/>
    <x v="219"/>
    <x v="2"/>
    <x v="0"/>
    <x v="1"/>
    <n v="36.299999999999997"/>
    <x v="2"/>
    <n v="273"/>
    <x v="1"/>
    <s v="Plato_15, Plato_5, Plato_1"/>
    <n v="50"/>
    <x v="208"/>
    <d v="2023-04-03T01:47:00"/>
    <d v="2023-04-03T03:29:00"/>
    <d v="1899-12-30T01:57:00"/>
    <x v="64"/>
    <x v="59"/>
    <x v="0"/>
  </r>
  <r>
    <n v="7"/>
    <x v="245"/>
    <n v="1"/>
    <d v="2023-04-03T03:15:00"/>
    <x v="220"/>
    <x v="1"/>
    <x v="0"/>
    <x v="0"/>
    <n v="19.93"/>
    <x v="2"/>
    <n v="274"/>
    <x v="2"/>
    <s v="Plato_10, Plato_12"/>
    <n v="49"/>
    <x v="209"/>
    <d v="2023-04-03T03:15:00"/>
    <d v="2023-04-03T05:52:00"/>
    <d v="1899-12-30T02:52:00"/>
    <x v="134"/>
    <x v="9"/>
    <x v="0"/>
  </r>
  <r>
    <n v="5"/>
    <x v="186"/>
    <n v="3"/>
    <d v="2023-04-03T02:13:00"/>
    <x v="221"/>
    <x v="2"/>
    <x v="0"/>
    <x v="2"/>
    <n v="49.67"/>
    <x v="0"/>
    <n v="275"/>
    <x v="6"/>
    <s v="Plato_11, Plato_17, Plato_10"/>
    <n v="48"/>
    <x v="210"/>
    <d v="2023-04-03T02:13:00"/>
    <d v="2023-04-03T05:58:00"/>
    <d v="1899-12-30T03:45:00"/>
    <x v="131"/>
    <x v="7"/>
    <x v="0"/>
  </r>
  <r>
    <n v="15"/>
    <x v="246"/>
    <n v="6"/>
    <d v="2023-04-03T02:35:00"/>
    <x v="222"/>
    <x v="4"/>
    <x v="0"/>
    <x v="0"/>
    <n v="20.98"/>
    <x v="0"/>
    <n v="276"/>
    <x v="8"/>
    <s v="Plato_5, Plato_10"/>
    <n v="29"/>
    <x v="211"/>
    <d v="2023-04-03T02:35:00"/>
    <d v="2023-04-03T05:34:00"/>
    <d v="1899-12-30T02:59:00"/>
    <x v="1"/>
    <x v="142"/>
    <x v="0"/>
  </r>
  <r>
    <s v="4"/>
    <x v="247"/>
    <n v="2"/>
    <d v="2023-04-03T01:28:00"/>
    <x v="223"/>
    <x v="3"/>
    <x v="0"/>
    <x v="2"/>
    <n v="10.29"/>
    <x v="1"/>
    <n v="277"/>
    <x v="0"/>
    <s v="Plato_17"/>
    <n v="36"/>
    <x v="212"/>
    <d v="2023-04-03T01:28:00"/>
    <d v="2023-04-03T03:56:00"/>
    <d v="1899-12-30T02:28:00"/>
    <x v="9"/>
    <x v="6"/>
    <x v="0"/>
  </r>
  <r>
    <n v="5"/>
    <x v="36"/>
    <n v="4"/>
    <d v="2023-04-03T03:10:00"/>
    <x v="224"/>
    <x v="0"/>
    <x v="0"/>
    <x v="1"/>
    <n v="41.36"/>
    <x v="1"/>
    <n v="278"/>
    <x v="5"/>
    <s v="Plato_17, Plato_7"/>
    <n v="56"/>
    <x v="213"/>
    <d v="2023-04-03T03:10:00"/>
    <d v="2023-04-03T05:12:00"/>
    <d v="1899-12-30T02:02:00"/>
    <x v="135"/>
    <x v="143"/>
    <x v="0"/>
  </r>
  <r>
    <n v="11"/>
    <x v="55"/>
    <n v="5"/>
    <d v="2023-04-03T00:15:00"/>
    <x v="225"/>
    <x v="2"/>
    <x v="2"/>
    <x v="2"/>
    <n v="43.53"/>
    <x v="1"/>
    <n v="279"/>
    <x v="5"/>
    <s v="Plato_20, Plato_8, Plato_4, Plato_16"/>
    <n v="79"/>
    <x v="214"/>
    <d v="2023-04-03T00:15:00"/>
    <d v="2023-04-03T02:35:00"/>
    <d v="1899-12-30T02:20:00"/>
    <x v="68"/>
    <x v="8"/>
    <x v="1"/>
  </r>
  <r>
    <n v="14"/>
    <x v="248"/>
    <n v="6"/>
    <d v="2023-04-03T00:30:00"/>
    <x v="226"/>
    <x v="3"/>
    <x v="0"/>
    <x v="2"/>
    <n v="36.08"/>
    <x v="0"/>
    <n v="280"/>
    <x v="8"/>
    <s v="Plato_7, Plato_14"/>
    <n v="47"/>
    <x v="215"/>
    <d v="2023-04-03T00:30:00"/>
    <d v="2023-04-03T02:41:00"/>
    <d v="1899-12-30T02:11:00"/>
    <x v="36"/>
    <x v="83"/>
    <x v="0"/>
  </r>
  <r>
    <s v="18"/>
    <x v="249"/>
    <n v="2"/>
    <d v="2023-04-03T03:52:00"/>
    <x v="227"/>
    <x v="4"/>
    <x v="1"/>
    <x v="1"/>
    <n v="4.43"/>
    <x v="2"/>
    <n v="281"/>
    <x v="4"/>
    <s v="Plato_11"/>
    <n v="26"/>
    <x v="216"/>
    <d v="2023-04-03T03:52:00"/>
    <d v="2023-04-03T07:50:00"/>
    <d v="1899-12-30T04:13:00"/>
    <x v="136"/>
    <x v="144"/>
    <x v="0"/>
  </r>
  <r>
    <n v="6"/>
    <x v="250"/>
    <n v="1"/>
    <d v="2023-04-03T01:11:00"/>
    <x v="228"/>
    <x v="4"/>
    <x v="0"/>
    <x v="2"/>
    <n v="19.05"/>
    <x v="1"/>
    <n v="282"/>
    <x v="7"/>
    <s v="Plato_4, Plato_3"/>
    <n v="32"/>
    <x v="205"/>
    <d v="2023-04-03T01:11:00"/>
    <d v="2023-04-03T05:02:00"/>
    <d v="1899-12-30T03:51:00"/>
    <x v="54"/>
    <x v="5"/>
    <x v="0"/>
  </r>
  <r>
    <s v="19"/>
    <x v="251"/>
    <n v="5"/>
    <d v="2023-04-03T01:04:00"/>
    <x v="229"/>
    <x v="3"/>
    <x v="2"/>
    <x v="2"/>
    <n v="43.07"/>
    <x v="1"/>
    <n v="283"/>
    <x v="2"/>
    <s v="Plato_10"/>
    <n v="33"/>
    <x v="217"/>
    <d v="2023-04-03T01:04:00"/>
    <d v="2023-04-03T04:48:00"/>
    <d v="1899-12-30T03:44:00"/>
    <x v="105"/>
    <x v="145"/>
    <x v="0"/>
  </r>
  <r>
    <n v="11"/>
    <x v="252"/>
    <n v="4"/>
    <d v="2023-04-03T02:28:00"/>
    <x v="230"/>
    <x v="3"/>
    <x v="0"/>
    <x v="0"/>
    <n v="29.99"/>
    <x v="2"/>
    <n v="284"/>
    <x v="4"/>
    <s v="Plato_3, Plato_6, Plato_12, Plato_11"/>
    <n v="64"/>
    <x v="218"/>
    <d v="2023-04-03T02:28:00"/>
    <d v="2023-04-03T04:37:00"/>
    <d v="1899-12-30T02:24:00"/>
    <x v="137"/>
    <x v="8"/>
    <x v="1"/>
  </r>
  <r>
    <s v="18"/>
    <x v="253"/>
    <n v="6"/>
    <d v="2023-04-03T03:03:00"/>
    <x v="231"/>
    <x v="4"/>
    <x v="0"/>
    <x v="0"/>
    <n v="10.94"/>
    <x v="0"/>
    <n v="285"/>
    <x v="0"/>
    <s v="Plato_13"/>
    <n v="16"/>
    <x v="219"/>
    <d v="2023-04-03T03:03:00"/>
    <d v="2023-04-03T06:05:00"/>
    <d v="1899-12-30T03:02:00"/>
    <x v="104"/>
    <x v="140"/>
    <x v="0"/>
  </r>
  <r>
    <s v="15"/>
    <x v="90"/>
    <n v="6"/>
    <d v="2023-04-03T00:22:00"/>
    <x v="232"/>
    <x v="0"/>
    <x v="0"/>
    <x v="2"/>
    <n v="41.96"/>
    <x v="2"/>
    <n v="286"/>
    <x v="10"/>
    <s v="Plato_18"/>
    <n v="28"/>
    <x v="220"/>
    <d v="2023-04-03T00:22:00"/>
    <d v="2023-04-03T02:28:00"/>
    <d v="1899-12-30T02:21:00"/>
    <x v="94"/>
    <x v="50"/>
    <x v="0"/>
  </r>
  <r>
    <n v="20"/>
    <x v="133"/>
    <n v="2"/>
    <d v="2023-04-03T03:37:00"/>
    <x v="233"/>
    <x v="3"/>
    <x v="0"/>
    <x v="0"/>
    <n v="31.67"/>
    <x v="0"/>
    <n v="287"/>
    <x v="1"/>
    <s v="Plato_15, Plato_14, Plato_2"/>
    <n v="81"/>
    <x v="221"/>
    <d v="2023-04-03T03:37:00"/>
    <d v="2023-04-03T04:44:00"/>
    <d v="1899-12-30T01:07:00"/>
    <x v="83"/>
    <x v="8"/>
    <x v="1"/>
  </r>
  <r>
    <n v="15"/>
    <x v="254"/>
    <n v="3"/>
    <d v="2023-04-03T02:08:00"/>
    <x v="234"/>
    <x v="3"/>
    <x v="2"/>
    <x v="2"/>
    <n v="13.3"/>
    <x v="0"/>
    <n v="288"/>
    <x v="7"/>
    <s v="Plato_7, Plato_12"/>
    <n v="36"/>
    <x v="222"/>
    <d v="2023-04-03T02:08:00"/>
    <d v="2023-04-03T05:33:00"/>
    <d v="1899-12-30T03:25:00"/>
    <x v="15"/>
    <x v="38"/>
    <x v="0"/>
  </r>
  <r>
    <n v="15"/>
    <x v="255"/>
    <n v="5"/>
    <d v="2023-04-03T03:08:00"/>
    <x v="235"/>
    <x v="3"/>
    <x v="0"/>
    <x v="0"/>
    <n v="26.56"/>
    <x v="1"/>
    <n v="289"/>
    <x v="0"/>
    <s v="Plato_3, Plato_10"/>
    <n v="57"/>
    <x v="223"/>
    <d v="2023-04-03T03:08:00"/>
    <d v="2023-04-03T06:23:00"/>
    <d v="1899-12-30T03:15:00"/>
    <x v="46"/>
    <x v="64"/>
    <x v="0"/>
  </r>
  <r>
    <s v="19"/>
    <x v="124"/>
    <n v="3"/>
    <d v="2023-04-03T02:06:00"/>
    <x v="236"/>
    <x v="0"/>
    <x v="0"/>
    <x v="2"/>
    <n v="14.59"/>
    <x v="2"/>
    <n v="290"/>
    <x v="0"/>
    <s v="Plato_20"/>
    <n v="15"/>
    <x v="224"/>
    <d v="2023-04-03T02:06:00"/>
    <d v="2023-04-03T04:33:00"/>
    <d v="1899-12-30T02:42:00"/>
    <x v="0"/>
    <x v="146"/>
    <x v="0"/>
  </r>
  <r>
    <n v="2"/>
    <x v="256"/>
    <n v="6"/>
    <d v="2023-04-03T03:18:00"/>
    <x v="237"/>
    <x v="2"/>
    <x v="1"/>
    <x v="1"/>
    <n v="15.44"/>
    <x v="2"/>
    <n v="291"/>
    <x v="6"/>
    <s v="Plato_18, Plato_1, Plato_8, Plato_17"/>
    <n v="104"/>
    <x v="225"/>
    <d v="2023-04-03T03:18:00"/>
    <d v="2023-04-03T06:09:00"/>
    <d v="1899-12-30T03:06:00"/>
    <x v="11"/>
    <x v="23"/>
    <x v="0"/>
  </r>
  <r>
    <s v="10"/>
    <x v="257"/>
    <n v="3"/>
    <d v="2023-04-03T00:09:00"/>
    <x v="238"/>
    <x v="0"/>
    <x v="2"/>
    <x v="0"/>
    <n v="29.72"/>
    <x v="0"/>
    <n v="292"/>
    <x v="10"/>
    <s v="Plato_16"/>
    <n v="36"/>
    <x v="226"/>
    <d v="2023-04-03T00:09:00"/>
    <d v="2023-04-03T01:51:00"/>
    <d v="1899-12-30T01:42:00"/>
    <x v="121"/>
    <x v="108"/>
    <x v="0"/>
  </r>
  <r>
    <n v="16"/>
    <x v="258"/>
    <n v="4"/>
    <d v="2023-04-03T02:55:00"/>
    <x v="239"/>
    <x v="0"/>
    <x v="0"/>
    <x v="0"/>
    <n v="33.11"/>
    <x v="0"/>
    <n v="293"/>
    <x v="10"/>
    <s v="Plato_16, Plato_2, Plato_19"/>
    <n v="88"/>
    <x v="227"/>
    <d v="2023-04-03T02:55:00"/>
    <d v="2023-04-03T04:35:00"/>
    <d v="1899-12-30T01:40:00"/>
    <x v="95"/>
    <x v="8"/>
    <x v="1"/>
  </r>
  <r>
    <n v="17"/>
    <x v="192"/>
    <n v="6"/>
    <d v="2023-04-03T00:26:00"/>
    <x v="240"/>
    <x v="2"/>
    <x v="1"/>
    <x v="2"/>
    <n v="20.36"/>
    <x v="1"/>
    <n v="294"/>
    <x v="1"/>
    <s v="Plato_17, Plato_19, Plato_4, Plato_18"/>
    <n v="132"/>
    <x v="228"/>
    <d v="2023-04-03T00:26:00"/>
    <d v="2023-04-03T03:57:00"/>
    <d v="1899-12-30T03:31:00"/>
    <x v="36"/>
    <x v="147"/>
    <x v="0"/>
  </r>
  <r>
    <n v="3"/>
    <x v="259"/>
    <n v="1"/>
    <d v="2023-04-03T00:10:00"/>
    <x v="241"/>
    <x v="2"/>
    <x v="0"/>
    <x v="2"/>
    <n v="46.42"/>
    <x v="0"/>
    <n v="295"/>
    <x v="7"/>
    <s v="Plato_15, Plato_2, Plato_17, Plato_13"/>
    <n v="97"/>
    <x v="229"/>
    <d v="2023-04-03T00:10:00"/>
    <d v="2023-04-03T02:01:00"/>
    <d v="1899-12-30T01:51:00"/>
    <x v="138"/>
    <x v="8"/>
    <x v="1"/>
  </r>
  <r>
    <n v="14"/>
    <x v="260"/>
    <n v="1"/>
    <d v="2023-04-03T02:49:00"/>
    <x v="221"/>
    <x v="2"/>
    <x v="2"/>
    <x v="2"/>
    <n v="29.07"/>
    <x v="2"/>
    <n v="296"/>
    <x v="0"/>
    <s v="Plato_14, Plato_19"/>
    <n v="23"/>
    <x v="230"/>
    <d v="2023-04-03T02:49:00"/>
    <d v="2023-04-03T05:58:00"/>
    <d v="1899-12-30T03:24:00"/>
    <x v="78"/>
    <x v="148"/>
    <x v="0"/>
  </r>
  <r>
    <n v="4"/>
    <x v="12"/>
    <n v="3"/>
    <d v="2023-04-03T01:03:00"/>
    <x v="242"/>
    <x v="1"/>
    <x v="0"/>
    <x v="2"/>
    <n v="43.46"/>
    <x v="2"/>
    <n v="297"/>
    <x v="0"/>
    <s v="Plato_9, Plato_4, Plato_13"/>
    <n v="72"/>
    <x v="231"/>
    <d v="2023-04-03T01:03:00"/>
    <d v="2023-04-03T04:27:00"/>
    <d v="1899-12-30T03:39:00"/>
    <x v="43"/>
    <x v="28"/>
    <x v="0"/>
  </r>
  <r>
    <n v="11"/>
    <x v="261"/>
    <n v="4"/>
    <d v="2023-04-03T03:14:00"/>
    <x v="243"/>
    <x v="3"/>
    <x v="1"/>
    <x v="2"/>
    <n v="23.24"/>
    <x v="0"/>
    <n v="298"/>
    <x v="6"/>
    <s v="Plato_6, Plato_19, Plato_5"/>
    <n v="102"/>
    <x v="232"/>
    <d v="2023-04-03T03:14:00"/>
    <d v="2023-04-03T05:29:00"/>
    <d v="1899-12-30T02:15:00"/>
    <x v="80"/>
    <x v="8"/>
    <x v="1"/>
  </r>
  <r>
    <n v="6"/>
    <x v="262"/>
    <n v="1"/>
    <d v="2023-04-03T01:19:00"/>
    <x v="244"/>
    <x v="3"/>
    <x v="2"/>
    <x v="1"/>
    <n v="29.68"/>
    <x v="2"/>
    <n v="299"/>
    <x v="7"/>
    <s v="Plato_3, Plato_19, Plato_7, Plato_4"/>
    <n v="74"/>
    <x v="233"/>
    <d v="2023-04-03T01:19:00"/>
    <d v="2023-04-03T02:45:00"/>
    <d v="1899-12-30T01:41:00"/>
    <x v="139"/>
    <x v="8"/>
    <x v="1"/>
  </r>
  <r>
    <n v="18"/>
    <x v="118"/>
    <n v="6"/>
    <d v="2023-04-03T02:17:00"/>
    <x v="245"/>
    <x v="2"/>
    <x v="1"/>
    <x v="2"/>
    <n v="38.380000000000003"/>
    <x v="0"/>
    <n v="300"/>
    <x v="3"/>
    <s v="Plato_20, Plato_4, Plato_10, Plato_2"/>
    <n v="116"/>
    <x v="234"/>
    <d v="2023-04-03T02:17:00"/>
    <d v="2023-04-03T04:19:00"/>
    <d v="1899-12-30T02:02:00"/>
    <x v="82"/>
    <x v="137"/>
    <x v="0"/>
  </r>
  <r>
    <n v="8"/>
    <x v="263"/>
    <n v="6"/>
    <d v="2023-04-03T02:14:00"/>
    <x v="246"/>
    <x v="3"/>
    <x v="0"/>
    <x v="2"/>
    <n v="16.52"/>
    <x v="0"/>
    <n v="301"/>
    <x v="7"/>
    <s v="Plato_17, Plato_10, Plato_9, Plato_3"/>
    <n v="90"/>
    <x v="235"/>
    <d v="2023-04-03T02:14:00"/>
    <d v="2023-04-03T04:08:00"/>
    <d v="1899-12-30T01:54:00"/>
    <x v="140"/>
    <x v="8"/>
    <x v="1"/>
  </r>
  <r>
    <s v="5"/>
    <x v="47"/>
    <n v="2"/>
    <d v="2023-04-03T01:20:00"/>
    <x v="247"/>
    <x v="1"/>
    <x v="1"/>
    <x v="2"/>
    <n v="39.89"/>
    <x v="0"/>
    <n v="302"/>
    <x v="1"/>
    <s v="Plato_15"/>
    <n v="39"/>
    <x v="236"/>
    <d v="2023-04-03T01:20:00"/>
    <d v="2023-04-03T04:56:00"/>
    <d v="1899-12-30T03:36:00"/>
    <x v="141"/>
    <x v="149"/>
    <x v="0"/>
  </r>
  <r>
    <n v="14"/>
    <x v="264"/>
    <n v="5"/>
    <d v="2023-04-03T03:38:00"/>
    <x v="248"/>
    <x v="3"/>
    <x v="1"/>
    <x v="0"/>
    <n v="16.489999999999998"/>
    <x v="2"/>
    <n v="303"/>
    <x v="2"/>
    <s v="Plato_3, Plato_20, Plato_10, Plato_7"/>
    <n v="82"/>
    <x v="237"/>
    <d v="2023-04-03T03:38:00"/>
    <d v="2023-04-03T06:24:00"/>
    <d v="1899-12-30T03:01:00"/>
    <x v="57"/>
    <x v="57"/>
    <x v="0"/>
  </r>
  <r>
    <n v="6"/>
    <x v="265"/>
    <n v="4"/>
    <d v="2023-04-03T03:24:00"/>
    <x v="249"/>
    <x v="1"/>
    <x v="0"/>
    <x v="2"/>
    <n v="22.05"/>
    <x v="0"/>
    <n v="304"/>
    <x v="1"/>
    <s v="Plato_15, Plato_13, Plato_20, Plato_17"/>
    <n v="108"/>
    <x v="238"/>
    <d v="2023-04-03T03:24:00"/>
    <d v="2023-04-03T04:40:00"/>
    <d v="1899-12-30T01:16:00"/>
    <x v="1"/>
    <x v="8"/>
    <x v="1"/>
  </r>
  <r>
    <n v="1"/>
    <x v="266"/>
    <n v="2"/>
    <d v="2023-04-03T00:45:00"/>
    <x v="250"/>
    <x v="1"/>
    <x v="0"/>
    <x v="2"/>
    <n v="37.92"/>
    <x v="0"/>
    <n v="305"/>
    <x v="9"/>
    <s v="Plato_8, Plato_14"/>
    <n v="51"/>
    <x v="239"/>
    <d v="2023-04-03T00:45:00"/>
    <d v="2023-04-03T04:13:00"/>
    <d v="1899-12-30T03:28:00"/>
    <x v="31"/>
    <x v="150"/>
    <x v="0"/>
  </r>
  <r>
    <s v="7"/>
    <x v="267"/>
    <n v="4"/>
    <d v="2023-04-03T00:03:00"/>
    <x v="251"/>
    <x v="3"/>
    <x v="0"/>
    <x v="2"/>
    <n v="16.96"/>
    <x v="2"/>
    <n v="306"/>
    <x v="9"/>
    <s v="Plato_15"/>
    <n v="13"/>
    <x v="240"/>
    <d v="2023-04-03T00:03:00"/>
    <d v="2023-04-03T02:32:00"/>
    <d v="1899-12-30T02:44:00"/>
    <x v="40"/>
    <x v="150"/>
    <x v="0"/>
  </r>
  <r>
    <s v="20"/>
    <x v="15"/>
    <n v="5"/>
    <d v="2023-04-03T03:09:00"/>
    <x v="252"/>
    <x v="1"/>
    <x v="0"/>
    <x v="1"/>
    <n v="31.66"/>
    <x v="1"/>
    <n v="307"/>
    <x v="4"/>
    <s v="Plato_13"/>
    <n v="24"/>
    <x v="241"/>
    <d v="2023-04-03T03:09:00"/>
    <d v="2023-04-03T05:39:00"/>
    <d v="1899-12-30T02:30:00"/>
    <x v="142"/>
    <x v="10"/>
    <x v="0"/>
  </r>
  <r>
    <n v="14"/>
    <x v="268"/>
    <n v="6"/>
    <d v="2023-04-03T01:55:00"/>
    <x v="253"/>
    <x v="2"/>
    <x v="0"/>
    <x v="2"/>
    <n v="33.79"/>
    <x v="0"/>
    <n v="308"/>
    <x v="7"/>
    <s v="Plato_18, Plato_8, Plato_17, Plato_16"/>
    <n v="90"/>
    <x v="242"/>
    <d v="2023-04-03T01:55:00"/>
    <d v="2023-04-03T04:39:00"/>
    <d v="1899-12-30T02:44:00"/>
    <x v="143"/>
    <x v="8"/>
    <x v="1"/>
  </r>
  <r>
    <n v="9"/>
    <x v="269"/>
    <n v="3"/>
    <d v="2023-04-03T00:28:00"/>
    <x v="254"/>
    <x v="1"/>
    <x v="0"/>
    <x v="2"/>
    <n v="36.090000000000003"/>
    <x v="0"/>
    <n v="309"/>
    <x v="10"/>
    <s v="Plato_20, Plato_17, Plato_8"/>
    <n v="67"/>
    <x v="243"/>
    <d v="2023-04-03T00:28:00"/>
    <d v="2023-04-03T04:05:00"/>
    <d v="1899-12-30T03:37:00"/>
    <x v="21"/>
    <x v="142"/>
    <x v="0"/>
  </r>
  <r>
    <n v="17"/>
    <x v="270"/>
    <n v="3"/>
    <d v="2023-04-03T03:04:00"/>
    <x v="235"/>
    <x v="3"/>
    <x v="2"/>
    <x v="2"/>
    <n v="11.47"/>
    <x v="1"/>
    <n v="310"/>
    <x v="7"/>
    <s v="Plato_10, Plato_2"/>
    <n v="57"/>
    <x v="244"/>
    <d v="2023-04-03T03:04:00"/>
    <d v="2023-04-03T06:23:00"/>
    <d v="1899-12-30T03:19:00"/>
    <x v="63"/>
    <x v="151"/>
    <x v="0"/>
  </r>
  <r>
    <n v="6"/>
    <x v="271"/>
    <n v="4"/>
    <d v="2023-04-03T01:40:00"/>
    <x v="255"/>
    <x v="0"/>
    <x v="1"/>
    <x v="1"/>
    <n v="39.270000000000003"/>
    <x v="2"/>
    <n v="311"/>
    <x v="3"/>
    <s v="Plato_7, Plato_9"/>
    <n v="22"/>
    <x v="206"/>
    <d v="2023-04-03T01:40:00"/>
    <d v="2023-04-03T02:43:00"/>
    <d v="1899-12-30T01:18:00"/>
    <x v="107"/>
    <x v="137"/>
    <x v="0"/>
  </r>
  <r>
    <n v="2"/>
    <x v="272"/>
    <n v="4"/>
    <d v="2023-04-03T03:07:00"/>
    <x v="256"/>
    <x v="0"/>
    <x v="0"/>
    <x v="2"/>
    <n v="30.89"/>
    <x v="0"/>
    <n v="312"/>
    <x v="7"/>
    <s v="Plato_15, Plato_8"/>
    <n v="54"/>
    <x v="245"/>
    <d v="2023-04-03T03:07:00"/>
    <d v="2023-04-03T06:12:00"/>
    <d v="1899-12-30T03:05:00"/>
    <x v="7"/>
    <x v="16"/>
    <x v="0"/>
  </r>
  <r>
    <n v="10"/>
    <x v="7"/>
    <n v="3"/>
    <d v="2023-04-03T02:23:00"/>
    <x v="257"/>
    <x v="1"/>
    <x v="1"/>
    <x v="0"/>
    <n v="43.14"/>
    <x v="0"/>
    <n v="313"/>
    <x v="0"/>
    <s v="Plato_12, Plato_17, Plato_19, Plato_7"/>
    <n v="92"/>
    <x v="246"/>
    <d v="2023-04-03T02:23:00"/>
    <d v="2023-04-03T05:46:00"/>
    <d v="1899-12-30T03:23:00"/>
    <x v="103"/>
    <x v="9"/>
    <x v="0"/>
  </r>
  <r>
    <s v="20"/>
    <x v="273"/>
    <n v="5"/>
    <d v="2023-04-03T00:46:00"/>
    <x v="258"/>
    <x v="4"/>
    <x v="0"/>
    <x v="0"/>
    <n v="32.18"/>
    <x v="2"/>
    <n v="314"/>
    <x v="9"/>
    <s v="Plato_6"/>
    <n v="11"/>
    <x v="203"/>
    <d v="2023-04-03T00:46:00"/>
    <d v="2023-04-03T03:53:00"/>
    <d v="1899-12-30T03:22:00"/>
    <x v="144"/>
    <x v="152"/>
    <x v="0"/>
  </r>
  <r>
    <n v="14"/>
    <x v="274"/>
    <n v="1"/>
    <d v="2023-04-03T00:12:00"/>
    <x v="219"/>
    <x v="2"/>
    <x v="0"/>
    <x v="2"/>
    <n v="20.6"/>
    <x v="1"/>
    <n v="315"/>
    <x v="9"/>
    <s v="Plato_1, Plato_16, Plato_9, Plato_13"/>
    <n v="66"/>
    <x v="247"/>
    <d v="2023-04-03T00:12:00"/>
    <d v="2023-04-03T03:29:00"/>
    <d v="1899-12-30T03:17:00"/>
    <x v="2"/>
    <x v="99"/>
    <x v="0"/>
  </r>
  <r>
    <n v="2"/>
    <x v="275"/>
    <n v="2"/>
    <d v="2023-04-03T01:38:00"/>
    <x v="259"/>
    <x v="3"/>
    <x v="1"/>
    <x v="2"/>
    <n v="31.13"/>
    <x v="0"/>
    <n v="316"/>
    <x v="4"/>
    <s v="Plato_4, Plato_13, Plato_6, Plato_20"/>
    <n v="64"/>
    <x v="248"/>
    <d v="2023-04-03T01:38:00"/>
    <d v="2023-04-03T05:32:00"/>
    <d v="1899-12-30T03:54:00"/>
    <x v="16"/>
    <x v="88"/>
    <x v="0"/>
  </r>
  <r>
    <n v="17"/>
    <x v="67"/>
    <n v="2"/>
    <d v="2023-04-03T02:25:00"/>
    <x v="260"/>
    <x v="2"/>
    <x v="1"/>
    <x v="1"/>
    <n v="24.55"/>
    <x v="1"/>
    <n v="317"/>
    <x v="7"/>
    <s v="Plato_5, Plato_18, Plato_15"/>
    <n v="73"/>
    <x v="249"/>
    <d v="2023-04-03T02:25:00"/>
    <d v="2023-04-03T06:16:00"/>
    <d v="1899-12-30T03:51:00"/>
    <x v="98"/>
    <x v="150"/>
    <x v="0"/>
  </r>
  <r>
    <s v="13"/>
    <x v="276"/>
    <n v="3"/>
    <d v="2023-04-03T03:33:00"/>
    <x v="261"/>
    <x v="0"/>
    <x v="2"/>
    <x v="2"/>
    <n v="10.08"/>
    <x v="0"/>
    <n v="318"/>
    <x v="5"/>
    <s v="Plato_9"/>
    <n v="12"/>
    <x v="250"/>
    <d v="2023-04-03T03:33:00"/>
    <d v="2023-04-03T05:09:00"/>
    <d v="1899-12-30T01:36:00"/>
    <x v="142"/>
    <x v="153"/>
    <x v="0"/>
  </r>
  <r>
    <n v="1"/>
    <x v="277"/>
    <n v="1"/>
    <d v="2023-04-03T00:48:00"/>
    <x v="262"/>
    <x v="1"/>
    <x v="0"/>
    <x v="1"/>
    <n v="30.05"/>
    <x v="1"/>
    <n v="319"/>
    <x v="6"/>
    <s v="Plato_15, Plato_8, Plato_20, Plato_17"/>
    <n v="106"/>
    <x v="251"/>
    <d v="2023-04-03T00:48:00"/>
    <d v="2023-04-03T03:59:00"/>
    <d v="1899-12-30T03:11:00"/>
    <x v="2"/>
    <x v="95"/>
    <x v="0"/>
  </r>
  <r>
    <n v="9"/>
    <x v="278"/>
    <n v="1"/>
    <d v="2023-04-03T01:30:00"/>
    <x v="263"/>
    <x v="0"/>
    <x v="0"/>
    <x v="0"/>
    <n v="44.02"/>
    <x v="0"/>
    <n v="320"/>
    <x v="0"/>
    <s v="Plato_13, Plato_5, Plato_18"/>
    <n v="39"/>
    <x v="252"/>
    <d v="2023-04-03T01:30:00"/>
    <d v="2023-04-03T04:17:00"/>
    <d v="1899-12-30T02:47:00"/>
    <x v="30"/>
    <x v="58"/>
    <x v="0"/>
  </r>
  <r>
    <n v="18"/>
    <x v="279"/>
    <n v="5"/>
    <d v="2023-04-03T02:04:00"/>
    <x v="264"/>
    <x v="1"/>
    <x v="0"/>
    <x v="2"/>
    <n v="23.59"/>
    <x v="1"/>
    <n v="321"/>
    <x v="5"/>
    <s v="Plato_16, Plato_5, Plato_14"/>
    <n v="57"/>
    <x v="253"/>
    <d v="2023-04-03T02:04:00"/>
    <d v="2023-04-03T04:18:00"/>
    <d v="1899-12-30T02:14:00"/>
    <x v="11"/>
    <x v="154"/>
    <x v="0"/>
  </r>
  <r>
    <n v="12"/>
    <x v="280"/>
    <n v="1"/>
    <d v="2023-04-03T03:41:00"/>
    <x v="265"/>
    <x v="2"/>
    <x v="2"/>
    <x v="2"/>
    <n v="24.69"/>
    <x v="2"/>
    <n v="322"/>
    <x v="8"/>
    <s v="Plato_15, Plato_13"/>
    <n v="34"/>
    <x v="254"/>
    <d v="2023-04-03T03:41:00"/>
    <d v="2023-04-03T05:47:00"/>
    <d v="1899-12-30T02:21:00"/>
    <x v="145"/>
    <x v="2"/>
    <x v="0"/>
  </r>
  <r>
    <n v="8"/>
    <x v="281"/>
    <n v="1"/>
    <d v="2023-04-03T01:23:00"/>
    <x v="245"/>
    <x v="3"/>
    <x v="1"/>
    <x v="1"/>
    <n v="44.3"/>
    <x v="1"/>
    <n v="323"/>
    <x v="9"/>
    <s v="Plato_5, Plato_9, Plato_7, Plato_4"/>
    <n v="87"/>
    <x v="255"/>
    <d v="2023-04-03T01:23:00"/>
    <d v="2023-04-03T04:19:00"/>
    <d v="1899-12-30T02:56:00"/>
    <x v="131"/>
    <x v="155"/>
    <x v="0"/>
  </r>
  <r>
    <n v="9"/>
    <x v="282"/>
    <n v="6"/>
    <d v="2023-04-03T00:43:00"/>
    <x v="238"/>
    <x v="1"/>
    <x v="2"/>
    <x v="2"/>
    <n v="21.6"/>
    <x v="1"/>
    <n v="324"/>
    <x v="4"/>
    <s v="Plato_2, Plato_6, Plato_10"/>
    <n v="56"/>
    <x v="256"/>
    <d v="2023-04-03T00:43:00"/>
    <d v="2023-04-03T01:51:00"/>
    <d v="1899-12-30T01:08:00"/>
    <x v="146"/>
    <x v="8"/>
    <x v="1"/>
  </r>
  <r>
    <n v="18"/>
    <x v="283"/>
    <n v="1"/>
    <d v="2023-04-03T01:00:00"/>
    <x v="266"/>
    <x v="2"/>
    <x v="0"/>
    <x v="2"/>
    <n v="32.5"/>
    <x v="0"/>
    <n v="325"/>
    <x v="4"/>
    <s v="Plato_13, Plato_17, Plato_8, Plato_15"/>
    <n v="61"/>
    <x v="257"/>
    <d v="2023-04-03T01:00:00"/>
    <d v="2023-04-03T02:18:00"/>
    <d v="1899-12-30T01:18:00"/>
    <x v="26"/>
    <x v="12"/>
    <x v="0"/>
  </r>
  <r>
    <n v="14"/>
    <x v="284"/>
    <n v="4"/>
    <d v="2023-04-04T01:39:00"/>
    <x v="267"/>
    <x v="1"/>
    <x v="1"/>
    <x v="0"/>
    <n v="13.85"/>
    <x v="2"/>
    <n v="326"/>
    <x v="4"/>
    <s v="Plato_8, Plato_4, Plato_16"/>
    <n v="34"/>
    <x v="258"/>
    <d v="2023-04-04T01:39:00"/>
    <d v="2023-04-04T05:34:00"/>
    <d v="1899-12-30T04:10:00"/>
    <x v="125"/>
    <x v="78"/>
    <x v="0"/>
  </r>
  <r>
    <n v="12"/>
    <x v="183"/>
    <n v="5"/>
    <d v="2023-04-04T02:59:00"/>
    <x v="268"/>
    <x v="3"/>
    <x v="2"/>
    <x v="2"/>
    <n v="15.08"/>
    <x v="0"/>
    <n v="327"/>
    <x v="1"/>
    <s v="Plato_18, Plato_4, Plato_6"/>
    <n v="61"/>
    <x v="259"/>
    <d v="2023-04-04T02:59:00"/>
    <d v="2023-04-04T04:36:00"/>
    <d v="1899-12-30T01:37:00"/>
    <x v="107"/>
    <x v="52"/>
    <x v="0"/>
  </r>
  <r>
    <s v="4"/>
    <x v="285"/>
    <n v="3"/>
    <d v="2023-04-04T01:44:00"/>
    <x v="269"/>
    <x v="2"/>
    <x v="2"/>
    <x v="2"/>
    <n v="13.85"/>
    <x v="0"/>
    <n v="328"/>
    <x v="9"/>
    <s v="Plato_8"/>
    <n v="14"/>
    <x v="260"/>
    <d v="2023-04-04T01:44:00"/>
    <d v="2023-04-04T04:07:00"/>
    <d v="1899-12-30T02:23:00"/>
    <x v="40"/>
    <x v="122"/>
    <x v="0"/>
  </r>
  <r>
    <n v="13"/>
    <x v="286"/>
    <n v="1"/>
    <d v="2023-04-04T00:26:00"/>
    <x v="270"/>
    <x v="2"/>
    <x v="0"/>
    <x v="2"/>
    <n v="38.89"/>
    <x v="2"/>
    <n v="329"/>
    <x v="6"/>
    <s v="Plato_13, Plato_20, Plato_17, Plato_14"/>
    <n v="79"/>
    <x v="261"/>
    <d v="2023-04-04T00:26:00"/>
    <d v="2023-04-04T02:41:00"/>
    <d v="1899-12-30T02:30:00"/>
    <x v="91"/>
    <x v="43"/>
    <x v="0"/>
  </r>
  <r>
    <n v="10"/>
    <x v="287"/>
    <n v="6"/>
    <d v="2023-04-04T01:50:00"/>
    <x v="271"/>
    <x v="0"/>
    <x v="1"/>
    <x v="2"/>
    <n v="32.17"/>
    <x v="2"/>
    <n v="330"/>
    <x v="6"/>
    <s v="Plato_1, Plato_16, Plato_14, Plato_13"/>
    <n v="87"/>
    <x v="262"/>
    <d v="2023-04-04T01:50:00"/>
    <d v="2023-04-04T03:57:00"/>
    <d v="1899-12-30T02:22:00"/>
    <x v="77"/>
    <x v="156"/>
    <x v="0"/>
  </r>
  <r>
    <n v="20"/>
    <x v="288"/>
    <n v="3"/>
    <d v="2023-04-04T03:06:00"/>
    <x v="272"/>
    <x v="4"/>
    <x v="2"/>
    <x v="0"/>
    <n v="36.61"/>
    <x v="0"/>
    <n v="331"/>
    <x v="3"/>
    <s v="Plato_12, Plato_8, Plato_7, Plato_1"/>
    <n v="70"/>
    <x v="263"/>
    <d v="2023-04-04T03:06:00"/>
    <d v="2023-04-04T06:17:00"/>
    <d v="1899-12-30T03:11:00"/>
    <x v="83"/>
    <x v="157"/>
    <x v="0"/>
  </r>
  <r>
    <s v="6"/>
    <x v="289"/>
    <n v="1"/>
    <d v="2023-04-04T00:14:00"/>
    <x v="273"/>
    <x v="2"/>
    <x v="0"/>
    <x v="0"/>
    <n v="25.21"/>
    <x v="0"/>
    <n v="332"/>
    <x v="10"/>
    <s v="Plato_20"/>
    <n v="45"/>
    <x v="264"/>
    <d v="2023-04-04T00:14:00"/>
    <d v="2023-04-04T01:29:00"/>
    <d v="1899-12-30T01:15:00"/>
    <x v="4"/>
    <x v="158"/>
    <x v="0"/>
  </r>
  <r>
    <n v="6"/>
    <x v="290"/>
    <n v="1"/>
    <d v="2023-04-04T03:10:00"/>
    <x v="274"/>
    <x v="4"/>
    <x v="2"/>
    <x v="2"/>
    <n v="13.19"/>
    <x v="1"/>
    <n v="333"/>
    <x v="3"/>
    <s v="Plato_19, Plato_4"/>
    <n v="30"/>
    <x v="265"/>
    <d v="2023-04-04T03:10:00"/>
    <d v="2023-04-04T04:29:00"/>
    <d v="1899-12-30T01:19:00"/>
    <x v="135"/>
    <x v="159"/>
    <x v="0"/>
  </r>
  <r>
    <n v="12"/>
    <x v="291"/>
    <n v="4"/>
    <d v="2023-04-04T02:51:00"/>
    <x v="275"/>
    <x v="1"/>
    <x v="1"/>
    <x v="2"/>
    <n v="17.5"/>
    <x v="1"/>
    <n v="334"/>
    <x v="10"/>
    <s v="Plato_13, Plato_14, Plato_7, Plato_2"/>
    <n v="69"/>
    <x v="266"/>
    <d v="2023-04-04T02:51:00"/>
    <d v="2023-04-04T06:31:00"/>
    <d v="1899-12-30T03:40:00"/>
    <x v="119"/>
    <x v="80"/>
    <x v="0"/>
  </r>
  <r>
    <n v="14"/>
    <x v="292"/>
    <n v="3"/>
    <d v="2023-04-04T01:56:00"/>
    <x v="276"/>
    <x v="4"/>
    <x v="0"/>
    <x v="0"/>
    <n v="41.56"/>
    <x v="1"/>
    <n v="335"/>
    <x v="2"/>
    <s v="Plato_2, Plato_16"/>
    <n v="48"/>
    <x v="267"/>
    <d v="2023-04-04T01:56:00"/>
    <d v="2023-04-04T03:09:00"/>
    <d v="1899-12-30T01:13:00"/>
    <x v="27"/>
    <x v="137"/>
    <x v="0"/>
  </r>
  <r>
    <n v="4"/>
    <x v="293"/>
    <n v="5"/>
    <d v="2023-04-04T01:35:00"/>
    <x v="277"/>
    <x v="2"/>
    <x v="2"/>
    <x v="2"/>
    <n v="17.93"/>
    <x v="1"/>
    <n v="336"/>
    <x v="10"/>
    <s v="Plato_13, Plato_12, Plato_10"/>
    <n v="65"/>
    <x v="268"/>
    <d v="2023-04-04T01:35:00"/>
    <d v="2023-04-04T04:51:00"/>
    <d v="1899-12-30T03:16:00"/>
    <x v="31"/>
    <x v="71"/>
    <x v="0"/>
  </r>
  <r>
    <n v="11"/>
    <x v="294"/>
    <n v="2"/>
    <d v="2023-04-04T01:38:00"/>
    <x v="278"/>
    <x v="3"/>
    <x v="2"/>
    <x v="2"/>
    <n v="19.28"/>
    <x v="0"/>
    <n v="337"/>
    <x v="2"/>
    <s v="Plato_7, Plato_16"/>
    <n v="42"/>
    <x v="269"/>
    <d v="2023-04-04T01:38:00"/>
    <d v="2023-04-04T04:31:00"/>
    <d v="1899-12-30T02:53:00"/>
    <x v="118"/>
    <x v="75"/>
    <x v="0"/>
  </r>
  <r>
    <n v="18"/>
    <x v="295"/>
    <n v="2"/>
    <d v="2023-04-04T00:32:00"/>
    <x v="279"/>
    <x v="3"/>
    <x v="0"/>
    <x v="0"/>
    <n v="30.62"/>
    <x v="0"/>
    <n v="338"/>
    <x v="8"/>
    <s v="Plato_18, Plato_13, Plato_15, Plato_3"/>
    <n v="113"/>
    <x v="270"/>
    <d v="2023-04-04T00:32:00"/>
    <d v="2023-04-04T03:30:00"/>
    <d v="1899-12-30T02:58:00"/>
    <x v="147"/>
    <x v="61"/>
    <x v="0"/>
  </r>
  <r>
    <n v="13"/>
    <x v="296"/>
    <n v="2"/>
    <d v="2023-04-04T00:00:00"/>
    <x v="280"/>
    <x v="0"/>
    <x v="1"/>
    <x v="0"/>
    <n v="19.600000000000001"/>
    <x v="0"/>
    <n v="339"/>
    <x v="4"/>
    <s v="Plato_9, Plato_14"/>
    <n v="42"/>
    <x v="271"/>
    <d v="2023-04-04T00:00:00"/>
    <d v="2023-04-04T02:01:00"/>
    <d v="1899-12-30T02:01:00"/>
    <x v="78"/>
    <x v="13"/>
    <x v="0"/>
  </r>
  <r>
    <n v="15"/>
    <x v="297"/>
    <n v="1"/>
    <d v="2023-04-04T01:12:00"/>
    <x v="281"/>
    <x v="0"/>
    <x v="0"/>
    <x v="2"/>
    <n v="38.520000000000003"/>
    <x v="1"/>
    <n v="340"/>
    <x v="0"/>
    <s v="Plato_20, Plato_16"/>
    <n v="66"/>
    <x v="272"/>
    <d v="2023-04-04T01:12:00"/>
    <d v="2023-04-04T04:38:00"/>
    <d v="1899-12-30T03:26:00"/>
    <x v="125"/>
    <x v="75"/>
    <x v="0"/>
  </r>
  <r>
    <n v="14"/>
    <x v="298"/>
    <n v="5"/>
    <d v="2023-04-04T02:05:00"/>
    <x v="282"/>
    <x v="0"/>
    <x v="1"/>
    <x v="2"/>
    <n v="47.05"/>
    <x v="1"/>
    <n v="341"/>
    <x v="4"/>
    <s v="Plato_16, Plato_5, Plato_8"/>
    <n v="72"/>
    <x v="273"/>
    <d v="2023-04-04T02:05:00"/>
    <d v="2023-04-04T04:19:00"/>
    <d v="1899-12-30T02:14:00"/>
    <x v="98"/>
    <x v="160"/>
    <x v="0"/>
  </r>
  <r>
    <n v="19"/>
    <x v="299"/>
    <n v="5"/>
    <d v="2023-04-04T02:30:00"/>
    <x v="283"/>
    <x v="0"/>
    <x v="1"/>
    <x v="2"/>
    <n v="20.059999999999999"/>
    <x v="1"/>
    <n v="342"/>
    <x v="6"/>
    <s v="Plato_14, Plato_16"/>
    <n v="42"/>
    <x v="274"/>
    <d v="2023-04-04T02:30:00"/>
    <d v="2023-04-04T06:11:00"/>
    <d v="1899-12-30T03:41:00"/>
    <x v="59"/>
    <x v="38"/>
    <x v="0"/>
  </r>
  <r>
    <n v="12"/>
    <x v="300"/>
    <n v="1"/>
    <d v="2023-04-04T03:56:00"/>
    <x v="284"/>
    <x v="3"/>
    <x v="0"/>
    <x v="2"/>
    <n v="23.01"/>
    <x v="2"/>
    <n v="343"/>
    <x v="4"/>
    <s v="Plato_18, Plato_14"/>
    <n v="55"/>
    <x v="275"/>
    <d v="2023-04-04T03:56:00"/>
    <d v="2023-04-04T05:45:00"/>
    <d v="1899-12-30T02:04:00"/>
    <x v="127"/>
    <x v="52"/>
    <x v="0"/>
  </r>
  <r>
    <n v="15"/>
    <x v="301"/>
    <n v="3"/>
    <d v="2023-04-04T00:46:00"/>
    <x v="285"/>
    <x v="2"/>
    <x v="0"/>
    <x v="2"/>
    <n v="33.01"/>
    <x v="2"/>
    <n v="344"/>
    <x v="9"/>
    <s v="Plato_8, Plato_17, Plato_15, Plato_5"/>
    <n v="73"/>
    <x v="276"/>
    <d v="2023-04-04T00:46:00"/>
    <d v="2023-04-04T02:04:00"/>
    <d v="1899-12-30T01:33:00"/>
    <x v="36"/>
    <x v="12"/>
    <x v="0"/>
  </r>
  <r>
    <s v="16"/>
    <x v="302"/>
    <n v="3"/>
    <d v="2023-04-04T01:18:00"/>
    <x v="282"/>
    <x v="4"/>
    <x v="0"/>
    <x v="2"/>
    <n v="13.98"/>
    <x v="2"/>
    <n v="345"/>
    <x v="9"/>
    <s v="Plato_12"/>
    <n v="16"/>
    <x v="277"/>
    <d v="2023-04-04T01:18:00"/>
    <d v="2023-04-04T04:19:00"/>
    <d v="1899-12-30T03:16:00"/>
    <x v="73"/>
    <x v="161"/>
    <x v="0"/>
  </r>
  <r>
    <s v="1"/>
    <x v="303"/>
    <n v="5"/>
    <d v="2023-04-04T00:40:00"/>
    <x v="286"/>
    <x v="3"/>
    <x v="0"/>
    <x v="0"/>
    <n v="35.93"/>
    <x v="0"/>
    <n v="346"/>
    <x v="10"/>
    <s v="Plato_19"/>
    <n v="28"/>
    <x v="278"/>
    <d v="2023-04-04T00:40:00"/>
    <d v="2023-04-04T03:56:00"/>
    <d v="1899-12-30T03:16:00"/>
    <x v="108"/>
    <x v="46"/>
    <x v="0"/>
  </r>
  <r>
    <s v="7"/>
    <x v="304"/>
    <n v="4"/>
    <d v="2023-04-04T01:49:00"/>
    <x v="287"/>
    <x v="4"/>
    <x v="0"/>
    <x v="2"/>
    <n v="48.52"/>
    <x v="0"/>
    <n v="347"/>
    <x v="9"/>
    <s v="Plato_8"/>
    <n v="28"/>
    <x v="279"/>
    <d v="2023-04-04T01:49:00"/>
    <d v="2023-04-04T04:34:00"/>
    <d v="1899-12-30T02:45:00"/>
    <x v="18"/>
    <x v="119"/>
    <x v="0"/>
  </r>
  <r>
    <n v="16"/>
    <x v="305"/>
    <n v="2"/>
    <d v="2023-04-04T01:17:00"/>
    <x v="288"/>
    <x v="2"/>
    <x v="0"/>
    <x v="2"/>
    <n v="30.78"/>
    <x v="2"/>
    <n v="348"/>
    <x v="3"/>
    <s v="Plato_10, Plato_3"/>
    <n v="35"/>
    <x v="280"/>
    <d v="2023-04-04T01:17:00"/>
    <d v="2023-04-04T04:59:00"/>
    <d v="1899-12-30T03:57:00"/>
    <x v="98"/>
    <x v="162"/>
    <x v="0"/>
  </r>
  <r>
    <n v="13"/>
    <x v="306"/>
    <n v="1"/>
    <d v="2023-04-04T03:48:00"/>
    <x v="289"/>
    <x v="3"/>
    <x v="1"/>
    <x v="2"/>
    <n v="40.630000000000003"/>
    <x v="2"/>
    <n v="349"/>
    <x v="2"/>
    <s v="Plato_2, Plato_12, Plato_8"/>
    <n v="62"/>
    <x v="281"/>
    <d v="2023-04-04T03:48:00"/>
    <d v="2023-04-04T07:31:00"/>
    <d v="1899-12-30T03:58:00"/>
    <x v="1"/>
    <x v="82"/>
    <x v="0"/>
  </r>
  <r>
    <n v="2"/>
    <x v="307"/>
    <n v="6"/>
    <d v="2023-04-04T00:35:00"/>
    <x v="290"/>
    <x v="3"/>
    <x v="1"/>
    <x v="0"/>
    <n v="36.21"/>
    <x v="0"/>
    <n v="350"/>
    <x v="1"/>
    <s v="Plato_17, Plato_6"/>
    <n v="57"/>
    <x v="282"/>
    <d v="2023-04-04T00:35:00"/>
    <d v="2023-04-04T02:59:00"/>
    <d v="1899-12-30T02:24:00"/>
    <x v="25"/>
    <x v="61"/>
    <x v="0"/>
  </r>
  <r>
    <n v="1"/>
    <x v="308"/>
    <n v="6"/>
    <d v="2023-04-04T03:52:00"/>
    <x v="291"/>
    <x v="1"/>
    <x v="1"/>
    <x v="2"/>
    <n v="48.93"/>
    <x v="1"/>
    <n v="351"/>
    <x v="2"/>
    <s v="Plato_15, Plato_8"/>
    <n v="81"/>
    <x v="283"/>
    <d v="2023-04-04T03:52:00"/>
    <d v="2023-04-04T06:09:00"/>
    <d v="1899-12-30T02:17:00"/>
    <x v="94"/>
    <x v="60"/>
    <x v="0"/>
  </r>
  <r>
    <s v="1"/>
    <x v="13"/>
    <n v="3"/>
    <d v="2023-04-04T00:17:00"/>
    <x v="292"/>
    <x v="0"/>
    <x v="1"/>
    <x v="1"/>
    <n v="17.55"/>
    <x v="0"/>
    <n v="352"/>
    <x v="3"/>
    <s v="Plato_11"/>
    <n v="39"/>
    <x v="284"/>
    <d v="2023-04-04T00:17:00"/>
    <d v="2023-04-04T02:53:00"/>
    <d v="1899-12-30T02:36:00"/>
    <x v="109"/>
    <x v="162"/>
    <x v="0"/>
  </r>
  <r>
    <n v="7"/>
    <x v="309"/>
    <n v="5"/>
    <d v="2023-04-04T03:46:00"/>
    <x v="293"/>
    <x v="3"/>
    <x v="2"/>
    <x v="2"/>
    <n v="27.37"/>
    <x v="0"/>
    <n v="353"/>
    <x v="2"/>
    <s v="Plato_5, Plato_2, Plato_8, Plato_18"/>
    <n v="86"/>
    <x v="285"/>
    <d v="2023-04-04T03:46:00"/>
    <d v="2023-04-04T07:36:00"/>
    <d v="1899-12-30T03:50:00"/>
    <x v="29"/>
    <x v="151"/>
    <x v="0"/>
  </r>
  <r>
    <n v="12"/>
    <x v="310"/>
    <n v="6"/>
    <d v="2023-04-04T00:26:00"/>
    <x v="294"/>
    <x v="3"/>
    <x v="1"/>
    <x v="2"/>
    <n v="29.58"/>
    <x v="2"/>
    <n v="354"/>
    <x v="3"/>
    <s v="Plato_12, Plato_15, Plato_4, Plato_7"/>
    <n v="76"/>
    <x v="261"/>
    <d v="2023-04-04T00:26:00"/>
    <d v="2023-04-04T03:24:00"/>
    <d v="1899-12-30T03:13:00"/>
    <x v="84"/>
    <x v="1"/>
    <x v="0"/>
  </r>
  <r>
    <s v="4"/>
    <x v="111"/>
    <n v="4"/>
    <d v="2023-04-04T01:41:00"/>
    <x v="295"/>
    <x v="3"/>
    <x v="1"/>
    <x v="2"/>
    <n v="30.53"/>
    <x v="0"/>
    <n v="355"/>
    <x v="0"/>
    <s v="Plato_10"/>
    <n v="11"/>
    <x v="286"/>
    <d v="2023-04-04T01:41:00"/>
    <d v="2023-04-04T05:07:00"/>
    <d v="1899-12-30T03:26:00"/>
    <x v="109"/>
    <x v="94"/>
    <x v="0"/>
  </r>
  <r>
    <s v="1"/>
    <x v="311"/>
    <n v="1"/>
    <d v="2023-04-04T00:12:00"/>
    <x v="296"/>
    <x v="0"/>
    <x v="1"/>
    <x v="2"/>
    <n v="28.92"/>
    <x v="2"/>
    <n v="356"/>
    <x v="2"/>
    <s v="Plato_4"/>
    <n v="16"/>
    <x v="287"/>
    <d v="2023-04-04T00:12:00"/>
    <d v="2023-04-04T02:18:00"/>
    <d v="1899-12-30T02:21:00"/>
    <x v="109"/>
    <x v="163"/>
    <x v="0"/>
  </r>
  <r>
    <n v="17"/>
    <x v="312"/>
    <n v="2"/>
    <d v="2023-04-04T01:19:00"/>
    <x v="297"/>
    <x v="0"/>
    <x v="1"/>
    <x v="0"/>
    <n v="26.87"/>
    <x v="2"/>
    <n v="357"/>
    <x v="9"/>
    <s v="Plato_1, Plato_3, Plato_6, Plato_5"/>
    <n v="68"/>
    <x v="288"/>
    <d v="2023-04-04T01:19:00"/>
    <d v="2023-04-04T04:26:00"/>
    <d v="1899-12-30T03:22:00"/>
    <x v="45"/>
    <x v="0"/>
    <x v="0"/>
  </r>
  <r>
    <n v="13"/>
    <x v="250"/>
    <n v="5"/>
    <d v="2023-04-04T02:37:00"/>
    <x v="298"/>
    <x v="3"/>
    <x v="2"/>
    <x v="2"/>
    <n v="42.1"/>
    <x v="0"/>
    <n v="358"/>
    <x v="7"/>
    <s v="Plato_10, Plato_4, Plato_3"/>
    <n v="70"/>
    <x v="289"/>
    <d v="2023-04-04T02:37:00"/>
    <d v="2023-04-04T05:57:00"/>
    <d v="1899-12-30T03:20:00"/>
    <x v="20"/>
    <x v="3"/>
    <x v="0"/>
  </r>
  <r>
    <n v="11"/>
    <x v="104"/>
    <n v="2"/>
    <d v="2023-04-04T00:41:00"/>
    <x v="299"/>
    <x v="2"/>
    <x v="0"/>
    <x v="2"/>
    <n v="12.2"/>
    <x v="0"/>
    <n v="359"/>
    <x v="4"/>
    <s v="Plato_5, Plato_16, Plato_9, Plato_10"/>
    <n v="80"/>
    <x v="290"/>
    <d v="2023-04-04T00:41:00"/>
    <d v="2023-04-04T04:10:00"/>
    <d v="1899-12-30T03:29:00"/>
    <x v="56"/>
    <x v="80"/>
    <x v="0"/>
  </r>
  <r>
    <n v="16"/>
    <x v="313"/>
    <n v="3"/>
    <d v="2023-04-04T01:10:00"/>
    <x v="300"/>
    <x v="0"/>
    <x v="0"/>
    <x v="2"/>
    <n v="39.26"/>
    <x v="2"/>
    <n v="360"/>
    <x v="4"/>
    <s v="Plato_13, Plato_2, Plato_10, Plato_15"/>
    <n v="94"/>
    <x v="291"/>
    <d v="2023-04-04T01:10:00"/>
    <d v="2023-04-04T04:58:00"/>
    <d v="1899-12-30T04:03:00"/>
    <x v="50"/>
    <x v="85"/>
    <x v="0"/>
  </r>
  <r>
    <n v="16"/>
    <x v="314"/>
    <n v="1"/>
    <d v="2023-04-04T01:53:00"/>
    <x v="301"/>
    <x v="2"/>
    <x v="2"/>
    <x v="1"/>
    <n v="41.73"/>
    <x v="1"/>
    <n v="361"/>
    <x v="1"/>
    <s v="Plato_9, Plato_7"/>
    <n v="42"/>
    <x v="292"/>
    <d v="2023-04-04T01:53:00"/>
    <d v="2023-04-04T05:28:00"/>
    <d v="1899-12-30T03:35:00"/>
    <x v="43"/>
    <x v="7"/>
    <x v="0"/>
  </r>
  <r>
    <n v="15"/>
    <x v="167"/>
    <n v="2"/>
    <d v="2023-04-04T02:03:00"/>
    <x v="302"/>
    <x v="1"/>
    <x v="0"/>
    <x v="2"/>
    <n v="47.21"/>
    <x v="1"/>
    <n v="362"/>
    <x v="7"/>
    <s v="Plato_3, Plato_7, Plato_4"/>
    <n v="26"/>
    <x v="293"/>
    <d v="2023-04-04T02:03:00"/>
    <d v="2023-04-04T05:59:00"/>
    <d v="1899-12-30T03:56:00"/>
    <x v="21"/>
    <x v="87"/>
    <x v="0"/>
  </r>
  <r>
    <n v="5"/>
    <x v="315"/>
    <n v="2"/>
    <d v="2023-04-04T01:46:00"/>
    <x v="303"/>
    <x v="0"/>
    <x v="0"/>
    <x v="2"/>
    <n v="49.02"/>
    <x v="2"/>
    <n v="363"/>
    <x v="2"/>
    <s v="Plato_2, Plato_7, Plato_19, Plato_11"/>
    <n v="96"/>
    <x v="294"/>
    <d v="2023-04-04T01:46:00"/>
    <d v="2023-04-04T03:29:00"/>
    <d v="1899-12-30T01:58:00"/>
    <x v="132"/>
    <x v="8"/>
    <x v="1"/>
  </r>
  <r>
    <n v="15"/>
    <x v="316"/>
    <n v="2"/>
    <d v="2023-04-04T03:50:00"/>
    <x v="304"/>
    <x v="3"/>
    <x v="0"/>
    <x v="0"/>
    <n v="48.28"/>
    <x v="0"/>
    <n v="364"/>
    <x v="2"/>
    <s v="Plato_16, Plato_5, Plato_1, Plato_9"/>
    <n v="65"/>
    <x v="295"/>
    <d v="2023-04-04T03:50:00"/>
    <d v="2023-04-04T07:10:00"/>
    <d v="1899-12-30T03:20:00"/>
    <x v="43"/>
    <x v="109"/>
    <x v="0"/>
  </r>
  <r>
    <s v="4"/>
    <x v="317"/>
    <n v="1"/>
    <d v="2023-04-04T01:03:00"/>
    <x v="305"/>
    <x v="0"/>
    <x v="0"/>
    <x v="1"/>
    <n v="34.97"/>
    <x v="2"/>
    <n v="365"/>
    <x v="9"/>
    <s v="Plato_19"/>
    <n v="42"/>
    <x v="296"/>
    <d v="2023-04-04T01:03:00"/>
    <d v="2023-04-04T04:33:00"/>
    <d v="1899-12-30T03:45:00"/>
    <x v="94"/>
    <x v="164"/>
    <x v="0"/>
  </r>
  <r>
    <n v="17"/>
    <x v="318"/>
    <n v="5"/>
    <d v="2023-04-04T01:33:00"/>
    <x v="306"/>
    <x v="0"/>
    <x v="0"/>
    <x v="1"/>
    <n v="10.57"/>
    <x v="0"/>
    <n v="366"/>
    <x v="9"/>
    <s v="Plato_6, Plato_8, Plato_20"/>
    <n v="94"/>
    <x v="297"/>
    <d v="2023-04-04T01:33:00"/>
    <d v="2023-04-04T04:46:00"/>
    <d v="1899-12-30T03:13:00"/>
    <x v="146"/>
    <x v="7"/>
    <x v="0"/>
  </r>
  <r>
    <n v="12"/>
    <x v="319"/>
    <n v="2"/>
    <d v="2023-04-04T00:53:00"/>
    <x v="307"/>
    <x v="0"/>
    <x v="2"/>
    <x v="2"/>
    <n v="12.62"/>
    <x v="1"/>
    <n v="367"/>
    <x v="9"/>
    <s v="Plato_10, Plato_9, Plato_3"/>
    <n v="42"/>
    <x v="298"/>
    <d v="2023-04-04T00:53:00"/>
    <d v="2023-04-04T03:45:00"/>
    <d v="1899-12-30T02:52:00"/>
    <x v="47"/>
    <x v="11"/>
    <x v="0"/>
  </r>
  <r>
    <n v="13"/>
    <x v="320"/>
    <n v="1"/>
    <d v="2023-04-04T03:24:00"/>
    <x v="308"/>
    <x v="1"/>
    <x v="1"/>
    <x v="0"/>
    <n v="37.65"/>
    <x v="2"/>
    <n v="368"/>
    <x v="1"/>
    <s v="Plato_11, Plato_7"/>
    <n v="49"/>
    <x v="299"/>
    <d v="2023-04-04T03:24:00"/>
    <d v="2023-04-04T05:33:00"/>
    <d v="1899-12-30T02:24:00"/>
    <x v="1"/>
    <x v="36"/>
    <x v="0"/>
  </r>
  <r>
    <n v="20"/>
    <x v="321"/>
    <n v="2"/>
    <d v="2023-04-04T02:11:00"/>
    <x v="309"/>
    <x v="3"/>
    <x v="0"/>
    <x v="2"/>
    <n v="34.83"/>
    <x v="1"/>
    <n v="369"/>
    <x v="7"/>
    <s v="Plato_17, Plato_14, Plato_16, Plato_10"/>
    <n v="99"/>
    <x v="300"/>
    <d v="2023-04-04T02:11:00"/>
    <d v="2023-04-04T05:54:00"/>
    <d v="1899-12-30T03:43:00"/>
    <x v="72"/>
    <x v="165"/>
    <x v="0"/>
  </r>
  <r>
    <s v="13"/>
    <x v="322"/>
    <n v="6"/>
    <d v="2023-04-04T02:20:00"/>
    <x v="310"/>
    <x v="0"/>
    <x v="0"/>
    <x v="2"/>
    <n v="47.79"/>
    <x v="1"/>
    <n v="370"/>
    <x v="7"/>
    <s v="Plato_19"/>
    <n v="28"/>
    <x v="301"/>
    <d v="2023-04-04T02:20:00"/>
    <d v="2023-04-04T03:23:00"/>
    <d v="1899-12-30T01:03:00"/>
    <x v="88"/>
    <x v="166"/>
    <x v="0"/>
  </r>
  <r>
    <n v="4"/>
    <x v="323"/>
    <n v="3"/>
    <d v="2023-04-04T01:16:00"/>
    <x v="278"/>
    <x v="4"/>
    <x v="2"/>
    <x v="2"/>
    <n v="32.51"/>
    <x v="2"/>
    <n v="371"/>
    <x v="8"/>
    <s v="Plato_17, Plato_19, Plato_16, Plato_14"/>
    <n v="80"/>
    <x v="302"/>
    <d v="2023-04-04T01:16:00"/>
    <d v="2023-04-04T04:31:00"/>
    <d v="1899-12-30T03:30:00"/>
    <x v="58"/>
    <x v="106"/>
    <x v="0"/>
  </r>
  <r>
    <s v="14"/>
    <x v="324"/>
    <n v="5"/>
    <d v="2023-04-04T02:46:00"/>
    <x v="311"/>
    <x v="2"/>
    <x v="0"/>
    <x v="2"/>
    <n v="17.170000000000002"/>
    <x v="0"/>
    <n v="372"/>
    <x v="2"/>
    <s v="Plato_4"/>
    <n v="16"/>
    <x v="303"/>
    <d v="2023-04-04T02:46:00"/>
    <d v="2023-04-04T06:14:00"/>
    <d v="1899-12-30T03:28:00"/>
    <x v="108"/>
    <x v="167"/>
    <x v="0"/>
  </r>
  <r>
    <n v="19"/>
    <x v="325"/>
    <n v="2"/>
    <d v="2023-04-04T00:37:00"/>
    <x v="312"/>
    <x v="3"/>
    <x v="1"/>
    <x v="0"/>
    <n v="26.62"/>
    <x v="2"/>
    <n v="373"/>
    <x v="10"/>
    <s v="Plato_13, Plato_8, Plato_5, Plato_3"/>
    <n v="64"/>
    <x v="304"/>
    <d v="2023-04-04T00:37:00"/>
    <d v="2023-04-04T03:11:00"/>
    <d v="1899-12-30T02:49:00"/>
    <x v="130"/>
    <x v="26"/>
    <x v="0"/>
  </r>
  <r>
    <s v="18"/>
    <x v="326"/>
    <n v="3"/>
    <d v="2023-04-04T03:19:00"/>
    <x v="313"/>
    <x v="2"/>
    <x v="0"/>
    <x v="2"/>
    <n v="33.35"/>
    <x v="1"/>
    <n v="374"/>
    <x v="3"/>
    <s v="Plato_8"/>
    <n v="14"/>
    <x v="305"/>
    <d v="2023-04-04T03:19:00"/>
    <d v="2023-04-04T04:24:00"/>
    <d v="1899-12-30T01:05:00"/>
    <x v="136"/>
    <x v="1"/>
    <x v="0"/>
  </r>
  <r>
    <s v="18"/>
    <x v="327"/>
    <n v="1"/>
    <d v="2023-04-04T00:17:00"/>
    <x v="276"/>
    <x v="0"/>
    <x v="0"/>
    <x v="2"/>
    <n v="2.23"/>
    <x v="0"/>
    <n v="375"/>
    <x v="0"/>
    <s v="Plato_17"/>
    <n v="36"/>
    <x v="284"/>
    <d v="2023-04-04T00:17:00"/>
    <d v="2023-04-04T03:09:00"/>
    <d v="1899-12-30T02:52:00"/>
    <x v="111"/>
    <x v="168"/>
    <x v="0"/>
  </r>
  <r>
    <s v="16"/>
    <x v="314"/>
    <n v="4"/>
    <d v="2023-04-04T02:53:00"/>
    <x v="314"/>
    <x v="1"/>
    <x v="0"/>
    <x v="1"/>
    <n v="27.51"/>
    <x v="2"/>
    <n v="376"/>
    <x v="8"/>
    <s v="Plato_14"/>
    <n v="18"/>
    <x v="306"/>
    <d v="2023-04-04T02:53:00"/>
    <d v="2023-04-04T05:12:00"/>
    <d v="1899-12-30T02:34:00"/>
    <x v="144"/>
    <x v="162"/>
    <x v="0"/>
  </r>
  <r>
    <n v="5"/>
    <x v="328"/>
    <n v="1"/>
    <d v="2023-04-04T01:18:00"/>
    <x v="306"/>
    <x v="4"/>
    <x v="0"/>
    <x v="2"/>
    <n v="14.96"/>
    <x v="1"/>
    <n v="377"/>
    <x v="3"/>
    <s v="Plato_18, Plato_15"/>
    <n v="41"/>
    <x v="277"/>
    <d v="2023-04-04T01:18:00"/>
    <d v="2023-04-04T04:46:00"/>
    <d v="1899-12-30T03:28:00"/>
    <x v="78"/>
    <x v="169"/>
    <x v="0"/>
  </r>
  <r>
    <n v="3"/>
    <x v="329"/>
    <n v="1"/>
    <d v="2023-04-04T03:55:00"/>
    <x v="315"/>
    <x v="1"/>
    <x v="0"/>
    <x v="1"/>
    <n v="40.31"/>
    <x v="1"/>
    <n v="378"/>
    <x v="4"/>
    <s v="Plato_2, Plato_12"/>
    <n v="20"/>
    <x v="307"/>
    <d v="2023-04-04T03:55:00"/>
    <d v="2023-04-04T05:18:00"/>
    <d v="1899-12-30T01:23:00"/>
    <x v="40"/>
    <x v="81"/>
    <x v="0"/>
  </r>
  <r>
    <s v="4"/>
    <x v="174"/>
    <n v="2"/>
    <d v="2023-04-04T01:31:00"/>
    <x v="271"/>
    <x v="0"/>
    <x v="1"/>
    <x v="2"/>
    <n v="10.61"/>
    <x v="2"/>
    <n v="379"/>
    <x v="9"/>
    <s v="Plato_8"/>
    <n v="28"/>
    <x v="308"/>
    <d v="2023-04-04T01:31:00"/>
    <d v="2023-04-04T03:57:00"/>
    <d v="1899-12-30T02:41:00"/>
    <x v="105"/>
    <x v="170"/>
    <x v="0"/>
  </r>
  <r>
    <n v="5"/>
    <x v="144"/>
    <n v="1"/>
    <d v="2023-04-04T00:58:00"/>
    <x v="305"/>
    <x v="0"/>
    <x v="2"/>
    <x v="0"/>
    <n v="22.53"/>
    <x v="1"/>
    <n v="380"/>
    <x v="10"/>
    <s v="Plato_11, Plato_12"/>
    <n v="55"/>
    <x v="309"/>
    <d v="2023-04-04T00:58:00"/>
    <d v="2023-04-04T04:33:00"/>
    <d v="1899-12-30T03:35:00"/>
    <x v="114"/>
    <x v="122"/>
    <x v="0"/>
  </r>
  <r>
    <n v="4"/>
    <x v="330"/>
    <n v="1"/>
    <d v="2023-04-04T00:57:00"/>
    <x v="316"/>
    <x v="1"/>
    <x v="1"/>
    <x v="0"/>
    <n v="27.69"/>
    <x v="1"/>
    <n v="381"/>
    <x v="7"/>
    <s v="Plato_10, Plato_11"/>
    <n v="59"/>
    <x v="310"/>
    <d v="2023-04-04T00:57:00"/>
    <d v="2023-04-04T04:32:00"/>
    <d v="1899-12-30T03:35:00"/>
    <x v="32"/>
    <x v="135"/>
    <x v="0"/>
  </r>
  <r>
    <s v="20"/>
    <x v="69"/>
    <n v="6"/>
    <d v="2023-04-04T03:09:00"/>
    <x v="317"/>
    <x v="2"/>
    <x v="2"/>
    <x v="0"/>
    <n v="1.98"/>
    <x v="0"/>
    <n v="382"/>
    <x v="8"/>
    <s v="Plato_9"/>
    <n v="36"/>
    <x v="311"/>
    <d v="2023-04-04T03:09:00"/>
    <d v="2023-04-04T06:27:00"/>
    <d v="1899-12-30T03:18:00"/>
    <x v="59"/>
    <x v="40"/>
    <x v="0"/>
  </r>
  <r>
    <s v="6"/>
    <x v="331"/>
    <n v="6"/>
    <d v="2023-04-04T03:29:00"/>
    <x v="318"/>
    <x v="4"/>
    <x v="0"/>
    <x v="2"/>
    <n v="31.33"/>
    <x v="1"/>
    <n v="383"/>
    <x v="9"/>
    <s v="Plato_19"/>
    <n v="42"/>
    <x v="312"/>
    <d v="2023-04-04T03:29:00"/>
    <d v="2023-04-04T06:33:00"/>
    <d v="1899-12-30T03:04:00"/>
    <x v="136"/>
    <x v="45"/>
    <x v="0"/>
  </r>
  <r>
    <n v="1"/>
    <x v="332"/>
    <n v="5"/>
    <d v="2023-04-04T00:11:00"/>
    <x v="319"/>
    <x v="1"/>
    <x v="1"/>
    <x v="0"/>
    <n v="39.32"/>
    <x v="0"/>
    <n v="384"/>
    <x v="5"/>
    <s v="Plato_4, Plato_12, Plato_6"/>
    <n v="51"/>
    <x v="313"/>
    <d v="2023-04-04T00:11:00"/>
    <d v="2023-04-04T02:33:00"/>
    <d v="1899-12-30T02:22:00"/>
    <x v="110"/>
    <x v="171"/>
    <x v="0"/>
  </r>
  <r>
    <s v="6"/>
    <x v="333"/>
    <n v="6"/>
    <d v="2023-04-05T03:37:00"/>
    <x v="320"/>
    <x v="0"/>
    <x v="1"/>
    <x v="2"/>
    <n v="11.14"/>
    <x v="2"/>
    <n v="385"/>
    <x v="0"/>
    <s v="Plato_2"/>
    <n v="24"/>
    <x v="314"/>
    <d v="2023-04-05T03:37:00"/>
    <d v="2023-04-05T06:43:00"/>
    <d v="1899-12-30T03:21:00"/>
    <x v="108"/>
    <x v="118"/>
    <x v="0"/>
  </r>
  <r>
    <s v="5"/>
    <x v="287"/>
    <n v="2"/>
    <d v="2023-04-05T00:33:00"/>
    <x v="321"/>
    <x v="4"/>
    <x v="0"/>
    <x v="0"/>
    <n v="28.96"/>
    <x v="2"/>
    <n v="386"/>
    <x v="5"/>
    <s v="Plato_11"/>
    <n v="39"/>
    <x v="315"/>
    <d v="2023-04-05T00:33:00"/>
    <d v="2023-04-05T02:58:00"/>
    <d v="1899-12-30T02:40:00"/>
    <x v="3"/>
    <x v="172"/>
    <x v="0"/>
  </r>
  <r>
    <s v="6"/>
    <x v="334"/>
    <n v="5"/>
    <d v="2023-04-05T03:09:00"/>
    <x v="322"/>
    <x v="3"/>
    <x v="0"/>
    <x v="1"/>
    <n v="20.84"/>
    <x v="2"/>
    <n v="387"/>
    <x v="5"/>
    <s v="Plato_17"/>
    <n v="36"/>
    <x v="316"/>
    <d v="2023-04-05T03:09:00"/>
    <d v="2023-04-05T06:10:00"/>
    <d v="1899-12-30T03:16:00"/>
    <x v="73"/>
    <x v="161"/>
    <x v="0"/>
  </r>
  <r>
    <n v="18"/>
    <x v="156"/>
    <n v="2"/>
    <d v="2023-04-05T00:33:00"/>
    <x v="323"/>
    <x v="2"/>
    <x v="0"/>
    <x v="2"/>
    <n v="27.03"/>
    <x v="1"/>
    <n v="388"/>
    <x v="0"/>
    <s v="Plato_17, Plato_19, Plato_9, Plato_11"/>
    <n v="115"/>
    <x v="315"/>
    <d v="2023-04-05T00:33:00"/>
    <d v="2023-04-05T03:35:00"/>
    <d v="1899-12-30T03:02:00"/>
    <x v="115"/>
    <x v="43"/>
    <x v="0"/>
  </r>
  <r>
    <s v="19"/>
    <x v="335"/>
    <n v="5"/>
    <d v="2023-04-05T00:02:00"/>
    <x v="324"/>
    <x v="0"/>
    <x v="0"/>
    <x v="2"/>
    <n v="39.14"/>
    <x v="0"/>
    <n v="389"/>
    <x v="5"/>
    <s v="Plato_11"/>
    <n v="13"/>
    <x v="317"/>
    <d v="2023-04-05T00:02:00"/>
    <d v="2023-04-05T02:15:00"/>
    <d v="1899-12-30T02:13:00"/>
    <x v="148"/>
    <x v="76"/>
    <x v="0"/>
  </r>
  <r>
    <n v="9"/>
    <x v="35"/>
    <n v="2"/>
    <d v="2023-04-05T02:59:00"/>
    <x v="325"/>
    <x v="0"/>
    <x v="0"/>
    <x v="2"/>
    <n v="42.68"/>
    <x v="0"/>
    <n v="390"/>
    <x v="9"/>
    <s v="Plato_5, Plato_10, Plato_13"/>
    <n v="59"/>
    <x v="318"/>
    <d v="2023-04-05T02:59:00"/>
    <d v="2023-04-05T05:19:00"/>
    <d v="1899-12-30T02:20:00"/>
    <x v="114"/>
    <x v="32"/>
    <x v="0"/>
  </r>
  <r>
    <s v="15"/>
    <x v="336"/>
    <n v="1"/>
    <d v="2023-04-05T02:05:00"/>
    <x v="326"/>
    <x v="0"/>
    <x v="0"/>
    <x v="2"/>
    <n v="4.8600000000000003"/>
    <x v="0"/>
    <n v="391"/>
    <x v="8"/>
    <s v="Plato_5"/>
    <n v="9"/>
    <x v="319"/>
    <d v="2023-04-05T02:05:00"/>
    <d v="2023-04-05T04:09:00"/>
    <d v="1899-12-30T02:04:00"/>
    <x v="24"/>
    <x v="57"/>
    <x v="0"/>
  </r>
  <r>
    <n v="14"/>
    <x v="337"/>
    <n v="3"/>
    <d v="2023-04-05T00:33:00"/>
    <x v="327"/>
    <x v="2"/>
    <x v="0"/>
    <x v="2"/>
    <n v="32.729999999999997"/>
    <x v="2"/>
    <n v="392"/>
    <x v="6"/>
    <s v="Plato_15, Plato_7"/>
    <n v="49"/>
    <x v="315"/>
    <d v="2023-04-05T00:33:00"/>
    <d v="2023-04-05T04:08:00"/>
    <d v="1899-12-30T03:50:00"/>
    <x v="59"/>
    <x v="173"/>
    <x v="0"/>
  </r>
  <r>
    <n v="13"/>
    <x v="338"/>
    <n v="3"/>
    <d v="2023-04-05T02:33:00"/>
    <x v="328"/>
    <x v="4"/>
    <x v="0"/>
    <x v="2"/>
    <n v="12.54"/>
    <x v="2"/>
    <n v="393"/>
    <x v="1"/>
    <s v="Plato_12, Plato_8, Plato_13, Plato_5"/>
    <n v="84"/>
    <x v="320"/>
    <d v="2023-04-05T02:33:00"/>
    <d v="2023-04-05T05:17:00"/>
    <d v="1899-12-30T02:59:00"/>
    <x v="25"/>
    <x v="157"/>
    <x v="0"/>
  </r>
  <r>
    <n v="17"/>
    <x v="8"/>
    <n v="1"/>
    <d v="2023-04-05T03:26:00"/>
    <x v="329"/>
    <x v="0"/>
    <x v="0"/>
    <x v="2"/>
    <n v="18.05"/>
    <x v="2"/>
    <n v="394"/>
    <x v="2"/>
    <s v="Plato_7, Plato_9"/>
    <n v="32"/>
    <x v="321"/>
    <d v="2023-04-05T03:26:00"/>
    <d v="2023-04-05T07:02:00"/>
    <d v="1899-12-30T03:51:00"/>
    <x v="32"/>
    <x v="136"/>
    <x v="0"/>
  </r>
  <r>
    <s v="2"/>
    <x v="339"/>
    <n v="1"/>
    <d v="2023-04-05T01:37:00"/>
    <x v="330"/>
    <x v="2"/>
    <x v="0"/>
    <x v="0"/>
    <n v="4.09"/>
    <x v="1"/>
    <n v="395"/>
    <x v="8"/>
    <s v="Plato_12"/>
    <n v="16"/>
    <x v="322"/>
    <d v="2023-04-05T01:37:00"/>
    <d v="2023-04-05T05:34:00"/>
    <d v="1899-12-30T03:57:00"/>
    <x v="69"/>
    <x v="174"/>
    <x v="0"/>
  </r>
  <r>
    <n v="11"/>
    <x v="340"/>
    <n v="1"/>
    <d v="2023-04-05T00:32:00"/>
    <x v="331"/>
    <x v="2"/>
    <x v="2"/>
    <x v="1"/>
    <n v="34.5"/>
    <x v="1"/>
    <n v="396"/>
    <x v="4"/>
    <s v="Plato_3, Plato_13"/>
    <n v="32"/>
    <x v="323"/>
    <d v="2023-04-05T00:32:00"/>
    <d v="2023-04-05T03:36:00"/>
    <d v="1899-12-30T03:04:00"/>
    <x v="0"/>
    <x v="64"/>
    <x v="0"/>
  </r>
  <r>
    <n v="4"/>
    <x v="303"/>
    <n v="2"/>
    <d v="2023-04-05T00:20:00"/>
    <x v="332"/>
    <x v="4"/>
    <x v="1"/>
    <x v="0"/>
    <n v="37.79"/>
    <x v="1"/>
    <n v="397"/>
    <x v="9"/>
    <s v="Plato_6, Plato_17"/>
    <n v="58"/>
    <x v="324"/>
    <d v="2023-04-05T00:20:00"/>
    <d v="2023-04-05T01:34:00"/>
    <d v="1899-12-30T01:14:00"/>
    <x v="27"/>
    <x v="102"/>
    <x v="0"/>
  </r>
  <r>
    <n v="9"/>
    <x v="341"/>
    <n v="5"/>
    <d v="2023-04-05T03:10:00"/>
    <x v="333"/>
    <x v="1"/>
    <x v="1"/>
    <x v="2"/>
    <n v="48.96"/>
    <x v="1"/>
    <n v="398"/>
    <x v="4"/>
    <s v="Plato_16, Plato_11"/>
    <n v="50"/>
    <x v="325"/>
    <d v="2023-04-05T03:10:00"/>
    <d v="2023-04-05T07:05:00"/>
    <d v="1899-12-30T03:55:00"/>
    <x v="26"/>
    <x v="175"/>
    <x v="0"/>
  </r>
  <r>
    <n v="7"/>
    <x v="342"/>
    <n v="6"/>
    <d v="2023-04-05T02:48:00"/>
    <x v="334"/>
    <x v="3"/>
    <x v="0"/>
    <x v="2"/>
    <n v="27.32"/>
    <x v="1"/>
    <n v="399"/>
    <x v="0"/>
    <s v="Plato_11, Plato_19"/>
    <n v="81"/>
    <x v="326"/>
    <d v="2023-04-05T02:48:00"/>
    <d v="2023-04-05T05:40:00"/>
    <d v="1899-12-30T02:52:00"/>
    <x v="125"/>
    <x v="2"/>
    <x v="0"/>
  </r>
  <r>
    <n v="9"/>
    <x v="343"/>
    <n v="4"/>
    <d v="2023-04-05T02:11:00"/>
    <x v="335"/>
    <x v="4"/>
    <x v="0"/>
    <x v="2"/>
    <n v="42.96"/>
    <x v="0"/>
    <n v="400"/>
    <x v="2"/>
    <s v="Plato_20, Plato_16, Plato_17"/>
    <n v="78"/>
    <x v="327"/>
    <d v="2023-04-05T02:11:00"/>
    <d v="2023-04-05T04:14:00"/>
    <d v="1899-12-30T02:03:00"/>
    <x v="76"/>
    <x v="176"/>
    <x v="0"/>
  </r>
  <r>
    <s v="16"/>
    <x v="277"/>
    <n v="2"/>
    <d v="2023-04-05T03:51:00"/>
    <x v="336"/>
    <x v="2"/>
    <x v="0"/>
    <x v="2"/>
    <n v="15.87"/>
    <x v="2"/>
    <n v="401"/>
    <x v="3"/>
    <s v="Plato_13"/>
    <n v="16"/>
    <x v="328"/>
    <d v="2023-04-05T03:51:00"/>
    <d v="2023-04-05T06:57:00"/>
    <d v="1899-12-30T03:21:00"/>
    <x v="60"/>
    <x v="165"/>
    <x v="0"/>
  </r>
  <r>
    <n v="18"/>
    <x v="344"/>
    <n v="1"/>
    <d v="2023-04-05T02:41:00"/>
    <x v="337"/>
    <x v="0"/>
    <x v="0"/>
    <x v="2"/>
    <n v="31.02"/>
    <x v="0"/>
    <n v="402"/>
    <x v="1"/>
    <s v="Plato_1, Plato_12, Plato_5"/>
    <n v="62"/>
    <x v="329"/>
    <d v="2023-04-05T02:41:00"/>
    <d v="2023-04-05T05:08:00"/>
    <d v="1899-12-30T02:27:00"/>
    <x v="149"/>
    <x v="2"/>
    <x v="0"/>
  </r>
  <r>
    <n v="14"/>
    <x v="345"/>
    <n v="5"/>
    <d v="2023-04-05T02:15:00"/>
    <x v="338"/>
    <x v="1"/>
    <x v="0"/>
    <x v="2"/>
    <n v="14.76"/>
    <x v="1"/>
    <n v="403"/>
    <x v="9"/>
    <s v="Plato_5, Plato_4, Plato_15, Plato_7"/>
    <n v="79"/>
    <x v="330"/>
    <d v="2023-04-05T02:15:00"/>
    <d v="2023-04-05T05:15:00"/>
    <d v="1899-12-30T03:00:00"/>
    <x v="1"/>
    <x v="138"/>
    <x v="0"/>
  </r>
  <r>
    <n v="17"/>
    <x v="299"/>
    <n v="2"/>
    <d v="2023-04-05T00:38:00"/>
    <x v="339"/>
    <x v="3"/>
    <x v="0"/>
    <x v="2"/>
    <n v="32.56"/>
    <x v="1"/>
    <n v="404"/>
    <x v="0"/>
    <s v="Plato_13, Plato_3, Plato_20"/>
    <n v="69"/>
    <x v="331"/>
    <d v="2023-04-05T00:38:00"/>
    <d v="2023-04-05T04:29:00"/>
    <d v="1899-12-30T03:51:00"/>
    <x v="96"/>
    <x v="22"/>
    <x v="0"/>
  </r>
  <r>
    <n v="5"/>
    <x v="346"/>
    <n v="6"/>
    <d v="2023-04-05T02:39:00"/>
    <x v="340"/>
    <x v="2"/>
    <x v="2"/>
    <x v="2"/>
    <n v="14.56"/>
    <x v="0"/>
    <n v="405"/>
    <x v="10"/>
    <s v="Plato_10, Plato_20, Plato_3"/>
    <n v="42"/>
    <x v="332"/>
    <d v="2023-04-05T02:39:00"/>
    <d v="2023-04-05T04:59:00"/>
    <d v="1899-12-30T02:20:00"/>
    <x v="33"/>
    <x v="93"/>
    <x v="0"/>
  </r>
  <r>
    <n v="14"/>
    <x v="224"/>
    <n v="5"/>
    <d v="2023-04-05T00:29:00"/>
    <x v="341"/>
    <x v="2"/>
    <x v="2"/>
    <x v="1"/>
    <n v="34.03"/>
    <x v="2"/>
    <n v="406"/>
    <x v="0"/>
    <s v="Plato_3, Plato_8, Plato_1"/>
    <n v="62"/>
    <x v="333"/>
    <d v="2023-04-05T00:29:00"/>
    <d v="2023-04-05T02:37:00"/>
    <d v="1899-12-30T02:23:00"/>
    <x v="70"/>
    <x v="37"/>
    <x v="0"/>
  </r>
  <r>
    <n v="4"/>
    <x v="347"/>
    <n v="1"/>
    <d v="2023-04-05T02:13:00"/>
    <x v="342"/>
    <x v="4"/>
    <x v="1"/>
    <x v="0"/>
    <n v="22.98"/>
    <x v="0"/>
    <n v="407"/>
    <x v="8"/>
    <s v="Plato_3, Plato_8"/>
    <n v="38"/>
    <x v="334"/>
    <d v="2023-04-05T02:13:00"/>
    <d v="2023-04-05T04:51:00"/>
    <d v="1899-12-30T02:38:00"/>
    <x v="150"/>
    <x v="4"/>
    <x v="0"/>
  </r>
  <r>
    <n v="17"/>
    <x v="261"/>
    <n v="3"/>
    <d v="2023-04-05T00:56:00"/>
    <x v="343"/>
    <x v="2"/>
    <x v="0"/>
    <x v="2"/>
    <n v="10.14"/>
    <x v="2"/>
    <n v="408"/>
    <x v="9"/>
    <s v="Plato_1, Plato_7, Plato_18"/>
    <n v="54"/>
    <x v="335"/>
    <d v="2023-04-05T00:56:00"/>
    <d v="2023-04-05T04:05:00"/>
    <d v="1899-12-30T03:24:00"/>
    <x v="103"/>
    <x v="21"/>
    <x v="0"/>
  </r>
  <r>
    <n v="15"/>
    <x v="348"/>
    <n v="5"/>
    <d v="2023-04-05T01:55:00"/>
    <x v="344"/>
    <x v="1"/>
    <x v="0"/>
    <x v="2"/>
    <n v="48.7"/>
    <x v="0"/>
    <n v="409"/>
    <x v="9"/>
    <s v="Plato_13, Plato_20, Plato_16, Plato_7"/>
    <n v="81"/>
    <x v="336"/>
    <d v="2023-04-05T01:55:00"/>
    <d v="2023-04-05T03:01:00"/>
    <d v="1899-12-30T01:06:00"/>
    <x v="151"/>
    <x v="8"/>
    <x v="1"/>
  </r>
  <r>
    <n v="1"/>
    <x v="349"/>
    <n v="3"/>
    <d v="2023-04-05T02:47:00"/>
    <x v="345"/>
    <x v="4"/>
    <x v="2"/>
    <x v="2"/>
    <n v="43.65"/>
    <x v="0"/>
    <n v="410"/>
    <x v="4"/>
    <s v="Plato_3, Plato_19"/>
    <n v="22"/>
    <x v="337"/>
    <d v="2023-04-05T02:47:00"/>
    <d v="2023-04-05T05:23:00"/>
    <d v="1899-12-30T02:36:00"/>
    <x v="125"/>
    <x v="95"/>
    <x v="0"/>
  </r>
  <r>
    <n v="3"/>
    <x v="197"/>
    <n v="3"/>
    <d v="2023-04-05T02:11:00"/>
    <x v="346"/>
    <x v="1"/>
    <x v="0"/>
    <x v="0"/>
    <n v="21.88"/>
    <x v="2"/>
    <n v="411"/>
    <x v="1"/>
    <s v="Plato_20, Plato_4, Plato_6"/>
    <n v="86"/>
    <x v="327"/>
    <d v="2023-04-05T02:11:00"/>
    <d v="2023-04-05T05:04:00"/>
    <d v="1899-12-30T03:08:00"/>
    <x v="34"/>
    <x v="86"/>
    <x v="0"/>
  </r>
  <r>
    <s v="11"/>
    <x v="350"/>
    <n v="4"/>
    <d v="2023-04-05T00:22:00"/>
    <x v="347"/>
    <x v="3"/>
    <x v="2"/>
    <x v="2"/>
    <n v="12.94"/>
    <x v="2"/>
    <n v="412"/>
    <x v="4"/>
    <s v="Plato_17"/>
    <n v="36"/>
    <x v="338"/>
    <d v="2023-04-05T00:22:00"/>
    <d v="2023-04-05T02:03:00"/>
    <d v="1899-12-30T01:56:00"/>
    <x v="0"/>
    <x v="36"/>
    <x v="0"/>
  </r>
  <r>
    <s v="13"/>
    <x v="351"/>
    <n v="3"/>
    <d v="2023-04-05T02:36:00"/>
    <x v="348"/>
    <x v="4"/>
    <x v="2"/>
    <x v="2"/>
    <n v="23.01"/>
    <x v="2"/>
    <n v="413"/>
    <x v="10"/>
    <s v="Plato_8"/>
    <n v="14"/>
    <x v="339"/>
    <d v="2023-04-05T02:36:00"/>
    <d v="2023-04-05T04:58:00"/>
    <d v="1899-12-30T02:37:00"/>
    <x v="104"/>
    <x v="168"/>
    <x v="0"/>
  </r>
  <r>
    <s v="14"/>
    <x v="352"/>
    <n v="6"/>
    <d v="2023-04-05T03:43:00"/>
    <x v="349"/>
    <x v="3"/>
    <x v="1"/>
    <x v="2"/>
    <n v="13.17"/>
    <x v="0"/>
    <n v="414"/>
    <x v="0"/>
    <s v="Plato_11"/>
    <n v="13"/>
    <x v="340"/>
    <d v="2023-04-05T03:43:00"/>
    <d v="2023-04-05T07:12:00"/>
    <d v="1899-12-30T03:29:00"/>
    <x v="15"/>
    <x v="177"/>
    <x v="0"/>
  </r>
  <r>
    <n v="14"/>
    <x v="353"/>
    <n v="4"/>
    <d v="2023-04-05T00:39:00"/>
    <x v="350"/>
    <x v="4"/>
    <x v="2"/>
    <x v="2"/>
    <n v="20.51"/>
    <x v="2"/>
    <n v="415"/>
    <x v="2"/>
    <s v="Plato_6, Plato_18, Plato_19"/>
    <n v="64"/>
    <x v="341"/>
    <d v="2023-04-05T00:39:00"/>
    <d v="2023-04-05T04:35:00"/>
    <d v="1899-12-30T04:11:00"/>
    <x v="37"/>
    <x v="175"/>
    <x v="0"/>
  </r>
  <r>
    <s v="20"/>
    <x v="354"/>
    <n v="2"/>
    <d v="2023-04-05T03:03:00"/>
    <x v="351"/>
    <x v="1"/>
    <x v="2"/>
    <x v="2"/>
    <n v="1.29"/>
    <x v="0"/>
    <n v="416"/>
    <x v="7"/>
    <s v="Plato_1"/>
    <n v="10"/>
    <x v="342"/>
    <d v="2023-04-05T03:03:00"/>
    <d v="2023-04-05T06:37:00"/>
    <d v="1899-12-30T03:34:00"/>
    <x v="136"/>
    <x v="54"/>
    <x v="0"/>
  </r>
  <r>
    <n v="7"/>
    <x v="355"/>
    <n v="2"/>
    <d v="2023-04-05T03:25:00"/>
    <x v="352"/>
    <x v="2"/>
    <x v="2"/>
    <x v="2"/>
    <n v="35.08"/>
    <x v="1"/>
    <n v="417"/>
    <x v="5"/>
    <s v="Plato_9, Plato_20, Plato_12, Plato_6"/>
    <n v="57"/>
    <x v="343"/>
    <d v="2023-04-05T03:25:00"/>
    <d v="2023-04-05T04:33:00"/>
    <d v="1899-12-30T01:08:00"/>
    <x v="146"/>
    <x v="8"/>
    <x v="1"/>
  </r>
  <r>
    <n v="17"/>
    <x v="356"/>
    <n v="4"/>
    <d v="2023-04-05T00:52:00"/>
    <x v="353"/>
    <x v="0"/>
    <x v="2"/>
    <x v="2"/>
    <n v="35.51"/>
    <x v="0"/>
    <n v="418"/>
    <x v="0"/>
    <s v="Plato_1, Plato_17"/>
    <n v="46"/>
    <x v="344"/>
    <d v="2023-04-05T00:52:00"/>
    <d v="2023-04-05T03:31:00"/>
    <d v="1899-12-30T02:39:00"/>
    <x v="61"/>
    <x v="36"/>
    <x v="0"/>
  </r>
  <r>
    <n v="11"/>
    <x v="357"/>
    <n v="4"/>
    <d v="2023-04-05T03:14:00"/>
    <x v="354"/>
    <x v="3"/>
    <x v="0"/>
    <x v="2"/>
    <n v="14.09"/>
    <x v="2"/>
    <n v="419"/>
    <x v="10"/>
    <s v="Plato_18, Plato_11"/>
    <n v="27"/>
    <x v="345"/>
    <d v="2023-04-05T03:14:00"/>
    <d v="2023-04-05T05:43:00"/>
    <d v="1899-12-30T02:44:00"/>
    <x v="152"/>
    <x v="178"/>
    <x v="0"/>
  </r>
  <r>
    <n v="18"/>
    <x v="9"/>
    <n v="6"/>
    <d v="2023-04-05T02:18:00"/>
    <x v="355"/>
    <x v="2"/>
    <x v="0"/>
    <x v="2"/>
    <n v="31.49"/>
    <x v="2"/>
    <n v="420"/>
    <x v="6"/>
    <s v="Plato_18, Plato_3, Plato_1, Plato_15"/>
    <n v="98"/>
    <x v="346"/>
    <d v="2023-04-05T02:18:00"/>
    <d v="2023-04-05T05:29:00"/>
    <d v="1899-12-30T03:26:00"/>
    <x v="28"/>
    <x v="25"/>
    <x v="0"/>
  </r>
  <r>
    <n v="10"/>
    <x v="358"/>
    <n v="1"/>
    <d v="2023-04-05T01:37:00"/>
    <x v="356"/>
    <x v="1"/>
    <x v="0"/>
    <x v="2"/>
    <n v="17.57"/>
    <x v="2"/>
    <n v="421"/>
    <x v="9"/>
    <s v="Plato_17, Plato_4"/>
    <n v="36"/>
    <x v="322"/>
    <d v="2023-04-05T01:37:00"/>
    <d v="2023-04-05T04:07:00"/>
    <d v="1899-12-30T02:45:00"/>
    <x v="26"/>
    <x v="142"/>
    <x v="0"/>
  </r>
  <r>
    <n v="12"/>
    <x v="359"/>
    <n v="6"/>
    <d v="2023-04-05T00:36:00"/>
    <x v="357"/>
    <x v="2"/>
    <x v="0"/>
    <x v="2"/>
    <n v="39.72"/>
    <x v="0"/>
    <n v="422"/>
    <x v="0"/>
    <s v="Plato_10, Plato_19"/>
    <n v="36"/>
    <x v="347"/>
    <d v="2023-04-05T00:36:00"/>
    <d v="2023-04-05T03:09:00"/>
    <d v="1899-12-30T02:33:00"/>
    <x v="153"/>
    <x v="6"/>
    <x v="0"/>
  </r>
  <r>
    <n v="4"/>
    <x v="181"/>
    <n v="2"/>
    <d v="2023-04-05T02:34:00"/>
    <x v="358"/>
    <x v="1"/>
    <x v="0"/>
    <x v="1"/>
    <n v="34.130000000000003"/>
    <x v="1"/>
    <n v="423"/>
    <x v="8"/>
    <s v="Plato_16, Plato_15"/>
    <n v="63"/>
    <x v="348"/>
    <d v="2023-04-05T02:34:00"/>
    <d v="2023-04-05T04:57:00"/>
    <d v="1899-12-30T02:23:00"/>
    <x v="126"/>
    <x v="60"/>
    <x v="0"/>
  </r>
  <r>
    <n v="13"/>
    <x v="360"/>
    <n v="3"/>
    <d v="2023-04-05T01:08:00"/>
    <x v="359"/>
    <x v="2"/>
    <x v="2"/>
    <x v="1"/>
    <n v="11.02"/>
    <x v="0"/>
    <n v="424"/>
    <x v="1"/>
    <s v="Plato_5, Plato_6"/>
    <n v="60"/>
    <x v="349"/>
    <d v="2023-04-05T01:08:00"/>
    <d v="2023-04-05T03:17:00"/>
    <d v="1899-12-30T02:09:00"/>
    <x v="98"/>
    <x v="89"/>
    <x v="0"/>
  </r>
  <r>
    <s v="18"/>
    <x v="361"/>
    <n v="3"/>
    <d v="2023-04-05T01:24:00"/>
    <x v="360"/>
    <x v="2"/>
    <x v="0"/>
    <x v="2"/>
    <n v="49.43"/>
    <x v="0"/>
    <n v="425"/>
    <x v="4"/>
    <s v="Plato_12"/>
    <n v="8"/>
    <x v="350"/>
    <d v="2023-04-05T01:24:00"/>
    <d v="2023-04-05T03:45:00"/>
    <d v="1899-12-30T02:21:00"/>
    <x v="101"/>
    <x v="87"/>
    <x v="0"/>
  </r>
  <r>
    <n v="5"/>
    <x v="362"/>
    <n v="2"/>
    <d v="2023-04-05T03:11:00"/>
    <x v="361"/>
    <x v="4"/>
    <x v="0"/>
    <x v="2"/>
    <n v="47.8"/>
    <x v="0"/>
    <n v="426"/>
    <x v="2"/>
    <s v="Plato_11, Plato_16, Plato_1, Plato_19"/>
    <n v="99"/>
    <x v="351"/>
    <d v="2023-04-05T03:11:00"/>
    <d v="2023-04-05T05:02:00"/>
    <d v="1899-12-30T01:51:00"/>
    <x v="130"/>
    <x v="8"/>
    <x v="1"/>
  </r>
  <r>
    <n v="2"/>
    <x v="142"/>
    <n v="4"/>
    <d v="2023-04-05T02:34:00"/>
    <x v="362"/>
    <x v="2"/>
    <x v="0"/>
    <x v="1"/>
    <n v="43.74"/>
    <x v="1"/>
    <n v="427"/>
    <x v="6"/>
    <s v="Plato_1, Plato_8, Plato_14, Plato_12"/>
    <n v="83"/>
    <x v="348"/>
    <d v="2023-04-05T02:34:00"/>
    <d v="2023-04-05T03:43:00"/>
    <d v="1899-12-30T01:09:00"/>
    <x v="113"/>
    <x v="8"/>
    <x v="1"/>
  </r>
  <r>
    <n v="7"/>
    <x v="363"/>
    <n v="5"/>
    <d v="2023-04-05T03:18:00"/>
    <x v="363"/>
    <x v="4"/>
    <x v="1"/>
    <x v="2"/>
    <n v="15.6"/>
    <x v="0"/>
    <n v="428"/>
    <x v="8"/>
    <s v="Plato_20, Plato_14, Plato_1, Plato_17"/>
    <n v="68"/>
    <x v="352"/>
    <d v="2023-04-05T03:18:00"/>
    <d v="2023-04-05T06:03:00"/>
    <d v="1899-12-30T02:45:00"/>
    <x v="154"/>
    <x v="8"/>
    <x v="1"/>
  </r>
  <r>
    <s v="8"/>
    <x v="364"/>
    <n v="1"/>
    <d v="2023-04-05T00:10:00"/>
    <x v="364"/>
    <x v="4"/>
    <x v="0"/>
    <x v="2"/>
    <n v="10.95"/>
    <x v="0"/>
    <n v="429"/>
    <x v="2"/>
    <s v="Plato_10"/>
    <n v="33"/>
    <x v="353"/>
    <d v="2023-04-05T00:10:00"/>
    <d v="2023-04-05T03:46:00"/>
    <d v="1899-12-30T03:36:00"/>
    <x v="111"/>
    <x v="179"/>
    <x v="0"/>
  </r>
  <r>
    <s v="7"/>
    <x v="365"/>
    <n v="3"/>
    <d v="2023-04-05T02:21:00"/>
    <x v="365"/>
    <x v="4"/>
    <x v="0"/>
    <x v="0"/>
    <n v="42.09"/>
    <x v="0"/>
    <n v="430"/>
    <x v="5"/>
    <s v="Plato_1"/>
    <n v="10"/>
    <x v="354"/>
    <d v="2023-04-05T02:21:00"/>
    <d v="2023-04-05T03:59:00"/>
    <d v="1899-12-30T01:38:00"/>
    <x v="58"/>
    <x v="180"/>
    <x v="0"/>
  </r>
  <r>
    <s v="15"/>
    <x v="247"/>
    <n v="5"/>
    <d v="2023-04-05T03:33:00"/>
    <x v="366"/>
    <x v="3"/>
    <x v="0"/>
    <x v="2"/>
    <n v="39.82"/>
    <x v="1"/>
    <n v="431"/>
    <x v="10"/>
    <s v="Plato_2"/>
    <n v="24"/>
    <x v="355"/>
    <d v="2023-04-05T03:33:00"/>
    <d v="2023-04-05T07:25:00"/>
    <d v="1899-12-30T03:52:00"/>
    <x v="60"/>
    <x v="181"/>
    <x v="0"/>
  </r>
  <r>
    <n v="10"/>
    <x v="366"/>
    <n v="2"/>
    <d v="2023-04-05T03:31:00"/>
    <x v="367"/>
    <x v="4"/>
    <x v="2"/>
    <x v="2"/>
    <n v="18.71"/>
    <x v="1"/>
    <n v="432"/>
    <x v="1"/>
    <s v="Plato_3, Plato_13, Plato_16"/>
    <n v="44"/>
    <x v="356"/>
    <d v="2023-04-05T03:31:00"/>
    <d v="2023-04-05T05:54:00"/>
    <d v="1899-12-30T02:23:00"/>
    <x v="107"/>
    <x v="182"/>
    <x v="0"/>
  </r>
  <r>
    <n v="10"/>
    <x v="6"/>
    <n v="4"/>
    <d v="2023-04-05T01:14:00"/>
    <x v="357"/>
    <x v="4"/>
    <x v="0"/>
    <x v="2"/>
    <n v="45.77"/>
    <x v="0"/>
    <n v="433"/>
    <x v="6"/>
    <s v="Plato_2, Plato_7"/>
    <n v="42"/>
    <x v="357"/>
    <d v="2023-04-05T01:14:00"/>
    <d v="2023-04-05T03:09:00"/>
    <d v="1899-12-30T01:55:00"/>
    <x v="107"/>
    <x v="89"/>
    <x v="0"/>
  </r>
  <r>
    <n v="15"/>
    <x v="367"/>
    <n v="4"/>
    <d v="2023-04-05T00:15:00"/>
    <x v="368"/>
    <x v="4"/>
    <x v="0"/>
    <x v="2"/>
    <n v="37.15"/>
    <x v="0"/>
    <n v="434"/>
    <x v="6"/>
    <s v="Plato_10, Plato_5"/>
    <n v="40"/>
    <x v="358"/>
    <d v="2023-04-05T00:15:00"/>
    <d v="2023-04-05T03:55:00"/>
    <d v="1899-12-30T03:40:00"/>
    <x v="118"/>
    <x v="169"/>
    <x v="0"/>
  </r>
  <r>
    <n v="17"/>
    <x v="368"/>
    <n v="6"/>
    <d v="2023-04-05T03:53:00"/>
    <x v="369"/>
    <x v="3"/>
    <x v="0"/>
    <x v="2"/>
    <n v="30.48"/>
    <x v="2"/>
    <n v="435"/>
    <x v="0"/>
    <s v="Plato_10, Plato_13, Plato_2"/>
    <n v="62"/>
    <x v="359"/>
    <d v="2023-04-05T03:53:00"/>
    <d v="2023-04-05T06:01:00"/>
    <d v="1899-12-30T02:23:00"/>
    <x v="120"/>
    <x v="171"/>
    <x v="0"/>
  </r>
  <r>
    <s v="10"/>
    <x v="369"/>
    <n v="3"/>
    <d v="2023-04-05T00:12:00"/>
    <x v="370"/>
    <x v="3"/>
    <x v="0"/>
    <x v="2"/>
    <n v="10.14"/>
    <x v="2"/>
    <n v="436"/>
    <x v="2"/>
    <s v="Plato_16"/>
    <n v="24"/>
    <x v="360"/>
    <d v="2023-04-05T00:12:00"/>
    <d v="2023-04-05T04:04:00"/>
    <d v="1899-12-30T04:07:00"/>
    <x v="129"/>
    <x v="139"/>
    <x v="0"/>
  </r>
  <r>
    <s v="16"/>
    <x v="274"/>
    <n v="6"/>
    <d v="2023-04-05T03:02:00"/>
    <x v="371"/>
    <x v="0"/>
    <x v="0"/>
    <x v="2"/>
    <n v="12.56"/>
    <x v="0"/>
    <n v="437"/>
    <x v="3"/>
    <s v="Plato_8"/>
    <n v="28"/>
    <x v="361"/>
    <d v="2023-04-05T03:02:00"/>
    <d v="2023-04-05T05:25:00"/>
    <d v="1899-12-30T02:23:00"/>
    <x v="62"/>
    <x v="114"/>
    <x v="0"/>
  </r>
  <r>
    <s v="2"/>
    <x v="370"/>
    <n v="1"/>
    <d v="2023-04-05T03:58:00"/>
    <x v="372"/>
    <x v="1"/>
    <x v="0"/>
    <x v="2"/>
    <n v="1.93"/>
    <x v="1"/>
    <n v="438"/>
    <x v="10"/>
    <s v="Plato_11"/>
    <n v="13"/>
    <x v="362"/>
    <d v="2023-04-05T03:58:00"/>
    <d v="2023-04-05T07:33:00"/>
    <d v="1899-12-30T03:35:00"/>
    <x v="62"/>
    <x v="175"/>
    <x v="0"/>
  </r>
  <r>
    <n v="15"/>
    <x v="371"/>
    <n v="1"/>
    <d v="2023-04-05T00:00:00"/>
    <x v="373"/>
    <x v="0"/>
    <x v="2"/>
    <x v="2"/>
    <n v="25.56"/>
    <x v="1"/>
    <n v="439"/>
    <x v="6"/>
    <s v="Plato_11, Plato_10"/>
    <n v="72"/>
    <x v="363"/>
    <d v="2023-04-05T00:00:00"/>
    <d v="2023-04-05T01:23:00"/>
    <d v="1899-12-30T01:23:00"/>
    <x v="152"/>
    <x v="97"/>
    <x v="0"/>
  </r>
  <r>
    <n v="13"/>
    <x v="372"/>
    <n v="1"/>
    <d v="2023-04-05T01:59:00"/>
    <x v="374"/>
    <x v="2"/>
    <x v="0"/>
    <x v="2"/>
    <n v="38.85"/>
    <x v="2"/>
    <n v="440"/>
    <x v="10"/>
    <s v="Plato_14, Plato_12"/>
    <n v="34"/>
    <x v="364"/>
    <d v="2023-04-05T01:59:00"/>
    <d v="2023-04-05T05:48:00"/>
    <d v="1899-12-30T04:04:00"/>
    <x v="129"/>
    <x v="94"/>
    <x v="0"/>
  </r>
  <r>
    <n v="13"/>
    <x v="373"/>
    <n v="6"/>
    <d v="2023-04-05T01:04:00"/>
    <x v="375"/>
    <x v="2"/>
    <x v="0"/>
    <x v="1"/>
    <n v="23.31"/>
    <x v="2"/>
    <n v="441"/>
    <x v="0"/>
    <s v="Plato_8, Plato_10"/>
    <n v="75"/>
    <x v="365"/>
    <d v="2023-04-05T01:04:00"/>
    <d v="2023-04-05T03:23:00"/>
    <d v="1899-12-30T02:34:00"/>
    <x v="146"/>
    <x v="80"/>
    <x v="0"/>
  </r>
  <r>
    <n v="15"/>
    <x v="374"/>
    <n v="3"/>
    <d v="2023-04-05T02:04:00"/>
    <x v="376"/>
    <x v="4"/>
    <x v="2"/>
    <x v="2"/>
    <n v="21.07"/>
    <x v="2"/>
    <n v="442"/>
    <x v="7"/>
    <s v="Plato_18, Plato_1, Plato_19"/>
    <n v="94"/>
    <x v="366"/>
    <d v="2023-04-05T02:04:00"/>
    <d v="2023-04-05T03:18:00"/>
    <d v="1899-12-30T01:29:00"/>
    <x v="55"/>
    <x v="8"/>
    <x v="1"/>
  </r>
  <r>
    <n v="4"/>
    <x v="361"/>
    <n v="2"/>
    <d v="2023-04-05T01:15:00"/>
    <x v="377"/>
    <x v="2"/>
    <x v="0"/>
    <x v="0"/>
    <n v="14.48"/>
    <x v="1"/>
    <n v="443"/>
    <x v="5"/>
    <s v="Plato_14, Plato_15, Plato_10, Plato_16"/>
    <n v="91"/>
    <x v="367"/>
    <d v="2023-04-05T01:15:00"/>
    <d v="2023-04-05T03:14:00"/>
    <d v="1899-12-30T01:59:00"/>
    <x v="51"/>
    <x v="8"/>
    <x v="1"/>
  </r>
  <r>
    <n v="8"/>
    <x v="50"/>
    <n v="5"/>
    <d v="2023-04-05T03:23:00"/>
    <x v="378"/>
    <x v="1"/>
    <x v="0"/>
    <x v="2"/>
    <n v="25.26"/>
    <x v="1"/>
    <n v="444"/>
    <x v="10"/>
    <s v="Plato_14, Plato_7"/>
    <n v="39"/>
    <x v="368"/>
    <d v="2023-04-05T03:23:00"/>
    <d v="2023-04-05T06:08:00"/>
    <d v="1899-12-30T02:45:00"/>
    <x v="39"/>
    <x v="85"/>
    <x v="0"/>
  </r>
  <r>
    <s v="6"/>
    <x v="375"/>
    <n v="5"/>
    <d v="2023-04-05T01:01:00"/>
    <x v="357"/>
    <x v="1"/>
    <x v="1"/>
    <x v="2"/>
    <n v="14.28"/>
    <x v="1"/>
    <n v="445"/>
    <x v="3"/>
    <s v="Plato_6"/>
    <n v="33"/>
    <x v="369"/>
    <d v="2023-04-05T01:01:00"/>
    <d v="2023-04-05T03:09:00"/>
    <d v="1899-12-30T02:08:00"/>
    <x v="100"/>
    <x v="151"/>
    <x v="0"/>
  </r>
  <r>
    <s v="12"/>
    <x v="38"/>
    <n v="2"/>
    <d v="2023-04-05T02:48:00"/>
    <x v="379"/>
    <x v="1"/>
    <x v="0"/>
    <x v="2"/>
    <n v="35.24"/>
    <x v="1"/>
    <n v="446"/>
    <x v="8"/>
    <s v="Plato_13"/>
    <n v="8"/>
    <x v="326"/>
    <d v="2023-04-05T02:48:00"/>
    <d v="2023-04-05T06:13:00"/>
    <d v="1899-12-30T03:25:00"/>
    <x v="69"/>
    <x v="152"/>
    <x v="0"/>
  </r>
  <r>
    <n v="8"/>
    <x v="376"/>
    <n v="2"/>
    <d v="2023-04-05T03:53:00"/>
    <x v="380"/>
    <x v="4"/>
    <x v="2"/>
    <x v="2"/>
    <n v="28.68"/>
    <x v="1"/>
    <n v="447"/>
    <x v="0"/>
    <s v="Plato_3, Plato_12, Plato_16"/>
    <n v="76"/>
    <x v="359"/>
    <d v="2023-04-05T03:53:00"/>
    <d v="2023-04-05T07:24:00"/>
    <d v="1899-12-30T03:31:00"/>
    <x v="36"/>
    <x v="147"/>
    <x v="0"/>
  </r>
  <r>
    <n v="4"/>
    <x v="291"/>
    <n v="5"/>
    <d v="2023-04-05T00:07:00"/>
    <x v="323"/>
    <x v="4"/>
    <x v="2"/>
    <x v="2"/>
    <n v="35.68"/>
    <x v="2"/>
    <n v="448"/>
    <x v="5"/>
    <s v="Plato_12, Plato_11"/>
    <n v="55"/>
    <x v="370"/>
    <d v="2023-04-05T00:07:00"/>
    <d v="2023-04-05T03:35:00"/>
    <d v="1899-12-30T03:43:00"/>
    <x v="149"/>
    <x v="17"/>
    <x v="0"/>
  </r>
  <r>
    <s v="3"/>
    <x v="377"/>
    <n v="3"/>
    <d v="2023-04-05T03:25:00"/>
    <x v="361"/>
    <x v="0"/>
    <x v="0"/>
    <x v="1"/>
    <n v="42.25"/>
    <x v="2"/>
    <n v="449"/>
    <x v="2"/>
    <s v="Plato_15"/>
    <n v="26"/>
    <x v="343"/>
    <d v="2023-04-05T03:25:00"/>
    <d v="2023-04-05T05:02:00"/>
    <d v="1899-12-30T01:52:00"/>
    <x v="88"/>
    <x v="108"/>
    <x v="0"/>
  </r>
  <r>
    <n v="9"/>
    <x v="378"/>
    <n v="6"/>
    <d v="2023-04-05T03:51:00"/>
    <x v="381"/>
    <x v="0"/>
    <x v="0"/>
    <x v="2"/>
    <n v="48.9"/>
    <x v="2"/>
    <n v="450"/>
    <x v="6"/>
    <s v="Plato_4, Plato_19"/>
    <n v="30"/>
    <x v="328"/>
    <d v="2023-04-05T03:51:00"/>
    <d v="2023-04-05T05:01:00"/>
    <d v="1899-12-30T01:25:00"/>
    <x v="153"/>
    <x v="113"/>
    <x v="0"/>
  </r>
  <r>
    <n v="3"/>
    <x v="201"/>
    <n v="1"/>
    <d v="2023-04-05T01:17:00"/>
    <x v="382"/>
    <x v="3"/>
    <x v="1"/>
    <x v="2"/>
    <n v="46.37"/>
    <x v="1"/>
    <n v="451"/>
    <x v="6"/>
    <s v="Plato_8, Plato_14, Plato_18"/>
    <n v="37"/>
    <x v="371"/>
    <d v="2023-04-05T01:17:00"/>
    <d v="2023-04-05T02:26:00"/>
    <d v="1899-12-30T01:09:00"/>
    <x v="14"/>
    <x v="8"/>
    <x v="1"/>
  </r>
  <r>
    <n v="9"/>
    <x v="379"/>
    <n v="1"/>
    <d v="2023-04-05T02:53:00"/>
    <x v="325"/>
    <x v="4"/>
    <x v="0"/>
    <x v="2"/>
    <n v="43.48"/>
    <x v="0"/>
    <n v="452"/>
    <x v="7"/>
    <s v="Plato_17, Plato_5, Plato_13"/>
    <n v="62"/>
    <x v="372"/>
    <d v="2023-04-05T02:53:00"/>
    <d v="2023-04-05T05:19:00"/>
    <d v="1899-12-30T02:26:00"/>
    <x v="21"/>
    <x v="52"/>
    <x v="0"/>
  </r>
  <r>
    <n v="6"/>
    <x v="380"/>
    <n v="1"/>
    <d v="2023-04-05T03:42:00"/>
    <x v="383"/>
    <x v="2"/>
    <x v="1"/>
    <x v="2"/>
    <n v="36.83"/>
    <x v="1"/>
    <n v="453"/>
    <x v="9"/>
    <s v="Plato_18, Plato_15"/>
    <n v="53"/>
    <x v="373"/>
    <d v="2023-04-05T03:42:00"/>
    <d v="2023-04-05T05:07:00"/>
    <d v="1899-12-30T01:25:00"/>
    <x v="61"/>
    <x v="8"/>
    <x v="1"/>
  </r>
  <r>
    <n v="1"/>
    <x v="360"/>
    <n v="3"/>
    <d v="2023-04-05T03:26:00"/>
    <x v="384"/>
    <x v="1"/>
    <x v="0"/>
    <x v="2"/>
    <n v="39.619999999999997"/>
    <x v="1"/>
    <n v="454"/>
    <x v="1"/>
    <s v="Plato_6, Plato_12, Plato_19, Plato_1"/>
    <n v="94"/>
    <x v="321"/>
    <d v="2023-04-05T03:26:00"/>
    <d v="2023-04-05T04:53:00"/>
    <d v="1899-12-30T01:27:00"/>
    <x v="155"/>
    <x v="8"/>
    <x v="1"/>
  </r>
  <r>
    <s v="12"/>
    <x v="229"/>
    <n v="6"/>
    <d v="2023-04-05T03:58:00"/>
    <x v="367"/>
    <x v="3"/>
    <x v="1"/>
    <x v="0"/>
    <n v="1.97"/>
    <x v="0"/>
    <n v="455"/>
    <x v="1"/>
    <s v="Plato_7"/>
    <n v="20"/>
    <x v="362"/>
    <d v="2023-04-05T03:58:00"/>
    <d v="2023-04-05T05:54:00"/>
    <d v="1899-12-30T01:56:00"/>
    <x v="5"/>
    <x v="146"/>
    <x v="0"/>
  </r>
  <r>
    <n v="13"/>
    <x v="381"/>
    <n v="6"/>
    <d v="2023-04-05T02:12:00"/>
    <x v="338"/>
    <x v="4"/>
    <x v="0"/>
    <x v="2"/>
    <n v="21.94"/>
    <x v="1"/>
    <n v="456"/>
    <x v="10"/>
    <s v="Plato_20, Plato_18"/>
    <n v="58"/>
    <x v="374"/>
    <d v="2023-04-05T02:12:00"/>
    <d v="2023-04-05T05:15:00"/>
    <d v="1899-12-30T03:03:00"/>
    <x v="26"/>
    <x v="60"/>
    <x v="0"/>
  </r>
  <r>
    <n v="18"/>
    <x v="382"/>
    <n v="6"/>
    <d v="2023-04-05T03:48:00"/>
    <x v="385"/>
    <x v="2"/>
    <x v="0"/>
    <x v="1"/>
    <n v="17.260000000000002"/>
    <x v="0"/>
    <n v="457"/>
    <x v="6"/>
    <s v="Plato_11, Plato_12"/>
    <n v="55"/>
    <x v="375"/>
    <d v="2023-04-05T03:48:00"/>
    <d v="2023-04-05T07:32:00"/>
    <d v="1899-12-30T03:44:00"/>
    <x v="118"/>
    <x v="27"/>
    <x v="0"/>
  </r>
  <r>
    <n v="4"/>
    <x v="383"/>
    <n v="3"/>
    <d v="2023-04-05T02:41:00"/>
    <x v="386"/>
    <x v="4"/>
    <x v="0"/>
    <x v="2"/>
    <n v="15.21"/>
    <x v="2"/>
    <n v="458"/>
    <x v="6"/>
    <s v="Plato_16, Plato_18, Plato_11, Plato_5"/>
    <n v="110"/>
    <x v="329"/>
    <d v="2023-04-05T02:41:00"/>
    <d v="2023-04-05T04:21:00"/>
    <d v="1899-12-30T01:55:00"/>
    <x v="35"/>
    <x v="37"/>
    <x v="0"/>
  </r>
  <r>
    <s v="20"/>
    <x v="384"/>
    <n v="1"/>
    <d v="2023-04-05T00:24:00"/>
    <x v="387"/>
    <x v="1"/>
    <x v="0"/>
    <x v="2"/>
    <n v="32.770000000000003"/>
    <x v="2"/>
    <n v="459"/>
    <x v="10"/>
    <s v="Plato_16"/>
    <n v="36"/>
    <x v="376"/>
    <d v="2023-04-05T00:24:00"/>
    <d v="2023-04-05T02:12:00"/>
    <d v="1899-12-30T02:03:00"/>
    <x v="52"/>
    <x v="183"/>
    <x v="0"/>
  </r>
  <r>
    <n v="19"/>
    <x v="144"/>
    <n v="6"/>
    <d v="2023-04-05T03:27:00"/>
    <x v="388"/>
    <x v="4"/>
    <x v="2"/>
    <x v="2"/>
    <n v="49.6"/>
    <x v="1"/>
    <n v="460"/>
    <x v="8"/>
    <s v="Plato_16, Plato_10, Plato_1, Plato_7"/>
    <n v="73"/>
    <x v="377"/>
    <d v="2023-04-05T03:27:00"/>
    <d v="2023-04-05T06:56:00"/>
    <d v="1899-12-30T03:29:00"/>
    <x v="38"/>
    <x v="184"/>
    <x v="0"/>
  </r>
  <r>
    <n v="4"/>
    <x v="385"/>
    <n v="3"/>
    <d v="2023-04-05T02:43:00"/>
    <x v="389"/>
    <x v="3"/>
    <x v="2"/>
    <x v="1"/>
    <n v="21.51"/>
    <x v="1"/>
    <n v="461"/>
    <x v="4"/>
    <s v="Plato_8, Plato_9"/>
    <n v="40"/>
    <x v="378"/>
    <d v="2023-04-05T02:43:00"/>
    <d v="2023-04-05T05:55:00"/>
    <d v="1899-12-30T03:12:00"/>
    <x v="149"/>
    <x v="30"/>
    <x v="0"/>
  </r>
  <r>
    <s v="9"/>
    <x v="31"/>
    <n v="2"/>
    <d v="2023-04-05T02:12:00"/>
    <x v="390"/>
    <x v="2"/>
    <x v="0"/>
    <x v="2"/>
    <n v="21.17"/>
    <x v="0"/>
    <n v="462"/>
    <x v="0"/>
    <s v="Plato_11"/>
    <n v="39"/>
    <x v="374"/>
    <d v="2023-04-05T02:12:00"/>
    <d v="2023-04-05T04:27:00"/>
    <d v="1899-12-30T02:15:00"/>
    <x v="5"/>
    <x v="185"/>
    <x v="0"/>
  </r>
  <r>
    <s v="7"/>
    <x v="386"/>
    <n v="2"/>
    <d v="2023-04-05T00:53:00"/>
    <x v="391"/>
    <x v="2"/>
    <x v="0"/>
    <x v="0"/>
    <n v="17.07"/>
    <x v="2"/>
    <n v="463"/>
    <x v="3"/>
    <s v="Plato_17"/>
    <n v="36"/>
    <x v="379"/>
    <d v="2023-04-05T00:53:00"/>
    <d v="2023-04-05T03:13:00"/>
    <d v="1899-12-30T02:35:00"/>
    <x v="156"/>
    <x v="134"/>
    <x v="0"/>
  </r>
  <r>
    <n v="16"/>
    <x v="67"/>
    <n v="1"/>
    <d v="2023-04-05T01:21:00"/>
    <x v="392"/>
    <x v="4"/>
    <x v="0"/>
    <x v="2"/>
    <n v="48.5"/>
    <x v="0"/>
    <n v="464"/>
    <x v="9"/>
    <s v="Plato_10, Plato_6, Plato_5"/>
    <n v="64"/>
    <x v="380"/>
    <d v="2023-04-05T01:21:00"/>
    <d v="2023-04-05T04:39:00"/>
    <d v="1899-12-30T03:18:00"/>
    <x v="90"/>
    <x v="128"/>
    <x v="0"/>
  </r>
  <r>
    <n v="4"/>
    <x v="387"/>
    <n v="2"/>
    <d v="2023-04-05T01:11:00"/>
    <x v="393"/>
    <x v="1"/>
    <x v="0"/>
    <x v="2"/>
    <n v="44.9"/>
    <x v="2"/>
    <n v="465"/>
    <x v="7"/>
    <s v="Plato_1, Plato_14"/>
    <n v="48"/>
    <x v="381"/>
    <d v="2023-04-05T01:11:00"/>
    <d v="2023-04-05T03:38:00"/>
    <d v="1899-12-30T02:42:00"/>
    <x v="145"/>
    <x v="151"/>
    <x v="0"/>
  </r>
  <r>
    <n v="4"/>
    <x v="388"/>
    <n v="1"/>
    <d v="2023-04-05T01:54:00"/>
    <x v="394"/>
    <x v="1"/>
    <x v="0"/>
    <x v="2"/>
    <n v="26.63"/>
    <x v="1"/>
    <n v="466"/>
    <x v="6"/>
    <s v="Plato_5, Plato_2, Plato_16"/>
    <n v="57"/>
    <x v="382"/>
    <d v="2023-04-05T01:54:00"/>
    <d v="2023-04-05T04:20:00"/>
    <d v="1899-12-30T02:26:00"/>
    <x v="56"/>
    <x v="35"/>
    <x v="0"/>
  </r>
  <r>
    <n v="15"/>
    <x v="389"/>
    <n v="3"/>
    <d v="2023-04-05T02:42:00"/>
    <x v="335"/>
    <x v="1"/>
    <x v="0"/>
    <x v="0"/>
    <n v="42.31"/>
    <x v="0"/>
    <n v="467"/>
    <x v="4"/>
    <s v="Plato_11, Plato_5"/>
    <n v="57"/>
    <x v="383"/>
    <d v="2023-04-05T02:42:00"/>
    <d v="2023-04-05T04:14:00"/>
    <d v="1899-12-30T01:32:00"/>
    <x v="117"/>
    <x v="111"/>
    <x v="0"/>
  </r>
  <r>
    <n v="14"/>
    <x v="390"/>
    <n v="6"/>
    <d v="2023-04-05T02:59:00"/>
    <x v="395"/>
    <x v="2"/>
    <x v="1"/>
    <x v="2"/>
    <n v="14.28"/>
    <x v="0"/>
    <n v="468"/>
    <x v="10"/>
    <s v="Plato_12, Plato_3, Plato_16"/>
    <n v="44"/>
    <x v="318"/>
    <d v="2023-04-05T02:59:00"/>
    <d v="2023-04-05T05:45:00"/>
    <d v="1899-12-30T02:46:00"/>
    <x v="22"/>
    <x v="7"/>
    <x v="0"/>
  </r>
  <r>
    <n v="1"/>
    <x v="391"/>
    <n v="2"/>
    <d v="2023-04-05T02:57:00"/>
    <x v="396"/>
    <x v="1"/>
    <x v="2"/>
    <x v="2"/>
    <n v="25.26"/>
    <x v="0"/>
    <n v="469"/>
    <x v="1"/>
    <s v="Plato_8, Plato_15"/>
    <n v="55"/>
    <x v="384"/>
    <d v="2023-04-05T02:57:00"/>
    <d v="2023-04-05T05:22:00"/>
    <d v="1899-12-30T02:25:00"/>
    <x v="149"/>
    <x v="108"/>
    <x v="0"/>
  </r>
  <r>
    <n v="17"/>
    <x v="392"/>
    <n v="3"/>
    <d v="2023-04-05T01:41:00"/>
    <x v="397"/>
    <x v="4"/>
    <x v="0"/>
    <x v="2"/>
    <n v="47.46"/>
    <x v="2"/>
    <n v="470"/>
    <x v="7"/>
    <s v="Plato_7, Plato_4"/>
    <n v="34"/>
    <x v="385"/>
    <d v="2023-04-05T01:41:00"/>
    <d v="2023-04-05T04:17:00"/>
    <d v="1899-12-30T02:51:00"/>
    <x v="117"/>
    <x v="11"/>
    <x v="0"/>
  </r>
  <r>
    <s v="7"/>
    <x v="393"/>
    <n v="6"/>
    <d v="2023-04-05T03:36:00"/>
    <x v="398"/>
    <x v="4"/>
    <x v="1"/>
    <x v="0"/>
    <n v="28.49"/>
    <x v="0"/>
    <n v="471"/>
    <x v="4"/>
    <s v="Plato_8"/>
    <n v="42"/>
    <x v="386"/>
    <d v="2023-04-05T03:36:00"/>
    <d v="2023-04-05T05:38:00"/>
    <d v="1899-12-30T02:02:00"/>
    <x v="0"/>
    <x v="95"/>
    <x v="0"/>
  </r>
  <r>
    <n v="20"/>
    <x v="394"/>
    <n v="2"/>
    <d v="2023-04-05T03:57:00"/>
    <x v="399"/>
    <x v="2"/>
    <x v="0"/>
    <x v="1"/>
    <n v="36.79"/>
    <x v="2"/>
    <n v="472"/>
    <x v="7"/>
    <s v="Plato_8, Plato_5"/>
    <n v="46"/>
    <x v="387"/>
    <d v="2023-04-05T03:57:00"/>
    <d v="2023-04-05T06:52:00"/>
    <d v="1899-12-30T03:10:00"/>
    <x v="47"/>
    <x v="5"/>
    <x v="0"/>
  </r>
  <r>
    <n v="13"/>
    <x v="395"/>
    <n v="4"/>
    <d v="2023-04-06T03:36:00"/>
    <x v="400"/>
    <x v="2"/>
    <x v="0"/>
    <x v="0"/>
    <n v="15.63"/>
    <x v="2"/>
    <n v="473"/>
    <x v="3"/>
    <s v="Plato_5, Plato_8"/>
    <n v="32"/>
    <x v="388"/>
    <d v="2023-04-06T03:36:00"/>
    <d v="2023-04-06T07:04:00"/>
    <d v="1899-12-30T03:43:00"/>
    <x v="135"/>
    <x v="169"/>
    <x v="0"/>
  </r>
  <r>
    <n v="2"/>
    <x v="396"/>
    <n v="6"/>
    <d v="2023-04-06T01:52:00"/>
    <x v="401"/>
    <x v="4"/>
    <x v="0"/>
    <x v="2"/>
    <n v="21.66"/>
    <x v="1"/>
    <n v="474"/>
    <x v="4"/>
    <s v="Plato_18, Plato_9, Plato_17, Plato_16"/>
    <n v="74"/>
    <x v="389"/>
    <d v="2023-04-06T01:52:00"/>
    <d v="2023-04-06T03:32:00"/>
    <d v="1899-12-30T01:40:00"/>
    <x v="112"/>
    <x v="8"/>
    <x v="1"/>
  </r>
  <r>
    <n v="18"/>
    <x v="303"/>
    <n v="4"/>
    <d v="2023-04-06T03:17:00"/>
    <x v="402"/>
    <x v="3"/>
    <x v="2"/>
    <x v="0"/>
    <n v="19.55"/>
    <x v="2"/>
    <n v="475"/>
    <x v="3"/>
    <s v="Plato_7, Plato_18"/>
    <n v="72"/>
    <x v="390"/>
    <d v="2023-04-06T03:17:00"/>
    <d v="2023-04-06T05:50:00"/>
    <d v="1899-12-30T02:48:00"/>
    <x v="24"/>
    <x v="186"/>
    <x v="0"/>
  </r>
  <r>
    <n v="13"/>
    <x v="397"/>
    <n v="2"/>
    <d v="2023-04-06T00:03:00"/>
    <x v="403"/>
    <x v="0"/>
    <x v="1"/>
    <x v="0"/>
    <n v="43.53"/>
    <x v="2"/>
    <n v="476"/>
    <x v="3"/>
    <s v="Plato_7, Plato_18, Plato_15, Plato_20"/>
    <n v="88"/>
    <x v="391"/>
    <d v="2023-04-06T00:03:00"/>
    <d v="2023-04-06T01:47:00"/>
    <d v="1899-12-30T01:59:00"/>
    <x v="81"/>
    <x v="137"/>
    <x v="0"/>
  </r>
  <r>
    <n v="8"/>
    <x v="398"/>
    <n v="6"/>
    <d v="2023-04-06T01:39:00"/>
    <x v="404"/>
    <x v="4"/>
    <x v="1"/>
    <x v="2"/>
    <n v="33.85"/>
    <x v="0"/>
    <n v="477"/>
    <x v="1"/>
    <s v="Plato_18, Plato_14, Plato_7, Plato_13"/>
    <n v="82"/>
    <x v="392"/>
    <d v="2023-04-06T01:39:00"/>
    <d v="2023-04-06T02:58:00"/>
    <d v="1899-12-30T01:19:00"/>
    <x v="81"/>
    <x v="8"/>
    <x v="1"/>
  </r>
  <r>
    <n v="7"/>
    <x v="93"/>
    <n v="5"/>
    <d v="2023-04-06T00:01:00"/>
    <x v="405"/>
    <x v="1"/>
    <x v="0"/>
    <x v="1"/>
    <n v="32.78"/>
    <x v="2"/>
    <n v="478"/>
    <x v="6"/>
    <s v="Plato_2, Plato_9"/>
    <n v="48"/>
    <x v="393"/>
    <d v="2023-04-06T00:01:00"/>
    <d v="2023-04-06T03:28:00"/>
    <d v="1899-12-30T03:42:00"/>
    <x v="146"/>
    <x v="24"/>
    <x v="0"/>
  </r>
  <r>
    <n v="1"/>
    <x v="48"/>
    <n v="3"/>
    <d v="2023-04-06T00:42:00"/>
    <x v="406"/>
    <x v="0"/>
    <x v="0"/>
    <x v="0"/>
    <n v="39.58"/>
    <x v="0"/>
    <n v="479"/>
    <x v="10"/>
    <s v="Plato_4, Plato_18"/>
    <n v="22"/>
    <x v="394"/>
    <d v="2023-04-06T00:42:00"/>
    <d v="2023-04-06T04:30:00"/>
    <d v="1899-12-30T03:48:00"/>
    <x v="133"/>
    <x v="168"/>
    <x v="0"/>
  </r>
  <r>
    <n v="1"/>
    <x v="399"/>
    <n v="5"/>
    <d v="2023-04-06T03:26:00"/>
    <x v="407"/>
    <x v="3"/>
    <x v="1"/>
    <x v="1"/>
    <n v="18.63"/>
    <x v="0"/>
    <n v="480"/>
    <x v="7"/>
    <s v="Plato_8, Plato_6"/>
    <n v="64"/>
    <x v="395"/>
    <d v="2023-04-06T03:26:00"/>
    <d v="2023-04-06T07:19:00"/>
    <d v="1899-12-30T03:53:00"/>
    <x v="31"/>
    <x v="135"/>
    <x v="0"/>
  </r>
  <r>
    <s v="9"/>
    <x v="400"/>
    <n v="4"/>
    <d v="2023-04-06T01:57:00"/>
    <x v="408"/>
    <x v="1"/>
    <x v="0"/>
    <x v="2"/>
    <n v="42.02"/>
    <x v="0"/>
    <n v="481"/>
    <x v="4"/>
    <s v="Plato_10"/>
    <n v="22"/>
    <x v="396"/>
    <d v="2023-04-06T01:57:00"/>
    <d v="2023-04-06T04:43:00"/>
    <d v="1899-12-30T02:46:00"/>
    <x v="118"/>
    <x v="4"/>
    <x v="0"/>
  </r>
  <r>
    <s v="9"/>
    <x v="148"/>
    <n v="4"/>
    <d v="2023-04-06T00:41:00"/>
    <x v="409"/>
    <x v="0"/>
    <x v="1"/>
    <x v="2"/>
    <n v="18.84"/>
    <x v="1"/>
    <n v="482"/>
    <x v="1"/>
    <s v="Plato_13"/>
    <n v="24"/>
    <x v="397"/>
    <d v="2023-04-06T00:41:00"/>
    <d v="2023-04-06T02:59:00"/>
    <d v="1899-12-30T02:18:00"/>
    <x v="40"/>
    <x v="5"/>
    <x v="0"/>
  </r>
  <r>
    <s v="2"/>
    <x v="401"/>
    <n v="4"/>
    <d v="2023-04-06T03:50:00"/>
    <x v="410"/>
    <x v="1"/>
    <x v="0"/>
    <x v="2"/>
    <n v="12.74"/>
    <x v="0"/>
    <n v="483"/>
    <x v="8"/>
    <s v="Plato_6"/>
    <n v="33"/>
    <x v="398"/>
    <d v="2023-04-06T03:50:00"/>
    <d v="2023-04-06T07:01:00"/>
    <d v="1899-12-30T03:11:00"/>
    <x v="123"/>
    <x v="187"/>
    <x v="0"/>
  </r>
  <r>
    <s v="18"/>
    <x v="402"/>
    <n v="2"/>
    <d v="2023-04-06T01:33:00"/>
    <x v="411"/>
    <x v="4"/>
    <x v="0"/>
    <x v="2"/>
    <n v="22.76"/>
    <x v="1"/>
    <n v="484"/>
    <x v="9"/>
    <s v="Plato_1"/>
    <n v="30"/>
    <x v="399"/>
    <d v="2023-04-06T01:33:00"/>
    <d v="2023-04-06T04:31:00"/>
    <d v="1899-12-30T02:58:00"/>
    <x v="153"/>
    <x v="40"/>
    <x v="0"/>
  </r>
  <r>
    <n v="6"/>
    <x v="293"/>
    <n v="5"/>
    <d v="2023-04-06T01:00:00"/>
    <x v="412"/>
    <x v="3"/>
    <x v="2"/>
    <x v="2"/>
    <n v="39.07"/>
    <x v="0"/>
    <n v="485"/>
    <x v="6"/>
    <s v="Plato_7, Plato_19"/>
    <n v="58"/>
    <x v="400"/>
    <d v="2023-04-06T01:00:00"/>
    <d v="2023-04-06T02:52:00"/>
    <d v="1899-12-30T01:52:00"/>
    <x v="76"/>
    <x v="188"/>
    <x v="0"/>
  </r>
  <r>
    <n v="15"/>
    <x v="403"/>
    <n v="3"/>
    <d v="2023-04-06T02:47:00"/>
    <x v="413"/>
    <x v="1"/>
    <x v="1"/>
    <x v="0"/>
    <n v="12.66"/>
    <x v="2"/>
    <n v="486"/>
    <x v="1"/>
    <s v="Plato_19, Plato_3, Plato_18, Plato_7"/>
    <n v="60"/>
    <x v="401"/>
    <d v="2023-04-06T02:47:00"/>
    <d v="2023-04-06T06:12:00"/>
    <d v="1899-12-30T03:40:00"/>
    <x v="12"/>
    <x v="106"/>
    <x v="0"/>
  </r>
  <r>
    <n v="17"/>
    <x v="61"/>
    <n v="1"/>
    <d v="2023-04-06T01:34:00"/>
    <x v="414"/>
    <x v="1"/>
    <x v="0"/>
    <x v="2"/>
    <n v="45.76"/>
    <x v="2"/>
    <n v="487"/>
    <x v="3"/>
    <s v="Plato_18, Plato_17, Plato_5"/>
    <n v="61"/>
    <x v="402"/>
    <d v="2023-04-06T01:34:00"/>
    <d v="2023-04-06T03:50:00"/>
    <d v="1899-12-30T02:31:00"/>
    <x v="57"/>
    <x v="36"/>
    <x v="0"/>
  </r>
  <r>
    <n v="10"/>
    <x v="404"/>
    <n v="4"/>
    <d v="2023-04-06T00:00:00"/>
    <x v="415"/>
    <x v="0"/>
    <x v="0"/>
    <x v="0"/>
    <n v="37.380000000000003"/>
    <x v="1"/>
    <n v="488"/>
    <x v="10"/>
    <s v="Plato_4, Plato_14, Plato_17"/>
    <n v="75"/>
    <x v="403"/>
    <d v="2023-04-06T00:00:00"/>
    <d v="2023-04-06T01:58:00"/>
    <d v="1899-12-30T01:58:00"/>
    <x v="38"/>
    <x v="8"/>
    <x v="1"/>
  </r>
  <r>
    <n v="3"/>
    <x v="405"/>
    <n v="1"/>
    <d v="2023-04-06T02:57:00"/>
    <x v="416"/>
    <x v="0"/>
    <x v="1"/>
    <x v="2"/>
    <n v="22.27"/>
    <x v="2"/>
    <n v="489"/>
    <x v="10"/>
    <s v="Plato_20, Plato_14"/>
    <n v="57"/>
    <x v="404"/>
    <d v="2023-04-06T02:57:00"/>
    <d v="2023-04-06T05:27:00"/>
    <d v="1899-12-30T02:45:00"/>
    <x v="153"/>
    <x v="71"/>
    <x v="0"/>
  </r>
  <r>
    <n v="1"/>
    <x v="386"/>
    <n v="2"/>
    <d v="2023-04-06T03:20:00"/>
    <x v="417"/>
    <x v="3"/>
    <x v="0"/>
    <x v="2"/>
    <n v="26.79"/>
    <x v="1"/>
    <n v="490"/>
    <x v="1"/>
    <s v="Plato_10, Plato_15, Plato_18"/>
    <n v="88"/>
    <x v="405"/>
    <d v="2023-04-06T03:20:00"/>
    <d v="2023-04-06T04:57:00"/>
    <d v="1899-12-30T01:37:00"/>
    <x v="55"/>
    <x v="8"/>
    <x v="1"/>
  </r>
  <r>
    <n v="7"/>
    <x v="358"/>
    <n v="4"/>
    <d v="2023-04-06T00:07:00"/>
    <x v="418"/>
    <x v="4"/>
    <x v="1"/>
    <x v="2"/>
    <n v="34.68"/>
    <x v="2"/>
    <n v="491"/>
    <x v="0"/>
    <s v="Plato_9, Plato_2"/>
    <n v="48"/>
    <x v="406"/>
    <d v="2023-04-06T00:07:00"/>
    <d v="2023-04-06T02:37:00"/>
    <d v="1899-12-30T02:45:00"/>
    <x v="6"/>
    <x v="185"/>
    <x v="0"/>
  </r>
  <r>
    <n v="4"/>
    <x v="406"/>
    <n v="4"/>
    <d v="2023-04-06T01:03:00"/>
    <x v="419"/>
    <x v="1"/>
    <x v="0"/>
    <x v="2"/>
    <n v="16.62"/>
    <x v="0"/>
    <n v="492"/>
    <x v="1"/>
    <s v="Plato_11, Plato_13, Plato_7"/>
    <n v="83"/>
    <x v="407"/>
    <d v="2023-04-06T01:03:00"/>
    <d v="2023-04-06T04:36:00"/>
    <d v="1899-12-30T03:33:00"/>
    <x v="58"/>
    <x v="175"/>
    <x v="0"/>
  </r>
  <r>
    <s v="2"/>
    <x v="110"/>
    <n v="2"/>
    <d v="2023-04-06T00:31:00"/>
    <x v="420"/>
    <x v="3"/>
    <x v="0"/>
    <x v="2"/>
    <n v="32.67"/>
    <x v="2"/>
    <n v="493"/>
    <x v="4"/>
    <s v="Plato_4"/>
    <n v="24"/>
    <x v="408"/>
    <d v="2023-04-06T00:31:00"/>
    <d v="2023-04-06T01:46:00"/>
    <d v="1899-12-30T01:30:00"/>
    <x v="69"/>
    <x v="120"/>
    <x v="0"/>
  </r>
  <r>
    <n v="20"/>
    <x v="292"/>
    <n v="5"/>
    <d v="2023-04-06T01:28:00"/>
    <x v="421"/>
    <x v="1"/>
    <x v="1"/>
    <x v="2"/>
    <n v="11.85"/>
    <x v="0"/>
    <n v="494"/>
    <x v="3"/>
    <s v="Plato_15, Plato_19"/>
    <n v="68"/>
    <x v="409"/>
    <d v="2023-04-06T01:28:00"/>
    <d v="2023-04-06T04:49:00"/>
    <d v="1899-12-30T03:21:00"/>
    <x v="126"/>
    <x v="140"/>
    <x v="0"/>
  </r>
  <r>
    <n v="11"/>
    <x v="407"/>
    <n v="6"/>
    <d v="2023-04-06T03:01:00"/>
    <x v="422"/>
    <x v="2"/>
    <x v="1"/>
    <x v="2"/>
    <n v="33.96"/>
    <x v="1"/>
    <n v="495"/>
    <x v="5"/>
    <s v="Plato_20, Plato_6, Plato_16, Plato_11"/>
    <n v="104"/>
    <x v="410"/>
    <d v="2023-04-06T03:01:00"/>
    <d v="2023-04-06T06:50:00"/>
    <d v="1899-12-30T03:49:00"/>
    <x v="96"/>
    <x v="64"/>
    <x v="0"/>
  </r>
  <r>
    <n v="1"/>
    <x v="139"/>
    <n v="3"/>
    <d v="2023-04-06T02:34:00"/>
    <x v="423"/>
    <x v="1"/>
    <x v="0"/>
    <x v="2"/>
    <n v="39.42"/>
    <x v="0"/>
    <n v="496"/>
    <x v="10"/>
    <s v="Plato_11, Plato_18, Plato_12, Plato_17"/>
    <n v="91"/>
    <x v="411"/>
    <d v="2023-04-06T02:34:00"/>
    <d v="2023-04-06T06:22:00"/>
    <d v="1899-12-30T03:48:00"/>
    <x v="157"/>
    <x v="138"/>
    <x v="0"/>
  </r>
  <r>
    <n v="13"/>
    <x v="64"/>
    <n v="6"/>
    <d v="2023-04-06T03:30:00"/>
    <x v="424"/>
    <x v="0"/>
    <x v="0"/>
    <x v="0"/>
    <n v="29.93"/>
    <x v="0"/>
    <n v="497"/>
    <x v="10"/>
    <s v="Plato_2, Plato_20"/>
    <n v="57"/>
    <x v="412"/>
    <d v="2023-04-06T03:30:00"/>
    <d v="2023-04-06T06:58:00"/>
    <d v="1899-12-30T03:28:00"/>
    <x v="15"/>
    <x v="140"/>
    <x v="0"/>
  </r>
  <r>
    <s v="20"/>
    <x v="365"/>
    <n v="3"/>
    <d v="2023-04-06T00:17:00"/>
    <x v="425"/>
    <x v="0"/>
    <x v="0"/>
    <x v="2"/>
    <n v="21.99"/>
    <x v="1"/>
    <n v="498"/>
    <x v="0"/>
    <s v="Plato_12"/>
    <n v="8"/>
    <x v="413"/>
    <d v="2023-04-06T00:17:00"/>
    <d v="2023-04-06T03:46:00"/>
    <d v="1899-12-30T03:29:00"/>
    <x v="87"/>
    <x v="41"/>
    <x v="0"/>
  </r>
  <r>
    <n v="5"/>
    <x v="353"/>
    <n v="5"/>
    <d v="2023-04-06T01:21:00"/>
    <x v="426"/>
    <x v="2"/>
    <x v="2"/>
    <x v="0"/>
    <n v="22.69"/>
    <x v="0"/>
    <n v="499"/>
    <x v="2"/>
    <s v="Plato_10, Plato_2, Plato_1"/>
    <n v="65"/>
    <x v="414"/>
    <d v="2023-04-06T01:21:00"/>
    <d v="2023-04-06T04:28:00"/>
    <d v="1899-12-30T03:07:00"/>
    <x v="30"/>
    <x v="153"/>
    <x v="0"/>
  </r>
  <r>
    <n v="4"/>
    <x v="405"/>
    <n v="5"/>
    <d v="2023-04-06T01:17:00"/>
    <x v="427"/>
    <x v="4"/>
    <x v="1"/>
    <x v="0"/>
    <n v="37.619999999999997"/>
    <x v="2"/>
    <n v="500"/>
    <x v="10"/>
    <s v="Plato_6, Plato_5"/>
    <n v="38"/>
    <x v="415"/>
    <d v="2023-04-06T01:17:00"/>
    <d v="2023-04-06T05:15:00"/>
    <d v="1899-12-30T04:13:00"/>
    <x v="72"/>
    <x v="103"/>
    <x v="0"/>
  </r>
  <r>
    <n v="7"/>
    <x v="408"/>
    <n v="1"/>
    <d v="2023-04-06T03:44:00"/>
    <x v="428"/>
    <x v="1"/>
    <x v="2"/>
    <x v="2"/>
    <n v="28.38"/>
    <x v="2"/>
    <n v="501"/>
    <x v="5"/>
    <s v="Plato_20, Plato_13, Plato_16"/>
    <n v="55"/>
    <x v="416"/>
    <d v="2023-04-06T03:44:00"/>
    <d v="2023-04-06T06:31:00"/>
    <d v="1899-12-30T03:02:00"/>
    <x v="142"/>
    <x v="150"/>
    <x v="0"/>
  </r>
  <r>
    <n v="5"/>
    <x v="202"/>
    <n v="2"/>
    <d v="2023-04-06T00:45:00"/>
    <x v="429"/>
    <x v="3"/>
    <x v="0"/>
    <x v="2"/>
    <n v="32.9"/>
    <x v="0"/>
    <n v="502"/>
    <x v="6"/>
    <s v="Plato_5, Plato_4, Plato_11"/>
    <n v="56"/>
    <x v="417"/>
    <d v="2023-04-06T00:45:00"/>
    <d v="2023-04-06T01:57:00"/>
    <d v="1899-12-30T01:12:00"/>
    <x v="47"/>
    <x v="8"/>
    <x v="1"/>
  </r>
  <r>
    <n v="3"/>
    <x v="409"/>
    <n v="1"/>
    <d v="2023-04-06T02:20:00"/>
    <x v="430"/>
    <x v="0"/>
    <x v="0"/>
    <x v="2"/>
    <n v="35.840000000000003"/>
    <x v="0"/>
    <n v="503"/>
    <x v="0"/>
    <s v="Plato_20, Plato_12"/>
    <n v="54"/>
    <x v="418"/>
    <d v="2023-04-06T02:20:00"/>
    <d v="2023-04-06T04:02:00"/>
    <d v="1899-12-30T01:42:00"/>
    <x v="1"/>
    <x v="189"/>
    <x v="0"/>
  </r>
  <r>
    <s v="2"/>
    <x v="410"/>
    <n v="5"/>
    <d v="2023-04-06T02:10:00"/>
    <x v="431"/>
    <x v="3"/>
    <x v="2"/>
    <x v="1"/>
    <n v="31.31"/>
    <x v="0"/>
    <n v="504"/>
    <x v="2"/>
    <s v="Plato_6"/>
    <n v="22"/>
    <x v="419"/>
    <d v="2023-04-06T02:10:00"/>
    <d v="2023-04-06T04:48:00"/>
    <d v="1899-12-30T02:38:00"/>
    <x v="65"/>
    <x v="44"/>
    <x v="0"/>
  </r>
  <r>
    <n v="5"/>
    <x v="411"/>
    <n v="1"/>
    <d v="2023-04-06T02:38:00"/>
    <x v="432"/>
    <x v="2"/>
    <x v="2"/>
    <x v="2"/>
    <n v="25.76"/>
    <x v="0"/>
    <n v="505"/>
    <x v="1"/>
    <s v="Plato_20, Plato_1"/>
    <n v="60"/>
    <x v="420"/>
    <d v="2023-04-06T02:38:00"/>
    <d v="2023-04-06T06:07:00"/>
    <d v="1899-12-30T03:29:00"/>
    <x v="81"/>
    <x v="142"/>
    <x v="0"/>
  </r>
  <r>
    <s v="18"/>
    <x v="412"/>
    <n v="2"/>
    <d v="2023-04-06T02:01:00"/>
    <x v="430"/>
    <x v="0"/>
    <x v="2"/>
    <x v="2"/>
    <n v="11.65"/>
    <x v="2"/>
    <n v="506"/>
    <x v="3"/>
    <s v="Plato_8"/>
    <n v="28"/>
    <x v="421"/>
    <d v="2023-04-06T02:01:00"/>
    <d v="2023-04-06T04:02:00"/>
    <d v="1899-12-30T02:16:00"/>
    <x v="144"/>
    <x v="71"/>
    <x v="0"/>
  </r>
  <r>
    <n v="18"/>
    <x v="384"/>
    <n v="4"/>
    <d v="2023-04-06T03:26:00"/>
    <x v="406"/>
    <x v="2"/>
    <x v="1"/>
    <x v="2"/>
    <n v="43.42"/>
    <x v="1"/>
    <n v="507"/>
    <x v="6"/>
    <s v="Plato_18, Plato_19"/>
    <n v="84"/>
    <x v="395"/>
    <d v="2023-04-06T03:26:00"/>
    <d v="2023-04-06T04:30:00"/>
    <d v="1899-12-30T01:04:00"/>
    <x v="27"/>
    <x v="8"/>
    <x v="1"/>
  </r>
  <r>
    <s v="6"/>
    <x v="413"/>
    <n v="1"/>
    <d v="2023-04-06T02:50:00"/>
    <x v="433"/>
    <x v="3"/>
    <x v="0"/>
    <x v="2"/>
    <n v="4.28"/>
    <x v="0"/>
    <n v="508"/>
    <x v="2"/>
    <s v="Plato_15"/>
    <n v="13"/>
    <x v="422"/>
    <d v="2023-04-06T02:50:00"/>
    <d v="2023-04-06T06:35:00"/>
    <d v="1899-12-30T03:45:00"/>
    <x v="153"/>
    <x v="190"/>
    <x v="0"/>
  </r>
  <r>
    <s v="5"/>
    <x v="57"/>
    <n v="3"/>
    <d v="2023-04-06T03:12:00"/>
    <x v="434"/>
    <x v="1"/>
    <x v="1"/>
    <x v="2"/>
    <n v="16.260000000000002"/>
    <x v="2"/>
    <n v="509"/>
    <x v="2"/>
    <s v="Plato_20"/>
    <n v="30"/>
    <x v="423"/>
    <d v="2023-04-06T03:12:00"/>
    <d v="2023-04-06T06:02:00"/>
    <d v="1899-12-30T03:05:00"/>
    <x v="32"/>
    <x v="187"/>
    <x v="0"/>
  </r>
  <r>
    <s v="6"/>
    <x v="414"/>
    <n v="4"/>
    <d v="2023-04-06T03:32:00"/>
    <x v="435"/>
    <x v="4"/>
    <x v="0"/>
    <x v="2"/>
    <n v="14.97"/>
    <x v="1"/>
    <n v="510"/>
    <x v="3"/>
    <s v="Plato_19"/>
    <n v="14"/>
    <x v="424"/>
    <d v="2023-04-06T03:32:00"/>
    <d v="2023-04-06T04:33:00"/>
    <d v="1899-12-30T01:01:00"/>
    <x v="48"/>
    <x v="72"/>
    <x v="0"/>
  </r>
  <r>
    <n v="2"/>
    <x v="415"/>
    <n v="1"/>
    <d v="2023-04-06T01:38:00"/>
    <x v="436"/>
    <x v="1"/>
    <x v="0"/>
    <x v="2"/>
    <n v="35.950000000000003"/>
    <x v="1"/>
    <n v="511"/>
    <x v="10"/>
    <s v="Plato_14, Plato_18"/>
    <n v="55"/>
    <x v="425"/>
    <d v="2023-04-06T01:38:00"/>
    <d v="2023-04-06T03:23:00"/>
    <d v="1899-12-30T01:45:00"/>
    <x v="15"/>
    <x v="69"/>
    <x v="0"/>
  </r>
  <r>
    <n v="2"/>
    <x v="343"/>
    <n v="1"/>
    <d v="2023-04-06T01:19:00"/>
    <x v="437"/>
    <x v="3"/>
    <x v="0"/>
    <x v="2"/>
    <n v="37.369999999999997"/>
    <x v="2"/>
    <n v="512"/>
    <x v="0"/>
    <s v="Plato_3, Plato_19"/>
    <n v="50"/>
    <x v="426"/>
    <d v="2023-04-06T01:19:00"/>
    <d v="2023-04-06T02:26:00"/>
    <d v="1899-12-30T01:22:00"/>
    <x v="12"/>
    <x v="52"/>
    <x v="0"/>
  </r>
  <r>
    <s v="8"/>
    <x v="12"/>
    <n v="6"/>
    <d v="2023-04-06T01:28:00"/>
    <x v="438"/>
    <x v="0"/>
    <x v="1"/>
    <x v="2"/>
    <n v="22.74"/>
    <x v="2"/>
    <n v="513"/>
    <x v="6"/>
    <s v="Plato_4"/>
    <n v="24"/>
    <x v="409"/>
    <d v="2023-04-06T01:28:00"/>
    <d v="2023-04-06T04:51:00"/>
    <d v="1899-12-30T03:38:00"/>
    <x v="10"/>
    <x v="169"/>
    <x v="0"/>
  </r>
  <r>
    <n v="18"/>
    <x v="416"/>
    <n v="5"/>
    <d v="2023-04-06T01:19:00"/>
    <x v="419"/>
    <x v="4"/>
    <x v="0"/>
    <x v="2"/>
    <n v="38.840000000000003"/>
    <x v="1"/>
    <n v="514"/>
    <x v="9"/>
    <s v="Plato_10, Plato_12, Plato_3, Plato_15"/>
    <n v="72"/>
    <x v="426"/>
    <d v="2023-04-06T01:19:00"/>
    <d v="2023-04-06T04:36:00"/>
    <d v="1899-12-30T03:17:00"/>
    <x v="43"/>
    <x v="184"/>
    <x v="0"/>
  </r>
  <r>
    <s v="19"/>
    <x v="290"/>
    <n v="2"/>
    <d v="2023-04-06T00:58:00"/>
    <x v="439"/>
    <x v="2"/>
    <x v="0"/>
    <x v="2"/>
    <n v="43.79"/>
    <x v="2"/>
    <n v="515"/>
    <x v="9"/>
    <s v="Plato_4"/>
    <n v="8"/>
    <x v="427"/>
    <d v="2023-04-06T00:58:00"/>
    <d v="2023-04-06T02:03:00"/>
    <d v="1899-12-30T01:20:00"/>
    <x v="99"/>
    <x v="69"/>
    <x v="0"/>
  </r>
  <r>
    <n v="7"/>
    <x v="417"/>
    <n v="2"/>
    <d v="2023-04-06T03:55:00"/>
    <x v="440"/>
    <x v="4"/>
    <x v="0"/>
    <x v="2"/>
    <n v="20.85"/>
    <x v="0"/>
    <n v="516"/>
    <x v="3"/>
    <s v="Plato_12, Plato_14, Plato_3"/>
    <n v="59"/>
    <x v="428"/>
    <d v="2023-04-06T03:55:00"/>
    <d v="2023-04-06T04:59:00"/>
    <d v="1899-12-30T01:04:00"/>
    <x v="63"/>
    <x v="8"/>
    <x v="1"/>
  </r>
  <r>
    <n v="4"/>
    <x v="333"/>
    <n v="5"/>
    <d v="2023-04-06T01:35:00"/>
    <x v="441"/>
    <x v="4"/>
    <x v="0"/>
    <x v="1"/>
    <n v="23.92"/>
    <x v="0"/>
    <n v="517"/>
    <x v="8"/>
    <s v="Plato_7, Plato_12, Plato_5"/>
    <n v="43"/>
    <x v="429"/>
    <d v="2023-04-06T01:35:00"/>
    <d v="2023-04-06T05:30:00"/>
    <d v="1899-12-30T03:55:00"/>
    <x v="31"/>
    <x v="140"/>
    <x v="0"/>
  </r>
  <r>
    <n v="5"/>
    <x v="120"/>
    <n v="6"/>
    <d v="2023-04-06T02:08:00"/>
    <x v="434"/>
    <x v="4"/>
    <x v="1"/>
    <x v="2"/>
    <n v="18.48"/>
    <x v="2"/>
    <n v="518"/>
    <x v="1"/>
    <s v="Plato_11, Plato_5"/>
    <n v="31"/>
    <x v="430"/>
    <d v="2023-04-06T02:08:00"/>
    <d v="2023-04-06T06:02:00"/>
    <d v="1899-12-30T04:09:00"/>
    <x v="123"/>
    <x v="31"/>
    <x v="0"/>
  </r>
  <r>
    <n v="6"/>
    <x v="418"/>
    <n v="2"/>
    <d v="2023-04-06T00:48:00"/>
    <x v="442"/>
    <x v="3"/>
    <x v="0"/>
    <x v="2"/>
    <n v="34.590000000000003"/>
    <x v="1"/>
    <n v="519"/>
    <x v="3"/>
    <s v="Plato_6, Plato_20, Plato_5"/>
    <n v="96"/>
    <x v="431"/>
    <d v="2023-04-06T00:48:00"/>
    <d v="2023-04-06T03:49:00"/>
    <d v="1899-12-30T03:01:00"/>
    <x v="119"/>
    <x v="63"/>
    <x v="0"/>
  </r>
  <r>
    <n v="4"/>
    <x v="419"/>
    <n v="4"/>
    <d v="2023-04-06T03:35:00"/>
    <x v="443"/>
    <x v="4"/>
    <x v="2"/>
    <x v="2"/>
    <n v="43.99"/>
    <x v="1"/>
    <n v="520"/>
    <x v="1"/>
    <s v="Plato_9, Plato_18, Plato_17, Plato_2"/>
    <n v="112"/>
    <x v="432"/>
    <d v="2023-04-06T03:35:00"/>
    <d v="2023-04-06T06:23:00"/>
    <d v="1899-12-30T02:48:00"/>
    <x v="83"/>
    <x v="32"/>
    <x v="0"/>
  </r>
  <r>
    <n v="18"/>
    <x v="420"/>
    <n v="2"/>
    <d v="2023-04-06T00:43:00"/>
    <x v="444"/>
    <x v="4"/>
    <x v="0"/>
    <x v="2"/>
    <n v="15.18"/>
    <x v="1"/>
    <n v="521"/>
    <x v="6"/>
    <s v="Plato_1, Plato_9, Plato_18"/>
    <n v="86"/>
    <x v="433"/>
    <d v="2023-04-06T00:43:00"/>
    <d v="2023-04-06T02:54:00"/>
    <d v="1899-12-30T02:11:00"/>
    <x v="125"/>
    <x v="14"/>
    <x v="0"/>
  </r>
  <r>
    <s v="2"/>
    <x v="8"/>
    <n v="5"/>
    <d v="2023-04-06T01:38:00"/>
    <x v="445"/>
    <x v="4"/>
    <x v="0"/>
    <x v="1"/>
    <n v="35.35"/>
    <x v="1"/>
    <n v="522"/>
    <x v="7"/>
    <s v="Plato_16"/>
    <n v="36"/>
    <x v="425"/>
    <d v="2023-04-06T01:38:00"/>
    <d v="2023-04-06T04:26:00"/>
    <d v="1899-12-30T02:48:00"/>
    <x v="32"/>
    <x v="119"/>
    <x v="0"/>
  </r>
  <r>
    <s v="4"/>
    <x v="421"/>
    <n v="3"/>
    <d v="2023-04-06T01:39:00"/>
    <x v="446"/>
    <x v="3"/>
    <x v="0"/>
    <x v="2"/>
    <n v="45.41"/>
    <x v="2"/>
    <n v="523"/>
    <x v="10"/>
    <s v="Plato_6"/>
    <n v="33"/>
    <x v="392"/>
    <d v="2023-04-06T01:39:00"/>
    <d v="2023-04-06T04:42:00"/>
    <d v="1899-12-30T03:18:00"/>
    <x v="62"/>
    <x v="141"/>
    <x v="0"/>
  </r>
  <r>
    <n v="16"/>
    <x v="422"/>
    <n v="4"/>
    <d v="2023-04-06T00:03:00"/>
    <x v="447"/>
    <x v="0"/>
    <x v="0"/>
    <x v="2"/>
    <n v="26.91"/>
    <x v="2"/>
    <n v="524"/>
    <x v="4"/>
    <s v="Plato_5, Plato_6"/>
    <n v="31"/>
    <x v="391"/>
    <d v="2023-04-06T00:03:00"/>
    <d v="2023-04-06T02:32:00"/>
    <d v="1899-12-30T02:44:00"/>
    <x v="135"/>
    <x v="7"/>
    <x v="0"/>
  </r>
  <r>
    <n v="16"/>
    <x v="182"/>
    <n v="3"/>
    <d v="2023-04-06T03:27:00"/>
    <x v="448"/>
    <x v="0"/>
    <x v="0"/>
    <x v="2"/>
    <n v="32.869999999999997"/>
    <x v="2"/>
    <n v="525"/>
    <x v="5"/>
    <s v="Plato_14, Plato_8, Plato_17"/>
    <n v="77"/>
    <x v="434"/>
    <d v="2023-04-06T03:27:00"/>
    <d v="2023-04-06T07:14:00"/>
    <d v="1899-12-30T04:02:00"/>
    <x v="158"/>
    <x v="74"/>
    <x v="0"/>
  </r>
  <r>
    <s v="4"/>
    <x v="423"/>
    <n v="6"/>
    <d v="2023-04-06T03:44:00"/>
    <x v="449"/>
    <x v="4"/>
    <x v="2"/>
    <x v="0"/>
    <n v="43.02"/>
    <x v="1"/>
    <n v="526"/>
    <x v="6"/>
    <s v="Plato_11"/>
    <n v="13"/>
    <x v="416"/>
    <d v="2023-04-06T03:44:00"/>
    <d v="2023-04-06T05:41:00"/>
    <d v="1899-12-30T01:57:00"/>
    <x v="108"/>
    <x v="138"/>
    <x v="0"/>
  </r>
  <r>
    <s v="19"/>
    <x v="424"/>
    <n v="4"/>
    <d v="2023-04-06T03:41:00"/>
    <x v="450"/>
    <x v="1"/>
    <x v="1"/>
    <x v="1"/>
    <n v="22.95"/>
    <x v="2"/>
    <n v="527"/>
    <x v="0"/>
    <s v="Plato_6"/>
    <n v="22"/>
    <x v="435"/>
    <d v="2023-04-06T03:41:00"/>
    <d v="2023-04-06T05:55:00"/>
    <d v="1899-12-30T02:29:00"/>
    <x v="126"/>
    <x v="62"/>
    <x v="0"/>
  </r>
  <r>
    <n v="14"/>
    <x v="425"/>
    <n v="2"/>
    <d v="2023-04-06T01:47:00"/>
    <x v="451"/>
    <x v="2"/>
    <x v="0"/>
    <x v="0"/>
    <n v="15.62"/>
    <x v="0"/>
    <n v="528"/>
    <x v="6"/>
    <s v="Plato_3, Plato_20, Plato_4"/>
    <n v="31"/>
    <x v="436"/>
    <d v="2023-04-06T01:47:00"/>
    <d v="2023-04-06T03:48:00"/>
    <d v="1899-12-30T02:01:00"/>
    <x v="83"/>
    <x v="8"/>
    <x v="1"/>
  </r>
  <r>
    <n v="1"/>
    <x v="426"/>
    <n v="2"/>
    <d v="2023-04-06T01:58:00"/>
    <x v="446"/>
    <x v="0"/>
    <x v="0"/>
    <x v="2"/>
    <n v="25.91"/>
    <x v="2"/>
    <n v="529"/>
    <x v="0"/>
    <s v="Plato_18, Plato_19, Plato_14, Plato_16"/>
    <n v="84"/>
    <x v="437"/>
    <d v="2023-04-06T01:58:00"/>
    <d v="2023-04-06T04:42:00"/>
    <d v="1899-12-30T02:59:00"/>
    <x v="159"/>
    <x v="19"/>
    <x v="0"/>
  </r>
  <r>
    <n v="7"/>
    <x v="427"/>
    <n v="5"/>
    <d v="2023-04-06T02:13:00"/>
    <x v="432"/>
    <x v="3"/>
    <x v="0"/>
    <x v="2"/>
    <n v="30.19"/>
    <x v="2"/>
    <n v="530"/>
    <x v="3"/>
    <s v="Plato_4, Plato_16, Plato_1"/>
    <n v="68"/>
    <x v="438"/>
    <d v="2023-04-06T02:13:00"/>
    <d v="2023-04-06T06:07:00"/>
    <d v="1899-12-30T04:09:00"/>
    <x v="103"/>
    <x v="150"/>
    <x v="0"/>
  </r>
  <r>
    <n v="9"/>
    <x v="325"/>
    <n v="6"/>
    <d v="2023-04-06T03:03:00"/>
    <x v="452"/>
    <x v="2"/>
    <x v="2"/>
    <x v="1"/>
    <n v="34.39"/>
    <x v="1"/>
    <n v="531"/>
    <x v="3"/>
    <s v="Plato_13, Plato_20, Plato_4, Plato_9"/>
    <n v="99"/>
    <x v="439"/>
    <d v="2023-04-06T03:03:00"/>
    <d v="2023-04-06T05:04:00"/>
    <d v="1899-12-30T02:01:00"/>
    <x v="160"/>
    <x v="8"/>
    <x v="1"/>
  </r>
  <r>
    <n v="13"/>
    <x v="51"/>
    <n v="3"/>
    <d v="2023-04-06T01:48:00"/>
    <x v="453"/>
    <x v="0"/>
    <x v="1"/>
    <x v="0"/>
    <n v="17.95"/>
    <x v="0"/>
    <n v="532"/>
    <x v="10"/>
    <s v="Plato_13, Plato_10, Plato_15"/>
    <n v="56"/>
    <x v="440"/>
    <d v="2023-04-06T01:48:00"/>
    <d v="2023-04-06T05:26:00"/>
    <d v="1899-12-30T03:38:00"/>
    <x v="12"/>
    <x v="78"/>
    <x v="0"/>
  </r>
  <r>
    <n v="1"/>
    <x v="183"/>
    <n v="3"/>
    <d v="2023-04-06T03:14:00"/>
    <x v="454"/>
    <x v="3"/>
    <x v="2"/>
    <x v="0"/>
    <n v="20.09"/>
    <x v="1"/>
    <n v="533"/>
    <x v="8"/>
    <s v="Plato_3, Plato_13"/>
    <n v="16"/>
    <x v="441"/>
    <d v="2023-04-06T03:14:00"/>
    <d v="2023-04-06T05:20:00"/>
    <d v="1899-12-30T02:06:00"/>
    <x v="48"/>
    <x v="191"/>
    <x v="0"/>
  </r>
  <r>
    <n v="1"/>
    <x v="428"/>
    <n v="6"/>
    <d v="2023-04-06T01:02:00"/>
    <x v="455"/>
    <x v="4"/>
    <x v="2"/>
    <x v="2"/>
    <n v="23.59"/>
    <x v="0"/>
    <n v="534"/>
    <x v="2"/>
    <s v="Plato_7, Plato_9, Plato_8"/>
    <n v="60"/>
    <x v="442"/>
    <d v="2023-04-06T01:02:00"/>
    <d v="2023-04-06T04:29:00"/>
    <d v="1899-12-30T03:27:00"/>
    <x v="75"/>
    <x v="71"/>
    <x v="0"/>
  </r>
  <r>
    <n v="15"/>
    <x v="99"/>
    <n v="3"/>
    <d v="2023-04-06T00:57:00"/>
    <x v="401"/>
    <x v="1"/>
    <x v="1"/>
    <x v="2"/>
    <n v="39.450000000000003"/>
    <x v="1"/>
    <n v="535"/>
    <x v="9"/>
    <s v="Plato_20, Plato_9, Plato_7, Plato_13"/>
    <n v="109"/>
    <x v="443"/>
    <d v="2023-04-06T00:57:00"/>
    <d v="2023-04-06T03:32:00"/>
    <d v="1899-12-30T02:35:00"/>
    <x v="139"/>
    <x v="93"/>
    <x v="0"/>
  </r>
  <r>
    <n v="9"/>
    <x v="429"/>
    <n v="2"/>
    <d v="2023-04-06T02:31:00"/>
    <x v="456"/>
    <x v="4"/>
    <x v="0"/>
    <x v="2"/>
    <n v="46"/>
    <x v="0"/>
    <n v="536"/>
    <x v="9"/>
    <s v="Plato_4, Plato_9, Plato_14, Plato_2"/>
    <n v="86"/>
    <x v="444"/>
    <d v="2023-04-06T02:31:00"/>
    <d v="2023-04-06T04:39:00"/>
    <d v="1899-12-30T02:08:00"/>
    <x v="20"/>
    <x v="8"/>
    <x v="1"/>
  </r>
  <r>
    <s v="18"/>
    <x v="122"/>
    <n v="6"/>
    <d v="2023-04-06T00:24:00"/>
    <x v="457"/>
    <x v="0"/>
    <x v="1"/>
    <x v="0"/>
    <n v="28.68"/>
    <x v="2"/>
    <n v="537"/>
    <x v="4"/>
    <s v="Plato_13"/>
    <n v="24"/>
    <x v="445"/>
    <d v="2023-04-06T00:24:00"/>
    <d v="2023-04-06T02:09:00"/>
    <d v="1899-12-30T02:00:00"/>
    <x v="40"/>
    <x v="11"/>
    <x v="0"/>
  </r>
  <r>
    <n v="14"/>
    <x v="240"/>
    <n v="4"/>
    <d v="2023-04-06T03:19:00"/>
    <x v="458"/>
    <x v="4"/>
    <x v="2"/>
    <x v="0"/>
    <n v="41.35"/>
    <x v="1"/>
    <n v="538"/>
    <x v="1"/>
    <s v="Plato_2, Plato_14, Plato_11, Plato_16"/>
    <n v="58"/>
    <x v="446"/>
    <d v="2023-04-06T03:19:00"/>
    <d v="2023-04-06T05:33:00"/>
    <d v="1899-12-30T02:14:00"/>
    <x v="161"/>
    <x v="8"/>
    <x v="1"/>
  </r>
  <r>
    <n v="18"/>
    <x v="430"/>
    <n v="3"/>
    <d v="2023-04-06T03:51:00"/>
    <x v="459"/>
    <x v="2"/>
    <x v="1"/>
    <x v="1"/>
    <n v="20.9"/>
    <x v="1"/>
    <n v="539"/>
    <x v="1"/>
    <s v="Plato_2, Plato_6, Plato_9, Plato_4"/>
    <n v="99"/>
    <x v="447"/>
    <d v="2023-04-06T03:51:00"/>
    <d v="2023-04-06T07:00:00"/>
    <d v="1899-12-30T03:09:00"/>
    <x v="74"/>
    <x v="49"/>
    <x v="0"/>
  </r>
  <r>
    <n v="6"/>
    <x v="431"/>
    <n v="4"/>
    <d v="2023-04-06T03:46:00"/>
    <x v="460"/>
    <x v="1"/>
    <x v="0"/>
    <x v="2"/>
    <n v="47.85"/>
    <x v="0"/>
    <n v="540"/>
    <x v="7"/>
    <s v="Plato_4, Plato_8"/>
    <n v="52"/>
    <x v="448"/>
    <d v="2023-04-06T03:46:00"/>
    <d v="2023-04-06T06:56:00"/>
    <d v="1899-12-30T03:10:00"/>
    <x v="53"/>
    <x v="4"/>
    <x v="0"/>
  </r>
  <r>
    <n v="19"/>
    <x v="22"/>
    <n v="2"/>
    <d v="2023-04-06T00:33:00"/>
    <x v="461"/>
    <x v="1"/>
    <x v="1"/>
    <x v="0"/>
    <n v="33.700000000000003"/>
    <x v="0"/>
    <n v="541"/>
    <x v="1"/>
    <s v="Plato_12, Plato_11, Plato_9, Plato_14"/>
    <n v="81"/>
    <x v="449"/>
    <d v="2023-04-06T00:33:00"/>
    <d v="2023-04-06T04:32:00"/>
    <d v="1899-12-30T03:59:00"/>
    <x v="38"/>
    <x v="75"/>
    <x v="0"/>
  </r>
  <r>
    <n v="9"/>
    <x v="116"/>
    <n v="5"/>
    <d v="2023-04-06T02:47:00"/>
    <x v="408"/>
    <x v="0"/>
    <x v="1"/>
    <x v="2"/>
    <n v="49.05"/>
    <x v="0"/>
    <n v="542"/>
    <x v="9"/>
    <s v="Plato_18, Plato_10, Plato_6"/>
    <n v="61"/>
    <x v="401"/>
    <d v="2023-04-06T02:47:00"/>
    <d v="2023-04-06T04:43:00"/>
    <d v="1899-12-30T01:56:00"/>
    <x v="81"/>
    <x v="35"/>
    <x v="0"/>
  </r>
  <r>
    <n v="19"/>
    <x v="432"/>
    <n v="5"/>
    <d v="2023-04-06T00:47:00"/>
    <x v="462"/>
    <x v="4"/>
    <x v="2"/>
    <x v="2"/>
    <n v="49.37"/>
    <x v="0"/>
    <n v="543"/>
    <x v="3"/>
    <s v="Plato_16, Plato_6, Plato_15"/>
    <n v="85"/>
    <x v="450"/>
    <d v="2023-04-06T00:47:00"/>
    <d v="2023-04-06T03:37:00"/>
    <d v="1899-12-30T02:50:00"/>
    <x v="107"/>
    <x v="110"/>
    <x v="0"/>
  </r>
  <r>
    <s v="7"/>
    <x v="433"/>
    <n v="4"/>
    <d v="2023-04-06T03:17:00"/>
    <x v="463"/>
    <x v="3"/>
    <x v="0"/>
    <x v="2"/>
    <n v="44.91"/>
    <x v="2"/>
    <n v="544"/>
    <x v="8"/>
    <s v="Plato_8"/>
    <n v="28"/>
    <x v="390"/>
    <d v="2023-04-06T03:17:00"/>
    <d v="2023-04-06T04:45:00"/>
    <d v="1899-12-30T01:43:00"/>
    <x v="48"/>
    <x v="192"/>
    <x v="0"/>
  </r>
  <r>
    <n v="20"/>
    <x v="434"/>
    <n v="5"/>
    <d v="2023-04-06T02:39:00"/>
    <x v="445"/>
    <x v="2"/>
    <x v="0"/>
    <x v="1"/>
    <n v="12.18"/>
    <x v="2"/>
    <n v="545"/>
    <x v="9"/>
    <s v="Plato_11, Plato_17"/>
    <n v="51"/>
    <x v="451"/>
    <d v="2023-04-06T02:39:00"/>
    <d v="2023-04-06T04:26:00"/>
    <d v="1899-12-30T02:02:00"/>
    <x v="79"/>
    <x v="52"/>
    <x v="0"/>
  </r>
  <r>
    <n v="5"/>
    <x v="435"/>
    <n v="2"/>
    <d v="2023-04-06T03:14:00"/>
    <x v="464"/>
    <x v="4"/>
    <x v="0"/>
    <x v="0"/>
    <n v="47.81"/>
    <x v="0"/>
    <n v="546"/>
    <x v="6"/>
    <s v="Plato_15, Plato_16"/>
    <n v="38"/>
    <x v="441"/>
    <d v="2023-04-06T03:14:00"/>
    <d v="2023-04-06T05:29:00"/>
    <d v="1899-12-30T02:15:00"/>
    <x v="125"/>
    <x v="176"/>
    <x v="0"/>
  </r>
  <r>
    <n v="9"/>
    <x v="436"/>
    <n v="3"/>
    <d v="2023-04-06T02:43:00"/>
    <x v="419"/>
    <x v="3"/>
    <x v="2"/>
    <x v="2"/>
    <n v="20.04"/>
    <x v="2"/>
    <n v="547"/>
    <x v="1"/>
    <s v="Plato_17, Plato_11, Plato_8"/>
    <n v="89"/>
    <x v="452"/>
    <d v="2023-04-06T02:43:00"/>
    <d v="2023-04-06T04:36:00"/>
    <d v="1899-12-30T02:08:00"/>
    <x v="63"/>
    <x v="53"/>
    <x v="0"/>
  </r>
  <r>
    <n v="4"/>
    <x v="437"/>
    <n v="2"/>
    <d v="2023-04-06T00:55:00"/>
    <x v="465"/>
    <x v="2"/>
    <x v="0"/>
    <x v="2"/>
    <n v="28.88"/>
    <x v="1"/>
    <n v="548"/>
    <x v="9"/>
    <s v="Plato_18, Plato_17"/>
    <n v="38"/>
    <x v="453"/>
    <d v="2023-04-06T00:55:00"/>
    <d v="2023-04-06T04:03:00"/>
    <d v="1899-12-30T03:08:00"/>
    <x v="103"/>
    <x v="120"/>
    <x v="0"/>
  </r>
  <r>
    <n v="12"/>
    <x v="261"/>
    <n v="2"/>
    <d v="2023-04-06T01:33:00"/>
    <x v="453"/>
    <x v="1"/>
    <x v="0"/>
    <x v="2"/>
    <n v="35.340000000000003"/>
    <x v="1"/>
    <n v="549"/>
    <x v="1"/>
    <s v="Plato_1, Plato_8, Plato_18"/>
    <n v="66"/>
    <x v="399"/>
    <d v="2023-04-06T01:33:00"/>
    <d v="2023-04-06T05:26:00"/>
    <d v="1899-12-30T03:53:00"/>
    <x v="33"/>
    <x v="55"/>
    <x v="0"/>
  </r>
  <r>
    <n v="1"/>
    <x v="372"/>
    <n v="6"/>
    <d v="2023-04-06T01:08:00"/>
    <x v="466"/>
    <x v="0"/>
    <x v="0"/>
    <x v="2"/>
    <n v="28.33"/>
    <x v="2"/>
    <n v="550"/>
    <x v="2"/>
    <s v="Plato_2, Plato_7, Plato_3"/>
    <n v="50"/>
    <x v="454"/>
    <d v="2023-04-06T01:08:00"/>
    <d v="2023-04-06T02:39:00"/>
    <d v="1899-12-30T01:46:00"/>
    <x v="0"/>
    <x v="180"/>
    <x v="0"/>
  </r>
  <r>
    <n v="4"/>
    <x v="438"/>
    <n v="2"/>
    <d v="2023-04-06T02:58:00"/>
    <x v="467"/>
    <x v="0"/>
    <x v="1"/>
    <x v="2"/>
    <n v="17.54"/>
    <x v="0"/>
    <n v="551"/>
    <x v="3"/>
    <s v="Plato_2, Plato_3, Plato_4, Plato_13"/>
    <n v="68"/>
    <x v="455"/>
    <d v="2023-04-06T02:58:00"/>
    <d v="2023-04-06T04:10:00"/>
    <d v="1899-12-30T01:12:00"/>
    <x v="21"/>
    <x v="8"/>
    <x v="1"/>
  </r>
  <r>
    <n v="11"/>
    <x v="439"/>
    <n v="6"/>
    <d v="2023-04-06T00:26:00"/>
    <x v="468"/>
    <x v="0"/>
    <x v="2"/>
    <x v="0"/>
    <n v="10.28"/>
    <x v="1"/>
    <n v="552"/>
    <x v="0"/>
    <s v="Plato_20, Plato_13, Plato_3"/>
    <n v="93"/>
    <x v="456"/>
    <d v="2023-04-06T00:26:00"/>
    <d v="2023-04-06T03:54:00"/>
    <d v="1899-12-30T03:28:00"/>
    <x v="81"/>
    <x v="183"/>
    <x v="0"/>
  </r>
  <r>
    <n v="14"/>
    <x v="440"/>
    <n v="2"/>
    <d v="2023-04-06T02:45:00"/>
    <x v="469"/>
    <x v="0"/>
    <x v="0"/>
    <x v="2"/>
    <n v="44.38"/>
    <x v="1"/>
    <n v="553"/>
    <x v="2"/>
    <s v="Plato_2, Plato_1, Plato_5, Plato_12"/>
    <n v="82"/>
    <x v="457"/>
    <d v="2023-04-06T02:45:00"/>
    <d v="2023-04-06T05:24:00"/>
    <d v="1899-12-30T02:39:00"/>
    <x v="162"/>
    <x v="8"/>
    <x v="1"/>
  </r>
  <r>
    <n v="10"/>
    <x v="441"/>
    <n v="6"/>
    <d v="2023-04-06T01:30:00"/>
    <x v="470"/>
    <x v="0"/>
    <x v="0"/>
    <x v="0"/>
    <n v="19.600000000000001"/>
    <x v="2"/>
    <n v="554"/>
    <x v="0"/>
    <s v="Plato_14, Plato_20"/>
    <n v="63"/>
    <x v="458"/>
    <d v="2023-04-06T01:30:00"/>
    <d v="2023-04-06T02:55:00"/>
    <d v="1899-12-30T01:40:00"/>
    <x v="26"/>
    <x v="115"/>
    <x v="0"/>
  </r>
  <r>
    <s v="20"/>
    <x v="442"/>
    <n v="1"/>
    <d v="2023-04-06T01:59:00"/>
    <x v="471"/>
    <x v="2"/>
    <x v="1"/>
    <x v="1"/>
    <n v="41.08"/>
    <x v="1"/>
    <n v="555"/>
    <x v="2"/>
    <s v="Plato_2"/>
    <n v="12"/>
    <x v="459"/>
    <d v="2023-04-06T01:59:00"/>
    <d v="2023-04-06T05:02:00"/>
    <d v="1899-12-30T03:03:00"/>
    <x v="78"/>
    <x v="193"/>
    <x v="0"/>
  </r>
  <r>
    <n v="9"/>
    <x v="42"/>
    <n v="6"/>
    <d v="2023-04-06T03:57:00"/>
    <x v="472"/>
    <x v="2"/>
    <x v="0"/>
    <x v="0"/>
    <n v="14.09"/>
    <x v="1"/>
    <n v="556"/>
    <x v="3"/>
    <s v="Plato_5, Plato_4"/>
    <n v="33"/>
    <x v="460"/>
    <d v="2023-04-06T03:57:00"/>
    <d v="2023-04-06T07:41:00"/>
    <d v="1899-12-30T03:44:00"/>
    <x v="149"/>
    <x v="148"/>
    <x v="0"/>
  </r>
  <r>
    <n v="7"/>
    <x v="115"/>
    <n v="5"/>
    <d v="2023-04-06T03:52:00"/>
    <x v="473"/>
    <x v="2"/>
    <x v="0"/>
    <x v="1"/>
    <n v="35.880000000000003"/>
    <x v="2"/>
    <n v="557"/>
    <x v="8"/>
    <s v="Plato_15, Plato_13, Plato_1"/>
    <n v="70"/>
    <x v="461"/>
    <d v="2023-04-06T03:52:00"/>
    <d v="2023-04-06T07:39:00"/>
    <d v="1899-12-30T04:02:00"/>
    <x v="97"/>
    <x v="55"/>
    <x v="0"/>
  </r>
  <r>
    <n v="6"/>
    <x v="380"/>
    <n v="4"/>
    <d v="2023-04-06T00:18:00"/>
    <x v="474"/>
    <x v="1"/>
    <x v="0"/>
    <x v="2"/>
    <n v="45.26"/>
    <x v="0"/>
    <n v="558"/>
    <x v="3"/>
    <s v="Plato_15, Plato_1, Plato_11"/>
    <n v="72"/>
    <x v="462"/>
    <d v="2023-04-06T00:18:00"/>
    <d v="2023-04-06T03:06:00"/>
    <d v="1899-12-30T02:48:00"/>
    <x v="163"/>
    <x v="35"/>
    <x v="0"/>
  </r>
  <r>
    <s v="11"/>
    <x v="14"/>
    <n v="1"/>
    <d v="2023-04-06T00:14:00"/>
    <x v="475"/>
    <x v="2"/>
    <x v="0"/>
    <x v="2"/>
    <n v="24.36"/>
    <x v="0"/>
    <n v="559"/>
    <x v="7"/>
    <s v="Plato_11"/>
    <n v="39"/>
    <x v="463"/>
    <d v="2023-04-06T00:14:00"/>
    <d v="2023-04-06T03:59:00"/>
    <d v="1899-12-30T03:45:00"/>
    <x v="6"/>
    <x v="136"/>
    <x v="0"/>
  </r>
  <r>
    <n v="6"/>
    <x v="166"/>
    <n v="6"/>
    <d v="2023-04-06T00:15:00"/>
    <x v="476"/>
    <x v="3"/>
    <x v="2"/>
    <x v="0"/>
    <n v="31.53"/>
    <x v="0"/>
    <n v="560"/>
    <x v="10"/>
    <s v="Plato_4, Plato_1"/>
    <n v="46"/>
    <x v="464"/>
    <d v="2023-04-06T00:15:00"/>
    <d v="2023-04-06T03:17:00"/>
    <d v="1899-12-30T03:02:00"/>
    <x v="48"/>
    <x v="163"/>
    <x v="0"/>
  </r>
  <r>
    <n v="4"/>
    <x v="17"/>
    <n v="2"/>
    <d v="2023-04-06T01:13:00"/>
    <x v="477"/>
    <x v="1"/>
    <x v="0"/>
    <x v="2"/>
    <n v="44.24"/>
    <x v="0"/>
    <n v="561"/>
    <x v="9"/>
    <s v="Plato_4, Plato_14"/>
    <n v="26"/>
    <x v="465"/>
    <d v="2023-04-06T01:13:00"/>
    <d v="2023-04-06T03:39:00"/>
    <d v="1899-12-30T02:26:00"/>
    <x v="152"/>
    <x v="120"/>
    <x v="0"/>
  </r>
  <r>
    <n v="20"/>
    <x v="443"/>
    <n v="3"/>
    <d v="2023-04-06T02:36:00"/>
    <x v="478"/>
    <x v="1"/>
    <x v="2"/>
    <x v="2"/>
    <n v="21.49"/>
    <x v="1"/>
    <n v="562"/>
    <x v="5"/>
    <s v="Plato_20, Plato_9, Plato_7, Plato_17"/>
    <n v="113"/>
    <x v="466"/>
    <d v="2023-04-06T02:36:00"/>
    <d v="2023-04-06T06:20:00"/>
    <d v="1899-12-30T03:44:00"/>
    <x v="43"/>
    <x v="60"/>
    <x v="0"/>
  </r>
  <r>
    <s v="12"/>
    <x v="70"/>
    <n v="3"/>
    <d v="2023-04-06T03:04:00"/>
    <x v="408"/>
    <x v="3"/>
    <x v="1"/>
    <x v="1"/>
    <n v="20.07"/>
    <x v="2"/>
    <n v="563"/>
    <x v="10"/>
    <s v="Plato_6"/>
    <n v="22"/>
    <x v="467"/>
    <d v="2023-04-06T03:04:00"/>
    <d v="2023-04-06T04:43:00"/>
    <d v="1899-12-30T01:54:00"/>
    <x v="128"/>
    <x v="48"/>
    <x v="0"/>
  </r>
  <r>
    <n v="9"/>
    <x v="444"/>
    <n v="3"/>
    <d v="2023-04-06T00:31:00"/>
    <x v="479"/>
    <x v="3"/>
    <x v="2"/>
    <x v="1"/>
    <n v="33.08"/>
    <x v="0"/>
    <n v="564"/>
    <x v="5"/>
    <s v="Plato_19, Plato_20, Plato_3"/>
    <n v="60"/>
    <x v="408"/>
    <d v="2023-04-06T00:31:00"/>
    <d v="2023-04-06T02:23:00"/>
    <d v="1899-12-30T01:52:00"/>
    <x v="59"/>
    <x v="158"/>
    <x v="0"/>
  </r>
  <r>
    <n v="3"/>
    <x v="445"/>
    <n v="6"/>
    <d v="2023-04-06T02:39:00"/>
    <x v="464"/>
    <x v="1"/>
    <x v="0"/>
    <x v="2"/>
    <n v="15.11"/>
    <x v="1"/>
    <n v="565"/>
    <x v="5"/>
    <s v="Plato_15, Plato_4, Plato_11, Plato_8"/>
    <n v="103"/>
    <x v="451"/>
    <d v="2023-04-06T02:39:00"/>
    <d v="2023-04-06T05:29:00"/>
    <d v="1899-12-30T02:50:00"/>
    <x v="33"/>
    <x v="107"/>
    <x v="0"/>
  </r>
  <r>
    <s v="4"/>
    <x v="21"/>
    <n v="3"/>
    <d v="2023-04-06T01:45:00"/>
    <x v="417"/>
    <x v="0"/>
    <x v="0"/>
    <x v="2"/>
    <n v="42.62"/>
    <x v="1"/>
    <n v="566"/>
    <x v="7"/>
    <s v="Plato_10"/>
    <n v="33"/>
    <x v="468"/>
    <d v="2023-04-06T01:45:00"/>
    <d v="2023-04-06T04:57:00"/>
    <d v="1899-12-30T03:12:00"/>
    <x v="10"/>
    <x v="194"/>
    <x v="0"/>
  </r>
  <r>
    <n v="15"/>
    <x v="329"/>
    <n v="4"/>
    <d v="2023-04-06T01:59:00"/>
    <x v="480"/>
    <x v="4"/>
    <x v="0"/>
    <x v="0"/>
    <n v="42.83"/>
    <x v="2"/>
    <n v="567"/>
    <x v="9"/>
    <s v="Plato_16, Plato_11, Plato_18, Plato_13"/>
    <n v="102"/>
    <x v="459"/>
    <d v="2023-04-06T01:59:00"/>
    <d v="2023-04-06T05:16:00"/>
    <d v="1899-12-30T03:32:00"/>
    <x v="96"/>
    <x v="86"/>
    <x v="0"/>
  </r>
  <r>
    <n v="5"/>
    <x v="51"/>
    <n v="1"/>
    <d v="2023-04-06T01:39:00"/>
    <x v="405"/>
    <x v="4"/>
    <x v="0"/>
    <x v="0"/>
    <n v="21.13"/>
    <x v="2"/>
    <n v="568"/>
    <x v="1"/>
    <s v="Plato_18, Plato_20"/>
    <n v="72"/>
    <x v="392"/>
    <d v="2023-04-06T01:39:00"/>
    <d v="2023-04-06T03:28:00"/>
    <d v="1899-12-30T02:04:00"/>
    <x v="90"/>
    <x v="14"/>
    <x v="0"/>
  </r>
  <r>
    <n v="12"/>
    <x v="446"/>
    <n v="5"/>
    <d v="2023-04-06T01:28:00"/>
    <x v="481"/>
    <x v="1"/>
    <x v="0"/>
    <x v="2"/>
    <n v="28.52"/>
    <x v="0"/>
    <n v="569"/>
    <x v="6"/>
    <s v="Plato_18, Plato_13"/>
    <n v="52"/>
    <x v="409"/>
    <d v="2023-04-06T01:28:00"/>
    <d v="2023-04-06T03:05:00"/>
    <d v="1899-12-30T01:37:00"/>
    <x v="118"/>
    <x v="154"/>
    <x v="0"/>
  </r>
  <r>
    <n v="1"/>
    <x v="447"/>
    <n v="6"/>
    <d v="2023-04-06T02:40:00"/>
    <x v="482"/>
    <x v="3"/>
    <x v="0"/>
    <x v="2"/>
    <n v="38.4"/>
    <x v="1"/>
    <n v="570"/>
    <x v="1"/>
    <s v="Plato_11, Plato_10"/>
    <n v="35"/>
    <x v="469"/>
    <d v="2023-04-06T02:40:00"/>
    <d v="2023-04-06T04:27:00"/>
    <d v="1899-12-30T01:47:00"/>
    <x v="78"/>
    <x v="143"/>
    <x v="0"/>
  </r>
  <r>
    <s v="15"/>
    <x v="39"/>
    <n v="2"/>
    <d v="2023-04-06T01:21:00"/>
    <x v="444"/>
    <x v="3"/>
    <x v="0"/>
    <x v="2"/>
    <n v="49.54"/>
    <x v="1"/>
    <n v="571"/>
    <x v="4"/>
    <s v="Plato_6"/>
    <n v="22"/>
    <x v="414"/>
    <d v="2023-04-06T01:21:00"/>
    <d v="2023-04-06T02:54:00"/>
    <d v="1899-12-30T01:33:00"/>
    <x v="100"/>
    <x v="69"/>
    <x v="0"/>
  </r>
  <r>
    <n v="19"/>
    <x v="448"/>
    <n v="3"/>
    <d v="2023-04-06T02:53:00"/>
    <x v="483"/>
    <x v="4"/>
    <x v="0"/>
    <x v="1"/>
    <n v="46.21"/>
    <x v="2"/>
    <n v="572"/>
    <x v="2"/>
    <s v="Plato_2, Plato_5"/>
    <n v="30"/>
    <x v="470"/>
    <d v="2023-04-06T02:53:00"/>
    <d v="2023-04-06T06:27:00"/>
    <d v="1899-12-30T03:49:00"/>
    <x v="18"/>
    <x v="112"/>
    <x v="0"/>
  </r>
  <r>
    <n v="7"/>
    <x v="449"/>
    <n v="3"/>
    <d v="2023-04-06T03:12:00"/>
    <x v="484"/>
    <x v="0"/>
    <x v="0"/>
    <x v="2"/>
    <n v="47.08"/>
    <x v="2"/>
    <n v="573"/>
    <x v="9"/>
    <s v="Plato_13, Plato_18"/>
    <n v="66"/>
    <x v="423"/>
    <d v="2023-04-06T03:12:00"/>
    <d v="2023-04-06T07:09:00"/>
    <d v="1899-12-30T04:12:00"/>
    <x v="27"/>
    <x v="195"/>
    <x v="0"/>
  </r>
  <r>
    <n v="20"/>
    <x v="450"/>
    <n v="3"/>
    <d v="2023-04-06T00:31:00"/>
    <x v="485"/>
    <x v="3"/>
    <x v="0"/>
    <x v="2"/>
    <n v="42.57"/>
    <x v="1"/>
    <n v="574"/>
    <x v="2"/>
    <s v="Plato_10, Plato_19, Plato_4, Plato_13"/>
    <n v="85"/>
    <x v="408"/>
    <d v="2023-04-06T00:31:00"/>
    <d v="2023-04-06T03:08:00"/>
    <d v="1899-12-30T02:37:00"/>
    <x v="164"/>
    <x v="8"/>
    <x v="1"/>
  </r>
  <r>
    <s v="15"/>
    <x v="272"/>
    <n v="4"/>
    <d v="2023-04-06T01:36:00"/>
    <x v="486"/>
    <x v="4"/>
    <x v="0"/>
    <x v="2"/>
    <n v="33.520000000000003"/>
    <x v="1"/>
    <n v="575"/>
    <x v="3"/>
    <s v="Plato_4"/>
    <n v="8"/>
    <x v="471"/>
    <d v="2023-04-06T01:36:00"/>
    <d v="2023-04-06T04:44:00"/>
    <d v="1899-12-30T03:08:00"/>
    <x v="18"/>
    <x v="40"/>
    <x v="0"/>
  </r>
  <r>
    <n v="9"/>
    <x v="451"/>
    <n v="1"/>
    <d v="2023-04-06T03:57:00"/>
    <x v="487"/>
    <x v="4"/>
    <x v="2"/>
    <x v="1"/>
    <n v="21.71"/>
    <x v="0"/>
    <n v="576"/>
    <x v="7"/>
    <s v="Plato_11, Plato_17, Plato_19"/>
    <n v="91"/>
    <x v="460"/>
    <d v="2023-04-06T03:57:00"/>
    <d v="2023-04-06T07:06:00"/>
    <d v="1899-12-30T03:09:00"/>
    <x v="81"/>
    <x v="196"/>
    <x v="0"/>
  </r>
  <r>
    <n v="5"/>
    <x v="452"/>
    <n v="4"/>
    <d v="2023-04-06T03:13:00"/>
    <x v="488"/>
    <x v="4"/>
    <x v="0"/>
    <x v="2"/>
    <n v="34.119999999999997"/>
    <x v="1"/>
    <n v="577"/>
    <x v="4"/>
    <s v="Plato_4, Plato_5"/>
    <n v="17"/>
    <x v="472"/>
    <d v="2023-04-06T03:13:00"/>
    <d v="2023-04-06T06:40:00"/>
    <d v="1899-12-30T03:27:00"/>
    <x v="94"/>
    <x v="197"/>
    <x v="0"/>
  </r>
  <r>
    <s v="11"/>
    <x v="191"/>
    <n v="6"/>
    <d v="2023-04-06T02:11:00"/>
    <x v="489"/>
    <x v="0"/>
    <x v="0"/>
    <x v="2"/>
    <n v="3.28"/>
    <x v="2"/>
    <n v="578"/>
    <x v="0"/>
    <s v="Plato_2"/>
    <n v="36"/>
    <x v="473"/>
    <d v="2023-04-06T02:11:00"/>
    <d v="2023-04-06T04:24:00"/>
    <d v="1899-12-30T02:28:00"/>
    <x v="18"/>
    <x v="121"/>
    <x v="0"/>
  </r>
  <r>
    <s v="9"/>
    <x v="453"/>
    <n v="2"/>
    <d v="2023-04-06T00:10:00"/>
    <x v="490"/>
    <x v="0"/>
    <x v="0"/>
    <x v="2"/>
    <n v="35.96"/>
    <x v="1"/>
    <n v="579"/>
    <x v="3"/>
    <s v="Plato_1"/>
    <n v="20"/>
    <x v="474"/>
    <d v="2023-04-06T00:10:00"/>
    <d v="2023-04-06T02:17:00"/>
    <d v="1899-12-30T02:07:00"/>
    <x v="48"/>
    <x v="108"/>
    <x v="0"/>
  </r>
  <r>
    <s v="10"/>
    <x v="38"/>
    <n v="5"/>
    <d v="2023-04-06T00:06:00"/>
    <x v="491"/>
    <x v="4"/>
    <x v="0"/>
    <x v="0"/>
    <n v="44.54"/>
    <x v="1"/>
    <n v="580"/>
    <x v="7"/>
    <s v="Plato_11"/>
    <n v="13"/>
    <x v="475"/>
    <d v="2023-04-06T00:06:00"/>
    <d v="2023-04-06T01:18:00"/>
    <d v="1899-12-30T01:12:00"/>
    <x v="52"/>
    <x v="93"/>
    <x v="0"/>
  </r>
  <r>
    <n v="18"/>
    <x v="97"/>
    <n v="5"/>
    <d v="2023-04-06T03:33:00"/>
    <x v="492"/>
    <x v="4"/>
    <x v="0"/>
    <x v="2"/>
    <n v="13.27"/>
    <x v="2"/>
    <n v="581"/>
    <x v="4"/>
    <s v="Plato_11, Plato_2"/>
    <n v="49"/>
    <x v="476"/>
    <d v="2023-04-06T03:33:00"/>
    <d v="2023-04-06T05:08:00"/>
    <d v="1899-12-30T01:50:00"/>
    <x v="7"/>
    <x v="192"/>
    <x v="0"/>
  </r>
  <r>
    <s v="3"/>
    <x v="454"/>
    <n v="1"/>
    <d v="2023-04-06T03:48:00"/>
    <x v="493"/>
    <x v="2"/>
    <x v="0"/>
    <x v="2"/>
    <n v="20.23"/>
    <x v="0"/>
    <n v="582"/>
    <x v="7"/>
    <s v="Plato_6"/>
    <n v="22"/>
    <x v="477"/>
    <d v="2023-04-06T03:48:00"/>
    <d v="2023-04-06T05:09:00"/>
    <d v="1899-12-30T01:21:00"/>
    <x v="72"/>
    <x v="154"/>
    <x v="0"/>
  </r>
  <r>
    <n v="9"/>
    <x v="232"/>
    <n v="2"/>
    <d v="2023-04-06T01:41:00"/>
    <x v="494"/>
    <x v="2"/>
    <x v="2"/>
    <x v="0"/>
    <n v="35.99"/>
    <x v="1"/>
    <n v="583"/>
    <x v="2"/>
    <s v="Plato_12, Plato_4, Plato_7, Plato_20"/>
    <n v="97"/>
    <x v="478"/>
    <d v="2023-04-06T01:41:00"/>
    <d v="2023-04-06T03:34:00"/>
    <d v="1899-12-30T01:53:00"/>
    <x v="28"/>
    <x v="42"/>
    <x v="0"/>
  </r>
  <r>
    <n v="9"/>
    <x v="455"/>
    <n v="4"/>
    <d v="2023-04-06T03:35:00"/>
    <x v="495"/>
    <x v="0"/>
    <x v="0"/>
    <x v="0"/>
    <n v="36.979999999999997"/>
    <x v="0"/>
    <n v="584"/>
    <x v="9"/>
    <s v="Plato_13, Plato_17, Plato_16"/>
    <n v="56"/>
    <x v="432"/>
    <d v="2023-04-06T03:35:00"/>
    <d v="2023-04-06T06:59:00"/>
    <d v="1899-12-30T03:24:00"/>
    <x v="54"/>
    <x v="39"/>
    <x v="0"/>
  </r>
  <r>
    <n v="3"/>
    <x v="387"/>
    <n v="5"/>
    <d v="2023-04-06T01:23:00"/>
    <x v="418"/>
    <x v="0"/>
    <x v="1"/>
    <x v="2"/>
    <n v="10.07"/>
    <x v="1"/>
    <n v="585"/>
    <x v="8"/>
    <s v="Plato_15, Plato_8, Plato_4, Plato_1"/>
    <n v="53"/>
    <x v="479"/>
    <d v="2023-04-06T01:23:00"/>
    <d v="2023-04-06T02:37:00"/>
    <d v="1899-12-30T01:14:00"/>
    <x v="11"/>
    <x v="8"/>
    <x v="1"/>
  </r>
  <r>
    <n v="17"/>
    <x v="456"/>
    <n v="5"/>
    <d v="2023-04-06T00:44:00"/>
    <x v="496"/>
    <x v="0"/>
    <x v="2"/>
    <x v="1"/>
    <n v="32.79"/>
    <x v="2"/>
    <n v="586"/>
    <x v="5"/>
    <s v="Plato_11, Plato_7"/>
    <n v="69"/>
    <x v="480"/>
    <d v="2023-04-06T00:44:00"/>
    <d v="2023-04-06T03:55:00"/>
    <d v="1899-12-30T03:26:00"/>
    <x v="57"/>
    <x v="128"/>
    <x v="0"/>
  </r>
  <r>
    <s v="7"/>
    <x v="457"/>
    <n v="4"/>
    <d v="2023-04-06T03:38:00"/>
    <x v="446"/>
    <x v="0"/>
    <x v="1"/>
    <x v="2"/>
    <n v="35.03"/>
    <x v="2"/>
    <n v="587"/>
    <x v="7"/>
    <s v="Plato_7"/>
    <n v="20"/>
    <x v="481"/>
    <d v="2023-04-06T03:38:00"/>
    <d v="2023-04-06T04:42:00"/>
    <d v="1899-12-30T01:19:00"/>
    <x v="49"/>
    <x v="66"/>
    <x v="0"/>
  </r>
  <r>
    <n v="15"/>
    <x v="441"/>
    <n v="2"/>
    <d v="2023-04-06T02:20:00"/>
    <x v="497"/>
    <x v="0"/>
    <x v="2"/>
    <x v="1"/>
    <n v="33.93"/>
    <x v="1"/>
    <n v="588"/>
    <x v="3"/>
    <s v="Plato_10, Plato_1"/>
    <n v="41"/>
    <x v="418"/>
    <d v="2023-04-06T02:20:00"/>
    <d v="2023-04-06T05:58:00"/>
    <d v="1899-12-30T03:38:00"/>
    <x v="128"/>
    <x v="165"/>
    <x v="0"/>
  </r>
  <r>
    <n v="10"/>
    <x v="458"/>
    <n v="4"/>
    <d v="2023-04-06T03:14:00"/>
    <x v="498"/>
    <x v="4"/>
    <x v="0"/>
    <x v="0"/>
    <n v="28.96"/>
    <x v="1"/>
    <n v="589"/>
    <x v="7"/>
    <s v="Plato_14, Plato_18, Plato_13, Plato_15"/>
    <n v="114"/>
    <x v="441"/>
    <d v="2023-04-06T03:14:00"/>
    <d v="2023-04-06T05:57:00"/>
    <d v="1899-12-30T02:43:00"/>
    <x v="95"/>
    <x v="198"/>
    <x v="0"/>
  </r>
  <r>
    <n v="3"/>
    <x v="201"/>
    <n v="6"/>
    <d v="2023-04-06T02:45:00"/>
    <x v="482"/>
    <x v="2"/>
    <x v="1"/>
    <x v="2"/>
    <n v="40.94"/>
    <x v="2"/>
    <n v="590"/>
    <x v="5"/>
    <s v="Plato_18, Plato_3"/>
    <n v="50"/>
    <x v="457"/>
    <d v="2023-04-06T02:45:00"/>
    <d v="2023-04-06T04:27:00"/>
    <d v="1899-12-30T01:57:00"/>
    <x v="152"/>
    <x v="26"/>
    <x v="0"/>
  </r>
  <r>
    <s v="11"/>
    <x v="459"/>
    <n v="6"/>
    <d v="2023-04-06T03:44:00"/>
    <x v="499"/>
    <x v="0"/>
    <x v="1"/>
    <x v="2"/>
    <n v="44.33"/>
    <x v="1"/>
    <n v="591"/>
    <x v="6"/>
    <s v="Plato_20"/>
    <n v="45"/>
    <x v="416"/>
    <d v="2023-04-06T03:44:00"/>
    <d v="2023-04-06T06:19:00"/>
    <d v="1899-12-30T02:35:00"/>
    <x v="62"/>
    <x v="121"/>
    <x v="0"/>
  </r>
  <r>
    <n v="5"/>
    <x v="460"/>
    <n v="1"/>
    <d v="2023-04-06T00:48:00"/>
    <x v="500"/>
    <x v="2"/>
    <x v="0"/>
    <x v="2"/>
    <n v="35.67"/>
    <x v="0"/>
    <n v="592"/>
    <x v="8"/>
    <s v="Plato_5, Plato_1"/>
    <n v="38"/>
    <x v="431"/>
    <d v="2023-04-06T00:48:00"/>
    <d v="2023-04-06T02:40:00"/>
    <d v="1899-12-30T01:52:00"/>
    <x v="127"/>
    <x v="43"/>
    <x v="0"/>
  </r>
  <r>
    <n v="17"/>
    <x v="461"/>
    <n v="5"/>
    <d v="2023-04-06T00:25:00"/>
    <x v="490"/>
    <x v="4"/>
    <x v="0"/>
    <x v="0"/>
    <n v="48.8"/>
    <x v="0"/>
    <n v="593"/>
    <x v="0"/>
    <s v="Plato_20, Plato_17, Plato_11, Plato_19"/>
    <n v="81"/>
    <x v="482"/>
    <d v="2023-04-06T00:25:00"/>
    <d v="2023-04-06T02:17:00"/>
    <d v="1899-12-30T01:52:00"/>
    <x v="48"/>
    <x v="80"/>
    <x v="0"/>
  </r>
  <r>
    <n v="17"/>
    <x v="462"/>
    <n v="1"/>
    <d v="2023-04-06T03:20:00"/>
    <x v="421"/>
    <x v="0"/>
    <x v="0"/>
    <x v="0"/>
    <n v="46.01"/>
    <x v="1"/>
    <n v="594"/>
    <x v="6"/>
    <s v="Plato_11, Plato_5, Plato_3"/>
    <n v="56"/>
    <x v="405"/>
    <d v="2023-04-06T03:20:00"/>
    <d v="2023-04-06T04:49:00"/>
    <d v="1899-12-30T01:29:00"/>
    <x v="33"/>
    <x v="8"/>
    <x v="1"/>
  </r>
  <r>
    <n v="9"/>
    <x v="18"/>
    <n v="5"/>
    <d v="2023-04-06T03:03:00"/>
    <x v="416"/>
    <x v="2"/>
    <x v="0"/>
    <x v="2"/>
    <n v="40.33"/>
    <x v="2"/>
    <n v="595"/>
    <x v="3"/>
    <s v="Plato_13, Plato_2"/>
    <n v="28"/>
    <x v="439"/>
    <d v="2023-04-06T03:03:00"/>
    <d v="2023-04-06T05:27:00"/>
    <d v="1899-12-30T02:39:00"/>
    <x v="58"/>
    <x v="86"/>
    <x v="0"/>
  </r>
  <r>
    <n v="18"/>
    <x v="463"/>
    <n v="2"/>
    <d v="2023-04-06T01:21:00"/>
    <x v="477"/>
    <x v="2"/>
    <x v="0"/>
    <x v="0"/>
    <n v="23.7"/>
    <x v="2"/>
    <n v="596"/>
    <x v="8"/>
    <s v="Plato_14, Plato_7, Plato_15, Plato_1"/>
    <n v="97"/>
    <x v="414"/>
    <d v="2023-04-06T01:21:00"/>
    <d v="2023-04-06T03:39:00"/>
    <d v="1899-12-30T02:33:00"/>
    <x v="16"/>
    <x v="8"/>
    <x v="1"/>
  </r>
  <r>
    <n v="16"/>
    <x v="405"/>
    <n v="1"/>
    <d v="2023-04-06T00:51:00"/>
    <x v="501"/>
    <x v="1"/>
    <x v="0"/>
    <x v="2"/>
    <n v="45.46"/>
    <x v="2"/>
    <n v="597"/>
    <x v="6"/>
    <s v="Plato_16, Plato_4, Plato_20, Plato_7"/>
    <n v="60"/>
    <x v="483"/>
    <d v="2023-04-06T00:51:00"/>
    <d v="2023-04-06T03:51:00"/>
    <d v="1899-12-30T03:15:00"/>
    <x v="80"/>
    <x v="155"/>
    <x v="0"/>
  </r>
  <r>
    <n v="9"/>
    <x v="464"/>
    <n v="6"/>
    <d v="2023-04-06T03:16:00"/>
    <x v="495"/>
    <x v="3"/>
    <x v="0"/>
    <x v="2"/>
    <n v="11.31"/>
    <x v="0"/>
    <n v="598"/>
    <x v="0"/>
    <s v="Plato_10, Plato_15, Plato_17"/>
    <n v="84"/>
    <x v="484"/>
    <d v="2023-04-06T03:16:00"/>
    <d v="2023-04-06T06:59:00"/>
    <d v="1899-12-30T03:43:00"/>
    <x v="39"/>
    <x v="70"/>
    <x v="0"/>
  </r>
  <r>
    <n v="11"/>
    <x v="465"/>
    <n v="3"/>
    <d v="2023-04-06T00:34:00"/>
    <x v="502"/>
    <x v="2"/>
    <x v="0"/>
    <x v="2"/>
    <n v="30.97"/>
    <x v="1"/>
    <n v="599"/>
    <x v="3"/>
    <s v="Plato_18, Plato_17, Plato_8"/>
    <n v="68"/>
    <x v="485"/>
    <d v="2023-04-06T00:34:00"/>
    <d v="2023-04-06T04:21:00"/>
    <d v="1899-12-30T03:47:00"/>
    <x v="122"/>
    <x v="6"/>
    <x v="0"/>
  </r>
  <r>
    <n v="14"/>
    <x v="466"/>
    <n v="4"/>
    <d v="2023-04-06T03:58:00"/>
    <x v="503"/>
    <x v="0"/>
    <x v="0"/>
    <x v="0"/>
    <n v="41.35"/>
    <x v="2"/>
    <n v="600"/>
    <x v="9"/>
    <s v="Plato_16, Plato_2"/>
    <n v="60"/>
    <x v="486"/>
    <d v="2023-04-06T03:58:00"/>
    <d v="2023-04-06T05:01:00"/>
    <d v="1899-12-30T01:18:00"/>
    <x v="31"/>
    <x v="72"/>
    <x v="0"/>
  </r>
  <r>
    <n v="13"/>
    <x v="21"/>
    <n v="1"/>
    <d v="2023-04-06T02:43:00"/>
    <x v="504"/>
    <x v="4"/>
    <x v="2"/>
    <x v="2"/>
    <n v="16.809999999999999"/>
    <x v="1"/>
    <n v="601"/>
    <x v="4"/>
    <s v="Plato_20, Plato_16, Plato_14, Plato_8"/>
    <n v="117"/>
    <x v="452"/>
    <d v="2023-04-06T02:43:00"/>
    <d v="2023-04-06T06:15:00"/>
    <d v="1899-12-30T03:32:00"/>
    <x v="81"/>
    <x v="9"/>
    <x v="0"/>
  </r>
  <r>
    <n v="12"/>
    <x v="467"/>
    <n v="3"/>
    <d v="2023-04-06T03:52:00"/>
    <x v="459"/>
    <x v="2"/>
    <x v="0"/>
    <x v="1"/>
    <n v="16.5"/>
    <x v="0"/>
    <n v="602"/>
    <x v="0"/>
    <s v="Plato_8, Plato_5, Plato_2, Plato_20"/>
    <n v="106"/>
    <x v="461"/>
    <d v="2023-04-06T03:52:00"/>
    <d v="2023-04-06T07:00:00"/>
    <d v="1899-12-30T03:08:00"/>
    <x v="165"/>
    <x v="37"/>
    <x v="0"/>
  </r>
  <r>
    <s v="19"/>
    <x v="126"/>
    <n v="6"/>
    <d v="2023-04-06T00:51:00"/>
    <x v="502"/>
    <x v="1"/>
    <x v="0"/>
    <x v="2"/>
    <n v="2.42"/>
    <x v="1"/>
    <n v="603"/>
    <x v="7"/>
    <s v="Plato_17"/>
    <n v="24"/>
    <x v="483"/>
    <d v="2023-04-06T00:51:00"/>
    <d v="2023-04-06T04:21:00"/>
    <d v="1899-12-30T03:30:00"/>
    <x v="4"/>
    <x v="91"/>
    <x v="0"/>
  </r>
  <r>
    <s v="14"/>
    <x v="203"/>
    <n v="5"/>
    <d v="2023-04-06T01:18:00"/>
    <x v="480"/>
    <x v="2"/>
    <x v="0"/>
    <x v="2"/>
    <n v="4.26"/>
    <x v="2"/>
    <n v="604"/>
    <x v="8"/>
    <s v="Plato_8"/>
    <n v="42"/>
    <x v="487"/>
    <d v="2023-04-06T01:18:00"/>
    <d v="2023-04-06T05:16:00"/>
    <d v="1899-12-30T04:13:00"/>
    <x v="72"/>
    <x v="103"/>
    <x v="0"/>
  </r>
  <r>
    <n v="19"/>
    <x v="468"/>
    <n v="2"/>
    <d v="2023-04-06T02:49:00"/>
    <x v="505"/>
    <x v="0"/>
    <x v="0"/>
    <x v="1"/>
    <n v="24.38"/>
    <x v="2"/>
    <n v="605"/>
    <x v="7"/>
    <s v="Plato_3, Plato_20, Plato_8, Plato_2"/>
    <n v="87"/>
    <x v="488"/>
    <d v="2023-04-06T02:49:00"/>
    <d v="2023-04-06T06:24:00"/>
    <d v="1899-12-30T03:50:00"/>
    <x v="116"/>
    <x v="155"/>
    <x v="0"/>
  </r>
  <r>
    <n v="1"/>
    <x v="397"/>
    <n v="2"/>
    <d v="2023-04-06T03:14:00"/>
    <x v="506"/>
    <x v="3"/>
    <x v="0"/>
    <x v="2"/>
    <n v="31.58"/>
    <x v="2"/>
    <n v="606"/>
    <x v="5"/>
    <s v="Plato_1, Plato_6, Plato_10"/>
    <n v="75"/>
    <x v="441"/>
    <d v="2023-04-06T03:14:00"/>
    <d v="2023-04-06T06:06:00"/>
    <d v="1899-12-30T03:07:00"/>
    <x v="56"/>
    <x v="93"/>
    <x v="0"/>
  </r>
  <r>
    <n v="10"/>
    <x v="28"/>
    <n v="1"/>
    <d v="2023-04-06T01:24:00"/>
    <x v="507"/>
    <x v="3"/>
    <x v="0"/>
    <x v="2"/>
    <n v="28.9"/>
    <x v="2"/>
    <n v="607"/>
    <x v="3"/>
    <s v="Plato_20, Plato_16"/>
    <n v="27"/>
    <x v="489"/>
    <d v="2023-04-06T01:24:00"/>
    <d v="2023-04-06T03:29:00"/>
    <d v="1899-12-30T02:20:00"/>
    <x v="27"/>
    <x v="99"/>
    <x v="0"/>
  </r>
  <r>
    <s v="7"/>
    <x v="469"/>
    <n v="6"/>
    <d v="2023-04-06T03:58:00"/>
    <x v="508"/>
    <x v="0"/>
    <x v="0"/>
    <x v="2"/>
    <n v="36.549999999999997"/>
    <x v="0"/>
    <n v="608"/>
    <x v="0"/>
    <s v="Plato_9"/>
    <n v="12"/>
    <x v="486"/>
    <d v="2023-04-06T03:58:00"/>
    <d v="2023-04-06T07:20:00"/>
    <d v="1899-12-30T03:22:00"/>
    <x v="129"/>
    <x v="17"/>
    <x v="0"/>
  </r>
  <r>
    <s v="1"/>
    <x v="190"/>
    <n v="4"/>
    <d v="2023-04-06T03:23:00"/>
    <x v="509"/>
    <x v="1"/>
    <x v="0"/>
    <x v="2"/>
    <n v="23.29"/>
    <x v="0"/>
    <n v="609"/>
    <x v="8"/>
    <s v="Plato_15"/>
    <n v="13"/>
    <x v="490"/>
    <d v="2023-04-06T03:23:00"/>
    <d v="2023-04-06T07:02:00"/>
    <d v="1899-12-30T03:39:00"/>
    <x v="111"/>
    <x v="199"/>
    <x v="0"/>
  </r>
  <r>
    <n v="19"/>
    <x v="14"/>
    <n v="4"/>
    <d v="2023-04-06T02:12:00"/>
    <x v="510"/>
    <x v="3"/>
    <x v="2"/>
    <x v="2"/>
    <n v="37.9"/>
    <x v="2"/>
    <n v="610"/>
    <x v="3"/>
    <s v="Plato_10, Plato_4"/>
    <n v="19"/>
    <x v="491"/>
    <d v="2023-04-06T02:12:00"/>
    <d v="2023-04-06T04:11:00"/>
    <d v="1899-12-30T02:14:00"/>
    <x v="32"/>
    <x v="200"/>
    <x v="0"/>
  </r>
  <r>
    <n v="13"/>
    <x v="470"/>
    <n v="1"/>
    <d v="2023-04-06T03:55:00"/>
    <x v="511"/>
    <x v="1"/>
    <x v="0"/>
    <x v="2"/>
    <n v="44.28"/>
    <x v="2"/>
    <n v="611"/>
    <x v="2"/>
    <s v="Plato_13, Plato_19"/>
    <n v="30"/>
    <x v="428"/>
    <d v="2023-04-06T03:55:00"/>
    <d v="2023-04-06T07:43:00"/>
    <d v="1899-12-30T04:03:00"/>
    <x v="133"/>
    <x v="201"/>
    <x v="0"/>
  </r>
  <r>
    <n v="11"/>
    <x v="471"/>
    <n v="4"/>
    <d v="2023-04-06T01:12:00"/>
    <x v="512"/>
    <x v="3"/>
    <x v="0"/>
    <x v="2"/>
    <n v="23.54"/>
    <x v="0"/>
    <n v="612"/>
    <x v="3"/>
    <s v="Plato_6, Plato_19, Plato_16, Plato_3"/>
    <n v="93"/>
    <x v="492"/>
    <d v="2023-04-06T01:12:00"/>
    <d v="2023-04-06T05:00:00"/>
    <d v="1899-12-30T03:48:00"/>
    <x v="74"/>
    <x v="11"/>
    <x v="0"/>
  </r>
  <r>
    <n v="1"/>
    <x v="41"/>
    <n v="5"/>
    <d v="2023-04-06T01:57:00"/>
    <x v="513"/>
    <x v="2"/>
    <x v="1"/>
    <x v="1"/>
    <n v="23.56"/>
    <x v="0"/>
    <n v="613"/>
    <x v="0"/>
    <s v="Plato_12, Plato_14, Plato_4, Plato_8"/>
    <n v="117"/>
    <x v="396"/>
    <d v="2023-04-06T01:57:00"/>
    <d v="2023-04-06T03:35:00"/>
    <d v="1899-12-30T01:38:00"/>
    <x v="20"/>
    <x v="8"/>
    <x v="1"/>
  </r>
  <r>
    <s v="19"/>
    <x v="289"/>
    <n v="6"/>
    <d v="2023-04-06T02:32:00"/>
    <x v="514"/>
    <x v="1"/>
    <x v="1"/>
    <x v="0"/>
    <n v="26.48"/>
    <x v="0"/>
    <n v="614"/>
    <x v="5"/>
    <s v="Plato_7"/>
    <n v="30"/>
    <x v="493"/>
    <d v="2023-04-06T02:32:00"/>
    <d v="2023-04-06T04:37:00"/>
    <d v="1899-12-30T02:05:00"/>
    <x v="150"/>
    <x v="13"/>
    <x v="0"/>
  </r>
  <r>
    <n v="7"/>
    <x v="472"/>
    <n v="1"/>
    <d v="2023-04-06T00:46:00"/>
    <x v="515"/>
    <x v="3"/>
    <x v="2"/>
    <x v="2"/>
    <n v="18.420000000000002"/>
    <x v="2"/>
    <n v="615"/>
    <x v="8"/>
    <s v="Plato_17, Plato_14, Plato_1, Plato_15"/>
    <n v="132"/>
    <x v="494"/>
    <d v="2023-04-06T00:46:00"/>
    <d v="2023-04-06T01:53:00"/>
    <d v="1899-12-30T01:22:00"/>
    <x v="119"/>
    <x v="8"/>
    <x v="1"/>
  </r>
  <r>
    <n v="4"/>
    <x v="468"/>
    <n v="4"/>
    <d v="2023-04-06T00:14:00"/>
    <x v="516"/>
    <x v="3"/>
    <x v="2"/>
    <x v="2"/>
    <n v="23.89"/>
    <x v="2"/>
    <n v="616"/>
    <x v="5"/>
    <s v="Plato_7, Plato_2"/>
    <n v="54"/>
    <x v="463"/>
    <d v="2023-04-06T00:14:00"/>
    <d v="2023-04-06T03:36:00"/>
    <d v="1899-12-30T03:37:00"/>
    <x v="32"/>
    <x v="140"/>
    <x v="0"/>
  </r>
  <r>
    <n v="13"/>
    <x v="31"/>
    <n v="5"/>
    <d v="2023-04-06T01:20:00"/>
    <x v="517"/>
    <x v="2"/>
    <x v="0"/>
    <x v="2"/>
    <n v="38.18"/>
    <x v="1"/>
    <n v="617"/>
    <x v="7"/>
    <s v="Plato_10, Plato_2"/>
    <n v="58"/>
    <x v="495"/>
    <d v="2023-04-06T01:20:00"/>
    <d v="2023-04-06T05:17:00"/>
    <d v="1899-12-30T03:57:00"/>
    <x v="62"/>
    <x v="167"/>
    <x v="0"/>
  </r>
  <r>
    <n v="3"/>
    <x v="473"/>
    <n v="5"/>
    <d v="2023-04-06T00:56:00"/>
    <x v="518"/>
    <x v="4"/>
    <x v="1"/>
    <x v="2"/>
    <n v="25.93"/>
    <x v="1"/>
    <n v="618"/>
    <x v="9"/>
    <s v="Plato_15, Plato_17, Plato_4, Plato_19"/>
    <n v="128"/>
    <x v="496"/>
    <d v="2023-04-06T00:56:00"/>
    <d v="2023-04-06T03:12:00"/>
    <d v="1899-12-30T02:16:00"/>
    <x v="82"/>
    <x v="159"/>
    <x v="0"/>
  </r>
  <r>
    <n v="6"/>
    <x v="308"/>
    <n v="4"/>
    <d v="2023-04-06T00:16:00"/>
    <x v="519"/>
    <x v="3"/>
    <x v="2"/>
    <x v="2"/>
    <n v="16.440000000000001"/>
    <x v="0"/>
    <n v="619"/>
    <x v="8"/>
    <s v="Plato_6, Plato_10"/>
    <n v="55"/>
    <x v="497"/>
    <d v="2023-04-06T00:16:00"/>
    <d v="2023-04-06T02:41:00"/>
    <d v="1899-12-30T02:25:00"/>
    <x v="45"/>
    <x v="180"/>
    <x v="0"/>
  </r>
  <r>
    <s v="16"/>
    <x v="474"/>
    <n v="3"/>
    <d v="2023-04-06T02:49:00"/>
    <x v="432"/>
    <x v="4"/>
    <x v="0"/>
    <x v="2"/>
    <n v="26.64"/>
    <x v="0"/>
    <n v="620"/>
    <x v="3"/>
    <s v="Plato_12"/>
    <n v="24"/>
    <x v="488"/>
    <d v="2023-04-06T02:49:00"/>
    <d v="2023-04-06T06:07:00"/>
    <d v="1899-12-30T03:18:00"/>
    <x v="3"/>
    <x v="148"/>
    <x v="0"/>
  </r>
  <r>
    <s v="5"/>
    <x v="475"/>
    <n v="2"/>
    <d v="2023-04-06T01:08:00"/>
    <x v="520"/>
    <x v="2"/>
    <x v="0"/>
    <x v="2"/>
    <n v="42.27"/>
    <x v="2"/>
    <n v="621"/>
    <x v="8"/>
    <s v="Plato_8"/>
    <n v="42"/>
    <x v="454"/>
    <d v="2023-04-06T01:08:00"/>
    <d v="2023-04-06T02:27:00"/>
    <d v="1899-12-30T01:34:00"/>
    <x v="69"/>
    <x v="90"/>
    <x v="0"/>
  </r>
  <r>
    <n v="7"/>
    <x v="452"/>
    <n v="5"/>
    <d v="2023-04-06T02:07:00"/>
    <x v="521"/>
    <x v="0"/>
    <x v="2"/>
    <x v="2"/>
    <n v="11.47"/>
    <x v="0"/>
    <n v="622"/>
    <x v="10"/>
    <s v="Plato_17, Plato_16"/>
    <n v="48"/>
    <x v="498"/>
    <d v="2023-04-06T02:07:00"/>
    <d v="2023-04-06T05:31:00"/>
    <d v="1899-12-30T03:24:00"/>
    <x v="34"/>
    <x v="30"/>
    <x v="0"/>
  </r>
  <r>
    <n v="13"/>
    <x v="355"/>
    <n v="1"/>
    <d v="2023-04-06T00:45:00"/>
    <x v="522"/>
    <x v="0"/>
    <x v="0"/>
    <x v="1"/>
    <n v="22.05"/>
    <x v="1"/>
    <n v="623"/>
    <x v="7"/>
    <s v="Plato_5, Plato_8, Plato_1, Plato_15"/>
    <n v="95"/>
    <x v="417"/>
    <d v="2023-04-06T00:45:00"/>
    <d v="2023-04-06T03:10:00"/>
    <d v="1899-12-30T02:25:00"/>
    <x v="56"/>
    <x v="8"/>
    <x v="0"/>
  </r>
  <r>
    <n v="1"/>
    <x v="309"/>
    <n v="4"/>
    <d v="2023-04-06T01:56:00"/>
    <x v="523"/>
    <x v="1"/>
    <x v="2"/>
    <x v="2"/>
    <n v="38"/>
    <x v="0"/>
    <n v="624"/>
    <x v="10"/>
    <s v="Plato_19, Plato_7, Plato_13"/>
    <n v="40"/>
    <x v="499"/>
    <d v="2023-04-06T01:56:00"/>
    <d v="2023-04-06T03:26:00"/>
    <d v="1899-12-30T01:30:00"/>
    <x v="76"/>
    <x v="43"/>
    <x v="0"/>
  </r>
  <r>
    <n v="5"/>
    <x v="476"/>
    <n v="4"/>
    <d v="2023-04-06T00:09:00"/>
    <x v="524"/>
    <x v="4"/>
    <x v="2"/>
    <x v="2"/>
    <n v="41.73"/>
    <x v="2"/>
    <n v="625"/>
    <x v="9"/>
    <s v="Plato_4, Plato_20, Plato_13"/>
    <n v="55"/>
    <x v="500"/>
    <d v="2023-04-06T00:09:00"/>
    <d v="2023-04-06T03:22:00"/>
    <d v="1899-12-30T03:28:00"/>
    <x v="63"/>
    <x v="10"/>
    <x v="0"/>
  </r>
  <r>
    <n v="14"/>
    <x v="477"/>
    <n v="4"/>
    <d v="2023-04-06T02:45:00"/>
    <x v="467"/>
    <x v="4"/>
    <x v="1"/>
    <x v="2"/>
    <n v="19.239999999999998"/>
    <x v="1"/>
    <n v="626"/>
    <x v="10"/>
    <s v="Plato_2, Plato_7, Plato_9"/>
    <n v="56"/>
    <x v="457"/>
    <d v="2023-04-06T02:45:00"/>
    <d v="2023-04-06T04:10:00"/>
    <d v="1899-12-30T01:25:00"/>
    <x v="118"/>
    <x v="98"/>
    <x v="0"/>
  </r>
  <r>
    <s v="4"/>
    <x v="183"/>
    <n v="3"/>
    <d v="2023-04-06T02:23:00"/>
    <x v="525"/>
    <x v="0"/>
    <x v="0"/>
    <x v="2"/>
    <n v="44.24"/>
    <x v="2"/>
    <n v="627"/>
    <x v="8"/>
    <s v="Plato_13"/>
    <n v="8"/>
    <x v="501"/>
    <d v="2023-04-06T02:23:00"/>
    <d v="2023-04-06T04:13:00"/>
    <d v="1899-12-30T02:05:00"/>
    <x v="128"/>
    <x v="109"/>
    <x v="0"/>
  </r>
  <r>
    <n v="2"/>
    <x v="164"/>
    <n v="1"/>
    <d v="2023-04-06T00:09:00"/>
    <x v="526"/>
    <x v="0"/>
    <x v="1"/>
    <x v="2"/>
    <n v="15.03"/>
    <x v="0"/>
    <n v="628"/>
    <x v="9"/>
    <s v="Plato_7, Plato_20"/>
    <n v="65"/>
    <x v="500"/>
    <d v="2023-04-06T00:09:00"/>
    <d v="2023-04-06T01:37:00"/>
    <d v="1899-12-30T01:28:00"/>
    <x v="49"/>
    <x v="83"/>
    <x v="0"/>
  </r>
  <r>
    <n v="17"/>
    <x v="34"/>
    <n v="2"/>
    <d v="2023-04-06T02:07:00"/>
    <x v="450"/>
    <x v="4"/>
    <x v="2"/>
    <x v="0"/>
    <n v="26.07"/>
    <x v="2"/>
    <n v="629"/>
    <x v="10"/>
    <s v="Plato_18, Plato_3, Plato_4"/>
    <n v="54"/>
    <x v="498"/>
    <d v="2023-04-06T02:07:00"/>
    <d v="2023-04-06T05:55:00"/>
    <d v="1899-12-30T04:03:00"/>
    <x v="90"/>
    <x v="78"/>
    <x v="0"/>
  </r>
  <r>
    <n v="2"/>
    <x v="263"/>
    <n v="2"/>
    <d v="2023-04-06T00:02:00"/>
    <x v="527"/>
    <x v="3"/>
    <x v="0"/>
    <x v="0"/>
    <n v="36.619999999999997"/>
    <x v="1"/>
    <n v="630"/>
    <x v="6"/>
    <s v="Plato_17, Plato_20"/>
    <n v="69"/>
    <x v="502"/>
    <d v="2023-04-06T00:02:00"/>
    <d v="2023-04-06T02:49:00"/>
    <d v="1899-12-30T02:47:00"/>
    <x v="134"/>
    <x v="114"/>
    <x v="0"/>
  </r>
  <r>
    <s v="6"/>
    <x v="328"/>
    <n v="1"/>
    <d v="2023-04-06T00:21:00"/>
    <x v="528"/>
    <x v="3"/>
    <x v="2"/>
    <x v="2"/>
    <n v="39.71"/>
    <x v="0"/>
    <n v="631"/>
    <x v="1"/>
    <s v="Plato_5"/>
    <n v="27"/>
    <x v="503"/>
    <d v="2023-04-06T00:21:00"/>
    <d v="2023-04-06T02:51:00"/>
    <d v="1899-12-30T02:30:00"/>
    <x v="78"/>
    <x v="121"/>
    <x v="0"/>
  </r>
  <r>
    <n v="16"/>
    <x v="478"/>
    <n v="2"/>
    <d v="2023-04-06T00:15:00"/>
    <x v="470"/>
    <x v="0"/>
    <x v="1"/>
    <x v="2"/>
    <n v="22.41"/>
    <x v="1"/>
    <n v="632"/>
    <x v="8"/>
    <s v="Plato_15, Plato_11"/>
    <n v="52"/>
    <x v="464"/>
    <d v="2023-04-06T00:15:00"/>
    <d v="2023-04-06T02:55:00"/>
    <d v="1899-12-30T02:40:00"/>
    <x v="98"/>
    <x v="107"/>
    <x v="0"/>
  </r>
  <r>
    <n v="16"/>
    <x v="479"/>
    <n v="5"/>
    <d v="2023-04-06T03:43:00"/>
    <x v="529"/>
    <x v="0"/>
    <x v="0"/>
    <x v="2"/>
    <n v="11.19"/>
    <x v="0"/>
    <n v="633"/>
    <x v="6"/>
    <s v="Plato_2, Plato_7, Plato_5, Plato_4"/>
    <n v="98"/>
    <x v="504"/>
    <d v="2023-04-06T03:43:00"/>
    <d v="2023-04-06T05:28:00"/>
    <d v="1899-12-30T01:45:00"/>
    <x v="132"/>
    <x v="8"/>
    <x v="1"/>
  </r>
  <r>
    <n v="2"/>
    <x v="343"/>
    <n v="1"/>
    <d v="2023-04-06T00:03:00"/>
    <x v="516"/>
    <x v="1"/>
    <x v="1"/>
    <x v="2"/>
    <n v="29.25"/>
    <x v="0"/>
    <n v="634"/>
    <x v="5"/>
    <s v="Plato_5, Plato_20, Plato_1, Plato_8"/>
    <n v="135"/>
    <x v="391"/>
    <d v="2023-04-06T00:03:00"/>
    <d v="2023-04-06T03:36:00"/>
    <d v="1899-12-30T03:33:00"/>
    <x v="159"/>
    <x v="1"/>
    <x v="0"/>
  </r>
  <r>
    <s v="5"/>
    <x v="480"/>
    <n v="2"/>
    <d v="2023-04-06T00:17:00"/>
    <x v="530"/>
    <x v="2"/>
    <x v="0"/>
    <x v="2"/>
    <n v="22.15"/>
    <x v="1"/>
    <n v="635"/>
    <x v="4"/>
    <s v="Plato_9"/>
    <n v="24"/>
    <x v="413"/>
    <d v="2023-04-06T00:17:00"/>
    <d v="2023-04-06T03:04:00"/>
    <d v="1899-12-30T02:47:00"/>
    <x v="94"/>
    <x v="70"/>
    <x v="0"/>
  </r>
  <r>
    <n v="14"/>
    <x v="481"/>
    <n v="3"/>
    <d v="2023-04-06T03:35:00"/>
    <x v="531"/>
    <x v="3"/>
    <x v="2"/>
    <x v="0"/>
    <n v="32.86"/>
    <x v="1"/>
    <n v="636"/>
    <x v="8"/>
    <s v="Plato_7, Plato_12, Plato_13"/>
    <n v="52"/>
    <x v="432"/>
    <d v="2023-04-06T03:35:00"/>
    <d v="2023-04-06T05:48:00"/>
    <d v="1899-12-30T02:13:00"/>
    <x v="166"/>
    <x v="8"/>
    <x v="1"/>
  </r>
  <r>
    <n v="6"/>
    <x v="482"/>
    <n v="3"/>
    <d v="2023-04-06T01:55:00"/>
    <x v="461"/>
    <x v="4"/>
    <x v="0"/>
    <x v="2"/>
    <n v="36.58"/>
    <x v="0"/>
    <n v="637"/>
    <x v="8"/>
    <s v="Plato_11, Plato_18, Plato_1"/>
    <n v="47"/>
    <x v="505"/>
    <d v="2023-04-06T01:55:00"/>
    <d v="2023-04-06T04:32:00"/>
    <d v="1899-12-30T02:37:00"/>
    <x v="135"/>
    <x v="110"/>
    <x v="0"/>
  </r>
  <r>
    <s v="16"/>
    <x v="152"/>
    <n v="6"/>
    <d v="2023-04-06T00:54:00"/>
    <x v="532"/>
    <x v="0"/>
    <x v="2"/>
    <x v="2"/>
    <n v="30.71"/>
    <x v="2"/>
    <n v="638"/>
    <x v="10"/>
    <s v="Plato_2"/>
    <n v="36"/>
    <x v="506"/>
    <d v="2023-04-06T00:54:00"/>
    <d v="2023-04-06T02:16:00"/>
    <d v="1899-12-30T01:37:00"/>
    <x v="18"/>
    <x v="26"/>
    <x v="0"/>
  </r>
  <r>
    <n v="8"/>
    <x v="483"/>
    <n v="4"/>
    <d v="2023-04-06T02:17:00"/>
    <x v="533"/>
    <x v="2"/>
    <x v="2"/>
    <x v="2"/>
    <n v="18.97"/>
    <x v="0"/>
    <n v="639"/>
    <x v="0"/>
    <s v="Plato_10, Plato_17, Plato_12"/>
    <n v="62"/>
    <x v="507"/>
    <d v="2023-04-06T02:17:00"/>
    <d v="2023-04-06T05:19:00"/>
    <d v="1899-12-30T03:02:00"/>
    <x v="86"/>
    <x v="160"/>
    <x v="0"/>
  </r>
  <r>
    <n v="14"/>
    <x v="484"/>
    <n v="3"/>
    <d v="2023-04-06T00:41:00"/>
    <x v="534"/>
    <x v="0"/>
    <x v="0"/>
    <x v="0"/>
    <n v="49.29"/>
    <x v="1"/>
    <n v="640"/>
    <x v="5"/>
    <s v="Plato_10, Plato_13, Plato_11"/>
    <n v="88"/>
    <x v="397"/>
    <d v="2023-04-06T00:41:00"/>
    <d v="2023-04-06T01:50:00"/>
    <d v="1899-12-30T01:09:00"/>
    <x v="134"/>
    <x v="8"/>
    <x v="1"/>
  </r>
  <r>
    <n v="2"/>
    <x v="485"/>
    <n v="4"/>
    <d v="2023-04-06T01:08:00"/>
    <x v="535"/>
    <x v="1"/>
    <x v="0"/>
    <x v="0"/>
    <n v="39.68"/>
    <x v="0"/>
    <n v="641"/>
    <x v="8"/>
    <s v="Plato_9, Plato_1, Plato_14"/>
    <n v="84"/>
    <x v="454"/>
    <d v="2023-04-06T01:08:00"/>
    <d v="2023-04-06T03:52:00"/>
    <d v="1899-12-30T02:44:00"/>
    <x v="107"/>
    <x v="39"/>
    <x v="0"/>
  </r>
  <r>
    <n v="15"/>
    <x v="486"/>
    <n v="1"/>
    <d v="2023-04-06T02:36:00"/>
    <x v="469"/>
    <x v="2"/>
    <x v="0"/>
    <x v="2"/>
    <n v="11.11"/>
    <x v="2"/>
    <n v="642"/>
    <x v="10"/>
    <s v="Plato_13, Plato_10, Plato_9"/>
    <n v="71"/>
    <x v="466"/>
    <d v="2023-04-06T02:36:00"/>
    <d v="2023-04-06T05:24:00"/>
    <d v="1899-12-30T03:03:00"/>
    <x v="39"/>
    <x v="151"/>
    <x v="0"/>
  </r>
  <r>
    <s v="17"/>
    <x v="487"/>
    <n v="2"/>
    <d v="2023-04-06T00:17:00"/>
    <x v="536"/>
    <x v="2"/>
    <x v="1"/>
    <x v="0"/>
    <n v="28.81"/>
    <x v="2"/>
    <n v="643"/>
    <x v="7"/>
    <s v="Plato_11"/>
    <n v="13"/>
    <x v="413"/>
    <d v="2023-04-06T00:17:00"/>
    <d v="2023-04-06T01:56:00"/>
    <d v="1899-12-30T01:54:00"/>
    <x v="73"/>
    <x v="110"/>
    <x v="0"/>
  </r>
  <r>
    <s v="9"/>
    <x v="488"/>
    <n v="6"/>
    <d v="2023-04-06T03:44:00"/>
    <x v="537"/>
    <x v="1"/>
    <x v="0"/>
    <x v="0"/>
    <n v="13.86"/>
    <x v="0"/>
    <n v="644"/>
    <x v="8"/>
    <s v="Plato_17"/>
    <n v="36"/>
    <x v="416"/>
    <d v="2023-04-06T03:44:00"/>
    <d v="2023-04-06T07:10:00"/>
    <d v="1899-12-30T03:26:00"/>
    <x v="62"/>
    <x v="170"/>
    <x v="0"/>
  </r>
  <r>
    <n v="6"/>
    <x v="338"/>
    <n v="6"/>
    <d v="2023-04-06T02:50:00"/>
    <x v="538"/>
    <x v="0"/>
    <x v="2"/>
    <x v="1"/>
    <n v="40.03"/>
    <x v="1"/>
    <n v="645"/>
    <x v="6"/>
    <s v="Plato_11, Plato_6"/>
    <n v="72"/>
    <x v="422"/>
    <d v="2023-04-06T02:50:00"/>
    <d v="2023-04-06T06:25:00"/>
    <d v="1899-12-30T03:35:00"/>
    <x v="63"/>
    <x v="62"/>
    <x v="0"/>
  </r>
  <r>
    <s v="12"/>
    <x v="44"/>
    <n v="2"/>
    <d v="2023-04-06T03:59:00"/>
    <x v="539"/>
    <x v="2"/>
    <x v="0"/>
    <x v="0"/>
    <n v="12.59"/>
    <x v="1"/>
    <n v="646"/>
    <x v="6"/>
    <s v="Plato_8"/>
    <n v="28"/>
    <x v="508"/>
    <d v="2023-04-06T03:59:00"/>
    <d v="2023-04-06T06:38:00"/>
    <d v="1899-12-30T02:39:00"/>
    <x v="167"/>
    <x v="131"/>
    <x v="0"/>
  </r>
  <r>
    <n v="12"/>
    <x v="489"/>
    <n v="2"/>
    <d v="2023-04-06T02:55:00"/>
    <x v="538"/>
    <x v="2"/>
    <x v="0"/>
    <x v="2"/>
    <n v="42.79"/>
    <x v="0"/>
    <n v="647"/>
    <x v="6"/>
    <s v="Plato_4, Plato_17"/>
    <n v="40"/>
    <x v="509"/>
    <d v="2023-04-06T02:55:00"/>
    <d v="2023-04-06T06:25:00"/>
    <d v="1899-12-30T03:30:00"/>
    <x v="142"/>
    <x v="177"/>
    <x v="0"/>
  </r>
  <r>
    <s v="9"/>
    <x v="61"/>
    <n v="1"/>
    <d v="2023-04-06T02:59:00"/>
    <x v="540"/>
    <x v="2"/>
    <x v="2"/>
    <x v="2"/>
    <n v="17.43"/>
    <x v="1"/>
    <n v="648"/>
    <x v="2"/>
    <s v="Plato_16"/>
    <n v="24"/>
    <x v="510"/>
    <d v="2023-04-06T02:59:00"/>
    <d v="2023-04-06T04:55:00"/>
    <d v="1899-12-30T01:56:00"/>
    <x v="32"/>
    <x v="182"/>
    <x v="0"/>
  </r>
  <r>
    <n v="9"/>
    <x v="490"/>
    <n v="1"/>
    <d v="2023-04-06T00:55:00"/>
    <x v="541"/>
    <x v="3"/>
    <x v="0"/>
    <x v="1"/>
    <n v="15.98"/>
    <x v="2"/>
    <n v="649"/>
    <x v="3"/>
    <s v="Plato_9, Plato_16, Plato_1, Plato_3"/>
    <n v="106"/>
    <x v="453"/>
    <d v="2023-04-06T00:55:00"/>
    <d v="2023-04-06T03:45:00"/>
    <d v="1899-12-30T03:05:00"/>
    <x v="25"/>
    <x v="88"/>
    <x v="0"/>
  </r>
  <r>
    <n v="11"/>
    <x v="427"/>
    <n v="3"/>
    <d v="2023-04-07T03:33:00"/>
    <x v="542"/>
    <x v="0"/>
    <x v="0"/>
    <x v="0"/>
    <n v="38.21"/>
    <x v="1"/>
    <n v="650"/>
    <x v="10"/>
    <s v="Plato_13, Plato_9, Plato_15, Plato_8"/>
    <n v="95"/>
    <x v="511"/>
    <d v="2023-04-07T03:33:00"/>
    <d v="2023-04-07T05:02:00"/>
    <d v="1899-12-30T01:29:00"/>
    <x v="75"/>
    <x v="72"/>
    <x v="0"/>
  </r>
  <r>
    <n v="16"/>
    <x v="491"/>
    <n v="4"/>
    <d v="2023-04-07T02:04:00"/>
    <x v="543"/>
    <x v="4"/>
    <x v="2"/>
    <x v="2"/>
    <n v="20.27"/>
    <x v="1"/>
    <n v="651"/>
    <x v="10"/>
    <s v="Plato_20, Plato_13, Plato_11"/>
    <n v="80"/>
    <x v="512"/>
    <d v="2023-04-07T02:04:00"/>
    <d v="2023-04-07T05:44:00"/>
    <d v="1899-12-30T03:40:00"/>
    <x v="98"/>
    <x v="24"/>
    <x v="0"/>
  </r>
  <r>
    <n v="14"/>
    <x v="435"/>
    <n v="5"/>
    <d v="2023-04-07T00:06:00"/>
    <x v="544"/>
    <x v="2"/>
    <x v="0"/>
    <x v="0"/>
    <n v="23.26"/>
    <x v="2"/>
    <n v="652"/>
    <x v="7"/>
    <s v="Plato_17, Plato_19"/>
    <n v="66"/>
    <x v="513"/>
    <d v="2023-04-07T00:06:00"/>
    <d v="2023-04-07T02:26:00"/>
    <d v="1899-12-30T02:35:00"/>
    <x v="150"/>
    <x v="146"/>
    <x v="0"/>
  </r>
  <r>
    <n v="13"/>
    <x v="492"/>
    <n v="5"/>
    <d v="2023-04-07T02:31:00"/>
    <x v="545"/>
    <x v="1"/>
    <x v="0"/>
    <x v="2"/>
    <n v="34.33"/>
    <x v="1"/>
    <n v="653"/>
    <x v="5"/>
    <s v="Plato_16, Plato_2, Plato_8"/>
    <n v="100"/>
    <x v="514"/>
    <d v="2023-04-07T02:31:00"/>
    <d v="2023-04-07T04:20:00"/>
    <d v="1899-12-30T01:49:00"/>
    <x v="102"/>
    <x v="8"/>
    <x v="1"/>
  </r>
  <r>
    <n v="12"/>
    <x v="493"/>
    <n v="5"/>
    <d v="2023-04-07T00:02:00"/>
    <x v="546"/>
    <x v="3"/>
    <x v="2"/>
    <x v="2"/>
    <n v="23.98"/>
    <x v="2"/>
    <n v="654"/>
    <x v="7"/>
    <s v="Plato_5, Plato_3"/>
    <n v="17"/>
    <x v="515"/>
    <d v="2023-04-07T00:02:00"/>
    <d v="2023-04-07T01:44:00"/>
    <d v="1899-12-30T01:57:00"/>
    <x v="18"/>
    <x v="67"/>
    <x v="0"/>
  </r>
  <r>
    <s v="5"/>
    <x v="494"/>
    <n v="4"/>
    <d v="2023-04-07T01:15:00"/>
    <x v="547"/>
    <x v="3"/>
    <x v="0"/>
    <x v="1"/>
    <n v="2.17"/>
    <x v="0"/>
    <n v="655"/>
    <x v="2"/>
    <s v="Plato_17"/>
    <n v="36"/>
    <x v="516"/>
    <d v="2023-04-07T01:15:00"/>
    <d v="2023-04-07T04:49:00"/>
    <d v="1899-12-30T03:34:00"/>
    <x v="167"/>
    <x v="161"/>
    <x v="0"/>
  </r>
  <r>
    <n v="19"/>
    <x v="495"/>
    <n v="6"/>
    <d v="2023-04-07T03:36:00"/>
    <x v="548"/>
    <x v="1"/>
    <x v="2"/>
    <x v="2"/>
    <n v="31.23"/>
    <x v="0"/>
    <n v="656"/>
    <x v="10"/>
    <s v="Plato_14, Plato_3, Plato_12, Plato_19"/>
    <n v="63"/>
    <x v="517"/>
    <d v="2023-04-07T03:36:00"/>
    <d v="2023-04-07T06:40:00"/>
    <d v="1899-12-30T03:04:00"/>
    <x v="110"/>
    <x v="196"/>
    <x v="0"/>
  </r>
  <r>
    <n v="1"/>
    <x v="496"/>
    <n v="2"/>
    <d v="2023-04-07T00:51:00"/>
    <x v="549"/>
    <x v="1"/>
    <x v="0"/>
    <x v="1"/>
    <n v="44.2"/>
    <x v="0"/>
    <n v="657"/>
    <x v="9"/>
    <s v="Plato_20, Plato_14, Plato_8"/>
    <n v="76"/>
    <x v="518"/>
    <d v="2023-04-07T00:51:00"/>
    <d v="2023-04-07T04:07:00"/>
    <d v="1899-12-30T03:16:00"/>
    <x v="17"/>
    <x v="81"/>
    <x v="0"/>
  </r>
  <r>
    <n v="19"/>
    <x v="497"/>
    <n v="5"/>
    <d v="2023-04-07T01:43:00"/>
    <x v="542"/>
    <x v="3"/>
    <x v="1"/>
    <x v="1"/>
    <n v="31.27"/>
    <x v="0"/>
    <n v="658"/>
    <x v="2"/>
    <s v="Plato_15, Plato_6"/>
    <n v="35"/>
    <x v="519"/>
    <d v="2023-04-07T01:43:00"/>
    <d v="2023-04-07T05:02:00"/>
    <d v="1899-12-30T03:19:00"/>
    <x v="48"/>
    <x v="202"/>
    <x v="0"/>
  </r>
  <r>
    <s v="9"/>
    <x v="225"/>
    <n v="4"/>
    <d v="2023-04-07T02:50:00"/>
    <x v="550"/>
    <x v="4"/>
    <x v="0"/>
    <x v="2"/>
    <n v="35.24"/>
    <x v="2"/>
    <n v="659"/>
    <x v="4"/>
    <s v="Plato_9"/>
    <n v="36"/>
    <x v="520"/>
    <d v="2023-04-07T02:50:00"/>
    <d v="2023-04-07T04:03:00"/>
    <d v="1899-12-30T01:28:00"/>
    <x v="126"/>
    <x v="153"/>
    <x v="0"/>
  </r>
  <r>
    <n v="19"/>
    <x v="498"/>
    <n v="4"/>
    <d v="2023-04-07T01:56:00"/>
    <x v="551"/>
    <x v="2"/>
    <x v="1"/>
    <x v="2"/>
    <n v="15.91"/>
    <x v="0"/>
    <n v="660"/>
    <x v="2"/>
    <s v="Plato_12, Plato_2, Plato_20"/>
    <n v="82"/>
    <x v="521"/>
    <d v="2023-04-07T01:56:00"/>
    <d v="2023-04-07T05:51:00"/>
    <d v="1899-12-30T03:55:00"/>
    <x v="129"/>
    <x v="56"/>
    <x v="0"/>
  </r>
  <r>
    <n v="16"/>
    <x v="108"/>
    <n v="4"/>
    <d v="2023-04-07T03:22:00"/>
    <x v="552"/>
    <x v="4"/>
    <x v="2"/>
    <x v="2"/>
    <n v="32.54"/>
    <x v="2"/>
    <n v="661"/>
    <x v="10"/>
    <s v="Plato_14, Plato_17, Plato_1, Plato_16"/>
    <n v="83"/>
    <x v="522"/>
    <d v="2023-04-07T03:22:00"/>
    <d v="2023-04-07T06:52:00"/>
    <d v="1899-12-30T03:45:00"/>
    <x v="106"/>
    <x v="39"/>
    <x v="0"/>
  </r>
  <r>
    <n v="15"/>
    <x v="499"/>
    <n v="4"/>
    <d v="2023-04-07T02:01:00"/>
    <x v="542"/>
    <x v="1"/>
    <x v="0"/>
    <x v="2"/>
    <n v="11.64"/>
    <x v="1"/>
    <n v="662"/>
    <x v="6"/>
    <s v="Plato_7, Plato_1, Plato_19"/>
    <n v="54"/>
    <x v="523"/>
    <d v="2023-04-07T02:01:00"/>
    <d v="2023-04-07T05:02:00"/>
    <d v="1899-12-30T03:01:00"/>
    <x v="1"/>
    <x v="110"/>
    <x v="0"/>
  </r>
  <r>
    <n v="3"/>
    <x v="500"/>
    <n v="1"/>
    <d v="2023-04-07T01:09:00"/>
    <x v="553"/>
    <x v="1"/>
    <x v="0"/>
    <x v="1"/>
    <n v="41.8"/>
    <x v="2"/>
    <n v="663"/>
    <x v="0"/>
    <s v="Plato_4, Plato_9, Plato_3"/>
    <n v="48"/>
    <x v="524"/>
    <d v="2023-04-07T01:09:00"/>
    <d v="2023-04-07T03:47:00"/>
    <d v="1899-12-30T02:53:00"/>
    <x v="37"/>
    <x v="90"/>
    <x v="0"/>
  </r>
  <r>
    <n v="20"/>
    <x v="501"/>
    <n v="6"/>
    <d v="2023-04-07T01:35:00"/>
    <x v="554"/>
    <x v="4"/>
    <x v="1"/>
    <x v="0"/>
    <n v="31.27"/>
    <x v="0"/>
    <n v="664"/>
    <x v="1"/>
    <s v="Plato_4, Plato_12, Plato_5"/>
    <n v="51"/>
    <x v="525"/>
    <d v="2023-04-07T01:35:00"/>
    <d v="2023-04-07T03:53:00"/>
    <d v="1899-12-30T02:18:00"/>
    <x v="79"/>
    <x v="154"/>
    <x v="0"/>
  </r>
  <r>
    <n v="6"/>
    <x v="227"/>
    <n v="1"/>
    <d v="2023-04-07T02:05:00"/>
    <x v="555"/>
    <x v="3"/>
    <x v="0"/>
    <x v="2"/>
    <n v="25.32"/>
    <x v="2"/>
    <n v="665"/>
    <x v="6"/>
    <s v="Plato_1, Plato_6"/>
    <n v="52"/>
    <x v="526"/>
    <d v="2023-04-07T02:05:00"/>
    <d v="2023-04-07T05:56:00"/>
    <d v="1899-12-30T04:06:00"/>
    <x v="3"/>
    <x v="65"/>
    <x v="0"/>
  </r>
  <r>
    <s v="8"/>
    <x v="502"/>
    <n v="4"/>
    <d v="2023-04-07T01:04:00"/>
    <x v="556"/>
    <x v="2"/>
    <x v="0"/>
    <x v="2"/>
    <n v="11.86"/>
    <x v="1"/>
    <n v="666"/>
    <x v="3"/>
    <s v="Plato_3"/>
    <n v="16"/>
    <x v="527"/>
    <d v="2023-04-07T01:04:00"/>
    <d v="2023-04-07T04:57:00"/>
    <d v="1899-12-30T03:53:00"/>
    <x v="111"/>
    <x v="65"/>
    <x v="0"/>
  </r>
  <r>
    <s v="6"/>
    <x v="503"/>
    <n v="5"/>
    <d v="2023-04-07T03:39:00"/>
    <x v="557"/>
    <x v="0"/>
    <x v="0"/>
    <x v="2"/>
    <n v="20.49"/>
    <x v="0"/>
    <n v="667"/>
    <x v="4"/>
    <s v="Plato_19"/>
    <n v="14"/>
    <x v="528"/>
    <d v="2023-04-07T03:39:00"/>
    <d v="2023-04-07T07:07:00"/>
    <d v="1899-12-30T03:28:00"/>
    <x v="104"/>
    <x v="31"/>
    <x v="0"/>
  </r>
  <r>
    <n v="12"/>
    <x v="239"/>
    <n v="4"/>
    <d v="2023-04-07T01:43:00"/>
    <x v="558"/>
    <x v="1"/>
    <x v="1"/>
    <x v="2"/>
    <n v="18.61"/>
    <x v="0"/>
    <n v="668"/>
    <x v="6"/>
    <s v="Plato_10, Plato_7, Plato_1"/>
    <n v="83"/>
    <x v="519"/>
    <d v="2023-04-07T01:43:00"/>
    <d v="2023-04-07T04:41:00"/>
    <d v="1899-12-30T02:58:00"/>
    <x v="81"/>
    <x v="51"/>
    <x v="0"/>
  </r>
  <r>
    <n v="10"/>
    <x v="504"/>
    <n v="4"/>
    <d v="2023-04-07T01:01:00"/>
    <x v="559"/>
    <x v="0"/>
    <x v="0"/>
    <x v="2"/>
    <n v="10.68"/>
    <x v="1"/>
    <n v="669"/>
    <x v="5"/>
    <s v="Plato_17, Plato_6, Plato_15"/>
    <n v="73"/>
    <x v="529"/>
    <d v="2023-04-07T01:01:00"/>
    <d v="2023-04-07T04:34:00"/>
    <d v="1899-12-30T03:33:00"/>
    <x v="27"/>
    <x v="40"/>
    <x v="0"/>
  </r>
  <r>
    <n v="16"/>
    <x v="505"/>
    <n v="6"/>
    <d v="2023-04-07T01:52:00"/>
    <x v="560"/>
    <x v="2"/>
    <x v="0"/>
    <x v="1"/>
    <n v="37.93"/>
    <x v="2"/>
    <n v="670"/>
    <x v="6"/>
    <s v="Plato_14, Plato_8, Plato_19"/>
    <n v="37"/>
    <x v="530"/>
    <d v="2023-04-07T01:52:00"/>
    <d v="2023-04-07T03:12:00"/>
    <d v="1899-12-30T01:35:00"/>
    <x v="134"/>
    <x v="111"/>
    <x v="0"/>
  </r>
  <r>
    <n v="17"/>
    <x v="202"/>
    <n v="3"/>
    <d v="2023-04-07T02:18:00"/>
    <x v="561"/>
    <x v="0"/>
    <x v="0"/>
    <x v="1"/>
    <n v="32.200000000000003"/>
    <x v="0"/>
    <n v="671"/>
    <x v="6"/>
    <s v="Plato_8, Plato_1, Plato_15"/>
    <n v="74"/>
    <x v="531"/>
    <d v="2023-04-07T02:18:00"/>
    <d v="2023-04-07T03:30:00"/>
    <d v="1899-12-30T01:12:00"/>
    <x v="11"/>
    <x v="8"/>
    <x v="1"/>
  </r>
  <r>
    <n v="12"/>
    <x v="98"/>
    <n v="6"/>
    <d v="2023-04-07T01:24:00"/>
    <x v="562"/>
    <x v="4"/>
    <x v="2"/>
    <x v="2"/>
    <n v="29.19"/>
    <x v="0"/>
    <n v="672"/>
    <x v="9"/>
    <s v="Plato_15, Plato_13, Plato_12"/>
    <n v="63"/>
    <x v="532"/>
    <d v="2023-04-07T01:24:00"/>
    <d v="2023-04-07T03:51:00"/>
    <d v="1899-12-30T02:27:00"/>
    <x v="34"/>
    <x v="182"/>
    <x v="0"/>
  </r>
  <r>
    <n v="20"/>
    <x v="159"/>
    <n v="6"/>
    <d v="2023-04-07T00:37:00"/>
    <x v="563"/>
    <x v="3"/>
    <x v="0"/>
    <x v="2"/>
    <n v="36.5"/>
    <x v="0"/>
    <n v="673"/>
    <x v="5"/>
    <s v="Plato_20, Plato_8, Plato_2, Plato_1"/>
    <n v="104"/>
    <x v="533"/>
    <d v="2023-04-07T00:37:00"/>
    <d v="2023-04-07T02:52:00"/>
    <d v="1899-12-30T02:15:00"/>
    <x v="114"/>
    <x v="93"/>
    <x v="0"/>
  </r>
  <r>
    <n v="1"/>
    <x v="506"/>
    <n v="3"/>
    <d v="2023-04-07T00:03:00"/>
    <x v="564"/>
    <x v="3"/>
    <x v="2"/>
    <x v="2"/>
    <n v="41.29"/>
    <x v="1"/>
    <n v="674"/>
    <x v="3"/>
    <s v="Plato_12, Plato_4, Plato_17, Plato_13"/>
    <n v="84"/>
    <x v="534"/>
    <d v="2023-04-07T00:03:00"/>
    <d v="2023-04-07T01:30:00"/>
    <d v="1899-12-30T01:27:00"/>
    <x v="31"/>
    <x v="19"/>
    <x v="0"/>
  </r>
  <r>
    <n v="5"/>
    <x v="507"/>
    <n v="2"/>
    <d v="2023-04-07T00:54:00"/>
    <x v="565"/>
    <x v="2"/>
    <x v="2"/>
    <x v="1"/>
    <n v="30.74"/>
    <x v="0"/>
    <n v="675"/>
    <x v="8"/>
    <s v="Plato_1, Plato_3, Plato_19"/>
    <n v="76"/>
    <x v="535"/>
    <d v="2023-04-07T00:54:00"/>
    <d v="2023-04-07T04:33:00"/>
    <d v="1899-12-30T03:39:00"/>
    <x v="83"/>
    <x v="21"/>
    <x v="0"/>
  </r>
  <r>
    <n v="7"/>
    <x v="213"/>
    <n v="6"/>
    <d v="2023-04-07T00:28:00"/>
    <x v="566"/>
    <x v="0"/>
    <x v="0"/>
    <x v="2"/>
    <n v="41.6"/>
    <x v="2"/>
    <n v="676"/>
    <x v="8"/>
    <s v="Plato_17, Plato_14, Plato_16, Plato_13"/>
    <n v="49"/>
    <x v="536"/>
    <d v="2023-04-07T00:28:00"/>
    <d v="2023-04-07T03:45:00"/>
    <d v="1899-12-30T03:32:00"/>
    <x v="83"/>
    <x v="23"/>
    <x v="0"/>
  </r>
  <r>
    <n v="14"/>
    <x v="190"/>
    <n v="6"/>
    <d v="2023-04-07T00:34:00"/>
    <x v="567"/>
    <x v="2"/>
    <x v="0"/>
    <x v="2"/>
    <n v="12.57"/>
    <x v="2"/>
    <n v="677"/>
    <x v="6"/>
    <s v="Plato_3, Plato_8, Plato_18"/>
    <n v="58"/>
    <x v="537"/>
    <d v="2023-04-07T00:34:00"/>
    <d v="2023-04-07T02:37:00"/>
    <d v="1899-12-30T02:18:00"/>
    <x v="168"/>
    <x v="8"/>
    <x v="1"/>
  </r>
  <r>
    <n v="19"/>
    <x v="498"/>
    <n v="1"/>
    <d v="2023-04-07T03:01:00"/>
    <x v="568"/>
    <x v="0"/>
    <x v="0"/>
    <x v="2"/>
    <n v="26.76"/>
    <x v="2"/>
    <n v="678"/>
    <x v="9"/>
    <s v="Plato_9, Plato_12, Plato_8, Plato_7"/>
    <n v="84"/>
    <x v="538"/>
    <d v="2023-04-07T03:01:00"/>
    <d v="2023-04-07T05:22:00"/>
    <d v="1899-12-30T02:36:00"/>
    <x v="83"/>
    <x v="61"/>
    <x v="0"/>
  </r>
  <r>
    <n v="9"/>
    <x v="124"/>
    <n v="4"/>
    <d v="2023-04-07T00:02:00"/>
    <x v="569"/>
    <x v="2"/>
    <x v="0"/>
    <x v="2"/>
    <n v="36.43"/>
    <x v="2"/>
    <n v="679"/>
    <x v="9"/>
    <s v="Plato_13, Plato_10, Plato_16, Plato_1"/>
    <n v="81"/>
    <x v="515"/>
    <d v="2023-04-07T00:02:00"/>
    <d v="2023-04-07T03:03:00"/>
    <d v="1899-12-30T03:16:00"/>
    <x v="103"/>
    <x v="39"/>
    <x v="0"/>
  </r>
  <r>
    <n v="5"/>
    <x v="508"/>
    <n v="4"/>
    <d v="2023-04-07T01:23:00"/>
    <x v="570"/>
    <x v="0"/>
    <x v="0"/>
    <x v="1"/>
    <n v="12.06"/>
    <x v="0"/>
    <n v="680"/>
    <x v="3"/>
    <s v="Plato_4, Plato_3, Plato_11"/>
    <n v="66"/>
    <x v="539"/>
    <d v="2023-04-07T01:23:00"/>
    <d v="2023-04-07T05:20:00"/>
    <d v="1899-12-30T03:57:00"/>
    <x v="120"/>
    <x v="30"/>
    <x v="0"/>
  </r>
  <r>
    <n v="2"/>
    <x v="91"/>
    <n v="4"/>
    <d v="2023-04-07T02:56:00"/>
    <x v="571"/>
    <x v="4"/>
    <x v="0"/>
    <x v="0"/>
    <n v="37.07"/>
    <x v="1"/>
    <n v="681"/>
    <x v="3"/>
    <s v="Plato_11, Plato_13"/>
    <n v="29"/>
    <x v="540"/>
    <d v="2023-04-07T02:56:00"/>
    <d v="2023-04-07T06:50:00"/>
    <d v="1899-12-30T03:54:00"/>
    <x v="31"/>
    <x v="203"/>
    <x v="0"/>
  </r>
  <r>
    <s v="1"/>
    <x v="84"/>
    <n v="5"/>
    <d v="2023-04-07T01:26:00"/>
    <x v="572"/>
    <x v="3"/>
    <x v="1"/>
    <x v="2"/>
    <n v="21.04"/>
    <x v="2"/>
    <n v="682"/>
    <x v="5"/>
    <s v="Plato_14"/>
    <n v="9"/>
    <x v="541"/>
    <d v="2023-04-07T01:26:00"/>
    <d v="2023-04-07T04:05:00"/>
    <d v="1899-12-30T02:54:00"/>
    <x v="49"/>
    <x v="71"/>
    <x v="0"/>
  </r>
  <r>
    <n v="2"/>
    <x v="509"/>
    <n v="6"/>
    <d v="2023-04-07T03:56:00"/>
    <x v="573"/>
    <x v="3"/>
    <x v="0"/>
    <x v="2"/>
    <n v="40.42"/>
    <x v="2"/>
    <n v="683"/>
    <x v="1"/>
    <s v="Plato_5, Plato_3, Plato_20, Plato_17"/>
    <n v="64"/>
    <x v="542"/>
    <d v="2023-04-07T03:56:00"/>
    <d v="2023-04-07T06:22:00"/>
    <d v="1899-12-30T02:41:00"/>
    <x v="53"/>
    <x v="108"/>
    <x v="0"/>
  </r>
  <r>
    <n v="10"/>
    <x v="510"/>
    <n v="6"/>
    <d v="2023-04-07T03:29:00"/>
    <x v="574"/>
    <x v="4"/>
    <x v="2"/>
    <x v="2"/>
    <n v="48.15"/>
    <x v="2"/>
    <n v="684"/>
    <x v="9"/>
    <s v="Plato_19, Plato_17, Plato_10, Plato_9"/>
    <n v="73"/>
    <x v="543"/>
    <d v="2023-04-07T03:29:00"/>
    <d v="2023-04-07T04:40:00"/>
    <d v="1899-12-30T01:26:00"/>
    <x v="110"/>
    <x v="8"/>
    <x v="1"/>
  </r>
  <r>
    <s v="5"/>
    <x v="159"/>
    <n v="5"/>
    <d v="2023-04-07T00:28:00"/>
    <x v="575"/>
    <x v="2"/>
    <x v="0"/>
    <x v="0"/>
    <n v="19.89"/>
    <x v="1"/>
    <n v="685"/>
    <x v="0"/>
    <s v="Plato_6"/>
    <n v="22"/>
    <x v="536"/>
    <d v="2023-04-07T00:28:00"/>
    <d v="2023-04-07T01:43:00"/>
    <d v="1899-12-30T01:15:00"/>
    <x v="4"/>
    <x v="158"/>
    <x v="0"/>
  </r>
  <r>
    <n v="10"/>
    <x v="461"/>
    <n v="6"/>
    <d v="2023-04-07T01:12:00"/>
    <x v="576"/>
    <x v="1"/>
    <x v="0"/>
    <x v="1"/>
    <n v="15.83"/>
    <x v="0"/>
    <n v="686"/>
    <x v="3"/>
    <s v="Plato_17, Plato_3"/>
    <n v="40"/>
    <x v="544"/>
    <d v="2023-04-07T01:12:00"/>
    <d v="2023-04-07T03:39:00"/>
    <d v="1899-12-30T02:27:00"/>
    <x v="118"/>
    <x v="57"/>
    <x v="0"/>
  </r>
  <r>
    <s v="2"/>
    <x v="407"/>
    <n v="6"/>
    <d v="2023-04-07T01:54:00"/>
    <x v="577"/>
    <x v="4"/>
    <x v="0"/>
    <x v="1"/>
    <n v="10.53"/>
    <x v="1"/>
    <n v="687"/>
    <x v="0"/>
    <s v="Plato_19"/>
    <n v="28"/>
    <x v="545"/>
    <d v="2023-04-07T01:54:00"/>
    <d v="2023-04-07T05:39:00"/>
    <d v="1899-12-30T03:45:00"/>
    <x v="9"/>
    <x v="31"/>
    <x v="0"/>
  </r>
  <r>
    <s v="3"/>
    <x v="511"/>
    <n v="1"/>
    <d v="2023-04-07T03:26:00"/>
    <x v="578"/>
    <x v="1"/>
    <x v="0"/>
    <x v="2"/>
    <n v="4.87"/>
    <x v="2"/>
    <n v="688"/>
    <x v="10"/>
    <s v="Plato_9"/>
    <n v="12"/>
    <x v="546"/>
    <d v="2023-04-07T03:26:00"/>
    <d v="2023-04-07T05:03:00"/>
    <d v="1899-12-30T01:52:00"/>
    <x v="156"/>
    <x v="21"/>
    <x v="0"/>
  </r>
  <r>
    <n v="14"/>
    <x v="512"/>
    <n v="1"/>
    <d v="2023-04-07T00:36:00"/>
    <x v="579"/>
    <x v="1"/>
    <x v="0"/>
    <x v="2"/>
    <n v="10.25"/>
    <x v="2"/>
    <n v="689"/>
    <x v="3"/>
    <s v="Plato_14, Plato_1, Plato_13"/>
    <n v="65"/>
    <x v="547"/>
    <d v="2023-04-07T00:36:00"/>
    <d v="2023-04-07T02:22:00"/>
    <d v="1899-12-30T02:01:00"/>
    <x v="9"/>
    <x v="114"/>
    <x v="0"/>
  </r>
  <r>
    <n v="15"/>
    <x v="425"/>
    <n v="4"/>
    <d v="2023-04-07T02:43:00"/>
    <x v="580"/>
    <x v="3"/>
    <x v="2"/>
    <x v="0"/>
    <n v="37.22"/>
    <x v="0"/>
    <n v="690"/>
    <x v="0"/>
    <s v="Plato_20, Plato_17, Plato_16, Plato_11"/>
    <n v="76"/>
    <x v="548"/>
    <d v="2023-04-07T02:43:00"/>
    <d v="2023-04-07T05:43:00"/>
    <d v="1899-12-30T03:00:00"/>
    <x v="147"/>
    <x v="58"/>
    <x v="0"/>
  </r>
  <r>
    <s v="19"/>
    <x v="32"/>
    <n v="4"/>
    <d v="2023-04-07T01:43:00"/>
    <x v="581"/>
    <x v="0"/>
    <x v="2"/>
    <x v="0"/>
    <n v="1.39"/>
    <x v="2"/>
    <n v="691"/>
    <x v="1"/>
    <s v="Plato_5"/>
    <n v="27"/>
    <x v="519"/>
    <d v="2023-04-07T01:43:00"/>
    <d v="2023-04-07T05:17:00"/>
    <d v="1899-12-30T03:49:00"/>
    <x v="153"/>
    <x v="204"/>
    <x v="0"/>
  </r>
  <r>
    <n v="9"/>
    <x v="178"/>
    <n v="2"/>
    <d v="2023-04-07T00:53:00"/>
    <x v="582"/>
    <x v="1"/>
    <x v="2"/>
    <x v="2"/>
    <n v="25.92"/>
    <x v="0"/>
    <n v="692"/>
    <x v="10"/>
    <s v="Plato_8, Plato_2, Plato_4, Plato_3"/>
    <n v="70"/>
    <x v="549"/>
    <d v="2023-04-07T00:53:00"/>
    <d v="2023-04-07T04:26:00"/>
    <d v="1899-12-30T03:33:00"/>
    <x v="61"/>
    <x v="87"/>
    <x v="0"/>
  </r>
  <r>
    <n v="15"/>
    <x v="341"/>
    <n v="4"/>
    <d v="2023-04-07T03:44:00"/>
    <x v="583"/>
    <x v="0"/>
    <x v="0"/>
    <x v="2"/>
    <n v="28.31"/>
    <x v="1"/>
    <n v="693"/>
    <x v="8"/>
    <s v="Plato_19, Plato_13"/>
    <n v="30"/>
    <x v="550"/>
    <d v="2023-04-07T03:44:00"/>
    <d v="2023-04-07T07:31:00"/>
    <d v="1899-12-30T03:47:00"/>
    <x v="18"/>
    <x v="195"/>
    <x v="0"/>
  </r>
  <r>
    <n v="5"/>
    <x v="21"/>
    <n v="4"/>
    <d v="2023-04-07T01:51:00"/>
    <x v="584"/>
    <x v="2"/>
    <x v="0"/>
    <x v="2"/>
    <n v="23.66"/>
    <x v="1"/>
    <n v="694"/>
    <x v="5"/>
    <s v="Plato_3, Plato_4, Plato_20, Plato_13"/>
    <n v="63"/>
    <x v="551"/>
    <d v="2023-04-07T01:51:00"/>
    <d v="2023-04-07T05:13:00"/>
    <d v="1899-12-30T03:22:00"/>
    <x v="29"/>
    <x v="196"/>
    <x v="0"/>
  </r>
  <r>
    <n v="9"/>
    <x v="262"/>
    <n v="1"/>
    <d v="2023-04-07T02:02:00"/>
    <x v="585"/>
    <x v="0"/>
    <x v="0"/>
    <x v="2"/>
    <n v="18.23"/>
    <x v="2"/>
    <n v="695"/>
    <x v="5"/>
    <s v="Plato_16, Plato_2"/>
    <n v="48"/>
    <x v="552"/>
    <d v="2023-04-07T02:02:00"/>
    <d v="2023-04-07T05:32:00"/>
    <d v="1899-12-30T03:45:00"/>
    <x v="128"/>
    <x v="133"/>
    <x v="0"/>
  </r>
  <r>
    <s v="2"/>
    <x v="161"/>
    <n v="6"/>
    <d v="2023-04-07T02:16:00"/>
    <x v="586"/>
    <x v="1"/>
    <x v="2"/>
    <x v="2"/>
    <n v="18.760000000000002"/>
    <x v="2"/>
    <n v="696"/>
    <x v="4"/>
    <s v="Plato_14"/>
    <n v="18"/>
    <x v="553"/>
    <d v="2023-04-07T02:16:00"/>
    <d v="2023-04-07T06:11:00"/>
    <d v="1899-12-30T04:10:00"/>
    <x v="121"/>
    <x v="205"/>
    <x v="0"/>
  </r>
  <r>
    <n v="4"/>
    <x v="513"/>
    <n v="1"/>
    <d v="2023-04-07T03:48:00"/>
    <x v="587"/>
    <x v="2"/>
    <x v="0"/>
    <x v="2"/>
    <n v="34.35"/>
    <x v="0"/>
    <n v="697"/>
    <x v="7"/>
    <s v="Plato_14, Plato_11, Plato_2, Plato_6"/>
    <n v="79"/>
    <x v="554"/>
    <d v="2023-04-07T03:48:00"/>
    <d v="2023-04-07T06:42:00"/>
    <d v="1899-12-30T02:54:00"/>
    <x v="97"/>
    <x v="69"/>
    <x v="0"/>
  </r>
  <r>
    <n v="19"/>
    <x v="148"/>
    <n v="4"/>
    <d v="2023-04-07T02:30:00"/>
    <x v="588"/>
    <x v="1"/>
    <x v="2"/>
    <x v="2"/>
    <n v="39.89"/>
    <x v="1"/>
    <n v="698"/>
    <x v="6"/>
    <s v="Plato_6, Plato_10, Plato_14, Plato_13"/>
    <n v="73"/>
    <x v="555"/>
    <d v="2023-04-07T02:30:00"/>
    <d v="2023-04-07T06:25:00"/>
    <d v="1899-12-30T03:55:00"/>
    <x v="127"/>
    <x v="163"/>
    <x v="0"/>
  </r>
  <r>
    <s v="8"/>
    <x v="373"/>
    <n v="6"/>
    <d v="2023-04-07T01:35:00"/>
    <x v="589"/>
    <x v="2"/>
    <x v="0"/>
    <x v="2"/>
    <n v="38.44"/>
    <x v="0"/>
    <n v="699"/>
    <x v="0"/>
    <s v="Plato_9"/>
    <n v="24"/>
    <x v="525"/>
    <d v="2023-04-07T01:35:00"/>
    <d v="2023-04-07T02:56:00"/>
    <d v="1899-12-30T01:21:00"/>
    <x v="5"/>
    <x v="157"/>
    <x v="0"/>
  </r>
  <r>
    <n v="8"/>
    <x v="514"/>
    <n v="2"/>
    <d v="2023-04-07T00:23:00"/>
    <x v="590"/>
    <x v="2"/>
    <x v="0"/>
    <x v="2"/>
    <n v="21.66"/>
    <x v="0"/>
    <n v="700"/>
    <x v="10"/>
    <s v="Plato_18, Plato_10, Plato_6"/>
    <n v="97"/>
    <x v="556"/>
    <d v="2023-04-07T00:23:00"/>
    <d v="2023-04-07T02:50:00"/>
    <d v="1899-12-30T02:27:00"/>
    <x v="36"/>
    <x v="143"/>
    <x v="0"/>
  </r>
  <r>
    <n v="19"/>
    <x v="515"/>
    <n v="5"/>
    <d v="2023-04-07T03:20:00"/>
    <x v="591"/>
    <x v="4"/>
    <x v="0"/>
    <x v="2"/>
    <n v="39.83"/>
    <x v="1"/>
    <n v="701"/>
    <x v="6"/>
    <s v="Plato_11, Plato_4"/>
    <n v="42"/>
    <x v="557"/>
    <d v="2023-04-07T03:20:00"/>
    <d v="2023-04-07T05:45:00"/>
    <d v="1899-12-30T02:25:00"/>
    <x v="63"/>
    <x v="3"/>
    <x v="0"/>
  </r>
  <r>
    <n v="13"/>
    <x v="516"/>
    <n v="2"/>
    <d v="2023-04-07T02:30:00"/>
    <x v="592"/>
    <x v="0"/>
    <x v="2"/>
    <x v="2"/>
    <n v="47.07"/>
    <x v="1"/>
    <n v="702"/>
    <x v="2"/>
    <s v="Plato_4, Plato_13, Plato_6, Plato_16"/>
    <n v="82"/>
    <x v="555"/>
    <d v="2023-04-07T02:30:00"/>
    <d v="2023-04-07T05:15:00"/>
    <d v="1899-12-30T02:45:00"/>
    <x v="51"/>
    <x v="79"/>
    <x v="0"/>
  </r>
  <r>
    <s v="9"/>
    <x v="517"/>
    <n v="5"/>
    <d v="2023-04-07T00:17:00"/>
    <x v="593"/>
    <x v="1"/>
    <x v="0"/>
    <x v="2"/>
    <n v="22.24"/>
    <x v="2"/>
    <n v="703"/>
    <x v="5"/>
    <s v="Plato_13"/>
    <n v="24"/>
    <x v="558"/>
    <d v="2023-04-07T00:17:00"/>
    <d v="2023-04-07T02:19:00"/>
    <d v="1899-12-30T02:17:00"/>
    <x v="9"/>
    <x v="4"/>
    <x v="0"/>
  </r>
  <r>
    <s v="13"/>
    <x v="518"/>
    <n v="6"/>
    <d v="2023-04-07T01:40:00"/>
    <x v="594"/>
    <x v="2"/>
    <x v="2"/>
    <x v="2"/>
    <n v="33.29"/>
    <x v="0"/>
    <n v="704"/>
    <x v="6"/>
    <s v="Plato_4"/>
    <n v="8"/>
    <x v="559"/>
    <d v="2023-04-07T01:40:00"/>
    <d v="2023-04-07T04:29:00"/>
    <d v="1899-12-30T02:49:00"/>
    <x v="15"/>
    <x v="71"/>
    <x v="0"/>
  </r>
  <r>
    <n v="12"/>
    <x v="454"/>
    <n v="3"/>
    <d v="2023-04-07T01:48:00"/>
    <x v="595"/>
    <x v="2"/>
    <x v="0"/>
    <x v="2"/>
    <n v="43.07"/>
    <x v="1"/>
    <n v="705"/>
    <x v="5"/>
    <s v="Plato_3, Plato_10"/>
    <n v="46"/>
    <x v="560"/>
    <d v="2023-04-07T01:48:00"/>
    <d v="2023-04-07T02:53:00"/>
    <d v="1899-12-30T01:05:00"/>
    <x v="88"/>
    <x v="171"/>
    <x v="0"/>
  </r>
  <r>
    <s v="20"/>
    <x v="519"/>
    <n v="6"/>
    <d v="2023-04-07T01:14:00"/>
    <x v="596"/>
    <x v="1"/>
    <x v="0"/>
    <x v="2"/>
    <n v="44.45"/>
    <x v="2"/>
    <n v="706"/>
    <x v="10"/>
    <s v="Plato_4"/>
    <n v="24"/>
    <x v="561"/>
    <d v="2023-04-07T01:14:00"/>
    <d v="2023-04-07T04:54:00"/>
    <d v="1899-12-30T03:55:00"/>
    <x v="88"/>
    <x v="139"/>
    <x v="0"/>
  </r>
  <r>
    <n v="15"/>
    <x v="520"/>
    <n v="1"/>
    <d v="2023-04-07T03:05:00"/>
    <x v="597"/>
    <x v="2"/>
    <x v="1"/>
    <x v="2"/>
    <n v="40.39"/>
    <x v="0"/>
    <n v="707"/>
    <x v="7"/>
    <s v="Plato_15, Plato_13, Plato_2, Plato_19"/>
    <n v="73"/>
    <x v="562"/>
    <d v="2023-04-07T03:05:00"/>
    <d v="2023-04-07T05:23:00"/>
    <d v="1899-12-30T02:18:00"/>
    <x v="84"/>
    <x v="35"/>
    <x v="0"/>
  </r>
  <r>
    <s v="5"/>
    <x v="521"/>
    <n v="2"/>
    <d v="2023-04-07T03:36:00"/>
    <x v="598"/>
    <x v="0"/>
    <x v="2"/>
    <x v="2"/>
    <n v="4.18"/>
    <x v="2"/>
    <n v="708"/>
    <x v="0"/>
    <s v="Plato_6"/>
    <n v="22"/>
    <x v="517"/>
    <d v="2023-04-07T03:36:00"/>
    <d v="2023-04-07T07:24:00"/>
    <d v="1899-12-30T04:03:00"/>
    <x v="148"/>
    <x v="206"/>
    <x v="0"/>
  </r>
  <r>
    <n v="8"/>
    <x v="457"/>
    <n v="4"/>
    <d v="2023-04-07T01:55:00"/>
    <x v="599"/>
    <x v="2"/>
    <x v="0"/>
    <x v="1"/>
    <n v="26.15"/>
    <x v="2"/>
    <n v="709"/>
    <x v="8"/>
    <s v="Plato_13, Plato_8, Plato_11, Plato_1"/>
    <n v="76"/>
    <x v="563"/>
    <d v="2023-04-07T01:55:00"/>
    <d v="2023-04-07T03:40:00"/>
    <d v="1899-12-30T02:00:00"/>
    <x v="33"/>
    <x v="19"/>
    <x v="0"/>
  </r>
  <r>
    <n v="18"/>
    <x v="522"/>
    <n v="1"/>
    <d v="2023-04-07T02:28:00"/>
    <x v="600"/>
    <x v="3"/>
    <x v="0"/>
    <x v="2"/>
    <n v="28.43"/>
    <x v="2"/>
    <n v="710"/>
    <x v="0"/>
    <s v="Plato_3, Plato_12, Plato_4, Plato_14"/>
    <n v="57"/>
    <x v="564"/>
    <d v="2023-04-07T02:28:00"/>
    <d v="2023-04-07T03:38:00"/>
    <d v="1899-12-30T01:25:00"/>
    <x v="77"/>
    <x v="8"/>
    <x v="1"/>
  </r>
  <r>
    <n v="20"/>
    <x v="31"/>
    <n v="6"/>
    <d v="2023-04-07T01:51:00"/>
    <x v="601"/>
    <x v="1"/>
    <x v="0"/>
    <x v="0"/>
    <n v="49.74"/>
    <x v="2"/>
    <n v="711"/>
    <x v="7"/>
    <s v="Plato_18, Plato_15"/>
    <n v="68"/>
    <x v="551"/>
    <d v="2023-04-07T01:51:00"/>
    <d v="2023-04-07T05:18:00"/>
    <d v="1899-12-30T03:42:00"/>
    <x v="12"/>
    <x v="124"/>
    <x v="0"/>
  </r>
  <r>
    <s v="10"/>
    <x v="523"/>
    <n v="5"/>
    <d v="2023-04-07T00:06:00"/>
    <x v="602"/>
    <x v="2"/>
    <x v="1"/>
    <x v="1"/>
    <n v="42.21"/>
    <x v="0"/>
    <n v="712"/>
    <x v="4"/>
    <s v="Plato_7"/>
    <n v="20"/>
    <x v="513"/>
    <d v="2023-04-07T00:06:00"/>
    <d v="2023-04-07T02:27:00"/>
    <d v="1899-12-30T02:21:00"/>
    <x v="58"/>
    <x v="114"/>
    <x v="0"/>
  </r>
  <r>
    <n v="6"/>
    <x v="524"/>
    <n v="4"/>
    <d v="2023-04-07T00:15:00"/>
    <x v="563"/>
    <x v="1"/>
    <x v="2"/>
    <x v="2"/>
    <n v="35.11"/>
    <x v="1"/>
    <n v="713"/>
    <x v="7"/>
    <s v="Plato_11, Plato_9, Plato_15, Plato_10"/>
    <n v="147"/>
    <x v="565"/>
    <d v="2023-04-07T00:15:00"/>
    <d v="2023-04-07T02:52:00"/>
    <d v="1899-12-30T02:37:00"/>
    <x v="169"/>
    <x v="171"/>
    <x v="0"/>
  </r>
  <r>
    <n v="19"/>
    <x v="237"/>
    <n v="2"/>
    <d v="2023-04-07T02:21:00"/>
    <x v="572"/>
    <x v="3"/>
    <x v="0"/>
    <x v="2"/>
    <n v="10.69"/>
    <x v="1"/>
    <n v="714"/>
    <x v="1"/>
    <s v="Plato_18, Plato_2, Plato_11"/>
    <n v="91"/>
    <x v="566"/>
    <d v="2023-04-07T02:21:00"/>
    <d v="2023-04-07T04:05:00"/>
    <d v="1899-12-30T01:44:00"/>
    <x v="22"/>
    <x v="89"/>
    <x v="0"/>
  </r>
  <r>
    <n v="12"/>
    <x v="525"/>
    <n v="6"/>
    <d v="2023-04-07T01:45:00"/>
    <x v="603"/>
    <x v="0"/>
    <x v="0"/>
    <x v="0"/>
    <n v="39.909999999999997"/>
    <x v="2"/>
    <n v="715"/>
    <x v="4"/>
    <s v="Plato_2, Plato_6, Plato_1, Plato_4"/>
    <n v="101"/>
    <x v="567"/>
    <d v="2023-04-07T01:45:00"/>
    <d v="2023-04-07T04:15:00"/>
    <d v="1899-12-30T02:45:00"/>
    <x v="86"/>
    <x v="115"/>
    <x v="0"/>
  </r>
  <r>
    <n v="12"/>
    <x v="306"/>
    <n v="4"/>
    <d v="2023-04-07T01:47:00"/>
    <x v="604"/>
    <x v="2"/>
    <x v="2"/>
    <x v="2"/>
    <n v="44.73"/>
    <x v="2"/>
    <n v="716"/>
    <x v="2"/>
    <s v="Plato_13, Plato_1, Plato_17"/>
    <n v="90"/>
    <x v="568"/>
    <d v="2023-04-07T01:47:00"/>
    <d v="2023-04-07T04:44:00"/>
    <d v="1899-12-30T03:12:00"/>
    <x v="146"/>
    <x v="151"/>
    <x v="0"/>
  </r>
  <r>
    <n v="8"/>
    <x v="433"/>
    <n v="5"/>
    <d v="2023-04-07T03:56:00"/>
    <x v="605"/>
    <x v="1"/>
    <x v="0"/>
    <x v="2"/>
    <n v="23.67"/>
    <x v="1"/>
    <n v="717"/>
    <x v="6"/>
    <s v="Plato_5, Plato_2, Plato_6"/>
    <n v="63"/>
    <x v="542"/>
    <d v="2023-04-07T03:56:00"/>
    <d v="2023-04-07T06:03:00"/>
    <d v="1899-12-30T02:07:00"/>
    <x v="117"/>
    <x v="192"/>
    <x v="0"/>
  </r>
  <r>
    <s v="7"/>
    <x v="284"/>
    <n v="6"/>
    <d v="2023-04-07T03:18:00"/>
    <x v="606"/>
    <x v="2"/>
    <x v="1"/>
    <x v="2"/>
    <n v="37.21"/>
    <x v="1"/>
    <n v="718"/>
    <x v="5"/>
    <s v="Plato_3"/>
    <n v="8"/>
    <x v="569"/>
    <d v="2023-04-07T03:18:00"/>
    <d v="2023-04-07T07:06:00"/>
    <d v="1899-12-30T03:48:00"/>
    <x v="118"/>
    <x v="140"/>
    <x v="0"/>
  </r>
  <r>
    <n v="16"/>
    <x v="526"/>
    <n v="3"/>
    <d v="2023-04-07T01:18:00"/>
    <x v="607"/>
    <x v="1"/>
    <x v="0"/>
    <x v="0"/>
    <n v="17.23"/>
    <x v="1"/>
    <n v="719"/>
    <x v="1"/>
    <s v="Plato_20, Plato_12, Plato_9"/>
    <n v="43"/>
    <x v="570"/>
    <d v="2023-04-07T01:18:00"/>
    <d v="2023-04-07T02:49:00"/>
    <d v="1899-12-30T01:31:00"/>
    <x v="19"/>
    <x v="77"/>
    <x v="0"/>
  </r>
  <r>
    <n v="4"/>
    <x v="527"/>
    <n v="5"/>
    <d v="2023-04-07T02:13:00"/>
    <x v="608"/>
    <x v="0"/>
    <x v="0"/>
    <x v="2"/>
    <n v="40.28"/>
    <x v="0"/>
    <n v="720"/>
    <x v="3"/>
    <s v="Plato_11, Plato_9, Plato_7"/>
    <n v="69"/>
    <x v="571"/>
    <d v="2023-04-07T02:13:00"/>
    <d v="2023-04-07T05:46:00"/>
    <d v="1899-12-30T03:33:00"/>
    <x v="157"/>
    <x v="84"/>
    <x v="0"/>
  </r>
  <r>
    <n v="6"/>
    <x v="83"/>
    <n v="2"/>
    <d v="2023-04-07T03:53:00"/>
    <x v="609"/>
    <x v="2"/>
    <x v="1"/>
    <x v="2"/>
    <n v="47.13"/>
    <x v="1"/>
    <n v="721"/>
    <x v="3"/>
    <s v="Plato_9, Plato_19, Plato_7, Plato_6"/>
    <n v="89"/>
    <x v="572"/>
    <d v="2023-04-07T03:53:00"/>
    <d v="2023-04-07T07:01:00"/>
    <d v="1899-12-30T03:08:00"/>
    <x v="157"/>
    <x v="192"/>
    <x v="0"/>
  </r>
  <r>
    <n v="13"/>
    <x v="528"/>
    <n v="5"/>
    <d v="2023-04-07T02:51:00"/>
    <x v="610"/>
    <x v="2"/>
    <x v="0"/>
    <x v="2"/>
    <n v="20.62"/>
    <x v="1"/>
    <n v="722"/>
    <x v="8"/>
    <s v="Plato_13, Plato_5"/>
    <n v="33"/>
    <x v="573"/>
    <d v="2023-04-07T02:51:00"/>
    <d v="2023-04-07T04:08:00"/>
    <d v="1899-12-30T01:17:00"/>
    <x v="12"/>
    <x v="159"/>
    <x v="0"/>
  </r>
  <r>
    <n v="12"/>
    <x v="102"/>
    <n v="2"/>
    <d v="2023-04-07T01:35:00"/>
    <x v="547"/>
    <x v="4"/>
    <x v="1"/>
    <x v="1"/>
    <n v="27.79"/>
    <x v="1"/>
    <n v="723"/>
    <x v="9"/>
    <s v="Plato_16, Plato_8"/>
    <n v="52"/>
    <x v="525"/>
    <d v="2023-04-07T01:35:00"/>
    <d v="2023-04-07T04:49:00"/>
    <d v="1899-12-30T03:14:00"/>
    <x v="126"/>
    <x v="124"/>
    <x v="0"/>
  </r>
  <r>
    <s v="8"/>
    <x v="47"/>
    <n v="6"/>
    <d v="2023-04-07T02:56:00"/>
    <x v="603"/>
    <x v="3"/>
    <x v="2"/>
    <x v="1"/>
    <n v="14.12"/>
    <x v="1"/>
    <n v="724"/>
    <x v="5"/>
    <s v="Plato_5"/>
    <n v="27"/>
    <x v="540"/>
    <d v="2023-04-07T02:56:00"/>
    <d v="2023-04-07T04:15:00"/>
    <d v="1899-12-30T01:19:00"/>
    <x v="10"/>
    <x v="52"/>
    <x v="0"/>
  </r>
  <r>
    <n v="10"/>
    <x v="529"/>
    <n v="4"/>
    <d v="2023-04-07T01:48:00"/>
    <x v="611"/>
    <x v="4"/>
    <x v="0"/>
    <x v="1"/>
    <n v="18.66"/>
    <x v="2"/>
    <n v="725"/>
    <x v="9"/>
    <s v="Plato_18, Plato_5"/>
    <n v="69"/>
    <x v="560"/>
    <d v="2023-04-07T01:48:00"/>
    <d v="2023-04-07T03:20:00"/>
    <d v="1899-12-30T01:47:00"/>
    <x v="1"/>
    <x v="19"/>
    <x v="0"/>
  </r>
  <r>
    <n v="11"/>
    <x v="172"/>
    <n v="2"/>
    <d v="2023-04-07T02:28:00"/>
    <x v="580"/>
    <x v="3"/>
    <x v="1"/>
    <x v="2"/>
    <n v="41.38"/>
    <x v="0"/>
    <n v="726"/>
    <x v="0"/>
    <s v="Plato_5, Plato_19, Plato_14"/>
    <n v="50"/>
    <x v="564"/>
    <d v="2023-04-07T02:28:00"/>
    <d v="2023-04-07T05:43:00"/>
    <d v="1899-12-30T03:15:00"/>
    <x v="107"/>
    <x v="119"/>
    <x v="0"/>
  </r>
  <r>
    <s v="17"/>
    <x v="452"/>
    <n v="6"/>
    <d v="2023-04-07T00:31:00"/>
    <x v="612"/>
    <x v="2"/>
    <x v="2"/>
    <x v="0"/>
    <n v="13.24"/>
    <x v="0"/>
    <n v="727"/>
    <x v="1"/>
    <s v="Plato_3"/>
    <n v="16"/>
    <x v="574"/>
    <d v="2023-04-07T00:31:00"/>
    <d v="2023-04-07T03:02:00"/>
    <d v="1899-12-30T02:31:00"/>
    <x v="40"/>
    <x v="16"/>
    <x v="0"/>
  </r>
  <r>
    <n v="9"/>
    <x v="275"/>
    <n v="6"/>
    <d v="2023-04-07T02:06:00"/>
    <x v="594"/>
    <x v="1"/>
    <x v="1"/>
    <x v="0"/>
    <n v="34.28"/>
    <x v="2"/>
    <n v="728"/>
    <x v="10"/>
    <s v="Plato_4, Plato_6, Plato_15"/>
    <n v="80"/>
    <x v="575"/>
    <d v="2023-04-07T02:06:00"/>
    <d v="2023-04-07T04:29:00"/>
    <d v="1899-12-30T02:38:00"/>
    <x v="117"/>
    <x v="90"/>
    <x v="0"/>
  </r>
  <r>
    <n v="20"/>
    <x v="214"/>
    <n v="2"/>
    <d v="2023-04-07T02:49:00"/>
    <x v="613"/>
    <x v="3"/>
    <x v="1"/>
    <x v="2"/>
    <n v="18.97"/>
    <x v="2"/>
    <n v="729"/>
    <x v="7"/>
    <s v="Plato_18, Plato_3"/>
    <n v="52"/>
    <x v="576"/>
    <d v="2023-04-07T02:49:00"/>
    <d v="2023-04-07T06:05:00"/>
    <d v="1899-12-30T03:31:00"/>
    <x v="31"/>
    <x v="116"/>
    <x v="0"/>
  </r>
  <r>
    <n v="8"/>
    <x v="458"/>
    <n v="3"/>
    <d v="2023-04-07T00:29:00"/>
    <x v="614"/>
    <x v="0"/>
    <x v="0"/>
    <x v="2"/>
    <n v="15.02"/>
    <x v="2"/>
    <n v="730"/>
    <x v="0"/>
    <s v="Plato_2, Plato_7"/>
    <n v="46"/>
    <x v="577"/>
    <d v="2023-04-07T00:29:00"/>
    <d v="2023-04-07T02:33:00"/>
    <d v="1899-12-30T02:19:00"/>
    <x v="76"/>
    <x v="49"/>
    <x v="0"/>
  </r>
  <r>
    <s v="17"/>
    <x v="346"/>
    <n v="3"/>
    <d v="2023-04-07T03:16:00"/>
    <x v="588"/>
    <x v="2"/>
    <x v="0"/>
    <x v="2"/>
    <n v="14.35"/>
    <x v="0"/>
    <n v="731"/>
    <x v="9"/>
    <s v="Plato_15"/>
    <n v="26"/>
    <x v="578"/>
    <d v="2023-04-07T03:16:00"/>
    <d v="2023-04-07T06:25:00"/>
    <d v="1899-12-30T03:09:00"/>
    <x v="32"/>
    <x v="70"/>
    <x v="0"/>
  </r>
  <r>
    <n v="12"/>
    <x v="530"/>
    <n v="3"/>
    <d v="2023-04-07T03:17:00"/>
    <x v="615"/>
    <x v="4"/>
    <x v="0"/>
    <x v="2"/>
    <n v="43.35"/>
    <x v="0"/>
    <n v="732"/>
    <x v="2"/>
    <s v="Plato_20, Plato_10, Plato_19"/>
    <n v="120"/>
    <x v="579"/>
    <d v="2023-04-07T03:17:00"/>
    <d v="2023-04-07T07:13:00"/>
    <d v="1899-12-30T03:56:00"/>
    <x v="83"/>
    <x v="75"/>
    <x v="0"/>
  </r>
  <r>
    <n v="14"/>
    <x v="157"/>
    <n v="6"/>
    <d v="2023-04-07T03:40:00"/>
    <x v="616"/>
    <x v="4"/>
    <x v="2"/>
    <x v="2"/>
    <n v="35.090000000000003"/>
    <x v="1"/>
    <n v="733"/>
    <x v="10"/>
    <s v="Plato_19, Plato_7, Plato_6"/>
    <n v="74"/>
    <x v="580"/>
    <d v="2023-04-07T03:40:00"/>
    <d v="2023-04-07T05:28:00"/>
    <d v="1899-12-30T01:48:00"/>
    <x v="107"/>
    <x v="20"/>
    <x v="0"/>
  </r>
  <r>
    <n v="14"/>
    <x v="531"/>
    <n v="2"/>
    <d v="2023-04-07T02:27:00"/>
    <x v="556"/>
    <x v="2"/>
    <x v="0"/>
    <x v="1"/>
    <n v="46.82"/>
    <x v="1"/>
    <n v="734"/>
    <x v="5"/>
    <s v="Plato_15, Plato_7, Plato_12"/>
    <n v="57"/>
    <x v="581"/>
    <d v="2023-04-07T02:27:00"/>
    <d v="2023-04-07T04:57:00"/>
    <d v="1899-12-30T02:30:00"/>
    <x v="170"/>
    <x v="21"/>
    <x v="0"/>
  </r>
  <r>
    <n v="20"/>
    <x v="283"/>
    <n v="4"/>
    <d v="2023-04-07T01:52:00"/>
    <x v="553"/>
    <x v="0"/>
    <x v="1"/>
    <x v="2"/>
    <n v="38.43"/>
    <x v="1"/>
    <n v="735"/>
    <x v="0"/>
    <s v="Plato_14, Plato_15"/>
    <n v="57"/>
    <x v="530"/>
    <d v="2023-04-07T01:52:00"/>
    <d v="2023-04-07T03:47:00"/>
    <d v="1899-12-30T01:55:00"/>
    <x v="37"/>
    <x v="18"/>
    <x v="0"/>
  </r>
  <r>
    <n v="17"/>
    <x v="163"/>
    <n v="2"/>
    <d v="2023-04-07T01:08:00"/>
    <x v="617"/>
    <x v="4"/>
    <x v="1"/>
    <x v="2"/>
    <n v="25.91"/>
    <x v="2"/>
    <n v="736"/>
    <x v="0"/>
    <s v="Plato_5, Plato_16, Plato_17"/>
    <n v="87"/>
    <x v="582"/>
    <d v="2023-04-07T01:08:00"/>
    <d v="2023-04-07T03:24:00"/>
    <d v="1899-12-30T02:31:00"/>
    <x v="57"/>
    <x v="36"/>
    <x v="0"/>
  </r>
  <r>
    <n v="6"/>
    <x v="532"/>
    <n v="1"/>
    <d v="2023-04-07T00:39:00"/>
    <x v="618"/>
    <x v="2"/>
    <x v="1"/>
    <x v="0"/>
    <n v="24.09"/>
    <x v="0"/>
    <n v="737"/>
    <x v="3"/>
    <s v="Plato_9, Plato_2"/>
    <n v="48"/>
    <x v="583"/>
    <d v="2023-04-07T00:39:00"/>
    <d v="2023-04-07T03:06:00"/>
    <d v="1899-12-30T02:27:00"/>
    <x v="108"/>
    <x v="147"/>
    <x v="0"/>
  </r>
  <r>
    <n v="15"/>
    <x v="411"/>
    <n v="1"/>
    <d v="2023-04-07T00:51:00"/>
    <x v="619"/>
    <x v="0"/>
    <x v="0"/>
    <x v="2"/>
    <n v="17.37"/>
    <x v="2"/>
    <n v="738"/>
    <x v="0"/>
    <s v="Plato_10, Plato_16, Plato_4"/>
    <n v="58"/>
    <x v="518"/>
    <d v="2023-04-07T00:51:00"/>
    <d v="2023-04-07T02:04:00"/>
    <d v="1899-12-30T01:28:00"/>
    <x v="66"/>
    <x v="8"/>
    <x v="1"/>
  </r>
  <r>
    <s v="10"/>
    <x v="533"/>
    <n v="5"/>
    <d v="2023-04-07T03:53:00"/>
    <x v="620"/>
    <x v="2"/>
    <x v="0"/>
    <x v="0"/>
    <n v="33.69"/>
    <x v="0"/>
    <n v="739"/>
    <x v="1"/>
    <s v="Plato_14"/>
    <n v="18"/>
    <x v="572"/>
    <d v="2023-04-07T03:53:00"/>
    <d v="2023-04-07T06:10:00"/>
    <d v="1899-12-30T02:17:00"/>
    <x v="59"/>
    <x v="132"/>
    <x v="0"/>
  </r>
  <r>
    <n v="16"/>
    <x v="534"/>
    <n v="6"/>
    <d v="2023-04-07T03:49:00"/>
    <x v="621"/>
    <x v="1"/>
    <x v="0"/>
    <x v="0"/>
    <n v="16.05"/>
    <x v="0"/>
    <n v="740"/>
    <x v="8"/>
    <s v="Plato_16, Plato_15, Plato_19, Plato_14"/>
    <n v="118"/>
    <x v="584"/>
    <d v="2023-04-07T03:49:00"/>
    <d v="2023-04-07T06:24:00"/>
    <d v="1899-12-30T02:35:00"/>
    <x v="139"/>
    <x v="93"/>
    <x v="0"/>
  </r>
  <r>
    <n v="14"/>
    <x v="338"/>
    <n v="4"/>
    <d v="2023-04-07T00:29:00"/>
    <x v="622"/>
    <x v="2"/>
    <x v="0"/>
    <x v="0"/>
    <n v="40.31"/>
    <x v="2"/>
    <n v="741"/>
    <x v="7"/>
    <s v="Plato_7, Plato_9, Plato_11, Plato_16"/>
    <n v="117"/>
    <x v="577"/>
    <d v="2023-04-07T00:29:00"/>
    <d v="2023-04-07T04:23:00"/>
    <d v="1899-12-30T04:09:00"/>
    <x v="171"/>
    <x v="85"/>
    <x v="0"/>
  </r>
  <r>
    <n v="20"/>
    <x v="431"/>
    <n v="4"/>
    <d v="2023-04-07T00:36:00"/>
    <x v="579"/>
    <x v="2"/>
    <x v="1"/>
    <x v="2"/>
    <n v="10.51"/>
    <x v="0"/>
    <n v="742"/>
    <x v="1"/>
    <s v="Plato_17, Plato_2, Plato_10, Plato_12"/>
    <n v="67"/>
    <x v="547"/>
    <d v="2023-04-07T00:36:00"/>
    <d v="2023-04-07T02:22:00"/>
    <d v="1899-12-30T01:46:00"/>
    <x v="56"/>
    <x v="8"/>
    <x v="1"/>
  </r>
  <r>
    <n v="19"/>
    <x v="288"/>
    <n v="2"/>
    <d v="2023-04-07T03:47:00"/>
    <x v="623"/>
    <x v="0"/>
    <x v="0"/>
    <x v="0"/>
    <n v="25.7"/>
    <x v="2"/>
    <n v="743"/>
    <x v="2"/>
    <s v="Plato_10, Plato_4, Plato_14"/>
    <n v="56"/>
    <x v="585"/>
    <d v="2023-04-07T03:47:00"/>
    <d v="2023-04-07T07:44:00"/>
    <d v="1899-12-30T04:12:00"/>
    <x v="147"/>
    <x v="76"/>
    <x v="0"/>
  </r>
  <r>
    <n v="11"/>
    <x v="7"/>
    <n v="1"/>
    <d v="2023-04-07T01:59:00"/>
    <x v="624"/>
    <x v="1"/>
    <x v="0"/>
    <x v="2"/>
    <n v="26.5"/>
    <x v="1"/>
    <n v="744"/>
    <x v="0"/>
    <s v="Plato_4, Plato_9"/>
    <n v="32"/>
    <x v="586"/>
    <d v="2023-04-07T01:59:00"/>
    <d v="2023-04-07T05:49:00"/>
    <d v="1899-12-30T03:50:00"/>
    <x v="64"/>
    <x v="124"/>
    <x v="0"/>
  </r>
  <r>
    <n v="3"/>
    <x v="513"/>
    <n v="1"/>
    <d v="2023-04-07T02:34:00"/>
    <x v="625"/>
    <x v="3"/>
    <x v="0"/>
    <x v="1"/>
    <n v="18.75"/>
    <x v="1"/>
    <n v="745"/>
    <x v="6"/>
    <s v="Plato_8, Plato_7, Plato_1, Plato_6"/>
    <n v="115"/>
    <x v="587"/>
    <d v="2023-04-07T02:34:00"/>
    <d v="2023-04-07T04:52:00"/>
    <d v="1899-12-30T02:18:00"/>
    <x v="47"/>
    <x v="95"/>
    <x v="0"/>
  </r>
  <r>
    <n v="13"/>
    <x v="518"/>
    <n v="2"/>
    <d v="2023-04-07T03:10:00"/>
    <x v="626"/>
    <x v="1"/>
    <x v="0"/>
    <x v="2"/>
    <n v="44.9"/>
    <x v="2"/>
    <n v="746"/>
    <x v="9"/>
    <s v="Plato_8, Plato_15"/>
    <n v="81"/>
    <x v="588"/>
    <d v="2023-04-07T03:10:00"/>
    <d v="2023-04-07T06:27:00"/>
    <d v="1899-12-30T03:32:00"/>
    <x v="158"/>
    <x v="55"/>
    <x v="0"/>
  </r>
  <r>
    <s v="16"/>
    <x v="535"/>
    <n v="3"/>
    <d v="2023-04-07T02:53:00"/>
    <x v="547"/>
    <x v="1"/>
    <x v="1"/>
    <x v="0"/>
    <n v="37.229999999999997"/>
    <x v="0"/>
    <n v="747"/>
    <x v="7"/>
    <s v="Plato_1"/>
    <n v="10"/>
    <x v="589"/>
    <d v="2023-04-07T02:53:00"/>
    <d v="2023-04-07T04:49:00"/>
    <d v="1899-12-30T01:56:00"/>
    <x v="101"/>
    <x v="109"/>
    <x v="0"/>
  </r>
  <r>
    <n v="2"/>
    <x v="536"/>
    <n v="4"/>
    <d v="2023-04-07T02:32:00"/>
    <x v="627"/>
    <x v="2"/>
    <x v="0"/>
    <x v="2"/>
    <n v="12.55"/>
    <x v="0"/>
    <n v="748"/>
    <x v="5"/>
    <s v="Plato_15, Plato_10"/>
    <n v="46"/>
    <x v="590"/>
    <d v="2023-04-07T02:32:00"/>
    <d v="2023-04-07T05:58:00"/>
    <d v="1899-12-30T03:26:00"/>
    <x v="128"/>
    <x v="203"/>
    <x v="0"/>
  </r>
  <r>
    <s v="1"/>
    <x v="535"/>
    <n v="2"/>
    <d v="2023-04-07T01:21:00"/>
    <x v="563"/>
    <x v="4"/>
    <x v="0"/>
    <x v="0"/>
    <n v="24.12"/>
    <x v="2"/>
    <n v="749"/>
    <x v="4"/>
    <s v="Plato_8"/>
    <n v="28"/>
    <x v="591"/>
    <d v="2023-04-07T01:21:00"/>
    <d v="2023-04-07T02:52:00"/>
    <d v="1899-12-30T01:46:00"/>
    <x v="69"/>
    <x v="21"/>
    <x v="0"/>
  </r>
  <r>
    <n v="6"/>
    <x v="537"/>
    <n v="4"/>
    <d v="2023-04-07T01:46:00"/>
    <x v="628"/>
    <x v="1"/>
    <x v="0"/>
    <x v="2"/>
    <n v="21.82"/>
    <x v="1"/>
    <n v="750"/>
    <x v="6"/>
    <s v="Plato_17, Plato_10"/>
    <n v="47"/>
    <x v="592"/>
    <d v="2023-04-07T01:46:00"/>
    <d v="2023-04-07T03:00:00"/>
    <d v="1899-12-30T01:14:00"/>
    <x v="36"/>
    <x v="8"/>
    <x v="1"/>
  </r>
  <r>
    <n v="17"/>
    <x v="349"/>
    <n v="6"/>
    <d v="2023-04-07T01:32:00"/>
    <x v="629"/>
    <x v="2"/>
    <x v="1"/>
    <x v="2"/>
    <n v="49.35"/>
    <x v="1"/>
    <n v="751"/>
    <x v="2"/>
    <s v="Plato_9, Plato_1, Plato_5"/>
    <n v="69"/>
    <x v="593"/>
    <d v="2023-04-07T01:32:00"/>
    <d v="2023-04-07T03:10:00"/>
    <d v="1899-12-30T01:38:00"/>
    <x v="37"/>
    <x v="43"/>
    <x v="0"/>
  </r>
  <r>
    <s v="3"/>
    <x v="351"/>
    <n v="5"/>
    <d v="2023-04-07T02:05:00"/>
    <x v="622"/>
    <x v="0"/>
    <x v="0"/>
    <x v="2"/>
    <n v="46.27"/>
    <x v="1"/>
    <n v="752"/>
    <x v="4"/>
    <s v="Plato_2"/>
    <n v="24"/>
    <x v="526"/>
    <d v="2023-04-07T02:05:00"/>
    <d v="2023-04-07T04:23:00"/>
    <d v="1899-12-30T02:18:00"/>
    <x v="52"/>
    <x v="4"/>
    <x v="0"/>
  </r>
  <r>
    <n v="11"/>
    <x v="250"/>
    <n v="4"/>
    <d v="2023-04-07T02:27:00"/>
    <x v="630"/>
    <x v="4"/>
    <x v="0"/>
    <x v="0"/>
    <n v="26.24"/>
    <x v="1"/>
    <n v="753"/>
    <x v="9"/>
    <s v="Plato_15, Plato_14, Plato_7, Plato_19"/>
    <n v="66"/>
    <x v="581"/>
    <d v="2023-04-07T02:27:00"/>
    <d v="2023-04-07T04:38:00"/>
    <d v="1899-12-30T02:11:00"/>
    <x v="29"/>
    <x v="207"/>
    <x v="0"/>
  </r>
  <r>
    <n v="8"/>
    <x v="327"/>
    <n v="3"/>
    <d v="2023-04-07T03:21:00"/>
    <x v="631"/>
    <x v="0"/>
    <x v="0"/>
    <x v="2"/>
    <n v="42.74"/>
    <x v="0"/>
    <n v="754"/>
    <x v="0"/>
    <s v="Plato_7, Plato_6, Plato_16"/>
    <n v="99"/>
    <x v="594"/>
    <d v="2023-04-07T03:21:00"/>
    <d v="2023-04-07T04:36:00"/>
    <d v="1899-12-30T01:15:00"/>
    <x v="35"/>
    <x v="8"/>
    <x v="1"/>
  </r>
  <r>
    <n v="12"/>
    <x v="538"/>
    <n v="3"/>
    <d v="2023-04-07T02:01:00"/>
    <x v="632"/>
    <x v="2"/>
    <x v="0"/>
    <x v="2"/>
    <n v="26.65"/>
    <x v="2"/>
    <n v="755"/>
    <x v="2"/>
    <s v="Plato_13, Plato_1, Plato_12, Plato_9"/>
    <n v="86"/>
    <x v="523"/>
    <d v="2023-04-07T02:01:00"/>
    <d v="2023-04-07T04:27:00"/>
    <d v="1899-12-30T02:41:00"/>
    <x v="25"/>
    <x v="33"/>
    <x v="0"/>
  </r>
  <r>
    <n v="11"/>
    <x v="539"/>
    <n v="1"/>
    <d v="2023-04-07T03:53:00"/>
    <x v="633"/>
    <x v="1"/>
    <x v="2"/>
    <x v="2"/>
    <n v="31.75"/>
    <x v="1"/>
    <n v="756"/>
    <x v="4"/>
    <s v="Plato_17, Plato_12"/>
    <n v="20"/>
    <x v="572"/>
    <d v="2023-04-07T03:53:00"/>
    <d v="2023-04-07T07:51:00"/>
    <d v="1899-12-30T03:58:00"/>
    <x v="153"/>
    <x v="208"/>
    <x v="0"/>
  </r>
  <r>
    <s v="3"/>
    <x v="540"/>
    <n v="6"/>
    <d v="2023-04-07T01:47:00"/>
    <x v="634"/>
    <x v="2"/>
    <x v="0"/>
    <x v="0"/>
    <n v="10.029999999999999"/>
    <x v="0"/>
    <n v="757"/>
    <x v="2"/>
    <s v="Plato_2"/>
    <n v="24"/>
    <x v="568"/>
    <d v="2023-04-07T01:47:00"/>
    <d v="2023-04-07T04:42:00"/>
    <d v="1899-12-30T02:55:00"/>
    <x v="3"/>
    <x v="55"/>
    <x v="0"/>
  </r>
  <r>
    <n v="18"/>
    <x v="541"/>
    <n v="4"/>
    <d v="2023-04-07T00:17:00"/>
    <x v="635"/>
    <x v="0"/>
    <x v="1"/>
    <x v="1"/>
    <n v="27.04"/>
    <x v="0"/>
    <n v="758"/>
    <x v="4"/>
    <s v="Plato_2, Plato_5"/>
    <n v="21"/>
    <x v="558"/>
    <d v="2023-04-07T00:17:00"/>
    <d v="2023-04-07T02:10:00"/>
    <d v="1899-12-30T01:53:00"/>
    <x v="6"/>
    <x v="107"/>
    <x v="0"/>
  </r>
  <r>
    <n v="20"/>
    <x v="542"/>
    <n v="5"/>
    <d v="2023-04-07T00:40:00"/>
    <x v="566"/>
    <x v="1"/>
    <x v="0"/>
    <x v="2"/>
    <n v="13.7"/>
    <x v="0"/>
    <n v="759"/>
    <x v="10"/>
    <s v="Plato_11, Plato_6, Plato_1, Plato_9"/>
    <n v="138"/>
    <x v="595"/>
    <d v="2023-04-07T00:40:00"/>
    <d v="2023-04-07T03:45:00"/>
    <d v="1899-12-30T03:05:00"/>
    <x v="172"/>
    <x v="8"/>
    <x v="1"/>
  </r>
  <r>
    <s v="5"/>
    <x v="543"/>
    <n v="6"/>
    <d v="2023-04-07T00:25:00"/>
    <x v="636"/>
    <x v="4"/>
    <x v="0"/>
    <x v="2"/>
    <n v="39.42"/>
    <x v="1"/>
    <n v="760"/>
    <x v="10"/>
    <s v="Plato_8"/>
    <n v="42"/>
    <x v="596"/>
    <d v="2023-04-07T00:25:00"/>
    <d v="2023-04-07T01:40:00"/>
    <d v="1899-12-30T01:15:00"/>
    <x v="60"/>
    <x v="192"/>
    <x v="0"/>
  </r>
  <r>
    <n v="4"/>
    <x v="466"/>
    <n v="4"/>
    <d v="2023-04-07T02:39:00"/>
    <x v="637"/>
    <x v="0"/>
    <x v="1"/>
    <x v="2"/>
    <n v="16.850000000000001"/>
    <x v="1"/>
    <n v="761"/>
    <x v="0"/>
    <s v="Plato_7, Plato_16, Plato_14"/>
    <n v="72"/>
    <x v="597"/>
    <d v="2023-04-07T02:39:00"/>
    <d v="2023-04-07T03:42:00"/>
    <d v="1899-12-30T01:03:00"/>
    <x v="96"/>
    <x v="8"/>
    <x v="1"/>
  </r>
  <r>
    <n v="4"/>
    <x v="259"/>
    <n v="3"/>
    <d v="2023-04-07T01:18:00"/>
    <x v="638"/>
    <x v="3"/>
    <x v="1"/>
    <x v="2"/>
    <n v="49.45"/>
    <x v="0"/>
    <n v="762"/>
    <x v="7"/>
    <s v="Plato_13, Plato_10"/>
    <n v="41"/>
    <x v="570"/>
    <d v="2023-04-07T01:18:00"/>
    <d v="2023-04-07T03:25:00"/>
    <d v="1899-12-30T02:07:00"/>
    <x v="9"/>
    <x v="21"/>
    <x v="0"/>
  </r>
  <r>
    <n v="18"/>
    <x v="463"/>
    <n v="3"/>
    <d v="2023-04-07T03:49:00"/>
    <x v="639"/>
    <x v="4"/>
    <x v="0"/>
    <x v="2"/>
    <n v="22.88"/>
    <x v="0"/>
    <n v="763"/>
    <x v="10"/>
    <s v="Plato_11, Plato_12"/>
    <n v="42"/>
    <x v="584"/>
    <d v="2023-04-07T03:49:00"/>
    <d v="2023-04-07T05:12:00"/>
    <d v="1899-12-30T01:23:00"/>
    <x v="87"/>
    <x v="113"/>
    <x v="0"/>
  </r>
  <r>
    <n v="20"/>
    <x v="544"/>
    <n v="1"/>
    <d v="2023-04-07T03:30:00"/>
    <x v="608"/>
    <x v="4"/>
    <x v="2"/>
    <x v="2"/>
    <n v="20.41"/>
    <x v="2"/>
    <n v="764"/>
    <x v="1"/>
    <s v="Plato_6, Plato_18, Plato_7"/>
    <n v="35"/>
    <x v="598"/>
    <d v="2023-04-07T03:30:00"/>
    <d v="2023-04-07T05:46:00"/>
    <d v="1899-12-30T02:31:00"/>
    <x v="43"/>
    <x v="154"/>
    <x v="0"/>
  </r>
  <r>
    <n v="20"/>
    <x v="444"/>
    <n v="4"/>
    <d v="2023-04-07T00:24:00"/>
    <x v="640"/>
    <x v="0"/>
    <x v="2"/>
    <x v="2"/>
    <n v="30.77"/>
    <x v="1"/>
    <n v="765"/>
    <x v="9"/>
    <s v="Plato_10, Plato_16, Plato_13, Plato_19"/>
    <n v="95"/>
    <x v="599"/>
    <d v="2023-04-07T00:24:00"/>
    <d v="2023-04-07T01:37:00"/>
    <d v="1899-12-30T01:13:00"/>
    <x v="41"/>
    <x v="8"/>
    <x v="1"/>
  </r>
  <r>
    <n v="17"/>
    <x v="15"/>
    <n v="6"/>
    <d v="2023-04-07T01:34:00"/>
    <x v="641"/>
    <x v="2"/>
    <x v="2"/>
    <x v="2"/>
    <n v="12.57"/>
    <x v="0"/>
    <n v="766"/>
    <x v="10"/>
    <s v="Plato_2, Plato_12, Plato_3, Plato_14"/>
    <n v="74"/>
    <x v="600"/>
    <d v="2023-04-07T01:34:00"/>
    <d v="2023-04-07T04:50:00"/>
    <d v="1899-12-30T03:16:00"/>
    <x v="17"/>
    <x v="81"/>
    <x v="0"/>
  </r>
  <r>
    <n v="10"/>
    <x v="545"/>
    <n v="3"/>
    <d v="2023-04-07T01:08:00"/>
    <x v="642"/>
    <x v="2"/>
    <x v="1"/>
    <x v="2"/>
    <n v="15.98"/>
    <x v="0"/>
    <n v="767"/>
    <x v="8"/>
    <s v="Plato_9, Plato_7, Plato_13"/>
    <n v="68"/>
    <x v="582"/>
    <d v="2023-04-07T01:08:00"/>
    <d v="2023-04-07T03:57:00"/>
    <d v="1899-12-30T02:49:00"/>
    <x v="1"/>
    <x v="8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943D2D-CC2C-4201-9CA6-B152F9E98FBB}" name="TablaDinámica12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S3:T24" firstHeaderRow="1" firstDataRow="1" firstDataCol="1"/>
  <pivotFields count="31">
    <pivotField showAll="0"/>
    <pivotField showAll="0">
      <items count="547">
        <item x="33"/>
        <item x="85"/>
        <item x="32"/>
        <item x="507"/>
        <item x="25"/>
        <item x="359"/>
        <item x="442"/>
        <item x="424"/>
        <item x="428"/>
        <item x="512"/>
        <item x="148"/>
        <item x="102"/>
        <item x="452"/>
        <item x="65"/>
        <item x="277"/>
        <item x="496"/>
        <item x="164"/>
        <item x="399"/>
        <item x="3"/>
        <item x="158"/>
        <item x="244"/>
        <item x="445"/>
        <item x="459"/>
        <item x="320"/>
        <item x="110"/>
        <item x="330"/>
        <item x="215"/>
        <item x="373"/>
        <item x="52"/>
        <item x="196"/>
        <item x="80"/>
        <item x="398"/>
        <item x="181"/>
        <item x="283"/>
        <item x="155"/>
        <item x="349"/>
        <item x="131"/>
        <item x="358"/>
        <item x="273"/>
        <item x="467"/>
        <item x="348"/>
        <item x="37"/>
        <item x="103"/>
        <item x="410"/>
        <item x="168"/>
        <item x="15"/>
        <item x="199"/>
        <item x="460"/>
        <item x="392"/>
        <item x="314"/>
        <item x="251"/>
        <item x="389"/>
        <item x="205"/>
        <item x="480"/>
        <item x="17"/>
        <item x="313"/>
        <item x="294"/>
        <item x="386"/>
        <item x="261"/>
        <item x="338"/>
        <item x="479"/>
        <item x="134"/>
        <item x="492"/>
        <item x="16"/>
        <item x="436"/>
        <item x="381"/>
        <item x="457"/>
        <item x="441"/>
        <item x="20"/>
        <item x="262"/>
        <item x="197"/>
        <item x="291"/>
        <item x="422"/>
        <item x="301"/>
        <item x="470"/>
        <item x="505"/>
        <item x="544"/>
        <item x="234"/>
        <item x="30"/>
        <item x="41"/>
        <item x="427"/>
        <item x="346"/>
        <item x="255"/>
        <item x="201"/>
        <item x="247"/>
        <item x="90"/>
        <item x="235"/>
        <item x="423"/>
        <item x="68"/>
        <item x="365"/>
        <item x="124"/>
        <item x="527"/>
        <item x="214"/>
        <item x="60"/>
        <item x="272"/>
        <item x="276"/>
        <item x="31"/>
        <item x="125"/>
        <item x="326"/>
        <item x="253"/>
        <item x="490"/>
        <item x="451"/>
        <item x="237"/>
        <item x="161"/>
        <item x="455"/>
        <item x="380"/>
        <item x="343"/>
        <item x="133"/>
        <item x="356"/>
        <item x="303"/>
        <item x="93"/>
        <item x="18"/>
        <item x="79"/>
        <item x="278"/>
        <item x="153"/>
        <item x="297"/>
        <item x="534"/>
        <item x="536"/>
        <item x="198"/>
        <item x="178"/>
        <item x="242"/>
        <item x="163"/>
        <item x="537"/>
        <item x="6"/>
        <item x="128"/>
        <item x="94"/>
        <item x="347"/>
        <item x="369"/>
        <item x="182"/>
        <item x="431"/>
        <item x="173"/>
        <item x="193"/>
        <item x="236"/>
        <item x="352"/>
        <item x="9"/>
        <item x="341"/>
        <item x="190"/>
        <item x="361"/>
        <item x="417"/>
        <item x="183"/>
        <item x="192"/>
        <item x="360"/>
        <item x="464"/>
        <item x="252"/>
        <item x="114"/>
        <item x="364"/>
        <item x="368"/>
        <item x="508"/>
        <item x="285"/>
        <item x="463"/>
        <item x="63"/>
        <item x="529"/>
        <item x="405"/>
        <item x="27"/>
        <item x="157"/>
        <item x="84"/>
        <item x="29"/>
        <item x="406"/>
        <item x="388"/>
        <item x="185"/>
        <item x="503"/>
        <item x="454"/>
        <item x="73"/>
        <item x="542"/>
        <item x="28"/>
        <item x="87"/>
        <item x="143"/>
        <item x="115"/>
        <item x="97"/>
        <item x="263"/>
        <item x="96"/>
        <item x="53"/>
        <item x="433"/>
        <item x="355"/>
        <item x="525"/>
        <item x="240"/>
        <item x="139"/>
        <item x="376"/>
        <item x="374"/>
        <item x="152"/>
        <item x="258"/>
        <item x="449"/>
        <item x="495"/>
        <item x="179"/>
        <item x="483"/>
        <item x="113"/>
        <item x="239"/>
        <item x="72"/>
        <item x="383"/>
        <item x="385"/>
        <item x="420"/>
        <item x="23"/>
        <item x="227"/>
        <item x="22"/>
        <item x="539"/>
        <item x="232"/>
        <item x="397"/>
        <item x="287"/>
        <item x="403"/>
        <item x="528"/>
        <item x="67"/>
        <item x="174"/>
        <item x="458"/>
        <item x="210"/>
        <item x="535"/>
        <item x="89"/>
        <item x="319"/>
        <item x="443"/>
        <item x="484"/>
        <item x="439"/>
        <item x="256"/>
        <item x="516"/>
        <item x="280"/>
        <item x="312"/>
        <item x="337"/>
        <item x="375"/>
        <item x="207"/>
        <item x="304"/>
        <item x="241"/>
        <item x="357"/>
        <item x="462"/>
        <item x="498"/>
        <item x="533"/>
        <item x="159"/>
        <item x="122"/>
        <item x="284"/>
        <item x="160"/>
        <item x="213"/>
        <item x="316"/>
        <item x="514"/>
        <item x="311"/>
        <item x="315"/>
        <item x="147"/>
        <item x="82"/>
        <item x="323"/>
        <item x="333"/>
        <item x="414"/>
        <item x="55"/>
        <item x="476"/>
        <item x="188"/>
        <item x="472"/>
        <item x="510"/>
        <item x="118"/>
        <item x="98"/>
        <item x="363"/>
        <item x="489"/>
        <item x="95"/>
        <item x="111"/>
        <item x="293"/>
        <item x="401"/>
        <item x="245"/>
        <item x="382"/>
        <item x="141"/>
        <item x="391"/>
        <item x="146"/>
        <item x="1"/>
        <item x="225"/>
        <item x="317"/>
        <item x="119"/>
        <item x="345"/>
        <item x="281"/>
        <item x="101"/>
        <item x="292"/>
        <item x="154"/>
        <item x="177"/>
        <item x="169"/>
        <item x="200"/>
        <item x="105"/>
        <item x="58"/>
        <item x="430"/>
        <item x="446"/>
        <item x="390"/>
        <item x="136"/>
        <item x="184"/>
        <item x="339"/>
        <item x="465"/>
        <item x="260"/>
        <item x="223"/>
        <item x="298"/>
        <item x="132"/>
        <item x="78"/>
        <item x="475"/>
        <item x="206"/>
        <item x="231"/>
        <item x="222"/>
        <item x="515"/>
        <item x="149"/>
        <item x="481"/>
        <item x="107"/>
        <item x="379"/>
        <item x="487"/>
        <item x="474"/>
        <item x="502"/>
        <item x="524"/>
        <item x="491"/>
        <item x="288"/>
        <item x="216"/>
        <item x="274"/>
        <item x="296"/>
        <item x="478"/>
        <item x="38"/>
        <item x="86"/>
        <item x="468"/>
        <item x="336"/>
        <item x="66"/>
        <item x="166"/>
        <item x="321"/>
        <item x="88"/>
        <item x="62"/>
        <item x="434"/>
        <item x="419"/>
        <item x="249"/>
        <item x="400"/>
        <item x="308"/>
        <item x="269"/>
        <item x="332"/>
        <item x="44"/>
        <item x="396"/>
        <item x="494"/>
        <item x="106"/>
        <item x="171"/>
        <item x="51"/>
        <item x="49"/>
        <item x="76"/>
        <item x="282"/>
        <item x="532"/>
        <item x="74"/>
        <item x="408"/>
        <item x="43"/>
        <item x="499"/>
        <item x="307"/>
        <item x="180"/>
        <item x="266"/>
        <item x="100"/>
        <item x="170"/>
        <item x="275"/>
        <item x="121"/>
        <item x="469"/>
        <item x="129"/>
        <item x="279"/>
        <item x="519"/>
        <item x="229"/>
        <item x="322"/>
        <item x="335"/>
        <item x="437"/>
        <item x="209"/>
        <item x="137"/>
        <item x="270"/>
        <item x="246"/>
        <item x="334"/>
        <item x="194"/>
        <item x="187"/>
        <item x="471"/>
        <item x="167"/>
        <item x="238"/>
        <item x="482"/>
        <item x="362"/>
        <item x="290"/>
        <item x="504"/>
        <item x="393"/>
        <item x="117"/>
        <item x="486"/>
        <item x="411"/>
        <item x="228"/>
        <item x="189"/>
        <item x="267"/>
        <item x="394"/>
        <item x="438"/>
        <item x="306"/>
        <item x="48"/>
        <item x="140"/>
        <item x="402"/>
        <item x="39"/>
        <item x="99"/>
        <item x="135"/>
        <item x="517"/>
        <item x="172"/>
        <item x="522"/>
        <item x="377"/>
        <item x="404"/>
        <item x="45"/>
        <item x="395"/>
        <item x="543"/>
        <item x="218"/>
        <item x="0"/>
        <item x="511"/>
        <item x="176"/>
        <item x="14"/>
        <item x="259"/>
        <item x="248"/>
        <item x="370"/>
        <item x="83"/>
        <item x="271"/>
        <item x="351"/>
        <item x="450"/>
        <item x="195"/>
        <item x="8"/>
        <item x="165"/>
        <item x="69"/>
        <item x="538"/>
        <item x="204"/>
        <item x="257"/>
        <item x="81"/>
        <item x="540"/>
        <item x="175"/>
        <item x="75"/>
        <item x="302"/>
        <item x="545"/>
        <item x="202"/>
        <item x="186"/>
        <item x="156"/>
        <item x="530"/>
        <item x="477"/>
        <item x="130"/>
        <item x="123"/>
        <item x="26"/>
        <item x="407"/>
        <item x="13"/>
        <item x="466"/>
        <item x="378"/>
        <item x="64"/>
        <item x="429"/>
        <item x="523"/>
        <item x="418"/>
        <item x="150"/>
        <item x="329"/>
        <item x="71"/>
        <item x="116"/>
        <item x="59"/>
        <item x="295"/>
        <item x="286"/>
        <item x="126"/>
        <item x="488"/>
        <item x="127"/>
        <item x="520"/>
        <item x="521"/>
        <item x="371"/>
        <item x="541"/>
        <item x="440"/>
        <item x="233"/>
        <item x="42"/>
        <item x="300"/>
        <item x="416"/>
        <item x="485"/>
        <item x="413"/>
        <item x="289"/>
        <item x="24"/>
        <item x="444"/>
        <item x="250"/>
        <item x="34"/>
        <item x="191"/>
        <item x="120"/>
        <item x="461"/>
        <item x="309"/>
        <item x="506"/>
        <item x="412"/>
        <item x="509"/>
        <item x="91"/>
        <item x="328"/>
        <item x="367"/>
        <item x="268"/>
        <item x="162"/>
        <item x="217"/>
        <item x="456"/>
        <item x="324"/>
        <item x="109"/>
        <item x="70"/>
        <item x="426"/>
        <item x="366"/>
        <item x="40"/>
        <item x="327"/>
        <item x="226"/>
        <item x="12"/>
        <item x="35"/>
        <item x="387"/>
        <item x="212"/>
        <item x="56"/>
        <item x="21"/>
        <item x="493"/>
        <item x="10"/>
        <item x="325"/>
        <item x="501"/>
        <item x="54"/>
        <item x="447"/>
        <item x="531"/>
        <item x="11"/>
        <item x="151"/>
        <item x="50"/>
        <item x="299"/>
        <item x="310"/>
        <item x="513"/>
        <item x="372"/>
        <item x="344"/>
        <item x="138"/>
        <item x="497"/>
        <item x="2"/>
        <item x="350"/>
        <item x="448"/>
        <item x="112"/>
        <item x="353"/>
        <item x="104"/>
        <item x="318"/>
        <item x="221"/>
        <item x="224"/>
        <item x="243"/>
        <item x="47"/>
        <item x="421"/>
        <item x="219"/>
        <item x="4"/>
        <item x="145"/>
        <item x="305"/>
        <item x="342"/>
        <item x="61"/>
        <item x="409"/>
        <item x="108"/>
        <item x="425"/>
        <item x="518"/>
        <item x="415"/>
        <item x="142"/>
        <item x="526"/>
        <item x="354"/>
        <item x="203"/>
        <item x="220"/>
        <item x="500"/>
        <item x="46"/>
        <item x="144"/>
        <item x="5"/>
        <item x="435"/>
        <item x="77"/>
        <item x="19"/>
        <item x="473"/>
        <item x="7"/>
        <item x="57"/>
        <item x="230"/>
        <item x="254"/>
        <item x="211"/>
        <item x="264"/>
        <item x="453"/>
        <item x="384"/>
        <item x="208"/>
        <item x="340"/>
        <item x="331"/>
        <item x="92"/>
        <item x="265"/>
        <item x="432"/>
        <item x="36"/>
        <item t="default"/>
      </items>
    </pivotField>
    <pivotField showAll="0"/>
    <pivotField numFmtId="22" showAll="0"/>
    <pivotField numFmtId="22" showAll="0">
      <items count="644">
        <item x="49"/>
        <item x="65"/>
        <item x="97"/>
        <item x="39"/>
        <item x="9"/>
        <item x="13"/>
        <item x="4"/>
        <item x="78"/>
        <item x="87"/>
        <item x="80"/>
        <item x="92"/>
        <item x="25"/>
        <item x="88"/>
        <item x="90"/>
        <item x="48"/>
        <item x="61"/>
        <item x="81"/>
        <item x="40"/>
        <item x="63"/>
        <item x="26"/>
        <item x="77"/>
        <item x="85"/>
        <item x="11"/>
        <item x="16"/>
        <item x="18"/>
        <item x="95"/>
        <item x="5"/>
        <item x="91"/>
        <item x="43"/>
        <item x="73"/>
        <item x="82"/>
        <item x="1"/>
        <item x="0"/>
        <item x="35"/>
        <item x="2"/>
        <item x="64"/>
        <item x="89"/>
        <item x="42"/>
        <item x="45"/>
        <item x="37"/>
        <item x="60"/>
        <item x="22"/>
        <item x="69"/>
        <item x="51"/>
        <item x="38"/>
        <item x="55"/>
        <item x="6"/>
        <item x="15"/>
        <item x="8"/>
        <item x="17"/>
        <item x="3"/>
        <item x="50"/>
        <item x="21"/>
        <item x="7"/>
        <item x="54"/>
        <item x="83"/>
        <item x="53"/>
        <item x="14"/>
        <item x="52"/>
        <item x="56"/>
        <item x="94"/>
        <item x="72"/>
        <item x="62"/>
        <item x="19"/>
        <item x="70"/>
        <item x="84"/>
        <item x="46"/>
        <item x="12"/>
        <item x="96"/>
        <item x="57"/>
        <item x="24"/>
        <item x="67"/>
        <item x="20"/>
        <item x="33"/>
        <item x="66"/>
        <item x="29"/>
        <item x="32"/>
        <item x="68"/>
        <item x="27"/>
        <item x="28"/>
        <item x="71"/>
        <item x="41"/>
        <item x="23"/>
        <item x="31"/>
        <item x="58"/>
        <item x="59"/>
        <item x="34"/>
        <item x="74"/>
        <item x="10"/>
        <item x="93"/>
        <item x="76"/>
        <item x="79"/>
        <item x="86"/>
        <item x="30"/>
        <item x="47"/>
        <item x="75"/>
        <item x="44"/>
        <item x="36"/>
        <item x="197"/>
        <item x="148"/>
        <item x="150"/>
        <item x="135"/>
        <item x="188"/>
        <item x="108"/>
        <item x="99"/>
        <item x="169"/>
        <item x="170"/>
        <item x="212"/>
        <item x="200"/>
        <item x="171"/>
        <item x="193"/>
        <item x="105"/>
        <item x="138"/>
        <item x="163"/>
        <item x="192"/>
        <item x="107"/>
        <item x="110"/>
        <item x="141"/>
        <item x="142"/>
        <item x="101"/>
        <item x="186"/>
        <item x="128"/>
        <item x="122"/>
        <item x="209"/>
        <item x="112"/>
        <item x="145"/>
        <item x="167"/>
        <item x="152"/>
        <item x="126"/>
        <item x="206"/>
        <item x="162"/>
        <item x="143"/>
        <item x="191"/>
        <item x="205"/>
        <item x="106"/>
        <item x="130"/>
        <item x="178"/>
        <item x="182"/>
        <item x="147"/>
        <item x="204"/>
        <item x="111"/>
        <item x="153"/>
        <item x="201"/>
        <item x="165"/>
        <item x="134"/>
        <item x="174"/>
        <item x="119"/>
        <item x="176"/>
        <item x="139"/>
        <item x="102"/>
        <item x="114"/>
        <item x="158"/>
        <item x="132"/>
        <item x="109"/>
        <item x="137"/>
        <item x="203"/>
        <item x="211"/>
        <item x="177"/>
        <item x="120"/>
        <item x="149"/>
        <item x="136"/>
        <item x="208"/>
        <item x="116"/>
        <item x="131"/>
        <item x="181"/>
        <item x="190"/>
        <item x="183"/>
        <item x="125"/>
        <item x="189"/>
        <item x="164"/>
        <item x="166"/>
        <item x="195"/>
        <item x="184"/>
        <item x="123"/>
        <item x="113"/>
        <item x="98"/>
        <item x="115"/>
        <item x="104"/>
        <item x="144"/>
        <item x="151"/>
        <item x="160"/>
        <item x="103"/>
        <item x="129"/>
        <item x="159"/>
        <item x="121"/>
        <item x="180"/>
        <item x="168"/>
        <item x="118"/>
        <item x="187"/>
        <item x="124"/>
        <item x="194"/>
        <item x="198"/>
        <item x="140"/>
        <item x="146"/>
        <item x="196"/>
        <item x="173"/>
        <item x="161"/>
        <item x="100"/>
        <item x="172"/>
        <item x="133"/>
        <item x="207"/>
        <item x="179"/>
        <item x="157"/>
        <item x="155"/>
        <item x="117"/>
        <item x="154"/>
        <item x="202"/>
        <item x="175"/>
        <item x="185"/>
        <item x="127"/>
        <item x="199"/>
        <item x="156"/>
        <item x="210"/>
        <item x="238"/>
        <item x="241"/>
        <item x="266"/>
        <item x="232"/>
        <item x="251"/>
        <item x="225"/>
        <item x="226"/>
        <item x="255"/>
        <item x="244"/>
        <item x="219"/>
        <item x="214"/>
        <item x="213"/>
        <item x="258"/>
        <item x="223"/>
        <item x="240"/>
        <item x="262"/>
        <item x="254"/>
        <item x="246"/>
        <item x="250"/>
        <item x="215"/>
        <item x="263"/>
        <item x="264"/>
        <item x="245"/>
        <item x="218"/>
        <item x="242"/>
        <item x="236"/>
        <item x="239"/>
        <item x="230"/>
        <item x="253"/>
        <item x="249"/>
        <item x="233"/>
        <item x="229"/>
        <item x="247"/>
        <item x="216"/>
        <item x="228"/>
        <item x="261"/>
        <item x="217"/>
        <item x="224"/>
        <item x="243"/>
        <item x="259"/>
        <item x="234"/>
        <item x="222"/>
        <item x="252"/>
        <item x="257"/>
        <item x="265"/>
        <item x="220"/>
        <item x="221"/>
        <item x="231"/>
        <item x="237"/>
        <item x="256"/>
        <item x="260"/>
        <item x="235"/>
        <item x="248"/>
        <item x="227"/>
        <item x="273"/>
        <item x="280"/>
        <item x="285"/>
        <item x="296"/>
        <item x="319"/>
        <item x="270"/>
        <item x="292"/>
        <item x="290"/>
        <item x="276"/>
        <item x="312"/>
        <item x="310"/>
        <item x="294"/>
        <item x="303"/>
        <item x="279"/>
        <item x="307"/>
        <item x="286"/>
        <item x="271"/>
        <item x="269"/>
        <item x="299"/>
        <item x="282"/>
        <item x="313"/>
        <item x="297"/>
        <item x="274"/>
        <item x="278"/>
        <item x="316"/>
        <item x="305"/>
        <item x="287"/>
        <item x="268"/>
        <item x="281"/>
        <item x="306"/>
        <item x="277"/>
        <item x="300"/>
        <item x="288"/>
        <item x="295"/>
        <item x="314"/>
        <item x="315"/>
        <item x="301"/>
        <item x="308"/>
        <item x="267"/>
        <item x="284"/>
        <item x="309"/>
        <item x="298"/>
        <item x="302"/>
        <item x="291"/>
        <item x="283"/>
        <item x="311"/>
        <item x="272"/>
        <item x="317"/>
        <item x="275"/>
        <item x="318"/>
        <item x="304"/>
        <item x="289"/>
        <item x="293"/>
        <item x="373"/>
        <item x="332"/>
        <item x="347"/>
        <item x="387"/>
        <item x="324"/>
        <item x="382"/>
        <item x="341"/>
        <item x="321"/>
        <item x="344"/>
        <item x="357"/>
        <item x="391"/>
        <item x="377"/>
        <item x="359"/>
        <item x="376"/>
        <item x="375"/>
        <item x="353"/>
        <item x="323"/>
        <item x="331"/>
        <item x="393"/>
        <item x="362"/>
        <item x="360"/>
        <item x="364"/>
        <item x="368"/>
        <item x="365"/>
        <item x="370"/>
        <item x="343"/>
        <item x="356"/>
        <item x="327"/>
        <item x="326"/>
        <item x="335"/>
        <item x="397"/>
        <item x="394"/>
        <item x="386"/>
        <item x="390"/>
        <item x="339"/>
        <item x="352"/>
        <item x="350"/>
        <item x="392"/>
        <item x="342"/>
        <item x="384"/>
        <item x="358"/>
        <item x="348"/>
        <item x="340"/>
        <item x="381"/>
        <item x="361"/>
        <item x="346"/>
        <item x="383"/>
        <item x="337"/>
        <item x="338"/>
        <item x="328"/>
        <item x="325"/>
        <item x="396"/>
        <item x="345"/>
        <item x="371"/>
        <item x="355"/>
        <item x="330"/>
        <item x="398"/>
        <item x="334"/>
        <item x="354"/>
        <item x="395"/>
        <item x="374"/>
        <item x="367"/>
        <item x="389"/>
        <item x="369"/>
        <item x="363"/>
        <item x="378"/>
        <item x="322"/>
        <item x="379"/>
        <item x="351"/>
        <item x="320"/>
        <item x="399"/>
        <item x="388"/>
        <item x="336"/>
        <item x="329"/>
        <item x="333"/>
        <item x="349"/>
        <item x="380"/>
        <item x="366"/>
        <item x="385"/>
        <item x="372"/>
        <item x="491"/>
        <item x="526"/>
        <item x="420"/>
        <item x="403"/>
        <item x="534"/>
        <item x="515"/>
        <item x="536"/>
        <item x="429"/>
        <item x="415"/>
        <item x="439"/>
        <item x="457"/>
        <item x="532"/>
        <item x="490"/>
        <item x="479"/>
        <item x="437"/>
        <item x="520"/>
        <item x="447"/>
        <item x="418"/>
        <item x="466"/>
        <item x="500"/>
        <item x="519"/>
        <item x="527"/>
        <item x="528"/>
        <item x="412"/>
        <item x="444"/>
        <item x="470"/>
        <item x="404"/>
        <item x="409"/>
        <item x="530"/>
        <item x="481"/>
        <item x="474"/>
        <item x="485"/>
        <item x="522"/>
        <item x="518"/>
        <item x="476"/>
        <item x="524"/>
        <item x="436"/>
        <item x="523"/>
        <item x="405"/>
        <item x="507"/>
        <item x="401"/>
        <item x="494"/>
        <item x="513"/>
        <item x="516"/>
        <item x="462"/>
        <item x="477"/>
        <item x="541"/>
        <item x="425"/>
        <item x="451"/>
        <item x="442"/>
        <item x="414"/>
        <item x="501"/>
        <item x="535"/>
        <item x="468"/>
        <item x="496"/>
        <item x="475"/>
        <item x="430"/>
        <item x="465"/>
        <item x="467"/>
        <item x="510"/>
        <item x="525"/>
        <item x="502"/>
        <item x="489"/>
        <item x="445"/>
        <item x="482"/>
        <item x="426"/>
        <item x="455"/>
        <item x="406"/>
        <item x="411"/>
        <item x="461"/>
        <item x="435"/>
        <item x="419"/>
        <item x="514"/>
        <item x="456"/>
        <item x="446"/>
        <item x="408"/>
        <item x="486"/>
        <item x="463"/>
        <item x="431"/>
        <item x="421"/>
        <item x="438"/>
        <item x="540"/>
        <item x="417"/>
        <item x="440"/>
        <item x="512"/>
        <item x="503"/>
        <item x="471"/>
        <item x="452"/>
        <item x="492"/>
        <item x="493"/>
        <item x="427"/>
        <item x="480"/>
        <item x="517"/>
        <item x="533"/>
        <item x="454"/>
        <item x="469"/>
        <item x="453"/>
        <item x="416"/>
        <item x="529"/>
        <item x="464"/>
        <item x="441"/>
        <item x="521"/>
        <item x="458"/>
        <item x="449"/>
        <item x="531"/>
        <item x="402"/>
        <item x="450"/>
        <item x="498"/>
        <item x="497"/>
        <item x="434"/>
        <item x="506"/>
        <item x="432"/>
        <item x="413"/>
        <item x="504"/>
        <item x="499"/>
        <item x="478"/>
        <item x="423"/>
        <item x="443"/>
        <item x="505"/>
        <item x="538"/>
        <item x="483"/>
        <item x="428"/>
        <item x="433"/>
        <item x="539"/>
        <item x="488"/>
        <item x="422"/>
        <item x="460"/>
        <item x="424"/>
        <item x="495"/>
        <item x="459"/>
        <item x="410"/>
        <item x="509"/>
        <item x="400"/>
        <item x="487"/>
        <item x="484"/>
        <item x="537"/>
        <item x="448"/>
        <item x="407"/>
        <item x="508"/>
        <item x="473"/>
        <item x="472"/>
        <item x="511"/>
        <item x="564"/>
        <item x="640"/>
        <item x="636"/>
        <item x="575"/>
        <item x="546"/>
        <item x="619"/>
        <item x="635"/>
        <item x="593"/>
        <item x="579"/>
        <item x="544"/>
        <item x="602"/>
        <item x="614"/>
        <item x="567"/>
        <item x="607"/>
        <item x="590"/>
        <item x="563"/>
        <item x="595"/>
        <item x="589"/>
        <item x="628"/>
        <item x="612"/>
        <item x="569"/>
        <item x="618"/>
        <item x="629"/>
        <item x="560"/>
        <item x="611"/>
        <item x="617"/>
        <item x="638"/>
        <item x="561"/>
        <item x="600"/>
        <item x="576"/>
        <item x="599"/>
        <item x="637"/>
        <item x="566"/>
        <item x="553"/>
        <item x="562"/>
        <item x="554"/>
        <item x="642"/>
        <item x="550"/>
        <item x="572"/>
        <item x="549"/>
        <item x="610"/>
        <item x="603"/>
        <item x="545"/>
        <item x="622"/>
        <item x="582"/>
        <item x="632"/>
        <item x="594"/>
        <item x="565"/>
        <item x="559"/>
        <item x="631"/>
        <item x="630"/>
        <item x="574"/>
        <item x="558"/>
        <item x="634"/>
        <item x="604"/>
        <item x="547"/>
        <item x="641"/>
        <item x="625"/>
        <item x="596"/>
        <item x="556"/>
        <item x="542"/>
        <item x="578"/>
        <item x="639"/>
        <item x="584"/>
        <item x="592"/>
        <item x="581"/>
        <item x="601"/>
        <item x="570"/>
        <item x="568"/>
        <item x="597"/>
        <item x="616"/>
        <item x="585"/>
        <item x="577"/>
        <item x="580"/>
        <item x="543"/>
        <item x="591"/>
        <item x="608"/>
        <item x="624"/>
        <item x="551"/>
        <item x="555"/>
        <item x="627"/>
        <item x="605"/>
        <item x="613"/>
        <item x="620"/>
        <item x="586"/>
        <item x="573"/>
        <item x="621"/>
        <item x="588"/>
        <item x="626"/>
        <item x="548"/>
        <item x="587"/>
        <item x="571"/>
        <item x="552"/>
        <item x="609"/>
        <item x="606"/>
        <item x="557"/>
        <item x="615"/>
        <item x="598"/>
        <item x="583"/>
        <item x="623"/>
        <item x="633"/>
        <item t="default"/>
      </items>
    </pivotField>
    <pivotField axis="axisRow" showAll="0" sortType="descending">
      <items count="6">
        <item x="1"/>
        <item x="2"/>
        <item x="0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2"/>
        <item x="1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numFmtId="2" showAll="0"/>
    <pivotField showAll="0"/>
    <pivotField showAll="0"/>
    <pivotField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showAll="0"/>
    <pivotField numFmtId="14" showAll="0">
      <items count="602">
        <item x="4"/>
        <item x="9"/>
        <item x="11"/>
        <item x="16"/>
        <item x="63"/>
        <item x="87"/>
        <item x="13"/>
        <item x="38"/>
        <item x="44"/>
        <item x="2"/>
        <item x="97"/>
        <item x="18"/>
        <item x="48"/>
        <item x="57"/>
        <item x="76"/>
        <item x="26"/>
        <item x="84"/>
        <item x="39"/>
        <item x="66"/>
        <item x="0"/>
        <item x="94"/>
        <item x="77"/>
        <item x="89"/>
        <item x="25"/>
        <item x="50"/>
        <item x="53"/>
        <item x="5"/>
        <item x="19"/>
        <item x="1"/>
        <item x="90"/>
        <item x="49"/>
        <item x="52"/>
        <item x="91"/>
        <item x="88"/>
        <item x="70"/>
        <item x="80"/>
        <item x="58"/>
        <item x="47"/>
        <item x="45"/>
        <item x="75"/>
        <item x="42"/>
        <item x="92"/>
        <item x="93"/>
        <item x="81"/>
        <item x="59"/>
        <item x="6"/>
        <item x="83"/>
        <item x="36"/>
        <item x="62"/>
        <item x="8"/>
        <item x="24"/>
        <item x="17"/>
        <item x="54"/>
        <item x="7"/>
        <item x="37"/>
        <item x="41"/>
        <item x="21"/>
        <item x="85"/>
        <item x="60"/>
        <item x="15"/>
        <item x="74"/>
        <item x="34"/>
        <item x="65"/>
        <item x="64"/>
        <item x="22"/>
        <item x="69"/>
        <item x="56"/>
        <item x="29"/>
        <item x="28"/>
        <item x="68"/>
        <item x="23"/>
        <item x="27"/>
        <item x="3"/>
        <item x="51"/>
        <item x="40"/>
        <item x="30"/>
        <item x="12"/>
        <item x="96"/>
        <item x="32"/>
        <item x="82"/>
        <item x="14"/>
        <item x="72"/>
        <item x="33"/>
        <item x="43"/>
        <item x="86"/>
        <item x="31"/>
        <item x="79"/>
        <item x="67"/>
        <item x="78"/>
        <item x="20"/>
        <item x="71"/>
        <item x="35"/>
        <item x="73"/>
        <item x="95"/>
        <item x="61"/>
        <item x="10"/>
        <item x="55"/>
        <item x="46"/>
        <item x="158"/>
        <item x="188"/>
        <item x="113"/>
        <item x="147"/>
        <item x="135"/>
        <item x="163"/>
        <item x="160"/>
        <item x="150"/>
        <item x="187"/>
        <item x="168"/>
        <item x="146"/>
        <item x="185"/>
        <item x="195"/>
        <item x="109"/>
        <item x="174"/>
        <item x="201"/>
        <item x="122"/>
        <item x="164"/>
        <item x="124"/>
        <item x="99"/>
        <item x="193"/>
        <item x="118"/>
        <item x="108"/>
        <item x="106"/>
        <item x="110"/>
        <item x="151"/>
        <item x="137"/>
        <item x="184"/>
        <item x="112"/>
        <item x="138"/>
        <item x="166"/>
        <item x="114"/>
        <item x="176"/>
        <item x="136"/>
        <item x="197"/>
        <item x="182"/>
        <item x="130"/>
        <item x="179"/>
        <item x="141"/>
        <item x="142"/>
        <item x="192"/>
        <item x="116"/>
        <item x="101"/>
        <item x="111"/>
        <item x="148"/>
        <item x="107"/>
        <item x="128"/>
        <item x="125"/>
        <item x="173"/>
        <item x="181"/>
        <item x="115"/>
        <item x="177"/>
        <item x="133"/>
        <item x="143"/>
        <item x="120"/>
        <item x="183"/>
        <item x="121"/>
        <item x="180"/>
        <item x="196"/>
        <item x="132"/>
        <item x="169"/>
        <item x="186"/>
        <item x="140"/>
        <item x="156"/>
        <item x="149"/>
        <item x="175"/>
        <item x="139"/>
        <item x="165"/>
        <item x="159"/>
        <item x="144"/>
        <item x="161"/>
        <item x="172"/>
        <item x="105"/>
        <item x="153"/>
        <item x="155"/>
        <item x="145"/>
        <item x="198"/>
        <item x="200"/>
        <item x="104"/>
        <item x="123"/>
        <item x="162"/>
        <item x="194"/>
        <item x="131"/>
        <item x="102"/>
        <item x="199"/>
        <item x="129"/>
        <item x="126"/>
        <item x="134"/>
        <item x="98"/>
        <item x="170"/>
        <item x="191"/>
        <item x="171"/>
        <item x="178"/>
        <item x="103"/>
        <item x="157"/>
        <item x="189"/>
        <item x="190"/>
        <item x="100"/>
        <item x="117"/>
        <item x="119"/>
        <item x="127"/>
        <item x="152"/>
        <item x="154"/>
        <item x="167"/>
        <item x="240"/>
        <item x="226"/>
        <item x="229"/>
        <item x="247"/>
        <item x="214"/>
        <item x="220"/>
        <item x="228"/>
        <item x="243"/>
        <item x="215"/>
        <item x="207"/>
        <item x="256"/>
        <item x="239"/>
        <item x="203"/>
        <item x="251"/>
        <item x="257"/>
        <item x="231"/>
        <item x="217"/>
        <item x="205"/>
        <item x="233"/>
        <item x="236"/>
        <item x="255"/>
        <item x="212"/>
        <item x="252"/>
        <item x="248"/>
        <item x="206"/>
        <item x="208"/>
        <item x="242"/>
        <item x="253"/>
        <item x="224"/>
        <item x="202"/>
        <item x="222"/>
        <item x="210"/>
        <item x="235"/>
        <item x="234"/>
        <item x="246"/>
        <item x="249"/>
        <item x="218"/>
        <item x="211"/>
        <item x="230"/>
        <item x="227"/>
        <item x="204"/>
        <item x="219"/>
        <item x="244"/>
        <item x="245"/>
        <item x="223"/>
        <item x="241"/>
        <item x="213"/>
        <item x="232"/>
        <item x="209"/>
        <item x="225"/>
        <item x="238"/>
        <item x="250"/>
        <item x="221"/>
        <item x="237"/>
        <item x="254"/>
        <item x="216"/>
        <item x="271"/>
        <item x="313"/>
        <item x="287"/>
        <item x="264"/>
        <item x="284"/>
        <item x="261"/>
        <item x="270"/>
        <item x="282"/>
        <item x="304"/>
        <item x="278"/>
        <item x="290"/>
        <item x="276"/>
        <item x="298"/>
        <item x="310"/>
        <item x="309"/>
        <item x="296"/>
        <item x="291"/>
        <item x="272"/>
        <item x="302"/>
        <item x="280"/>
        <item x="277"/>
        <item x="288"/>
        <item x="308"/>
        <item x="297"/>
        <item x="268"/>
        <item x="269"/>
        <item x="258"/>
        <item x="286"/>
        <item x="260"/>
        <item x="294"/>
        <item x="279"/>
        <item x="262"/>
        <item x="292"/>
        <item x="267"/>
        <item x="293"/>
        <item x="273"/>
        <item x="300"/>
        <item x="301"/>
        <item x="274"/>
        <item x="289"/>
        <item x="303"/>
        <item x="266"/>
        <item x="306"/>
        <item x="259"/>
        <item x="263"/>
        <item x="311"/>
        <item x="265"/>
        <item x="305"/>
        <item x="299"/>
        <item x="312"/>
        <item x="285"/>
        <item x="281"/>
        <item x="295"/>
        <item x="283"/>
        <item x="307"/>
        <item x="275"/>
        <item x="363"/>
        <item x="317"/>
        <item x="370"/>
        <item x="353"/>
        <item x="360"/>
        <item x="358"/>
        <item x="324"/>
        <item x="338"/>
        <item x="376"/>
        <item x="333"/>
        <item x="323"/>
        <item x="315"/>
        <item x="347"/>
        <item x="331"/>
        <item x="341"/>
        <item x="344"/>
        <item x="379"/>
        <item x="335"/>
        <item x="369"/>
        <item x="365"/>
        <item x="349"/>
        <item x="381"/>
        <item x="357"/>
        <item x="367"/>
        <item x="371"/>
        <item x="380"/>
        <item x="350"/>
        <item x="322"/>
        <item x="385"/>
        <item x="382"/>
        <item x="336"/>
        <item x="364"/>
        <item x="366"/>
        <item x="319"/>
        <item x="327"/>
        <item x="374"/>
        <item x="334"/>
        <item x="330"/>
        <item x="346"/>
        <item x="354"/>
        <item x="320"/>
        <item x="348"/>
        <item x="339"/>
        <item x="332"/>
        <item x="329"/>
        <item x="383"/>
        <item x="378"/>
        <item x="337"/>
        <item x="326"/>
        <item x="372"/>
        <item x="384"/>
        <item x="318"/>
        <item x="361"/>
        <item x="342"/>
        <item x="316"/>
        <item x="325"/>
        <item x="351"/>
        <item x="345"/>
        <item x="352"/>
        <item x="368"/>
        <item x="343"/>
        <item x="321"/>
        <item x="377"/>
        <item x="356"/>
        <item x="355"/>
        <item x="386"/>
        <item x="314"/>
        <item x="373"/>
        <item x="340"/>
        <item x="375"/>
        <item x="328"/>
        <item x="359"/>
        <item x="387"/>
        <item x="362"/>
        <item x="403"/>
        <item x="393"/>
        <item x="502"/>
        <item x="391"/>
        <item x="475"/>
        <item x="406"/>
        <item x="500"/>
        <item x="474"/>
        <item x="463"/>
        <item x="464"/>
        <item x="497"/>
        <item x="413"/>
        <item x="462"/>
        <item x="503"/>
        <item x="445"/>
        <item x="482"/>
        <item x="456"/>
        <item x="408"/>
        <item x="449"/>
        <item x="485"/>
        <item x="397"/>
        <item x="394"/>
        <item x="433"/>
        <item x="480"/>
        <item x="417"/>
        <item x="494"/>
        <item x="450"/>
        <item x="431"/>
        <item x="483"/>
        <item x="506"/>
        <item x="453"/>
        <item x="496"/>
        <item x="443"/>
        <item x="427"/>
        <item x="400"/>
        <item x="442"/>
        <item x="407"/>
        <item x="454"/>
        <item x="492"/>
        <item x="465"/>
        <item x="415"/>
        <item x="487"/>
        <item x="426"/>
        <item x="495"/>
        <item x="414"/>
        <item x="479"/>
        <item x="489"/>
        <item x="409"/>
        <item x="458"/>
        <item x="399"/>
        <item x="402"/>
        <item x="429"/>
        <item x="471"/>
        <item x="425"/>
        <item x="392"/>
        <item x="478"/>
        <item x="468"/>
        <item x="436"/>
        <item x="440"/>
        <item x="389"/>
        <item x="505"/>
        <item x="499"/>
        <item x="396"/>
        <item x="437"/>
        <item x="459"/>
        <item x="421"/>
        <item x="498"/>
        <item x="430"/>
        <item x="419"/>
        <item x="473"/>
        <item x="491"/>
        <item x="438"/>
        <item x="507"/>
        <item x="418"/>
        <item x="501"/>
        <item x="444"/>
        <item x="493"/>
        <item x="411"/>
        <item x="466"/>
        <item x="420"/>
        <item x="451"/>
        <item x="469"/>
        <item x="452"/>
        <item x="457"/>
        <item x="401"/>
        <item x="488"/>
        <item x="422"/>
        <item x="470"/>
        <item x="509"/>
        <item x="404"/>
        <item x="455"/>
        <item x="510"/>
        <item x="410"/>
        <item x="439"/>
        <item x="467"/>
        <item x="423"/>
        <item x="472"/>
        <item x="441"/>
        <item x="484"/>
        <item x="390"/>
        <item x="446"/>
        <item x="405"/>
        <item x="490"/>
        <item x="395"/>
        <item x="434"/>
        <item x="412"/>
        <item x="424"/>
        <item x="476"/>
        <item x="432"/>
        <item x="388"/>
        <item x="481"/>
        <item x="435"/>
        <item x="504"/>
        <item x="416"/>
        <item x="448"/>
        <item x="477"/>
        <item x="398"/>
        <item x="447"/>
        <item x="461"/>
        <item x="428"/>
        <item x="460"/>
        <item x="486"/>
        <item x="508"/>
        <item x="515"/>
        <item x="534"/>
        <item x="513"/>
        <item x="565"/>
        <item x="558"/>
        <item x="556"/>
        <item x="599"/>
        <item x="596"/>
        <item x="536"/>
        <item x="577"/>
        <item x="574"/>
        <item x="537"/>
        <item x="547"/>
        <item x="533"/>
        <item x="583"/>
        <item x="595"/>
        <item x="518"/>
        <item x="549"/>
        <item x="535"/>
        <item x="529"/>
        <item x="527"/>
        <item x="582"/>
        <item x="524"/>
        <item x="544"/>
        <item x="561"/>
        <item x="516"/>
        <item x="570"/>
        <item x="591"/>
        <item x="539"/>
        <item x="532"/>
        <item x="541"/>
        <item x="593"/>
        <item x="600"/>
        <item x="525"/>
        <item x="559"/>
        <item x="519"/>
        <item x="567"/>
        <item x="592"/>
        <item x="568"/>
        <item x="560"/>
        <item x="551"/>
        <item x="530"/>
        <item x="545"/>
        <item x="563"/>
        <item x="521"/>
        <item x="586"/>
        <item x="523"/>
        <item x="552"/>
        <item x="512"/>
        <item x="526"/>
        <item x="575"/>
        <item x="571"/>
        <item x="553"/>
        <item x="531"/>
        <item x="566"/>
        <item x="581"/>
        <item x="564"/>
        <item x="555"/>
        <item x="514"/>
        <item x="590"/>
        <item x="587"/>
        <item x="597"/>
        <item x="548"/>
        <item x="576"/>
        <item x="520"/>
        <item x="573"/>
        <item x="589"/>
        <item x="540"/>
        <item x="538"/>
        <item x="562"/>
        <item x="588"/>
        <item x="578"/>
        <item x="579"/>
        <item x="569"/>
        <item x="557"/>
        <item x="594"/>
        <item x="522"/>
        <item x="546"/>
        <item x="543"/>
        <item x="598"/>
        <item x="511"/>
        <item x="517"/>
        <item x="528"/>
        <item x="580"/>
        <item x="550"/>
        <item x="585"/>
        <item x="554"/>
        <item x="584"/>
        <item x="572"/>
        <item x="542"/>
        <item t="default"/>
      </items>
    </pivotField>
    <pivotField numFmtId="164" showAll="0"/>
    <pivotField numFmtId="164" showAll="0"/>
    <pivotField numFmtId="164" showAll="0"/>
    <pivotField numFmtId="164" showAll="0">
      <items count="174">
        <item x="144"/>
        <item x="105"/>
        <item x="109"/>
        <item x="69"/>
        <item x="136"/>
        <item x="67"/>
        <item x="5"/>
        <item x="104"/>
        <item x="99"/>
        <item x="156"/>
        <item x="141"/>
        <item x="85"/>
        <item x="4"/>
        <item x="73"/>
        <item x="65"/>
        <item x="60"/>
        <item x="40"/>
        <item x="108"/>
        <item x="121"/>
        <item x="148"/>
        <item x="94"/>
        <item x="100"/>
        <item x="111"/>
        <item x="101"/>
        <item x="9"/>
        <item x="52"/>
        <item x="126"/>
        <item x="87"/>
        <item x="88"/>
        <item x="153"/>
        <item x="24"/>
        <item x="167"/>
        <item x="128"/>
        <item x="15"/>
        <item x="142"/>
        <item x="3"/>
        <item x="6"/>
        <item x="72"/>
        <item x="49"/>
        <item x="18"/>
        <item x="129"/>
        <item x="78"/>
        <item x="32"/>
        <item x="48"/>
        <item x="58"/>
        <item x="150"/>
        <item x="62"/>
        <item x="170"/>
        <item x="123"/>
        <item x="59"/>
        <item x="7"/>
        <item x="10"/>
        <item x="0"/>
        <item x="118"/>
        <item x="12"/>
        <item x="145"/>
        <item x="135"/>
        <item x="42"/>
        <item x="22"/>
        <item x="152"/>
        <item x="31"/>
        <item x="149"/>
        <item x="64"/>
        <item x="46"/>
        <item x="27"/>
        <item x="19"/>
        <item x="26"/>
        <item x="117"/>
        <item x="47"/>
        <item x="107"/>
        <item x="134"/>
        <item x="75"/>
        <item x="158"/>
        <item x="34"/>
        <item x="76"/>
        <item x="93"/>
        <item x="39"/>
        <item x="53"/>
        <item x="133"/>
        <item x="90"/>
        <item x="1"/>
        <item x="36"/>
        <item x="37"/>
        <item x="98"/>
        <item x="35"/>
        <item x="146"/>
        <item x="125"/>
        <item x="57"/>
        <item x="114"/>
        <item x="66"/>
        <item x="11"/>
        <item x="45"/>
        <item x="63"/>
        <item x="33"/>
        <item x="79"/>
        <item x="61"/>
        <item x="127"/>
        <item x="96"/>
        <item x="14"/>
        <item x="28"/>
        <item x="103"/>
        <item x="97"/>
        <item x="122"/>
        <item x="25"/>
        <item x="110"/>
        <item x="120"/>
        <item x="43"/>
        <item x="139"/>
        <item x="54"/>
        <item x="81"/>
        <item x="130"/>
        <item x="70"/>
        <item x="82"/>
        <item x="124"/>
        <item x="95"/>
        <item x="83"/>
        <item x="131"/>
        <item x="21"/>
        <item x="38"/>
        <item x="169"/>
        <item x="2"/>
        <item x="29"/>
        <item x="74"/>
        <item x="30"/>
        <item x="55"/>
        <item x="71"/>
        <item x="157"/>
        <item x="17"/>
        <item x="106"/>
        <item x="86"/>
        <item x="84"/>
        <item x="89"/>
        <item x="91"/>
        <item x="77"/>
        <item x="80"/>
        <item x="68"/>
        <item x="147"/>
        <item x="56"/>
        <item x="8"/>
        <item x="168"/>
        <item x="132"/>
        <item x="102"/>
        <item x="166"/>
        <item x="20"/>
        <item x="155"/>
        <item x="13"/>
        <item x="51"/>
        <item x="119"/>
        <item x="159"/>
        <item x="16"/>
        <item x="50"/>
        <item x="112"/>
        <item x="165"/>
        <item x="151"/>
        <item x="41"/>
        <item x="171"/>
        <item x="113"/>
        <item x="163"/>
        <item x="164"/>
        <item x="115"/>
        <item x="92"/>
        <item x="116"/>
        <item x="138"/>
        <item x="162"/>
        <item x="154"/>
        <item x="23"/>
        <item x="140"/>
        <item x="143"/>
        <item x="137"/>
        <item x="172"/>
        <item x="161"/>
        <item x="160"/>
        <item x="44"/>
        <item t="default"/>
      </items>
    </pivotField>
    <pivotField numFmtId="164" showAll="0">
      <items count="210">
        <item x="8"/>
        <item x="35"/>
        <item x="156"/>
        <item x="207"/>
        <item x="137"/>
        <item x="102"/>
        <item x="15"/>
        <item x="12"/>
        <item x="42"/>
        <item x="47"/>
        <item x="79"/>
        <item x="43"/>
        <item x="34"/>
        <item x="72"/>
        <item x="73"/>
        <item x="189"/>
        <item x="159"/>
        <item x="97"/>
        <item x="111"/>
        <item x="77"/>
        <item x="19"/>
        <item x="52"/>
        <item x="63"/>
        <item x="37"/>
        <item x="98"/>
        <item x="18"/>
        <item x="115"/>
        <item x="166"/>
        <item x="53"/>
        <item x="171"/>
        <item x="188"/>
        <item x="20"/>
        <item x="61"/>
        <item x="66"/>
        <item x="58"/>
        <item x="104"/>
        <item x="154"/>
        <item x="14"/>
        <item x="89"/>
        <item x="93"/>
        <item x="198"/>
        <item x="176"/>
        <item x="83"/>
        <item x="160"/>
        <item x="32"/>
        <item x="3"/>
        <item x="180"/>
        <item x="59"/>
        <item x="113"/>
        <item x="33"/>
        <item x="26"/>
        <item x="155"/>
        <item x="192"/>
        <item x="1"/>
        <item x="153"/>
        <item x="158"/>
        <item x="36"/>
        <item x="49"/>
        <item x="143"/>
        <item x="81"/>
        <item x="51"/>
        <item x="80"/>
        <item x="95"/>
        <item x="101"/>
        <item x="69"/>
        <item x="68"/>
        <item x="182"/>
        <item x="157"/>
        <item x="99"/>
        <item x="107"/>
        <item x="67"/>
        <item x="196"/>
        <item x="13"/>
        <item x="88"/>
        <item x="48"/>
        <item x="191"/>
        <item x="108"/>
        <item x="84"/>
        <item x="2"/>
        <item x="120"/>
        <item x="132"/>
        <item x="85"/>
        <item x="184"/>
        <item x="90"/>
        <item x="200"/>
        <item x="109"/>
        <item x="57"/>
        <item x="39"/>
        <item x="23"/>
        <item x="114"/>
        <item x="183"/>
        <item x="142"/>
        <item x="138"/>
        <item x="110"/>
        <item x="9"/>
        <item x="21"/>
        <item x="11"/>
        <item x="178"/>
        <item x="25"/>
        <item x="151"/>
        <item x="7"/>
        <item x="121"/>
        <item x="146"/>
        <item x="0"/>
        <item x="28"/>
        <item x="4"/>
        <item x="76"/>
        <item x="86"/>
        <item x="10"/>
        <item x="60"/>
        <item x="87"/>
        <item x="128"/>
        <item x="75"/>
        <item x="50"/>
        <item x="5"/>
        <item x="62"/>
        <item x="6"/>
        <item x="172"/>
        <item x="119"/>
        <item x="122"/>
        <item x="131"/>
        <item x="185"/>
        <item x="147"/>
        <item x="30"/>
        <item x="64"/>
        <item x="129"/>
        <item x="22"/>
        <item x="16"/>
        <item x="71"/>
        <item x="24"/>
        <item x="186"/>
        <item x="163"/>
        <item x="55"/>
        <item x="194"/>
        <item x="193"/>
        <item x="187"/>
        <item x="44"/>
        <item x="105"/>
        <item x="134"/>
        <item x="70"/>
        <item x="150"/>
        <item x="40"/>
        <item x="168"/>
        <item x="116"/>
        <item x="141"/>
        <item x="162"/>
        <item x="202"/>
        <item x="82"/>
        <item x="170"/>
        <item x="29"/>
        <item x="17"/>
        <item x="148"/>
        <item x="78"/>
        <item x="201"/>
        <item x="106"/>
        <item x="169"/>
        <item x="124"/>
        <item x="175"/>
        <item x="74"/>
        <item x="27"/>
        <item x="38"/>
        <item x="135"/>
        <item x="203"/>
        <item x="140"/>
        <item x="177"/>
        <item x="117"/>
        <item x="127"/>
        <item x="46"/>
        <item x="45"/>
        <item x="173"/>
        <item x="41"/>
        <item x="161"/>
        <item x="118"/>
        <item x="165"/>
        <item x="197"/>
        <item x="195"/>
        <item x="136"/>
        <item x="112"/>
        <item x="167"/>
        <item x="130"/>
        <item x="133"/>
        <item x="179"/>
        <item x="56"/>
        <item x="190"/>
        <item x="199"/>
        <item x="91"/>
        <item x="204"/>
        <item x="31"/>
        <item x="152"/>
        <item x="94"/>
        <item x="164"/>
        <item x="149"/>
        <item x="139"/>
        <item x="208"/>
        <item x="54"/>
        <item x="65"/>
        <item x="103"/>
        <item x="181"/>
        <item x="92"/>
        <item x="100"/>
        <item x="126"/>
        <item x="145"/>
        <item x="206"/>
        <item x="96"/>
        <item x="125"/>
        <item x="205"/>
        <item x="174"/>
        <item x="123"/>
        <item x="144"/>
        <item t="default"/>
      </items>
    </pivotField>
    <pivotField showAll="0" countASubtotal="1">
      <items count="3">
        <item x="1"/>
        <item x="0"/>
        <item t="countA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2">
    <field x="5"/>
    <field x="7"/>
  </rowFields>
  <rowItems count="21"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 t="grand">
      <x/>
    </i>
  </rowItems>
  <colItems count="1">
    <i/>
  </colItems>
  <dataFields count="1">
    <dataField name="Suma de Propina" fld="8" baseField="0" baseItem="0"/>
  </dataFields>
  <formats count="5">
    <format dxfId="120">
      <pivotArea type="all" dataOnly="0" outline="0" fieldPosition="0"/>
    </format>
    <format dxfId="119">
      <pivotArea outline="0" collapsedLevelsAreSubtotals="1" fieldPosition="0"/>
    </format>
    <format dxfId="118">
      <pivotArea field="6" type="button" dataOnly="0" labelOnly="1" outline="0"/>
    </format>
    <format dxfId="117">
      <pivotArea dataOnly="0" labelOnly="1" grandRow="1" outline="0" fieldPosition="0"/>
    </format>
    <format dxfId="11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33BB1A-6AEE-4F64-A34C-AA2975FE3556}" name="TablaDinámica10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P3:Q16" firstHeaderRow="1" firstDataRow="1" firstDataCol="1"/>
  <pivotFields count="31">
    <pivotField showAll="0"/>
    <pivotField showAll="0">
      <items count="547">
        <item x="33"/>
        <item x="85"/>
        <item x="32"/>
        <item x="507"/>
        <item x="25"/>
        <item x="359"/>
        <item x="442"/>
        <item x="424"/>
        <item x="428"/>
        <item x="512"/>
        <item x="148"/>
        <item x="102"/>
        <item x="452"/>
        <item x="65"/>
        <item x="277"/>
        <item x="496"/>
        <item x="164"/>
        <item x="399"/>
        <item x="3"/>
        <item x="158"/>
        <item x="244"/>
        <item x="445"/>
        <item x="459"/>
        <item x="320"/>
        <item x="110"/>
        <item x="330"/>
        <item x="215"/>
        <item x="373"/>
        <item x="52"/>
        <item x="196"/>
        <item x="80"/>
        <item x="398"/>
        <item x="181"/>
        <item x="283"/>
        <item x="155"/>
        <item x="349"/>
        <item x="131"/>
        <item x="358"/>
        <item x="273"/>
        <item x="467"/>
        <item x="348"/>
        <item x="37"/>
        <item x="103"/>
        <item x="410"/>
        <item x="168"/>
        <item x="15"/>
        <item x="199"/>
        <item x="460"/>
        <item x="392"/>
        <item x="314"/>
        <item x="251"/>
        <item x="389"/>
        <item x="205"/>
        <item x="480"/>
        <item x="17"/>
        <item x="313"/>
        <item x="294"/>
        <item x="386"/>
        <item x="261"/>
        <item x="338"/>
        <item x="479"/>
        <item x="134"/>
        <item x="492"/>
        <item x="16"/>
        <item x="436"/>
        <item x="381"/>
        <item x="457"/>
        <item x="441"/>
        <item x="20"/>
        <item x="262"/>
        <item x="197"/>
        <item x="291"/>
        <item x="422"/>
        <item x="301"/>
        <item x="470"/>
        <item x="505"/>
        <item x="544"/>
        <item x="234"/>
        <item x="30"/>
        <item x="41"/>
        <item x="427"/>
        <item x="346"/>
        <item x="255"/>
        <item x="201"/>
        <item x="247"/>
        <item x="90"/>
        <item x="235"/>
        <item x="423"/>
        <item x="68"/>
        <item x="365"/>
        <item x="124"/>
        <item x="527"/>
        <item x="214"/>
        <item x="60"/>
        <item x="272"/>
        <item x="276"/>
        <item x="31"/>
        <item x="125"/>
        <item x="326"/>
        <item x="253"/>
        <item x="490"/>
        <item x="451"/>
        <item x="237"/>
        <item x="161"/>
        <item x="455"/>
        <item x="380"/>
        <item x="343"/>
        <item x="133"/>
        <item x="356"/>
        <item x="303"/>
        <item x="93"/>
        <item x="18"/>
        <item x="79"/>
        <item x="278"/>
        <item x="153"/>
        <item x="297"/>
        <item x="534"/>
        <item x="536"/>
        <item x="198"/>
        <item x="178"/>
        <item x="242"/>
        <item x="163"/>
        <item x="537"/>
        <item x="6"/>
        <item x="128"/>
        <item x="94"/>
        <item x="347"/>
        <item x="369"/>
        <item x="182"/>
        <item x="431"/>
        <item x="173"/>
        <item x="193"/>
        <item x="236"/>
        <item x="352"/>
        <item x="9"/>
        <item x="341"/>
        <item x="190"/>
        <item x="361"/>
        <item x="417"/>
        <item x="183"/>
        <item x="192"/>
        <item x="360"/>
        <item x="464"/>
        <item x="252"/>
        <item x="114"/>
        <item x="364"/>
        <item x="368"/>
        <item x="508"/>
        <item x="285"/>
        <item x="463"/>
        <item x="63"/>
        <item x="529"/>
        <item x="405"/>
        <item x="27"/>
        <item x="157"/>
        <item x="84"/>
        <item x="29"/>
        <item x="406"/>
        <item x="388"/>
        <item x="185"/>
        <item x="503"/>
        <item x="454"/>
        <item x="73"/>
        <item x="542"/>
        <item x="28"/>
        <item x="87"/>
        <item x="143"/>
        <item x="115"/>
        <item x="97"/>
        <item x="263"/>
        <item x="96"/>
        <item x="53"/>
        <item x="433"/>
        <item x="355"/>
        <item x="525"/>
        <item x="240"/>
        <item x="139"/>
        <item x="376"/>
        <item x="374"/>
        <item x="152"/>
        <item x="258"/>
        <item x="449"/>
        <item x="495"/>
        <item x="179"/>
        <item x="483"/>
        <item x="113"/>
        <item x="239"/>
        <item x="72"/>
        <item x="383"/>
        <item x="385"/>
        <item x="420"/>
        <item x="23"/>
        <item x="227"/>
        <item x="22"/>
        <item x="539"/>
        <item x="232"/>
        <item x="397"/>
        <item x="287"/>
        <item x="403"/>
        <item x="528"/>
        <item x="67"/>
        <item x="174"/>
        <item x="458"/>
        <item x="210"/>
        <item x="535"/>
        <item x="89"/>
        <item x="319"/>
        <item x="443"/>
        <item x="484"/>
        <item x="439"/>
        <item x="256"/>
        <item x="516"/>
        <item x="280"/>
        <item x="312"/>
        <item x="337"/>
        <item x="375"/>
        <item x="207"/>
        <item x="304"/>
        <item x="241"/>
        <item x="357"/>
        <item x="462"/>
        <item x="498"/>
        <item x="533"/>
        <item x="159"/>
        <item x="122"/>
        <item x="284"/>
        <item x="160"/>
        <item x="213"/>
        <item x="316"/>
        <item x="514"/>
        <item x="311"/>
        <item x="315"/>
        <item x="147"/>
        <item x="82"/>
        <item x="323"/>
        <item x="333"/>
        <item x="414"/>
        <item x="55"/>
        <item x="476"/>
        <item x="188"/>
        <item x="472"/>
        <item x="510"/>
        <item x="118"/>
        <item x="98"/>
        <item x="363"/>
        <item x="489"/>
        <item x="95"/>
        <item x="111"/>
        <item x="293"/>
        <item x="401"/>
        <item x="245"/>
        <item x="382"/>
        <item x="141"/>
        <item x="391"/>
        <item x="146"/>
        <item x="1"/>
        <item x="225"/>
        <item x="317"/>
        <item x="119"/>
        <item x="345"/>
        <item x="281"/>
        <item x="101"/>
        <item x="292"/>
        <item x="154"/>
        <item x="177"/>
        <item x="169"/>
        <item x="200"/>
        <item x="105"/>
        <item x="58"/>
        <item x="430"/>
        <item x="446"/>
        <item x="390"/>
        <item x="136"/>
        <item x="184"/>
        <item x="339"/>
        <item x="465"/>
        <item x="260"/>
        <item x="223"/>
        <item x="298"/>
        <item x="132"/>
        <item x="78"/>
        <item x="475"/>
        <item x="206"/>
        <item x="231"/>
        <item x="222"/>
        <item x="515"/>
        <item x="149"/>
        <item x="481"/>
        <item x="107"/>
        <item x="379"/>
        <item x="487"/>
        <item x="474"/>
        <item x="502"/>
        <item x="524"/>
        <item x="491"/>
        <item x="288"/>
        <item x="216"/>
        <item x="274"/>
        <item x="296"/>
        <item x="478"/>
        <item x="38"/>
        <item x="86"/>
        <item x="468"/>
        <item x="336"/>
        <item x="66"/>
        <item x="166"/>
        <item x="321"/>
        <item x="88"/>
        <item x="62"/>
        <item x="434"/>
        <item x="419"/>
        <item x="249"/>
        <item x="400"/>
        <item x="308"/>
        <item x="269"/>
        <item x="332"/>
        <item x="44"/>
        <item x="396"/>
        <item x="494"/>
        <item x="106"/>
        <item x="171"/>
        <item x="51"/>
        <item x="49"/>
        <item x="76"/>
        <item x="282"/>
        <item x="532"/>
        <item x="74"/>
        <item x="408"/>
        <item x="43"/>
        <item x="499"/>
        <item x="307"/>
        <item x="180"/>
        <item x="266"/>
        <item x="100"/>
        <item x="170"/>
        <item x="275"/>
        <item x="121"/>
        <item x="469"/>
        <item x="129"/>
        <item x="279"/>
        <item x="519"/>
        <item x="229"/>
        <item x="322"/>
        <item x="335"/>
        <item x="437"/>
        <item x="209"/>
        <item x="137"/>
        <item x="270"/>
        <item x="246"/>
        <item x="334"/>
        <item x="194"/>
        <item x="187"/>
        <item x="471"/>
        <item x="167"/>
        <item x="238"/>
        <item x="482"/>
        <item x="362"/>
        <item x="290"/>
        <item x="504"/>
        <item x="393"/>
        <item x="117"/>
        <item x="486"/>
        <item x="411"/>
        <item x="228"/>
        <item x="189"/>
        <item x="267"/>
        <item x="394"/>
        <item x="438"/>
        <item x="306"/>
        <item x="48"/>
        <item x="140"/>
        <item x="402"/>
        <item x="39"/>
        <item x="99"/>
        <item x="135"/>
        <item x="517"/>
        <item x="172"/>
        <item x="522"/>
        <item x="377"/>
        <item x="404"/>
        <item x="45"/>
        <item x="395"/>
        <item x="543"/>
        <item x="218"/>
        <item x="0"/>
        <item x="511"/>
        <item x="176"/>
        <item x="14"/>
        <item x="259"/>
        <item x="248"/>
        <item x="370"/>
        <item x="83"/>
        <item x="271"/>
        <item x="351"/>
        <item x="450"/>
        <item x="195"/>
        <item x="8"/>
        <item x="165"/>
        <item x="69"/>
        <item x="538"/>
        <item x="204"/>
        <item x="257"/>
        <item x="81"/>
        <item x="540"/>
        <item x="175"/>
        <item x="75"/>
        <item x="302"/>
        <item x="545"/>
        <item x="202"/>
        <item x="186"/>
        <item x="156"/>
        <item x="530"/>
        <item x="477"/>
        <item x="130"/>
        <item x="123"/>
        <item x="26"/>
        <item x="407"/>
        <item x="13"/>
        <item x="466"/>
        <item x="378"/>
        <item x="64"/>
        <item x="429"/>
        <item x="523"/>
        <item x="418"/>
        <item x="150"/>
        <item x="329"/>
        <item x="71"/>
        <item x="116"/>
        <item x="59"/>
        <item x="295"/>
        <item x="286"/>
        <item x="126"/>
        <item x="488"/>
        <item x="127"/>
        <item x="520"/>
        <item x="521"/>
        <item x="371"/>
        <item x="541"/>
        <item x="440"/>
        <item x="233"/>
        <item x="42"/>
        <item x="300"/>
        <item x="416"/>
        <item x="485"/>
        <item x="413"/>
        <item x="289"/>
        <item x="24"/>
        <item x="444"/>
        <item x="250"/>
        <item x="34"/>
        <item x="191"/>
        <item x="120"/>
        <item x="461"/>
        <item x="309"/>
        <item x="506"/>
        <item x="412"/>
        <item x="509"/>
        <item x="91"/>
        <item x="328"/>
        <item x="367"/>
        <item x="268"/>
        <item x="162"/>
        <item x="217"/>
        <item x="456"/>
        <item x="324"/>
        <item x="109"/>
        <item x="70"/>
        <item x="426"/>
        <item x="366"/>
        <item x="40"/>
        <item x="327"/>
        <item x="226"/>
        <item x="12"/>
        <item x="35"/>
        <item x="387"/>
        <item x="212"/>
        <item x="56"/>
        <item x="21"/>
        <item x="493"/>
        <item x="10"/>
        <item x="325"/>
        <item x="501"/>
        <item x="54"/>
        <item x="447"/>
        <item x="531"/>
        <item x="11"/>
        <item x="151"/>
        <item x="50"/>
        <item x="299"/>
        <item x="310"/>
        <item x="513"/>
        <item x="372"/>
        <item x="344"/>
        <item x="138"/>
        <item x="497"/>
        <item x="2"/>
        <item x="350"/>
        <item x="448"/>
        <item x="112"/>
        <item x="353"/>
        <item x="104"/>
        <item x="318"/>
        <item x="221"/>
        <item x="224"/>
        <item x="243"/>
        <item x="47"/>
        <item x="421"/>
        <item x="219"/>
        <item x="4"/>
        <item x="145"/>
        <item x="305"/>
        <item x="342"/>
        <item x="61"/>
        <item x="409"/>
        <item x="108"/>
        <item x="425"/>
        <item x="518"/>
        <item x="415"/>
        <item x="142"/>
        <item x="526"/>
        <item x="354"/>
        <item x="203"/>
        <item x="220"/>
        <item x="500"/>
        <item x="46"/>
        <item x="144"/>
        <item x="5"/>
        <item x="435"/>
        <item x="77"/>
        <item x="19"/>
        <item x="473"/>
        <item x="7"/>
        <item x="57"/>
        <item x="230"/>
        <item x="254"/>
        <item x="211"/>
        <item x="264"/>
        <item x="453"/>
        <item x="384"/>
        <item x="208"/>
        <item x="340"/>
        <item x="331"/>
        <item x="92"/>
        <item x="265"/>
        <item x="432"/>
        <item x="36"/>
        <item t="default"/>
      </items>
    </pivotField>
    <pivotField showAll="0"/>
    <pivotField numFmtId="22" showAll="0"/>
    <pivotField numFmtId="22" showAll="0">
      <items count="644">
        <item x="49"/>
        <item x="65"/>
        <item x="97"/>
        <item x="39"/>
        <item x="9"/>
        <item x="13"/>
        <item x="4"/>
        <item x="78"/>
        <item x="87"/>
        <item x="80"/>
        <item x="92"/>
        <item x="25"/>
        <item x="88"/>
        <item x="90"/>
        <item x="48"/>
        <item x="61"/>
        <item x="81"/>
        <item x="40"/>
        <item x="63"/>
        <item x="26"/>
        <item x="77"/>
        <item x="85"/>
        <item x="11"/>
        <item x="16"/>
        <item x="18"/>
        <item x="95"/>
        <item x="5"/>
        <item x="91"/>
        <item x="43"/>
        <item x="73"/>
        <item x="82"/>
        <item x="1"/>
        <item x="0"/>
        <item x="35"/>
        <item x="2"/>
        <item x="64"/>
        <item x="89"/>
        <item x="42"/>
        <item x="45"/>
        <item x="37"/>
        <item x="60"/>
        <item x="22"/>
        <item x="69"/>
        <item x="51"/>
        <item x="38"/>
        <item x="55"/>
        <item x="6"/>
        <item x="15"/>
        <item x="8"/>
        <item x="17"/>
        <item x="3"/>
        <item x="50"/>
        <item x="21"/>
        <item x="7"/>
        <item x="54"/>
        <item x="83"/>
        <item x="53"/>
        <item x="14"/>
        <item x="52"/>
        <item x="56"/>
        <item x="94"/>
        <item x="72"/>
        <item x="62"/>
        <item x="19"/>
        <item x="70"/>
        <item x="84"/>
        <item x="46"/>
        <item x="12"/>
        <item x="96"/>
        <item x="57"/>
        <item x="24"/>
        <item x="67"/>
        <item x="20"/>
        <item x="33"/>
        <item x="66"/>
        <item x="29"/>
        <item x="32"/>
        <item x="68"/>
        <item x="27"/>
        <item x="28"/>
        <item x="71"/>
        <item x="41"/>
        <item x="23"/>
        <item x="31"/>
        <item x="58"/>
        <item x="59"/>
        <item x="34"/>
        <item x="74"/>
        <item x="10"/>
        <item x="93"/>
        <item x="76"/>
        <item x="79"/>
        <item x="86"/>
        <item x="30"/>
        <item x="47"/>
        <item x="75"/>
        <item x="44"/>
        <item x="36"/>
        <item x="197"/>
        <item x="148"/>
        <item x="150"/>
        <item x="135"/>
        <item x="188"/>
        <item x="108"/>
        <item x="99"/>
        <item x="169"/>
        <item x="170"/>
        <item x="212"/>
        <item x="200"/>
        <item x="171"/>
        <item x="193"/>
        <item x="105"/>
        <item x="138"/>
        <item x="163"/>
        <item x="192"/>
        <item x="107"/>
        <item x="110"/>
        <item x="141"/>
        <item x="142"/>
        <item x="101"/>
        <item x="186"/>
        <item x="128"/>
        <item x="122"/>
        <item x="209"/>
        <item x="112"/>
        <item x="145"/>
        <item x="167"/>
        <item x="152"/>
        <item x="126"/>
        <item x="206"/>
        <item x="162"/>
        <item x="143"/>
        <item x="191"/>
        <item x="205"/>
        <item x="106"/>
        <item x="130"/>
        <item x="178"/>
        <item x="182"/>
        <item x="147"/>
        <item x="204"/>
        <item x="111"/>
        <item x="153"/>
        <item x="201"/>
        <item x="165"/>
        <item x="134"/>
        <item x="174"/>
        <item x="119"/>
        <item x="176"/>
        <item x="139"/>
        <item x="102"/>
        <item x="114"/>
        <item x="158"/>
        <item x="132"/>
        <item x="109"/>
        <item x="137"/>
        <item x="203"/>
        <item x="211"/>
        <item x="177"/>
        <item x="120"/>
        <item x="149"/>
        <item x="136"/>
        <item x="208"/>
        <item x="116"/>
        <item x="131"/>
        <item x="181"/>
        <item x="190"/>
        <item x="183"/>
        <item x="125"/>
        <item x="189"/>
        <item x="164"/>
        <item x="166"/>
        <item x="195"/>
        <item x="184"/>
        <item x="123"/>
        <item x="113"/>
        <item x="98"/>
        <item x="115"/>
        <item x="104"/>
        <item x="144"/>
        <item x="151"/>
        <item x="160"/>
        <item x="103"/>
        <item x="129"/>
        <item x="159"/>
        <item x="121"/>
        <item x="180"/>
        <item x="168"/>
        <item x="118"/>
        <item x="187"/>
        <item x="124"/>
        <item x="194"/>
        <item x="198"/>
        <item x="140"/>
        <item x="146"/>
        <item x="196"/>
        <item x="173"/>
        <item x="161"/>
        <item x="100"/>
        <item x="172"/>
        <item x="133"/>
        <item x="207"/>
        <item x="179"/>
        <item x="157"/>
        <item x="155"/>
        <item x="117"/>
        <item x="154"/>
        <item x="202"/>
        <item x="175"/>
        <item x="185"/>
        <item x="127"/>
        <item x="199"/>
        <item x="156"/>
        <item x="210"/>
        <item x="238"/>
        <item x="241"/>
        <item x="266"/>
        <item x="232"/>
        <item x="251"/>
        <item x="225"/>
        <item x="226"/>
        <item x="255"/>
        <item x="244"/>
        <item x="219"/>
        <item x="214"/>
        <item x="213"/>
        <item x="258"/>
        <item x="223"/>
        <item x="240"/>
        <item x="262"/>
        <item x="254"/>
        <item x="246"/>
        <item x="250"/>
        <item x="215"/>
        <item x="263"/>
        <item x="264"/>
        <item x="245"/>
        <item x="218"/>
        <item x="242"/>
        <item x="236"/>
        <item x="239"/>
        <item x="230"/>
        <item x="253"/>
        <item x="249"/>
        <item x="233"/>
        <item x="229"/>
        <item x="247"/>
        <item x="216"/>
        <item x="228"/>
        <item x="261"/>
        <item x="217"/>
        <item x="224"/>
        <item x="243"/>
        <item x="259"/>
        <item x="234"/>
        <item x="222"/>
        <item x="252"/>
        <item x="257"/>
        <item x="265"/>
        <item x="220"/>
        <item x="221"/>
        <item x="231"/>
        <item x="237"/>
        <item x="256"/>
        <item x="260"/>
        <item x="235"/>
        <item x="248"/>
        <item x="227"/>
        <item x="273"/>
        <item x="280"/>
        <item x="285"/>
        <item x="296"/>
        <item x="319"/>
        <item x="270"/>
        <item x="292"/>
        <item x="290"/>
        <item x="276"/>
        <item x="312"/>
        <item x="310"/>
        <item x="294"/>
        <item x="303"/>
        <item x="279"/>
        <item x="307"/>
        <item x="286"/>
        <item x="271"/>
        <item x="269"/>
        <item x="299"/>
        <item x="282"/>
        <item x="313"/>
        <item x="297"/>
        <item x="274"/>
        <item x="278"/>
        <item x="316"/>
        <item x="305"/>
        <item x="287"/>
        <item x="268"/>
        <item x="281"/>
        <item x="306"/>
        <item x="277"/>
        <item x="300"/>
        <item x="288"/>
        <item x="295"/>
        <item x="314"/>
        <item x="315"/>
        <item x="301"/>
        <item x="308"/>
        <item x="267"/>
        <item x="284"/>
        <item x="309"/>
        <item x="298"/>
        <item x="302"/>
        <item x="291"/>
        <item x="283"/>
        <item x="311"/>
        <item x="272"/>
        <item x="317"/>
        <item x="275"/>
        <item x="318"/>
        <item x="304"/>
        <item x="289"/>
        <item x="293"/>
        <item x="373"/>
        <item x="332"/>
        <item x="347"/>
        <item x="387"/>
        <item x="324"/>
        <item x="382"/>
        <item x="341"/>
        <item x="321"/>
        <item x="344"/>
        <item x="357"/>
        <item x="391"/>
        <item x="377"/>
        <item x="359"/>
        <item x="376"/>
        <item x="375"/>
        <item x="353"/>
        <item x="323"/>
        <item x="331"/>
        <item x="393"/>
        <item x="362"/>
        <item x="360"/>
        <item x="364"/>
        <item x="368"/>
        <item x="365"/>
        <item x="370"/>
        <item x="343"/>
        <item x="356"/>
        <item x="327"/>
        <item x="326"/>
        <item x="335"/>
        <item x="397"/>
        <item x="394"/>
        <item x="386"/>
        <item x="390"/>
        <item x="339"/>
        <item x="352"/>
        <item x="350"/>
        <item x="392"/>
        <item x="342"/>
        <item x="384"/>
        <item x="358"/>
        <item x="348"/>
        <item x="340"/>
        <item x="381"/>
        <item x="361"/>
        <item x="346"/>
        <item x="383"/>
        <item x="337"/>
        <item x="338"/>
        <item x="328"/>
        <item x="325"/>
        <item x="396"/>
        <item x="345"/>
        <item x="371"/>
        <item x="355"/>
        <item x="330"/>
        <item x="398"/>
        <item x="334"/>
        <item x="354"/>
        <item x="395"/>
        <item x="374"/>
        <item x="367"/>
        <item x="389"/>
        <item x="369"/>
        <item x="363"/>
        <item x="378"/>
        <item x="322"/>
        <item x="379"/>
        <item x="351"/>
        <item x="320"/>
        <item x="399"/>
        <item x="388"/>
        <item x="336"/>
        <item x="329"/>
        <item x="333"/>
        <item x="349"/>
        <item x="380"/>
        <item x="366"/>
        <item x="385"/>
        <item x="372"/>
        <item x="491"/>
        <item x="526"/>
        <item x="420"/>
        <item x="403"/>
        <item x="534"/>
        <item x="515"/>
        <item x="536"/>
        <item x="429"/>
        <item x="415"/>
        <item x="439"/>
        <item x="457"/>
        <item x="532"/>
        <item x="490"/>
        <item x="479"/>
        <item x="437"/>
        <item x="520"/>
        <item x="447"/>
        <item x="418"/>
        <item x="466"/>
        <item x="500"/>
        <item x="519"/>
        <item x="527"/>
        <item x="528"/>
        <item x="412"/>
        <item x="444"/>
        <item x="470"/>
        <item x="404"/>
        <item x="409"/>
        <item x="530"/>
        <item x="481"/>
        <item x="474"/>
        <item x="485"/>
        <item x="522"/>
        <item x="518"/>
        <item x="476"/>
        <item x="524"/>
        <item x="436"/>
        <item x="523"/>
        <item x="405"/>
        <item x="507"/>
        <item x="401"/>
        <item x="494"/>
        <item x="513"/>
        <item x="516"/>
        <item x="462"/>
        <item x="477"/>
        <item x="541"/>
        <item x="425"/>
        <item x="451"/>
        <item x="442"/>
        <item x="414"/>
        <item x="501"/>
        <item x="535"/>
        <item x="468"/>
        <item x="496"/>
        <item x="475"/>
        <item x="430"/>
        <item x="465"/>
        <item x="467"/>
        <item x="510"/>
        <item x="525"/>
        <item x="502"/>
        <item x="489"/>
        <item x="445"/>
        <item x="482"/>
        <item x="426"/>
        <item x="455"/>
        <item x="406"/>
        <item x="411"/>
        <item x="461"/>
        <item x="435"/>
        <item x="419"/>
        <item x="514"/>
        <item x="456"/>
        <item x="446"/>
        <item x="408"/>
        <item x="486"/>
        <item x="463"/>
        <item x="431"/>
        <item x="421"/>
        <item x="438"/>
        <item x="540"/>
        <item x="417"/>
        <item x="440"/>
        <item x="512"/>
        <item x="503"/>
        <item x="471"/>
        <item x="452"/>
        <item x="492"/>
        <item x="493"/>
        <item x="427"/>
        <item x="480"/>
        <item x="517"/>
        <item x="533"/>
        <item x="454"/>
        <item x="469"/>
        <item x="453"/>
        <item x="416"/>
        <item x="529"/>
        <item x="464"/>
        <item x="441"/>
        <item x="521"/>
        <item x="458"/>
        <item x="449"/>
        <item x="531"/>
        <item x="402"/>
        <item x="450"/>
        <item x="498"/>
        <item x="497"/>
        <item x="434"/>
        <item x="506"/>
        <item x="432"/>
        <item x="413"/>
        <item x="504"/>
        <item x="499"/>
        <item x="478"/>
        <item x="423"/>
        <item x="443"/>
        <item x="505"/>
        <item x="538"/>
        <item x="483"/>
        <item x="428"/>
        <item x="433"/>
        <item x="539"/>
        <item x="488"/>
        <item x="422"/>
        <item x="460"/>
        <item x="424"/>
        <item x="495"/>
        <item x="459"/>
        <item x="410"/>
        <item x="509"/>
        <item x="400"/>
        <item x="487"/>
        <item x="484"/>
        <item x="537"/>
        <item x="448"/>
        <item x="407"/>
        <item x="508"/>
        <item x="473"/>
        <item x="472"/>
        <item x="511"/>
        <item x="564"/>
        <item x="640"/>
        <item x="636"/>
        <item x="575"/>
        <item x="546"/>
        <item x="619"/>
        <item x="635"/>
        <item x="593"/>
        <item x="579"/>
        <item x="544"/>
        <item x="602"/>
        <item x="614"/>
        <item x="567"/>
        <item x="607"/>
        <item x="590"/>
        <item x="563"/>
        <item x="595"/>
        <item x="589"/>
        <item x="628"/>
        <item x="612"/>
        <item x="569"/>
        <item x="618"/>
        <item x="629"/>
        <item x="560"/>
        <item x="611"/>
        <item x="617"/>
        <item x="638"/>
        <item x="561"/>
        <item x="600"/>
        <item x="576"/>
        <item x="599"/>
        <item x="637"/>
        <item x="566"/>
        <item x="553"/>
        <item x="562"/>
        <item x="554"/>
        <item x="642"/>
        <item x="550"/>
        <item x="572"/>
        <item x="549"/>
        <item x="610"/>
        <item x="603"/>
        <item x="545"/>
        <item x="622"/>
        <item x="582"/>
        <item x="632"/>
        <item x="594"/>
        <item x="565"/>
        <item x="559"/>
        <item x="631"/>
        <item x="630"/>
        <item x="574"/>
        <item x="558"/>
        <item x="634"/>
        <item x="604"/>
        <item x="547"/>
        <item x="641"/>
        <item x="625"/>
        <item x="596"/>
        <item x="556"/>
        <item x="542"/>
        <item x="578"/>
        <item x="639"/>
        <item x="584"/>
        <item x="592"/>
        <item x="581"/>
        <item x="601"/>
        <item x="570"/>
        <item x="568"/>
        <item x="597"/>
        <item x="616"/>
        <item x="585"/>
        <item x="577"/>
        <item x="580"/>
        <item x="543"/>
        <item x="591"/>
        <item x="608"/>
        <item x="624"/>
        <item x="551"/>
        <item x="555"/>
        <item x="627"/>
        <item x="605"/>
        <item x="613"/>
        <item x="620"/>
        <item x="586"/>
        <item x="573"/>
        <item x="621"/>
        <item x="588"/>
        <item x="626"/>
        <item x="548"/>
        <item x="587"/>
        <item x="571"/>
        <item x="552"/>
        <item x="609"/>
        <item x="606"/>
        <item x="557"/>
        <item x="615"/>
        <item x="598"/>
        <item x="583"/>
        <item x="623"/>
        <item x="633"/>
        <item t="default"/>
      </items>
    </pivotField>
    <pivotField axis="axisRow" showAll="0" sortType="descending">
      <items count="6">
        <item x="1"/>
        <item x="2"/>
        <item x="0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numFmtId="2" showAll="0"/>
    <pivotField showAll="0"/>
    <pivotField dataField="1" showAll="0"/>
    <pivotField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showAll="0"/>
    <pivotField numFmtId="14" showAll="0">
      <items count="602">
        <item x="4"/>
        <item x="9"/>
        <item x="11"/>
        <item x="16"/>
        <item x="63"/>
        <item x="87"/>
        <item x="13"/>
        <item x="38"/>
        <item x="44"/>
        <item x="2"/>
        <item x="97"/>
        <item x="18"/>
        <item x="48"/>
        <item x="57"/>
        <item x="76"/>
        <item x="26"/>
        <item x="84"/>
        <item x="39"/>
        <item x="66"/>
        <item x="0"/>
        <item x="94"/>
        <item x="77"/>
        <item x="89"/>
        <item x="25"/>
        <item x="50"/>
        <item x="53"/>
        <item x="5"/>
        <item x="19"/>
        <item x="1"/>
        <item x="90"/>
        <item x="49"/>
        <item x="52"/>
        <item x="91"/>
        <item x="88"/>
        <item x="70"/>
        <item x="80"/>
        <item x="58"/>
        <item x="47"/>
        <item x="45"/>
        <item x="75"/>
        <item x="42"/>
        <item x="92"/>
        <item x="93"/>
        <item x="81"/>
        <item x="59"/>
        <item x="6"/>
        <item x="83"/>
        <item x="36"/>
        <item x="62"/>
        <item x="8"/>
        <item x="24"/>
        <item x="17"/>
        <item x="54"/>
        <item x="7"/>
        <item x="37"/>
        <item x="41"/>
        <item x="21"/>
        <item x="85"/>
        <item x="60"/>
        <item x="15"/>
        <item x="74"/>
        <item x="34"/>
        <item x="65"/>
        <item x="64"/>
        <item x="22"/>
        <item x="69"/>
        <item x="56"/>
        <item x="29"/>
        <item x="28"/>
        <item x="68"/>
        <item x="23"/>
        <item x="27"/>
        <item x="3"/>
        <item x="51"/>
        <item x="40"/>
        <item x="30"/>
        <item x="12"/>
        <item x="96"/>
        <item x="32"/>
        <item x="82"/>
        <item x="14"/>
        <item x="72"/>
        <item x="33"/>
        <item x="43"/>
        <item x="86"/>
        <item x="31"/>
        <item x="79"/>
        <item x="67"/>
        <item x="78"/>
        <item x="20"/>
        <item x="71"/>
        <item x="35"/>
        <item x="73"/>
        <item x="95"/>
        <item x="61"/>
        <item x="10"/>
        <item x="55"/>
        <item x="46"/>
        <item x="158"/>
        <item x="188"/>
        <item x="113"/>
        <item x="147"/>
        <item x="135"/>
        <item x="163"/>
        <item x="160"/>
        <item x="150"/>
        <item x="187"/>
        <item x="168"/>
        <item x="146"/>
        <item x="185"/>
        <item x="195"/>
        <item x="109"/>
        <item x="174"/>
        <item x="201"/>
        <item x="122"/>
        <item x="164"/>
        <item x="124"/>
        <item x="99"/>
        <item x="193"/>
        <item x="118"/>
        <item x="108"/>
        <item x="106"/>
        <item x="110"/>
        <item x="151"/>
        <item x="137"/>
        <item x="184"/>
        <item x="112"/>
        <item x="138"/>
        <item x="166"/>
        <item x="114"/>
        <item x="176"/>
        <item x="136"/>
        <item x="197"/>
        <item x="182"/>
        <item x="130"/>
        <item x="179"/>
        <item x="141"/>
        <item x="142"/>
        <item x="192"/>
        <item x="116"/>
        <item x="101"/>
        <item x="111"/>
        <item x="148"/>
        <item x="107"/>
        <item x="128"/>
        <item x="125"/>
        <item x="173"/>
        <item x="181"/>
        <item x="115"/>
        <item x="177"/>
        <item x="133"/>
        <item x="143"/>
        <item x="120"/>
        <item x="183"/>
        <item x="121"/>
        <item x="180"/>
        <item x="196"/>
        <item x="132"/>
        <item x="169"/>
        <item x="186"/>
        <item x="140"/>
        <item x="156"/>
        <item x="149"/>
        <item x="175"/>
        <item x="139"/>
        <item x="165"/>
        <item x="159"/>
        <item x="144"/>
        <item x="161"/>
        <item x="172"/>
        <item x="105"/>
        <item x="153"/>
        <item x="155"/>
        <item x="145"/>
        <item x="198"/>
        <item x="200"/>
        <item x="104"/>
        <item x="123"/>
        <item x="162"/>
        <item x="194"/>
        <item x="131"/>
        <item x="102"/>
        <item x="199"/>
        <item x="129"/>
        <item x="126"/>
        <item x="134"/>
        <item x="98"/>
        <item x="170"/>
        <item x="191"/>
        <item x="171"/>
        <item x="178"/>
        <item x="103"/>
        <item x="157"/>
        <item x="189"/>
        <item x="190"/>
        <item x="100"/>
        <item x="117"/>
        <item x="119"/>
        <item x="127"/>
        <item x="152"/>
        <item x="154"/>
        <item x="167"/>
        <item x="240"/>
        <item x="226"/>
        <item x="229"/>
        <item x="247"/>
        <item x="214"/>
        <item x="220"/>
        <item x="228"/>
        <item x="243"/>
        <item x="215"/>
        <item x="207"/>
        <item x="256"/>
        <item x="239"/>
        <item x="203"/>
        <item x="251"/>
        <item x="257"/>
        <item x="231"/>
        <item x="217"/>
        <item x="205"/>
        <item x="233"/>
        <item x="236"/>
        <item x="255"/>
        <item x="212"/>
        <item x="252"/>
        <item x="248"/>
        <item x="206"/>
        <item x="208"/>
        <item x="242"/>
        <item x="253"/>
        <item x="224"/>
        <item x="202"/>
        <item x="222"/>
        <item x="210"/>
        <item x="235"/>
        <item x="234"/>
        <item x="246"/>
        <item x="249"/>
        <item x="218"/>
        <item x="211"/>
        <item x="230"/>
        <item x="227"/>
        <item x="204"/>
        <item x="219"/>
        <item x="244"/>
        <item x="245"/>
        <item x="223"/>
        <item x="241"/>
        <item x="213"/>
        <item x="232"/>
        <item x="209"/>
        <item x="225"/>
        <item x="238"/>
        <item x="250"/>
        <item x="221"/>
        <item x="237"/>
        <item x="254"/>
        <item x="216"/>
        <item x="271"/>
        <item x="313"/>
        <item x="287"/>
        <item x="264"/>
        <item x="284"/>
        <item x="261"/>
        <item x="270"/>
        <item x="282"/>
        <item x="304"/>
        <item x="278"/>
        <item x="290"/>
        <item x="276"/>
        <item x="298"/>
        <item x="310"/>
        <item x="309"/>
        <item x="296"/>
        <item x="291"/>
        <item x="272"/>
        <item x="302"/>
        <item x="280"/>
        <item x="277"/>
        <item x="288"/>
        <item x="308"/>
        <item x="297"/>
        <item x="268"/>
        <item x="269"/>
        <item x="258"/>
        <item x="286"/>
        <item x="260"/>
        <item x="294"/>
        <item x="279"/>
        <item x="262"/>
        <item x="292"/>
        <item x="267"/>
        <item x="293"/>
        <item x="273"/>
        <item x="300"/>
        <item x="301"/>
        <item x="274"/>
        <item x="289"/>
        <item x="303"/>
        <item x="266"/>
        <item x="306"/>
        <item x="259"/>
        <item x="263"/>
        <item x="311"/>
        <item x="265"/>
        <item x="305"/>
        <item x="299"/>
        <item x="312"/>
        <item x="285"/>
        <item x="281"/>
        <item x="295"/>
        <item x="283"/>
        <item x="307"/>
        <item x="275"/>
        <item x="363"/>
        <item x="317"/>
        <item x="370"/>
        <item x="353"/>
        <item x="360"/>
        <item x="358"/>
        <item x="324"/>
        <item x="338"/>
        <item x="376"/>
        <item x="333"/>
        <item x="323"/>
        <item x="315"/>
        <item x="347"/>
        <item x="331"/>
        <item x="341"/>
        <item x="344"/>
        <item x="379"/>
        <item x="335"/>
        <item x="369"/>
        <item x="365"/>
        <item x="349"/>
        <item x="381"/>
        <item x="357"/>
        <item x="367"/>
        <item x="371"/>
        <item x="380"/>
        <item x="350"/>
        <item x="322"/>
        <item x="385"/>
        <item x="382"/>
        <item x="336"/>
        <item x="364"/>
        <item x="366"/>
        <item x="319"/>
        <item x="327"/>
        <item x="374"/>
        <item x="334"/>
        <item x="330"/>
        <item x="346"/>
        <item x="354"/>
        <item x="320"/>
        <item x="348"/>
        <item x="339"/>
        <item x="332"/>
        <item x="329"/>
        <item x="383"/>
        <item x="378"/>
        <item x="337"/>
        <item x="326"/>
        <item x="372"/>
        <item x="384"/>
        <item x="318"/>
        <item x="361"/>
        <item x="342"/>
        <item x="316"/>
        <item x="325"/>
        <item x="351"/>
        <item x="345"/>
        <item x="352"/>
        <item x="368"/>
        <item x="343"/>
        <item x="321"/>
        <item x="377"/>
        <item x="356"/>
        <item x="355"/>
        <item x="386"/>
        <item x="314"/>
        <item x="373"/>
        <item x="340"/>
        <item x="375"/>
        <item x="328"/>
        <item x="359"/>
        <item x="387"/>
        <item x="362"/>
        <item x="403"/>
        <item x="393"/>
        <item x="502"/>
        <item x="391"/>
        <item x="475"/>
        <item x="406"/>
        <item x="500"/>
        <item x="474"/>
        <item x="463"/>
        <item x="464"/>
        <item x="497"/>
        <item x="413"/>
        <item x="462"/>
        <item x="503"/>
        <item x="445"/>
        <item x="482"/>
        <item x="456"/>
        <item x="408"/>
        <item x="449"/>
        <item x="485"/>
        <item x="397"/>
        <item x="394"/>
        <item x="433"/>
        <item x="480"/>
        <item x="417"/>
        <item x="494"/>
        <item x="450"/>
        <item x="431"/>
        <item x="483"/>
        <item x="506"/>
        <item x="453"/>
        <item x="496"/>
        <item x="443"/>
        <item x="427"/>
        <item x="400"/>
        <item x="442"/>
        <item x="407"/>
        <item x="454"/>
        <item x="492"/>
        <item x="465"/>
        <item x="415"/>
        <item x="487"/>
        <item x="426"/>
        <item x="495"/>
        <item x="414"/>
        <item x="479"/>
        <item x="489"/>
        <item x="409"/>
        <item x="458"/>
        <item x="399"/>
        <item x="402"/>
        <item x="429"/>
        <item x="471"/>
        <item x="425"/>
        <item x="392"/>
        <item x="478"/>
        <item x="468"/>
        <item x="436"/>
        <item x="440"/>
        <item x="389"/>
        <item x="505"/>
        <item x="499"/>
        <item x="396"/>
        <item x="437"/>
        <item x="459"/>
        <item x="421"/>
        <item x="498"/>
        <item x="430"/>
        <item x="419"/>
        <item x="473"/>
        <item x="491"/>
        <item x="438"/>
        <item x="507"/>
        <item x="418"/>
        <item x="501"/>
        <item x="444"/>
        <item x="493"/>
        <item x="411"/>
        <item x="466"/>
        <item x="420"/>
        <item x="451"/>
        <item x="469"/>
        <item x="452"/>
        <item x="457"/>
        <item x="401"/>
        <item x="488"/>
        <item x="422"/>
        <item x="470"/>
        <item x="509"/>
        <item x="404"/>
        <item x="455"/>
        <item x="510"/>
        <item x="410"/>
        <item x="439"/>
        <item x="467"/>
        <item x="423"/>
        <item x="472"/>
        <item x="441"/>
        <item x="484"/>
        <item x="390"/>
        <item x="446"/>
        <item x="405"/>
        <item x="490"/>
        <item x="395"/>
        <item x="434"/>
        <item x="412"/>
        <item x="424"/>
        <item x="476"/>
        <item x="432"/>
        <item x="388"/>
        <item x="481"/>
        <item x="435"/>
        <item x="504"/>
        <item x="416"/>
        <item x="448"/>
        <item x="477"/>
        <item x="398"/>
        <item x="447"/>
        <item x="461"/>
        <item x="428"/>
        <item x="460"/>
        <item x="486"/>
        <item x="508"/>
        <item x="515"/>
        <item x="534"/>
        <item x="513"/>
        <item x="565"/>
        <item x="558"/>
        <item x="556"/>
        <item x="599"/>
        <item x="596"/>
        <item x="536"/>
        <item x="577"/>
        <item x="574"/>
        <item x="537"/>
        <item x="547"/>
        <item x="533"/>
        <item x="583"/>
        <item x="595"/>
        <item x="518"/>
        <item x="549"/>
        <item x="535"/>
        <item x="529"/>
        <item x="527"/>
        <item x="582"/>
        <item x="524"/>
        <item x="544"/>
        <item x="561"/>
        <item x="516"/>
        <item x="570"/>
        <item x="591"/>
        <item x="539"/>
        <item x="532"/>
        <item x="541"/>
        <item x="593"/>
        <item x="600"/>
        <item x="525"/>
        <item x="559"/>
        <item x="519"/>
        <item x="567"/>
        <item x="592"/>
        <item x="568"/>
        <item x="560"/>
        <item x="551"/>
        <item x="530"/>
        <item x="545"/>
        <item x="563"/>
        <item x="521"/>
        <item x="586"/>
        <item x="523"/>
        <item x="552"/>
        <item x="512"/>
        <item x="526"/>
        <item x="575"/>
        <item x="571"/>
        <item x="553"/>
        <item x="531"/>
        <item x="566"/>
        <item x="581"/>
        <item x="564"/>
        <item x="555"/>
        <item x="514"/>
        <item x="590"/>
        <item x="587"/>
        <item x="597"/>
        <item x="548"/>
        <item x="576"/>
        <item x="520"/>
        <item x="573"/>
        <item x="589"/>
        <item x="540"/>
        <item x="538"/>
        <item x="562"/>
        <item x="588"/>
        <item x="578"/>
        <item x="579"/>
        <item x="569"/>
        <item x="557"/>
        <item x="594"/>
        <item x="522"/>
        <item x="546"/>
        <item x="543"/>
        <item x="598"/>
        <item x="511"/>
        <item x="517"/>
        <item x="528"/>
        <item x="580"/>
        <item x="550"/>
        <item x="585"/>
        <item x="554"/>
        <item x="584"/>
        <item x="572"/>
        <item x="542"/>
        <item t="default"/>
      </items>
    </pivotField>
    <pivotField numFmtId="164" showAll="0"/>
    <pivotField numFmtId="164" showAll="0"/>
    <pivotField numFmtId="164" showAll="0"/>
    <pivotField numFmtId="164" showAll="0">
      <items count="174">
        <item x="144"/>
        <item x="105"/>
        <item x="109"/>
        <item x="69"/>
        <item x="136"/>
        <item x="67"/>
        <item x="5"/>
        <item x="104"/>
        <item x="99"/>
        <item x="156"/>
        <item x="141"/>
        <item x="85"/>
        <item x="4"/>
        <item x="73"/>
        <item x="65"/>
        <item x="60"/>
        <item x="40"/>
        <item x="108"/>
        <item x="121"/>
        <item x="148"/>
        <item x="94"/>
        <item x="100"/>
        <item x="111"/>
        <item x="101"/>
        <item x="9"/>
        <item x="52"/>
        <item x="126"/>
        <item x="87"/>
        <item x="88"/>
        <item x="153"/>
        <item x="24"/>
        <item x="167"/>
        <item x="128"/>
        <item x="15"/>
        <item x="142"/>
        <item x="3"/>
        <item x="6"/>
        <item x="72"/>
        <item x="49"/>
        <item x="18"/>
        <item x="129"/>
        <item x="78"/>
        <item x="32"/>
        <item x="48"/>
        <item x="58"/>
        <item x="150"/>
        <item x="62"/>
        <item x="170"/>
        <item x="123"/>
        <item x="59"/>
        <item x="7"/>
        <item x="10"/>
        <item x="0"/>
        <item x="118"/>
        <item x="12"/>
        <item x="145"/>
        <item x="135"/>
        <item x="42"/>
        <item x="22"/>
        <item x="152"/>
        <item x="31"/>
        <item x="149"/>
        <item x="64"/>
        <item x="46"/>
        <item x="27"/>
        <item x="19"/>
        <item x="26"/>
        <item x="117"/>
        <item x="47"/>
        <item x="107"/>
        <item x="134"/>
        <item x="75"/>
        <item x="158"/>
        <item x="34"/>
        <item x="76"/>
        <item x="93"/>
        <item x="39"/>
        <item x="53"/>
        <item x="133"/>
        <item x="90"/>
        <item x="1"/>
        <item x="36"/>
        <item x="37"/>
        <item x="98"/>
        <item x="35"/>
        <item x="146"/>
        <item x="125"/>
        <item x="57"/>
        <item x="114"/>
        <item x="66"/>
        <item x="11"/>
        <item x="45"/>
        <item x="63"/>
        <item x="33"/>
        <item x="79"/>
        <item x="61"/>
        <item x="127"/>
        <item x="96"/>
        <item x="14"/>
        <item x="28"/>
        <item x="103"/>
        <item x="97"/>
        <item x="122"/>
        <item x="25"/>
        <item x="110"/>
        <item x="120"/>
        <item x="43"/>
        <item x="139"/>
        <item x="54"/>
        <item x="81"/>
        <item x="130"/>
        <item x="70"/>
        <item x="82"/>
        <item x="124"/>
        <item x="95"/>
        <item x="83"/>
        <item x="131"/>
        <item x="21"/>
        <item x="38"/>
        <item x="169"/>
        <item x="2"/>
        <item x="29"/>
        <item x="74"/>
        <item x="30"/>
        <item x="55"/>
        <item x="71"/>
        <item x="157"/>
        <item x="17"/>
        <item x="106"/>
        <item x="86"/>
        <item x="84"/>
        <item x="89"/>
        <item x="91"/>
        <item x="77"/>
        <item x="80"/>
        <item x="68"/>
        <item x="147"/>
        <item x="56"/>
        <item x="8"/>
        <item x="168"/>
        <item x="132"/>
        <item x="102"/>
        <item x="166"/>
        <item x="20"/>
        <item x="155"/>
        <item x="13"/>
        <item x="51"/>
        <item x="119"/>
        <item x="159"/>
        <item x="16"/>
        <item x="50"/>
        <item x="112"/>
        <item x="165"/>
        <item x="151"/>
        <item x="41"/>
        <item x="171"/>
        <item x="113"/>
        <item x="163"/>
        <item x="164"/>
        <item x="115"/>
        <item x="92"/>
        <item x="116"/>
        <item x="138"/>
        <item x="162"/>
        <item x="154"/>
        <item x="23"/>
        <item x="140"/>
        <item x="143"/>
        <item x="137"/>
        <item x="172"/>
        <item x="161"/>
        <item x="160"/>
        <item x="44"/>
        <item t="default"/>
      </items>
    </pivotField>
    <pivotField numFmtId="164" showAll="0">
      <items count="210">
        <item x="8"/>
        <item x="35"/>
        <item x="156"/>
        <item x="207"/>
        <item x="137"/>
        <item x="102"/>
        <item x="15"/>
        <item x="12"/>
        <item x="42"/>
        <item x="47"/>
        <item x="79"/>
        <item x="43"/>
        <item x="34"/>
        <item x="72"/>
        <item x="73"/>
        <item x="189"/>
        <item x="159"/>
        <item x="97"/>
        <item x="111"/>
        <item x="77"/>
        <item x="19"/>
        <item x="52"/>
        <item x="63"/>
        <item x="37"/>
        <item x="98"/>
        <item x="18"/>
        <item x="115"/>
        <item x="166"/>
        <item x="53"/>
        <item x="171"/>
        <item x="188"/>
        <item x="20"/>
        <item x="61"/>
        <item x="66"/>
        <item x="58"/>
        <item x="104"/>
        <item x="154"/>
        <item x="14"/>
        <item x="89"/>
        <item x="93"/>
        <item x="198"/>
        <item x="176"/>
        <item x="83"/>
        <item x="160"/>
        <item x="32"/>
        <item x="3"/>
        <item x="180"/>
        <item x="59"/>
        <item x="113"/>
        <item x="33"/>
        <item x="26"/>
        <item x="155"/>
        <item x="192"/>
        <item x="1"/>
        <item x="153"/>
        <item x="158"/>
        <item x="36"/>
        <item x="49"/>
        <item x="143"/>
        <item x="81"/>
        <item x="51"/>
        <item x="80"/>
        <item x="95"/>
        <item x="101"/>
        <item x="69"/>
        <item x="68"/>
        <item x="182"/>
        <item x="157"/>
        <item x="99"/>
        <item x="107"/>
        <item x="67"/>
        <item x="196"/>
        <item x="13"/>
        <item x="88"/>
        <item x="48"/>
        <item x="191"/>
        <item x="108"/>
        <item x="84"/>
        <item x="2"/>
        <item x="120"/>
        <item x="132"/>
        <item x="85"/>
        <item x="184"/>
        <item x="90"/>
        <item x="200"/>
        <item x="109"/>
        <item x="57"/>
        <item x="39"/>
        <item x="23"/>
        <item x="114"/>
        <item x="183"/>
        <item x="142"/>
        <item x="138"/>
        <item x="110"/>
        <item x="9"/>
        <item x="21"/>
        <item x="11"/>
        <item x="178"/>
        <item x="25"/>
        <item x="151"/>
        <item x="7"/>
        <item x="121"/>
        <item x="146"/>
        <item x="0"/>
        <item x="28"/>
        <item x="4"/>
        <item x="76"/>
        <item x="86"/>
        <item x="10"/>
        <item x="60"/>
        <item x="87"/>
        <item x="128"/>
        <item x="75"/>
        <item x="50"/>
        <item x="5"/>
        <item x="62"/>
        <item x="6"/>
        <item x="172"/>
        <item x="119"/>
        <item x="122"/>
        <item x="131"/>
        <item x="185"/>
        <item x="147"/>
        <item x="30"/>
        <item x="64"/>
        <item x="129"/>
        <item x="22"/>
        <item x="16"/>
        <item x="71"/>
        <item x="24"/>
        <item x="186"/>
        <item x="163"/>
        <item x="55"/>
        <item x="194"/>
        <item x="193"/>
        <item x="187"/>
        <item x="44"/>
        <item x="105"/>
        <item x="134"/>
        <item x="70"/>
        <item x="150"/>
        <item x="40"/>
        <item x="168"/>
        <item x="116"/>
        <item x="141"/>
        <item x="162"/>
        <item x="202"/>
        <item x="82"/>
        <item x="170"/>
        <item x="29"/>
        <item x="17"/>
        <item x="148"/>
        <item x="78"/>
        <item x="201"/>
        <item x="106"/>
        <item x="169"/>
        <item x="124"/>
        <item x="175"/>
        <item x="74"/>
        <item x="27"/>
        <item x="38"/>
        <item x="135"/>
        <item x="203"/>
        <item x="140"/>
        <item x="177"/>
        <item x="117"/>
        <item x="127"/>
        <item x="46"/>
        <item x="45"/>
        <item x="173"/>
        <item x="41"/>
        <item x="161"/>
        <item x="118"/>
        <item x="165"/>
        <item x="197"/>
        <item x="195"/>
        <item x="136"/>
        <item x="112"/>
        <item x="167"/>
        <item x="130"/>
        <item x="133"/>
        <item x="179"/>
        <item x="56"/>
        <item x="190"/>
        <item x="199"/>
        <item x="91"/>
        <item x="204"/>
        <item x="31"/>
        <item x="152"/>
        <item x="94"/>
        <item x="164"/>
        <item x="149"/>
        <item x="139"/>
        <item x="208"/>
        <item x="54"/>
        <item x="65"/>
        <item x="103"/>
        <item x="181"/>
        <item x="92"/>
        <item x="100"/>
        <item x="126"/>
        <item x="145"/>
        <item x="206"/>
        <item x="96"/>
        <item x="125"/>
        <item x="205"/>
        <item x="174"/>
        <item x="123"/>
        <item x="144"/>
        <item t="default"/>
      </items>
    </pivotField>
    <pivotField axis="axisRow" showAll="0" countASubtotal="1">
      <items count="3">
        <item x="1"/>
        <item x="0"/>
        <item t="countA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2">
    <field x="20"/>
    <field x="5"/>
  </rowFields>
  <rowItems count="13">
    <i>
      <x/>
    </i>
    <i r="1">
      <x v="1"/>
    </i>
    <i r="1">
      <x v="2"/>
    </i>
    <i r="1">
      <x v="4"/>
    </i>
    <i r="1">
      <x v="3"/>
    </i>
    <i r="1">
      <x/>
    </i>
    <i>
      <x v="1"/>
    </i>
    <i r="1">
      <x v="1"/>
    </i>
    <i r="1">
      <x v="3"/>
    </i>
    <i r="1">
      <x v="2"/>
    </i>
    <i r="1">
      <x/>
    </i>
    <i r="1">
      <x v="4"/>
    </i>
    <i t="grand">
      <x/>
    </i>
  </rowItems>
  <colItems count="1">
    <i/>
  </colItems>
  <dataFields count="1">
    <dataField name="Cuenta de Número de Orden" fld="10" subtotal="count" baseField="11" baseItem="0"/>
  </dataFields>
  <formats count="5">
    <format dxfId="125">
      <pivotArea type="all" dataOnly="0" outline="0" fieldPosition="0"/>
    </format>
    <format dxfId="124">
      <pivotArea outline="0" collapsedLevelsAreSubtotals="1" fieldPosition="0"/>
    </format>
    <format dxfId="123">
      <pivotArea field="6" type="button" dataOnly="0" labelOnly="1" outline="0"/>
    </format>
    <format dxfId="122">
      <pivotArea dataOnly="0" labelOnly="1" grandRow="1" outline="0" fieldPosition="0"/>
    </format>
    <format dxfId="12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2469EC-5297-48A7-867F-3CB467080529}" name="TablaDinámica9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46:R50" firstHeaderRow="1" firstDataRow="2" firstDataCol="1"/>
  <pivotFields count="31">
    <pivotField showAll="0"/>
    <pivotField showAll="0">
      <items count="547">
        <item x="33"/>
        <item x="85"/>
        <item x="32"/>
        <item x="507"/>
        <item x="25"/>
        <item x="359"/>
        <item x="442"/>
        <item x="424"/>
        <item x="428"/>
        <item x="512"/>
        <item x="148"/>
        <item x="102"/>
        <item x="452"/>
        <item x="65"/>
        <item x="277"/>
        <item x="496"/>
        <item x="164"/>
        <item x="399"/>
        <item x="3"/>
        <item x="158"/>
        <item x="244"/>
        <item x="445"/>
        <item x="459"/>
        <item x="320"/>
        <item x="110"/>
        <item x="330"/>
        <item x="215"/>
        <item x="373"/>
        <item x="52"/>
        <item x="196"/>
        <item x="80"/>
        <item x="398"/>
        <item x="181"/>
        <item x="283"/>
        <item x="155"/>
        <item x="349"/>
        <item x="131"/>
        <item x="358"/>
        <item x="273"/>
        <item x="467"/>
        <item x="348"/>
        <item x="37"/>
        <item x="103"/>
        <item x="410"/>
        <item x="168"/>
        <item x="15"/>
        <item x="199"/>
        <item x="460"/>
        <item x="392"/>
        <item x="314"/>
        <item x="251"/>
        <item x="389"/>
        <item x="205"/>
        <item x="480"/>
        <item x="17"/>
        <item x="313"/>
        <item x="294"/>
        <item x="386"/>
        <item x="261"/>
        <item x="338"/>
        <item x="479"/>
        <item x="134"/>
        <item x="492"/>
        <item x="16"/>
        <item x="436"/>
        <item x="381"/>
        <item x="457"/>
        <item x="441"/>
        <item x="20"/>
        <item x="262"/>
        <item x="197"/>
        <item x="291"/>
        <item x="422"/>
        <item x="301"/>
        <item x="470"/>
        <item x="505"/>
        <item x="544"/>
        <item x="234"/>
        <item x="30"/>
        <item x="41"/>
        <item x="427"/>
        <item x="346"/>
        <item x="255"/>
        <item x="201"/>
        <item x="247"/>
        <item x="90"/>
        <item x="235"/>
        <item x="423"/>
        <item x="68"/>
        <item x="365"/>
        <item x="124"/>
        <item x="527"/>
        <item x="214"/>
        <item x="60"/>
        <item x="272"/>
        <item x="276"/>
        <item x="31"/>
        <item x="125"/>
        <item x="326"/>
        <item x="253"/>
        <item x="490"/>
        <item x="451"/>
        <item x="237"/>
        <item x="161"/>
        <item x="455"/>
        <item x="380"/>
        <item x="343"/>
        <item x="133"/>
        <item x="356"/>
        <item x="303"/>
        <item x="93"/>
        <item x="18"/>
        <item x="79"/>
        <item x="278"/>
        <item x="153"/>
        <item x="297"/>
        <item x="534"/>
        <item x="536"/>
        <item x="198"/>
        <item x="178"/>
        <item x="242"/>
        <item x="163"/>
        <item x="537"/>
        <item x="6"/>
        <item x="128"/>
        <item x="94"/>
        <item x="347"/>
        <item x="369"/>
        <item x="182"/>
        <item x="431"/>
        <item x="173"/>
        <item x="193"/>
        <item x="236"/>
        <item x="352"/>
        <item x="9"/>
        <item x="341"/>
        <item x="190"/>
        <item x="361"/>
        <item x="417"/>
        <item x="183"/>
        <item x="192"/>
        <item x="360"/>
        <item x="464"/>
        <item x="252"/>
        <item x="114"/>
        <item x="364"/>
        <item x="368"/>
        <item x="508"/>
        <item x="285"/>
        <item x="463"/>
        <item x="63"/>
        <item x="529"/>
        <item x="405"/>
        <item x="27"/>
        <item x="157"/>
        <item x="84"/>
        <item x="29"/>
        <item x="406"/>
        <item x="388"/>
        <item x="185"/>
        <item x="503"/>
        <item x="454"/>
        <item x="73"/>
        <item x="542"/>
        <item x="28"/>
        <item x="87"/>
        <item x="143"/>
        <item x="115"/>
        <item x="97"/>
        <item x="263"/>
        <item x="96"/>
        <item x="53"/>
        <item x="433"/>
        <item x="355"/>
        <item x="525"/>
        <item x="240"/>
        <item x="139"/>
        <item x="376"/>
        <item x="374"/>
        <item x="152"/>
        <item x="258"/>
        <item x="449"/>
        <item x="495"/>
        <item x="179"/>
        <item x="483"/>
        <item x="113"/>
        <item x="239"/>
        <item x="72"/>
        <item x="383"/>
        <item x="385"/>
        <item x="420"/>
        <item x="23"/>
        <item x="227"/>
        <item x="22"/>
        <item x="539"/>
        <item x="232"/>
        <item x="397"/>
        <item x="287"/>
        <item x="403"/>
        <item x="528"/>
        <item x="67"/>
        <item x="174"/>
        <item x="458"/>
        <item x="210"/>
        <item x="535"/>
        <item x="89"/>
        <item x="319"/>
        <item x="443"/>
        <item x="484"/>
        <item x="439"/>
        <item x="256"/>
        <item x="516"/>
        <item x="280"/>
        <item x="312"/>
        <item x="337"/>
        <item x="375"/>
        <item x="207"/>
        <item x="304"/>
        <item x="241"/>
        <item x="357"/>
        <item x="462"/>
        <item x="498"/>
        <item x="533"/>
        <item x="159"/>
        <item x="122"/>
        <item x="284"/>
        <item x="160"/>
        <item x="213"/>
        <item x="316"/>
        <item x="514"/>
        <item x="311"/>
        <item x="315"/>
        <item x="147"/>
        <item x="82"/>
        <item x="323"/>
        <item x="333"/>
        <item x="414"/>
        <item x="55"/>
        <item x="476"/>
        <item x="188"/>
        <item x="472"/>
        <item x="510"/>
        <item x="118"/>
        <item x="98"/>
        <item x="363"/>
        <item x="489"/>
        <item x="95"/>
        <item x="111"/>
        <item x="293"/>
        <item x="401"/>
        <item x="245"/>
        <item x="382"/>
        <item x="141"/>
        <item x="391"/>
        <item x="146"/>
        <item x="1"/>
        <item x="225"/>
        <item x="317"/>
        <item x="119"/>
        <item x="345"/>
        <item x="281"/>
        <item x="101"/>
        <item x="292"/>
        <item x="154"/>
        <item x="177"/>
        <item x="169"/>
        <item x="200"/>
        <item x="105"/>
        <item x="58"/>
        <item x="430"/>
        <item x="446"/>
        <item x="390"/>
        <item x="136"/>
        <item x="184"/>
        <item x="339"/>
        <item x="465"/>
        <item x="260"/>
        <item x="223"/>
        <item x="298"/>
        <item x="132"/>
        <item x="78"/>
        <item x="475"/>
        <item x="206"/>
        <item x="231"/>
        <item x="222"/>
        <item x="515"/>
        <item x="149"/>
        <item x="481"/>
        <item x="107"/>
        <item x="379"/>
        <item x="487"/>
        <item x="474"/>
        <item x="502"/>
        <item x="524"/>
        <item x="491"/>
        <item x="288"/>
        <item x="216"/>
        <item x="274"/>
        <item x="296"/>
        <item x="478"/>
        <item x="38"/>
        <item x="86"/>
        <item x="468"/>
        <item x="336"/>
        <item x="66"/>
        <item x="166"/>
        <item x="321"/>
        <item x="88"/>
        <item x="62"/>
        <item x="434"/>
        <item x="419"/>
        <item x="249"/>
        <item x="400"/>
        <item x="308"/>
        <item x="269"/>
        <item x="332"/>
        <item x="44"/>
        <item x="396"/>
        <item x="494"/>
        <item x="106"/>
        <item x="171"/>
        <item x="51"/>
        <item x="49"/>
        <item x="76"/>
        <item x="282"/>
        <item x="532"/>
        <item x="74"/>
        <item x="408"/>
        <item x="43"/>
        <item x="499"/>
        <item x="307"/>
        <item x="180"/>
        <item x="266"/>
        <item x="100"/>
        <item x="170"/>
        <item x="275"/>
        <item x="121"/>
        <item x="469"/>
        <item x="129"/>
        <item x="279"/>
        <item x="519"/>
        <item x="229"/>
        <item x="322"/>
        <item x="335"/>
        <item x="437"/>
        <item x="209"/>
        <item x="137"/>
        <item x="270"/>
        <item x="246"/>
        <item x="334"/>
        <item x="194"/>
        <item x="187"/>
        <item x="471"/>
        <item x="167"/>
        <item x="238"/>
        <item x="482"/>
        <item x="362"/>
        <item x="290"/>
        <item x="504"/>
        <item x="393"/>
        <item x="117"/>
        <item x="486"/>
        <item x="411"/>
        <item x="228"/>
        <item x="189"/>
        <item x="267"/>
        <item x="394"/>
        <item x="438"/>
        <item x="306"/>
        <item x="48"/>
        <item x="140"/>
        <item x="402"/>
        <item x="39"/>
        <item x="99"/>
        <item x="135"/>
        <item x="517"/>
        <item x="172"/>
        <item x="522"/>
        <item x="377"/>
        <item x="404"/>
        <item x="45"/>
        <item x="395"/>
        <item x="543"/>
        <item x="218"/>
        <item x="0"/>
        <item x="511"/>
        <item x="176"/>
        <item x="14"/>
        <item x="259"/>
        <item x="248"/>
        <item x="370"/>
        <item x="83"/>
        <item x="271"/>
        <item x="351"/>
        <item x="450"/>
        <item x="195"/>
        <item x="8"/>
        <item x="165"/>
        <item x="69"/>
        <item x="538"/>
        <item x="204"/>
        <item x="257"/>
        <item x="81"/>
        <item x="540"/>
        <item x="175"/>
        <item x="75"/>
        <item x="302"/>
        <item x="545"/>
        <item x="202"/>
        <item x="186"/>
        <item x="156"/>
        <item x="530"/>
        <item x="477"/>
        <item x="130"/>
        <item x="123"/>
        <item x="26"/>
        <item x="407"/>
        <item x="13"/>
        <item x="466"/>
        <item x="378"/>
        <item x="64"/>
        <item x="429"/>
        <item x="523"/>
        <item x="418"/>
        <item x="150"/>
        <item x="329"/>
        <item x="71"/>
        <item x="116"/>
        <item x="59"/>
        <item x="295"/>
        <item x="286"/>
        <item x="126"/>
        <item x="488"/>
        <item x="127"/>
        <item x="520"/>
        <item x="521"/>
        <item x="371"/>
        <item x="541"/>
        <item x="440"/>
        <item x="233"/>
        <item x="42"/>
        <item x="300"/>
        <item x="416"/>
        <item x="485"/>
        <item x="413"/>
        <item x="289"/>
        <item x="24"/>
        <item x="444"/>
        <item x="250"/>
        <item x="34"/>
        <item x="191"/>
        <item x="120"/>
        <item x="461"/>
        <item x="309"/>
        <item x="506"/>
        <item x="412"/>
        <item x="509"/>
        <item x="91"/>
        <item x="328"/>
        <item x="367"/>
        <item x="268"/>
        <item x="162"/>
        <item x="217"/>
        <item x="456"/>
        <item x="324"/>
        <item x="109"/>
        <item x="70"/>
        <item x="426"/>
        <item x="366"/>
        <item x="40"/>
        <item x="327"/>
        <item x="226"/>
        <item x="12"/>
        <item x="35"/>
        <item x="387"/>
        <item x="212"/>
        <item x="56"/>
        <item x="21"/>
        <item x="493"/>
        <item x="10"/>
        <item x="325"/>
        <item x="501"/>
        <item x="54"/>
        <item x="447"/>
        <item x="531"/>
        <item x="11"/>
        <item x="151"/>
        <item x="50"/>
        <item x="299"/>
        <item x="310"/>
        <item x="513"/>
        <item x="372"/>
        <item x="344"/>
        <item x="138"/>
        <item x="497"/>
        <item x="2"/>
        <item x="350"/>
        <item x="448"/>
        <item x="112"/>
        <item x="353"/>
        <item x="104"/>
        <item x="318"/>
        <item x="221"/>
        <item x="224"/>
        <item x="243"/>
        <item x="47"/>
        <item x="421"/>
        <item x="219"/>
        <item x="4"/>
        <item x="145"/>
        <item x="305"/>
        <item x="342"/>
        <item x="61"/>
        <item x="409"/>
        <item x="108"/>
        <item x="425"/>
        <item x="518"/>
        <item x="415"/>
        <item x="142"/>
        <item x="526"/>
        <item x="354"/>
        <item x="203"/>
        <item x="220"/>
        <item x="500"/>
        <item x="46"/>
        <item x="144"/>
        <item x="5"/>
        <item x="435"/>
        <item x="77"/>
        <item x="19"/>
        <item x="473"/>
        <item x="7"/>
        <item x="57"/>
        <item x="230"/>
        <item x="254"/>
        <item x="211"/>
        <item x="264"/>
        <item x="453"/>
        <item x="384"/>
        <item x="208"/>
        <item x="340"/>
        <item x="331"/>
        <item x="92"/>
        <item x="265"/>
        <item x="432"/>
        <item x="36"/>
        <item t="default"/>
      </items>
    </pivotField>
    <pivotField showAll="0"/>
    <pivotField numFmtId="22" showAll="0"/>
    <pivotField numFmtId="22" showAll="0">
      <items count="644">
        <item x="49"/>
        <item x="65"/>
        <item x="97"/>
        <item x="39"/>
        <item x="9"/>
        <item x="13"/>
        <item x="4"/>
        <item x="78"/>
        <item x="87"/>
        <item x="80"/>
        <item x="92"/>
        <item x="25"/>
        <item x="88"/>
        <item x="90"/>
        <item x="48"/>
        <item x="61"/>
        <item x="81"/>
        <item x="40"/>
        <item x="63"/>
        <item x="26"/>
        <item x="77"/>
        <item x="85"/>
        <item x="11"/>
        <item x="16"/>
        <item x="18"/>
        <item x="95"/>
        <item x="5"/>
        <item x="91"/>
        <item x="43"/>
        <item x="73"/>
        <item x="82"/>
        <item x="1"/>
        <item x="0"/>
        <item x="35"/>
        <item x="2"/>
        <item x="64"/>
        <item x="89"/>
        <item x="42"/>
        <item x="45"/>
        <item x="37"/>
        <item x="60"/>
        <item x="22"/>
        <item x="69"/>
        <item x="51"/>
        <item x="38"/>
        <item x="55"/>
        <item x="6"/>
        <item x="15"/>
        <item x="8"/>
        <item x="17"/>
        <item x="3"/>
        <item x="50"/>
        <item x="21"/>
        <item x="7"/>
        <item x="54"/>
        <item x="83"/>
        <item x="53"/>
        <item x="14"/>
        <item x="52"/>
        <item x="56"/>
        <item x="94"/>
        <item x="72"/>
        <item x="62"/>
        <item x="19"/>
        <item x="70"/>
        <item x="84"/>
        <item x="46"/>
        <item x="12"/>
        <item x="96"/>
        <item x="57"/>
        <item x="24"/>
        <item x="67"/>
        <item x="20"/>
        <item x="33"/>
        <item x="66"/>
        <item x="29"/>
        <item x="32"/>
        <item x="68"/>
        <item x="27"/>
        <item x="28"/>
        <item x="71"/>
        <item x="41"/>
        <item x="23"/>
        <item x="31"/>
        <item x="58"/>
        <item x="59"/>
        <item x="34"/>
        <item x="74"/>
        <item x="10"/>
        <item x="93"/>
        <item x="76"/>
        <item x="79"/>
        <item x="86"/>
        <item x="30"/>
        <item x="47"/>
        <item x="75"/>
        <item x="44"/>
        <item x="36"/>
        <item x="197"/>
        <item x="148"/>
        <item x="150"/>
        <item x="135"/>
        <item x="188"/>
        <item x="108"/>
        <item x="99"/>
        <item x="169"/>
        <item x="170"/>
        <item x="212"/>
        <item x="200"/>
        <item x="171"/>
        <item x="193"/>
        <item x="105"/>
        <item x="138"/>
        <item x="163"/>
        <item x="192"/>
        <item x="107"/>
        <item x="110"/>
        <item x="141"/>
        <item x="142"/>
        <item x="101"/>
        <item x="186"/>
        <item x="128"/>
        <item x="122"/>
        <item x="209"/>
        <item x="112"/>
        <item x="145"/>
        <item x="167"/>
        <item x="152"/>
        <item x="126"/>
        <item x="206"/>
        <item x="162"/>
        <item x="143"/>
        <item x="191"/>
        <item x="205"/>
        <item x="106"/>
        <item x="130"/>
        <item x="178"/>
        <item x="182"/>
        <item x="147"/>
        <item x="204"/>
        <item x="111"/>
        <item x="153"/>
        <item x="201"/>
        <item x="165"/>
        <item x="134"/>
        <item x="174"/>
        <item x="119"/>
        <item x="176"/>
        <item x="139"/>
        <item x="102"/>
        <item x="114"/>
        <item x="158"/>
        <item x="132"/>
        <item x="109"/>
        <item x="137"/>
        <item x="203"/>
        <item x="211"/>
        <item x="177"/>
        <item x="120"/>
        <item x="149"/>
        <item x="136"/>
        <item x="208"/>
        <item x="116"/>
        <item x="131"/>
        <item x="181"/>
        <item x="190"/>
        <item x="183"/>
        <item x="125"/>
        <item x="189"/>
        <item x="164"/>
        <item x="166"/>
        <item x="195"/>
        <item x="184"/>
        <item x="123"/>
        <item x="113"/>
        <item x="98"/>
        <item x="115"/>
        <item x="104"/>
        <item x="144"/>
        <item x="151"/>
        <item x="160"/>
        <item x="103"/>
        <item x="129"/>
        <item x="159"/>
        <item x="121"/>
        <item x="180"/>
        <item x="168"/>
        <item x="118"/>
        <item x="187"/>
        <item x="124"/>
        <item x="194"/>
        <item x="198"/>
        <item x="140"/>
        <item x="146"/>
        <item x="196"/>
        <item x="173"/>
        <item x="161"/>
        <item x="100"/>
        <item x="172"/>
        <item x="133"/>
        <item x="207"/>
        <item x="179"/>
        <item x="157"/>
        <item x="155"/>
        <item x="117"/>
        <item x="154"/>
        <item x="202"/>
        <item x="175"/>
        <item x="185"/>
        <item x="127"/>
        <item x="199"/>
        <item x="156"/>
        <item x="210"/>
        <item x="238"/>
        <item x="241"/>
        <item x="266"/>
        <item x="232"/>
        <item x="251"/>
        <item x="225"/>
        <item x="226"/>
        <item x="255"/>
        <item x="244"/>
        <item x="219"/>
        <item x="214"/>
        <item x="213"/>
        <item x="258"/>
        <item x="223"/>
        <item x="240"/>
        <item x="262"/>
        <item x="254"/>
        <item x="246"/>
        <item x="250"/>
        <item x="215"/>
        <item x="263"/>
        <item x="264"/>
        <item x="245"/>
        <item x="218"/>
        <item x="242"/>
        <item x="236"/>
        <item x="239"/>
        <item x="230"/>
        <item x="253"/>
        <item x="249"/>
        <item x="233"/>
        <item x="229"/>
        <item x="247"/>
        <item x="216"/>
        <item x="228"/>
        <item x="261"/>
        <item x="217"/>
        <item x="224"/>
        <item x="243"/>
        <item x="259"/>
        <item x="234"/>
        <item x="222"/>
        <item x="252"/>
        <item x="257"/>
        <item x="265"/>
        <item x="220"/>
        <item x="221"/>
        <item x="231"/>
        <item x="237"/>
        <item x="256"/>
        <item x="260"/>
        <item x="235"/>
        <item x="248"/>
        <item x="227"/>
        <item x="273"/>
        <item x="280"/>
        <item x="285"/>
        <item x="296"/>
        <item x="319"/>
        <item x="270"/>
        <item x="292"/>
        <item x="290"/>
        <item x="276"/>
        <item x="312"/>
        <item x="310"/>
        <item x="294"/>
        <item x="303"/>
        <item x="279"/>
        <item x="307"/>
        <item x="286"/>
        <item x="271"/>
        <item x="269"/>
        <item x="299"/>
        <item x="282"/>
        <item x="313"/>
        <item x="297"/>
        <item x="274"/>
        <item x="278"/>
        <item x="316"/>
        <item x="305"/>
        <item x="287"/>
        <item x="268"/>
        <item x="281"/>
        <item x="306"/>
        <item x="277"/>
        <item x="300"/>
        <item x="288"/>
        <item x="295"/>
        <item x="314"/>
        <item x="315"/>
        <item x="301"/>
        <item x="308"/>
        <item x="267"/>
        <item x="284"/>
        <item x="309"/>
        <item x="298"/>
        <item x="302"/>
        <item x="291"/>
        <item x="283"/>
        <item x="311"/>
        <item x="272"/>
        <item x="317"/>
        <item x="275"/>
        <item x="318"/>
        <item x="304"/>
        <item x="289"/>
        <item x="293"/>
        <item x="373"/>
        <item x="332"/>
        <item x="347"/>
        <item x="387"/>
        <item x="324"/>
        <item x="382"/>
        <item x="341"/>
        <item x="321"/>
        <item x="344"/>
        <item x="357"/>
        <item x="391"/>
        <item x="377"/>
        <item x="359"/>
        <item x="376"/>
        <item x="375"/>
        <item x="353"/>
        <item x="323"/>
        <item x="331"/>
        <item x="393"/>
        <item x="362"/>
        <item x="360"/>
        <item x="364"/>
        <item x="368"/>
        <item x="365"/>
        <item x="370"/>
        <item x="343"/>
        <item x="356"/>
        <item x="327"/>
        <item x="326"/>
        <item x="335"/>
        <item x="397"/>
        <item x="394"/>
        <item x="386"/>
        <item x="390"/>
        <item x="339"/>
        <item x="352"/>
        <item x="350"/>
        <item x="392"/>
        <item x="342"/>
        <item x="384"/>
        <item x="358"/>
        <item x="348"/>
        <item x="340"/>
        <item x="381"/>
        <item x="361"/>
        <item x="346"/>
        <item x="383"/>
        <item x="337"/>
        <item x="338"/>
        <item x="328"/>
        <item x="325"/>
        <item x="396"/>
        <item x="345"/>
        <item x="371"/>
        <item x="355"/>
        <item x="330"/>
        <item x="398"/>
        <item x="334"/>
        <item x="354"/>
        <item x="395"/>
        <item x="374"/>
        <item x="367"/>
        <item x="389"/>
        <item x="369"/>
        <item x="363"/>
        <item x="378"/>
        <item x="322"/>
        <item x="379"/>
        <item x="351"/>
        <item x="320"/>
        <item x="399"/>
        <item x="388"/>
        <item x="336"/>
        <item x="329"/>
        <item x="333"/>
        <item x="349"/>
        <item x="380"/>
        <item x="366"/>
        <item x="385"/>
        <item x="372"/>
        <item x="491"/>
        <item x="526"/>
        <item x="420"/>
        <item x="403"/>
        <item x="534"/>
        <item x="515"/>
        <item x="536"/>
        <item x="429"/>
        <item x="415"/>
        <item x="439"/>
        <item x="457"/>
        <item x="532"/>
        <item x="490"/>
        <item x="479"/>
        <item x="437"/>
        <item x="520"/>
        <item x="447"/>
        <item x="418"/>
        <item x="466"/>
        <item x="500"/>
        <item x="519"/>
        <item x="527"/>
        <item x="528"/>
        <item x="412"/>
        <item x="444"/>
        <item x="470"/>
        <item x="404"/>
        <item x="409"/>
        <item x="530"/>
        <item x="481"/>
        <item x="474"/>
        <item x="485"/>
        <item x="522"/>
        <item x="518"/>
        <item x="476"/>
        <item x="524"/>
        <item x="436"/>
        <item x="523"/>
        <item x="405"/>
        <item x="507"/>
        <item x="401"/>
        <item x="494"/>
        <item x="513"/>
        <item x="516"/>
        <item x="462"/>
        <item x="477"/>
        <item x="541"/>
        <item x="425"/>
        <item x="451"/>
        <item x="442"/>
        <item x="414"/>
        <item x="501"/>
        <item x="535"/>
        <item x="468"/>
        <item x="496"/>
        <item x="475"/>
        <item x="430"/>
        <item x="465"/>
        <item x="467"/>
        <item x="510"/>
        <item x="525"/>
        <item x="502"/>
        <item x="489"/>
        <item x="445"/>
        <item x="482"/>
        <item x="426"/>
        <item x="455"/>
        <item x="406"/>
        <item x="411"/>
        <item x="461"/>
        <item x="435"/>
        <item x="419"/>
        <item x="514"/>
        <item x="456"/>
        <item x="446"/>
        <item x="408"/>
        <item x="486"/>
        <item x="463"/>
        <item x="431"/>
        <item x="421"/>
        <item x="438"/>
        <item x="540"/>
        <item x="417"/>
        <item x="440"/>
        <item x="512"/>
        <item x="503"/>
        <item x="471"/>
        <item x="452"/>
        <item x="492"/>
        <item x="493"/>
        <item x="427"/>
        <item x="480"/>
        <item x="517"/>
        <item x="533"/>
        <item x="454"/>
        <item x="469"/>
        <item x="453"/>
        <item x="416"/>
        <item x="529"/>
        <item x="464"/>
        <item x="441"/>
        <item x="521"/>
        <item x="458"/>
        <item x="449"/>
        <item x="531"/>
        <item x="402"/>
        <item x="450"/>
        <item x="498"/>
        <item x="497"/>
        <item x="434"/>
        <item x="506"/>
        <item x="432"/>
        <item x="413"/>
        <item x="504"/>
        <item x="499"/>
        <item x="478"/>
        <item x="423"/>
        <item x="443"/>
        <item x="505"/>
        <item x="538"/>
        <item x="483"/>
        <item x="428"/>
        <item x="433"/>
        <item x="539"/>
        <item x="488"/>
        <item x="422"/>
        <item x="460"/>
        <item x="424"/>
        <item x="495"/>
        <item x="459"/>
        <item x="410"/>
        <item x="509"/>
        <item x="400"/>
        <item x="487"/>
        <item x="484"/>
        <item x="537"/>
        <item x="448"/>
        <item x="407"/>
        <item x="508"/>
        <item x="473"/>
        <item x="472"/>
        <item x="511"/>
        <item x="564"/>
        <item x="640"/>
        <item x="636"/>
        <item x="575"/>
        <item x="546"/>
        <item x="619"/>
        <item x="635"/>
        <item x="593"/>
        <item x="579"/>
        <item x="544"/>
        <item x="602"/>
        <item x="614"/>
        <item x="567"/>
        <item x="607"/>
        <item x="590"/>
        <item x="563"/>
        <item x="595"/>
        <item x="589"/>
        <item x="628"/>
        <item x="612"/>
        <item x="569"/>
        <item x="618"/>
        <item x="629"/>
        <item x="560"/>
        <item x="611"/>
        <item x="617"/>
        <item x="638"/>
        <item x="561"/>
        <item x="600"/>
        <item x="576"/>
        <item x="599"/>
        <item x="637"/>
        <item x="566"/>
        <item x="553"/>
        <item x="562"/>
        <item x="554"/>
        <item x="642"/>
        <item x="550"/>
        <item x="572"/>
        <item x="549"/>
        <item x="610"/>
        <item x="603"/>
        <item x="545"/>
        <item x="622"/>
        <item x="582"/>
        <item x="632"/>
        <item x="594"/>
        <item x="565"/>
        <item x="559"/>
        <item x="631"/>
        <item x="630"/>
        <item x="574"/>
        <item x="558"/>
        <item x="634"/>
        <item x="604"/>
        <item x="547"/>
        <item x="641"/>
        <item x="625"/>
        <item x="596"/>
        <item x="556"/>
        <item x="542"/>
        <item x="578"/>
        <item x="639"/>
        <item x="584"/>
        <item x="592"/>
        <item x="581"/>
        <item x="601"/>
        <item x="570"/>
        <item x="568"/>
        <item x="597"/>
        <item x="616"/>
        <item x="585"/>
        <item x="577"/>
        <item x="580"/>
        <item x="543"/>
        <item x="591"/>
        <item x="608"/>
        <item x="624"/>
        <item x="551"/>
        <item x="555"/>
        <item x="627"/>
        <item x="605"/>
        <item x="613"/>
        <item x="620"/>
        <item x="586"/>
        <item x="573"/>
        <item x="621"/>
        <item x="588"/>
        <item x="626"/>
        <item x="548"/>
        <item x="587"/>
        <item x="571"/>
        <item x="552"/>
        <item x="609"/>
        <item x="606"/>
        <item x="557"/>
        <item x="615"/>
        <item x="598"/>
        <item x="583"/>
        <item x="623"/>
        <item x="633"/>
        <item t="default"/>
      </items>
    </pivotField>
    <pivotField showAll="0">
      <items count="6">
        <item x="1"/>
        <item x="2"/>
        <item x="0"/>
        <item x="4"/>
        <item x="3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numFmtId="2" showAll="0"/>
    <pivotField showAll="0"/>
    <pivotField dataField="1" showAll="0"/>
    <pivotField axis="axisCol"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showAll="0"/>
    <pivotField numFmtId="14" showAll="0">
      <items count="602">
        <item x="4"/>
        <item x="9"/>
        <item x="11"/>
        <item x="16"/>
        <item x="63"/>
        <item x="87"/>
        <item x="13"/>
        <item x="38"/>
        <item x="44"/>
        <item x="2"/>
        <item x="97"/>
        <item x="18"/>
        <item x="48"/>
        <item x="57"/>
        <item x="76"/>
        <item x="26"/>
        <item x="84"/>
        <item x="39"/>
        <item x="66"/>
        <item x="0"/>
        <item x="94"/>
        <item x="77"/>
        <item x="89"/>
        <item x="25"/>
        <item x="50"/>
        <item x="53"/>
        <item x="5"/>
        <item x="19"/>
        <item x="1"/>
        <item x="90"/>
        <item x="49"/>
        <item x="52"/>
        <item x="91"/>
        <item x="88"/>
        <item x="70"/>
        <item x="80"/>
        <item x="58"/>
        <item x="47"/>
        <item x="45"/>
        <item x="75"/>
        <item x="42"/>
        <item x="92"/>
        <item x="93"/>
        <item x="81"/>
        <item x="59"/>
        <item x="6"/>
        <item x="83"/>
        <item x="36"/>
        <item x="62"/>
        <item x="8"/>
        <item x="24"/>
        <item x="17"/>
        <item x="54"/>
        <item x="7"/>
        <item x="37"/>
        <item x="41"/>
        <item x="21"/>
        <item x="85"/>
        <item x="60"/>
        <item x="15"/>
        <item x="74"/>
        <item x="34"/>
        <item x="65"/>
        <item x="64"/>
        <item x="22"/>
        <item x="69"/>
        <item x="56"/>
        <item x="29"/>
        <item x="28"/>
        <item x="68"/>
        <item x="23"/>
        <item x="27"/>
        <item x="3"/>
        <item x="51"/>
        <item x="40"/>
        <item x="30"/>
        <item x="12"/>
        <item x="96"/>
        <item x="32"/>
        <item x="82"/>
        <item x="14"/>
        <item x="72"/>
        <item x="33"/>
        <item x="43"/>
        <item x="86"/>
        <item x="31"/>
        <item x="79"/>
        <item x="67"/>
        <item x="78"/>
        <item x="20"/>
        <item x="71"/>
        <item x="35"/>
        <item x="73"/>
        <item x="95"/>
        <item x="61"/>
        <item x="10"/>
        <item x="55"/>
        <item x="46"/>
        <item x="158"/>
        <item x="188"/>
        <item x="113"/>
        <item x="147"/>
        <item x="135"/>
        <item x="163"/>
        <item x="160"/>
        <item x="150"/>
        <item x="187"/>
        <item x="168"/>
        <item x="146"/>
        <item x="185"/>
        <item x="195"/>
        <item x="109"/>
        <item x="174"/>
        <item x="201"/>
        <item x="122"/>
        <item x="164"/>
        <item x="124"/>
        <item x="99"/>
        <item x="193"/>
        <item x="118"/>
        <item x="108"/>
        <item x="106"/>
        <item x="110"/>
        <item x="151"/>
        <item x="137"/>
        <item x="184"/>
        <item x="112"/>
        <item x="138"/>
        <item x="166"/>
        <item x="114"/>
        <item x="176"/>
        <item x="136"/>
        <item x="197"/>
        <item x="182"/>
        <item x="130"/>
        <item x="179"/>
        <item x="141"/>
        <item x="142"/>
        <item x="192"/>
        <item x="116"/>
        <item x="101"/>
        <item x="111"/>
        <item x="148"/>
        <item x="107"/>
        <item x="128"/>
        <item x="125"/>
        <item x="173"/>
        <item x="181"/>
        <item x="115"/>
        <item x="177"/>
        <item x="133"/>
        <item x="143"/>
        <item x="120"/>
        <item x="183"/>
        <item x="121"/>
        <item x="180"/>
        <item x="196"/>
        <item x="132"/>
        <item x="169"/>
        <item x="186"/>
        <item x="140"/>
        <item x="156"/>
        <item x="149"/>
        <item x="175"/>
        <item x="139"/>
        <item x="165"/>
        <item x="159"/>
        <item x="144"/>
        <item x="161"/>
        <item x="172"/>
        <item x="105"/>
        <item x="153"/>
        <item x="155"/>
        <item x="145"/>
        <item x="198"/>
        <item x="200"/>
        <item x="104"/>
        <item x="123"/>
        <item x="162"/>
        <item x="194"/>
        <item x="131"/>
        <item x="102"/>
        <item x="199"/>
        <item x="129"/>
        <item x="126"/>
        <item x="134"/>
        <item x="98"/>
        <item x="170"/>
        <item x="191"/>
        <item x="171"/>
        <item x="178"/>
        <item x="103"/>
        <item x="157"/>
        <item x="189"/>
        <item x="190"/>
        <item x="100"/>
        <item x="117"/>
        <item x="119"/>
        <item x="127"/>
        <item x="152"/>
        <item x="154"/>
        <item x="167"/>
        <item x="240"/>
        <item x="226"/>
        <item x="229"/>
        <item x="247"/>
        <item x="214"/>
        <item x="220"/>
        <item x="228"/>
        <item x="243"/>
        <item x="215"/>
        <item x="207"/>
        <item x="256"/>
        <item x="239"/>
        <item x="203"/>
        <item x="251"/>
        <item x="257"/>
        <item x="231"/>
        <item x="217"/>
        <item x="205"/>
        <item x="233"/>
        <item x="236"/>
        <item x="255"/>
        <item x="212"/>
        <item x="252"/>
        <item x="248"/>
        <item x="206"/>
        <item x="208"/>
        <item x="242"/>
        <item x="253"/>
        <item x="224"/>
        <item x="202"/>
        <item x="222"/>
        <item x="210"/>
        <item x="235"/>
        <item x="234"/>
        <item x="246"/>
        <item x="249"/>
        <item x="218"/>
        <item x="211"/>
        <item x="230"/>
        <item x="227"/>
        <item x="204"/>
        <item x="219"/>
        <item x="244"/>
        <item x="245"/>
        <item x="223"/>
        <item x="241"/>
        <item x="213"/>
        <item x="232"/>
        <item x="209"/>
        <item x="225"/>
        <item x="238"/>
        <item x="250"/>
        <item x="221"/>
        <item x="237"/>
        <item x="254"/>
        <item x="216"/>
        <item x="271"/>
        <item x="313"/>
        <item x="287"/>
        <item x="264"/>
        <item x="284"/>
        <item x="261"/>
        <item x="270"/>
        <item x="282"/>
        <item x="304"/>
        <item x="278"/>
        <item x="290"/>
        <item x="276"/>
        <item x="298"/>
        <item x="310"/>
        <item x="309"/>
        <item x="296"/>
        <item x="291"/>
        <item x="272"/>
        <item x="302"/>
        <item x="280"/>
        <item x="277"/>
        <item x="288"/>
        <item x="308"/>
        <item x="297"/>
        <item x="268"/>
        <item x="269"/>
        <item x="258"/>
        <item x="286"/>
        <item x="260"/>
        <item x="294"/>
        <item x="279"/>
        <item x="262"/>
        <item x="292"/>
        <item x="267"/>
        <item x="293"/>
        <item x="273"/>
        <item x="300"/>
        <item x="301"/>
        <item x="274"/>
        <item x="289"/>
        <item x="303"/>
        <item x="266"/>
        <item x="306"/>
        <item x="259"/>
        <item x="263"/>
        <item x="311"/>
        <item x="265"/>
        <item x="305"/>
        <item x="299"/>
        <item x="312"/>
        <item x="285"/>
        <item x="281"/>
        <item x="295"/>
        <item x="283"/>
        <item x="307"/>
        <item x="275"/>
        <item x="363"/>
        <item x="317"/>
        <item x="370"/>
        <item x="353"/>
        <item x="360"/>
        <item x="358"/>
        <item x="324"/>
        <item x="338"/>
        <item x="376"/>
        <item x="333"/>
        <item x="323"/>
        <item x="315"/>
        <item x="347"/>
        <item x="331"/>
        <item x="341"/>
        <item x="344"/>
        <item x="379"/>
        <item x="335"/>
        <item x="369"/>
        <item x="365"/>
        <item x="349"/>
        <item x="381"/>
        <item x="357"/>
        <item x="367"/>
        <item x="371"/>
        <item x="380"/>
        <item x="350"/>
        <item x="322"/>
        <item x="385"/>
        <item x="382"/>
        <item x="336"/>
        <item x="364"/>
        <item x="366"/>
        <item x="319"/>
        <item x="327"/>
        <item x="374"/>
        <item x="334"/>
        <item x="330"/>
        <item x="346"/>
        <item x="354"/>
        <item x="320"/>
        <item x="348"/>
        <item x="339"/>
        <item x="332"/>
        <item x="329"/>
        <item x="383"/>
        <item x="378"/>
        <item x="337"/>
        <item x="326"/>
        <item x="372"/>
        <item x="384"/>
        <item x="318"/>
        <item x="361"/>
        <item x="342"/>
        <item x="316"/>
        <item x="325"/>
        <item x="351"/>
        <item x="345"/>
        <item x="352"/>
        <item x="368"/>
        <item x="343"/>
        <item x="321"/>
        <item x="377"/>
        <item x="356"/>
        <item x="355"/>
        <item x="386"/>
        <item x="314"/>
        <item x="373"/>
        <item x="340"/>
        <item x="375"/>
        <item x="328"/>
        <item x="359"/>
        <item x="387"/>
        <item x="362"/>
        <item x="403"/>
        <item x="393"/>
        <item x="502"/>
        <item x="391"/>
        <item x="475"/>
        <item x="406"/>
        <item x="500"/>
        <item x="474"/>
        <item x="463"/>
        <item x="464"/>
        <item x="497"/>
        <item x="413"/>
        <item x="462"/>
        <item x="503"/>
        <item x="445"/>
        <item x="482"/>
        <item x="456"/>
        <item x="408"/>
        <item x="449"/>
        <item x="485"/>
        <item x="397"/>
        <item x="394"/>
        <item x="433"/>
        <item x="480"/>
        <item x="417"/>
        <item x="494"/>
        <item x="450"/>
        <item x="431"/>
        <item x="483"/>
        <item x="506"/>
        <item x="453"/>
        <item x="496"/>
        <item x="443"/>
        <item x="427"/>
        <item x="400"/>
        <item x="442"/>
        <item x="407"/>
        <item x="454"/>
        <item x="492"/>
        <item x="465"/>
        <item x="415"/>
        <item x="487"/>
        <item x="426"/>
        <item x="495"/>
        <item x="414"/>
        <item x="479"/>
        <item x="489"/>
        <item x="409"/>
        <item x="458"/>
        <item x="399"/>
        <item x="402"/>
        <item x="429"/>
        <item x="471"/>
        <item x="425"/>
        <item x="392"/>
        <item x="478"/>
        <item x="468"/>
        <item x="436"/>
        <item x="440"/>
        <item x="389"/>
        <item x="505"/>
        <item x="499"/>
        <item x="396"/>
        <item x="437"/>
        <item x="459"/>
        <item x="421"/>
        <item x="498"/>
        <item x="430"/>
        <item x="419"/>
        <item x="473"/>
        <item x="491"/>
        <item x="438"/>
        <item x="507"/>
        <item x="418"/>
        <item x="501"/>
        <item x="444"/>
        <item x="493"/>
        <item x="411"/>
        <item x="466"/>
        <item x="420"/>
        <item x="451"/>
        <item x="469"/>
        <item x="452"/>
        <item x="457"/>
        <item x="401"/>
        <item x="488"/>
        <item x="422"/>
        <item x="470"/>
        <item x="509"/>
        <item x="404"/>
        <item x="455"/>
        <item x="510"/>
        <item x="410"/>
        <item x="439"/>
        <item x="467"/>
        <item x="423"/>
        <item x="472"/>
        <item x="441"/>
        <item x="484"/>
        <item x="390"/>
        <item x="446"/>
        <item x="405"/>
        <item x="490"/>
        <item x="395"/>
        <item x="434"/>
        <item x="412"/>
        <item x="424"/>
        <item x="476"/>
        <item x="432"/>
        <item x="388"/>
        <item x="481"/>
        <item x="435"/>
        <item x="504"/>
        <item x="416"/>
        <item x="448"/>
        <item x="477"/>
        <item x="398"/>
        <item x="447"/>
        <item x="461"/>
        <item x="428"/>
        <item x="460"/>
        <item x="486"/>
        <item x="508"/>
        <item x="515"/>
        <item x="534"/>
        <item x="513"/>
        <item x="565"/>
        <item x="558"/>
        <item x="556"/>
        <item x="599"/>
        <item x="596"/>
        <item x="536"/>
        <item x="577"/>
        <item x="574"/>
        <item x="537"/>
        <item x="547"/>
        <item x="533"/>
        <item x="583"/>
        <item x="595"/>
        <item x="518"/>
        <item x="549"/>
        <item x="535"/>
        <item x="529"/>
        <item x="527"/>
        <item x="582"/>
        <item x="524"/>
        <item x="544"/>
        <item x="561"/>
        <item x="516"/>
        <item x="570"/>
        <item x="591"/>
        <item x="539"/>
        <item x="532"/>
        <item x="541"/>
        <item x="593"/>
        <item x="600"/>
        <item x="525"/>
        <item x="559"/>
        <item x="519"/>
        <item x="567"/>
        <item x="592"/>
        <item x="568"/>
        <item x="560"/>
        <item x="551"/>
        <item x="530"/>
        <item x="545"/>
        <item x="563"/>
        <item x="521"/>
        <item x="586"/>
        <item x="523"/>
        <item x="552"/>
        <item x="512"/>
        <item x="526"/>
        <item x="575"/>
        <item x="571"/>
        <item x="553"/>
        <item x="531"/>
        <item x="566"/>
        <item x="581"/>
        <item x="564"/>
        <item x="555"/>
        <item x="514"/>
        <item x="590"/>
        <item x="587"/>
        <item x="597"/>
        <item x="548"/>
        <item x="576"/>
        <item x="520"/>
        <item x="573"/>
        <item x="589"/>
        <item x="540"/>
        <item x="538"/>
        <item x="562"/>
        <item x="588"/>
        <item x="578"/>
        <item x="579"/>
        <item x="569"/>
        <item x="557"/>
        <item x="594"/>
        <item x="522"/>
        <item x="546"/>
        <item x="543"/>
        <item x="598"/>
        <item x="511"/>
        <item x="517"/>
        <item x="528"/>
        <item x="580"/>
        <item x="550"/>
        <item x="585"/>
        <item x="554"/>
        <item x="584"/>
        <item x="572"/>
        <item x="542"/>
        <item t="default"/>
      </items>
    </pivotField>
    <pivotField numFmtId="164" showAll="0"/>
    <pivotField numFmtId="164" showAll="0"/>
    <pivotField numFmtId="164" showAll="0"/>
    <pivotField numFmtId="164" showAll="0">
      <items count="174">
        <item x="144"/>
        <item x="105"/>
        <item x="109"/>
        <item x="69"/>
        <item x="136"/>
        <item x="67"/>
        <item x="5"/>
        <item x="104"/>
        <item x="99"/>
        <item x="156"/>
        <item x="141"/>
        <item x="85"/>
        <item x="4"/>
        <item x="73"/>
        <item x="65"/>
        <item x="60"/>
        <item x="40"/>
        <item x="108"/>
        <item x="121"/>
        <item x="148"/>
        <item x="94"/>
        <item x="100"/>
        <item x="111"/>
        <item x="101"/>
        <item x="9"/>
        <item x="52"/>
        <item x="126"/>
        <item x="87"/>
        <item x="88"/>
        <item x="153"/>
        <item x="24"/>
        <item x="167"/>
        <item x="128"/>
        <item x="15"/>
        <item x="142"/>
        <item x="3"/>
        <item x="6"/>
        <item x="72"/>
        <item x="49"/>
        <item x="18"/>
        <item x="129"/>
        <item x="78"/>
        <item x="32"/>
        <item x="48"/>
        <item x="58"/>
        <item x="150"/>
        <item x="62"/>
        <item x="170"/>
        <item x="123"/>
        <item x="59"/>
        <item x="7"/>
        <item x="10"/>
        <item x="0"/>
        <item x="118"/>
        <item x="12"/>
        <item x="145"/>
        <item x="135"/>
        <item x="42"/>
        <item x="22"/>
        <item x="152"/>
        <item x="31"/>
        <item x="149"/>
        <item x="64"/>
        <item x="46"/>
        <item x="27"/>
        <item x="19"/>
        <item x="26"/>
        <item x="117"/>
        <item x="47"/>
        <item x="107"/>
        <item x="134"/>
        <item x="75"/>
        <item x="158"/>
        <item x="34"/>
        <item x="76"/>
        <item x="93"/>
        <item x="39"/>
        <item x="53"/>
        <item x="133"/>
        <item x="90"/>
        <item x="1"/>
        <item x="36"/>
        <item x="37"/>
        <item x="98"/>
        <item x="35"/>
        <item x="146"/>
        <item x="125"/>
        <item x="57"/>
        <item x="114"/>
        <item x="66"/>
        <item x="11"/>
        <item x="45"/>
        <item x="63"/>
        <item x="33"/>
        <item x="79"/>
        <item x="61"/>
        <item x="127"/>
        <item x="96"/>
        <item x="14"/>
        <item x="28"/>
        <item x="103"/>
        <item x="97"/>
        <item x="122"/>
        <item x="25"/>
        <item x="110"/>
        <item x="120"/>
        <item x="43"/>
        <item x="139"/>
        <item x="54"/>
        <item x="81"/>
        <item x="130"/>
        <item x="70"/>
        <item x="82"/>
        <item x="124"/>
        <item x="95"/>
        <item x="83"/>
        <item x="131"/>
        <item x="21"/>
        <item x="38"/>
        <item x="169"/>
        <item x="2"/>
        <item x="29"/>
        <item x="74"/>
        <item x="30"/>
        <item x="55"/>
        <item x="71"/>
        <item x="157"/>
        <item x="17"/>
        <item x="106"/>
        <item x="86"/>
        <item x="84"/>
        <item x="89"/>
        <item x="91"/>
        <item x="77"/>
        <item x="80"/>
        <item x="68"/>
        <item x="147"/>
        <item x="56"/>
        <item x="8"/>
        <item x="168"/>
        <item x="132"/>
        <item x="102"/>
        <item x="166"/>
        <item x="20"/>
        <item x="155"/>
        <item x="13"/>
        <item x="51"/>
        <item x="119"/>
        <item x="159"/>
        <item x="16"/>
        <item x="50"/>
        <item x="112"/>
        <item x="165"/>
        <item x="151"/>
        <item x="41"/>
        <item x="171"/>
        <item x="113"/>
        <item x="163"/>
        <item x="164"/>
        <item x="115"/>
        <item x="92"/>
        <item x="116"/>
        <item x="138"/>
        <item x="162"/>
        <item x="154"/>
        <item x="23"/>
        <item x="140"/>
        <item x="143"/>
        <item x="137"/>
        <item x="172"/>
        <item x="161"/>
        <item x="160"/>
        <item x="44"/>
        <item t="default"/>
      </items>
    </pivotField>
    <pivotField numFmtId="164" showAll="0">
      <items count="210">
        <item x="8"/>
        <item x="35"/>
        <item x="156"/>
        <item x="207"/>
        <item x="137"/>
        <item x="102"/>
        <item x="15"/>
        <item x="12"/>
        <item x="42"/>
        <item x="47"/>
        <item x="79"/>
        <item x="43"/>
        <item x="34"/>
        <item x="72"/>
        <item x="73"/>
        <item x="189"/>
        <item x="159"/>
        <item x="97"/>
        <item x="111"/>
        <item x="77"/>
        <item x="19"/>
        <item x="52"/>
        <item x="63"/>
        <item x="37"/>
        <item x="98"/>
        <item x="18"/>
        <item x="115"/>
        <item x="166"/>
        <item x="53"/>
        <item x="171"/>
        <item x="188"/>
        <item x="20"/>
        <item x="61"/>
        <item x="66"/>
        <item x="58"/>
        <item x="104"/>
        <item x="154"/>
        <item x="14"/>
        <item x="89"/>
        <item x="93"/>
        <item x="198"/>
        <item x="176"/>
        <item x="83"/>
        <item x="160"/>
        <item x="32"/>
        <item x="3"/>
        <item x="180"/>
        <item x="59"/>
        <item x="113"/>
        <item x="33"/>
        <item x="26"/>
        <item x="155"/>
        <item x="192"/>
        <item x="1"/>
        <item x="153"/>
        <item x="158"/>
        <item x="36"/>
        <item x="49"/>
        <item x="143"/>
        <item x="81"/>
        <item x="51"/>
        <item x="80"/>
        <item x="95"/>
        <item x="101"/>
        <item x="69"/>
        <item x="68"/>
        <item x="182"/>
        <item x="157"/>
        <item x="99"/>
        <item x="107"/>
        <item x="67"/>
        <item x="196"/>
        <item x="13"/>
        <item x="88"/>
        <item x="48"/>
        <item x="191"/>
        <item x="108"/>
        <item x="84"/>
        <item x="2"/>
        <item x="120"/>
        <item x="132"/>
        <item x="85"/>
        <item x="184"/>
        <item x="90"/>
        <item x="200"/>
        <item x="109"/>
        <item x="57"/>
        <item x="39"/>
        <item x="23"/>
        <item x="114"/>
        <item x="183"/>
        <item x="142"/>
        <item x="138"/>
        <item x="110"/>
        <item x="9"/>
        <item x="21"/>
        <item x="11"/>
        <item x="178"/>
        <item x="25"/>
        <item x="151"/>
        <item x="7"/>
        <item x="121"/>
        <item x="146"/>
        <item x="0"/>
        <item x="28"/>
        <item x="4"/>
        <item x="76"/>
        <item x="86"/>
        <item x="10"/>
        <item x="60"/>
        <item x="87"/>
        <item x="128"/>
        <item x="75"/>
        <item x="50"/>
        <item x="5"/>
        <item x="62"/>
        <item x="6"/>
        <item x="172"/>
        <item x="119"/>
        <item x="122"/>
        <item x="131"/>
        <item x="185"/>
        <item x="147"/>
        <item x="30"/>
        <item x="64"/>
        <item x="129"/>
        <item x="22"/>
        <item x="16"/>
        <item x="71"/>
        <item x="24"/>
        <item x="186"/>
        <item x="163"/>
        <item x="55"/>
        <item x="194"/>
        <item x="193"/>
        <item x="187"/>
        <item x="44"/>
        <item x="105"/>
        <item x="134"/>
        <item x="70"/>
        <item x="150"/>
        <item x="40"/>
        <item x="168"/>
        <item x="116"/>
        <item x="141"/>
        <item x="162"/>
        <item x="202"/>
        <item x="82"/>
        <item x="170"/>
        <item x="29"/>
        <item x="17"/>
        <item x="148"/>
        <item x="78"/>
        <item x="201"/>
        <item x="106"/>
        <item x="169"/>
        <item x="124"/>
        <item x="175"/>
        <item x="74"/>
        <item x="27"/>
        <item x="38"/>
        <item x="135"/>
        <item x="203"/>
        <item x="140"/>
        <item x="177"/>
        <item x="117"/>
        <item x="127"/>
        <item x="46"/>
        <item x="45"/>
        <item x="173"/>
        <item x="41"/>
        <item x="161"/>
        <item x="118"/>
        <item x="165"/>
        <item x="197"/>
        <item x="195"/>
        <item x="136"/>
        <item x="112"/>
        <item x="167"/>
        <item x="130"/>
        <item x="133"/>
        <item x="179"/>
        <item x="56"/>
        <item x="190"/>
        <item x="199"/>
        <item x="91"/>
        <item x="204"/>
        <item x="31"/>
        <item x="152"/>
        <item x="94"/>
        <item x="164"/>
        <item x="149"/>
        <item x="139"/>
        <item x="208"/>
        <item x="54"/>
        <item x="65"/>
        <item x="103"/>
        <item x="181"/>
        <item x="92"/>
        <item x="100"/>
        <item x="126"/>
        <item x="145"/>
        <item x="206"/>
        <item x="96"/>
        <item x="125"/>
        <item x="205"/>
        <item x="174"/>
        <item x="123"/>
        <item x="144"/>
        <item t="default"/>
      </items>
    </pivotField>
    <pivotField axis="axisRow" showAll="0" countASubtotal="1">
      <items count="3">
        <item x="1"/>
        <item x="0"/>
        <item t="countA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Fields count="1">
    <field x="11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Cuenta de Número de Orden" fld="10" subtotal="count" baseField="20" baseItem="0"/>
  </dataFields>
  <formats count="5">
    <format dxfId="21">
      <pivotArea type="all" dataOnly="0" outline="0" fieldPosition="0"/>
    </format>
    <format dxfId="22">
      <pivotArea outline="0" collapsedLevelsAreSubtotals="1" fieldPosition="0"/>
    </format>
    <format dxfId="23">
      <pivotArea field="6" type="button" dataOnly="0" labelOnly="1" outline="0"/>
    </format>
    <format dxfId="24">
      <pivotArea dataOnly="0" labelOnly="1" grandRow="1" outline="0" fieldPosition="0"/>
    </format>
    <format dxfId="2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41BAD5-DDED-4EFC-9AC1-62D02581C56D}" name="TablaDinámica7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G3:H11" firstHeaderRow="1" firstDataRow="1" firstDataCol="1"/>
  <pivotFields count="31">
    <pivotField showAll="0"/>
    <pivotField showAll="0"/>
    <pivotField showAll="0"/>
    <pivotField numFmtId="22" showAll="0"/>
    <pivotField numFmtId="22" showAll="0">
      <items count="644">
        <item x="49"/>
        <item x="65"/>
        <item x="97"/>
        <item x="39"/>
        <item x="9"/>
        <item x="13"/>
        <item x="4"/>
        <item x="78"/>
        <item x="87"/>
        <item x="80"/>
        <item x="92"/>
        <item x="25"/>
        <item x="88"/>
        <item x="90"/>
        <item x="48"/>
        <item x="61"/>
        <item x="81"/>
        <item x="40"/>
        <item x="63"/>
        <item x="26"/>
        <item x="77"/>
        <item x="85"/>
        <item x="11"/>
        <item x="16"/>
        <item x="18"/>
        <item x="95"/>
        <item x="5"/>
        <item x="91"/>
        <item x="43"/>
        <item x="73"/>
        <item x="82"/>
        <item x="1"/>
        <item x="0"/>
        <item x="35"/>
        <item x="2"/>
        <item x="64"/>
        <item x="89"/>
        <item x="42"/>
        <item x="45"/>
        <item x="37"/>
        <item x="60"/>
        <item x="22"/>
        <item x="69"/>
        <item x="51"/>
        <item x="38"/>
        <item x="55"/>
        <item x="6"/>
        <item x="15"/>
        <item x="8"/>
        <item x="17"/>
        <item x="3"/>
        <item x="50"/>
        <item x="21"/>
        <item x="7"/>
        <item x="54"/>
        <item x="83"/>
        <item x="53"/>
        <item x="14"/>
        <item x="52"/>
        <item x="56"/>
        <item x="94"/>
        <item x="72"/>
        <item x="62"/>
        <item x="19"/>
        <item x="70"/>
        <item x="84"/>
        <item x="46"/>
        <item x="12"/>
        <item x="96"/>
        <item x="57"/>
        <item x="24"/>
        <item x="67"/>
        <item x="20"/>
        <item x="33"/>
        <item x="66"/>
        <item x="29"/>
        <item x="32"/>
        <item x="68"/>
        <item x="27"/>
        <item x="28"/>
        <item x="71"/>
        <item x="41"/>
        <item x="23"/>
        <item x="31"/>
        <item x="58"/>
        <item x="59"/>
        <item x="34"/>
        <item x="74"/>
        <item x="10"/>
        <item x="93"/>
        <item x="76"/>
        <item x="79"/>
        <item x="86"/>
        <item x="30"/>
        <item x="47"/>
        <item x="75"/>
        <item x="44"/>
        <item x="36"/>
        <item x="197"/>
        <item x="148"/>
        <item x="150"/>
        <item x="135"/>
        <item x="188"/>
        <item x="108"/>
        <item x="99"/>
        <item x="169"/>
        <item x="170"/>
        <item x="212"/>
        <item x="200"/>
        <item x="171"/>
        <item x="193"/>
        <item x="105"/>
        <item x="138"/>
        <item x="163"/>
        <item x="192"/>
        <item x="107"/>
        <item x="110"/>
        <item x="141"/>
        <item x="142"/>
        <item x="101"/>
        <item x="186"/>
        <item x="128"/>
        <item x="122"/>
        <item x="209"/>
        <item x="112"/>
        <item x="145"/>
        <item x="167"/>
        <item x="152"/>
        <item x="126"/>
        <item x="206"/>
        <item x="162"/>
        <item x="143"/>
        <item x="191"/>
        <item x="205"/>
        <item x="106"/>
        <item x="130"/>
        <item x="178"/>
        <item x="182"/>
        <item x="147"/>
        <item x="204"/>
        <item x="111"/>
        <item x="153"/>
        <item x="201"/>
        <item x="165"/>
        <item x="134"/>
        <item x="174"/>
        <item x="119"/>
        <item x="176"/>
        <item x="139"/>
        <item x="102"/>
        <item x="114"/>
        <item x="158"/>
        <item x="132"/>
        <item x="109"/>
        <item x="137"/>
        <item x="203"/>
        <item x="211"/>
        <item x="177"/>
        <item x="120"/>
        <item x="149"/>
        <item x="136"/>
        <item x="208"/>
        <item x="116"/>
        <item x="131"/>
        <item x="181"/>
        <item x="190"/>
        <item x="183"/>
        <item x="125"/>
        <item x="189"/>
        <item x="164"/>
        <item x="166"/>
        <item x="195"/>
        <item x="184"/>
        <item x="123"/>
        <item x="113"/>
        <item x="98"/>
        <item x="115"/>
        <item x="104"/>
        <item x="144"/>
        <item x="151"/>
        <item x="160"/>
        <item x="103"/>
        <item x="129"/>
        <item x="159"/>
        <item x="121"/>
        <item x="180"/>
        <item x="168"/>
        <item x="118"/>
        <item x="187"/>
        <item x="124"/>
        <item x="194"/>
        <item x="198"/>
        <item x="140"/>
        <item x="146"/>
        <item x="196"/>
        <item x="173"/>
        <item x="161"/>
        <item x="100"/>
        <item x="172"/>
        <item x="133"/>
        <item x="207"/>
        <item x="179"/>
        <item x="157"/>
        <item x="155"/>
        <item x="117"/>
        <item x="154"/>
        <item x="202"/>
        <item x="175"/>
        <item x="185"/>
        <item x="127"/>
        <item x="199"/>
        <item x="156"/>
        <item x="210"/>
        <item x="238"/>
        <item x="241"/>
        <item x="266"/>
        <item x="232"/>
        <item x="251"/>
        <item x="225"/>
        <item x="226"/>
        <item x="255"/>
        <item x="244"/>
        <item x="219"/>
        <item x="214"/>
        <item x="213"/>
        <item x="258"/>
        <item x="223"/>
        <item x="240"/>
        <item x="262"/>
        <item x="254"/>
        <item x="246"/>
        <item x="250"/>
        <item x="215"/>
        <item x="263"/>
        <item x="264"/>
        <item x="245"/>
        <item x="218"/>
        <item x="242"/>
        <item x="236"/>
        <item x="239"/>
        <item x="230"/>
        <item x="253"/>
        <item x="249"/>
        <item x="233"/>
        <item x="229"/>
        <item x="247"/>
        <item x="216"/>
        <item x="228"/>
        <item x="261"/>
        <item x="217"/>
        <item x="224"/>
        <item x="243"/>
        <item x="259"/>
        <item x="234"/>
        <item x="222"/>
        <item x="252"/>
        <item x="257"/>
        <item x="265"/>
        <item x="220"/>
        <item x="221"/>
        <item x="231"/>
        <item x="237"/>
        <item x="256"/>
        <item x="260"/>
        <item x="235"/>
        <item x="248"/>
        <item x="227"/>
        <item x="273"/>
        <item x="280"/>
        <item x="285"/>
        <item x="296"/>
        <item x="319"/>
        <item x="270"/>
        <item x="292"/>
        <item x="290"/>
        <item x="276"/>
        <item x="312"/>
        <item x="310"/>
        <item x="294"/>
        <item x="303"/>
        <item x="279"/>
        <item x="307"/>
        <item x="286"/>
        <item x="271"/>
        <item x="269"/>
        <item x="299"/>
        <item x="282"/>
        <item x="313"/>
        <item x="297"/>
        <item x="274"/>
        <item x="278"/>
        <item x="316"/>
        <item x="305"/>
        <item x="287"/>
        <item x="268"/>
        <item x="281"/>
        <item x="306"/>
        <item x="277"/>
        <item x="300"/>
        <item x="288"/>
        <item x="295"/>
        <item x="314"/>
        <item x="315"/>
        <item x="301"/>
        <item x="308"/>
        <item x="267"/>
        <item x="284"/>
        <item x="309"/>
        <item x="298"/>
        <item x="302"/>
        <item x="291"/>
        <item x="283"/>
        <item x="311"/>
        <item x="272"/>
        <item x="317"/>
        <item x="275"/>
        <item x="318"/>
        <item x="304"/>
        <item x="289"/>
        <item x="293"/>
        <item x="373"/>
        <item x="332"/>
        <item x="347"/>
        <item x="387"/>
        <item x="324"/>
        <item x="382"/>
        <item x="341"/>
        <item x="321"/>
        <item x="344"/>
        <item x="357"/>
        <item x="391"/>
        <item x="377"/>
        <item x="359"/>
        <item x="376"/>
        <item x="375"/>
        <item x="353"/>
        <item x="323"/>
        <item x="331"/>
        <item x="393"/>
        <item x="362"/>
        <item x="360"/>
        <item x="364"/>
        <item x="368"/>
        <item x="365"/>
        <item x="370"/>
        <item x="343"/>
        <item x="356"/>
        <item x="327"/>
        <item x="326"/>
        <item x="335"/>
        <item x="397"/>
        <item x="394"/>
        <item x="386"/>
        <item x="390"/>
        <item x="339"/>
        <item x="352"/>
        <item x="350"/>
        <item x="392"/>
        <item x="342"/>
        <item x="384"/>
        <item x="358"/>
        <item x="348"/>
        <item x="340"/>
        <item x="381"/>
        <item x="361"/>
        <item x="346"/>
        <item x="383"/>
        <item x="337"/>
        <item x="338"/>
        <item x="328"/>
        <item x="325"/>
        <item x="396"/>
        <item x="345"/>
        <item x="371"/>
        <item x="355"/>
        <item x="330"/>
        <item x="398"/>
        <item x="334"/>
        <item x="354"/>
        <item x="395"/>
        <item x="374"/>
        <item x="367"/>
        <item x="389"/>
        <item x="369"/>
        <item x="363"/>
        <item x="378"/>
        <item x="322"/>
        <item x="379"/>
        <item x="351"/>
        <item x="320"/>
        <item x="399"/>
        <item x="388"/>
        <item x="336"/>
        <item x="329"/>
        <item x="333"/>
        <item x="349"/>
        <item x="380"/>
        <item x="366"/>
        <item x="385"/>
        <item x="372"/>
        <item x="491"/>
        <item x="526"/>
        <item x="420"/>
        <item x="403"/>
        <item x="534"/>
        <item x="515"/>
        <item x="536"/>
        <item x="429"/>
        <item x="415"/>
        <item x="439"/>
        <item x="457"/>
        <item x="532"/>
        <item x="490"/>
        <item x="479"/>
        <item x="437"/>
        <item x="520"/>
        <item x="447"/>
        <item x="418"/>
        <item x="466"/>
        <item x="500"/>
        <item x="519"/>
        <item x="527"/>
        <item x="528"/>
        <item x="412"/>
        <item x="444"/>
        <item x="470"/>
        <item x="404"/>
        <item x="409"/>
        <item x="530"/>
        <item x="481"/>
        <item x="474"/>
        <item x="485"/>
        <item x="522"/>
        <item x="518"/>
        <item x="476"/>
        <item x="524"/>
        <item x="436"/>
        <item x="523"/>
        <item x="405"/>
        <item x="507"/>
        <item x="401"/>
        <item x="494"/>
        <item x="513"/>
        <item x="516"/>
        <item x="462"/>
        <item x="477"/>
        <item x="541"/>
        <item x="425"/>
        <item x="451"/>
        <item x="442"/>
        <item x="414"/>
        <item x="501"/>
        <item x="535"/>
        <item x="468"/>
        <item x="496"/>
        <item x="475"/>
        <item x="430"/>
        <item x="465"/>
        <item x="467"/>
        <item x="510"/>
        <item x="525"/>
        <item x="502"/>
        <item x="489"/>
        <item x="445"/>
        <item x="482"/>
        <item x="426"/>
        <item x="455"/>
        <item x="406"/>
        <item x="411"/>
        <item x="461"/>
        <item x="435"/>
        <item x="419"/>
        <item x="514"/>
        <item x="456"/>
        <item x="446"/>
        <item x="408"/>
        <item x="486"/>
        <item x="463"/>
        <item x="431"/>
        <item x="421"/>
        <item x="438"/>
        <item x="540"/>
        <item x="417"/>
        <item x="440"/>
        <item x="512"/>
        <item x="503"/>
        <item x="471"/>
        <item x="452"/>
        <item x="492"/>
        <item x="493"/>
        <item x="427"/>
        <item x="480"/>
        <item x="517"/>
        <item x="533"/>
        <item x="454"/>
        <item x="469"/>
        <item x="453"/>
        <item x="416"/>
        <item x="529"/>
        <item x="464"/>
        <item x="441"/>
        <item x="521"/>
        <item x="458"/>
        <item x="449"/>
        <item x="531"/>
        <item x="402"/>
        <item x="450"/>
        <item x="498"/>
        <item x="497"/>
        <item x="434"/>
        <item x="506"/>
        <item x="432"/>
        <item x="413"/>
        <item x="504"/>
        <item x="499"/>
        <item x="478"/>
        <item x="423"/>
        <item x="443"/>
        <item x="505"/>
        <item x="538"/>
        <item x="483"/>
        <item x="428"/>
        <item x="433"/>
        <item x="539"/>
        <item x="488"/>
        <item x="422"/>
        <item x="460"/>
        <item x="424"/>
        <item x="495"/>
        <item x="459"/>
        <item x="410"/>
        <item x="509"/>
        <item x="400"/>
        <item x="487"/>
        <item x="484"/>
        <item x="537"/>
        <item x="448"/>
        <item x="407"/>
        <item x="508"/>
        <item x="473"/>
        <item x="472"/>
        <item x="511"/>
        <item x="564"/>
        <item x="640"/>
        <item x="636"/>
        <item x="575"/>
        <item x="546"/>
        <item x="619"/>
        <item x="635"/>
        <item x="593"/>
        <item x="579"/>
        <item x="544"/>
        <item x="602"/>
        <item x="614"/>
        <item x="567"/>
        <item x="607"/>
        <item x="590"/>
        <item x="563"/>
        <item x="595"/>
        <item x="589"/>
        <item x="628"/>
        <item x="612"/>
        <item x="569"/>
        <item x="618"/>
        <item x="629"/>
        <item x="560"/>
        <item x="611"/>
        <item x="617"/>
        <item x="638"/>
        <item x="561"/>
        <item x="600"/>
        <item x="576"/>
        <item x="599"/>
        <item x="637"/>
        <item x="566"/>
        <item x="553"/>
        <item x="562"/>
        <item x="554"/>
        <item x="642"/>
        <item x="550"/>
        <item x="572"/>
        <item x="549"/>
        <item x="610"/>
        <item x="603"/>
        <item x="545"/>
        <item x="622"/>
        <item x="582"/>
        <item x="632"/>
        <item x="594"/>
        <item x="565"/>
        <item x="559"/>
        <item x="631"/>
        <item x="630"/>
        <item x="574"/>
        <item x="558"/>
        <item x="634"/>
        <item x="604"/>
        <item x="547"/>
        <item x="641"/>
        <item x="625"/>
        <item x="596"/>
        <item x="556"/>
        <item x="542"/>
        <item x="578"/>
        <item x="639"/>
        <item x="584"/>
        <item x="592"/>
        <item x="581"/>
        <item x="601"/>
        <item x="570"/>
        <item x="568"/>
        <item x="597"/>
        <item x="616"/>
        <item x="585"/>
        <item x="577"/>
        <item x="580"/>
        <item x="543"/>
        <item x="591"/>
        <item x="608"/>
        <item x="624"/>
        <item x="551"/>
        <item x="555"/>
        <item x="627"/>
        <item x="605"/>
        <item x="613"/>
        <item x="620"/>
        <item x="586"/>
        <item x="573"/>
        <item x="621"/>
        <item x="588"/>
        <item x="626"/>
        <item x="548"/>
        <item x="587"/>
        <item x="571"/>
        <item x="552"/>
        <item x="609"/>
        <item x="606"/>
        <item x="557"/>
        <item x="615"/>
        <item x="598"/>
        <item x="583"/>
        <item x="623"/>
        <item x="633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numFmtId="2" showAll="0"/>
    <pivotField showAll="0"/>
    <pivotField showAll="0"/>
    <pivotField showAll="0"/>
    <pivotField showAll="0"/>
    <pivotField dataField="1" showAll="0"/>
    <pivotField numFmtId="14" showAll="0">
      <items count="602">
        <item x="4"/>
        <item x="9"/>
        <item x="11"/>
        <item x="16"/>
        <item x="63"/>
        <item x="87"/>
        <item x="13"/>
        <item x="38"/>
        <item x="44"/>
        <item x="2"/>
        <item x="97"/>
        <item x="18"/>
        <item x="48"/>
        <item x="57"/>
        <item x="76"/>
        <item x="26"/>
        <item x="84"/>
        <item x="39"/>
        <item x="66"/>
        <item x="0"/>
        <item x="94"/>
        <item x="77"/>
        <item x="89"/>
        <item x="25"/>
        <item x="50"/>
        <item x="53"/>
        <item x="5"/>
        <item x="19"/>
        <item x="1"/>
        <item x="90"/>
        <item x="49"/>
        <item x="52"/>
        <item x="91"/>
        <item x="88"/>
        <item x="70"/>
        <item x="80"/>
        <item x="58"/>
        <item x="47"/>
        <item x="45"/>
        <item x="75"/>
        <item x="42"/>
        <item x="92"/>
        <item x="93"/>
        <item x="81"/>
        <item x="59"/>
        <item x="6"/>
        <item x="83"/>
        <item x="36"/>
        <item x="62"/>
        <item x="8"/>
        <item x="24"/>
        <item x="17"/>
        <item x="54"/>
        <item x="7"/>
        <item x="37"/>
        <item x="41"/>
        <item x="21"/>
        <item x="85"/>
        <item x="60"/>
        <item x="15"/>
        <item x="74"/>
        <item x="34"/>
        <item x="65"/>
        <item x="64"/>
        <item x="22"/>
        <item x="69"/>
        <item x="56"/>
        <item x="29"/>
        <item x="28"/>
        <item x="68"/>
        <item x="23"/>
        <item x="27"/>
        <item x="3"/>
        <item x="51"/>
        <item x="40"/>
        <item x="30"/>
        <item x="12"/>
        <item x="96"/>
        <item x="32"/>
        <item x="82"/>
        <item x="14"/>
        <item x="72"/>
        <item x="33"/>
        <item x="43"/>
        <item x="86"/>
        <item x="31"/>
        <item x="79"/>
        <item x="67"/>
        <item x="78"/>
        <item x="20"/>
        <item x="71"/>
        <item x="35"/>
        <item x="73"/>
        <item x="95"/>
        <item x="61"/>
        <item x="10"/>
        <item x="55"/>
        <item x="46"/>
        <item x="158"/>
        <item x="188"/>
        <item x="113"/>
        <item x="147"/>
        <item x="135"/>
        <item x="163"/>
        <item x="160"/>
        <item x="150"/>
        <item x="187"/>
        <item x="168"/>
        <item x="146"/>
        <item x="185"/>
        <item x="195"/>
        <item x="109"/>
        <item x="174"/>
        <item x="201"/>
        <item x="122"/>
        <item x="164"/>
        <item x="124"/>
        <item x="99"/>
        <item x="193"/>
        <item x="118"/>
        <item x="108"/>
        <item x="106"/>
        <item x="110"/>
        <item x="151"/>
        <item x="137"/>
        <item x="184"/>
        <item x="112"/>
        <item x="138"/>
        <item x="166"/>
        <item x="114"/>
        <item x="176"/>
        <item x="136"/>
        <item x="197"/>
        <item x="182"/>
        <item x="130"/>
        <item x="179"/>
        <item x="141"/>
        <item x="142"/>
        <item x="192"/>
        <item x="116"/>
        <item x="101"/>
        <item x="111"/>
        <item x="148"/>
        <item x="107"/>
        <item x="128"/>
        <item x="125"/>
        <item x="173"/>
        <item x="181"/>
        <item x="115"/>
        <item x="177"/>
        <item x="133"/>
        <item x="143"/>
        <item x="120"/>
        <item x="183"/>
        <item x="121"/>
        <item x="180"/>
        <item x="196"/>
        <item x="132"/>
        <item x="169"/>
        <item x="186"/>
        <item x="140"/>
        <item x="156"/>
        <item x="149"/>
        <item x="175"/>
        <item x="139"/>
        <item x="165"/>
        <item x="159"/>
        <item x="144"/>
        <item x="161"/>
        <item x="172"/>
        <item x="105"/>
        <item x="153"/>
        <item x="155"/>
        <item x="145"/>
        <item x="198"/>
        <item x="200"/>
        <item x="104"/>
        <item x="123"/>
        <item x="162"/>
        <item x="194"/>
        <item x="131"/>
        <item x="102"/>
        <item x="199"/>
        <item x="129"/>
        <item x="126"/>
        <item x="134"/>
        <item x="98"/>
        <item x="170"/>
        <item x="191"/>
        <item x="171"/>
        <item x="178"/>
        <item x="103"/>
        <item x="157"/>
        <item x="189"/>
        <item x="190"/>
        <item x="100"/>
        <item x="117"/>
        <item x="119"/>
        <item x="127"/>
        <item x="152"/>
        <item x="154"/>
        <item x="167"/>
        <item x="240"/>
        <item x="226"/>
        <item x="229"/>
        <item x="247"/>
        <item x="214"/>
        <item x="220"/>
        <item x="228"/>
        <item x="243"/>
        <item x="215"/>
        <item x="207"/>
        <item x="256"/>
        <item x="239"/>
        <item x="203"/>
        <item x="251"/>
        <item x="257"/>
        <item x="231"/>
        <item x="217"/>
        <item x="205"/>
        <item x="233"/>
        <item x="236"/>
        <item x="255"/>
        <item x="212"/>
        <item x="252"/>
        <item x="248"/>
        <item x="206"/>
        <item x="208"/>
        <item x="242"/>
        <item x="253"/>
        <item x="224"/>
        <item x="202"/>
        <item x="222"/>
        <item x="210"/>
        <item x="235"/>
        <item x="234"/>
        <item x="246"/>
        <item x="249"/>
        <item x="218"/>
        <item x="211"/>
        <item x="230"/>
        <item x="227"/>
        <item x="204"/>
        <item x="219"/>
        <item x="244"/>
        <item x="245"/>
        <item x="223"/>
        <item x="241"/>
        <item x="213"/>
        <item x="232"/>
        <item x="209"/>
        <item x="225"/>
        <item x="238"/>
        <item x="250"/>
        <item x="221"/>
        <item x="237"/>
        <item x="254"/>
        <item x="216"/>
        <item x="271"/>
        <item x="313"/>
        <item x="287"/>
        <item x="264"/>
        <item x="284"/>
        <item x="261"/>
        <item x="270"/>
        <item x="282"/>
        <item x="304"/>
        <item x="278"/>
        <item x="290"/>
        <item x="276"/>
        <item x="298"/>
        <item x="310"/>
        <item x="309"/>
        <item x="296"/>
        <item x="291"/>
        <item x="272"/>
        <item x="302"/>
        <item x="280"/>
        <item x="277"/>
        <item x="288"/>
        <item x="308"/>
        <item x="297"/>
        <item x="268"/>
        <item x="269"/>
        <item x="258"/>
        <item x="286"/>
        <item x="260"/>
        <item x="294"/>
        <item x="279"/>
        <item x="262"/>
        <item x="292"/>
        <item x="267"/>
        <item x="293"/>
        <item x="273"/>
        <item x="300"/>
        <item x="301"/>
        <item x="274"/>
        <item x="289"/>
        <item x="303"/>
        <item x="266"/>
        <item x="306"/>
        <item x="259"/>
        <item x="263"/>
        <item x="311"/>
        <item x="265"/>
        <item x="305"/>
        <item x="299"/>
        <item x="312"/>
        <item x="285"/>
        <item x="281"/>
        <item x="295"/>
        <item x="283"/>
        <item x="307"/>
        <item x="275"/>
        <item x="363"/>
        <item x="317"/>
        <item x="370"/>
        <item x="353"/>
        <item x="360"/>
        <item x="358"/>
        <item x="324"/>
        <item x="338"/>
        <item x="376"/>
        <item x="333"/>
        <item x="323"/>
        <item x="315"/>
        <item x="347"/>
        <item x="331"/>
        <item x="341"/>
        <item x="344"/>
        <item x="379"/>
        <item x="335"/>
        <item x="369"/>
        <item x="365"/>
        <item x="349"/>
        <item x="381"/>
        <item x="357"/>
        <item x="367"/>
        <item x="371"/>
        <item x="380"/>
        <item x="350"/>
        <item x="322"/>
        <item x="385"/>
        <item x="382"/>
        <item x="336"/>
        <item x="364"/>
        <item x="366"/>
        <item x="319"/>
        <item x="327"/>
        <item x="374"/>
        <item x="334"/>
        <item x="330"/>
        <item x="346"/>
        <item x="354"/>
        <item x="320"/>
        <item x="348"/>
        <item x="339"/>
        <item x="332"/>
        <item x="329"/>
        <item x="383"/>
        <item x="378"/>
        <item x="337"/>
        <item x="326"/>
        <item x="372"/>
        <item x="384"/>
        <item x="318"/>
        <item x="361"/>
        <item x="342"/>
        <item x="316"/>
        <item x="325"/>
        <item x="351"/>
        <item x="345"/>
        <item x="352"/>
        <item x="368"/>
        <item x="343"/>
        <item x="321"/>
        <item x="377"/>
        <item x="356"/>
        <item x="355"/>
        <item x="386"/>
        <item x="314"/>
        <item x="373"/>
        <item x="340"/>
        <item x="375"/>
        <item x="328"/>
        <item x="359"/>
        <item x="387"/>
        <item x="362"/>
        <item x="403"/>
        <item x="393"/>
        <item x="502"/>
        <item x="391"/>
        <item x="475"/>
        <item x="406"/>
        <item x="500"/>
        <item x="474"/>
        <item x="463"/>
        <item x="464"/>
        <item x="497"/>
        <item x="413"/>
        <item x="462"/>
        <item x="503"/>
        <item x="445"/>
        <item x="482"/>
        <item x="456"/>
        <item x="408"/>
        <item x="449"/>
        <item x="485"/>
        <item x="397"/>
        <item x="394"/>
        <item x="433"/>
        <item x="480"/>
        <item x="417"/>
        <item x="494"/>
        <item x="450"/>
        <item x="431"/>
        <item x="483"/>
        <item x="506"/>
        <item x="453"/>
        <item x="496"/>
        <item x="443"/>
        <item x="427"/>
        <item x="400"/>
        <item x="442"/>
        <item x="407"/>
        <item x="454"/>
        <item x="492"/>
        <item x="465"/>
        <item x="415"/>
        <item x="487"/>
        <item x="426"/>
        <item x="495"/>
        <item x="414"/>
        <item x="479"/>
        <item x="489"/>
        <item x="409"/>
        <item x="458"/>
        <item x="399"/>
        <item x="402"/>
        <item x="429"/>
        <item x="471"/>
        <item x="425"/>
        <item x="392"/>
        <item x="478"/>
        <item x="468"/>
        <item x="436"/>
        <item x="440"/>
        <item x="389"/>
        <item x="505"/>
        <item x="499"/>
        <item x="396"/>
        <item x="437"/>
        <item x="459"/>
        <item x="421"/>
        <item x="498"/>
        <item x="430"/>
        <item x="419"/>
        <item x="473"/>
        <item x="491"/>
        <item x="438"/>
        <item x="507"/>
        <item x="418"/>
        <item x="501"/>
        <item x="444"/>
        <item x="493"/>
        <item x="411"/>
        <item x="466"/>
        <item x="420"/>
        <item x="451"/>
        <item x="469"/>
        <item x="452"/>
        <item x="457"/>
        <item x="401"/>
        <item x="488"/>
        <item x="422"/>
        <item x="470"/>
        <item x="509"/>
        <item x="404"/>
        <item x="455"/>
        <item x="510"/>
        <item x="410"/>
        <item x="439"/>
        <item x="467"/>
        <item x="423"/>
        <item x="472"/>
        <item x="441"/>
        <item x="484"/>
        <item x="390"/>
        <item x="446"/>
        <item x="405"/>
        <item x="490"/>
        <item x="395"/>
        <item x="434"/>
        <item x="412"/>
        <item x="424"/>
        <item x="476"/>
        <item x="432"/>
        <item x="388"/>
        <item x="481"/>
        <item x="435"/>
        <item x="504"/>
        <item x="416"/>
        <item x="448"/>
        <item x="477"/>
        <item x="398"/>
        <item x="447"/>
        <item x="461"/>
        <item x="428"/>
        <item x="460"/>
        <item x="486"/>
        <item x="508"/>
        <item x="515"/>
        <item x="534"/>
        <item x="513"/>
        <item x="565"/>
        <item x="558"/>
        <item x="556"/>
        <item x="599"/>
        <item x="596"/>
        <item x="536"/>
        <item x="577"/>
        <item x="574"/>
        <item x="537"/>
        <item x="547"/>
        <item x="533"/>
        <item x="583"/>
        <item x="595"/>
        <item x="518"/>
        <item x="549"/>
        <item x="535"/>
        <item x="529"/>
        <item x="527"/>
        <item x="582"/>
        <item x="524"/>
        <item x="544"/>
        <item x="561"/>
        <item x="516"/>
        <item x="570"/>
        <item x="591"/>
        <item x="539"/>
        <item x="532"/>
        <item x="541"/>
        <item x="593"/>
        <item x="600"/>
        <item x="525"/>
        <item x="559"/>
        <item x="519"/>
        <item x="567"/>
        <item x="592"/>
        <item x="568"/>
        <item x="560"/>
        <item x="551"/>
        <item x="530"/>
        <item x="545"/>
        <item x="563"/>
        <item x="521"/>
        <item x="586"/>
        <item x="523"/>
        <item x="552"/>
        <item x="512"/>
        <item x="526"/>
        <item x="575"/>
        <item x="571"/>
        <item x="553"/>
        <item x="531"/>
        <item x="566"/>
        <item x="581"/>
        <item x="564"/>
        <item x="555"/>
        <item x="514"/>
        <item x="590"/>
        <item x="587"/>
        <item x="597"/>
        <item x="548"/>
        <item x="576"/>
        <item x="520"/>
        <item x="573"/>
        <item x="589"/>
        <item x="540"/>
        <item x="538"/>
        <item x="562"/>
        <item x="588"/>
        <item x="578"/>
        <item x="579"/>
        <item x="569"/>
        <item x="557"/>
        <item x="594"/>
        <item x="522"/>
        <item x="546"/>
        <item x="543"/>
        <item x="598"/>
        <item x="511"/>
        <item x="517"/>
        <item x="528"/>
        <item x="580"/>
        <item x="550"/>
        <item x="585"/>
        <item x="554"/>
        <item x="584"/>
        <item x="572"/>
        <item x="542"/>
        <item t="default"/>
      </items>
    </pivotField>
    <pivotField numFmtId="164" showAll="0"/>
    <pivotField numFmtId="164" showAll="0"/>
    <pivotField numFmtId="164" showAll="0"/>
    <pivotField numFmtId="164" showAll="0">
      <items count="174">
        <item x="144"/>
        <item x="105"/>
        <item x="109"/>
        <item x="69"/>
        <item x="136"/>
        <item x="67"/>
        <item x="5"/>
        <item x="104"/>
        <item x="99"/>
        <item x="156"/>
        <item x="141"/>
        <item x="85"/>
        <item x="4"/>
        <item x="73"/>
        <item x="65"/>
        <item x="60"/>
        <item x="40"/>
        <item x="108"/>
        <item x="121"/>
        <item x="148"/>
        <item x="94"/>
        <item x="100"/>
        <item x="111"/>
        <item x="101"/>
        <item x="9"/>
        <item x="52"/>
        <item x="126"/>
        <item x="87"/>
        <item x="88"/>
        <item x="153"/>
        <item x="24"/>
        <item x="167"/>
        <item x="128"/>
        <item x="15"/>
        <item x="142"/>
        <item x="3"/>
        <item x="6"/>
        <item x="72"/>
        <item x="49"/>
        <item x="18"/>
        <item x="129"/>
        <item x="78"/>
        <item x="32"/>
        <item x="48"/>
        <item x="58"/>
        <item x="150"/>
        <item x="62"/>
        <item x="170"/>
        <item x="123"/>
        <item x="59"/>
        <item x="7"/>
        <item x="10"/>
        <item x="0"/>
        <item x="118"/>
        <item x="12"/>
        <item x="145"/>
        <item x="135"/>
        <item x="42"/>
        <item x="22"/>
        <item x="152"/>
        <item x="31"/>
        <item x="149"/>
        <item x="64"/>
        <item x="46"/>
        <item x="27"/>
        <item x="19"/>
        <item x="26"/>
        <item x="117"/>
        <item x="47"/>
        <item x="107"/>
        <item x="134"/>
        <item x="75"/>
        <item x="158"/>
        <item x="34"/>
        <item x="76"/>
        <item x="93"/>
        <item x="39"/>
        <item x="53"/>
        <item x="133"/>
        <item x="90"/>
        <item x="1"/>
        <item x="36"/>
        <item x="37"/>
        <item x="98"/>
        <item x="35"/>
        <item x="146"/>
        <item x="125"/>
        <item x="57"/>
        <item x="114"/>
        <item x="66"/>
        <item x="11"/>
        <item x="45"/>
        <item x="63"/>
        <item x="33"/>
        <item x="79"/>
        <item x="61"/>
        <item x="127"/>
        <item x="96"/>
        <item x="14"/>
        <item x="28"/>
        <item x="103"/>
        <item x="97"/>
        <item x="122"/>
        <item x="25"/>
        <item x="110"/>
        <item x="120"/>
        <item x="43"/>
        <item x="139"/>
        <item x="54"/>
        <item x="81"/>
        <item x="130"/>
        <item x="70"/>
        <item x="82"/>
        <item x="124"/>
        <item x="95"/>
        <item x="83"/>
        <item x="131"/>
        <item x="21"/>
        <item x="38"/>
        <item x="169"/>
        <item x="2"/>
        <item x="29"/>
        <item x="74"/>
        <item x="30"/>
        <item x="55"/>
        <item x="71"/>
        <item x="157"/>
        <item x="17"/>
        <item x="106"/>
        <item x="86"/>
        <item x="84"/>
        <item x="89"/>
        <item x="91"/>
        <item x="77"/>
        <item x="80"/>
        <item x="68"/>
        <item x="147"/>
        <item x="56"/>
        <item x="8"/>
        <item x="168"/>
        <item x="132"/>
        <item x="102"/>
        <item x="166"/>
        <item x="20"/>
        <item x="155"/>
        <item x="13"/>
        <item x="51"/>
        <item x="119"/>
        <item x="159"/>
        <item x="16"/>
        <item x="50"/>
        <item x="112"/>
        <item x="165"/>
        <item x="151"/>
        <item x="41"/>
        <item x="171"/>
        <item x="113"/>
        <item x="163"/>
        <item x="164"/>
        <item x="115"/>
        <item x="92"/>
        <item x="116"/>
        <item x="138"/>
        <item x="162"/>
        <item x="154"/>
        <item x="23"/>
        <item x="140"/>
        <item x="143"/>
        <item x="137"/>
        <item x="172"/>
        <item x="161"/>
        <item x="160"/>
        <item x="44"/>
        <item t="default"/>
      </items>
    </pivotField>
    <pivotField numFmtId="164" showAll="0">
      <items count="210">
        <item x="8"/>
        <item x="35"/>
        <item x="156"/>
        <item x="207"/>
        <item x="137"/>
        <item x="102"/>
        <item x="15"/>
        <item x="12"/>
        <item x="42"/>
        <item x="47"/>
        <item x="79"/>
        <item x="43"/>
        <item x="34"/>
        <item x="72"/>
        <item x="73"/>
        <item x="189"/>
        <item x="159"/>
        <item x="97"/>
        <item x="111"/>
        <item x="77"/>
        <item x="19"/>
        <item x="52"/>
        <item x="63"/>
        <item x="37"/>
        <item x="98"/>
        <item x="18"/>
        <item x="115"/>
        <item x="166"/>
        <item x="53"/>
        <item x="171"/>
        <item x="188"/>
        <item x="20"/>
        <item x="61"/>
        <item x="66"/>
        <item x="58"/>
        <item x="104"/>
        <item x="154"/>
        <item x="14"/>
        <item x="89"/>
        <item x="93"/>
        <item x="198"/>
        <item x="176"/>
        <item x="83"/>
        <item x="160"/>
        <item x="32"/>
        <item x="3"/>
        <item x="180"/>
        <item x="59"/>
        <item x="113"/>
        <item x="33"/>
        <item x="26"/>
        <item x="155"/>
        <item x="192"/>
        <item x="1"/>
        <item x="153"/>
        <item x="158"/>
        <item x="36"/>
        <item x="49"/>
        <item x="143"/>
        <item x="81"/>
        <item x="51"/>
        <item x="80"/>
        <item x="95"/>
        <item x="101"/>
        <item x="69"/>
        <item x="68"/>
        <item x="182"/>
        <item x="157"/>
        <item x="99"/>
        <item x="107"/>
        <item x="67"/>
        <item x="196"/>
        <item x="13"/>
        <item x="88"/>
        <item x="48"/>
        <item x="191"/>
        <item x="108"/>
        <item x="84"/>
        <item x="2"/>
        <item x="120"/>
        <item x="132"/>
        <item x="85"/>
        <item x="184"/>
        <item x="90"/>
        <item x="200"/>
        <item x="109"/>
        <item x="57"/>
        <item x="39"/>
        <item x="23"/>
        <item x="114"/>
        <item x="183"/>
        <item x="142"/>
        <item x="138"/>
        <item x="110"/>
        <item x="9"/>
        <item x="21"/>
        <item x="11"/>
        <item x="178"/>
        <item x="25"/>
        <item x="151"/>
        <item x="7"/>
        <item x="121"/>
        <item x="146"/>
        <item x="0"/>
        <item x="28"/>
        <item x="4"/>
        <item x="76"/>
        <item x="86"/>
        <item x="10"/>
        <item x="60"/>
        <item x="87"/>
        <item x="128"/>
        <item x="75"/>
        <item x="50"/>
        <item x="5"/>
        <item x="62"/>
        <item x="6"/>
        <item x="172"/>
        <item x="119"/>
        <item x="122"/>
        <item x="131"/>
        <item x="185"/>
        <item x="147"/>
        <item x="30"/>
        <item x="64"/>
        <item x="129"/>
        <item x="22"/>
        <item x="16"/>
        <item x="71"/>
        <item x="24"/>
        <item x="186"/>
        <item x="163"/>
        <item x="55"/>
        <item x="194"/>
        <item x="193"/>
        <item x="187"/>
        <item x="44"/>
        <item x="105"/>
        <item x="134"/>
        <item x="70"/>
        <item x="150"/>
        <item x="40"/>
        <item x="168"/>
        <item x="116"/>
        <item x="141"/>
        <item x="162"/>
        <item x="202"/>
        <item x="82"/>
        <item x="170"/>
        <item x="29"/>
        <item x="17"/>
        <item x="148"/>
        <item x="78"/>
        <item x="201"/>
        <item x="106"/>
        <item x="169"/>
        <item x="124"/>
        <item x="175"/>
        <item x="74"/>
        <item x="27"/>
        <item x="38"/>
        <item x="135"/>
        <item x="203"/>
        <item x="140"/>
        <item x="177"/>
        <item x="117"/>
        <item x="127"/>
        <item x="46"/>
        <item x="45"/>
        <item x="173"/>
        <item x="41"/>
        <item x="161"/>
        <item x="118"/>
        <item x="165"/>
        <item x="197"/>
        <item x="195"/>
        <item x="136"/>
        <item x="112"/>
        <item x="167"/>
        <item x="130"/>
        <item x="133"/>
        <item x="179"/>
        <item x="56"/>
        <item x="190"/>
        <item x="199"/>
        <item x="91"/>
        <item x="204"/>
        <item x="31"/>
        <item x="152"/>
        <item x="94"/>
        <item x="164"/>
        <item x="149"/>
        <item x="139"/>
        <item x="208"/>
        <item x="54"/>
        <item x="65"/>
        <item x="103"/>
        <item x="181"/>
        <item x="92"/>
        <item x="100"/>
        <item x="126"/>
        <item x="145"/>
        <item x="206"/>
        <item x="96"/>
        <item x="125"/>
        <item x="205"/>
        <item x="174"/>
        <item x="123"/>
        <item x="144"/>
        <item t="default"/>
      </items>
    </pivotField>
    <pivotField showAll="0"/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axis="axisRow" showAll="0" sortType="ascending">
      <items count="369">
        <item sd="0" x="0"/>
        <item sd="0" x="367"/>
        <item sd="0" x="92"/>
        <item sd="0" x="214"/>
        <item sd="0" x="336"/>
        <item sd="0" x="1"/>
        <item sd="0" x="32"/>
        <item sd="0" x="183"/>
        <item sd="0" x="153"/>
        <item sd="0" x="61"/>
        <item sd="0" x="122"/>
        <item sd="0" x="306"/>
        <item sd="0" x="275"/>
        <item sd="0" x="245"/>
        <item sd="0" x="93"/>
        <item sd="0" x="215"/>
        <item sd="0" x="337"/>
        <item sd="0" x="2"/>
        <item sd="0" x="33"/>
        <item sd="0" x="184"/>
        <item sd="0" x="154"/>
        <item sd="0" x="62"/>
        <item sd="0" x="123"/>
        <item sd="0" x="307"/>
        <item sd="0" x="276"/>
        <item sd="0" x="246"/>
        <item sd="0" x="94"/>
        <item sd="0" x="216"/>
        <item sd="0" x="338"/>
        <item sd="0" x="3"/>
        <item sd="0" x="34"/>
        <item sd="0" x="185"/>
        <item sd="0" x="155"/>
        <item sd="0" x="63"/>
        <item sd="0" x="124"/>
        <item sd="0" x="308"/>
        <item sd="0" x="277"/>
        <item sd="0" x="247"/>
        <item sd="0" x="95"/>
        <item sd="0" x="217"/>
        <item sd="0" x="339"/>
        <item sd="0" x="4"/>
        <item sd="0" x="35"/>
        <item sd="0" x="186"/>
        <item sd="0" x="156"/>
        <item sd="0" x="64"/>
        <item sd="0" x="125"/>
        <item sd="0" x="309"/>
        <item sd="0" x="278"/>
        <item sd="0" x="248"/>
        <item sd="0" x="96"/>
        <item sd="0" x="218"/>
        <item sd="0" x="340"/>
        <item sd="0" x="5"/>
        <item sd="0" x="36"/>
        <item sd="0" x="187"/>
        <item sd="0" x="157"/>
        <item sd="0" x="65"/>
        <item sd="0" x="126"/>
        <item sd="0" x="310"/>
        <item sd="0" x="279"/>
        <item sd="0" x="249"/>
        <item sd="0" x="97"/>
        <item sd="0" x="219"/>
        <item sd="0" x="341"/>
        <item sd="0" x="6"/>
        <item sd="0" x="37"/>
        <item sd="0" x="188"/>
        <item sd="0" x="158"/>
        <item sd="0" x="66"/>
        <item sd="0" x="127"/>
        <item sd="0" x="311"/>
        <item sd="0" x="280"/>
        <item sd="0" x="250"/>
        <item sd="0" x="98"/>
        <item sd="0" x="220"/>
        <item sd="0" x="342"/>
        <item sd="0" x="7"/>
        <item sd="0" x="38"/>
        <item sd="0" x="189"/>
        <item sd="0" x="159"/>
        <item sd="0" x="67"/>
        <item sd="0" x="128"/>
        <item sd="0" x="312"/>
        <item sd="0" x="281"/>
        <item sd="0" x="251"/>
        <item sd="0" x="99"/>
        <item sd="0" x="221"/>
        <item sd="0" x="343"/>
        <item sd="0" x="8"/>
        <item sd="0" x="39"/>
        <item sd="0" x="190"/>
        <item sd="0" x="160"/>
        <item sd="0" x="68"/>
        <item sd="0" x="129"/>
        <item sd="0" x="313"/>
        <item sd="0" x="282"/>
        <item sd="0" x="252"/>
        <item sd="0" x="100"/>
        <item sd="0" x="222"/>
        <item sd="0" x="344"/>
        <item sd="0" x="9"/>
        <item sd="0" x="40"/>
        <item sd="0" x="191"/>
        <item sd="0" x="161"/>
        <item sd="0" x="69"/>
        <item sd="0" x="130"/>
        <item sd="0" x="314"/>
        <item sd="0" x="283"/>
        <item sd="0" x="253"/>
        <item sd="0" x="101"/>
        <item sd="0" x="223"/>
        <item sd="0" x="345"/>
        <item sd="0" x="10"/>
        <item sd="0" x="41"/>
        <item sd="0" x="192"/>
        <item sd="0" x="162"/>
        <item sd="0" x="70"/>
        <item sd="0" x="131"/>
        <item sd="0" x="315"/>
        <item sd="0" x="284"/>
        <item sd="0" x="254"/>
        <item sd="0" x="102"/>
        <item sd="0" x="224"/>
        <item sd="0" x="346"/>
        <item sd="0" x="11"/>
        <item sd="0" x="42"/>
        <item sd="0" x="193"/>
        <item sd="0" x="163"/>
        <item sd="0" x="71"/>
        <item sd="0" x="132"/>
        <item sd="0" x="316"/>
        <item sd="0" x="285"/>
        <item sd="0" x="255"/>
        <item sd="0" x="103"/>
        <item sd="0" x="225"/>
        <item sd="0" x="347"/>
        <item sd="0" x="12"/>
        <item sd="0" x="43"/>
        <item sd="0" x="194"/>
        <item sd="0" x="164"/>
        <item sd="0" x="72"/>
        <item sd="0" x="133"/>
        <item sd="0" x="317"/>
        <item sd="0" x="286"/>
        <item sd="0" x="256"/>
        <item sd="0" x="104"/>
        <item sd="0" x="226"/>
        <item sd="0" x="348"/>
        <item sd="0" x="13"/>
        <item sd="0" x="44"/>
        <item sd="0" x="195"/>
        <item sd="0" x="165"/>
        <item sd="0" x="73"/>
        <item sd="0" x="134"/>
        <item sd="0" x="318"/>
        <item sd="0" x="287"/>
        <item sd="0" x="257"/>
        <item sd="0" x="105"/>
        <item sd="0" x="227"/>
        <item sd="0" x="349"/>
        <item sd="0" x="14"/>
        <item sd="0" x="45"/>
        <item sd="0" x="196"/>
        <item sd="0" x="166"/>
        <item sd="0" x="74"/>
        <item sd="0" x="135"/>
        <item sd="0" x="319"/>
        <item sd="0" x="288"/>
        <item sd="0" x="258"/>
        <item sd="0" x="106"/>
        <item sd="0" x="228"/>
        <item sd="0" x="350"/>
        <item sd="0" x="15"/>
        <item sd="0" x="46"/>
        <item sd="0" x="197"/>
        <item sd="0" x="167"/>
        <item sd="0" x="75"/>
        <item sd="0" x="136"/>
        <item sd="0" x="320"/>
        <item sd="0" x="289"/>
        <item sd="0" x="259"/>
        <item sd="0" x="107"/>
        <item sd="0" x="229"/>
        <item sd="0" x="351"/>
        <item sd="0" x="16"/>
        <item sd="0" x="47"/>
        <item sd="0" x="198"/>
        <item sd="0" x="168"/>
        <item sd="0" x="76"/>
        <item sd="0" x="137"/>
        <item sd="0" x="321"/>
        <item sd="0" x="290"/>
        <item sd="0" x="260"/>
        <item sd="0" x="108"/>
        <item sd="0" x="230"/>
        <item sd="0" x="352"/>
        <item sd="0" x="17"/>
        <item sd="0" x="48"/>
        <item sd="0" x="199"/>
        <item sd="0" x="169"/>
        <item sd="0" x="77"/>
        <item sd="0" x="138"/>
        <item sd="0" x="322"/>
        <item sd="0" x="291"/>
        <item sd="0" x="261"/>
        <item sd="0" x="109"/>
        <item sd="0" x="231"/>
        <item sd="0" x="353"/>
        <item sd="0" x="18"/>
        <item sd="0" x="49"/>
        <item sd="0" x="200"/>
        <item sd="0" x="170"/>
        <item sd="0" x="78"/>
        <item sd="0" x="139"/>
        <item sd="0" x="323"/>
        <item sd="0" x="292"/>
        <item sd="0" x="262"/>
        <item sd="0" x="110"/>
        <item sd="0" x="232"/>
        <item sd="0" x="354"/>
        <item sd="0" x="19"/>
        <item sd="0" x="50"/>
        <item sd="0" x="201"/>
        <item sd="0" x="171"/>
        <item sd="0" x="79"/>
        <item sd="0" x="140"/>
        <item sd="0" x="324"/>
        <item sd="0" x="293"/>
        <item sd="0" x="263"/>
        <item sd="0" x="111"/>
        <item sd="0" x="233"/>
        <item sd="0" x="355"/>
        <item sd="0" x="20"/>
        <item sd="0" x="51"/>
        <item sd="0" x="202"/>
        <item sd="0" x="172"/>
        <item sd="0" x="80"/>
        <item sd="0" x="141"/>
        <item sd="0" x="325"/>
        <item sd="0" x="294"/>
        <item sd="0" x="264"/>
        <item sd="0" x="112"/>
        <item sd="0" x="234"/>
        <item sd="0" x="356"/>
        <item sd="0" x="21"/>
        <item sd="0" x="52"/>
        <item sd="0" x="203"/>
        <item sd="0" x="173"/>
        <item sd="0" x="81"/>
        <item sd="0" x="142"/>
        <item sd="0" x="326"/>
        <item sd="0" x="295"/>
        <item sd="0" x="265"/>
        <item sd="0" x="113"/>
        <item sd="0" x="235"/>
        <item sd="0" x="357"/>
        <item sd="0" x="22"/>
        <item sd="0" x="53"/>
        <item sd="0" x="204"/>
        <item sd="0" x="174"/>
        <item sd="0" x="82"/>
        <item sd="0" x="143"/>
        <item sd="0" x="327"/>
        <item sd="0" x="296"/>
        <item sd="0" x="266"/>
        <item sd="0" x="114"/>
        <item sd="0" x="236"/>
        <item sd="0" x="358"/>
        <item sd="0" x="23"/>
        <item sd="0" x="54"/>
        <item sd="0" x="205"/>
        <item sd="0" x="175"/>
        <item sd="0" x="83"/>
        <item sd="0" x="144"/>
        <item sd="0" x="328"/>
        <item sd="0" x="297"/>
        <item sd="0" x="267"/>
        <item sd="0" x="115"/>
        <item sd="0" x="237"/>
        <item sd="0" x="359"/>
        <item sd="0" x="24"/>
        <item sd="0" x="55"/>
        <item sd="0" x="206"/>
        <item sd="0" x="176"/>
        <item sd="0" x="84"/>
        <item sd="0" x="145"/>
        <item sd="0" x="329"/>
        <item sd="0" x="298"/>
        <item sd="0" x="268"/>
        <item sd="0" x="116"/>
        <item sd="0" x="238"/>
        <item sd="0" x="360"/>
        <item sd="0" x="25"/>
        <item sd="0" x="56"/>
        <item sd="0" x="207"/>
        <item sd="0" x="177"/>
        <item sd="0" x="85"/>
        <item sd="0" x="146"/>
        <item sd="0" x="330"/>
        <item sd="0" x="299"/>
        <item sd="0" x="269"/>
        <item sd="0" x="117"/>
        <item sd="0" x="239"/>
        <item sd="0" x="361"/>
        <item sd="0" x="26"/>
        <item sd="0" x="57"/>
        <item sd="0" x="208"/>
        <item sd="0" x="178"/>
        <item sd="0" x="86"/>
        <item sd="0" x="147"/>
        <item sd="0" x="331"/>
        <item sd="0" x="300"/>
        <item sd="0" x="270"/>
        <item sd="0" x="118"/>
        <item sd="0" x="240"/>
        <item sd="0" x="362"/>
        <item sd="0" x="27"/>
        <item sd="0" x="58"/>
        <item sd="0" x="209"/>
        <item sd="0" x="179"/>
        <item sd="0" x="87"/>
        <item sd="0" x="148"/>
        <item sd="0" x="332"/>
        <item sd="0" x="301"/>
        <item sd="0" x="271"/>
        <item sd="0" x="119"/>
        <item sd="0" x="241"/>
        <item sd="0" x="363"/>
        <item sd="0" x="28"/>
        <item sd="0" x="59"/>
        <item sd="0" x="210"/>
        <item sd="0" x="180"/>
        <item sd="0" x="88"/>
        <item sd="0" x="149"/>
        <item sd="0" x="333"/>
        <item sd="0" x="302"/>
        <item sd="0" x="272"/>
        <item sd="0" x="120"/>
        <item sd="0" x="242"/>
        <item sd="0" x="364"/>
        <item sd="0" x="29"/>
        <item sd="0" x="60"/>
        <item sd="0" x="211"/>
        <item sd="0" x="181"/>
        <item sd="0" x="89"/>
        <item sd="0" x="150"/>
        <item sd="0" x="334"/>
        <item sd="0" x="303"/>
        <item sd="0" x="273"/>
        <item sd="0" x="121"/>
        <item sd="0" x="243"/>
        <item sd="0" x="365"/>
        <item sd="0" x="30"/>
        <item sd="0" x="212"/>
        <item sd="0" x="182"/>
        <item sd="0" x="90"/>
        <item sd="0" x="151"/>
        <item sd="0" x="335"/>
        <item sd="0" x="304"/>
        <item sd="0" x="274"/>
        <item sd="0" x="244"/>
        <item sd="0" x="366"/>
        <item sd="0" x="31"/>
        <item sd="0" x="213"/>
        <item sd="0" x="91"/>
        <item sd="0" x="152"/>
        <item sd="0" x="305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23"/>
  </rowFields>
  <rowItems count="8">
    <i>
      <x v="2"/>
    </i>
    <i>
      <x v="14"/>
    </i>
    <i>
      <x v="26"/>
    </i>
    <i>
      <x v="38"/>
    </i>
    <i>
      <x v="50"/>
    </i>
    <i>
      <x v="62"/>
    </i>
    <i>
      <x v="74"/>
    </i>
    <i t="grand">
      <x/>
    </i>
  </rowItems>
  <colItems count="1">
    <i/>
  </colItems>
  <dataFields count="1">
    <dataField name="Suma de Monto total " fld="13" baseField="0" baseItem="0" numFmtId="165"/>
  </dataFields>
  <formats count="5">
    <format dxfId="130">
      <pivotArea type="all" dataOnly="0" outline="0" fieldPosition="0"/>
    </format>
    <format dxfId="129">
      <pivotArea field="6" type="button" dataOnly="0" labelOnly="1" outline="0"/>
    </format>
    <format dxfId="128">
      <pivotArea dataOnly="0" labelOnly="1" grandRow="1" outline="0" fieldPosition="0"/>
    </format>
    <format dxfId="127">
      <pivotArea outline="0" collapsedLevelsAreSubtotals="1" fieldPosition="0"/>
    </format>
    <format dxfId="12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229A90-EED1-478F-91A6-FC38C299A8CD}" name="TablaDinámica6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3:E7" firstHeaderRow="1" firstDataRow="1" firstDataCol="1"/>
  <pivotFields count="31">
    <pivotField showAll="0"/>
    <pivotField showAll="0"/>
    <pivotField showAll="0"/>
    <pivotField numFmtId="22" showAll="0"/>
    <pivotField numFmtId="22" showAll="0">
      <items count="644">
        <item x="49"/>
        <item x="65"/>
        <item x="97"/>
        <item x="39"/>
        <item x="9"/>
        <item x="13"/>
        <item x="4"/>
        <item x="78"/>
        <item x="87"/>
        <item x="80"/>
        <item x="92"/>
        <item x="25"/>
        <item x="88"/>
        <item x="90"/>
        <item x="48"/>
        <item x="61"/>
        <item x="81"/>
        <item x="40"/>
        <item x="63"/>
        <item x="26"/>
        <item x="77"/>
        <item x="85"/>
        <item x="11"/>
        <item x="16"/>
        <item x="18"/>
        <item x="95"/>
        <item x="5"/>
        <item x="91"/>
        <item x="43"/>
        <item x="73"/>
        <item x="82"/>
        <item x="1"/>
        <item x="0"/>
        <item x="35"/>
        <item x="2"/>
        <item x="64"/>
        <item x="89"/>
        <item x="42"/>
        <item x="45"/>
        <item x="37"/>
        <item x="60"/>
        <item x="22"/>
        <item x="69"/>
        <item x="51"/>
        <item x="38"/>
        <item x="55"/>
        <item x="6"/>
        <item x="15"/>
        <item x="8"/>
        <item x="17"/>
        <item x="3"/>
        <item x="50"/>
        <item x="21"/>
        <item x="7"/>
        <item x="54"/>
        <item x="83"/>
        <item x="53"/>
        <item x="14"/>
        <item x="52"/>
        <item x="56"/>
        <item x="94"/>
        <item x="72"/>
        <item x="62"/>
        <item x="19"/>
        <item x="70"/>
        <item x="84"/>
        <item x="46"/>
        <item x="12"/>
        <item x="96"/>
        <item x="57"/>
        <item x="24"/>
        <item x="67"/>
        <item x="20"/>
        <item x="33"/>
        <item x="66"/>
        <item x="29"/>
        <item x="32"/>
        <item x="68"/>
        <item x="27"/>
        <item x="28"/>
        <item x="71"/>
        <item x="41"/>
        <item x="23"/>
        <item x="31"/>
        <item x="58"/>
        <item x="59"/>
        <item x="34"/>
        <item x="74"/>
        <item x="10"/>
        <item x="93"/>
        <item x="76"/>
        <item x="79"/>
        <item x="86"/>
        <item x="30"/>
        <item x="47"/>
        <item x="75"/>
        <item x="44"/>
        <item x="36"/>
        <item x="197"/>
        <item x="148"/>
        <item x="150"/>
        <item x="135"/>
        <item x="188"/>
        <item x="108"/>
        <item x="99"/>
        <item x="169"/>
        <item x="170"/>
        <item x="212"/>
        <item x="200"/>
        <item x="171"/>
        <item x="193"/>
        <item x="105"/>
        <item x="138"/>
        <item x="163"/>
        <item x="192"/>
        <item x="107"/>
        <item x="110"/>
        <item x="141"/>
        <item x="142"/>
        <item x="101"/>
        <item x="186"/>
        <item x="128"/>
        <item x="122"/>
        <item x="209"/>
        <item x="112"/>
        <item x="145"/>
        <item x="167"/>
        <item x="152"/>
        <item x="126"/>
        <item x="206"/>
        <item x="162"/>
        <item x="143"/>
        <item x="191"/>
        <item x="205"/>
        <item x="106"/>
        <item x="130"/>
        <item x="178"/>
        <item x="182"/>
        <item x="147"/>
        <item x="204"/>
        <item x="111"/>
        <item x="153"/>
        <item x="201"/>
        <item x="165"/>
        <item x="134"/>
        <item x="174"/>
        <item x="119"/>
        <item x="176"/>
        <item x="139"/>
        <item x="102"/>
        <item x="114"/>
        <item x="158"/>
        <item x="132"/>
        <item x="109"/>
        <item x="137"/>
        <item x="203"/>
        <item x="211"/>
        <item x="177"/>
        <item x="120"/>
        <item x="149"/>
        <item x="136"/>
        <item x="208"/>
        <item x="116"/>
        <item x="131"/>
        <item x="181"/>
        <item x="190"/>
        <item x="183"/>
        <item x="125"/>
        <item x="189"/>
        <item x="164"/>
        <item x="166"/>
        <item x="195"/>
        <item x="184"/>
        <item x="123"/>
        <item x="113"/>
        <item x="98"/>
        <item x="115"/>
        <item x="104"/>
        <item x="144"/>
        <item x="151"/>
        <item x="160"/>
        <item x="103"/>
        <item x="129"/>
        <item x="159"/>
        <item x="121"/>
        <item x="180"/>
        <item x="168"/>
        <item x="118"/>
        <item x="187"/>
        <item x="124"/>
        <item x="194"/>
        <item x="198"/>
        <item x="140"/>
        <item x="146"/>
        <item x="196"/>
        <item x="173"/>
        <item x="161"/>
        <item x="100"/>
        <item x="172"/>
        <item x="133"/>
        <item x="207"/>
        <item x="179"/>
        <item x="157"/>
        <item x="155"/>
        <item x="117"/>
        <item x="154"/>
        <item x="202"/>
        <item x="175"/>
        <item x="185"/>
        <item x="127"/>
        <item x="199"/>
        <item x="156"/>
        <item x="210"/>
        <item x="238"/>
        <item x="241"/>
        <item x="266"/>
        <item x="232"/>
        <item x="251"/>
        <item x="225"/>
        <item x="226"/>
        <item x="255"/>
        <item x="244"/>
        <item x="219"/>
        <item x="214"/>
        <item x="213"/>
        <item x="258"/>
        <item x="223"/>
        <item x="240"/>
        <item x="262"/>
        <item x="254"/>
        <item x="246"/>
        <item x="250"/>
        <item x="215"/>
        <item x="263"/>
        <item x="264"/>
        <item x="245"/>
        <item x="218"/>
        <item x="242"/>
        <item x="236"/>
        <item x="239"/>
        <item x="230"/>
        <item x="253"/>
        <item x="249"/>
        <item x="233"/>
        <item x="229"/>
        <item x="247"/>
        <item x="216"/>
        <item x="228"/>
        <item x="261"/>
        <item x="217"/>
        <item x="224"/>
        <item x="243"/>
        <item x="259"/>
        <item x="234"/>
        <item x="222"/>
        <item x="252"/>
        <item x="257"/>
        <item x="265"/>
        <item x="220"/>
        <item x="221"/>
        <item x="231"/>
        <item x="237"/>
        <item x="256"/>
        <item x="260"/>
        <item x="235"/>
        <item x="248"/>
        <item x="227"/>
        <item x="273"/>
        <item x="280"/>
        <item x="285"/>
        <item x="296"/>
        <item x="319"/>
        <item x="270"/>
        <item x="292"/>
        <item x="290"/>
        <item x="276"/>
        <item x="312"/>
        <item x="310"/>
        <item x="294"/>
        <item x="303"/>
        <item x="279"/>
        <item x="307"/>
        <item x="286"/>
        <item x="271"/>
        <item x="269"/>
        <item x="299"/>
        <item x="282"/>
        <item x="313"/>
        <item x="297"/>
        <item x="274"/>
        <item x="278"/>
        <item x="316"/>
        <item x="305"/>
        <item x="287"/>
        <item x="268"/>
        <item x="281"/>
        <item x="306"/>
        <item x="277"/>
        <item x="300"/>
        <item x="288"/>
        <item x="295"/>
        <item x="314"/>
        <item x="315"/>
        <item x="301"/>
        <item x="308"/>
        <item x="267"/>
        <item x="284"/>
        <item x="309"/>
        <item x="298"/>
        <item x="302"/>
        <item x="291"/>
        <item x="283"/>
        <item x="311"/>
        <item x="272"/>
        <item x="317"/>
        <item x="275"/>
        <item x="318"/>
        <item x="304"/>
        <item x="289"/>
        <item x="293"/>
        <item x="373"/>
        <item x="332"/>
        <item x="347"/>
        <item x="387"/>
        <item x="324"/>
        <item x="382"/>
        <item x="341"/>
        <item x="321"/>
        <item x="344"/>
        <item x="357"/>
        <item x="391"/>
        <item x="377"/>
        <item x="359"/>
        <item x="376"/>
        <item x="375"/>
        <item x="353"/>
        <item x="323"/>
        <item x="331"/>
        <item x="393"/>
        <item x="362"/>
        <item x="360"/>
        <item x="364"/>
        <item x="368"/>
        <item x="365"/>
        <item x="370"/>
        <item x="343"/>
        <item x="356"/>
        <item x="327"/>
        <item x="326"/>
        <item x="335"/>
        <item x="397"/>
        <item x="394"/>
        <item x="386"/>
        <item x="390"/>
        <item x="339"/>
        <item x="352"/>
        <item x="350"/>
        <item x="392"/>
        <item x="342"/>
        <item x="384"/>
        <item x="358"/>
        <item x="348"/>
        <item x="340"/>
        <item x="381"/>
        <item x="361"/>
        <item x="346"/>
        <item x="383"/>
        <item x="337"/>
        <item x="338"/>
        <item x="328"/>
        <item x="325"/>
        <item x="396"/>
        <item x="345"/>
        <item x="371"/>
        <item x="355"/>
        <item x="330"/>
        <item x="398"/>
        <item x="334"/>
        <item x="354"/>
        <item x="395"/>
        <item x="374"/>
        <item x="367"/>
        <item x="389"/>
        <item x="369"/>
        <item x="363"/>
        <item x="378"/>
        <item x="322"/>
        <item x="379"/>
        <item x="351"/>
        <item x="320"/>
        <item x="399"/>
        <item x="388"/>
        <item x="336"/>
        <item x="329"/>
        <item x="333"/>
        <item x="349"/>
        <item x="380"/>
        <item x="366"/>
        <item x="385"/>
        <item x="372"/>
        <item x="491"/>
        <item x="526"/>
        <item x="420"/>
        <item x="403"/>
        <item x="534"/>
        <item x="515"/>
        <item x="536"/>
        <item x="429"/>
        <item x="415"/>
        <item x="439"/>
        <item x="457"/>
        <item x="532"/>
        <item x="490"/>
        <item x="479"/>
        <item x="437"/>
        <item x="520"/>
        <item x="447"/>
        <item x="418"/>
        <item x="466"/>
        <item x="500"/>
        <item x="519"/>
        <item x="527"/>
        <item x="528"/>
        <item x="412"/>
        <item x="444"/>
        <item x="470"/>
        <item x="404"/>
        <item x="409"/>
        <item x="530"/>
        <item x="481"/>
        <item x="474"/>
        <item x="485"/>
        <item x="522"/>
        <item x="518"/>
        <item x="476"/>
        <item x="524"/>
        <item x="436"/>
        <item x="523"/>
        <item x="405"/>
        <item x="507"/>
        <item x="401"/>
        <item x="494"/>
        <item x="513"/>
        <item x="516"/>
        <item x="462"/>
        <item x="477"/>
        <item x="541"/>
        <item x="425"/>
        <item x="451"/>
        <item x="442"/>
        <item x="414"/>
        <item x="501"/>
        <item x="535"/>
        <item x="468"/>
        <item x="496"/>
        <item x="475"/>
        <item x="430"/>
        <item x="465"/>
        <item x="467"/>
        <item x="510"/>
        <item x="525"/>
        <item x="502"/>
        <item x="489"/>
        <item x="445"/>
        <item x="482"/>
        <item x="426"/>
        <item x="455"/>
        <item x="406"/>
        <item x="411"/>
        <item x="461"/>
        <item x="435"/>
        <item x="419"/>
        <item x="514"/>
        <item x="456"/>
        <item x="446"/>
        <item x="408"/>
        <item x="486"/>
        <item x="463"/>
        <item x="431"/>
        <item x="421"/>
        <item x="438"/>
        <item x="540"/>
        <item x="417"/>
        <item x="440"/>
        <item x="512"/>
        <item x="503"/>
        <item x="471"/>
        <item x="452"/>
        <item x="492"/>
        <item x="493"/>
        <item x="427"/>
        <item x="480"/>
        <item x="517"/>
        <item x="533"/>
        <item x="454"/>
        <item x="469"/>
        <item x="453"/>
        <item x="416"/>
        <item x="529"/>
        <item x="464"/>
        <item x="441"/>
        <item x="521"/>
        <item x="458"/>
        <item x="449"/>
        <item x="531"/>
        <item x="402"/>
        <item x="450"/>
        <item x="498"/>
        <item x="497"/>
        <item x="434"/>
        <item x="506"/>
        <item x="432"/>
        <item x="413"/>
        <item x="504"/>
        <item x="499"/>
        <item x="478"/>
        <item x="423"/>
        <item x="443"/>
        <item x="505"/>
        <item x="538"/>
        <item x="483"/>
        <item x="428"/>
        <item x="433"/>
        <item x="539"/>
        <item x="488"/>
        <item x="422"/>
        <item x="460"/>
        <item x="424"/>
        <item x="495"/>
        <item x="459"/>
        <item x="410"/>
        <item x="509"/>
        <item x="400"/>
        <item x="487"/>
        <item x="484"/>
        <item x="537"/>
        <item x="448"/>
        <item x="407"/>
        <item x="508"/>
        <item x="473"/>
        <item x="472"/>
        <item x="511"/>
        <item x="564"/>
        <item x="640"/>
        <item x="636"/>
        <item x="575"/>
        <item x="546"/>
        <item x="619"/>
        <item x="635"/>
        <item x="593"/>
        <item x="579"/>
        <item x="544"/>
        <item x="602"/>
        <item x="614"/>
        <item x="567"/>
        <item x="607"/>
        <item x="590"/>
        <item x="563"/>
        <item x="595"/>
        <item x="589"/>
        <item x="628"/>
        <item x="612"/>
        <item x="569"/>
        <item x="618"/>
        <item x="629"/>
        <item x="560"/>
        <item x="611"/>
        <item x="617"/>
        <item x="638"/>
        <item x="561"/>
        <item x="600"/>
        <item x="576"/>
        <item x="599"/>
        <item x="637"/>
        <item x="566"/>
        <item x="553"/>
        <item x="562"/>
        <item x="554"/>
        <item x="642"/>
        <item x="550"/>
        <item x="572"/>
        <item x="549"/>
        <item x="610"/>
        <item x="603"/>
        <item x="545"/>
        <item x="622"/>
        <item x="582"/>
        <item x="632"/>
        <item x="594"/>
        <item x="565"/>
        <item x="559"/>
        <item x="631"/>
        <item x="630"/>
        <item x="574"/>
        <item x="558"/>
        <item x="634"/>
        <item x="604"/>
        <item x="547"/>
        <item x="641"/>
        <item x="625"/>
        <item x="596"/>
        <item x="556"/>
        <item x="542"/>
        <item x="578"/>
        <item x="639"/>
        <item x="584"/>
        <item x="592"/>
        <item x="581"/>
        <item x="601"/>
        <item x="570"/>
        <item x="568"/>
        <item x="597"/>
        <item x="616"/>
        <item x="585"/>
        <item x="577"/>
        <item x="580"/>
        <item x="543"/>
        <item x="591"/>
        <item x="608"/>
        <item x="624"/>
        <item x="551"/>
        <item x="555"/>
        <item x="627"/>
        <item x="605"/>
        <item x="613"/>
        <item x="620"/>
        <item x="586"/>
        <item x="573"/>
        <item x="621"/>
        <item x="588"/>
        <item x="626"/>
        <item x="548"/>
        <item x="587"/>
        <item x="571"/>
        <item x="552"/>
        <item x="609"/>
        <item x="606"/>
        <item x="557"/>
        <item x="615"/>
        <item x="598"/>
        <item x="583"/>
        <item x="623"/>
        <item x="633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axis="axisRow" showAll="0">
      <items count="4">
        <item x="1"/>
        <item x="2"/>
        <item x="0"/>
        <item t="default"/>
      </items>
    </pivotField>
    <pivotField numFmtId="2" showAll="0"/>
    <pivotField showAll="0"/>
    <pivotField dataField="1" showAll="0"/>
    <pivotField showAll="0"/>
    <pivotField showAll="0"/>
    <pivotField showAll="0"/>
    <pivotField numFmtId="14" showAll="0">
      <items count="602">
        <item x="4"/>
        <item x="9"/>
        <item x="11"/>
        <item x="16"/>
        <item x="63"/>
        <item x="87"/>
        <item x="13"/>
        <item x="38"/>
        <item x="44"/>
        <item x="2"/>
        <item x="97"/>
        <item x="18"/>
        <item x="48"/>
        <item x="57"/>
        <item x="76"/>
        <item x="26"/>
        <item x="84"/>
        <item x="39"/>
        <item x="66"/>
        <item x="0"/>
        <item x="94"/>
        <item x="77"/>
        <item x="89"/>
        <item x="25"/>
        <item x="50"/>
        <item x="53"/>
        <item x="5"/>
        <item x="19"/>
        <item x="1"/>
        <item x="90"/>
        <item x="49"/>
        <item x="52"/>
        <item x="91"/>
        <item x="88"/>
        <item x="70"/>
        <item x="80"/>
        <item x="58"/>
        <item x="47"/>
        <item x="45"/>
        <item x="75"/>
        <item x="42"/>
        <item x="92"/>
        <item x="93"/>
        <item x="81"/>
        <item x="59"/>
        <item x="6"/>
        <item x="83"/>
        <item x="36"/>
        <item x="62"/>
        <item x="8"/>
        <item x="24"/>
        <item x="17"/>
        <item x="54"/>
        <item x="7"/>
        <item x="37"/>
        <item x="41"/>
        <item x="21"/>
        <item x="85"/>
        <item x="60"/>
        <item x="15"/>
        <item x="74"/>
        <item x="34"/>
        <item x="65"/>
        <item x="64"/>
        <item x="22"/>
        <item x="69"/>
        <item x="56"/>
        <item x="29"/>
        <item x="28"/>
        <item x="68"/>
        <item x="23"/>
        <item x="27"/>
        <item x="3"/>
        <item x="51"/>
        <item x="40"/>
        <item x="30"/>
        <item x="12"/>
        <item x="96"/>
        <item x="32"/>
        <item x="82"/>
        <item x="14"/>
        <item x="72"/>
        <item x="33"/>
        <item x="43"/>
        <item x="86"/>
        <item x="31"/>
        <item x="79"/>
        <item x="67"/>
        <item x="78"/>
        <item x="20"/>
        <item x="71"/>
        <item x="35"/>
        <item x="73"/>
        <item x="95"/>
        <item x="61"/>
        <item x="10"/>
        <item x="55"/>
        <item x="46"/>
        <item x="158"/>
        <item x="188"/>
        <item x="113"/>
        <item x="147"/>
        <item x="135"/>
        <item x="163"/>
        <item x="160"/>
        <item x="150"/>
        <item x="187"/>
        <item x="168"/>
        <item x="146"/>
        <item x="185"/>
        <item x="195"/>
        <item x="109"/>
        <item x="174"/>
        <item x="201"/>
        <item x="122"/>
        <item x="164"/>
        <item x="124"/>
        <item x="99"/>
        <item x="193"/>
        <item x="118"/>
        <item x="108"/>
        <item x="106"/>
        <item x="110"/>
        <item x="151"/>
        <item x="137"/>
        <item x="184"/>
        <item x="112"/>
        <item x="138"/>
        <item x="166"/>
        <item x="114"/>
        <item x="176"/>
        <item x="136"/>
        <item x="197"/>
        <item x="182"/>
        <item x="130"/>
        <item x="179"/>
        <item x="141"/>
        <item x="142"/>
        <item x="192"/>
        <item x="116"/>
        <item x="101"/>
        <item x="111"/>
        <item x="148"/>
        <item x="107"/>
        <item x="128"/>
        <item x="125"/>
        <item x="173"/>
        <item x="181"/>
        <item x="115"/>
        <item x="177"/>
        <item x="133"/>
        <item x="143"/>
        <item x="120"/>
        <item x="183"/>
        <item x="121"/>
        <item x="180"/>
        <item x="196"/>
        <item x="132"/>
        <item x="169"/>
        <item x="186"/>
        <item x="140"/>
        <item x="156"/>
        <item x="149"/>
        <item x="175"/>
        <item x="139"/>
        <item x="165"/>
        <item x="159"/>
        <item x="144"/>
        <item x="161"/>
        <item x="172"/>
        <item x="105"/>
        <item x="153"/>
        <item x="155"/>
        <item x="145"/>
        <item x="198"/>
        <item x="200"/>
        <item x="104"/>
        <item x="123"/>
        <item x="162"/>
        <item x="194"/>
        <item x="131"/>
        <item x="102"/>
        <item x="199"/>
        <item x="129"/>
        <item x="126"/>
        <item x="134"/>
        <item x="98"/>
        <item x="170"/>
        <item x="191"/>
        <item x="171"/>
        <item x="178"/>
        <item x="103"/>
        <item x="157"/>
        <item x="189"/>
        <item x="190"/>
        <item x="100"/>
        <item x="117"/>
        <item x="119"/>
        <item x="127"/>
        <item x="152"/>
        <item x="154"/>
        <item x="167"/>
        <item x="240"/>
        <item x="226"/>
        <item x="229"/>
        <item x="247"/>
        <item x="214"/>
        <item x="220"/>
        <item x="228"/>
        <item x="243"/>
        <item x="215"/>
        <item x="207"/>
        <item x="256"/>
        <item x="239"/>
        <item x="203"/>
        <item x="251"/>
        <item x="257"/>
        <item x="231"/>
        <item x="217"/>
        <item x="205"/>
        <item x="233"/>
        <item x="236"/>
        <item x="255"/>
        <item x="212"/>
        <item x="252"/>
        <item x="248"/>
        <item x="206"/>
        <item x="208"/>
        <item x="242"/>
        <item x="253"/>
        <item x="224"/>
        <item x="202"/>
        <item x="222"/>
        <item x="210"/>
        <item x="235"/>
        <item x="234"/>
        <item x="246"/>
        <item x="249"/>
        <item x="218"/>
        <item x="211"/>
        <item x="230"/>
        <item x="227"/>
        <item x="204"/>
        <item x="219"/>
        <item x="244"/>
        <item x="245"/>
        <item x="223"/>
        <item x="241"/>
        <item x="213"/>
        <item x="232"/>
        <item x="209"/>
        <item x="225"/>
        <item x="238"/>
        <item x="250"/>
        <item x="221"/>
        <item x="237"/>
        <item x="254"/>
        <item x="216"/>
        <item x="271"/>
        <item x="313"/>
        <item x="287"/>
        <item x="264"/>
        <item x="284"/>
        <item x="261"/>
        <item x="270"/>
        <item x="282"/>
        <item x="304"/>
        <item x="278"/>
        <item x="290"/>
        <item x="276"/>
        <item x="298"/>
        <item x="310"/>
        <item x="309"/>
        <item x="296"/>
        <item x="291"/>
        <item x="272"/>
        <item x="302"/>
        <item x="280"/>
        <item x="277"/>
        <item x="288"/>
        <item x="308"/>
        <item x="297"/>
        <item x="268"/>
        <item x="269"/>
        <item x="258"/>
        <item x="286"/>
        <item x="260"/>
        <item x="294"/>
        <item x="279"/>
        <item x="262"/>
        <item x="292"/>
        <item x="267"/>
        <item x="293"/>
        <item x="273"/>
        <item x="300"/>
        <item x="301"/>
        <item x="274"/>
        <item x="289"/>
        <item x="303"/>
        <item x="266"/>
        <item x="306"/>
        <item x="259"/>
        <item x="263"/>
        <item x="311"/>
        <item x="265"/>
        <item x="305"/>
        <item x="299"/>
        <item x="312"/>
        <item x="285"/>
        <item x="281"/>
        <item x="295"/>
        <item x="283"/>
        <item x="307"/>
        <item x="275"/>
        <item x="363"/>
        <item x="317"/>
        <item x="370"/>
        <item x="353"/>
        <item x="360"/>
        <item x="358"/>
        <item x="324"/>
        <item x="338"/>
        <item x="376"/>
        <item x="333"/>
        <item x="323"/>
        <item x="315"/>
        <item x="347"/>
        <item x="331"/>
        <item x="341"/>
        <item x="344"/>
        <item x="379"/>
        <item x="335"/>
        <item x="369"/>
        <item x="365"/>
        <item x="349"/>
        <item x="381"/>
        <item x="357"/>
        <item x="367"/>
        <item x="371"/>
        <item x="380"/>
        <item x="350"/>
        <item x="322"/>
        <item x="385"/>
        <item x="382"/>
        <item x="336"/>
        <item x="364"/>
        <item x="366"/>
        <item x="319"/>
        <item x="327"/>
        <item x="374"/>
        <item x="334"/>
        <item x="330"/>
        <item x="346"/>
        <item x="354"/>
        <item x="320"/>
        <item x="348"/>
        <item x="339"/>
        <item x="332"/>
        <item x="329"/>
        <item x="383"/>
        <item x="378"/>
        <item x="337"/>
        <item x="326"/>
        <item x="372"/>
        <item x="384"/>
        <item x="318"/>
        <item x="361"/>
        <item x="342"/>
        <item x="316"/>
        <item x="325"/>
        <item x="351"/>
        <item x="345"/>
        <item x="352"/>
        <item x="368"/>
        <item x="343"/>
        <item x="321"/>
        <item x="377"/>
        <item x="356"/>
        <item x="355"/>
        <item x="386"/>
        <item x="314"/>
        <item x="373"/>
        <item x="340"/>
        <item x="375"/>
        <item x="328"/>
        <item x="359"/>
        <item x="387"/>
        <item x="362"/>
        <item x="403"/>
        <item x="393"/>
        <item x="502"/>
        <item x="391"/>
        <item x="475"/>
        <item x="406"/>
        <item x="500"/>
        <item x="474"/>
        <item x="463"/>
        <item x="464"/>
        <item x="497"/>
        <item x="413"/>
        <item x="462"/>
        <item x="503"/>
        <item x="445"/>
        <item x="482"/>
        <item x="456"/>
        <item x="408"/>
        <item x="449"/>
        <item x="485"/>
        <item x="397"/>
        <item x="394"/>
        <item x="433"/>
        <item x="480"/>
        <item x="417"/>
        <item x="494"/>
        <item x="450"/>
        <item x="431"/>
        <item x="483"/>
        <item x="506"/>
        <item x="453"/>
        <item x="496"/>
        <item x="443"/>
        <item x="427"/>
        <item x="400"/>
        <item x="442"/>
        <item x="407"/>
        <item x="454"/>
        <item x="492"/>
        <item x="465"/>
        <item x="415"/>
        <item x="487"/>
        <item x="426"/>
        <item x="495"/>
        <item x="414"/>
        <item x="479"/>
        <item x="489"/>
        <item x="409"/>
        <item x="458"/>
        <item x="399"/>
        <item x="402"/>
        <item x="429"/>
        <item x="471"/>
        <item x="425"/>
        <item x="392"/>
        <item x="478"/>
        <item x="468"/>
        <item x="436"/>
        <item x="440"/>
        <item x="389"/>
        <item x="505"/>
        <item x="499"/>
        <item x="396"/>
        <item x="437"/>
        <item x="459"/>
        <item x="421"/>
        <item x="498"/>
        <item x="430"/>
        <item x="419"/>
        <item x="473"/>
        <item x="491"/>
        <item x="438"/>
        <item x="507"/>
        <item x="418"/>
        <item x="501"/>
        <item x="444"/>
        <item x="493"/>
        <item x="411"/>
        <item x="466"/>
        <item x="420"/>
        <item x="451"/>
        <item x="469"/>
        <item x="452"/>
        <item x="457"/>
        <item x="401"/>
        <item x="488"/>
        <item x="422"/>
        <item x="470"/>
        <item x="509"/>
        <item x="404"/>
        <item x="455"/>
        <item x="510"/>
        <item x="410"/>
        <item x="439"/>
        <item x="467"/>
        <item x="423"/>
        <item x="472"/>
        <item x="441"/>
        <item x="484"/>
        <item x="390"/>
        <item x="446"/>
        <item x="405"/>
        <item x="490"/>
        <item x="395"/>
        <item x="434"/>
        <item x="412"/>
        <item x="424"/>
        <item x="476"/>
        <item x="432"/>
        <item x="388"/>
        <item x="481"/>
        <item x="435"/>
        <item x="504"/>
        <item x="416"/>
        <item x="448"/>
        <item x="477"/>
        <item x="398"/>
        <item x="447"/>
        <item x="461"/>
        <item x="428"/>
        <item x="460"/>
        <item x="486"/>
        <item x="508"/>
        <item x="515"/>
        <item x="534"/>
        <item x="513"/>
        <item x="565"/>
        <item x="558"/>
        <item x="556"/>
        <item x="599"/>
        <item x="596"/>
        <item x="536"/>
        <item x="577"/>
        <item x="574"/>
        <item x="537"/>
        <item x="547"/>
        <item x="533"/>
        <item x="583"/>
        <item x="595"/>
        <item x="518"/>
        <item x="549"/>
        <item x="535"/>
        <item x="529"/>
        <item x="527"/>
        <item x="582"/>
        <item x="524"/>
        <item x="544"/>
        <item x="561"/>
        <item x="516"/>
        <item x="570"/>
        <item x="591"/>
        <item x="539"/>
        <item x="532"/>
        <item x="541"/>
        <item x="593"/>
        <item x="600"/>
        <item x="525"/>
        <item x="559"/>
        <item x="519"/>
        <item x="567"/>
        <item x="592"/>
        <item x="568"/>
        <item x="560"/>
        <item x="551"/>
        <item x="530"/>
        <item x="545"/>
        <item x="563"/>
        <item x="521"/>
        <item x="586"/>
        <item x="523"/>
        <item x="552"/>
        <item x="512"/>
        <item x="526"/>
        <item x="575"/>
        <item x="571"/>
        <item x="553"/>
        <item x="531"/>
        <item x="566"/>
        <item x="581"/>
        <item x="564"/>
        <item x="555"/>
        <item x="514"/>
        <item x="590"/>
        <item x="587"/>
        <item x="597"/>
        <item x="548"/>
        <item x="576"/>
        <item x="520"/>
        <item x="573"/>
        <item x="589"/>
        <item x="540"/>
        <item x="538"/>
        <item x="562"/>
        <item x="588"/>
        <item x="578"/>
        <item x="579"/>
        <item x="569"/>
        <item x="557"/>
        <item x="594"/>
        <item x="522"/>
        <item x="546"/>
        <item x="543"/>
        <item x="598"/>
        <item x="511"/>
        <item x="517"/>
        <item x="528"/>
        <item x="580"/>
        <item x="550"/>
        <item x="585"/>
        <item x="554"/>
        <item x="584"/>
        <item x="572"/>
        <item x="542"/>
        <item t="default"/>
      </items>
    </pivotField>
    <pivotField numFmtId="164" showAll="0"/>
    <pivotField numFmtId="164" showAll="0"/>
    <pivotField numFmtId="164" showAll="0"/>
    <pivotField numFmtId="164" showAll="0">
      <items count="174">
        <item x="144"/>
        <item x="105"/>
        <item x="109"/>
        <item x="69"/>
        <item x="136"/>
        <item x="67"/>
        <item x="5"/>
        <item x="104"/>
        <item x="99"/>
        <item x="156"/>
        <item x="141"/>
        <item x="85"/>
        <item x="4"/>
        <item x="73"/>
        <item x="65"/>
        <item x="60"/>
        <item x="40"/>
        <item x="108"/>
        <item x="121"/>
        <item x="148"/>
        <item x="94"/>
        <item x="100"/>
        <item x="111"/>
        <item x="101"/>
        <item x="9"/>
        <item x="52"/>
        <item x="126"/>
        <item x="87"/>
        <item x="88"/>
        <item x="153"/>
        <item x="24"/>
        <item x="167"/>
        <item x="128"/>
        <item x="15"/>
        <item x="142"/>
        <item x="3"/>
        <item x="6"/>
        <item x="72"/>
        <item x="49"/>
        <item x="18"/>
        <item x="129"/>
        <item x="78"/>
        <item x="32"/>
        <item x="48"/>
        <item x="58"/>
        <item x="150"/>
        <item x="62"/>
        <item x="170"/>
        <item x="123"/>
        <item x="59"/>
        <item x="7"/>
        <item x="10"/>
        <item x="0"/>
        <item x="118"/>
        <item x="12"/>
        <item x="145"/>
        <item x="135"/>
        <item x="42"/>
        <item x="22"/>
        <item x="152"/>
        <item x="31"/>
        <item x="149"/>
        <item x="64"/>
        <item x="46"/>
        <item x="27"/>
        <item x="19"/>
        <item x="26"/>
        <item x="117"/>
        <item x="47"/>
        <item x="107"/>
        <item x="134"/>
        <item x="75"/>
        <item x="158"/>
        <item x="34"/>
        <item x="76"/>
        <item x="93"/>
        <item x="39"/>
        <item x="53"/>
        <item x="133"/>
        <item x="90"/>
        <item x="1"/>
        <item x="36"/>
        <item x="37"/>
        <item x="98"/>
        <item x="35"/>
        <item x="146"/>
        <item x="125"/>
        <item x="57"/>
        <item x="114"/>
        <item x="66"/>
        <item x="11"/>
        <item x="45"/>
        <item x="63"/>
        <item x="33"/>
        <item x="79"/>
        <item x="61"/>
        <item x="127"/>
        <item x="96"/>
        <item x="14"/>
        <item x="28"/>
        <item x="103"/>
        <item x="97"/>
        <item x="122"/>
        <item x="25"/>
        <item x="110"/>
        <item x="120"/>
        <item x="43"/>
        <item x="139"/>
        <item x="54"/>
        <item x="81"/>
        <item x="130"/>
        <item x="70"/>
        <item x="82"/>
        <item x="124"/>
        <item x="95"/>
        <item x="83"/>
        <item x="131"/>
        <item x="21"/>
        <item x="38"/>
        <item x="169"/>
        <item x="2"/>
        <item x="29"/>
        <item x="74"/>
        <item x="30"/>
        <item x="55"/>
        <item x="71"/>
        <item x="157"/>
        <item x="17"/>
        <item x="106"/>
        <item x="86"/>
        <item x="84"/>
        <item x="89"/>
        <item x="91"/>
        <item x="77"/>
        <item x="80"/>
        <item x="68"/>
        <item x="147"/>
        <item x="56"/>
        <item x="8"/>
        <item x="168"/>
        <item x="132"/>
        <item x="102"/>
        <item x="166"/>
        <item x="20"/>
        <item x="155"/>
        <item x="13"/>
        <item x="51"/>
        <item x="119"/>
        <item x="159"/>
        <item x="16"/>
        <item x="50"/>
        <item x="112"/>
        <item x="165"/>
        <item x="151"/>
        <item x="41"/>
        <item x="171"/>
        <item x="113"/>
        <item x="163"/>
        <item x="164"/>
        <item x="115"/>
        <item x="92"/>
        <item x="116"/>
        <item x="138"/>
        <item x="162"/>
        <item x="154"/>
        <item x="23"/>
        <item x="140"/>
        <item x="143"/>
        <item x="137"/>
        <item x="172"/>
        <item x="161"/>
        <item x="160"/>
        <item x="44"/>
        <item t="default"/>
      </items>
    </pivotField>
    <pivotField numFmtId="164" showAll="0">
      <items count="210">
        <item x="8"/>
        <item x="35"/>
        <item x="156"/>
        <item x="207"/>
        <item x="137"/>
        <item x="102"/>
        <item x="15"/>
        <item x="12"/>
        <item x="42"/>
        <item x="47"/>
        <item x="79"/>
        <item x="43"/>
        <item x="34"/>
        <item x="72"/>
        <item x="73"/>
        <item x="189"/>
        <item x="159"/>
        <item x="97"/>
        <item x="111"/>
        <item x="77"/>
        <item x="19"/>
        <item x="52"/>
        <item x="63"/>
        <item x="37"/>
        <item x="98"/>
        <item x="18"/>
        <item x="115"/>
        <item x="166"/>
        <item x="53"/>
        <item x="171"/>
        <item x="188"/>
        <item x="20"/>
        <item x="61"/>
        <item x="66"/>
        <item x="58"/>
        <item x="104"/>
        <item x="154"/>
        <item x="14"/>
        <item x="89"/>
        <item x="93"/>
        <item x="198"/>
        <item x="176"/>
        <item x="83"/>
        <item x="160"/>
        <item x="32"/>
        <item x="3"/>
        <item x="180"/>
        <item x="59"/>
        <item x="113"/>
        <item x="33"/>
        <item x="26"/>
        <item x="155"/>
        <item x="192"/>
        <item x="1"/>
        <item x="153"/>
        <item x="158"/>
        <item x="36"/>
        <item x="49"/>
        <item x="143"/>
        <item x="81"/>
        <item x="51"/>
        <item x="80"/>
        <item x="95"/>
        <item x="101"/>
        <item x="69"/>
        <item x="68"/>
        <item x="182"/>
        <item x="157"/>
        <item x="99"/>
        <item x="107"/>
        <item x="67"/>
        <item x="196"/>
        <item x="13"/>
        <item x="88"/>
        <item x="48"/>
        <item x="191"/>
        <item x="108"/>
        <item x="84"/>
        <item x="2"/>
        <item x="120"/>
        <item x="132"/>
        <item x="85"/>
        <item x="184"/>
        <item x="90"/>
        <item x="200"/>
        <item x="109"/>
        <item x="57"/>
        <item x="39"/>
        <item x="23"/>
        <item x="114"/>
        <item x="183"/>
        <item x="142"/>
        <item x="138"/>
        <item x="110"/>
        <item x="9"/>
        <item x="21"/>
        <item x="11"/>
        <item x="178"/>
        <item x="25"/>
        <item x="151"/>
        <item x="7"/>
        <item x="121"/>
        <item x="146"/>
        <item x="0"/>
        <item x="28"/>
        <item x="4"/>
        <item x="76"/>
        <item x="86"/>
        <item x="10"/>
        <item x="60"/>
        <item x="87"/>
        <item x="128"/>
        <item x="75"/>
        <item x="50"/>
        <item x="5"/>
        <item x="62"/>
        <item x="6"/>
        <item x="172"/>
        <item x="119"/>
        <item x="122"/>
        <item x="131"/>
        <item x="185"/>
        <item x="147"/>
        <item x="30"/>
        <item x="64"/>
        <item x="129"/>
        <item x="22"/>
        <item x="16"/>
        <item x="71"/>
        <item x="24"/>
        <item x="186"/>
        <item x="163"/>
        <item x="55"/>
        <item x="194"/>
        <item x="193"/>
        <item x="187"/>
        <item x="44"/>
        <item x="105"/>
        <item x="134"/>
        <item x="70"/>
        <item x="150"/>
        <item x="40"/>
        <item x="168"/>
        <item x="116"/>
        <item x="141"/>
        <item x="162"/>
        <item x="202"/>
        <item x="82"/>
        <item x="170"/>
        <item x="29"/>
        <item x="17"/>
        <item x="148"/>
        <item x="78"/>
        <item x="201"/>
        <item x="106"/>
        <item x="169"/>
        <item x="124"/>
        <item x="175"/>
        <item x="74"/>
        <item x="27"/>
        <item x="38"/>
        <item x="135"/>
        <item x="203"/>
        <item x="140"/>
        <item x="177"/>
        <item x="117"/>
        <item x="127"/>
        <item x="46"/>
        <item x="45"/>
        <item x="173"/>
        <item x="41"/>
        <item x="161"/>
        <item x="118"/>
        <item x="165"/>
        <item x="197"/>
        <item x="195"/>
        <item x="136"/>
        <item x="112"/>
        <item x="167"/>
        <item x="130"/>
        <item x="133"/>
        <item x="179"/>
        <item x="56"/>
        <item x="190"/>
        <item x="199"/>
        <item x="91"/>
        <item x="204"/>
        <item x="31"/>
        <item x="152"/>
        <item x="94"/>
        <item x="164"/>
        <item x="149"/>
        <item x="139"/>
        <item x="208"/>
        <item x="54"/>
        <item x="65"/>
        <item x="103"/>
        <item x="181"/>
        <item x="92"/>
        <item x="100"/>
        <item x="126"/>
        <item x="145"/>
        <item x="206"/>
        <item x="96"/>
        <item x="125"/>
        <item x="205"/>
        <item x="174"/>
        <item x="123"/>
        <item x="144"/>
        <item t="default"/>
      </items>
    </pivotField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Número de Orden" fld="10" subtotal="count" baseField="7" baseItem="0"/>
  </dataFields>
  <formats count="7">
    <format dxfId="137">
      <pivotArea type="all" dataOnly="0" outline="0" fieldPosition="0"/>
    </format>
    <format dxfId="136">
      <pivotArea outline="0" collapsedLevelsAreSubtotals="1" fieldPosition="0"/>
    </format>
    <format dxfId="135">
      <pivotArea field="6" type="button" dataOnly="0" labelOnly="1" outline="0"/>
    </format>
    <format dxfId="134">
      <pivotArea dataOnly="0" labelOnly="1" grandRow="1" outline="0" fieldPosition="0"/>
    </format>
    <format dxfId="133">
      <pivotArea dataOnly="0" labelOnly="1" outline="0" axis="axisValues" fieldPosition="0"/>
    </format>
    <format dxfId="132">
      <pivotArea collapsedLevelsAreSubtotals="1" fieldPosition="0">
        <references count="1">
          <reference field="7" count="1">
            <x v="1"/>
          </reference>
        </references>
      </pivotArea>
    </format>
    <format dxfId="131">
      <pivotArea dataOnly="0" labelOnly="1" fieldPosition="0">
        <references count="1">
          <reference field="7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47152B-4CB6-429D-9F93-3D5D5D4804B6}" name="TablaDinámica14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V3:W9" firstHeaderRow="1" firstDataRow="1" firstDataCol="1"/>
  <pivotFields count="31">
    <pivotField showAll="0"/>
    <pivotField showAll="0">
      <items count="547">
        <item x="33"/>
        <item x="85"/>
        <item x="32"/>
        <item x="507"/>
        <item x="25"/>
        <item x="359"/>
        <item x="442"/>
        <item x="424"/>
        <item x="428"/>
        <item x="512"/>
        <item x="148"/>
        <item x="102"/>
        <item x="452"/>
        <item x="65"/>
        <item x="277"/>
        <item x="496"/>
        <item x="164"/>
        <item x="399"/>
        <item x="3"/>
        <item x="158"/>
        <item x="244"/>
        <item x="445"/>
        <item x="459"/>
        <item x="320"/>
        <item x="110"/>
        <item x="330"/>
        <item x="215"/>
        <item x="373"/>
        <item x="52"/>
        <item x="196"/>
        <item x="80"/>
        <item x="398"/>
        <item x="181"/>
        <item x="283"/>
        <item x="155"/>
        <item x="349"/>
        <item x="131"/>
        <item x="358"/>
        <item x="273"/>
        <item x="467"/>
        <item x="348"/>
        <item x="37"/>
        <item x="103"/>
        <item x="410"/>
        <item x="168"/>
        <item x="15"/>
        <item x="199"/>
        <item x="460"/>
        <item x="392"/>
        <item x="314"/>
        <item x="251"/>
        <item x="389"/>
        <item x="205"/>
        <item x="480"/>
        <item x="17"/>
        <item x="313"/>
        <item x="294"/>
        <item x="386"/>
        <item x="261"/>
        <item x="338"/>
        <item x="479"/>
        <item x="134"/>
        <item x="492"/>
        <item x="16"/>
        <item x="436"/>
        <item x="381"/>
        <item x="457"/>
        <item x="441"/>
        <item x="20"/>
        <item x="262"/>
        <item x="197"/>
        <item x="291"/>
        <item x="422"/>
        <item x="301"/>
        <item x="470"/>
        <item x="505"/>
        <item x="544"/>
        <item x="234"/>
        <item x="30"/>
        <item x="41"/>
        <item x="427"/>
        <item x="346"/>
        <item x="255"/>
        <item x="201"/>
        <item x="247"/>
        <item x="90"/>
        <item x="235"/>
        <item x="423"/>
        <item x="68"/>
        <item x="365"/>
        <item x="124"/>
        <item x="527"/>
        <item x="214"/>
        <item x="60"/>
        <item x="272"/>
        <item x="276"/>
        <item x="31"/>
        <item x="125"/>
        <item x="326"/>
        <item x="253"/>
        <item x="490"/>
        <item x="451"/>
        <item x="237"/>
        <item x="161"/>
        <item x="455"/>
        <item x="380"/>
        <item x="343"/>
        <item x="133"/>
        <item x="356"/>
        <item x="303"/>
        <item x="93"/>
        <item x="18"/>
        <item x="79"/>
        <item x="278"/>
        <item x="153"/>
        <item x="297"/>
        <item x="534"/>
        <item x="536"/>
        <item x="198"/>
        <item x="178"/>
        <item x="242"/>
        <item x="163"/>
        <item x="537"/>
        <item x="6"/>
        <item x="128"/>
        <item x="94"/>
        <item x="347"/>
        <item x="369"/>
        <item x="182"/>
        <item x="431"/>
        <item x="173"/>
        <item x="193"/>
        <item x="236"/>
        <item x="352"/>
        <item x="9"/>
        <item x="341"/>
        <item x="190"/>
        <item x="361"/>
        <item x="417"/>
        <item x="183"/>
        <item x="192"/>
        <item x="360"/>
        <item x="464"/>
        <item x="252"/>
        <item x="114"/>
        <item x="364"/>
        <item x="368"/>
        <item x="508"/>
        <item x="285"/>
        <item x="463"/>
        <item x="63"/>
        <item x="529"/>
        <item x="405"/>
        <item x="27"/>
        <item x="157"/>
        <item x="84"/>
        <item x="29"/>
        <item x="406"/>
        <item x="388"/>
        <item x="185"/>
        <item x="503"/>
        <item x="454"/>
        <item x="73"/>
        <item x="542"/>
        <item x="28"/>
        <item x="87"/>
        <item x="143"/>
        <item x="115"/>
        <item x="97"/>
        <item x="263"/>
        <item x="96"/>
        <item x="53"/>
        <item x="433"/>
        <item x="355"/>
        <item x="525"/>
        <item x="240"/>
        <item x="139"/>
        <item x="376"/>
        <item x="374"/>
        <item x="152"/>
        <item x="258"/>
        <item x="449"/>
        <item x="495"/>
        <item x="179"/>
        <item x="483"/>
        <item x="113"/>
        <item x="239"/>
        <item x="72"/>
        <item x="383"/>
        <item x="385"/>
        <item x="420"/>
        <item x="23"/>
        <item x="227"/>
        <item x="22"/>
        <item x="539"/>
        <item x="232"/>
        <item x="397"/>
        <item x="287"/>
        <item x="403"/>
        <item x="528"/>
        <item x="67"/>
        <item x="174"/>
        <item x="458"/>
        <item x="210"/>
        <item x="535"/>
        <item x="89"/>
        <item x="319"/>
        <item x="443"/>
        <item x="484"/>
        <item x="439"/>
        <item x="256"/>
        <item x="516"/>
        <item x="280"/>
        <item x="312"/>
        <item x="337"/>
        <item x="375"/>
        <item x="207"/>
        <item x="304"/>
        <item x="241"/>
        <item x="357"/>
        <item x="462"/>
        <item x="498"/>
        <item x="533"/>
        <item x="159"/>
        <item x="122"/>
        <item x="284"/>
        <item x="160"/>
        <item x="213"/>
        <item x="316"/>
        <item x="514"/>
        <item x="311"/>
        <item x="315"/>
        <item x="147"/>
        <item x="82"/>
        <item x="323"/>
        <item x="333"/>
        <item x="414"/>
        <item x="55"/>
        <item x="476"/>
        <item x="188"/>
        <item x="472"/>
        <item x="510"/>
        <item x="118"/>
        <item x="98"/>
        <item x="363"/>
        <item x="489"/>
        <item x="95"/>
        <item x="111"/>
        <item x="293"/>
        <item x="401"/>
        <item x="245"/>
        <item x="382"/>
        <item x="141"/>
        <item x="391"/>
        <item x="146"/>
        <item x="1"/>
        <item x="225"/>
        <item x="317"/>
        <item x="119"/>
        <item x="345"/>
        <item x="281"/>
        <item x="101"/>
        <item x="292"/>
        <item x="154"/>
        <item x="177"/>
        <item x="169"/>
        <item x="200"/>
        <item x="105"/>
        <item x="58"/>
        <item x="430"/>
        <item x="446"/>
        <item x="390"/>
        <item x="136"/>
        <item x="184"/>
        <item x="339"/>
        <item x="465"/>
        <item x="260"/>
        <item x="223"/>
        <item x="298"/>
        <item x="132"/>
        <item x="78"/>
        <item x="475"/>
        <item x="206"/>
        <item x="231"/>
        <item x="222"/>
        <item x="515"/>
        <item x="149"/>
        <item x="481"/>
        <item x="107"/>
        <item x="379"/>
        <item x="487"/>
        <item x="474"/>
        <item x="502"/>
        <item x="524"/>
        <item x="491"/>
        <item x="288"/>
        <item x="216"/>
        <item x="274"/>
        <item x="296"/>
        <item x="478"/>
        <item x="38"/>
        <item x="86"/>
        <item x="468"/>
        <item x="336"/>
        <item x="66"/>
        <item x="166"/>
        <item x="321"/>
        <item x="88"/>
        <item x="62"/>
        <item x="434"/>
        <item x="419"/>
        <item x="249"/>
        <item x="400"/>
        <item x="308"/>
        <item x="269"/>
        <item x="332"/>
        <item x="44"/>
        <item x="396"/>
        <item x="494"/>
        <item x="106"/>
        <item x="171"/>
        <item x="51"/>
        <item x="49"/>
        <item x="76"/>
        <item x="282"/>
        <item x="532"/>
        <item x="74"/>
        <item x="408"/>
        <item x="43"/>
        <item x="499"/>
        <item x="307"/>
        <item x="180"/>
        <item x="266"/>
        <item x="100"/>
        <item x="170"/>
        <item x="275"/>
        <item x="121"/>
        <item x="469"/>
        <item x="129"/>
        <item x="279"/>
        <item x="519"/>
        <item x="229"/>
        <item x="322"/>
        <item x="335"/>
        <item x="437"/>
        <item x="209"/>
        <item x="137"/>
        <item x="270"/>
        <item x="246"/>
        <item x="334"/>
        <item x="194"/>
        <item x="187"/>
        <item x="471"/>
        <item x="167"/>
        <item x="238"/>
        <item x="482"/>
        <item x="362"/>
        <item x="290"/>
        <item x="504"/>
        <item x="393"/>
        <item x="117"/>
        <item x="486"/>
        <item x="411"/>
        <item x="228"/>
        <item x="189"/>
        <item x="267"/>
        <item x="394"/>
        <item x="438"/>
        <item x="306"/>
        <item x="48"/>
        <item x="140"/>
        <item x="402"/>
        <item x="39"/>
        <item x="99"/>
        <item x="135"/>
        <item x="517"/>
        <item x="172"/>
        <item x="522"/>
        <item x="377"/>
        <item x="404"/>
        <item x="45"/>
        <item x="395"/>
        <item x="543"/>
        <item x="218"/>
        <item x="0"/>
        <item x="511"/>
        <item x="176"/>
        <item x="14"/>
        <item x="259"/>
        <item x="248"/>
        <item x="370"/>
        <item x="83"/>
        <item x="271"/>
        <item x="351"/>
        <item x="450"/>
        <item x="195"/>
        <item x="8"/>
        <item x="165"/>
        <item x="69"/>
        <item x="538"/>
        <item x="204"/>
        <item x="257"/>
        <item x="81"/>
        <item x="540"/>
        <item x="175"/>
        <item x="75"/>
        <item x="302"/>
        <item x="545"/>
        <item x="202"/>
        <item x="186"/>
        <item x="156"/>
        <item x="530"/>
        <item x="477"/>
        <item x="130"/>
        <item x="123"/>
        <item x="26"/>
        <item x="407"/>
        <item x="13"/>
        <item x="466"/>
        <item x="378"/>
        <item x="64"/>
        <item x="429"/>
        <item x="523"/>
        <item x="418"/>
        <item x="150"/>
        <item x="329"/>
        <item x="71"/>
        <item x="116"/>
        <item x="59"/>
        <item x="295"/>
        <item x="286"/>
        <item x="126"/>
        <item x="488"/>
        <item x="127"/>
        <item x="520"/>
        <item x="521"/>
        <item x="371"/>
        <item x="541"/>
        <item x="440"/>
        <item x="233"/>
        <item x="42"/>
        <item x="300"/>
        <item x="416"/>
        <item x="485"/>
        <item x="413"/>
        <item x="289"/>
        <item x="24"/>
        <item x="444"/>
        <item x="250"/>
        <item x="34"/>
        <item x="191"/>
        <item x="120"/>
        <item x="461"/>
        <item x="309"/>
        <item x="506"/>
        <item x="412"/>
        <item x="509"/>
        <item x="91"/>
        <item x="328"/>
        <item x="367"/>
        <item x="268"/>
        <item x="162"/>
        <item x="217"/>
        <item x="456"/>
        <item x="324"/>
        <item x="109"/>
        <item x="70"/>
        <item x="426"/>
        <item x="366"/>
        <item x="40"/>
        <item x="327"/>
        <item x="226"/>
        <item x="12"/>
        <item x="35"/>
        <item x="387"/>
        <item x="212"/>
        <item x="56"/>
        <item x="21"/>
        <item x="493"/>
        <item x="10"/>
        <item x="325"/>
        <item x="501"/>
        <item x="54"/>
        <item x="447"/>
        <item x="531"/>
        <item x="11"/>
        <item x="151"/>
        <item x="50"/>
        <item x="299"/>
        <item x="310"/>
        <item x="513"/>
        <item x="372"/>
        <item x="344"/>
        <item x="138"/>
        <item x="497"/>
        <item x="2"/>
        <item x="350"/>
        <item x="448"/>
        <item x="112"/>
        <item x="353"/>
        <item x="104"/>
        <item x="318"/>
        <item x="221"/>
        <item x="224"/>
        <item x="243"/>
        <item x="47"/>
        <item x="421"/>
        <item x="219"/>
        <item x="4"/>
        <item x="145"/>
        <item x="305"/>
        <item x="342"/>
        <item x="61"/>
        <item x="409"/>
        <item x="108"/>
        <item x="425"/>
        <item x="518"/>
        <item x="415"/>
        <item x="142"/>
        <item x="526"/>
        <item x="354"/>
        <item x="203"/>
        <item x="220"/>
        <item x="500"/>
        <item x="46"/>
        <item x="144"/>
        <item x="5"/>
        <item x="435"/>
        <item x="77"/>
        <item x="19"/>
        <item x="473"/>
        <item x="7"/>
        <item x="57"/>
        <item x="230"/>
        <item x="254"/>
        <item x="211"/>
        <item x="264"/>
        <item x="453"/>
        <item x="384"/>
        <item x="208"/>
        <item x="340"/>
        <item x="331"/>
        <item x="92"/>
        <item x="265"/>
        <item x="432"/>
        <item x="36"/>
        <item t="default"/>
      </items>
    </pivotField>
    <pivotField showAll="0"/>
    <pivotField numFmtId="22" showAll="0"/>
    <pivotField numFmtId="22" showAll="0">
      <items count="644">
        <item x="49"/>
        <item x="65"/>
        <item x="97"/>
        <item x="39"/>
        <item x="9"/>
        <item x="13"/>
        <item x="4"/>
        <item x="78"/>
        <item x="87"/>
        <item x="80"/>
        <item x="92"/>
        <item x="25"/>
        <item x="88"/>
        <item x="90"/>
        <item x="48"/>
        <item x="61"/>
        <item x="81"/>
        <item x="40"/>
        <item x="63"/>
        <item x="26"/>
        <item x="77"/>
        <item x="85"/>
        <item x="11"/>
        <item x="16"/>
        <item x="18"/>
        <item x="95"/>
        <item x="5"/>
        <item x="91"/>
        <item x="43"/>
        <item x="73"/>
        <item x="82"/>
        <item x="1"/>
        <item x="0"/>
        <item x="35"/>
        <item x="2"/>
        <item x="64"/>
        <item x="89"/>
        <item x="42"/>
        <item x="45"/>
        <item x="37"/>
        <item x="60"/>
        <item x="22"/>
        <item x="69"/>
        <item x="51"/>
        <item x="38"/>
        <item x="55"/>
        <item x="6"/>
        <item x="15"/>
        <item x="8"/>
        <item x="17"/>
        <item x="3"/>
        <item x="50"/>
        <item x="21"/>
        <item x="7"/>
        <item x="54"/>
        <item x="83"/>
        <item x="53"/>
        <item x="14"/>
        <item x="52"/>
        <item x="56"/>
        <item x="94"/>
        <item x="72"/>
        <item x="62"/>
        <item x="19"/>
        <item x="70"/>
        <item x="84"/>
        <item x="46"/>
        <item x="12"/>
        <item x="96"/>
        <item x="57"/>
        <item x="24"/>
        <item x="67"/>
        <item x="20"/>
        <item x="33"/>
        <item x="66"/>
        <item x="29"/>
        <item x="32"/>
        <item x="68"/>
        <item x="27"/>
        <item x="28"/>
        <item x="71"/>
        <item x="41"/>
        <item x="23"/>
        <item x="31"/>
        <item x="58"/>
        <item x="59"/>
        <item x="34"/>
        <item x="74"/>
        <item x="10"/>
        <item x="93"/>
        <item x="76"/>
        <item x="79"/>
        <item x="86"/>
        <item x="30"/>
        <item x="47"/>
        <item x="75"/>
        <item x="44"/>
        <item x="36"/>
        <item x="197"/>
        <item x="148"/>
        <item x="150"/>
        <item x="135"/>
        <item x="188"/>
        <item x="108"/>
        <item x="99"/>
        <item x="169"/>
        <item x="170"/>
        <item x="212"/>
        <item x="200"/>
        <item x="171"/>
        <item x="193"/>
        <item x="105"/>
        <item x="138"/>
        <item x="163"/>
        <item x="192"/>
        <item x="107"/>
        <item x="110"/>
        <item x="141"/>
        <item x="142"/>
        <item x="101"/>
        <item x="186"/>
        <item x="128"/>
        <item x="122"/>
        <item x="209"/>
        <item x="112"/>
        <item x="145"/>
        <item x="167"/>
        <item x="152"/>
        <item x="126"/>
        <item x="206"/>
        <item x="162"/>
        <item x="143"/>
        <item x="191"/>
        <item x="205"/>
        <item x="106"/>
        <item x="130"/>
        <item x="178"/>
        <item x="182"/>
        <item x="147"/>
        <item x="204"/>
        <item x="111"/>
        <item x="153"/>
        <item x="201"/>
        <item x="165"/>
        <item x="134"/>
        <item x="174"/>
        <item x="119"/>
        <item x="176"/>
        <item x="139"/>
        <item x="102"/>
        <item x="114"/>
        <item x="158"/>
        <item x="132"/>
        <item x="109"/>
        <item x="137"/>
        <item x="203"/>
        <item x="211"/>
        <item x="177"/>
        <item x="120"/>
        <item x="149"/>
        <item x="136"/>
        <item x="208"/>
        <item x="116"/>
        <item x="131"/>
        <item x="181"/>
        <item x="190"/>
        <item x="183"/>
        <item x="125"/>
        <item x="189"/>
        <item x="164"/>
        <item x="166"/>
        <item x="195"/>
        <item x="184"/>
        <item x="123"/>
        <item x="113"/>
        <item x="98"/>
        <item x="115"/>
        <item x="104"/>
        <item x="144"/>
        <item x="151"/>
        <item x="160"/>
        <item x="103"/>
        <item x="129"/>
        <item x="159"/>
        <item x="121"/>
        <item x="180"/>
        <item x="168"/>
        <item x="118"/>
        <item x="187"/>
        <item x="124"/>
        <item x="194"/>
        <item x="198"/>
        <item x="140"/>
        <item x="146"/>
        <item x="196"/>
        <item x="173"/>
        <item x="161"/>
        <item x="100"/>
        <item x="172"/>
        <item x="133"/>
        <item x="207"/>
        <item x="179"/>
        <item x="157"/>
        <item x="155"/>
        <item x="117"/>
        <item x="154"/>
        <item x="202"/>
        <item x="175"/>
        <item x="185"/>
        <item x="127"/>
        <item x="199"/>
        <item x="156"/>
        <item x="210"/>
        <item x="238"/>
        <item x="241"/>
        <item x="266"/>
        <item x="232"/>
        <item x="251"/>
        <item x="225"/>
        <item x="226"/>
        <item x="255"/>
        <item x="244"/>
        <item x="219"/>
        <item x="214"/>
        <item x="213"/>
        <item x="258"/>
        <item x="223"/>
        <item x="240"/>
        <item x="262"/>
        <item x="254"/>
        <item x="246"/>
        <item x="250"/>
        <item x="215"/>
        <item x="263"/>
        <item x="264"/>
        <item x="245"/>
        <item x="218"/>
        <item x="242"/>
        <item x="236"/>
        <item x="239"/>
        <item x="230"/>
        <item x="253"/>
        <item x="249"/>
        <item x="233"/>
        <item x="229"/>
        <item x="247"/>
        <item x="216"/>
        <item x="228"/>
        <item x="261"/>
        <item x="217"/>
        <item x="224"/>
        <item x="243"/>
        <item x="259"/>
        <item x="234"/>
        <item x="222"/>
        <item x="252"/>
        <item x="257"/>
        <item x="265"/>
        <item x="220"/>
        <item x="221"/>
        <item x="231"/>
        <item x="237"/>
        <item x="256"/>
        <item x="260"/>
        <item x="235"/>
        <item x="248"/>
        <item x="227"/>
        <item x="273"/>
        <item x="280"/>
        <item x="285"/>
        <item x="296"/>
        <item x="319"/>
        <item x="270"/>
        <item x="292"/>
        <item x="290"/>
        <item x="276"/>
        <item x="312"/>
        <item x="310"/>
        <item x="294"/>
        <item x="303"/>
        <item x="279"/>
        <item x="307"/>
        <item x="286"/>
        <item x="271"/>
        <item x="269"/>
        <item x="299"/>
        <item x="282"/>
        <item x="313"/>
        <item x="297"/>
        <item x="274"/>
        <item x="278"/>
        <item x="316"/>
        <item x="305"/>
        <item x="287"/>
        <item x="268"/>
        <item x="281"/>
        <item x="306"/>
        <item x="277"/>
        <item x="300"/>
        <item x="288"/>
        <item x="295"/>
        <item x="314"/>
        <item x="315"/>
        <item x="301"/>
        <item x="308"/>
        <item x="267"/>
        <item x="284"/>
        <item x="309"/>
        <item x="298"/>
        <item x="302"/>
        <item x="291"/>
        <item x="283"/>
        <item x="311"/>
        <item x="272"/>
        <item x="317"/>
        <item x="275"/>
        <item x="318"/>
        <item x="304"/>
        <item x="289"/>
        <item x="293"/>
        <item x="373"/>
        <item x="332"/>
        <item x="347"/>
        <item x="387"/>
        <item x="324"/>
        <item x="382"/>
        <item x="341"/>
        <item x="321"/>
        <item x="344"/>
        <item x="357"/>
        <item x="391"/>
        <item x="377"/>
        <item x="359"/>
        <item x="376"/>
        <item x="375"/>
        <item x="353"/>
        <item x="323"/>
        <item x="331"/>
        <item x="393"/>
        <item x="362"/>
        <item x="360"/>
        <item x="364"/>
        <item x="368"/>
        <item x="365"/>
        <item x="370"/>
        <item x="343"/>
        <item x="356"/>
        <item x="327"/>
        <item x="326"/>
        <item x="335"/>
        <item x="397"/>
        <item x="394"/>
        <item x="386"/>
        <item x="390"/>
        <item x="339"/>
        <item x="352"/>
        <item x="350"/>
        <item x="392"/>
        <item x="342"/>
        <item x="384"/>
        <item x="358"/>
        <item x="348"/>
        <item x="340"/>
        <item x="381"/>
        <item x="361"/>
        <item x="346"/>
        <item x="383"/>
        <item x="337"/>
        <item x="338"/>
        <item x="328"/>
        <item x="325"/>
        <item x="396"/>
        <item x="345"/>
        <item x="371"/>
        <item x="355"/>
        <item x="330"/>
        <item x="398"/>
        <item x="334"/>
        <item x="354"/>
        <item x="395"/>
        <item x="374"/>
        <item x="367"/>
        <item x="389"/>
        <item x="369"/>
        <item x="363"/>
        <item x="378"/>
        <item x="322"/>
        <item x="379"/>
        <item x="351"/>
        <item x="320"/>
        <item x="399"/>
        <item x="388"/>
        <item x="336"/>
        <item x="329"/>
        <item x="333"/>
        <item x="349"/>
        <item x="380"/>
        <item x="366"/>
        <item x="385"/>
        <item x="372"/>
        <item x="491"/>
        <item x="526"/>
        <item x="420"/>
        <item x="403"/>
        <item x="534"/>
        <item x="515"/>
        <item x="536"/>
        <item x="429"/>
        <item x="415"/>
        <item x="439"/>
        <item x="457"/>
        <item x="532"/>
        <item x="490"/>
        <item x="479"/>
        <item x="437"/>
        <item x="520"/>
        <item x="447"/>
        <item x="418"/>
        <item x="466"/>
        <item x="500"/>
        <item x="519"/>
        <item x="527"/>
        <item x="528"/>
        <item x="412"/>
        <item x="444"/>
        <item x="470"/>
        <item x="404"/>
        <item x="409"/>
        <item x="530"/>
        <item x="481"/>
        <item x="474"/>
        <item x="485"/>
        <item x="522"/>
        <item x="518"/>
        <item x="476"/>
        <item x="524"/>
        <item x="436"/>
        <item x="523"/>
        <item x="405"/>
        <item x="507"/>
        <item x="401"/>
        <item x="494"/>
        <item x="513"/>
        <item x="516"/>
        <item x="462"/>
        <item x="477"/>
        <item x="541"/>
        <item x="425"/>
        <item x="451"/>
        <item x="442"/>
        <item x="414"/>
        <item x="501"/>
        <item x="535"/>
        <item x="468"/>
        <item x="496"/>
        <item x="475"/>
        <item x="430"/>
        <item x="465"/>
        <item x="467"/>
        <item x="510"/>
        <item x="525"/>
        <item x="502"/>
        <item x="489"/>
        <item x="445"/>
        <item x="482"/>
        <item x="426"/>
        <item x="455"/>
        <item x="406"/>
        <item x="411"/>
        <item x="461"/>
        <item x="435"/>
        <item x="419"/>
        <item x="514"/>
        <item x="456"/>
        <item x="446"/>
        <item x="408"/>
        <item x="486"/>
        <item x="463"/>
        <item x="431"/>
        <item x="421"/>
        <item x="438"/>
        <item x="540"/>
        <item x="417"/>
        <item x="440"/>
        <item x="512"/>
        <item x="503"/>
        <item x="471"/>
        <item x="452"/>
        <item x="492"/>
        <item x="493"/>
        <item x="427"/>
        <item x="480"/>
        <item x="517"/>
        <item x="533"/>
        <item x="454"/>
        <item x="469"/>
        <item x="453"/>
        <item x="416"/>
        <item x="529"/>
        <item x="464"/>
        <item x="441"/>
        <item x="521"/>
        <item x="458"/>
        <item x="449"/>
        <item x="531"/>
        <item x="402"/>
        <item x="450"/>
        <item x="498"/>
        <item x="497"/>
        <item x="434"/>
        <item x="506"/>
        <item x="432"/>
        <item x="413"/>
        <item x="504"/>
        <item x="499"/>
        <item x="478"/>
        <item x="423"/>
        <item x="443"/>
        <item x="505"/>
        <item x="538"/>
        <item x="483"/>
        <item x="428"/>
        <item x="433"/>
        <item x="539"/>
        <item x="488"/>
        <item x="422"/>
        <item x="460"/>
        <item x="424"/>
        <item x="495"/>
        <item x="459"/>
        <item x="410"/>
        <item x="509"/>
        <item x="400"/>
        <item x="487"/>
        <item x="484"/>
        <item x="537"/>
        <item x="448"/>
        <item x="407"/>
        <item x="508"/>
        <item x="473"/>
        <item x="472"/>
        <item x="511"/>
        <item x="564"/>
        <item x="640"/>
        <item x="636"/>
        <item x="575"/>
        <item x="546"/>
        <item x="619"/>
        <item x="635"/>
        <item x="593"/>
        <item x="579"/>
        <item x="544"/>
        <item x="602"/>
        <item x="614"/>
        <item x="567"/>
        <item x="607"/>
        <item x="590"/>
        <item x="563"/>
        <item x="595"/>
        <item x="589"/>
        <item x="628"/>
        <item x="612"/>
        <item x="569"/>
        <item x="618"/>
        <item x="629"/>
        <item x="560"/>
        <item x="611"/>
        <item x="617"/>
        <item x="638"/>
        <item x="561"/>
        <item x="600"/>
        <item x="576"/>
        <item x="599"/>
        <item x="637"/>
        <item x="566"/>
        <item x="553"/>
        <item x="562"/>
        <item x="554"/>
        <item x="642"/>
        <item x="550"/>
        <item x="572"/>
        <item x="549"/>
        <item x="610"/>
        <item x="603"/>
        <item x="545"/>
        <item x="622"/>
        <item x="582"/>
        <item x="632"/>
        <item x="594"/>
        <item x="565"/>
        <item x="559"/>
        <item x="631"/>
        <item x="630"/>
        <item x="574"/>
        <item x="558"/>
        <item x="634"/>
        <item x="604"/>
        <item x="547"/>
        <item x="641"/>
        <item x="625"/>
        <item x="596"/>
        <item x="556"/>
        <item x="542"/>
        <item x="578"/>
        <item x="639"/>
        <item x="584"/>
        <item x="592"/>
        <item x="581"/>
        <item x="601"/>
        <item x="570"/>
        <item x="568"/>
        <item x="597"/>
        <item x="616"/>
        <item x="585"/>
        <item x="577"/>
        <item x="580"/>
        <item x="543"/>
        <item x="591"/>
        <item x="608"/>
        <item x="624"/>
        <item x="551"/>
        <item x="555"/>
        <item x="627"/>
        <item x="605"/>
        <item x="613"/>
        <item x="620"/>
        <item x="586"/>
        <item x="573"/>
        <item x="621"/>
        <item x="588"/>
        <item x="626"/>
        <item x="548"/>
        <item x="587"/>
        <item x="571"/>
        <item x="552"/>
        <item x="609"/>
        <item x="606"/>
        <item x="557"/>
        <item x="615"/>
        <item x="598"/>
        <item x="583"/>
        <item x="623"/>
        <item x="633"/>
        <item t="default"/>
      </items>
    </pivotField>
    <pivotField axis="axisRow" showAll="0">
      <items count="6">
        <item x="1"/>
        <item x="2"/>
        <item x="0"/>
        <item x="4"/>
        <item x="3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numFmtId="2" showAll="0"/>
    <pivotField showAll="0"/>
    <pivotField dataField="1" showAll="0"/>
    <pivotField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showAll="0"/>
    <pivotField numFmtId="14" showAll="0">
      <items count="602">
        <item x="4"/>
        <item x="9"/>
        <item x="11"/>
        <item x="16"/>
        <item x="63"/>
        <item x="87"/>
        <item x="13"/>
        <item x="38"/>
        <item x="44"/>
        <item x="2"/>
        <item x="97"/>
        <item x="18"/>
        <item x="48"/>
        <item x="57"/>
        <item x="76"/>
        <item x="26"/>
        <item x="84"/>
        <item x="39"/>
        <item x="66"/>
        <item x="0"/>
        <item x="94"/>
        <item x="77"/>
        <item x="89"/>
        <item x="25"/>
        <item x="50"/>
        <item x="53"/>
        <item x="5"/>
        <item x="19"/>
        <item x="1"/>
        <item x="90"/>
        <item x="49"/>
        <item x="52"/>
        <item x="91"/>
        <item x="88"/>
        <item x="70"/>
        <item x="80"/>
        <item x="58"/>
        <item x="47"/>
        <item x="45"/>
        <item x="75"/>
        <item x="42"/>
        <item x="92"/>
        <item x="93"/>
        <item x="81"/>
        <item x="59"/>
        <item x="6"/>
        <item x="83"/>
        <item x="36"/>
        <item x="62"/>
        <item x="8"/>
        <item x="24"/>
        <item x="17"/>
        <item x="54"/>
        <item x="7"/>
        <item x="37"/>
        <item x="41"/>
        <item x="21"/>
        <item x="85"/>
        <item x="60"/>
        <item x="15"/>
        <item x="74"/>
        <item x="34"/>
        <item x="65"/>
        <item x="64"/>
        <item x="22"/>
        <item x="69"/>
        <item x="56"/>
        <item x="29"/>
        <item x="28"/>
        <item x="68"/>
        <item x="23"/>
        <item x="27"/>
        <item x="3"/>
        <item x="51"/>
        <item x="40"/>
        <item x="30"/>
        <item x="12"/>
        <item x="96"/>
        <item x="32"/>
        <item x="82"/>
        <item x="14"/>
        <item x="72"/>
        <item x="33"/>
        <item x="43"/>
        <item x="86"/>
        <item x="31"/>
        <item x="79"/>
        <item x="67"/>
        <item x="78"/>
        <item x="20"/>
        <item x="71"/>
        <item x="35"/>
        <item x="73"/>
        <item x="95"/>
        <item x="61"/>
        <item x="10"/>
        <item x="55"/>
        <item x="46"/>
        <item x="158"/>
        <item x="188"/>
        <item x="113"/>
        <item x="147"/>
        <item x="135"/>
        <item x="163"/>
        <item x="160"/>
        <item x="150"/>
        <item x="187"/>
        <item x="168"/>
        <item x="146"/>
        <item x="185"/>
        <item x="195"/>
        <item x="109"/>
        <item x="174"/>
        <item x="201"/>
        <item x="122"/>
        <item x="164"/>
        <item x="124"/>
        <item x="99"/>
        <item x="193"/>
        <item x="118"/>
        <item x="108"/>
        <item x="106"/>
        <item x="110"/>
        <item x="151"/>
        <item x="137"/>
        <item x="184"/>
        <item x="112"/>
        <item x="138"/>
        <item x="166"/>
        <item x="114"/>
        <item x="176"/>
        <item x="136"/>
        <item x="197"/>
        <item x="182"/>
        <item x="130"/>
        <item x="179"/>
        <item x="141"/>
        <item x="142"/>
        <item x="192"/>
        <item x="116"/>
        <item x="101"/>
        <item x="111"/>
        <item x="148"/>
        <item x="107"/>
        <item x="128"/>
        <item x="125"/>
        <item x="173"/>
        <item x="181"/>
        <item x="115"/>
        <item x="177"/>
        <item x="133"/>
        <item x="143"/>
        <item x="120"/>
        <item x="183"/>
        <item x="121"/>
        <item x="180"/>
        <item x="196"/>
        <item x="132"/>
        <item x="169"/>
        <item x="186"/>
        <item x="140"/>
        <item x="156"/>
        <item x="149"/>
        <item x="175"/>
        <item x="139"/>
        <item x="165"/>
        <item x="159"/>
        <item x="144"/>
        <item x="161"/>
        <item x="172"/>
        <item x="105"/>
        <item x="153"/>
        <item x="155"/>
        <item x="145"/>
        <item x="198"/>
        <item x="200"/>
        <item x="104"/>
        <item x="123"/>
        <item x="162"/>
        <item x="194"/>
        <item x="131"/>
        <item x="102"/>
        <item x="199"/>
        <item x="129"/>
        <item x="126"/>
        <item x="134"/>
        <item x="98"/>
        <item x="170"/>
        <item x="191"/>
        <item x="171"/>
        <item x="178"/>
        <item x="103"/>
        <item x="157"/>
        <item x="189"/>
        <item x="190"/>
        <item x="100"/>
        <item x="117"/>
        <item x="119"/>
        <item x="127"/>
        <item x="152"/>
        <item x="154"/>
        <item x="167"/>
        <item x="240"/>
        <item x="226"/>
        <item x="229"/>
        <item x="247"/>
        <item x="214"/>
        <item x="220"/>
        <item x="228"/>
        <item x="243"/>
        <item x="215"/>
        <item x="207"/>
        <item x="256"/>
        <item x="239"/>
        <item x="203"/>
        <item x="251"/>
        <item x="257"/>
        <item x="231"/>
        <item x="217"/>
        <item x="205"/>
        <item x="233"/>
        <item x="236"/>
        <item x="255"/>
        <item x="212"/>
        <item x="252"/>
        <item x="248"/>
        <item x="206"/>
        <item x="208"/>
        <item x="242"/>
        <item x="253"/>
        <item x="224"/>
        <item x="202"/>
        <item x="222"/>
        <item x="210"/>
        <item x="235"/>
        <item x="234"/>
        <item x="246"/>
        <item x="249"/>
        <item x="218"/>
        <item x="211"/>
        <item x="230"/>
        <item x="227"/>
        <item x="204"/>
        <item x="219"/>
        <item x="244"/>
        <item x="245"/>
        <item x="223"/>
        <item x="241"/>
        <item x="213"/>
        <item x="232"/>
        <item x="209"/>
        <item x="225"/>
        <item x="238"/>
        <item x="250"/>
        <item x="221"/>
        <item x="237"/>
        <item x="254"/>
        <item x="216"/>
        <item x="271"/>
        <item x="313"/>
        <item x="287"/>
        <item x="264"/>
        <item x="284"/>
        <item x="261"/>
        <item x="270"/>
        <item x="282"/>
        <item x="304"/>
        <item x="278"/>
        <item x="290"/>
        <item x="276"/>
        <item x="298"/>
        <item x="310"/>
        <item x="309"/>
        <item x="296"/>
        <item x="291"/>
        <item x="272"/>
        <item x="302"/>
        <item x="280"/>
        <item x="277"/>
        <item x="288"/>
        <item x="308"/>
        <item x="297"/>
        <item x="268"/>
        <item x="269"/>
        <item x="258"/>
        <item x="286"/>
        <item x="260"/>
        <item x="294"/>
        <item x="279"/>
        <item x="262"/>
        <item x="292"/>
        <item x="267"/>
        <item x="293"/>
        <item x="273"/>
        <item x="300"/>
        <item x="301"/>
        <item x="274"/>
        <item x="289"/>
        <item x="303"/>
        <item x="266"/>
        <item x="306"/>
        <item x="259"/>
        <item x="263"/>
        <item x="311"/>
        <item x="265"/>
        <item x="305"/>
        <item x="299"/>
        <item x="312"/>
        <item x="285"/>
        <item x="281"/>
        <item x="295"/>
        <item x="283"/>
        <item x="307"/>
        <item x="275"/>
        <item x="363"/>
        <item x="317"/>
        <item x="370"/>
        <item x="353"/>
        <item x="360"/>
        <item x="358"/>
        <item x="324"/>
        <item x="338"/>
        <item x="376"/>
        <item x="333"/>
        <item x="323"/>
        <item x="315"/>
        <item x="347"/>
        <item x="331"/>
        <item x="341"/>
        <item x="344"/>
        <item x="379"/>
        <item x="335"/>
        <item x="369"/>
        <item x="365"/>
        <item x="349"/>
        <item x="381"/>
        <item x="357"/>
        <item x="367"/>
        <item x="371"/>
        <item x="380"/>
        <item x="350"/>
        <item x="322"/>
        <item x="385"/>
        <item x="382"/>
        <item x="336"/>
        <item x="364"/>
        <item x="366"/>
        <item x="319"/>
        <item x="327"/>
        <item x="374"/>
        <item x="334"/>
        <item x="330"/>
        <item x="346"/>
        <item x="354"/>
        <item x="320"/>
        <item x="348"/>
        <item x="339"/>
        <item x="332"/>
        <item x="329"/>
        <item x="383"/>
        <item x="378"/>
        <item x="337"/>
        <item x="326"/>
        <item x="372"/>
        <item x="384"/>
        <item x="318"/>
        <item x="361"/>
        <item x="342"/>
        <item x="316"/>
        <item x="325"/>
        <item x="351"/>
        <item x="345"/>
        <item x="352"/>
        <item x="368"/>
        <item x="343"/>
        <item x="321"/>
        <item x="377"/>
        <item x="356"/>
        <item x="355"/>
        <item x="386"/>
        <item x="314"/>
        <item x="373"/>
        <item x="340"/>
        <item x="375"/>
        <item x="328"/>
        <item x="359"/>
        <item x="387"/>
        <item x="362"/>
        <item x="403"/>
        <item x="393"/>
        <item x="502"/>
        <item x="391"/>
        <item x="475"/>
        <item x="406"/>
        <item x="500"/>
        <item x="474"/>
        <item x="463"/>
        <item x="464"/>
        <item x="497"/>
        <item x="413"/>
        <item x="462"/>
        <item x="503"/>
        <item x="445"/>
        <item x="482"/>
        <item x="456"/>
        <item x="408"/>
        <item x="449"/>
        <item x="485"/>
        <item x="397"/>
        <item x="394"/>
        <item x="433"/>
        <item x="480"/>
        <item x="417"/>
        <item x="494"/>
        <item x="450"/>
        <item x="431"/>
        <item x="483"/>
        <item x="506"/>
        <item x="453"/>
        <item x="496"/>
        <item x="443"/>
        <item x="427"/>
        <item x="400"/>
        <item x="442"/>
        <item x="407"/>
        <item x="454"/>
        <item x="492"/>
        <item x="465"/>
        <item x="415"/>
        <item x="487"/>
        <item x="426"/>
        <item x="495"/>
        <item x="414"/>
        <item x="479"/>
        <item x="489"/>
        <item x="409"/>
        <item x="458"/>
        <item x="399"/>
        <item x="402"/>
        <item x="429"/>
        <item x="471"/>
        <item x="425"/>
        <item x="392"/>
        <item x="478"/>
        <item x="468"/>
        <item x="436"/>
        <item x="440"/>
        <item x="389"/>
        <item x="505"/>
        <item x="499"/>
        <item x="396"/>
        <item x="437"/>
        <item x="459"/>
        <item x="421"/>
        <item x="498"/>
        <item x="430"/>
        <item x="419"/>
        <item x="473"/>
        <item x="491"/>
        <item x="438"/>
        <item x="507"/>
        <item x="418"/>
        <item x="501"/>
        <item x="444"/>
        <item x="493"/>
        <item x="411"/>
        <item x="466"/>
        <item x="420"/>
        <item x="451"/>
        <item x="469"/>
        <item x="452"/>
        <item x="457"/>
        <item x="401"/>
        <item x="488"/>
        <item x="422"/>
        <item x="470"/>
        <item x="509"/>
        <item x="404"/>
        <item x="455"/>
        <item x="510"/>
        <item x="410"/>
        <item x="439"/>
        <item x="467"/>
        <item x="423"/>
        <item x="472"/>
        <item x="441"/>
        <item x="484"/>
        <item x="390"/>
        <item x="446"/>
        <item x="405"/>
        <item x="490"/>
        <item x="395"/>
        <item x="434"/>
        <item x="412"/>
        <item x="424"/>
        <item x="476"/>
        <item x="432"/>
        <item x="388"/>
        <item x="481"/>
        <item x="435"/>
        <item x="504"/>
        <item x="416"/>
        <item x="448"/>
        <item x="477"/>
        <item x="398"/>
        <item x="447"/>
        <item x="461"/>
        <item x="428"/>
        <item x="460"/>
        <item x="486"/>
        <item x="508"/>
        <item x="515"/>
        <item x="534"/>
        <item x="513"/>
        <item x="565"/>
        <item x="558"/>
        <item x="556"/>
        <item x="599"/>
        <item x="596"/>
        <item x="536"/>
        <item x="577"/>
        <item x="574"/>
        <item x="537"/>
        <item x="547"/>
        <item x="533"/>
        <item x="583"/>
        <item x="595"/>
        <item x="518"/>
        <item x="549"/>
        <item x="535"/>
        <item x="529"/>
        <item x="527"/>
        <item x="582"/>
        <item x="524"/>
        <item x="544"/>
        <item x="561"/>
        <item x="516"/>
        <item x="570"/>
        <item x="591"/>
        <item x="539"/>
        <item x="532"/>
        <item x="541"/>
        <item x="593"/>
        <item x="600"/>
        <item x="525"/>
        <item x="559"/>
        <item x="519"/>
        <item x="567"/>
        <item x="592"/>
        <item x="568"/>
        <item x="560"/>
        <item x="551"/>
        <item x="530"/>
        <item x="545"/>
        <item x="563"/>
        <item x="521"/>
        <item x="586"/>
        <item x="523"/>
        <item x="552"/>
        <item x="512"/>
        <item x="526"/>
        <item x="575"/>
        <item x="571"/>
        <item x="553"/>
        <item x="531"/>
        <item x="566"/>
        <item x="581"/>
        <item x="564"/>
        <item x="555"/>
        <item x="514"/>
        <item x="590"/>
        <item x="587"/>
        <item x="597"/>
        <item x="548"/>
        <item x="576"/>
        <item x="520"/>
        <item x="573"/>
        <item x="589"/>
        <item x="540"/>
        <item x="538"/>
        <item x="562"/>
        <item x="588"/>
        <item x="578"/>
        <item x="579"/>
        <item x="569"/>
        <item x="557"/>
        <item x="594"/>
        <item x="522"/>
        <item x="546"/>
        <item x="543"/>
        <item x="598"/>
        <item x="511"/>
        <item x="517"/>
        <item x="528"/>
        <item x="580"/>
        <item x="550"/>
        <item x="585"/>
        <item x="554"/>
        <item x="584"/>
        <item x="572"/>
        <item x="542"/>
        <item t="default"/>
      </items>
    </pivotField>
    <pivotField numFmtId="164" showAll="0"/>
    <pivotField numFmtId="164" showAll="0"/>
    <pivotField numFmtId="164" showAll="0"/>
    <pivotField numFmtId="164" showAll="0">
      <items count="174">
        <item x="144"/>
        <item x="105"/>
        <item x="109"/>
        <item x="69"/>
        <item x="136"/>
        <item x="67"/>
        <item x="5"/>
        <item x="104"/>
        <item x="99"/>
        <item x="156"/>
        <item x="141"/>
        <item x="85"/>
        <item x="4"/>
        <item x="73"/>
        <item x="65"/>
        <item x="60"/>
        <item x="40"/>
        <item x="108"/>
        <item x="121"/>
        <item x="148"/>
        <item x="94"/>
        <item x="100"/>
        <item x="111"/>
        <item x="101"/>
        <item x="9"/>
        <item x="52"/>
        <item x="126"/>
        <item x="87"/>
        <item x="88"/>
        <item x="153"/>
        <item x="24"/>
        <item x="167"/>
        <item x="128"/>
        <item x="15"/>
        <item x="142"/>
        <item x="3"/>
        <item x="6"/>
        <item x="72"/>
        <item x="49"/>
        <item x="18"/>
        <item x="129"/>
        <item x="78"/>
        <item x="32"/>
        <item x="48"/>
        <item x="58"/>
        <item x="150"/>
        <item x="62"/>
        <item x="170"/>
        <item x="123"/>
        <item x="59"/>
        <item x="7"/>
        <item x="10"/>
        <item x="0"/>
        <item x="118"/>
        <item x="12"/>
        <item x="145"/>
        <item x="135"/>
        <item x="42"/>
        <item x="22"/>
        <item x="152"/>
        <item x="31"/>
        <item x="149"/>
        <item x="64"/>
        <item x="46"/>
        <item x="27"/>
        <item x="19"/>
        <item x="26"/>
        <item x="117"/>
        <item x="47"/>
        <item x="107"/>
        <item x="134"/>
        <item x="75"/>
        <item x="158"/>
        <item x="34"/>
        <item x="76"/>
        <item x="93"/>
        <item x="39"/>
        <item x="53"/>
        <item x="133"/>
        <item x="90"/>
        <item x="1"/>
        <item x="36"/>
        <item x="37"/>
        <item x="98"/>
        <item x="35"/>
        <item x="146"/>
        <item x="125"/>
        <item x="57"/>
        <item x="114"/>
        <item x="66"/>
        <item x="11"/>
        <item x="45"/>
        <item x="63"/>
        <item x="33"/>
        <item x="79"/>
        <item x="61"/>
        <item x="127"/>
        <item x="96"/>
        <item x="14"/>
        <item x="28"/>
        <item x="103"/>
        <item x="97"/>
        <item x="122"/>
        <item x="25"/>
        <item x="110"/>
        <item x="120"/>
        <item x="43"/>
        <item x="139"/>
        <item x="54"/>
        <item x="81"/>
        <item x="130"/>
        <item x="70"/>
        <item x="82"/>
        <item x="124"/>
        <item x="95"/>
        <item x="83"/>
        <item x="131"/>
        <item x="21"/>
        <item x="38"/>
        <item x="169"/>
        <item x="2"/>
        <item x="29"/>
        <item x="74"/>
        <item x="30"/>
        <item x="55"/>
        <item x="71"/>
        <item x="157"/>
        <item x="17"/>
        <item x="106"/>
        <item x="86"/>
        <item x="84"/>
        <item x="89"/>
        <item x="91"/>
        <item x="77"/>
        <item x="80"/>
        <item x="68"/>
        <item x="147"/>
        <item x="56"/>
        <item x="8"/>
        <item x="168"/>
        <item x="132"/>
        <item x="102"/>
        <item x="166"/>
        <item x="20"/>
        <item x="155"/>
        <item x="13"/>
        <item x="51"/>
        <item x="119"/>
        <item x="159"/>
        <item x="16"/>
        <item x="50"/>
        <item x="112"/>
        <item x="165"/>
        <item x="151"/>
        <item x="41"/>
        <item x="171"/>
        <item x="113"/>
        <item x="163"/>
        <item x="164"/>
        <item x="115"/>
        <item x="92"/>
        <item x="116"/>
        <item x="138"/>
        <item x="162"/>
        <item x="154"/>
        <item x="23"/>
        <item x="140"/>
        <item x="143"/>
        <item x="137"/>
        <item x="172"/>
        <item x="161"/>
        <item x="160"/>
        <item x="44"/>
        <item t="default"/>
      </items>
    </pivotField>
    <pivotField numFmtId="164" showAll="0">
      <items count="210">
        <item x="8"/>
        <item x="35"/>
        <item x="156"/>
        <item x="207"/>
        <item x="137"/>
        <item x="102"/>
        <item x="15"/>
        <item x="12"/>
        <item x="42"/>
        <item x="47"/>
        <item x="79"/>
        <item x="43"/>
        <item x="34"/>
        <item x="72"/>
        <item x="73"/>
        <item x="189"/>
        <item x="159"/>
        <item x="97"/>
        <item x="111"/>
        <item x="77"/>
        <item x="19"/>
        <item x="52"/>
        <item x="63"/>
        <item x="37"/>
        <item x="98"/>
        <item x="18"/>
        <item x="115"/>
        <item x="166"/>
        <item x="53"/>
        <item x="171"/>
        <item x="188"/>
        <item x="20"/>
        <item x="61"/>
        <item x="66"/>
        <item x="58"/>
        <item x="104"/>
        <item x="154"/>
        <item x="14"/>
        <item x="89"/>
        <item x="93"/>
        <item x="198"/>
        <item x="176"/>
        <item x="83"/>
        <item x="160"/>
        <item x="32"/>
        <item x="3"/>
        <item x="180"/>
        <item x="59"/>
        <item x="113"/>
        <item x="33"/>
        <item x="26"/>
        <item x="155"/>
        <item x="192"/>
        <item x="1"/>
        <item x="153"/>
        <item x="158"/>
        <item x="36"/>
        <item x="49"/>
        <item x="143"/>
        <item x="81"/>
        <item x="51"/>
        <item x="80"/>
        <item x="95"/>
        <item x="101"/>
        <item x="69"/>
        <item x="68"/>
        <item x="182"/>
        <item x="157"/>
        <item x="99"/>
        <item x="107"/>
        <item x="67"/>
        <item x="196"/>
        <item x="13"/>
        <item x="88"/>
        <item x="48"/>
        <item x="191"/>
        <item x="108"/>
        <item x="84"/>
        <item x="2"/>
        <item x="120"/>
        <item x="132"/>
        <item x="85"/>
        <item x="184"/>
        <item x="90"/>
        <item x="200"/>
        <item x="109"/>
        <item x="57"/>
        <item x="39"/>
        <item x="23"/>
        <item x="114"/>
        <item x="183"/>
        <item x="142"/>
        <item x="138"/>
        <item x="110"/>
        <item x="9"/>
        <item x="21"/>
        <item x="11"/>
        <item x="178"/>
        <item x="25"/>
        <item x="151"/>
        <item x="7"/>
        <item x="121"/>
        <item x="146"/>
        <item x="0"/>
        <item x="28"/>
        <item x="4"/>
        <item x="76"/>
        <item x="86"/>
        <item x="10"/>
        <item x="60"/>
        <item x="87"/>
        <item x="128"/>
        <item x="75"/>
        <item x="50"/>
        <item x="5"/>
        <item x="62"/>
        <item x="6"/>
        <item x="172"/>
        <item x="119"/>
        <item x="122"/>
        <item x="131"/>
        <item x="185"/>
        <item x="147"/>
        <item x="30"/>
        <item x="64"/>
        <item x="129"/>
        <item x="22"/>
        <item x="16"/>
        <item x="71"/>
        <item x="24"/>
        <item x="186"/>
        <item x="163"/>
        <item x="55"/>
        <item x="194"/>
        <item x="193"/>
        <item x="187"/>
        <item x="44"/>
        <item x="105"/>
        <item x="134"/>
        <item x="70"/>
        <item x="150"/>
        <item x="40"/>
        <item x="168"/>
        <item x="116"/>
        <item x="141"/>
        <item x="162"/>
        <item x="202"/>
        <item x="82"/>
        <item x="170"/>
        <item x="29"/>
        <item x="17"/>
        <item x="148"/>
        <item x="78"/>
        <item x="201"/>
        <item x="106"/>
        <item x="169"/>
        <item x="124"/>
        <item x="175"/>
        <item x="74"/>
        <item x="27"/>
        <item x="38"/>
        <item x="135"/>
        <item x="203"/>
        <item x="140"/>
        <item x="177"/>
        <item x="117"/>
        <item x="127"/>
        <item x="46"/>
        <item x="45"/>
        <item x="173"/>
        <item x="41"/>
        <item x="161"/>
        <item x="118"/>
        <item x="165"/>
        <item x="197"/>
        <item x="195"/>
        <item x="136"/>
        <item x="112"/>
        <item x="167"/>
        <item x="130"/>
        <item x="133"/>
        <item x="179"/>
        <item x="56"/>
        <item x="190"/>
        <item x="199"/>
        <item x="91"/>
        <item x="204"/>
        <item x="31"/>
        <item x="152"/>
        <item x="94"/>
        <item x="164"/>
        <item x="149"/>
        <item x="139"/>
        <item x="208"/>
        <item x="54"/>
        <item x="65"/>
        <item x="103"/>
        <item x="181"/>
        <item x="92"/>
        <item x="100"/>
        <item x="126"/>
        <item x="145"/>
        <item x="206"/>
        <item x="96"/>
        <item x="125"/>
        <item x="205"/>
        <item x="174"/>
        <item x="123"/>
        <item x="144"/>
        <item t="default"/>
      </items>
    </pivotField>
    <pivotField showAll="0" countASubtotal="1">
      <items count="3">
        <item x="1"/>
        <item x="0"/>
        <item t="countA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Número de Orden" fld="10" subtotal="count" baseField="5" baseItem="0"/>
  </dataFields>
  <formats count="7">
    <format dxfId="144">
      <pivotArea type="all" dataOnly="0" outline="0" fieldPosition="0"/>
    </format>
    <format dxfId="143">
      <pivotArea outline="0" collapsedLevelsAreSubtotals="1" fieldPosition="0"/>
    </format>
    <format dxfId="142">
      <pivotArea field="6" type="button" dataOnly="0" labelOnly="1" outline="0"/>
    </format>
    <format dxfId="141">
      <pivotArea dataOnly="0" labelOnly="1" grandRow="1" outline="0" fieldPosition="0"/>
    </format>
    <format dxfId="140">
      <pivotArea dataOnly="0" labelOnly="1" outline="0" axis="axisValues" fieldPosition="0"/>
    </format>
    <format dxfId="139">
      <pivotArea collapsedLevelsAreSubtotals="1" fieldPosition="0">
        <references count="1">
          <reference field="5" count="1">
            <x v="1"/>
          </reference>
        </references>
      </pivotArea>
    </format>
    <format dxfId="138">
      <pivotArea dataOnly="0" labelOnly="1" fieldPosition="0">
        <references count="1">
          <reference field="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8823F2-755E-46D2-A979-79D01369A89A}" name="TablaDinámica11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P18:Q27" firstHeaderRow="1" firstDataRow="1" firstDataCol="1"/>
  <pivotFields count="31">
    <pivotField showAll="0"/>
    <pivotField showAll="0">
      <items count="547">
        <item x="33"/>
        <item x="85"/>
        <item x="32"/>
        <item x="507"/>
        <item x="25"/>
        <item x="359"/>
        <item x="442"/>
        <item x="424"/>
        <item x="428"/>
        <item x="512"/>
        <item x="148"/>
        <item x="102"/>
        <item x="452"/>
        <item x="65"/>
        <item x="277"/>
        <item x="496"/>
        <item x="164"/>
        <item x="399"/>
        <item x="3"/>
        <item x="158"/>
        <item x="244"/>
        <item x="445"/>
        <item x="459"/>
        <item x="320"/>
        <item x="110"/>
        <item x="330"/>
        <item x="215"/>
        <item x="373"/>
        <item x="52"/>
        <item x="196"/>
        <item x="80"/>
        <item x="398"/>
        <item x="181"/>
        <item x="283"/>
        <item x="155"/>
        <item x="349"/>
        <item x="131"/>
        <item x="358"/>
        <item x="273"/>
        <item x="467"/>
        <item x="348"/>
        <item x="37"/>
        <item x="103"/>
        <item x="410"/>
        <item x="168"/>
        <item x="15"/>
        <item x="199"/>
        <item x="460"/>
        <item x="392"/>
        <item x="314"/>
        <item x="251"/>
        <item x="389"/>
        <item x="205"/>
        <item x="480"/>
        <item x="17"/>
        <item x="313"/>
        <item x="294"/>
        <item x="386"/>
        <item x="261"/>
        <item x="338"/>
        <item x="479"/>
        <item x="134"/>
        <item x="492"/>
        <item x="16"/>
        <item x="436"/>
        <item x="381"/>
        <item x="457"/>
        <item x="441"/>
        <item x="20"/>
        <item x="262"/>
        <item x="197"/>
        <item x="291"/>
        <item x="422"/>
        <item x="301"/>
        <item x="470"/>
        <item x="505"/>
        <item x="544"/>
        <item x="234"/>
        <item x="30"/>
        <item x="41"/>
        <item x="427"/>
        <item x="346"/>
        <item x="255"/>
        <item x="201"/>
        <item x="247"/>
        <item x="90"/>
        <item x="235"/>
        <item x="423"/>
        <item x="68"/>
        <item x="365"/>
        <item x="124"/>
        <item x="527"/>
        <item x="214"/>
        <item x="60"/>
        <item x="272"/>
        <item x="276"/>
        <item x="31"/>
        <item x="125"/>
        <item x="326"/>
        <item x="253"/>
        <item x="490"/>
        <item x="451"/>
        <item x="237"/>
        <item x="161"/>
        <item x="455"/>
        <item x="380"/>
        <item x="343"/>
        <item x="133"/>
        <item x="356"/>
        <item x="303"/>
        <item x="93"/>
        <item x="18"/>
        <item x="79"/>
        <item x="278"/>
        <item x="153"/>
        <item x="297"/>
        <item x="534"/>
        <item x="536"/>
        <item x="198"/>
        <item x="178"/>
        <item x="242"/>
        <item x="163"/>
        <item x="537"/>
        <item x="6"/>
        <item x="128"/>
        <item x="94"/>
        <item x="347"/>
        <item x="369"/>
        <item x="182"/>
        <item x="431"/>
        <item x="173"/>
        <item x="193"/>
        <item x="236"/>
        <item x="352"/>
        <item x="9"/>
        <item x="341"/>
        <item x="190"/>
        <item x="361"/>
        <item x="417"/>
        <item x="183"/>
        <item x="192"/>
        <item x="360"/>
        <item x="464"/>
        <item x="252"/>
        <item x="114"/>
        <item x="364"/>
        <item x="368"/>
        <item x="508"/>
        <item x="285"/>
        <item x="463"/>
        <item x="63"/>
        <item x="529"/>
        <item x="405"/>
        <item x="27"/>
        <item x="157"/>
        <item x="84"/>
        <item x="29"/>
        <item x="406"/>
        <item x="388"/>
        <item x="185"/>
        <item x="503"/>
        <item x="454"/>
        <item x="73"/>
        <item x="542"/>
        <item x="28"/>
        <item x="87"/>
        <item x="143"/>
        <item x="115"/>
        <item x="97"/>
        <item x="263"/>
        <item x="96"/>
        <item x="53"/>
        <item x="433"/>
        <item x="355"/>
        <item x="525"/>
        <item x="240"/>
        <item x="139"/>
        <item x="376"/>
        <item x="374"/>
        <item x="152"/>
        <item x="258"/>
        <item x="449"/>
        <item x="495"/>
        <item x="179"/>
        <item x="483"/>
        <item x="113"/>
        <item x="239"/>
        <item x="72"/>
        <item x="383"/>
        <item x="385"/>
        <item x="420"/>
        <item x="23"/>
        <item x="227"/>
        <item x="22"/>
        <item x="539"/>
        <item x="232"/>
        <item x="397"/>
        <item x="287"/>
        <item x="403"/>
        <item x="528"/>
        <item x="67"/>
        <item x="174"/>
        <item x="458"/>
        <item x="210"/>
        <item x="535"/>
        <item x="89"/>
        <item x="319"/>
        <item x="443"/>
        <item x="484"/>
        <item x="439"/>
        <item x="256"/>
        <item x="516"/>
        <item x="280"/>
        <item x="312"/>
        <item x="337"/>
        <item x="375"/>
        <item x="207"/>
        <item x="304"/>
        <item x="241"/>
        <item x="357"/>
        <item x="462"/>
        <item x="498"/>
        <item x="533"/>
        <item x="159"/>
        <item x="122"/>
        <item x="284"/>
        <item x="160"/>
        <item x="213"/>
        <item x="316"/>
        <item x="514"/>
        <item x="311"/>
        <item x="315"/>
        <item x="147"/>
        <item x="82"/>
        <item x="323"/>
        <item x="333"/>
        <item x="414"/>
        <item x="55"/>
        <item x="476"/>
        <item x="188"/>
        <item x="472"/>
        <item x="510"/>
        <item x="118"/>
        <item x="98"/>
        <item x="363"/>
        <item x="489"/>
        <item x="95"/>
        <item x="111"/>
        <item x="293"/>
        <item x="401"/>
        <item x="245"/>
        <item x="382"/>
        <item x="141"/>
        <item x="391"/>
        <item x="146"/>
        <item x="1"/>
        <item x="225"/>
        <item x="317"/>
        <item x="119"/>
        <item x="345"/>
        <item x="281"/>
        <item x="101"/>
        <item x="292"/>
        <item x="154"/>
        <item x="177"/>
        <item x="169"/>
        <item x="200"/>
        <item x="105"/>
        <item x="58"/>
        <item x="430"/>
        <item x="446"/>
        <item x="390"/>
        <item x="136"/>
        <item x="184"/>
        <item x="339"/>
        <item x="465"/>
        <item x="260"/>
        <item x="223"/>
        <item x="298"/>
        <item x="132"/>
        <item x="78"/>
        <item x="475"/>
        <item x="206"/>
        <item x="231"/>
        <item x="222"/>
        <item x="515"/>
        <item x="149"/>
        <item x="481"/>
        <item x="107"/>
        <item x="379"/>
        <item x="487"/>
        <item x="474"/>
        <item x="502"/>
        <item x="524"/>
        <item x="491"/>
        <item x="288"/>
        <item x="216"/>
        <item x="274"/>
        <item x="296"/>
        <item x="478"/>
        <item x="38"/>
        <item x="86"/>
        <item x="468"/>
        <item x="336"/>
        <item x="66"/>
        <item x="166"/>
        <item x="321"/>
        <item x="88"/>
        <item x="62"/>
        <item x="434"/>
        <item x="419"/>
        <item x="249"/>
        <item x="400"/>
        <item x="308"/>
        <item x="269"/>
        <item x="332"/>
        <item x="44"/>
        <item x="396"/>
        <item x="494"/>
        <item x="106"/>
        <item x="171"/>
        <item x="51"/>
        <item x="49"/>
        <item x="76"/>
        <item x="282"/>
        <item x="532"/>
        <item x="74"/>
        <item x="408"/>
        <item x="43"/>
        <item x="499"/>
        <item x="307"/>
        <item x="180"/>
        <item x="266"/>
        <item x="100"/>
        <item x="170"/>
        <item x="275"/>
        <item x="121"/>
        <item x="469"/>
        <item x="129"/>
        <item x="279"/>
        <item x="519"/>
        <item x="229"/>
        <item x="322"/>
        <item x="335"/>
        <item x="437"/>
        <item x="209"/>
        <item x="137"/>
        <item x="270"/>
        <item x="246"/>
        <item x="334"/>
        <item x="194"/>
        <item x="187"/>
        <item x="471"/>
        <item x="167"/>
        <item x="238"/>
        <item x="482"/>
        <item x="362"/>
        <item x="290"/>
        <item x="504"/>
        <item x="393"/>
        <item x="117"/>
        <item x="486"/>
        <item x="411"/>
        <item x="228"/>
        <item x="189"/>
        <item x="267"/>
        <item x="394"/>
        <item x="438"/>
        <item x="306"/>
        <item x="48"/>
        <item x="140"/>
        <item x="402"/>
        <item x="39"/>
        <item x="99"/>
        <item x="135"/>
        <item x="517"/>
        <item x="172"/>
        <item x="522"/>
        <item x="377"/>
        <item x="404"/>
        <item x="45"/>
        <item x="395"/>
        <item x="543"/>
        <item x="218"/>
        <item x="0"/>
        <item x="511"/>
        <item x="176"/>
        <item x="14"/>
        <item x="259"/>
        <item x="248"/>
        <item x="370"/>
        <item x="83"/>
        <item x="271"/>
        <item x="351"/>
        <item x="450"/>
        <item x="195"/>
        <item x="8"/>
        <item x="165"/>
        <item x="69"/>
        <item x="538"/>
        <item x="204"/>
        <item x="257"/>
        <item x="81"/>
        <item x="540"/>
        <item x="175"/>
        <item x="75"/>
        <item x="302"/>
        <item x="545"/>
        <item x="202"/>
        <item x="186"/>
        <item x="156"/>
        <item x="530"/>
        <item x="477"/>
        <item x="130"/>
        <item x="123"/>
        <item x="26"/>
        <item x="407"/>
        <item x="13"/>
        <item x="466"/>
        <item x="378"/>
        <item x="64"/>
        <item x="429"/>
        <item x="523"/>
        <item x="418"/>
        <item x="150"/>
        <item x="329"/>
        <item x="71"/>
        <item x="116"/>
        <item x="59"/>
        <item x="295"/>
        <item x="286"/>
        <item x="126"/>
        <item x="488"/>
        <item x="127"/>
        <item x="520"/>
        <item x="521"/>
        <item x="371"/>
        <item x="541"/>
        <item x="440"/>
        <item x="233"/>
        <item x="42"/>
        <item x="300"/>
        <item x="416"/>
        <item x="485"/>
        <item x="413"/>
        <item x="289"/>
        <item x="24"/>
        <item x="444"/>
        <item x="250"/>
        <item x="34"/>
        <item x="191"/>
        <item x="120"/>
        <item x="461"/>
        <item x="309"/>
        <item x="506"/>
        <item x="412"/>
        <item x="509"/>
        <item x="91"/>
        <item x="328"/>
        <item x="367"/>
        <item x="268"/>
        <item x="162"/>
        <item x="217"/>
        <item x="456"/>
        <item x="324"/>
        <item x="109"/>
        <item x="70"/>
        <item x="426"/>
        <item x="366"/>
        <item x="40"/>
        <item x="327"/>
        <item x="226"/>
        <item x="12"/>
        <item x="35"/>
        <item x="387"/>
        <item x="212"/>
        <item x="56"/>
        <item x="21"/>
        <item x="493"/>
        <item x="10"/>
        <item x="325"/>
        <item x="501"/>
        <item x="54"/>
        <item x="447"/>
        <item x="531"/>
        <item x="11"/>
        <item x="151"/>
        <item x="50"/>
        <item x="299"/>
        <item x="310"/>
        <item x="513"/>
        <item x="372"/>
        <item x="344"/>
        <item x="138"/>
        <item x="497"/>
        <item x="2"/>
        <item x="350"/>
        <item x="448"/>
        <item x="112"/>
        <item x="353"/>
        <item x="104"/>
        <item x="318"/>
        <item x="221"/>
        <item x="224"/>
        <item x="243"/>
        <item x="47"/>
        <item x="421"/>
        <item x="219"/>
        <item x="4"/>
        <item x="145"/>
        <item x="305"/>
        <item x="342"/>
        <item x="61"/>
        <item x="409"/>
        <item x="108"/>
        <item x="425"/>
        <item x="518"/>
        <item x="415"/>
        <item x="142"/>
        <item x="526"/>
        <item x="354"/>
        <item x="203"/>
        <item x="220"/>
        <item x="500"/>
        <item x="46"/>
        <item x="144"/>
        <item x="5"/>
        <item x="435"/>
        <item x="77"/>
        <item x="19"/>
        <item x="473"/>
        <item x="7"/>
        <item x="57"/>
        <item x="230"/>
        <item x="254"/>
        <item x="211"/>
        <item x="264"/>
        <item x="453"/>
        <item x="384"/>
        <item x="208"/>
        <item x="340"/>
        <item x="331"/>
        <item x="92"/>
        <item x="265"/>
        <item x="432"/>
        <item x="36"/>
        <item t="default"/>
      </items>
    </pivotField>
    <pivotField showAll="0"/>
    <pivotField numFmtId="22" showAll="0"/>
    <pivotField numFmtId="22" showAll="0">
      <items count="644">
        <item x="49"/>
        <item x="65"/>
        <item x="97"/>
        <item x="39"/>
        <item x="9"/>
        <item x="13"/>
        <item x="4"/>
        <item x="78"/>
        <item x="87"/>
        <item x="80"/>
        <item x="92"/>
        <item x="25"/>
        <item x="88"/>
        <item x="90"/>
        <item x="48"/>
        <item x="61"/>
        <item x="81"/>
        <item x="40"/>
        <item x="63"/>
        <item x="26"/>
        <item x="77"/>
        <item x="85"/>
        <item x="11"/>
        <item x="16"/>
        <item x="18"/>
        <item x="95"/>
        <item x="5"/>
        <item x="91"/>
        <item x="43"/>
        <item x="73"/>
        <item x="82"/>
        <item x="1"/>
        <item x="0"/>
        <item x="35"/>
        <item x="2"/>
        <item x="64"/>
        <item x="89"/>
        <item x="42"/>
        <item x="45"/>
        <item x="37"/>
        <item x="60"/>
        <item x="22"/>
        <item x="69"/>
        <item x="51"/>
        <item x="38"/>
        <item x="55"/>
        <item x="6"/>
        <item x="15"/>
        <item x="8"/>
        <item x="17"/>
        <item x="3"/>
        <item x="50"/>
        <item x="21"/>
        <item x="7"/>
        <item x="54"/>
        <item x="83"/>
        <item x="53"/>
        <item x="14"/>
        <item x="52"/>
        <item x="56"/>
        <item x="94"/>
        <item x="72"/>
        <item x="62"/>
        <item x="19"/>
        <item x="70"/>
        <item x="84"/>
        <item x="46"/>
        <item x="12"/>
        <item x="96"/>
        <item x="57"/>
        <item x="24"/>
        <item x="67"/>
        <item x="20"/>
        <item x="33"/>
        <item x="66"/>
        <item x="29"/>
        <item x="32"/>
        <item x="68"/>
        <item x="27"/>
        <item x="28"/>
        <item x="71"/>
        <item x="41"/>
        <item x="23"/>
        <item x="31"/>
        <item x="58"/>
        <item x="59"/>
        <item x="34"/>
        <item x="74"/>
        <item x="10"/>
        <item x="93"/>
        <item x="76"/>
        <item x="79"/>
        <item x="86"/>
        <item x="30"/>
        <item x="47"/>
        <item x="75"/>
        <item x="44"/>
        <item x="36"/>
        <item x="197"/>
        <item x="148"/>
        <item x="150"/>
        <item x="135"/>
        <item x="188"/>
        <item x="108"/>
        <item x="99"/>
        <item x="169"/>
        <item x="170"/>
        <item x="212"/>
        <item x="200"/>
        <item x="171"/>
        <item x="193"/>
        <item x="105"/>
        <item x="138"/>
        <item x="163"/>
        <item x="192"/>
        <item x="107"/>
        <item x="110"/>
        <item x="141"/>
        <item x="142"/>
        <item x="101"/>
        <item x="186"/>
        <item x="128"/>
        <item x="122"/>
        <item x="209"/>
        <item x="112"/>
        <item x="145"/>
        <item x="167"/>
        <item x="152"/>
        <item x="126"/>
        <item x="206"/>
        <item x="162"/>
        <item x="143"/>
        <item x="191"/>
        <item x="205"/>
        <item x="106"/>
        <item x="130"/>
        <item x="178"/>
        <item x="182"/>
        <item x="147"/>
        <item x="204"/>
        <item x="111"/>
        <item x="153"/>
        <item x="201"/>
        <item x="165"/>
        <item x="134"/>
        <item x="174"/>
        <item x="119"/>
        <item x="176"/>
        <item x="139"/>
        <item x="102"/>
        <item x="114"/>
        <item x="158"/>
        <item x="132"/>
        <item x="109"/>
        <item x="137"/>
        <item x="203"/>
        <item x="211"/>
        <item x="177"/>
        <item x="120"/>
        <item x="149"/>
        <item x="136"/>
        <item x="208"/>
        <item x="116"/>
        <item x="131"/>
        <item x="181"/>
        <item x="190"/>
        <item x="183"/>
        <item x="125"/>
        <item x="189"/>
        <item x="164"/>
        <item x="166"/>
        <item x="195"/>
        <item x="184"/>
        <item x="123"/>
        <item x="113"/>
        <item x="98"/>
        <item x="115"/>
        <item x="104"/>
        <item x="144"/>
        <item x="151"/>
        <item x="160"/>
        <item x="103"/>
        <item x="129"/>
        <item x="159"/>
        <item x="121"/>
        <item x="180"/>
        <item x="168"/>
        <item x="118"/>
        <item x="187"/>
        <item x="124"/>
        <item x="194"/>
        <item x="198"/>
        <item x="140"/>
        <item x="146"/>
        <item x="196"/>
        <item x="173"/>
        <item x="161"/>
        <item x="100"/>
        <item x="172"/>
        <item x="133"/>
        <item x="207"/>
        <item x="179"/>
        <item x="157"/>
        <item x="155"/>
        <item x="117"/>
        <item x="154"/>
        <item x="202"/>
        <item x="175"/>
        <item x="185"/>
        <item x="127"/>
        <item x="199"/>
        <item x="156"/>
        <item x="210"/>
        <item x="238"/>
        <item x="241"/>
        <item x="266"/>
        <item x="232"/>
        <item x="251"/>
        <item x="225"/>
        <item x="226"/>
        <item x="255"/>
        <item x="244"/>
        <item x="219"/>
        <item x="214"/>
        <item x="213"/>
        <item x="258"/>
        <item x="223"/>
        <item x="240"/>
        <item x="262"/>
        <item x="254"/>
        <item x="246"/>
        <item x="250"/>
        <item x="215"/>
        <item x="263"/>
        <item x="264"/>
        <item x="245"/>
        <item x="218"/>
        <item x="242"/>
        <item x="236"/>
        <item x="239"/>
        <item x="230"/>
        <item x="253"/>
        <item x="249"/>
        <item x="233"/>
        <item x="229"/>
        <item x="247"/>
        <item x="216"/>
        <item x="228"/>
        <item x="261"/>
        <item x="217"/>
        <item x="224"/>
        <item x="243"/>
        <item x="259"/>
        <item x="234"/>
        <item x="222"/>
        <item x="252"/>
        <item x="257"/>
        <item x="265"/>
        <item x="220"/>
        <item x="221"/>
        <item x="231"/>
        <item x="237"/>
        <item x="256"/>
        <item x="260"/>
        <item x="235"/>
        <item x="248"/>
        <item x="227"/>
        <item x="273"/>
        <item x="280"/>
        <item x="285"/>
        <item x="296"/>
        <item x="319"/>
        <item x="270"/>
        <item x="292"/>
        <item x="290"/>
        <item x="276"/>
        <item x="312"/>
        <item x="310"/>
        <item x="294"/>
        <item x="303"/>
        <item x="279"/>
        <item x="307"/>
        <item x="286"/>
        <item x="271"/>
        <item x="269"/>
        <item x="299"/>
        <item x="282"/>
        <item x="313"/>
        <item x="297"/>
        <item x="274"/>
        <item x="278"/>
        <item x="316"/>
        <item x="305"/>
        <item x="287"/>
        <item x="268"/>
        <item x="281"/>
        <item x="306"/>
        <item x="277"/>
        <item x="300"/>
        <item x="288"/>
        <item x="295"/>
        <item x="314"/>
        <item x="315"/>
        <item x="301"/>
        <item x="308"/>
        <item x="267"/>
        <item x="284"/>
        <item x="309"/>
        <item x="298"/>
        <item x="302"/>
        <item x="291"/>
        <item x="283"/>
        <item x="311"/>
        <item x="272"/>
        <item x="317"/>
        <item x="275"/>
        <item x="318"/>
        <item x="304"/>
        <item x="289"/>
        <item x="293"/>
        <item x="373"/>
        <item x="332"/>
        <item x="347"/>
        <item x="387"/>
        <item x="324"/>
        <item x="382"/>
        <item x="341"/>
        <item x="321"/>
        <item x="344"/>
        <item x="357"/>
        <item x="391"/>
        <item x="377"/>
        <item x="359"/>
        <item x="376"/>
        <item x="375"/>
        <item x="353"/>
        <item x="323"/>
        <item x="331"/>
        <item x="393"/>
        <item x="362"/>
        <item x="360"/>
        <item x="364"/>
        <item x="368"/>
        <item x="365"/>
        <item x="370"/>
        <item x="343"/>
        <item x="356"/>
        <item x="327"/>
        <item x="326"/>
        <item x="335"/>
        <item x="397"/>
        <item x="394"/>
        <item x="386"/>
        <item x="390"/>
        <item x="339"/>
        <item x="352"/>
        <item x="350"/>
        <item x="392"/>
        <item x="342"/>
        <item x="384"/>
        <item x="358"/>
        <item x="348"/>
        <item x="340"/>
        <item x="381"/>
        <item x="361"/>
        <item x="346"/>
        <item x="383"/>
        <item x="337"/>
        <item x="338"/>
        <item x="328"/>
        <item x="325"/>
        <item x="396"/>
        <item x="345"/>
        <item x="371"/>
        <item x="355"/>
        <item x="330"/>
        <item x="398"/>
        <item x="334"/>
        <item x="354"/>
        <item x="395"/>
        <item x="374"/>
        <item x="367"/>
        <item x="389"/>
        <item x="369"/>
        <item x="363"/>
        <item x="378"/>
        <item x="322"/>
        <item x="379"/>
        <item x="351"/>
        <item x="320"/>
        <item x="399"/>
        <item x="388"/>
        <item x="336"/>
        <item x="329"/>
        <item x="333"/>
        <item x="349"/>
        <item x="380"/>
        <item x="366"/>
        <item x="385"/>
        <item x="372"/>
        <item x="491"/>
        <item x="526"/>
        <item x="420"/>
        <item x="403"/>
        <item x="534"/>
        <item x="515"/>
        <item x="536"/>
        <item x="429"/>
        <item x="415"/>
        <item x="439"/>
        <item x="457"/>
        <item x="532"/>
        <item x="490"/>
        <item x="479"/>
        <item x="437"/>
        <item x="520"/>
        <item x="447"/>
        <item x="418"/>
        <item x="466"/>
        <item x="500"/>
        <item x="519"/>
        <item x="527"/>
        <item x="528"/>
        <item x="412"/>
        <item x="444"/>
        <item x="470"/>
        <item x="404"/>
        <item x="409"/>
        <item x="530"/>
        <item x="481"/>
        <item x="474"/>
        <item x="485"/>
        <item x="522"/>
        <item x="518"/>
        <item x="476"/>
        <item x="524"/>
        <item x="436"/>
        <item x="523"/>
        <item x="405"/>
        <item x="507"/>
        <item x="401"/>
        <item x="494"/>
        <item x="513"/>
        <item x="516"/>
        <item x="462"/>
        <item x="477"/>
        <item x="541"/>
        <item x="425"/>
        <item x="451"/>
        <item x="442"/>
        <item x="414"/>
        <item x="501"/>
        <item x="535"/>
        <item x="468"/>
        <item x="496"/>
        <item x="475"/>
        <item x="430"/>
        <item x="465"/>
        <item x="467"/>
        <item x="510"/>
        <item x="525"/>
        <item x="502"/>
        <item x="489"/>
        <item x="445"/>
        <item x="482"/>
        <item x="426"/>
        <item x="455"/>
        <item x="406"/>
        <item x="411"/>
        <item x="461"/>
        <item x="435"/>
        <item x="419"/>
        <item x="514"/>
        <item x="456"/>
        <item x="446"/>
        <item x="408"/>
        <item x="486"/>
        <item x="463"/>
        <item x="431"/>
        <item x="421"/>
        <item x="438"/>
        <item x="540"/>
        <item x="417"/>
        <item x="440"/>
        <item x="512"/>
        <item x="503"/>
        <item x="471"/>
        <item x="452"/>
        <item x="492"/>
        <item x="493"/>
        <item x="427"/>
        <item x="480"/>
        <item x="517"/>
        <item x="533"/>
        <item x="454"/>
        <item x="469"/>
        <item x="453"/>
        <item x="416"/>
        <item x="529"/>
        <item x="464"/>
        <item x="441"/>
        <item x="521"/>
        <item x="458"/>
        <item x="449"/>
        <item x="531"/>
        <item x="402"/>
        <item x="450"/>
        <item x="498"/>
        <item x="497"/>
        <item x="434"/>
        <item x="506"/>
        <item x="432"/>
        <item x="413"/>
        <item x="504"/>
        <item x="499"/>
        <item x="478"/>
        <item x="423"/>
        <item x="443"/>
        <item x="505"/>
        <item x="538"/>
        <item x="483"/>
        <item x="428"/>
        <item x="433"/>
        <item x="539"/>
        <item x="488"/>
        <item x="422"/>
        <item x="460"/>
        <item x="424"/>
        <item x="495"/>
        <item x="459"/>
        <item x="410"/>
        <item x="509"/>
        <item x="400"/>
        <item x="487"/>
        <item x="484"/>
        <item x="537"/>
        <item x="448"/>
        <item x="407"/>
        <item x="508"/>
        <item x="473"/>
        <item x="472"/>
        <item x="511"/>
        <item x="564"/>
        <item x="640"/>
        <item x="636"/>
        <item x="575"/>
        <item x="546"/>
        <item x="619"/>
        <item x="635"/>
        <item x="593"/>
        <item x="579"/>
        <item x="544"/>
        <item x="602"/>
        <item x="614"/>
        <item x="567"/>
        <item x="607"/>
        <item x="590"/>
        <item x="563"/>
        <item x="595"/>
        <item x="589"/>
        <item x="628"/>
        <item x="612"/>
        <item x="569"/>
        <item x="618"/>
        <item x="629"/>
        <item x="560"/>
        <item x="611"/>
        <item x="617"/>
        <item x="638"/>
        <item x="561"/>
        <item x="600"/>
        <item x="576"/>
        <item x="599"/>
        <item x="637"/>
        <item x="566"/>
        <item x="553"/>
        <item x="562"/>
        <item x="554"/>
        <item x="642"/>
        <item x="550"/>
        <item x="572"/>
        <item x="549"/>
        <item x="610"/>
        <item x="603"/>
        <item x="545"/>
        <item x="622"/>
        <item x="582"/>
        <item x="632"/>
        <item x="594"/>
        <item x="565"/>
        <item x="559"/>
        <item x="631"/>
        <item x="630"/>
        <item x="574"/>
        <item x="558"/>
        <item x="634"/>
        <item x="604"/>
        <item x="547"/>
        <item x="641"/>
        <item x="625"/>
        <item x="596"/>
        <item x="556"/>
        <item x="542"/>
        <item x="578"/>
        <item x="639"/>
        <item x="584"/>
        <item x="592"/>
        <item x="581"/>
        <item x="601"/>
        <item x="570"/>
        <item x="568"/>
        <item x="597"/>
        <item x="616"/>
        <item x="585"/>
        <item x="577"/>
        <item x="580"/>
        <item x="543"/>
        <item x="591"/>
        <item x="608"/>
        <item x="624"/>
        <item x="551"/>
        <item x="555"/>
        <item x="627"/>
        <item x="605"/>
        <item x="613"/>
        <item x="620"/>
        <item x="586"/>
        <item x="573"/>
        <item x="621"/>
        <item x="588"/>
        <item x="626"/>
        <item x="548"/>
        <item x="587"/>
        <item x="571"/>
        <item x="552"/>
        <item x="609"/>
        <item x="606"/>
        <item x="557"/>
        <item x="615"/>
        <item x="598"/>
        <item x="583"/>
        <item x="623"/>
        <item x="633"/>
        <item t="default"/>
      </items>
    </pivotField>
    <pivotField showAll="0" sortType="descending">
      <items count="6">
        <item x="1"/>
        <item x="2"/>
        <item x="0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numFmtId="2" showAll="0"/>
    <pivotField showAll="0"/>
    <pivotField dataField="1" showAll="0"/>
    <pivotField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showAll="0"/>
    <pivotField numFmtId="14" showAll="0">
      <items count="602">
        <item x="4"/>
        <item x="9"/>
        <item x="11"/>
        <item x="16"/>
        <item x="63"/>
        <item x="87"/>
        <item x="13"/>
        <item x="38"/>
        <item x="44"/>
        <item x="2"/>
        <item x="97"/>
        <item x="18"/>
        <item x="48"/>
        <item x="57"/>
        <item x="76"/>
        <item x="26"/>
        <item x="84"/>
        <item x="39"/>
        <item x="66"/>
        <item x="0"/>
        <item x="94"/>
        <item x="77"/>
        <item x="89"/>
        <item x="25"/>
        <item x="50"/>
        <item x="53"/>
        <item x="5"/>
        <item x="19"/>
        <item x="1"/>
        <item x="90"/>
        <item x="49"/>
        <item x="52"/>
        <item x="91"/>
        <item x="88"/>
        <item x="70"/>
        <item x="80"/>
        <item x="58"/>
        <item x="47"/>
        <item x="45"/>
        <item x="75"/>
        <item x="42"/>
        <item x="92"/>
        <item x="93"/>
        <item x="81"/>
        <item x="59"/>
        <item x="6"/>
        <item x="83"/>
        <item x="36"/>
        <item x="62"/>
        <item x="8"/>
        <item x="24"/>
        <item x="17"/>
        <item x="54"/>
        <item x="7"/>
        <item x="37"/>
        <item x="41"/>
        <item x="21"/>
        <item x="85"/>
        <item x="60"/>
        <item x="15"/>
        <item x="74"/>
        <item x="34"/>
        <item x="65"/>
        <item x="64"/>
        <item x="22"/>
        <item x="69"/>
        <item x="56"/>
        <item x="29"/>
        <item x="28"/>
        <item x="68"/>
        <item x="23"/>
        <item x="27"/>
        <item x="3"/>
        <item x="51"/>
        <item x="40"/>
        <item x="30"/>
        <item x="12"/>
        <item x="96"/>
        <item x="32"/>
        <item x="82"/>
        <item x="14"/>
        <item x="72"/>
        <item x="33"/>
        <item x="43"/>
        <item x="86"/>
        <item x="31"/>
        <item x="79"/>
        <item x="67"/>
        <item x="78"/>
        <item x="20"/>
        <item x="71"/>
        <item x="35"/>
        <item x="73"/>
        <item x="95"/>
        <item x="61"/>
        <item x="10"/>
        <item x="55"/>
        <item x="46"/>
        <item x="158"/>
        <item x="188"/>
        <item x="113"/>
        <item x="147"/>
        <item x="135"/>
        <item x="163"/>
        <item x="160"/>
        <item x="150"/>
        <item x="187"/>
        <item x="168"/>
        <item x="146"/>
        <item x="185"/>
        <item x="195"/>
        <item x="109"/>
        <item x="174"/>
        <item x="201"/>
        <item x="122"/>
        <item x="164"/>
        <item x="124"/>
        <item x="99"/>
        <item x="193"/>
        <item x="118"/>
        <item x="108"/>
        <item x="106"/>
        <item x="110"/>
        <item x="151"/>
        <item x="137"/>
        <item x="184"/>
        <item x="112"/>
        <item x="138"/>
        <item x="166"/>
        <item x="114"/>
        <item x="176"/>
        <item x="136"/>
        <item x="197"/>
        <item x="182"/>
        <item x="130"/>
        <item x="179"/>
        <item x="141"/>
        <item x="142"/>
        <item x="192"/>
        <item x="116"/>
        <item x="101"/>
        <item x="111"/>
        <item x="148"/>
        <item x="107"/>
        <item x="128"/>
        <item x="125"/>
        <item x="173"/>
        <item x="181"/>
        <item x="115"/>
        <item x="177"/>
        <item x="133"/>
        <item x="143"/>
        <item x="120"/>
        <item x="183"/>
        <item x="121"/>
        <item x="180"/>
        <item x="196"/>
        <item x="132"/>
        <item x="169"/>
        <item x="186"/>
        <item x="140"/>
        <item x="156"/>
        <item x="149"/>
        <item x="175"/>
        <item x="139"/>
        <item x="165"/>
        <item x="159"/>
        <item x="144"/>
        <item x="161"/>
        <item x="172"/>
        <item x="105"/>
        <item x="153"/>
        <item x="155"/>
        <item x="145"/>
        <item x="198"/>
        <item x="200"/>
        <item x="104"/>
        <item x="123"/>
        <item x="162"/>
        <item x="194"/>
        <item x="131"/>
        <item x="102"/>
        <item x="199"/>
        <item x="129"/>
        <item x="126"/>
        <item x="134"/>
        <item x="98"/>
        <item x="170"/>
        <item x="191"/>
        <item x="171"/>
        <item x="178"/>
        <item x="103"/>
        <item x="157"/>
        <item x="189"/>
        <item x="190"/>
        <item x="100"/>
        <item x="117"/>
        <item x="119"/>
        <item x="127"/>
        <item x="152"/>
        <item x="154"/>
        <item x="167"/>
        <item x="240"/>
        <item x="226"/>
        <item x="229"/>
        <item x="247"/>
        <item x="214"/>
        <item x="220"/>
        <item x="228"/>
        <item x="243"/>
        <item x="215"/>
        <item x="207"/>
        <item x="256"/>
        <item x="239"/>
        <item x="203"/>
        <item x="251"/>
        <item x="257"/>
        <item x="231"/>
        <item x="217"/>
        <item x="205"/>
        <item x="233"/>
        <item x="236"/>
        <item x="255"/>
        <item x="212"/>
        <item x="252"/>
        <item x="248"/>
        <item x="206"/>
        <item x="208"/>
        <item x="242"/>
        <item x="253"/>
        <item x="224"/>
        <item x="202"/>
        <item x="222"/>
        <item x="210"/>
        <item x="235"/>
        <item x="234"/>
        <item x="246"/>
        <item x="249"/>
        <item x="218"/>
        <item x="211"/>
        <item x="230"/>
        <item x="227"/>
        <item x="204"/>
        <item x="219"/>
        <item x="244"/>
        <item x="245"/>
        <item x="223"/>
        <item x="241"/>
        <item x="213"/>
        <item x="232"/>
        <item x="209"/>
        <item x="225"/>
        <item x="238"/>
        <item x="250"/>
        <item x="221"/>
        <item x="237"/>
        <item x="254"/>
        <item x="216"/>
        <item x="271"/>
        <item x="313"/>
        <item x="287"/>
        <item x="264"/>
        <item x="284"/>
        <item x="261"/>
        <item x="270"/>
        <item x="282"/>
        <item x="304"/>
        <item x="278"/>
        <item x="290"/>
        <item x="276"/>
        <item x="298"/>
        <item x="310"/>
        <item x="309"/>
        <item x="296"/>
        <item x="291"/>
        <item x="272"/>
        <item x="302"/>
        <item x="280"/>
        <item x="277"/>
        <item x="288"/>
        <item x="308"/>
        <item x="297"/>
        <item x="268"/>
        <item x="269"/>
        <item x="258"/>
        <item x="286"/>
        <item x="260"/>
        <item x="294"/>
        <item x="279"/>
        <item x="262"/>
        <item x="292"/>
        <item x="267"/>
        <item x="293"/>
        <item x="273"/>
        <item x="300"/>
        <item x="301"/>
        <item x="274"/>
        <item x="289"/>
        <item x="303"/>
        <item x="266"/>
        <item x="306"/>
        <item x="259"/>
        <item x="263"/>
        <item x="311"/>
        <item x="265"/>
        <item x="305"/>
        <item x="299"/>
        <item x="312"/>
        <item x="285"/>
        <item x="281"/>
        <item x="295"/>
        <item x="283"/>
        <item x="307"/>
        <item x="275"/>
        <item x="363"/>
        <item x="317"/>
        <item x="370"/>
        <item x="353"/>
        <item x="360"/>
        <item x="358"/>
        <item x="324"/>
        <item x="338"/>
        <item x="376"/>
        <item x="333"/>
        <item x="323"/>
        <item x="315"/>
        <item x="347"/>
        <item x="331"/>
        <item x="341"/>
        <item x="344"/>
        <item x="379"/>
        <item x="335"/>
        <item x="369"/>
        <item x="365"/>
        <item x="349"/>
        <item x="381"/>
        <item x="357"/>
        <item x="367"/>
        <item x="371"/>
        <item x="380"/>
        <item x="350"/>
        <item x="322"/>
        <item x="385"/>
        <item x="382"/>
        <item x="336"/>
        <item x="364"/>
        <item x="366"/>
        <item x="319"/>
        <item x="327"/>
        <item x="374"/>
        <item x="334"/>
        <item x="330"/>
        <item x="346"/>
        <item x="354"/>
        <item x="320"/>
        <item x="348"/>
        <item x="339"/>
        <item x="332"/>
        <item x="329"/>
        <item x="383"/>
        <item x="378"/>
        <item x="337"/>
        <item x="326"/>
        <item x="372"/>
        <item x="384"/>
        <item x="318"/>
        <item x="361"/>
        <item x="342"/>
        <item x="316"/>
        <item x="325"/>
        <item x="351"/>
        <item x="345"/>
        <item x="352"/>
        <item x="368"/>
        <item x="343"/>
        <item x="321"/>
        <item x="377"/>
        <item x="356"/>
        <item x="355"/>
        <item x="386"/>
        <item x="314"/>
        <item x="373"/>
        <item x="340"/>
        <item x="375"/>
        <item x="328"/>
        <item x="359"/>
        <item x="387"/>
        <item x="362"/>
        <item x="403"/>
        <item x="393"/>
        <item x="502"/>
        <item x="391"/>
        <item x="475"/>
        <item x="406"/>
        <item x="500"/>
        <item x="474"/>
        <item x="463"/>
        <item x="464"/>
        <item x="497"/>
        <item x="413"/>
        <item x="462"/>
        <item x="503"/>
        <item x="445"/>
        <item x="482"/>
        <item x="456"/>
        <item x="408"/>
        <item x="449"/>
        <item x="485"/>
        <item x="397"/>
        <item x="394"/>
        <item x="433"/>
        <item x="480"/>
        <item x="417"/>
        <item x="494"/>
        <item x="450"/>
        <item x="431"/>
        <item x="483"/>
        <item x="506"/>
        <item x="453"/>
        <item x="496"/>
        <item x="443"/>
        <item x="427"/>
        <item x="400"/>
        <item x="442"/>
        <item x="407"/>
        <item x="454"/>
        <item x="492"/>
        <item x="465"/>
        <item x="415"/>
        <item x="487"/>
        <item x="426"/>
        <item x="495"/>
        <item x="414"/>
        <item x="479"/>
        <item x="489"/>
        <item x="409"/>
        <item x="458"/>
        <item x="399"/>
        <item x="402"/>
        <item x="429"/>
        <item x="471"/>
        <item x="425"/>
        <item x="392"/>
        <item x="478"/>
        <item x="468"/>
        <item x="436"/>
        <item x="440"/>
        <item x="389"/>
        <item x="505"/>
        <item x="499"/>
        <item x="396"/>
        <item x="437"/>
        <item x="459"/>
        <item x="421"/>
        <item x="498"/>
        <item x="430"/>
        <item x="419"/>
        <item x="473"/>
        <item x="491"/>
        <item x="438"/>
        <item x="507"/>
        <item x="418"/>
        <item x="501"/>
        <item x="444"/>
        <item x="493"/>
        <item x="411"/>
        <item x="466"/>
        <item x="420"/>
        <item x="451"/>
        <item x="469"/>
        <item x="452"/>
        <item x="457"/>
        <item x="401"/>
        <item x="488"/>
        <item x="422"/>
        <item x="470"/>
        <item x="509"/>
        <item x="404"/>
        <item x="455"/>
        <item x="510"/>
        <item x="410"/>
        <item x="439"/>
        <item x="467"/>
        <item x="423"/>
        <item x="472"/>
        <item x="441"/>
        <item x="484"/>
        <item x="390"/>
        <item x="446"/>
        <item x="405"/>
        <item x="490"/>
        <item x="395"/>
        <item x="434"/>
        <item x="412"/>
        <item x="424"/>
        <item x="476"/>
        <item x="432"/>
        <item x="388"/>
        <item x="481"/>
        <item x="435"/>
        <item x="504"/>
        <item x="416"/>
        <item x="448"/>
        <item x="477"/>
        <item x="398"/>
        <item x="447"/>
        <item x="461"/>
        <item x="428"/>
        <item x="460"/>
        <item x="486"/>
        <item x="508"/>
        <item x="515"/>
        <item x="534"/>
        <item x="513"/>
        <item x="565"/>
        <item x="558"/>
        <item x="556"/>
        <item x="599"/>
        <item x="596"/>
        <item x="536"/>
        <item x="577"/>
        <item x="574"/>
        <item x="537"/>
        <item x="547"/>
        <item x="533"/>
        <item x="583"/>
        <item x="595"/>
        <item x="518"/>
        <item x="549"/>
        <item x="535"/>
        <item x="529"/>
        <item x="527"/>
        <item x="582"/>
        <item x="524"/>
        <item x="544"/>
        <item x="561"/>
        <item x="516"/>
        <item x="570"/>
        <item x="591"/>
        <item x="539"/>
        <item x="532"/>
        <item x="541"/>
        <item x="593"/>
        <item x="600"/>
        <item x="525"/>
        <item x="559"/>
        <item x="519"/>
        <item x="567"/>
        <item x="592"/>
        <item x="568"/>
        <item x="560"/>
        <item x="551"/>
        <item x="530"/>
        <item x="545"/>
        <item x="563"/>
        <item x="521"/>
        <item x="586"/>
        <item x="523"/>
        <item x="552"/>
        <item x="512"/>
        <item x="526"/>
        <item x="575"/>
        <item x="571"/>
        <item x="553"/>
        <item x="531"/>
        <item x="566"/>
        <item x="581"/>
        <item x="564"/>
        <item x="555"/>
        <item x="514"/>
        <item x="590"/>
        <item x="587"/>
        <item x="597"/>
        <item x="548"/>
        <item x="576"/>
        <item x="520"/>
        <item x="573"/>
        <item x="589"/>
        <item x="540"/>
        <item x="538"/>
        <item x="562"/>
        <item x="588"/>
        <item x="578"/>
        <item x="579"/>
        <item x="569"/>
        <item x="557"/>
        <item x="594"/>
        <item x="522"/>
        <item x="546"/>
        <item x="543"/>
        <item x="598"/>
        <item x="511"/>
        <item x="517"/>
        <item x="528"/>
        <item x="580"/>
        <item x="550"/>
        <item x="585"/>
        <item x="554"/>
        <item x="584"/>
        <item x="572"/>
        <item x="542"/>
        <item t="default"/>
      </items>
    </pivotField>
    <pivotField numFmtId="164" showAll="0"/>
    <pivotField numFmtId="164" showAll="0"/>
    <pivotField numFmtId="164" showAll="0"/>
    <pivotField numFmtId="164" showAll="0">
      <items count="174">
        <item x="144"/>
        <item x="105"/>
        <item x="109"/>
        <item x="69"/>
        <item x="136"/>
        <item x="67"/>
        <item x="5"/>
        <item x="104"/>
        <item x="99"/>
        <item x="156"/>
        <item x="141"/>
        <item x="85"/>
        <item x="4"/>
        <item x="73"/>
        <item x="65"/>
        <item x="60"/>
        <item x="40"/>
        <item x="108"/>
        <item x="121"/>
        <item x="148"/>
        <item x="94"/>
        <item x="100"/>
        <item x="111"/>
        <item x="101"/>
        <item x="9"/>
        <item x="52"/>
        <item x="126"/>
        <item x="87"/>
        <item x="88"/>
        <item x="153"/>
        <item x="24"/>
        <item x="167"/>
        <item x="128"/>
        <item x="15"/>
        <item x="142"/>
        <item x="3"/>
        <item x="6"/>
        <item x="72"/>
        <item x="49"/>
        <item x="18"/>
        <item x="129"/>
        <item x="78"/>
        <item x="32"/>
        <item x="48"/>
        <item x="58"/>
        <item x="150"/>
        <item x="62"/>
        <item x="170"/>
        <item x="123"/>
        <item x="59"/>
        <item x="7"/>
        <item x="10"/>
        <item x="0"/>
        <item x="118"/>
        <item x="12"/>
        <item x="145"/>
        <item x="135"/>
        <item x="42"/>
        <item x="22"/>
        <item x="152"/>
        <item x="31"/>
        <item x="149"/>
        <item x="64"/>
        <item x="46"/>
        <item x="27"/>
        <item x="19"/>
        <item x="26"/>
        <item x="117"/>
        <item x="47"/>
        <item x="107"/>
        <item x="134"/>
        <item x="75"/>
        <item x="158"/>
        <item x="34"/>
        <item x="76"/>
        <item x="93"/>
        <item x="39"/>
        <item x="53"/>
        <item x="133"/>
        <item x="90"/>
        <item x="1"/>
        <item x="36"/>
        <item x="37"/>
        <item x="98"/>
        <item x="35"/>
        <item x="146"/>
        <item x="125"/>
        <item x="57"/>
        <item x="114"/>
        <item x="66"/>
        <item x="11"/>
        <item x="45"/>
        <item x="63"/>
        <item x="33"/>
        <item x="79"/>
        <item x="61"/>
        <item x="127"/>
        <item x="96"/>
        <item x="14"/>
        <item x="28"/>
        <item x="103"/>
        <item x="97"/>
        <item x="122"/>
        <item x="25"/>
        <item x="110"/>
        <item x="120"/>
        <item x="43"/>
        <item x="139"/>
        <item x="54"/>
        <item x="81"/>
        <item x="130"/>
        <item x="70"/>
        <item x="82"/>
        <item x="124"/>
        <item x="95"/>
        <item x="83"/>
        <item x="131"/>
        <item x="21"/>
        <item x="38"/>
        <item x="169"/>
        <item x="2"/>
        <item x="29"/>
        <item x="74"/>
        <item x="30"/>
        <item x="55"/>
        <item x="71"/>
        <item x="157"/>
        <item x="17"/>
        <item x="106"/>
        <item x="86"/>
        <item x="84"/>
        <item x="89"/>
        <item x="91"/>
        <item x="77"/>
        <item x="80"/>
        <item x="68"/>
        <item x="147"/>
        <item x="56"/>
        <item x="8"/>
        <item x="168"/>
        <item x="132"/>
        <item x="102"/>
        <item x="166"/>
        <item x="20"/>
        <item x="155"/>
        <item x="13"/>
        <item x="51"/>
        <item x="119"/>
        <item x="159"/>
        <item x="16"/>
        <item x="50"/>
        <item x="112"/>
        <item x="165"/>
        <item x="151"/>
        <item x="41"/>
        <item x="171"/>
        <item x="113"/>
        <item x="163"/>
        <item x="164"/>
        <item x="115"/>
        <item x="92"/>
        <item x="116"/>
        <item x="138"/>
        <item x="162"/>
        <item x="154"/>
        <item x="23"/>
        <item x="140"/>
        <item x="143"/>
        <item x="137"/>
        <item x="172"/>
        <item x="161"/>
        <item x="160"/>
        <item x="44"/>
        <item t="default"/>
      </items>
    </pivotField>
    <pivotField numFmtId="164" showAll="0">
      <items count="210">
        <item x="8"/>
        <item x="35"/>
        <item x="156"/>
        <item x="207"/>
        <item x="137"/>
        <item x="102"/>
        <item x="15"/>
        <item x="12"/>
        <item x="42"/>
        <item x="47"/>
        <item x="79"/>
        <item x="43"/>
        <item x="34"/>
        <item x="72"/>
        <item x="73"/>
        <item x="189"/>
        <item x="159"/>
        <item x="97"/>
        <item x="111"/>
        <item x="77"/>
        <item x="19"/>
        <item x="52"/>
        <item x="63"/>
        <item x="37"/>
        <item x="98"/>
        <item x="18"/>
        <item x="115"/>
        <item x="166"/>
        <item x="53"/>
        <item x="171"/>
        <item x="188"/>
        <item x="20"/>
        <item x="61"/>
        <item x="66"/>
        <item x="58"/>
        <item x="104"/>
        <item x="154"/>
        <item x="14"/>
        <item x="89"/>
        <item x="93"/>
        <item x="198"/>
        <item x="176"/>
        <item x="83"/>
        <item x="160"/>
        <item x="32"/>
        <item x="3"/>
        <item x="180"/>
        <item x="59"/>
        <item x="113"/>
        <item x="33"/>
        <item x="26"/>
        <item x="155"/>
        <item x="192"/>
        <item x="1"/>
        <item x="153"/>
        <item x="158"/>
        <item x="36"/>
        <item x="49"/>
        <item x="143"/>
        <item x="81"/>
        <item x="51"/>
        <item x="80"/>
        <item x="95"/>
        <item x="101"/>
        <item x="69"/>
        <item x="68"/>
        <item x="182"/>
        <item x="157"/>
        <item x="99"/>
        <item x="107"/>
        <item x="67"/>
        <item x="196"/>
        <item x="13"/>
        <item x="88"/>
        <item x="48"/>
        <item x="191"/>
        <item x="108"/>
        <item x="84"/>
        <item x="2"/>
        <item x="120"/>
        <item x="132"/>
        <item x="85"/>
        <item x="184"/>
        <item x="90"/>
        <item x="200"/>
        <item x="109"/>
        <item x="57"/>
        <item x="39"/>
        <item x="23"/>
        <item x="114"/>
        <item x="183"/>
        <item x="142"/>
        <item x="138"/>
        <item x="110"/>
        <item x="9"/>
        <item x="21"/>
        <item x="11"/>
        <item x="178"/>
        <item x="25"/>
        <item x="151"/>
        <item x="7"/>
        <item x="121"/>
        <item x="146"/>
        <item x="0"/>
        <item x="28"/>
        <item x="4"/>
        <item x="76"/>
        <item x="86"/>
        <item x="10"/>
        <item x="60"/>
        <item x="87"/>
        <item x="128"/>
        <item x="75"/>
        <item x="50"/>
        <item x="5"/>
        <item x="62"/>
        <item x="6"/>
        <item x="172"/>
        <item x="119"/>
        <item x="122"/>
        <item x="131"/>
        <item x="185"/>
        <item x="147"/>
        <item x="30"/>
        <item x="64"/>
        <item x="129"/>
        <item x="22"/>
        <item x="16"/>
        <item x="71"/>
        <item x="24"/>
        <item x="186"/>
        <item x="163"/>
        <item x="55"/>
        <item x="194"/>
        <item x="193"/>
        <item x="187"/>
        <item x="44"/>
        <item x="105"/>
        <item x="134"/>
        <item x="70"/>
        <item x="150"/>
        <item x="40"/>
        <item x="168"/>
        <item x="116"/>
        <item x="141"/>
        <item x="162"/>
        <item x="202"/>
        <item x="82"/>
        <item x="170"/>
        <item x="29"/>
        <item x="17"/>
        <item x="148"/>
        <item x="78"/>
        <item x="201"/>
        <item x="106"/>
        <item x="169"/>
        <item x="124"/>
        <item x="175"/>
        <item x="74"/>
        <item x="27"/>
        <item x="38"/>
        <item x="135"/>
        <item x="203"/>
        <item x="140"/>
        <item x="177"/>
        <item x="117"/>
        <item x="127"/>
        <item x="46"/>
        <item x="45"/>
        <item x="173"/>
        <item x="41"/>
        <item x="161"/>
        <item x="118"/>
        <item x="165"/>
        <item x="197"/>
        <item x="195"/>
        <item x="136"/>
        <item x="112"/>
        <item x="167"/>
        <item x="130"/>
        <item x="133"/>
        <item x="179"/>
        <item x="56"/>
        <item x="190"/>
        <item x="199"/>
        <item x="91"/>
        <item x="204"/>
        <item x="31"/>
        <item x="152"/>
        <item x="94"/>
        <item x="164"/>
        <item x="149"/>
        <item x="139"/>
        <item x="208"/>
        <item x="54"/>
        <item x="65"/>
        <item x="103"/>
        <item x="181"/>
        <item x="92"/>
        <item x="100"/>
        <item x="126"/>
        <item x="145"/>
        <item x="206"/>
        <item x="96"/>
        <item x="125"/>
        <item x="205"/>
        <item x="174"/>
        <item x="123"/>
        <item x="144"/>
        <item t="default"/>
      </items>
    </pivotField>
    <pivotField axis="axisRow" showAll="0" countASubtotal="1">
      <items count="3">
        <item x="1"/>
        <item x="0"/>
        <item t="countA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2">
    <field x="20"/>
    <field x="6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uenta de Número de Orden" fld="10" subtotal="count" baseField="11" baseItem="0"/>
  </dataFields>
  <formats count="5">
    <format dxfId="149">
      <pivotArea type="all" dataOnly="0" outline="0" fieldPosition="0"/>
    </format>
    <format dxfId="148">
      <pivotArea outline="0" collapsedLevelsAreSubtotals="1" fieldPosition="0"/>
    </format>
    <format dxfId="147">
      <pivotArea field="6" type="button" dataOnly="0" labelOnly="1" outline="0" axis="axisRow" fieldPosition="1"/>
    </format>
    <format dxfId="146">
      <pivotArea dataOnly="0" labelOnly="1" grandRow="1" outline="0" fieldPosition="0"/>
    </format>
    <format dxfId="14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53E7AB-0991-4D26-BEB0-6C5984081E4B}" name="TablaDinámica13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S27:T48" firstHeaderRow="1" firstDataRow="1" firstDataCol="1"/>
  <pivotFields count="31">
    <pivotField showAll="0"/>
    <pivotField showAll="0">
      <items count="547">
        <item x="33"/>
        <item x="85"/>
        <item x="32"/>
        <item x="507"/>
        <item x="25"/>
        <item x="359"/>
        <item x="442"/>
        <item x="424"/>
        <item x="428"/>
        <item x="512"/>
        <item x="148"/>
        <item x="102"/>
        <item x="452"/>
        <item x="65"/>
        <item x="277"/>
        <item x="496"/>
        <item x="164"/>
        <item x="399"/>
        <item x="3"/>
        <item x="158"/>
        <item x="244"/>
        <item x="445"/>
        <item x="459"/>
        <item x="320"/>
        <item x="110"/>
        <item x="330"/>
        <item x="215"/>
        <item x="373"/>
        <item x="52"/>
        <item x="196"/>
        <item x="80"/>
        <item x="398"/>
        <item x="181"/>
        <item x="283"/>
        <item x="155"/>
        <item x="349"/>
        <item x="131"/>
        <item x="358"/>
        <item x="273"/>
        <item x="467"/>
        <item x="348"/>
        <item x="37"/>
        <item x="103"/>
        <item x="410"/>
        <item x="168"/>
        <item x="15"/>
        <item x="199"/>
        <item x="460"/>
        <item x="392"/>
        <item x="314"/>
        <item x="251"/>
        <item x="389"/>
        <item x="205"/>
        <item x="480"/>
        <item x="17"/>
        <item x="313"/>
        <item x="294"/>
        <item x="386"/>
        <item x="261"/>
        <item x="338"/>
        <item x="479"/>
        <item x="134"/>
        <item x="492"/>
        <item x="16"/>
        <item x="436"/>
        <item x="381"/>
        <item x="457"/>
        <item x="441"/>
        <item x="20"/>
        <item x="262"/>
        <item x="197"/>
        <item x="291"/>
        <item x="422"/>
        <item x="301"/>
        <item x="470"/>
        <item x="505"/>
        <item x="544"/>
        <item x="234"/>
        <item x="30"/>
        <item x="41"/>
        <item x="427"/>
        <item x="346"/>
        <item x="255"/>
        <item x="201"/>
        <item x="247"/>
        <item x="90"/>
        <item x="235"/>
        <item x="423"/>
        <item x="68"/>
        <item x="365"/>
        <item x="124"/>
        <item x="527"/>
        <item x="214"/>
        <item x="60"/>
        <item x="272"/>
        <item x="276"/>
        <item x="31"/>
        <item x="125"/>
        <item x="326"/>
        <item x="253"/>
        <item x="490"/>
        <item x="451"/>
        <item x="237"/>
        <item x="161"/>
        <item x="455"/>
        <item x="380"/>
        <item x="343"/>
        <item x="133"/>
        <item x="356"/>
        <item x="303"/>
        <item x="93"/>
        <item x="18"/>
        <item x="79"/>
        <item x="278"/>
        <item x="153"/>
        <item x="297"/>
        <item x="534"/>
        <item x="536"/>
        <item x="198"/>
        <item x="178"/>
        <item x="242"/>
        <item x="163"/>
        <item x="537"/>
        <item x="6"/>
        <item x="128"/>
        <item x="94"/>
        <item x="347"/>
        <item x="369"/>
        <item x="182"/>
        <item x="431"/>
        <item x="173"/>
        <item x="193"/>
        <item x="236"/>
        <item x="352"/>
        <item x="9"/>
        <item x="341"/>
        <item x="190"/>
        <item x="361"/>
        <item x="417"/>
        <item x="183"/>
        <item x="192"/>
        <item x="360"/>
        <item x="464"/>
        <item x="252"/>
        <item x="114"/>
        <item x="364"/>
        <item x="368"/>
        <item x="508"/>
        <item x="285"/>
        <item x="463"/>
        <item x="63"/>
        <item x="529"/>
        <item x="405"/>
        <item x="27"/>
        <item x="157"/>
        <item x="84"/>
        <item x="29"/>
        <item x="406"/>
        <item x="388"/>
        <item x="185"/>
        <item x="503"/>
        <item x="454"/>
        <item x="73"/>
        <item x="542"/>
        <item x="28"/>
        <item x="87"/>
        <item x="143"/>
        <item x="115"/>
        <item x="97"/>
        <item x="263"/>
        <item x="96"/>
        <item x="53"/>
        <item x="433"/>
        <item x="355"/>
        <item x="525"/>
        <item x="240"/>
        <item x="139"/>
        <item x="376"/>
        <item x="374"/>
        <item x="152"/>
        <item x="258"/>
        <item x="449"/>
        <item x="495"/>
        <item x="179"/>
        <item x="483"/>
        <item x="113"/>
        <item x="239"/>
        <item x="72"/>
        <item x="383"/>
        <item x="385"/>
        <item x="420"/>
        <item x="23"/>
        <item x="227"/>
        <item x="22"/>
        <item x="539"/>
        <item x="232"/>
        <item x="397"/>
        <item x="287"/>
        <item x="403"/>
        <item x="528"/>
        <item x="67"/>
        <item x="174"/>
        <item x="458"/>
        <item x="210"/>
        <item x="535"/>
        <item x="89"/>
        <item x="319"/>
        <item x="443"/>
        <item x="484"/>
        <item x="439"/>
        <item x="256"/>
        <item x="516"/>
        <item x="280"/>
        <item x="312"/>
        <item x="337"/>
        <item x="375"/>
        <item x="207"/>
        <item x="304"/>
        <item x="241"/>
        <item x="357"/>
        <item x="462"/>
        <item x="498"/>
        <item x="533"/>
        <item x="159"/>
        <item x="122"/>
        <item x="284"/>
        <item x="160"/>
        <item x="213"/>
        <item x="316"/>
        <item x="514"/>
        <item x="311"/>
        <item x="315"/>
        <item x="147"/>
        <item x="82"/>
        <item x="323"/>
        <item x="333"/>
        <item x="414"/>
        <item x="55"/>
        <item x="476"/>
        <item x="188"/>
        <item x="472"/>
        <item x="510"/>
        <item x="118"/>
        <item x="98"/>
        <item x="363"/>
        <item x="489"/>
        <item x="95"/>
        <item x="111"/>
        <item x="293"/>
        <item x="401"/>
        <item x="245"/>
        <item x="382"/>
        <item x="141"/>
        <item x="391"/>
        <item x="146"/>
        <item x="1"/>
        <item x="225"/>
        <item x="317"/>
        <item x="119"/>
        <item x="345"/>
        <item x="281"/>
        <item x="101"/>
        <item x="292"/>
        <item x="154"/>
        <item x="177"/>
        <item x="169"/>
        <item x="200"/>
        <item x="105"/>
        <item x="58"/>
        <item x="430"/>
        <item x="446"/>
        <item x="390"/>
        <item x="136"/>
        <item x="184"/>
        <item x="339"/>
        <item x="465"/>
        <item x="260"/>
        <item x="223"/>
        <item x="298"/>
        <item x="132"/>
        <item x="78"/>
        <item x="475"/>
        <item x="206"/>
        <item x="231"/>
        <item x="222"/>
        <item x="515"/>
        <item x="149"/>
        <item x="481"/>
        <item x="107"/>
        <item x="379"/>
        <item x="487"/>
        <item x="474"/>
        <item x="502"/>
        <item x="524"/>
        <item x="491"/>
        <item x="288"/>
        <item x="216"/>
        <item x="274"/>
        <item x="296"/>
        <item x="478"/>
        <item x="38"/>
        <item x="86"/>
        <item x="468"/>
        <item x="336"/>
        <item x="66"/>
        <item x="166"/>
        <item x="321"/>
        <item x="88"/>
        <item x="62"/>
        <item x="434"/>
        <item x="419"/>
        <item x="249"/>
        <item x="400"/>
        <item x="308"/>
        <item x="269"/>
        <item x="332"/>
        <item x="44"/>
        <item x="396"/>
        <item x="494"/>
        <item x="106"/>
        <item x="171"/>
        <item x="51"/>
        <item x="49"/>
        <item x="76"/>
        <item x="282"/>
        <item x="532"/>
        <item x="74"/>
        <item x="408"/>
        <item x="43"/>
        <item x="499"/>
        <item x="307"/>
        <item x="180"/>
        <item x="266"/>
        <item x="100"/>
        <item x="170"/>
        <item x="275"/>
        <item x="121"/>
        <item x="469"/>
        <item x="129"/>
        <item x="279"/>
        <item x="519"/>
        <item x="229"/>
        <item x="322"/>
        <item x="335"/>
        <item x="437"/>
        <item x="209"/>
        <item x="137"/>
        <item x="270"/>
        <item x="246"/>
        <item x="334"/>
        <item x="194"/>
        <item x="187"/>
        <item x="471"/>
        <item x="167"/>
        <item x="238"/>
        <item x="482"/>
        <item x="362"/>
        <item x="290"/>
        <item x="504"/>
        <item x="393"/>
        <item x="117"/>
        <item x="486"/>
        <item x="411"/>
        <item x="228"/>
        <item x="189"/>
        <item x="267"/>
        <item x="394"/>
        <item x="438"/>
        <item x="306"/>
        <item x="48"/>
        <item x="140"/>
        <item x="402"/>
        <item x="39"/>
        <item x="99"/>
        <item x="135"/>
        <item x="517"/>
        <item x="172"/>
        <item x="522"/>
        <item x="377"/>
        <item x="404"/>
        <item x="45"/>
        <item x="395"/>
        <item x="543"/>
        <item x="218"/>
        <item x="0"/>
        <item x="511"/>
        <item x="176"/>
        <item x="14"/>
        <item x="259"/>
        <item x="248"/>
        <item x="370"/>
        <item x="83"/>
        <item x="271"/>
        <item x="351"/>
        <item x="450"/>
        <item x="195"/>
        <item x="8"/>
        <item x="165"/>
        <item x="69"/>
        <item x="538"/>
        <item x="204"/>
        <item x="257"/>
        <item x="81"/>
        <item x="540"/>
        <item x="175"/>
        <item x="75"/>
        <item x="302"/>
        <item x="545"/>
        <item x="202"/>
        <item x="186"/>
        <item x="156"/>
        <item x="530"/>
        <item x="477"/>
        <item x="130"/>
        <item x="123"/>
        <item x="26"/>
        <item x="407"/>
        <item x="13"/>
        <item x="466"/>
        <item x="378"/>
        <item x="64"/>
        <item x="429"/>
        <item x="523"/>
        <item x="418"/>
        <item x="150"/>
        <item x="329"/>
        <item x="71"/>
        <item x="116"/>
        <item x="59"/>
        <item x="295"/>
        <item x="286"/>
        <item x="126"/>
        <item x="488"/>
        <item x="127"/>
        <item x="520"/>
        <item x="521"/>
        <item x="371"/>
        <item x="541"/>
        <item x="440"/>
        <item x="233"/>
        <item x="42"/>
        <item x="300"/>
        <item x="416"/>
        <item x="485"/>
        <item x="413"/>
        <item x="289"/>
        <item x="24"/>
        <item x="444"/>
        <item x="250"/>
        <item x="34"/>
        <item x="191"/>
        <item x="120"/>
        <item x="461"/>
        <item x="309"/>
        <item x="506"/>
        <item x="412"/>
        <item x="509"/>
        <item x="91"/>
        <item x="328"/>
        <item x="367"/>
        <item x="268"/>
        <item x="162"/>
        <item x="217"/>
        <item x="456"/>
        <item x="324"/>
        <item x="109"/>
        <item x="70"/>
        <item x="426"/>
        <item x="366"/>
        <item x="40"/>
        <item x="327"/>
        <item x="226"/>
        <item x="12"/>
        <item x="35"/>
        <item x="387"/>
        <item x="212"/>
        <item x="56"/>
        <item x="21"/>
        <item x="493"/>
        <item x="10"/>
        <item x="325"/>
        <item x="501"/>
        <item x="54"/>
        <item x="447"/>
        <item x="531"/>
        <item x="11"/>
        <item x="151"/>
        <item x="50"/>
        <item x="299"/>
        <item x="310"/>
        <item x="513"/>
        <item x="372"/>
        <item x="344"/>
        <item x="138"/>
        <item x="497"/>
        <item x="2"/>
        <item x="350"/>
        <item x="448"/>
        <item x="112"/>
        <item x="353"/>
        <item x="104"/>
        <item x="318"/>
        <item x="221"/>
        <item x="224"/>
        <item x="243"/>
        <item x="47"/>
        <item x="421"/>
        <item x="219"/>
        <item x="4"/>
        <item x="145"/>
        <item x="305"/>
        <item x="342"/>
        <item x="61"/>
        <item x="409"/>
        <item x="108"/>
        <item x="425"/>
        <item x="518"/>
        <item x="415"/>
        <item x="142"/>
        <item x="526"/>
        <item x="354"/>
        <item x="203"/>
        <item x="220"/>
        <item x="500"/>
        <item x="46"/>
        <item x="144"/>
        <item x="5"/>
        <item x="435"/>
        <item x="77"/>
        <item x="19"/>
        <item x="473"/>
        <item x="7"/>
        <item x="57"/>
        <item x="230"/>
        <item x="254"/>
        <item x="211"/>
        <item x="264"/>
        <item x="453"/>
        <item x="384"/>
        <item x="208"/>
        <item x="340"/>
        <item x="331"/>
        <item x="92"/>
        <item x="265"/>
        <item x="432"/>
        <item x="36"/>
        <item t="default"/>
      </items>
    </pivotField>
    <pivotField showAll="0"/>
    <pivotField numFmtId="22" showAll="0"/>
    <pivotField numFmtId="22" showAll="0">
      <items count="644">
        <item x="49"/>
        <item x="65"/>
        <item x="97"/>
        <item x="39"/>
        <item x="9"/>
        <item x="13"/>
        <item x="4"/>
        <item x="78"/>
        <item x="87"/>
        <item x="80"/>
        <item x="92"/>
        <item x="25"/>
        <item x="88"/>
        <item x="90"/>
        <item x="48"/>
        <item x="61"/>
        <item x="81"/>
        <item x="40"/>
        <item x="63"/>
        <item x="26"/>
        <item x="77"/>
        <item x="85"/>
        <item x="11"/>
        <item x="16"/>
        <item x="18"/>
        <item x="95"/>
        <item x="5"/>
        <item x="91"/>
        <item x="43"/>
        <item x="73"/>
        <item x="82"/>
        <item x="1"/>
        <item x="0"/>
        <item x="35"/>
        <item x="2"/>
        <item x="64"/>
        <item x="89"/>
        <item x="42"/>
        <item x="45"/>
        <item x="37"/>
        <item x="60"/>
        <item x="22"/>
        <item x="69"/>
        <item x="51"/>
        <item x="38"/>
        <item x="55"/>
        <item x="6"/>
        <item x="15"/>
        <item x="8"/>
        <item x="17"/>
        <item x="3"/>
        <item x="50"/>
        <item x="21"/>
        <item x="7"/>
        <item x="54"/>
        <item x="83"/>
        <item x="53"/>
        <item x="14"/>
        <item x="52"/>
        <item x="56"/>
        <item x="94"/>
        <item x="72"/>
        <item x="62"/>
        <item x="19"/>
        <item x="70"/>
        <item x="84"/>
        <item x="46"/>
        <item x="12"/>
        <item x="96"/>
        <item x="57"/>
        <item x="24"/>
        <item x="67"/>
        <item x="20"/>
        <item x="33"/>
        <item x="66"/>
        <item x="29"/>
        <item x="32"/>
        <item x="68"/>
        <item x="27"/>
        <item x="28"/>
        <item x="71"/>
        <item x="41"/>
        <item x="23"/>
        <item x="31"/>
        <item x="58"/>
        <item x="59"/>
        <item x="34"/>
        <item x="74"/>
        <item x="10"/>
        <item x="93"/>
        <item x="76"/>
        <item x="79"/>
        <item x="86"/>
        <item x="30"/>
        <item x="47"/>
        <item x="75"/>
        <item x="44"/>
        <item x="36"/>
        <item x="197"/>
        <item x="148"/>
        <item x="150"/>
        <item x="135"/>
        <item x="188"/>
        <item x="108"/>
        <item x="99"/>
        <item x="169"/>
        <item x="170"/>
        <item x="212"/>
        <item x="200"/>
        <item x="171"/>
        <item x="193"/>
        <item x="105"/>
        <item x="138"/>
        <item x="163"/>
        <item x="192"/>
        <item x="107"/>
        <item x="110"/>
        <item x="141"/>
        <item x="142"/>
        <item x="101"/>
        <item x="186"/>
        <item x="128"/>
        <item x="122"/>
        <item x="209"/>
        <item x="112"/>
        <item x="145"/>
        <item x="167"/>
        <item x="152"/>
        <item x="126"/>
        <item x="206"/>
        <item x="162"/>
        <item x="143"/>
        <item x="191"/>
        <item x="205"/>
        <item x="106"/>
        <item x="130"/>
        <item x="178"/>
        <item x="182"/>
        <item x="147"/>
        <item x="204"/>
        <item x="111"/>
        <item x="153"/>
        <item x="201"/>
        <item x="165"/>
        <item x="134"/>
        <item x="174"/>
        <item x="119"/>
        <item x="176"/>
        <item x="139"/>
        <item x="102"/>
        <item x="114"/>
        <item x="158"/>
        <item x="132"/>
        <item x="109"/>
        <item x="137"/>
        <item x="203"/>
        <item x="211"/>
        <item x="177"/>
        <item x="120"/>
        <item x="149"/>
        <item x="136"/>
        <item x="208"/>
        <item x="116"/>
        <item x="131"/>
        <item x="181"/>
        <item x="190"/>
        <item x="183"/>
        <item x="125"/>
        <item x="189"/>
        <item x="164"/>
        <item x="166"/>
        <item x="195"/>
        <item x="184"/>
        <item x="123"/>
        <item x="113"/>
        <item x="98"/>
        <item x="115"/>
        <item x="104"/>
        <item x="144"/>
        <item x="151"/>
        <item x="160"/>
        <item x="103"/>
        <item x="129"/>
        <item x="159"/>
        <item x="121"/>
        <item x="180"/>
        <item x="168"/>
        <item x="118"/>
        <item x="187"/>
        <item x="124"/>
        <item x="194"/>
        <item x="198"/>
        <item x="140"/>
        <item x="146"/>
        <item x="196"/>
        <item x="173"/>
        <item x="161"/>
        <item x="100"/>
        <item x="172"/>
        <item x="133"/>
        <item x="207"/>
        <item x="179"/>
        <item x="157"/>
        <item x="155"/>
        <item x="117"/>
        <item x="154"/>
        <item x="202"/>
        <item x="175"/>
        <item x="185"/>
        <item x="127"/>
        <item x="199"/>
        <item x="156"/>
        <item x="210"/>
        <item x="238"/>
        <item x="241"/>
        <item x="266"/>
        <item x="232"/>
        <item x="251"/>
        <item x="225"/>
        <item x="226"/>
        <item x="255"/>
        <item x="244"/>
        <item x="219"/>
        <item x="214"/>
        <item x="213"/>
        <item x="258"/>
        <item x="223"/>
        <item x="240"/>
        <item x="262"/>
        <item x="254"/>
        <item x="246"/>
        <item x="250"/>
        <item x="215"/>
        <item x="263"/>
        <item x="264"/>
        <item x="245"/>
        <item x="218"/>
        <item x="242"/>
        <item x="236"/>
        <item x="239"/>
        <item x="230"/>
        <item x="253"/>
        <item x="249"/>
        <item x="233"/>
        <item x="229"/>
        <item x="247"/>
        <item x="216"/>
        <item x="228"/>
        <item x="261"/>
        <item x="217"/>
        <item x="224"/>
        <item x="243"/>
        <item x="259"/>
        <item x="234"/>
        <item x="222"/>
        <item x="252"/>
        <item x="257"/>
        <item x="265"/>
        <item x="220"/>
        <item x="221"/>
        <item x="231"/>
        <item x="237"/>
        <item x="256"/>
        <item x="260"/>
        <item x="235"/>
        <item x="248"/>
        <item x="227"/>
        <item x="273"/>
        <item x="280"/>
        <item x="285"/>
        <item x="296"/>
        <item x="319"/>
        <item x="270"/>
        <item x="292"/>
        <item x="290"/>
        <item x="276"/>
        <item x="312"/>
        <item x="310"/>
        <item x="294"/>
        <item x="303"/>
        <item x="279"/>
        <item x="307"/>
        <item x="286"/>
        <item x="271"/>
        <item x="269"/>
        <item x="299"/>
        <item x="282"/>
        <item x="313"/>
        <item x="297"/>
        <item x="274"/>
        <item x="278"/>
        <item x="316"/>
        <item x="305"/>
        <item x="287"/>
        <item x="268"/>
        <item x="281"/>
        <item x="306"/>
        <item x="277"/>
        <item x="300"/>
        <item x="288"/>
        <item x="295"/>
        <item x="314"/>
        <item x="315"/>
        <item x="301"/>
        <item x="308"/>
        <item x="267"/>
        <item x="284"/>
        <item x="309"/>
        <item x="298"/>
        <item x="302"/>
        <item x="291"/>
        <item x="283"/>
        <item x="311"/>
        <item x="272"/>
        <item x="317"/>
        <item x="275"/>
        <item x="318"/>
        <item x="304"/>
        <item x="289"/>
        <item x="293"/>
        <item x="373"/>
        <item x="332"/>
        <item x="347"/>
        <item x="387"/>
        <item x="324"/>
        <item x="382"/>
        <item x="341"/>
        <item x="321"/>
        <item x="344"/>
        <item x="357"/>
        <item x="391"/>
        <item x="377"/>
        <item x="359"/>
        <item x="376"/>
        <item x="375"/>
        <item x="353"/>
        <item x="323"/>
        <item x="331"/>
        <item x="393"/>
        <item x="362"/>
        <item x="360"/>
        <item x="364"/>
        <item x="368"/>
        <item x="365"/>
        <item x="370"/>
        <item x="343"/>
        <item x="356"/>
        <item x="327"/>
        <item x="326"/>
        <item x="335"/>
        <item x="397"/>
        <item x="394"/>
        <item x="386"/>
        <item x="390"/>
        <item x="339"/>
        <item x="352"/>
        <item x="350"/>
        <item x="392"/>
        <item x="342"/>
        <item x="384"/>
        <item x="358"/>
        <item x="348"/>
        <item x="340"/>
        <item x="381"/>
        <item x="361"/>
        <item x="346"/>
        <item x="383"/>
        <item x="337"/>
        <item x="338"/>
        <item x="328"/>
        <item x="325"/>
        <item x="396"/>
        <item x="345"/>
        <item x="371"/>
        <item x="355"/>
        <item x="330"/>
        <item x="398"/>
        <item x="334"/>
        <item x="354"/>
        <item x="395"/>
        <item x="374"/>
        <item x="367"/>
        <item x="389"/>
        <item x="369"/>
        <item x="363"/>
        <item x="378"/>
        <item x="322"/>
        <item x="379"/>
        <item x="351"/>
        <item x="320"/>
        <item x="399"/>
        <item x="388"/>
        <item x="336"/>
        <item x="329"/>
        <item x="333"/>
        <item x="349"/>
        <item x="380"/>
        <item x="366"/>
        <item x="385"/>
        <item x="372"/>
        <item x="491"/>
        <item x="526"/>
        <item x="420"/>
        <item x="403"/>
        <item x="534"/>
        <item x="515"/>
        <item x="536"/>
        <item x="429"/>
        <item x="415"/>
        <item x="439"/>
        <item x="457"/>
        <item x="532"/>
        <item x="490"/>
        <item x="479"/>
        <item x="437"/>
        <item x="520"/>
        <item x="447"/>
        <item x="418"/>
        <item x="466"/>
        <item x="500"/>
        <item x="519"/>
        <item x="527"/>
        <item x="528"/>
        <item x="412"/>
        <item x="444"/>
        <item x="470"/>
        <item x="404"/>
        <item x="409"/>
        <item x="530"/>
        <item x="481"/>
        <item x="474"/>
        <item x="485"/>
        <item x="522"/>
        <item x="518"/>
        <item x="476"/>
        <item x="524"/>
        <item x="436"/>
        <item x="523"/>
        <item x="405"/>
        <item x="507"/>
        <item x="401"/>
        <item x="494"/>
        <item x="513"/>
        <item x="516"/>
        <item x="462"/>
        <item x="477"/>
        <item x="541"/>
        <item x="425"/>
        <item x="451"/>
        <item x="442"/>
        <item x="414"/>
        <item x="501"/>
        <item x="535"/>
        <item x="468"/>
        <item x="496"/>
        <item x="475"/>
        <item x="430"/>
        <item x="465"/>
        <item x="467"/>
        <item x="510"/>
        <item x="525"/>
        <item x="502"/>
        <item x="489"/>
        <item x="445"/>
        <item x="482"/>
        <item x="426"/>
        <item x="455"/>
        <item x="406"/>
        <item x="411"/>
        <item x="461"/>
        <item x="435"/>
        <item x="419"/>
        <item x="514"/>
        <item x="456"/>
        <item x="446"/>
        <item x="408"/>
        <item x="486"/>
        <item x="463"/>
        <item x="431"/>
        <item x="421"/>
        <item x="438"/>
        <item x="540"/>
        <item x="417"/>
        <item x="440"/>
        <item x="512"/>
        <item x="503"/>
        <item x="471"/>
        <item x="452"/>
        <item x="492"/>
        <item x="493"/>
        <item x="427"/>
        <item x="480"/>
        <item x="517"/>
        <item x="533"/>
        <item x="454"/>
        <item x="469"/>
        <item x="453"/>
        <item x="416"/>
        <item x="529"/>
        <item x="464"/>
        <item x="441"/>
        <item x="521"/>
        <item x="458"/>
        <item x="449"/>
        <item x="531"/>
        <item x="402"/>
        <item x="450"/>
        <item x="498"/>
        <item x="497"/>
        <item x="434"/>
        <item x="506"/>
        <item x="432"/>
        <item x="413"/>
        <item x="504"/>
        <item x="499"/>
        <item x="478"/>
        <item x="423"/>
        <item x="443"/>
        <item x="505"/>
        <item x="538"/>
        <item x="483"/>
        <item x="428"/>
        <item x="433"/>
        <item x="539"/>
        <item x="488"/>
        <item x="422"/>
        <item x="460"/>
        <item x="424"/>
        <item x="495"/>
        <item x="459"/>
        <item x="410"/>
        <item x="509"/>
        <item x="400"/>
        <item x="487"/>
        <item x="484"/>
        <item x="537"/>
        <item x="448"/>
        <item x="407"/>
        <item x="508"/>
        <item x="473"/>
        <item x="472"/>
        <item x="511"/>
        <item x="564"/>
        <item x="640"/>
        <item x="636"/>
        <item x="575"/>
        <item x="546"/>
        <item x="619"/>
        <item x="635"/>
        <item x="593"/>
        <item x="579"/>
        <item x="544"/>
        <item x="602"/>
        <item x="614"/>
        <item x="567"/>
        <item x="607"/>
        <item x="590"/>
        <item x="563"/>
        <item x="595"/>
        <item x="589"/>
        <item x="628"/>
        <item x="612"/>
        <item x="569"/>
        <item x="618"/>
        <item x="629"/>
        <item x="560"/>
        <item x="611"/>
        <item x="617"/>
        <item x="638"/>
        <item x="561"/>
        <item x="600"/>
        <item x="576"/>
        <item x="599"/>
        <item x="637"/>
        <item x="566"/>
        <item x="553"/>
        <item x="562"/>
        <item x="554"/>
        <item x="642"/>
        <item x="550"/>
        <item x="572"/>
        <item x="549"/>
        <item x="610"/>
        <item x="603"/>
        <item x="545"/>
        <item x="622"/>
        <item x="582"/>
        <item x="632"/>
        <item x="594"/>
        <item x="565"/>
        <item x="559"/>
        <item x="631"/>
        <item x="630"/>
        <item x="574"/>
        <item x="558"/>
        <item x="634"/>
        <item x="604"/>
        <item x="547"/>
        <item x="641"/>
        <item x="625"/>
        <item x="596"/>
        <item x="556"/>
        <item x="542"/>
        <item x="578"/>
        <item x="639"/>
        <item x="584"/>
        <item x="592"/>
        <item x="581"/>
        <item x="601"/>
        <item x="570"/>
        <item x="568"/>
        <item x="597"/>
        <item x="616"/>
        <item x="585"/>
        <item x="577"/>
        <item x="580"/>
        <item x="543"/>
        <item x="591"/>
        <item x="608"/>
        <item x="624"/>
        <item x="551"/>
        <item x="555"/>
        <item x="627"/>
        <item x="605"/>
        <item x="613"/>
        <item x="620"/>
        <item x="586"/>
        <item x="573"/>
        <item x="621"/>
        <item x="588"/>
        <item x="626"/>
        <item x="548"/>
        <item x="587"/>
        <item x="571"/>
        <item x="552"/>
        <item x="609"/>
        <item x="606"/>
        <item x="557"/>
        <item x="615"/>
        <item x="598"/>
        <item x="583"/>
        <item x="623"/>
        <item x="633"/>
        <item t="default"/>
      </items>
    </pivotField>
    <pivotField axis="axisRow" showAll="0" sortType="descending">
      <items count="6">
        <item x="1"/>
        <item x="2"/>
        <item x="0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dataField="1" numFmtId="2" showAll="0"/>
    <pivotField showAll="0"/>
    <pivotField showAll="0"/>
    <pivotField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showAll="0"/>
    <pivotField numFmtId="14" showAll="0">
      <items count="602">
        <item x="4"/>
        <item x="9"/>
        <item x="11"/>
        <item x="16"/>
        <item x="63"/>
        <item x="87"/>
        <item x="13"/>
        <item x="38"/>
        <item x="44"/>
        <item x="2"/>
        <item x="97"/>
        <item x="18"/>
        <item x="48"/>
        <item x="57"/>
        <item x="76"/>
        <item x="26"/>
        <item x="84"/>
        <item x="39"/>
        <item x="66"/>
        <item x="0"/>
        <item x="94"/>
        <item x="77"/>
        <item x="89"/>
        <item x="25"/>
        <item x="50"/>
        <item x="53"/>
        <item x="5"/>
        <item x="19"/>
        <item x="1"/>
        <item x="90"/>
        <item x="49"/>
        <item x="52"/>
        <item x="91"/>
        <item x="88"/>
        <item x="70"/>
        <item x="80"/>
        <item x="58"/>
        <item x="47"/>
        <item x="45"/>
        <item x="75"/>
        <item x="42"/>
        <item x="92"/>
        <item x="93"/>
        <item x="81"/>
        <item x="59"/>
        <item x="6"/>
        <item x="83"/>
        <item x="36"/>
        <item x="62"/>
        <item x="8"/>
        <item x="24"/>
        <item x="17"/>
        <item x="54"/>
        <item x="7"/>
        <item x="37"/>
        <item x="41"/>
        <item x="21"/>
        <item x="85"/>
        <item x="60"/>
        <item x="15"/>
        <item x="74"/>
        <item x="34"/>
        <item x="65"/>
        <item x="64"/>
        <item x="22"/>
        <item x="69"/>
        <item x="56"/>
        <item x="29"/>
        <item x="28"/>
        <item x="68"/>
        <item x="23"/>
        <item x="27"/>
        <item x="3"/>
        <item x="51"/>
        <item x="40"/>
        <item x="30"/>
        <item x="12"/>
        <item x="96"/>
        <item x="32"/>
        <item x="82"/>
        <item x="14"/>
        <item x="72"/>
        <item x="33"/>
        <item x="43"/>
        <item x="86"/>
        <item x="31"/>
        <item x="79"/>
        <item x="67"/>
        <item x="78"/>
        <item x="20"/>
        <item x="71"/>
        <item x="35"/>
        <item x="73"/>
        <item x="95"/>
        <item x="61"/>
        <item x="10"/>
        <item x="55"/>
        <item x="46"/>
        <item x="158"/>
        <item x="188"/>
        <item x="113"/>
        <item x="147"/>
        <item x="135"/>
        <item x="163"/>
        <item x="160"/>
        <item x="150"/>
        <item x="187"/>
        <item x="168"/>
        <item x="146"/>
        <item x="185"/>
        <item x="195"/>
        <item x="109"/>
        <item x="174"/>
        <item x="201"/>
        <item x="122"/>
        <item x="164"/>
        <item x="124"/>
        <item x="99"/>
        <item x="193"/>
        <item x="118"/>
        <item x="108"/>
        <item x="106"/>
        <item x="110"/>
        <item x="151"/>
        <item x="137"/>
        <item x="184"/>
        <item x="112"/>
        <item x="138"/>
        <item x="166"/>
        <item x="114"/>
        <item x="176"/>
        <item x="136"/>
        <item x="197"/>
        <item x="182"/>
        <item x="130"/>
        <item x="179"/>
        <item x="141"/>
        <item x="142"/>
        <item x="192"/>
        <item x="116"/>
        <item x="101"/>
        <item x="111"/>
        <item x="148"/>
        <item x="107"/>
        <item x="128"/>
        <item x="125"/>
        <item x="173"/>
        <item x="181"/>
        <item x="115"/>
        <item x="177"/>
        <item x="133"/>
        <item x="143"/>
        <item x="120"/>
        <item x="183"/>
        <item x="121"/>
        <item x="180"/>
        <item x="196"/>
        <item x="132"/>
        <item x="169"/>
        <item x="186"/>
        <item x="140"/>
        <item x="156"/>
        <item x="149"/>
        <item x="175"/>
        <item x="139"/>
        <item x="165"/>
        <item x="159"/>
        <item x="144"/>
        <item x="161"/>
        <item x="172"/>
        <item x="105"/>
        <item x="153"/>
        <item x="155"/>
        <item x="145"/>
        <item x="198"/>
        <item x="200"/>
        <item x="104"/>
        <item x="123"/>
        <item x="162"/>
        <item x="194"/>
        <item x="131"/>
        <item x="102"/>
        <item x="199"/>
        <item x="129"/>
        <item x="126"/>
        <item x="134"/>
        <item x="98"/>
        <item x="170"/>
        <item x="191"/>
        <item x="171"/>
        <item x="178"/>
        <item x="103"/>
        <item x="157"/>
        <item x="189"/>
        <item x="190"/>
        <item x="100"/>
        <item x="117"/>
        <item x="119"/>
        <item x="127"/>
        <item x="152"/>
        <item x="154"/>
        <item x="167"/>
        <item x="240"/>
        <item x="226"/>
        <item x="229"/>
        <item x="247"/>
        <item x="214"/>
        <item x="220"/>
        <item x="228"/>
        <item x="243"/>
        <item x="215"/>
        <item x="207"/>
        <item x="256"/>
        <item x="239"/>
        <item x="203"/>
        <item x="251"/>
        <item x="257"/>
        <item x="231"/>
        <item x="217"/>
        <item x="205"/>
        <item x="233"/>
        <item x="236"/>
        <item x="255"/>
        <item x="212"/>
        <item x="252"/>
        <item x="248"/>
        <item x="206"/>
        <item x="208"/>
        <item x="242"/>
        <item x="253"/>
        <item x="224"/>
        <item x="202"/>
        <item x="222"/>
        <item x="210"/>
        <item x="235"/>
        <item x="234"/>
        <item x="246"/>
        <item x="249"/>
        <item x="218"/>
        <item x="211"/>
        <item x="230"/>
        <item x="227"/>
        <item x="204"/>
        <item x="219"/>
        <item x="244"/>
        <item x="245"/>
        <item x="223"/>
        <item x="241"/>
        <item x="213"/>
        <item x="232"/>
        <item x="209"/>
        <item x="225"/>
        <item x="238"/>
        <item x="250"/>
        <item x="221"/>
        <item x="237"/>
        <item x="254"/>
        <item x="216"/>
        <item x="271"/>
        <item x="313"/>
        <item x="287"/>
        <item x="264"/>
        <item x="284"/>
        <item x="261"/>
        <item x="270"/>
        <item x="282"/>
        <item x="304"/>
        <item x="278"/>
        <item x="290"/>
        <item x="276"/>
        <item x="298"/>
        <item x="310"/>
        <item x="309"/>
        <item x="296"/>
        <item x="291"/>
        <item x="272"/>
        <item x="302"/>
        <item x="280"/>
        <item x="277"/>
        <item x="288"/>
        <item x="308"/>
        <item x="297"/>
        <item x="268"/>
        <item x="269"/>
        <item x="258"/>
        <item x="286"/>
        <item x="260"/>
        <item x="294"/>
        <item x="279"/>
        <item x="262"/>
        <item x="292"/>
        <item x="267"/>
        <item x="293"/>
        <item x="273"/>
        <item x="300"/>
        <item x="301"/>
        <item x="274"/>
        <item x="289"/>
        <item x="303"/>
        <item x="266"/>
        <item x="306"/>
        <item x="259"/>
        <item x="263"/>
        <item x="311"/>
        <item x="265"/>
        <item x="305"/>
        <item x="299"/>
        <item x="312"/>
        <item x="285"/>
        <item x="281"/>
        <item x="295"/>
        <item x="283"/>
        <item x="307"/>
        <item x="275"/>
        <item x="363"/>
        <item x="317"/>
        <item x="370"/>
        <item x="353"/>
        <item x="360"/>
        <item x="358"/>
        <item x="324"/>
        <item x="338"/>
        <item x="376"/>
        <item x="333"/>
        <item x="323"/>
        <item x="315"/>
        <item x="347"/>
        <item x="331"/>
        <item x="341"/>
        <item x="344"/>
        <item x="379"/>
        <item x="335"/>
        <item x="369"/>
        <item x="365"/>
        <item x="349"/>
        <item x="381"/>
        <item x="357"/>
        <item x="367"/>
        <item x="371"/>
        <item x="380"/>
        <item x="350"/>
        <item x="322"/>
        <item x="385"/>
        <item x="382"/>
        <item x="336"/>
        <item x="364"/>
        <item x="366"/>
        <item x="319"/>
        <item x="327"/>
        <item x="374"/>
        <item x="334"/>
        <item x="330"/>
        <item x="346"/>
        <item x="354"/>
        <item x="320"/>
        <item x="348"/>
        <item x="339"/>
        <item x="332"/>
        <item x="329"/>
        <item x="383"/>
        <item x="378"/>
        <item x="337"/>
        <item x="326"/>
        <item x="372"/>
        <item x="384"/>
        <item x="318"/>
        <item x="361"/>
        <item x="342"/>
        <item x="316"/>
        <item x="325"/>
        <item x="351"/>
        <item x="345"/>
        <item x="352"/>
        <item x="368"/>
        <item x="343"/>
        <item x="321"/>
        <item x="377"/>
        <item x="356"/>
        <item x="355"/>
        <item x="386"/>
        <item x="314"/>
        <item x="373"/>
        <item x="340"/>
        <item x="375"/>
        <item x="328"/>
        <item x="359"/>
        <item x="387"/>
        <item x="362"/>
        <item x="403"/>
        <item x="393"/>
        <item x="502"/>
        <item x="391"/>
        <item x="475"/>
        <item x="406"/>
        <item x="500"/>
        <item x="474"/>
        <item x="463"/>
        <item x="464"/>
        <item x="497"/>
        <item x="413"/>
        <item x="462"/>
        <item x="503"/>
        <item x="445"/>
        <item x="482"/>
        <item x="456"/>
        <item x="408"/>
        <item x="449"/>
        <item x="485"/>
        <item x="397"/>
        <item x="394"/>
        <item x="433"/>
        <item x="480"/>
        <item x="417"/>
        <item x="494"/>
        <item x="450"/>
        <item x="431"/>
        <item x="483"/>
        <item x="506"/>
        <item x="453"/>
        <item x="496"/>
        <item x="443"/>
        <item x="427"/>
        <item x="400"/>
        <item x="442"/>
        <item x="407"/>
        <item x="454"/>
        <item x="492"/>
        <item x="465"/>
        <item x="415"/>
        <item x="487"/>
        <item x="426"/>
        <item x="495"/>
        <item x="414"/>
        <item x="479"/>
        <item x="489"/>
        <item x="409"/>
        <item x="458"/>
        <item x="399"/>
        <item x="402"/>
        <item x="429"/>
        <item x="471"/>
        <item x="425"/>
        <item x="392"/>
        <item x="478"/>
        <item x="468"/>
        <item x="436"/>
        <item x="440"/>
        <item x="389"/>
        <item x="505"/>
        <item x="499"/>
        <item x="396"/>
        <item x="437"/>
        <item x="459"/>
        <item x="421"/>
        <item x="498"/>
        <item x="430"/>
        <item x="419"/>
        <item x="473"/>
        <item x="491"/>
        <item x="438"/>
        <item x="507"/>
        <item x="418"/>
        <item x="501"/>
        <item x="444"/>
        <item x="493"/>
        <item x="411"/>
        <item x="466"/>
        <item x="420"/>
        <item x="451"/>
        <item x="469"/>
        <item x="452"/>
        <item x="457"/>
        <item x="401"/>
        <item x="488"/>
        <item x="422"/>
        <item x="470"/>
        <item x="509"/>
        <item x="404"/>
        <item x="455"/>
        <item x="510"/>
        <item x="410"/>
        <item x="439"/>
        <item x="467"/>
        <item x="423"/>
        <item x="472"/>
        <item x="441"/>
        <item x="484"/>
        <item x="390"/>
        <item x="446"/>
        <item x="405"/>
        <item x="490"/>
        <item x="395"/>
        <item x="434"/>
        <item x="412"/>
        <item x="424"/>
        <item x="476"/>
        <item x="432"/>
        <item x="388"/>
        <item x="481"/>
        <item x="435"/>
        <item x="504"/>
        <item x="416"/>
        <item x="448"/>
        <item x="477"/>
        <item x="398"/>
        <item x="447"/>
        <item x="461"/>
        <item x="428"/>
        <item x="460"/>
        <item x="486"/>
        <item x="508"/>
        <item x="515"/>
        <item x="534"/>
        <item x="513"/>
        <item x="565"/>
        <item x="558"/>
        <item x="556"/>
        <item x="599"/>
        <item x="596"/>
        <item x="536"/>
        <item x="577"/>
        <item x="574"/>
        <item x="537"/>
        <item x="547"/>
        <item x="533"/>
        <item x="583"/>
        <item x="595"/>
        <item x="518"/>
        <item x="549"/>
        <item x="535"/>
        <item x="529"/>
        <item x="527"/>
        <item x="582"/>
        <item x="524"/>
        <item x="544"/>
        <item x="561"/>
        <item x="516"/>
        <item x="570"/>
        <item x="591"/>
        <item x="539"/>
        <item x="532"/>
        <item x="541"/>
        <item x="593"/>
        <item x="600"/>
        <item x="525"/>
        <item x="559"/>
        <item x="519"/>
        <item x="567"/>
        <item x="592"/>
        <item x="568"/>
        <item x="560"/>
        <item x="551"/>
        <item x="530"/>
        <item x="545"/>
        <item x="563"/>
        <item x="521"/>
        <item x="586"/>
        <item x="523"/>
        <item x="552"/>
        <item x="512"/>
        <item x="526"/>
        <item x="575"/>
        <item x="571"/>
        <item x="553"/>
        <item x="531"/>
        <item x="566"/>
        <item x="581"/>
        <item x="564"/>
        <item x="555"/>
        <item x="514"/>
        <item x="590"/>
        <item x="587"/>
        <item x="597"/>
        <item x="548"/>
        <item x="576"/>
        <item x="520"/>
        <item x="573"/>
        <item x="589"/>
        <item x="540"/>
        <item x="538"/>
        <item x="562"/>
        <item x="588"/>
        <item x="578"/>
        <item x="579"/>
        <item x="569"/>
        <item x="557"/>
        <item x="594"/>
        <item x="522"/>
        <item x="546"/>
        <item x="543"/>
        <item x="598"/>
        <item x="511"/>
        <item x="517"/>
        <item x="528"/>
        <item x="580"/>
        <item x="550"/>
        <item x="585"/>
        <item x="554"/>
        <item x="584"/>
        <item x="572"/>
        <item x="542"/>
        <item t="default"/>
      </items>
    </pivotField>
    <pivotField numFmtId="164" showAll="0"/>
    <pivotField numFmtId="164" showAll="0"/>
    <pivotField numFmtId="164" showAll="0"/>
    <pivotField numFmtId="164" showAll="0">
      <items count="174">
        <item x="144"/>
        <item x="105"/>
        <item x="109"/>
        <item x="69"/>
        <item x="136"/>
        <item x="67"/>
        <item x="5"/>
        <item x="104"/>
        <item x="99"/>
        <item x="156"/>
        <item x="141"/>
        <item x="85"/>
        <item x="4"/>
        <item x="73"/>
        <item x="65"/>
        <item x="60"/>
        <item x="40"/>
        <item x="108"/>
        <item x="121"/>
        <item x="148"/>
        <item x="94"/>
        <item x="100"/>
        <item x="111"/>
        <item x="101"/>
        <item x="9"/>
        <item x="52"/>
        <item x="126"/>
        <item x="87"/>
        <item x="88"/>
        <item x="153"/>
        <item x="24"/>
        <item x="167"/>
        <item x="128"/>
        <item x="15"/>
        <item x="142"/>
        <item x="3"/>
        <item x="6"/>
        <item x="72"/>
        <item x="49"/>
        <item x="18"/>
        <item x="129"/>
        <item x="78"/>
        <item x="32"/>
        <item x="48"/>
        <item x="58"/>
        <item x="150"/>
        <item x="62"/>
        <item x="170"/>
        <item x="123"/>
        <item x="59"/>
        <item x="7"/>
        <item x="10"/>
        <item x="0"/>
        <item x="118"/>
        <item x="12"/>
        <item x="145"/>
        <item x="135"/>
        <item x="42"/>
        <item x="22"/>
        <item x="152"/>
        <item x="31"/>
        <item x="149"/>
        <item x="64"/>
        <item x="46"/>
        <item x="27"/>
        <item x="19"/>
        <item x="26"/>
        <item x="117"/>
        <item x="47"/>
        <item x="107"/>
        <item x="134"/>
        <item x="75"/>
        <item x="158"/>
        <item x="34"/>
        <item x="76"/>
        <item x="93"/>
        <item x="39"/>
        <item x="53"/>
        <item x="133"/>
        <item x="90"/>
        <item x="1"/>
        <item x="36"/>
        <item x="37"/>
        <item x="98"/>
        <item x="35"/>
        <item x="146"/>
        <item x="125"/>
        <item x="57"/>
        <item x="114"/>
        <item x="66"/>
        <item x="11"/>
        <item x="45"/>
        <item x="63"/>
        <item x="33"/>
        <item x="79"/>
        <item x="61"/>
        <item x="127"/>
        <item x="96"/>
        <item x="14"/>
        <item x="28"/>
        <item x="103"/>
        <item x="97"/>
        <item x="122"/>
        <item x="25"/>
        <item x="110"/>
        <item x="120"/>
        <item x="43"/>
        <item x="139"/>
        <item x="54"/>
        <item x="81"/>
        <item x="130"/>
        <item x="70"/>
        <item x="82"/>
        <item x="124"/>
        <item x="95"/>
        <item x="83"/>
        <item x="131"/>
        <item x="21"/>
        <item x="38"/>
        <item x="169"/>
        <item x="2"/>
        <item x="29"/>
        <item x="74"/>
        <item x="30"/>
        <item x="55"/>
        <item x="71"/>
        <item x="157"/>
        <item x="17"/>
        <item x="106"/>
        <item x="86"/>
        <item x="84"/>
        <item x="89"/>
        <item x="91"/>
        <item x="77"/>
        <item x="80"/>
        <item x="68"/>
        <item x="147"/>
        <item x="56"/>
        <item x="8"/>
        <item x="168"/>
        <item x="132"/>
        <item x="102"/>
        <item x="166"/>
        <item x="20"/>
        <item x="155"/>
        <item x="13"/>
        <item x="51"/>
        <item x="119"/>
        <item x="159"/>
        <item x="16"/>
        <item x="50"/>
        <item x="112"/>
        <item x="165"/>
        <item x="151"/>
        <item x="41"/>
        <item x="171"/>
        <item x="113"/>
        <item x="163"/>
        <item x="164"/>
        <item x="115"/>
        <item x="92"/>
        <item x="116"/>
        <item x="138"/>
        <item x="162"/>
        <item x="154"/>
        <item x="23"/>
        <item x="140"/>
        <item x="143"/>
        <item x="137"/>
        <item x="172"/>
        <item x="161"/>
        <item x="160"/>
        <item x="44"/>
        <item t="default"/>
      </items>
    </pivotField>
    <pivotField numFmtId="164" showAll="0">
      <items count="210">
        <item x="8"/>
        <item x="35"/>
        <item x="156"/>
        <item x="207"/>
        <item x="137"/>
        <item x="102"/>
        <item x="15"/>
        <item x="12"/>
        <item x="42"/>
        <item x="47"/>
        <item x="79"/>
        <item x="43"/>
        <item x="34"/>
        <item x="72"/>
        <item x="73"/>
        <item x="189"/>
        <item x="159"/>
        <item x="97"/>
        <item x="111"/>
        <item x="77"/>
        <item x="19"/>
        <item x="52"/>
        <item x="63"/>
        <item x="37"/>
        <item x="98"/>
        <item x="18"/>
        <item x="115"/>
        <item x="166"/>
        <item x="53"/>
        <item x="171"/>
        <item x="188"/>
        <item x="20"/>
        <item x="61"/>
        <item x="66"/>
        <item x="58"/>
        <item x="104"/>
        <item x="154"/>
        <item x="14"/>
        <item x="89"/>
        <item x="93"/>
        <item x="198"/>
        <item x="176"/>
        <item x="83"/>
        <item x="160"/>
        <item x="32"/>
        <item x="3"/>
        <item x="180"/>
        <item x="59"/>
        <item x="113"/>
        <item x="33"/>
        <item x="26"/>
        <item x="155"/>
        <item x="192"/>
        <item x="1"/>
        <item x="153"/>
        <item x="158"/>
        <item x="36"/>
        <item x="49"/>
        <item x="143"/>
        <item x="81"/>
        <item x="51"/>
        <item x="80"/>
        <item x="95"/>
        <item x="101"/>
        <item x="69"/>
        <item x="68"/>
        <item x="182"/>
        <item x="157"/>
        <item x="99"/>
        <item x="107"/>
        <item x="67"/>
        <item x="196"/>
        <item x="13"/>
        <item x="88"/>
        <item x="48"/>
        <item x="191"/>
        <item x="108"/>
        <item x="84"/>
        <item x="2"/>
        <item x="120"/>
        <item x="132"/>
        <item x="85"/>
        <item x="184"/>
        <item x="90"/>
        <item x="200"/>
        <item x="109"/>
        <item x="57"/>
        <item x="39"/>
        <item x="23"/>
        <item x="114"/>
        <item x="183"/>
        <item x="142"/>
        <item x="138"/>
        <item x="110"/>
        <item x="9"/>
        <item x="21"/>
        <item x="11"/>
        <item x="178"/>
        <item x="25"/>
        <item x="151"/>
        <item x="7"/>
        <item x="121"/>
        <item x="146"/>
        <item x="0"/>
        <item x="28"/>
        <item x="4"/>
        <item x="76"/>
        <item x="86"/>
        <item x="10"/>
        <item x="60"/>
        <item x="87"/>
        <item x="128"/>
        <item x="75"/>
        <item x="50"/>
        <item x="5"/>
        <item x="62"/>
        <item x="6"/>
        <item x="172"/>
        <item x="119"/>
        <item x="122"/>
        <item x="131"/>
        <item x="185"/>
        <item x="147"/>
        <item x="30"/>
        <item x="64"/>
        <item x="129"/>
        <item x="22"/>
        <item x="16"/>
        <item x="71"/>
        <item x="24"/>
        <item x="186"/>
        <item x="163"/>
        <item x="55"/>
        <item x="194"/>
        <item x="193"/>
        <item x="187"/>
        <item x="44"/>
        <item x="105"/>
        <item x="134"/>
        <item x="70"/>
        <item x="150"/>
        <item x="40"/>
        <item x="168"/>
        <item x="116"/>
        <item x="141"/>
        <item x="162"/>
        <item x="202"/>
        <item x="82"/>
        <item x="170"/>
        <item x="29"/>
        <item x="17"/>
        <item x="148"/>
        <item x="78"/>
        <item x="201"/>
        <item x="106"/>
        <item x="169"/>
        <item x="124"/>
        <item x="175"/>
        <item x="74"/>
        <item x="27"/>
        <item x="38"/>
        <item x="135"/>
        <item x="203"/>
        <item x="140"/>
        <item x="177"/>
        <item x="117"/>
        <item x="127"/>
        <item x="46"/>
        <item x="45"/>
        <item x="173"/>
        <item x="41"/>
        <item x="161"/>
        <item x="118"/>
        <item x="165"/>
        <item x="197"/>
        <item x="195"/>
        <item x="136"/>
        <item x="112"/>
        <item x="167"/>
        <item x="130"/>
        <item x="133"/>
        <item x="179"/>
        <item x="56"/>
        <item x="190"/>
        <item x="199"/>
        <item x="91"/>
        <item x="204"/>
        <item x="31"/>
        <item x="152"/>
        <item x="94"/>
        <item x="164"/>
        <item x="149"/>
        <item x="139"/>
        <item x="208"/>
        <item x="54"/>
        <item x="65"/>
        <item x="103"/>
        <item x="181"/>
        <item x="92"/>
        <item x="100"/>
        <item x="126"/>
        <item x="145"/>
        <item x="206"/>
        <item x="96"/>
        <item x="125"/>
        <item x="205"/>
        <item x="174"/>
        <item x="123"/>
        <item x="144"/>
        <item t="default"/>
      </items>
    </pivotField>
    <pivotField showAll="0" countASubtotal="1">
      <items count="3">
        <item x="1"/>
        <item x="0"/>
        <item t="countA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2">
    <field x="5"/>
    <field x="6"/>
  </rowFields>
  <rowItems count="21"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 t="grand">
      <x/>
    </i>
  </rowItems>
  <colItems count="1">
    <i/>
  </colItems>
  <dataFields count="1">
    <dataField name="Suma de Propina" fld="8" baseField="0" baseItem="0"/>
  </dataFields>
  <formats count="5">
    <format dxfId="154">
      <pivotArea type="all" dataOnly="0" outline="0" fieldPosition="0"/>
    </format>
    <format dxfId="153">
      <pivotArea outline="0" collapsedLevelsAreSubtotals="1" fieldPosition="0"/>
    </format>
    <format dxfId="152">
      <pivotArea field="6" type="button" dataOnly="0" labelOnly="1" outline="0" axis="axisRow" fieldPosition="1"/>
    </format>
    <format dxfId="151">
      <pivotArea dataOnly="0" labelOnly="1" grandRow="1" outline="0" fieldPosition="0"/>
    </format>
    <format dxfId="15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617511-7B75-4C00-BC4E-4E60B422E9BD}" name="TablaDinámica8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J3:K40" firstHeaderRow="1" firstDataRow="1" firstDataCol="1"/>
  <pivotFields count="31">
    <pivotField showAll="0"/>
    <pivotField showAll="0"/>
    <pivotField showAll="0"/>
    <pivotField numFmtId="22" showAll="0"/>
    <pivotField numFmtId="22" showAll="0">
      <items count="644">
        <item x="49"/>
        <item x="65"/>
        <item x="97"/>
        <item x="39"/>
        <item x="9"/>
        <item x="13"/>
        <item x="4"/>
        <item x="78"/>
        <item x="87"/>
        <item x="80"/>
        <item x="92"/>
        <item x="25"/>
        <item x="88"/>
        <item x="90"/>
        <item x="48"/>
        <item x="61"/>
        <item x="81"/>
        <item x="40"/>
        <item x="63"/>
        <item x="26"/>
        <item x="77"/>
        <item x="85"/>
        <item x="11"/>
        <item x="16"/>
        <item x="18"/>
        <item x="95"/>
        <item x="5"/>
        <item x="91"/>
        <item x="43"/>
        <item x="73"/>
        <item x="82"/>
        <item x="1"/>
        <item x="0"/>
        <item x="35"/>
        <item x="2"/>
        <item x="64"/>
        <item x="89"/>
        <item x="42"/>
        <item x="45"/>
        <item x="37"/>
        <item x="60"/>
        <item x="22"/>
        <item x="69"/>
        <item x="51"/>
        <item x="38"/>
        <item x="55"/>
        <item x="6"/>
        <item x="15"/>
        <item x="8"/>
        <item x="17"/>
        <item x="3"/>
        <item x="50"/>
        <item x="21"/>
        <item x="7"/>
        <item x="54"/>
        <item x="83"/>
        <item x="53"/>
        <item x="14"/>
        <item x="52"/>
        <item x="56"/>
        <item x="94"/>
        <item x="72"/>
        <item x="62"/>
        <item x="19"/>
        <item x="70"/>
        <item x="84"/>
        <item x="46"/>
        <item x="12"/>
        <item x="96"/>
        <item x="57"/>
        <item x="24"/>
        <item x="67"/>
        <item x="20"/>
        <item x="33"/>
        <item x="66"/>
        <item x="29"/>
        <item x="32"/>
        <item x="68"/>
        <item x="27"/>
        <item x="28"/>
        <item x="71"/>
        <item x="41"/>
        <item x="23"/>
        <item x="31"/>
        <item x="58"/>
        <item x="59"/>
        <item x="34"/>
        <item x="74"/>
        <item x="10"/>
        <item x="93"/>
        <item x="76"/>
        <item x="79"/>
        <item x="86"/>
        <item x="30"/>
        <item x="47"/>
        <item x="75"/>
        <item x="44"/>
        <item x="36"/>
        <item x="197"/>
        <item x="148"/>
        <item x="150"/>
        <item x="135"/>
        <item x="188"/>
        <item x="108"/>
        <item x="99"/>
        <item x="169"/>
        <item x="170"/>
        <item x="212"/>
        <item x="200"/>
        <item x="171"/>
        <item x="193"/>
        <item x="105"/>
        <item x="138"/>
        <item x="163"/>
        <item x="192"/>
        <item x="107"/>
        <item x="110"/>
        <item x="141"/>
        <item x="142"/>
        <item x="101"/>
        <item x="186"/>
        <item x="128"/>
        <item x="122"/>
        <item x="209"/>
        <item x="112"/>
        <item x="145"/>
        <item x="167"/>
        <item x="152"/>
        <item x="126"/>
        <item x="206"/>
        <item x="162"/>
        <item x="143"/>
        <item x="191"/>
        <item x="205"/>
        <item x="106"/>
        <item x="130"/>
        <item x="178"/>
        <item x="182"/>
        <item x="147"/>
        <item x="204"/>
        <item x="111"/>
        <item x="153"/>
        <item x="201"/>
        <item x="165"/>
        <item x="134"/>
        <item x="174"/>
        <item x="119"/>
        <item x="176"/>
        <item x="139"/>
        <item x="102"/>
        <item x="114"/>
        <item x="158"/>
        <item x="132"/>
        <item x="109"/>
        <item x="137"/>
        <item x="203"/>
        <item x="211"/>
        <item x="177"/>
        <item x="120"/>
        <item x="149"/>
        <item x="136"/>
        <item x="208"/>
        <item x="116"/>
        <item x="131"/>
        <item x="181"/>
        <item x="190"/>
        <item x="183"/>
        <item x="125"/>
        <item x="189"/>
        <item x="164"/>
        <item x="166"/>
        <item x="195"/>
        <item x="184"/>
        <item x="123"/>
        <item x="113"/>
        <item x="98"/>
        <item x="115"/>
        <item x="104"/>
        <item x="144"/>
        <item x="151"/>
        <item x="160"/>
        <item x="103"/>
        <item x="129"/>
        <item x="159"/>
        <item x="121"/>
        <item x="180"/>
        <item x="168"/>
        <item x="118"/>
        <item x="187"/>
        <item x="124"/>
        <item x="194"/>
        <item x="198"/>
        <item x="140"/>
        <item x="146"/>
        <item x="196"/>
        <item x="173"/>
        <item x="161"/>
        <item x="100"/>
        <item x="172"/>
        <item x="133"/>
        <item x="207"/>
        <item x="179"/>
        <item x="157"/>
        <item x="155"/>
        <item x="117"/>
        <item x="154"/>
        <item x="202"/>
        <item x="175"/>
        <item x="185"/>
        <item x="127"/>
        <item x="199"/>
        <item x="156"/>
        <item x="210"/>
        <item x="238"/>
        <item x="241"/>
        <item x="266"/>
        <item x="232"/>
        <item x="251"/>
        <item x="225"/>
        <item x="226"/>
        <item x="255"/>
        <item x="244"/>
        <item x="219"/>
        <item x="214"/>
        <item x="213"/>
        <item x="258"/>
        <item x="223"/>
        <item x="240"/>
        <item x="262"/>
        <item x="254"/>
        <item x="246"/>
        <item x="250"/>
        <item x="215"/>
        <item x="263"/>
        <item x="264"/>
        <item x="245"/>
        <item x="218"/>
        <item x="242"/>
        <item x="236"/>
        <item x="239"/>
        <item x="230"/>
        <item x="253"/>
        <item x="249"/>
        <item x="233"/>
        <item x="229"/>
        <item x="247"/>
        <item x="216"/>
        <item x="228"/>
        <item x="261"/>
        <item x="217"/>
        <item x="224"/>
        <item x="243"/>
        <item x="259"/>
        <item x="234"/>
        <item x="222"/>
        <item x="252"/>
        <item x="257"/>
        <item x="265"/>
        <item x="220"/>
        <item x="221"/>
        <item x="231"/>
        <item x="237"/>
        <item x="256"/>
        <item x="260"/>
        <item x="235"/>
        <item x="248"/>
        <item x="227"/>
        <item x="273"/>
        <item x="280"/>
        <item x="285"/>
        <item x="296"/>
        <item x="319"/>
        <item x="270"/>
        <item x="292"/>
        <item x="290"/>
        <item x="276"/>
        <item x="312"/>
        <item x="310"/>
        <item x="294"/>
        <item x="303"/>
        <item x="279"/>
        <item x="307"/>
        <item x="286"/>
        <item x="271"/>
        <item x="269"/>
        <item x="299"/>
        <item x="282"/>
        <item x="313"/>
        <item x="297"/>
        <item x="274"/>
        <item x="278"/>
        <item x="316"/>
        <item x="305"/>
        <item x="287"/>
        <item x="268"/>
        <item x="281"/>
        <item x="306"/>
        <item x="277"/>
        <item x="300"/>
        <item x="288"/>
        <item x="295"/>
        <item x="314"/>
        <item x="315"/>
        <item x="301"/>
        <item x="308"/>
        <item x="267"/>
        <item x="284"/>
        <item x="309"/>
        <item x="298"/>
        <item x="302"/>
        <item x="291"/>
        <item x="283"/>
        <item x="311"/>
        <item x="272"/>
        <item x="317"/>
        <item x="275"/>
        <item x="318"/>
        <item x="304"/>
        <item x="289"/>
        <item x="293"/>
        <item x="373"/>
        <item x="332"/>
        <item x="347"/>
        <item x="387"/>
        <item x="324"/>
        <item x="382"/>
        <item x="341"/>
        <item x="321"/>
        <item x="344"/>
        <item x="357"/>
        <item x="391"/>
        <item x="377"/>
        <item x="359"/>
        <item x="376"/>
        <item x="375"/>
        <item x="353"/>
        <item x="323"/>
        <item x="331"/>
        <item x="393"/>
        <item x="362"/>
        <item x="360"/>
        <item x="364"/>
        <item x="368"/>
        <item x="365"/>
        <item x="370"/>
        <item x="343"/>
        <item x="356"/>
        <item x="327"/>
        <item x="326"/>
        <item x="335"/>
        <item x="397"/>
        <item x="394"/>
        <item x="386"/>
        <item x="390"/>
        <item x="339"/>
        <item x="352"/>
        <item x="350"/>
        <item x="392"/>
        <item x="342"/>
        <item x="384"/>
        <item x="358"/>
        <item x="348"/>
        <item x="340"/>
        <item x="381"/>
        <item x="361"/>
        <item x="346"/>
        <item x="383"/>
        <item x="337"/>
        <item x="338"/>
        <item x="328"/>
        <item x="325"/>
        <item x="396"/>
        <item x="345"/>
        <item x="371"/>
        <item x="355"/>
        <item x="330"/>
        <item x="398"/>
        <item x="334"/>
        <item x="354"/>
        <item x="395"/>
        <item x="374"/>
        <item x="367"/>
        <item x="389"/>
        <item x="369"/>
        <item x="363"/>
        <item x="378"/>
        <item x="322"/>
        <item x="379"/>
        <item x="351"/>
        <item x="320"/>
        <item x="399"/>
        <item x="388"/>
        <item x="336"/>
        <item x="329"/>
        <item x="333"/>
        <item x="349"/>
        <item x="380"/>
        <item x="366"/>
        <item x="385"/>
        <item x="372"/>
        <item x="491"/>
        <item x="526"/>
        <item x="420"/>
        <item x="403"/>
        <item x="534"/>
        <item x="515"/>
        <item x="536"/>
        <item x="429"/>
        <item x="415"/>
        <item x="439"/>
        <item x="457"/>
        <item x="532"/>
        <item x="490"/>
        <item x="479"/>
        <item x="437"/>
        <item x="520"/>
        <item x="447"/>
        <item x="418"/>
        <item x="466"/>
        <item x="500"/>
        <item x="519"/>
        <item x="527"/>
        <item x="528"/>
        <item x="412"/>
        <item x="444"/>
        <item x="470"/>
        <item x="404"/>
        <item x="409"/>
        <item x="530"/>
        <item x="481"/>
        <item x="474"/>
        <item x="485"/>
        <item x="522"/>
        <item x="518"/>
        <item x="476"/>
        <item x="524"/>
        <item x="436"/>
        <item x="523"/>
        <item x="405"/>
        <item x="507"/>
        <item x="401"/>
        <item x="494"/>
        <item x="513"/>
        <item x="516"/>
        <item x="462"/>
        <item x="477"/>
        <item x="541"/>
        <item x="425"/>
        <item x="451"/>
        <item x="442"/>
        <item x="414"/>
        <item x="501"/>
        <item x="535"/>
        <item x="468"/>
        <item x="496"/>
        <item x="475"/>
        <item x="430"/>
        <item x="465"/>
        <item x="467"/>
        <item x="510"/>
        <item x="525"/>
        <item x="502"/>
        <item x="489"/>
        <item x="445"/>
        <item x="482"/>
        <item x="426"/>
        <item x="455"/>
        <item x="406"/>
        <item x="411"/>
        <item x="461"/>
        <item x="435"/>
        <item x="419"/>
        <item x="514"/>
        <item x="456"/>
        <item x="446"/>
        <item x="408"/>
        <item x="486"/>
        <item x="463"/>
        <item x="431"/>
        <item x="421"/>
        <item x="438"/>
        <item x="540"/>
        <item x="417"/>
        <item x="440"/>
        <item x="512"/>
        <item x="503"/>
        <item x="471"/>
        <item x="452"/>
        <item x="492"/>
        <item x="493"/>
        <item x="427"/>
        <item x="480"/>
        <item x="517"/>
        <item x="533"/>
        <item x="454"/>
        <item x="469"/>
        <item x="453"/>
        <item x="416"/>
        <item x="529"/>
        <item x="464"/>
        <item x="441"/>
        <item x="521"/>
        <item x="458"/>
        <item x="449"/>
        <item x="531"/>
        <item x="402"/>
        <item x="450"/>
        <item x="498"/>
        <item x="497"/>
        <item x="434"/>
        <item x="506"/>
        <item x="432"/>
        <item x="413"/>
        <item x="504"/>
        <item x="499"/>
        <item x="478"/>
        <item x="423"/>
        <item x="443"/>
        <item x="505"/>
        <item x="538"/>
        <item x="483"/>
        <item x="428"/>
        <item x="433"/>
        <item x="539"/>
        <item x="488"/>
        <item x="422"/>
        <item x="460"/>
        <item x="424"/>
        <item x="495"/>
        <item x="459"/>
        <item x="410"/>
        <item x="509"/>
        <item x="400"/>
        <item x="487"/>
        <item x="484"/>
        <item x="537"/>
        <item x="448"/>
        <item x="407"/>
        <item x="508"/>
        <item x="473"/>
        <item x="472"/>
        <item x="511"/>
        <item x="564"/>
        <item x="640"/>
        <item x="636"/>
        <item x="575"/>
        <item x="546"/>
        <item x="619"/>
        <item x="635"/>
        <item x="593"/>
        <item x="579"/>
        <item x="544"/>
        <item x="602"/>
        <item x="614"/>
        <item x="567"/>
        <item x="607"/>
        <item x="590"/>
        <item x="563"/>
        <item x="595"/>
        <item x="589"/>
        <item x="628"/>
        <item x="612"/>
        <item x="569"/>
        <item x="618"/>
        <item x="629"/>
        <item x="560"/>
        <item x="611"/>
        <item x="617"/>
        <item x="638"/>
        <item x="561"/>
        <item x="600"/>
        <item x="576"/>
        <item x="599"/>
        <item x="637"/>
        <item x="566"/>
        <item x="553"/>
        <item x="562"/>
        <item x="554"/>
        <item x="642"/>
        <item x="550"/>
        <item x="572"/>
        <item x="549"/>
        <item x="610"/>
        <item x="603"/>
        <item x="545"/>
        <item x="622"/>
        <item x="582"/>
        <item x="632"/>
        <item x="594"/>
        <item x="565"/>
        <item x="559"/>
        <item x="631"/>
        <item x="630"/>
        <item x="574"/>
        <item x="558"/>
        <item x="634"/>
        <item x="604"/>
        <item x="547"/>
        <item x="641"/>
        <item x="625"/>
        <item x="596"/>
        <item x="556"/>
        <item x="542"/>
        <item x="578"/>
        <item x="639"/>
        <item x="584"/>
        <item x="592"/>
        <item x="581"/>
        <item x="601"/>
        <item x="570"/>
        <item x="568"/>
        <item x="597"/>
        <item x="616"/>
        <item x="585"/>
        <item x="577"/>
        <item x="580"/>
        <item x="543"/>
        <item x="591"/>
        <item x="608"/>
        <item x="624"/>
        <item x="551"/>
        <item x="555"/>
        <item x="627"/>
        <item x="605"/>
        <item x="613"/>
        <item x="620"/>
        <item x="586"/>
        <item x="573"/>
        <item x="621"/>
        <item x="588"/>
        <item x="626"/>
        <item x="548"/>
        <item x="587"/>
        <item x="571"/>
        <item x="552"/>
        <item x="609"/>
        <item x="606"/>
        <item x="557"/>
        <item x="615"/>
        <item x="598"/>
        <item x="583"/>
        <item x="623"/>
        <item x="633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numFmtId="2" showAll="0"/>
    <pivotField showAll="0"/>
    <pivotField showAll="0"/>
    <pivotField axis="axisRow"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dataField="1" showAll="0"/>
    <pivotField numFmtId="14" showAll="0">
      <items count="602">
        <item x="4"/>
        <item x="9"/>
        <item x="11"/>
        <item x="16"/>
        <item x="63"/>
        <item x="87"/>
        <item x="13"/>
        <item x="38"/>
        <item x="44"/>
        <item x="2"/>
        <item x="97"/>
        <item x="18"/>
        <item x="48"/>
        <item x="57"/>
        <item x="76"/>
        <item x="26"/>
        <item x="84"/>
        <item x="39"/>
        <item x="66"/>
        <item x="0"/>
        <item x="94"/>
        <item x="77"/>
        <item x="89"/>
        <item x="25"/>
        <item x="50"/>
        <item x="53"/>
        <item x="5"/>
        <item x="19"/>
        <item x="1"/>
        <item x="90"/>
        <item x="49"/>
        <item x="52"/>
        <item x="91"/>
        <item x="88"/>
        <item x="70"/>
        <item x="80"/>
        <item x="58"/>
        <item x="47"/>
        <item x="45"/>
        <item x="75"/>
        <item x="42"/>
        <item x="92"/>
        <item x="93"/>
        <item x="81"/>
        <item x="59"/>
        <item x="6"/>
        <item x="83"/>
        <item x="36"/>
        <item x="62"/>
        <item x="8"/>
        <item x="24"/>
        <item x="17"/>
        <item x="54"/>
        <item x="7"/>
        <item x="37"/>
        <item x="41"/>
        <item x="21"/>
        <item x="85"/>
        <item x="60"/>
        <item x="15"/>
        <item x="74"/>
        <item x="34"/>
        <item x="65"/>
        <item x="64"/>
        <item x="22"/>
        <item x="69"/>
        <item x="56"/>
        <item x="29"/>
        <item x="28"/>
        <item x="68"/>
        <item x="23"/>
        <item x="27"/>
        <item x="3"/>
        <item x="51"/>
        <item x="40"/>
        <item x="30"/>
        <item x="12"/>
        <item x="96"/>
        <item x="32"/>
        <item x="82"/>
        <item x="14"/>
        <item x="72"/>
        <item x="33"/>
        <item x="43"/>
        <item x="86"/>
        <item x="31"/>
        <item x="79"/>
        <item x="67"/>
        <item x="78"/>
        <item x="20"/>
        <item x="71"/>
        <item x="35"/>
        <item x="73"/>
        <item x="95"/>
        <item x="61"/>
        <item x="10"/>
        <item x="55"/>
        <item x="46"/>
        <item x="158"/>
        <item x="188"/>
        <item x="113"/>
        <item x="147"/>
        <item x="135"/>
        <item x="163"/>
        <item x="160"/>
        <item x="150"/>
        <item x="187"/>
        <item x="168"/>
        <item x="146"/>
        <item x="185"/>
        <item x="195"/>
        <item x="109"/>
        <item x="174"/>
        <item x="201"/>
        <item x="122"/>
        <item x="164"/>
        <item x="124"/>
        <item x="99"/>
        <item x="193"/>
        <item x="118"/>
        <item x="108"/>
        <item x="106"/>
        <item x="110"/>
        <item x="151"/>
        <item x="137"/>
        <item x="184"/>
        <item x="112"/>
        <item x="138"/>
        <item x="166"/>
        <item x="114"/>
        <item x="176"/>
        <item x="136"/>
        <item x="197"/>
        <item x="182"/>
        <item x="130"/>
        <item x="179"/>
        <item x="141"/>
        <item x="142"/>
        <item x="192"/>
        <item x="116"/>
        <item x="101"/>
        <item x="111"/>
        <item x="148"/>
        <item x="107"/>
        <item x="128"/>
        <item x="125"/>
        <item x="173"/>
        <item x="181"/>
        <item x="115"/>
        <item x="177"/>
        <item x="133"/>
        <item x="143"/>
        <item x="120"/>
        <item x="183"/>
        <item x="121"/>
        <item x="180"/>
        <item x="196"/>
        <item x="132"/>
        <item x="169"/>
        <item x="186"/>
        <item x="140"/>
        <item x="156"/>
        <item x="149"/>
        <item x="175"/>
        <item x="139"/>
        <item x="165"/>
        <item x="159"/>
        <item x="144"/>
        <item x="161"/>
        <item x="172"/>
        <item x="105"/>
        <item x="153"/>
        <item x="155"/>
        <item x="145"/>
        <item x="198"/>
        <item x="200"/>
        <item x="104"/>
        <item x="123"/>
        <item x="162"/>
        <item x="194"/>
        <item x="131"/>
        <item x="102"/>
        <item x="199"/>
        <item x="129"/>
        <item x="126"/>
        <item x="134"/>
        <item x="98"/>
        <item x="170"/>
        <item x="191"/>
        <item x="171"/>
        <item x="178"/>
        <item x="103"/>
        <item x="157"/>
        <item x="189"/>
        <item x="190"/>
        <item x="100"/>
        <item x="117"/>
        <item x="119"/>
        <item x="127"/>
        <item x="152"/>
        <item x="154"/>
        <item x="167"/>
        <item x="240"/>
        <item x="226"/>
        <item x="229"/>
        <item x="247"/>
        <item x="214"/>
        <item x="220"/>
        <item x="228"/>
        <item x="243"/>
        <item x="215"/>
        <item x="207"/>
        <item x="256"/>
        <item x="239"/>
        <item x="203"/>
        <item x="251"/>
        <item x="257"/>
        <item x="231"/>
        <item x="217"/>
        <item x="205"/>
        <item x="233"/>
        <item x="236"/>
        <item x="255"/>
        <item x="212"/>
        <item x="252"/>
        <item x="248"/>
        <item x="206"/>
        <item x="208"/>
        <item x="242"/>
        <item x="253"/>
        <item x="224"/>
        <item x="202"/>
        <item x="222"/>
        <item x="210"/>
        <item x="235"/>
        <item x="234"/>
        <item x="246"/>
        <item x="249"/>
        <item x="218"/>
        <item x="211"/>
        <item x="230"/>
        <item x="227"/>
        <item x="204"/>
        <item x="219"/>
        <item x="244"/>
        <item x="245"/>
        <item x="223"/>
        <item x="241"/>
        <item x="213"/>
        <item x="232"/>
        <item x="209"/>
        <item x="225"/>
        <item x="238"/>
        <item x="250"/>
        <item x="221"/>
        <item x="237"/>
        <item x="254"/>
        <item x="216"/>
        <item x="271"/>
        <item x="313"/>
        <item x="287"/>
        <item x="264"/>
        <item x="284"/>
        <item x="261"/>
        <item x="270"/>
        <item x="282"/>
        <item x="304"/>
        <item x="278"/>
        <item x="290"/>
        <item x="276"/>
        <item x="298"/>
        <item x="310"/>
        <item x="309"/>
        <item x="296"/>
        <item x="291"/>
        <item x="272"/>
        <item x="302"/>
        <item x="280"/>
        <item x="277"/>
        <item x="288"/>
        <item x="308"/>
        <item x="297"/>
        <item x="268"/>
        <item x="269"/>
        <item x="258"/>
        <item x="286"/>
        <item x="260"/>
        <item x="294"/>
        <item x="279"/>
        <item x="262"/>
        <item x="292"/>
        <item x="267"/>
        <item x="293"/>
        <item x="273"/>
        <item x="300"/>
        <item x="301"/>
        <item x="274"/>
        <item x="289"/>
        <item x="303"/>
        <item x="266"/>
        <item x="306"/>
        <item x="259"/>
        <item x="263"/>
        <item x="311"/>
        <item x="265"/>
        <item x="305"/>
        <item x="299"/>
        <item x="312"/>
        <item x="285"/>
        <item x="281"/>
        <item x="295"/>
        <item x="283"/>
        <item x="307"/>
        <item x="275"/>
        <item x="363"/>
        <item x="317"/>
        <item x="370"/>
        <item x="353"/>
        <item x="360"/>
        <item x="358"/>
        <item x="324"/>
        <item x="338"/>
        <item x="376"/>
        <item x="333"/>
        <item x="323"/>
        <item x="315"/>
        <item x="347"/>
        <item x="331"/>
        <item x="341"/>
        <item x="344"/>
        <item x="379"/>
        <item x="335"/>
        <item x="369"/>
        <item x="365"/>
        <item x="349"/>
        <item x="381"/>
        <item x="357"/>
        <item x="367"/>
        <item x="371"/>
        <item x="380"/>
        <item x="350"/>
        <item x="322"/>
        <item x="385"/>
        <item x="382"/>
        <item x="336"/>
        <item x="364"/>
        <item x="366"/>
        <item x="319"/>
        <item x="327"/>
        <item x="374"/>
        <item x="334"/>
        <item x="330"/>
        <item x="346"/>
        <item x="354"/>
        <item x="320"/>
        <item x="348"/>
        <item x="339"/>
        <item x="332"/>
        <item x="329"/>
        <item x="383"/>
        <item x="378"/>
        <item x="337"/>
        <item x="326"/>
        <item x="372"/>
        <item x="384"/>
        <item x="318"/>
        <item x="361"/>
        <item x="342"/>
        <item x="316"/>
        <item x="325"/>
        <item x="351"/>
        <item x="345"/>
        <item x="352"/>
        <item x="368"/>
        <item x="343"/>
        <item x="321"/>
        <item x="377"/>
        <item x="356"/>
        <item x="355"/>
        <item x="386"/>
        <item x="314"/>
        <item x="373"/>
        <item x="340"/>
        <item x="375"/>
        <item x="328"/>
        <item x="359"/>
        <item x="387"/>
        <item x="362"/>
        <item x="403"/>
        <item x="393"/>
        <item x="502"/>
        <item x="391"/>
        <item x="475"/>
        <item x="406"/>
        <item x="500"/>
        <item x="474"/>
        <item x="463"/>
        <item x="464"/>
        <item x="497"/>
        <item x="413"/>
        <item x="462"/>
        <item x="503"/>
        <item x="445"/>
        <item x="482"/>
        <item x="456"/>
        <item x="408"/>
        <item x="449"/>
        <item x="485"/>
        <item x="397"/>
        <item x="394"/>
        <item x="433"/>
        <item x="480"/>
        <item x="417"/>
        <item x="494"/>
        <item x="450"/>
        <item x="431"/>
        <item x="483"/>
        <item x="506"/>
        <item x="453"/>
        <item x="496"/>
        <item x="443"/>
        <item x="427"/>
        <item x="400"/>
        <item x="442"/>
        <item x="407"/>
        <item x="454"/>
        <item x="492"/>
        <item x="465"/>
        <item x="415"/>
        <item x="487"/>
        <item x="426"/>
        <item x="495"/>
        <item x="414"/>
        <item x="479"/>
        <item x="489"/>
        <item x="409"/>
        <item x="458"/>
        <item x="399"/>
        <item x="402"/>
        <item x="429"/>
        <item x="471"/>
        <item x="425"/>
        <item x="392"/>
        <item x="478"/>
        <item x="468"/>
        <item x="436"/>
        <item x="440"/>
        <item x="389"/>
        <item x="505"/>
        <item x="499"/>
        <item x="396"/>
        <item x="437"/>
        <item x="459"/>
        <item x="421"/>
        <item x="498"/>
        <item x="430"/>
        <item x="419"/>
        <item x="473"/>
        <item x="491"/>
        <item x="438"/>
        <item x="507"/>
        <item x="418"/>
        <item x="501"/>
        <item x="444"/>
        <item x="493"/>
        <item x="411"/>
        <item x="466"/>
        <item x="420"/>
        <item x="451"/>
        <item x="469"/>
        <item x="452"/>
        <item x="457"/>
        <item x="401"/>
        <item x="488"/>
        <item x="422"/>
        <item x="470"/>
        <item x="509"/>
        <item x="404"/>
        <item x="455"/>
        <item x="510"/>
        <item x="410"/>
        <item x="439"/>
        <item x="467"/>
        <item x="423"/>
        <item x="472"/>
        <item x="441"/>
        <item x="484"/>
        <item x="390"/>
        <item x="446"/>
        <item x="405"/>
        <item x="490"/>
        <item x="395"/>
        <item x="434"/>
        <item x="412"/>
        <item x="424"/>
        <item x="476"/>
        <item x="432"/>
        <item x="388"/>
        <item x="481"/>
        <item x="435"/>
        <item x="504"/>
        <item x="416"/>
        <item x="448"/>
        <item x="477"/>
        <item x="398"/>
        <item x="447"/>
        <item x="461"/>
        <item x="428"/>
        <item x="460"/>
        <item x="486"/>
        <item x="508"/>
        <item x="515"/>
        <item x="534"/>
        <item x="513"/>
        <item x="565"/>
        <item x="558"/>
        <item x="556"/>
        <item x="599"/>
        <item x="596"/>
        <item x="536"/>
        <item x="577"/>
        <item x="574"/>
        <item x="537"/>
        <item x="547"/>
        <item x="533"/>
        <item x="583"/>
        <item x="595"/>
        <item x="518"/>
        <item x="549"/>
        <item x="535"/>
        <item x="529"/>
        <item x="527"/>
        <item x="582"/>
        <item x="524"/>
        <item x="544"/>
        <item x="561"/>
        <item x="516"/>
        <item x="570"/>
        <item x="591"/>
        <item x="539"/>
        <item x="532"/>
        <item x="541"/>
        <item x="593"/>
        <item x="600"/>
        <item x="525"/>
        <item x="559"/>
        <item x="519"/>
        <item x="567"/>
        <item x="592"/>
        <item x="568"/>
        <item x="560"/>
        <item x="551"/>
        <item x="530"/>
        <item x="545"/>
        <item x="563"/>
        <item x="521"/>
        <item x="586"/>
        <item x="523"/>
        <item x="552"/>
        <item x="512"/>
        <item x="526"/>
        <item x="575"/>
        <item x="571"/>
        <item x="553"/>
        <item x="531"/>
        <item x="566"/>
        <item x="581"/>
        <item x="564"/>
        <item x="555"/>
        <item x="514"/>
        <item x="590"/>
        <item x="587"/>
        <item x="597"/>
        <item x="548"/>
        <item x="576"/>
        <item x="520"/>
        <item x="573"/>
        <item x="589"/>
        <item x="540"/>
        <item x="538"/>
        <item x="562"/>
        <item x="588"/>
        <item x="578"/>
        <item x="579"/>
        <item x="569"/>
        <item x="557"/>
        <item x="594"/>
        <item x="522"/>
        <item x="546"/>
        <item x="543"/>
        <item x="598"/>
        <item x="511"/>
        <item x="517"/>
        <item x="528"/>
        <item x="580"/>
        <item x="550"/>
        <item x="585"/>
        <item x="554"/>
        <item x="584"/>
        <item x="572"/>
        <item x="542"/>
        <item t="default"/>
      </items>
    </pivotField>
    <pivotField numFmtId="164" showAll="0"/>
    <pivotField numFmtId="164" showAll="0"/>
    <pivotField numFmtId="164" showAll="0"/>
    <pivotField numFmtId="164" showAll="0">
      <items count="174">
        <item x="144"/>
        <item x="105"/>
        <item x="109"/>
        <item x="69"/>
        <item x="136"/>
        <item x="67"/>
        <item x="5"/>
        <item x="104"/>
        <item x="99"/>
        <item x="156"/>
        <item x="141"/>
        <item x="85"/>
        <item x="4"/>
        <item x="73"/>
        <item x="65"/>
        <item x="60"/>
        <item x="40"/>
        <item x="108"/>
        <item x="121"/>
        <item x="148"/>
        <item x="94"/>
        <item x="100"/>
        <item x="111"/>
        <item x="101"/>
        <item x="9"/>
        <item x="52"/>
        <item x="126"/>
        <item x="87"/>
        <item x="88"/>
        <item x="153"/>
        <item x="24"/>
        <item x="167"/>
        <item x="128"/>
        <item x="15"/>
        <item x="142"/>
        <item x="3"/>
        <item x="6"/>
        <item x="72"/>
        <item x="49"/>
        <item x="18"/>
        <item x="129"/>
        <item x="78"/>
        <item x="32"/>
        <item x="48"/>
        <item x="58"/>
        <item x="150"/>
        <item x="62"/>
        <item x="170"/>
        <item x="123"/>
        <item x="59"/>
        <item x="7"/>
        <item x="10"/>
        <item x="0"/>
        <item x="118"/>
        <item x="12"/>
        <item x="145"/>
        <item x="135"/>
        <item x="42"/>
        <item x="22"/>
        <item x="152"/>
        <item x="31"/>
        <item x="149"/>
        <item x="64"/>
        <item x="46"/>
        <item x="27"/>
        <item x="19"/>
        <item x="26"/>
        <item x="117"/>
        <item x="47"/>
        <item x="107"/>
        <item x="134"/>
        <item x="75"/>
        <item x="158"/>
        <item x="34"/>
        <item x="76"/>
        <item x="93"/>
        <item x="39"/>
        <item x="53"/>
        <item x="133"/>
        <item x="90"/>
        <item x="1"/>
        <item x="36"/>
        <item x="37"/>
        <item x="98"/>
        <item x="35"/>
        <item x="146"/>
        <item x="125"/>
        <item x="57"/>
        <item x="114"/>
        <item x="66"/>
        <item x="11"/>
        <item x="45"/>
        <item x="63"/>
        <item x="33"/>
        <item x="79"/>
        <item x="61"/>
        <item x="127"/>
        <item x="96"/>
        <item x="14"/>
        <item x="28"/>
        <item x="103"/>
        <item x="97"/>
        <item x="122"/>
        <item x="25"/>
        <item x="110"/>
        <item x="120"/>
        <item x="43"/>
        <item x="139"/>
        <item x="54"/>
        <item x="81"/>
        <item x="130"/>
        <item x="70"/>
        <item x="82"/>
        <item x="124"/>
        <item x="95"/>
        <item x="83"/>
        <item x="131"/>
        <item x="21"/>
        <item x="38"/>
        <item x="169"/>
        <item x="2"/>
        <item x="29"/>
        <item x="74"/>
        <item x="30"/>
        <item x="55"/>
        <item x="71"/>
        <item x="157"/>
        <item x="17"/>
        <item x="106"/>
        <item x="86"/>
        <item x="84"/>
        <item x="89"/>
        <item x="91"/>
        <item x="77"/>
        <item x="80"/>
        <item x="68"/>
        <item x="147"/>
        <item x="56"/>
        <item x="8"/>
        <item x="168"/>
        <item x="132"/>
        <item x="102"/>
        <item x="166"/>
        <item x="20"/>
        <item x="155"/>
        <item x="13"/>
        <item x="51"/>
        <item x="119"/>
        <item x="159"/>
        <item x="16"/>
        <item x="50"/>
        <item x="112"/>
        <item x="165"/>
        <item x="151"/>
        <item x="41"/>
        <item x="171"/>
        <item x="113"/>
        <item x="163"/>
        <item x="164"/>
        <item x="115"/>
        <item x="92"/>
        <item x="116"/>
        <item x="138"/>
        <item x="162"/>
        <item x="154"/>
        <item x="23"/>
        <item x="140"/>
        <item x="143"/>
        <item x="137"/>
        <item x="172"/>
        <item x="161"/>
        <item x="160"/>
        <item x="44"/>
        <item t="default"/>
      </items>
    </pivotField>
    <pivotField numFmtId="164" showAll="0">
      <items count="210">
        <item x="8"/>
        <item x="35"/>
        <item x="156"/>
        <item x="207"/>
        <item x="137"/>
        <item x="102"/>
        <item x="15"/>
        <item x="12"/>
        <item x="42"/>
        <item x="47"/>
        <item x="79"/>
        <item x="43"/>
        <item x="34"/>
        <item x="72"/>
        <item x="73"/>
        <item x="189"/>
        <item x="159"/>
        <item x="97"/>
        <item x="111"/>
        <item x="77"/>
        <item x="19"/>
        <item x="52"/>
        <item x="63"/>
        <item x="37"/>
        <item x="98"/>
        <item x="18"/>
        <item x="115"/>
        <item x="166"/>
        <item x="53"/>
        <item x="171"/>
        <item x="188"/>
        <item x="20"/>
        <item x="61"/>
        <item x="66"/>
        <item x="58"/>
        <item x="104"/>
        <item x="154"/>
        <item x="14"/>
        <item x="89"/>
        <item x="93"/>
        <item x="198"/>
        <item x="176"/>
        <item x="83"/>
        <item x="160"/>
        <item x="32"/>
        <item x="3"/>
        <item x="180"/>
        <item x="59"/>
        <item x="113"/>
        <item x="33"/>
        <item x="26"/>
        <item x="155"/>
        <item x="192"/>
        <item x="1"/>
        <item x="153"/>
        <item x="158"/>
        <item x="36"/>
        <item x="49"/>
        <item x="143"/>
        <item x="81"/>
        <item x="51"/>
        <item x="80"/>
        <item x="95"/>
        <item x="101"/>
        <item x="69"/>
        <item x="68"/>
        <item x="182"/>
        <item x="157"/>
        <item x="99"/>
        <item x="107"/>
        <item x="67"/>
        <item x="196"/>
        <item x="13"/>
        <item x="88"/>
        <item x="48"/>
        <item x="191"/>
        <item x="108"/>
        <item x="84"/>
        <item x="2"/>
        <item x="120"/>
        <item x="132"/>
        <item x="85"/>
        <item x="184"/>
        <item x="90"/>
        <item x="200"/>
        <item x="109"/>
        <item x="57"/>
        <item x="39"/>
        <item x="23"/>
        <item x="114"/>
        <item x="183"/>
        <item x="142"/>
        <item x="138"/>
        <item x="110"/>
        <item x="9"/>
        <item x="21"/>
        <item x="11"/>
        <item x="178"/>
        <item x="25"/>
        <item x="151"/>
        <item x="7"/>
        <item x="121"/>
        <item x="146"/>
        <item x="0"/>
        <item x="28"/>
        <item x="4"/>
        <item x="76"/>
        <item x="86"/>
        <item x="10"/>
        <item x="60"/>
        <item x="87"/>
        <item x="128"/>
        <item x="75"/>
        <item x="50"/>
        <item x="5"/>
        <item x="62"/>
        <item x="6"/>
        <item x="172"/>
        <item x="119"/>
        <item x="122"/>
        <item x="131"/>
        <item x="185"/>
        <item x="147"/>
        <item x="30"/>
        <item x="64"/>
        <item x="129"/>
        <item x="22"/>
        <item x="16"/>
        <item x="71"/>
        <item x="24"/>
        <item x="186"/>
        <item x="163"/>
        <item x="55"/>
        <item x="194"/>
        <item x="193"/>
        <item x="187"/>
        <item x="44"/>
        <item x="105"/>
        <item x="134"/>
        <item x="70"/>
        <item x="150"/>
        <item x="40"/>
        <item x="168"/>
        <item x="116"/>
        <item x="141"/>
        <item x="162"/>
        <item x="202"/>
        <item x="82"/>
        <item x="170"/>
        <item x="29"/>
        <item x="17"/>
        <item x="148"/>
        <item x="78"/>
        <item x="201"/>
        <item x="106"/>
        <item x="169"/>
        <item x="124"/>
        <item x="175"/>
        <item x="74"/>
        <item x="27"/>
        <item x="38"/>
        <item x="135"/>
        <item x="203"/>
        <item x="140"/>
        <item x="177"/>
        <item x="117"/>
        <item x="127"/>
        <item x="46"/>
        <item x="45"/>
        <item x="173"/>
        <item x="41"/>
        <item x="161"/>
        <item x="118"/>
        <item x="165"/>
        <item x="197"/>
        <item x="195"/>
        <item x="136"/>
        <item x="112"/>
        <item x="167"/>
        <item x="130"/>
        <item x="133"/>
        <item x="179"/>
        <item x="56"/>
        <item x="190"/>
        <item x="199"/>
        <item x="91"/>
        <item x="204"/>
        <item x="31"/>
        <item x="152"/>
        <item x="94"/>
        <item x="164"/>
        <item x="149"/>
        <item x="139"/>
        <item x="208"/>
        <item x="54"/>
        <item x="65"/>
        <item x="103"/>
        <item x="181"/>
        <item x="92"/>
        <item x="100"/>
        <item x="126"/>
        <item x="145"/>
        <item x="206"/>
        <item x="96"/>
        <item x="125"/>
        <item x="205"/>
        <item x="174"/>
        <item x="123"/>
        <item x="144"/>
        <item t="default"/>
      </items>
    </pivotField>
    <pivotField showAll="0"/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2">
    <field x="6"/>
    <field x="11"/>
  </rowFields>
  <rowItems count="3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grand">
      <x/>
    </i>
  </rowItems>
  <colItems count="1">
    <i/>
  </colItems>
  <dataFields count="1">
    <dataField name="Suma de Monto total " fld="13" baseField="0" baseItem="0"/>
  </dataFields>
  <formats count="11">
    <format dxfId="165">
      <pivotArea type="all" dataOnly="0" outline="0" fieldPosition="0"/>
    </format>
    <format dxfId="164">
      <pivotArea outline="0" collapsedLevelsAreSubtotals="1" fieldPosition="0"/>
    </format>
    <format dxfId="163">
      <pivotArea field="6" type="button" dataOnly="0" labelOnly="1" outline="0" axis="axisRow" fieldPosition="0"/>
    </format>
    <format dxfId="162">
      <pivotArea dataOnly="0" labelOnly="1" grandRow="1" outline="0" fieldPosition="0"/>
    </format>
    <format dxfId="161">
      <pivotArea dataOnly="0" labelOnly="1" outline="0" axis="axisValues" fieldPosition="0"/>
    </format>
    <format dxfId="160">
      <pivotArea collapsedLevelsAreSubtotals="1" fieldPosition="0">
        <references count="2">
          <reference field="6" count="1" selected="0">
            <x v="0"/>
          </reference>
          <reference field="11" count="1">
            <x v="3"/>
          </reference>
        </references>
      </pivotArea>
    </format>
    <format dxfId="159">
      <pivotArea dataOnly="0" labelOnly="1" fieldPosition="0">
        <references count="2">
          <reference field="6" count="1" selected="0">
            <x v="0"/>
          </reference>
          <reference field="11" count="1">
            <x v="3"/>
          </reference>
        </references>
      </pivotArea>
    </format>
    <format dxfId="158">
      <pivotArea collapsedLevelsAreSubtotals="1" fieldPosition="0">
        <references count="2">
          <reference field="6" count="1" selected="0">
            <x v="1"/>
          </reference>
          <reference field="11" count="1">
            <x v="0"/>
          </reference>
        </references>
      </pivotArea>
    </format>
    <format dxfId="157">
      <pivotArea dataOnly="0" labelOnly="1" fieldPosition="0">
        <references count="2">
          <reference field="6" count="1" selected="0">
            <x v="1"/>
          </reference>
          <reference field="11" count="1">
            <x v="0"/>
          </reference>
        </references>
      </pivotArea>
    </format>
    <format dxfId="156">
      <pivotArea collapsedLevelsAreSubtotals="1" fieldPosition="0">
        <references count="2">
          <reference field="6" count="1" selected="0">
            <x v="2"/>
          </reference>
          <reference field="11" count="1">
            <x v="4"/>
          </reference>
        </references>
      </pivotArea>
    </format>
    <format dxfId="155">
      <pivotArea dataOnly="0" labelOnly="1" fieldPosition="0">
        <references count="2">
          <reference field="6" count="1" selected="0">
            <x v="2"/>
          </reference>
          <reference field="11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276D5D-C2E1-4F38-8B2F-99694FA36813}" name="TablaDinámica5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7" firstHeaderRow="1" firstDataRow="1" firstDataCol="1"/>
  <pivotFields count="31">
    <pivotField showAll="0"/>
    <pivotField showAll="0"/>
    <pivotField showAll="0"/>
    <pivotField numFmtId="22" showAll="0"/>
    <pivotField numFmtId="22" showAll="0">
      <items count="644">
        <item x="49"/>
        <item x="65"/>
        <item x="97"/>
        <item x="39"/>
        <item x="9"/>
        <item x="13"/>
        <item x="4"/>
        <item x="78"/>
        <item x="87"/>
        <item x="80"/>
        <item x="92"/>
        <item x="25"/>
        <item x="88"/>
        <item x="90"/>
        <item x="48"/>
        <item x="61"/>
        <item x="81"/>
        <item x="40"/>
        <item x="63"/>
        <item x="26"/>
        <item x="77"/>
        <item x="85"/>
        <item x="11"/>
        <item x="16"/>
        <item x="18"/>
        <item x="95"/>
        <item x="5"/>
        <item x="91"/>
        <item x="43"/>
        <item x="73"/>
        <item x="82"/>
        <item x="1"/>
        <item x="0"/>
        <item x="35"/>
        <item x="2"/>
        <item x="64"/>
        <item x="89"/>
        <item x="42"/>
        <item x="45"/>
        <item x="37"/>
        <item x="60"/>
        <item x="22"/>
        <item x="69"/>
        <item x="51"/>
        <item x="38"/>
        <item x="55"/>
        <item x="6"/>
        <item x="15"/>
        <item x="8"/>
        <item x="17"/>
        <item x="3"/>
        <item x="50"/>
        <item x="21"/>
        <item x="7"/>
        <item x="54"/>
        <item x="83"/>
        <item x="53"/>
        <item x="14"/>
        <item x="52"/>
        <item x="56"/>
        <item x="94"/>
        <item x="72"/>
        <item x="62"/>
        <item x="19"/>
        <item x="70"/>
        <item x="84"/>
        <item x="46"/>
        <item x="12"/>
        <item x="96"/>
        <item x="57"/>
        <item x="24"/>
        <item x="67"/>
        <item x="20"/>
        <item x="33"/>
        <item x="66"/>
        <item x="29"/>
        <item x="32"/>
        <item x="68"/>
        <item x="27"/>
        <item x="28"/>
        <item x="71"/>
        <item x="41"/>
        <item x="23"/>
        <item x="31"/>
        <item x="58"/>
        <item x="59"/>
        <item x="34"/>
        <item x="74"/>
        <item x="10"/>
        <item x="93"/>
        <item x="76"/>
        <item x="79"/>
        <item x="86"/>
        <item x="30"/>
        <item x="47"/>
        <item x="75"/>
        <item x="44"/>
        <item x="36"/>
        <item x="197"/>
        <item x="148"/>
        <item x="150"/>
        <item x="135"/>
        <item x="188"/>
        <item x="108"/>
        <item x="99"/>
        <item x="169"/>
        <item x="170"/>
        <item x="212"/>
        <item x="200"/>
        <item x="171"/>
        <item x="193"/>
        <item x="105"/>
        <item x="138"/>
        <item x="163"/>
        <item x="192"/>
        <item x="107"/>
        <item x="110"/>
        <item x="141"/>
        <item x="142"/>
        <item x="101"/>
        <item x="186"/>
        <item x="128"/>
        <item x="122"/>
        <item x="209"/>
        <item x="112"/>
        <item x="145"/>
        <item x="167"/>
        <item x="152"/>
        <item x="126"/>
        <item x="206"/>
        <item x="162"/>
        <item x="143"/>
        <item x="191"/>
        <item x="205"/>
        <item x="106"/>
        <item x="130"/>
        <item x="178"/>
        <item x="182"/>
        <item x="147"/>
        <item x="204"/>
        <item x="111"/>
        <item x="153"/>
        <item x="201"/>
        <item x="165"/>
        <item x="134"/>
        <item x="174"/>
        <item x="119"/>
        <item x="176"/>
        <item x="139"/>
        <item x="102"/>
        <item x="114"/>
        <item x="158"/>
        <item x="132"/>
        <item x="109"/>
        <item x="137"/>
        <item x="203"/>
        <item x="211"/>
        <item x="177"/>
        <item x="120"/>
        <item x="149"/>
        <item x="136"/>
        <item x="208"/>
        <item x="116"/>
        <item x="131"/>
        <item x="181"/>
        <item x="190"/>
        <item x="183"/>
        <item x="125"/>
        <item x="189"/>
        <item x="164"/>
        <item x="166"/>
        <item x="195"/>
        <item x="184"/>
        <item x="123"/>
        <item x="113"/>
        <item x="98"/>
        <item x="115"/>
        <item x="104"/>
        <item x="144"/>
        <item x="151"/>
        <item x="160"/>
        <item x="103"/>
        <item x="129"/>
        <item x="159"/>
        <item x="121"/>
        <item x="180"/>
        <item x="168"/>
        <item x="118"/>
        <item x="187"/>
        <item x="124"/>
        <item x="194"/>
        <item x="198"/>
        <item x="140"/>
        <item x="146"/>
        <item x="196"/>
        <item x="173"/>
        <item x="161"/>
        <item x="100"/>
        <item x="172"/>
        <item x="133"/>
        <item x="207"/>
        <item x="179"/>
        <item x="157"/>
        <item x="155"/>
        <item x="117"/>
        <item x="154"/>
        <item x="202"/>
        <item x="175"/>
        <item x="185"/>
        <item x="127"/>
        <item x="199"/>
        <item x="156"/>
        <item x="210"/>
        <item x="238"/>
        <item x="241"/>
        <item x="266"/>
        <item x="232"/>
        <item x="251"/>
        <item x="225"/>
        <item x="226"/>
        <item x="255"/>
        <item x="244"/>
        <item x="219"/>
        <item x="214"/>
        <item x="213"/>
        <item x="258"/>
        <item x="223"/>
        <item x="240"/>
        <item x="262"/>
        <item x="254"/>
        <item x="246"/>
        <item x="250"/>
        <item x="215"/>
        <item x="263"/>
        <item x="264"/>
        <item x="245"/>
        <item x="218"/>
        <item x="242"/>
        <item x="236"/>
        <item x="239"/>
        <item x="230"/>
        <item x="253"/>
        <item x="249"/>
        <item x="233"/>
        <item x="229"/>
        <item x="247"/>
        <item x="216"/>
        <item x="228"/>
        <item x="261"/>
        <item x="217"/>
        <item x="224"/>
        <item x="243"/>
        <item x="259"/>
        <item x="234"/>
        <item x="222"/>
        <item x="252"/>
        <item x="257"/>
        <item x="265"/>
        <item x="220"/>
        <item x="221"/>
        <item x="231"/>
        <item x="237"/>
        <item x="256"/>
        <item x="260"/>
        <item x="235"/>
        <item x="248"/>
        <item x="227"/>
        <item x="273"/>
        <item x="280"/>
        <item x="285"/>
        <item x="296"/>
        <item x="319"/>
        <item x="270"/>
        <item x="292"/>
        <item x="290"/>
        <item x="276"/>
        <item x="312"/>
        <item x="310"/>
        <item x="294"/>
        <item x="303"/>
        <item x="279"/>
        <item x="307"/>
        <item x="286"/>
        <item x="271"/>
        <item x="269"/>
        <item x="299"/>
        <item x="282"/>
        <item x="313"/>
        <item x="297"/>
        <item x="274"/>
        <item x="278"/>
        <item x="316"/>
        <item x="305"/>
        <item x="287"/>
        <item x="268"/>
        <item x="281"/>
        <item x="306"/>
        <item x="277"/>
        <item x="300"/>
        <item x="288"/>
        <item x="295"/>
        <item x="314"/>
        <item x="315"/>
        <item x="301"/>
        <item x="308"/>
        <item x="267"/>
        <item x="284"/>
        <item x="309"/>
        <item x="298"/>
        <item x="302"/>
        <item x="291"/>
        <item x="283"/>
        <item x="311"/>
        <item x="272"/>
        <item x="317"/>
        <item x="275"/>
        <item x="318"/>
        <item x="304"/>
        <item x="289"/>
        <item x="293"/>
        <item x="373"/>
        <item x="332"/>
        <item x="347"/>
        <item x="387"/>
        <item x="324"/>
        <item x="382"/>
        <item x="341"/>
        <item x="321"/>
        <item x="344"/>
        <item x="357"/>
        <item x="391"/>
        <item x="377"/>
        <item x="359"/>
        <item x="376"/>
        <item x="375"/>
        <item x="353"/>
        <item x="323"/>
        <item x="331"/>
        <item x="393"/>
        <item x="362"/>
        <item x="360"/>
        <item x="364"/>
        <item x="368"/>
        <item x="365"/>
        <item x="370"/>
        <item x="343"/>
        <item x="356"/>
        <item x="327"/>
        <item x="326"/>
        <item x="335"/>
        <item x="397"/>
        <item x="394"/>
        <item x="386"/>
        <item x="390"/>
        <item x="339"/>
        <item x="352"/>
        <item x="350"/>
        <item x="392"/>
        <item x="342"/>
        <item x="384"/>
        <item x="358"/>
        <item x="348"/>
        <item x="340"/>
        <item x="381"/>
        <item x="361"/>
        <item x="346"/>
        <item x="383"/>
        <item x="337"/>
        <item x="338"/>
        <item x="328"/>
        <item x="325"/>
        <item x="396"/>
        <item x="345"/>
        <item x="371"/>
        <item x="355"/>
        <item x="330"/>
        <item x="398"/>
        <item x="334"/>
        <item x="354"/>
        <item x="395"/>
        <item x="374"/>
        <item x="367"/>
        <item x="389"/>
        <item x="369"/>
        <item x="363"/>
        <item x="378"/>
        <item x="322"/>
        <item x="379"/>
        <item x="351"/>
        <item x="320"/>
        <item x="399"/>
        <item x="388"/>
        <item x="336"/>
        <item x="329"/>
        <item x="333"/>
        <item x="349"/>
        <item x="380"/>
        <item x="366"/>
        <item x="385"/>
        <item x="372"/>
        <item x="491"/>
        <item x="526"/>
        <item x="420"/>
        <item x="403"/>
        <item x="534"/>
        <item x="515"/>
        <item x="536"/>
        <item x="429"/>
        <item x="415"/>
        <item x="439"/>
        <item x="457"/>
        <item x="532"/>
        <item x="490"/>
        <item x="479"/>
        <item x="437"/>
        <item x="520"/>
        <item x="447"/>
        <item x="418"/>
        <item x="466"/>
        <item x="500"/>
        <item x="519"/>
        <item x="527"/>
        <item x="528"/>
        <item x="412"/>
        <item x="444"/>
        <item x="470"/>
        <item x="404"/>
        <item x="409"/>
        <item x="530"/>
        <item x="481"/>
        <item x="474"/>
        <item x="485"/>
        <item x="522"/>
        <item x="518"/>
        <item x="476"/>
        <item x="524"/>
        <item x="436"/>
        <item x="523"/>
        <item x="405"/>
        <item x="507"/>
        <item x="401"/>
        <item x="494"/>
        <item x="513"/>
        <item x="516"/>
        <item x="462"/>
        <item x="477"/>
        <item x="541"/>
        <item x="425"/>
        <item x="451"/>
        <item x="442"/>
        <item x="414"/>
        <item x="501"/>
        <item x="535"/>
        <item x="468"/>
        <item x="496"/>
        <item x="475"/>
        <item x="430"/>
        <item x="465"/>
        <item x="467"/>
        <item x="510"/>
        <item x="525"/>
        <item x="502"/>
        <item x="489"/>
        <item x="445"/>
        <item x="482"/>
        <item x="426"/>
        <item x="455"/>
        <item x="406"/>
        <item x="411"/>
        <item x="461"/>
        <item x="435"/>
        <item x="419"/>
        <item x="514"/>
        <item x="456"/>
        <item x="446"/>
        <item x="408"/>
        <item x="486"/>
        <item x="463"/>
        <item x="431"/>
        <item x="421"/>
        <item x="438"/>
        <item x="540"/>
        <item x="417"/>
        <item x="440"/>
        <item x="512"/>
        <item x="503"/>
        <item x="471"/>
        <item x="452"/>
        <item x="492"/>
        <item x="493"/>
        <item x="427"/>
        <item x="480"/>
        <item x="517"/>
        <item x="533"/>
        <item x="454"/>
        <item x="469"/>
        <item x="453"/>
        <item x="416"/>
        <item x="529"/>
        <item x="464"/>
        <item x="441"/>
        <item x="521"/>
        <item x="458"/>
        <item x="449"/>
        <item x="531"/>
        <item x="402"/>
        <item x="450"/>
        <item x="498"/>
        <item x="497"/>
        <item x="434"/>
        <item x="506"/>
        <item x="432"/>
        <item x="413"/>
        <item x="504"/>
        <item x="499"/>
        <item x="478"/>
        <item x="423"/>
        <item x="443"/>
        <item x="505"/>
        <item x="538"/>
        <item x="483"/>
        <item x="428"/>
        <item x="433"/>
        <item x="539"/>
        <item x="488"/>
        <item x="422"/>
        <item x="460"/>
        <item x="424"/>
        <item x="495"/>
        <item x="459"/>
        <item x="410"/>
        <item x="509"/>
        <item x="400"/>
        <item x="487"/>
        <item x="484"/>
        <item x="537"/>
        <item x="448"/>
        <item x="407"/>
        <item x="508"/>
        <item x="473"/>
        <item x="472"/>
        <item x="511"/>
        <item x="564"/>
        <item x="640"/>
        <item x="636"/>
        <item x="575"/>
        <item x="546"/>
        <item x="619"/>
        <item x="635"/>
        <item x="593"/>
        <item x="579"/>
        <item x="544"/>
        <item x="602"/>
        <item x="614"/>
        <item x="567"/>
        <item x="607"/>
        <item x="590"/>
        <item x="563"/>
        <item x="595"/>
        <item x="589"/>
        <item x="628"/>
        <item x="612"/>
        <item x="569"/>
        <item x="618"/>
        <item x="629"/>
        <item x="560"/>
        <item x="611"/>
        <item x="617"/>
        <item x="638"/>
        <item x="561"/>
        <item x="600"/>
        <item x="576"/>
        <item x="599"/>
        <item x="637"/>
        <item x="566"/>
        <item x="553"/>
        <item x="562"/>
        <item x="554"/>
        <item x="642"/>
        <item x="550"/>
        <item x="572"/>
        <item x="549"/>
        <item x="610"/>
        <item x="603"/>
        <item x="545"/>
        <item x="622"/>
        <item x="582"/>
        <item x="632"/>
        <item x="594"/>
        <item x="565"/>
        <item x="559"/>
        <item x="631"/>
        <item x="630"/>
        <item x="574"/>
        <item x="558"/>
        <item x="634"/>
        <item x="604"/>
        <item x="547"/>
        <item x="641"/>
        <item x="625"/>
        <item x="596"/>
        <item x="556"/>
        <item x="542"/>
        <item x="578"/>
        <item x="639"/>
        <item x="584"/>
        <item x="592"/>
        <item x="581"/>
        <item x="601"/>
        <item x="570"/>
        <item x="568"/>
        <item x="597"/>
        <item x="616"/>
        <item x="585"/>
        <item x="577"/>
        <item x="580"/>
        <item x="543"/>
        <item x="591"/>
        <item x="608"/>
        <item x="624"/>
        <item x="551"/>
        <item x="555"/>
        <item x="627"/>
        <item x="605"/>
        <item x="613"/>
        <item x="620"/>
        <item x="586"/>
        <item x="573"/>
        <item x="621"/>
        <item x="588"/>
        <item x="626"/>
        <item x="548"/>
        <item x="587"/>
        <item x="571"/>
        <item x="552"/>
        <item x="609"/>
        <item x="606"/>
        <item x="557"/>
        <item x="615"/>
        <item x="598"/>
        <item x="583"/>
        <item x="623"/>
        <item x="633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showAll="0"/>
    <pivotField numFmtId="2" showAll="0"/>
    <pivotField showAll="0"/>
    <pivotField showAll="0"/>
    <pivotField showAll="0"/>
    <pivotField showAll="0"/>
    <pivotField dataField="1" showAll="0"/>
    <pivotField numFmtId="14" showAll="0">
      <items count="602">
        <item x="4"/>
        <item x="9"/>
        <item x="11"/>
        <item x="16"/>
        <item x="63"/>
        <item x="87"/>
        <item x="13"/>
        <item x="38"/>
        <item x="44"/>
        <item x="2"/>
        <item x="97"/>
        <item x="18"/>
        <item x="48"/>
        <item x="57"/>
        <item x="76"/>
        <item x="26"/>
        <item x="84"/>
        <item x="39"/>
        <item x="66"/>
        <item x="0"/>
        <item x="94"/>
        <item x="77"/>
        <item x="89"/>
        <item x="25"/>
        <item x="50"/>
        <item x="53"/>
        <item x="5"/>
        <item x="19"/>
        <item x="1"/>
        <item x="90"/>
        <item x="49"/>
        <item x="52"/>
        <item x="91"/>
        <item x="88"/>
        <item x="70"/>
        <item x="80"/>
        <item x="58"/>
        <item x="47"/>
        <item x="45"/>
        <item x="75"/>
        <item x="42"/>
        <item x="92"/>
        <item x="93"/>
        <item x="81"/>
        <item x="59"/>
        <item x="6"/>
        <item x="83"/>
        <item x="36"/>
        <item x="62"/>
        <item x="8"/>
        <item x="24"/>
        <item x="17"/>
        <item x="54"/>
        <item x="7"/>
        <item x="37"/>
        <item x="41"/>
        <item x="21"/>
        <item x="85"/>
        <item x="60"/>
        <item x="15"/>
        <item x="74"/>
        <item x="34"/>
        <item x="65"/>
        <item x="64"/>
        <item x="22"/>
        <item x="69"/>
        <item x="56"/>
        <item x="29"/>
        <item x="28"/>
        <item x="68"/>
        <item x="23"/>
        <item x="27"/>
        <item x="3"/>
        <item x="51"/>
        <item x="40"/>
        <item x="30"/>
        <item x="12"/>
        <item x="96"/>
        <item x="32"/>
        <item x="82"/>
        <item x="14"/>
        <item x="72"/>
        <item x="33"/>
        <item x="43"/>
        <item x="86"/>
        <item x="31"/>
        <item x="79"/>
        <item x="67"/>
        <item x="78"/>
        <item x="20"/>
        <item x="71"/>
        <item x="35"/>
        <item x="73"/>
        <item x="95"/>
        <item x="61"/>
        <item x="10"/>
        <item x="55"/>
        <item x="46"/>
        <item x="158"/>
        <item x="188"/>
        <item x="113"/>
        <item x="147"/>
        <item x="135"/>
        <item x="163"/>
        <item x="160"/>
        <item x="150"/>
        <item x="187"/>
        <item x="168"/>
        <item x="146"/>
        <item x="185"/>
        <item x="195"/>
        <item x="109"/>
        <item x="174"/>
        <item x="201"/>
        <item x="122"/>
        <item x="164"/>
        <item x="124"/>
        <item x="99"/>
        <item x="193"/>
        <item x="118"/>
        <item x="108"/>
        <item x="106"/>
        <item x="110"/>
        <item x="151"/>
        <item x="137"/>
        <item x="184"/>
        <item x="112"/>
        <item x="138"/>
        <item x="166"/>
        <item x="114"/>
        <item x="176"/>
        <item x="136"/>
        <item x="197"/>
        <item x="182"/>
        <item x="130"/>
        <item x="179"/>
        <item x="141"/>
        <item x="142"/>
        <item x="192"/>
        <item x="116"/>
        <item x="101"/>
        <item x="111"/>
        <item x="148"/>
        <item x="107"/>
        <item x="128"/>
        <item x="125"/>
        <item x="173"/>
        <item x="181"/>
        <item x="115"/>
        <item x="177"/>
        <item x="133"/>
        <item x="143"/>
        <item x="120"/>
        <item x="183"/>
        <item x="121"/>
        <item x="180"/>
        <item x="196"/>
        <item x="132"/>
        <item x="169"/>
        <item x="186"/>
        <item x="140"/>
        <item x="156"/>
        <item x="149"/>
        <item x="175"/>
        <item x="139"/>
        <item x="165"/>
        <item x="159"/>
        <item x="144"/>
        <item x="161"/>
        <item x="172"/>
        <item x="105"/>
        <item x="153"/>
        <item x="155"/>
        <item x="145"/>
        <item x="198"/>
        <item x="200"/>
        <item x="104"/>
        <item x="123"/>
        <item x="162"/>
        <item x="194"/>
        <item x="131"/>
        <item x="102"/>
        <item x="199"/>
        <item x="129"/>
        <item x="126"/>
        <item x="134"/>
        <item x="98"/>
        <item x="170"/>
        <item x="191"/>
        <item x="171"/>
        <item x="178"/>
        <item x="103"/>
        <item x="157"/>
        <item x="189"/>
        <item x="190"/>
        <item x="100"/>
        <item x="117"/>
        <item x="119"/>
        <item x="127"/>
        <item x="152"/>
        <item x="154"/>
        <item x="167"/>
        <item x="240"/>
        <item x="226"/>
        <item x="229"/>
        <item x="247"/>
        <item x="214"/>
        <item x="220"/>
        <item x="228"/>
        <item x="243"/>
        <item x="215"/>
        <item x="207"/>
        <item x="256"/>
        <item x="239"/>
        <item x="203"/>
        <item x="251"/>
        <item x="257"/>
        <item x="231"/>
        <item x="217"/>
        <item x="205"/>
        <item x="233"/>
        <item x="236"/>
        <item x="255"/>
        <item x="212"/>
        <item x="252"/>
        <item x="248"/>
        <item x="206"/>
        <item x="208"/>
        <item x="242"/>
        <item x="253"/>
        <item x="224"/>
        <item x="202"/>
        <item x="222"/>
        <item x="210"/>
        <item x="235"/>
        <item x="234"/>
        <item x="246"/>
        <item x="249"/>
        <item x="218"/>
        <item x="211"/>
        <item x="230"/>
        <item x="227"/>
        <item x="204"/>
        <item x="219"/>
        <item x="244"/>
        <item x="245"/>
        <item x="223"/>
        <item x="241"/>
        <item x="213"/>
        <item x="232"/>
        <item x="209"/>
        <item x="225"/>
        <item x="238"/>
        <item x="250"/>
        <item x="221"/>
        <item x="237"/>
        <item x="254"/>
        <item x="216"/>
        <item x="271"/>
        <item x="313"/>
        <item x="287"/>
        <item x="264"/>
        <item x="284"/>
        <item x="261"/>
        <item x="270"/>
        <item x="282"/>
        <item x="304"/>
        <item x="278"/>
        <item x="290"/>
        <item x="276"/>
        <item x="298"/>
        <item x="310"/>
        <item x="309"/>
        <item x="296"/>
        <item x="291"/>
        <item x="272"/>
        <item x="302"/>
        <item x="280"/>
        <item x="277"/>
        <item x="288"/>
        <item x="308"/>
        <item x="297"/>
        <item x="268"/>
        <item x="269"/>
        <item x="258"/>
        <item x="286"/>
        <item x="260"/>
        <item x="294"/>
        <item x="279"/>
        <item x="262"/>
        <item x="292"/>
        <item x="267"/>
        <item x="293"/>
        <item x="273"/>
        <item x="300"/>
        <item x="301"/>
        <item x="274"/>
        <item x="289"/>
        <item x="303"/>
        <item x="266"/>
        <item x="306"/>
        <item x="259"/>
        <item x="263"/>
        <item x="311"/>
        <item x="265"/>
        <item x="305"/>
        <item x="299"/>
        <item x="312"/>
        <item x="285"/>
        <item x="281"/>
        <item x="295"/>
        <item x="283"/>
        <item x="307"/>
        <item x="275"/>
        <item x="363"/>
        <item x="317"/>
        <item x="370"/>
        <item x="353"/>
        <item x="360"/>
        <item x="358"/>
        <item x="324"/>
        <item x="338"/>
        <item x="376"/>
        <item x="333"/>
        <item x="323"/>
        <item x="315"/>
        <item x="347"/>
        <item x="331"/>
        <item x="341"/>
        <item x="344"/>
        <item x="379"/>
        <item x="335"/>
        <item x="369"/>
        <item x="365"/>
        <item x="349"/>
        <item x="381"/>
        <item x="357"/>
        <item x="367"/>
        <item x="371"/>
        <item x="380"/>
        <item x="350"/>
        <item x="322"/>
        <item x="385"/>
        <item x="382"/>
        <item x="336"/>
        <item x="364"/>
        <item x="366"/>
        <item x="319"/>
        <item x="327"/>
        <item x="374"/>
        <item x="334"/>
        <item x="330"/>
        <item x="346"/>
        <item x="354"/>
        <item x="320"/>
        <item x="348"/>
        <item x="339"/>
        <item x="332"/>
        <item x="329"/>
        <item x="383"/>
        <item x="378"/>
        <item x="337"/>
        <item x="326"/>
        <item x="372"/>
        <item x="384"/>
        <item x="318"/>
        <item x="361"/>
        <item x="342"/>
        <item x="316"/>
        <item x="325"/>
        <item x="351"/>
        <item x="345"/>
        <item x="352"/>
        <item x="368"/>
        <item x="343"/>
        <item x="321"/>
        <item x="377"/>
        <item x="356"/>
        <item x="355"/>
        <item x="386"/>
        <item x="314"/>
        <item x="373"/>
        <item x="340"/>
        <item x="375"/>
        <item x="328"/>
        <item x="359"/>
        <item x="387"/>
        <item x="362"/>
        <item x="403"/>
        <item x="393"/>
        <item x="502"/>
        <item x="391"/>
        <item x="475"/>
        <item x="406"/>
        <item x="500"/>
        <item x="474"/>
        <item x="463"/>
        <item x="464"/>
        <item x="497"/>
        <item x="413"/>
        <item x="462"/>
        <item x="503"/>
        <item x="445"/>
        <item x="482"/>
        <item x="456"/>
        <item x="408"/>
        <item x="449"/>
        <item x="485"/>
        <item x="397"/>
        <item x="394"/>
        <item x="433"/>
        <item x="480"/>
        <item x="417"/>
        <item x="494"/>
        <item x="450"/>
        <item x="431"/>
        <item x="483"/>
        <item x="506"/>
        <item x="453"/>
        <item x="496"/>
        <item x="443"/>
        <item x="427"/>
        <item x="400"/>
        <item x="442"/>
        <item x="407"/>
        <item x="454"/>
        <item x="492"/>
        <item x="465"/>
        <item x="415"/>
        <item x="487"/>
        <item x="426"/>
        <item x="495"/>
        <item x="414"/>
        <item x="479"/>
        <item x="489"/>
        <item x="409"/>
        <item x="458"/>
        <item x="399"/>
        <item x="402"/>
        <item x="429"/>
        <item x="471"/>
        <item x="425"/>
        <item x="392"/>
        <item x="478"/>
        <item x="468"/>
        <item x="436"/>
        <item x="440"/>
        <item x="389"/>
        <item x="505"/>
        <item x="499"/>
        <item x="396"/>
        <item x="437"/>
        <item x="459"/>
        <item x="421"/>
        <item x="498"/>
        <item x="430"/>
        <item x="419"/>
        <item x="473"/>
        <item x="491"/>
        <item x="438"/>
        <item x="507"/>
        <item x="418"/>
        <item x="501"/>
        <item x="444"/>
        <item x="493"/>
        <item x="411"/>
        <item x="466"/>
        <item x="420"/>
        <item x="451"/>
        <item x="469"/>
        <item x="452"/>
        <item x="457"/>
        <item x="401"/>
        <item x="488"/>
        <item x="422"/>
        <item x="470"/>
        <item x="509"/>
        <item x="404"/>
        <item x="455"/>
        <item x="510"/>
        <item x="410"/>
        <item x="439"/>
        <item x="467"/>
        <item x="423"/>
        <item x="472"/>
        <item x="441"/>
        <item x="484"/>
        <item x="390"/>
        <item x="446"/>
        <item x="405"/>
        <item x="490"/>
        <item x="395"/>
        <item x="434"/>
        <item x="412"/>
        <item x="424"/>
        <item x="476"/>
        <item x="432"/>
        <item x="388"/>
        <item x="481"/>
        <item x="435"/>
        <item x="504"/>
        <item x="416"/>
        <item x="448"/>
        <item x="477"/>
        <item x="398"/>
        <item x="447"/>
        <item x="461"/>
        <item x="428"/>
        <item x="460"/>
        <item x="486"/>
        <item x="508"/>
        <item x="515"/>
        <item x="534"/>
        <item x="513"/>
        <item x="565"/>
        <item x="558"/>
        <item x="556"/>
        <item x="599"/>
        <item x="596"/>
        <item x="536"/>
        <item x="577"/>
        <item x="574"/>
        <item x="537"/>
        <item x="547"/>
        <item x="533"/>
        <item x="583"/>
        <item x="595"/>
        <item x="518"/>
        <item x="549"/>
        <item x="535"/>
        <item x="529"/>
        <item x="527"/>
        <item x="582"/>
        <item x="524"/>
        <item x="544"/>
        <item x="561"/>
        <item x="516"/>
        <item x="570"/>
        <item x="591"/>
        <item x="539"/>
        <item x="532"/>
        <item x="541"/>
        <item x="593"/>
        <item x="600"/>
        <item x="525"/>
        <item x="559"/>
        <item x="519"/>
        <item x="567"/>
        <item x="592"/>
        <item x="568"/>
        <item x="560"/>
        <item x="551"/>
        <item x="530"/>
        <item x="545"/>
        <item x="563"/>
        <item x="521"/>
        <item x="586"/>
        <item x="523"/>
        <item x="552"/>
        <item x="512"/>
        <item x="526"/>
        <item x="575"/>
        <item x="571"/>
        <item x="553"/>
        <item x="531"/>
        <item x="566"/>
        <item x="581"/>
        <item x="564"/>
        <item x="555"/>
        <item x="514"/>
        <item x="590"/>
        <item x="587"/>
        <item x="597"/>
        <item x="548"/>
        <item x="576"/>
        <item x="520"/>
        <item x="573"/>
        <item x="589"/>
        <item x="540"/>
        <item x="538"/>
        <item x="562"/>
        <item x="588"/>
        <item x="578"/>
        <item x="579"/>
        <item x="569"/>
        <item x="557"/>
        <item x="594"/>
        <item x="522"/>
        <item x="546"/>
        <item x="543"/>
        <item x="598"/>
        <item x="511"/>
        <item x="517"/>
        <item x="528"/>
        <item x="580"/>
        <item x="550"/>
        <item x="585"/>
        <item x="554"/>
        <item x="584"/>
        <item x="572"/>
        <item x="542"/>
        <item t="default"/>
      </items>
    </pivotField>
    <pivotField numFmtId="164" showAll="0"/>
    <pivotField numFmtId="164" showAll="0"/>
    <pivotField numFmtId="164" showAll="0"/>
    <pivotField numFmtId="164" showAll="0">
      <items count="174">
        <item x="144"/>
        <item x="105"/>
        <item x="109"/>
        <item x="69"/>
        <item x="136"/>
        <item x="67"/>
        <item x="5"/>
        <item x="104"/>
        <item x="99"/>
        <item x="156"/>
        <item x="141"/>
        <item x="85"/>
        <item x="4"/>
        <item x="73"/>
        <item x="65"/>
        <item x="60"/>
        <item x="40"/>
        <item x="108"/>
        <item x="121"/>
        <item x="148"/>
        <item x="94"/>
        <item x="100"/>
        <item x="111"/>
        <item x="101"/>
        <item x="9"/>
        <item x="52"/>
        <item x="126"/>
        <item x="87"/>
        <item x="88"/>
        <item x="153"/>
        <item x="24"/>
        <item x="167"/>
        <item x="128"/>
        <item x="15"/>
        <item x="142"/>
        <item x="3"/>
        <item x="6"/>
        <item x="72"/>
        <item x="49"/>
        <item x="18"/>
        <item x="129"/>
        <item x="78"/>
        <item x="32"/>
        <item x="48"/>
        <item x="58"/>
        <item x="150"/>
        <item x="62"/>
        <item x="170"/>
        <item x="123"/>
        <item x="59"/>
        <item x="7"/>
        <item x="10"/>
        <item x="0"/>
        <item x="118"/>
        <item x="12"/>
        <item x="145"/>
        <item x="135"/>
        <item x="42"/>
        <item x="22"/>
        <item x="152"/>
        <item x="31"/>
        <item x="149"/>
        <item x="64"/>
        <item x="46"/>
        <item x="27"/>
        <item x="19"/>
        <item x="26"/>
        <item x="117"/>
        <item x="47"/>
        <item x="107"/>
        <item x="134"/>
        <item x="75"/>
        <item x="158"/>
        <item x="34"/>
        <item x="76"/>
        <item x="93"/>
        <item x="39"/>
        <item x="53"/>
        <item x="133"/>
        <item x="90"/>
        <item x="1"/>
        <item x="36"/>
        <item x="37"/>
        <item x="98"/>
        <item x="35"/>
        <item x="146"/>
        <item x="125"/>
        <item x="57"/>
        <item x="114"/>
        <item x="66"/>
        <item x="11"/>
        <item x="45"/>
        <item x="63"/>
        <item x="33"/>
        <item x="79"/>
        <item x="61"/>
        <item x="127"/>
        <item x="96"/>
        <item x="14"/>
        <item x="28"/>
        <item x="103"/>
        <item x="97"/>
        <item x="122"/>
        <item x="25"/>
        <item x="110"/>
        <item x="120"/>
        <item x="43"/>
        <item x="139"/>
        <item x="54"/>
        <item x="81"/>
        <item x="130"/>
        <item x="70"/>
        <item x="82"/>
        <item x="124"/>
        <item x="95"/>
        <item x="83"/>
        <item x="131"/>
        <item x="21"/>
        <item x="38"/>
        <item x="169"/>
        <item x="2"/>
        <item x="29"/>
        <item x="74"/>
        <item x="30"/>
        <item x="55"/>
        <item x="71"/>
        <item x="157"/>
        <item x="17"/>
        <item x="106"/>
        <item x="86"/>
        <item x="84"/>
        <item x="89"/>
        <item x="91"/>
        <item x="77"/>
        <item x="80"/>
        <item x="68"/>
        <item x="147"/>
        <item x="56"/>
        <item x="8"/>
        <item x="168"/>
        <item x="132"/>
        <item x="102"/>
        <item x="166"/>
        <item x="20"/>
        <item x="155"/>
        <item x="13"/>
        <item x="51"/>
        <item x="119"/>
        <item x="159"/>
        <item x="16"/>
        <item x="50"/>
        <item x="112"/>
        <item x="165"/>
        <item x="151"/>
        <item x="41"/>
        <item x="171"/>
        <item x="113"/>
        <item x="163"/>
        <item x="164"/>
        <item x="115"/>
        <item x="92"/>
        <item x="116"/>
        <item x="138"/>
        <item x="162"/>
        <item x="154"/>
        <item x="23"/>
        <item x="140"/>
        <item x="143"/>
        <item x="137"/>
        <item x="172"/>
        <item x="161"/>
        <item x="160"/>
        <item x="44"/>
        <item t="default"/>
      </items>
    </pivotField>
    <pivotField numFmtId="164" showAll="0">
      <items count="210">
        <item x="8"/>
        <item x="35"/>
        <item x="156"/>
        <item x="207"/>
        <item x="137"/>
        <item x="102"/>
        <item x="15"/>
        <item x="12"/>
        <item x="42"/>
        <item x="47"/>
        <item x="79"/>
        <item x="43"/>
        <item x="34"/>
        <item x="72"/>
        <item x="73"/>
        <item x="189"/>
        <item x="159"/>
        <item x="97"/>
        <item x="111"/>
        <item x="77"/>
        <item x="19"/>
        <item x="52"/>
        <item x="63"/>
        <item x="37"/>
        <item x="98"/>
        <item x="18"/>
        <item x="115"/>
        <item x="166"/>
        <item x="53"/>
        <item x="171"/>
        <item x="188"/>
        <item x="20"/>
        <item x="61"/>
        <item x="66"/>
        <item x="58"/>
        <item x="104"/>
        <item x="154"/>
        <item x="14"/>
        <item x="89"/>
        <item x="93"/>
        <item x="198"/>
        <item x="176"/>
        <item x="83"/>
        <item x="160"/>
        <item x="32"/>
        <item x="3"/>
        <item x="180"/>
        <item x="59"/>
        <item x="113"/>
        <item x="33"/>
        <item x="26"/>
        <item x="155"/>
        <item x="192"/>
        <item x="1"/>
        <item x="153"/>
        <item x="158"/>
        <item x="36"/>
        <item x="49"/>
        <item x="143"/>
        <item x="81"/>
        <item x="51"/>
        <item x="80"/>
        <item x="95"/>
        <item x="101"/>
        <item x="69"/>
        <item x="68"/>
        <item x="182"/>
        <item x="157"/>
        <item x="99"/>
        <item x="107"/>
        <item x="67"/>
        <item x="196"/>
        <item x="13"/>
        <item x="88"/>
        <item x="48"/>
        <item x="191"/>
        <item x="108"/>
        <item x="84"/>
        <item x="2"/>
        <item x="120"/>
        <item x="132"/>
        <item x="85"/>
        <item x="184"/>
        <item x="90"/>
        <item x="200"/>
        <item x="109"/>
        <item x="57"/>
        <item x="39"/>
        <item x="23"/>
        <item x="114"/>
        <item x="183"/>
        <item x="142"/>
        <item x="138"/>
        <item x="110"/>
        <item x="9"/>
        <item x="21"/>
        <item x="11"/>
        <item x="178"/>
        <item x="25"/>
        <item x="151"/>
        <item x="7"/>
        <item x="121"/>
        <item x="146"/>
        <item x="0"/>
        <item x="28"/>
        <item x="4"/>
        <item x="76"/>
        <item x="86"/>
        <item x="10"/>
        <item x="60"/>
        <item x="87"/>
        <item x="128"/>
        <item x="75"/>
        <item x="50"/>
        <item x="5"/>
        <item x="62"/>
        <item x="6"/>
        <item x="172"/>
        <item x="119"/>
        <item x="122"/>
        <item x="131"/>
        <item x="185"/>
        <item x="147"/>
        <item x="30"/>
        <item x="64"/>
        <item x="129"/>
        <item x="22"/>
        <item x="16"/>
        <item x="71"/>
        <item x="24"/>
        <item x="186"/>
        <item x="163"/>
        <item x="55"/>
        <item x="194"/>
        <item x="193"/>
        <item x="187"/>
        <item x="44"/>
        <item x="105"/>
        <item x="134"/>
        <item x="70"/>
        <item x="150"/>
        <item x="40"/>
        <item x="168"/>
        <item x="116"/>
        <item x="141"/>
        <item x="162"/>
        <item x="202"/>
        <item x="82"/>
        <item x="170"/>
        <item x="29"/>
        <item x="17"/>
        <item x="148"/>
        <item x="78"/>
        <item x="201"/>
        <item x="106"/>
        <item x="169"/>
        <item x="124"/>
        <item x="175"/>
        <item x="74"/>
        <item x="27"/>
        <item x="38"/>
        <item x="135"/>
        <item x="203"/>
        <item x="140"/>
        <item x="177"/>
        <item x="117"/>
        <item x="127"/>
        <item x="46"/>
        <item x="45"/>
        <item x="173"/>
        <item x="41"/>
        <item x="161"/>
        <item x="118"/>
        <item x="165"/>
        <item x="197"/>
        <item x="195"/>
        <item x="136"/>
        <item x="112"/>
        <item x="167"/>
        <item x="130"/>
        <item x="133"/>
        <item x="179"/>
        <item x="56"/>
        <item x="190"/>
        <item x="199"/>
        <item x="91"/>
        <item x="204"/>
        <item x="31"/>
        <item x="152"/>
        <item x="94"/>
        <item x="164"/>
        <item x="149"/>
        <item x="139"/>
        <item x="208"/>
        <item x="54"/>
        <item x="65"/>
        <item x="103"/>
        <item x="181"/>
        <item x="92"/>
        <item x="100"/>
        <item x="126"/>
        <item x="145"/>
        <item x="206"/>
        <item x="96"/>
        <item x="125"/>
        <item x="205"/>
        <item x="174"/>
        <item x="123"/>
        <item x="144"/>
        <item t="default"/>
      </items>
    </pivotField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Monto total " fld="13" baseField="0" baseItem="0" numFmtId="2"/>
  </dataFields>
  <formats count="11">
    <format dxfId="176">
      <pivotArea type="all" dataOnly="0" outline="0" fieldPosition="0"/>
    </format>
    <format dxfId="175">
      <pivotArea outline="0" collapsedLevelsAreSubtotals="1" fieldPosition="0"/>
    </format>
    <format dxfId="174">
      <pivotArea field="6" type="button" dataOnly="0" labelOnly="1" outline="0" axis="axisRow" fieldPosition="0"/>
    </format>
    <format dxfId="173">
      <pivotArea dataOnly="0" labelOnly="1" fieldPosition="0">
        <references count="1">
          <reference field="6" count="0"/>
        </references>
      </pivotArea>
    </format>
    <format dxfId="172">
      <pivotArea dataOnly="0" labelOnly="1" grandRow="1" outline="0" fieldPosition="0"/>
    </format>
    <format dxfId="171">
      <pivotArea dataOnly="0" labelOnly="1" outline="0" axis="axisValues" fieldPosition="0"/>
    </format>
    <format dxfId="170">
      <pivotArea collapsedLevelsAreSubtotals="1" fieldPosition="0">
        <references count="1">
          <reference field="6" count="1">
            <x v="0"/>
          </reference>
        </references>
      </pivotArea>
    </format>
    <format dxfId="169">
      <pivotArea collapsedLevelsAreSubtotals="1" fieldPosition="0">
        <references count="1">
          <reference field="6" count="2">
            <x v="1"/>
            <x v="2"/>
          </reference>
        </references>
      </pivotArea>
    </format>
    <format dxfId="168">
      <pivotArea collapsedLevelsAreSubtotals="1" fieldPosition="0">
        <references count="1">
          <reference field="6" count="1">
            <x v="0"/>
          </reference>
        </references>
      </pivotArea>
    </format>
    <format dxfId="167">
      <pivotArea dataOnly="0" labelOnly="1" fieldPosition="0">
        <references count="1">
          <reference field="6" count="1">
            <x v="0"/>
          </reference>
        </references>
      </pivotArea>
    </format>
    <format dxfId="166">
      <pivotArea collapsedLevelsAreSubtotals="1" fieldPosition="0">
        <references count="1">
          <reference field="6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2E4D2C-0CEC-4560-8BC3-8ABE66A5D5D8}" name="TablaDinámica19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2">
  <location ref="E27:F35" firstHeaderRow="1" firstDataRow="1" firstDataCol="1"/>
  <pivotFields count="31">
    <pivotField showAll="0"/>
    <pivotField showAll="0"/>
    <pivotField showAll="0"/>
    <pivotField numFmtId="22" showAll="0"/>
    <pivotField numFmtId="22" showAll="0">
      <items count="644">
        <item x="49"/>
        <item x="65"/>
        <item x="97"/>
        <item x="39"/>
        <item x="9"/>
        <item x="13"/>
        <item x="4"/>
        <item x="78"/>
        <item x="87"/>
        <item x="80"/>
        <item x="92"/>
        <item x="25"/>
        <item x="88"/>
        <item x="90"/>
        <item x="48"/>
        <item x="61"/>
        <item x="81"/>
        <item x="40"/>
        <item x="63"/>
        <item x="26"/>
        <item x="77"/>
        <item x="85"/>
        <item x="11"/>
        <item x="16"/>
        <item x="18"/>
        <item x="95"/>
        <item x="5"/>
        <item x="91"/>
        <item x="43"/>
        <item x="73"/>
        <item x="82"/>
        <item x="1"/>
        <item x="0"/>
        <item x="35"/>
        <item x="2"/>
        <item x="64"/>
        <item x="89"/>
        <item x="42"/>
        <item x="45"/>
        <item x="37"/>
        <item x="60"/>
        <item x="22"/>
        <item x="69"/>
        <item x="51"/>
        <item x="38"/>
        <item x="55"/>
        <item x="6"/>
        <item x="15"/>
        <item x="8"/>
        <item x="17"/>
        <item x="3"/>
        <item x="50"/>
        <item x="21"/>
        <item x="7"/>
        <item x="54"/>
        <item x="83"/>
        <item x="53"/>
        <item x="14"/>
        <item x="52"/>
        <item x="56"/>
        <item x="94"/>
        <item x="72"/>
        <item x="62"/>
        <item x="19"/>
        <item x="70"/>
        <item x="84"/>
        <item x="46"/>
        <item x="12"/>
        <item x="96"/>
        <item x="57"/>
        <item x="24"/>
        <item x="67"/>
        <item x="20"/>
        <item x="33"/>
        <item x="66"/>
        <item x="29"/>
        <item x="32"/>
        <item x="68"/>
        <item x="27"/>
        <item x="28"/>
        <item x="71"/>
        <item x="41"/>
        <item x="23"/>
        <item x="31"/>
        <item x="58"/>
        <item x="59"/>
        <item x="34"/>
        <item x="74"/>
        <item x="10"/>
        <item x="93"/>
        <item x="76"/>
        <item x="79"/>
        <item x="86"/>
        <item x="30"/>
        <item x="47"/>
        <item x="75"/>
        <item x="44"/>
        <item x="36"/>
        <item x="197"/>
        <item x="148"/>
        <item x="150"/>
        <item x="135"/>
        <item x="188"/>
        <item x="108"/>
        <item x="99"/>
        <item x="169"/>
        <item x="170"/>
        <item x="212"/>
        <item x="200"/>
        <item x="171"/>
        <item x="193"/>
        <item x="105"/>
        <item x="138"/>
        <item x="163"/>
        <item x="192"/>
        <item x="107"/>
        <item x="110"/>
        <item x="141"/>
        <item x="142"/>
        <item x="101"/>
        <item x="186"/>
        <item x="128"/>
        <item x="122"/>
        <item x="209"/>
        <item x="112"/>
        <item x="145"/>
        <item x="167"/>
        <item x="152"/>
        <item x="126"/>
        <item x="206"/>
        <item x="162"/>
        <item x="143"/>
        <item x="191"/>
        <item x="205"/>
        <item x="106"/>
        <item x="130"/>
        <item x="178"/>
        <item x="182"/>
        <item x="147"/>
        <item x="204"/>
        <item x="111"/>
        <item x="153"/>
        <item x="201"/>
        <item x="165"/>
        <item x="134"/>
        <item x="174"/>
        <item x="119"/>
        <item x="176"/>
        <item x="139"/>
        <item x="102"/>
        <item x="114"/>
        <item x="158"/>
        <item x="132"/>
        <item x="109"/>
        <item x="137"/>
        <item x="203"/>
        <item x="211"/>
        <item x="177"/>
        <item x="120"/>
        <item x="149"/>
        <item x="136"/>
        <item x="208"/>
        <item x="116"/>
        <item x="131"/>
        <item x="181"/>
        <item x="190"/>
        <item x="183"/>
        <item x="125"/>
        <item x="189"/>
        <item x="164"/>
        <item x="166"/>
        <item x="195"/>
        <item x="184"/>
        <item x="123"/>
        <item x="113"/>
        <item x="98"/>
        <item x="115"/>
        <item x="104"/>
        <item x="144"/>
        <item x="151"/>
        <item x="160"/>
        <item x="103"/>
        <item x="129"/>
        <item x="159"/>
        <item x="121"/>
        <item x="180"/>
        <item x="168"/>
        <item x="118"/>
        <item x="187"/>
        <item x="124"/>
        <item x="194"/>
        <item x="198"/>
        <item x="140"/>
        <item x="146"/>
        <item x="196"/>
        <item x="173"/>
        <item x="161"/>
        <item x="100"/>
        <item x="172"/>
        <item x="133"/>
        <item x="207"/>
        <item x="179"/>
        <item x="157"/>
        <item x="155"/>
        <item x="117"/>
        <item x="154"/>
        <item x="202"/>
        <item x="175"/>
        <item x="185"/>
        <item x="127"/>
        <item x="199"/>
        <item x="156"/>
        <item x="210"/>
        <item x="238"/>
        <item x="241"/>
        <item x="266"/>
        <item x="232"/>
        <item x="251"/>
        <item x="225"/>
        <item x="226"/>
        <item x="255"/>
        <item x="244"/>
        <item x="219"/>
        <item x="214"/>
        <item x="213"/>
        <item x="258"/>
        <item x="223"/>
        <item x="240"/>
        <item x="262"/>
        <item x="254"/>
        <item x="246"/>
        <item x="250"/>
        <item x="215"/>
        <item x="263"/>
        <item x="264"/>
        <item x="245"/>
        <item x="218"/>
        <item x="242"/>
        <item x="236"/>
        <item x="239"/>
        <item x="230"/>
        <item x="253"/>
        <item x="249"/>
        <item x="233"/>
        <item x="229"/>
        <item x="247"/>
        <item x="216"/>
        <item x="228"/>
        <item x="261"/>
        <item x="217"/>
        <item x="224"/>
        <item x="243"/>
        <item x="259"/>
        <item x="234"/>
        <item x="222"/>
        <item x="252"/>
        <item x="257"/>
        <item x="265"/>
        <item x="220"/>
        <item x="221"/>
        <item x="231"/>
        <item x="237"/>
        <item x="256"/>
        <item x="260"/>
        <item x="235"/>
        <item x="248"/>
        <item x="227"/>
        <item x="273"/>
        <item x="280"/>
        <item x="285"/>
        <item x="296"/>
        <item x="319"/>
        <item x="270"/>
        <item x="292"/>
        <item x="290"/>
        <item x="276"/>
        <item x="312"/>
        <item x="310"/>
        <item x="294"/>
        <item x="303"/>
        <item x="279"/>
        <item x="307"/>
        <item x="286"/>
        <item x="271"/>
        <item x="269"/>
        <item x="299"/>
        <item x="282"/>
        <item x="313"/>
        <item x="297"/>
        <item x="274"/>
        <item x="278"/>
        <item x="316"/>
        <item x="305"/>
        <item x="287"/>
        <item x="268"/>
        <item x="281"/>
        <item x="306"/>
        <item x="277"/>
        <item x="300"/>
        <item x="288"/>
        <item x="295"/>
        <item x="314"/>
        <item x="315"/>
        <item x="301"/>
        <item x="308"/>
        <item x="267"/>
        <item x="284"/>
        <item x="309"/>
        <item x="298"/>
        <item x="302"/>
        <item x="291"/>
        <item x="283"/>
        <item x="311"/>
        <item x="272"/>
        <item x="317"/>
        <item x="275"/>
        <item x="318"/>
        <item x="304"/>
        <item x="289"/>
        <item x="293"/>
        <item x="373"/>
        <item x="332"/>
        <item x="347"/>
        <item x="387"/>
        <item x="324"/>
        <item x="382"/>
        <item x="341"/>
        <item x="321"/>
        <item x="344"/>
        <item x="357"/>
        <item x="391"/>
        <item x="377"/>
        <item x="359"/>
        <item x="376"/>
        <item x="375"/>
        <item x="353"/>
        <item x="323"/>
        <item x="331"/>
        <item x="393"/>
        <item x="362"/>
        <item x="360"/>
        <item x="364"/>
        <item x="368"/>
        <item x="365"/>
        <item x="370"/>
        <item x="343"/>
        <item x="356"/>
        <item x="327"/>
        <item x="326"/>
        <item x="335"/>
        <item x="397"/>
        <item x="394"/>
        <item x="386"/>
        <item x="390"/>
        <item x="339"/>
        <item x="352"/>
        <item x="350"/>
        <item x="392"/>
        <item x="342"/>
        <item x="384"/>
        <item x="358"/>
        <item x="348"/>
        <item x="340"/>
        <item x="381"/>
        <item x="361"/>
        <item x="346"/>
        <item x="383"/>
        <item x="337"/>
        <item x="338"/>
        <item x="328"/>
        <item x="325"/>
        <item x="396"/>
        <item x="345"/>
        <item x="371"/>
        <item x="355"/>
        <item x="330"/>
        <item x="398"/>
        <item x="334"/>
        <item x="354"/>
        <item x="395"/>
        <item x="374"/>
        <item x="367"/>
        <item x="389"/>
        <item x="369"/>
        <item x="363"/>
        <item x="378"/>
        <item x="322"/>
        <item x="379"/>
        <item x="351"/>
        <item x="320"/>
        <item x="399"/>
        <item x="388"/>
        <item x="336"/>
        <item x="329"/>
        <item x="333"/>
        <item x="349"/>
        <item x="380"/>
        <item x="366"/>
        <item x="385"/>
        <item x="372"/>
        <item x="491"/>
        <item x="526"/>
        <item x="420"/>
        <item x="403"/>
        <item x="534"/>
        <item x="515"/>
        <item x="536"/>
        <item x="429"/>
        <item x="415"/>
        <item x="439"/>
        <item x="457"/>
        <item x="532"/>
        <item x="490"/>
        <item x="479"/>
        <item x="437"/>
        <item x="520"/>
        <item x="447"/>
        <item x="418"/>
        <item x="466"/>
        <item x="500"/>
        <item x="519"/>
        <item x="527"/>
        <item x="528"/>
        <item x="412"/>
        <item x="444"/>
        <item x="470"/>
        <item x="404"/>
        <item x="409"/>
        <item x="530"/>
        <item x="481"/>
        <item x="474"/>
        <item x="485"/>
        <item x="522"/>
        <item x="518"/>
        <item x="476"/>
        <item x="524"/>
        <item x="436"/>
        <item x="523"/>
        <item x="405"/>
        <item x="507"/>
        <item x="401"/>
        <item x="494"/>
        <item x="513"/>
        <item x="516"/>
        <item x="462"/>
        <item x="477"/>
        <item x="541"/>
        <item x="425"/>
        <item x="451"/>
        <item x="442"/>
        <item x="414"/>
        <item x="501"/>
        <item x="535"/>
        <item x="468"/>
        <item x="496"/>
        <item x="475"/>
        <item x="430"/>
        <item x="465"/>
        <item x="467"/>
        <item x="510"/>
        <item x="525"/>
        <item x="502"/>
        <item x="489"/>
        <item x="445"/>
        <item x="482"/>
        <item x="426"/>
        <item x="455"/>
        <item x="406"/>
        <item x="411"/>
        <item x="461"/>
        <item x="435"/>
        <item x="419"/>
        <item x="514"/>
        <item x="456"/>
        <item x="446"/>
        <item x="408"/>
        <item x="486"/>
        <item x="463"/>
        <item x="431"/>
        <item x="421"/>
        <item x="438"/>
        <item x="540"/>
        <item x="417"/>
        <item x="440"/>
        <item x="512"/>
        <item x="503"/>
        <item x="471"/>
        <item x="452"/>
        <item x="492"/>
        <item x="493"/>
        <item x="427"/>
        <item x="480"/>
        <item x="517"/>
        <item x="533"/>
        <item x="454"/>
        <item x="469"/>
        <item x="453"/>
        <item x="416"/>
        <item x="529"/>
        <item x="464"/>
        <item x="441"/>
        <item x="521"/>
        <item x="458"/>
        <item x="449"/>
        <item x="531"/>
        <item x="402"/>
        <item x="450"/>
        <item x="498"/>
        <item x="497"/>
        <item x="434"/>
        <item x="506"/>
        <item x="432"/>
        <item x="413"/>
        <item x="504"/>
        <item x="499"/>
        <item x="478"/>
        <item x="423"/>
        <item x="443"/>
        <item x="505"/>
        <item x="538"/>
        <item x="483"/>
        <item x="428"/>
        <item x="433"/>
        <item x="539"/>
        <item x="488"/>
        <item x="422"/>
        <item x="460"/>
        <item x="424"/>
        <item x="495"/>
        <item x="459"/>
        <item x="410"/>
        <item x="509"/>
        <item x="400"/>
        <item x="487"/>
        <item x="484"/>
        <item x="537"/>
        <item x="448"/>
        <item x="407"/>
        <item x="508"/>
        <item x="473"/>
        <item x="472"/>
        <item x="511"/>
        <item x="564"/>
        <item x="640"/>
        <item x="636"/>
        <item x="575"/>
        <item x="546"/>
        <item x="619"/>
        <item x="635"/>
        <item x="593"/>
        <item x="579"/>
        <item x="544"/>
        <item x="602"/>
        <item x="614"/>
        <item x="567"/>
        <item x="607"/>
        <item x="590"/>
        <item x="563"/>
        <item x="595"/>
        <item x="589"/>
        <item x="628"/>
        <item x="612"/>
        <item x="569"/>
        <item x="618"/>
        <item x="629"/>
        <item x="560"/>
        <item x="611"/>
        <item x="617"/>
        <item x="638"/>
        <item x="561"/>
        <item x="600"/>
        <item x="576"/>
        <item x="599"/>
        <item x="637"/>
        <item x="566"/>
        <item x="553"/>
        <item x="562"/>
        <item x="554"/>
        <item x="642"/>
        <item x="550"/>
        <item x="572"/>
        <item x="549"/>
        <item x="610"/>
        <item x="603"/>
        <item x="545"/>
        <item x="622"/>
        <item x="582"/>
        <item x="632"/>
        <item x="594"/>
        <item x="565"/>
        <item x="559"/>
        <item x="631"/>
        <item x="630"/>
        <item x="574"/>
        <item x="558"/>
        <item x="634"/>
        <item x="604"/>
        <item x="547"/>
        <item x="641"/>
        <item x="625"/>
        <item x="596"/>
        <item x="556"/>
        <item x="542"/>
        <item x="578"/>
        <item x="639"/>
        <item x="584"/>
        <item x="592"/>
        <item x="581"/>
        <item x="601"/>
        <item x="570"/>
        <item x="568"/>
        <item x="597"/>
        <item x="616"/>
        <item x="585"/>
        <item x="577"/>
        <item x="580"/>
        <item x="543"/>
        <item x="591"/>
        <item x="608"/>
        <item x="624"/>
        <item x="551"/>
        <item x="555"/>
        <item x="627"/>
        <item x="605"/>
        <item x="613"/>
        <item x="620"/>
        <item x="586"/>
        <item x="573"/>
        <item x="621"/>
        <item x="588"/>
        <item x="626"/>
        <item x="548"/>
        <item x="587"/>
        <item x="571"/>
        <item x="552"/>
        <item x="609"/>
        <item x="606"/>
        <item x="557"/>
        <item x="615"/>
        <item x="598"/>
        <item x="583"/>
        <item x="623"/>
        <item x="633"/>
        <item t="default"/>
      </items>
    </pivotField>
    <pivotField showAll="0">
      <items count="6">
        <item x="1"/>
        <item x="2"/>
        <item x="0"/>
        <item x="4"/>
        <item x="3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numFmtId="2" showAll="0"/>
    <pivotField showAll="0">
      <items count="4">
        <item x="1"/>
        <item x="2"/>
        <item x="0"/>
        <item t="default"/>
      </items>
    </pivotField>
    <pivotField showAll="0"/>
    <pivotField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showAll="0"/>
    <pivotField numFmtId="14" showAll="0">
      <items count="602">
        <item x="4"/>
        <item x="9"/>
        <item x="11"/>
        <item x="16"/>
        <item x="63"/>
        <item x="87"/>
        <item x="13"/>
        <item x="38"/>
        <item x="44"/>
        <item x="2"/>
        <item x="97"/>
        <item x="18"/>
        <item x="48"/>
        <item x="57"/>
        <item x="76"/>
        <item x="26"/>
        <item x="84"/>
        <item x="39"/>
        <item x="66"/>
        <item x="0"/>
        <item x="94"/>
        <item x="77"/>
        <item x="89"/>
        <item x="25"/>
        <item x="50"/>
        <item x="53"/>
        <item x="5"/>
        <item x="19"/>
        <item x="1"/>
        <item x="90"/>
        <item x="49"/>
        <item x="52"/>
        <item x="91"/>
        <item x="88"/>
        <item x="70"/>
        <item x="80"/>
        <item x="58"/>
        <item x="47"/>
        <item x="45"/>
        <item x="75"/>
        <item x="42"/>
        <item x="92"/>
        <item x="93"/>
        <item x="81"/>
        <item x="59"/>
        <item x="6"/>
        <item x="83"/>
        <item x="36"/>
        <item x="62"/>
        <item x="8"/>
        <item x="24"/>
        <item x="17"/>
        <item x="54"/>
        <item x="7"/>
        <item x="37"/>
        <item x="41"/>
        <item x="21"/>
        <item x="85"/>
        <item x="60"/>
        <item x="15"/>
        <item x="74"/>
        <item x="34"/>
        <item x="65"/>
        <item x="64"/>
        <item x="22"/>
        <item x="69"/>
        <item x="56"/>
        <item x="29"/>
        <item x="28"/>
        <item x="68"/>
        <item x="23"/>
        <item x="27"/>
        <item x="3"/>
        <item x="51"/>
        <item x="40"/>
        <item x="30"/>
        <item x="12"/>
        <item x="96"/>
        <item x="32"/>
        <item x="82"/>
        <item x="14"/>
        <item x="72"/>
        <item x="33"/>
        <item x="43"/>
        <item x="86"/>
        <item x="31"/>
        <item x="79"/>
        <item x="67"/>
        <item x="78"/>
        <item x="20"/>
        <item x="71"/>
        <item x="35"/>
        <item x="73"/>
        <item x="95"/>
        <item x="61"/>
        <item x="10"/>
        <item x="55"/>
        <item x="46"/>
        <item x="158"/>
        <item x="188"/>
        <item x="113"/>
        <item x="147"/>
        <item x="135"/>
        <item x="163"/>
        <item x="160"/>
        <item x="150"/>
        <item x="187"/>
        <item x="168"/>
        <item x="146"/>
        <item x="185"/>
        <item x="195"/>
        <item x="109"/>
        <item x="174"/>
        <item x="201"/>
        <item x="122"/>
        <item x="164"/>
        <item x="124"/>
        <item x="99"/>
        <item x="193"/>
        <item x="118"/>
        <item x="108"/>
        <item x="106"/>
        <item x="110"/>
        <item x="151"/>
        <item x="137"/>
        <item x="184"/>
        <item x="112"/>
        <item x="138"/>
        <item x="166"/>
        <item x="114"/>
        <item x="176"/>
        <item x="136"/>
        <item x="197"/>
        <item x="182"/>
        <item x="130"/>
        <item x="179"/>
        <item x="141"/>
        <item x="142"/>
        <item x="192"/>
        <item x="116"/>
        <item x="101"/>
        <item x="111"/>
        <item x="148"/>
        <item x="107"/>
        <item x="128"/>
        <item x="125"/>
        <item x="173"/>
        <item x="181"/>
        <item x="115"/>
        <item x="177"/>
        <item x="133"/>
        <item x="143"/>
        <item x="120"/>
        <item x="183"/>
        <item x="121"/>
        <item x="180"/>
        <item x="196"/>
        <item x="132"/>
        <item x="169"/>
        <item x="186"/>
        <item x="140"/>
        <item x="156"/>
        <item x="149"/>
        <item x="175"/>
        <item x="139"/>
        <item x="165"/>
        <item x="159"/>
        <item x="144"/>
        <item x="161"/>
        <item x="172"/>
        <item x="105"/>
        <item x="153"/>
        <item x="155"/>
        <item x="145"/>
        <item x="198"/>
        <item x="200"/>
        <item x="104"/>
        <item x="123"/>
        <item x="162"/>
        <item x="194"/>
        <item x="131"/>
        <item x="102"/>
        <item x="199"/>
        <item x="129"/>
        <item x="126"/>
        <item x="134"/>
        <item x="98"/>
        <item x="170"/>
        <item x="191"/>
        <item x="171"/>
        <item x="178"/>
        <item x="103"/>
        <item x="157"/>
        <item x="189"/>
        <item x="190"/>
        <item x="100"/>
        <item x="117"/>
        <item x="119"/>
        <item x="127"/>
        <item x="152"/>
        <item x="154"/>
        <item x="167"/>
        <item x="240"/>
        <item x="226"/>
        <item x="229"/>
        <item x="247"/>
        <item x="214"/>
        <item x="220"/>
        <item x="228"/>
        <item x="243"/>
        <item x="215"/>
        <item x="207"/>
        <item x="256"/>
        <item x="239"/>
        <item x="203"/>
        <item x="251"/>
        <item x="257"/>
        <item x="231"/>
        <item x="217"/>
        <item x="205"/>
        <item x="233"/>
        <item x="236"/>
        <item x="255"/>
        <item x="212"/>
        <item x="252"/>
        <item x="248"/>
        <item x="206"/>
        <item x="208"/>
        <item x="242"/>
        <item x="253"/>
        <item x="224"/>
        <item x="202"/>
        <item x="222"/>
        <item x="210"/>
        <item x="235"/>
        <item x="234"/>
        <item x="246"/>
        <item x="249"/>
        <item x="218"/>
        <item x="211"/>
        <item x="230"/>
        <item x="227"/>
        <item x="204"/>
        <item x="219"/>
        <item x="244"/>
        <item x="245"/>
        <item x="223"/>
        <item x="241"/>
        <item x="213"/>
        <item x="232"/>
        <item x="209"/>
        <item x="225"/>
        <item x="238"/>
        <item x="250"/>
        <item x="221"/>
        <item x="237"/>
        <item x="254"/>
        <item x="216"/>
        <item x="271"/>
        <item x="313"/>
        <item x="287"/>
        <item x="264"/>
        <item x="284"/>
        <item x="261"/>
        <item x="270"/>
        <item x="282"/>
        <item x="304"/>
        <item x="278"/>
        <item x="290"/>
        <item x="276"/>
        <item x="298"/>
        <item x="310"/>
        <item x="309"/>
        <item x="296"/>
        <item x="291"/>
        <item x="272"/>
        <item x="302"/>
        <item x="280"/>
        <item x="277"/>
        <item x="288"/>
        <item x="308"/>
        <item x="297"/>
        <item x="268"/>
        <item x="269"/>
        <item x="258"/>
        <item x="286"/>
        <item x="260"/>
        <item x="294"/>
        <item x="279"/>
        <item x="262"/>
        <item x="292"/>
        <item x="267"/>
        <item x="293"/>
        <item x="273"/>
        <item x="300"/>
        <item x="301"/>
        <item x="274"/>
        <item x="289"/>
        <item x="303"/>
        <item x="266"/>
        <item x="306"/>
        <item x="259"/>
        <item x="263"/>
        <item x="311"/>
        <item x="265"/>
        <item x="305"/>
        <item x="299"/>
        <item x="312"/>
        <item x="285"/>
        <item x="281"/>
        <item x="295"/>
        <item x="283"/>
        <item x="307"/>
        <item x="275"/>
        <item x="363"/>
        <item x="317"/>
        <item x="370"/>
        <item x="353"/>
        <item x="360"/>
        <item x="358"/>
        <item x="324"/>
        <item x="338"/>
        <item x="376"/>
        <item x="333"/>
        <item x="323"/>
        <item x="315"/>
        <item x="347"/>
        <item x="331"/>
        <item x="341"/>
        <item x="344"/>
        <item x="379"/>
        <item x="335"/>
        <item x="369"/>
        <item x="365"/>
        <item x="349"/>
        <item x="381"/>
        <item x="357"/>
        <item x="367"/>
        <item x="371"/>
        <item x="380"/>
        <item x="350"/>
        <item x="322"/>
        <item x="385"/>
        <item x="382"/>
        <item x="336"/>
        <item x="364"/>
        <item x="366"/>
        <item x="319"/>
        <item x="327"/>
        <item x="374"/>
        <item x="334"/>
        <item x="330"/>
        <item x="346"/>
        <item x="354"/>
        <item x="320"/>
        <item x="348"/>
        <item x="339"/>
        <item x="332"/>
        <item x="329"/>
        <item x="383"/>
        <item x="378"/>
        <item x="337"/>
        <item x="326"/>
        <item x="372"/>
        <item x="384"/>
        <item x="318"/>
        <item x="361"/>
        <item x="342"/>
        <item x="316"/>
        <item x="325"/>
        <item x="351"/>
        <item x="345"/>
        <item x="352"/>
        <item x="368"/>
        <item x="343"/>
        <item x="321"/>
        <item x="377"/>
        <item x="356"/>
        <item x="355"/>
        <item x="386"/>
        <item x="314"/>
        <item x="373"/>
        <item x="340"/>
        <item x="375"/>
        <item x="328"/>
        <item x="359"/>
        <item x="387"/>
        <item x="362"/>
        <item x="403"/>
        <item x="393"/>
        <item x="502"/>
        <item x="391"/>
        <item x="475"/>
        <item x="406"/>
        <item x="500"/>
        <item x="474"/>
        <item x="463"/>
        <item x="464"/>
        <item x="497"/>
        <item x="413"/>
        <item x="462"/>
        <item x="503"/>
        <item x="445"/>
        <item x="482"/>
        <item x="456"/>
        <item x="408"/>
        <item x="449"/>
        <item x="485"/>
        <item x="397"/>
        <item x="394"/>
        <item x="433"/>
        <item x="480"/>
        <item x="417"/>
        <item x="494"/>
        <item x="450"/>
        <item x="431"/>
        <item x="483"/>
        <item x="506"/>
        <item x="453"/>
        <item x="496"/>
        <item x="443"/>
        <item x="427"/>
        <item x="400"/>
        <item x="442"/>
        <item x="407"/>
        <item x="454"/>
        <item x="492"/>
        <item x="465"/>
        <item x="415"/>
        <item x="487"/>
        <item x="426"/>
        <item x="495"/>
        <item x="414"/>
        <item x="479"/>
        <item x="489"/>
        <item x="409"/>
        <item x="458"/>
        <item x="399"/>
        <item x="402"/>
        <item x="429"/>
        <item x="471"/>
        <item x="425"/>
        <item x="392"/>
        <item x="478"/>
        <item x="468"/>
        <item x="436"/>
        <item x="440"/>
        <item x="389"/>
        <item x="505"/>
        <item x="499"/>
        <item x="396"/>
        <item x="437"/>
        <item x="459"/>
        <item x="421"/>
        <item x="498"/>
        <item x="430"/>
        <item x="419"/>
        <item x="473"/>
        <item x="491"/>
        <item x="438"/>
        <item x="507"/>
        <item x="418"/>
        <item x="501"/>
        <item x="444"/>
        <item x="493"/>
        <item x="411"/>
        <item x="466"/>
        <item x="420"/>
        <item x="451"/>
        <item x="469"/>
        <item x="452"/>
        <item x="457"/>
        <item x="401"/>
        <item x="488"/>
        <item x="422"/>
        <item x="470"/>
        <item x="509"/>
        <item x="404"/>
        <item x="455"/>
        <item x="510"/>
        <item x="410"/>
        <item x="439"/>
        <item x="467"/>
        <item x="423"/>
        <item x="472"/>
        <item x="441"/>
        <item x="484"/>
        <item x="390"/>
        <item x="446"/>
        <item x="405"/>
        <item x="490"/>
        <item x="395"/>
        <item x="434"/>
        <item x="412"/>
        <item x="424"/>
        <item x="476"/>
        <item x="432"/>
        <item x="388"/>
        <item x="481"/>
        <item x="435"/>
        <item x="504"/>
        <item x="416"/>
        <item x="448"/>
        <item x="477"/>
        <item x="398"/>
        <item x="447"/>
        <item x="461"/>
        <item x="428"/>
        <item x="460"/>
        <item x="486"/>
        <item x="508"/>
        <item x="515"/>
        <item x="534"/>
        <item x="513"/>
        <item x="565"/>
        <item x="558"/>
        <item x="556"/>
        <item x="599"/>
        <item x="596"/>
        <item x="536"/>
        <item x="577"/>
        <item x="574"/>
        <item x="537"/>
        <item x="547"/>
        <item x="533"/>
        <item x="583"/>
        <item x="595"/>
        <item x="518"/>
        <item x="549"/>
        <item x="535"/>
        <item x="529"/>
        <item x="527"/>
        <item x="582"/>
        <item x="524"/>
        <item x="544"/>
        <item x="561"/>
        <item x="516"/>
        <item x="570"/>
        <item x="591"/>
        <item x="539"/>
        <item x="532"/>
        <item x="541"/>
        <item x="593"/>
        <item x="600"/>
        <item x="525"/>
        <item x="559"/>
        <item x="519"/>
        <item x="567"/>
        <item x="592"/>
        <item x="568"/>
        <item x="560"/>
        <item x="551"/>
        <item x="530"/>
        <item x="545"/>
        <item x="563"/>
        <item x="521"/>
        <item x="586"/>
        <item x="523"/>
        <item x="552"/>
        <item x="512"/>
        <item x="526"/>
        <item x="575"/>
        <item x="571"/>
        <item x="553"/>
        <item x="531"/>
        <item x="566"/>
        <item x="581"/>
        <item x="564"/>
        <item x="555"/>
        <item x="514"/>
        <item x="590"/>
        <item x="587"/>
        <item x="597"/>
        <item x="548"/>
        <item x="576"/>
        <item x="520"/>
        <item x="573"/>
        <item x="589"/>
        <item x="540"/>
        <item x="538"/>
        <item x="562"/>
        <item x="588"/>
        <item x="578"/>
        <item x="579"/>
        <item x="569"/>
        <item x="557"/>
        <item x="594"/>
        <item x="522"/>
        <item x="546"/>
        <item x="543"/>
        <item x="598"/>
        <item x="511"/>
        <item x="517"/>
        <item x="528"/>
        <item x="580"/>
        <item x="550"/>
        <item x="585"/>
        <item x="554"/>
        <item x="584"/>
        <item x="572"/>
        <item x="542"/>
        <item t="default"/>
      </items>
    </pivotField>
    <pivotField numFmtId="164" showAll="0"/>
    <pivotField numFmtId="164" showAll="0"/>
    <pivotField numFmtId="164" showAll="0"/>
    <pivotField dataField="1" numFmtId="164" showAll="0">
      <items count="174">
        <item x="144"/>
        <item x="105"/>
        <item x="109"/>
        <item x="69"/>
        <item x="136"/>
        <item x="67"/>
        <item x="5"/>
        <item x="104"/>
        <item x="99"/>
        <item x="156"/>
        <item x="141"/>
        <item x="85"/>
        <item x="4"/>
        <item x="73"/>
        <item x="65"/>
        <item x="60"/>
        <item x="40"/>
        <item x="108"/>
        <item x="121"/>
        <item x="148"/>
        <item x="94"/>
        <item x="100"/>
        <item x="111"/>
        <item x="101"/>
        <item x="9"/>
        <item x="52"/>
        <item x="126"/>
        <item x="87"/>
        <item x="88"/>
        <item x="153"/>
        <item x="24"/>
        <item x="167"/>
        <item x="128"/>
        <item x="15"/>
        <item x="142"/>
        <item x="3"/>
        <item x="6"/>
        <item x="72"/>
        <item x="49"/>
        <item x="18"/>
        <item x="129"/>
        <item x="78"/>
        <item x="32"/>
        <item x="48"/>
        <item x="58"/>
        <item x="150"/>
        <item x="62"/>
        <item x="170"/>
        <item x="123"/>
        <item x="59"/>
        <item x="7"/>
        <item x="10"/>
        <item x="0"/>
        <item x="118"/>
        <item x="12"/>
        <item x="145"/>
        <item x="135"/>
        <item x="42"/>
        <item x="22"/>
        <item x="152"/>
        <item x="31"/>
        <item x="149"/>
        <item x="64"/>
        <item x="46"/>
        <item x="27"/>
        <item x="19"/>
        <item x="26"/>
        <item x="117"/>
        <item x="47"/>
        <item x="107"/>
        <item x="134"/>
        <item x="75"/>
        <item x="158"/>
        <item x="34"/>
        <item x="76"/>
        <item x="93"/>
        <item x="39"/>
        <item x="53"/>
        <item x="133"/>
        <item x="90"/>
        <item x="1"/>
        <item x="36"/>
        <item x="37"/>
        <item x="98"/>
        <item x="35"/>
        <item x="146"/>
        <item x="125"/>
        <item x="57"/>
        <item x="114"/>
        <item x="66"/>
        <item x="11"/>
        <item x="45"/>
        <item x="63"/>
        <item x="33"/>
        <item x="79"/>
        <item x="61"/>
        <item x="127"/>
        <item x="96"/>
        <item x="14"/>
        <item x="28"/>
        <item x="103"/>
        <item x="97"/>
        <item x="122"/>
        <item x="25"/>
        <item x="110"/>
        <item x="120"/>
        <item x="43"/>
        <item x="139"/>
        <item x="54"/>
        <item x="81"/>
        <item x="130"/>
        <item x="70"/>
        <item x="82"/>
        <item x="124"/>
        <item x="95"/>
        <item x="83"/>
        <item x="131"/>
        <item x="21"/>
        <item x="38"/>
        <item x="169"/>
        <item x="2"/>
        <item x="29"/>
        <item x="74"/>
        <item x="30"/>
        <item x="55"/>
        <item x="71"/>
        <item x="157"/>
        <item x="17"/>
        <item x="106"/>
        <item x="86"/>
        <item x="84"/>
        <item x="89"/>
        <item x="91"/>
        <item x="77"/>
        <item x="80"/>
        <item x="68"/>
        <item x="147"/>
        <item x="56"/>
        <item x="8"/>
        <item x="168"/>
        <item x="132"/>
        <item x="102"/>
        <item x="166"/>
        <item x="20"/>
        <item x="155"/>
        <item x="13"/>
        <item x="51"/>
        <item x="119"/>
        <item x="159"/>
        <item x="16"/>
        <item x="50"/>
        <item x="112"/>
        <item x="165"/>
        <item x="151"/>
        <item x="41"/>
        <item x="171"/>
        <item x="113"/>
        <item x="163"/>
        <item x="164"/>
        <item x="115"/>
        <item x="92"/>
        <item x="116"/>
        <item x="138"/>
        <item x="162"/>
        <item x="154"/>
        <item x="23"/>
        <item x="140"/>
        <item x="143"/>
        <item x="137"/>
        <item x="172"/>
        <item x="161"/>
        <item x="160"/>
        <item x="44"/>
        <item t="default"/>
      </items>
    </pivotField>
    <pivotField numFmtId="164" showAll="0">
      <items count="210">
        <item x="8"/>
        <item x="35"/>
        <item x="156"/>
        <item x="207"/>
        <item x="137"/>
        <item x="102"/>
        <item x="15"/>
        <item x="12"/>
        <item x="42"/>
        <item x="47"/>
        <item x="79"/>
        <item x="43"/>
        <item x="34"/>
        <item x="72"/>
        <item x="73"/>
        <item x="189"/>
        <item x="159"/>
        <item x="97"/>
        <item x="111"/>
        <item x="77"/>
        <item x="19"/>
        <item x="52"/>
        <item x="63"/>
        <item x="37"/>
        <item x="98"/>
        <item x="18"/>
        <item x="115"/>
        <item x="166"/>
        <item x="53"/>
        <item x="171"/>
        <item x="188"/>
        <item x="20"/>
        <item x="61"/>
        <item x="66"/>
        <item x="58"/>
        <item x="104"/>
        <item x="154"/>
        <item x="14"/>
        <item x="89"/>
        <item x="93"/>
        <item x="198"/>
        <item x="176"/>
        <item x="83"/>
        <item x="160"/>
        <item x="32"/>
        <item x="3"/>
        <item x="180"/>
        <item x="59"/>
        <item x="113"/>
        <item x="33"/>
        <item x="26"/>
        <item x="155"/>
        <item x="192"/>
        <item x="1"/>
        <item x="153"/>
        <item x="158"/>
        <item x="36"/>
        <item x="49"/>
        <item x="143"/>
        <item x="81"/>
        <item x="51"/>
        <item x="80"/>
        <item x="95"/>
        <item x="101"/>
        <item x="69"/>
        <item x="68"/>
        <item x="182"/>
        <item x="157"/>
        <item x="99"/>
        <item x="107"/>
        <item x="67"/>
        <item x="196"/>
        <item x="13"/>
        <item x="88"/>
        <item x="48"/>
        <item x="191"/>
        <item x="108"/>
        <item x="84"/>
        <item x="2"/>
        <item x="120"/>
        <item x="132"/>
        <item x="85"/>
        <item x="184"/>
        <item x="90"/>
        <item x="200"/>
        <item x="109"/>
        <item x="57"/>
        <item x="39"/>
        <item x="23"/>
        <item x="114"/>
        <item x="183"/>
        <item x="142"/>
        <item x="138"/>
        <item x="110"/>
        <item x="9"/>
        <item x="21"/>
        <item x="11"/>
        <item x="178"/>
        <item x="25"/>
        <item x="151"/>
        <item x="7"/>
        <item x="121"/>
        <item x="146"/>
        <item x="0"/>
        <item x="28"/>
        <item x="4"/>
        <item x="76"/>
        <item x="86"/>
        <item x="10"/>
        <item x="60"/>
        <item x="87"/>
        <item x="128"/>
        <item x="75"/>
        <item x="50"/>
        <item x="5"/>
        <item x="62"/>
        <item x="6"/>
        <item x="172"/>
        <item x="119"/>
        <item x="122"/>
        <item x="131"/>
        <item x="185"/>
        <item x="147"/>
        <item x="30"/>
        <item x="64"/>
        <item x="129"/>
        <item x="22"/>
        <item x="16"/>
        <item x="71"/>
        <item x="24"/>
        <item x="186"/>
        <item x="163"/>
        <item x="55"/>
        <item x="194"/>
        <item x="193"/>
        <item x="187"/>
        <item x="44"/>
        <item x="105"/>
        <item x="134"/>
        <item x="70"/>
        <item x="150"/>
        <item x="40"/>
        <item x="168"/>
        <item x="116"/>
        <item x="141"/>
        <item x="162"/>
        <item x="202"/>
        <item x="82"/>
        <item x="170"/>
        <item x="29"/>
        <item x="17"/>
        <item x="148"/>
        <item x="78"/>
        <item x="201"/>
        <item x="106"/>
        <item x="169"/>
        <item x="124"/>
        <item x="175"/>
        <item x="74"/>
        <item x="27"/>
        <item x="38"/>
        <item x="135"/>
        <item x="203"/>
        <item x="140"/>
        <item x="177"/>
        <item x="117"/>
        <item x="127"/>
        <item x="46"/>
        <item x="45"/>
        <item x="173"/>
        <item x="41"/>
        <item x="161"/>
        <item x="118"/>
        <item x="165"/>
        <item x="197"/>
        <item x="195"/>
        <item x="136"/>
        <item x="112"/>
        <item x="167"/>
        <item x="130"/>
        <item x="133"/>
        <item x="179"/>
        <item x="56"/>
        <item x="190"/>
        <item x="199"/>
        <item x="91"/>
        <item x="204"/>
        <item x="31"/>
        <item x="152"/>
        <item x="94"/>
        <item x="164"/>
        <item x="149"/>
        <item x="139"/>
        <item x="208"/>
        <item x="54"/>
        <item x="65"/>
        <item x="103"/>
        <item x="181"/>
        <item x="92"/>
        <item x="100"/>
        <item x="126"/>
        <item x="145"/>
        <item x="206"/>
        <item x="96"/>
        <item x="125"/>
        <item x="205"/>
        <item x="174"/>
        <item x="123"/>
        <item x="144"/>
        <item t="default"/>
      </items>
    </pivotField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1">
    <field x="23"/>
  </rowFields>
  <rowItems count="8"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Items count="1">
    <i/>
  </colItems>
  <dataFields count="1">
    <dataField name="Promedio de Tiempo de preparación total" fld="18" subtotal="average" baseField="0" baseItem="1" numFmtId="164"/>
  </dataFields>
  <formats count="5">
    <format dxfId="82">
      <pivotArea type="all" dataOnly="0" outline="0" fieldPosition="0"/>
    </format>
    <format dxfId="81">
      <pivotArea field="6" type="button" dataOnly="0" labelOnly="1" outline="0"/>
    </format>
    <format dxfId="80">
      <pivotArea dataOnly="0" labelOnly="1" grandRow="1" outline="0" fieldPosition="0"/>
    </format>
    <format dxfId="79">
      <pivotArea dataOnly="0" labelOnly="1" outline="0" axis="axisValues" fieldPosition="0"/>
    </format>
    <format dxfId="7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4A94DF-F811-4D86-B4F3-15E0DD24B446}" name="TablaDinámica18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2">
  <location ref="B27:C33" firstHeaderRow="1" firstDataRow="1" firstDataCol="1" rowPageCount="1" colPageCount="1"/>
  <pivotFields count="31">
    <pivotField showAll="0"/>
    <pivotField showAll="0"/>
    <pivotField showAll="0"/>
    <pivotField numFmtId="22" showAll="0"/>
    <pivotField numFmtId="22" showAll="0">
      <items count="644">
        <item x="49"/>
        <item x="65"/>
        <item x="97"/>
        <item x="39"/>
        <item x="9"/>
        <item x="13"/>
        <item x="4"/>
        <item x="78"/>
        <item x="87"/>
        <item x="80"/>
        <item x="92"/>
        <item x="25"/>
        <item x="88"/>
        <item x="90"/>
        <item x="48"/>
        <item x="61"/>
        <item x="81"/>
        <item x="40"/>
        <item x="63"/>
        <item x="26"/>
        <item x="77"/>
        <item x="85"/>
        <item x="11"/>
        <item x="16"/>
        <item x="18"/>
        <item x="95"/>
        <item x="5"/>
        <item x="91"/>
        <item x="43"/>
        <item x="73"/>
        <item x="82"/>
        <item x="1"/>
        <item x="0"/>
        <item x="35"/>
        <item x="2"/>
        <item x="64"/>
        <item x="89"/>
        <item x="42"/>
        <item x="45"/>
        <item x="37"/>
        <item x="60"/>
        <item x="22"/>
        <item x="69"/>
        <item x="51"/>
        <item x="38"/>
        <item x="55"/>
        <item x="6"/>
        <item x="15"/>
        <item x="8"/>
        <item x="17"/>
        <item x="3"/>
        <item x="50"/>
        <item x="21"/>
        <item x="7"/>
        <item x="54"/>
        <item x="83"/>
        <item x="53"/>
        <item x="14"/>
        <item x="52"/>
        <item x="56"/>
        <item x="94"/>
        <item x="72"/>
        <item x="62"/>
        <item x="19"/>
        <item x="70"/>
        <item x="84"/>
        <item x="46"/>
        <item x="12"/>
        <item x="96"/>
        <item x="57"/>
        <item x="24"/>
        <item x="67"/>
        <item x="20"/>
        <item x="33"/>
        <item x="66"/>
        <item x="29"/>
        <item x="32"/>
        <item x="68"/>
        <item x="27"/>
        <item x="28"/>
        <item x="71"/>
        <item x="41"/>
        <item x="23"/>
        <item x="31"/>
        <item x="58"/>
        <item x="59"/>
        <item x="34"/>
        <item x="74"/>
        <item x="10"/>
        <item x="93"/>
        <item x="76"/>
        <item x="79"/>
        <item x="86"/>
        <item x="30"/>
        <item x="47"/>
        <item x="75"/>
        <item x="44"/>
        <item x="36"/>
        <item x="197"/>
        <item x="148"/>
        <item x="150"/>
        <item x="135"/>
        <item x="188"/>
        <item x="108"/>
        <item x="99"/>
        <item x="169"/>
        <item x="170"/>
        <item x="212"/>
        <item x="200"/>
        <item x="171"/>
        <item x="193"/>
        <item x="105"/>
        <item x="138"/>
        <item x="163"/>
        <item x="192"/>
        <item x="107"/>
        <item x="110"/>
        <item x="141"/>
        <item x="142"/>
        <item x="101"/>
        <item x="186"/>
        <item x="128"/>
        <item x="122"/>
        <item x="209"/>
        <item x="112"/>
        <item x="145"/>
        <item x="167"/>
        <item x="152"/>
        <item x="126"/>
        <item x="206"/>
        <item x="162"/>
        <item x="143"/>
        <item x="191"/>
        <item x="205"/>
        <item x="106"/>
        <item x="130"/>
        <item x="178"/>
        <item x="182"/>
        <item x="147"/>
        <item x="204"/>
        <item x="111"/>
        <item x="153"/>
        <item x="201"/>
        <item x="165"/>
        <item x="134"/>
        <item x="174"/>
        <item x="119"/>
        <item x="176"/>
        <item x="139"/>
        <item x="102"/>
        <item x="114"/>
        <item x="158"/>
        <item x="132"/>
        <item x="109"/>
        <item x="137"/>
        <item x="203"/>
        <item x="211"/>
        <item x="177"/>
        <item x="120"/>
        <item x="149"/>
        <item x="136"/>
        <item x="208"/>
        <item x="116"/>
        <item x="131"/>
        <item x="181"/>
        <item x="190"/>
        <item x="183"/>
        <item x="125"/>
        <item x="189"/>
        <item x="164"/>
        <item x="166"/>
        <item x="195"/>
        <item x="184"/>
        <item x="123"/>
        <item x="113"/>
        <item x="98"/>
        <item x="115"/>
        <item x="104"/>
        <item x="144"/>
        <item x="151"/>
        <item x="160"/>
        <item x="103"/>
        <item x="129"/>
        <item x="159"/>
        <item x="121"/>
        <item x="180"/>
        <item x="168"/>
        <item x="118"/>
        <item x="187"/>
        <item x="124"/>
        <item x="194"/>
        <item x="198"/>
        <item x="140"/>
        <item x="146"/>
        <item x="196"/>
        <item x="173"/>
        <item x="161"/>
        <item x="100"/>
        <item x="172"/>
        <item x="133"/>
        <item x="207"/>
        <item x="179"/>
        <item x="157"/>
        <item x="155"/>
        <item x="117"/>
        <item x="154"/>
        <item x="202"/>
        <item x="175"/>
        <item x="185"/>
        <item x="127"/>
        <item x="199"/>
        <item x="156"/>
        <item x="210"/>
        <item x="238"/>
        <item x="241"/>
        <item x="266"/>
        <item x="232"/>
        <item x="251"/>
        <item x="225"/>
        <item x="226"/>
        <item x="255"/>
        <item x="244"/>
        <item x="219"/>
        <item x="214"/>
        <item x="213"/>
        <item x="258"/>
        <item x="223"/>
        <item x="240"/>
        <item x="262"/>
        <item x="254"/>
        <item x="246"/>
        <item x="250"/>
        <item x="215"/>
        <item x="263"/>
        <item x="264"/>
        <item x="245"/>
        <item x="218"/>
        <item x="242"/>
        <item x="236"/>
        <item x="239"/>
        <item x="230"/>
        <item x="253"/>
        <item x="249"/>
        <item x="233"/>
        <item x="229"/>
        <item x="247"/>
        <item x="216"/>
        <item x="228"/>
        <item x="261"/>
        <item x="217"/>
        <item x="224"/>
        <item x="243"/>
        <item x="259"/>
        <item x="234"/>
        <item x="222"/>
        <item x="252"/>
        <item x="257"/>
        <item x="265"/>
        <item x="220"/>
        <item x="221"/>
        <item x="231"/>
        <item x="237"/>
        <item x="256"/>
        <item x="260"/>
        <item x="235"/>
        <item x="248"/>
        <item x="227"/>
        <item x="273"/>
        <item x="280"/>
        <item x="285"/>
        <item x="296"/>
        <item x="319"/>
        <item x="270"/>
        <item x="292"/>
        <item x="290"/>
        <item x="276"/>
        <item x="312"/>
        <item x="310"/>
        <item x="294"/>
        <item x="303"/>
        <item x="279"/>
        <item x="307"/>
        <item x="286"/>
        <item x="271"/>
        <item x="269"/>
        <item x="299"/>
        <item x="282"/>
        <item x="313"/>
        <item x="297"/>
        <item x="274"/>
        <item x="278"/>
        <item x="316"/>
        <item x="305"/>
        <item x="287"/>
        <item x="268"/>
        <item x="281"/>
        <item x="306"/>
        <item x="277"/>
        <item x="300"/>
        <item x="288"/>
        <item x="295"/>
        <item x="314"/>
        <item x="315"/>
        <item x="301"/>
        <item x="308"/>
        <item x="267"/>
        <item x="284"/>
        <item x="309"/>
        <item x="298"/>
        <item x="302"/>
        <item x="291"/>
        <item x="283"/>
        <item x="311"/>
        <item x="272"/>
        <item x="317"/>
        <item x="275"/>
        <item x="318"/>
        <item x="304"/>
        <item x="289"/>
        <item x="293"/>
        <item x="373"/>
        <item x="332"/>
        <item x="347"/>
        <item x="387"/>
        <item x="324"/>
        <item x="382"/>
        <item x="341"/>
        <item x="321"/>
        <item x="344"/>
        <item x="357"/>
        <item x="391"/>
        <item x="377"/>
        <item x="359"/>
        <item x="376"/>
        <item x="375"/>
        <item x="353"/>
        <item x="323"/>
        <item x="331"/>
        <item x="393"/>
        <item x="362"/>
        <item x="360"/>
        <item x="364"/>
        <item x="368"/>
        <item x="365"/>
        <item x="370"/>
        <item x="343"/>
        <item x="356"/>
        <item x="327"/>
        <item x="326"/>
        <item x="335"/>
        <item x="397"/>
        <item x="394"/>
        <item x="386"/>
        <item x="390"/>
        <item x="339"/>
        <item x="352"/>
        <item x="350"/>
        <item x="392"/>
        <item x="342"/>
        <item x="384"/>
        <item x="358"/>
        <item x="348"/>
        <item x="340"/>
        <item x="381"/>
        <item x="361"/>
        <item x="346"/>
        <item x="383"/>
        <item x="337"/>
        <item x="338"/>
        <item x="328"/>
        <item x="325"/>
        <item x="396"/>
        <item x="345"/>
        <item x="371"/>
        <item x="355"/>
        <item x="330"/>
        <item x="398"/>
        <item x="334"/>
        <item x="354"/>
        <item x="395"/>
        <item x="374"/>
        <item x="367"/>
        <item x="389"/>
        <item x="369"/>
        <item x="363"/>
        <item x="378"/>
        <item x="322"/>
        <item x="379"/>
        <item x="351"/>
        <item x="320"/>
        <item x="399"/>
        <item x="388"/>
        <item x="336"/>
        <item x="329"/>
        <item x="333"/>
        <item x="349"/>
        <item x="380"/>
        <item x="366"/>
        <item x="385"/>
        <item x="372"/>
        <item x="491"/>
        <item x="526"/>
        <item x="420"/>
        <item x="403"/>
        <item x="534"/>
        <item x="515"/>
        <item x="536"/>
        <item x="429"/>
        <item x="415"/>
        <item x="439"/>
        <item x="457"/>
        <item x="532"/>
        <item x="490"/>
        <item x="479"/>
        <item x="437"/>
        <item x="520"/>
        <item x="447"/>
        <item x="418"/>
        <item x="466"/>
        <item x="500"/>
        <item x="519"/>
        <item x="527"/>
        <item x="528"/>
        <item x="412"/>
        <item x="444"/>
        <item x="470"/>
        <item x="404"/>
        <item x="409"/>
        <item x="530"/>
        <item x="481"/>
        <item x="474"/>
        <item x="485"/>
        <item x="522"/>
        <item x="518"/>
        <item x="476"/>
        <item x="524"/>
        <item x="436"/>
        <item x="523"/>
        <item x="405"/>
        <item x="507"/>
        <item x="401"/>
        <item x="494"/>
        <item x="513"/>
        <item x="516"/>
        <item x="462"/>
        <item x="477"/>
        <item x="541"/>
        <item x="425"/>
        <item x="451"/>
        <item x="442"/>
        <item x="414"/>
        <item x="501"/>
        <item x="535"/>
        <item x="468"/>
        <item x="496"/>
        <item x="475"/>
        <item x="430"/>
        <item x="465"/>
        <item x="467"/>
        <item x="510"/>
        <item x="525"/>
        <item x="502"/>
        <item x="489"/>
        <item x="445"/>
        <item x="482"/>
        <item x="426"/>
        <item x="455"/>
        <item x="406"/>
        <item x="411"/>
        <item x="461"/>
        <item x="435"/>
        <item x="419"/>
        <item x="514"/>
        <item x="456"/>
        <item x="446"/>
        <item x="408"/>
        <item x="486"/>
        <item x="463"/>
        <item x="431"/>
        <item x="421"/>
        <item x="438"/>
        <item x="540"/>
        <item x="417"/>
        <item x="440"/>
        <item x="512"/>
        <item x="503"/>
        <item x="471"/>
        <item x="452"/>
        <item x="492"/>
        <item x="493"/>
        <item x="427"/>
        <item x="480"/>
        <item x="517"/>
        <item x="533"/>
        <item x="454"/>
        <item x="469"/>
        <item x="453"/>
        <item x="416"/>
        <item x="529"/>
        <item x="464"/>
        <item x="441"/>
        <item x="521"/>
        <item x="458"/>
        <item x="449"/>
        <item x="531"/>
        <item x="402"/>
        <item x="450"/>
        <item x="498"/>
        <item x="497"/>
        <item x="434"/>
        <item x="506"/>
        <item x="432"/>
        <item x="413"/>
        <item x="504"/>
        <item x="499"/>
        <item x="478"/>
        <item x="423"/>
        <item x="443"/>
        <item x="505"/>
        <item x="538"/>
        <item x="483"/>
        <item x="428"/>
        <item x="433"/>
        <item x="539"/>
        <item x="488"/>
        <item x="422"/>
        <item x="460"/>
        <item x="424"/>
        <item x="495"/>
        <item x="459"/>
        <item x="410"/>
        <item x="509"/>
        <item x="400"/>
        <item x="487"/>
        <item x="484"/>
        <item x="537"/>
        <item x="448"/>
        <item x="407"/>
        <item x="508"/>
        <item x="473"/>
        <item x="472"/>
        <item x="511"/>
        <item x="564"/>
        <item x="640"/>
        <item x="636"/>
        <item x="575"/>
        <item x="546"/>
        <item x="619"/>
        <item x="635"/>
        <item x="593"/>
        <item x="579"/>
        <item x="544"/>
        <item x="602"/>
        <item x="614"/>
        <item x="567"/>
        <item x="607"/>
        <item x="590"/>
        <item x="563"/>
        <item x="595"/>
        <item x="589"/>
        <item x="628"/>
        <item x="612"/>
        <item x="569"/>
        <item x="618"/>
        <item x="629"/>
        <item x="560"/>
        <item x="611"/>
        <item x="617"/>
        <item x="638"/>
        <item x="561"/>
        <item x="600"/>
        <item x="576"/>
        <item x="599"/>
        <item x="637"/>
        <item x="566"/>
        <item x="553"/>
        <item x="562"/>
        <item x="554"/>
        <item x="642"/>
        <item x="550"/>
        <item x="572"/>
        <item x="549"/>
        <item x="610"/>
        <item x="603"/>
        <item x="545"/>
        <item x="622"/>
        <item x="582"/>
        <item x="632"/>
        <item x="594"/>
        <item x="565"/>
        <item x="559"/>
        <item x="631"/>
        <item x="630"/>
        <item x="574"/>
        <item x="558"/>
        <item x="634"/>
        <item x="604"/>
        <item x="547"/>
        <item x="641"/>
        <item x="625"/>
        <item x="596"/>
        <item x="556"/>
        <item x="542"/>
        <item x="578"/>
        <item x="639"/>
        <item x="584"/>
        <item x="592"/>
        <item x="581"/>
        <item x="601"/>
        <item x="570"/>
        <item x="568"/>
        <item x="597"/>
        <item x="616"/>
        <item x="585"/>
        <item x="577"/>
        <item x="580"/>
        <item x="543"/>
        <item x="591"/>
        <item x="608"/>
        <item x="624"/>
        <item x="551"/>
        <item x="555"/>
        <item x="627"/>
        <item x="605"/>
        <item x="613"/>
        <item x="620"/>
        <item x="586"/>
        <item x="573"/>
        <item x="621"/>
        <item x="588"/>
        <item x="626"/>
        <item x="548"/>
        <item x="587"/>
        <item x="571"/>
        <item x="552"/>
        <item x="609"/>
        <item x="606"/>
        <item x="557"/>
        <item x="615"/>
        <item x="598"/>
        <item x="583"/>
        <item x="623"/>
        <item x="633"/>
        <item t="default"/>
      </items>
    </pivotField>
    <pivotField axis="axisRow" showAll="0">
      <items count="6">
        <item x="1"/>
        <item x="2"/>
        <item x="0"/>
        <item x="4"/>
        <item x="3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numFmtId="2" showAll="0"/>
    <pivotField showAll="0"/>
    <pivotField dataField="1" showAll="0"/>
    <pivotField showAll="0"/>
    <pivotField showAll="0"/>
    <pivotField showAll="0"/>
    <pivotField numFmtId="14" showAll="0">
      <items count="602">
        <item x="4"/>
        <item x="9"/>
        <item x="11"/>
        <item x="16"/>
        <item x="63"/>
        <item x="87"/>
        <item x="13"/>
        <item x="38"/>
        <item x="44"/>
        <item x="2"/>
        <item x="97"/>
        <item x="18"/>
        <item x="48"/>
        <item x="57"/>
        <item x="76"/>
        <item x="26"/>
        <item x="84"/>
        <item x="39"/>
        <item x="66"/>
        <item x="0"/>
        <item x="94"/>
        <item x="77"/>
        <item x="89"/>
        <item x="25"/>
        <item x="50"/>
        <item x="53"/>
        <item x="5"/>
        <item x="19"/>
        <item x="1"/>
        <item x="90"/>
        <item x="49"/>
        <item x="52"/>
        <item x="91"/>
        <item x="88"/>
        <item x="70"/>
        <item x="80"/>
        <item x="58"/>
        <item x="47"/>
        <item x="45"/>
        <item x="75"/>
        <item x="42"/>
        <item x="92"/>
        <item x="93"/>
        <item x="81"/>
        <item x="59"/>
        <item x="6"/>
        <item x="83"/>
        <item x="36"/>
        <item x="62"/>
        <item x="8"/>
        <item x="24"/>
        <item x="17"/>
        <item x="54"/>
        <item x="7"/>
        <item x="37"/>
        <item x="41"/>
        <item x="21"/>
        <item x="85"/>
        <item x="60"/>
        <item x="15"/>
        <item x="74"/>
        <item x="34"/>
        <item x="65"/>
        <item x="64"/>
        <item x="22"/>
        <item x="69"/>
        <item x="56"/>
        <item x="29"/>
        <item x="28"/>
        <item x="68"/>
        <item x="23"/>
        <item x="27"/>
        <item x="3"/>
        <item x="51"/>
        <item x="40"/>
        <item x="30"/>
        <item x="12"/>
        <item x="96"/>
        <item x="32"/>
        <item x="82"/>
        <item x="14"/>
        <item x="72"/>
        <item x="33"/>
        <item x="43"/>
        <item x="86"/>
        <item x="31"/>
        <item x="79"/>
        <item x="67"/>
        <item x="78"/>
        <item x="20"/>
        <item x="71"/>
        <item x="35"/>
        <item x="73"/>
        <item x="95"/>
        <item x="61"/>
        <item x="10"/>
        <item x="55"/>
        <item x="46"/>
        <item x="158"/>
        <item x="188"/>
        <item x="113"/>
        <item x="147"/>
        <item x="135"/>
        <item x="163"/>
        <item x="160"/>
        <item x="150"/>
        <item x="187"/>
        <item x="168"/>
        <item x="146"/>
        <item x="185"/>
        <item x="195"/>
        <item x="109"/>
        <item x="174"/>
        <item x="201"/>
        <item x="122"/>
        <item x="164"/>
        <item x="124"/>
        <item x="99"/>
        <item x="193"/>
        <item x="118"/>
        <item x="108"/>
        <item x="106"/>
        <item x="110"/>
        <item x="151"/>
        <item x="137"/>
        <item x="184"/>
        <item x="112"/>
        <item x="138"/>
        <item x="166"/>
        <item x="114"/>
        <item x="176"/>
        <item x="136"/>
        <item x="197"/>
        <item x="182"/>
        <item x="130"/>
        <item x="179"/>
        <item x="141"/>
        <item x="142"/>
        <item x="192"/>
        <item x="116"/>
        <item x="101"/>
        <item x="111"/>
        <item x="148"/>
        <item x="107"/>
        <item x="128"/>
        <item x="125"/>
        <item x="173"/>
        <item x="181"/>
        <item x="115"/>
        <item x="177"/>
        <item x="133"/>
        <item x="143"/>
        <item x="120"/>
        <item x="183"/>
        <item x="121"/>
        <item x="180"/>
        <item x="196"/>
        <item x="132"/>
        <item x="169"/>
        <item x="186"/>
        <item x="140"/>
        <item x="156"/>
        <item x="149"/>
        <item x="175"/>
        <item x="139"/>
        <item x="165"/>
        <item x="159"/>
        <item x="144"/>
        <item x="161"/>
        <item x="172"/>
        <item x="105"/>
        <item x="153"/>
        <item x="155"/>
        <item x="145"/>
        <item x="198"/>
        <item x="200"/>
        <item x="104"/>
        <item x="123"/>
        <item x="162"/>
        <item x="194"/>
        <item x="131"/>
        <item x="102"/>
        <item x="199"/>
        <item x="129"/>
        <item x="126"/>
        <item x="134"/>
        <item x="98"/>
        <item x="170"/>
        <item x="191"/>
        <item x="171"/>
        <item x="178"/>
        <item x="103"/>
        <item x="157"/>
        <item x="189"/>
        <item x="190"/>
        <item x="100"/>
        <item x="117"/>
        <item x="119"/>
        <item x="127"/>
        <item x="152"/>
        <item x="154"/>
        <item x="167"/>
        <item x="240"/>
        <item x="226"/>
        <item x="229"/>
        <item x="247"/>
        <item x="214"/>
        <item x="220"/>
        <item x="228"/>
        <item x="243"/>
        <item x="215"/>
        <item x="207"/>
        <item x="256"/>
        <item x="239"/>
        <item x="203"/>
        <item x="251"/>
        <item x="257"/>
        <item x="231"/>
        <item x="217"/>
        <item x="205"/>
        <item x="233"/>
        <item x="236"/>
        <item x="255"/>
        <item x="212"/>
        <item x="252"/>
        <item x="248"/>
        <item x="206"/>
        <item x="208"/>
        <item x="242"/>
        <item x="253"/>
        <item x="224"/>
        <item x="202"/>
        <item x="222"/>
        <item x="210"/>
        <item x="235"/>
        <item x="234"/>
        <item x="246"/>
        <item x="249"/>
        <item x="218"/>
        <item x="211"/>
        <item x="230"/>
        <item x="227"/>
        <item x="204"/>
        <item x="219"/>
        <item x="244"/>
        <item x="245"/>
        <item x="223"/>
        <item x="241"/>
        <item x="213"/>
        <item x="232"/>
        <item x="209"/>
        <item x="225"/>
        <item x="238"/>
        <item x="250"/>
        <item x="221"/>
        <item x="237"/>
        <item x="254"/>
        <item x="216"/>
        <item x="271"/>
        <item x="313"/>
        <item x="287"/>
        <item x="264"/>
        <item x="284"/>
        <item x="261"/>
        <item x="270"/>
        <item x="282"/>
        <item x="304"/>
        <item x="278"/>
        <item x="290"/>
        <item x="276"/>
        <item x="298"/>
        <item x="310"/>
        <item x="309"/>
        <item x="296"/>
        <item x="291"/>
        <item x="272"/>
        <item x="302"/>
        <item x="280"/>
        <item x="277"/>
        <item x="288"/>
        <item x="308"/>
        <item x="297"/>
        <item x="268"/>
        <item x="269"/>
        <item x="258"/>
        <item x="286"/>
        <item x="260"/>
        <item x="294"/>
        <item x="279"/>
        <item x="262"/>
        <item x="292"/>
        <item x="267"/>
        <item x="293"/>
        <item x="273"/>
        <item x="300"/>
        <item x="301"/>
        <item x="274"/>
        <item x="289"/>
        <item x="303"/>
        <item x="266"/>
        <item x="306"/>
        <item x="259"/>
        <item x="263"/>
        <item x="311"/>
        <item x="265"/>
        <item x="305"/>
        <item x="299"/>
        <item x="312"/>
        <item x="285"/>
        <item x="281"/>
        <item x="295"/>
        <item x="283"/>
        <item x="307"/>
        <item x="275"/>
        <item x="363"/>
        <item x="317"/>
        <item x="370"/>
        <item x="353"/>
        <item x="360"/>
        <item x="358"/>
        <item x="324"/>
        <item x="338"/>
        <item x="376"/>
        <item x="333"/>
        <item x="323"/>
        <item x="315"/>
        <item x="347"/>
        <item x="331"/>
        <item x="341"/>
        <item x="344"/>
        <item x="379"/>
        <item x="335"/>
        <item x="369"/>
        <item x="365"/>
        <item x="349"/>
        <item x="381"/>
        <item x="357"/>
        <item x="367"/>
        <item x="371"/>
        <item x="380"/>
        <item x="350"/>
        <item x="322"/>
        <item x="385"/>
        <item x="382"/>
        <item x="336"/>
        <item x="364"/>
        <item x="366"/>
        <item x="319"/>
        <item x="327"/>
        <item x="374"/>
        <item x="334"/>
        <item x="330"/>
        <item x="346"/>
        <item x="354"/>
        <item x="320"/>
        <item x="348"/>
        <item x="339"/>
        <item x="332"/>
        <item x="329"/>
        <item x="383"/>
        <item x="378"/>
        <item x="337"/>
        <item x="326"/>
        <item x="372"/>
        <item x="384"/>
        <item x="318"/>
        <item x="361"/>
        <item x="342"/>
        <item x="316"/>
        <item x="325"/>
        <item x="351"/>
        <item x="345"/>
        <item x="352"/>
        <item x="368"/>
        <item x="343"/>
        <item x="321"/>
        <item x="377"/>
        <item x="356"/>
        <item x="355"/>
        <item x="386"/>
        <item x="314"/>
        <item x="373"/>
        <item x="340"/>
        <item x="375"/>
        <item x="328"/>
        <item x="359"/>
        <item x="387"/>
        <item x="362"/>
        <item x="403"/>
        <item x="393"/>
        <item x="502"/>
        <item x="391"/>
        <item x="475"/>
        <item x="406"/>
        <item x="500"/>
        <item x="474"/>
        <item x="463"/>
        <item x="464"/>
        <item x="497"/>
        <item x="413"/>
        <item x="462"/>
        <item x="503"/>
        <item x="445"/>
        <item x="482"/>
        <item x="456"/>
        <item x="408"/>
        <item x="449"/>
        <item x="485"/>
        <item x="397"/>
        <item x="394"/>
        <item x="433"/>
        <item x="480"/>
        <item x="417"/>
        <item x="494"/>
        <item x="450"/>
        <item x="431"/>
        <item x="483"/>
        <item x="506"/>
        <item x="453"/>
        <item x="496"/>
        <item x="443"/>
        <item x="427"/>
        <item x="400"/>
        <item x="442"/>
        <item x="407"/>
        <item x="454"/>
        <item x="492"/>
        <item x="465"/>
        <item x="415"/>
        <item x="487"/>
        <item x="426"/>
        <item x="495"/>
        <item x="414"/>
        <item x="479"/>
        <item x="489"/>
        <item x="409"/>
        <item x="458"/>
        <item x="399"/>
        <item x="402"/>
        <item x="429"/>
        <item x="471"/>
        <item x="425"/>
        <item x="392"/>
        <item x="478"/>
        <item x="468"/>
        <item x="436"/>
        <item x="440"/>
        <item x="389"/>
        <item x="505"/>
        <item x="499"/>
        <item x="396"/>
        <item x="437"/>
        <item x="459"/>
        <item x="421"/>
        <item x="498"/>
        <item x="430"/>
        <item x="419"/>
        <item x="473"/>
        <item x="491"/>
        <item x="438"/>
        <item x="507"/>
        <item x="418"/>
        <item x="501"/>
        <item x="444"/>
        <item x="493"/>
        <item x="411"/>
        <item x="466"/>
        <item x="420"/>
        <item x="451"/>
        <item x="469"/>
        <item x="452"/>
        <item x="457"/>
        <item x="401"/>
        <item x="488"/>
        <item x="422"/>
        <item x="470"/>
        <item x="509"/>
        <item x="404"/>
        <item x="455"/>
        <item x="510"/>
        <item x="410"/>
        <item x="439"/>
        <item x="467"/>
        <item x="423"/>
        <item x="472"/>
        <item x="441"/>
        <item x="484"/>
        <item x="390"/>
        <item x="446"/>
        <item x="405"/>
        <item x="490"/>
        <item x="395"/>
        <item x="434"/>
        <item x="412"/>
        <item x="424"/>
        <item x="476"/>
        <item x="432"/>
        <item x="388"/>
        <item x="481"/>
        <item x="435"/>
        <item x="504"/>
        <item x="416"/>
        <item x="448"/>
        <item x="477"/>
        <item x="398"/>
        <item x="447"/>
        <item x="461"/>
        <item x="428"/>
        <item x="460"/>
        <item x="486"/>
        <item x="508"/>
        <item x="515"/>
        <item x="534"/>
        <item x="513"/>
        <item x="565"/>
        <item x="558"/>
        <item x="556"/>
        <item x="599"/>
        <item x="596"/>
        <item x="536"/>
        <item x="577"/>
        <item x="574"/>
        <item x="537"/>
        <item x="547"/>
        <item x="533"/>
        <item x="583"/>
        <item x="595"/>
        <item x="518"/>
        <item x="549"/>
        <item x="535"/>
        <item x="529"/>
        <item x="527"/>
        <item x="582"/>
        <item x="524"/>
        <item x="544"/>
        <item x="561"/>
        <item x="516"/>
        <item x="570"/>
        <item x="591"/>
        <item x="539"/>
        <item x="532"/>
        <item x="541"/>
        <item x="593"/>
        <item x="600"/>
        <item x="525"/>
        <item x="559"/>
        <item x="519"/>
        <item x="567"/>
        <item x="592"/>
        <item x="568"/>
        <item x="560"/>
        <item x="551"/>
        <item x="530"/>
        <item x="545"/>
        <item x="563"/>
        <item x="521"/>
        <item x="586"/>
        <item x="523"/>
        <item x="552"/>
        <item x="512"/>
        <item x="526"/>
        <item x="575"/>
        <item x="571"/>
        <item x="553"/>
        <item x="531"/>
        <item x="566"/>
        <item x="581"/>
        <item x="564"/>
        <item x="555"/>
        <item x="514"/>
        <item x="590"/>
        <item x="587"/>
        <item x="597"/>
        <item x="548"/>
        <item x="576"/>
        <item x="520"/>
        <item x="573"/>
        <item x="589"/>
        <item x="540"/>
        <item x="538"/>
        <item x="562"/>
        <item x="588"/>
        <item x="578"/>
        <item x="579"/>
        <item x="569"/>
        <item x="557"/>
        <item x="594"/>
        <item x="522"/>
        <item x="546"/>
        <item x="543"/>
        <item x="598"/>
        <item x="511"/>
        <item x="517"/>
        <item x="528"/>
        <item x="580"/>
        <item x="550"/>
        <item x="585"/>
        <item x="554"/>
        <item x="584"/>
        <item x="572"/>
        <item x="542"/>
        <item t="default"/>
      </items>
    </pivotField>
    <pivotField numFmtId="164" showAll="0"/>
    <pivotField numFmtId="164" showAll="0"/>
    <pivotField numFmtId="164" showAll="0"/>
    <pivotField numFmtId="164" showAll="0">
      <items count="174">
        <item x="144"/>
        <item x="105"/>
        <item x="109"/>
        <item x="69"/>
        <item x="136"/>
        <item x="67"/>
        <item x="5"/>
        <item x="104"/>
        <item x="99"/>
        <item x="156"/>
        <item x="141"/>
        <item x="85"/>
        <item x="4"/>
        <item x="73"/>
        <item x="65"/>
        <item x="60"/>
        <item x="40"/>
        <item x="108"/>
        <item x="121"/>
        <item x="148"/>
        <item x="94"/>
        <item x="100"/>
        <item x="111"/>
        <item x="101"/>
        <item x="9"/>
        <item x="52"/>
        <item x="126"/>
        <item x="87"/>
        <item x="88"/>
        <item x="153"/>
        <item x="24"/>
        <item x="167"/>
        <item x="128"/>
        <item x="15"/>
        <item x="142"/>
        <item x="3"/>
        <item x="6"/>
        <item x="72"/>
        <item x="49"/>
        <item x="18"/>
        <item x="129"/>
        <item x="78"/>
        <item x="32"/>
        <item x="48"/>
        <item x="58"/>
        <item x="150"/>
        <item x="62"/>
        <item x="170"/>
        <item x="123"/>
        <item x="59"/>
        <item x="7"/>
        <item x="10"/>
        <item x="0"/>
        <item x="118"/>
        <item x="12"/>
        <item x="145"/>
        <item x="135"/>
        <item x="42"/>
        <item x="22"/>
        <item x="152"/>
        <item x="31"/>
        <item x="149"/>
        <item x="64"/>
        <item x="46"/>
        <item x="27"/>
        <item x="19"/>
        <item x="26"/>
        <item x="117"/>
        <item x="47"/>
        <item x="107"/>
        <item x="134"/>
        <item x="75"/>
        <item x="158"/>
        <item x="34"/>
        <item x="76"/>
        <item x="93"/>
        <item x="39"/>
        <item x="53"/>
        <item x="133"/>
        <item x="90"/>
        <item x="1"/>
        <item x="36"/>
        <item x="37"/>
        <item x="98"/>
        <item x="35"/>
        <item x="146"/>
        <item x="125"/>
        <item x="57"/>
        <item x="114"/>
        <item x="66"/>
        <item x="11"/>
        <item x="45"/>
        <item x="63"/>
        <item x="33"/>
        <item x="79"/>
        <item x="61"/>
        <item x="127"/>
        <item x="96"/>
        <item x="14"/>
        <item x="28"/>
        <item x="103"/>
        <item x="97"/>
        <item x="122"/>
        <item x="25"/>
        <item x="110"/>
        <item x="120"/>
        <item x="43"/>
        <item x="139"/>
        <item x="54"/>
        <item x="81"/>
        <item x="130"/>
        <item x="70"/>
        <item x="82"/>
        <item x="124"/>
        <item x="95"/>
        <item x="83"/>
        <item x="131"/>
        <item x="21"/>
        <item x="38"/>
        <item x="169"/>
        <item x="2"/>
        <item x="29"/>
        <item x="74"/>
        <item x="30"/>
        <item x="55"/>
        <item x="71"/>
        <item x="157"/>
        <item x="17"/>
        <item x="106"/>
        <item x="86"/>
        <item x="84"/>
        <item x="89"/>
        <item x="91"/>
        <item x="77"/>
        <item x="80"/>
        <item x="68"/>
        <item x="147"/>
        <item x="56"/>
        <item x="8"/>
        <item x="168"/>
        <item x="132"/>
        <item x="102"/>
        <item x="166"/>
        <item x="20"/>
        <item x="155"/>
        <item x="13"/>
        <item x="51"/>
        <item x="119"/>
        <item x="159"/>
        <item x="16"/>
        <item x="50"/>
        <item x="112"/>
        <item x="165"/>
        <item x="151"/>
        <item x="41"/>
        <item x="171"/>
        <item x="113"/>
        <item x="163"/>
        <item x="164"/>
        <item x="115"/>
        <item x="92"/>
        <item x="116"/>
        <item x="138"/>
        <item x="162"/>
        <item x="154"/>
        <item x="23"/>
        <item x="140"/>
        <item x="143"/>
        <item x="137"/>
        <item x="172"/>
        <item x="161"/>
        <item x="160"/>
        <item x="44"/>
        <item t="default"/>
      </items>
    </pivotField>
    <pivotField numFmtId="164" showAll="0">
      <items count="210">
        <item x="8"/>
        <item x="35"/>
        <item x="156"/>
        <item x="207"/>
        <item x="137"/>
        <item x="102"/>
        <item x="15"/>
        <item x="12"/>
        <item x="42"/>
        <item x="47"/>
        <item x="79"/>
        <item x="43"/>
        <item x="34"/>
        <item x="72"/>
        <item x="73"/>
        <item x="189"/>
        <item x="159"/>
        <item x="97"/>
        <item x="111"/>
        <item x="77"/>
        <item x="19"/>
        <item x="52"/>
        <item x="63"/>
        <item x="37"/>
        <item x="98"/>
        <item x="18"/>
        <item x="115"/>
        <item x="166"/>
        <item x="53"/>
        <item x="171"/>
        <item x="188"/>
        <item x="20"/>
        <item x="61"/>
        <item x="66"/>
        <item x="58"/>
        <item x="104"/>
        <item x="154"/>
        <item x="14"/>
        <item x="89"/>
        <item x="93"/>
        <item x="198"/>
        <item x="176"/>
        <item x="83"/>
        <item x="160"/>
        <item x="32"/>
        <item x="3"/>
        <item x="180"/>
        <item x="59"/>
        <item x="113"/>
        <item x="33"/>
        <item x="26"/>
        <item x="155"/>
        <item x="192"/>
        <item x="1"/>
        <item x="153"/>
        <item x="158"/>
        <item x="36"/>
        <item x="49"/>
        <item x="143"/>
        <item x="81"/>
        <item x="51"/>
        <item x="80"/>
        <item x="95"/>
        <item x="101"/>
        <item x="69"/>
        <item x="68"/>
        <item x="182"/>
        <item x="157"/>
        <item x="99"/>
        <item x="107"/>
        <item x="67"/>
        <item x="196"/>
        <item x="13"/>
        <item x="88"/>
        <item x="48"/>
        <item x="191"/>
        <item x="108"/>
        <item x="84"/>
        <item x="2"/>
        <item x="120"/>
        <item x="132"/>
        <item x="85"/>
        <item x="184"/>
        <item x="90"/>
        <item x="200"/>
        <item x="109"/>
        <item x="57"/>
        <item x="39"/>
        <item x="23"/>
        <item x="114"/>
        <item x="183"/>
        <item x="142"/>
        <item x="138"/>
        <item x="110"/>
        <item x="9"/>
        <item x="21"/>
        <item x="11"/>
        <item x="178"/>
        <item x="25"/>
        <item x="151"/>
        <item x="7"/>
        <item x="121"/>
        <item x="146"/>
        <item x="0"/>
        <item x="28"/>
        <item x="4"/>
        <item x="76"/>
        <item x="86"/>
        <item x="10"/>
        <item x="60"/>
        <item x="87"/>
        <item x="128"/>
        <item x="75"/>
        <item x="50"/>
        <item x="5"/>
        <item x="62"/>
        <item x="6"/>
        <item x="172"/>
        <item x="119"/>
        <item x="122"/>
        <item x="131"/>
        <item x="185"/>
        <item x="147"/>
        <item x="30"/>
        <item x="64"/>
        <item x="129"/>
        <item x="22"/>
        <item x="16"/>
        <item x="71"/>
        <item x="24"/>
        <item x="186"/>
        <item x="163"/>
        <item x="55"/>
        <item x="194"/>
        <item x="193"/>
        <item x="187"/>
        <item x="44"/>
        <item x="105"/>
        <item x="134"/>
        <item x="70"/>
        <item x="150"/>
        <item x="40"/>
        <item x="168"/>
        <item x="116"/>
        <item x="141"/>
        <item x="162"/>
        <item x="202"/>
        <item x="82"/>
        <item x="170"/>
        <item x="29"/>
        <item x="17"/>
        <item x="148"/>
        <item x="78"/>
        <item x="201"/>
        <item x="106"/>
        <item x="169"/>
        <item x="124"/>
        <item x="175"/>
        <item x="74"/>
        <item x="27"/>
        <item x="38"/>
        <item x="135"/>
        <item x="203"/>
        <item x="140"/>
        <item x="177"/>
        <item x="117"/>
        <item x="127"/>
        <item x="46"/>
        <item x="45"/>
        <item x="173"/>
        <item x="41"/>
        <item x="161"/>
        <item x="118"/>
        <item x="165"/>
        <item x="197"/>
        <item x="195"/>
        <item x="136"/>
        <item x="112"/>
        <item x="167"/>
        <item x="130"/>
        <item x="133"/>
        <item x="179"/>
        <item x="56"/>
        <item x="190"/>
        <item x="199"/>
        <item x="91"/>
        <item x="204"/>
        <item x="31"/>
        <item x="152"/>
        <item x="94"/>
        <item x="164"/>
        <item x="149"/>
        <item x="139"/>
        <item x="208"/>
        <item x="54"/>
        <item x="65"/>
        <item x="103"/>
        <item x="181"/>
        <item x="92"/>
        <item x="100"/>
        <item x="126"/>
        <item x="145"/>
        <item x="206"/>
        <item x="96"/>
        <item x="125"/>
        <item x="205"/>
        <item x="174"/>
        <item x="123"/>
        <item x="144"/>
        <item t="default"/>
      </items>
    </pivotField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Page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23" hier="-1"/>
  </pageFields>
  <dataFields count="1">
    <dataField name="Cuenta de Número de Orden" fld="10" subtotal="count" baseField="5" baseItem="0"/>
  </dataFields>
  <formats count="5">
    <format dxfId="87">
      <pivotArea type="all" dataOnly="0" outline="0" fieldPosition="0"/>
    </format>
    <format dxfId="86">
      <pivotArea outline="0" collapsedLevelsAreSubtotals="1" fieldPosition="0"/>
    </format>
    <format dxfId="85">
      <pivotArea field="6" type="button" dataOnly="0" labelOnly="1" outline="0"/>
    </format>
    <format dxfId="84">
      <pivotArea dataOnly="0" labelOnly="1" grandRow="1" outline="0" fieldPosition="0"/>
    </format>
    <format dxfId="83">
      <pivotArea dataOnly="0" labelOnly="1" outline="0" axis="axisValues" fieldPosition="0"/>
    </format>
  </formats>
  <chartFormats count="1"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FB1946-486C-4775-A0C0-F70A4D2CCFC6}" name="TablaDinámica17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14:J24" firstHeaderRow="1" firstDataRow="3" firstDataCol="1"/>
  <pivotFields count="31">
    <pivotField showAll="0"/>
    <pivotField showAll="0"/>
    <pivotField showAll="0"/>
    <pivotField numFmtId="22" showAll="0"/>
    <pivotField numFmtId="22" showAll="0">
      <items count="644">
        <item x="49"/>
        <item x="65"/>
        <item x="97"/>
        <item x="39"/>
        <item x="9"/>
        <item x="13"/>
        <item x="4"/>
        <item x="78"/>
        <item x="87"/>
        <item x="80"/>
        <item x="92"/>
        <item x="25"/>
        <item x="88"/>
        <item x="90"/>
        <item x="48"/>
        <item x="61"/>
        <item x="81"/>
        <item x="40"/>
        <item x="63"/>
        <item x="26"/>
        <item x="77"/>
        <item x="85"/>
        <item x="11"/>
        <item x="16"/>
        <item x="18"/>
        <item x="95"/>
        <item x="5"/>
        <item x="91"/>
        <item x="43"/>
        <item x="73"/>
        <item x="82"/>
        <item x="1"/>
        <item x="0"/>
        <item x="35"/>
        <item x="2"/>
        <item x="64"/>
        <item x="89"/>
        <item x="42"/>
        <item x="45"/>
        <item x="37"/>
        <item x="60"/>
        <item x="22"/>
        <item x="69"/>
        <item x="51"/>
        <item x="38"/>
        <item x="55"/>
        <item x="6"/>
        <item x="15"/>
        <item x="8"/>
        <item x="17"/>
        <item x="3"/>
        <item x="50"/>
        <item x="21"/>
        <item x="7"/>
        <item x="54"/>
        <item x="83"/>
        <item x="53"/>
        <item x="14"/>
        <item x="52"/>
        <item x="56"/>
        <item x="94"/>
        <item x="72"/>
        <item x="62"/>
        <item x="19"/>
        <item x="70"/>
        <item x="84"/>
        <item x="46"/>
        <item x="12"/>
        <item x="96"/>
        <item x="57"/>
        <item x="24"/>
        <item x="67"/>
        <item x="20"/>
        <item x="33"/>
        <item x="66"/>
        <item x="29"/>
        <item x="32"/>
        <item x="68"/>
        <item x="27"/>
        <item x="28"/>
        <item x="71"/>
        <item x="41"/>
        <item x="23"/>
        <item x="31"/>
        <item x="58"/>
        <item x="59"/>
        <item x="34"/>
        <item x="74"/>
        <item x="10"/>
        <item x="93"/>
        <item x="76"/>
        <item x="79"/>
        <item x="86"/>
        <item x="30"/>
        <item x="47"/>
        <item x="75"/>
        <item x="44"/>
        <item x="36"/>
        <item x="197"/>
        <item x="148"/>
        <item x="150"/>
        <item x="135"/>
        <item x="188"/>
        <item x="108"/>
        <item x="99"/>
        <item x="169"/>
        <item x="170"/>
        <item x="212"/>
        <item x="200"/>
        <item x="171"/>
        <item x="193"/>
        <item x="105"/>
        <item x="138"/>
        <item x="163"/>
        <item x="192"/>
        <item x="107"/>
        <item x="110"/>
        <item x="141"/>
        <item x="142"/>
        <item x="101"/>
        <item x="186"/>
        <item x="128"/>
        <item x="122"/>
        <item x="209"/>
        <item x="112"/>
        <item x="145"/>
        <item x="167"/>
        <item x="152"/>
        <item x="126"/>
        <item x="206"/>
        <item x="162"/>
        <item x="143"/>
        <item x="191"/>
        <item x="205"/>
        <item x="106"/>
        <item x="130"/>
        <item x="178"/>
        <item x="182"/>
        <item x="147"/>
        <item x="204"/>
        <item x="111"/>
        <item x="153"/>
        <item x="201"/>
        <item x="165"/>
        <item x="134"/>
        <item x="174"/>
        <item x="119"/>
        <item x="176"/>
        <item x="139"/>
        <item x="102"/>
        <item x="114"/>
        <item x="158"/>
        <item x="132"/>
        <item x="109"/>
        <item x="137"/>
        <item x="203"/>
        <item x="211"/>
        <item x="177"/>
        <item x="120"/>
        <item x="149"/>
        <item x="136"/>
        <item x="208"/>
        <item x="116"/>
        <item x="131"/>
        <item x="181"/>
        <item x="190"/>
        <item x="183"/>
        <item x="125"/>
        <item x="189"/>
        <item x="164"/>
        <item x="166"/>
        <item x="195"/>
        <item x="184"/>
        <item x="123"/>
        <item x="113"/>
        <item x="98"/>
        <item x="115"/>
        <item x="104"/>
        <item x="144"/>
        <item x="151"/>
        <item x="160"/>
        <item x="103"/>
        <item x="129"/>
        <item x="159"/>
        <item x="121"/>
        <item x="180"/>
        <item x="168"/>
        <item x="118"/>
        <item x="187"/>
        <item x="124"/>
        <item x="194"/>
        <item x="198"/>
        <item x="140"/>
        <item x="146"/>
        <item x="196"/>
        <item x="173"/>
        <item x="161"/>
        <item x="100"/>
        <item x="172"/>
        <item x="133"/>
        <item x="207"/>
        <item x="179"/>
        <item x="157"/>
        <item x="155"/>
        <item x="117"/>
        <item x="154"/>
        <item x="202"/>
        <item x="175"/>
        <item x="185"/>
        <item x="127"/>
        <item x="199"/>
        <item x="156"/>
        <item x="210"/>
        <item x="238"/>
        <item x="241"/>
        <item x="266"/>
        <item x="232"/>
        <item x="251"/>
        <item x="225"/>
        <item x="226"/>
        <item x="255"/>
        <item x="244"/>
        <item x="219"/>
        <item x="214"/>
        <item x="213"/>
        <item x="258"/>
        <item x="223"/>
        <item x="240"/>
        <item x="262"/>
        <item x="254"/>
        <item x="246"/>
        <item x="250"/>
        <item x="215"/>
        <item x="263"/>
        <item x="264"/>
        <item x="245"/>
        <item x="218"/>
        <item x="242"/>
        <item x="236"/>
        <item x="239"/>
        <item x="230"/>
        <item x="253"/>
        <item x="249"/>
        <item x="233"/>
        <item x="229"/>
        <item x="247"/>
        <item x="216"/>
        <item x="228"/>
        <item x="261"/>
        <item x="217"/>
        <item x="224"/>
        <item x="243"/>
        <item x="259"/>
        <item x="234"/>
        <item x="222"/>
        <item x="252"/>
        <item x="257"/>
        <item x="265"/>
        <item x="220"/>
        <item x="221"/>
        <item x="231"/>
        <item x="237"/>
        <item x="256"/>
        <item x="260"/>
        <item x="235"/>
        <item x="248"/>
        <item x="227"/>
        <item x="273"/>
        <item x="280"/>
        <item x="285"/>
        <item x="296"/>
        <item x="319"/>
        <item x="270"/>
        <item x="292"/>
        <item x="290"/>
        <item x="276"/>
        <item x="312"/>
        <item x="310"/>
        <item x="294"/>
        <item x="303"/>
        <item x="279"/>
        <item x="307"/>
        <item x="286"/>
        <item x="271"/>
        <item x="269"/>
        <item x="299"/>
        <item x="282"/>
        <item x="313"/>
        <item x="297"/>
        <item x="274"/>
        <item x="278"/>
        <item x="316"/>
        <item x="305"/>
        <item x="287"/>
        <item x="268"/>
        <item x="281"/>
        <item x="306"/>
        <item x="277"/>
        <item x="300"/>
        <item x="288"/>
        <item x="295"/>
        <item x="314"/>
        <item x="315"/>
        <item x="301"/>
        <item x="308"/>
        <item x="267"/>
        <item x="284"/>
        <item x="309"/>
        <item x="298"/>
        <item x="302"/>
        <item x="291"/>
        <item x="283"/>
        <item x="311"/>
        <item x="272"/>
        <item x="317"/>
        <item x="275"/>
        <item x="318"/>
        <item x="304"/>
        <item x="289"/>
        <item x="293"/>
        <item x="373"/>
        <item x="332"/>
        <item x="347"/>
        <item x="387"/>
        <item x="324"/>
        <item x="382"/>
        <item x="341"/>
        <item x="321"/>
        <item x="344"/>
        <item x="357"/>
        <item x="391"/>
        <item x="377"/>
        <item x="359"/>
        <item x="376"/>
        <item x="375"/>
        <item x="353"/>
        <item x="323"/>
        <item x="331"/>
        <item x="393"/>
        <item x="362"/>
        <item x="360"/>
        <item x="364"/>
        <item x="368"/>
        <item x="365"/>
        <item x="370"/>
        <item x="343"/>
        <item x="356"/>
        <item x="327"/>
        <item x="326"/>
        <item x="335"/>
        <item x="397"/>
        <item x="394"/>
        <item x="386"/>
        <item x="390"/>
        <item x="339"/>
        <item x="352"/>
        <item x="350"/>
        <item x="392"/>
        <item x="342"/>
        <item x="384"/>
        <item x="358"/>
        <item x="348"/>
        <item x="340"/>
        <item x="381"/>
        <item x="361"/>
        <item x="346"/>
        <item x="383"/>
        <item x="337"/>
        <item x="338"/>
        <item x="328"/>
        <item x="325"/>
        <item x="396"/>
        <item x="345"/>
        <item x="371"/>
        <item x="355"/>
        <item x="330"/>
        <item x="398"/>
        <item x="334"/>
        <item x="354"/>
        <item x="395"/>
        <item x="374"/>
        <item x="367"/>
        <item x="389"/>
        <item x="369"/>
        <item x="363"/>
        <item x="378"/>
        <item x="322"/>
        <item x="379"/>
        <item x="351"/>
        <item x="320"/>
        <item x="399"/>
        <item x="388"/>
        <item x="336"/>
        <item x="329"/>
        <item x="333"/>
        <item x="349"/>
        <item x="380"/>
        <item x="366"/>
        <item x="385"/>
        <item x="372"/>
        <item x="491"/>
        <item x="526"/>
        <item x="420"/>
        <item x="403"/>
        <item x="534"/>
        <item x="515"/>
        <item x="536"/>
        <item x="429"/>
        <item x="415"/>
        <item x="439"/>
        <item x="457"/>
        <item x="532"/>
        <item x="490"/>
        <item x="479"/>
        <item x="437"/>
        <item x="520"/>
        <item x="447"/>
        <item x="418"/>
        <item x="466"/>
        <item x="500"/>
        <item x="519"/>
        <item x="527"/>
        <item x="528"/>
        <item x="412"/>
        <item x="444"/>
        <item x="470"/>
        <item x="404"/>
        <item x="409"/>
        <item x="530"/>
        <item x="481"/>
        <item x="474"/>
        <item x="485"/>
        <item x="522"/>
        <item x="518"/>
        <item x="476"/>
        <item x="524"/>
        <item x="436"/>
        <item x="523"/>
        <item x="405"/>
        <item x="507"/>
        <item x="401"/>
        <item x="494"/>
        <item x="513"/>
        <item x="516"/>
        <item x="462"/>
        <item x="477"/>
        <item x="541"/>
        <item x="425"/>
        <item x="451"/>
        <item x="442"/>
        <item x="414"/>
        <item x="501"/>
        <item x="535"/>
        <item x="468"/>
        <item x="496"/>
        <item x="475"/>
        <item x="430"/>
        <item x="465"/>
        <item x="467"/>
        <item x="510"/>
        <item x="525"/>
        <item x="502"/>
        <item x="489"/>
        <item x="445"/>
        <item x="482"/>
        <item x="426"/>
        <item x="455"/>
        <item x="406"/>
        <item x="411"/>
        <item x="461"/>
        <item x="435"/>
        <item x="419"/>
        <item x="514"/>
        <item x="456"/>
        <item x="446"/>
        <item x="408"/>
        <item x="486"/>
        <item x="463"/>
        <item x="431"/>
        <item x="421"/>
        <item x="438"/>
        <item x="540"/>
        <item x="417"/>
        <item x="440"/>
        <item x="512"/>
        <item x="503"/>
        <item x="471"/>
        <item x="452"/>
        <item x="492"/>
        <item x="493"/>
        <item x="427"/>
        <item x="480"/>
        <item x="517"/>
        <item x="533"/>
        <item x="454"/>
        <item x="469"/>
        <item x="453"/>
        <item x="416"/>
        <item x="529"/>
        <item x="464"/>
        <item x="441"/>
        <item x="521"/>
        <item x="458"/>
        <item x="449"/>
        <item x="531"/>
        <item x="402"/>
        <item x="450"/>
        <item x="498"/>
        <item x="497"/>
        <item x="434"/>
        <item x="506"/>
        <item x="432"/>
        <item x="413"/>
        <item x="504"/>
        <item x="499"/>
        <item x="478"/>
        <item x="423"/>
        <item x="443"/>
        <item x="505"/>
        <item x="538"/>
        <item x="483"/>
        <item x="428"/>
        <item x="433"/>
        <item x="539"/>
        <item x="488"/>
        <item x="422"/>
        <item x="460"/>
        <item x="424"/>
        <item x="495"/>
        <item x="459"/>
        <item x="410"/>
        <item x="509"/>
        <item x="400"/>
        <item x="487"/>
        <item x="484"/>
        <item x="537"/>
        <item x="448"/>
        <item x="407"/>
        <item x="508"/>
        <item x="473"/>
        <item x="472"/>
        <item x="511"/>
        <item x="564"/>
        <item x="640"/>
        <item x="636"/>
        <item x="575"/>
        <item x="546"/>
        <item x="619"/>
        <item x="635"/>
        <item x="593"/>
        <item x="579"/>
        <item x="544"/>
        <item x="602"/>
        <item x="614"/>
        <item x="567"/>
        <item x="607"/>
        <item x="590"/>
        <item x="563"/>
        <item x="595"/>
        <item x="589"/>
        <item x="628"/>
        <item x="612"/>
        <item x="569"/>
        <item x="618"/>
        <item x="629"/>
        <item x="560"/>
        <item x="611"/>
        <item x="617"/>
        <item x="638"/>
        <item x="561"/>
        <item x="600"/>
        <item x="576"/>
        <item x="599"/>
        <item x="637"/>
        <item x="566"/>
        <item x="553"/>
        <item x="562"/>
        <item x="554"/>
        <item x="642"/>
        <item x="550"/>
        <item x="572"/>
        <item x="549"/>
        <item x="610"/>
        <item x="603"/>
        <item x="545"/>
        <item x="622"/>
        <item x="582"/>
        <item x="632"/>
        <item x="594"/>
        <item x="565"/>
        <item x="559"/>
        <item x="631"/>
        <item x="630"/>
        <item x="574"/>
        <item x="558"/>
        <item x="634"/>
        <item x="604"/>
        <item x="547"/>
        <item x="641"/>
        <item x="625"/>
        <item x="596"/>
        <item x="556"/>
        <item x="542"/>
        <item x="578"/>
        <item x="639"/>
        <item x="584"/>
        <item x="592"/>
        <item x="581"/>
        <item x="601"/>
        <item x="570"/>
        <item x="568"/>
        <item x="597"/>
        <item x="616"/>
        <item x="585"/>
        <item x="577"/>
        <item x="580"/>
        <item x="543"/>
        <item x="591"/>
        <item x="608"/>
        <item x="624"/>
        <item x="551"/>
        <item x="555"/>
        <item x="627"/>
        <item x="605"/>
        <item x="613"/>
        <item x="620"/>
        <item x="586"/>
        <item x="573"/>
        <item x="621"/>
        <item x="588"/>
        <item x="626"/>
        <item x="548"/>
        <item x="587"/>
        <item x="571"/>
        <item x="552"/>
        <item x="609"/>
        <item x="606"/>
        <item x="557"/>
        <item x="615"/>
        <item x="598"/>
        <item x="583"/>
        <item x="623"/>
        <item x="633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axis="axisCol" showAll="0">
      <items count="4">
        <item x="1"/>
        <item x="2"/>
        <item x="0"/>
        <item t="default"/>
      </items>
    </pivotField>
    <pivotField dataField="1" numFmtId="2" showAll="0"/>
    <pivotField showAll="0"/>
    <pivotField dataField="1" showAll="0"/>
    <pivotField showAll="0"/>
    <pivotField showAll="0"/>
    <pivotField showAll="0"/>
    <pivotField numFmtId="14" showAll="0">
      <items count="602">
        <item x="4"/>
        <item x="9"/>
        <item x="11"/>
        <item x="16"/>
        <item x="63"/>
        <item x="87"/>
        <item x="13"/>
        <item x="38"/>
        <item x="44"/>
        <item x="2"/>
        <item x="97"/>
        <item x="18"/>
        <item x="48"/>
        <item x="57"/>
        <item x="76"/>
        <item x="26"/>
        <item x="84"/>
        <item x="39"/>
        <item x="66"/>
        <item x="0"/>
        <item x="94"/>
        <item x="77"/>
        <item x="89"/>
        <item x="25"/>
        <item x="50"/>
        <item x="53"/>
        <item x="5"/>
        <item x="19"/>
        <item x="1"/>
        <item x="90"/>
        <item x="49"/>
        <item x="52"/>
        <item x="91"/>
        <item x="88"/>
        <item x="70"/>
        <item x="80"/>
        <item x="58"/>
        <item x="47"/>
        <item x="45"/>
        <item x="75"/>
        <item x="42"/>
        <item x="92"/>
        <item x="93"/>
        <item x="81"/>
        <item x="59"/>
        <item x="6"/>
        <item x="83"/>
        <item x="36"/>
        <item x="62"/>
        <item x="8"/>
        <item x="24"/>
        <item x="17"/>
        <item x="54"/>
        <item x="7"/>
        <item x="37"/>
        <item x="41"/>
        <item x="21"/>
        <item x="85"/>
        <item x="60"/>
        <item x="15"/>
        <item x="74"/>
        <item x="34"/>
        <item x="65"/>
        <item x="64"/>
        <item x="22"/>
        <item x="69"/>
        <item x="56"/>
        <item x="29"/>
        <item x="28"/>
        <item x="68"/>
        <item x="23"/>
        <item x="27"/>
        <item x="3"/>
        <item x="51"/>
        <item x="40"/>
        <item x="30"/>
        <item x="12"/>
        <item x="96"/>
        <item x="32"/>
        <item x="82"/>
        <item x="14"/>
        <item x="72"/>
        <item x="33"/>
        <item x="43"/>
        <item x="86"/>
        <item x="31"/>
        <item x="79"/>
        <item x="67"/>
        <item x="78"/>
        <item x="20"/>
        <item x="71"/>
        <item x="35"/>
        <item x="73"/>
        <item x="95"/>
        <item x="61"/>
        <item x="10"/>
        <item x="55"/>
        <item x="46"/>
        <item x="158"/>
        <item x="188"/>
        <item x="113"/>
        <item x="147"/>
        <item x="135"/>
        <item x="163"/>
        <item x="160"/>
        <item x="150"/>
        <item x="187"/>
        <item x="168"/>
        <item x="146"/>
        <item x="185"/>
        <item x="195"/>
        <item x="109"/>
        <item x="174"/>
        <item x="201"/>
        <item x="122"/>
        <item x="164"/>
        <item x="124"/>
        <item x="99"/>
        <item x="193"/>
        <item x="118"/>
        <item x="108"/>
        <item x="106"/>
        <item x="110"/>
        <item x="151"/>
        <item x="137"/>
        <item x="184"/>
        <item x="112"/>
        <item x="138"/>
        <item x="166"/>
        <item x="114"/>
        <item x="176"/>
        <item x="136"/>
        <item x="197"/>
        <item x="182"/>
        <item x="130"/>
        <item x="179"/>
        <item x="141"/>
        <item x="142"/>
        <item x="192"/>
        <item x="116"/>
        <item x="101"/>
        <item x="111"/>
        <item x="148"/>
        <item x="107"/>
        <item x="128"/>
        <item x="125"/>
        <item x="173"/>
        <item x="181"/>
        <item x="115"/>
        <item x="177"/>
        <item x="133"/>
        <item x="143"/>
        <item x="120"/>
        <item x="183"/>
        <item x="121"/>
        <item x="180"/>
        <item x="196"/>
        <item x="132"/>
        <item x="169"/>
        <item x="186"/>
        <item x="140"/>
        <item x="156"/>
        <item x="149"/>
        <item x="175"/>
        <item x="139"/>
        <item x="165"/>
        <item x="159"/>
        <item x="144"/>
        <item x="161"/>
        <item x="172"/>
        <item x="105"/>
        <item x="153"/>
        <item x="155"/>
        <item x="145"/>
        <item x="198"/>
        <item x="200"/>
        <item x="104"/>
        <item x="123"/>
        <item x="162"/>
        <item x="194"/>
        <item x="131"/>
        <item x="102"/>
        <item x="199"/>
        <item x="129"/>
        <item x="126"/>
        <item x="134"/>
        <item x="98"/>
        <item x="170"/>
        <item x="191"/>
        <item x="171"/>
        <item x="178"/>
        <item x="103"/>
        <item x="157"/>
        <item x="189"/>
        <item x="190"/>
        <item x="100"/>
        <item x="117"/>
        <item x="119"/>
        <item x="127"/>
        <item x="152"/>
        <item x="154"/>
        <item x="167"/>
        <item x="240"/>
        <item x="226"/>
        <item x="229"/>
        <item x="247"/>
        <item x="214"/>
        <item x="220"/>
        <item x="228"/>
        <item x="243"/>
        <item x="215"/>
        <item x="207"/>
        <item x="256"/>
        <item x="239"/>
        <item x="203"/>
        <item x="251"/>
        <item x="257"/>
        <item x="231"/>
        <item x="217"/>
        <item x="205"/>
        <item x="233"/>
        <item x="236"/>
        <item x="255"/>
        <item x="212"/>
        <item x="252"/>
        <item x="248"/>
        <item x="206"/>
        <item x="208"/>
        <item x="242"/>
        <item x="253"/>
        <item x="224"/>
        <item x="202"/>
        <item x="222"/>
        <item x="210"/>
        <item x="235"/>
        <item x="234"/>
        <item x="246"/>
        <item x="249"/>
        <item x="218"/>
        <item x="211"/>
        <item x="230"/>
        <item x="227"/>
        <item x="204"/>
        <item x="219"/>
        <item x="244"/>
        <item x="245"/>
        <item x="223"/>
        <item x="241"/>
        <item x="213"/>
        <item x="232"/>
        <item x="209"/>
        <item x="225"/>
        <item x="238"/>
        <item x="250"/>
        <item x="221"/>
        <item x="237"/>
        <item x="254"/>
        <item x="216"/>
        <item x="271"/>
        <item x="313"/>
        <item x="287"/>
        <item x="264"/>
        <item x="284"/>
        <item x="261"/>
        <item x="270"/>
        <item x="282"/>
        <item x="304"/>
        <item x="278"/>
        <item x="290"/>
        <item x="276"/>
        <item x="298"/>
        <item x="310"/>
        <item x="309"/>
        <item x="296"/>
        <item x="291"/>
        <item x="272"/>
        <item x="302"/>
        <item x="280"/>
        <item x="277"/>
        <item x="288"/>
        <item x="308"/>
        <item x="297"/>
        <item x="268"/>
        <item x="269"/>
        <item x="258"/>
        <item x="286"/>
        <item x="260"/>
        <item x="294"/>
        <item x="279"/>
        <item x="262"/>
        <item x="292"/>
        <item x="267"/>
        <item x="293"/>
        <item x="273"/>
        <item x="300"/>
        <item x="301"/>
        <item x="274"/>
        <item x="289"/>
        <item x="303"/>
        <item x="266"/>
        <item x="306"/>
        <item x="259"/>
        <item x="263"/>
        <item x="311"/>
        <item x="265"/>
        <item x="305"/>
        <item x="299"/>
        <item x="312"/>
        <item x="285"/>
        <item x="281"/>
        <item x="295"/>
        <item x="283"/>
        <item x="307"/>
        <item x="275"/>
        <item x="363"/>
        <item x="317"/>
        <item x="370"/>
        <item x="353"/>
        <item x="360"/>
        <item x="358"/>
        <item x="324"/>
        <item x="338"/>
        <item x="376"/>
        <item x="333"/>
        <item x="323"/>
        <item x="315"/>
        <item x="347"/>
        <item x="331"/>
        <item x="341"/>
        <item x="344"/>
        <item x="379"/>
        <item x="335"/>
        <item x="369"/>
        <item x="365"/>
        <item x="349"/>
        <item x="381"/>
        <item x="357"/>
        <item x="367"/>
        <item x="371"/>
        <item x="380"/>
        <item x="350"/>
        <item x="322"/>
        <item x="385"/>
        <item x="382"/>
        <item x="336"/>
        <item x="364"/>
        <item x="366"/>
        <item x="319"/>
        <item x="327"/>
        <item x="374"/>
        <item x="334"/>
        <item x="330"/>
        <item x="346"/>
        <item x="354"/>
        <item x="320"/>
        <item x="348"/>
        <item x="339"/>
        <item x="332"/>
        <item x="329"/>
        <item x="383"/>
        <item x="378"/>
        <item x="337"/>
        <item x="326"/>
        <item x="372"/>
        <item x="384"/>
        <item x="318"/>
        <item x="361"/>
        <item x="342"/>
        <item x="316"/>
        <item x="325"/>
        <item x="351"/>
        <item x="345"/>
        <item x="352"/>
        <item x="368"/>
        <item x="343"/>
        <item x="321"/>
        <item x="377"/>
        <item x="356"/>
        <item x="355"/>
        <item x="386"/>
        <item x="314"/>
        <item x="373"/>
        <item x="340"/>
        <item x="375"/>
        <item x="328"/>
        <item x="359"/>
        <item x="387"/>
        <item x="362"/>
        <item x="403"/>
        <item x="393"/>
        <item x="502"/>
        <item x="391"/>
        <item x="475"/>
        <item x="406"/>
        <item x="500"/>
        <item x="474"/>
        <item x="463"/>
        <item x="464"/>
        <item x="497"/>
        <item x="413"/>
        <item x="462"/>
        <item x="503"/>
        <item x="445"/>
        <item x="482"/>
        <item x="456"/>
        <item x="408"/>
        <item x="449"/>
        <item x="485"/>
        <item x="397"/>
        <item x="394"/>
        <item x="433"/>
        <item x="480"/>
        <item x="417"/>
        <item x="494"/>
        <item x="450"/>
        <item x="431"/>
        <item x="483"/>
        <item x="506"/>
        <item x="453"/>
        <item x="496"/>
        <item x="443"/>
        <item x="427"/>
        <item x="400"/>
        <item x="442"/>
        <item x="407"/>
        <item x="454"/>
        <item x="492"/>
        <item x="465"/>
        <item x="415"/>
        <item x="487"/>
        <item x="426"/>
        <item x="495"/>
        <item x="414"/>
        <item x="479"/>
        <item x="489"/>
        <item x="409"/>
        <item x="458"/>
        <item x="399"/>
        <item x="402"/>
        <item x="429"/>
        <item x="471"/>
        <item x="425"/>
        <item x="392"/>
        <item x="478"/>
        <item x="468"/>
        <item x="436"/>
        <item x="440"/>
        <item x="389"/>
        <item x="505"/>
        <item x="499"/>
        <item x="396"/>
        <item x="437"/>
        <item x="459"/>
        <item x="421"/>
        <item x="498"/>
        <item x="430"/>
        <item x="419"/>
        <item x="473"/>
        <item x="491"/>
        <item x="438"/>
        <item x="507"/>
        <item x="418"/>
        <item x="501"/>
        <item x="444"/>
        <item x="493"/>
        <item x="411"/>
        <item x="466"/>
        <item x="420"/>
        <item x="451"/>
        <item x="469"/>
        <item x="452"/>
        <item x="457"/>
        <item x="401"/>
        <item x="488"/>
        <item x="422"/>
        <item x="470"/>
        <item x="509"/>
        <item x="404"/>
        <item x="455"/>
        <item x="510"/>
        <item x="410"/>
        <item x="439"/>
        <item x="467"/>
        <item x="423"/>
        <item x="472"/>
        <item x="441"/>
        <item x="484"/>
        <item x="390"/>
        <item x="446"/>
        <item x="405"/>
        <item x="490"/>
        <item x="395"/>
        <item x="434"/>
        <item x="412"/>
        <item x="424"/>
        <item x="476"/>
        <item x="432"/>
        <item x="388"/>
        <item x="481"/>
        <item x="435"/>
        <item x="504"/>
        <item x="416"/>
        <item x="448"/>
        <item x="477"/>
        <item x="398"/>
        <item x="447"/>
        <item x="461"/>
        <item x="428"/>
        <item x="460"/>
        <item x="486"/>
        <item x="508"/>
        <item x="515"/>
        <item x="534"/>
        <item x="513"/>
        <item x="565"/>
        <item x="558"/>
        <item x="556"/>
        <item x="599"/>
        <item x="596"/>
        <item x="536"/>
        <item x="577"/>
        <item x="574"/>
        <item x="537"/>
        <item x="547"/>
        <item x="533"/>
        <item x="583"/>
        <item x="595"/>
        <item x="518"/>
        <item x="549"/>
        <item x="535"/>
        <item x="529"/>
        <item x="527"/>
        <item x="582"/>
        <item x="524"/>
        <item x="544"/>
        <item x="561"/>
        <item x="516"/>
        <item x="570"/>
        <item x="591"/>
        <item x="539"/>
        <item x="532"/>
        <item x="541"/>
        <item x="593"/>
        <item x="600"/>
        <item x="525"/>
        <item x="559"/>
        <item x="519"/>
        <item x="567"/>
        <item x="592"/>
        <item x="568"/>
        <item x="560"/>
        <item x="551"/>
        <item x="530"/>
        <item x="545"/>
        <item x="563"/>
        <item x="521"/>
        <item x="586"/>
        <item x="523"/>
        <item x="552"/>
        <item x="512"/>
        <item x="526"/>
        <item x="575"/>
        <item x="571"/>
        <item x="553"/>
        <item x="531"/>
        <item x="566"/>
        <item x="581"/>
        <item x="564"/>
        <item x="555"/>
        <item x="514"/>
        <item x="590"/>
        <item x="587"/>
        <item x="597"/>
        <item x="548"/>
        <item x="576"/>
        <item x="520"/>
        <item x="573"/>
        <item x="589"/>
        <item x="540"/>
        <item x="538"/>
        <item x="562"/>
        <item x="588"/>
        <item x="578"/>
        <item x="579"/>
        <item x="569"/>
        <item x="557"/>
        <item x="594"/>
        <item x="522"/>
        <item x="546"/>
        <item x="543"/>
        <item x="598"/>
        <item x="511"/>
        <item x="517"/>
        <item x="528"/>
        <item x="580"/>
        <item x="550"/>
        <item x="585"/>
        <item x="554"/>
        <item x="584"/>
        <item x="572"/>
        <item x="542"/>
        <item t="default"/>
      </items>
    </pivotField>
    <pivotField numFmtId="164" showAll="0"/>
    <pivotField numFmtId="164" showAll="0"/>
    <pivotField numFmtId="164" showAll="0"/>
    <pivotField numFmtId="164" showAll="0">
      <items count="174">
        <item x="144"/>
        <item x="105"/>
        <item x="109"/>
        <item x="69"/>
        <item x="136"/>
        <item x="67"/>
        <item x="5"/>
        <item x="104"/>
        <item x="99"/>
        <item x="156"/>
        <item x="141"/>
        <item x="85"/>
        <item x="4"/>
        <item x="73"/>
        <item x="65"/>
        <item x="60"/>
        <item x="40"/>
        <item x="108"/>
        <item x="121"/>
        <item x="148"/>
        <item x="94"/>
        <item x="100"/>
        <item x="111"/>
        <item x="101"/>
        <item x="9"/>
        <item x="52"/>
        <item x="126"/>
        <item x="87"/>
        <item x="88"/>
        <item x="153"/>
        <item x="24"/>
        <item x="167"/>
        <item x="128"/>
        <item x="15"/>
        <item x="142"/>
        <item x="3"/>
        <item x="6"/>
        <item x="72"/>
        <item x="49"/>
        <item x="18"/>
        <item x="129"/>
        <item x="78"/>
        <item x="32"/>
        <item x="48"/>
        <item x="58"/>
        <item x="150"/>
        <item x="62"/>
        <item x="170"/>
        <item x="123"/>
        <item x="59"/>
        <item x="7"/>
        <item x="10"/>
        <item x="0"/>
        <item x="118"/>
        <item x="12"/>
        <item x="145"/>
        <item x="135"/>
        <item x="42"/>
        <item x="22"/>
        <item x="152"/>
        <item x="31"/>
        <item x="149"/>
        <item x="64"/>
        <item x="46"/>
        <item x="27"/>
        <item x="19"/>
        <item x="26"/>
        <item x="117"/>
        <item x="47"/>
        <item x="107"/>
        <item x="134"/>
        <item x="75"/>
        <item x="158"/>
        <item x="34"/>
        <item x="76"/>
        <item x="93"/>
        <item x="39"/>
        <item x="53"/>
        <item x="133"/>
        <item x="90"/>
        <item x="1"/>
        <item x="36"/>
        <item x="37"/>
        <item x="98"/>
        <item x="35"/>
        <item x="146"/>
        <item x="125"/>
        <item x="57"/>
        <item x="114"/>
        <item x="66"/>
        <item x="11"/>
        <item x="45"/>
        <item x="63"/>
        <item x="33"/>
        <item x="79"/>
        <item x="61"/>
        <item x="127"/>
        <item x="96"/>
        <item x="14"/>
        <item x="28"/>
        <item x="103"/>
        <item x="97"/>
        <item x="122"/>
        <item x="25"/>
        <item x="110"/>
        <item x="120"/>
        <item x="43"/>
        <item x="139"/>
        <item x="54"/>
        <item x="81"/>
        <item x="130"/>
        <item x="70"/>
        <item x="82"/>
        <item x="124"/>
        <item x="95"/>
        <item x="83"/>
        <item x="131"/>
        <item x="21"/>
        <item x="38"/>
        <item x="169"/>
        <item x="2"/>
        <item x="29"/>
        <item x="74"/>
        <item x="30"/>
        <item x="55"/>
        <item x="71"/>
        <item x="157"/>
        <item x="17"/>
        <item x="106"/>
        <item x="86"/>
        <item x="84"/>
        <item x="89"/>
        <item x="91"/>
        <item x="77"/>
        <item x="80"/>
        <item x="68"/>
        <item x="147"/>
        <item x="56"/>
        <item x="8"/>
        <item x="168"/>
        <item x="132"/>
        <item x="102"/>
        <item x="166"/>
        <item x="20"/>
        <item x="155"/>
        <item x="13"/>
        <item x="51"/>
        <item x="119"/>
        <item x="159"/>
        <item x="16"/>
        <item x="50"/>
        <item x="112"/>
        <item x="165"/>
        <item x="151"/>
        <item x="41"/>
        <item x="171"/>
        <item x="113"/>
        <item x="163"/>
        <item x="164"/>
        <item x="115"/>
        <item x="92"/>
        <item x="116"/>
        <item x="138"/>
        <item x="162"/>
        <item x="154"/>
        <item x="23"/>
        <item x="140"/>
        <item x="143"/>
        <item x="137"/>
        <item x="172"/>
        <item x="161"/>
        <item x="160"/>
        <item x="44"/>
        <item t="default"/>
      </items>
    </pivotField>
    <pivotField numFmtId="164" showAll="0">
      <items count="210">
        <item x="8"/>
        <item x="35"/>
        <item x="156"/>
        <item x="207"/>
        <item x="137"/>
        <item x="102"/>
        <item x="15"/>
        <item x="12"/>
        <item x="42"/>
        <item x="47"/>
        <item x="79"/>
        <item x="43"/>
        <item x="34"/>
        <item x="72"/>
        <item x="73"/>
        <item x="189"/>
        <item x="159"/>
        <item x="97"/>
        <item x="111"/>
        <item x="77"/>
        <item x="19"/>
        <item x="52"/>
        <item x="63"/>
        <item x="37"/>
        <item x="98"/>
        <item x="18"/>
        <item x="115"/>
        <item x="166"/>
        <item x="53"/>
        <item x="171"/>
        <item x="188"/>
        <item x="20"/>
        <item x="61"/>
        <item x="66"/>
        <item x="58"/>
        <item x="104"/>
        <item x="154"/>
        <item x="14"/>
        <item x="89"/>
        <item x="93"/>
        <item x="198"/>
        <item x="176"/>
        <item x="83"/>
        <item x="160"/>
        <item x="32"/>
        <item x="3"/>
        <item x="180"/>
        <item x="59"/>
        <item x="113"/>
        <item x="33"/>
        <item x="26"/>
        <item x="155"/>
        <item x="192"/>
        <item x="1"/>
        <item x="153"/>
        <item x="158"/>
        <item x="36"/>
        <item x="49"/>
        <item x="143"/>
        <item x="81"/>
        <item x="51"/>
        <item x="80"/>
        <item x="95"/>
        <item x="101"/>
        <item x="69"/>
        <item x="68"/>
        <item x="182"/>
        <item x="157"/>
        <item x="99"/>
        <item x="107"/>
        <item x="67"/>
        <item x="196"/>
        <item x="13"/>
        <item x="88"/>
        <item x="48"/>
        <item x="191"/>
        <item x="108"/>
        <item x="84"/>
        <item x="2"/>
        <item x="120"/>
        <item x="132"/>
        <item x="85"/>
        <item x="184"/>
        <item x="90"/>
        <item x="200"/>
        <item x="109"/>
        <item x="57"/>
        <item x="39"/>
        <item x="23"/>
        <item x="114"/>
        <item x="183"/>
        <item x="142"/>
        <item x="138"/>
        <item x="110"/>
        <item x="9"/>
        <item x="21"/>
        <item x="11"/>
        <item x="178"/>
        <item x="25"/>
        <item x="151"/>
        <item x="7"/>
        <item x="121"/>
        <item x="146"/>
        <item x="0"/>
        <item x="28"/>
        <item x="4"/>
        <item x="76"/>
        <item x="86"/>
        <item x="10"/>
        <item x="60"/>
        <item x="87"/>
        <item x="128"/>
        <item x="75"/>
        <item x="50"/>
        <item x="5"/>
        <item x="62"/>
        <item x="6"/>
        <item x="172"/>
        <item x="119"/>
        <item x="122"/>
        <item x="131"/>
        <item x="185"/>
        <item x="147"/>
        <item x="30"/>
        <item x="64"/>
        <item x="129"/>
        <item x="22"/>
        <item x="16"/>
        <item x="71"/>
        <item x="24"/>
        <item x="186"/>
        <item x="163"/>
        <item x="55"/>
        <item x="194"/>
        <item x="193"/>
        <item x="187"/>
        <item x="44"/>
        <item x="105"/>
        <item x="134"/>
        <item x="70"/>
        <item x="150"/>
        <item x="40"/>
        <item x="168"/>
        <item x="116"/>
        <item x="141"/>
        <item x="162"/>
        <item x="202"/>
        <item x="82"/>
        <item x="170"/>
        <item x="29"/>
        <item x="17"/>
        <item x="148"/>
        <item x="78"/>
        <item x="201"/>
        <item x="106"/>
        <item x="169"/>
        <item x="124"/>
        <item x="175"/>
        <item x="74"/>
        <item x="27"/>
        <item x="38"/>
        <item x="135"/>
        <item x="203"/>
        <item x="140"/>
        <item x="177"/>
        <item x="117"/>
        <item x="127"/>
        <item x="46"/>
        <item x="45"/>
        <item x="173"/>
        <item x="41"/>
        <item x="161"/>
        <item x="118"/>
        <item x="165"/>
        <item x="197"/>
        <item x="195"/>
        <item x="136"/>
        <item x="112"/>
        <item x="167"/>
        <item x="130"/>
        <item x="133"/>
        <item x="179"/>
        <item x="56"/>
        <item x="190"/>
        <item x="199"/>
        <item x="91"/>
        <item x="204"/>
        <item x="31"/>
        <item x="152"/>
        <item x="94"/>
        <item x="164"/>
        <item x="149"/>
        <item x="139"/>
        <item x="208"/>
        <item x="54"/>
        <item x="65"/>
        <item x="103"/>
        <item x="181"/>
        <item x="92"/>
        <item x="100"/>
        <item x="126"/>
        <item x="145"/>
        <item x="206"/>
        <item x="96"/>
        <item x="125"/>
        <item x="205"/>
        <item x="174"/>
        <item x="123"/>
        <item x="144"/>
        <item t="default"/>
      </items>
    </pivotField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23"/>
  </rowFields>
  <rowItems count="8"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2">
    <field x="-2"/>
    <field x="7"/>
  </colFields>
  <colItems count="8">
    <i>
      <x/>
      <x/>
    </i>
    <i r="1">
      <x v="1"/>
    </i>
    <i r="1">
      <x v="2"/>
    </i>
    <i i="1">
      <x v="1"/>
      <x/>
    </i>
    <i r="1" i="1">
      <x v="1"/>
    </i>
    <i r="1" i="1">
      <x v="2"/>
    </i>
    <i t="grand">
      <x/>
    </i>
    <i t="grand" i="1">
      <x/>
    </i>
  </colItems>
  <dataFields count="2">
    <dataField name="Suma de Número de Orden" fld="10" baseField="23" baseItem="92"/>
    <dataField name="Suma de Propina" fld="8" baseField="23" baseItem="92"/>
  </dataFields>
  <formats count="7">
    <format dxfId="94">
      <pivotArea type="all" dataOnly="0" outline="0" fieldPosition="0"/>
    </format>
    <format dxfId="93">
      <pivotArea outline="0" collapsedLevelsAreSubtotals="1" fieldPosition="0"/>
    </format>
    <format dxfId="92">
      <pivotArea field="6" type="button" dataOnly="0" labelOnly="1" outline="0"/>
    </format>
    <format dxfId="91">
      <pivotArea dataOnly="0" labelOnly="1" grandRow="1" outline="0" fieldPosition="0"/>
    </format>
    <format dxfId="90">
      <pivotArea dataOnly="0" labelOnly="1" outline="0" axis="axisValues" fieldPosition="0"/>
    </format>
    <format dxfId="89">
      <pivotArea collapsedLevelsAreSubtotals="1" fieldPosition="0">
        <references count="1">
          <reference field="7" count="1">
            <x v="1"/>
          </reference>
        </references>
      </pivotArea>
    </format>
    <format dxfId="88">
      <pivotArea dataOnly="0" labelOnly="1" fieldPosition="0">
        <references count="1">
          <reference field="7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EF466D-0071-485C-A55E-568A826BC3C0}" name="TablaDinámica15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B3:F12" firstHeaderRow="1" firstDataRow="2" firstDataCol="1"/>
  <pivotFields count="31">
    <pivotField showAll="0"/>
    <pivotField showAll="0"/>
    <pivotField showAll="0"/>
    <pivotField numFmtId="22" showAll="0"/>
    <pivotField numFmtId="22" showAll="0">
      <items count="644">
        <item x="49"/>
        <item x="65"/>
        <item x="97"/>
        <item x="39"/>
        <item x="9"/>
        <item x="13"/>
        <item x="4"/>
        <item x="78"/>
        <item x="87"/>
        <item x="80"/>
        <item x="92"/>
        <item x="25"/>
        <item x="88"/>
        <item x="90"/>
        <item x="48"/>
        <item x="61"/>
        <item x="81"/>
        <item x="40"/>
        <item x="63"/>
        <item x="26"/>
        <item x="77"/>
        <item x="85"/>
        <item x="11"/>
        <item x="16"/>
        <item x="18"/>
        <item x="95"/>
        <item x="5"/>
        <item x="91"/>
        <item x="43"/>
        <item x="73"/>
        <item x="82"/>
        <item x="1"/>
        <item x="0"/>
        <item x="35"/>
        <item x="2"/>
        <item x="64"/>
        <item x="89"/>
        <item x="42"/>
        <item x="45"/>
        <item x="37"/>
        <item x="60"/>
        <item x="22"/>
        <item x="69"/>
        <item x="51"/>
        <item x="38"/>
        <item x="55"/>
        <item x="6"/>
        <item x="15"/>
        <item x="8"/>
        <item x="17"/>
        <item x="3"/>
        <item x="50"/>
        <item x="21"/>
        <item x="7"/>
        <item x="54"/>
        <item x="83"/>
        <item x="53"/>
        <item x="14"/>
        <item x="52"/>
        <item x="56"/>
        <item x="94"/>
        <item x="72"/>
        <item x="62"/>
        <item x="19"/>
        <item x="70"/>
        <item x="84"/>
        <item x="46"/>
        <item x="12"/>
        <item x="96"/>
        <item x="57"/>
        <item x="24"/>
        <item x="67"/>
        <item x="20"/>
        <item x="33"/>
        <item x="66"/>
        <item x="29"/>
        <item x="32"/>
        <item x="68"/>
        <item x="27"/>
        <item x="28"/>
        <item x="71"/>
        <item x="41"/>
        <item x="23"/>
        <item x="31"/>
        <item x="58"/>
        <item x="59"/>
        <item x="34"/>
        <item x="74"/>
        <item x="10"/>
        <item x="93"/>
        <item x="76"/>
        <item x="79"/>
        <item x="86"/>
        <item x="30"/>
        <item x="47"/>
        <item x="75"/>
        <item x="44"/>
        <item x="36"/>
        <item x="197"/>
        <item x="148"/>
        <item x="150"/>
        <item x="135"/>
        <item x="188"/>
        <item x="108"/>
        <item x="99"/>
        <item x="169"/>
        <item x="170"/>
        <item x="212"/>
        <item x="200"/>
        <item x="171"/>
        <item x="193"/>
        <item x="105"/>
        <item x="138"/>
        <item x="163"/>
        <item x="192"/>
        <item x="107"/>
        <item x="110"/>
        <item x="141"/>
        <item x="142"/>
        <item x="101"/>
        <item x="186"/>
        <item x="128"/>
        <item x="122"/>
        <item x="209"/>
        <item x="112"/>
        <item x="145"/>
        <item x="167"/>
        <item x="152"/>
        <item x="126"/>
        <item x="206"/>
        <item x="162"/>
        <item x="143"/>
        <item x="191"/>
        <item x="205"/>
        <item x="106"/>
        <item x="130"/>
        <item x="178"/>
        <item x="182"/>
        <item x="147"/>
        <item x="204"/>
        <item x="111"/>
        <item x="153"/>
        <item x="201"/>
        <item x="165"/>
        <item x="134"/>
        <item x="174"/>
        <item x="119"/>
        <item x="176"/>
        <item x="139"/>
        <item x="102"/>
        <item x="114"/>
        <item x="158"/>
        <item x="132"/>
        <item x="109"/>
        <item x="137"/>
        <item x="203"/>
        <item x="211"/>
        <item x="177"/>
        <item x="120"/>
        <item x="149"/>
        <item x="136"/>
        <item x="208"/>
        <item x="116"/>
        <item x="131"/>
        <item x="181"/>
        <item x="190"/>
        <item x="183"/>
        <item x="125"/>
        <item x="189"/>
        <item x="164"/>
        <item x="166"/>
        <item x="195"/>
        <item x="184"/>
        <item x="123"/>
        <item x="113"/>
        <item x="98"/>
        <item x="115"/>
        <item x="104"/>
        <item x="144"/>
        <item x="151"/>
        <item x="160"/>
        <item x="103"/>
        <item x="129"/>
        <item x="159"/>
        <item x="121"/>
        <item x="180"/>
        <item x="168"/>
        <item x="118"/>
        <item x="187"/>
        <item x="124"/>
        <item x="194"/>
        <item x="198"/>
        <item x="140"/>
        <item x="146"/>
        <item x="196"/>
        <item x="173"/>
        <item x="161"/>
        <item x="100"/>
        <item x="172"/>
        <item x="133"/>
        <item x="207"/>
        <item x="179"/>
        <item x="157"/>
        <item x="155"/>
        <item x="117"/>
        <item x="154"/>
        <item x="202"/>
        <item x="175"/>
        <item x="185"/>
        <item x="127"/>
        <item x="199"/>
        <item x="156"/>
        <item x="210"/>
        <item x="238"/>
        <item x="241"/>
        <item x="266"/>
        <item x="232"/>
        <item x="251"/>
        <item x="225"/>
        <item x="226"/>
        <item x="255"/>
        <item x="244"/>
        <item x="219"/>
        <item x="214"/>
        <item x="213"/>
        <item x="258"/>
        <item x="223"/>
        <item x="240"/>
        <item x="262"/>
        <item x="254"/>
        <item x="246"/>
        <item x="250"/>
        <item x="215"/>
        <item x="263"/>
        <item x="264"/>
        <item x="245"/>
        <item x="218"/>
        <item x="242"/>
        <item x="236"/>
        <item x="239"/>
        <item x="230"/>
        <item x="253"/>
        <item x="249"/>
        <item x="233"/>
        <item x="229"/>
        <item x="247"/>
        <item x="216"/>
        <item x="228"/>
        <item x="261"/>
        <item x="217"/>
        <item x="224"/>
        <item x="243"/>
        <item x="259"/>
        <item x="234"/>
        <item x="222"/>
        <item x="252"/>
        <item x="257"/>
        <item x="265"/>
        <item x="220"/>
        <item x="221"/>
        <item x="231"/>
        <item x="237"/>
        <item x="256"/>
        <item x="260"/>
        <item x="235"/>
        <item x="248"/>
        <item x="227"/>
        <item x="273"/>
        <item x="280"/>
        <item x="285"/>
        <item x="296"/>
        <item x="319"/>
        <item x="270"/>
        <item x="292"/>
        <item x="290"/>
        <item x="276"/>
        <item x="312"/>
        <item x="310"/>
        <item x="294"/>
        <item x="303"/>
        <item x="279"/>
        <item x="307"/>
        <item x="286"/>
        <item x="271"/>
        <item x="269"/>
        <item x="299"/>
        <item x="282"/>
        <item x="313"/>
        <item x="297"/>
        <item x="274"/>
        <item x="278"/>
        <item x="316"/>
        <item x="305"/>
        <item x="287"/>
        <item x="268"/>
        <item x="281"/>
        <item x="306"/>
        <item x="277"/>
        <item x="300"/>
        <item x="288"/>
        <item x="295"/>
        <item x="314"/>
        <item x="315"/>
        <item x="301"/>
        <item x="308"/>
        <item x="267"/>
        <item x="284"/>
        <item x="309"/>
        <item x="298"/>
        <item x="302"/>
        <item x="291"/>
        <item x="283"/>
        <item x="311"/>
        <item x="272"/>
        <item x="317"/>
        <item x="275"/>
        <item x="318"/>
        <item x="304"/>
        <item x="289"/>
        <item x="293"/>
        <item x="373"/>
        <item x="332"/>
        <item x="347"/>
        <item x="387"/>
        <item x="324"/>
        <item x="382"/>
        <item x="341"/>
        <item x="321"/>
        <item x="344"/>
        <item x="357"/>
        <item x="391"/>
        <item x="377"/>
        <item x="359"/>
        <item x="376"/>
        <item x="375"/>
        <item x="353"/>
        <item x="323"/>
        <item x="331"/>
        <item x="393"/>
        <item x="362"/>
        <item x="360"/>
        <item x="364"/>
        <item x="368"/>
        <item x="365"/>
        <item x="370"/>
        <item x="343"/>
        <item x="356"/>
        <item x="327"/>
        <item x="326"/>
        <item x="335"/>
        <item x="397"/>
        <item x="394"/>
        <item x="386"/>
        <item x="390"/>
        <item x="339"/>
        <item x="352"/>
        <item x="350"/>
        <item x="392"/>
        <item x="342"/>
        <item x="384"/>
        <item x="358"/>
        <item x="348"/>
        <item x="340"/>
        <item x="381"/>
        <item x="361"/>
        <item x="346"/>
        <item x="383"/>
        <item x="337"/>
        <item x="338"/>
        <item x="328"/>
        <item x="325"/>
        <item x="396"/>
        <item x="345"/>
        <item x="371"/>
        <item x="355"/>
        <item x="330"/>
        <item x="398"/>
        <item x="334"/>
        <item x="354"/>
        <item x="395"/>
        <item x="374"/>
        <item x="367"/>
        <item x="389"/>
        <item x="369"/>
        <item x="363"/>
        <item x="378"/>
        <item x="322"/>
        <item x="379"/>
        <item x="351"/>
        <item x="320"/>
        <item x="399"/>
        <item x="388"/>
        <item x="336"/>
        <item x="329"/>
        <item x="333"/>
        <item x="349"/>
        <item x="380"/>
        <item x="366"/>
        <item x="385"/>
        <item x="372"/>
        <item x="491"/>
        <item x="526"/>
        <item x="420"/>
        <item x="403"/>
        <item x="534"/>
        <item x="515"/>
        <item x="536"/>
        <item x="429"/>
        <item x="415"/>
        <item x="439"/>
        <item x="457"/>
        <item x="532"/>
        <item x="490"/>
        <item x="479"/>
        <item x="437"/>
        <item x="520"/>
        <item x="447"/>
        <item x="418"/>
        <item x="466"/>
        <item x="500"/>
        <item x="519"/>
        <item x="527"/>
        <item x="528"/>
        <item x="412"/>
        <item x="444"/>
        <item x="470"/>
        <item x="404"/>
        <item x="409"/>
        <item x="530"/>
        <item x="481"/>
        <item x="474"/>
        <item x="485"/>
        <item x="522"/>
        <item x="518"/>
        <item x="476"/>
        <item x="524"/>
        <item x="436"/>
        <item x="523"/>
        <item x="405"/>
        <item x="507"/>
        <item x="401"/>
        <item x="494"/>
        <item x="513"/>
        <item x="516"/>
        <item x="462"/>
        <item x="477"/>
        <item x="541"/>
        <item x="425"/>
        <item x="451"/>
        <item x="442"/>
        <item x="414"/>
        <item x="501"/>
        <item x="535"/>
        <item x="468"/>
        <item x="496"/>
        <item x="475"/>
        <item x="430"/>
        <item x="465"/>
        <item x="467"/>
        <item x="510"/>
        <item x="525"/>
        <item x="502"/>
        <item x="489"/>
        <item x="445"/>
        <item x="482"/>
        <item x="426"/>
        <item x="455"/>
        <item x="406"/>
        <item x="411"/>
        <item x="461"/>
        <item x="435"/>
        <item x="419"/>
        <item x="514"/>
        <item x="456"/>
        <item x="446"/>
        <item x="408"/>
        <item x="486"/>
        <item x="463"/>
        <item x="431"/>
        <item x="421"/>
        <item x="438"/>
        <item x="540"/>
        <item x="417"/>
        <item x="440"/>
        <item x="512"/>
        <item x="503"/>
        <item x="471"/>
        <item x="452"/>
        <item x="492"/>
        <item x="493"/>
        <item x="427"/>
        <item x="480"/>
        <item x="517"/>
        <item x="533"/>
        <item x="454"/>
        <item x="469"/>
        <item x="453"/>
        <item x="416"/>
        <item x="529"/>
        <item x="464"/>
        <item x="441"/>
        <item x="521"/>
        <item x="458"/>
        <item x="449"/>
        <item x="531"/>
        <item x="402"/>
        <item x="450"/>
        <item x="498"/>
        <item x="497"/>
        <item x="434"/>
        <item x="506"/>
        <item x="432"/>
        <item x="413"/>
        <item x="504"/>
        <item x="499"/>
        <item x="478"/>
        <item x="423"/>
        <item x="443"/>
        <item x="505"/>
        <item x="538"/>
        <item x="483"/>
        <item x="428"/>
        <item x="433"/>
        <item x="539"/>
        <item x="488"/>
        <item x="422"/>
        <item x="460"/>
        <item x="424"/>
        <item x="495"/>
        <item x="459"/>
        <item x="410"/>
        <item x="509"/>
        <item x="400"/>
        <item x="487"/>
        <item x="484"/>
        <item x="537"/>
        <item x="448"/>
        <item x="407"/>
        <item x="508"/>
        <item x="473"/>
        <item x="472"/>
        <item x="511"/>
        <item x="564"/>
        <item x="640"/>
        <item x="636"/>
        <item x="575"/>
        <item x="546"/>
        <item x="619"/>
        <item x="635"/>
        <item x="593"/>
        <item x="579"/>
        <item x="544"/>
        <item x="602"/>
        <item x="614"/>
        <item x="567"/>
        <item x="607"/>
        <item x="590"/>
        <item x="563"/>
        <item x="595"/>
        <item x="589"/>
        <item x="628"/>
        <item x="612"/>
        <item x="569"/>
        <item x="618"/>
        <item x="629"/>
        <item x="560"/>
        <item x="611"/>
        <item x="617"/>
        <item x="638"/>
        <item x="561"/>
        <item x="600"/>
        <item x="576"/>
        <item x="599"/>
        <item x="637"/>
        <item x="566"/>
        <item x="553"/>
        <item x="562"/>
        <item x="554"/>
        <item x="642"/>
        <item x="550"/>
        <item x="572"/>
        <item x="549"/>
        <item x="610"/>
        <item x="603"/>
        <item x="545"/>
        <item x="622"/>
        <item x="582"/>
        <item x="632"/>
        <item x="594"/>
        <item x="565"/>
        <item x="559"/>
        <item x="631"/>
        <item x="630"/>
        <item x="574"/>
        <item x="558"/>
        <item x="634"/>
        <item x="604"/>
        <item x="547"/>
        <item x="641"/>
        <item x="625"/>
        <item x="596"/>
        <item x="556"/>
        <item x="542"/>
        <item x="578"/>
        <item x="639"/>
        <item x="584"/>
        <item x="592"/>
        <item x="581"/>
        <item x="601"/>
        <item x="570"/>
        <item x="568"/>
        <item x="597"/>
        <item x="616"/>
        <item x="585"/>
        <item x="577"/>
        <item x="580"/>
        <item x="543"/>
        <item x="591"/>
        <item x="608"/>
        <item x="624"/>
        <item x="551"/>
        <item x="555"/>
        <item x="627"/>
        <item x="605"/>
        <item x="613"/>
        <item x="620"/>
        <item x="586"/>
        <item x="573"/>
        <item x="621"/>
        <item x="588"/>
        <item x="626"/>
        <item x="548"/>
        <item x="587"/>
        <item x="571"/>
        <item x="552"/>
        <item x="609"/>
        <item x="606"/>
        <item x="557"/>
        <item x="615"/>
        <item x="598"/>
        <item x="583"/>
        <item x="623"/>
        <item x="633"/>
        <item t="default"/>
      </items>
    </pivotField>
    <pivotField showAll="0"/>
    <pivotField axis="axisCol" showAll="0">
      <items count="4">
        <item x="0"/>
        <item x="2"/>
        <item x="1"/>
        <item t="default"/>
      </items>
    </pivotField>
    <pivotField showAll="0"/>
    <pivotField numFmtId="2" showAll="0"/>
    <pivotField showAll="0"/>
    <pivotField showAll="0"/>
    <pivotField showAll="0"/>
    <pivotField showAll="0"/>
    <pivotField dataField="1" showAll="0"/>
    <pivotField numFmtId="14" showAll="0">
      <items count="602">
        <item x="4"/>
        <item x="9"/>
        <item x="11"/>
        <item x="16"/>
        <item x="63"/>
        <item x="87"/>
        <item x="13"/>
        <item x="38"/>
        <item x="44"/>
        <item x="2"/>
        <item x="97"/>
        <item x="18"/>
        <item x="48"/>
        <item x="57"/>
        <item x="76"/>
        <item x="26"/>
        <item x="84"/>
        <item x="39"/>
        <item x="66"/>
        <item x="0"/>
        <item x="94"/>
        <item x="77"/>
        <item x="89"/>
        <item x="25"/>
        <item x="50"/>
        <item x="53"/>
        <item x="5"/>
        <item x="19"/>
        <item x="1"/>
        <item x="90"/>
        <item x="49"/>
        <item x="52"/>
        <item x="91"/>
        <item x="88"/>
        <item x="70"/>
        <item x="80"/>
        <item x="58"/>
        <item x="47"/>
        <item x="45"/>
        <item x="75"/>
        <item x="42"/>
        <item x="92"/>
        <item x="93"/>
        <item x="81"/>
        <item x="59"/>
        <item x="6"/>
        <item x="83"/>
        <item x="36"/>
        <item x="62"/>
        <item x="8"/>
        <item x="24"/>
        <item x="17"/>
        <item x="54"/>
        <item x="7"/>
        <item x="37"/>
        <item x="41"/>
        <item x="21"/>
        <item x="85"/>
        <item x="60"/>
        <item x="15"/>
        <item x="74"/>
        <item x="34"/>
        <item x="65"/>
        <item x="64"/>
        <item x="22"/>
        <item x="69"/>
        <item x="56"/>
        <item x="29"/>
        <item x="28"/>
        <item x="68"/>
        <item x="23"/>
        <item x="27"/>
        <item x="3"/>
        <item x="51"/>
        <item x="40"/>
        <item x="30"/>
        <item x="12"/>
        <item x="96"/>
        <item x="32"/>
        <item x="82"/>
        <item x="14"/>
        <item x="72"/>
        <item x="33"/>
        <item x="43"/>
        <item x="86"/>
        <item x="31"/>
        <item x="79"/>
        <item x="67"/>
        <item x="78"/>
        <item x="20"/>
        <item x="71"/>
        <item x="35"/>
        <item x="73"/>
        <item x="95"/>
        <item x="61"/>
        <item x="10"/>
        <item x="55"/>
        <item x="46"/>
        <item x="158"/>
        <item x="188"/>
        <item x="113"/>
        <item x="147"/>
        <item x="135"/>
        <item x="163"/>
        <item x="160"/>
        <item x="150"/>
        <item x="187"/>
        <item x="168"/>
        <item x="146"/>
        <item x="185"/>
        <item x="195"/>
        <item x="109"/>
        <item x="174"/>
        <item x="201"/>
        <item x="122"/>
        <item x="164"/>
        <item x="124"/>
        <item x="99"/>
        <item x="193"/>
        <item x="118"/>
        <item x="108"/>
        <item x="106"/>
        <item x="110"/>
        <item x="151"/>
        <item x="137"/>
        <item x="184"/>
        <item x="112"/>
        <item x="138"/>
        <item x="166"/>
        <item x="114"/>
        <item x="176"/>
        <item x="136"/>
        <item x="197"/>
        <item x="182"/>
        <item x="130"/>
        <item x="179"/>
        <item x="141"/>
        <item x="142"/>
        <item x="192"/>
        <item x="116"/>
        <item x="101"/>
        <item x="111"/>
        <item x="148"/>
        <item x="107"/>
        <item x="128"/>
        <item x="125"/>
        <item x="173"/>
        <item x="181"/>
        <item x="115"/>
        <item x="177"/>
        <item x="133"/>
        <item x="143"/>
        <item x="120"/>
        <item x="183"/>
        <item x="121"/>
        <item x="180"/>
        <item x="196"/>
        <item x="132"/>
        <item x="169"/>
        <item x="186"/>
        <item x="140"/>
        <item x="156"/>
        <item x="149"/>
        <item x="175"/>
        <item x="139"/>
        <item x="165"/>
        <item x="159"/>
        <item x="144"/>
        <item x="161"/>
        <item x="172"/>
        <item x="105"/>
        <item x="153"/>
        <item x="155"/>
        <item x="145"/>
        <item x="198"/>
        <item x="200"/>
        <item x="104"/>
        <item x="123"/>
        <item x="162"/>
        <item x="194"/>
        <item x="131"/>
        <item x="102"/>
        <item x="199"/>
        <item x="129"/>
        <item x="126"/>
        <item x="134"/>
        <item x="98"/>
        <item x="170"/>
        <item x="191"/>
        <item x="171"/>
        <item x="178"/>
        <item x="103"/>
        <item x="157"/>
        <item x="189"/>
        <item x="190"/>
        <item x="100"/>
        <item x="117"/>
        <item x="119"/>
        <item x="127"/>
        <item x="152"/>
        <item x="154"/>
        <item x="167"/>
        <item x="240"/>
        <item x="226"/>
        <item x="229"/>
        <item x="247"/>
        <item x="214"/>
        <item x="220"/>
        <item x="228"/>
        <item x="243"/>
        <item x="215"/>
        <item x="207"/>
        <item x="256"/>
        <item x="239"/>
        <item x="203"/>
        <item x="251"/>
        <item x="257"/>
        <item x="231"/>
        <item x="217"/>
        <item x="205"/>
        <item x="233"/>
        <item x="236"/>
        <item x="255"/>
        <item x="212"/>
        <item x="252"/>
        <item x="248"/>
        <item x="206"/>
        <item x="208"/>
        <item x="242"/>
        <item x="253"/>
        <item x="224"/>
        <item x="202"/>
        <item x="222"/>
        <item x="210"/>
        <item x="235"/>
        <item x="234"/>
        <item x="246"/>
        <item x="249"/>
        <item x="218"/>
        <item x="211"/>
        <item x="230"/>
        <item x="227"/>
        <item x="204"/>
        <item x="219"/>
        <item x="244"/>
        <item x="245"/>
        <item x="223"/>
        <item x="241"/>
        <item x="213"/>
        <item x="232"/>
        <item x="209"/>
        <item x="225"/>
        <item x="238"/>
        <item x="250"/>
        <item x="221"/>
        <item x="237"/>
        <item x="254"/>
        <item x="216"/>
        <item x="271"/>
        <item x="313"/>
        <item x="287"/>
        <item x="264"/>
        <item x="284"/>
        <item x="261"/>
        <item x="270"/>
        <item x="282"/>
        <item x="304"/>
        <item x="278"/>
        <item x="290"/>
        <item x="276"/>
        <item x="298"/>
        <item x="310"/>
        <item x="309"/>
        <item x="296"/>
        <item x="291"/>
        <item x="272"/>
        <item x="302"/>
        <item x="280"/>
        <item x="277"/>
        <item x="288"/>
        <item x="308"/>
        <item x="297"/>
        <item x="268"/>
        <item x="269"/>
        <item x="258"/>
        <item x="286"/>
        <item x="260"/>
        <item x="294"/>
        <item x="279"/>
        <item x="262"/>
        <item x="292"/>
        <item x="267"/>
        <item x="293"/>
        <item x="273"/>
        <item x="300"/>
        <item x="301"/>
        <item x="274"/>
        <item x="289"/>
        <item x="303"/>
        <item x="266"/>
        <item x="306"/>
        <item x="259"/>
        <item x="263"/>
        <item x="311"/>
        <item x="265"/>
        <item x="305"/>
        <item x="299"/>
        <item x="312"/>
        <item x="285"/>
        <item x="281"/>
        <item x="295"/>
        <item x="283"/>
        <item x="307"/>
        <item x="275"/>
        <item x="363"/>
        <item x="317"/>
        <item x="370"/>
        <item x="353"/>
        <item x="360"/>
        <item x="358"/>
        <item x="324"/>
        <item x="338"/>
        <item x="376"/>
        <item x="333"/>
        <item x="323"/>
        <item x="315"/>
        <item x="347"/>
        <item x="331"/>
        <item x="341"/>
        <item x="344"/>
        <item x="379"/>
        <item x="335"/>
        <item x="369"/>
        <item x="365"/>
        <item x="349"/>
        <item x="381"/>
        <item x="357"/>
        <item x="367"/>
        <item x="371"/>
        <item x="380"/>
        <item x="350"/>
        <item x="322"/>
        <item x="385"/>
        <item x="382"/>
        <item x="336"/>
        <item x="364"/>
        <item x="366"/>
        <item x="319"/>
        <item x="327"/>
        <item x="374"/>
        <item x="334"/>
        <item x="330"/>
        <item x="346"/>
        <item x="354"/>
        <item x="320"/>
        <item x="348"/>
        <item x="339"/>
        <item x="332"/>
        <item x="329"/>
        <item x="383"/>
        <item x="378"/>
        <item x="337"/>
        <item x="326"/>
        <item x="372"/>
        <item x="384"/>
        <item x="318"/>
        <item x="361"/>
        <item x="342"/>
        <item x="316"/>
        <item x="325"/>
        <item x="351"/>
        <item x="345"/>
        <item x="352"/>
        <item x="368"/>
        <item x="343"/>
        <item x="321"/>
        <item x="377"/>
        <item x="356"/>
        <item x="355"/>
        <item x="386"/>
        <item x="314"/>
        <item x="373"/>
        <item x="340"/>
        <item x="375"/>
        <item x="328"/>
        <item x="359"/>
        <item x="387"/>
        <item x="362"/>
        <item x="403"/>
        <item x="393"/>
        <item x="502"/>
        <item x="391"/>
        <item x="475"/>
        <item x="406"/>
        <item x="500"/>
        <item x="474"/>
        <item x="463"/>
        <item x="464"/>
        <item x="497"/>
        <item x="413"/>
        <item x="462"/>
        <item x="503"/>
        <item x="445"/>
        <item x="482"/>
        <item x="456"/>
        <item x="408"/>
        <item x="449"/>
        <item x="485"/>
        <item x="397"/>
        <item x="394"/>
        <item x="433"/>
        <item x="480"/>
        <item x="417"/>
        <item x="494"/>
        <item x="450"/>
        <item x="431"/>
        <item x="483"/>
        <item x="506"/>
        <item x="453"/>
        <item x="496"/>
        <item x="443"/>
        <item x="427"/>
        <item x="400"/>
        <item x="442"/>
        <item x="407"/>
        <item x="454"/>
        <item x="492"/>
        <item x="465"/>
        <item x="415"/>
        <item x="487"/>
        <item x="426"/>
        <item x="495"/>
        <item x="414"/>
        <item x="479"/>
        <item x="489"/>
        <item x="409"/>
        <item x="458"/>
        <item x="399"/>
        <item x="402"/>
        <item x="429"/>
        <item x="471"/>
        <item x="425"/>
        <item x="392"/>
        <item x="478"/>
        <item x="468"/>
        <item x="436"/>
        <item x="440"/>
        <item x="389"/>
        <item x="505"/>
        <item x="499"/>
        <item x="396"/>
        <item x="437"/>
        <item x="459"/>
        <item x="421"/>
        <item x="498"/>
        <item x="430"/>
        <item x="419"/>
        <item x="473"/>
        <item x="491"/>
        <item x="438"/>
        <item x="507"/>
        <item x="418"/>
        <item x="501"/>
        <item x="444"/>
        <item x="493"/>
        <item x="411"/>
        <item x="466"/>
        <item x="420"/>
        <item x="451"/>
        <item x="469"/>
        <item x="452"/>
        <item x="457"/>
        <item x="401"/>
        <item x="488"/>
        <item x="422"/>
        <item x="470"/>
        <item x="509"/>
        <item x="404"/>
        <item x="455"/>
        <item x="510"/>
        <item x="410"/>
        <item x="439"/>
        <item x="467"/>
        <item x="423"/>
        <item x="472"/>
        <item x="441"/>
        <item x="484"/>
        <item x="390"/>
        <item x="446"/>
        <item x="405"/>
        <item x="490"/>
        <item x="395"/>
        <item x="434"/>
        <item x="412"/>
        <item x="424"/>
        <item x="476"/>
        <item x="432"/>
        <item x="388"/>
        <item x="481"/>
        <item x="435"/>
        <item x="504"/>
        <item x="416"/>
        <item x="448"/>
        <item x="477"/>
        <item x="398"/>
        <item x="447"/>
        <item x="461"/>
        <item x="428"/>
        <item x="460"/>
        <item x="486"/>
        <item x="508"/>
        <item x="515"/>
        <item x="534"/>
        <item x="513"/>
        <item x="565"/>
        <item x="558"/>
        <item x="556"/>
        <item x="599"/>
        <item x="596"/>
        <item x="536"/>
        <item x="577"/>
        <item x="574"/>
        <item x="537"/>
        <item x="547"/>
        <item x="533"/>
        <item x="583"/>
        <item x="595"/>
        <item x="518"/>
        <item x="549"/>
        <item x="535"/>
        <item x="529"/>
        <item x="527"/>
        <item x="582"/>
        <item x="524"/>
        <item x="544"/>
        <item x="561"/>
        <item x="516"/>
        <item x="570"/>
        <item x="591"/>
        <item x="539"/>
        <item x="532"/>
        <item x="541"/>
        <item x="593"/>
        <item x="600"/>
        <item x="525"/>
        <item x="559"/>
        <item x="519"/>
        <item x="567"/>
        <item x="592"/>
        <item x="568"/>
        <item x="560"/>
        <item x="551"/>
        <item x="530"/>
        <item x="545"/>
        <item x="563"/>
        <item x="521"/>
        <item x="586"/>
        <item x="523"/>
        <item x="552"/>
        <item x="512"/>
        <item x="526"/>
        <item x="575"/>
        <item x="571"/>
        <item x="553"/>
        <item x="531"/>
        <item x="566"/>
        <item x="581"/>
        <item x="564"/>
        <item x="555"/>
        <item x="514"/>
        <item x="590"/>
        <item x="587"/>
        <item x="597"/>
        <item x="548"/>
        <item x="576"/>
        <item x="520"/>
        <item x="573"/>
        <item x="589"/>
        <item x="540"/>
        <item x="538"/>
        <item x="562"/>
        <item x="588"/>
        <item x="578"/>
        <item x="579"/>
        <item x="569"/>
        <item x="557"/>
        <item x="594"/>
        <item x="522"/>
        <item x="546"/>
        <item x="543"/>
        <item x="598"/>
        <item x="511"/>
        <item x="517"/>
        <item x="528"/>
        <item x="580"/>
        <item x="550"/>
        <item x="585"/>
        <item x="554"/>
        <item x="584"/>
        <item x="572"/>
        <item x="542"/>
        <item t="default"/>
      </items>
    </pivotField>
    <pivotField numFmtId="164" showAll="0"/>
    <pivotField numFmtId="164" showAll="0"/>
    <pivotField numFmtId="164" showAll="0"/>
    <pivotField numFmtId="164" showAll="0">
      <items count="174">
        <item x="144"/>
        <item x="105"/>
        <item x="109"/>
        <item x="69"/>
        <item x="136"/>
        <item x="67"/>
        <item x="5"/>
        <item x="104"/>
        <item x="99"/>
        <item x="156"/>
        <item x="141"/>
        <item x="85"/>
        <item x="4"/>
        <item x="73"/>
        <item x="65"/>
        <item x="60"/>
        <item x="40"/>
        <item x="108"/>
        <item x="121"/>
        <item x="148"/>
        <item x="94"/>
        <item x="100"/>
        <item x="111"/>
        <item x="101"/>
        <item x="9"/>
        <item x="52"/>
        <item x="126"/>
        <item x="87"/>
        <item x="88"/>
        <item x="153"/>
        <item x="24"/>
        <item x="167"/>
        <item x="128"/>
        <item x="15"/>
        <item x="142"/>
        <item x="3"/>
        <item x="6"/>
        <item x="72"/>
        <item x="49"/>
        <item x="18"/>
        <item x="129"/>
        <item x="78"/>
        <item x="32"/>
        <item x="48"/>
        <item x="58"/>
        <item x="150"/>
        <item x="62"/>
        <item x="170"/>
        <item x="123"/>
        <item x="59"/>
        <item x="7"/>
        <item x="10"/>
        <item x="0"/>
        <item x="118"/>
        <item x="12"/>
        <item x="145"/>
        <item x="135"/>
        <item x="42"/>
        <item x="22"/>
        <item x="152"/>
        <item x="31"/>
        <item x="149"/>
        <item x="64"/>
        <item x="46"/>
        <item x="27"/>
        <item x="19"/>
        <item x="26"/>
        <item x="117"/>
        <item x="47"/>
        <item x="107"/>
        <item x="134"/>
        <item x="75"/>
        <item x="158"/>
        <item x="34"/>
        <item x="76"/>
        <item x="93"/>
        <item x="39"/>
        <item x="53"/>
        <item x="133"/>
        <item x="90"/>
        <item x="1"/>
        <item x="36"/>
        <item x="37"/>
        <item x="98"/>
        <item x="35"/>
        <item x="146"/>
        <item x="125"/>
        <item x="57"/>
        <item x="114"/>
        <item x="66"/>
        <item x="11"/>
        <item x="45"/>
        <item x="63"/>
        <item x="33"/>
        <item x="79"/>
        <item x="61"/>
        <item x="127"/>
        <item x="96"/>
        <item x="14"/>
        <item x="28"/>
        <item x="103"/>
        <item x="97"/>
        <item x="122"/>
        <item x="25"/>
        <item x="110"/>
        <item x="120"/>
        <item x="43"/>
        <item x="139"/>
        <item x="54"/>
        <item x="81"/>
        <item x="130"/>
        <item x="70"/>
        <item x="82"/>
        <item x="124"/>
        <item x="95"/>
        <item x="83"/>
        <item x="131"/>
        <item x="21"/>
        <item x="38"/>
        <item x="169"/>
        <item x="2"/>
        <item x="29"/>
        <item x="74"/>
        <item x="30"/>
        <item x="55"/>
        <item x="71"/>
        <item x="157"/>
        <item x="17"/>
        <item x="106"/>
        <item x="86"/>
        <item x="84"/>
        <item x="89"/>
        <item x="91"/>
        <item x="77"/>
        <item x="80"/>
        <item x="68"/>
        <item x="147"/>
        <item x="56"/>
        <item x="8"/>
        <item x="168"/>
        <item x="132"/>
        <item x="102"/>
        <item x="166"/>
        <item x="20"/>
        <item x="155"/>
        <item x="13"/>
        <item x="51"/>
        <item x="119"/>
        <item x="159"/>
        <item x="16"/>
        <item x="50"/>
        <item x="112"/>
        <item x="165"/>
        <item x="151"/>
        <item x="41"/>
        <item x="171"/>
        <item x="113"/>
        <item x="163"/>
        <item x="164"/>
        <item x="115"/>
        <item x="92"/>
        <item x="116"/>
        <item x="138"/>
        <item x="162"/>
        <item x="154"/>
        <item x="23"/>
        <item x="140"/>
        <item x="143"/>
        <item x="137"/>
        <item x="172"/>
        <item x="161"/>
        <item x="160"/>
        <item x="44"/>
        <item t="default"/>
      </items>
    </pivotField>
    <pivotField numFmtId="164" showAll="0">
      <items count="210">
        <item x="8"/>
        <item x="35"/>
        <item x="156"/>
        <item x="207"/>
        <item x="137"/>
        <item x="102"/>
        <item x="15"/>
        <item x="12"/>
        <item x="42"/>
        <item x="47"/>
        <item x="79"/>
        <item x="43"/>
        <item x="34"/>
        <item x="72"/>
        <item x="73"/>
        <item x="189"/>
        <item x="159"/>
        <item x="97"/>
        <item x="111"/>
        <item x="77"/>
        <item x="19"/>
        <item x="52"/>
        <item x="63"/>
        <item x="37"/>
        <item x="98"/>
        <item x="18"/>
        <item x="115"/>
        <item x="166"/>
        <item x="53"/>
        <item x="171"/>
        <item x="188"/>
        <item x="20"/>
        <item x="61"/>
        <item x="66"/>
        <item x="58"/>
        <item x="104"/>
        <item x="154"/>
        <item x="14"/>
        <item x="89"/>
        <item x="93"/>
        <item x="198"/>
        <item x="176"/>
        <item x="83"/>
        <item x="160"/>
        <item x="32"/>
        <item x="3"/>
        <item x="180"/>
        <item x="59"/>
        <item x="113"/>
        <item x="33"/>
        <item x="26"/>
        <item x="155"/>
        <item x="192"/>
        <item x="1"/>
        <item x="153"/>
        <item x="158"/>
        <item x="36"/>
        <item x="49"/>
        <item x="143"/>
        <item x="81"/>
        <item x="51"/>
        <item x="80"/>
        <item x="95"/>
        <item x="101"/>
        <item x="69"/>
        <item x="68"/>
        <item x="182"/>
        <item x="157"/>
        <item x="99"/>
        <item x="107"/>
        <item x="67"/>
        <item x="196"/>
        <item x="13"/>
        <item x="88"/>
        <item x="48"/>
        <item x="191"/>
        <item x="108"/>
        <item x="84"/>
        <item x="2"/>
        <item x="120"/>
        <item x="132"/>
        <item x="85"/>
        <item x="184"/>
        <item x="90"/>
        <item x="200"/>
        <item x="109"/>
        <item x="57"/>
        <item x="39"/>
        <item x="23"/>
        <item x="114"/>
        <item x="183"/>
        <item x="142"/>
        <item x="138"/>
        <item x="110"/>
        <item x="9"/>
        <item x="21"/>
        <item x="11"/>
        <item x="178"/>
        <item x="25"/>
        <item x="151"/>
        <item x="7"/>
        <item x="121"/>
        <item x="146"/>
        <item x="0"/>
        <item x="28"/>
        <item x="4"/>
        <item x="76"/>
        <item x="86"/>
        <item x="10"/>
        <item x="60"/>
        <item x="87"/>
        <item x="128"/>
        <item x="75"/>
        <item x="50"/>
        <item x="5"/>
        <item x="62"/>
        <item x="6"/>
        <item x="172"/>
        <item x="119"/>
        <item x="122"/>
        <item x="131"/>
        <item x="185"/>
        <item x="147"/>
        <item x="30"/>
        <item x="64"/>
        <item x="129"/>
        <item x="22"/>
        <item x="16"/>
        <item x="71"/>
        <item x="24"/>
        <item x="186"/>
        <item x="163"/>
        <item x="55"/>
        <item x="194"/>
        <item x="193"/>
        <item x="187"/>
        <item x="44"/>
        <item x="105"/>
        <item x="134"/>
        <item x="70"/>
        <item x="150"/>
        <item x="40"/>
        <item x="168"/>
        <item x="116"/>
        <item x="141"/>
        <item x="162"/>
        <item x="202"/>
        <item x="82"/>
        <item x="170"/>
        <item x="29"/>
        <item x="17"/>
        <item x="148"/>
        <item x="78"/>
        <item x="201"/>
        <item x="106"/>
        <item x="169"/>
        <item x="124"/>
        <item x="175"/>
        <item x="74"/>
        <item x="27"/>
        <item x="38"/>
        <item x="135"/>
        <item x="203"/>
        <item x="140"/>
        <item x="177"/>
        <item x="117"/>
        <item x="127"/>
        <item x="46"/>
        <item x="45"/>
        <item x="173"/>
        <item x="41"/>
        <item x="161"/>
        <item x="118"/>
        <item x="165"/>
        <item x="197"/>
        <item x="195"/>
        <item x="136"/>
        <item x="112"/>
        <item x="167"/>
        <item x="130"/>
        <item x="133"/>
        <item x="179"/>
        <item x="56"/>
        <item x="190"/>
        <item x="199"/>
        <item x="91"/>
        <item x="204"/>
        <item x="31"/>
        <item x="152"/>
        <item x="94"/>
        <item x="164"/>
        <item x="149"/>
        <item x="139"/>
        <item x="208"/>
        <item x="54"/>
        <item x="65"/>
        <item x="103"/>
        <item x="181"/>
        <item x="92"/>
        <item x="100"/>
        <item x="126"/>
        <item x="145"/>
        <item x="206"/>
        <item x="96"/>
        <item x="125"/>
        <item x="205"/>
        <item x="174"/>
        <item x="123"/>
        <item x="144"/>
        <item t="default"/>
      </items>
    </pivotField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23"/>
  </rowFields>
  <rowItems count="8"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Suma de Monto total " fld="13" baseField="0" baseItem="0" numFmtId="2"/>
  </dataFields>
  <formats count="11">
    <format dxfId="105">
      <pivotArea type="all" dataOnly="0" outline="0" fieldPosition="0"/>
    </format>
    <format dxfId="104">
      <pivotArea outline="0" collapsedLevelsAreSubtotals="1" fieldPosition="0"/>
    </format>
    <format dxfId="103">
      <pivotArea field="6" type="button" dataOnly="0" labelOnly="1" outline="0" axis="axisCol" fieldPosition="0"/>
    </format>
    <format dxfId="102">
      <pivotArea dataOnly="0" labelOnly="1" fieldPosition="0">
        <references count="1">
          <reference field="6" count="0"/>
        </references>
      </pivotArea>
    </format>
    <format dxfId="101">
      <pivotArea dataOnly="0" labelOnly="1" grandRow="1" outline="0" fieldPosition="0"/>
    </format>
    <format dxfId="100">
      <pivotArea dataOnly="0" labelOnly="1" outline="0" axis="axisValues" fieldPosition="0"/>
    </format>
    <format dxfId="99">
      <pivotArea collapsedLevelsAreSubtotals="1" fieldPosition="0">
        <references count="1">
          <reference field="6" count="1">
            <x v="0"/>
          </reference>
        </references>
      </pivotArea>
    </format>
    <format dxfId="98">
      <pivotArea collapsedLevelsAreSubtotals="1" fieldPosition="0">
        <references count="1">
          <reference field="6" count="2">
            <x v="1"/>
            <x v="2"/>
          </reference>
        </references>
      </pivotArea>
    </format>
    <format dxfId="97">
      <pivotArea collapsedLevelsAreSubtotals="1" fieldPosition="0">
        <references count="1">
          <reference field="6" count="1">
            <x v="0"/>
          </reference>
        </references>
      </pivotArea>
    </format>
    <format dxfId="96">
      <pivotArea dataOnly="0" labelOnly="1" fieldPosition="0">
        <references count="1">
          <reference field="6" count="1">
            <x v="0"/>
          </reference>
        </references>
      </pivotArea>
    </format>
    <format dxfId="95">
      <pivotArea collapsedLevelsAreSubtotals="1" fieldPosition="0">
        <references count="1">
          <reference field="6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4C4EE3-84DE-4D8B-AA82-51A575298398}" name="TablaDinámica27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L14:M43" firstHeaderRow="1" firstDataRow="1" firstDataCol="1"/>
  <pivotFields count="31">
    <pivotField showAll="0"/>
    <pivotField showAll="0"/>
    <pivotField showAll="0"/>
    <pivotField numFmtId="22" showAll="0"/>
    <pivotField numFmtId="22" showAll="0">
      <items count="644">
        <item x="49"/>
        <item x="65"/>
        <item x="97"/>
        <item x="39"/>
        <item x="9"/>
        <item x="13"/>
        <item x="4"/>
        <item x="78"/>
        <item x="87"/>
        <item x="80"/>
        <item x="92"/>
        <item x="25"/>
        <item x="88"/>
        <item x="90"/>
        <item x="48"/>
        <item x="61"/>
        <item x="81"/>
        <item x="40"/>
        <item x="63"/>
        <item x="26"/>
        <item x="77"/>
        <item x="85"/>
        <item x="11"/>
        <item x="16"/>
        <item x="18"/>
        <item x="95"/>
        <item x="5"/>
        <item x="91"/>
        <item x="43"/>
        <item x="73"/>
        <item x="82"/>
        <item x="1"/>
        <item x="0"/>
        <item x="35"/>
        <item x="2"/>
        <item x="64"/>
        <item x="89"/>
        <item x="42"/>
        <item x="45"/>
        <item x="37"/>
        <item x="60"/>
        <item x="22"/>
        <item x="69"/>
        <item x="51"/>
        <item x="38"/>
        <item x="55"/>
        <item x="6"/>
        <item x="15"/>
        <item x="8"/>
        <item x="17"/>
        <item x="3"/>
        <item x="50"/>
        <item x="21"/>
        <item x="7"/>
        <item x="54"/>
        <item x="83"/>
        <item x="53"/>
        <item x="14"/>
        <item x="52"/>
        <item x="56"/>
        <item x="94"/>
        <item x="72"/>
        <item x="62"/>
        <item x="19"/>
        <item x="70"/>
        <item x="84"/>
        <item x="46"/>
        <item x="12"/>
        <item x="96"/>
        <item x="57"/>
        <item x="24"/>
        <item x="67"/>
        <item x="20"/>
        <item x="33"/>
        <item x="66"/>
        <item x="29"/>
        <item x="32"/>
        <item x="68"/>
        <item x="27"/>
        <item x="28"/>
        <item x="71"/>
        <item x="41"/>
        <item x="23"/>
        <item x="31"/>
        <item x="58"/>
        <item x="59"/>
        <item x="34"/>
        <item x="74"/>
        <item x="10"/>
        <item x="93"/>
        <item x="76"/>
        <item x="79"/>
        <item x="86"/>
        <item x="30"/>
        <item x="47"/>
        <item x="75"/>
        <item x="44"/>
        <item x="36"/>
        <item x="197"/>
        <item x="148"/>
        <item x="150"/>
        <item x="135"/>
        <item x="188"/>
        <item x="108"/>
        <item x="99"/>
        <item x="169"/>
        <item x="170"/>
        <item x="212"/>
        <item x="200"/>
        <item x="171"/>
        <item x="193"/>
        <item x="105"/>
        <item x="138"/>
        <item x="163"/>
        <item x="192"/>
        <item x="107"/>
        <item x="110"/>
        <item x="141"/>
        <item x="142"/>
        <item x="101"/>
        <item x="186"/>
        <item x="128"/>
        <item x="122"/>
        <item x="209"/>
        <item x="112"/>
        <item x="145"/>
        <item x="167"/>
        <item x="152"/>
        <item x="126"/>
        <item x="206"/>
        <item x="162"/>
        <item x="143"/>
        <item x="191"/>
        <item x="205"/>
        <item x="106"/>
        <item x="130"/>
        <item x="178"/>
        <item x="182"/>
        <item x="147"/>
        <item x="204"/>
        <item x="111"/>
        <item x="153"/>
        <item x="201"/>
        <item x="165"/>
        <item x="134"/>
        <item x="174"/>
        <item x="119"/>
        <item x="176"/>
        <item x="139"/>
        <item x="102"/>
        <item x="114"/>
        <item x="158"/>
        <item x="132"/>
        <item x="109"/>
        <item x="137"/>
        <item x="203"/>
        <item x="211"/>
        <item x="177"/>
        <item x="120"/>
        <item x="149"/>
        <item x="136"/>
        <item x="208"/>
        <item x="116"/>
        <item x="131"/>
        <item x="181"/>
        <item x="190"/>
        <item x="183"/>
        <item x="125"/>
        <item x="189"/>
        <item x="164"/>
        <item x="166"/>
        <item x="195"/>
        <item x="184"/>
        <item x="123"/>
        <item x="113"/>
        <item x="98"/>
        <item x="115"/>
        <item x="104"/>
        <item x="144"/>
        <item x="151"/>
        <item x="160"/>
        <item x="103"/>
        <item x="129"/>
        <item x="159"/>
        <item x="121"/>
        <item x="180"/>
        <item x="168"/>
        <item x="118"/>
        <item x="187"/>
        <item x="124"/>
        <item x="194"/>
        <item x="198"/>
        <item x="140"/>
        <item x="146"/>
        <item x="196"/>
        <item x="173"/>
        <item x="161"/>
        <item x="100"/>
        <item x="172"/>
        <item x="133"/>
        <item x="207"/>
        <item x="179"/>
        <item x="157"/>
        <item x="155"/>
        <item x="117"/>
        <item x="154"/>
        <item x="202"/>
        <item x="175"/>
        <item x="185"/>
        <item x="127"/>
        <item x="199"/>
        <item x="156"/>
        <item x="210"/>
        <item x="238"/>
        <item x="241"/>
        <item x="266"/>
        <item x="232"/>
        <item x="251"/>
        <item x="225"/>
        <item x="226"/>
        <item x="255"/>
        <item x="244"/>
        <item x="219"/>
        <item x="214"/>
        <item x="213"/>
        <item x="258"/>
        <item x="223"/>
        <item x="240"/>
        <item x="262"/>
        <item x="254"/>
        <item x="246"/>
        <item x="250"/>
        <item x="215"/>
        <item x="263"/>
        <item x="264"/>
        <item x="245"/>
        <item x="218"/>
        <item x="242"/>
        <item x="236"/>
        <item x="239"/>
        <item x="230"/>
        <item x="253"/>
        <item x="249"/>
        <item x="233"/>
        <item x="229"/>
        <item x="247"/>
        <item x="216"/>
        <item x="228"/>
        <item x="261"/>
        <item x="217"/>
        <item x="224"/>
        <item x="243"/>
        <item x="259"/>
        <item x="234"/>
        <item x="222"/>
        <item x="252"/>
        <item x="257"/>
        <item x="265"/>
        <item x="220"/>
        <item x="221"/>
        <item x="231"/>
        <item x="237"/>
        <item x="256"/>
        <item x="260"/>
        <item x="235"/>
        <item x="248"/>
        <item x="227"/>
        <item x="273"/>
        <item x="280"/>
        <item x="285"/>
        <item x="296"/>
        <item x="319"/>
        <item x="270"/>
        <item x="292"/>
        <item x="290"/>
        <item x="276"/>
        <item x="312"/>
        <item x="310"/>
        <item x="294"/>
        <item x="303"/>
        <item x="279"/>
        <item x="307"/>
        <item x="286"/>
        <item x="271"/>
        <item x="269"/>
        <item x="299"/>
        <item x="282"/>
        <item x="313"/>
        <item x="297"/>
        <item x="274"/>
        <item x="278"/>
        <item x="316"/>
        <item x="305"/>
        <item x="287"/>
        <item x="268"/>
        <item x="281"/>
        <item x="306"/>
        <item x="277"/>
        <item x="300"/>
        <item x="288"/>
        <item x="295"/>
        <item x="314"/>
        <item x="315"/>
        <item x="301"/>
        <item x="308"/>
        <item x="267"/>
        <item x="284"/>
        <item x="309"/>
        <item x="298"/>
        <item x="302"/>
        <item x="291"/>
        <item x="283"/>
        <item x="311"/>
        <item x="272"/>
        <item x="317"/>
        <item x="275"/>
        <item x="318"/>
        <item x="304"/>
        <item x="289"/>
        <item x="293"/>
        <item x="373"/>
        <item x="332"/>
        <item x="347"/>
        <item x="387"/>
        <item x="324"/>
        <item x="382"/>
        <item x="341"/>
        <item x="321"/>
        <item x="344"/>
        <item x="357"/>
        <item x="391"/>
        <item x="377"/>
        <item x="359"/>
        <item x="376"/>
        <item x="375"/>
        <item x="353"/>
        <item x="323"/>
        <item x="331"/>
        <item x="393"/>
        <item x="362"/>
        <item x="360"/>
        <item x="364"/>
        <item x="368"/>
        <item x="365"/>
        <item x="370"/>
        <item x="343"/>
        <item x="356"/>
        <item x="327"/>
        <item x="326"/>
        <item x="335"/>
        <item x="397"/>
        <item x="394"/>
        <item x="386"/>
        <item x="390"/>
        <item x="339"/>
        <item x="352"/>
        <item x="350"/>
        <item x="392"/>
        <item x="342"/>
        <item x="384"/>
        <item x="358"/>
        <item x="348"/>
        <item x="340"/>
        <item x="381"/>
        <item x="361"/>
        <item x="346"/>
        <item x="383"/>
        <item x="337"/>
        <item x="338"/>
        <item x="328"/>
        <item x="325"/>
        <item x="396"/>
        <item x="345"/>
        <item x="371"/>
        <item x="355"/>
        <item x="330"/>
        <item x="398"/>
        <item x="334"/>
        <item x="354"/>
        <item x="395"/>
        <item x="374"/>
        <item x="367"/>
        <item x="389"/>
        <item x="369"/>
        <item x="363"/>
        <item x="378"/>
        <item x="322"/>
        <item x="379"/>
        <item x="351"/>
        <item x="320"/>
        <item x="399"/>
        <item x="388"/>
        <item x="336"/>
        <item x="329"/>
        <item x="333"/>
        <item x="349"/>
        <item x="380"/>
        <item x="366"/>
        <item x="385"/>
        <item x="372"/>
        <item x="491"/>
        <item x="526"/>
        <item x="420"/>
        <item x="403"/>
        <item x="534"/>
        <item x="515"/>
        <item x="536"/>
        <item x="429"/>
        <item x="415"/>
        <item x="439"/>
        <item x="457"/>
        <item x="532"/>
        <item x="490"/>
        <item x="479"/>
        <item x="437"/>
        <item x="520"/>
        <item x="447"/>
        <item x="418"/>
        <item x="466"/>
        <item x="500"/>
        <item x="519"/>
        <item x="527"/>
        <item x="528"/>
        <item x="412"/>
        <item x="444"/>
        <item x="470"/>
        <item x="404"/>
        <item x="409"/>
        <item x="530"/>
        <item x="481"/>
        <item x="474"/>
        <item x="485"/>
        <item x="522"/>
        <item x="518"/>
        <item x="476"/>
        <item x="524"/>
        <item x="436"/>
        <item x="523"/>
        <item x="405"/>
        <item x="507"/>
        <item x="401"/>
        <item x="494"/>
        <item x="513"/>
        <item x="516"/>
        <item x="462"/>
        <item x="477"/>
        <item x="541"/>
        <item x="425"/>
        <item x="451"/>
        <item x="442"/>
        <item x="414"/>
        <item x="501"/>
        <item x="535"/>
        <item x="468"/>
        <item x="496"/>
        <item x="475"/>
        <item x="430"/>
        <item x="465"/>
        <item x="467"/>
        <item x="510"/>
        <item x="525"/>
        <item x="502"/>
        <item x="489"/>
        <item x="445"/>
        <item x="482"/>
        <item x="426"/>
        <item x="455"/>
        <item x="406"/>
        <item x="411"/>
        <item x="461"/>
        <item x="435"/>
        <item x="419"/>
        <item x="514"/>
        <item x="456"/>
        <item x="446"/>
        <item x="408"/>
        <item x="486"/>
        <item x="463"/>
        <item x="431"/>
        <item x="421"/>
        <item x="438"/>
        <item x="540"/>
        <item x="417"/>
        <item x="440"/>
        <item x="512"/>
        <item x="503"/>
        <item x="471"/>
        <item x="452"/>
        <item x="492"/>
        <item x="493"/>
        <item x="427"/>
        <item x="480"/>
        <item x="517"/>
        <item x="533"/>
        <item x="454"/>
        <item x="469"/>
        <item x="453"/>
        <item x="416"/>
        <item x="529"/>
        <item x="464"/>
        <item x="441"/>
        <item x="521"/>
        <item x="458"/>
        <item x="449"/>
        <item x="531"/>
        <item x="402"/>
        <item x="450"/>
        <item x="498"/>
        <item x="497"/>
        <item x="434"/>
        <item x="506"/>
        <item x="432"/>
        <item x="413"/>
        <item x="504"/>
        <item x="499"/>
        <item x="478"/>
        <item x="423"/>
        <item x="443"/>
        <item x="505"/>
        <item x="538"/>
        <item x="483"/>
        <item x="428"/>
        <item x="433"/>
        <item x="539"/>
        <item x="488"/>
        <item x="422"/>
        <item x="460"/>
        <item x="424"/>
        <item x="495"/>
        <item x="459"/>
        <item x="410"/>
        <item x="509"/>
        <item x="400"/>
        <item x="487"/>
        <item x="484"/>
        <item x="537"/>
        <item x="448"/>
        <item x="407"/>
        <item x="508"/>
        <item x="473"/>
        <item x="472"/>
        <item x="511"/>
        <item x="564"/>
        <item x="640"/>
        <item x="636"/>
        <item x="575"/>
        <item x="546"/>
        <item x="619"/>
        <item x="635"/>
        <item x="593"/>
        <item x="579"/>
        <item x="544"/>
        <item x="602"/>
        <item x="614"/>
        <item x="567"/>
        <item x="607"/>
        <item x="590"/>
        <item x="563"/>
        <item x="595"/>
        <item x="589"/>
        <item x="628"/>
        <item x="612"/>
        <item x="569"/>
        <item x="618"/>
        <item x="629"/>
        <item x="560"/>
        <item x="611"/>
        <item x="617"/>
        <item x="638"/>
        <item x="561"/>
        <item x="600"/>
        <item x="576"/>
        <item x="599"/>
        <item x="637"/>
        <item x="566"/>
        <item x="553"/>
        <item x="562"/>
        <item x="554"/>
        <item x="642"/>
        <item x="550"/>
        <item x="572"/>
        <item x="549"/>
        <item x="610"/>
        <item x="603"/>
        <item x="545"/>
        <item x="622"/>
        <item x="582"/>
        <item x="632"/>
        <item x="594"/>
        <item x="565"/>
        <item x="559"/>
        <item x="631"/>
        <item x="630"/>
        <item x="574"/>
        <item x="558"/>
        <item x="634"/>
        <item x="604"/>
        <item x="547"/>
        <item x="641"/>
        <item x="625"/>
        <item x="596"/>
        <item x="556"/>
        <item x="542"/>
        <item x="578"/>
        <item x="639"/>
        <item x="584"/>
        <item x="592"/>
        <item x="581"/>
        <item x="601"/>
        <item x="570"/>
        <item x="568"/>
        <item x="597"/>
        <item x="616"/>
        <item x="585"/>
        <item x="577"/>
        <item x="580"/>
        <item x="543"/>
        <item x="591"/>
        <item x="608"/>
        <item x="624"/>
        <item x="551"/>
        <item x="555"/>
        <item x="627"/>
        <item x="605"/>
        <item x="613"/>
        <item x="620"/>
        <item x="586"/>
        <item x="573"/>
        <item x="621"/>
        <item x="588"/>
        <item x="626"/>
        <item x="548"/>
        <item x="587"/>
        <item x="571"/>
        <item x="552"/>
        <item x="609"/>
        <item x="606"/>
        <item x="557"/>
        <item x="615"/>
        <item x="598"/>
        <item x="583"/>
        <item x="623"/>
        <item x="633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showAll="0"/>
    <pivotField dataField="1" numFmtId="2" showAll="0"/>
    <pivotField showAll="0"/>
    <pivotField showAll="0"/>
    <pivotField showAll="0"/>
    <pivotField showAll="0"/>
    <pivotField showAll="0"/>
    <pivotField numFmtId="14" showAll="0">
      <items count="602">
        <item x="4"/>
        <item x="9"/>
        <item x="11"/>
        <item x="16"/>
        <item x="63"/>
        <item x="87"/>
        <item x="13"/>
        <item x="38"/>
        <item x="44"/>
        <item x="2"/>
        <item x="97"/>
        <item x="18"/>
        <item x="48"/>
        <item x="57"/>
        <item x="76"/>
        <item x="26"/>
        <item x="84"/>
        <item x="39"/>
        <item x="66"/>
        <item x="0"/>
        <item x="94"/>
        <item x="77"/>
        <item x="89"/>
        <item x="25"/>
        <item x="50"/>
        <item x="53"/>
        <item x="5"/>
        <item x="19"/>
        <item x="1"/>
        <item x="90"/>
        <item x="49"/>
        <item x="52"/>
        <item x="91"/>
        <item x="88"/>
        <item x="70"/>
        <item x="80"/>
        <item x="58"/>
        <item x="47"/>
        <item x="45"/>
        <item x="75"/>
        <item x="42"/>
        <item x="92"/>
        <item x="93"/>
        <item x="81"/>
        <item x="59"/>
        <item x="6"/>
        <item x="83"/>
        <item x="36"/>
        <item x="62"/>
        <item x="8"/>
        <item x="24"/>
        <item x="17"/>
        <item x="54"/>
        <item x="7"/>
        <item x="37"/>
        <item x="41"/>
        <item x="21"/>
        <item x="85"/>
        <item x="60"/>
        <item x="15"/>
        <item x="74"/>
        <item x="34"/>
        <item x="65"/>
        <item x="64"/>
        <item x="22"/>
        <item x="69"/>
        <item x="56"/>
        <item x="29"/>
        <item x="28"/>
        <item x="68"/>
        <item x="23"/>
        <item x="27"/>
        <item x="3"/>
        <item x="51"/>
        <item x="40"/>
        <item x="30"/>
        <item x="12"/>
        <item x="96"/>
        <item x="32"/>
        <item x="82"/>
        <item x="14"/>
        <item x="72"/>
        <item x="33"/>
        <item x="43"/>
        <item x="86"/>
        <item x="31"/>
        <item x="79"/>
        <item x="67"/>
        <item x="78"/>
        <item x="20"/>
        <item x="71"/>
        <item x="35"/>
        <item x="73"/>
        <item x="95"/>
        <item x="61"/>
        <item x="10"/>
        <item x="55"/>
        <item x="46"/>
        <item x="158"/>
        <item x="188"/>
        <item x="113"/>
        <item x="147"/>
        <item x="135"/>
        <item x="163"/>
        <item x="160"/>
        <item x="150"/>
        <item x="187"/>
        <item x="168"/>
        <item x="146"/>
        <item x="185"/>
        <item x="195"/>
        <item x="109"/>
        <item x="174"/>
        <item x="201"/>
        <item x="122"/>
        <item x="164"/>
        <item x="124"/>
        <item x="99"/>
        <item x="193"/>
        <item x="118"/>
        <item x="108"/>
        <item x="106"/>
        <item x="110"/>
        <item x="151"/>
        <item x="137"/>
        <item x="184"/>
        <item x="112"/>
        <item x="138"/>
        <item x="166"/>
        <item x="114"/>
        <item x="176"/>
        <item x="136"/>
        <item x="197"/>
        <item x="182"/>
        <item x="130"/>
        <item x="179"/>
        <item x="141"/>
        <item x="142"/>
        <item x="192"/>
        <item x="116"/>
        <item x="101"/>
        <item x="111"/>
        <item x="148"/>
        <item x="107"/>
        <item x="128"/>
        <item x="125"/>
        <item x="173"/>
        <item x="181"/>
        <item x="115"/>
        <item x="177"/>
        <item x="133"/>
        <item x="143"/>
        <item x="120"/>
        <item x="183"/>
        <item x="121"/>
        <item x="180"/>
        <item x="196"/>
        <item x="132"/>
        <item x="169"/>
        <item x="186"/>
        <item x="140"/>
        <item x="156"/>
        <item x="149"/>
        <item x="175"/>
        <item x="139"/>
        <item x="165"/>
        <item x="159"/>
        <item x="144"/>
        <item x="161"/>
        <item x="172"/>
        <item x="105"/>
        <item x="153"/>
        <item x="155"/>
        <item x="145"/>
        <item x="198"/>
        <item x="200"/>
        <item x="104"/>
        <item x="123"/>
        <item x="162"/>
        <item x="194"/>
        <item x="131"/>
        <item x="102"/>
        <item x="199"/>
        <item x="129"/>
        <item x="126"/>
        <item x="134"/>
        <item x="98"/>
        <item x="170"/>
        <item x="191"/>
        <item x="171"/>
        <item x="178"/>
        <item x="103"/>
        <item x="157"/>
        <item x="189"/>
        <item x="190"/>
        <item x="100"/>
        <item x="117"/>
        <item x="119"/>
        <item x="127"/>
        <item x="152"/>
        <item x="154"/>
        <item x="167"/>
        <item x="240"/>
        <item x="226"/>
        <item x="229"/>
        <item x="247"/>
        <item x="214"/>
        <item x="220"/>
        <item x="228"/>
        <item x="243"/>
        <item x="215"/>
        <item x="207"/>
        <item x="256"/>
        <item x="239"/>
        <item x="203"/>
        <item x="251"/>
        <item x="257"/>
        <item x="231"/>
        <item x="217"/>
        <item x="205"/>
        <item x="233"/>
        <item x="236"/>
        <item x="255"/>
        <item x="212"/>
        <item x="252"/>
        <item x="248"/>
        <item x="206"/>
        <item x="208"/>
        <item x="242"/>
        <item x="253"/>
        <item x="224"/>
        <item x="202"/>
        <item x="222"/>
        <item x="210"/>
        <item x="235"/>
        <item x="234"/>
        <item x="246"/>
        <item x="249"/>
        <item x="218"/>
        <item x="211"/>
        <item x="230"/>
        <item x="227"/>
        <item x="204"/>
        <item x="219"/>
        <item x="244"/>
        <item x="245"/>
        <item x="223"/>
        <item x="241"/>
        <item x="213"/>
        <item x="232"/>
        <item x="209"/>
        <item x="225"/>
        <item x="238"/>
        <item x="250"/>
        <item x="221"/>
        <item x="237"/>
        <item x="254"/>
        <item x="216"/>
        <item x="271"/>
        <item x="313"/>
        <item x="287"/>
        <item x="264"/>
        <item x="284"/>
        <item x="261"/>
        <item x="270"/>
        <item x="282"/>
        <item x="304"/>
        <item x="278"/>
        <item x="290"/>
        <item x="276"/>
        <item x="298"/>
        <item x="310"/>
        <item x="309"/>
        <item x="296"/>
        <item x="291"/>
        <item x="272"/>
        <item x="302"/>
        <item x="280"/>
        <item x="277"/>
        <item x="288"/>
        <item x="308"/>
        <item x="297"/>
        <item x="268"/>
        <item x="269"/>
        <item x="258"/>
        <item x="286"/>
        <item x="260"/>
        <item x="294"/>
        <item x="279"/>
        <item x="262"/>
        <item x="292"/>
        <item x="267"/>
        <item x="293"/>
        <item x="273"/>
        <item x="300"/>
        <item x="301"/>
        <item x="274"/>
        <item x="289"/>
        <item x="303"/>
        <item x="266"/>
        <item x="306"/>
        <item x="259"/>
        <item x="263"/>
        <item x="311"/>
        <item x="265"/>
        <item x="305"/>
        <item x="299"/>
        <item x="312"/>
        <item x="285"/>
        <item x="281"/>
        <item x="295"/>
        <item x="283"/>
        <item x="307"/>
        <item x="275"/>
        <item x="363"/>
        <item x="317"/>
        <item x="370"/>
        <item x="353"/>
        <item x="360"/>
        <item x="358"/>
        <item x="324"/>
        <item x="338"/>
        <item x="376"/>
        <item x="333"/>
        <item x="323"/>
        <item x="315"/>
        <item x="347"/>
        <item x="331"/>
        <item x="341"/>
        <item x="344"/>
        <item x="379"/>
        <item x="335"/>
        <item x="369"/>
        <item x="365"/>
        <item x="349"/>
        <item x="381"/>
        <item x="357"/>
        <item x="367"/>
        <item x="371"/>
        <item x="380"/>
        <item x="350"/>
        <item x="322"/>
        <item x="385"/>
        <item x="382"/>
        <item x="336"/>
        <item x="364"/>
        <item x="366"/>
        <item x="319"/>
        <item x="327"/>
        <item x="374"/>
        <item x="334"/>
        <item x="330"/>
        <item x="346"/>
        <item x="354"/>
        <item x="320"/>
        <item x="348"/>
        <item x="339"/>
        <item x="332"/>
        <item x="329"/>
        <item x="383"/>
        <item x="378"/>
        <item x="337"/>
        <item x="326"/>
        <item x="372"/>
        <item x="384"/>
        <item x="318"/>
        <item x="361"/>
        <item x="342"/>
        <item x="316"/>
        <item x="325"/>
        <item x="351"/>
        <item x="345"/>
        <item x="352"/>
        <item x="368"/>
        <item x="343"/>
        <item x="321"/>
        <item x="377"/>
        <item x="356"/>
        <item x="355"/>
        <item x="386"/>
        <item x="314"/>
        <item x="373"/>
        <item x="340"/>
        <item x="375"/>
        <item x="328"/>
        <item x="359"/>
        <item x="387"/>
        <item x="362"/>
        <item x="403"/>
        <item x="393"/>
        <item x="502"/>
        <item x="391"/>
        <item x="475"/>
        <item x="406"/>
        <item x="500"/>
        <item x="474"/>
        <item x="463"/>
        <item x="464"/>
        <item x="497"/>
        <item x="413"/>
        <item x="462"/>
        <item x="503"/>
        <item x="445"/>
        <item x="482"/>
        <item x="456"/>
        <item x="408"/>
        <item x="449"/>
        <item x="485"/>
        <item x="397"/>
        <item x="394"/>
        <item x="433"/>
        <item x="480"/>
        <item x="417"/>
        <item x="494"/>
        <item x="450"/>
        <item x="431"/>
        <item x="483"/>
        <item x="506"/>
        <item x="453"/>
        <item x="496"/>
        <item x="443"/>
        <item x="427"/>
        <item x="400"/>
        <item x="442"/>
        <item x="407"/>
        <item x="454"/>
        <item x="492"/>
        <item x="465"/>
        <item x="415"/>
        <item x="487"/>
        <item x="426"/>
        <item x="495"/>
        <item x="414"/>
        <item x="479"/>
        <item x="489"/>
        <item x="409"/>
        <item x="458"/>
        <item x="399"/>
        <item x="402"/>
        <item x="429"/>
        <item x="471"/>
        <item x="425"/>
        <item x="392"/>
        <item x="478"/>
        <item x="468"/>
        <item x="436"/>
        <item x="440"/>
        <item x="389"/>
        <item x="505"/>
        <item x="499"/>
        <item x="396"/>
        <item x="437"/>
        <item x="459"/>
        <item x="421"/>
        <item x="498"/>
        <item x="430"/>
        <item x="419"/>
        <item x="473"/>
        <item x="491"/>
        <item x="438"/>
        <item x="507"/>
        <item x="418"/>
        <item x="501"/>
        <item x="444"/>
        <item x="493"/>
        <item x="411"/>
        <item x="466"/>
        <item x="420"/>
        <item x="451"/>
        <item x="469"/>
        <item x="452"/>
        <item x="457"/>
        <item x="401"/>
        <item x="488"/>
        <item x="422"/>
        <item x="470"/>
        <item x="509"/>
        <item x="404"/>
        <item x="455"/>
        <item x="510"/>
        <item x="410"/>
        <item x="439"/>
        <item x="467"/>
        <item x="423"/>
        <item x="472"/>
        <item x="441"/>
        <item x="484"/>
        <item x="390"/>
        <item x="446"/>
        <item x="405"/>
        <item x="490"/>
        <item x="395"/>
        <item x="434"/>
        <item x="412"/>
        <item x="424"/>
        <item x="476"/>
        <item x="432"/>
        <item x="388"/>
        <item x="481"/>
        <item x="435"/>
        <item x="504"/>
        <item x="416"/>
        <item x="448"/>
        <item x="477"/>
        <item x="398"/>
        <item x="447"/>
        <item x="461"/>
        <item x="428"/>
        <item x="460"/>
        <item x="486"/>
        <item x="508"/>
        <item x="515"/>
        <item x="534"/>
        <item x="513"/>
        <item x="565"/>
        <item x="558"/>
        <item x="556"/>
        <item x="599"/>
        <item x="596"/>
        <item x="536"/>
        <item x="577"/>
        <item x="574"/>
        <item x="537"/>
        <item x="547"/>
        <item x="533"/>
        <item x="583"/>
        <item x="595"/>
        <item x="518"/>
        <item x="549"/>
        <item x="535"/>
        <item x="529"/>
        <item x="527"/>
        <item x="582"/>
        <item x="524"/>
        <item x="544"/>
        <item x="561"/>
        <item x="516"/>
        <item x="570"/>
        <item x="591"/>
        <item x="539"/>
        <item x="532"/>
        <item x="541"/>
        <item x="593"/>
        <item x="600"/>
        <item x="525"/>
        <item x="559"/>
        <item x="519"/>
        <item x="567"/>
        <item x="592"/>
        <item x="568"/>
        <item x="560"/>
        <item x="551"/>
        <item x="530"/>
        <item x="545"/>
        <item x="563"/>
        <item x="521"/>
        <item x="586"/>
        <item x="523"/>
        <item x="552"/>
        <item x="512"/>
        <item x="526"/>
        <item x="575"/>
        <item x="571"/>
        <item x="553"/>
        <item x="531"/>
        <item x="566"/>
        <item x="581"/>
        <item x="564"/>
        <item x="555"/>
        <item x="514"/>
        <item x="590"/>
        <item x="587"/>
        <item x="597"/>
        <item x="548"/>
        <item x="576"/>
        <item x="520"/>
        <item x="573"/>
        <item x="589"/>
        <item x="540"/>
        <item x="538"/>
        <item x="562"/>
        <item x="588"/>
        <item x="578"/>
        <item x="579"/>
        <item x="569"/>
        <item x="557"/>
        <item x="594"/>
        <item x="522"/>
        <item x="546"/>
        <item x="543"/>
        <item x="598"/>
        <item x="511"/>
        <item x="517"/>
        <item x="528"/>
        <item x="580"/>
        <item x="550"/>
        <item x="585"/>
        <item x="554"/>
        <item x="584"/>
        <item x="572"/>
        <item x="542"/>
        <item t="default"/>
      </items>
    </pivotField>
    <pivotField numFmtId="164" showAll="0"/>
    <pivotField numFmtId="164" showAll="0"/>
    <pivotField numFmtId="164" showAll="0"/>
    <pivotField numFmtId="164" showAll="0">
      <items count="174">
        <item x="144"/>
        <item x="105"/>
        <item x="109"/>
        <item x="69"/>
        <item x="136"/>
        <item x="67"/>
        <item x="5"/>
        <item x="104"/>
        <item x="99"/>
        <item x="156"/>
        <item x="141"/>
        <item x="85"/>
        <item x="4"/>
        <item x="73"/>
        <item x="65"/>
        <item x="60"/>
        <item x="40"/>
        <item x="108"/>
        <item x="121"/>
        <item x="148"/>
        <item x="94"/>
        <item x="100"/>
        <item x="111"/>
        <item x="101"/>
        <item x="9"/>
        <item x="52"/>
        <item x="126"/>
        <item x="87"/>
        <item x="88"/>
        <item x="153"/>
        <item x="24"/>
        <item x="167"/>
        <item x="128"/>
        <item x="15"/>
        <item x="142"/>
        <item x="3"/>
        <item x="6"/>
        <item x="72"/>
        <item x="49"/>
        <item x="18"/>
        <item x="129"/>
        <item x="78"/>
        <item x="32"/>
        <item x="48"/>
        <item x="58"/>
        <item x="150"/>
        <item x="62"/>
        <item x="170"/>
        <item x="123"/>
        <item x="59"/>
        <item x="7"/>
        <item x="10"/>
        <item x="0"/>
        <item x="118"/>
        <item x="12"/>
        <item x="145"/>
        <item x="135"/>
        <item x="42"/>
        <item x="22"/>
        <item x="152"/>
        <item x="31"/>
        <item x="149"/>
        <item x="64"/>
        <item x="46"/>
        <item x="27"/>
        <item x="19"/>
        <item x="26"/>
        <item x="117"/>
        <item x="47"/>
        <item x="107"/>
        <item x="134"/>
        <item x="75"/>
        <item x="158"/>
        <item x="34"/>
        <item x="76"/>
        <item x="93"/>
        <item x="39"/>
        <item x="53"/>
        <item x="133"/>
        <item x="90"/>
        <item x="1"/>
        <item x="36"/>
        <item x="37"/>
        <item x="98"/>
        <item x="35"/>
        <item x="146"/>
        <item x="125"/>
        <item x="57"/>
        <item x="114"/>
        <item x="66"/>
        <item x="11"/>
        <item x="45"/>
        <item x="63"/>
        <item x="33"/>
        <item x="79"/>
        <item x="61"/>
        <item x="127"/>
        <item x="96"/>
        <item x="14"/>
        <item x="28"/>
        <item x="103"/>
        <item x="97"/>
        <item x="122"/>
        <item x="25"/>
        <item x="110"/>
        <item x="120"/>
        <item x="43"/>
        <item x="139"/>
        <item x="54"/>
        <item x="81"/>
        <item x="130"/>
        <item x="70"/>
        <item x="82"/>
        <item x="124"/>
        <item x="95"/>
        <item x="83"/>
        <item x="131"/>
        <item x="21"/>
        <item x="38"/>
        <item x="169"/>
        <item x="2"/>
        <item x="29"/>
        <item x="74"/>
        <item x="30"/>
        <item x="55"/>
        <item x="71"/>
        <item x="157"/>
        <item x="17"/>
        <item x="106"/>
        <item x="86"/>
        <item x="84"/>
        <item x="89"/>
        <item x="91"/>
        <item x="77"/>
        <item x="80"/>
        <item x="68"/>
        <item x="147"/>
        <item x="56"/>
        <item x="8"/>
        <item x="168"/>
        <item x="132"/>
        <item x="102"/>
        <item x="166"/>
        <item x="20"/>
        <item x="155"/>
        <item x="13"/>
        <item x="51"/>
        <item x="119"/>
        <item x="159"/>
        <item x="16"/>
        <item x="50"/>
        <item x="112"/>
        <item x="165"/>
        <item x="151"/>
        <item x="41"/>
        <item x="171"/>
        <item x="113"/>
        <item x="163"/>
        <item x="164"/>
        <item x="115"/>
        <item x="92"/>
        <item x="116"/>
        <item x="138"/>
        <item x="162"/>
        <item x="154"/>
        <item x="23"/>
        <item x="140"/>
        <item x="143"/>
        <item x="137"/>
        <item x="172"/>
        <item x="161"/>
        <item x="160"/>
        <item x="44"/>
        <item t="default"/>
      </items>
    </pivotField>
    <pivotField numFmtId="164" showAll="0">
      <items count="210">
        <item x="8"/>
        <item x="35"/>
        <item x="156"/>
        <item x="207"/>
        <item x="137"/>
        <item x="102"/>
        <item x="15"/>
        <item x="12"/>
        <item x="42"/>
        <item x="47"/>
        <item x="79"/>
        <item x="43"/>
        <item x="34"/>
        <item x="72"/>
        <item x="73"/>
        <item x="189"/>
        <item x="159"/>
        <item x="97"/>
        <item x="111"/>
        <item x="77"/>
        <item x="19"/>
        <item x="52"/>
        <item x="63"/>
        <item x="37"/>
        <item x="98"/>
        <item x="18"/>
        <item x="115"/>
        <item x="166"/>
        <item x="53"/>
        <item x="171"/>
        <item x="188"/>
        <item x="20"/>
        <item x="61"/>
        <item x="66"/>
        <item x="58"/>
        <item x="104"/>
        <item x="154"/>
        <item x="14"/>
        <item x="89"/>
        <item x="93"/>
        <item x="198"/>
        <item x="176"/>
        <item x="83"/>
        <item x="160"/>
        <item x="32"/>
        <item x="3"/>
        <item x="180"/>
        <item x="59"/>
        <item x="113"/>
        <item x="33"/>
        <item x="26"/>
        <item x="155"/>
        <item x="192"/>
        <item x="1"/>
        <item x="153"/>
        <item x="158"/>
        <item x="36"/>
        <item x="49"/>
        <item x="143"/>
        <item x="81"/>
        <item x="51"/>
        <item x="80"/>
        <item x="95"/>
        <item x="101"/>
        <item x="69"/>
        <item x="68"/>
        <item x="182"/>
        <item x="157"/>
        <item x="99"/>
        <item x="107"/>
        <item x="67"/>
        <item x="196"/>
        <item x="13"/>
        <item x="88"/>
        <item x="48"/>
        <item x="191"/>
        <item x="108"/>
        <item x="84"/>
        <item x="2"/>
        <item x="120"/>
        <item x="132"/>
        <item x="85"/>
        <item x="184"/>
        <item x="90"/>
        <item x="200"/>
        <item x="109"/>
        <item x="57"/>
        <item x="39"/>
        <item x="23"/>
        <item x="114"/>
        <item x="183"/>
        <item x="142"/>
        <item x="138"/>
        <item x="110"/>
        <item x="9"/>
        <item x="21"/>
        <item x="11"/>
        <item x="178"/>
        <item x="25"/>
        <item x="151"/>
        <item x="7"/>
        <item x="121"/>
        <item x="146"/>
        <item x="0"/>
        <item x="28"/>
        <item x="4"/>
        <item x="76"/>
        <item x="86"/>
        <item x="10"/>
        <item x="60"/>
        <item x="87"/>
        <item x="128"/>
        <item x="75"/>
        <item x="50"/>
        <item x="5"/>
        <item x="62"/>
        <item x="6"/>
        <item x="172"/>
        <item x="119"/>
        <item x="122"/>
        <item x="131"/>
        <item x="185"/>
        <item x="147"/>
        <item x="30"/>
        <item x="64"/>
        <item x="129"/>
        <item x="22"/>
        <item x="16"/>
        <item x="71"/>
        <item x="24"/>
        <item x="186"/>
        <item x="163"/>
        <item x="55"/>
        <item x="194"/>
        <item x="193"/>
        <item x="187"/>
        <item x="44"/>
        <item x="105"/>
        <item x="134"/>
        <item x="70"/>
        <item x="150"/>
        <item x="40"/>
        <item x="168"/>
        <item x="116"/>
        <item x="141"/>
        <item x="162"/>
        <item x="202"/>
        <item x="82"/>
        <item x="170"/>
        <item x="29"/>
        <item x="17"/>
        <item x="148"/>
        <item x="78"/>
        <item x="201"/>
        <item x="106"/>
        <item x="169"/>
        <item x="124"/>
        <item x="175"/>
        <item x="74"/>
        <item x="27"/>
        <item x="38"/>
        <item x="135"/>
        <item x="203"/>
        <item x="140"/>
        <item x="177"/>
        <item x="117"/>
        <item x="127"/>
        <item x="46"/>
        <item x="45"/>
        <item x="173"/>
        <item x="41"/>
        <item x="161"/>
        <item x="118"/>
        <item x="165"/>
        <item x="197"/>
        <item x="195"/>
        <item x="136"/>
        <item x="112"/>
        <item x="167"/>
        <item x="130"/>
        <item x="133"/>
        <item x="179"/>
        <item x="56"/>
        <item x="190"/>
        <item x="199"/>
        <item x="91"/>
        <item x="204"/>
        <item x="31"/>
        <item x="152"/>
        <item x="94"/>
        <item x="164"/>
        <item x="149"/>
        <item x="139"/>
        <item x="208"/>
        <item x="54"/>
        <item x="65"/>
        <item x="103"/>
        <item x="181"/>
        <item x="92"/>
        <item x="100"/>
        <item x="126"/>
        <item x="145"/>
        <item x="206"/>
        <item x="96"/>
        <item x="125"/>
        <item x="205"/>
        <item x="174"/>
        <item x="123"/>
        <item x="144"/>
        <item t="default"/>
      </items>
    </pivotField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2">
    <field x="23"/>
    <field x="6"/>
  </rowFields>
  <rowItems count="29">
    <i>
      <x v="92"/>
    </i>
    <i r="1">
      <x/>
    </i>
    <i r="1">
      <x v="1"/>
    </i>
    <i r="1">
      <x v="2"/>
    </i>
    <i>
      <x v="93"/>
    </i>
    <i r="1">
      <x/>
    </i>
    <i r="1">
      <x v="1"/>
    </i>
    <i r="1">
      <x v="2"/>
    </i>
    <i>
      <x v="94"/>
    </i>
    <i r="1">
      <x/>
    </i>
    <i r="1">
      <x v="1"/>
    </i>
    <i r="1">
      <x v="2"/>
    </i>
    <i>
      <x v="95"/>
    </i>
    <i r="1">
      <x/>
    </i>
    <i r="1">
      <x v="1"/>
    </i>
    <i r="1">
      <x v="2"/>
    </i>
    <i>
      <x v="96"/>
    </i>
    <i r="1">
      <x/>
    </i>
    <i r="1">
      <x v="1"/>
    </i>
    <i r="1">
      <x v="2"/>
    </i>
    <i>
      <x v="97"/>
    </i>
    <i r="1">
      <x/>
    </i>
    <i r="1">
      <x v="1"/>
    </i>
    <i r="1">
      <x v="2"/>
    </i>
    <i>
      <x v="98"/>
    </i>
    <i r="1">
      <x/>
    </i>
    <i r="1">
      <x v="1"/>
    </i>
    <i r="1">
      <x v="2"/>
    </i>
    <i t="grand">
      <x/>
    </i>
  </rowItems>
  <colItems count="1">
    <i/>
  </colItems>
  <dataFields count="1">
    <dataField name="Suma de Propina" fld="8" baseField="0" baseItem="0"/>
  </dataFields>
  <formats count="5">
    <format dxfId="110">
      <pivotArea type="all" dataOnly="0" outline="0" fieldPosition="0"/>
    </format>
    <format dxfId="109">
      <pivotArea outline="0" collapsedLevelsAreSubtotals="1" fieldPosition="0"/>
    </format>
    <format dxfId="108">
      <pivotArea field="6" type="button" dataOnly="0" labelOnly="1" outline="0" axis="axisRow" fieldPosition="1"/>
    </format>
    <format dxfId="107">
      <pivotArea dataOnly="0" labelOnly="1" grandRow="1" outline="0" fieldPosition="0"/>
    </format>
    <format dxfId="10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F7EB08-9A9B-4488-B998-B7C0B8ED0BC2}" name="TablaDinámica20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3">
  <location ref="B38:C41" firstHeaderRow="1" firstDataRow="1" firstDataCol="1" rowPageCount="1" colPageCount="1"/>
  <pivotFields count="31">
    <pivotField showAll="0"/>
    <pivotField showAll="0"/>
    <pivotField showAll="0"/>
    <pivotField numFmtId="22" showAll="0"/>
    <pivotField numFmtId="22" showAll="0">
      <items count="644">
        <item x="49"/>
        <item x="65"/>
        <item x="97"/>
        <item x="39"/>
        <item x="9"/>
        <item x="13"/>
        <item x="4"/>
        <item x="78"/>
        <item x="87"/>
        <item x="80"/>
        <item x="92"/>
        <item x="25"/>
        <item x="88"/>
        <item x="90"/>
        <item x="48"/>
        <item x="61"/>
        <item x="81"/>
        <item x="40"/>
        <item x="63"/>
        <item x="26"/>
        <item x="77"/>
        <item x="85"/>
        <item x="11"/>
        <item x="16"/>
        <item x="18"/>
        <item x="95"/>
        <item x="5"/>
        <item x="91"/>
        <item x="43"/>
        <item x="73"/>
        <item x="82"/>
        <item x="1"/>
        <item x="0"/>
        <item x="35"/>
        <item x="2"/>
        <item x="64"/>
        <item x="89"/>
        <item x="42"/>
        <item x="45"/>
        <item x="37"/>
        <item x="60"/>
        <item x="22"/>
        <item x="69"/>
        <item x="51"/>
        <item x="38"/>
        <item x="55"/>
        <item x="6"/>
        <item x="15"/>
        <item x="8"/>
        <item x="17"/>
        <item x="3"/>
        <item x="50"/>
        <item x="21"/>
        <item x="7"/>
        <item x="54"/>
        <item x="83"/>
        <item x="53"/>
        <item x="14"/>
        <item x="52"/>
        <item x="56"/>
        <item x="94"/>
        <item x="72"/>
        <item x="62"/>
        <item x="19"/>
        <item x="70"/>
        <item x="84"/>
        <item x="46"/>
        <item x="12"/>
        <item x="96"/>
        <item x="57"/>
        <item x="24"/>
        <item x="67"/>
        <item x="20"/>
        <item x="33"/>
        <item x="66"/>
        <item x="29"/>
        <item x="32"/>
        <item x="68"/>
        <item x="27"/>
        <item x="28"/>
        <item x="71"/>
        <item x="41"/>
        <item x="23"/>
        <item x="31"/>
        <item x="58"/>
        <item x="59"/>
        <item x="34"/>
        <item x="74"/>
        <item x="10"/>
        <item x="93"/>
        <item x="76"/>
        <item x="79"/>
        <item x="86"/>
        <item x="30"/>
        <item x="47"/>
        <item x="75"/>
        <item x="44"/>
        <item x="36"/>
        <item x="197"/>
        <item x="148"/>
        <item x="150"/>
        <item x="135"/>
        <item x="188"/>
        <item x="108"/>
        <item x="99"/>
        <item x="169"/>
        <item x="170"/>
        <item x="212"/>
        <item x="200"/>
        <item x="171"/>
        <item x="193"/>
        <item x="105"/>
        <item x="138"/>
        <item x="163"/>
        <item x="192"/>
        <item x="107"/>
        <item x="110"/>
        <item x="141"/>
        <item x="142"/>
        <item x="101"/>
        <item x="186"/>
        <item x="128"/>
        <item x="122"/>
        <item x="209"/>
        <item x="112"/>
        <item x="145"/>
        <item x="167"/>
        <item x="152"/>
        <item x="126"/>
        <item x="206"/>
        <item x="162"/>
        <item x="143"/>
        <item x="191"/>
        <item x="205"/>
        <item x="106"/>
        <item x="130"/>
        <item x="178"/>
        <item x="182"/>
        <item x="147"/>
        <item x="204"/>
        <item x="111"/>
        <item x="153"/>
        <item x="201"/>
        <item x="165"/>
        <item x="134"/>
        <item x="174"/>
        <item x="119"/>
        <item x="176"/>
        <item x="139"/>
        <item x="102"/>
        <item x="114"/>
        <item x="158"/>
        <item x="132"/>
        <item x="109"/>
        <item x="137"/>
        <item x="203"/>
        <item x="211"/>
        <item x="177"/>
        <item x="120"/>
        <item x="149"/>
        <item x="136"/>
        <item x="208"/>
        <item x="116"/>
        <item x="131"/>
        <item x="181"/>
        <item x="190"/>
        <item x="183"/>
        <item x="125"/>
        <item x="189"/>
        <item x="164"/>
        <item x="166"/>
        <item x="195"/>
        <item x="184"/>
        <item x="123"/>
        <item x="113"/>
        <item x="98"/>
        <item x="115"/>
        <item x="104"/>
        <item x="144"/>
        <item x="151"/>
        <item x="160"/>
        <item x="103"/>
        <item x="129"/>
        <item x="159"/>
        <item x="121"/>
        <item x="180"/>
        <item x="168"/>
        <item x="118"/>
        <item x="187"/>
        <item x="124"/>
        <item x="194"/>
        <item x="198"/>
        <item x="140"/>
        <item x="146"/>
        <item x="196"/>
        <item x="173"/>
        <item x="161"/>
        <item x="100"/>
        <item x="172"/>
        <item x="133"/>
        <item x="207"/>
        <item x="179"/>
        <item x="157"/>
        <item x="155"/>
        <item x="117"/>
        <item x="154"/>
        <item x="202"/>
        <item x="175"/>
        <item x="185"/>
        <item x="127"/>
        <item x="199"/>
        <item x="156"/>
        <item x="210"/>
        <item x="238"/>
        <item x="241"/>
        <item x="266"/>
        <item x="232"/>
        <item x="251"/>
        <item x="225"/>
        <item x="226"/>
        <item x="255"/>
        <item x="244"/>
        <item x="219"/>
        <item x="214"/>
        <item x="213"/>
        <item x="258"/>
        <item x="223"/>
        <item x="240"/>
        <item x="262"/>
        <item x="254"/>
        <item x="246"/>
        <item x="250"/>
        <item x="215"/>
        <item x="263"/>
        <item x="264"/>
        <item x="245"/>
        <item x="218"/>
        <item x="242"/>
        <item x="236"/>
        <item x="239"/>
        <item x="230"/>
        <item x="253"/>
        <item x="249"/>
        <item x="233"/>
        <item x="229"/>
        <item x="247"/>
        <item x="216"/>
        <item x="228"/>
        <item x="261"/>
        <item x="217"/>
        <item x="224"/>
        <item x="243"/>
        <item x="259"/>
        <item x="234"/>
        <item x="222"/>
        <item x="252"/>
        <item x="257"/>
        <item x="265"/>
        <item x="220"/>
        <item x="221"/>
        <item x="231"/>
        <item x="237"/>
        <item x="256"/>
        <item x="260"/>
        <item x="235"/>
        <item x="248"/>
        <item x="227"/>
        <item x="273"/>
        <item x="280"/>
        <item x="285"/>
        <item x="296"/>
        <item x="319"/>
        <item x="270"/>
        <item x="292"/>
        <item x="290"/>
        <item x="276"/>
        <item x="312"/>
        <item x="310"/>
        <item x="294"/>
        <item x="303"/>
        <item x="279"/>
        <item x="307"/>
        <item x="286"/>
        <item x="271"/>
        <item x="269"/>
        <item x="299"/>
        <item x="282"/>
        <item x="313"/>
        <item x="297"/>
        <item x="274"/>
        <item x="278"/>
        <item x="316"/>
        <item x="305"/>
        <item x="287"/>
        <item x="268"/>
        <item x="281"/>
        <item x="306"/>
        <item x="277"/>
        <item x="300"/>
        <item x="288"/>
        <item x="295"/>
        <item x="314"/>
        <item x="315"/>
        <item x="301"/>
        <item x="308"/>
        <item x="267"/>
        <item x="284"/>
        <item x="309"/>
        <item x="298"/>
        <item x="302"/>
        <item x="291"/>
        <item x="283"/>
        <item x="311"/>
        <item x="272"/>
        <item x="317"/>
        <item x="275"/>
        <item x="318"/>
        <item x="304"/>
        <item x="289"/>
        <item x="293"/>
        <item x="373"/>
        <item x="332"/>
        <item x="347"/>
        <item x="387"/>
        <item x="324"/>
        <item x="382"/>
        <item x="341"/>
        <item x="321"/>
        <item x="344"/>
        <item x="357"/>
        <item x="391"/>
        <item x="377"/>
        <item x="359"/>
        <item x="376"/>
        <item x="375"/>
        <item x="353"/>
        <item x="323"/>
        <item x="331"/>
        <item x="393"/>
        <item x="362"/>
        <item x="360"/>
        <item x="364"/>
        <item x="368"/>
        <item x="365"/>
        <item x="370"/>
        <item x="343"/>
        <item x="356"/>
        <item x="327"/>
        <item x="326"/>
        <item x="335"/>
        <item x="397"/>
        <item x="394"/>
        <item x="386"/>
        <item x="390"/>
        <item x="339"/>
        <item x="352"/>
        <item x="350"/>
        <item x="392"/>
        <item x="342"/>
        <item x="384"/>
        <item x="358"/>
        <item x="348"/>
        <item x="340"/>
        <item x="381"/>
        <item x="361"/>
        <item x="346"/>
        <item x="383"/>
        <item x="337"/>
        <item x="338"/>
        <item x="328"/>
        <item x="325"/>
        <item x="396"/>
        <item x="345"/>
        <item x="371"/>
        <item x="355"/>
        <item x="330"/>
        <item x="398"/>
        <item x="334"/>
        <item x="354"/>
        <item x="395"/>
        <item x="374"/>
        <item x="367"/>
        <item x="389"/>
        <item x="369"/>
        <item x="363"/>
        <item x="378"/>
        <item x="322"/>
        <item x="379"/>
        <item x="351"/>
        <item x="320"/>
        <item x="399"/>
        <item x="388"/>
        <item x="336"/>
        <item x="329"/>
        <item x="333"/>
        <item x="349"/>
        <item x="380"/>
        <item x="366"/>
        <item x="385"/>
        <item x="372"/>
        <item x="491"/>
        <item x="526"/>
        <item x="420"/>
        <item x="403"/>
        <item x="534"/>
        <item x="515"/>
        <item x="536"/>
        <item x="429"/>
        <item x="415"/>
        <item x="439"/>
        <item x="457"/>
        <item x="532"/>
        <item x="490"/>
        <item x="479"/>
        <item x="437"/>
        <item x="520"/>
        <item x="447"/>
        <item x="418"/>
        <item x="466"/>
        <item x="500"/>
        <item x="519"/>
        <item x="527"/>
        <item x="528"/>
        <item x="412"/>
        <item x="444"/>
        <item x="470"/>
        <item x="404"/>
        <item x="409"/>
        <item x="530"/>
        <item x="481"/>
        <item x="474"/>
        <item x="485"/>
        <item x="522"/>
        <item x="518"/>
        <item x="476"/>
        <item x="524"/>
        <item x="436"/>
        <item x="523"/>
        <item x="405"/>
        <item x="507"/>
        <item x="401"/>
        <item x="494"/>
        <item x="513"/>
        <item x="516"/>
        <item x="462"/>
        <item x="477"/>
        <item x="541"/>
        <item x="425"/>
        <item x="451"/>
        <item x="442"/>
        <item x="414"/>
        <item x="501"/>
        <item x="535"/>
        <item x="468"/>
        <item x="496"/>
        <item x="475"/>
        <item x="430"/>
        <item x="465"/>
        <item x="467"/>
        <item x="510"/>
        <item x="525"/>
        <item x="502"/>
        <item x="489"/>
        <item x="445"/>
        <item x="482"/>
        <item x="426"/>
        <item x="455"/>
        <item x="406"/>
        <item x="411"/>
        <item x="461"/>
        <item x="435"/>
        <item x="419"/>
        <item x="514"/>
        <item x="456"/>
        <item x="446"/>
        <item x="408"/>
        <item x="486"/>
        <item x="463"/>
        <item x="431"/>
        <item x="421"/>
        <item x="438"/>
        <item x="540"/>
        <item x="417"/>
        <item x="440"/>
        <item x="512"/>
        <item x="503"/>
        <item x="471"/>
        <item x="452"/>
        <item x="492"/>
        <item x="493"/>
        <item x="427"/>
        <item x="480"/>
        <item x="517"/>
        <item x="533"/>
        <item x="454"/>
        <item x="469"/>
        <item x="453"/>
        <item x="416"/>
        <item x="529"/>
        <item x="464"/>
        <item x="441"/>
        <item x="521"/>
        <item x="458"/>
        <item x="449"/>
        <item x="531"/>
        <item x="402"/>
        <item x="450"/>
        <item x="498"/>
        <item x="497"/>
        <item x="434"/>
        <item x="506"/>
        <item x="432"/>
        <item x="413"/>
        <item x="504"/>
        <item x="499"/>
        <item x="478"/>
        <item x="423"/>
        <item x="443"/>
        <item x="505"/>
        <item x="538"/>
        <item x="483"/>
        <item x="428"/>
        <item x="433"/>
        <item x="539"/>
        <item x="488"/>
        <item x="422"/>
        <item x="460"/>
        <item x="424"/>
        <item x="495"/>
        <item x="459"/>
        <item x="410"/>
        <item x="509"/>
        <item x="400"/>
        <item x="487"/>
        <item x="484"/>
        <item x="537"/>
        <item x="448"/>
        <item x="407"/>
        <item x="508"/>
        <item x="473"/>
        <item x="472"/>
        <item x="511"/>
        <item x="564"/>
        <item x="640"/>
        <item x="636"/>
        <item x="575"/>
        <item x="546"/>
        <item x="619"/>
        <item x="635"/>
        <item x="593"/>
        <item x="579"/>
        <item x="544"/>
        <item x="602"/>
        <item x="614"/>
        <item x="567"/>
        <item x="607"/>
        <item x="590"/>
        <item x="563"/>
        <item x="595"/>
        <item x="589"/>
        <item x="628"/>
        <item x="612"/>
        <item x="569"/>
        <item x="618"/>
        <item x="629"/>
        <item x="560"/>
        <item x="611"/>
        <item x="617"/>
        <item x="638"/>
        <item x="561"/>
        <item x="600"/>
        <item x="576"/>
        <item x="599"/>
        <item x="637"/>
        <item x="566"/>
        <item x="553"/>
        <item x="562"/>
        <item x="554"/>
        <item x="642"/>
        <item x="550"/>
        <item x="572"/>
        <item x="549"/>
        <item x="610"/>
        <item x="603"/>
        <item x="545"/>
        <item x="622"/>
        <item x="582"/>
        <item x="632"/>
        <item x="594"/>
        <item x="565"/>
        <item x="559"/>
        <item x="631"/>
        <item x="630"/>
        <item x="574"/>
        <item x="558"/>
        <item x="634"/>
        <item x="604"/>
        <item x="547"/>
        <item x="641"/>
        <item x="625"/>
        <item x="596"/>
        <item x="556"/>
        <item x="542"/>
        <item x="578"/>
        <item x="639"/>
        <item x="584"/>
        <item x="592"/>
        <item x="581"/>
        <item x="601"/>
        <item x="570"/>
        <item x="568"/>
        <item x="597"/>
        <item x="616"/>
        <item x="585"/>
        <item x="577"/>
        <item x="580"/>
        <item x="543"/>
        <item x="591"/>
        <item x="608"/>
        <item x="624"/>
        <item x="551"/>
        <item x="555"/>
        <item x="627"/>
        <item x="605"/>
        <item x="613"/>
        <item x="620"/>
        <item x="586"/>
        <item x="573"/>
        <item x="621"/>
        <item x="588"/>
        <item x="626"/>
        <item x="548"/>
        <item x="587"/>
        <item x="571"/>
        <item x="552"/>
        <item x="609"/>
        <item x="606"/>
        <item x="557"/>
        <item x="615"/>
        <item x="598"/>
        <item x="583"/>
        <item x="623"/>
        <item x="633"/>
        <item t="default"/>
      </items>
    </pivotField>
    <pivotField showAll="0">
      <items count="6">
        <item x="1"/>
        <item x="2"/>
        <item x="0"/>
        <item x="4"/>
        <item x="3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numFmtId="2" showAll="0"/>
    <pivotField showAll="0">
      <items count="4">
        <item x="1"/>
        <item x="2"/>
        <item x="0"/>
        <item t="default"/>
      </items>
    </pivotField>
    <pivotField dataField="1" showAll="0"/>
    <pivotField axis="axisPage" multipleItemSelectionAllowed="1"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showAll="0"/>
    <pivotField numFmtId="14" showAll="0">
      <items count="602">
        <item x="4"/>
        <item x="9"/>
        <item x="11"/>
        <item x="16"/>
        <item x="63"/>
        <item x="87"/>
        <item x="13"/>
        <item x="38"/>
        <item x="44"/>
        <item x="2"/>
        <item x="97"/>
        <item x="18"/>
        <item x="48"/>
        <item x="57"/>
        <item x="76"/>
        <item x="26"/>
        <item x="84"/>
        <item x="39"/>
        <item x="66"/>
        <item x="0"/>
        <item x="94"/>
        <item x="77"/>
        <item x="89"/>
        <item x="25"/>
        <item x="50"/>
        <item x="53"/>
        <item x="5"/>
        <item x="19"/>
        <item x="1"/>
        <item x="90"/>
        <item x="49"/>
        <item x="52"/>
        <item x="91"/>
        <item x="88"/>
        <item x="70"/>
        <item x="80"/>
        <item x="58"/>
        <item x="47"/>
        <item x="45"/>
        <item x="75"/>
        <item x="42"/>
        <item x="92"/>
        <item x="93"/>
        <item x="81"/>
        <item x="59"/>
        <item x="6"/>
        <item x="83"/>
        <item x="36"/>
        <item x="62"/>
        <item x="8"/>
        <item x="24"/>
        <item x="17"/>
        <item x="54"/>
        <item x="7"/>
        <item x="37"/>
        <item x="41"/>
        <item x="21"/>
        <item x="85"/>
        <item x="60"/>
        <item x="15"/>
        <item x="74"/>
        <item x="34"/>
        <item x="65"/>
        <item x="64"/>
        <item x="22"/>
        <item x="69"/>
        <item x="56"/>
        <item x="29"/>
        <item x="28"/>
        <item x="68"/>
        <item x="23"/>
        <item x="27"/>
        <item x="3"/>
        <item x="51"/>
        <item x="40"/>
        <item x="30"/>
        <item x="12"/>
        <item x="96"/>
        <item x="32"/>
        <item x="82"/>
        <item x="14"/>
        <item x="72"/>
        <item x="33"/>
        <item x="43"/>
        <item x="86"/>
        <item x="31"/>
        <item x="79"/>
        <item x="67"/>
        <item x="78"/>
        <item x="20"/>
        <item x="71"/>
        <item x="35"/>
        <item x="73"/>
        <item x="95"/>
        <item x="61"/>
        <item x="10"/>
        <item x="55"/>
        <item x="46"/>
        <item x="158"/>
        <item x="188"/>
        <item x="113"/>
        <item x="147"/>
        <item x="135"/>
        <item x="163"/>
        <item x="160"/>
        <item x="150"/>
        <item x="187"/>
        <item x="168"/>
        <item x="146"/>
        <item x="185"/>
        <item x="195"/>
        <item x="109"/>
        <item x="174"/>
        <item x="201"/>
        <item x="122"/>
        <item x="164"/>
        <item x="124"/>
        <item x="99"/>
        <item x="193"/>
        <item x="118"/>
        <item x="108"/>
        <item x="106"/>
        <item x="110"/>
        <item x="151"/>
        <item x="137"/>
        <item x="184"/>
        <item x="112"/>
        <item x="138"/>
        <item x="166"/>
        <item x="114"/>
        <item x="176"/>
        <item x="136"/>
        <item x="197"/>
        <item x="182"/>
        <item x="130"/>
        <item x="179"/>
        <item x="141"/>
        <item x="142"/>
        <item x="192"/>
        <item x="116"/>
        <item x="101"/>
        <item x="111"/>
        <item x="148"/>
        <item x="107"/>
        <item x="128"/>
        <item x="125"/>
        <item x="173"/>
        <item x="181"/>
        <item x="115"/>
        <item x="177"/>
        <item x="133"/>
        <item x="143"/>
        <item x="120"/>
        <item x="183"/>
        <item x="121"/>
        <item x="180"/>
        <item x="196"/>
        <item x="132"/>
        <item x="169"/>
        <item x="186"/>
        <item x="140"/>
        <item x="156"/>
        <item x="149"/>
        <item x="175"/>
        <item x="139"/>
        <item x="165"/>
        <item x="159"/>
        <item x="144"/>
        <item x="161"/>
        <item x="172"/>
        <item x="105"/>
        <item x="153"/>
        <item x="155"/>
        <item x="145"/>
        <item x="198"/>
        <item x="200"/>
        <item x="104"/>
        <item x="123"/>
        <item x="162"/>
        <item x="194"/>
        <item x="131"/>
        <item x="102"/>
        <item x="199"/>
        <item x="129"/>
        <item x="126"/>
        <item x="134"/>
        <item x="98"/>
        <item x="170"/>
        <item x="191"/>
        <item x="171"/>
        <item x="178"/>
        <item x="103"/>
        <item x="157"/>
        <item x="189"/>
        <item x="190"/>
        <item x="100"/>
        <item x="117"/>
        <item x="119"/>
        <item x="127"/>
        <item x="152"/>
        <item x="154"/>
        <item x="167"/>
        <item x="240"/>
        <item x="226"/>
        <item x="229"/>
        <item x="247"/>
        <item x="214"/>
        <item x="220"/>
        <item x="228"/>
        <item x="243"/>
        <item x="215"/>
        <item x="207"/>
        <item x="256"/>
        <item x="239"/>
        <item x="203"/>
        <item x="251"/>
        <item x="257"/>
        <item x="231"/>
        <item x="217"/>
        <item x="205"/>
        <item x="233"/>
        <item x="236"/>
        <item x="255"/>
        <item x="212"/>
        <item x="252"/>
        <item x="248"/>
        <item x="206"/>
        <item x="208"/>
        <item x="242"/>
        <item x="253"/>
        <item x="224"/>
        <item x="202"/>
        <item x="222"/>
        <item x="210"/>
        <item x="235"/>
        <item x="234"/>
        <item x="246"/>
        <item x="249"/>
        <item x="218"/>
        <item x="211"/>
        <item x="230"/>
        <item x="227"/>
        <item x="204"/>
        <item x="219"/>
        <item x="244"/>
        <item x="245"/>
        <item x="223"/>
        <item x="241"/>
        <item x="213"/>
        <item x="232"/>
        <item x="209"/>
        <item x="225"/>
        <item x="238"/>
        <item x="250"/>
        <item x="221"/>
        <item x="237"/>
        <item x="254"/>
        <item x="216"/>
        <item x="271"/>
        <item x="313"/>
        <item x="287"/>
        <item x="264"/>
        <item x="284"/>
        <item x="261"/>
        <item x="270"/>
        <item x="282"/>
        <item x="304"/>
        <item x="278"/>
        <item x="290"/>
        <item x="276"/>
        <item x="298"/>
        <item x="310"/>
        <item x="309"/>
        <item x="296"/>
        <item x="291"/>
        <item x="272"/>
        <item x="302"/>
        <item x="280"/>
        <item x="277"/>
        <item x="288"/>
        <item x="308"/>
        <item x="297"/>
        <item x="268"/>
        <item x="269"/>
        <item x="258"/>
        <item x="286"/>
        <item x="260"/>
        <item x="294"/>
        <item x="279"/>
        <item x="262"/>
        <item x="292"/>
        <item x="267"/>
        <item x="293"/>
        <item x="273"/>
        <item x="300"/>
        <item x="301"/>
        <item x="274"/>
        <item x="289"/>
        <item x="303"/>
        <item x="266"/>
        <item x="306"/>
        <item x="259"/>
        <item x="263"/>
        <item x="311"/>
        <item x="265"/>
        <item x="305"/>
        <item x="299"/>
        <item x="312"/>
        <item x="285"/>
        <item x="281"/>
        <item x="295"/>
        <item x="283"/>
        <item x="307"/>
        <item x="275"/>
        <item x="363"/>
        <item x="317"/>
        <item x="370"/>
        <item x="353"/>
        <item x="360"/>
        <item x="358"/>
        <item x="324"/>
        <item x="338"/>
        <item x="376"/>
        <item x="333"/>
        <item x="323"/>
        <item x="315"/>
        <item x="347"/>
        <item x="331"/>
        <item x="341"/>
        <item x="344"/>
        <item x="379"/>
        <item x="335"/>
        <item x="369"/>
        <item x="365"/>
        <item x="349"/>
        <item x="381"/>
        <item x="357"/>
        <item x="367"/>
        <item x="371"/>
        <item x="380"/>
        <item x="350"/>
        <item x="322"/>
        <item x="385"/>
        <item x="382"/>
        <item x="336"/>
        <item x="364"/>
        <item x="366"/>
        <item x="319"/>
        <item x="327"/>
        <item x="374"/>
        <item x="334"/>
        <item x="330"/>
        <item x="346"/>
        <item x="354"/>
        <item x="320"/>
        <item x="348"/>
        <item x="339"/>
        <item x="332"/>
        <item x="329"/>
        <item x="383"/>
        <item x="378"/>
        <item x="337"/>
        <item x="326"/>
        <item x="372"/>
        <item x="384"/>
        <item x="318"/>
        <item x="361"/>
        <item x="342"/>
        <item x="316"/>
        <item x="325"/>
        <item x="351"/>
        <item x="345"/>
        <item x="352"/>
        <item x="368"/>
        <item x="343"/>
        <item x="321"/>
        <item x="377"/>
        <item x="356"/>
        <item x="355"/>
        <item x="386"/>
        <item x="314"/>
        <item x="373"/>
        <item x="340"/>
        <item x="375"/>
        <item x="328"/>
        <item x="359"/>
        <item x="387"/>
        <item x="362"/>
        <item x="403"/>
        <item x="393"/>
        <item x="502"/>
        <item x="391"/>
        <item x="475"/>
        <item x="406"/>
        <item x="500"/>
        <item x="474"/>
        <item x="463"/>
        <item x="464"/>
        <item x="497"/>
        <item x="413"/>
        <item x="462"/>
        <item x="503"/>
        <item x="445"/>
        <item x="482"/>
        <item x="456"/>
        <item x="408"/>
        <item x="449"/>
        <item x="485"/>
        <item x="397"/>
        <item x="394"/>
        <item x="433"/>
        <item x="480"/>
        <item x="417"/>
        <item x="494"/>
        <item x="450"/>
        <item x="431"/>
        <item x="483"/>
        <item x="506"/>
        <item x="453"/>
        <item x="496"/>
        <item x="443"/>
        <item x="427"/>
        <item x="400"/>
        <item x="442"/>
        <item x="407"/>
        <item x="454"/>
        <item x="492"/>
        <item x="465"/>
        <item x="415"/>
        <item x="487"/>
        <item x="426"/>
        <item x="495"/>
        <item x="414"/>
        <item x="479"/>
        <item x="489"/>
        <item x="409"/>
        <item x="458"/>
        <item x="399"/>
        <item x="402"/>
        <item x="429"/>
        <item x="471"/>
        <item x="425"/>
        <item x="392"/>
        <item x="478"/>
        <item x="468"/>
        <item x="436"/>
        <item x="440"/>
        <item x="389"/>
        <item x="505"/>
        <item x="499"/>
        <item x="396"/>
        <item x="437"/>
        <item x="459"/>
        <item x="421"/>
        <item x="498"/>
        <item x="430"/>
        <item x="419"/>
        <item x="473"/>
        <item x="491"/>
        <item x="438"/>
        <item x="507"/>
        <item x="418"/>
        <item x="501"/>
        <item x="444"/>
        <item x="493"/>
        <item x="411"/>
        <item x="466"/>
        <item x="420"/>
        <item x="451"/>
        <item x="469"/>
        <item x="452"/>
        <item x="457"/>
        <item x="401"/>
        <item x="488"/>
        <item x="422"/>
        <item x="470"/>
        <item x="509"/>
        <item x="404"/>
        <item x="455"/>
        <item x="510"/>
        <item x="410"/>
        <item x="439"/>
        <item x="467"/>
        <item x="423"/>
        <item x="472"/>
        <item x="441"/>
        <item x="484"/>
        <item x="390"/>
        <item x="446"/>
        <item x="405"/>
        <item x="490"/>
        <item x="395"/>
        <item x="434"/>
        <item x="412"/>
        <item x="424"/>
        <item x="476"/>
        <item x="432"/>
        <item x="388"/>
        <item x="481"/>
        <item x="435"/>
        <item x="504"/>
        <item x="416"/>
        <item x="448"/>
        <item x="477"/>
        <item x="398"/>
        <item x="447"/>
        <item x="461"/>
        <item x="428"/>
        <item x="460"/>
        <item x="486"/>
        <item x="508"/>
        <item x="515"/>
        <item x="534"/>
        <item x="513"/>
        <item x="565"/>
        <item x="558"/>
        <item x="556"/>
        <item x="599"/>
        <item x="596"/>
        <item x="536"/>
        <item x="577"/>
        <item x="574"/>
        <item x="537"/>
        <item x="547"/>
        <item x="533"/>
        <item x="583"/>
        <item x="595"/>
        <item x="518"/>
        <item x="549"/>
        <item x="535"/>
        <item x="529"/>
        <item x="527"/>
        <item x="582"/>
        <item x="524"/>
        <item x="544"/>
        <item x="561"/>
        <item x="516"/>
        <item x="570"/>
        <item x="591"/>
        <item x="539"/>
        <item x="532"/>
        <item x="541"/>
        <item x="593"/>
        <item x="600"/>
        <item x="525"/>
        <item x="559"/>
        <item x="519"/>
        <item x="567"/>
        <item x="592"/>
        <item x="568"/>
        <item x="560"/>
        <item x="551"/>
        <item x="530"/>
        <item x="545"/>
        <item x="563"/>
        <item x="521"/>
        <item x="586"/>
        <item x="523"/>
        <item x="552"/>
        <item x="512"/>
        <item x="526"/>
        <item x="575"/>
        <item x="571"/>
        <item x="553"/>
        <item x="531"/>
        <item x="566"/>
        <item x="581"/>
        <item x="564"/>
        <item x="555"/>
        <item x="514"/>
        <item x="590"/>
        <item x="587"/>
        <item x="597"/>
        <item x="548"/>
        <item x="576"/>
        <item x="520"/>
        <item x="573"/>
        <item x="589"/>
        <item x="540"/>
        <item x="538"/>
        <item x="562"/>
        <item x="588"/>
        <item x="578"/>
        <item x="579"/>
        <item x="569"/>
        <item x="557"/>
        <item x="594"/>
        <item x="522"/>
        <item x="546"/>
        <item x="543"/>
        <item x="598"/>
        <item x="511"/>
        <item x="517"/>
        <item x="528"/>
        <item x="580"/>
        <item x="550"/>
        <item x="585"/>
        <item x="554"/>
        <item x="584"/>
        <item x="572"/>
        <item x="542"/>
        <item t="default"/>
      </items>
    </pivotField>
    <pivotField numFmtId="164" showAll="0"/>
    <pivotField numFmtId="164" showAll="0"/>
    <pivotField numFmtId="164" showAll="0"/>
    <pivotField numFmtId="164" showAll="0">
      <items count="174">
        <item x="144"/>
        <item x="105"/>
        <item x="109"/>
        <item x="69"/>
        <item x="136"/>
        <item x="67"/>
        <item x="5"/>
        <item x="104"/>
        <item x="99"/>
        <item x="156"/>
        <item x="141"/>
        <item x="85"/>
        <item x="4"/>
        <item x="73"/>
        <item x="65"/>
        <item x="60"/>
        <item x="40"/>
        <item x="108"/>
        <item x="121"/>
        <item x="148"/>
        <item x="94"/>
        <item x="100"/>
        <item x="111"/>
        <item x="101"/>
        <item x="9"/>
        <item x="52"/>
        <item x="126"/>
        <item x="87"/>
        <item x="88"/>
        <item x="153"/>
        <item x="24"/>
        <item x="167"/>
        <item x="128"/>
        <item x="15"/>
        <item x="142"/>
        <item x="3"/>
        <item x="6"/>
        <item x="72"/>
        <item x="49"/>
        <item x="18"/>
        <item x="129"/>
        <item x="78"/>
        <item x="32"/>
        <item x="48"/>
        <item x="58"/>
        <item x="150"/>
        <item x="62"/>
        <item x="170"/>
        <item x="123"/>
        <item x="59"/>
        <item x="7"/>
        <item x="10"/>
        <item x="0"/>
        <item x="118"/>
        <item x="12"/>
        <item x="145"/>
        <item x="135"/>
        <item x="42"/>
        <item x="22"/>
        <item x="152"/>
        <item x="31"/>
        <item x="149"/>
        <item x="64"/>
        <item x="46"/>
        <item x="27"/>
        <item x="19"/>
        <item x="26"/>
        <item x="117"/>
        <item x="47"/>
        <item x="107"/>
        <item x="134"/>
        <item x="75"/>
        <item x="158"/>
        <item x="34"/>
        <item x="76"/>
        <item x="93"/>
        <item x="39"/>
        <item x="53"/>
        <item x="133"/>
        <item x="90"/>
        <item x="1"/>
        <item x="36"/>
        <item x="37"/>
        <item x="98"/>
        <item x="35"/>
        <item x="146"/>
        <item x="125"/>
        <item x="57"/>
        <item x="114"/>
        <item x="66"/>
        <item x="11"/>
        <item x="45"/>
        <item x="63"/>
        <item x="33"/>
        <item x="79"/>
        <item x="61"/>
        <item x="127"/>
        <item x="96"/>
        <item x="14"/>
        <item x="28"/>
        <item x="103"/>
        <item x="97"/>
        <item x="122"/>
        <item x="25"/>
        <item x="110"/>
        <item x="120"/>
        <item x="43"/>
        <item x="139"/>
        <item x="54"/>
        <item x="81"/>
        <item x="130"/>
        <item x="70"/>
        <item x="82"/>
        <item x="124"/>
        <item x="95"/>
        <item x="83"/>
        <item x="131"/>
        <item x="21"/>
        <item x="38"/>
        <item x="169"/>
        <item x="2"/>
        <item x="29"/>
        <item x="74"/>
        <item x="30"/>
        <item x="55"/>
        <item x="71"/>
        <item x="157"/>
        <item x="17"/>
        <item x="106"/>
        <item x="86"/>
        <item x="84"/>
        <item x="89"/>
        <item x="91"/>
        <item x="77"/>
        <item x="80"/>
        <item x="68"/>
        <item x="147"/>
        <item x="56"/>
        <item x="8"/>
        <item x="168"/>
        <item x="132"/>
        <item x="102"/>
        <item x="166"/>
        <item x="20"/>
        <item x="155"/>
        <item x="13"/>
        <item x="51"/>
        <item x="119"/>
        <item x="159"/>
        <item x="16"/>
        <item x="50"/>
        <item x="112"/>
        <item x="165"/>
        <item x="151"/>
        <item x="41"/>
        <item x="171"/>
        <item x="113"/>
        <item x="163"/>
        <item x="164"/>
        <item x="115"/>
        <item x="92"/>
        <item x="116"/>
        <item x="138"/>
        <item x="162"/>
        <item x="154"/>
        <item x="23"/>
        <item x="140"/>
        <item x="143"/>
        <item x="137"/>
        <item x="172"/>
        <item x="161"/>
        <item x="160"/>
        <item x="44"/>
        <item t="default"/>
      </items>
    </pivotField>
    <pivotField numFmtId="164" showAll="0">
      <items count="210">
        <item x="8"/>
        <item x="35"/>
        <item x="156"/>
        <item x="207"/>
        <item x="137"/>
        <item x="102"/>
        <item x="15"/>
        <item x="12"/>
        <item x="42"/>
        <item x="47"/>
        <item x="79"/>
        <item x="43"/>
        <item x="34"/>
        <item x="72"/>
        <item x="73"/>
        <item x="189"/>
        <item x="159"/>
        <item x="97"/>
        <item x="111"/>
        <item x="77"/>
        <item x="19"/>
        <item x="52"/>
        <item x="63"/>
        <item x="37"/>
        <item x="98"/>
        <item x="18"/>
        <item x="115"/>
        <item x="166"/>
        <item x="53"/>
        <item x="171"/>
        <item x="188"/>
        <item x="20"/>
        <item x="61"/>
        <item x="66"/>
        <item x="58"/>
        <item x="104"/>
        <item x="154"/>
        <item x="14"/>
        <item x="89"/>
        <item x="93"/>
        <item x="198"/>
        <item x="176"/>
        <item x="83"/>
        <item x="160"/>
        <item x="32"/>
        <item x="3"/>
        <item x="180"/>
        <item x="59"/>
        <item x="113"/>
        <item x="33"/>
        <item x="26"/>
        <item x="155"/>
        <item x="192"/>
        <item x="1"/>
        <item x="153"/>
        <item x="158"/>
        <item x="36"/>
        <item x="49"/>
        <item x="143"/>
        <item x="81"/>
        <item x="51"/>
        <item x="80"/>
        <item x="95"/>
        <item x="101"/>
        <item x="69"/>
        <item x="68"/>
        <item x="182"/>
        <item x="157"/>
        <item x="99"/>
        <item x="107"/>
        <item x="67"/>
        <item x="196"/>
        <item x="13"/>
        <item x="88"/>
        <item x="48"/>
        <item x="191"/>
        <item x="108"/>
        <item x="84"/>
        <item x="2"/>
        <item x="120"/>
        <item x="132"/>
        <item x="85"/>
        <item x="184"/>
        <item x="90"/>
        <item x="200"/>
        <item x="109"/>
        <item x="57"/>
        <item x="39"/>
        <item x="23"/>
        <item x="114"/>
        <item x="183"/>
        <item x="142"/>
        <item x="138"/>
        <item x="110"/>
        <item x="9"/>
        <item x="21"/>
        <item x="11"/>
        <item x="178"/>
        <item x="25"/>
        <item x="151"/>
        <item x="7"/>
        <item x="121"/>
        <item x="146"/>
        <item x="0"/>
        <item x="28"/>
        <item x="4"/>
        <item x="76"/>
        <item x="86"/>
        <item x="10"/>
        <item x="60"/>
        <item x="87"/>
        <item x="128"/>
        <item x="75"/>
        <item x="50"/>
        <item x="5"/>
        <item x="62"/>
        <item x="6"/>
        <item x="172"/>
        <item x="119"/>
        <item x="122"/>
        <item x="131"/>
        <item x="185"/>
        <item x="147"/>
        <item x="30"/>
        <item x="64"/>
        <item x="129"/>
        <item x="22"/>
        <item x="16"/>
        <item x="71"/>
        <item x="24"/>
        <item x="186"/>
        <item x="163"/>
        <item x="55"/>
        <item x="194"/>
        <item x="193"/>
        <item x="187"/>
        <item x="44"/>
        <item x="105"/>
        <item x="134"/>
        <item x="70"/>
        <item x="150"/>
        <item x="40"/>
        <item x="168"/>
        <item x="116"/>
        <item x="141"/>
        <item x="162"/>
        <item x="202"/>
        <item x="82"/>
        <item x="170"/>
        <item x="29"/>
        <item x="17"/>
        <item x="148"/>
        <item x="78"/>
        <item x="201"/>
        <item x="106"/>
        <item x="169"/>
        <item x="124"/>
        <item x="175"/>
        <item x="74"/>
        <item x="27"/>
        <item x="38"/>
        <item x="135"/>
        <item x="203"/>
        <item x="140"/>
        <item x="177"/>
        <item x="117"/>
        <item x="127"/>
        <item x="46"/>
        <item x="45"/>
        <item x="173"/>
        <item x="41"/>
        <item x="161"/>
        <item x="118"/>
        <item x="165"/>
        <item x="197"/>
        <item x="195"/>
        <item x="136"/>
        <item x="112"/>
        <item x="167"/>
        <item x="130"/>
        <item x="133"/>
        <item x="179"/>
        <item x="56"/>
        <item x="190"/>
        <item x="199"/>
        <item x="91"/>
        <item x="204"/>
        <item x="31"/>
        <item x="152"/>
        <item x="94"/>
        <item x="164"/>
        <item x="149"/>
        <item x="139"/>
        <item x="208"/>
        <item x="54"/>
        <item x="65"/>
        <item x="103"/>
        <item x="181"/>
        <item x="92"/>
        <item x="100"/>
        <item x="126"/>
        <item x="145"/>
        <item x="206"/>
        <item x="96"/>
        <item x="125"/>
        <item x="205"/>
        <item x="174"/>
        <item x="123"/>
        <item x="144"/>
        <item t="default"/>
      </items>
    </pivotField>
    <pivotField axis="axisRow" showAll="0">
      <items count="3">
        <item x="1"/>
        <item x="0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Items count="1">
    <i/>
  </colItems>
  <pageFields count="1">
    <pageField fld="11" hier="-1"/>
  </pageFields>
  <dataFields count="1">
    <dataField name="Cuenta de Número de Orden" fld="10" subtotal="count" baseField="5" baseItem="0"/>
  </dataFields>
  <formats count="5">
    <format dxfId="115">
      <pivotArea type="all" dataOnly="0" outline="0" fieldPosition="0"/>
    </format>
    <format dxfId="114">
      <pivotArea outline="0" collapsedLevelsAreSubtotals="1" fieldPosition="0"/>
    </format>
    <format dxfId="113">
      <pivotArea field="6" type="button" dataOnly="0" labelOnly="1" outline="0"/>
    </format>
    <format dxfId="112">
      <pivotArea dataOnly="0" labelOnly="1" grandRow="1" outline="0" fieldPosition="0"/>
    </format>
    <format dxfId="111">
      <pivotArea dataOnly="0" labelOnly="1" outline="0" axis="axisValues" fieldPosition="0"/>
    </format>
  </formats>
  <chartFormats count="1"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E7E71A-9E2F-408E-93DA-FFABB8B1E317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P1:R18" firstHeaderRow="1" firstDataRow="1" firstDataCol="0"/>
  <pivotFields count="13">
    <pivotField showAll="0"/>
    <pivotField showAll="0"/>
    <pivotField showAll="0"/>
    <pivotField numFmtId="22" showAll="0"/>
    <pivotField numFmtId="22" showAll="0"/>
    <pivotField showAll="0"/>
    <pivotField showAll="0"/>
    <pivotField showAll="0"/>
    <pivotField numFmtId="2"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CA2CE4-FFAC-4542-A1A7-D720EA9F33F9}" name="TablaDiná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3:C771" firstHeaderRow="1" firstDataRow="1" firstDataCol="1"/>
  <pivotFields count="11">
    <pivotField axis="axisRow" showAll="0">
      <items count="7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9" showAll="0"/>
  </pivotFields>
  <rowFields count="1">
    <field x="0"/>
  </rowFields>
  <rowItems count="7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 t="grand">
      <x/>
    </i>
  </rowItems>
  <colItems count="1">
    <i/>
  </colItems>
  <dataFields count="1">
    <dataField name="Suma de Ganancia neta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4795E7-88DB-4BF1-B913-89C0E9B5C209}" name="TablaDiná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E3:F771" firstHeaderRow="1" firstDataRow="1" firstDataCol="1"/>
  <pivotFields count="11">
    <pivotField axis="axisRow" showAll="0">
      <items count="7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9" showAll="0"/>
  </pivotFields>
  <rowFields count="1">
    <field x="0"/>
  </rowFields>
  <rowItems count="7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 t="grand">
      <x/>
    </i>
  </rowItems>
  <colItems count="1">
    <i/>
  </colItems>
  <dataFields count="1">
    <dataField name="Suma de Tiempo de Preparación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4A025240-A68C-43D9-86C2-F2F2FA1853C2}" autoFormatId="16" applyNumberFormats="0" applyBorderFormats="0" applyFontFormats="0" applyPatternFormats="0" applyAlignmentFormats="0" applyWidthHeightFormats="0">
  <queryTableRefresh nextId="13" unboundColumnsRight="3">
    <queryTableFields count="11">
      <queryTableField id="1" name="N√∫mero de Orden" tableColumnId="1"/>
      <queryTableField id="2" name="N√∫mero de Mesa" tableColumnId="2"/>
      <queryTableField id="3" name="Nombre del Plato" tableColumnId="3"/>
      <queryTableField id="4" name="Descripci√≥n del Plato" tableColumnId="4"/>
      <queryTableField id="5" name="Costo Unitario" tableColumnId="5"/>
      <queryTableField id="6" name="Precio Unitario" tableColumnId="6"/>
      <queryTableField id="7" name="Cantidad Ordenada" tableColumnId="7"/>
      <queryTableField id="8" name="Tiempo de Preparaci√≥n" tableColumnId="8"/>
      <queryTableField id="10" dataBound="0" tableColumnId="10"/>
      <queryTableField id="11" dataBound="0" tableColumnId="11"/>
      <queryTableField id="12" dataBound="0" tableColumnId="12"/>
    </queryTableFields>
    <queryTableDeletedFields count="1">
      <deletedField name="Observaciones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C1096C62-4526-40A0-B5BA-286948AB0A74}" autoFormatId="16" applyNumberFormats="0" applyBorderFormats="0" applyFontFormats="0" applyPatternFormats="0" applyAlignmentFormats="0" applyWidthHeightFormats="0">
  <queryTableRefresh nextId="10">
    <queryTableFields count="9">
      <queryTableField id="1" name="N√∫mero de Orden" tableColumnId="1"/>
      <queryTableField id="2" name="N√∫mero de Mesa" tableColumnId="2"/>
      <queryTableField id="3" name="Nombre del Plato" tableColumnId="3"/>
      <queryTableField id="4" name="Descripci√≥n del Plato" tableColumnId="4"/>
      <queryTableField id="5" name="Costo Unitario" tableColumnId="5"/>
      <queryTableField id="6" name="Precio Unitario" tableColumnId="6"/>
      <queryTableField id="7" name="Cantidad Ordenada" tableColumnId="7"/>
      <queryTableField id="8" name="Tiempo de Preparaci√≥n" tableColumnId="8"/>
      <queryTableField id="9" name="Observaciones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E7E27F2-9899-4CA8-B571-75850C8C6E2F}" name="spaces_3iWczBNnn5rbfoUlE0Jd_uploads_git_blob_d9e80ffbcef8a4adc6d29edd78618add5df6" displayName="spaces_3iWczBNnn5rbfoUlE0Jd_uploads_git_blob_d9e80ffbcef8a4adc6d29edd78618add5df6" ref="A1:K1903" tableType="queryTable" totalsRowShown="0">
  <autoFilter ref="A1:K1903" xr:uid="{FE7E27F2-9899-4CA8-B571-75850C8C6E2F}"/>
  <sortState xmlns:xlrd2="http://schemas.microsoft.com/office/spreadsheetml/2017/richdata2" ref="A2:K1903">
    <sortCondition ref="A2:A1903"/>
  </sortState>
  <tableColumns count="11">
    <tableColumn id="1" xr3:uid="{CA2B9B3A-3A66-4D34-835F-50B8B5E99F1B}" uniqueName="1" name="Número de Orden" queryTableFieldId="1"/>
    <tableColumn id="2" xr3:uid="{C7FF9202-FC29-4290-86AD-EEA00CE6979E}" uniqueName="2" name="Número de Mesa" queryTableFieldId="2"/>
    <tableColumn id="3" xr3:uid="{99896484-CAF6-4C41-B639-8245EF890E66}" uniqueName="3" name="Nombre del Plato" queryTableFieldId="3" dataDxfId="199"/>
    <tableColumn id="4" xr3:uid="{5DDE230C-F9DC-409D-84CE-17F873530222}" uniqueName="4" name="Descripción del Plato" queryTableFieldId="4" dataDxfId="198"/>
    <tableColumn id="5" xr3:uid="{1D3E8E52-7281-47A1-9E41-5AA207E9E645}" uniqueName="5" name="Costo Unitario" queryTableFieldId="5"/>
    <tableColumn id="6" xr3:uid="{EA814B63-F650-447E-92CC-C6D13F65148F}" uniqueName="6" name="Precio Unitario" queryTableFieldId="6"/>
    <tableColumn id="7" xr3:uid="{45DDACAD-34E3-4225-A00A-DA440133D62F}" uniqueName="7" name="Cantidad Ordenada" queryTableFieldId="7"/>
    <tableColumn id="8" xr3:uid="{D3F8769F-21E0-4836-9F15-7BB23701DD0E}" uniqueName="8" name="Tiempo de Preparación" queryTableFieldId="8"/>
    <tableColumn id="10" xr3:uid="{89D37355-54D2-4064-8CFA-934B27FC4755}" uniqueName="10" name="Ganancia bruta" queryTableFieldId="10">
      <calculatedColumnFormula>spaces_3iWczBNnn5rbfoUlE0Jd_uploads_git_blob_d9e80ffbcef8a4adc6d29edd78618add5df6[[#This Row],[Precio Unitario]]*spaces_3iWczBNnn5rbfoUlE0Jd_uploads_git_blob_d9e80ffbcef8a4adc6d29edd78618add5df6[[#This Row],[Cantidad Ordenada]]</calculatedColumnFormula>
    </tableColumn>
    <tableColumn id="11" xr3:uid="{990CA30E-ACE5-4574-A122-67EA900E7D30}" uniqueName="11" name="Ganancia neta" queryTableFieldId="11">
      <calculatedColumnFormula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calculatedColumnFormula>
    </tableColumn>
    <tableColumn id="12" xr3:uid="{4423DF0A-BE5F-4E9C-AB94-1A1F8ACC8E56}" uniqueName="12" name="Porcentaje ganancia" queryTableFieldId="12">
      <calculatedColumnFormula>(spaces_3iWczBNnn5rbfoUlE0Jd_uploads_git_blob_d9e80ffbcef8a4adc6d29edd78618add5df6[[#This Row],[Ganancia neta]]/spaces_3iWczBNnn5rbfoUlE0Jd_uploads_git_blob_d9e80ffbcef8a4adc6d29edd78618add5df6[[#This Row],[Ganancia bruta]])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576740D-F801-4EA6-830D-7A9B03BE549B}" name="spaces_3iWczBNnn5rbfoUlE0Jd_uploads_git_blob_9864c7f811c613c3faab876659c6423__25" displayName="spaces_3iWczBNnn5rbfoUlE0Jd_uploads_git_blob_9864c7f811c613c3faab876659c6423__25" ref="A1:U768" totalsRowShown="0">
  <sortState xmlns:xlrd2="http://schemas.microsoft.com/office/spreadsheetml/2017/richdata2" ref="A2:U768">
    <sortCondition ref="K2:K768"/>
  </sortState>
  <tableColumns count="21">
    <tableColumn id="1" xr3:uid="{09537950-63DC-4340-A1CF-C1E0F2DC9FA8}" name="Número de Mesa" dataDxfId="197"/>
    <tableColumn id="2" xr3:uid="{45C8D438-AD21-4481-91E8-D2633E93BD56}" name="Nombre del Cliente" dataDxfId="196"/>
    <tableColumn id="3" xr3:uid="{480DBB9F-9755-40F1-8391-D2FAB9C5DBA7}" name="Número de Comensales" dataDxfId="195"/>
    <tableColumn id="4" xr3:uid="{A87F7A1E-1231-4D4E-8A31-0D4A510D0B8B}" name="Hora de Llegada" dataDxfId="194"/>
    <tableColumn id="5" xr3:uid="{C2169DC4-8255-4AD3-847D-AB63C9D03B65}" name="Hora de Salida" dataDxfId="193"/>
    <tableColumn id="6" xr3:uid="{9E0A09B0-EB7C-4E15-A700-8C439F67EE89}" name="Mesero Asignado" dataDxfId="192"/>
    <tableColumn id="7" xr3:uid="{8E391922-FDA1-4013-A36F-9413DF62493E}" name="Tipo de Servicio" dataDxfId="191"/>
    <tableColumn id="8" xr3:uid="{58E805E1-B74C-4339-B4D2-2AD27CD985EB}" name="Método de Pago" dataDxfId="190"/>
    <tableColumn id="9" xr3:uid="{622B6E5B-E16C-440C-87CD-B4001D2E1410}" name="Propina" dataDxfId="189"/>
    <tableColumn id="10" xr3:uid="{49FE07E6-7179-4A16-B061-96CA7FEA8EC7}" name="Estado de la Mesa" dataDxfId="188"/>
    <tableColumn id="11" xr3:uid="{3F2AEC75-EC68-4C65-9E12-4DFE62BFA122}" name="Número de Orden" dataDxfId="187"/>
    <tableColumn id="13" xr3:uid="{9AA5C8EB-92D3-4189-8B72-F18D683E939C}" name="País de Origen" dataDxfId="186"/>
    <tableColumn id="14" xr3:uid="{00F38555-0C48-4C3C-9D99-EFABB466609D}" name="Platos Ordenados" dataDxfId="185"/>
    <tableColumn id="17" xr3:uid="{4D1062C8-1EBF-4F74-B1B9-54EA8358CE75}" name="Monto total " dataDxfId="184">
      <calculatedColumnFormula>_xlfn.XLOOKUP(spaces_3iWczBNnn5rbfoUlE0Jd_uploads_git_blob_9864c7f811c613c3faab876659c6423__25[[#This Row],[Número de Orden]],Cocinadinamica!B3:B771,Cocinadinamica!C3:C771)</calculatedColumnFormula>
    </tableColumn>
    <tableColumn id="18" xr3:uid="{73EAC0A9-995C-47F6-919E-7F04E8DBEBC6}" name="Fecha de factura" dataDxfId="183">
      <calculatedColumnFormula>spaces_3iWczBNnn5rbfoUlE0Jd_uploads_git_blob_9864c7f811c613c3faab876659c6423__25[[#This Row],[Hora de Llegada]]</calculatedColumnFormula>
    </tableColumn>
    <tableColumn id="12" xr3:uid="{9752C5D5-B2D5-46AE-A2BC-EAE5254A0362}" name="Hora de llegada2" dataDxfId="182">
      <calculatedColumnFormula>spaces_3iWczBNnn5rbfoUlE0Jd_uploads_git_blob_9864c7f811c613c3faab876659c6423__25[[#This Row],[Hora de Llegada]]</calculatedColumnFormula>
    </tableColumn>
    <tableColumn id="19" xr3:uid="{C09DBFD7-6275-4E79-A7FA-8EE37D9B3016}" name="Hora de salida2" dataDxfId="181">
      <calculatedColumnFormula>spaces_3iWczBNnn5rbfoUlE0Jd_uploads_git_blob_9864c7f811c613c3faab876659c6423__25[[#This Row],[Hora de Salida]]</calculatedColumnFormula>
    </tableColumn>
    <tableColumn id="20" xr3:uid="{A4A1574D-68C7-4238-8E73-C673F3D0577D}" name="Tiempo de permanencia" dataDxfId="180">
      <calculatedColumnFormula array="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calculatedColumnFormula>
    </tableColumn>
    <tableColumn id="21" xr3:uid="{FBCDE5EA-0D36-42B9-90E6-3A4817CF1F3C}" name="Tiempo de preparación total" dataDxfId="179">
      <calculatedColumnFormula>_xlfn.XLOOKUP(spaces_3iWczBNnn5rbfoUlE0Jd_uploads_git_blob_9864c7f811c613c3faab876659c6423__25[[#This Row],[Número de Orden]],Cocinadinamica!E3:E771,Cocinadinamica!F3:F771)/1440</calculatedColumnFormula>
    </tableColumn>
    <tableColumn id="22" xr3:uid="{3C2A14AF-DFA8-4D59-A9D5-43ACEE6A09F6}" name="Tiempo degustación" dataDxfId="178">
      <calculatedColumnFormula array="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calculatedColumnFormula>
    </tableColumn>
    <tableColumn id="23" xr3:uid="{1E0E45FD-70A0-47D5-97C5-4F26F1B02F26}" name="Mesa pagada" dataDxfId="177">
      <calculatedColumnFormula array="1">_xlfn.IFS(spaces_3iWczBNnn5rbfoUlE0Jd_uploads_git_blob_9864c7f811c613c3faab876659c6423__25[[#This Row],[Tiempo degustación]]=0,"NO PAGADA",spaces_3iWczBNnn5rbfoUlE0Jd_uploads_git_blob_9864c7f811c613c3faab876659c6423__25[[#This Row],[Tiempo degustación]]&gt;0, "PAGADA")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5906142-B9BB-47AE-B62B-BE40AD7BC88C}" name="Tabla37" displayName="Tabla37" ref="A1:M768" totalsRowShown="0" headerRowDxfId="77" dataDxfId="76" tableBorderDxfId="75">
  <autoFilter ref="A1:M768" xr:uid="{A5906142-B9BB-47AE-B62B-BE40AD7BC88C}"/>
  <sortState xmlns:xlrd2="http://schemas.microsoft.com/office/spreadsheetml/2017/richdata2" ref="A2:M768">
    <sortCondition ref="A2:A768"/>
  </sortState>
  <tableColumns count="13">
    <tableColumn id="1" xr3:uid="{F0449573-4C7D-4149-B737-541CFF117AD5}" name="Número de Mesa" dataDxfId="74"/>
    <tableColumn id="2" xr3:uid="{BC288860-44E7-4414-8EDC-63DB08674B61}" name="Nombre del Cliente" dataDxfId="73"/>
    <tableColumn id="3" xr3:uid="{54968750-0D00-4646-9367-A6DA4FBC3EA7}" name="Número de Comensales" dataDxfId="72"/>
    <tableColumn id="4" xr3:uid="{5273468D-862C-4C89-9DC1-4B42F71CC461}" name="Hora de Llegada" dataDxfId="71"/>
    <tableColumn id="5" xr3:uid="{6F9562FC-3EF3-4B3E-8CF1-972C84726E7E}" name="Hora de Salida" dataDxfId="70"/>
    <tableColumn id="6" xr3:uid="{CE1A34FD-DD88-40CB-B587-72F2A404F4F2}" name="Mesero Asignado" dataDxfId="69"/>
    <tableColumn id="7" xr3:uid="{6E83175E-EA2B-4BF2-923A-F1D13B502EAB}" name="Tipo de Servicio" dataDxfId="68"/>
    <tableColumn id="8" xr3:uid="{C6E33E84-8BF1-41CC-91F6-35576C204068}" name="Método de Pago" dataDxfId="67"/>
    <tableColumn id="9" xr3:uid="{9E0E3C13-1A85-49DA-B774-113205FC36BA}" name="Propina" dataDxfId="66"/>
    <tableColumn id="10" xr3:uid="{400E102D-2A1A-4F9F-AB89-9E38F6F91F72}" name="Estado de la Mesa" dataDxfId="65"/>
    <tableColumn id="11" xr3:uid="{B096CA37-885F-45F4-AC9A-87A9D3CBC077}" name="Número de Orden" dataDxfId="64"/>
    <tableColumn id="12" xr3:uid="{CAC23E6E-352B-458C-BC23-B24BF25506E5}" name="País de Origen" dataDxfId="63"/>
    <tableColumn id="13" xr3:uid="{8C7B090E-CCEB-4DC5-B1B2-D7082BBA61E4}" name="Platos Ordenados" dataDxfId="6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2773262-C025-404D-92C0-2B883714B783}" name="Tabla3" displayName="Tabla3" ref="A1:M768" totalsRowShown="0" headerRowDxfId="61" dataDxfId="60" tableBorderDxfId="59">
  <autoFilter ref="A1:M768" xr:uid="{52773262-C025-404D-92C0-2B883714B783}"/>
  <tableColumns count="13">
    <tableColumn id="1" xr3:uid="{B402F976-1E4E-4859-AC3C-DE995EE721D3}" name="Número de Mesa" dataDxfId="58"/>
    <tableColumn id="2" xr3:uid="{C217188A-9576-467A-BF3B-167DFC19A623}" name="Nombre del Cliente" dataDxfId="57"/>
    <tableColumn id="3" xr3:uid="{38F37CC2-24B7-444A-B14E-E2EAA63D4FA9}" name="Número de Comensales" dataDxfId="56"/>
    <tableColumn id="4" xr3:uid="{9B02B6C6-EF1F-4330-8940-0CB0EED85C2D}" name="Hora de Llegada" dataDxfId="55"/>
    <tableColumn id="5" xr3:uid="{23B41B01-15E0-410B-A7F0-534BBE0DC4C7}" name="Hora de Salida" dataDxfId="54"/>
    <tableColumn id="6" xr3:uid="{CE93724E-2472-422C-8150-37BDA6616FAB}" name="Mesero Asignado" dataDxfId="53"/>
    <tableColumn id="7" xr3:uid="{99149D67-E73D-4A9D-9CA7-252D7E283708}" name="Tipo de Servicio" dataDxfId="52"/>
    <tableColumn id="8" xr3:uid="{676FF0DA-AE22-43F2-907D-F3590F3FF7CD}" name="Método de Pago" dataDxfId="51"/>
    <tableColumn id="9" xr3:uid="{1EEA941E-B7FA-4BCB-88F3-0084789705C4}" name="Propina" dataDxfId="50"/>
    <tableColumn id="10" xr3:uid="{83A59322-2127-4E96-9B05-313421694042}" name="Estado de la Mesa" dataDxfId="49"/>
    <tableColumn id="11" xr3:uid="{88FE94FB-F80E-4106-95D0-F5CF5586BED4}" name="Número de Orden" dataDxfId="48"/>
    <tableColumn id="12" xr3:uid="{846F55F8-61CF-4235-BC9E-EC011174A22B}" name="País de Origen" dataDxfId="47"/>
    <tableColumn id="13" xr3:uid="{8F440BFF-9180-4ECA-9A20-CD6E290978CB}" name="Platos Ordenados" dataDxfId="4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1E4A99-1856-4F09-9249-09F411CFBCB7}" name="spaces_3iWczBNnn5rbfoUlE0Jd_uploads_git_blob_d9e80ffbcef8a4adc6d29edd78618add5df" displayName="spaces_3iWczBNnn5rbfoUlE0Jd_uploads_git_blob_d9e80ffbcef8a4adc6d29edd78618add5df" ref="A1:I1903" tableType="queryTable" totalsRowShown="0">
  <autoFilter ref="A1:I1903" xr:uid="{0D1E4A99-1856-4F09-9249-09F411CFBCB7}"/>
  <tableColumns count="9">
    <tableColumn id="1" xr3:uid="{09F6CCF7-2067-4D34-B8DC-9B6AA24F0B75}" uniqueName="1" name="N√∫mero de Orden" queryTableFieldId="1"/>
    <tableColumn id="2" xr3:uid="{F2774E47-3D17-423D-B087-DD3531D3389F}" uniqueName="2" name="N√∫mero de Mesa" queryTableFieldId="2"/>
    <tableColumn id="3" xr3:uid="{8C69E1AD-09B4-443C-B20F-6B618B773BAD}" uniqueName="3" name="Nombre del Plato" queryTableFieldId="3" dataDxfId="45"/>
    <tableColumn id="4" xr3:uid="{FD357C79-A985-4849-A6AF-EEFC98D474F8}" uniqueName="4" name="Descripci√≥n del Plato" queryTableFieldId="4" dataDxfId="44"/>
    <tableColumn id="5" xr3:uid="{CA9F5CAD-4D3D-4805-8C38-1C92A477EFBA}" uniqueName="5" name="Costo Unitario" queryTableFieldId="5"/>
    <tableColumn id="6" xr3:uid="{DCF95791-9DEF-4BD0-973E-555CABDA08D8}" uniqueName="6" name="Precio Unitario" queryTableFieldId="6"/>
    <tableColumn id="7" xr3:uid="{0F20E23C-5788-4B2B-82EA-D129DEE12E85}" uniqueName="7" name="Cantidad Ordenada" queryTableFieldId="7"/>
    <tableColumn id="8" xr3:uid="{E87D677C-2CE1-49BA-89D0-E23FBD1801CF}" uniqueName="8" name="Tiempo de Preparaci√≥n" queryTableFieldId="8"/>
    <tableColumn id="9" xr3:uid="{8DD96E85-58A6-48A6-B202-FEF45EC99B0C}" uniqueName="9" name="Observaciones" queryTableFieldId="9" dataDxfId="4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6" Type="http://schemas.openxmlformats.org/officeDocument/2006/relationships/pivotTable" Target="../pivotTables/pivotTable16.xml"/><Relationship Id="rId5" Type="http://schemas.openxmlformats.org/officeDocument/2006/relationships/pivotTable" Target="../pivotTables/pivotTable15.xml"/><Relationship Id="rId4" Type="http://schemas.openxmlformats.org/officeDocument/2006/relationships/pivotTable" Target="../pivotTables/pivotTable1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1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C5990-B0C3-49BD-9F34-6844B09AD3FE}">
  <dimension ref="A1:I11"/>
  <sheetViews>
    <sheetView workbookViewId="0">
      <selection activeCell="G11" sqref="G11"/>
    </sheetView>
  </sheetViews>
  <sheetFormatPr baseColWidth="10" defaultRowHeight="14.5" x14ac:dyDescent="0.35"/>
  <sheetData>
    <row r="1" spans="1:9" x14ac:dyDescent="0.35">
      <c r="A1" s="2" t="s">
        <v>1229</v>
      </c>
    </row>
    <row r="2" spans="1:9" x14ac:dyDescent="0.35">
      <c r="A2" s="1" t="s">
        <v>1230</v>
      </c>
      <c r="I2" s="1" t="s">
        <v>1235</v>
      </c>
    </row>
    <row r="3" spans="1:9" x14ac:dyDescent="0.35">
      <c r="A3" t="s">
        <v>1231</v>
      </c>
      <c r="I3" t="s">
        <v>1231</v>
      </c>
    </row>
    <row r="4" spans="1:9" x14ac:dyDescent="0.35">
      <c r="A4" t="s">
        <v>1790</v>
      </c>
      <c r="I4" t="s">
        <v>1238</v>
      </c>
    </row>
    <row r="5" spans="1:9" x14ac:dyDescent="0.35">
      <c r="A5" t="s">
        <v>1791</v>
      </c>
      <c r="I5" t="s">
        <v>1243</v>
      </c>
    </row>
    <row r="6" spans="1:9" x14ac:dyDescent="0.35">
      <c r="A6" t="s">
        <v>1792</v>
      </c>
      <c r="I6" t="s">
        <v>1239</v>
      </c>
    </row>
    <row r="7" spans="1:9" x14ac:dyDescent="0.35">
      <c r="A7" t="s">
        <v>1793</v>
      </c>
      <c r="I7" t="s">
        <v>1240</v>
      </c>
    </row>
    <row r="8" spans="1:9" x14ac:dyDescent="0.35">
      <c r="A8" t="s">
        <v>1794</v>
      </c>
      <c r="I8" t="s">
        <v>1242</v>
      </c>
    </row>
    <row r="9" spans="1:9" x14ac:dyDescent="0.35">
      <c r="A9" t="s">
        <v>1795</v>
      </c>
    </row>
    <row r="10" spans="1:9" x14ac:dyDescent="0.35">
      <c r="A10" t="s">
        <v>1818</v>
      </c>
    </row>
    <row r="11" spans="1:9" x14ac:dyDescent="0.35">
      <c r="A11" t="s">
        <v>1819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60683-640A-440F-A1BF-C13680742466}">
  <dimension ref="A1:K1903"/>
  <sheetViews>
    <sheetView workbookViewId="0">
      <selection activeCell="K2" sqref="K2"/>
    </sheetView>
  </sheetViews>
  <sheetFormatPr baseColWidth="10" defaultRowHeight="14.5" x14ac:dyDescent="0.35"/>
  <sheetData>
    <row r="1" spans="1:11" x14ac:dyDescent="0.35">
      <c r="A1" t="s">
        <v>61</v>
      </c>
      <c r="B1" t="s">
        <v>51</v>
      </c>
      <c r="C1" t="s">
        <v>2</v>
      </c>
      <c r="D1" t="s">
        <v>1796</v>
      </c>
      <c r="E1" t="s">
        <v>4</v>
      </c>
      <c r="F1" t="s">
        <v>5</v>
      </c>
      <c r="G1" t="s">
        <v>6</v>
      </c>
      <c r="H1" t="s">
        <v>1248</v>
      </c>
      <c r="I1" t="s">
        <v>1233</v>
      </c>
      <c r="J1" t="s">
        <v>1232</v>
      </c>
      <c r="K1" t="s">
        <v>1234</v>
      </c>
    </row>
    <row r="2" spans="1:11" x14ac:dyDescent="0.35">
      <c r="A2">
        <v>1</v>
      </c>
      <c r="B2">
        <v>10</v>
      </c>
      <c r="C2" t="s">
        <v>12</v>
      </c>
      <c r="D2" t="s">
        <v>1797</v>
      </c>
      <c r="E2">
        <v>18</v>
      </c>
      <c r="F2">
        <v>30</v>
      </c>
      <c r="G2">
        <v>3</v>
      </c>
      <c r="H2">
        <v>32</v>
      </c>
      <c r="I2">
        <f>spaces_3iWczBNnn5rbfoUlE0Jd_uploads_git_blob_d9e80ffbcef8a4adc6d29edd78618add5df6[[#This Row],[Precio Unitario]]*spaces_3iWczBNnn5rbfoUlE0Jd_uploads_git_blob_d9e80ffbcef8a4adc6d29edd78618add5df6[[#This Row],[Cantidad Ordenada]]</f>
        <v>90</v>
      </c>
      <c r="J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2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3" spans="1:11" x14ac:dyDescent="0.35">
      <c r="A3">
        <v>1</v>
      </c>
      <c r="B3">
        <v>10</v>
      </c>
      <c r="C3" t="s">
        <v>9</v>
      </c>
      <c r="D3" t="s">
        <v>1798</v>
      </c>
      <c r="E3">
        <v>14</v>
      </c>
      <c r="F3">
        <v>24</v>
      </c>
      <c r="G3">
        <v>2</v>
      </c>
      <c r="H3">
        <v>25</v>
      </c>
      <c r="I3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3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4" spans="1:11" x14ac:dyDescent="0.35">
      <c r="A4">
        <v>2</v>
      </c>
      <c r="B4">
        <v>6</v>
      </c>
      <c r="C4" t="s">
        <v>15</v>
      </c>
      <c r="D4" t="s">
        <v>1799</v>
      </c>
      <c r="E4">
        <v>19</v>
      </c>
      <c r="F4">
        <v>31</v>
      </c>
      <c r="G4">
        <v>1</v>
      </c>
      <c r="H4">
        <v>51</v>
      </c>
      <c r="I4">
        <f>spaces_3iWczBNnn5rbfoUlE0Jd_uploads_git_blob_d9e80ffbcef8a4adc6d29edd78618add5df6[[#This Row],[Precio Unitario]]*spaces_3iWczBNnn5rbfoUlE0Jd_uploads_git_blob_d9e80ffbcef8a4adc6d29edd78618add5df6[[#This Row],[Cantidad Ordenada]]</f>
        <v>31</v>
      </c>
      <c r="J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4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5" spans="1:11" x14ac:dyDescent="0.35">
      <c r="A5">
        <v>2</v>
      </c>
      <c r="B5">
        <v>6</v>
      </c>
      <c r="C5" t="s">
        <v>17</v>
      </c>
      <c r="D5" t="s">
        <v>1800</v>
      </c>
      <c r="E5">
        <v>16</v>
      </c>
      <c r="F5">
        <v>27</v>
      </c>
      <c r="G5">
        <v>1</v>
      </c>
      <c r="H5">
        <v>34</v>
      </c>
      <c r="I5">
        <f>spaces_3iWczBNnn5rbfoUlE0Jd_uploads_git_blob_d9e80ffbcef8a4adc6d29edd78618add5df6[[#This Row],[Precio Unitario]]*spaces_3iWczBNnn5rbfoUlE0Jd_uploads_git_blob_d9e80ffbcef8a4adc6d29edd78618add5df6[[#This Row],[Cantidad Ordenada]]</f>
        <v>27</v>
      </c>
      <c r="J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5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6" spans="1:11" x14ac:dyDescent="0.35">
      <c r="A6">
        <v>3</v>
      </c>
      <c r="B6">
        <v>20</v>
      </c>
      <c r="C6" t="s">
        <v>15</v>
      </c>
      <c r="D6" t="s">
        <v>1799</v>
      </c>
      <c r="E6">
        <v>19</v>
      </c>
      <c r="F6">
        <v>31</v>
      </c>
      <c r="G6">
        <v>1</v>
      </c>
      <c r="H6">
        <v>27</v>
      </c>
      <c r="I6">
        <f>spaces_3iWczBNnn5rbfoUlE0Jd_uploads_git_blob_d9e80ffbcef8a4adc6d29edd78618add5df6[[#This Row],[Precio Unitario]]*spaces_3iWczBNnn5rbfoUlE0Jd_uploads_git_blob_d9e80ffbcef8a4adc6d29edd78618add5df6[[#This Row],[Cantidad Ordenada]]</f>
        <v>31</v>
      </c>
      <c r="J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6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7" spans="1:11" x14ac:dyDescent="0.35">
      <c r="A7">
        <v>3</v>
      </c>
      <c r="B7">
        <v>20</v>
      </c>
      <c r="C7" t="s">
        <v>21</v>
      </c>
      <c r="D7" t="s">
        <v>1801</v>
      </c>
      <c r="E7">
        <v>22</v>
      </c>
      <c r="F7">
        <v>36</v>
      </c>
      <c r="G7">
        <v>1</v>
      </c>
      <c r="H7">
        <v>36</v>
      </c>
      <c r="I7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7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8" spans="1:11" x14ac:dyDescent="0.35">
      <c r="A8">
        <v>3</v>
      </c>
      <c r="B8">
        <v>20</v>
      </c>
      <c r="C8" t="s">
        <v>19</v>
      </c>
      <c r="D8" t="s">
        <v>1802</v>
      </c>
      <c r="E8">
        <v>25</v>
      </c>
      <c r="F8">
        <v>40</v>
      </c>
      <c r="G8">
        <v>1</v>
      </c>
      <c r="H8">
        <v>9</v>
      </c>
      <c r="I8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15</v>
      </c>
      <c r="K8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9" spans="1:11" x14ac:dyDescent="0.35">
      <c r="A9">
        <v>3</v>
      </c>
      <c r="B9">
        <v>20</v>
      </c>
      <c r="C9" t="s">
        <v>23</v>
      </c>
      <c r="D9" t="s">
        <v>1803</v>
      </c>
      <c r="E9">
        <v>17</v>
      </c>
      <c r="F9">
        <v>29</v>
      </c>
      <c r="G9">
        <v>2</v>
      </c>
      <c r="H9">
        <v>54</v>
      </c>
      <c r="I9">
        <f>spaces_3iWczBNnn5rbfoUlE0Jd_uploads_git_blob_d9e80ffbcef8a4adc6d29edd78618add5df6[[#This Row],[Precio Unitario]]*spaces_3iWczBNnn5rbfoUlE0Jd_uploads_git_blob_d9e80ffbcef8a4adc6d29edd78618add5df6[[#This Row],[Cantidad Ordenada]]</f>
        <v>58</v>
      </c>
      <c r="J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9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0" spans="1:11" x14ac:dyDescent="0.35">
      <c r="A10">
        <v>4</v>
      </c>
      <c r="B10">
        <v>3</v>
      </c>
      <c r="C10" t="s">
        <v>25</v>
      </c>
      <c r="D10" t="s">
        <v>1804</v>
      </c>
      <c r="E10">
        <v>20</v>
      </c>
      <c r="F10">
        <v>33</v>
      </c>
      <c r="G10">
        <v>3</v>
      </c>
      <c r="H10">
        <v>23</v>
      </c>
      <c r="I10">
        <f>spaces_3iWczBNnn5rbfoUlE0Jd_uploads_git_blob_d9e80ffbcef8a4adc6d29edd78618add5df6[[#This Row],[Precio Unitario]]*spaces_3iWczBNnn5rbfoUlE0Jd_uploads_git_blob_d9e80ffbcef8a4adc6d29edd78618add5df6[[#This Row],[Cantidad Ordenada]]</f>
        <v>99</v>
      </c>
      <c r="J1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0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1" spans="1:11" x14ac:dyDescent="0.35">
      <c r="A11">
        <v>4</v>
      </c>
      <c r="B11">
        <v>3</v>
      </c>
      <c r="C11" t="s">
        <v>27</v>
      </c>
      <c r="D11" t="s">
        <v>1805</v>
      </c>
      <c r="E11">
        <v>16</v>
      </c>
      <c r="F11">
        <v>28</v>
      </c>
      <c r="G11">
        <v>3</v>
      </c>
      <c r="H11">
        <v>17</v>
      </c>
      <c r="I11">
        <f>spaces_3iWczBNnn5rbfoUlE0Jd_uploads_git_blob_d9e80ffbcef8a4adc6d29edd78618add5df6[[#This Row],[Precio Unitario]]*spaces_3iWczBNnn5rbfoUlE0Jd_uploads_git_blob_d9e80ffbcef8a4adc6d29edd78618add5df6[[#This Row],[Cantidad Ordenada]]</f>
        <v>84</v>
      </c>
      <c r="J1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1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2" spans="1:11" x14ac:dyDescent="0.35">
      <c r="A12">
        <v>5</v>
      </c>
      <c r="B12">
        <v>8</v>
      </c>
      <c r="C12" t="s">
        <v>29</v>
      </c>
      <c r="D12" t="s">
        <v>1806</v>
      </c>
      <c r="E12">
        <v>11</v>
      </c>
      <c r="F12">
        <v>19</v>
      </c>
      <c r="G12">
        <v>1</v>
      </c>
      <c r="H12">
        <v>8</v>
      </c>
      <c r="I12">
        <f>spaces_3iWczBNnn5rbfoUlE0Jd_uploads_git_blob_d9e80ffbcef8a4adc6d29edd78618add5df6[[#This Row],[Precio Unitario]]*spaces_3iWczBNnn5rbfoUlE0Jd_uploads_git_blob_d9e80ffbcef8a4adc6d29edd78618add5df6[[#This Row],[Cantidad Ordenada]]</f>
        <v>19</v>
      </c>
      <c r="J1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2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3" spans="1:11" x14ac:dyDescent="0.35">
      <c r="A13">
        <v>5</v>
      </c>
      <c r="B13">
        <v>8</v>
      </c>
      <c r="C13" t="s">
        <v>9</v>
      </c>
      <c r="D13" t="s">
        <v>1798</v>
      </c>
      <c r="E13">
        <v>14</v>
      </c>
      <c r="F13">
        <v>24</v>
      </c>
      <c r="G13">
        <v>2</v>
      </c>
      <c r="H13">
        <v>9</v>
      </c>
      <c r="I13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1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3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4" spans="1:11" x14ac:dyDescent="0.35">
      <c r="A14">
        <v>6</v>
      </c>
      <c r="B14">
        <v>7</v>
      </c>
      <c r="C14" t="s">
        <v>31</v>
      </c>
      <c r="D14" t="s">
        <v>1807</v>
      </c>
      <c r="E14">
        <v>21</v>
      </c>
      <c r="F14">
        <v>35</v>
      </c>
      <c r="G14">
        <v>2</v>
      </c>
      <c r="H14">
        <v>11</v>
      </c>
      <c r="I14">
        <f>spaces_3iWczBNnn5rbfoUlE0Jd_uploads_git_blob_d9e80ffbcef8a4adc6d29edd78618add5df6[[#This Row],[Precio Unitario]]*spaces_3iWczBNnn5rbfoUlE0Jd_uploads_git_blob_d9e80ffbcef8a4adc6d29edd78618add5df6[[#This Row],[Cantidad Ordenada]]</f>
        <v>70</v>
      </c>
      <c r="J1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5" spans="1:11" x14ac:dyDescent="0.35">
      <c r="A15">
        <v>7</v>
      </c>
      <c r="B15">
        <v>17</v>
      </c>
      <c r="C15" t="s">
        <v>33</v>
      </c>
      <c r="D15" t="s">
        <v>1808</v>
      </c>
      <c r="E15">
        <v>19</v>
      </c>
      <c r="F15">
        <v>32</v>
      </c>
      <c r="G15">
        <v>2</v>
      </c>
      <c r="H15">
        <v>15</v>
      </c>
      <c r="I15">
        <f>spaces_3iWczBNnn5rbfoUlE0Jd_uploads_git_blob_d9e80ffbcef8a4adc6d29edd78618add5df6[[#This Row],[Precio Unitario]]*spaces_3iWczBNnn5rbfoUlE0Jd_uploads_git_blob_d9e80ffbcef8a4adc6d29edd78618add5df6[[#This Row],[Cantidad Ordenada]]</f>
        <v>64</v>
      </c>
      <c r="J1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15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6" spans="1:11" x14ac:dyDescent="0.35">
      <c r="A16">
        <v>7</v>
      </c>
      <c r="B16">
        <v>17</v>
      </c>
      <c r="C16" t="s">
        <v>21</v>
      </c>
      <c r="D16" t="s">
        <v>1801</v>
      </c>
      <c r="E16">
        <v>22</v>
      </c>
      <c r="F16">
        <v>36</v>
      </c>
      <c r="G16">
        <v>3</v>
      </c>
      <c r="H16">
        <v>26</v>
      </c>
      <c r="I16">
        <f>spaces_3iWczBNnn5rbfoUlE0Jd_uploads_git_blob_d9e80ffbcef8a4adc6d29edd78618add5df6[[#This Row],[Precio Unitario]]*spaces_3iWczBNnn5rbfoUlE0Jd_uploads_git_blob_d9e80ffbcef8a4adc6d29edd78618add5df6[[#This Row],[Cantidad Ordenada]]</f>
        <v>108</v>
      </c>
      <c r="J1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6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7" spans="1:11" x14ac:dyDescent="0.35">
      <c r="A17">
        <v>8</v>
      </c>
      <c r="B17">
        <v>11</v>
      </c>
      <c r="C17" t="s">
        <v>27</v>
      </c>
      <c r="D17" t="s">
        <v>1805</v>
      </c>
      <c r="E17">
        <v>16</v>
      </c>
      <c r="F17">
        <v>28</v>
      </c>
      <c r="G17">
        <v>2</v>
      </c>
      <c r="H17">
        <v>8</v>
      </c>
      <c r="I17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1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7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8" spans="1:11" x14ac:dyDescent="0.35">
      <c r="A18">
        <v>8</v>
      </c>
      <c r="B18">
        <v>11</v>
      </c>
      <c r="C18" t="s">
        <v>19</v>
      </c>
      <c r="D18" t="s">
        <v>1802</v>
      </c>
      <c r="E18">
        <v>25</v>
      </c>
      <c r="F18">
        <v>40</v>
      </c>
      <c r="G18">
        <v>3</v>
      </c>
      <c r="H18">
        <v>36</v>
      </c>
      <c r="I18">
        <f>spaces_3iWczBNnn5rbfoUlE0Jd_uploads_git_blob_d9e80ffbcef8a4adc6d29edd78618add5df6[[#This Row],[Precio Unitario]]*spaces_3iWczBNnn5rbfoUlE0Jd_uploads_git_blob_d9e80ffbcef8a4adc6d29edd78618add5df6[[#This Row],[Cantidad Ordenada]]</f>
        <v>120</v>
      </c>
      <c r="J1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45</v>
      </c>
      <c r="K18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9" spans="1:11" x14ac:dyDescent="0.35">
      <c r="A19">
        <v>8</v>
      </c>
      <c r="B19">
        <v>11</v>
      </c>
      <c r="C19" t="s">
        <v>35</v>
      </c>
      <c r="D19" t="s">
        <v>1809</v>
      </c>
      <c r="E19">
        <v>13</v>
      </c>
      <c r="F19">
        <v>22</v>
      </c>
      <c r="G19">
        <v>3</v>
      </c>
      <c r="H19">
        <v>11</v>
      </c>
      <c r="I19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1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19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20" spans="1:11" x14ac:dyDescent="0.35">
      <c r="A20">
        <v>9</v>
      </c>
      <c r="B20">
        <v>15</v>
      </c>
      <c r="C20" t="s">
        <v>29</v>
      </c>
      <c r="D20" t="s">
        <v>1806</v>
      </c>
      <c r="E20">
        <v>11</v>
      </c>
      <c r="F20">
        <v>19</v>
      </c>
      <c r="G20">
        <v>1</v>
      </c>
      <c r="H20">
        <v>15</v>
      </c>
      <c r="I20">
        <f>spaces_3iWczBNnn5rbfoUlE0Jd_uploads_git_blob_d9e80ffbcef8a4adc6d29edd78618add5df6[[#This Row],[Precio Unitario]]*spaces_3iWczBNnn5rbfoUlE0Jd_uploads_git_blob_d9e80ffbcef8a4adc6d29edd78618add5df6[[#This Row],[Cantidad Ordenada]]</f>
        <v>19</v>
      </c>
      <c r="J2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20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21" spans="1:11" x14ac:dyDescent="0.35">
      <c r="A21">
        <v>9</v>
      </c>
      <c r="B21">
        <v>15</v>
      </c>
      <c r="C21" t="s">
        <v>33</v>
      </c>
      <c r="D21" t="s">
        <v>1808</v>
      </c>
      <c r="E21">
        <v>19</v>
      </c>
      <c r="F21">
        <v>32</v>
      </c>
      <c r="G21">
        <v>3</v>
      </c>
      <c r="H21">
        <v>31</v>
      </c>
      <c r="I21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2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21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22" spans="1:11" x14ac:dyDescent="0.35">
      <c r="A22">
        <v>9</v>
      </c>
      <c r="B22">
        <v>15</v>
      </c>
      <c r="C22" t="s">
        <v>12</v>
      </c>
      <c r="D22" t="s">
        <v>1797</v>
      </c>
      <c r="E22">
        <v>18</v>
      </c>
      <c r="F22">
        <v>30</v>
      </c>
      <c r="G22">
        <v>1</v>
      </c>
      <c r="H22">
        <v>51</v>
      </c>
      <c r="I22">
        <f>spaces_3iWczBNnn5rbfoUlE0Jd_uploads_git_blob_d9e80ffbcef8a4adc6d29edd78618add5df6[[#This Row],[Precio Unitario]]*spaces_3iWczBNnn5rbfoUlE0Jd_uploads_git_blob_d9e80ffbcef8a4adc6d29edd78618add5df6[[#This Row],[Cantidad Ordenada]]</f>
        <v>30</v>
      </c>
      <c r="J2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22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23" spans="1:11" x14ac:dyDescent="0.35">
      <c r="A23">
        <v>9</v>
      </c>
      <c r="B23">
        <v>15</v>
      </c>
      <c r="C23" t="s">
        <v>9</v>
      </c>
      <c r="D23" t="s">
        <v>1798</v>
      </c>
      <c r="E23">
        <v>14</v>
      </c>
      <c r="F23">
        <v>24</v>
      </c>
      <c r="G23">
        <v>1</v>
      </c>
      <c r="H23">
        <v>49</v>
      </c>
      <c r="I23">
        <f>spaces_3iWczBNnn5rbfoUlE0Jd_uploads_git_blob_d9e80ffbcef8a4adc6d29edd78618add5df6[[#This Row],[Precio Unitario]]*spaces_3iWczBNnn5rbfoUlE0Jd_uploads_git_blob_d9e80ffbcef8a4adc6d29edd78618add5df6[[#This Row],[Cantidad Ordenada]]</f>
        <v>24</v>
      </c>
      <c r="J2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23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24" spans="1:11" x14ac:dyDescent="0.35">
      <c r="A24">
        <v>10</v>
      </c>
      <c r="B24">
        <v>17</v>
      </c>
      <c r="C24" t="s">
        <v>37</v>
      </c>
      <c r="D24" t="s">
        <v>1810</v>
      </c>
      <c r="E24">
        <v>20</v>
      </c>
      <c r="F24">
        <v>34</v>
      </c>
      <c r="G24">
        <v>2</v>
      </c>
      <c r="H24">
        <v>10</v>
      </c>
      <c r="I24">
        <f>spaces_3iWczBNnn5rbfoUlE0Jd_uploads_git_blob_d9e80ffbcef8a4adc6d29edd78618add5df6[[#This Row],[Precio Unitario]]*spaces_3iWczBNnn5rbfoUlE0Jd_uploads_git_blob_d9e80ffbcef8a4adc6d29edd78618add5df6[[#This Row],[Cantidad Ordenada]]</f>
        <v>68</v>
      </c>
      <c r="J2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24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25" spans="1:11" x14ac:dyDescent="0.35">
      <c r="A25">
        <v>10</v>
      </c>
      <c r="B25">
        <v>17</v>
      </c>
      <c r="C25" t="s">
        <v>19</v>
      </c>
      <c r="D25" t="s">
        <v>1802</v>
      </c>
      <c r="E25">
        <v>25</v>
      </c>
      <c r="F25">
        <v>40</v>
      </c>
      <c r="G25">
        <v>2</v>
      </c>
      <c r="H25">
        <v>19</v>
      </c>
      <c r="I25">
        <f>spaces_3iWczBNnn5rbfoUlE0Jd_uploads_git_blob_d9e80ffbcef8a4adc6d29edd78618add5df6[[#This Row],[Precio Unitario]]*spaces_3iWczBNnn5rbfoUlE0Jd_uploads_git_blob_d9e80ffbcef8a4adc6d29edd78618add5df6[[#This Row],[Cantidad Ordenada]]</f>
        <v>80</v>
      </c>
      <c r="J2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25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26" spans="1:11" x14ac:dyDescent="0.35">
      <c r="A26">
        <v>11</v>
      </c>
      <c r="B26">
        <v>14</v>
      </c>
      <c r="C26" t="s">
        <v>27</v>
      </c>
      <c r="D26" t="s">
        <v>1805</v>
      </c>
      <c r="E26">
        <v>16</v>
      </c>
      <c r="F26">
        <v>28</v>
      </c>
      <c r="G26">
        <v>1</v>
      </c>
      <c r="H26">
        <v>32</v>
      </c>
      <c r="I26">
        <f>spaces_3iWczBNnn5rbfoUlE0Jd_uploads_git_blob_d9e80ffbcef8a4adc6d29edd78618add5df6[[#This Row],[Precio Unitario]]*spaces_3iWczBNnn5rbfoUlE0Jd_uploads_git_blob_d9e80ffbcef8a4adc6d29edd78618add5df6[[#This Row],[Cantidad Ordenada]]</f>
        <v>28</v>
      </c>
      <c r="J2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26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27" spans="1:11" x14ac:dyDescent="0.35">
      <c r="A27">
        <v>11</v>
      </c>
      <c r="B27">
        <v>14</v>
      </c>
      <c r="C27" t="s">
        <v>12</v>
      </c>
      <c r="D27" t="s">
        <v>1797</v>
      </c>
      <c r="E27">
        <v>18</v>
      </c>
      <c r="F27">
        <v>30</v>
      </c>
      <c r="G27">
        <v>2</v>
      </c>
      <c r="H27">
        <v>24</v>
      </c>
      <c r="I27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2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27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28" spans="1:11" x14ac:dyDescent="0.35">
      <c r="A28">
        <v>12</v>
      </c>
      <c r="B28">
        <v>14</v>
      </c>
      <c r="C28" t="s">
        <v>27</v>
      </c>
      <c r="D28" t="s">
        <v>1805</v>
      </c>
      <c r="E28">
        <v>16</v>
      </c>
      <c r="F28">
        <v>28</v>
      </c>
      <c r="G28">
        <v>1</v>
      </c>
      <c r="H28">
        <v>5</v>
      </c>
      <c r="I28">
        <f>spaces_3iWczBNnn5rbfoUlE0Jd_uploads_git_blob_d9e80ffbcef8a4adc6d29edd78618add5df6[[#This Row],[Precio Unitario]]*spaces_3iWczBNnn5rbfoUlE0Jd_uploads_git_blob_d9e80ffbcef8a4adc6d29edd78618add5df6[[#This Row],[Cantidad Ordenada]]</f>
        <v>28</v>
      </c>
      <c r="J2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28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29" spans="1:11" x14ac:dyDescent="0.35">
      <c r="A29">
        <v>12</v>
      </c>
      <c r="B29">
        <v>14</v>
      </c>
      <c r="C29" t="s">
        <v>21</v>
      </c>
      <c r="D29" t="s">
        <v>1801</v>
      </c>
      <c r="E29">
        <v>22</v>
      </c>
      <c r="F29">
        <v>36</v>
      </c>
      <c r="G29">
        <v>3</v>
      </c>
      <c r="H29">
        <v>44</v>
      </c>
      <c r="I29">
        <f>spaces_3iWczBNnn5rbfoUlE0Jd_uploads_git_blob_d9e80ffbcef8a4adc6d29edd78618add5df6[[#This Row],[Precio Unitario]]*spaces_3iWczBNnn5rbfoUlE0Jd_uploads_git_blob_d9e80ffbcef8a4adc6d29edd78618add5df6[[#This Row],[Cantidad Ordenada]]</f>
        <v>108</v>
      </c>
      <c r="J2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29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30" spans="1:11" x14ac:dyDescent="0.35">
      <c r="A30">
        <v>12</v>
      </c>
      <c r="B30">
        <v>14</v>
      </c>
      <c r="C30" t="s">
        <v>19</v>
      </c>
      <c r="D30" t="s">
        <v>1802</v>
      </c>
      <c r="E30">
        <v>25</v>
      </c>
      <c r="F30">
        <v>40</v>
      </c>
      <c r="G30">
        <v>3</v>
      </c>
      <c r="H30">
        <v>40</v>
      </c>
      <c r="I30">
        <f>spaces_3iWczBNnn5rbfoUlE0Jd_uploads_git_blob_d9e80ffbcef8a4adc6d29edd78618add5df6[[#This Row],[Precio Unitario]]*spaces_3iWczBNnn5rbfoUlE0Jd_uploads_git_blob_d9e80ffbcef8a4adc6d29edd78618add5df6[[#This Row],[Cantidad Ordenada]]</f>
        <v>120</v>
      </c>
      <c r="J3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45</v>
      </c>
      <c r="K30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31" spans="1:11" x14ac:dyDescent="0.35">
      <c r="A31">
        <v>12</v>
      </c>
      <c r="B31">
        <v>14</v>
      </c>
      <c r="C31" t="s">
        <v>31</v>
      </c>
      <c r="D31" t="s">
        <v>1807</v>
      </c>
      <c r="E31">
        <v>21</v>
      </c>
      <c r="F31">
        <v>35</v>
      </c>
      <c r="G31">
        <v>2</v>
      </c>
      <c r="H31">
        <v>6</v>
      </c>
      <c r="I31">
        <f>spaces_3iWczBNnn5rbfoUlE0Jd_uploads_git_blob_d9e80ffbcef8a4adc6d29edd78618add5df6[[#This Row],[Precio Unitario]]*spaces_3iWczBNnn5rbfoUlE0Jd_uploads_git_blob_d9e80ffbcef8a4adc6d29edd78618add5df6[[#This Row],[Cantidad Ordenada]]</f>
        <v>70</v>
      </c>
      <c r="J3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3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32" spans="1:11" x14ac:dyDescent="0.35">
      <c r="A32">
        <v>13</v>
      </c>
      <c r="B32">
        <v>2</v>
      </c>
      <c r="C32" t="s">
        <v>23</v>
      </c>
      <c r="D32" t="s">
        <v>1803</v>
      </c>
      <c r="E32">
        <v>17</v>
      </c>
      <c r="F32">
        <v>29</v>
      </c>
      <c r="G32">
        <v>3</v>
      </c>
      <c r="H32">
        <v>59</v>
      </c>
      <c r="I32">
        <f>spaces_3iWczBNnn5rbfoUlE0Jd_uploads_git_blob_d9e80ffbcef8a4adc6d29edd78618add5df6[[#This Row],[Precio Unitario]]*spaces_3iWczBNnn5rbfoUlE0Jd_uploads_git_blob_d9e80ffbcef8a4adc6d29edd78618add5df6[[#This Row],[Cantidad Ordenada]]</f>
        <v>87</v>
      </c>
      <c r="J3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32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33" spans="1:11" x14ac:dyDescent="0.35">
      <c r="A33">
        <v>14</v>
      </c>
      <c r="B33">
        <v>16</v>
      </c>
      <c r="C33" t="s">
        <v>25</v>
      </c>
      <c r="D33" t="s">
        <v>1804</v>
      </c>
      <c r="E33">
        <v>20</v>
      </c>
      <c r="F33">
        <v>33</v>
      </c>
      <c r="G33">
        <v>1</v>
      </c>
      <c r="H33">
        <v>26</v>
      </c>
      <c r="I33">
        <f>spaces_3iWczBNnn5rbfoUlE0Jd_uploads_git_blob_d9e80ffbcef8a4adc6d29edd78618add5df6[[#This Row],[Precio Unitario]]*spaces_3iWczBNnn5rbfoUlE0Jd_uploads_git_blob_d9e80ffbcef8a4adc6d29edd78618add5df6[[#This Row],[Cantidad Ordenada]]</f>
        <v>33</v>
      </c>
      <c r="J3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33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34" spans="1:11" x14ac:dyDescent="0.35">
      <c r="A34">
        <v>14</v>
      </c>
      <c r="B34">
        <v>16</v>
      </c>
      <c r="C34" t="s">
        <v>41</v>
      </c>
      <c r="D34" t="s">
        <v>1811</v>
      </c>
      <c r="E34">
        <v>14</v>
      </c>
      <c r="F34">
        <v>23</v>
      </c>
      <c r="G34">
        <v>2</v>
      </c>
      <c r="H34">
        <v>44</v>
      </c>
      <c r="I34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3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34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35" spans="1:11" x14ac:dyDescent="0.35">
      <c r="A35">
        <v>14</v>
      </c>
      <c r="B35">
        <v>16</v>
      </c>
      <c r="C35" t="s">
        <v>12</v>
      </c>
      <c r="D35" t="s">
        <v>1797</v>
      </c>
      <c r="E35">
        <v>18</v>
      </c>
      <c r="F35">
        <v>30</v>
      </c>
      <c r="G35">
        <v>1</v>
      </c>
      <c r="H35">
        <v>48</v>
      </c>
      <c r="I35">
        <f>spaces_3iWczBNnn5rbfoUlE0Jd_uploads_git_blob_d9e80ffbcef8a4adc6d29edd78618add5df6[[#This Row],[Precio Unitario]]*spaces_3iWczBNnn5rbfoUlE0Jd_uploads_git_blob_d9e80ffbcef8a4adc6d29edd78618add5df6[[#This Row],[Cantidad Ordenada]]</f>
        <v>30</v>
      </c>
      <c r="J3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3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36" spans="1:11" x14ac:dyDescent="0.35">
      <c r="A36">
        <v>14</v>
      </c>
      <c r="B36">
        <v>16</v>
      </c>
      <c r="C36" t="s">
        <v>39</v>
      </c>
      <c r="D36" t="s">
        <v>1812</v>
      </c>
      <c r="E36">
        <v>12</v>
      </c>
      <c r="F36">
        <v>20</v>
      </c>
      <c r="G36">
        <v>1</v>
      </c>
      <c r="H36">
        <v>36</v>
      </c>
      <c r="I36">
        <f>spaces_3iWczBNnn5rbfoUlE0Jd_uploads_git_blob_d9e80ffbcef8a4adc6d29edd78618add5df6[[#This Row],[Precio Unitario]]*spaces_3iWczBNnn5rbfoUlE0Jd_uploads_git_blob_d9e80ffbcef8a4adc6d29edd78618add5df6[[#This Row],[Cantidad Ordenada]]</f>
        <v>20</v>
      </c>
      <c r="J3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3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37" spans="1:11" x14ac:dyDescent="0.35">
      <c r="A37">
        <v>15</v>
      </c>
      <c r="B37">
        <v>6</v>
      </c>
      <c r="C37" t="s">
        <v>43</v>
      </c>
      <c r="D37" t="s">
        <v>1813</v>
      </c>
      <c r="E37">
        <v>13</v>
      </c>
      <c r="F37">
        <v>21</v>
      </c>
      <c r="G37">
        <v>3</v>
      </c>
      <c r="H37">
        <v>27</v>
      </c>
      <c r="I37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3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37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38" spans="1:11" x14ac:dyDescent="0.35">
      <c r="A38">
        <v>15</v>
      </c>
      <c r="B38">
        <v>6</v>
      </c>
      <c r="C38" t="s">
        <v>27</v>
      </c>
      <c r="D38" t="s">
        <v>1805</v>
      </c>
      <c r="E38">
        <v>16</v>
      </c>
      <c r="F38">
        <v>28</v>
      </c>
      <c r="G38">
        <v>2</v>
      </c>
      <c r="H38">
        <v>25</v>
      </c>
      <c r="I38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3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38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39" spans="1:11" x14ac:dyDescent="0.35">
      <c r="A39">
        <v>15</v>
      </c>
      <c r="B39">
        <v>6</v>
      </c>
      <c r="C39" t="s">
        <v>31</v>
      </c>
      <c r="D39" t="s">
        <v>1807</v>
      </c>
      <c r="E39">
        <v>21</v>
      </c>
      <c r="F39">
        <v>35</v>
      </c>
      <c r="G39">
        <v>3</v>
      </c>
      <c r="H39">
        <v>51</v>
      </c>
      <c r="I39">
        <f>spaces_3iWczBNnn5rbfoUlE0Jd_uploads_git_blob_d9e80ffbcef8a4adc6d29edd78618add5df6[[#This Row],[Precio Unitario]]*spaces_3iWczBNnn5rbfoUlE0Jd_uploads_git_blob_d9e80ffbcef8a4adc6d29edd78618add5df6[[#This Row],[Cantidad Ordenada]]</f>
        <v>105</v>
      </c>
      <c r="J3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3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40" spans="1:11" x14ac:dyDescent="0.35">
      <c r="A40">
        <v>16</v>
      </c>
      <c r="B40">
        <v>20</v>
      </c>
      <c r="C40" t="s">
        <v>27</v>
      </c>
      <c r="D40" t="s">
        <v>1805</v>
      </c>
      <c r="E40">
        <v>16</v>
      </c>
      <c r="F40">
        <v>28</v>
      </c>
      <c r="G40">
        <v>1</v>
      </c>
      <c r="H40">
        <v>38</v>
      </c>
      <c r="I40">
        <f>spaces_3iWczBNnn5rbfoUlE0Jd_uploads_git_blob_d9e80ffbcef8a4adc6d29edd78618add5df6[[#This Row],[Precio Unitario]]*spaces_3iWczBNnn5rbfoUlE0Jd_uploads_git_blob_d9e80ffbcef8a4adc6d29edd78618add5df6[[#This Row],[Cantidad Ordenada]]</f>
        <v>28</v>
      </c>
      <c r="J4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40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41" spans="1:11" x14ac:dyDescent="0.35">
      <c r="A41">
        <v>17</v>
      </c>
      <c r="B41">
        <v>14</v>
      </c>
      <c r="C41" t="s">
        <v>45</v>
      </c>
      <c r="D41" t="s">
        <v>1814</v>
      </c>
      <c r="E41">
        <v>10</v>
      </c>
      <c r="F41">
        <v>18</v>
      </c>
      <c r="G41">
        <v>2</v>
      </c>
      <c r="H41">
        <v>58</v>
      </c>
      <c r="I41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4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41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42" spans="1:11" x14ac:dyDescent="0.35">
      <c r="A42">
        <v>17</v>
      </c>
      <c r="B42">
        <v>14</v>
      </c>
      <c r="C42" t="s">
        <v>35</v>
      </c>
      <c r="D42" t="s">
        <v>1809</v>
      </c>
      <c r="E42">
        <v>13</v>
      </c>
      <c r="F42">
        <v>22</v>
      </c>
      <c r="G42">
        <v>3</v>
      </c>
      <c r="H42">
        <v>57</v>
      </c>
      <c r="I42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4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42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43" spans="1:11" x14ac:dyDescent="0.35">
      <c r="A43">
        <v>17</v>
      </c>
      <c r="B43">
        <v>14</v>
      </c>
      <c r="C43" t="s">
        <v>31</v>
      </c>
      <c r="D43" t="s">
        <v>1807</v>
      </c>
      <c r="E43">
        <v>21</v>
      </c>
      <c r="F43">
        <v>35</v>
      </c>
      <c r="G43">
        <v>1</v>
      </c>
      <c r="H43">
        <v>43</v>
      </c>
      <c r="I43">
        <f>spaces_3iWczBNnn5rbfoUlE0Jd_uploads_git_blob_d9e80ffbcef8a4adc6d29edd78618add5df6[[#This Row],[Precio Unitario]]*spaces_3iWczBNnn5rbfoUlE0Jd_uploads_git_blob_d9e80ffbcef8a4adc6d29edd78618add5df6[[#This Row],[Cantidad Ordenada]]</f>
        <v>35</v>
      </c>
      <c r="J4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4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44" spans="1:11" x14ac:dyDescent="0.35">
      <c r="A44">
        <v>18</v>
      </c>
      <c r="B44">
        <v>9</v>
      </c>
      <c r="C44" t="s">
        <v>47</v>
      </c>
      <c r="D44" t="s">
        <v>1815</v>
      </c>
      <c r="E44">
        <v>15</v>
      </c>
      <c r="F44">
        <v>26</v>
      </c>
      <c r="G44">
        <v>3</v>
      </c>
      <c r="H44">
        <v>23</v>
      </c>
      <c r="I44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4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44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45" spans="1:11" x14ac:dyDescent="0.35">
      <c r="A45">
        <v>18</v>
      </c>
      <c r="B45">
        <v>9</v>
      </c>
      <c r="C45" t="s">
        <v>33</v>
      </c>
      <c r="D45" t="s">
        <v>1808</v>
      </c>
      <c r="E45">
        <v>19</v>
      </c>
      <c r="F45">
        <v>32</v>
      </c>
      <c r="G45">
        <v>2</v>
      </c>
      <c r="H45">
        <v>34</v>
      </c>
      <c r="I45">
        <f>spaces_3iWczBNnn5rbfoUlE0Jd_uploads_git_blob_d9e80ffbcef8a4adc6d29edd78618add5df6[[#This Row],[Precio Unitario]]*spaces_3iWczBNnn5rbfoUlE0Jd_uploads_git_blob_d9e80ffbcef8a4adc6d29edd78618add5df6[[#This Row],[Cantidad Ordenada]]</f>
        <v>64</v>
      </c>
      <c r="J4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45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46" spans="1:11" x14ac:dyDescent="0.35">
      <c r="A46">
        <v>18</v>
      </c>
      <c r="B46">
        <v>9</v>
      </c>
      <c r="C46" t="s">
        <v>19</v>
      </c>
      <c r="D46" t="s">
        <v>1802</v>
      </c>
      <c r="E46">
        <v>25</v>
      </c>
      <c r="F46">
        <v>40</v>
      </c>
      <c r="G46">
        <v>2</v>
      </c>
      <c r="H46">
        <v>54</v>
      </c>
      <c r="I46">
        <f>spaces_3iWczBNnn5rbfoUlE0Jd_uploads_git_blob_d9e80ffbcef8a4adc6d29edd78618add5df6[[#This Row],[Precio Unitario]]*spaces_3iWczBNnn5rbfoUlE0Jd_uploads_git_blob_d9e80ffbcef8a4adc6d29edd78618add5df6[[#This Row],[Cantidad Ordenada]]</f>
        <v>80</v>
      </c>
      <c r="J4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46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47" spans="1:11" x14ac:dyDescent="0.35">
      <c r="A47">
        <v>18</v>
      </c>
      <c r="B47">
        <v>9</v>
      </c>
      <c r="C47" t="s">
        <v>23</v>
      </c>
      <c r="D47" t="s">
        <v>1803</v>
      </c>
      <c r="E47">
        <v>17</v>
      </c>
      <c r="F47">
        <v>29</v>
      </c>
      <c r="G47">
        <v>1</v>
      </c>
      <c r="H47">
        <v>23</v>
      </c>
      <c r="I47">
        <f>spaces_3iWczBNnn5rbfoUlE0Jd_uploads_git_blob_d9e80ffbcef8a4adc6d29edd78618add5df6[[#This Row],[Precio Unitario]]*spaces_3iWczBNnn5rbfoUlE0Jd_uploads_git_blob_d9e80ffbcef8a4adc6d29edd78618add5df6[[#This Row],[Cantidad Ordenada]]</f>
        <v>29</v>
      </c>
      <c r="J4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47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48" spans="1:11" x14ac:dyDescent="0.35">
      <c r="A48">
        <v>19</v>
      </c>
      <c r="B48">
        <v>18</v>
      </c>
      <c r="C48" t="s">
        <v>19</v>
      </c>
      <c r="D48" t="s">
        <v>1802</v>
      </c>
      <c r="E48">
        <v>25</v>
      </c>
      <c r="F48">
        <v>40</v>
      </c>
      <c r="G48">
        <v>2</v>
      </c>
      <c r="H48">
        <v>44</v>
      </c>
      <c r="I48">
        <f>spaces_3iWczBNnn5rbfoUlE0Jd_uploads_git_blob_d9e80ffbcef8a4adc6d29edd78618add5df6[[#This Row],[Precio Unitario]]*spaces_3iWczBNnn5rbfoUlE0Jd_uploads_git_blob_d9e80ffbcef8a4adc6d29edd78618add5df6[[#This Row],[Cantidad Ordenada]]</f>
        <v>80</v>
      </c>
      <c r="J4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48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49" spans="1:11" x14ac:dyDescent="0.35">
      <c r="A49">
        <v>20</v>
      </c>
      <c r="B49">
        <v>8</v>
      </c>
      <c r="C49" t="s">
        <v>49</v>
      </c>
      <c r="D49" t="s">
        <v>1816</v>
      </c>
      <c r="E49">
        <v>15</v>
      </c>
      <c r="F49">
        <v>25</v>
      </c>
      <c r="G49">
        <v>2</v>
      </c>
      <c r="H49">
        <v>6</v>
      </c>
      <c r="I49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4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4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50" spans="1:11" x14ac:dyDescent="0.35">
      <c r="A50">
        <v>20</v>
      </c>
      <c r="B50">
        <v>8</v>
      </c>
      <c r="C50" t="s">
        <v>41</v>
      </c>
      <c r="D50" t="s">
        <v>1811</v>
      </c>
      <c r="E50">
        <v>14</v>
      </c>
      <c r="F50">
        <v>23</v>
      </c>
      <c r="G50">
        <v>1</v>
      </c>
      <c r="H50">
        <v>14</v>
      </c>
      <c r="I50">
        <f>spaces_3iWczBNnn5rbfoUlE0Jd_uploads_git_blob_d9e80ffbcef8a4adc6d29edd78618add5df6[[#This Row],[Precio Unitario]]*spaces_3iWczBNnn5rbfoUlE0Jd_uploads_git_blob_d9e80ffbcef8a4adc6d29edd78618add5df6[[#This Row],[Cantidad Ordenada]]</f>
        <v>23</v>
      </c>
      <c r="J5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50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51" spans="1:11" x14ac:dyDescent="0.35">
      <c r="A51">
        <v>20</v>
      </c>
      <c r="B51">
        <v>8</v>
      </c>
      <c r="C51" t="s">
        <v>31</v>
      </c>
      <c r="D51" t="s">
        <v>1807</v>
      </c>
      <c r="E51">
        <v>21</v>
      </c>
      <c r="F51">
        <v>35</v>
      </c>
      <c r="G51">
        <v>3</v>
      </c>
      <c r="H51">
        <v>50</v>
      </c>
      <c r="I51">
        <f>spaces_3iWczBNnn5rbfoUlE0Jd_uploads_git_blob_d9e80ffbcef8a4adc6d29edd78618add5df6[[#This Row],[Precio Unitario]]*spaces_3iWczBNnn5rbfoUlE0Jd_uploads_git_blob_d9e80ffbcef8a4adc6d29edd78618add5df6[[#This Row],[Cantidad Ordenada]]</f>
        <v>105</v>
      </c>
      <c r="J5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5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52" spans="1:11" x14ac:dyDescent="0.35">
      <c r="A52">
        <v>21</v>
      </c>
      <c r="B52">
        <v>12</v>
      </c>
      <c r="C52" t="s">
        <v>49</v>
      </c>
      <c r="D52" t="s">
        <v>1816</v>
      </c>
      <c r="E52">
        <v>15</v>
      </c>
      <c r="F52">
        <v>25</v>
      </c>
      <c r="G52">
        <v>2</v>
      </c>
      <c r="H52">
        <v>45</v>
      </c>
      <c r="I52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5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52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53" spans="1:11" x14ac:dyDescent="0.35">
      <c r="A53">
        <v>21</v>
      </c>
      <c r="B53">
        <v>12</v>
      </c>
      <c r="C53" t="s">
        <v>33</v>
      </c>
      <c r="D53" t="s">
        <v>1808</v>
      </c>
      <c r="E53">
        <v>19</v>
      </c>
      <c r="F53">
        <v>32</v>
      </c>
      <c r="G53">
        <v>2</v>
      </c>
      <c r="H53">
        <v>44</v>
      </c>
      <c r="I53">
        <f>spaces_3iWczBNnn5rbfoUlE0Jd_uploads_git_blob_d9e80ffbcef8a4adc6d29edd78618add5df6[[#This Row],[Precio Unitario]]*spaces_3iWczBNnn5rbfoUlE0Jd_uploads_git_blob_d9e80ffbcef8a4adc6d29edd78618add5df6[[#This Row],[Cantidad Ordenada]]</f>
        <v>64</v>
      </c>
      <c r="J5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53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54" spans="1:11" x14ac:dyDescent="0.35">
      <c r="A54">
        <v>21</v>
      </c>
      <c r="B54">
        <v>12</v>
      </c>
      <c r="C54" t="s">
        <v>19</v>
      </c>
      <c r="D54" t="s">
        <v>1802</v>
      </c>
      <c r="E54">
        <v>25</v>
      </c>
      <c r="F54">
        <v>40</v>
      </c>
      <c r="G54">
        <v>3</v>
      </c>
      <c r="H54">
        <v>20</v>
      </c>
      <c r="I54">
        <f>spaces_3iWczBNnn5rbfoUlE0Jd_uploads_git_blob_d9e80ffbcef8a4adc6d29edd78618add5df6[[#This Row],[Precio Unitario]]*spaces_3iWczBNnn5rbfoUlE0Jd_uploads_git_blob_d9e80ffbcef8a4adc6d29edd78618add5df6[[#This Row],[Cantidad Ordenada]]</f>
        <v>120</v>
      </c>
      <c r="J5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45</v>
      </c>
      <c r="K54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55" spans="1:11" x14ac:dyDescent="0.35">
      <c r="A55">
        <v>21</v>
      </c>
      <c r="B55">
        <v>12</v>
      </c>
      <c r="C55" t="s">
        <v>39</v>
      </c>
      <c r="D55" t="s">
        <v>1812</v>
      </c>
      <c r="E55">
        <v>12</v>
      </c>
      <c r="F55">
        <v>20</v>
      </c>
      <c r="G55">
        <v>2</v>
      </c>
      <c r="H55">
        <v>43</v>
      </c>
      <c r="I55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5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5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56" spans="1:11" x14ac:dyDescent="0.35">
      <c r="A56">
        <v>22</v>
      </c>
      <c r="B56">
        <v>15</v>
      </c>
      <c r="C56" t="s">
        <v>37</v>
      </c>
      <c r="D56" t="s">
        <v>1810</v>
      </c>
      <c r="E56">
        <v>20</v>
      </c>
      <c r="F56">
        <v>34</v>
      </c>
      <c r="G56">
        <v>3</v>
      </c>
      <c r="H56">
        <v>19</v>
      </c>
      <c r="I56">
        <f>spaces_3iWczBNnn5rbfoUlE0Jd_uploads_git_blob_d9e80ffbcef8a4adc6d29edd78618add5df6[[#This Row],[Precio Unitario]]*spaces_3iWczBNnn5rbfoUlE0Jd_uploads_git_blob_d9e80ffbcef8a4adc6d29edd78618add5df6[[#This Row],[Cantidad Ordenada]]</f>
        <v>102</v>
      </c>
      <c r="J5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56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57" spans="1:11" x14ac:dyDescent="0.35">
      <c r="A57">
        <v>22</v>
      </c>
      <c r="B57">
        <v>15</v>
      </c>
      <c r="C57" t="s">
        <v>45</v>
      </c>
      <c r="D57" t="s">
        <v>1814</v>
      </c>
      <c r="E57">
        <v>10</v>
      </c>
      <c r="F57">
        <v>18</v>
      </c>
      <c r="G57">
        <v>1</v>
      </c>
      <c r="H57">
        <v>32</v>
      </c>
      <c r="I57">
        <f>spaces_3iWczBNnn5rbfoUlE0Jd_uploads_git_blob_d9e80ffbcef8a4adc6d29edd78618add5df6[[#This Row],[Precio Unitario]]*spaces_3iWczBNnn5rbfoUlE0Jd_uploads_git_blob_d9e80ffbcef8a4adc6d29edd78618add5df6[[#This Row],[Cantidad Ordenada]]</f>
        <v>18</v>
      </c>
      <c r="J5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57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58" spans="1:11" x14ac:dyDescent="0.35">
      <c r="A58">
        <v>22</v>
      </c>
      <c r="B58">
        <v>15</v>
      </c>
      <c r="C58" t="s">
        <v>31</v>
      </c>
      <c r="D58" t="s">
        <v>1807</v>
      </c>
      <c r="E58">
        <v>21</v>
      </c>
      <c r="F58">
        <v>35</v>
      </c>
      <c r="G58">
        <v>1</v>
      </c>
      <c r="H58">
        <v>59</v>
      </c>
      <c r="I58">
        <f>spaces_3iWczBNnn5rbfoUlE0Jd_uploads_git_blob_d9e80ffbcef8a4adc6d29edd78618add5df6[[#This Row],[Precio Unitario]]*spaces_3iWczBNnn5rbfoUlE0Jd_uploads_git_blob_d9e80ffbcef8a4adc6d29edd78618add5df6[[#This Row],[Cantidad Ordenada]]</f>
        <v>35</v>
      </c>
      <c r="J5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5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59" spans="1:11" x14ac:dyDescent="0.35">
      <c r="A59">
        <v>22</v>
      </c>
      <c r="B59">
        <v>15</v>
      </c>
      <c r="C59" t="s">
        <v>23</v>
      </c>
      <c r="D59" t="s">
        <v>1803</v>
      </c>
      <c r="E59">
        <v>17</v>
      </c>
      <c r="F59">
        <v>29</v>
      </c>
      <c r="G59">
        <v>2</v>
      </c>
      <c r="H59">
        <v>13</v>
      </c>
      <c r="I59">
        <f>spaces_3iWczBNnn5rbfoUlE0Jd_uploads_git_blob_d9e80ffbcef8a4adc6d29edd78618add5df6[[#This Row],[Precio Unitario]]*spaces_3iWczBNnn5rbfoUlE0Jd_uploads_git_blob_d9e80ffbcef8a4adc6d29edd78618add5df6[[#This Row],[Cantidad Ordenada]]</f>
        <v>58</v>
      </c>
      <c r="J5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59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60" spans="1:11" x14ac:dyDescent="0.35">
      <c r="A60">
        <v>23</v>
      </c>
      <c r="B60">
        <v>1</v>
      </c>
      <c r="C60" t="s">
        <v>29</v>
      </c>
      <c r="D60" t="s">
        <v>1806</v>
      </c>
      <c r="E60">
        <v>11</v>
      </c>
      <c r="F60">
        <v>19</v>
      </c>
      <c r="G60">
        <v>3</v>
      </c>
      <c r="H60">
        <v>46</v>
      </c>
      <c r="I60">
        <f>spaces_3iWczBNnn5rbfoUlE0Jd_uploads_git_blob_d9e80ffbcef8a4adc6d29edd78618add5df6[[#This Row],[Precio Unitario]]*spaces_3iWczBNnn5rbfoUlE0Jd_uploads_git_blob_d9e80ffbcef8a4adc6d29edd78618add5df6[[#This Row],[Cantidad Ordenada]]</f>
        <v>57</v>
      </c>
      <c r="J6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60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61" spans="1:11" x14ac:dyDescent="0.35">
      <c r="A61">
        <v>23</v>
      </c>
      <c r="B61">
        <v>1</v>
      </c>
      <c r="C61" t="s">
        <v>17</v>
      </c>
      <c r="D61" t="s">
        <v>1800</v>
      </c>
      <c r="E61">
        <v>16</v>
      </c>
      <c r="F61">
        <v>27</v>
      </c>
      <c r="G61">
        <v>3</v>
      </c>
      <c r="H61">
        <v>17</v>
      </c>
      <c r="I61">
        <f>spaces_3iWczBNnn5rbfoUlE0Jd_uploads_git_blob_d9e80ffbcef8a4adc6d29edd78618add5df6[[#This Row],[Precio Unitario]]*spaces_3iWczBNnn5rbfoUlE0Jd_uploads_git_blob_d9e80ffbcef8a4adc6d29edd78618add5df6[[#This Row],[Cantidad Ordenada]]</f>
        <v>81</v>
      </c>
      <c r="J6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61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62" spans="1:11" x14ac:dyDescent="0.35">
      <c r="A62">
        <v>24</v>
      </c>
      <c r="B62">
        <v>5</v>
      </c>
      <c r="C62" t="s">
        <v>47</v>
      </c>
      <c r="D62" t="s">
        <v>1815</v>
      </c>
      <c r="E62">
        <v>15</v>
      </c>
      <c r="F62">
        <v>26</v>
      </c>
      <c r="G62">
        <v>3</v>
      </c>
      <c r="H62">
        <v>45</v>
      </c>
      <c r="I62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6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62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63" spans="1:11" x14ac:dyDescent="0.35">
      <c r="A63">
        <v>24</v>
      </c>
      <c r="B63">
        <v>5</v>
      </c>
      <c r="C63" t="s">
        <v>41</v>
      </c>
      <c r="D63" t="s">
        <v>1811</v>
      </c>
      <c r="E63">
        <v>14</v>
      </c>
      <c r="F63">
        <v>23</v>
      </c>
      <c r="G63">
        <v>2</v>
      </c>
      <c r="H63">
        <v>42</v>
      </c>
      <c r="I63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6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63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64" spans="1:11" x14ac:dyDescent="0.35">
      <c r="A64">
        <v>24</v>
      </c>
      <c r="B64">
        <v>5</v>
      </c>
      <c r="C64" t="s">
        <v>19</v>
      </c>
      <c r="D64" t="s">
        <v>1802</v>
      </c>
      <c r="E64">
        <v>25</v>
      </c>
      <c r="F64">
        <v>40</v>
      </c>
      <c r="G64">
        <v>2</v>
      </c>
      <c r="H64">
        <v>47</v>
      </c>
      <c r="I64">
        <f>spaces_3iWczBNnn5rbfoUlE0Jd_uploads_git_blob_d9e80ffbcef8a4adc6d29edd78618add5df6[[#This Row],[Precio Unitario]]*spaces_3iWczBNnn5rbfoUlE0Jd_uploads_git_blob_d9e80ffbcef8a4adc6d29edd78618add5df6[[#This Row],[Cantidad Ordenada]]</f>
        <v>80</v>
      </c>
      <c r="J6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64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65" spans="1:11" x14ac:dyDescent="0.35">
      <c r="A65">
        <v>24</v>
      </c>
      <c r="B65">
        <v>5</v>
      </c>
      <c r="C65" t="s">
        <v>23</v>
      </c>
      <c r="D65" t="s">
        <v>1803</v>
      </c>
      <c r="E65">
        <v>17</v>
      </c>
      <c r="F65">
        <v>29</v>
      </c>
      <c r="G65">
        <v>1</v>
      </c>
      <c r="H65">
        <v>46</v>
      </c>
      <c r="I65">
        <f>spaces_3iWczBNnn5rbfoUlE0Jd_uploads_git_blob_d9e80ffbcef8a4adc6d29edd78618add5df6[[#This Row],[Precio Unitario]]*spaces_3iWczBNnn5rbfoUlE0Jd_uploads_git_blob_d9e80ffbcef8a4adc6d29edd78618add5df6[[#This Row],[Cantidad Ordenada]]</f>
        <v>29</v>
      </c>
      <c r="J6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65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66" spans="1:11" x14ac:dyDescent="0.35">
      <c r="A66">
        <v>25</v>
      </c>
      <c r="B66">
        <v>12</v>
      </c>
      <c r="C66" t="s">
        <v>37</v>
      </c>
      <c r="D66" t="s">
        <v>1810</v>
      </c>
      <c r="E66">
        <v>20</v>
      </c>
      <c r="F66">
        <v>34</v>
      </c>
      <c r="G66">
        <v>1</v>
      </c>
      <c r="H66">
        <v>35</v>
      </c>
      <c r="I66">
        <f>spaces_3iWczBNnn5rbfoUlE0Jd_uploads_git_blob_d9e80ffbcef8a4adc6d29edd78618add5df6[[#This Row],[Precio Unitario]]*spaces_3iWczBNnn5rbfoUlE0Jd_uploads_git_blob_d9e80ffbcef8a4adc6d29edd78618add5df6[[#This Row],[Cantidad Ordenada]]</f>
        <v>34</v>
      </c>
      <c r="J6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66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67" spans="1:11" x14ac:dyDescent="0.35">
      <c r="A67">
        <v>26</v>
      </c>
      <c r="B67">
        <v>18</v>
      </c>
      <c r="C67" t="s">
        <v>43</v>
      </c>
      <c r="D67" t="s">
        <v>1813</v>
      </c>
      <c r="E67">
        <v>13</v>
      </c>
      <c r="F67">
        <v>21</v>
      </c>
      <c r="G67">
        <v>2</v>
      </c>
      <c r="H67">
        <v>54</v>
      </c>
      <c r="I67">
        <f>spaces_3iWczBNnn5rbfoUlE0Jd_uploads_git_blob_d9e80ffbcef8a4adc6d29edd78618add5df6[[#This Row],[Precio Unitario]]*spaces_3iWczBNnn5rbfoUlE0Jd_uploads_git_blob_d9e80ffbcef8a4adc6d29edd78618add5df6[[#This Row],[Cantidad Ordenada]]</f>
        <v>42</v>
      </c>
      <c r="J6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67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68" spans="1:11" x14ac:dyDescent="0.35">
      <c r="A68">
        <v>26</v>
      </c>
      <c r="B68">
        <v>18</v>
      </c>
      <c r="C68" t="s">
        <v>45</v>
      </c>
      <c r="D68" t="s">
        <v>1814</v>
      </c>
      <c r="E68">
        <v>10</v>
      </c>
      <c r="F68">
        <v>18</v>
      </c>
      <c r="G68">
        <v>2</v>
      </c>
      <c r="H68">
        <v>13</v>
      </c>
      <c r="I68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6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68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69" spans="1:11" x14ac:dyDescent="0.35">
      <c r="A69">
        <v>26</v>
      </c>
      <c r="B69">
        <v>18</v>
      </c>
      <c r="C69" t="s">
        <v>9</v>
      </c>
      <c r="D69" t="s">
        <v>1798</v>
      </c>
      <c r="E69">
        <v>14</v>
      </c>
      <c r="F69">
        <v>24</v>
      </c>
      <c r="G69">
        <v>2</v>
      </c>
      <c r="H69">
        <v>42</v>
      </c>
      <c r="I69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6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69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70" spans="1:11" x14ac:dyDescent="0.35">
      <c r="A70">
        <v>27</v>
      </c>
      <c r="B70">
        <v>4</v>
      </c>
      <c r="C70" t="s">
        <v>47</v>
      </c>
      <c r="D70" t="s">
        <v>1815</v>
      </c>
      <c r="E70">
        <v>15</v>
      </c>
      <c r="F70">
        <v>26</v>
      </c>
      <c r="G70">
        <v>1</v>
      </c>
      <c r="H70">
        <v>38</v>
      </c>
      <c r="I70">
        <f>spaces_3iWczBNnn5rbfoUlE0Jd_uploads_git_blob_d9e80ffbcef8a4adc6d29edd78618add5df6[[#This Row],[Precio Unitario]]*spaces_3iWczBNnn5rbfoUlE0Jd_uploads_git_blob_d9e80ffbcef8a4adc6d29edd78618add5df6[[#This Row],[Cantidad Ordenada]]</f>
        <v>26</v>
      </c>
      <c r="J7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70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71" spans="1:11" x14ac:dyDescent="0.35">
      <c r="A71">
        <v>27</v>
      </c>
      <c r="B71">
        <v>4</v>
      </c>
      <c r="C71" t="s">
        <v>31</v>
      </c>
      <c r="D71" t="s">
        <v>1807</v>
      </c>
      <c r="E71">
        <v>21</v>
      </c>
      <c r="F71">
        <v>35</v>
      </c>
      <c r="G71">
        <v>1</v>
      </c>
      <c r="H71">
        <v>17</v>
      </c>
      <c r="I71">
        <f>spaces_3iWczBNnn5rbfoUlE0Jd_uploads_git_blob_d9e80ffbcef8a4adc6d29edd78618add5df6[[#This Row],[Precio Unitario]]*spaces_3iWczBNnn5rbfoUlE0Jd_uploads_git_blob_d9e80ffbcef8a4adc6d29edd78618add5df6[[#This Row],[Cantidad Ordenada]]</f>
        <v>35</v>
      </c>
      <c r="J7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7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72" spans="1:11" x14ac:dyDescent="0.35">
      <c r="A72">
        <v>28</v>
      </c>
      <c r="B72">
        <v>2</v>
      </c>
      <c r="C72" t="s">
        <v>45</v>
      </c>
      <c r="D72" t="s">
        <v>1814</v>
      </c>
      <c r="E72">
        <v>10</v>
      </c>
      <c r="F72">
        <v>18</v>
      </c>
      <c r="G72">
        <v>2</v>
      </c>
      <c r="H72">
        <v>17</v>
      </c>
      <c r="I72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7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72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73" spans="1:11" x14ac:dyDescent="0.35">
      <c r="A73">
        <v>28</v>
      </c>
      <c r="B73">
        <v>2</v>
      </c>
      <c r="C73" t="s">
        <v>23</v>
      </c>
      <c r="D73" t="s">
        <v>1803</v>
      </c>
      <c r="E73">
        <v>17</v>
      </c>
      <c r="F73">
        <v>29</v>
      </c>
      <c r="G73">
        <v>2</v>
      </c>
      <c r="H73">
        <v>39</v>
      </c>
      <c r="I73">
        <f>spaces_3iWczBNnn5rbfoUlE0Jd_uploads_git_blob_d9e80ffbcef8a4adc6d29edd78618add5df6[[#This Row],[Precio Unitario]]*spaces_3iWczBNnn5rbfoUlE0Jd_uploads_git_blob_d9e80ffbcef8a4adc6d29edd78618add5df6[[#This Row],[Cantidad Ordenada]]</f>
        <v>58</v>
      </c>
      <c r="J7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73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74" spans="1:11" x14ac:dyDescent="0.35">
      <c r="A74">
        <v>29</v>
      </c>
      <c r="B74">
        <v>20</v>
      </c>
      <c r="C74" t="s">
        <v>49</v>
      </c>
      <c r="D74" t="s">
        <v>1816</v>
      </c>
      <c r="E74">
        <v>15</v>
      </c>
      <c r="F74">
        <v>25</v>
      </c>
      <c r="G74">
        <v>3</v>
      </c>
      <c r="H74">
        <v>22</v>
      </c>
      <c r="I74">
        <f>spaces_3iWczBNnn5rbfoUlE0Jd_uploads_git_blob_d9e80ffbcef8a4adc6d29edd78618add5df6[[#This Row],[Precio Unitario]]*spaces_3iWczBNnn5rbfoUlE0Jd_uploads_git_blob_d9e80ffbcef8a4adc6d29edd78618add5df6[[#This Row],[Cantidad Ordenada]]</f>
        <v>75</v>
      </c>
      <c r="J7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7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75" spans="1:11" x14ac:dyDescent="0.35">
      <c r="A75">
        <v>29</v>
      </c>
      <c r="B75">
        <v>20</v>
      </c>
      <c r="C75" t="s">
        <v>15</v>
      </c>
      <c r="D75" t="s">
        <v>1799</v>
      </c>
      <c r="E75">
        <v>19</v>
      </c>
      <c r="F75">
        <v>31</v>
      </c>
      <c r="G75">
        <v>2</v>
      </c>
      <c r="H75">
        <v>31</v>
      </c>
      <c r="I75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7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75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76" spans="1:11" x14ac:dyDescent="0.35">
      <c r="A76">
        <v>29</v>
      </c>
      <c r="B76">
        <v>20</v>
      </c>
      <c r="C76" t="s">
        <v>45</v>
      </c>
      <c r="D76" t="s">
        <v>1814</v>
      </c>
      <c r="E76">
        <v>10</v>
      </c>
      <c r="F76">
        <v>18</v>
      </c>
      <c r="G76">
        <v>2</v>
      </c>
      <c r="H76">
        <v>18</v>
      </c>
      <c r="I76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7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76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77" spans="1:11" x14ac:dyDescent="0.35">
      <c r="A77">
        <v>30</v>
      </c>
      <c r="B77">
        <v>14</v>
      </c>
      <c r="C77" t="s">
        <v>47</v>
      </c>
      <c r="D77" t="s">
        <v>1815</v>
      </c>
      <c r="E77">
        <v>15</v>
      </c>
      <c r="F77">
        <v>26</v>
      </c>
      <c r="G77">
        <v>2</v>
      </c>
      <c r="H77">
        <v>14</v>
      </c>
      <c r="I77">
        <f>spaces_3iWczBNnn5rbfoUlE0Jd_uploads_git_blob_d9e80ffbcef8a4adc6d29edd78618add5df6[[#This Row],[Precio Unitario]]*spaces_3iWczBNnn5rbfoUlE0Jd_uploads_git_blob_d9e80ffbcef8a4adc6d29edd78618add5df6[[#This Row],[Cantidad Ordenada]]</f>
        <v>52</v>
      </c>
      <c r="J7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77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78" spans="1:11" x14ac:dyDescent="0.35">
      <c r="A78">
        <v>30</v>
      </c>
      <c r="B78">
        <v>14</v>
      </c>
      <c r="C78" t="s">
        <v>39</v>
      </c>
      <c r="D78" t="s">
        <v>1812</v>
      </c>
      <c r="E78">
        <v>12</v>
      </c>
      <c r="F78">
        <v>20</v>
      </c>
      <c r="G78">
        <v>3</v>
      </c>
      <c r="H78">
        <v>55</v>
      </c>
      <c r="I78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7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7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79" spans="1:11" x14ac:dyDescent="0.35">
      <c r="A79">
        <v>31</v>
      </c>
      <c r="B79">
        <v>13</v>
      </c>
      <c r="C79" t="s">
        <v>29</v>
      </c>
      <c r="D79" t="s">
        <v>1806</v>
      </c>
      <c r="E79">
        <v>11</v>
      </c>
      <c r="F79">
        <v>19</v>
      </c>
      <c r="G79">
        <v>2</v>
      </c>
      <c r="H79">
        <v>46</v>
      </c>
      <c r="I79">
        <f>spaces_3iWczBNnn5rbfoUlE0Jd_uploads_git_blob_d9e80ffbcef8a4adc6d29edd78618add5df6[[#This Row],[Precio Unitario]]*spaces_3iWczBNnn5rbfoUlE0Jd_uploads_git_blob_d9e80ffbcef8a4adc6d29edd78618add5df6[[#This Row],[Cantidad Ordenada]]</f>
        <v>38</v>
      </c>
      <c r="J7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79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80" spans="1:11" x14ac:dyDescent="0.35">
      <c r="A80">
        <v>31</v>
      </c>
      <c r="B80">
        <v>13</v>
      </c>
      <c r="C80" t="s">
        <v>23</v>
      </c>
      <c r="D80" t="s">
        <v>1803</v>
      </c>
      <c r="E80">
        <v>17</v>
      </c>
      <c r="F80">
        <v>29</v>
      </c>
      <c r="G80">
        <v>1</v>
      </c>
      <c r="H80">
        <v>59</v>
      </c>
      <c r="I80">
        <f>spaces_3iWczBNnn5rbfoUlE0Jd_uploads_git_blob_d9e80ffbcef8a4adc6d29edd78618add5df6[[#This Row],[Precio Unitario]]*spaces_3iWczBNnn5rbfoUlE0Jd_uploads_git_blob_d9e80ffbcef8a4adc6d29edd78618add5df6[[#This Row],[Cantidad Ordenada]]</f>
        <v>29</v>
      </c>
      <c r="J8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80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81" spans="1:11" x14ac:dyDescent="0.35">
      <c r="A81">
        <v>32</v>
      </c>
      <c r="B81">
        <v>5</v>
      </c>
      <c r="C81" t="s">
        <v>47</v>
      </c>
      <c r="D81" t="s">
        <v>1815</v>
      </c>
      <c r="E81">
        <v>15</v>
      </c>
      <c r="F81">
        <v>26</v>
      </c>
      <c r="G81">
        <v>3</v>
      </c>
      <c r="H81">
        <v>35</v>
      </c>
      <c r="I81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8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81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82" spans="1:11" x14ac:dyDescent="0.35">
      <c r="A82">
        <v>32</v>
      </c>
      <c r="B82">
        <v>5</v>
      </c>
      <c r="C82" t="s">
        <v>25</v>
      </c>
      <c r="D82" t="s">
        <v>1804</v>
      </c>
      <c r="E82">
        <v>20</v>
      </c>
      <c r="F82">
        <v>33</v>
      </c>
      <c r="G82">
        <v>1</v>
      </c>
      <c r="H82">
        <v>20</v>
      </c>
      <c r="I82">
        <f>spaces_3iWczBNnn5rbfoUlE0Jd_uploads_git_blob_d9e80ffbcef8a4adc6d29edd78618add5df6[[#This Row],[Precio Unitario]]*spaces_3iWczBNnn5rbfoUlE0Jd_uploads_git_blob_d9e80ffbcef8a4adc6d29edd78618add5df6[[#This Row],[Cantidad Ordenada]]</f>
        <v>33</v>
      </c>
      <c r="J8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82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83" spans="1:11" x14ac:dyDescent="0.35">
      <c r="A83">
        <v>32</v>
      </c>
      <c r="B83">
        <v>5</v>
      </c>
      <c r="C83" t="s">
        <v>33</v>
      </c>
      <c r="D83" t="s">
        <v>1808</v>
      </c>
      <c r="E83">
        <v>19</v>
      </c>
      <c r="F83">
        <v>32</v>
      </c>
      <c r="G83">
        <v>2</v>
      </c>
      <c r="H83">
        <v>50</v>
      </c>
      <c r="I83">
        <f>spaces_3iWczBNnn5rbfoUlE0Jd_uploads_git_blob_d9e80ffbcef8a4adc6d29edd78618add5df6[[#This Row],[Precio Unitario]]*spaces_3iWczBNnn5rbfoUlE0Jd_uploads_git_blob_d9e80ffbcef8a4adc6d29edd78618add5df6[[#This Row],[Cantidad Ordenada]]</f>
        <v>64</v>
      </c>
      <c r="J8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83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84" spans="1:11" x14ac:dyDescent="0.35">
      <c r="A84">
        <v>32</v>
      </c>
      <c r="B84">
        <v>5</v>
      </c>
      <c r="C84" t="s">
        <v>45</v>
      </c>
      <c r="D84" t="s">
        <v>1814</v>
      </c>
      <c r="E84">
        <v>10</v>
      </c>
      <c r="F84">
        <v>18</v>
      </c>
      <c r="G84">
        <v>2</v>
      </c>
      <c r="H84">
        <v>23</v>
      </c>
      <c r="I84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8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84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85" spans="1:11" x14ac:dyDescent="0.35">
      <c r="A85">
        <v>33</v>
      </c>
      <c r="B85">
        <v>4</v>
      </c>
      <c r="C85" t="s">
        <v>47</v>
      </c>
      <c r="D85" t="s">
        <v>1815</v>
      </c>
      <c r="E85">
        <v>15</v>
      </c>
      <c r="F85">
        <v>26</v>
      </c>
      <c r="G85">
        <v>3</v>
      </c>
      <c r="H85">
        <v>10</v>
      </c>
      <c r="I85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8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85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86" spans="1:11" x14ac:dyDescent="0.35">
      <c r="A86">
        <v>33</v>
      </c>
      <c r="B86">
        <v>4</v>
      </c>
      <c r="C86" t="s">
        <v>33</v>
      </c>
      <c r="D86" t="s">
        <v>1808</v>
      </c>
      <c r="E86">
        <v>19</v>
      </c>
      <c r="F86">
        <v>32</v>
      </c>
      <c r="G86">
        <v>3</v>
      </c>
      <c r="H86">
        <v>55</v>
      </c>
      <c r="I86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8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86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87" spans="1:11" x14ac:dyDescent="0.35">
      <c r="A87">
        <v>33</v>
      </c>
      <c r="B87">
        <v>4</v>
      </c>
      <c r="C87" t="s">
        <v>17</v>
      </c>
      <c r="D87" t="s">
        <v>1800</v>
      </c>
      <c r="E87">
        <v>16</v>
      </c>
      <c r="F87">
        <v>27</v>
      </c>
      <c r="G87">
        <v>1</v>
      </c>
      <c r="H87">
        <v>59</v>
      </c>
      <c r="I87">
        <f>spaces_3iWczBNnn5rbfoUlE0Jd_uploads_git_blob_d9e80ffbcef8a4adc6d29edd78618add5df6[[#This Row],[Precio Unitario]]*spaces_3iWczBNnn5rbfoUlE0Jd_uploads_git_blob_d9e80ffbcef8a4adc6d29edd78618add5df6[[#This Row],[Cantidad Ordenada]]</f>
        <v>27</v>
      </c>
      <c r="J8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87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88" spans="1:11" x14ac:dyDescent="0.35">
      <c r="A88">
        <v>33</v>
      </c>
      <c r="B88">
        <v>4</v>
      </c>
      <c r="C88" t="s">
        <v>31</v>
      </c>
      <c r="D88" t="s">
        <v>1807</v>
      </c>
      <c r="E88">
        <v>21</v>
      </c>
      <c r="F88">
        <v>35</v>
      </c>
      <c r="G88">
        <v>3</v>
      </c>
      <c r="H88">
        <v>6</v>
      </c>
      <c r="I88">
        <f>spaces_3iWczBNnn5rbfoUlE0Jd_uploads_git_blob_d9e80ffbcef8a4adc6d29edd78618add5df6[[#This Row],[Precio Unitario]]*spaces_3iWczBNnn5rbfoUlE0Jd_uploads_git_blob_d9e80ffbcef8a4adc6d29edd78618add5df6[[#This Row],[Cantidad Ordenada]]</f>
        <v>105</v>
      </c>
      <c r="J8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8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89" spans="1:11" x14ac:dyDescent="0.35">
      <c r="A89">
        <v>34</v>
      </c>
      <c r="B89">
        <v>15</v>
      </c>
      <c r="C89" t="s">
        <v>47</v>
      </c>
      <c r="D89" t="s">
        <v>1815</v>
      </c>
      <c r="E89">
        <v>15</v>
      </c>
      <c r="F89">
        <v>26</v>
      </c>
      <c r="G89">
        <v>3</v>
      </c>
      <c r="H89">
        <v>19</v>
      </c>
      <c r="I89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8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89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90" spans="1:11" x14ac:dyDescent="0.35">
      <c r="A90">
        <v>34</v>
      </c>
      <c r="B90">
        <v>15</v>
      </c>
      <c r="C90" t="s">
        <v>37</v>
      </c>
      <c r="D90" t="s">
        <v>1810</v>
      </c>
      <c r="E90">
        <v>20</v>
      </c>
      <c r="F90">
        <v>34</v>
      </c>
      <c r="G90">
        <v>1</v>
      </c>
      <c r="H90">
        <v>46</v>
      </c>
      <c r="I90">
        <f>spaces_3iWczBNnn5rbfoUlE0Jd_uploads_git_blob_d9e80ffbcef8a4adc6d29edd78618add5df6[[#This Row],[Precio Unitario]]*spaces_3iWczBNnn5rbfoUlE0Jd_uploads_git_blob_d9e80ffbcef8a4adc6d29edd78618add5df6[[#This Row],[Cantidad Ordenada]]</f>
        <v>34</v>
      </c>
      <c r="J9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90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91" spans="1:11" x14ac:dyDescent="0.35">
      <c r="A91">
        <v>35</v>
      </c>
      <c r="B91">
        <v>13</v>
      </c>
      <c r="C91" t="s">
        <v>25</v>
      </c>
      <c r="D91" t="s">
        <v>1804</v>
      </c>
      <c r="E91">
        <v>20</v>
      </c>
      <c r="F91">
        <v>33</v>
      </c>
      <c r="G91">
        <v>1</v>
      </c>
      <c r="H91">
        <v>21</v>
      </c>
      <c r="I91">
        <f>spaces_3iWczBNnn5rbfoUlE0Jd_uploads_git_blob_d9e80ffbcef8a4adc6d29edd78618add5df6[[#This Row],[Precio Unitario]]*spaces_3iWczBNnn5rbfoUlE0Jd_uploads_git_blob_d9e80ffbcef8a4adc6d29edd78618add5df6[[#This Row],[Cantidad Ordenada]]</f>
        <v>33</v>
      </c>
      <c r="J9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91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92" spans="1:11" x14ac:dyDescent="0.35">
      <c r="A92">
        <v>35</v>
      </c>
      <c r="B92">
        <v>13</v>
      </c>
      <c r="C92" t="s">
        <v>15</v>
      </c>
      <c r="D92" t="s">
        <v>1799</v>
      </c>
      <c r="E92">
        <v>19</v>
      </c>
      <c r="F92">
        <v>31</v>
      </c>
      <c r="G92">
        <v>2</v>
      </c>
      <c r="H92">
        <v>31</v>
      </c>
      <c r="I92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9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92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93" spans="1:11" x14ac:dyDescent="0.35">
      <c r="A93">
        <v>35</v>
      </c>
      <c r="B93">
        <v>13</v>
      </c>
      <c r="C93" t="s">
        <v>12</v>
      </c>
      <c r="D93" t="s">
        <v>1797</v>
      </c>
      <c r="E93">
        <v>18</v>
      </c>
      <c r="F93">
        <v>30</v>
      </c>
      <c r="G93">
        <v>3</v>
      </c>
      <c r="H93">
        <v>5</v>
      </c>
      <c r="I93">
        <f>spaces_3iWczBNnn5rbfoUlE0Jd_uploads_git_blob_d9e80ffbcef8a4adc6d29edd78618add5df6[[#This Row],[Precio Unitario]]*spaces_3iWczBNnn5rbfoUlE0Jd_uploads_git_blob_d9e80ffbcef8a4adc6d29edd78618add5df6[[#This Row],[Cantidad Ordenada]]</f>
        <v>90</v>
      </c>
      <c r="J9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9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94" spans="1:11" x14ac:dyDescent="0.35">
      <c r="A94">
        <v>35</v>
      </c>
      <c r="B94">
        <v>13</v>
      </c>
      <c r="C94" t="s">
        <v>23</v>
      </c>
      <c r="D94" t="s">
        <v>1803</v>
      </c>
      <c r="E94">
        <v>17</v>
      </c>
      <c r="F94">
        <v>29</v>
      </c>
      <c r="G94">
        <v>1</v>
      </c>
      <c r="H94">
        <v>8</v>
      </c>
      <c r="I94">
        <f>spaces_3iWczBNnn5rbfoUlE0Jd_uploads_git_blob_d9e80ffbcef8a4adc6d29edd78618add5df6[[#This Row],[Precio Unitario]]*spaces_3iWczBNnn5rbfoUlE0Jd_uploads_git_blob_d9e80ffbcef8a4adc6d29edd78618add5df6[[#This Row],[Cantidad Ordenada]]</f>
        <v>29</v>
      </c>
      <c r="J9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94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95" spans="1:11" x14ac:dyDescent="0.35">
      <c r="A95">
        <v>36</v>
      </c>
      <c r="B95">
        <v>5</v>
      </c>
      <c r="C95" t="s">
        <v>12</v>
      </c>
      <c r="D95" t="s">
        <v>1797</v>
      </c>
      <c r="E95">
        <v>18</v>
      </c>
      <c r="F95">
        <v>30</v>
      </c>
      <c r="G95">
        <v>1</v>
      </c>
      <c r="H95">
        <v>38</v>
      </c>
      <c r="I95">
        <f>spaces_3iWczBNnn5rbfoUlE0Jd_uploads_git_blob_d9e80ffbcef8a4adc6d29edd78618add5df6[[#This Row],[Precio Unitario]]*spaces_3iWczBNnn5rbfoUlE0Jd_uploads_git_blob_d9e80ffbcef8a4adc6d29edd78618add5df6[[#This Row],[Cantidad Ordenada]]</f>
        <v>30</v>
      </c>
      <c r="J9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9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96" spans="1:11" x14ac:dyDescent="0.35">
      <c r="A96">
        <v>37</v>
      </c>
      <c r="B96">
        <v>20</v>
      </c>
      <c r="C96" t="s">
        <v>43</v>
      </c>
      <c r="D96" t="s">
        <v>1813</v>
      </c>
      <c r="E96">
        <v>13</v>
      </c>
      <c r="F96">
        <v>21</v>
      </c>
      <c r="G96">
        <v>1</v>
      </c>
      <c r="H96">
        <v>47</v>
      </c>
      <c r="I96">
        <f>spaces_3iWczBNnn5rbfoUlE0Jd_uploads_git_blob_d9e80ffbcef8a4adc6d29edd78618add5df6[[#This Row],[Precio Unitario]]*spaces_3iWczBNnn5rbfoUlE0Jd_uploads_git_blob_d9e80ffbcef8a4adc6d29edd78618add5df6[[#This Row],[Cantidad Ordenada]]</f>
        <v>21</v>
      </c>
      <c r="J9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96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97" spans="1:11" x14ac:dyDescent="0.35">
      <c r="A97">
        <v>38</v>
      </c>
      <c r="B97">
        <v>10</v>
      </c>
      <c r="C97" t="s">
        <v>15</v>
      </c>
      <c r="D97" t="s">
        <v>1799</v>
      </c>
      <c r="E97">
        <v>19</v>
      </c>
      <c r="F97">
        <v>31</v>
      </c>
      <c r="G97">
        <v>3</v>
      </c>
      <c r="H97">
        <v>21</v>
      </c>
      <c r="I97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9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97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98" spans="1:11" x14ac:dyDescent="0.35">
      <c r="A98">
        <v>38</v>
      </c>
      <c r="B98">
        <v>10</v>
      </c>
      <c r="C98" t="s">
        <v>21</v>
      </c>
      <c r="D98" t="s">
        <v>1801</v>
      </c>
      <c r="E98">
        <v>22</v>
      </c>
      <c r="F98">
        <v>36</v>
      </c>
      <c r="G98">
        <v>2</v>
      </c>
      <c r="H98">
        <v>43</v>
      </c>
      <c r="I98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9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98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99" spans="1:11" x14ac:dyDescent="0.35">
      <c r="A99">
        <v>38</v>
      </c>
      <c r="B99">
        <v>10</v>
      </c>
      <c r="C99" t="s">
        <v>31</v>
      </c>
      <c r="D99" t="s">
        <v>1807</v>
      </c>
      <c r="E99">
        <v>21</v>
      </c>
      <c r="F99">
        <v>35</v>
      </c>
      <c r="G99">
        <v>2</v>
      </c>
      <c r="H99">
        <v>34</v>
      </c>
      <c r="I99">
        <f>spaces_3iWczBNnn5rbfoUlE0Jd_uploads_git_blob_d9e80ffbcef8a4adc6d29edd78618add5df6[[#This Row],[Precio Unitario]]*spaces_3iWczBNnn5rbfoUlE0Jd_uploads_git_blob_d9e80ffbcef8a4adc6d29edd78618add5df6[[#This Row],[Cantidad Ordenada]]</f>
        <v>70</v>
      </c>
      <c r="J9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9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00" spans="1:11" x14ac:dyDescent="0.35">
      <c r="A100">
        <v>39</v>
      </c>
      <c r="B100">
        <v>15</v>
      </c>
      <c r="C100" t="s">
        <v>21</v>
      </c>
      <c r="D100" t="s">
        <v>1801</v>
      </c>
      <c r="E100">
        <v>22</v>
      </c>
      <c r="F100">
        <v>36</v>
      </c>
      <c r="G100">
        <v>3</v>
      </c>
      <c r="H100">
        <v>57</v>
      </c>
      <c r="I100">
        <f>spaces_3iWczBNnn5rbfoUlE0Jd_uploads_git_blob_d9e80ffbcef8a4adc6d29edd78618add5df6[[#This Row],[Precio Unitario]]*spaces_3iWczBNnn5rbfoUlE0Jd_uploads_git_blob_d9e80ffbcef8a4adc6d29edd78618add5df6[[#This Row],[Cantidad Ordenada]]</f>
        <v>108</v>
      </c>
      <c r="J10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00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01" spans="1:11" x14ac:dyDescent="0.35">
      <c r="A101">
        <v>40</v>
      </c>
      <c r="B101">
        <v>1</v>
      </c>
      <c r="C101" t="s">
        <v>25</v>
      </c>
      <c r="D101" t="s">
        <v>1804</v>
      </c>
      <c r="E101">
        <v>20</v>
      </c>
      <c r="F101">
        <v>33</v>
      </c>
      <c r="G101">
        <v>1</v>
      </c>
      <c r="H101">
        <v>50</v>
      </c>
      <c r="I101">
        <f>spaces_3iWczBNnn5rbfoUlE0Jd_uploads_git_blob_d9e80ffbcef8a4adc6d29edd78618add5df6[[#This Row],[Precio Unitario]]*spaces_3iWczBNnn5rbfoUlE0Jd_uploads_git_blob_d9e80ffbcef8a4adc6d29edd78618add5df6[[#This Row],[Cantidad Ordenada]]</f>
        <v>33</v>
      </c>
      <c r="J10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01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02" spans="1:11" x14ac:dyDescent="0.35">
      <c r="A102">
        <v>40</v>
      </c>
      <c r="B102">
        <v>1</v>
      </c>
      <c r="C102" t="s">
        <v>27</v>
      </c>
      <c r="D102" t="s">
        <v>1805</v>
      </c>
      <c r="E102">
        <v>16</v>
      </c>
      <c r="F102">
        <v>28</v>
      </c>
      <c r="G102">
        <v>1</v>
      </c>
      <c r="H102">
        <v>13</v>
      </c>
      <c r="I102">
        <f>spaces_3iWczBNnn5rbfoUlE0Jd_uploads_git_blob_d9e80ffbcef8a4adc6d29edd78618add5df6[[#This Row],[Precio Unitario]]*spaces_3iWczBNnn5rbfoUlE0Jd_uploads_git_blob_d9e80ffbcef8a4adc6d29edd78618add5df6[[#This Row],[Cantidad Ordenada]]</f>
        <v>28</v>
      </c>
      <c r="J10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02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03" spans="1:11" x14ac:dyDescent="0.35">
      <c r="A103">
        <v>40</v>
      </c>
      <c r="B103">
        <v>1</v>
      </c>
      <c r="C103" t="s">
        <v>23</v>
      </c>
      <c r="D103" t="s">
        <v>1803</v>
      </c>
      <c r="E103">
        <v>17</v>
      </c>
      <c r="F103">
        <v>29</v>
      </c>
      <c r="G103">
        <v>3</v>
      </c>
      <c r="H103">
        <v>15</v>
      </c>
      <c r="I103">
        <f>spaces_3iWczBNnn5rbfoUlE0Jd_uploads_git_blob_d9e80ffbcef8a4adc6d29edd78618add5df6[[#This Row],[Precio Unitario]]*spaces_3iWczBNnn5rbfoUlE0Jd_uploads_git_blob_d9e80ffbcef8a4adc6d29edd78618add5df6[[#This Row],[Cantidad Ordenada]]</f>
        <v>87</v>
      </c>
      <c r="J10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03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04" spans="1:11" x14ac:dyDescent="0.35">
      <c r="A104">
        <v>41</v>
      </c>
      <c r="B104">
        <v>7</v>
      </c>
      <c r="C104" t="s">
        <v>47</v>
      </c>
      <c r="D104" t="s">
        <v>1815</v>
      </c>
      <c r="E104">
        <v>15</v>
      </c>
      <c r="F104">
        <v>26</v>
      </c>
      <c r="G104">
        <v>3</v>
      </c>
      <c r="H104">
        <v>47</v>
      </c>
      <c r="I104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10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104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05" spans="1:11" x14ac:dyDescent="0.35">
      <c r="A105">
        <v>41</v>
      </c>
      <c r="B105">
        <v>7</v>
      </c>
      <c r="C105" t="s">
        <v>33</v>
      </c>
      <c r="D105" t="s">
        <v>1808</v>
      </c>
      <c r="E105">
        <v>19</v>
      </c>
      <c r="F105">
        <v>32</v>
      </c>
      <c r="G105">
        <v>3</v>
      </c>
      <c r="H105">
        <v>23</v>
      </c>
      <c r="I105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10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05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06" spans="1:11" x14ac:dyDescent="0.35">
      <c r="A106">
        <v>41</v>
      </c>
      <c r="B106">
        <v>7</v>
      </c>
      <c r="C106" t="s">
        <v>12</v>
      </c>
      <c r="D106" t="s">
        <v>1797</v>
      </c>
      <c r="E106">
        <v>18</v>
      </c>
      <c r="F106">
        <v>30</v>
      </c>
      <c r="G106">
        <v>1</v>
      </c>
      <c r="H106">
        <v>19</v>
      </c>
      <c r="I106">
        <f>spaces_3iWczBNnn5rbfoUlE0Jd_uploads_git_blob_d9e80ffbcef8a4adc6d29edd78618add5df6[[#This Row],[Precio Unitario]]*spaces_3iWczBNnn5rbfoUlE0Jd_uploads_git_blob_d9e80ffbcef8a4adc6d29edd78618add5df6[[#This Row],[Cantidad Ordenada]]</f>
        <v>30</v>
      </c>
      <c r="J10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0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07" spans="1:11" x14ac:dyDescent="0.35">
      <c r="A107">
        <v>42</v>
      </c>
      <c r="B107">
        <v>14</v>
      </c>
      <c r="C107" t="s">
        <v>19</v>
      </c>
      <c r="D107" t="s">
        <v>1802</v>
      </c>
      <c r="E107">
        <v>25</v>
      </c>
      <c r="F107">
        <v>40</v>
      </c>
      <c r="G107">
        <v>2</v>
      </c>
      <c r="H107">
        <v>12</v>
      </c>
      <c r="I107">
        <f>spaces_3iWczBNnn5rbfoUlE0Jd_uploads_git_blob_d9e80ffbcef8a4adc6d29edd78618add5df6[[#This Row],[Precio Unitario]]*spaces_3iWczBNnn5rbfoUlE0Jd_uploads_git_blob_d9e80ffbcef8a4adc6d29edd78618add5df6[[#This Row],[Cantidad Ordenada]]</f>
        <v>80</v>
      </c>
      <c r="J10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07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08" spans="1:11" x14ac:dyDescent="0.35">
      <c r="A108">
        <v>42</v>
      </c>
      <c r="B108">
        <v>14</v>
      </c>
      <c r="C108" t="s">
        <v>35</v>
      </c>
      <c r="D108" t="s">
        <v>1809</v>
      </c>
      <c r="E108">
        <v>13</v>
      </c>
      <c r="F108">
        <v>22</v>
      </c>
      <c r="G108">
        <v>1</v>
      </c>
      <c r="H108">
        <v>57</v>
      </c>
      <c r="I108">
        <f>spaces_3iWczBNnn5rbfoUlE0Jd_uploads_git_blob_d9e80ffbcef8a4adc6d29edd78618add5df6[[#This Row],[Precio Unitario]]*spaces_3iWczBNnn5rbfoUlE0Jd_uploads_git_blob_d9e80ffbcef8a4adc6d29edd78618add5df6[[#This Row],[Cantidad Ordenada]]</f>
        <v>22</v>
      </c>
      <c r="J10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108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09" spans="1:11" x14ac:dyDescent="0.35">
      <c r="A109">
        <v>43</v>
      </c>
      <c r="B109">
        <v>8</v>
      </c>
      <c r="C109" t="s">
        <v>33</v>
      </c>
      <c r="D109" t="s">
        <v>1808</v>
      </c>
      <c r="E109">
        <v>19</v>
      </c>
      <c r="F109">
        <v>32</v>
      </c>
      <c r="G109">
        <v>1</v>
      </c>
      <c r="H109">
        <v>6</v>
      </c>
      <c r="I109">
        <f>spaces_3iWczBNnn5rbfoUlE0Jd_uploads_git_blob_d9e80ffbcef8a4adc6d29edd78618add5df6[[#This Row],[Precio Unitario]]*spaces_3iWczBNnn5rbfoUlE0Jd_uploads_git_blob_d9e80ffbcef8a4adc6d29edd78618add5df6[[#This Row],[Cantidad Ordenada]]</f>
        <v>32</v>
      </c>
      <c r="J10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09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10" spans="1:11" x14ac:dyDescent="0.35">
      <c r="A110">
        <v>43</v>
      </c>
      <c r="B110">
        <v>8</v>
      </c>
      <c r="C110" t="s">
        <v>15</v>
      </c>
      <c r="D110" t="s">
        <v>1799</v>
      </c>
      <c r="E110">
        <v>19</v>
      </c>
      <c r="F110">
        <v>31</v>
      </c>
      <c r="G110">
        <v>1</v>
      </c>
      <c r="H110">
        <v>24</v>
      </c>
      <c r="I110">
        <f>spaces_3iWczBNnn5rbfoUlE0Jd_uploads_git_blob_d9e80ffbcef8a4adc6d29edd78618add5df6[[#This Row],[Precio Unitario]]*spaces_3iWczBNnn5rbfoUlE0Jd_uploads_git_blob_d9e80ffbcef8a4adc6d29edd78618add5df6[[#This Row],[Cantidad Ordenada]]</f>
        <v>31</v>
      </c>
      <c r="J11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10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11" spans="1:11" x14ac:dyDescent="0.35">
      <c r="A111">
        <v>43</v>
      </c>
      <c r="B111">
        <v>8</v>
      </c>
      <c r="C111" t="s">
        <v>37</v>
      </c>
      <c r="D111" t="s">
        <v>1810</v>
      </c>
      <c r="E111">
        <v>20</v>
      </c>
      <c r="F111">
        <v>34</v>
      </c>
      <c r="G111">
        <v>2</v>
      </c>
      <c r="H111">
        <v>59</v>
      </c>
      <c r="I111">
        <f>spaces_3iWczBNnn5rbfoUlE0Jd_uploads_git_blob_d9e80ffbcef8a4adc6d29edd78618add5df6[[#This Row],[Precio Unitario]]*spaces_3iWczBNnn5rbfoUlE0Jd_uploads_git_blob_d9e80ffbcef8a4adc6d29edd78618add5df6[[#This Row],[Cantidad Ordenada]]</f>
        <v>68</v>
      </c>
      <c r="J11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11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12" spans="1:11" x14ac:dyDescent="0.35">
      <c r="A112">
        <v>43</v>
      </c>
      <c r="B112">
        <v>8</v>
      </c>
      <c r="C112" t="s">
        <v>9</v>
      </c>
      <c r="D112" t="s">
        <v>1798</v>
      </c>
      <c r="E112">
        <v>14</v>
      </c>
      <c r="F112">
        <v>24</v>
      </c>
      <c r="G112">
        <v>3</v>
      </c>
      <c r="H112">
        <v>57</v>
      </c>
      <c r="I112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11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12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13" spans="1:11" x14ac:dyDescent="0.35">
      <c r="A113">
        <v>44</v>
      </c>
      <c r="B113">
        <v>18</v>
      </c>
      <c r="C113" t="s">
        <v>49</v>
      </c>
      <c r="D113" t="s">
        <v>1816</v>
      </c>
      <c r="E113">
        <v>15</v>
      </c>
      <c r="F113">
        <v>25</v>
      </c>
      <c r="G113">
        <v>3</v>
      </c>
      <c r="H113">
        <v>8</v>
      </c>
      <c r="I113">
        <f>spaces_3iWczBNnn5rbfoUlE0Jd_uploads_git_blob_d9e80ffbcef8a4adc6d29edd78618add5df6[[#This Row],[Precio Unitario]]*spaces_3iWczBNnn5rbfoUlE0Jd_uploads_git_blob_d9e80ffbcef8a4adc6d29edd78618add5df6[[#This Row],[Cantidad Ordenada]]</f>
        <v>75</v>
      </c>
      <c r="J11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1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14" spans="1:11" x14ac:dyDescent="0.35">
      <c r="A114">
        <v>44</v>
      </c>
      <c r="B114">
        <v>18</v>
      </c>
      <c r="C114" t="s">
        <v>47</v>
      </c>
      <c r="D114" t="s">
        <v>1815</v>
      </c>
      <c r="E114">
        <v>15</v>
      </c>
      <c r="F114">
        <v>26</v>
      </c>
      <c r="G114">
        <v>1</v>
      </c>
      <c r="H114">
        <v>34</v>
      </c>
      <c r="I114">
        <f>spaces_3iWczBNnn5rbfoUlE0Jd_uploads_git_blob_d9e80ffbcef8a4adc6d29edd78618add5df6[[#This Row],[Precio Unitario]]*spaces_3iWczBNnn5rbfoUlE0Jd_uploads_git_blob_d9e80ffbcef8a4adc6d29edd78618add5df6[[#This Row],[Cantidad Ordenada]]</f>
        <v>26</v>
      </c>
      <c r="J11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114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15" spans="1:11" x14ac:dyDescent="0.35">
      <c r="A115">
        <v>44</v>
      </c>
      <c r="B115">
        <v>18</v>
      </c>
      <c r="C115" t="s">
        <v>43</v>
      </c>
      <c r="D115" t="s">
        <v>1813</v>
      </c>
      <c r="E115">
        <v>13</v>
      </c>
      <c r="F115">
        <v>21</v>
      </c>
      <c r="G115">
        <v>1</v>
      </c>
      <c r="H115">
        <v>43</v>
      </c>
      <c r="I115">
        <f>spaces_3iWczBNnn5rbfoUlE0Jd_uploads_git_blob_d9e80ffbcef8a4adc6d29edd78618add5df6[[#This Row],[Precio Unitario]]*spaces_3iWczBNnn5rbfoUlE0Jd_uploads_git_blob_d9e80ffbcef8a4adc6d29edd78618add5df6[[#This Row],[Cantidad Ordenada]]</f>
        <v>21</v>
      </c>
      <c r="J11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15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16" spans="1:11" x14ac:dyDescent="0.35">
      <c r="A116">
        <v>45</v>
      </c>
      <c r="B116">
        <v>17</v>
      </c>
      <c r="C116" t="s">
        <v>45</v>
      </c>
      <c r="D116" t="s">
        <v>1814</v>
      </c>
      <c r="E116">
        <v>10</v>
      </c>
      <c r="F116">
        <v>18</v>
      </c>
      <c r="G116">
        <v>3</v>
      </c>
      <c r="H116">
        <v>47</v>
      </c>
      <c r="I116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1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16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17" spans="1:11" x14ac:dyDescent="0.35">
      <c r="A117">
        <v>46</v>
      </c>
      <c r="B117">
        <v>10</v>
      </c>
      <c r="C117" t="s">
        <v>41</v>
      </c>
      <c r="D117" t="s">
        <v>1811</v>
      </c>
      <c r="E117">
        <v>14</v>
      </c>
      <c r="F117">
        <v>23</v>
      </c>
      <c r="G117">
        <v>2</v>
      </c>
      <c r="H117">
        <v>15</v>
      </c>
      <c r="I117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11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17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18" spans="1:11" x14ac:dyDescent="0.35">
      <c r="A118">
        <v>46</v>
      </c>
      <c r="B118">
        <v>10</v>
      </c>
      <c r="C118" t="s">
        <v>37</v>
      </c>
      <c r="D118" t="s">
        <v>1810</v>
      </c>
      <c r="E118">
        <v>20</v>
      </c>
      <c r="F118">
        <v>34</v>
      </c>
      <c r="G118">
        <v>1</v>
      </c>
      <c r="H118">
        <v>48</v>
      </c>
      <c r="I118">
        <f>spaces_3iWczBNnn5rbfoUlE0Jd_uploads_git_blob_d9e80ffbcef8a4adc6d29edd78618add5df6[[#This Row],[Precio Unitario]]*spaces_3iWczBNnn5rbfoUlE0Jd_uploads_git_blob_d9e80ffbcef8a4adc6d29edd78618add5df6[[#This Row],[Cantidad Ordenada]]</f>
        <v>34</v>
      </c>
      <c r="J11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18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19" spans="1:11" x14ac:dyDescent="0.35">
      <c r="A119">
        <v>46</v>
      </c>
      <c r="B119">
        <v>10</v>
      </c>
      <c r="C119" t="s">
        <v>12</v>
      </c>
      <c r="D119" t="s">
        <v>1797</v>
      </c>
      <c r="E119">
        <v>18</v>
      </c>
      <c r="F119">
        <v>30</v>
      </c>
      <c r="G119">
        <v>2</v>
      </c>
      <c r="H119">
        <v>23</v>
      </c>
      <c r="I119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11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1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20" spans="1:11" x14ac:dyDescent="0.35">
      <c r="A120">
        <v>47</v>
      </c>
      <c r="B120">
        <v>18</v>
      </c>
      <c r="C120" t="s">
        <v>25</v>
      </c>
      <c r="D120" t="s">
        <v>1804</v>
      </c>
      <c r="E120">
        <v>20</v>
      </c>
      <c r="F120">
        <v>33</v>
      </c>
      <c r="G120">
        <v>2</v>
      </c>
      <c r="H120">
        <v>56</v>
      </c>
      <c r="I120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12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120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21" spans="1:11" x14ac:dyDescent="0.35">
      <c r="A121">
        <v>47</v>
      </c>
      <c r="B121">
        <v>18</v>
      </c>
      <c r="C121" t="s">
        <v>41</v>
      </c>
      <c r="D121" t="s">
        <v>1811</v>
      </c>
      <c r="E121">
        <v>14</v>
      </c>
      <c r="F121">
        <v>23</v>
      </c>
      <c r="G121">
        <v>1</v>
      </c>
      <c r="H121">
        <v>17</v>
      </c>
      <c r="I121">
        <f>spaces_3iWczBNnn5rbfoUlE0Jd_uploads_git_blob_d9e80ffbcef8a4adc6d29edd78618add5df6[[#This Row],[Precio Unitario]]*spaces_3iWczBNnn5rbfoUlE0Jd_uploads_git_blob_d9e80ffbcef8a4adc6d29edd78618add5df6[[#This Row],[Cantidad Ordenada]]</f>
        <v>23</v>
      </c>
      <c r="J12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121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22" spans="1:11" x14ac:dyDescent="0.35">
      <c r="A122">
        <v>47</v>
      </c>
      <c r="B122">
        <v>18</v>
      </c>
      <c r="C122" t="s">
        <v>39</v>
      </c>
      <c r="D122" t="s">
        <v>1812</v>
      </c>
      <c r="E122">
        <v>12</v>
      </c>
      <c r="F122">
        <v>20</v>
      </c>
      <c r="G122">
        <v>1</v>
      </c>
      <c r="H122">
        <v>14</v>
      </c>
      <c r="I122">
        <f>spaces_3iWczBNnn5rbfoUlE0Jd_uploads_git_blob_d9e80ffbcef8a4adc6d29edd78618add5df6[[#This Row],[Precio Unitario]]*spaces_3iWczBNnn5rbfoUlE0Jd_uploads_git_blob_d9e80ffbcef8a4adc6d29edd78618add5df6[[#This Row],[Cantidad Ordenada]]</f>
        <v>20</v>
      </c>
      <c r="J12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22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23" spans="1:11" x14ac:dyDescent="0.35">
      <c r="A123">
        <v>48</v>
      </c>
      <c r="B123">
        <v>17</v>
      </c>
      <c r="C123" t="s">
        <v>25</v>
      </c>
      <c r="D123" t="s">
        <v>1804</v>
      </c>
      <c r="E123">
        <v>20</v>
      </c>
      <c r="F123">
        <v>33</v>
      </c>
      <c r="G123">
        <v>1</v>
      </c>
      <c r="H123">
        <v>32</v>
      </c>
      <c r="I123">
        <f>spaces_3iWczBNnn5rbfoUlE0Jd_uploads_git_blob_d9e80ffbcef8a4adc6d29edd78618add5df6[[#This Row],[Precio Unitario]]*spaces_3iWczBNnn5rbfoUlE0Jd_uploads_git_blob_d9e80ffbcef8a4adc6d29edd78618add5df6[[#This Row],[Cantidad Ordenada]]</f>
        <v>33</v>
      </c>
      <c r="J12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23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24" spans="1:11" x14ac:dyDescent="0.35">
      <c r="A124">
        <v>48</v>
      </c>
      <c r="B124">
        <v>17</v>
      </c>
      <c r="C124" t="s">
        <v>35</v>
      </c>
      <c r="D124" t="s">
        <v>1809</v>
      </c>
      <c r="E124">
        <v>13</v>
      </c>
      <c r="F124">
        <v>22</v>
      </c>
      <c r="G124">
        <v>2</v>
      </c>
      <c r="H124">
        <v>55</v>
      </c>
      <c r="I124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12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24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25" spans="1:11" x14ac:dyDescent="0.35">
      <c r="A125">
        <v>48</v>
      </c>
      <c r="B125">
        <v>17</v>
      </c>
      <c r="C125" t="s">
        <v>17</v>
      </c>
      <c r="D125" t="s">
        <v>1800</v>
      </c>
      <c r="E125">
        <v>16</v>
      </c>
      <c r="F125">
        <v>27</v>
      </c>
      <c r="G125">
        <v>3</v>
      </c>
      <c r="H125">
        <v>37</v>
      </c>
      <c r="I125">
        <f>spaces_3iWczBNnn5rbfoUlE0Jd_uploads_git_blob_d9e80ffbcef8a4adc6d29edd78618add5df6[[#This Row],[Precio Unitario]]*spaces_3iWczBNnn5rbfoUlE0Jd_uploads_git_blob_d9e80ffbcef8a4adc6d29edd78618add5df6[[#This Row],[Cantidad Ordenada]]</f>
        <v>81</v>
      </c>
      <c r="J12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125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26" spans="1:11" x14ac:dyDescent="0.35">
      <c r="A126">
        <v>49</v>
      </c>
      <c r="B126">
        <v>8</v>
      </c>
      <c r="C126" t="s">
        <v>33</v>
      </c>
      <c r="D126" t="s">
        <v>1808</v>
      </c>
      <c r="E126">
        <v>19</v>
      </c>
      <c r="F126">
        <v>32</v>
      </c>
      <c r="G126">
        <v>3</v>
      </c>
      <c r="H126">
        <v>27</v>
      </c>
      <c r="I126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12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26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27" spans="1:11" x14ac:dyDescent="0.35">
      <c r="A127">
        <v>49</v>
      </c>
      <c r="B127">
        <v>8</v>
      </c>
      <c r="C127" t="s">
        <v>45</v>
      </c>
      <c r="D127" t="s">
        <v>1814</v>
      </c>
      <c r="E127">
        <v>10</v>
      </c>
      <c r="F127">
        <v>18</v>
      </c>
      <c r="G127">
        <v>1</v>
      </c>
      <c r="H127">
        <v>45</v>
      </c>
      <c r="I127">
        <f>spaces_3iWczBNnn5rbfoUlE0Jd_uploads_git_blob_d9e80ffbcef8a4adc6d29edd78618add5df6[[#This Row],[Precio Unitario]]*spaces_3iWczBNnn5rbfoUlE0Jd_uploads_git_blob_d9e80ffbcef8a4adc6d29edd78618add5df6[[#This Row],[Cantidad Ordenada]]</f>
        <v>18</v>
      </c>
      <c r="J12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27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28" spans="1:11" x14ac:dyDescent="0.35">
      <c r="A128">
        <v>49</v>
      </c>
      <c r="B128">
        <v>8</v>
      </c>
      <c r="C128" t="s">
        <v>9</v>
      </c>
      <c r="D128" t="s">
        <v>1798</v>
      </c>
      <c r="E128">
        <v>14</v>
      </c>
      <c r="F128">
        <v>24</v>
      </c>
      <c r="G128">
        <v>3</v>
      </c>
      <c r="H128">
        <v>9</v>
      </c>
      <c r="I128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12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28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29" spans="1:11" x14ac:dyDescent="0.35">
      <c r="A129">
        <v>50</v>
      </c>
      <c r="B129">
        <v>19</v>
      </c>
      <c r="C129" t="s">
        <v>33</v>
      </c>
      <c r="D129" t="s">
        <v>1808</v>
      </c>
      <c r="E129">
        <v>19</v>
      </c>
      <c r="F129">
        <v>32</v>
      </c>
      <c r="G129">
        <v>1</v>
      </c>
      <c r="H129">
        <v>6</v>
      </c>
      <c r="I129">
        <f>spaces_3iWczBNnn5rbfoUlE0Jd_uploads_git_blob_d9e80ffbcef8a4adc6d29edd78618add5df6[[#This Row],[Precio Unitario]]*spaces_3iWczBNnn5rbfoUlE0Jd_uploads_git_blob_d9e80ffbcef8a4adc6d29edd78618add5df6[[#This Row],[Cantidad Ordenada]]</f>
        <v>32</v>
      </c>
      <c r="J12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29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30" spans="1:11" x14ac:dyDescent="0.35">
      <c r="A130">
        <v>50</v>
      </c>
      <c r="B130">
        <v>19</v>
      </c>
      <c r="C130" t="s">
        <v>35</v>
      </c>
      <c r="D130" t="s">
        <v>1809</v>
      </c>
      <c r="E130">
        <v>13</v>
      </c>
      <c r="F130">
        <v>22</v>
      </c>
      <c r="G130">
        <v>2</v>
      </c>
      <c r="H130">
        <v>15</v>
      </c>
      <c r="I130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13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30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31" spans="1:11" x14ac:dyDescent="0.35">
      <c r="A131">
        <v>51</v>
      </c>
      <c r="B131">
        <v>12</v>
      </c>
      <c r="C131" t="s">
        <v>25</v>
      </c>
      <c r="D131" t="s">
        <v>1804</v>
      </c>
      <c r="E131">
        <v>20</v>
      </c>
      <c r="F131">
        <v>33</v>
      </c>
      <c r="G131">
        <v>3</v>
      </c>
      <c r="H131">
        <v>56</v>
      </c>
      <c r="I131">
        <f>spaces_3iWczBNnn5rbfoUlE0Jd_uploads_git_blob_d9e80ffbcef8a4adc6d29edd78618add5df6[[#This Row],[Precio Unitario]]*spaces_3iWczBNnn5rbfoUlE0Jd_uploads_git_blob_d9e80ffbcef8a4adc6d29edd78618add5df6[[#This Row],[Cantidad Ordenada]]</f>
        <v>99</v>
      </c>
      <c r="J13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31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32" spans="1:11" x14ac:dyDescent="0.35">
      <c r="A132">
        <v>51</v>
      </c>
      <c r="B132">
        <v>12</v>
      </c>
      <c r="C132" t="s">
        <v>41</v>
      </c>
      <c r="D132" t="s">
        <v>1811</v>
      </c>
      <c r="E132">
        <v>14</v>
      </c>
      <c r="F132">
        <v>23</v>
      </c>
      <c r="G132">
        <v>2</v>
      </c>
      <c r="H132">
        <v>33</v>
      </c>
      <c r="I132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13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32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33" spans="1:11" x14ac:dyDescent="0.35">
      <c r="A133">
        <v>51</v>
      </c>
      <c r="B133">
        <v>12</v>
      </c>
      <c r="C133" t="s">
        <v>45</v>
      </c>
      <c r="D133" t="s">
        <v>1814</v>
      </c>
      <c r="E133">
        <v>10</v>
      </c>
      <c r="F133">
        <v>18</v>
      </c>
      <c r="G133">
        <v>2</v>
      </c>
      <c r="H133">
        <v>22</v>
      </c>
      <c r="I133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3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33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34" spans="1:11" x14ac:dyDescent="0.35">
      <c r="A134">
        <v>51</v>
      </c>
      <c r="B134">
        <v>12</v>
      </c>
      <c r="C134" t="s">
        <v>35</v>
      </c>
      <c r="D134" t="s">
        <v>1809</v>
      </c>
      <c r="E134">
        <v>13</v>
      </c>
      <c r="F134">
        <v>22</v>
      </c>
      <c r="G134">
        <v>2</v>
      </c>
      <c r="H134">
        <v>53</v>
      </c>
      <c r="I134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13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34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35" spans="1:11" x14ac:dyDescent="0.35">
      <c r="A135">
        <v>52</v>
      </c>
      <c r="B135">
        <v>7</v>
      </c>
      <c r="C135" t="s">
        <v>25</v>
      </c>
      <c r="D135" t="s">
        <v>1804</v>
      </c>
      <c r="E135">
        <v>20</v>
      </c>
      <c r="F135">
        <v>33</v>
      </c>
      <c r="G135">
        <v>3</v>
      </c>
      <c r="H135">
        <v>13</v>
      </c>
      <c r="I135">
        <f>spaces_3iWczBNnn5rbfoUlE0Jd_uploads_git_blob_d9e80ffbcef8a4adc6d29edd78618add5df6[[#This Row],[Precio Unitario]]*spaces_3iWczBNnn5rbfoUlE0Jd_uploads_git_blob_d9e80ffbcef8a4adc6d29edd78618add5df6[[#This Row],[Cantidad Ordenada]]</f>
        <v>99</v>
      </c>
      <c r="J13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35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36" spans="1:11" x14ac:dyDescent="0.35">
      <c r="A136">
        <v>52</v>
      </c>
      <c r="B136">
        <v>7</v>
      </c>
      <c r="C136" t="s">
        <v>15</v>
      </c>
      <c r="D136" t="s">
        <v>1799</v>
      </c>
      <c r="E136">
        <v>19</v>
      </c>
      <c r="F136">
        <v>31</v>
      </c>
      <c r="G136">
        <v>2</v>
      </c>
      <c r="H136">
        <v>17</v>
      </c>
      <c r="I136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13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36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37" spans="1:11" x14ac:dyDescent="0.35">
      <c r="A137">
        <v>52</v>
      </c>
      <c r="B137">
        <v>7</v>
      </c>
      <c r="C137" t="s">
        <v>37</v>
      </c>
      <c r="D137" t="s">
        <v>1810</v>
      </c>
      <c r="E137">
        <v>20</v>
      </c>
      <c r="F137">
        <v>34</v>
      </c>
      <c r="G137">
        <v>3</v>
      </c>
      <c r="H137">
        <v>32</v>
      </c>
      <c r="I137">
        <f>spaces_3iWczBNnn5rbfoUlE0Jd_uploads_git_blob_d9e80ffbcef8a4adc6d29edd78618add5df6[[#This Row],[Precio Unitario]]*spaces_3iWczBNnn5rbfoUlE0Jd_uploads_git_blob_d9e80ffbcef8a4adc6d29edd78618add5df6[[#This Row],[Cantidad Ordenada]]</f>
        <v>102</v>
      </c>
      <c r="J13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37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38" spans="1:11" x14ac:dyDescent="0.35">
      <c r="A138">
        <v>53</v>
      </c>
      <c r="B138">
        <v>16</v>
      </c>
      <c r="C138" t="s">
        <v>41</v>
      </c>
      <c r="D138" t="s">
        <v>1811</v>
      </c>
      <c r="E138">
        <v>14</v>
      </c>
      <c r="F138">
        <v>23</v>
      </c>
      <c r="G138">
        <v>3</v>
      </c>
      <c r="H138">
        <v>47</v>
      </c>
      <c r="I138">
        <f>spaces_3iWczBNnn5rbfoUlE0Jd_uploads_git_blob_d9e80ffbcef8a4adc6d29edd78618add5df6[[#This Row],[Precio Unitario]]*spaces_3iWczBNnn5rbfoUlE0Jd_uploads_git_blob_d9e80ffbcef8a4adc6d29edd78618add5df6[[#This Row],[Cantidad Ordenada]]</f>
        <v>69</v>
      </c>
      <c r="J13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138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39" spans="1:11" x14ac:dyDescent="0.35">
      <c r="A139">
        <v>53</v>
      </c>
      <c r="B139">
        <v>16</v>
      </c>
      <c r="C139" t="s">
        <v>21</v>
      </c>
      <c r="D139" t="s">
        <v>1801</v>
      </c>
      <c r="E139">
        <v>22</v>
      </c>
      <c r="F139">
        <v>36</v>
      </c>
      <c r="G139">
        <v>3</v>
      </c>
      <c r="H139">
        <v>26</v>
      </c>
      <c r="I139">
        <f>spaces_3iWczBNnn5rbfoUlE0Jd_uploads_git_blob_d9e80ffbcef8a4adc6d29edd78618add5df6[[#This Row],[Precio Unitario]]*spaces_3iWczBNnn5rbfoUlE0Jd_uploads_git_blob_d9e80ffbcef8a4adc6d29edd78618add5df6[[#This Row],[Cantidad Ordenada]]</f>
        <v>108</v>
      </c>
      <c r="J13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39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40" spans="1:11" x14ac:dyDescent="0.35">
      <c r="A140">
        <v>53</v>
      </c>
      <c r="B140">
        <v>16</v>
      </c>
      <c r="C140" t="s">
        <v>12</v>
      </c>
      <c r="D140" t="s">
        <v>1797</v>
      </c>
      <c r="E140">
        <v>18</v>
      </c>
      <c r="F140">
        <v>30</v>
      </c>
      <c r="G140">
        <v>3</v>
      </c>
      <c r="H140">
        <v>39</v>
      </c>
      <c r="I140">
        <f>spaces_3iWczBNnn5rbfoUlE0Jd_uploads_git_blob_d9e80ffbcef8a4adc6d29edd78618add5df6[[#This Row],[Precio Unitario]]*spaces_3iWczBNnn5rbfoUlE0Jd_uploads_git_blob_d9e80ffbcef8a4adc6d29edd78618add5df6[[#This Row],[Cantidad Ordenada]]</f>
        <v>90</v>
      </c>
      <c r="J14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4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41" spans="1:11" x14ac:dyDescent="0.35">
      <c r="A141">
        <v>54</v>
      </c>
      <c r="B141">
        <v>6</v>
      </c>
      <c r="C141" t="s">
        <v>25</v>
      </c>
      <c r="D141" t="s">
        <v>1804</v>
      </c>
      <c r="E141">
        <v>20</v>
      </c>
      <c r="F141">
        <v>33</v>
      </c>
      <c r="G141">
        <v>1</v>
      </c>
      <c r="H141">
        <v>46</v>
      </c>
      <c r="I141">
        <f>spaces_3iWczBNnn5rbfoUlE0Jd_uploads_git_blob_d9e80ffbcef8a4adc6d29edd78618add5df6[[#This Row],[Precio Unitario]]*spaces_3iWczBNnn5rbfoUlE0Jd_uploads_git_blob_d9e80ffbcef8a4adc6d29edd78618add5df6[[#This Row],[Cantidad Ordenada]]</f>
        <v>33</v>
      </c>
      <c r="J14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41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42" spans="1:11" x14ac:dyDescent="0.35">
      <c r="A142">
        <v>54</v>
      </c>
      <c r="B142">
        <v>6</v>
      </c>
      <c r="C142" t="s">
        <v>15</v>
      </c>
      <c r="D142" t="s">
        <v>1799</v>
      </c>
      <c r="E142">
        <v>19</v>
      </c>
      <c r="F142">
        <v>31</v>
      </c>
      <c r="G142">
        <v>1</v>
      </c>
      <c r="H142">
        <v>55</v>
      </c>
      <c r="I142">
        <f>spaces_3iWczBNnn5rbfoUlE0Jd_uploads_git_blob_d9e80ffbcef8a4adc6d29edd78618add5df6[[#This Row],[Precio Unitario]]*spaces_3iWczBNnn5rbfoUlE0Jd_uploads_git_blob_d9e80ffbcef8a4adc6d29edd78618add5df6[[#This Row],[Cantidad Ordenada]]</f>
        <v>31</v>
      </c>
      <c r="J14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42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43" spans="1:11" x14ac:dyDescent="0.35">
      <c r="A143">
        <v>54</v>
      </c>
      <c r="B143">
        <v>6</v>
      </c>
      <c r="C143" t="s">
        <v>45</v>
      </c>
      <c r="D143" t="s">
        <v>1814</v>
      </c>
      <c r="E143">
        <v>10</v>
      </c>
      <c r="F143">
        <v>18</v>
      </c>
      <c r="G143">
        <v>1</v>
      </c>
      <c r="H143">
        <v>55</v>
      </c>
      <c r="I143">
        <f>spaces_3iWczBNnn5rbfoUlE0Jd_uploads_git_blob_d9e80ffbcef8a4adc6d29edd78618add5df6[[#This Row],[Precio Unitario]]*spaces_3iWczBNnn5rbfoUlE0Jd_uploads_git_blob_d9e80ffbcef8a4adc6d29edd78618add5df6[[#This Row],[Cantidad Ordenada]]</f>
        <v>18</v>
      </c>
      <c r="J14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43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44" spans="1:11" x14ac:dyDescent="0.35">
      <c r="A144">
        <v>54</v>
      </c>
      <c r="B144">
        <v>6</v>
      </c>
      <c r="C144" t="s">
        <v>31</v>
      </c>
      <c r="D144" t="s">
        <v>1807</v>
      </c>
      <c r="E144">
        <v>21</v>
      </c>
      <c r="F144">
        <v>35</v>
      </c>
      <c r="G144">
        <v>3</v>
      </c>
      <c r="H144">
        <v>47</v>
      </c>
      <c r="I144">
        <f>spaces_3iWczBNnn5rbfoUlE0Jd_uploads_git_blob_d9e80ffbcef8a4adc6d29edd78618add5df6[[#This Row],[Precio Unitario]]*spaces_3iWczBNnn5rbfoUlE0Jd_uploads_git_blob_d9e80ffbcef8a4adc6d29edd78618add5df6[[#This Row],[Cantidad Ordenada]]</f>
        <v>105</v>
      </c>
      <c r="J14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4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45" spans="1:11" x14ac:dyDescent="0.35">
      <c r="A145">
        <v>55</v>
      </c>
      <c r="B145">
        <v>20</v>
      </c>
      <c r="C145" t="s">
        <v>25</v>
      </c>
      <c r="D145" t="s">
        <v>1804</v>
      </c>
      <c r="E145">
        <v>20</v>
      </c>
      <c r="F145">
        <v>33</v>
      </c>
      <c r="G145">
        <v>3</v>
      </c>
      <c r="H145">
        <v>27</v>
      </c>
      <c r="I145">
        <f>spaces_3iWczBNnn5rbfoUlE0Jd_uploads_git_blob_d9e80ffbcef8a4adc6d29edd78618add5df6[[#This Row],[Precio Unitario]]*spaces_3iWczBNnn5rbfoUlE0Jd_uploads_git_blob_d9e80ffbcef8a4adc6d29edd78618add5df6[[#This Row],[Cantidad Ordenada]]</f>
        <v>99</v>
      </c>
      <c r="J14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45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46" spans="1:11" x14ac:dyDescent="0.35">
      <c r="A146">
        <v>55</v>
      </c>
      <c r="B146">
        <v>20</v>
      </c>
      <c r="C146" t="s">
        <v>33</v>
      </c>
      <c r="D146" t="s">
        <v>1808</v>
      </c>
      <c r="E146">
        <v>19</v>
      </c>
      <c r="F146">
        <v>32</v>
      </c>
      <c r="G146">
        <v>3</v>
      </c>
      <c r="H146">
        <v>13</v>
      </c>
      <c r="I146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14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46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47" spans="1:11" x14ac:dyDescent="0.35">
      <c r="A147">
        <v>55</v>
      </c>
      <c r="B147">
        <v>20</v>
      </c>
      <c r="C147" t="s">
        <v>21</v>
      </c>
      <c r="D147" t="s">
        <v>1801</v>
      </c>
      <c r="E147">
        <v>22</v>
      </c>
      <c r="F147">
        <v>36</v>
      </c>
      <c r="G147">
        <v>1</v>
      </c>
      <c r="H147">
        <v>51</v>
      </c>
      <c r="I147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4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47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48" spans="1:11" x14ac:dyDescent="0.35">
      <c r="A148">
        <v>55</v>
      </c>
      <c r="B148">
        <v>20</v>
      </c>
      <c r="C148" t="s">
        <v>9</v>
      </c>
      <c r="D148" t="s">
        <v>1798</v>
      </c>
      <c r="E148">
        <v>14</v>
      </c>
      <c r="F148">
        <v>24</v>
      </c>
      <c r="G148">
        <v>1</v>
      </c>
      <c r="H148">
        <v>5</v>
      </c>
      <c r="I148">
        <f>spaces_3iWczBNnn5rbfoUlE0Jd_uploads_git_blob_d9e80ffbcef8a4adc6d29edd78618add5df6[[#This Row],[Precio Unitario]]*spaces_3iWczBNnn5rbfoUlE0Jd_uploads_git_blob_d9e80ffbcef8a4adc6d29edd78618add5df6[[#This Row],[Cantidad Ordenada]]</f>
        <v>24</v>
      </c>
      <c r="J14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148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49" spans="1:11" x14ac:dyDescent="0.35">
      <c r="A149">
        <v>56</v>
      </c>
      <c r="B149">
        <v>1</v>
      </c>
      <c r="C149" t="s">
        <v>29</v>
      </c>
      <c r="D149" t="s">
        <v>1806</v>
      </c>
      <c r="E149">
        <v>11</v>
      </c>
      <c r="F149">
        <v>19</v>
      </c>
      <c r="G149">
        <v>1</v>
      </c>
      <c r="H149">
        <v>40</v>
      </c>
      <c r="I149">
        <f>spaces_3iWczBNnn5rbfoUlE0Jd_uploads_git_blob_d9e80ffbcef8a4adc6d29edd78618add5df6[[#This Row],[Precio Unitario]]*spaces_3iWczBNnn5rbfoUlE0Jd_uploads_git_blob_d9e80ffbcef8a4adc6d29edd78618add5df6[[#This Row],[Cantidad Ordenada]]</f>
        <v>19</v>
      </c>
      <c r="J14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49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50" spans="1:11" x14ac:dyDescent="0.35">
      <c r="A150">
        <v>56</v>
      </c>
      <c r="B150">
        <v>1</v>
      </c>
      <c r="C150" t="s">
        <v>23</v>
      </c>
      <c r="D150" t="s">
        <v>1803</v>
      </c>
      <c r="E150">
        <v>17</v>
      </c>
      <c r="F150">
        <v>29</v>
      </c>
      <c r="G150">
        <v>1</v>
      </c>
      <c r="H150">
        <v>38</v>
      </c>
      <c r="I150">
        <f>spaces_3iWczBNnn5rbfoUlE0Jd_uploads_git_blob_d9e80ffbcef8a4adc6d29edd78618add5df6[[#This Row],[Precio Unitario]]*spaces_3iWczBNnn5rbfoUlE0Jd_uploads_git_blob_d9e80ffbcef8a4adc6d29edd78618add5df6[[#This Row],[Cantidad Ordenada]]</f>
        <v>29</v>
      </c>
      <c r="J15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50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51" spans="1:11" x14ac:dyDescent="0.35">
      <c r="A151">
        <v>57</v>
      </c>
      <c r="B151">
        <v>18</v>
      </c>
      <c r="C151" t="s">
        <v>21</v>
      </c>
      <c r="D151" t="s">
        <v>1801</v>
      </c>
      <c r="E151">
        <v>22</v>
      </c>
      <c r="F151">
        <v>36</v>
      </c>
      <c r="G151">
        <v>2</v>
      </c>
      <c r="H151">
        <v>7</v>
      </c>
      <c r="I151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15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51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52" spans="1:11" x14ac:dyDescent="0.35">
      <c r="A152">
        <v>57</v>
      </c>
      <c r="B152">
        <v>18</v>
      </c>
      <c r="C152" t="s">
        <v>19</v>
      </c>
      <c r="D152" t="s">
        <v>1802</v>
      </c>
      <c r="E152">
        <v>25</v>
      </c>
      <c r="F152">
        <v>40</v>
      </c>
      <c r="G152">
        <v>1</v>
      </c>
      <c r="H152">
        <v>30</v>
      </c>
      <c r="I152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15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15</v>
      </c>
      <c r="K152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53" spans="1:11" x14ac:dyDescent="0.35">
      <c r="A153">
        <v>57</v>
      </c>
      <c r="B153">
        <v>18</v>
      </c>
      <c r="C153" t="s">
        <v>35</v>
      </c>
      <c r="D153" t="s">
        <v>1809</v>
      </c>
      <c r="E153">
        <v>13</v>
      </c>
      <c r="F153">
        <v>22</v>
      </c>
      <c r="G153">
        <v>1</v>
      </c>
      <c r="H153">
        <v>10</v>
      </c>
      <c r="I153">
        <f>spaces_3iWczBNnn5rbfoUlE0Jd_uploads_git_blob_d9e80ffbcef8a4adc6d29edd78618add5df6[[#This Row],[Precio Unitario]]*spaces_3iWczBNnn5rbfoUlE0Jd_uploads_git_blob_d9e80ffbcef8a4adc6d29edd78618add5df6[[#This Row],[Cantidad Ordenada]]</f>
        <v>22</v>
      </c>
      <c r="J15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153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54" spans="1:11" x14ac:dyDescent="0.35">
      <c r="A154">
        <v>57</v>
      </c>
      <c r="B154">
        <v>18</v>
      </c>
      <c r="C154" t="s">
        <v>31</v>
      </c>
      <c r="D154" t="s">
        <v>1807</v>
      </c>
      <c r="E154">
        <v>21</v>
      </c>
      <c r="F154">
        <v>35</v>
      </c>
      <c r="G154">
        <v>1</v>
      </c>
      <c r="H154">
        <v>21</v>
      </c>
      <c r="I154">
        <f>spaces_3iWczBNnn5rbfoUlE0Jd_uploads_git_blob_d9e80ffbcef8a4adc6d29edd78618add5df6[[#This Row],[Precio Unitario]]*spaces_3iWczBNnn5rbfoUlE0Jd_uploads_git_blob_d9e80ffbcef8a4adc6d29edd78618add5df6[[#This Row],[Cantidad Ordenada]]</f>
        <v>35</v>
      </c>
      <c r="J15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5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55" spans="1:11" x14ac:dyDescent="0.35">
      <c r="A155">
        <v>58</v>
      </c>
      <c r="B155">
        <v>8</v>
      </c>
      <c r="C155" t="s">
        <v>39</v>
      </c>
      <c r="D155" t="s">
        <v>1812</v>
      </c>
      <c r="E155">
        <v>12</v>
      </c>
      <c r="F155">
        <v>20</v>
      </c>
      <c r="G155">
        <v>3</v>
      </c>
      <c r="H155">
        <v>56</v>
      </c>
      <c r="I155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15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5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56" spans="1:11" x14ac:dyDescent="0.35">
      <c r="A156">
        <v>58</v>
      </c>
      <c r="B156">
        <v>8</v>
      </c>
      <c r="C156" t="s">
        <v>35</v>
      </c>
      <c r="D156" t="s">
        <v>1809</v>
      </c>
      <c r="E156">
        <v>13</v>
      </c>
      <c r="F156">
        <v>22</v>
      </c>
      <c r="G156">
        <v>1</v>
      </c>
      <c r="H156">
        <v>17</v>
      </c>
      <c r="I156">
        <f>spaces_3iWczBNnn5rbfoUlE0Jd_uploads_git_blob_d9e80ffbcef8a4adc6d29edd78618add5df6[[#This Row],[Precio Unitario]]*spaces_3iWczBNnn5rbfoUlE0Jd_uploads_git_blob_d9e80ffbcef8a4adc6d29edd78618add5df6[[#This Row],[Cantidad Ordenada]]</f>
        <v>22</v>
      </c>
      <c r="J15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156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57" spans="1:11" x14ac:dyDescent="0.35">
      <c r="A157">
        <v>59</v>
      </c>
      <c r="B157">
        <v>8</v>
      </c>
      <c r="C157" t="s">
        <v>29</v>
      </c>
      <c r="D157" t="s">
        <v>1806</v>
      </c>
      <c r="E157">
        <v>11</v>
      </c>
      <c r="F157">
        <v>19</v>
      </c>
      <c r="G157">
        <v>2</v>
      </c>
      <c r="H157">
        <v>13</v>
      </c>
      <c r="I157">
        <f>spaces_3iWczBNnn5rbfoUlE0Jd_uploads_git_blob_d9e80ffbcef8a4adc6d29edd78618add5df6[[#This Row],[Precio Unitario]]*spaces_3iWczBNnn5rbfoUlE0Jd_uploads_git_blob_d9e80ffbcef8a4adc6d29edd78618add5df6[[#This Row],[Cantidad Ordenada]]</f>
        <v>38</v>
      </c>
      <c r="J15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57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58" spans="1:11" x14ac:dyDescent="0.35">
      <c r="A158">
        <v>59</v>
      </c>
      <c r="B158">
        <v>8</v>
      </c>
      <c r="C158" t="s">
        <v>41</v>
      </c>
      <c r="D158" t="s">
        <v>1811</v>
      </c>
      <c r="E158">
        <v>14</v>
      </c>
      <c r="F158">
        <v>23</v>
      </c>
      <c r="G158">
        <v>2</v>
      </c>
      <c r="H158">
        <v>9</v>
      </c>
      <c r="I158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15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58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59" spans="1:11" x14ac:dyDescent="0.35">
      <c r="A159">
        <v>59</v>
      </c>
      <c r="B159">
        <v>8</v>
      </c>
      <c r="C159" t="s">
        <v>19</v>
      </c>
      <c r="D159" t="s">
        <v>1802</v>
      </c>
      <c r="E159">
        <v>25</v>
      </c>
      <c r="F159">
        <v>40</v>
      </c>
      <c r="G159">
        <v>1</v>
      </c>
      <c r="H159">
        <v>13</v>
      </c>
      <c r="I159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15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15</v>
      </c>
      <c r="K159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60" spans="1:11" x14ac:dyDescent="0.35">
      <c r="A160">
        <v>59</v>
      </c>
      <c r="B160">
        <v>8</v>
      </c>
      <c r="C160" t="s">
        <v>45</v>
      </c>
      <c r="D160" t="s">
        <v>1814</v>
      </c>
      <c r="E160">
        <v>10</v>
      </c>
      <c r="F160">
        <v>18</v>
      </c>
      <c r="G160">
        <v>2</v>
      </c>
      <c r="H160">
        <v>13</v>
      </c>
      <c r="I160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6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60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61" spans="1:11" x14ac:dyDescent="0.35">
      <c r="A161">
        <v>60</v>
      </c>
      <c r="B161">
        <v>6</v>
      </c>
      <c r="C161" t="s">
        <v>25</v>
      </c>
      <c r="D161" t="s">
        <v>1804</v>
      </c>
      <c r="E161">
        <v>20</v>
      </c>
      <c r="F161">
        <v>33</v>
      </c>
      <c r="G161">
        <v>2</v>
      </c>
      <c r="H161">
        <v>20</v>
      </c>
      <c r="I161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16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161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62" spans="1:11" x14ac:dyDescent="0.35">
      <c r="A162">
        <v>60</v>
      </c>
      <c r="B162">
        <v>6</v>
      </c>
      <c r="C162" t="s">
        <v>45</v>
      </c>
      <c r="D162" t="s">
        <v>1814</v>
      </c>
      <c r="E162">
        <v>10</v>
      </c>
      <c r="F162">
        <v>18</v>
      </c>
      <c r="G162">
        <v>2</v>
      </c>
      <c r="H162">
        <v>23</v>
      </c>
      <c r="I162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6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62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63" spans="1:11" x14ac:dyDescent="0.35">
      <c r="A163">
        <v>61</v>
      </c>
      <c r="B163">
        <v>10</v>
      </c>
      <c r="C163" t="s">
        <v>27</v>
      </c>
      <c r="D163" t="s">
        <v>1805</v>
      </c>
      <c r="E163">
        <v>16</v>
      </c>
      <c r="F163">
        <v>28</v>
      </c>
      <c r="G163">
        <v>3</v>
      </c>
      <c r="H163">
        <v>51</v>
      </c>
      <c r="I163">
        <f>spaces_3iWczBNnn5rbfoUlE0Jd_uploads_git_blob_d9e80ffbcef8a4adc6d29edd78618add5df6[[#This Row],[Precio Unitario]]*spaces_3iWczBNnn5rbfoUlE0Jd_uploads_git_blob_d9e80ffbcef8a4adc6d29edd78618add5df6[[#This Row],[Cantidad Ordenada]]</f>
        <v>84</v>
      </c>
      <c r="J16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63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64" spans="1:11" x14ac:dyDescent="0.35">
      <c r="A164">
        <v>61</v>
      </c>
      <c r="B164">
        <v>10</v>
      </c>
      <c r="C164" t="s">
        <v>12</v>
      </c>
      <c r="D164" t="s">
        <v>1797</v>
      </c>
      <c r="E164">
        <v>18</v>
      </c>
      <c r="F164">
        <v>30</v>
      </c>
      <c r="G164">
        <v>2</v>
      </c>
      <c r="H164">
        <v>13</v>
      </c>
      <c r="I164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16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6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65" spans="1:11" x14ac:dyDescent="0.35">
      <c r="A165">
        <v>61</v>
      </c>
      <c r="B165">
        <v>10</v>
      </c>
      <c r="C165" t="s">
        <v>19</v>
      </c>
      <c r="D165" t="s">
        <v>1802</v>
      </c>
      <c r="E165">
        <v>25</v>
      </c>
      <c r="F165">
        <v>40</v>
      </c>
      <c r="G165">
        <v>2</v>
      </c>
      <c r="H165">
        <v>56</v>
      </c>
      <c r="I165">
        <f>spaces_3iWczBNnn5rbfoUlE0Jd_uploads_git_blob_d9e80ffbcef8a4adc6d29edd78618add5df6[[#This Row],[Precio Unitario]]*spaces_3iWczBNnn5rbfoUlE0Jd_uploads_git_blob_d9e80ffbcef8a4adc6d29edd78618add5df6[[#This Row],[Cantidad Ordenada]]</f>
        <v>80</v>
      </c>
      <c r="J16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65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66" spans="1:11" x14ac:dyDescent="0.35">
      <c r="A166">
        <v>61</v>
      </c>
      <c r="B166">
        <v>10</v>
      </c>
      <c r="C166" t="s">
        <v>45</v>
      </c>
      <c r="D166" t="s">
        <v>1814</v>
      </c>
      <c r="E166">
        <v>10</v>
      </c>
      <c r="F166">
        <v>18</v>
      </c>
      <c r="G166">
        <v>1</v>
      </c>
      <c r="H166">
        <v>39</v>
      </c>
      <c r="I166">
        <f>spaces_3iWczBNnn5rbfoUlE0Jd_uploads_git_blob_d9e80ffbcef8a4adc6d29edd78618add5df6[[#This Row],[Precio Unitario]]*spaces_3iWczBNnn5rbfoUlE0Jd_uploads_git_blob_d9e80ffbcef8a4adc6d29edd78618add5df6[[#This Row],[Cantidad Ordenada]]</f>
        <v>18</v>
      </c>
      <c r="J16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66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67" spans="1:11" x14ac:dyDescent="0.35">
      <c r="A167">
        <v>62</v>
      </c>
      <c r="B167">
        <v>2</v>
      </c>
      <c r="C167" t="s">
        <v>29</v>
      </c>
      <c r="D167" t="s">
        <v>1806</v>
      </c>
      <c r="E167">
        <v>11</v>
      </c>
      <c r="F167">
        <v>19</v>
      </c>
      <c r="G167">
        <v>3</v>
      </c>
      <c r="H167">
        <v>46</v>
      </c>
      <c r="I167">
        <f>spaces_3iWczBNnn5rbfoUlE0Jd_uploads_git_blob_d9e80ffbcef8a4adc6d29edd78618add5df6[[#This Row],[Precio Unitario]]*spaces_3iWczBNnn5rbfoUlE0Jd_uploads_git_blob_d9e80ffbcef8a4adc6d29edd78618add5df6[[#This Row],[Cantidad Ordenada]]</f>
        <v>57</v>
      </c>
      <c r="J16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67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68" spans="1:11" x14ac:dyDescent="0.35">
      <c r="A168">
        <v>62</v>
      </c>
      <c r="B168">
        <v>2</v>
      </c>
      <c r="C168" t="s">
        <v>15</v>
      </c>
      <c r="D168" t="s">
        <v>1799</v>
      </c>
      <c r="E168">
        <v>19</v>
      </c>
      <c r="F168">
        <v>31</v>
      </c>
      <c r="G168">
        <v>1</v>
      </c>
      <c r="H168">
        <v>50</v>
      </c>
      <c r="I168">
        <f>spaces_3iWczBNnn5rbfoUlE0Jd_uploads_git_blob_d9e80ffbcef8a4adc6d29edd78618add5df6[[#This Row],[Precio Unitario]]*spaces_3iWczBNnn5rbfoUlE0Jd_uploads_git_blob_d9e80ffbcef8a4adc6d29edd78618add5df6[[#This Row],[Cantidad Ordenada]]</f>
        <v>31</v>
      </c>
      <c r="J16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68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69" spans="1:11" x14ac:dyDescent="0.35">
      <c r="A169">
        <v>62</v>
      </c>
      <c r="B169">
        <v>2</v>
      </c>
      <c r="C169" t="s">
        <v>12</v>
      </c>
      <c r="D169" t="s">
        <v>1797</v>
      </c>
      <c r="E169">
        <v>18</v>
      </c>
      <c r="F169">
        <v>30</v>
      </c>
      <c r="G169">
        <v>2</v>
      </c>
      <c r="H169">
        <v>59</v>
      </c>
      <c r="I169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16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6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70" spans="1:11" x14ac:dyDescent="0.35">
      <c r="A170">
        <v>63</v>
      </c>
      <c r="B170">
        <v>17</v>
      </c>
      <c r="C170" t="s">
        <v>39</v>
      </c>
      <c r="D170" t="s">
        <v>1812</v>
      </c>
      <c r="E170">
        <v>12</v>
      </c>
      <c r="F170">
        <v>20</v>
      </c>
      <c r="G170">
        <v>1</v>
      </c>
      <c r="H170">
        <v>10</v>
      </c>
      <c r="I170">
        <f>spaces_3iWczBNnn5rbfoUlE0Jd_uploads_git_blob_d9e80ffbcef8a4adc6d29edd78618add5df6[[#This Row],[Precio Unitario]]*spaces_3iWczBNnn5rbfoUlE0Jd_uploads_git_blob_d9e80ffbcef8a4adc6d29edd78618add5df6[[#This Row],[Cantidad Ordenada]]</f>
        <v>20</v>
      </c>
      <c r="J17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7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71" spans="1:11" x14ac:dyDescent="0.35">
      <c r="A171">
        <v>63</v>
      </c>
      <c r="B171">
        <v>17</v>
      </c>
      <c r="C171" t="s">
        <v>31</v>
      </c>
      <c r="D171" t="s">
        <v>1807</v>
      </c>
      <c r="E171">
        <v>21</v>
      </c>
      <c r="F171">
        <v>35</v>
      </c>
      <c r="G171">
        <v>1</v>
      </c>
      <c r="H171">
        <v>20</v>
      </c>
      <c r="I171">
        <f>spaces_3iWczBNnn5rbfoUlE0Jd_uploads_git_blob_d9e80ffbcef8a4adc6d29edd78618add5df6[[#This Row],[Precio Unitario]]*spaces_3iWczBNnn5rbfoUlE0Jd_uploads_git_blob_d9e80ffbcef8a4adc6d29edd78618add5df6[[#This Row],[Cantidad Ordenada]]</f>
        <v>35</v>
      </c>
      <c r="J17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7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72" spans="1:11" x14ac:dyDescent="0.35">
      <c r="A172">
        <v>64</v>
      </c>
      <c r="B172">
        <v>3</v>
      </c>
      <c r="C172" t="s">
        <v>21</v>
      </c>
      <c r="D172" t="s">
        <v>1801</v>
      </c>
      <c r="E172">
        <v>22</v>
      </c>
      <c r="F172">
        <v>36</v>
      </c>
      <c r="G172">
        <v>3</v>
      </c>
      <c r="H172">
        <v>10</v>
      </c>
      <c r="I172">
        <f>spaces_3iWczBNnn5rbfoUlE0Jd_uploads_git_blob_d9e80ffbcef8a4adc6d29edd78618add5df6[[#This Row],[Precio Unitario]]*spaces_3iWczBNnn5rbfoUlE0Jd_uploads_git_blob_d9e80ffbcef8a4adc6d29edd78618add5df6[[#This Row],[Cantidad Ordenada]]</f>
        <v>108</v>
      </c>
      <c r="J17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72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73" spans="1:11" x14ac:dyDescent="0.35">
      <c r="A173">
        <v>64</v>
      </c>
      <c r="B173">
        <v>3</v>
      </c>
      <c r="C173" t="s">
        <v>19</v>
      </c>
      <c r="D173" t="s">
        <v>1802</v>
      </c>
      <c r="E173">
        <v>25</v>
      </c>
      <c r="F173">
        <v>40</v>
      </c>
      <c r="G173">
        <v>3</v>
      </c>
      <c r="H173">
        <v>47</v>
      </c>
      <c r="I173">
        <f>spaces_3iWczBNnn5rbfoUlE0Jd_uploads_git_blob_d9e80ffbcef8a4adc6d29edd78618add5df6[[#This Row],[Precio Unitario]]*spaces_3iWczBNnn5rbfoUlE0Jd_uploads_git_blob_d9e80ffbcef8a4adc6d29edd78618add5df6[[#This Row],[Cantidad Ordenada]]</f>
        <v>120</v>
      </c>
      <c r="J17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45</v>
      </c>
      <c r="K173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74" spans="1:11" x14ac:dyDescent="0.35">
      <c r="A174">
        <v>64</v>
      </c>
      <c r="B174">
        <v>3</v>
      </c>
      <c r="C174" t="s">
        <v>39</v>
      </c>
      <c r="D174" t="s">
        <v>1812</v>
      </c>
      <c r="E174">
        <v>12</v>
      </c>
      <c r="F174">
        <v>20</v>
      </c>
      <c r="G174">
        <v>3</v>
      </c>
      <c r="H174">
        <v>25</v>
      </c>
      <c r="I174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17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7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75" spans="1:11" x14ac:dyDescent="0.35">
      <c r="A175">
        <v>65</v>
      </c>
      <c r="B175">
        <v>5</v>
      </c>
      <c r="C175" t="s">
        <v>29</v>
      </c>
      <c r="D175" t="s">
        <v>1806</v>
      </c>
      <c r="E175">
        <v>11</v>
      </c>
      <c r="F175">
        <v>19</v>
      </c>
      <c r="G175">
        <v>3</v>
      </c>
      <c r="H175">
        <v>51</v>
      </c>
      <c r="I175">
        <f>spaces_3iWczBNnn5rbfoUlE0Jd_uploads_git_blob_d9e80ffbcef8a4adc6d29edd78618add5df6[[#This Row],[Precio Unitario]]*spaces_3iWczBNnn5rbfoUlE0Jd_uploads_git_blob_d9e80ffbcef8a4adc6d29edd78618add5df6[[#This Row],[Cantidad Ordenada]]</f>
        <v>57</v>
      </c>
      <c r="J17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75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76" spans="1:11" x14ac:dyDescent="0.35">
      <c r="A176">
        <v>65</v>
      </c>
      <c r="B176">
        <v>5</v>
      </c>
      <c r="C176" t="s">
        <v>27</v>
      </c>
      <c r="D176" t="s">
        <v>1805</v>
      </c>
      <c r="E176">
        <v>16</v>
      </c>
      <c r="F176">
        <v>28</v>
      </c>
      <c r="G176">
        <v>1</v>
      </c>
      <c r="H176">
        <v>32</v>
      </c>
      <c r="I176">
        <f>spaces_3iWczBNnn5rbfoUlE0Jd_uploads_git_blob_d9e80ffbcef8a4adc6d29edd78618add5df6[[#This Row],[Precio Unitario]]*spaces_3iWczBNnn5rbfoUlE0Jd_uploads_git_blob_d9e80ffbcef8a4adc6d29edd78618add5df6[[#This Row],[Cantidad Ordenada]]</f>
        <v>28</v>
      </c>
      <c r="J17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76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77" spans="1:11" x14ac:dyDescent="0.35">
      <c r="A177">
        <v>65</v>
      </c>
      <c r="B177">
        <v>5</v>
      </c>
      <c r="C177" t="s">
        <v>15</v>
      </c>
      <c r="D177" t="s">
        <v>1799</v>
      </c>
      <c r="E177">
        <v>19</v>
      </c>
      <c r="F177">
        <v>31</v>
      </c>
      <c r="G177">
        <v>1</v>
      </c>
      <c r="H177">
        <v>55</v>
      </c>
      <c r="I177">
        <f>spaces_3iWczBNnn5rbfoUlE0Jd_uploads_git_blob_d9e80ffbcef8a4adc6d29edd78618add5df6[[#This Row],[Precio Unitario]]*spaces_3iWczBNnn5rbfoUlE0Jd_uploads_git_blob_d9e80ffbcef8a4adc6d29edd78618add5df6[[#This Row],[Cantidad Ordenada]]</f>
        <v>31</v>
      </c>
      <c r="J17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77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78" spans="1:11" x14ac:dyDescent="0.35">
      <c r="A178">
        <v>65</v>
      </c>
      <c r="B178">
        <v>5</v>
      </c>
      <c r="C178" t="s">
        <v>19</v>
      </c>
      <c r="D178" t="s">
        <v>1802</v>
      </c>
      <c r="E178">
        <v>25</v>
      </c>
      <c r="F178">
        <v>40</v>
      </c>
      <c r="G178">
        <v>2</v>
      </c>
      <c r="H178">
        <v>17</v>
      </c>
      <c r="I178">
        <f>spaces_3iWczBNnn5rbfoUlE0Jd_uploads_git_blob_d9e80ffbcef8a4adc6d29edd78618add5df6[[#This Row],[Precio Unitario]]*spaces_3iWczBNnn5rbfoUlE0Jd_uploads_git_blob_d9e80ffbcef8a4adc6d29edd78618add5df6[[#This Row],[Cantidad Ordenada]]</f>
        <v>80</v>
      </c>
      <c r="J17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78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79" spans="1:11" x14ac:dyDescent="0.35">
      <c r="A179">
        <v>66</v>
      </c>
      <c r="B179">
        <v>18</v>
      </c>
      <c r="C179" t="s">
        <v>21</v>
      </c>
      <c r="D179" t="s">
        <v>1801</v>
      </c>
      <c r="E179">
        <v>22</v>
      </c>
      <c r="F179">
        <v>36</v>
      </c>
      <c r="G179">
        <v>1</v>
      </c>
      <c r="H179">
        <v>29</v>
      </c>
      <c r="I179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7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79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80" spans="1:11" x14ac:dyDescent="0.35">
      <c r="A180">
        <v>66</v>
      </c>
      <c r="B180">
        <v>18</v>
      </c>
      <c r="C180" t="s">
        <v>19</v>
      </c>
      <c r="D180" t="s">
        <v>1802</v>
      </c>
      <c r="E180">
        <v>25</v>
      </c>
      <c r="F180">
        <v>40</v>
      </c>
      <c r="G180">
        <v>3</v>
      </c>
      <c r="H180">
        <v>30</v>
      </c>
      <c r="I180">
        <f>spaces_3iWczBNnn5rbfoUlE0Jd_uploads_git_blob_d9e80ffbcef8a4adc6d29edd78618add5df6[[#This Row],[Precio Unitario]]*spaces_3iWczBNnn5rbfoUlE0Jd_uploads_git_blob_d9e80ffbcef8a4adc6d29edd78618add5df6[[#This Row],[Cantidad Ordenada]]</f>
        <v>120</v>
      </c>
      <c r="J18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45</v>
      </c>
      <c r="K180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81" spans="1:11" x14ac:dyDescent="0.35">
      <c r="A181">
        <v>66</v>
      </c>
      <c r="B181">
        <v>18</v>
      </c>
      <c r="C181" t="s">
        <v>45</v>
      </c>
      <c r="D181" t="s">
        <v>1814</v>
      </c>
      <c r="E181">
        <v>10</v>
      </c>
      <c r="F181">
        <v>18</v>
      </c>
      <c r="G181">
        <v>3</v>
      </c>
      <c r="H181">
        <v>55</v>
      </c>
      <c r="I181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8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81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82" spans="1:11" x14ac:dyDescent="0.35">
      <c r="A182">
        <v>67</v>
      </c>
      <c r="B182">
        <v>2</v>
      </c>
      <c r="C182" t="s">
        <v>47</v>
      </c>
      <c r="D182" t="s">
        <v>1815</v>
      </c>
      <c r="E182">
        <v>15</v>
      </c>
      <c r="F182">
        <v>26</v>
      </c>
      <c r="G182">
        <v>3</v>
      </c>
      <c r="H182">
        <v>15</v>
      </c>
      <c r="I182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18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182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83" spans="1:11" x14ac:dyDescent="0.35">
      <c r="A183">
        <v>67</v>
      </c>
      <c r="B183">
        <v>2</v>
      </c>
      <c r="C183" t="s">
        <v>21</v>
      </c>
      <c r="D183" t="s">
        <v>1801</v>
      </c>
      <c r="E183">
        <v>22</v>
      </c>
      <c r="F183">
        <v>36</v>
      </c>
      <c r="G183">
        <v>3</v>
      </c>
      <c r="H183">
        <v>59</v>
      </c>
      <c r="I183">
        <f>spaces_3iWczBNnn5rbfoUlE0Jd_uploads_git_blob_d9e80ffbcef8a4adc6d29edd78618add5df6[[#This Row],[Precio Unitario]]*spaces_3iWczBNnn5rbfoUlE0Jd_uploads_git_blob_d9e80ffbcef8a4adc6d29edd78618add5df6[[#This Row],[Cantidad Ordenada]]</f>
        <v>108</v>
      </c>
      <c r="J18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83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84" spans="1:11" x14ac:dyDescent="0.35">
      <c r="A184">
        <v>67</v>
      </c>
      <c r="B184">
        <v>2</v>
      </c>
      <c r="C184" t="s">
        <v>12</v>
      </c>
      <c r="D184" t="s">
        <v>1797</v>
      </c>
      <c r="E184">
        <v>18</v>
      </c>
      <c r="F184">
        <v>30</v>
      </c>
      <c r="G184">
        <v>1</v>
      </c>
      <c r="H184">
        <v>35</v>
      </c>
      <c r="I184">
        <f>spaces_3iWczBNnn5rbfoUlE0Jd_uploads_git_blob_d9e80ffbcef8a4adc6d29edd78618add5df6[[#This Row],[Precio Unitario]]*spaces_3iWczBNnn5rbfoUlE0Jd_uploads_git_blob_d9e80ffbcef8a4adc6d29edd78618add5df6[[#This Row],[Cantidad Ordenada]]</f>
        <v>30</v>
      </c>
      <c r="J18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8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85" spans="1:11" x14ac:dyDescent="0.35">
      <c r="A185">
        <v>67</v>
      </c>
      <c r="B185">
        <v>2</v>
      </c>
      <c r="C185" t="s">
        <v>19</v>
      </c>
      <c r="D185" t="s">
        <v>1802</v>
      </c>
      <c r="E185">
        <v>25</v>
      </c>
      <c r="F185">
        <v>40</v>
      </c>
      <c r="G185">
        <v>1</v>
      </c>
      <c r="H185">
        <v>22</v>
      </c>
      <c r="I185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18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15</v>
      </c>
      <c r="K185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86" spans="1:11" x14ac:dyDescent="0.35">
      <c r="A186">
        <v>68</v>
      </c>
      <c r="B186">
        <v>8</v>
      </c>
      <c r="C186" t="s">
        <v>49</v>
      </c>
      <c r="D186" t="s">
        <v>1816</v>
      </c>
      <c r="E186">
        <v>15</v>
      </c>
      <c r="F186">
        <v>25</v>
      </c>
      <c r="G186">
        <v>1</v>
      </c>
      <c r="H186">
        <v>26</v>
      </c>
      <c r="I186">
        <f>spaces_3iWczBNnn5rbfoUlE0Jd_uploads_git_blob_d9e80ffbcef8a4adc6d29edd78618add5df6[[#This Row],[Precio Unitario]]*spaces_3iWczBNnn5rbfoUlE0Jd_uploads_git_blob_d9e80ffbcef8a4adc6d29edd78618add5df6[[#This Row],[Cantidad Ordenada]]</f>
        <v>25</v>
      </c>
      <c r="J18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18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87" spans="1:11" x14ac:dyDescent="0.35">
      <c r="A187">
        <v>68</v>
      </c>
      <c r="B187">
        <v>8</v>
      </c>
      <c r="C187" t="s">
        <v>41</v>
      </c>
      <c r="D187" t="s">
        <v>1811</v>
      </c>
      <c r="E187">
        <v>14</v>
      </c>
      <c r="F187">
        <v>23</v>
      </c>
      <c r="G187">
        <v>3</v>
      </c>
      <c r="H187">
        <v>43</v>
      </c>
      <c r="I187">
        <f>spaces_3iWczBNnn5rbfoUlE0Jd_uploads_git_blob_d9e80ffbcef8a4adc6d29edd78618add5df6[[#This Row],[Precio Unitario]]*spaces_3iWczBNnn5rbfoUlE0Jd_uploads_git_blob_d9e80ffbcef8a4adc6d29edd78618add5df6[[#This Row],[Cantidad Ordenada]]</f>
        <v>69</v>
      </c>
      <c r="J18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187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88" spans="1:11" x14ac:dyDescent="0.35">
      <c r="A188">
        <v>68</v>
      </c>
      <c r="B188">
        <v>8</v>
      </c>
      <c r="C188" t="s">
        <v>33</v>
      </c>
      <c r="D188" t="s">
        <v>1808</v>
      </c>
      <c r="E188">
        <v>19</v>
      </c>
      <c r="F188">
        <v>32</v>
      </c>
      <c r="G188">
        <v>3</v>
      </c>
      <c r="H188">
        <v>57</v>
      </c>
      <c r="I188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18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88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89" spans="1:11" x14ac:dyDescent="0.35">
      <c r="A189">
        <v>68</v>
      </c>
      <c r="B189">
        <v>8</v>
      </c>
      <c r="C189" t="s">
        <v>27</v>
      </c>
      <c r="D189" t="s">
        <v>1805</v>
      </c>
      <c r="E189">
        <v>16</v>
      </c>
      <c r="F189">
        <v>28</v>
      </c>
      <c r="G189">
        <v>1</v>
      </c>
      <c r="H189">
        <v>19</v>
      </c>
      <c r="I189">
        <f>spaces_3iWczBNnn5rbfoUlE0Jd_uploads_git_blob_d9e80ffbcef8a4adc6d29edd78618add5df6[[#This Row],[Precio Unitario]]*spaces_3iWczBNnn5rbfoUlE0Jd_uploads_git_blob_d9e80ffbcef8a4adc6d29edd78618add5df6[[#This Row],[Cantidad Ordenada]]</f>
        <v>28</v>
      </c>
      <c r="J18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89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90" spans="1:11" x14ac:dyDescent="0.35">
      <c r="A190">
        <v>69</v>
      </c>
      <c r="B190">
        <v>5</v>
      </c>
      <c r="C190" t="s">
        <v>25</v>
      </c>
      <c r="D190" t="s">
        <v>1804</v>
      </c>
      <c r="E190">
        <v>20</v>
      </c>
      <c r="F190">
        <v>33</v>
      </c>
      <c r="G190">
        <v>3</v>
      </c>
      <c r="H190">
        <v>24</v>
      </c>
      <c r="I190">
        <f>spaces_3iWczBNnn5rbfoUlE0Jd_uploads_git_blob_d9e80ffbcef8a4adc6d29edd78618add5df6[[#This Row],[Precio Unitario]]*spaces_3iWczBNnn5rbfoUlE0Jd_uploads_git_blob_d9e80ffbcef8a4adc6d29edd78618add5df6[[#This Row],[Cantidad Ordenada]]</f>
        <v>99</v>
      </c>
      <c r="J19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90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91" spans="1:11" x14ac:dyDescent="0.35">
      <c r="A191">
        <v>69</v>
      </c>
      <c r="B191">
        <v>5</v>
      </c>
      <c r="C191" t="s">
        <v>43</v>
      </c>
      <c r="D191" t="s">
        <v>1813</v>
      </c>
      <c r="E191">
        <v>13</v>
      </c>
      <c r="F191">
        <v>21</v>
      </c>
      <c r="G191">
        <v>3</v>
      </c>
      <c r="H191">
        <v>20</v>
      </c>
      <c r="I191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19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91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92" spans="1:11" x14ac:dyDescent="0.35">
      <c r="A192">
        <v>69</v>
      </c>
      <c r="B192">
        <v>5</v>
      </c>
      <c r="C192" t="s">
        <v>9</v>
      </c>
      <c r="D192" t="s">
        <v>1798</v>
      </c>
      <c r="E192">
        <v>14</v>
      </c>
      <c r="F192">
        <v>24</v>
      </c>
      <c r="G192">
        <v>3</v>
      </c>
      <c r="H192">
        <v>48</v>
      </c>
      <c r="I192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19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92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93" spans="1:11" x14ac:dyDescent="0.35">
      <c r="A193">
        <v>70</v>
      </c>
      <c r="B193">
        <v>17</v>
      </c>
      <c r="C193" t="s">
        <v>49</v>
      </c>
      <c r="D193" t="s">
        <v>1816</v>
      </c>
      <c r="E193">
        <v>15</v>
      </c>
      <c r="F193">
        <v>25</v>
      </c>
      <c r="G193">
        <v>2</v>
      </c>
      <c r="H193">
        <v>19</v>
      </c>
      <c r="I193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19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9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94" spans="1:11" x14ac:dyDescent="0.35">
      <c r="A194">
        <v>70</v>
      </c>
      <c r="B194">
        <v>17</v>
      </c>
      <c r="C194" t="s">
        <v>37</v>
      </c>
      <c r="D194" t="s">
        <v>1810</v>
      </c>
      <c r="E194">
        <v>20</v>
      </c>
      <c r="F194">
        <v>34</v>
      </c>
      <c r="G194">
        <v>2</v>
      </c>
      <c r="H194">
        <v>21</v>
      </c>
      <c r="I194">
        <f>spaces_3iWczBNnn5rbfoUlE0Jd_uploads_git_blob_d9e80ffbcef8a4adc6d29edd78618add5df6[[#This Row],[Precio Unitario]]*spaces_3iWczBNnn5rbfoUlE0Jd_uploads_git_blob_d9e80ffbcef8a4adc6d29edd78618add5df6[[#This Row],[Cantidad Ordenada]]</f>
        <v>68</v>
      </c>
      <c r="J19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94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95" spans="1:11" x14ac:dyDescent="0.35">
      <c r="A195">
        <v>71</v>
      </c>
      <c r="B195">
        <v>18</v>
      </c>
      <c r="C195" t="s">
        <v>41</v>
      </c>
      <c r="D195" t="s">
        <v>1811</v>
      </c>
      <c r="E195">
        <v>14</v>
      </c>
      <c r="F195">
        <v>23</v>
      </c>
      <c r="G195">
        <v>2</v>
      </c>
      <c r="H195">
        <v>29</v>
      </c>
      <c r="I195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19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95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96" spans="1:11" x14ac:dyDescent="0.35">
      <c r="A196">
        <v>71</v>
      </c>
      <c r="B196">
        <v>18</v>
      </c>
      <c r="C196" t="s">
        <v>12</v>
      </c>
      <c r="D196" t="s">
        <v>1797</v>
      </c>
      <c r="E196">
        <v>18</v>
      </c>
      <c r="F196">
        <v>30</v>
      </c>
      <c r="G196">
        <v>3</v>
      </c>
      <c r="H196">
        <v>20</v>
      </c>
      <c r="I196">
        <f>spaces_3iWczBNnn5rbfoUlE0Jd_uploads_git_blob_d9e80ffbcef8a4adc6d29edd78618add5df6[[#This Row],[Precio Unitario]]*spaces_3iWczBNnn5rbfoUlE0Jd_uploads_git_blob_d9e80ffbcef8a4adc6d29edd78618add5df6[[#This Row],[Cantidad Ordenada]]</f>
        <v>90</v>
      </c>
      <c r="J19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9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97" spans="1:11" x14ac:dyDescent="0.35">
      <c r="A197">
        <v>72</v>
      </c>
      <c r="B197">
        <v>17</v>
      </c>
      <c r="C197" t="s">
        <v>43</v>
      </c>
      <c r="D197" t="s">
        <v>1813</v>
      </c>
      <c r="E197">
        <v>13</v>
      </c>
      <c r="F197">
        <v>21</v>
      </c>
      <c r="G197">
        <v>1</v>
      </c>
      <c r="H197">
        <v>17</v>
      </c>
      <c r="I197">
        <f>spaces_3iWczBNnn5rbfoUlE0Jd_uploads_git_blob_d9e80ffbcef8a4adc6d29edd78618add5df6[[#This Row],[Precio Unitario]]*spaces_3iWczBNnn5rbfoUlE0Jd_uploads_git_blob_d9e80ffbcef8a4adc6d29edd78618add5df6[[#This Row],[Cantidad Ordenada]]</f>
        <v>21</v>
      </c>
      <c r="J19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97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98" spans="1:11" x14ac:dyDescent="0.35">
      <c r="A198">
        <v>72</v>
      </c>
      <c r="B198">
        <v>17</v>
      </c>
      <c r="C198" t="s">
        <v>45</v>
      </c>
      <c r="D198" t="s">
        <v>1814</v>
      </c>
      <c r="E198">
        <v>10</v>
      </c>
      <c r="F198">
        <v>18</v>
      </c>
      <c r="G198">
        <v>3</v>
      </c>
      <c r="H198">
        <v>37</v>
      </c>
      <c r="I198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9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98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99" spans="1:11" x14ac:dyDescent="0.35">
      <c r="A199">
        <v>73</v>
      </c>
      <c r="B199">
        <v>1</v>
      </c>
      <c r="C199" t="s">
        <v>17</v>
      </c>
      <c r="D199" t="s">
        <v>1800</v>
      </c>
      <c r="E199">
        <v>16</v>
      </c>
      <c r="F199">
        <v>27</v>
      </c>
      <c r="G199">
        <v>3</v>
      </c>
      <c r="H199">
        <v>20</v>
      </c>
      <c r="I199">
        <f>spaces_3iWczBNnn5rbfoUlE0Jd_uploads_git_blob_d9e80ffbcef8a4adc6d29edd78618add5df6[[#This Row],[Precio Unitario]]*spaces_3iWczBNnn5rbfoUlE0Jd_uploads_git_blob_d9e80ffbcef8a4adc6d29edd78618add5df6[[#This Row],[Cantidad Ordenada]]</f>
        <v>81</v>
      </c>
      <c r="J19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199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200" spans="1:11" x14ac:dyDescent="0.35">
      <c r="A200">
        <v>74</v>
      </c>
      <c r="B200">
        <v>19</v>
      </c>
      <c r="C200" t="s">
        <v>47</v>
      </c>
      <c r="D200" t="s">
        <v>1815</v>
      </c>
      <c r="E200">
        <v>15</v>
      </c>
      <c r="F200">
        <v>26</v>
      </c>
      <c r="G200">
        <v>2</v>
      </c>
      <c r="H200">
        <v>39</v>
      </c>
      <c r="I200">
        <f>spaces_3iWczBNnn5rbfoUlE0Jd_uploads_git_blob_d9e80ffbcef8a4adc6d29edd78618add5df6[[#This Row],[Precio Unitario]]*spaces_3iWczBNnn5rbfoUlE0Jd_uploads_git_blob_d9e80ffbcef8a4adc6d29edd78618add5df6[[#This Row],[Cantidad Ordenada]]</f>
        <v>52</v>
      </c>
      <c r="J20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200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201" spans="1:11" x14ac:dyDescent="0.35">
      <c r="A201">
        <v>74</v>
      </c>
      <c r="B201">
        <v>19</v>
      </c>
      <c r="C201" t="s">
        <v>33</v>
      </c>
      <c r="D201" t="s">
        <v>1808</v>
      </c>
      <c r="E201">
        <v>19</v>
      </c>
      <c r="F201">
        <v>32</v>
      </c>
      <c r="G201">
        <v>2</v>
      </c>
      <c r="H201">
        <v>24</v>
      </c>
      <c r="I201">
        <f>spaces_3iWczBNnn5rbfoUlE0Jd_uploads_git_blob_d9e80ffbcef8a4adc6d29edd78618add5df6[[#This Row],[Precio Unitario]]*spaces_3iWczBNnn5rbfoUlE0Jd_uploads_git_blob_d9e80ffbcef8a4adc6d29edd78618add5df6[[#This Row],[Cantidad Ordenada]]</f>
        <v>64</v>
      </c>
      <c r="J20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201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202" spans="1:11" x14ac:dyDescent="0.35">
      <c r="A202">
        <v>74</v>
      </c>
      <c r="B202">
        <v>19</v>
      </c>
      <c r="C202" t="s">
        <v>37</v>
      </c>
      <c r="D202" t="s">
        <v>1810</v>
      </c>
      <c r="E202">
        <v>20</v>
      </c>
      <c r="F202">
        <v>34</v>
      </c>
      <c r="G202">
        <v>3</v>
      </c>
      <c r="H202">
        <v>37</v>
      </c>
      <c r="I202">
        <f>spaces_3iWczBNnn5rbfoUlE0Jd_uploads_git_blob_d9e80ffbcef8a4adc6d29edd78618add5df6[[#This Row],[Precio Unitario]]*spaces_3iWczBNnn5rbfoUlE0Jd_uploads_git_blob_d9e80ffbcef8a4adc6d29edd78618add5df6[[#This Row],[Cantidad Ordenada]]</f>
        <v>102</v>
      </c>
      <c r="J20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202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203" spans="1:11" x14ac:dyDescent="0.35">
      <c r="A203">
        <v>75</v>
      </c>
      <c r="B203">
        <v>19</v>
      </c>
      <c r="C203" t="s">
        <v>41</v>
      </c>
      <c r="D203" t="s">
        <v>1811</v>
      </c>
      <c r="E203">
        <v>14</v>
      </c>
      <c r="F203">
        <v>23</v>
      </c>
      <c r="G203">
        <v>3</v>
      </c>
      <c r="H203">
        <v>16</v>
      </c>
      <c r="I203">
        <f>spaces_3iWczBNnn5rbfoUlE0Jd_uploads_git_blob_d9e80ffbcef8a4adc6d29edd78618add5df6[[#This Row],[Precio Unitario]]*spaces_3iWczBNnn5rbfoUlE0Jd_uploads_git_blob_d9e80ffbcef8a4adc6d29edd78618add5df6[[#This Row],[Cantidad Ordenada]]</f>
        <v>69</v>
      </c>
      <c r="J20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203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204" spans="1:11" x14ac:dyDescent="0.35">
      <c r="A204">
        <v>75</v>
      </c>
      <c r="B204">
        <v>19</v>
      </c>
      <c r="C204" t="s">
        <v>19</v>
      </c>
      <c r="D204" t="s">
        <v>1802</v>
      </c>
      <c r="E204">
        <v>25</v>
      </c>
      <c r="F204">
        <v>40</v>
      </c>
      <c r="G204">
        <v>1</v>
      </c>
      <c r="H204">
        <v>35</v>
      </c>
      <c r="I204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20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15</v>
      </c>
      <c r="K204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205" spans="1:11" x14ac:dyDescent="0.35">
      <c r="A205">
        <v>76</v>
      </c>
      <c r="B205">
        <v>17</v>
      </c>
      <c r="C205" t="s">
        <v>47</v>
      </c>
      <c r="D205" t="s">
        <v>1815</v>
      </c>
      <c r="E205">
        <v>15</v>
      </c>
      <c r="F205">
        <v>26</v>
      </c>
      <c r="G205">
        <v>1</v>
      </c>
      <c r="H205">
        <v>30</v>
      </c>
      <c r="I205">
        <f>spaces_3iWczBNnn5rbfoUlE0Jd_uploads_git_blob_d9e80ffbcef8a4adc6d29edd78618add5df6[[#This Row],[Precio Unitario]]*spaces_3iWczBNnn5rbfoUlE0Jd_uploads_git_blob_d9e80ffbcef8a4adc6d29edd78618add5df6[[#This Row],[Cantidad Ordenada]]</f>
        <v>26</v>
      </c>
      <c r="J20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205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206" spans="1:11" x14ac:dyDescent="0.35">
      <c r="A206">
        <v>76</v>
      </c>
      <c r="B206">
        <v>17</v>
      </c>
      <c r="C206" t="s">
        <v>12</v>
      </c>
      <c r="D206" t="s">
        <v>1797</v>
      </c>
      <c r="E206">
        <v>18</v>
      </c>
      <c r="F206">
        <v>30</v>
      </c>
      <c r="G206">
        <v>3</v>
      </c>
      <c r="H206">
        <v>13</v>
      </c>
      <c r="I206">
        <f>spaces_3iWczBNnn5rbfoUlE0Jd_uploads_git_blob_d9e80ffbcef8a4adc6d29edd78618add5df6[[#This Row],[Precio Unitario]]*spaces_3iWczBNnn5rbfoUlE0Jd_uploads_git_blob_d9e80ffbcef8a4adc6d29edd78618add5df6[[#This Row],[Cantidad Ordenada]]</f>
        <v>90</v>
      </c>
      <c r="J20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20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207" spans="1:11" x14ac:dyDescent="0.35">
      <c r="A207">
        <v>76</v>
      </c>
      <c r="B207">
        <v>17</v>
      </c>
      <c r="C207" t="s">
        <v>45</v>
      </c>
      <c r="D207" t="s">
        <v>1814</v>
      </c>
      <c r="E207">
        <v>10</v>
      </c>
      <c r="F207">
        <v>18</v>
      </c>
      <c r="G207">
        <v>1</v>
      </c>
      <c r="H207">
        <v>34</v>
      </c>
      <c r="I207">
        <f>spaces_3iWczBNnn5rbfoUlE0Jd_uploads_git_blob_d9e80ffbcef8a4adc6d29edd78618add5df6[[#This Row],[Precio Unitario]]*spaces_3iWczBNnn5rbfoUlE0Jd_uploads_git_blob_d9e80ffbcef8a4adc6d29edd78618add5df6[[#This Row],[Cantidad Ordenada]]</f>
        <v>18</v>
      </c>
      <c r="J20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207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208" spans="1:11" x14ac:dyDescent="0.35">
      <c r="A208">
        <v>76</v>
      </c>
      <c r="B208">
        <v>17</v>
      </c>
      <c r="C208" t="s">
        <v>9</v>
      </c>
      <c r="D208" t="s">
        <v>1798</v>
      </c>
      <c r="E208">
        <v>14</v>
      </c>
      <c r="F208">
        <v>24</v>
      </c>
      <c r="G208">
        <v>1</v>
      </c>
      <c r="H208">
        <v>20</v>
      </c>
      <c r="I208">
        <f>spaces_3iWczBNnn5rbfoUlE0Jd_uploads_git_blob_d9e80ffbcef8a4adc6d29edd78618add5df6[[#This Row],[Precio Unitario]]*spaces_3iWczBNnn5rbfoUlE0Jd_uploads_git_blob_d9e80ffbcef8a4adc6d29edd78618add5df6[[#This Row],[Cantidad Ordenada]]</f>
        <v>24</v>
      </c>
      <c r="J20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208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209" spans="1:11" x14ac:dyDescent="0.35">
      <c r="A209">
        <v>77</v>
      </c>
      <c r="B209">
        <v>3</v>
      </c>
      <c r="C209" t="s">
        <v>25</v>
      </c>
      <c r="D209" t="s">
        <v>1804</v>
      </c>
      <c r="E209">
        <v>20</v>
      </c>
      <c r="F209">
        <v>33</v>
      </c>
      <c r="G209">
        <v>1</v>
      </c>
      <c r="H209">
        <v>8</v>
      </c>
      <c r="I209">
        <f>spaces_3iWczBNnn5rbfoUlE0Jd_uploads_git_blob_d9e80ffbcef8a4adc6d29edd78618add5df6[[#This Row],[Precio Unitario]]*spaces_3iWczBNnn5rbfoUlE0Jd_uploads_git_blob_d9e80ffbcef8a4adc6d29edd78618add5df6[[#This Row],[Cantidad Ordenada]]</f>
        <v>33</v>
      </c>
      <c r="J20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209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210" spans="1:11" x14ac:dyDescent="0.35">
      <c r="A210">
        <v>77</v>
      </c>
      <c r="B210">
        <v>3</v>
      </c>
      <c r="C210" t="s">
        <v>45</v>
      </c>
      <c r="D210" t="s">
        <v>1814</v>
      </c>
      <c r="E210">
        <v>10</v>
      </c>
      <c r="F210">
        <v>18</v>
      </c>
      <c r="G210">
        <v>1</v>
      </c>
      <c r="H210">
        <v>34</v>
      </c>
      <c r="I210">
        <f>spaces_3iWczBNnn5rbfoUlE0Jd_uploads_git_blob_d9e80ffbcef8a4adc6d29edd78618add5df6[[#This Row],[Precio Unitario]]*spaces_3iWczBNnn5rbfoUlE0Jd_uploads_git_blob_d9e80ffbcef8a4adc6d29edd78618add5df6[[#This Row],[Cantidad Ordenada]]</f>
        <v>18</v>
      </c>
      <c r="J21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210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211" spans="1:11" x14ac:dyDescent="0.35">
      <c r="A211">
        <v>77</v>
      </c>
      <c r="B211">
        <v>3</v>
      </c>
      <c r="C211" t="s">
        <v>9</v>
      </c>
      <c r="D211" t="s">
        <v>1798</v>
      </c>
      <c r="E211">
        <v>14</v>
      </c>
      <c r="F211">
        <v>24</v>
      </c>
      <c r="G211">
        <v>2</v>
      </c>
      <c r="H211">
        <v>55</v>
      </c>
      <c r="I211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21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211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212" spans="1:11" x14ac:dyDescent="0.35">
      <c r="A212">
        <v>78</v>
      </c>
      <c r="B212">
        <v>7</v>
      </c>
      <c r="C212" t="s">
        <v>29</v>
      </c>
      <c r="D212" t="s">
        <v>1806</v>
      </c>
      <c r="E212">
        <v>11</v>
      </c>
      <c r="F212">
        <v>19</v>
      </c>
      <c r="G212">
        <v>3</v>
      </c>
      <c r="H212">
        <v>54</v>
      </c>
      <c r="I212">
        <f>spaces_3iWczBNnn5rbfoUlE0Jd_uploads_git_blob_d9e80ffbcef8a4adc6d29edd78618add5df6[[#This Row],[Precio Unitario]]*spaces_3iWczBNnn5rbfoUlE0Jd_uploads_git_blob_d9e80ffbcef8a4adc6d29edd78618add5df6[[#This Row],[Cantidad Ordenada]]</f>
        <v>57</v>
      </c>
      <c r="J21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212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213" spans="1:11" x14ac:dyDescent="0.35">
      <c r="A213">
        <v>79</v>
      </c>
      <c r="B213">
        <v>16</v>
      </c>
      <c r="C213" t="s">
        <v>25</v>
      </c>
      <c r="D213" t="s">
        <v>1804</v>
      </c>
      <c r="E213">
        <v>20</v>
      </c>
      <c r="F213">
        <v>33</v>
      </c>
      <c r="G213">
        <v>3</v>
      </c>
      <c r="H213">
        <v>14</v>
      </c>
      <c r="I213">
        <f>spaces_3iWczBNnn5rbfoUlE0Jd_uploads_git_blob_d9e80ffbcef8a4adc6d29edd78618add5df6[[#This Row],[Precio Unitario]]*spaces_3iWczBNnn5rbfoUlE0Jd_uploads_git_blob_d9e80ffbcef8a4adc6d29edd78618add5df6[[#This Row],[Cantidad Ordenada]]</f>
        <v>99</v>
      </c>
      <c r="J21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213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214" spans="1:11" x14ac:dyDescent="0.35">
      <c r="A214">
        <v>79</v>
      </c>
      <c r="B214">
        <v>16</v>
      </c>
      <c r="C214" t="s">
        <v>43</v>
      </c>
      <c r="D214" t="s">
        <v>1813</v>
      </c>
      <c r="E214">
        <v>13</v>
      </c>
      <c r="F214">
        <v>21</v>
      </c>
      <c r="G214">
        <v>3</v>
      </c>
      <c r="H214">
        <v>43</v>
      </c>
      <c r="I214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21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214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215" spans="1:11" x14ac:dyDescent="0.35">
      <c r="A215">
        <v>79</v>
      </c>
      <c r="B215">
        <v>16</v>
      </c>
      <c r="C215" t="s">
        <v>39</v>
      </c>
      <c r="D215" t="s">
        <v>1812</v>
      </c>
      <c r="E215">
        <v>12</v>
      </c>
      <c r="F215">
        <v>20</v>
      </c>
      <c r="G215">
        <v>3</v>
      </c>
      <c r="H215">
        <v>25</v>
      </c>
      <c r="I215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21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21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216" spans="1:11" x14ac:dyDescent="0.35">
      <c r="A216">
        <v>79</v>
      </c>
      <c r="B216">
        <v>16</v>
      </c>
      <c r="C216" t="s">
        <v>23</v>
      </c>
      <c r="D216" t="s">
        <v>1803</v>
      </c>
      <c r="E216">
        <v>17</v>
      </c>
      <c r="F216">
        <v>29</v>
      </c>
      <c r="G216">
        <v>3</v>
      </c>
      <c r="H216">
        <v>14</v>
      </c>
      <c r="I216">
        <f>spaces_3iWczBNnn5rbfoUlE0Jd_uploads_git_blob_d9e80ffbcef8a4adc6d29edd78618add5df6[[#This Row],[Precio Unitario]]*spaces_3iWczBNnn5rbfoUlE0Jd_uploads_git_blob_d9e80ffbcef8a4adc6d29edd78618add5df6[[#This Row],[Cantidad Ordenada]]</f>
        <v>87</v>
      </c>
      <c r="J21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216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217" spans="1:11" x14ac:dyDescent="0.35">
      <c r="A217">
        <v>80</v>
      </c>
      <c r="B217">
        <v>18</v>
      </c>
      <c r="C217" t="s">
        <v>35</v>
      </c>
      <c r="D217" t="s">
        <v>1809</v>
      </c>
      <c r="E217">
        <v>13</v>
      </c>
      <c r="F217">
        <v>22</v>
      </c>
      <c r="G217">
        <v>2</v>
      </c>
      <c r="H217">
        <v>5</v>
      </c>
      <c r="I217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21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217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218" spans="1:11" x14ac:dyDescent="0.35">
      <c r="A218">
        <v>80</v>
      </c>
      <c r="B218">
        <v>18</v>
      </c>
      <c r="C218" t="s">
        <v>9</v>
      </c>
      <c r="D218" t="s">
        <v>1798</v>
      </c>
      <c r="E218">
        <v>14</v>
      </c>
      <c r="F218">
        <v>24</v>
      </c>
      <c r="G218">
        <v>2</v>
      </c>
      <c r="H218">
        <v>28</v>
      </c>
      <c r="I218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21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218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219" spans="1:11" x14ac:dyDescent="0.35">
      <c r="A219">
        <v>80</v>
      </c>
      <c r="B219">
        <v>18</v>
      </c>
      <c r="C219" t="s">
        <v>23</v>
      </c>
      <c r="D219" t="s">
        <v>1803</v>
      </c>
      <c r="E219">
        <v>17</v>
      </c>
      <c r="F219">
        <v>29</v>
      </c>
      <c r="G219">
        <v>1</v>
      </c>
      <c r="H219">
        <v>34</v>
      </c>
      <c r="I219">
        <f>spaces_3iWczBNnn5rbfoUlE0Jd_uploads_git_blob_d9e80ffbcef8a4adc6d29edd78618add5df6[[#This Row],[Precio Unitario]]*spaces_3iWczBNnn5rbfoUlE0Jd_uploads_git_blob_d9e80ffbcef8a4adc6d29edd78618add5df6[[#This Row],[Cantidad Ordenada]]</f>
        <v>29</v>
      </c>
      <c r="J21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219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220" spans="1:11" x14ac:dyDescent="0.35">
      <c r="A220">
        <v>81</v>
      </c>
      <c r="B220">
        <v>17</v>
      </c>
      <c r="C220" t="s">
        <v>15</v>
      </c>
      <c r="D220" t="s">
        <v>1799</v>
      </c>
      <c r="E220">
        <v>19</v>
      </c>
      <c r="F220">
        <v>31</v>
      </c>
      <c r="G220">
        <v>2</v>
      </c>
      <c r="H220">
        <v>59</v>
      </c>
      <c r="I220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22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220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221" spans="1:11" x14ac:dyDescent="0.35">
      <c r="A221">
        <v>82</v>
      </c>
      <c r="B221">
        <v>16</v>
      </c>
      <c r="C221" t="s">
        <v>49</v>
      </c>
      <c r="D221" t="s">
        <v>1816</v>
      </c>
      <c r="E221">
        <v>15</v>
      </c>
      <c r="F221">
        <v>25</v>
      </c>
      <c r="G221">
        <v>2</v>
      </c>
      <c r="H221">
        <v>11</v>
      </c>
      <c r="I221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22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22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222" spans="1:11" x14ac:dyDescent="0.35">
      <c r="A222">
        <v>82</v>
      </c>
      <c r="B222">
        <v>16</v>
      </c>
      <c r="C222" t="s">
        <v>12</v>
      </c>
      <c r="D222" t="s">
        <v>1797</v>
      </c>
      <c r="E222">
        <v>18</v>
      </c>
      <c r="F222">
        <v>30</v>
      </c>
      <c r="G222">
        <v>1</v>
      </c>
      <c r="H222">
        <v>8</v>
      </c>
      <c r="I222">
        <f>spaces_3iWczBNnn5rbfoUlE0Jd_uploads_git_blob_d9e80ffbcef8a4adc6d29edd78618add5df6[[#This Row],[Precio Unitario]]*spaces_3iWczBNnn5rbfoUlE0Jd_uploads_git_blob_d9e80ffbcef8a4adc6d29edd78618add5df6[[#This Row],[Cantidad Ordenada]]</f>
        <v>30</v>
      </c>
      <c r="J22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222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223" spans="1:11" x14ac:dyDescent="0.35">
      <c r="A223">
        <v>83</v>
      </c>
      <c r="B223">
        <v>15</v>
      </c>
      <c r="C223" t="s">
        <v>33</v>
      </c>
      <c r="D223" t="s">
        <v>1808</v>
      </c>
      <c r="E223">
        <v>19</v>
      </c>
      <c r="F223">
        <v>32</v>
      </c>
      <c r="G223">
        <v>3</v>
      </c>
      <c r="H223">
        <v>50</v>
      </c>
      <c r="I223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22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223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224" spans="1:11" x14ac:dyDescent="0.35">
      <c r="A224">
        <v>83</v>
      </c>
      <c r="B224">
        <v>15</v>
      </c>
      <c r="C224" t="s">
        <v>39</v>
      </c>
      <c r="D224" t="s">
        <v>1812</v>
      </c>
      <c r="E224">
        <v>12</v>
      </c>
      <c r="F224">
        <v>20</v>
      </c>
      <c r="G224">
        <v>1</v>
      </c>
      <c r="H224">
        <v>30</v>
      </c>
      <c r="I224">
        <f>spaces_3iWczBNnn5rbfoUlE0Jd_uploads_git_blob_d9e80ffbcef8a4adc6d29edd78618add5df6[[#This Row],[Precio Unitario]]*spaces_3iWczBNnn5rbfoUlE0Jd_uploads_git_blob_d9e80ffbcef8a4adc6d29edd78618add5df6[[#This Row],[Cantidad Ordenada]]</f>
        <v>20</v>
      </c>
      <c r="J22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22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225" spans="1:11" x14ac:dyDescent="0.35">
      <c r="A225">
        <v>83</v>
      </c>
      <c r="B225">
        <v>15</v>
      </c>
      <c r="C225" t="s">
        <v>17</v>
      </c>
      <c r="D225" t="s">
        <v>1800</v>
      </c>
      <c r="E225">
        <v>16</v>
      </c>
      <c r="F225">
        <v>27</v>
      </c>
      <c r="G225">
        <v>2</v>
      </c>
      <c r="H225">
        <v>14</v>
      </c>
      <c r="I225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22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225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226" spans="1:11" x14ac:dyDescent="0.35">
      <c r="A226">
        <v>84</v>
      </c>
      <c r="B226">
        <v>19</v>
      </c>
      <c r="C226" t="s">
        <v>12</v>
      </c>
      <c r="D226" t="s">
        <v>1797</v>
      </c>
      <c r="E226">
        <v>18</v>
      </c>
      <c r="F226">
        <v>30</v>
      </c>
      <c r="G226">
        <v>2</v>
      </c>
      <c r="H226">
        <v>10</v>
      </c>
      <c r="I226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22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22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227" spans="1:11" x14ac:dyDescent="0.35">
      <c r="A227">
        <v>85</v>
      </c>
      <c r="B227">
        <v>8</v>
      </c>
      <c r="C227" t="s">
        <v>33</v>
      </c>
      <c r="D227" t="s">
        <v>1808</v>
      </c>
      <c r="E227">
        <v>19</v>
      </c>
      <c r="F227">
        <v>32</v>
      </c>
      <c r="G227">
        <v>1</v>
      </c>
      <c r="H227">
        <v>29</v>
      </c>
      <c r="I227">
        <f>spaces_3iWczBNnn5rbfoUlE0Jd_uploads_git_blob_d9e80ffbcef8a4adc6d29edd78618add5df6[[#This Row],[Precio Unitario]]*spaces_3iWczBNnn5rbfoUlE0Jd_uploads_git_blob_d9e80ffbcef8a4adc6d29edd78618add5df6[[#This Row],[Cantidad Ordenada]]</f>
        <v>32</v>
      </c>
      <c r="J22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227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228" spans="1:11" x14ac:dyDescent="0.35">
      <c r="A228">
        <v>85</v>
      </c>
      <c r="B228">
        <v>8</v>
      </c>
      <c r="C228" t="s">
        <v>27</v>
      </c>
      <c r="D228" t="s">
        <v>1805</v>
      </c>
      <c r="E228">
        <v>16</v>
      </c>
      <c r="F228">
        <v>28</v>
      </c>
      <c r="G228">
        <v>3</v>
      </c>
      <c r="H228">
        <v>26</v>
      </c>
      <c r="I228">
        <f>spaces_3iWczBNnn5rbfoUlE0Jd_uploads_git_blob_d9e80ffbcef8a4adc6d29edd78618add5df6[[#This Row],[Precio Unitario]]*spaces_3iWczBNnn5rbfoUlE0Jd_uploads_git_blob_d9e80ffbcef8a4adc6d29edd78618add5df6[[#This Row],[Cantidad Ordenada]]</f>
        <v>84</v>
      </c>
      <c r="J22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228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229" spans="1:11" x14ac:dyDescent="0.35">
      <c r="A229">
        <v>85</v>
      </c>
      <c r="B229">
        <v>8</v>
      </c>
      <c r="C229" t="s">
        <v>21</v>
      </c>
      <c r="D229" t="s">
        <v>1801</v>
      </c>
      <c r="E229">
        <v>22</v>
      </c>
      <c r="F229">
        <v>36</v>
      </c>
      <c r="G229">
        <v>2</v>
      </c>
      <c r="H229">
        <v>33</v>
      </c>
      <c r="I229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22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229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230" spans="1:11" x14ac:dyDescent="0.35">
      <c r="A230">
        <v>85</v>
      </c>
      <c r="B230">
        <v>8</v>
      </c>
      <c r="C230" t="s">
        <v>39</v>
      </c>
      <c r="D230" t="s">
        <v>1812</v>
      </c>
      <c r="E230">
        <v>12</v>
      </c>
      <c r="F230">
        <v>20</v>
      </c>
      <c r="G230">
        <v>1</v>
      </c>
      <c r="H230">
        <v>54</v>
      </c>
      <c r="I230">
        <f>spaces_3iWczBNnn5rbfoUlE0Jd_uploads_git_blob_d9e80ffbcef8a4adc6d29edd78618add5df6[[#This Row],[Precio Unitario]]*spaces_3iWczBNnn5rbfoUlE0Jd_uploads_git_blob_d9e80ffbcef8a4adc6d29edd78618add5df6[[#This Row],[Cantidad Ordenada]]</f>
        <v>20</v>
      </c>
      <c r="J23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23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231" spans="1:11" x14ac:dyDescent="0.35">
      <c r="A231">
        <v>86</v>
      </c>
      <c r="B231">
        <v>20</v>
      </c>
      <c r="C231" t="s">
        <v>49</v>
      </c>
      <c r="D231" t="s">
        <v>1816</v>
      </c>
      <c r="E231">
        <v>15</v>
      </c>
      <c r="F231">
        <v>25</v>
      </c>
      <c r="G231">
        <v>2</v>
      </c>
      <c r="H231">
        <v>8</v>
      </c>
      <c r="I231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23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23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232" spans="1:11" x14ac:dyDescent="0.35">
      <c r="A232">
        <v>87</v>
      </c>
      <c r="B232">
        <v>3</v>
      </c>
      <c r="C232" t="s">
        <v>33</v>
      </c>
      <c r="D232" t="s">
        <v>1808</v>
      </c>
      <c r="E232">
        <v>19</v>
      </c>
      <c r="F232">
        <v>32</v>
      </c>
      <c r="G232">
        <v>1</v>
      </c>
      <c r="H232">
        <v>5</v>
      </c>
      <c r="I232">
        <f>spaces_3iWczBNnn5rbfoUlE0Jd_uploads_git_blob_d9e80ffbcef8a4adc6d29edd78618add5df6[[#This Row],[Precio Unitario]]*spaces_3iWczBNnn5rbfoUlE0Jd_uploads_git_blob_d9e80ffbcef8a4adc6d29edd78618add5df6[[#This Row],[Cantidad Ordenada]]</f>
        <v>32</v>
      </c>
      <c r="J23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232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233" spans="1:11" x14ac:dyDescent="0.35">
      <c r="A233">
        <v>87</v>
      </c>
      <c r="B233">
        <v>3</v>
      </c>
      <c r="C233" t="s">
        <v>15</v>
      </c>
      <c r="D233" t="s">
        <v>1799</v>
      </c>
      <c r="E233">
        <v>19</v>
      </c>
      <c r="F233">
        <v>31</v>
      </c>
      <c r="G233">
        <v>1</v>
      </c>
      <c r="H233">
        <v>11</v>
      </c>
      <c r="I233">
        <f>spaces_3iWczBNnn5rbfoUlE0Jd_uploads_git_blob_d9e80ffbcef8a4adc6d29edd78618add5df6[[#This Row],[Precio Unitario]]*spaces_3iWczBNnn5rbfoUlE0Jd_uploads_git_blob_d9e80ffbcef8a4adc6d29edd78618add5df6[[#This Row],[Cantidad Ordenada]]</f>
        <v>31</v>
      </c>
      <c r="J23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233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234" spans="1:11" x14ac:dyDescent="0.35">
      <c r="A234">
        <v>87</v>
      </c>
      <c r="B234">
        <v>3</v>
      </c>
      <c r="C234" t="s">
        <v>45</v>
      </c>
      <c r="D234" t="s">
        <v>1814</v>
      </c>
      <c r="E234">
        <v>10</v>
      </c>
      <c r="F234">
        <v>18</v>
      </c>
      <c r="G234">
        <v>2</v>
      </c>
      <c r="H234">
        <v>55</v>
      </c>
      <c r="I234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23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234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235" spans="1:11" x14ac:dyDescent="0.35">
      <c r="A235">
        <v>88</v>
      </c>
      <c r="B235">
        <v>18</v>
      </c>
      <c r="C235" t="s">
        <v>47</v>
      </c>
      <c r="D235" t="s">
        <v>1815</v>
      </c>
      <c r="E235">
        <v>15</v>
      </c>
      <c r="F235">
        <v>26</v>
      </c>
      <c r="G235">
        <v>1</v>
      </c>
      <c r="H235">
        <v>59</v>
      </c>
      <c r="I235">
        <f>spaces_3iWczBNnn5rbfoUlE0Jd_uploads_git_blob_d9e80ffbcef8a4adc6d29edd78618add5df6[[#This Row],[Precio Unitario]]*spaces_3iWczBNnn5rbfoUlE0Jd_uploads_git_blob_d9e80ffbcef8a4adc6d29edd78618add5df6[[#This Row],[Cantidad Ordenada]]</f>
        <v>26</v>
      </c>
      <c r="J23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235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236" spans="1:11" x14ac:dyDescent="0.35">
      <c r="A236">
        <v>88</v>
      </c>
      <c r="B236">
        <v>18</v>
      </c>
      <c r="C236" t="s">
        <v>29</v>
      </c>
      <c r="D236" t="s">
        <v>1806</v>
      </c>
      <c r="E236">
        <v>11</v>
      </c>
      <c r="F236">
        <v>19</v>
      </c>
      <c r="G236">
        <v>3</v>
      </c>
      <c r="H236">
        <v>46</v>
      </c>
      <c r="I236">
        <f>spaces_3iWczBNnn5rbfoUlE0Jd_uploads_git_blob_d9e80ffbcef8a4adc6d29edd78618add5df6[[#This Row],[Precio Unitario]]*spaces_3iWczBNnn5rbfoUlE0Jd_uploads_git_blob_d9e80ffbcef8a4adc6d29edd78618add5df6[[#This Row],[Cantidad Ordenada]]</f>
        <v>57</v>
      </c>
      <c r="J23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236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237" spans="1:11" x14ac:dyDescent="0.35">
      <c r="A237">
        <v>88</v>
      </c>
      <c r="B237">
        <v>18</v>
      </c>
      <c r="C237" t="s">
        <v>19</v>
      </c>
      <c r="D237" t="s">
        <v>1802</v>
      </c>
      <c r="E237">
        <v>25</v>
      </c>
      <c r="F237">
        <v>40</v>
      </c>
      <c r="G237">
        <v>1</v>
      </c>
      <c r="H237">
        <v>12</v>
      </c>
      <c r="I237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23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15</v>
      </c>
      <c r="K237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238" spans="1:11" x14ac:dyDescent="0.35">
      <c r="A238">
        <v>89</v>
      </c>
      <c r="B238">
        <v>11</v>
      </c>
      <c r="C238" t="s">
        <v>41</v>
      </c>
      <c r="D238" t="s">
        <v>1811</v>
      </c>
      <c r="E238">
        <v>14</v>
      </c>
      <c r="F238">
        <v>23</v>
      </c>
      <c r="G238">
        <v>3</v>
      </c>
      <c r="H238">
        <v>44</v>
      </c>
      <c r="I238">
        <f>spaces_3iWczBNnn5rbfoUlE0Jd_uploads_git_blob_d9e80ffbcef8a4adc6d29edd78618add5df6[[#This Row],[Precio Unitario]]*spaces_3iWczBNnn5rbfoUlE0Jd_uploads_git_blob_d9e80ffbcef8a4adc6d29edd78618add5df6[[#This Row],[Cantidad Ordenada]]</f>
        <v>69</v>
      </c>
      <c r="J23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238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239" spans="1:11" x14ac:dyDescent="0.35">
      <c r="A239">
        <v>89</v>
      </c>
      <c r="B239">
        <v>11</v>
      </c>
      <c r="C239" t="s">
        <v>37</v>
      </c>
      <c r="D239" t="s">
        <v>1810</v>
      </c>
      <c r="E239">
        <v>20</v>
      </c>
      <c r="F239">
        <v>34</v>
      </c>
      <c r="G239">
        <v>2</v>
      </c>
      <c r="H239">
        <v>58</v>
      </c>
      <c r="I239">
        <f>spaces_3iWczBNnn5rbfoUlE0Jd_uploads_git_blob_d9e80ffbcef8a4adc6d29edd78618add5df6[[#This Row],[Precio Unitario]]*spaces_3iWczBNnn5rbfoUlE0Jd_uploads_git_blob_d9e80ffbcef8a4adc6d29edd78618add5df6[[#This Row],[Cantidad Ordenada]]</f>
        <v>68</v>
      </c>
      <c r="J23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239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240" spans="1:11" x14ac:dyDescent="0.35">
      <c r="A240">
        <v>89</v>
      </c>
      <c r="B240">
        <v>11</v>
      </c>
      <c r="C240" t="s">
        <v>35</v>
      </c>
      <c r="D240" t="s">
        <v>1809</v>
      </c>
      <c r="E240">
        <v>13</v>
      </c>
      <c r="F240">
        <v>22</v>
      </c>
      <c r="G240">
        <v>1</v>
      </c>
      <c r="H240">
        <v>40</v>
      </c>
      <c r="I240">
        <f>spaces_3iWczBNnn5rbfoUlE0Jd_uploads_git_blob_d9e80ffbcef8a4adc6d29edd78618add5df6[[#This Row],[Precio Unitario]]*spaces_3iWczBNnn5rbfoUlE0Jd_uploads_git_blob_d9e80ffbcef8a4adc6d29edd78618add5df6[[#This Row],[Cantidad Ordenada]]</f>
        <v>22</v>
      </c>
      <c r="J24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240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241" spans="1:11" x14ac:dyDescent="0.35">
      <c r="A241">
        <v>90</v>
      </c>
      <c r="B241">
        <v>6</v>
      </c>
      <c r="C241" t="s">
        <v>37</v>
      </c>
      <c r="D241" t="s">
        <v>1810</v>
      </c>
      <c r="E241">
        <v>20</v>
      </c>
      <c r="F241">
        <v>34</v>
      </c>
      <c r="G241">
        <v>1</v>
      </c>
      <c r="H241">
        <v>48</v>
      </c>
      <c r="I241">
        <f>spaces_3iWczBNnn5rbfoUlE0Jd_uploads_git_blob_d9e80ffbcef8a4adc6d29edd78618add5df6[[#This Row],[Precio Unitario]]*spaces_3iWczBNnn5rbfoUlE0Jd_uploads_git_blob_d9e80ffbcef8a4adc6d29edd78618add5df6[[#This Row],[Cantidad Ordenada]]</f>
        <v>34</v>
      </c>
      <c r="J24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241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242" spans="1:11" x14ac:dyDescent="0.35">
      <c r="A242">
        <v>91</v>
      </c>
      <c r="B242">
        <v>1</v>
      </c>
      <c r="C242" t="s">
        <v>43</v>
      </c>
      <c r="D242" t="s">
        <v>1813</v>
      </c>
      <c r="E242">
        <v>13</v>
      </c>
      <c r="F242">
        <v>21</v>
      </c>
      <c r="G242">
        <v>3</v>
      </c>
      <c r="H242">
        <v>52</v>
      </c>
      <c r="I242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24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242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243" spans="1:11" x14ac:dyDescent="0.35">
      <c r="A243">
        <v>91</v>
      </c>
      <c r="B243">
        <v>1</v>
      </c>
      <c r="C243" t="s">
        <v>35</v>
      </c>
      <c r="D243" t="s">
        <v>1809</v>
      </c>
      <c r="E243">
        <v>13</v>
      </c>
      <c r="F243">
        <v>22</v>
      </c>
      <c r="G243">
        <v>2</v>
      </c>
      <c r="H243">
        <v>11</v>
      </c>
      <c r="I243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24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243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244" spans="1:11" x14ac:dyDescent="0.35">
      <c r="A244">
        <v>91</v>
      </c>
      <c r="B244">
        <v>1</v>
      </c>
      <c r="C244" t="s">
        <v>17</v>
      </c>
      <c r="D244" t="s">
        <v>1800</v>
      </c>
      <c r="E244">
        <v>16</v>
      </c>
      <c r="F244">
        <v>27</v>
      </c>
      <c r="G244">
        <v>3</v>
      </c>
      <c r="H244">
        <v>48</v>
      </c>
      <c r="I244">
        <f>spaces_3iWczBNnn5rbfoUlE0Jd_uploads_git_blob_d9e80ffbcef8a4adc6d29edd78618add5df6[[#This Row],[Precio Unitario]]*spaces_3iWczBNnn5rbfoUlE0Jd_uploads_git_blob_d9e80ffbcef8a4adc6d29edd78618add5df6[[#This Row],[Cantidad Ordenada]]</f>
        <v>81</v>
      </c>
      <c r="J24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244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245" spans="1:11" x14ac:dyDescent="0.35">
      <c r="A245">
        <v>91</v>
      </c>
      <c r="B245">
        <v>1</v>
      </c>
      <c r="C245" t="s">
        <v>31</v>
      </c>
      <c r="D245" t="s">
        <v>1807</v>
      </c>
      <c r="E245">
        <v>21</v>
      </c>
      <c r="F245">
        <v>35</v>
      </c>
      <c r="G245">
        <v>3</v>
      </c>
      <c r="H245">
        <v>21</v>
      </c>
      <c r="I245">
        <f>spaces_3iWczBNnn5rbfoUlE0Jd_uploads_git_blob_d9e80ffbcef8a4adc6d29edd78618add5df6[[#This Row],[Precio Unitario]]*spaces_3iWczBNnn5rbfoUlE0Jd_uploads_git_blob_d9e80ffbcef8a4adc6d29edd78618add5df6[[#This Row],[Cantidad Ordenada]]</f>
        <v>105</v>
      </c>
      <c r="J24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24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246" spans="1:11" x14ac:dyDescent="0.35">
      <c r="A246">
        <v>92</v>
      </c>
      <c r="B246">
        <v>6</v>
      </c>
      <c r="C246" t="s">
        <v>9</v>
      </c>
      <c r="D246" t="s">
        <v>1798</v>
      </c>
      <c r="E246">
        <v>14</v>
      </c>
      <c r="F246">
        <v>24</v>
      </c>
      <c r="G246">
        <v>1</v>
      </c>
      <c r="H246">
        <v>6</v>
      </c>
      <c r="I246">
        <f>spaces_3iWczBNnn5rbfoUlE0Jd_uploads_git_blob_d9e80ffbcef8a4adc6d29edd78618add5df6[[#This Row],[Precio Unitario]]*spaces_3iWczBNnn5rbfoUlE0Jd_uploads_git_blob_d9e80ffbcef8a4adc6d29edd78618add5df6[[#This Row],[Cantidad Ordenada]]</f>
        <v>24</v>
      </c>
      <c r="J24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246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247" spans="1:11" x14ac:dyDescent="0.35">
      <c r="A247">
        <v>92</v>
      </c>
      <c r="B247">
        <v>6</v>
      </c>
      <c r="C247" t="s">
        <v>23</v>
      </c>
      <c r="D247" t="s">
        <v>1803</v>
      </c>
      <c r="E247">
        <v>17</v>
      </c>
      <c r="F247">
        <v>29</v>
      </c>
      <c r="G247">
        <v>2</v>
      </c>
      <c r="H247">
        <v>36</v>
      </c>
      <c r="I247">
        <f>spaces_3iWczBNnn5rbfoUlE0Jd_uploads_git_blob_d9e80ffbcef8a4adc6d29edd78618add5df6[[#This Row],[Precio Unitario]]*spaces_3iWczBNnn5rbfoUlE0Jd_uploads_git_blob_d9e80ffbcef8a4adc6d29edd78618add5df6[[#This Row],[Cantidad Ordenada]]</f>
        <v>58</v>
      </c>
      <c r="J24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247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248" spans="1:11" x14ac:dyDescent="0.35">
      <c r="A248">
        <v>93</v>
      </c>
      <c r="B248">
        <v>2</v>
      </c>
      <c r="C248" t="s">
        <v>23</v>
      </c>
      <c r="D248" t="s">
        <v>1803</v>
      </c>
      <c r="E248">
        <v>17</v>
      </c>
      <c r="F248">
        <v>29</v>
      </c>
      <c r="G248">
        <v>1</v>
      </c>
      <c r="H248">
        <v>18</v>
      </c>
      <c r="I248">
        <f>spaces_3iWczBNnn5rbfoUlE0Jd_uploads_git_blob_d9e80ffbcef8a4adc6d29edd78618add5df6[[#This Row],[Precio Unitario]]*spaces_3iWczBNnn5rbfoUlE0Jd_uploads_git_blob_d9e80ffbcef8a4adc6d29edd78618add5df6[[#This Row],[Cantidad Ordenada]]</f>
        <v>29</v>
      </c>
      <c r="J24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248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249" spans="1:11" x14ac:dyDescent="0.35">
      <c r="A249">
        <v>94</v>
      </c>
      <c r="B249">
        <v>12</v>
      </c>
      <c r="C249" t="s">
        <v>25</v>
      </c>
      <c r="D249" t="s">
        <v>1804</v>
      </c>
      <c r="E249">
        <v>20</v>
      </c>
      <c r="F249">
        <v>33</v>
      </c>
      <c r="G249">
        <v>3</v>
      </c>
      <c r="H249">
        <v>54</v>
      </c>
      <c r="I249">
        <f>spaces_3iWczBNnn5rbfoUlE0Jd_uploads_git_blob_d9e80ffbcef8a4adc6d29edd78618add5df6[[#This Row],[Precio Unitario]]*spaces_3iWczBNnn5rbfoUlE0Jd_uploads_git_blob_d9e80ffbcef8a4adc6d29edd78618add5df6[[#This Row],[Cantidad Ordenada]]</f>
        <v>99</v>
      </c>
      <c r="J24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249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250" spans="1:11" x14ac:dyDescent="0.35">
      <c r="A250">
        <v>94</v>
      </c>
      <c r="B250">
        <v>12</v>
      </c>
      <c r="C250" t="s">
        <v>33</v>
      </c>
      <c r="D250" t="s">
        <v>1808</v>
      </c>
      <c r="E250">
        <v>19</v>
      </c>
      <c r="F250">
        <v>32</v>
      </c>
      <c r="G250">
        <v>2</v>
      </c>
      <c r="H250">
        <v>56</v>
      </c>
      <c r="I250">
        <f>spaces_3iWczBNnn5rbfoUlE0Jd_uploads_git_blob_d9e80ffbcef8a4adc6d29edd78618add5df6[[#This Row],[Precio Unitario]]*spaces_3iWczBNnn5rbfoUlE0Jd_uploads_git_blob_d9e80ffbcef8a4adc6d29edd78618add5df6[[#This Row],[Cantidad Ordenada]]</f>
        <v>64</v>
      </c>
      <c r="J25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250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251" spans="1:11" x14ac:dyDescent="0.35">
      <c r="A251">
        <v>94</v>
      </c>
      <c r="B251">
        <v>12</v>
      </c>
      <c r="C251" t="s">
        <v>12</v>
      </c>
      <c r="D251" t="s">
        <v>1797</v>
      </c>
      <c r="E251">
        <v>18</v>
      </c>
      <c r="F251">
        <v>30</v>
      </c>
      <c r="G251">
        <v>3</v>
      </c>
      <c r="H251">
        <v>19</v>
      </c>
      <c r="I251">
        <f>spaces_3iWczBNnn5rbfoUlE0Jd_uploads_git_blob_d9e80ffbcef8a4adc6d29edd78618add5df6[[#This Row],[Precio Unitario]]*spaces_3iWczBNnn5rbfoUlE0Jd_uploads_git_blob_d9e80ffbcef8a4adc6d29edd78618add5df6[[#This Row],[Cantidad Ordenada]]</f>
        <v>90</v>
      </c>
      <c r="J25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25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252" spans="1:11" x14ac:dyDescent="0.35">
      <c r="A252">
        <v>95</v>
      </c>
      <c r="B252">
        <v>12</v>
      </c>
      <c r="C252" t="s">
        <v>29</v>
      </c>
      <c r="D252" t="s">
        <v>1806</v>
      </c>
      <c r="E252">
        <v>11</v>
      </c>
      <c r="F252">
        <v>19</v>
      </c>
      <c r="G252">
        <v>3</v>
      </c>
      <c r="H252">
        <v>19</v>
      </c>
      <c r="I252">
        <f>spaces_3iWczBNnn5rbfoUlE0Jd_uploads_git_blob_d9e80ffbcef8a4adc6d29edd78618add5df6[[#This Row],[Precio Unitario]]*spaces_3iWczBNnn5rbfoUlE0Jd_uploads_git_blob_d9e80ffbcef8a4adc6d29edd78618add5df6[[#This Row],[Cantidad Ordenada]]</f>
        <v>57</v>
      </c>
      <c r="J25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252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253" spans="1:11" x14ac:dyDescent="0.35">
      <c r="A253">
        <v>95</v>
      </c>
      <c r="B253">
        <v>12</v>
      </c>
      <c r="C253" t="s">
        <v>33</v>
      </c>
      <c r="D253" t="s">
        <v>1808</v>
      </c>
      <c r="E253">
        <v>19</v>
      </c>
      <c r="F253">
        <v>32</v>
      </c>
      <c r="G253">
        <v>3</v>
      </c>
      <c r="H253">
        <v>22</v>
      </c>
      <c r="I253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25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253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254" spans="1:11" x14ac:dyDescent="0.35">
      <c r="A254">
        <v>96</v>
      </c>
      <c r="B254">
        <v>16</v>
      </c>
      <c r="C254" t="s">
        <v>25</v>
      </c>
      <c r="D254" t="s">
        <v>1804</v>
      </c>
      <c r="E254">
        <v>20</v>
      </c>
      <c r="F254">
        <v>33</v>
      </c>
      <c r="G254">
        <v>2</v>
      </c>
      <c r="H254">
        <v>47</v>
      </c>
      <c r="I254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25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254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255" spans="1:11" x14ac:dyDescent="0.35">
      <c r="A255">
        <v>96</v>
      </c>
      <c r="B255">
        <v>16</v>
      </c>
      <c r="C255" t="s">
        <v>29</v>
      </c>
      <c r="D255" t="s">
        <v>1806</v>
      </c>
      <c r="E255">
        <v>11</v>
      </c>
      <c r="F255">
        <v>19</v>
      </c>
      <c r="G255">
        <v>2</v>
      </c>
      <c r="H255">
        <v>10</v>
      </c>
      <c r="I255">
        <f>spaces_3iWczBNnn5rbfoUlE0Jd_uploads_git_blob_d9e80ffbcef8a4adc6d29edd78618add5df6[[#This Row],[Precio Unitario]]*spaces_3iWczBNnn5rbfoUlE0Jd_uploads_git_blob_d9e80ffbcef8a4adc6d29edd78618add5df6[[#This Row],[Cantidad Ordenada]]</f>
        <v>38</v>
      </c>
      <c r="J25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255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256" spans="1:11" x14ac:dyDescent="0.35">
      <c r="A256">
        <v>96</v>
      </c>
      <c r="B256">
        <v>16</v>
      </c>
      <c r="C256" t="s">
        <v>9</v>
      </c>
      <c r="D256" t="s">
        <v>1798</v>
      </c>
      <c r="E256">
        <v>14</v>
      </c>
      <c r="F256">
        <v>24</v>
      </c>
      <c r="G256">
        <v>3</v>
      </c>
      <c r="H256">
        <v>19</v>
      </c>
      <c r="I256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25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256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257" spans="1:11" x14ac:dyDescent="0.35">
      <c r="A257">
        <v>97</v>
      </c>
      <c r="B257">
        <v>14</v>
      </c>
      <c r="C257" t="s">
        <v>47</v>
      </c>
      <c r="D257" t="s">
        <v>1815</v>
      </c>
      <c r="E257">
        <v>15</v>
      </c>
      <c r="F257">
        <v>26</v>
      </c>
      <c r="G257">
        <v>1</v>
      </c>
      <c r="H257">
        <v>17</v>
      </c>
      <c r="I257">
        <f>spaces_3iWczBNnn5rbfoUlE0Jd_uploads_git_blob_d9e80ffbcef8a4adc6d29edd78618add5df6[[#This Row],[Precio Unitario]]*spaces_3iWczBNnn5rbfoUlE0Jd_uploads_git_blob_d9e80ffbcef8a4adc6d29edd78618add5df6[[#This Row],[Cantidad Ordenada]]</f>
        <v>26</v>
      </c>
      <c r="J25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257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258" spans="1:11" x14ac:dyDescent="0.35">
      <c r="A258">
        <v>97</v>
      </c>
      <c r="B258">
        <v>14</v>
      </c>
      <c r="C258" t="s">
        <v>37</v>
      </c>
      <c r="D258" t="s">
        <v>1810</v>
      </c>
      <c r="E258">
        <v>20</v>
      </c>
      <c r="F258">
        <v>34</v>
      </c>
      <c r="G258">
        <v>3</v>
      </c>
      <c r="H258">
        <v>57</v>
      </c>
      <c r="I258">
        <f>spaces_3iWczBNnn5rbfoUlE0Jd_uploads_git_blob_d9e80ffbcef8a4adc6d29edd78618add5df6[[#This Row],[Precio Unitario]]*spaces_3iWczBNnn5rbfoUlE0Jd_uploads_git_blob_d9e80ffbcef8a4adc6d29edd78618add5df6[[#This Row],[Cantidad Ordenada]]</f>
        <v>102</v>
      </c>
      <c r="J25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258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259" spans="1:11" x14ac:dyDescent="0.35">
      <c r="A259">
        <v>97</v>
      </c>
      <c r="B259">
        <v>14</v>
      </c>
      <c r="C259" t="s">
        <v>39</v>
      </c>
      <c r="D259" t="s">
        <v>1812</v>
      </c>
      <c r="E259">
        <v>12</v>
      </c>
      <c r="F259">
        <v>20</v>
      </c>
      <c r="G259">
        <v>3</v>
      </c>
      <c r="H259">
        <v>5</v>
      </c>
      <c r="I259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25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25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260" spans="1:11" x14ac:dyDescent="0.35">
      <c r="A260">
        <v>98</v>
      </c>
      <c r="B260">
        <v>7</v>
      </c>
      <c r="C260" t="s">
        <v>29</v>
      </c>
      <c r="D260" t="s">
        <v>1806</v>
      </c>
      <c r="E260">
        <v>11</v>
      </c>
      <c r="F260">
        <v>19</v>
      </c>
      <c r="G260">
        <v>1</v>
      </c>
      <c r="H260">
        <v>51</v>
      </c>
      <c r="I260">
        <f>spaces_3iWczBNnn5rbfoUlE0Jd_uploads_git_blob_d9e80ffbcef8a4adc6d29edd78618add5df6[[#This Row],[Precio Unitario]]*spaces_3iWczBNnn5rbfoUlE0Jd_uploads_git_blob_d9e80ffbcef8a4adc6d29edd78618add5df6[[#This Row],[Cantidad Ordenada]]</f>
        <v>19</v>
      </c>
      <c r="J26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260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261" spans="1:11" x14ac:dyDescent="0.35">
      <c r="A261">
        <v>98</v>
      </c>
      <c r="B261">
        <v>7</v>
      </c>
      <c r="C261" t="s">
        <v>39</v>
      </c>
      <c r="D261" t="s">
        <v>1812</v>
      </c>
      <c r="E261">
        <v>12</v>
      </c>
      <c r="F261">
        <v>20</v>
      </c>
      <c r="G261">
        <v>3</v>
      </c>
      <c r="H261">
        <v>56</v>
      </c>
      <c r="I261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26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26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262" spans="1:11" x14ac:dyDescent="0.35">
      <c r="A262">
        <v>98</v>
      </c>
      <c r="B262">
        <v>7</v>
      </c>
      <c r="C262" t="s">
        <v>23</v>
      </c>
      <c r="D262" t="s">
        <v>1803</v>
      </c>
      <c r="E262">
        <v>17</v>
      </c>
      <c r="F262">
        <v>29</v>
      </c>
      <c r="G262">
        <v>3</v>
      </c>
      <c r="H262">
        <v>33</v>
      </c>
      <c r="I262">
        <f>spaces_3iWczBNnn5rbfoUlE0Jd_uploads_git_blob_d9e80ffbcef8a4adc6d29edd78618add5df6[[#This Row],[Precio Unitario]]*spaces_3iWczBNnn5rbfoUlE0Jd_uploads_git_blob_d9e80ffbcef8a4adc6d29edd78618add5df6[[#This Row],[Cantidad Ordenada]]</f>
        <v>87</v>
      </c>
      <c r="J26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262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263" spans="1:11" x14ac:dyDescent="0.35">
      <c r="A263">
        <v>99</v>
      </c>
      <c r="B263">
        <v>2</v>
      </c>
      <c r="C263" t="s">
        <v>29</v>
      </c>
      <c r="D263" t="s">
        <v>1806</v>
      </c>
      <c r="E263">
        <v>11</v>
      </c>
      <c r="F263">
        <v>19</v>
      </c>
      <c r="G263">
        <v>1</v>
      </c>
      <c r="H263">
        <v>9</v>
      </c>
      <c r="I263">
        <f>spaces_3iWczBNnn5rbfoUlE0Jd_uploads_git_blob_d9e80ffbcef8a4adc6d29edd78618add5df6[[#This Row],[Precio Unitario]]*spaces_3iWczBNnn5rbfoUlE0Jd_uploads_git_blob_d9e80ffbcef8a4adc6d29edd78618add5df6[[#This Row],[Cantidad Ordenada]]</f>
        <v>19</v>
      </c>
      <c r="J26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263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264" spans="1:11" x14ac:dyDescent="0.35">
      <c r="A264">
        <v>99</v>
      </c>
      <c r="B264">
        <v>2</v>
      </c>
      <c r="C264" t="s">
        <v>15</v>
      </c>
      <c r="D264" t="s">
        <v>1799</v>
      </c>
      <c r="E264">
        <v>19</v>
      </c>
      <c r="F264">
        <v>31</v>
      </c>
      <c r="G264">
        <v>1</v>
      </c>
      <c r="H264">
        <v>5</v>
      </c>
      <c r="I264">
        <f>spaces_3iWczBNnn5rbfoUlE0Jd_uploads_git_blob_d9e80ffbcef8a4adc6d29edd78618add5df6[[#This Row],[Precio Unitario]]*spaces_3iWczBNnn5rbfoUlE0Jd_uploads_git_blob_d9e80ffbcef8a4adc6d29edd78618add5df6[[#This Row],[Cantidad Ordenada]]</f>
        <v>31</v>
      </c>
      <c r="J26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264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265" spans="1:11" x14ac:dyDescent="0.35">
      <c r="A265">
        <v>99</v>
      </c>
      <c r="B265">
        <v>2</v>
      </c>
      <c r="C265" t="s">
        <v>12</v>
      </c>
      <c r="D265" t="s">
        <v>1797</v>
      </c>
      <c r="E265">
        <v>18</v>
      </c>
      <c r="F265">
        <v>30</v>
      </c>
      <c r="G265">
        <v>2</v>
      </c>
      <c r="H265">
        <v>27</v>
      </c>
      <c r="I265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26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26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266" spans="1:11" x14ac:dyDescent="0.35">
      <c r="A266">
        <v>99</v>
      </c>
      <c r="B266">
        <v>2</v>
      </c>
      <c r="C266" t="s">
        <v>23</v>
      </c>
      <c r="D266" t="s">
        <v>1803</v>
      </c>
      <c r="E266">
        <v>17</v>
      </c>
      <c r="F266">
        <v>29</v>
      </c>
      <c r="G266">
        <v>1</v>
      </c>
      <c r="H266">
        <v>45</v>
      </c>
      <c r="I266">
        <f>spaces_3iWczBNnn5rbfoUlE0Jd_uploads_git_blob_d9e80ffbcef8a4adc6d29edd78618add5df6[[#This Row],[Precio Unitario]]*spaces_3iWczBNnn5rbfoUlE0Jd_uploads_git_blob_d9e80ffbcef8a4adc6d29edd78618add5df6[[#This Row],[Cantidad Ordenada]]</f>
        <v>29</v>
      </c>
      <c r="J26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266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267" spans="1:11" x14ac:dyDescent="0.35">
      <c r="A267">
        <v>100</v>
      </c>
      <c r="B267">
        <v>18</v>
      </c>
      <c r="C267" t="s">
        <v>49</v>
      </c>
      <c r="D267" t="s">
        <v>1816</v>
      </c>
      <c r="E267">
        <v>15</v>
      </c>
      <c r="F267">
        <v>25</v>
      </c>
      <c r="G267">
        <v>2</v>
      </c>
      <c r="H267">
        <v>22</v>
      </c>
      <c r="I267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26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267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268" spans="1:11" x14ac:dyDescent="0.35">
      <c r="A268">
        <v>100</v>
      </c>
      <c r="B268">
        <v>18</v>
      </c>
      <c r="C268" t="s">
        <v>35</v>
      </c>
      <c r="D268" t="s">
        <v>1809</v>
      </c>
      <c r="E268">
        <v>13</v>
      </c>
      <c r="F268">
        <v>22</v>
      </c>
      <c r="G268">
        <v>2</v>
      </c>
      <c r="H268">
        <v>33</v>
      </c>
      <c r="I268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26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268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269" spans="1:11" x14ac:dyDescent="0.35">
      <c r="A269">
        <v>100</v>
      </c>
      <c r="B269">
        <v>18</v>
      </c>
      <c r="C269" t="s">
        <v>9</v>
      </c>
      <c r="D269" t="s">
        <v>1798</v>
      </c>
      <c r="E269">
        <v>14</v>
      </c>
      <c r="F269">
        <v>24</v>
      </c>
      <c r="G269">
        <v>3</v>
      </c>
      <c r="H269">
        <v>48</v>
      </c>
      <c r="I269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26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269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270" spans="1:11" x14ac:dyDescent="0.35">
      <c r="A270">
        <v>101</v>
      </c>
      <c r="B270">
        <v>1</v>
      </c>
      <c r="C270" t="s">
        <v>49</v>
      </c>
      <c r="D270" t="s">
        <v>1816</v>
      </c>
      <c r="E270">
        <v>15</v>
      </c>
      <c r="F270">
        <v>25</v>
      </c>
      <c r="G270">
        <v>2</v>
      </c>
      <c r="H270">
        <v>41</v>
      </c>
      <c r="I270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27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27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271" spans="1:11" x14ac:dyDescent="0.35">
      <c r="A271">
        <v>101</v>
      </c>
      <c r="B271">
        <v>1</v>
      </c>
      <c r="C271" t="s">
        <v>15</v>
      </c>
      <c r="D271" t="s">
        <v>1799</v>
      </c>
      <c r="E271">
        <v>19</v>
      </c>
      <c r="F271">
        <v>31</v>
      </c>
      <c r="G271">
        <v>1</v>
      </c>
      <c r="H271">
        <v>24</v>
      </c>
      <c r="I271">
        <f>spaces_3iWczBNnn5rbfoUlE0Jd_uploads_git_blob_d9e80ffbcef8a4adc6d29edd78618add5df6[[#This Row],[Precio Unitario]]*spaces_3iWczBNnn5rbfoUlE0Jd_uploads_git_blob_d9e80ffbcef8a4adc6d29edd78618add5df6[[#This Row],[Cantidad Ordenada]]</f>
        <v>31</v>
      </c>
      <c r="J27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271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272" spans="1:11" x14ac:dyDescent="0.35">
      <c r="A272">
        <v>101</v>
      </c>
      <c r="B272">
        <v>1</v>
      </c>
      <c r="C272" t="s">
        <v>35</v>
      </c>
      <c r="D272" t="s">
        <v>1809</v>
      </c>
      <c r="E272">
        <v>13</v>
      </c>
      <c r="F272">
        <v>22</v>
      </c>
      <c r="G272">
        <v>1</v>
      </c>
      <c r="H272">
        <v>35</v>
      </c>
      <c r="I272">
        <f>spaces_3iWczBNnn5rbfoUlE0Jd_uploads_git_blob_d9e80ffbcef8a4adc6d29edd78618add5df6[[#This Row],[Precio Unitario]]*spaces_3iWczBNnn5rbfoUlE0Jd_uploads_git_blob_d9e80ffbcef8a4adc6d29edd78618add5df6[[#This Row],[Cantidad Ordenada]]</f>
        <v>22</v>
      </c>
      <c r="J27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272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273" spans="1:11" x14ac:dyDescent="0.35">
      <c r="A273">
        <v>101</v>
      </c>
      <c r="B273">
        <v>1</v>
      </c>
      <c r="C273" t="s">
        <v>31</v>
      </c>
      <c r="D273" t="s">
        <v>1807</v>
      </c>
      <c r="E273">
        <v>21</v>
      </c>
      <c r="F273">
        <v>35</v>
      </c>
      <c r="G273">
        <v>1</v>
      </c>
      <c r="H273">
        <v>34</v>
      </c>
      <c r="I273">
        <f>spaces_3iWczBNnn5rbfoUlE0Jd_uploads_git_blob_d9e80ffbcef8a4adc6d29edd78618add5df6[[#This Row],[Precio Unitario]]*spaces_3iWczBNnn5rbfoUlE0Jd_uploads_git_blob_d9e80ffbcef8a4adc6d29edd78618add5df6[[#This Row],[Cantidad Ordenada]]</f>
        <v>35</v>
      </c>
      <c r="J27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27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274" spans="1:11" x14ac:dyDescent="0.35">
      <c r="A274">
        <v>102</v>
      </c>
      <c r="B274">
        <v>19</v>
      </c>
      <c r="C274" t="s">
        <v>27</v>
      </c>
      <c r="D274" t="s">
        <v>1805</v>
      </c>
      <c r="E274">
        <v>16</v>
      </c>
      <c r="F274">
        <v>28</v>
      </c>
      <c r="G274">
        <v>3</v>
      </c>
      <c r="H274">
        <v>17</v>
      </c>
      <c r="I274">
        <f>spaces_3iWczBNnn5rbfoUlE0Jd_uploads_git_blob_d9e80ffbcef8a4adc6d29edd78618add5df6[[#This Row],[Precio Unitario]]*spaces_3iWczBNnn5rbfoUlE0Jd_uploads_git_blob_d9e80ffbcef8a4adc6d29edd78618add5df6[[#This Row],[Cantidad Ordenada]]</f>
        <v>84</v>
      </c>
      <c r="J27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274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275" spans="1:11" x14ac:dyDescent="0.35">
      <c r="A275">
        <v>102</v>
      </c>
      <c r="B275">
        <v>19</v>
      </c>
      <c r="C275" t="s">
        <v>23</v>
      </c>
      <c r="D275" t="s">
        <v>1803</v>
      </c>
      <c r="E275">
        <v>17</v>
      </c>
      <c r="F275">
        <v>29</v>
      </c>
      <c r="G275">
        <v>3</v>
      </c>
      <c r="H275">
        <v>29</v>
      </c>
      <c r="I275">
        <f>spaces_3iWczBNnn5rbfoUlE0Jd_uploads_git_blob_d9e80ffbcef8a4adc6d29edd78618add5df6[[#This Row],[Precio Unitario]]*spaces_3iWczBNnn5rbfoUlE0Jd_uploads_git_blob_d9e80ffbcef8a4adc6d29edd78618add5df6[[#This Row],[Cantidad Ordenada]]</f>
        <v>87</v>
      </c>
      <c r="J27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275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276" spans="1:11" x14ac:dyDescent="0.35">
      <c r="A276">
        <v>103</v>
      </c>
      <c r="B276">
        <v>13</v>
      </c>
      <c r="C276" t="s">
        <v>43</v>
      </c>
      <c r="D276" t="s">
        <v>1813</v>
      </c>
      <c r="E276">
        <v>13</v>
      </c>
      <c r="F276">
        <v>21</v>
      </c>
      <c r="G276">
        <v>1</v>
      </c>
      <c r="H276">
        <v>57</v>
      </c>
      <c r="I276">
        <f>spaces_3iWczBNnn5rbfoUlE0Jd_uploads_git_blob_d9e80ffbcef8a4adc6d29edd78618add5df6[[#This Row],[Precio Unitario]]*spaces_3iWczBNnn5rbfoUlE0Jd_uploads_git_blob_d9e80ffbcef8a4adc6d29edd78618add5df6[[#This Row],[Cantidad Ordenada]]</f>
        <v>21</v>
      </c>
      <c r="J27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276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277" spans="1:11" x14ac:dyDescent="0.35">
      <c r="A277">
        <v>103</v>
      </c>
      <c r="B277">
        <v>13</v>
      </c>
      <c r="C277" t="s">
        <v>37</v>
      </c>
      <c r="D277" t="s">
        <v>1810</v>
      </c>
      <c r="E277">
        <v>20</v>
      </c>
      <c r="F277">
        <v>34</v>
      </c>
      <c r="G277">
        <v>1</v>
      </c>
      <c r="H277">
        <v>9</v>
      </c>
      <c r="I277">
        <f>spaces_3iWczBNnn5rbfoUlE0Jd_uploads_git_blob_d9e80ffbcef8a4adc6d29edd78618add5df6[[#This Row],[Precio Unitario]]*spaces_3iWczBNnn5rbfoUlE0Jd_uploads_git_blob_d9e80ffbcef8a4adc6d29edd78618add5df6[[#This Row],[Cantidad Ordenada]]</f>
        <v>34</v>
      </c>
      <c r="J27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277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278" spans="1:11" x14ac:dyDescent="0.35">
      <c r="A278">
        <v>103</v>
      </c>
      <c r="B278">
        <v>13</v>
      </c>
      <c r="C278" t="s">
        <v>45</v>
      </c>
      <c r="D278" t="s">
        <v>1814</v>
      </c>
      <c r="E278">
        <v>10</v>
      </c>
      <c r="F278">
        <v>18</v>
      </c>
      <c r="G278">
        <v>1</v>
      </c>
      <c r="H278">
        <v>33</v>
      </c>
      <c r="I278">
        <f>spaces_3iWczBNnn5rbfoUlE0Jd_uploads_git_blob_d9e80ffbcef8a4adc6d29edd78618add5df6[[#This Row],[Precio Unitario]]*spaces_3iWczBNnn5rbfoUlE0Jd_uploads_git_blob_d9e80ffbcef8a4adc6d29edd78618add5df6[[#This Row],[Cantidad Ordenada]]</f>
        <v>18</v>
      </c>
      <c r="J27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278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279" spans="1:11" x14ac:dyDescent="0.35">
      <c r="A279">
        <v>104</v>
      </c>
      <c r="B279">
        <v>14</v>
      </c>
      <c r="C279" t="s">
        <v>41</v>
      </c>
      <c r="D279" t="s">
        <v>1811</v>
      </c>
      <c r="E279">
        <v>14</v>
      </c>
      <c r="F279">
        <v>23</v>
      </c>
      <c r="G279">
        <v>2</v>
      </c>
      <c r="H279">
        <v>43</v>
      </c>
      <c r="I279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27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279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280" spans="1:11" x14ac:dyDescent="0.35">
      <c r="A280">
        <v>104</v>
      </c>
      <c r="B280">
        <v>14</v>
      </c>
      <c r="C280" t="s">
        <v>15</v>
      </c>
      <c r="D280" t="s">
        <v>1799</v>
      </c>
      <c r="E280">
        <v>19</v>
      </c>
      <c r="F280">
        <v>31</v>
      </c>
      <c r="G280">
        <v>1</v>
      </c>
      <c r="H280">
        <v>12</v>
      </c>
      <c r="I280">
        <f>spaces_3iWczBNnn5rbfoUlE0Jd_uploads_git_blob_d9e80ffbcef8a4adc6d29edd78618add5df6[[#This Row],[Precio Unitario]]*spaces_3iWczBNnn5rbfoUlE0Jd_uploads_git_blob_d9e80ffbcef8a4adc6d29edd78618add5df6[[#This Row],[Cantidad Ordenada]]</f>
        <v>31</v>
      </c>
      <c r="J28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280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281" spans="1:11" x14ac:dyDescent="0.35">
      <c r="A281">
        <v>105</v>
      </c>
      <c r="B281">
        <v>14</v>
      </c>
      <c r="C281" t="s">
        <v>39</v>
      </c>
      <c r="D281" t="s">
        <v>1812</v>
      </c>
      <c r="E281">
        <v>12</v>
      </c>
      <c r="F281">
        <v>20</v>
      </c>
      <c r="G281">
        <v>3</v>
      </c>
      <c r="H281">
        <v>9</v>
      </c>
      <c r="I281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28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28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282" spans="1:11" x14ac:dyDescent="0.35">
      <c r="A282">
        <v>105</v>
      </c>
      <c r="B282">
        <v>14</v>
      </c>
      <c r="C282" t="s">
        <v>17</v>
      </c>
      <c r="D282" t="s">
        <v>1800</v>
      </c>
      <c r="E282">
        <v>16</v>
      </c>
      <c r="F282">
        <v>27</v>
      </c>
      <c r="G282">
        <v>3</v>
      </c>
      <c r="H282">
        <v>34</v>
      </c>
      <c r="I282">
        <f>spaces_3iWczBNnn5rbfoUlE0Jd_uploads_git_blob_d9e80ffbcef8a4adc6d29edd78618add5df6[[#This Row],[Precio Unitario]]*spaces_3iWczBNnn5rbfoUlE0Jd_uploads_git_blob_d9e80ffbcef8a4adc6d29edd78618add5df6[[#This Row],[Cantidad Ordenada]]</f>
        <v>81</v>
      </c>
      <c r="J28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282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283" spans="1:11" x14ac:dyDescent="0.35">
      <c r="A283">
        <v>106</v>
      </c>
      <c r="B283">
        <v>15</v>
      </c>
      <c r="C283" t="s">
        <v>37</v>
      </c>
      <c r="D283" t="s">
        <v>1810</v>
      </c>
      <c r="E283">
        <v>20</v>
      </c>
      <c r="F283">
        <v>34</v>
      </c>
      <c r="G283">
        <v>2</v>
      </c>
      <c r="H283">
        <v>29</v>
      </c>
      <c r="I283">
        <f>spaces_3iWczBNnn5rbfoUlE0Jd_uploads_git_blob_d9e80ffbcef8a4adc6d29edd78618add5df6[[#This Row],[Precio Unitario]]*spaces_3iWczBNnn5rbfoUlE0Jd_uploads_git_blob_d9e80ffbcef8a4adc6d29edd78618add5df6[[#This Row],[Cantidad Ordenada]]</f>
        <v>68</v>
      </c>
      <c r="J28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283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284" spans="1:11" x14ac:dyDescent="0.35">
      <c r="A284">
        <v>107</v>
      </c>
      <c r="B284">
        <v>11</v>
      </c>
      <c r="C284" t="s">
        <v>33</v>
      </c>
      <c r="D284" t="s">
        <v>1808</v>
      </c>
      <c r="E284">
        <v>19</v>
      </c>
      <c r="F284">
        <v>32</v>
      </c>
      <c r="G284">
        <v>2</v>
      </c>
      <c r="H284">
        <v>48</v>
      </c>
      <c r="I284">
        <f>spaces_3iWczBNnn5rbfoUlE0Jd_uploads_git_blob_d9e80ffbcef8a4adc6d29edd78618add5df6[[#This Row],[Precio Unitario]]*spaces_3iWczBNnn5rbfoUlE0Jd_uploads_git_blob_d9e80ffbcef8a4adc6d29edd78618add5df6[[#This Row],[Cantidad Ordenada]]</f>
        <v>64</v>
      </c>
      <c r="J28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284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285" spans="1:11" x14ac:dyDescent="0.35">
      <c r="A285">
        <v>107</v>
      </c>
      <c r="B285">
        <v>11</v>
      </c>
      <c r="C285" t="s">
        <v>37</v>
      </c>
      <c r="D285" t="s">
        <v>1810</v>
      </c>
      <c r="E285">
        <v>20</v>
      </c>
      <c r="F285">
        <v>34</v>
      </c>
      <c r="G285">
        <v>3</v>
      </c>
      <c r="H285">
        <v>42</v>
      </c>
      <c r="I285">
        <f>spaces_3iWczBNnn5rbfoUlE0Jd_uploads_git_blob_d9e80ffbcef8a4adc6d29edd78618add5df6[[#This Row],[Precio Unitario]]*spaces_3iWczBNnn5rbfoUlE0Jd_uploads_git_blob_d9e80ffbcef8a4adc6d29edd78618add5df6[[#This Row],[Cantidad Ordenada]]</f>
        <v>102</v>
      </c>
      <c r="J28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285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286" spans="1:11" x14ac:dyDescent="0.35">
      <c r="A286">
        <v>107</v>
      </c>
      <c r="B286">
        <v>11</v>
      </c>
      <c r="C286" t="s">
        <v>23</v>
      </c>
      <c r="D286" t="s">
        <v>1803</v>
      </c>
      <c r="E286">
        <v>17</v>
      </c>
      <c r="F286">
        <v>29</v>
      </c>
      <c r="G286">
        <v>3</v>
      </c>
      <c r="H286">
        <v>51</v>
      </c>
      <c r="I286">
        <f>spaces_3iWczBNnn5rbfoUlE0Jd_uploads_git_blob_d9e80ffbcef8a4adc6d29edd78618add5df6[[#This Row],[Precio Unitario]]*spaces_3iWczBNnn5rbfoUlE0Jd_uploads_git_blob_d9e80ffbcef8a4adc6d29edd78618add5df6[[#This Row],[Cantidad Ordenada]]</f>
        <v>87</v>
      </c>
      <c r="J28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286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287" spans="1:11" x14ac:dyDescent="0.35">
      <c r="A287">
        <v>108</v>
      </c>
      <c r="B287">
        <v>3</v>
      </c>
      <c r="C287" t="s">
        <v>27</v>
      </c>
      <c r="D287" t="s">
        <v>1805</v>
      </c>
      <c r="E287">
        <v>16</v>
      </c>
      <c r="F287">
        <v>28</v>
      </c>
      <c r="G287">
        <v>1</v>
      </c>
      <c r="H287">
        <v>56</v>
      </c>
      <c r="I287">
        <f>spaces_3iWczBNnn5rbfoUlE0Jd_uploads_git_blob_d9e80ffbcef8a4adc6d29edd78618add5df6[[#This Row],[Precio Unitario]]*spaces_3iWczBNnn5rbfoUlE0Jd_uploads_git_blob_d9e80ffbcef8a4adc6d29edd78618add5df6[[#This Row],[Cantidad Ordenada]]</f>
        <v>28</v>
      </c>
      <c r="J28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287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288" spans="1:11" x14ac:dyDescent="0.35">
      <c r="A288">
        <v>108</v>
      </c>
      <c r="B288">
        <v>3</v>
      </c>
      <c r="C288" t="s">
        <v>39</v>
      </c>
      <c r="D288" t="s">
        <v>1812</v>
      </c>
      <c r="E288">
        <v>12</v>
      </c>
      <c r="F288">
        <v>20</v>
      </c>
      <c r="G288">
        <v>1</v>
      </c>
      <c r="H288">
        <v>26</v>
      </c>
      <c r="I288">
        <f>spaces_3iWczBNnn5rbfoUlE0Jd_uploads_git_blob_d9e80ffbcef8a4adc6d29edd78618add5df6[[#This Row],[Precio Unitario]]*spaces_3iWczBNnn5rbfoUlE0Jd_uploads_git_blob_d9e80ffbcef8a4adc6d29edd78618add5df6[[#This Row],[Cantidad Ordenada]]</f>
        <v>20</v>
      </c>
      <c r="J28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28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289" spans="1:11" x14ac:dyDescent="0.35">
      <c r="A289">
        <v>108</v>
      </c>
      <c r="B289">
        <v>3</v>
      </c>
      <c r="C289" t="s">
        <v>45</v>
      </c>
      <c r="D289" t="s">
        <v>1814</v>
      </c>
      <c r="E289">
        <v>10</v>
      </c>
      <c r="F289">
        <v>18</v>
      </c>
      <c r="G289">
        <v>1</v>
      </c>
      <c r="H289">
        <v>10</v>
      </c>
      <c r="I289">
        <f>spaces_3iWczBNnn5rbfoUlE0Jd_uploads_git_blob_d9e80ffbcef8a4adc6d29edd78618add5df6[[#This Row],[Precio Unitario]]*spaces_3iWczBNnn5rbfoUlE0Jd_uploads_git_blob_d9e80ffbcef8a4adc6d29edd78618add5df6[[#This Row],[Cantidad Ordenada]]</f>
        <v>18</v>
      </c>
      <c r="J28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289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290" spans="1:11" x14ac:dyDescent="0.35">
      <c r="A290">
        <v>108</v>
      </c>
      <c r="B290">
        <v>3</v>
      </c>
      <c r="C290" t="s">
        <v>23</v>
      </c>
      <c r="D290" t="s">
        <v>1803</v>
      </c>
      <c r="E290">
        <v>17</v>
      </c>
      <c r="F290">
        <v>29</v>
      </c>
      <c r="G290">
        <v>2</v>
      </c>
      <c r="H290">
        <v>23</v>
      </c>
      <c r="I290">
        <f>spaces_3iWczBNnn5rbfoUlE0Jd_uploads_git_blob_d9e80ffbcef8a4adc6d29edd78618add5df6[[#This Row],[Precio Unitario]]*spaces_3iWczBNnn5rbfoUlE0Jd_uploads_git_blob_d9e80ffbcef8a4adc6d29edd78618add5df6[[#This Row],[Cantidad Ordenada]]</f>
        <v>58</v>
      </c>
      <c r="J29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290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291" spans="1:11" x14ac:dyDescent="0.35">
      <c r="A291">
        <v>109</v>
      </c>
      <c r="B291">
        <v>10</v>
      </c>
      <c r="C291" t="s">
        <v>41</v>
      </c>
      <c r="D291" t="s">
        <v>1811</v>
      </c>
      <c r="E291">
        <v>14</v>
      </c>
      <c r="F291">
        <v>23</v>
      </c>
      <c r="G291">
        <v>1</v>
      </c>
      <c r="H291">
        <v>26</v>
      </c>
      <c r="I291">
        <f>spaces_3iWczBNnn5rbfoUlE0Jd_uploads_git_blob_d9e80ffbcef8a4adc6d29edd78618add5df6[[#This Row],[Precio Unitario]]*spaces_3iWczBNnn5rbfoUlE0Jd_uploads_git_blob_d9e80ffbcef8a4adc6d29edd78618add5df6[[#This Row],[Cantidad Ordenada]]</f>
        <v>23</v>
      </c>
      <c r="J29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291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292" spans="1:11" x14ac:dyDescent="0.35">
      <c r="A292">
        <v>109</v>
      </c>
      <c r="B292">
        <v>10</v>
      </c>
      <c r="C292" t="s">
        <v>37</v>
      </c>
      <c r="D292" t="s">
        <v>1810</v>
      </c>
      <c r="E292">
        <v>20</v>
      </c>
      <c r="F292">
        <v>34</v>
      </c>
      <c r="G292">
        <v>3</v>
      </c>
      <c r="H292">
        <v>54</v>
      </c>
      <c r="I292">
        <f>spaces_3iWczBNnn5rbfoUlE0Jd_uploads_git_blob_d9e80ffbcef8a4adc6d29edd78618add5df6[[#This Row],[Precio Unitario]]*spaces_3iWczBNnn5rbfoUlE0Jd_uploads_git_blob_d9e80ffbcef8a4adc6d29edd78618add5df6[[#This Row],[Cantidad Ordenada]]</f>
        <v>102</v>
      </c>
      <c r="J29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292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293" spans="1:11" x14ac:dyDescent="0.35">
      <c r="A293">
        <v>109</v>
      </c>
      <c r="B293">
        <v>10</v>
      </c>
      <c r="C293" t="s">
        <v>35</v>
      </c>
      <c r="D293" t="s">
        <v>1809</v>
      </c>
      <c r="E293">
        <v>13</v>
      </c>
      <c r="F293">
        <v>22</v>
      </c>
      <c r="G293">
        <v>2</v>
      </c>
      <c r="H293">
        <v>38</v>
      </c>
      <c r="I293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29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293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294" spans="1:11" x14ac:dyDescent="0.35">
      <c r="A294">
        <v>110</v>
      </c>
      <c r="B294">
        <v>5</v>
      </c>
      <c r="C294" t="s">
        <v>47</v>
      </c>
      <c r="D294" t="s">
        <v>1815</v>
      </c>
      <c r="E294">
        <v>15</v>
      </c>
      <c r="F294">
        <v>26</v>
      </c>
      <c r="G294">
        <v>3</v>
      </c>
      <c r="H294">
        <v>27</v>
      </c>
      <c r="I294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29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294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295" spans="1:11" x14ac:dyDescent="0.35">
      <c r="A295">
        <v>110</v>
      </c>
      <c r="B295">
        <v>5</v>
      </c>
      <c r="C295" t="s">
        <v>17</v>
      </c>
      <c r="D295" t="s">
        <v>1800</v>
      </c>
      <c r="E295">
        <v>16</v>
      </c>
      <c r="F295">
        <v>27</v>
      </c>
      <c r="G295">
        <v>1</v>
      </c>
      <c r="H295">
        <v>56</v>
      </c>
      <c r="I295">
        <f>spaces_3iWczBNnn5rbfoUlE0Jd_uploads_git_blob_d9e80ffbcef8a4adc6d29edd78618add5df6[[#This Row],[Precio Unitario]]*spaces_3iWczBNnn5rbfoUlE0Jd_uploads_git_blob_d9e80ffbcef8a4adc6d29edd78618add5df6[[#This Row],[Cantidad Ordenada]]</f>
        <v>27</v>
      </c>
      <c r="J29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295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296" spans="1:11" x14ac:dyDescent="0.35">
      <c r="A296">
        <v>110</v>
      </c>
      <c r="B296">
        <v>5</v>
      </c>
      <c r="C296" t="s">
        <v>23</v>
      </c>
      <c r="D296" t="s">
        <v>1803</v>
      </c>
      <c r="E296">
        <v>17</v>
      </c>
      <c r="F296">
        <v>29</v>
      </c>
      <c r="G296">
        <v>2</v>
      </c>
      <c r="H296">
        <v>38</v>
      </c>
      <c r="I296">
        <f>spaces_3iWczBNnn5rbfoUlE0Jd_uploads_git_blob_d9e80ffbcef8a4adc6d29edd78618add5df6[[#This Row],[Precio Unitario]]*spaces_3iWczBNnn5rbfoUlE0Jd_uploads_git_blob_d9e80ffbcef8a4adc6d29edd78618add5df6[[#This Row],[Cantidad Ordenada]]</f>
        <v>58</v>
      </c>
      <c r="J29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296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297" spans="1:11" x14ac:dyDescent="0.35">
      <c r="A297">
        <v>111</v>
      </c>
      <c r="B297">
        <v>3</v>
      </c>
      <c r="C297" t="s">
        <v>33</v>
      </c>
      <c r="D297" t="s">
        <v>1808</v>
      </c>
      <c r="E297">
        <v>19</v>
      </c>
      <c r="F297">
        <v>32</v>
      </c>
      <c r="G297">
        <v>1</v>
      </c>
      <c r="H297">
        <v>47</v>
      </c>
      <c r="I297">
        <f>spaces_3iWczBNnn5rbfoUlE0Jd_uploads_git_blob_d9e80ffbcef8a4adc6d29edd78618add5df6[[#This Row],[Precio Unitario]]*spaces_3iWczBNnn5rbfoUlE0Jd_uploads_git_blob_d9e80ffbcef8a4adc6d29edd78618add5df6[[#This Row],[Cantidad Ordenada]]</f>
        <v>32</v>
      </c>
      <c r="J29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297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298" spans="1:11" x14ac:dyDescent="0.35">
      <c r="A298">
        <v>111</v>
      </c>
      <c r="B298">
        <v>3</v>
      </c>
      <c r="C298" t="s">
        <v>35</v>
      </c>
      <c r="D298" t="s">
        <v>1809</v>
      </c>
      <c r="E298">
        <v>13</v>
      </c>
      <c r="F298">
        <v>22</v>
      </c>
      <c r="G298">
        <v>3</v>
      </c>
      <c r="H298">
        <v>5</v>
      </c>
      <c r="I298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29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298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299" spans="1:11" x14ac:dyDescent="0.35">
      <c r="A299">
        <v>111</v>
      </c>
      <c r="B299">
        <v>3</v>
      </c>
      <c r="C299" t="s">
        <v>9</v>
      </c>
      <c r="D299" t="s">
        <v>1798</v>
      </c>
      <c r="E299">
        <v>14</v>
      </c>
      <c r="F299">
        <v>24</v>
      </c>
      <c r="G299">
        <v>2</v>
      </c>
      <c r="H299">
        <v>48</v>
      </c>
      <c r="I299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29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299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300" spans="1:11" x14ac:dyDescent="0.35">
      <c r="A300">
        <v>111</v>
      </c>
      <c r="B300">
        <v>3</v>
      </c>
      <c r="C300" t="s">
        <v>23</v>
      </c>
      <c r="D300" t="s">
        <v>1803</v>
      </c>
      <c r="E300">
        <v>17</v>
      </c>
      <c r="F300">
        <v>29</v>
      </c>
      <c r="G300">
        <v>2</v>
      </c>
      <c r="H300">
        <v>37</v>
      </c>
      <c r="I300">
        <f>spaces_3iWczBNnn5rbfoUlE0Jd_uploads_git_blob_d9e80ffbcef8a4adc6d29edd78618add5df6[[#This Row],[Precio Unitario]]*spaces_3iWczBNnn5rbfoUlE0Jd_uploads_git_blob_d9e80ffbcef8a4adc6d29edd78618add5df6[[#This Row],[Cantidad Ordenada]]</f>
        <v>58</v>
      </c>
      <c r="J30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300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301" spans="1:11" x14ac:dyDescent="0.35">
      <c r="A301">
        <v>112</v>
      </c>
      <c r="B301">
        <v>6</v>
      </c>
      <c r="C301" t="s">
        <v>39</v>
      </c>
      <c r="D301" t="s">
        <v>1812</v>
      </c>
      <c r="E301">
        <v>12</v>
      </c>
      <c r="F301">
        <v>20</v>
      </c>
      <c r="G301">
        <v>1</v>
      </c>
      <c r="H301">
        <v>16</v>
      </c>
      <c r="I301">
        <f>spaces_3iWczBNnn5rbfoUlE0Jd_uploads_git_blob_d9e80ffbcef8a4adc6d29edd78618add5df6[[#This Row],[Precio Unitario]]*spaces_3iWczBNnn5rbfoUlE0Jd_uploads_git_blob_d9e80ffbcef8a4adc6d29edd78618add5df6[[#This Row],[Cantidad Ordenada]]</f>
        <v>20</v>
      </c>
      <c r="J30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30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302" spans="1:11" x14ac:dyDescent="0.35">
      <c r="A302">
        <v>113</v>
      </c>
      <c r="B302">
        <v>4</v>
      </c>
      <c r="C302" t="s">
        <v>37</v>
      </c>
      <c r="D302" t="s">
        <v>1810</v>
      </c>
      <c r="E302">
        <v>20</v>
      </c>
      <c r="F302">
        <v>34</v>
      </c>
      <c r="G302">
        <v>2</v>
      </c>
      <c r="H302">
        <v>51</v>
      </c>
      <c r="I302">
        <f>spaces_3iWczBNnn5rbfoUlE0Jd_uploads_git_blob_d9e80ffbcef8a4adc6d29edd78618add5df6[[#This Row],[Precio Unitario]]*spaces_3iWczBNnn5rbfoUlE0Jd_uploads_git_blob_d9e80ffbcef8a4adc6d29edd78618add5df6[[#This Row],[Cantidad Ordenada]]</f>
        <v>68</v>
      </c>
      <c r="J30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302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303" spans="1:11" x14ac:dyDescent="0.35">
      <c r="A303">
        <v>114</v>
      </c>
      <c r="B303">
        <v>7</v>
      </c>
      <c r="C303" t="s">
        <v>12</v>
      </c>
      <c r="D303" t="s">
        <v>1797</v>
      </c>
      <c r="E303">
        <v>18</v>
      </c>
      <c r="F303">
        <v>30</v>
      </c>
      <c r="G303">
        <v>3</v>
      </c>
      <c r="H303">
        <v>36</v>
      </c>
      <c r="I303">
        <f>spaces_3iWczBNnn5rbfoUlE0Jd_uploads_git_blob_d9e80ffbcef8a4adc6d29edd78618add5df6[[#This Row],[Precio Unitario]]*spaces_3iWczBNnn5rbfoUlE0Jd_uploads_git_blob_d9e80ffbcef8a4adc6d29edd78618add5df6[[#This Row],[Cantidad Ordenada]]</f>
        <v>90</v>
      </c>
      <c r="J30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30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304" spans="1:11" x14ac:dyDescent="0.35">
      <c r="A304">
        <v>114</v>
      </c>
      <c r="B304">
        <v>7</v>
      </c>
      <c r="C304" t="s">
        <v>45</v>
      </c>
      <c r="D304" t="s">
        <v>1814</v>
      </c>
      <c r="E304">
        <v>10</v>
      </c>
      <c r="F304">
        <v>18</v>
      </c>
      <c r="G304">
        <v>3</v>
      </c>
      <c r="H304">
        <v>31</v>
      </c>
      <c r="I304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30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304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305" spans="1:11" x14ac:dyDescent="0.35">
      <c r="A305">
        <v>114</v>
      </c>
      <c r="B305">
        <v>7</v>
      </c>
      <c r="C305" t="s">
        <v>35</v>
      </c>
      <c r="D305" t="s">
        <v>1809</v>
      </c>
      <c r="E305">
        <v>13</v>
      </c>
      <c r="F305">
        <v>22</v>
      </c>
      <c r="G305">
        <v>1</v>
      </c>
      <c r="H305">
        <v>42</v>
      </c>
      <c r="I305">
        <f>spaces_3iWczBNnn5rbfoUlE0Jd_uploads_git_blob_d9e80ffbcef8a4adc6d29edd78618add5df6[[#This Row],[Precio Unitario]]*spaces_3iWczBNnn5rbfoUlE0Jd_uploads_git_blob_d9e80ffbcef8a4adc6d29edd78618add5df6[[#This Row],[Cantidad Ordenada]]</f>
        <v>22</v>
      </c>
      <c r="J30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305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306" spans="1:11" x14ac:dyDescent="0.35">
      <c r="A306">
        <v>114</v>
      </c>
      <c r="B306">
        <v>7</v>
      </c>
      <c r="C306" t="s">
        <v>23</v>
      </c>
      <c r="D306" t="s">
        <v>1803</v>
      </c>
      <c r="E306">
        <v>17</v>
      </c>
      <c r="F306">
        <v>29</v>
      </c>
      <c r="G306">
        <v>3</v>
      </c>
      <c r="H306">
        <v>22</v>
      </c>
      <c r="I306">
        <f>spaces_3iWczBNnn5rbfoUlE0Jd_uploads_git_blob_d9e80ffbcef8a4adc6d29edd78618add5df6[[#This Row],[Precio Unitario]]*spaces_3iWczBNnn5rbfoUlE0Jd_uploads_git_blob_d9e80ffbcef8a4adc6d29edd78618add5df6[[#This Row],[Cantidad Ordenada]]</f>
        <v>87</v>
      </c>
      <c r="J30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306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307" spans="1:11" x14ac:dyDescent="0.35">
      <c r="A307">
        <v>115</v>
      </c>
      <c r="B307">
        <v>12</v>
      </c>
      <c r="C307" t="s">
        <v>33</v>
      </c>
      <c r="D307" t="s">
        <v>1808</v>
      </c>
      <c r="E307">
        <v>19</v>
      </c>
      <c r="F307">
        <v>32</v>
      </c>
      <c r="G307">
        <v>3</v>
      </c>
      <c r="H307">
        <v>43</v>
      </c>
      <c r="I307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30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307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308" spans="1:11" x14ac:dyDescent="0.35">
      <c r="A308">
        <v>115</v>
      </c>
      <c r="B308">
        <v>12</v>
      </c>
      <c r="C308" t="s">
        <v>12</v>
      </c>
      <c r="D308" t="s">
        <v>1797</v>
      </c>
      <c r="E308">
        <v>18</v>
      </c>
      <c r="F308">
        <v>30</v>
      </c>
      <c r="G308">
        <v>2</v>
      </c>
      <c r="H308">
        <v>32</v>
      </c>
      <c r="I308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30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30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309" spans="1:11" x14ac:dyDescent="0.35">
      <c r="A309">
        <v>115</v>
      </c>
      <c r="B309">
        <v>12</v>
      </c>
      <c r="C309" t="s">
        <v>17</v>
      </c>
      <c r="D309" t="s">
        <v>1800</v>
      </c>
      <c r="E309">
        <v>16</v>
      </c>
      <c r="F309">
        <v>27</v>
      </c>
      <c r="G309">
        <v>3</v>
      </c>
      <c r="H309">
        <v>23</v>
      </c>
      <c r="I309">
        <f>spaces_3iWczBNnn5rbfoUlE0Jd_uploads_git_blob_d9e80ffbcef8a4adc6d29edd78618add5df6[[#This Row],[Precio Unitario]]*spaces_3iWczBNnn5rbfoUlE0Jd_uploads_git_blob_d9e80ffbcef8a4adc6d29edd78618add5df6[[#This Row],[Cantidad Ordenada]]</f>
        <v>81</v>
      </c>
      <c r="J30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309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310" spans="1:11" x14ac:dyDescent="0.35">
      <c r="A310">
        <v>116</v>
      </c>
      <c r="B310">
        <v>8</v>
      </c>
      <c r="C310" t="s">
        <v>33</v>
      </c>
      <c r="D310" t="s">
        <v>1808</v>
      </c>
      <c r="E310">
        <v>19</v>
      </c>
      <c r="F310">
        <v>32</v>
      </c>
      <c r="G310">
        <v>3</v>
      </c>
      <c r="H310">
        <v>54</v>
      </c>
      <c r="I310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31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310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311" spans="1:11" x14ac:dyDescent="0.35">
      <c r="A311">
        <v>116</v>
      </c>
      <c r="B311">
        <v>8</v>
      </c>
      <c r="C311" t="s">
        <v>37</v>
      </c>
      <c r="D311" t="s">
        <v>1810</v>
      </c>
      <c r="E311">
        <v>20</v>
      </c>
      <c r="F311">
        <v>34</v>
      </c>
      <c r="G311">
        <v>3</v>
      </c>
      <c r="H311">
        <v>28</v>
      </c>
      <c r="I311">
        <f>spaces_3iWczBNnn5rbfoUlE0Jd_uploads_git_blob_d9e80ffbcef8a4adc6d29edd78618add5df6[[#This Row],[Precio Unitario]]*spaces_3iWczBNnn5rbfoUlE0Jd_uploads_git_blob_d9e80ffbcef8a4adc6d29edd78618add5df6[[#This Row],[Cantidad Ordenada]]</f>
        <v>102</v>
      </c>
      <c r="J31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311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312" spans="1:11" x14ac:dyDescent="0.35">
      <c r="A312">
        <v>116</v>
      </c>
      <c r="B312">
        <v>8</v>
      </c>
      <c r="C312" t="s">
        <v>21</v>
      </c>
      <c r="D312" t="s">
        <v>1801</v>
      </c>
      <c r="E312">
        <v>22</v>
      </c>
      <c r="F312">
        <v>36</v>
      </c>
      <c r="G312">
        <v>1</v>
      </c>
      <c r="H312">
        <v>26</v>
      </c>
      <c r="I312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31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312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313" spans="1:11" x14ac:dyDescent="0.35">
      <c r="A313">
        <v>116</v>
      </c>
      <c r="B313">
        <v>8</v>
      </c>
      <c r="C313" t="s">
        <v>31</v>
      </c>
      <c r="D313" t="s">
        <v>1807</v>
      </c>
      <c r="E313">
        <v>21</v>
      </c>
      <c r="F313">
        <v>35</v>
      </c>
      <c r="G313">
        <v>1</v>
      </c>
      <c r="H313">
        <v>21</v>
      </c>
      <c r="I313">
        <f>spaces_3iWczBNnn5rbfoUlE0Jd_uploads_git_blob_d9e80ffbcef8a4adc6d29edd78618add5df6[[#This Row],[Precio Unitario]]*spaces_3iWczBNnn5rbfoUlE0Jd_uploads_git_blob_d9e80ffbcef8a4adc6d29edd78618add5df6[[#This Row],[Cantidad Ordenada]]</f>
        <v>35</v>
      </c>
      <c r="J31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31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314" spans="1:11" x14ac:dyDescent="0.35">
      <c r="A314">
        <v>117</v>
      </c>
      <c r="B314">
        <v>8</v>
      </c>
      <c r="C314" t="s">
        <v>31</v>
      </c>
      <c r="D314" t="s">
        <v>1807</v>
      </c>
      <c r="E314">
        <v>21</v>
      </c>
      <c r="F314">
        <v>35</v>
      </c>
      <c r="G314">
        <v>2</v>
      </c>
      <c r="H314">
        <v>8</v>
      </c>
      <c r="I314">
        <f>spaces_3iWczBNnn5rbfoUlE0Jd_uploads_git_blob_d9e80ffbcef8a4adc6d29edd78618add5df6[[#This Row],[Precio Unitario]]*spaces_3iWczBNnn5rbfoUlE0Jd_uploads_git_blob_d9e80ffbcef8a4adc6d29edd78618add5df6[[#This Row],[Cantidad Ordenada]]</f>
        <v>70</v>
      </c>
      <c r="J31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31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315" spans="1:11" x14ac:dyDescent="0.35">
      <c r="A315">
        <v>118</v>
      </c>
      <c r="B315">
        <v>13</v>
      </c>
      <c r="C315" t="s">
        <v>41</v>
      </c>
      <c r="D315" t="s">
        <v>1811</v>
      </c>
      <c r="E315">
        <v>14</v>
      </c>
      <c r="F315">
        <v>23</v>
      </c>
      <c r="G315">
        <v>3</v>
      </c>
      <c r="H315">
        <v>22</v>
      </c>
      <c r="I315">
        <f>spaces_3iWczBNnn5rbfoUlE0Jd_uploads_git_blob_d9e80ffbcef8a4adc6d29edd78618add5df6[[#This Row],[Precio Unitario]]*spaces_3iWczBNnn5rbfoUlE0Jd_uploads_git_blob_d9e80ffbcef8a4adc6d29edd78618add5df6[[#This Row],[Cantidad Ordenada]]</f>
        <v>69</v>
      </c>
      <c r="J31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315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316" spans="1:11" x14ac:dyDescent="0.35">
      <c r="A316">
        <v>118</v>
      </c>
      <c r="B316">
        <v>13</v>
      </c>
      <c r="C316" t="s">
        <v>33</v>
      </c>
      <c r="D316" t="s">
        <v>1808</v>
      </c>
      <c r="E316">
        <v>19</v>
      </c>
      <c r="F316">
        <v>32</v>
      </c>
      <c r="G316">
        <v>1</v>
      </c>
      <c r="H316">
        <v>23</v>
      </c>
      <c r="I316">
        <f>spaces_3iWczBNnn5rbfoUlE0Jd_uploads_git_blob_d9e80ffbcef8a4adc6d29edd78618add5df6[[#This Row],[Precio Unitario]]*spaces_3iWczBNnn5rbfoUlE0Jd_uploads_git_blob_d9e80ffbcef8a4adc6d29edd78618add5df6[[#This Row],[Cantidad Ordenada]]</f>
        <v>32</v>
      </c>
      <c r="J31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316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317" spans="1:11" x14ac:dyDescent="0.35">
      <c r="A317">
        <v>118</v>
      </c>
      <c r="B317">
        <v>13</v>
      </c>
      <c r="C317" t="s">
        <v>45</v>
      </c>
      <c r="D317" t="s">
        <v>1814</v>
      </c>
      <c r="E317">
        <v>10</v>
      </c>
      <c r="F317">
        <v>18</v>
      </c>
      <c r="G317">
        <v>3</v>
      </c>
      <c r="H317">
        <v>39</v>
      </c>
      <c r="I317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31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317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318" spans="1:11" x14ac:dyDescent="0.35">
      <c r="A318">
        <v>118</v>
      </c>
      <c r="B318">
        <v>13</v>
      </c>
      <c r="C318" t="s">
        <v>17</v>
      </c>
      <c r="D318" t="s">
        <v>1800</v>
      </c>
      <c r="E318">
        <v>16</v>
      </c>
      <c r="F318">
        <v>27</v>
      </c>
      <c r="G318">
        <v>2</v>
      </c>
      <c r="H318">
        <v>52</v>
      </c>
      <c r="I318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31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318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319" spans="1:11" x14ac:dyDescent="0.35">
      <c r="A319">
        <v>119</v>
      </c>
      <c r="B319">
        <v>17</v>
      </c>
      <c r="C319" t="s">
        <v>47</v>
      </c>
      <c r="D319" t="s">
        <v>1815</v>
      </c>
      <c r="E319">
        <v>15</v>
      </c>
      <c r="F319">
        <v>26</v>
      </c>
      <c r="G319">
        <v>1</v>
      </c>
      <c r="H319">
        <v>7</v>
      </c>
      <c r="I319">
        <f>spaces_3iWczBNnn5rbfoUlE0Jd_uploads_git_blob_d9e80ffbcef8a4adc6d29edd78618add5df6[[#This Row],[Precio Unitario]]*spaces_3iWczBNnn5rbfoUlE0Jd_uploads_git_blob_d9e80ffbcef8a4adc6d29edd78618add5df6[[#This Row],[Cantidad Ordenada]]</f>
        <v>26</v>
      </c>
      <c r="J31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319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320" spans="1:11" x14ac:dyDescent="0.35">
      <c r="A320">
        <v>119</v>
      </c>
      <c r="B320">
        <v>17</v>
      </c>
      <c r="C320" t="s">
        <v>21</v>
      </c>
      <c r="D320" t="s">
        <v>1801</v>
      </c>
      <c r="E320">
        <v>22</v>
      </c>
      <c r="F320">
        <v>36</v>
      </c>
      <c r="G320">
        <v>2</v>
      </c>
      <c r="H320">
        <v>13</v>
      </c>
      <c r="I320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32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320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321" spans="1:11" x14ac:dyDescent="0.35">
      <c r="A321">
        <v>119</v>
      </c>
      <c r="B321">
        <v>17</v>
      </c>
      <c r="C321" t="s">
        <v>45</v>
      </c>
      <c r="D321" t="s">
        <v>1814</v>
      </c>
      <c r="E321">
        <v>10</v>
      </c>
      <c r="F321">
        <v>18</v>
      </c>
      <c r="G321">
        <v>2</v>
      </c>
      <c r="H321">
        <v>34</v>
      </c>
      <c r="I321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32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321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322" spans="1:11" x14ac:dyDescent="0.35">
      <c r="A322">
        <v>120</v>
      </c>
      <c r="B322">
        <v>4</v>
      </c>
      <c r="C322" t="s">
        <v>47</v>
      </c>
      <c r="D322" t="s">
        <v>1815</v>
      </c>
      <c r="E322">
        <v>15</v>
      </c>
      <c r="F322">
        <v>26</v>
      </c>
      <c r="G322">
        <v>2</v>
      </c>
      <c r="H322">
        <v>41</v>
      </c>
      <c r="I322">
        <f>spaces_3iWczBNnn5rbfoUlE0Jd_uploads_git_blob_d9e80ffbcef8a4adc6d29edd78618add5df6[[#This Row],[Precio Unitario]]*spaces_3iWczBNnn5rbfoUlE0Jd_uploads_git_blob_d9e80ffbcef8a4adc6d29edd78618add5df6[[#This Row],[Cantidad Ordenada]]</f>
        <v>52</v>
      </c>
      <c r="J32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322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323" spans="1:11" x14ac:dyDescent="0.35">
      <c r="A323">
        <v>120</v>
      </c>
      <c r="B323">
        <v>4</v>
      </c>
      <c r="C323" t="s">
        <v>15</v>
      </c>
      <c r="D323" t="s">
        <v>1799</v>
      </c>
      <c r="E323">
        <v>19</v>
      </c>
      <c r="F323">
        <v>31</v>
      </c>
      <c r="G323">
        <v>3</v>
      </c>
      <c r="H323">
        <v>56</v>
      </c>
      <c r="I323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32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323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324" spans="1:11" x14ac:dyDescent="0.35">
      <c r="A324">
        <v>121</v>
      </c>
      <c r="B324">
        <v>5</v>
      </c>
      <c r="C324" t="s">
        <v>47</v>
      </c>
      <c r="D324" t="s">
        <v>1815</v>
      </c>
      <c r="E324">
        <v>15</v>
      </c>
      <c r="F324">
        <v>26</v>
      </c>
      <c r="G324">
        <v>2</v>
      </c>
      <c r="H324">
        <v>38</v>
      </c>
      <c r="I324">
        <f>spaces_3iWczBNnn5rbfoUlE0Jd_uploads_git_blob_d9e80ffbcef8a4adc6d29edd78618add5df6[[#This Row],[Precio Unitario]]*spaces_3iWczBNnn5rbfoUlE0Jd_uploads_git_blob_d9e80ffbcef8a4adc6d29edd78618add5df6[[#This Row],[Cantidad Ordenada]]</f>
        <v>52</v>
      </c>
      <c r="J32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324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325" spans="1:11" x14ac:dyDescent="0.35">
      <c r="A325">
        <v>122</v>
      </c>
      <c r="B325">
        <v>6</v>
      </c>
      <c r="C325" t="s">
        <v>31</v>
      </c>
      <c r="D325" t="s">
        <v>1807</v>
      </c>
      <c r="E325">
        <v>21</v>
      </c>
      <c r="F325">
        <v>35</v>
      </c>
      <c r="G325">
        <v>3</v>
      </c>
      <c r="H325">
        <v>32</v>
      </c>
      <c r="I325">
        <f>spaces_3iWczBNnn5rbfoUlE0Jd_uploads_git_blob_d9e80ffbcef8a4adc6d29edd78618add5df6[[#This Row],[Precio Unitario]]*spaces_3iWczBNnn5rbfoUlE0Jd_uploads_git_blob_d9e80ffbcef8a4adc6d29edd78618add5df6[[#This Row],[Cantidad Ordenada]]</f>
        <v>105</v>
      </c>
      <c r="J32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32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326" spans="1:11" x14ac:dyDescent="0.35">
      <c r="A326">
        <v>123</v>
      </c>
      <c r="B326">
        <v>16</v>
      </c>
      <c r="C326" t="s">
        <v>9</v>
      </c>
      <c r="D326" t="s">
        <v>1798</v>
      </c>
      <c r="E326">
        <v>14</v>
      </c>
      <c r="F326">
        <v>24</v>
      </c>
      <c r="G326">
        <v>1</v>
      </c>
      <c r="H326">
        <v>33</v>
      </c>
      <c r="I326">
        <f>spaces_3iWczBNnn5rbfoUlE0Jd_uploads_git_blob_d9e80ffbcef8a4adc6d29edd78618add5df6[[#This Row],[Precio Unitario]]*spaces_3iWczBNnn5rbfoUlE0Jd_uploads_git_blob_d9e80ffbcef8a4adc6d29edd78618add5df6[[#This Row],[Cantidad Ordenada]]</f>
        <v>24</v>
      </c>
      <c r="J32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326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327" spans="1:11" x14ac:dyDescent="0.35">
      <c r="A327">
        <v>124</v>
      </c>
      <c r="B327">
        <v>16</v>
      </c>
      <c r="C327" t="s">
        <v>49</v>
      </c>
      <c r="D327" t="s">
        <v>1816</v>
      </c>
      <c r="E327">
        <v>15</v>
      </c>
      <c r="F327">
        <v>25</v>
      </c>
      <c r="G327">
        <v>1</v>
      </c>
      <c r="H327">
        <v>27</v>
      </c>
      <c r="I327">
        <f>spaces_3iWczBNnn5rbfoUlE0Jd_uploads_git_blob_d9e80ffbcef8a4adc6d29edd78618add5df6[[#This Row],[Precio Unitario]]*spaces_3iWczBNnn5rbfoUlE0Jd_uploads_git_blob_d9e80ffbcef8a4adc6d29edd78618add5df6[[#This Row],[Cantidad Ordenada]]</f>
        <v>25</v>
      </c>
      <c r="J32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327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328" spans="1:11" x14ac:dyDescent="0.35">
      <c r="A328">
        <v>124</v>
      </c>
      <c r="B328">
        <v>16</v>
      </c>
      <c r="C328" t="s">
        <v>25</v>
      </c>
      <c r="D328" t="s">
        <v>1804</v>
      </c>
      <c r="E328">
        <v>20</v>
      </c>
      <c r="F328">
        <v>33</v>
      </c>
      <c r="G328">
        <v>3</v>
      </c>
      <c r="H328">
        <v>9</v>
      </c>
      <c r="I328">
        <f>spaces_3iWczBNnn5rbfoUlE0Jd_uploads_git_blob_d9e80ffbcef8a4adc6d29edd78618add5df6[[#This Row],[Precio Unitario]]*spaces_3iWczBNnn5rbfoUlE0Jd_uploads_git_blob_d9e80ffbcef8a4adc6d29edd78618add5df6[[#This Row],[Cantidad Ordenada]]</f>
        <v>99</v>
      </c>
      <c r="J32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328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329" spans="1:11" x14ac:dyDescent="0.35">
      <c r="A329">
        <v>124</v>
      </c>
      <c r="B329">
        <v>16</v>
      </c>
      <c r="C329" t="s">
        <v>39</v>
      </c>
      <c r="D329" t="s">
        <v>1812</v>
      </c>
      <c r="E329">
        <v>12</v>
      </c>
      <c r="F329">
        <v>20</v>
      </c>
      <c r="G329">
        <v>2</v>
      </c>
      <c r="H329">
        <v>43</v>
      </c>
      <c r="I329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32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32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330" spans="1:11" x14ac:dyDescent="0.35">
      <c r="A330">
        <v>124</v>
      </c>
      <c r="B330">
        <v>16</v>
      </c>
      <c r="C330" t="s">
        <v>23</v>
      </c>
      <c r="D330" t="s">
        <v>1803</v>
      </c>
      <c r="E330">
        <v>17</v>
      </c>
      <c r="F330">
        <v>29</v>
      </c>
      <c r="G330">
        <v>2</v>
      </c>
      <c r="H330">
        <v>59</v>
      </c>
      <c r="I330">
        <f>spaces_3iWczBNnn5rbfoUlE0Jd_uploads_git_blob_d9e80ffbcef8a4adc6d29edd78618add5df6[[#This Row],[Precio Unitario]]*spaces_3iWczBNnn5rbfoUlE0Jd_uploads_git_blob_d9e80ffbcef8a4adc6d29edd78618add5df6[[#This Row],[Cantidad Ordenada]]</f>
        <v>58</v>
      </c>
      <c r="J33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330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331" spans="1:11" x14ac:dyDescent="0.35">
      <c r="A331">
        <v>125</v>
      </c>
      <c r="B331">
        <v>14</v>
      </c>
      <c r="C331" t="s">
        <v>27</v>
      </c>
      <c r="D331" t="s">
        <v>1805</v>
      </c>
      <c r="E331">
        <v>16</v>
      </c>
      <c r="F331">
        <v>28</v>
      </c>
      <c r="G331">
        <v>2</v>
      </c>
      <c r="H331">
        <v>38</v>
      </c>
      <c r="I331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33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331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332" spans="1:11" x14ac:dyDescent="0.35">
      <c r="A332">
        <v>125</v>
      </c>
      <c r="B332">
        <v>14</v>
      </c>
      <c r="C332" t="s">
        <v>37</v>
      </c>
      <c r="D332" t="s">
        <v>1810</v>
      </c>
      <c r="E332">
        <v>20</v>
      </c>
      <c r="F332">
        <v>34</v>
      </c>
      <c r="G332">
        <v>2</v>
      </c>
      <c r="H332">
        <v>15</v>
      </c>
      <c r="I332">
        <f>spaces_3iWczBNnn5rbfoUlE0Jd_uploads_git_blob_d9e80ffbcef8a4adc6d29edd78618add5df6[[#This Row],[Precio Unitario]]*spaces_3iWczBNnn5rbfoUlE0Jd_uploads_git_blob_d9e80ffbcef8a4adc6d29edd78618add5df6[[#This Row],[Cantidad Ordenada]]</f>
        <v>68</v>
      </c>
      <c r="J33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332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333" spans="1:11" x14ac:dyDescent="0.35">
      <c r="A333">
        <v>125</v>
      </c>
      <c r="B333">
        <v>14</v>
      </c>
      <c r="C333" t="s">
        <v>39</v>
      </c>
      <c r="D333" t="s">
        <v>1812</v>
      </c>
      <c r="E333">
        <v>12</v>
      </c>
      <c r="F333">
        <v>20</v>
      </c>
      <c r="G333">
        <v>3</v>
      </c>
      <c r="H333">
        <v>31</v>
      </c>
      <c r="I333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33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33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334" spans="1:11" x14ac:dyDescent="0.35">
      <c r="A334">
        <v>126</v>
      </c>
      <c r="B334">
        <v>18</v>
      </c>
      <c r="C334" t="s">
        <v>27</v>
      </c>
      <c r="D334" t="s">
        <v>1805</v>
      </c>
      <c r="E334">
        <v>16</v>
      </c>
      <c r="F334">
        <v>28</v>
      </c>
      <c r="G334">
        <v>1</v>
      </c>
      <c r="H334">
        <v>19</v>
      </c>
      <c r="I334">
        <f>spaces_3iWczBNnn5rbfoUlE0Jd_uploads_git_blob_d9e80ffbcef8a4adc6d29edd78618add5df6[[#This Row],[Precio Unitario]]*spaces_3iWczBNnn5rbfoUlE0Jd_uploads_git_blob_d9e80ffbcef8a4adc6d29edd78618add5df6[[#This Row],[Cantidad Ordenada]]</f>
        <v>28</v>
      </c>
      <c r="J33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334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335" spans="1:11" x14ac:dyDescent="0.35">
      <c r="A335">
        <v>126</v>
      </c>
      <c r="B335">
        <v>18</v>
      </c>
      <c r="C335" t="s">
        <v>12</v>
      </c>
      <c r="D335" t="s">
        <v>1797</v>
      </c>
      <c r="E335">
        <v>18</v>
      </c>
      <c r="F335">
        <v>30</v>
      </c>
      <c r="G335">
        <v>1</v>
      </c>
      <c r="H335">
        <v>53</v>
      </c>
      <c r="I335">
        <f>spaces_3iWczBNnn5rbfoUlE0Jd_uploads_git_blob_d9e80ffbcef8a4adc6d29edd78618add5df6[[#This Row],[Precio Unitario]]*spaces_3iWczBNnn5rbfoUlE0Jd_uploads_git_blob_d9e80ffbcef8a4adc6d29edd78618add5df6[[#This Row],[Cantidad Ordenada]]</f>
        <v>30</v>
      </c>
      <c r="J33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33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336" spans="1:11" x14ac:dyDescent="0.35">
      <c r="A336">
        <v>126</v>
      </c>
      <c r="B336">
        <v>18</v>
      </c>
      <c r="C336" t="s">
        <v>9</v>
      </c>
      <c r="D336" t="s">
        <v>1798</v>
      </c>
      <c r="E336">
        <v>14</v>
      </c>
      <c r="F336">
        <v>24</v>
      </c>
      <c r="G336">
        <v>3</v>
      </c>
      <c r="H336">
        <v>27</v>
      </c>
      <c r="I336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33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336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337" spans="1:11" x14ac:dyDescent="0.35">
      <c r="A337">
        <v>126</v>
      </c>
      <c r="B337">
        <v>18</v>
      </c>
      <c r="C337" t="s">
        <v>31</v>
      </c>
      <c r="D337" t="s">
        <v>1807</v>
      </c>
      <c r="E337">
        <v>21</v>
      </c>
      <c r="F337">
        <v>35</v>
      </c>
      <c r="G337">
        <v>1</v>
      </c>
      <c r="H337">
        <v>40</v>
      </c>
      <c r="I337">
        <f>spaces_3iWczBNnn5rbfoUlE0Jd_uploads_git_blob_d9e80ffbcef8a4adc6d29edd78618add5df6[[#This Row],[Precio Unitario]]*spaces_3iWczBNnn5rbfoUlE0Jd_uploads_git_blob_d9e80ffbcef8a4adc6d29edd78618add5df6[[#This Row],[Cantidad Ordenada]]</f>
        <v>35</v>
      </c>
      <c r="J33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337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338" spans="1:11" x14ac:dyDescent="0.35">
      <c r="A338">
        <v>127</v>
      </c>
      <c r="B338">
        <v>6</v>
      </c>
      <c r="C338" t="s">
        <v>21</v>
      </c>
      <c r="D338" t="s">
        <v>1801</v>
      </c>
      <c r="E338">
        <v>22</v>
      </c>
      <c r="F338">
        <v>36</v>
      </c>
      <c r="G338">
        <v>2</v>
      </c>
      <c r="H338">
        <v>30</v>
      </c>
      <c r="I338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33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338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339" spans="1:11" x14ac:dyDescent="0.35">
      <c r="A339">
        <v>128</v>
      </c>
      <c r="B339">
        <v>2</v>
      </c>
      <c r="C339" t="s">
        <v>49</v>
      </c>
      <c r="D339" t="s">
        <v>1816</v>
      </c>
      <c r="E339">
        <v>15</v>
      </c>
      <c r="F339">
        <v>25</v>
      </c>
      <c r="G339">
        <v>3</v>
      </c>
      <c r="H339">
        <v>53</v>
      </c>
      <c r="I339">
        <f>spaces_3iWczBNnn5rbfoUlE0Jd_uploads_git_blob_d9e80ffbcef8a4adc6d29edd78618add5df6[[#This Row],[Precio Unitario]]*spaces_3iWczBNnn5rbfoUlE0Jd_uploads_git_blob_d9e80ffbcef8a4adc6d29edd78618add5df6[[#This Row],[Cantidad Ordenada]]</f>
        <v>75</v>
      </c>
      <c r="J33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33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340" spans="1:11" x14ac:dyDescent="0.35">
      <c r="A340">
        <v>128</v>
      </c>
      <c r="B340">
        <v>2</v>
      </c>
      <c r="C340" t="s">
        <v>15</v>
      </c>
      <c r="D340" t="s">
        <v>1799</v>
      </c>
      <c r="E340">
        <v>19</v>
      </c>
      <c r="F340">
        <v>31</v>
      </c>
      <c r="G340">
        <v>2</v>
      </c>
      <c r="H340">
        <v>34</v>
      </c>
      <c r="I340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34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340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341" spans="1:11" x14ac:dyDescent="0.35">
      <c r="A341">
        <v>128</v>
      </c>
      <c r="B341">
        <v>2</v>
      </c>
      <c r="C341" t="s">
        <v>45</v>
      </c>
      <c r="D341" t="s">
        <v>1814</v>
      </c>
      <c r="E341">
        <v>10</v>
      </c>
      <c r="F341">
        <v>18</v>
      </c>
      <c r="G341">
        <v>3</v>
      </c>
      <c r="H341">
        <v>50</v>
      </c>
      <c r="I341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34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341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342" spans="1:11" x14ac:dyDescent="0.35">
      <c r="A342">
        <v>128</v>
      </c>
      <c r="B342">
        <v>2</v>
      </c>
      <c r="C342" t="s">
        <v>9</v>
      </c>
      <c r="D342" t="s">
        <v>1798</v>
      </c>
      <c r="E342">
        <v>14</v>
      </c>
      <c r="F342">
        <v>24</v>
      </c>
      <c r="G342">
        <v>2</v>
      </c>
      <c r="H342">
        <v>35</v>
      </c>
      <c r="I342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34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342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343" spans="1:11" x14ac:dyDescent="0.35">
      <c r="A343">
        <v>129</v>
      </c>
      <c r="B343">
        <v>16</v>
      </c>
      <c r="C343" t="s">
        <v>29</v>
      </c>
      <c r="D343" t="s">
        <v>1806</v>
      </c>
      <c r="E343">
        <v>11</v>
      </c>
      <c r="F343">
        <v>19</v>
      </c>
      <c r="G343">
        <v>3</v>
      </c>
      <c r="H343">
        <v>6</v>
      </c>
      <c r="I343">
        <f>spaces_3iWczBNnn5rbfoUlE0Jd_uploads_git_blob_d9e80ffbcef8a4adc6d29edd78618add5df6[[#This Row],[Precio Unitario]]*spaces_3iWczBNnn5rbfoUlE0Jd_uploads_git_blob_d9e80ffbcef8a4adc6d29edd78618add5df6[[#This Row],[Cantidad Ordenada]]</f>
        <v>57</v>
      </c>
      <c r="J34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343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344" spans="1:11" x14ac:dyDescent="0.35">
      <c r="A344">
        <v>129</v>
      </c>
      <c r="B344">
        <v>16</v>
      </c>
      <c r="C344" t="s">
        <v>39</v>
      </c>
      <c r="D344" t="s">
        <v>1812</v>
      </c>
      <c r="E344">
        <v>12</v>
      </c>
      <c r="F344">
        <v>20</v>
      </c>
      <c r="G344">
        <v>1</v>
      </c>
      <c r="H344">
        <v>24</v>
      </c>
      <c r="I344">
        <f>spaces_3iWczBNnn5rbfoUlE0Jd_uploads_git_blob_d9e80ffbcef8a4adc6d29edd78618add5df6[[#This Row],[Precio Unitario]]*spaces_3iWczBNnn5rbfoUlE0Jd_uploads_git_blob_d9e80ffbcef8a4adc6d29edd78618add5df6[[#This Row],[Cantidad Ordenada]]</f>
        <v>20</v>
      </c>
      <c r="J34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34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345" spans="1:11" x14ac:dyDescent="0.35">
      <c r="A345">
        <v>129</v>
      </c>
      <c r="B345">
        <v>16</v>
      </c>
      <c r="C345" t="s">
        <v>23</v>
      </c>
      <c r="D345" t="s">
        <v>1803</v>
      </c>
      <c r="E345">
        <v>17</v>
      </c>
      <c r="F345">
        <v>29</v>
      </c>
      <c r="G345">
        <v>1</v>
      </c>
      <c r="H345">
        <v>50</v>
      </c>
      <c r="I345">
        <f>spaces_3iWczBNnn5rbfoUlE0Jd_uploads_git_blob_d9e80ffbcef8a4adc6d29edd78618add5df6[[#This Row],[Precio Unitario]]*spaces_3iWczBNnn5rbfoUlE0Jd_uploads_git_blob_d9e80ffbcef8a4adc6d29edd78618add5df6[[#This Row],[Cantidad Ordenada]]</f>
        <v>29</v>
      </c>
      <c r="J34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345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346" spans="1:11" x14ac:dyDescent="0.35">
      <c r="A346">
        <v>130</v>
      </c>
      <c r="B346">
        <v>10</v>
      </c>
      <c r="C346" t="s">
        <v>31</v>
      </c>
      <c r="D346" t="s">
        <v>1807</v>
      </c>
      <c r="E346">
        <v>21</v>
      </c>
      <c r="F346">
        <v>35</v>
      </c>
      <c r="G346">
        <v>1</v>
      </c>
      <c r="H346">
        <v>25</v>
      </c>
      <c r="I346">
        <f>spaces_3iWczBNnn5rbfoUlE0Jd_uploads_git_blob_d9e80ffbcef8a4adc6d29edd78618add5df6[[#This Row],[Precio Unitario]]*spaces_3iWczBNnn5rbfoUlE0Jd_uploads_git_blob_d9e80ffbcef8a4adc6d29edd78618add5df6[[#This Row],[Cantidad Ordenada]]</f>
        <v>35</v>
      </c>
      <c r="J34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34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347" spans="1:11" x14ac:dyDescent="0.35">
      <c r="A347">
        <v>131</v>
      </c>
      <c r="B347">
        <v>7</v>
      </c>
      <c r="C347" t="s">
        <v>43</v>
      </c>
      <c r="D347" t="s">
        <v>1813</v>
      </c>
      <c r="E347">
        <v>13</v>
      </c>
      <c r="F347">
        <v>21</v>
      </c>
      <c r="G347">
        <v>3</v>
      </c>
      <c r="H347">
        <v>57</v>
      </c>
      <c r="I347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34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347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348" spans="1:11" x14ac:dyDescent="0.35">
      <c r="A348">
        <v>131</v>
      </c>
      <c r="B348">
        <v>7</v>
      </c>
      <c r="C348" t="s">
        <v>19</v>
      </c>
      <c r="D348" t="s">
        <v>1802</v>
      </c>
      <c r="E348">
        <v>25</v>
      </c>
      <c r="F348">
        <v>40</v>
      </c>
      <c r="G348">
        <v>1</v>
      </c>
      <c r="H348">
        <v>43</v>
      </c>
      <c r="I348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34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15</v>
      </c>
      <c r="K348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349" spans="1:11" x14ac:dyDescent="0.35">
      <c r="A349">
        <v>131</v>
      </c>
      <c r="B349">
        <v>7</v>
      </c>
      <c r="C349" t="s">
        <v>45</v>
      </c>
      <c r="D349" t="s">
        <v>1814</v>
      </c>
      <c r="E349">
        <v>10</v>
      </c>
      <c r="F349">
        <v>18</v>
      </c>
      <c r="G349">
        <v>3</v>
      </c>
      <c r="H349">
        <v>20</v>
      </c>
      <c r="I349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34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349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350" spans="1:11" x14ac:dyDescent="0.35">
      <c r="A350">
        <v>132</v>
      </c>
      <c r="B350">
        <v>9</v>
      </c>
      <c r="C350" t="s">
        <v>43</v>
      </c>
      <c r="D350" t="s">
        <v>1813</v>
      </c>
      <c r="E350">
        <v>13</v>
      </c>
      <c r="F350">
        <v>21</v>
      </c>
      <c r="G350">
        <v>2</v>
      </c>
      <c r="H350">
        <v>53</v>
      </c>
      <c r="I350">
        <f>spaces_3iWczBNnn5rbfoUlE0Jd_uploads_git_blob_d9e80ffbcef8a4adc6d29edd78618add5df6[[#This Row],[Precio Unitario]]*spaces_3iWczBNnn5rbfoUlE0Jd_uploads_git_blob_d9e80ffbcef8a4adc6d29edd78618add5df6[[#This Row],[Cantidad Ordenada]]</f>
        <v>42</v>
      </c>
      <c r="J35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350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351" spans="1:11" x14ac:dyDescent="0.35">
      <c r="A351">
        <v>132</v>
      </c>
      <c r="B351">
        <v>9</v>
      </c>
      <c r="C351" t="s">
        <v>41</v>
      </c>
      <c r="D351" t="s">
        <v>1811</v>
      </c>
      <c r="E351">
        <v>14</v>
      </c>
      <c r="F351">
        <v>23</v>
      </c>
      <c r="G351">
        <v>1</v>
      </c>
      <c r="H351">
        <v>6</v>
      </c>
      <c r="I351">
        <f>spaces_3iWczBNnn5rbfoUlE0Jd_uploads_git_blob_d9e80ffbcef8a4adc6d29edd78618add5df6[[#This Row],[Precio Unitario]]*spaces_3iWczBNnn5rbfoUlE0Jd_uploads_git_blob_d9e80ffbcef8a4adc6d29edd78618add5df6[[#This Row],[Cantidad Ordenada]]</f>
        <v>23</v>
      </c>
      <c r="J35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351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352" spans="1:11" x14ac:dyDescent="0.35">
      <c r="A352">
        <v>132</v>
      </c>
      <c r="B352">
        <v>9</v>
      </c>
      <c r="C352" t="s">
        <v>21</v>
      </c>
      <c r="D352" t="s">
        <v>1801</v>
      </c>
      <c r="E352">
        <v>22</v>
      </c>
      <c r="F352">
        <v>36</v>
      </c>
      <c r="G352">
        <v>1</v>
      </c>
      <c r="H352">
        <v>18</v>
      </c>
      <c r="I352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35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352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353" spans="1:11" x14ac:dyDescent="0.35">
      <c r="A353">
        <v>132</v>
      </c>
      <c r="B353">
        <v>9</v>
      </c>
      <c r="C353" t="s">
        <v>31</v>
      </c>
      <c r="D353" t="s">
        <v>1807</v>
      </c>
      <c r="E353">
        <v>21</v>
      </c>
      <c r="F353">
        <v>35</v>
      </c>
      <c r="G353">
        <v>3</v>
      </c>
      <c r="H353">
        <v>25</v>
      </c>
      <c r="I353">
        <f>spaces_3iWczBNnn5rbfoUlE0Jd_uploads_git_blob_d9e80ffbcef8a4adc6d29edd78618add5df6[[#This Row],[Precio Unitario]]*spaces_3iWczBNnn5rbfoUlE0Jd_uploads_git_blob_d9e80ffbcef8a4adc6d29edd78618add5df6[[#This Row],[Cantidad Ordenada]]</f>
        <v>105</v>
      </c>
      <c r="J35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35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354" spans="1:11" x14ac:dyDescent="0.35">
      <c r="A354">
        <v>133</v>
      </c>
      <c r="B354">
        <v>20</v>
      </c>
      <c r="C354" t="s">
        <v>33</v>
      </c>
      <c r="D354" t="s">
        <v>1808</v>
      </c>
      <c r="E354">
        <v>19</v>
      </c>
      <c r="F354">
        <v>32</v>
      </c>
      <c r="G354">
        <v>1</v>
      </c>
      <c r="H354">
        <v>5</v>
      </c>
      <c r="I354">
        <f>spaces_3iWczBNnn5rbfoUlE0Jd_uploads_git_blob_d9e80ffbcef8a4adc6d29edd78618add5df6[[#This Row],[Precio Unitario]]*spaces_3iWczBNnn5rbfoUlE0Jd_uploads_git_blob_d9e80ffbcef8a4adc6d29edd78618add5df6[[#This Row],[Cantidad Ordenada]]</f>
        <v>32</v>
      </c>
      <c r="J35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354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355" spans="1:11" x14ac:dyDescent="0.35">
      <c r="A355">
        <v>133</v>
      </c>
      <c r="B355">
        <v>20</v>
      </c>
      <c r="C355" t="s">
        <v>15</v>
      </c>
      <c r="D355" t="s">
        <v>1799</v>
      </c>
      <c r="E355">
        <v>19</v>
      </c>
      <c r="F355">
        <v>31</v>
      </c>
      <c r="G355">
        <v>2</v>
      </c>
      <c r="H355">
        <v>46</v>
      </c>
      <c r="I355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35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355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356" spans="1:11" x14ac:dyDescent="0.35">
      <c r="A356">
        <v>133</v>
      </c>
      <c r="B356">
        <v>20</v>
      </c>
      <c r="C356" t="s">
        <v>37</v>
      </c>
      <c r="D356" t="s">
        <v>1810</v>
      </c>
      <c r="E356">
        <v>20</v>
      </c>
      <c r="F356">
        <v>34</v>
      </c>
      <c r="G356">
        <v>1</v>
      </c>
      <c r="H356">
        <v>45</v>
      </c>
      <c r="I356">
        <f>spaces_3iWczBNnn5rbfoUlE0Jd_uploads_git_blob_d9e80ffbcef8a4adc6d29edd78618add5df6[[#This Row],[Precio Unitario]]*spaces_3iWczBNnn5rbfoUlE0Jd_uploads_git_blob_d9e80ffbcef8a4adc6d29edd78618add5df6[[#This Row],[Cantidad Ordenada]]</f>
        <v>34</v>
      </c>
      <c r="J35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356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357" spans="1:11" x14ac:dyDescent="0.35">
      <c r="A357">
        <v>133</v>
      </c>
      <c r="B357">
        <v>20</v>
      </c>
      <c r="C357" t="s">
        <v>45</v>
      </c>
      <c r="D357" t="s">
        <v>1814</v>
      </c>
      <c r="E357">
        <v>10</v>
      </c>
      <c r="F357">
        <v>18</v>
      </c>
      <c r="G357">
        <v>3</v>
      </c>
      <c r="H357">
        <v>11</v>
      </c>
      <c r="I357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35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357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358" spans="1:11" x14ac:dyDescent="0.35">
      <c r="A358">
        <v>134</v>
      </c>
      <c r="B358">
        <v>3</v>
      </c>
      <c r="C358" t="s">
        <v>33</v>
      </c>
      <c r="D358" t="s">
        <v>1808</v>
      </c>
      <c r="E358">
        <v>19</v>
      </c>
      <c r="F358">
        <v>32</v>
      </c>
      <c r="G358">
        <v>3</v>
      </c>
      <c r="H358">
        <v>29</v>
      </c>
      <c r="I358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35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358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359" spans="1:11" x14ac:dyDescent="0.35">
      <c r="A359">
        <v>134</v>
      </c>
      <c r="B359">
        <v>3</v>
      </c>
      <c r="C359" t="s">
        <v>9</v>
      </c>
      <c r="D359" t="s">
        <v>1798</v>
      </c>
      <c r="E359">
        <v>14</v>
      </c>
      <c r="F359">
        <v>24</v>
      </c>
      <c r="G359">
        <v>1</v>
      </c>
      <c r="H359">
        <v>19</v>
      </c>
      <c r="I359">
        <f>spaces_3iWczBNnn5rbfoUlE0Jd_uploads_git_blob_d9e80ffbcef8a4adc6d29edd78618add5df6[[#This Row],[Precio Unitario]]*spaces_3iWczBNnn5rbfoUlE0Jd_uploads_git_blob_d9e80ffbcef8a4adc6d29edd78618add5df6[[#This Row],[Cantidad Ordenada]]</f>
        <v>24</v>
      </c>
      <c r="J35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359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360" spans="1:11" x14ac:dyDescent="0.35">
      <c r="A360">
        <v>135</v>
      </c>
      <c r="B360">
        <v>11</v>
      </c>
      <c r="C360" t="s">
        <v>15</v>
      </c>
      <c r="D360" t="s">
        <v>1799</v>
      </c>
      <c r="E360">
        <v>19</v>
      </c>
      <c r="F360">
        <v>31</v>
      </c>
      <c r="G360">
        <v>3</v>
      </c>
      <c r="H360">
        <v>17</v>
      </c>
      <c r="I360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36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360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361" spans="1:11" x14ac:dyDescent="0.35">
      <c r="A361">
        <v>135</v>
      </c>
      <c r="B361">
        <v>11</v>
      </c>
      <c r="C361" t="s">
        <v>19</v>
      </c>
      <c r="D361" t="s">
        <v>1802</v>
      </c>
      <c r="E361">
        <v>25</v>
      </c>
      <c r="F361">
        <v>40</v>
      </c>
      <c r="G361">
        <v>2</v>
      </c>
      <c r="H361">
        <v>42</v>
      </c>
      <c r="I361">
        <f>spaces_3iWczBNnn5rbfoUlE0Jd_uploads_git_blob_d9e80ffbcef8a4adc6d29edd78618add5df6[[#This Row],[Precio Unitario]]*spaces_3iWczBNnn5rbfoUlE0Jd_uploads_git_blob_d9e80ffbcef8a4adc6d29edd78618add5df6[[#This Row],[Cantidad Ordenada]]</f>
        <v>80</v>
      </c>
      <c r="J36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361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362" spans="1:11" x14ac:dyDescent="0.35">
      <c r="A362">
        <v>135</v>
      </c>
      <c r="B362">
        <v>11</v>
      </c>
      <c r="C362" t="s">
        <v>23</v>
      </c>
      <c r="D362" t="s">
        <v>1803</v>
      </c>
      <c r="E362">
        <v>17</v>
      </c>
      <c r="F362">
        <v>29</v>
      </c>
      <c r="G362">
        <v>3</v>
      </c>
      <c r="H362">
        <v>29</v>
      </c>
      <c r="I362">
        <f>spaces_3iWczBNnn5rbfoUlE0Jd_uploads_git_blob_d9e80ffbcef8a4adc6d29edd78618add5df6[[#This Row],[Precio Unitario]]*spaces_3iWczBNnn5rbfoUlE0Jd_uploads_git_blob_d9e80ffbcef8a4adc6d29edd78618add5df6[[#This Row],[Cantidad Ordenada]]</f>
        <v>87</v>
      </c>
      <c r="J36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362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363" spans="1:11" x14ac:dyDescent="0.35">
      <c r="A363">
        <v>136</v>
      </c>
      <c r="B363">
        <v>6</v>
      </c>
      <c r="C363" t="s">
        <v>19</v>
      </c>
      <c r="D363" t="s">
        <v>1802</v>
      </c>
      <c r="E363">
        <v>25</v>
      </c>
      <c r="F363">
        <v>40</v>
      </c>
      <c r="G363">
        <v>2</v>
      </c>
      <c r="H363">
        <v>13</v>
      </c>
      <c r="I363">
        <f>spaces_3iWczBNnn5rbfoUlE0Jd_uploads_git_blob_d9e80ffbcef8a4adc6d29edd78618add5df6[[#This Row],[Precio Unitario]]*spaces_3iWczBNnn5rbfoUlE0Jd_uploads_git_blob_d9e80ffbcef8a4adc6d29edd78618add5df6[[#This Row],[Cantidad Ordenada]]</f>
        <v>80</v>
      </c>
      <c r="J36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363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364" spans="1:11" x14ac:dyDescent="0.35">
      <c r="A364">
        <v>137</v>
      </c>
      <c r="B364">
        <v>13</v>
      </c>
      <c r="C364" t="s">
        <v>43</v>
      </c>
      <c r="D364" t="s">
        <v>1813</v>
      </c>
      <c r="E364">
        <v>13</v>
      </c>
      <c r="F364">
        <v>21</v>
      </c>
      <c r="G364">
        <v>3</v>
      </c>
      <c r="H364">
        <v>41</v>
      </c>
      <c r="I364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36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364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365" spans="1:11" x14ac:dyDescent="0.35">
      <c r="A365">
        <v>138</v>
      </c>
      <c r="B365">
        <v>6</v>
      </c>
      <c r="C365" t="s">
        <v>47</v>
      </c>
      <c r="D365" t="s">
        <v>1815</v>
      </c>
      <c r="E365">
        <v>15</v>
      </c>
      <c r="F365">
        <v>26</v>
      </c>
      <c r="G365">
        <v>3</v>
      </c>
      <c r="H365">
        <v>7</v>
      </c>
      <c r="I365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36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365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366" spans="1:11" x14ac:dyDescent="0.35">
      <c r="A366">
        <v>138</v>
      </c>
      <c r="B366">
        <v>6</v>
      </c>
      <c r="C366" t="s">
        <v>29</v>
      </c>
      <c r="D366" t="s">
        <v>1806</v>
      </c>
      <c r="E366">
        <v>11</v>
      </c>
      <c r="F366">
        <v>19</v>
      </c>
      <c r="G366">
        <v>2</v>
      </c>
      <c r="H366">
        <v>6</v>
      </c>
      <c r="I366">
        <f>spaces_3iWczBNnn5rbfoUlE0Jd_uploads_git_blob_d9e80ffbcef8a4adc6d29edd78618add5df6[[#This Row],[Precio Unitario]]*spaces_3iWczBNnn5rbfoUlE0Jd_uploads_git_blob_d9e80ffbcef8a4adc6d29edd78618add5df6[[#This Row],[Cantidad Ordenada]]</f>
        <v>38</v>
      </c>
      <c r="J36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366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367" spans="1:11" x14ac:dyDescent="0.35">
      <c r="A367">
        <v>138</v>
      </c>
      <c r="B367">
        <v>6</v>
      </c>
      <c r="C367" t="s">
        <v>15</v>
      </c>
      <c r="D367" t="s">
        <v>1799</v>
      </c>
      <c r="E367">
        <v>19</v>
      </c>
      <c r="F367">
        <v>31</v>
      </c>
      <c r="G367">
        <v>2</v>
      </c>
      <c r="H367">
        <v>40</v>
      </c>
      <c r="I367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36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367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368" spans="1:11" x14ac:dyDescent="0.35">
      <c r="A368">
        <v>138</v>
      </c>
      <c r="B368">
        <v>6</v>
      </c>
      <c r="C368" t="s">
        <v>12</v>
      </c>
      <c r="D368" t="s">
        <v>1797</v>
      </c>
      <c r="E368">
        <v>18</v>
      </c>
      <c r="F368">
        <v>30</v>
      </c>
      <c r="G368">
        <v>2</v>
      </c>
      <c r="H368">
        <v>44</v>
      </c>
      <c r="I368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36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36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369" spans="1:11" x14ac:dyDescent="0.35">
      <c r="A369">
        <v>139</v>
      </c>
      <c r="B369">
        <v>16</v>
      </c>
      <c r="C369" t="s">
        <v>31</v>
      </c>
      <c r="D369" t="s">
        <v>1807</v>
      </c>
      <c r="E369">
        <v>21</v>
      </c>
      <c r="F369">
        <v>35</v>
      </c>
      <c r="G369">
        <v>1</v>
      </c>
      <c r="H369">
        <v>26</v>
      </c>
      <c r="I369">
        <f>spaces_3iWczBNnn5rbfoUlE0Jd_uploads_git_blob_d9e80ffbcef8a4adc6d29edd78618add5df6[[#This Row],[Precio Unitario]]*spaces_3iWczBNnn5rbfoUlE0Jd_uploads_git_blob_d9e80ffbcef8a4adc6d29edd78618add5df6[[#This Row],[Cantidad Ordenada]]</f>
        <v>35</v>
      </c>
      <c r="J36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36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370" spans="1:11" x14ac:dyDescent="0.35">
      <c r="A370">
        <v>140</v>
      </c>
      <c r="B370">
        <v>11</v>
      </c>
      <c r="C370" t="s">
        <v>49</v>
      </c>
      <c r="D370" t="s">
        <v>1816</v>
      </c>
      <c r="E370">
        <v>15</v>
      </c>
      <c r="F370">
        <v>25</v>
      </c>
      <c r="G370">
        <v>2</v>
      </c>
      <c r="H370">
        <v>35</v>
      </c>
      <c r="I370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37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37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371" spans="1:11" x14ac:dyDescent="0.35">
      <c r="A371">
        <v>140</v>
      </c>
      <c r="B371">
        <v>11</v>
      </c>
      <c r="C371" t="s">
        <v>45</v>
      </c>
      <c r="D371" t="s">
        <v>1814</v>
      </c>
      <c r="E371">
        <v>10</v>
      </c>
      <c r="F371">
        <v>18</v>
      </c>
      <c r="G371">
        <v>2</v>
      </c>
      <c r="H371">
        <v>48</v>
      </c>
      <c r="I371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37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371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372" spans="1:11" x14ac:dyDescent="0.35">
      <c r="A372">
        <v>140</v>
      </c>
      <c r="B372">
        <v>11</v>
      </c>
      <c r="C372" t="s">
        <v>31</v>
      </c>
      <c r="D372" t="s">
        <v>1807</v>
      </c>
      <c r="E372">
        <v>21</v>
      </c>
      <c r="F372">
        <v>35</v>
      </c>
      <c r="G372">
        <v>3</v>
      </c>
      <c r="H372">
        <v>35</v>
      </c>
      <c r="I372">
        <f>spaces_3iWczBNnn5rbfoUlE0Jd_uploads_git_blob_d9e80ffbcef8a4adc6d29edd78618add5df6[[#This Row],[Precio Unitario]]*spaces_3iWczBNnn5rbfoUlE0Jd_uploads_git_blob_d9e80ffbcef8a4adc6d29edd78618add5df6[[#This Row],[Cantidad Ordenada]]</f>
        <v>105</v>
      </c>
      <c r="J37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372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373" spans="1:11" x14ac:dyDescent="0.35">
      <c r="A373">
        <v>141</v>
      </c>
      <c r="B373">
        <v>4</v>
      </c>
      <c r="C373" t="s">
        <v>43</v>
      </c>
      <c r="D373" t="s">
        <v>1813</v>
      </c>
      <c r="E373">
        <v>13</v>
      </c>
      <c r="F373">
        <v>21</v>
      </c>
      <c r="G373">
        <v>1</v>
      </c>
      <c r="H373">
        <v>28</v>
      </c>
      <c r="I373">
        <f>spaces_3iWczBNnn5rbfoUlE0Jd_uploads_git_blob_d9e80ffbcef8a4adc6d29edd78618add5df6[[#This Row],[Precio Unitario]]*spaces_3iWczBNnn5rbfoUlE0Jd_uploads_git_blob_d9e80ffbcef8a4adc6d29edd78618add5df6[[#This Row],[Cantidad Ordenada]]</f>
        <v>21</v>
      </c>
      <c r="J37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373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374" spans="1:11" x14ac:dyDescent="0.35">
      <c r="A374">
        <v>142</v>
      </c>
      <c r="B374">
        <v>14</v>
      </c>
      <c r="C374" t="s">
        <v>41</v>
      </c>
      <c r="D374" t="s">
        <v>1811</v>
      </c>
      <c r="E374">
        <v>14</v>
      </c>
      <c r="F374">
        <v>23</v>
      </c>
      <c r="G374">
        <v>3</v>
      </c>
      <c r="H374">
        <v>11</v>
      </c>
      <c r="I374">
        <f>spaces_3iWczBNnn5rbfoUlE0Jd_uploads_git_blob_d9e80ffbcef8a4adc6d29edd78618add5df6[[#This Row],[Precio Unitario]]*spaces_3iWczBNnn5rbfoUlE0Jd_uploads_git_blob_d9e80ffbcef8a4adc6d29edd78618add5df6[[#This Row],[Cantidad Ordenada]]</f>
        <v>69</v>
      </c>
      <c r="J37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374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375" spans="1:11" x14ac:dyDescent="0.35">
      <c r="A375">
        <v>142</v>
      </c>
      <c r="B375">
        <v>14</v>
      </c>
      <c r="C375" t="s">
        <v>19</v>
      </c>
      <c r="D375" t="s">
        <v>1802</v>
      </c>
      <c r="E375">
        <v>25</v>
      </c>
      <c r="F375">
        <v>40</v>
      </c>
      <c r="G375">
        <v>1</v>
      </c>
      <c r="H375">
        <v>22</v>
      </c>
      <c r="I375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37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15</v>
      </c>
      <c r="K375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376" spans="1:11" x14ac:dyDescent="0.35">
      <c r="A376">
        <v>142</v>
      </c>
      <c r="B376">
        <v>14</v>
      </c>
      <c r="C376" t="s">
        <v>9</v>
      </c>
      <c r="D376" t="s">
        <v>1798</v>
      </c>
      <c r="E376">
        <v>14</v>
      </c>
      <c r="F376">
        <v>24</v>
      </c>
      <c r="G376">
        <v>3</v>
      </c>
      <c r="H376">
        <v>37</v>
      </c>
      <c r="I376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37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376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377" spans="1:11" x14ac:dyDescent="0.35">
      <c r="A377">
        <v>143</v>
      </c>
      <c r="B377">
        <v>9</v>
      </c>
      <c r="C377" t="s">
        <v>49</v>
      </c>
      <c r="D377" t="s">
        <v>1816</v>
      </c>
      <c r="E377">
        <v>15</v>
      </c>
      <c r="F377">
        <v>25</v>
      </c>
      <c r="G377">
        <v>2</v>
      </c>
      <c r="H377">
        <v>16</v>
      </c>
      <c r="I377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37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377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378" spans="1:11" x14ac:dyDescent="0.35">
      <c r="A378">
        <v>144</v>
      </c>
      <c r="B378">
        <v>18</v>
      </c>
      <c r="C378" t="s">
        <v>29</v>
      </c>
      <c r="D378" t="s">
        <v>1806</v>
      </c>
      <c r="E378">
        <v>11</v>
      </c>
      <c r="F378">
        <v>19</v>
      </c>
      <c r="G378">
        <v>3</v>
      </c>
      <c r="H378">
        <v>51</v>
      </c>
      <c r="I378">
        <f>spaces_3iWczBNnn5rbfoUlE0Jd_uploads_git_blob_d9e80ffbcef8a4adc6d29edd78618add5df6[[#This Row],[Precio Unitario]]*spaces_3iWczBNnn5rbfoUlE0Jd_uploads_git_blob_d9e80ffbcef8a4adc6d29edd78618add5df6[[#This Row],[Cantidad Ordenada]]</f>
        <v>57</v>
      </c>
      <c r="J37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378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379" spans="1:11" x14ac:dyDescent="0.35">
      <c r="A379">
        <v>144</v>
      </c>
      <c r="B379">
        <v>18</v>
      </c>
      <c r="C379" t="s">
        <v>37</v>
      </c>
      <c r="D379" t="s">
        <v>1810</v>
      </c>
      <c r="E379">
        <v>20</v>
      </c>
      <c r="F379">
        <v>34</v>
      </c>
      <c r="G379">
        <v>1</v>
      </c>
      <c r="H379">
        <v>34</v>
      </c>
      <c r="I379">
        <f>spaces_3iWczBNnn5rbfoUlE0Jd_uploads_git_blob_d9e80ffbcef8a4adc6d29edd78618add5df6[[#This Row],[Precio Unitario]]*spaces_3iWczBNnn5rbfoUlE0Jd_uploads_git_blob_d9e80ffbcef8a4adc6d29edd78618add5df6[[#This Row],[Cantidad Ordenada]]</f>
        <v>34</v>
      </c>
      <c r="J37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379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380" spans="1:11" x14ac:dyDescent="0.35">
      <c r="A380">
        <v>144</v>
      </c>
      <c r="B380">
        <v>18</v>
      </c>
      <c r="C380" t="s">
        <v>21</v>
      </c>
      <c r="D380" t="s">
        <v>1801</v>
      </c>
      <c r="E380">
        <v>22</v>
      </c>
      <c r="F380">
        <v>36</v>
      </c>
      <c r="G380">
        <v>1</v>
      </c>
      <c r="H380">
        <v>27</v>
      </c>
      <c r="I380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38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380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381" spans="1:11" x14ac:dyDescent="0.35">
      <c r="A381">
        <v>144</v>
      </c>
      <c r="B381">
        <v>18</v>
      </c>
      <c r="C381" t="s">
        <v>23</v>
      </c>
      <c r="D381" t="s">
        <v>1803</v>
      </c>
      <c r="E381">
        <v>17</v>
      </c>
      <c r="F381">
        <v>29</v>
      </c>
      <c r="G381">
        <v>2</v>
      </c>
      <c r="H381">
        <v>38</v>
      </c>
      <c r="I381">
        <f>spaces_3iWczBNnn5rbfoUlE0Jd_uploads_git_blob_d9e80ffbcef8a4adc6d29edd78618add5df6[[#This Row],[Precio Unitario]]*spaces_3iWczBNnn5rbfoUlE0Jd_uploads_git_blob_d9e80ffbcef8a4adc6d29edd78618add5df6[[#This Row],[Cantidad Ordenada]]</f>
        <v>58</v>
      </c>
      <c r="J38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381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382" spans="1:11" x14ac:dyDescent="0.35">
      <c r="A382">
        <v>145</v>
      </c>
      <c r="B382">
        <v>2</v>
      </c>
      <c r="C382" t="s">
        <v>12</v>
      </c>
      <c r="D382" t="s">
        <v>1797</v>
      </c>
      <c r="E382">
        <v>18</v>
      </c>
      <c r="F382">
        <v>30</v>
      </c>
      <c r="G382">
        <v>2</v>
      </c>
      <c r="H382">
        <v>47</v>
      </c>
      <c r="I382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38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382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383" spans="1:11" x14ac:dyDescent="0.35">
      <c r="A383">
        <v>145</v>
      </c>
      <c r="B383">
        <v>2</v>
      </c>
      <c r="C383" t="s">
        <v>35</v>
      </c>
      <c r="D383" t="s">
        <v>1809</v>
      </c>
      <c r="E383">
        <v>13</v>
      </c>
      <c r="F383">
        <v>22</v>
      </c>
      <c r="G383">
        <v>3</v>
      </c>
      <c r="H383">
        <v>59</v>
      </c>
      <c r="I383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38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383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384" spans="1:11" x14ac:dyDescent="0.35">
      <c r="A384">
        <v>146</v>
      </c>
      <c r="B384">
        <v>8</v>
      </c>
      <c r="C384" t="s">
        <v>15</v>
      </c>
      <c r="D384" t="s">
        <v>1799</v>
      </c>
      <c r="E384">
        <v>19</v>
      </c>
      <c r="F384">
        <v>31</v>
      </c>
      <c r="G384">
        <v>2</v>
      </c>
      <c r="H384">
        <v>47</v>
      </c>
      <c r="I384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38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384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385" spans="1:11" x14ac:dyDescent="0.35">
      <c r="A385">
        <v>147</v>
      </c>
      <c r="B385">
        <v>5</v>
      </c>
      <c r="C385" t="s">
        <v>19</v>
      </c>
      <c r="D385" t="s">
        <v>1802</v>
      </c>
      <c r="E385">
        <v>25</v>
      </c>
      <c r="F385">
        <v>40</v>
      </c>
      <c r="G385">
        <v>1</v>
      </c>
      <c r="H385">
        <v>13</v>
      </c>
      <c r="I385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38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15</v>
      </c>
      <c r="K385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386" spans="1:11" x14ac:dyDescent="0.35">
      <c r="A386">
        <v>147</v>
      </c>
      <c r="B386">
        <v>5</v>
      </c>
      <c r="C386" t="s">
        <v>35</v>
      </c>
      <c r="D386" t="s">
        <v>1809</v>
      </c>
      <c r="E386">
        <v>13</v>
      </c>
      <c r="F386">
        <v>22</v>
      </c>
      <c r="G386">
        <v>2</v>
      </c>
      <c r="H386">
        <v>20</v>
      </c>
      <c r="I386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38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386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387" spans="1:11" x14ac:dyDescent="0.35">
      <c r="A387">
        <v>148</v>
      </c>
      <c r="B387">
        <v>10</v>
      </c>
      <c r="C387" t="s">
        <v>47</v>
      </c>
      <c r="D387" t="s">
        <v>1815</v>
      </c>
      <c r="E387">
        <v>15</v>
      </c>
      <c r="F387">
        <v>26</v>
      </c>
      <c r="G387">
        <v>1</v>
      </c>
      <c r="H387">
        <v>25</v>
      </c>
      <c r="I387">
        <f>spaces_3iWczBNnn5rbfoUlE0Jd_uploads_git_blob_d9e80ffbcef8a4adc6d29edd78618add5df6[[#This Row],[Precio Unitario]]*spaces_3iWczBNnn5rbfoUlE0Jd_uploads_git_blob_d9e80ffbcef8a4adc6d29edd78618add5df6[[#This Row],[Cantidad Ordenada]]</f>
        <v>26</v>
      </c>
      <c r="J38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387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388" spans="1:11" x14ac:dyDescent="0.35">
      <c r="A388">
        <v>148</v>
      </c>
      <c r="B388">
        <v>10</v>
      </c>
      <c r="C388" t="s">
        <v>37</v>
      </c>
      <c r="D388" t="s">
        <v>1810</v>
      </c>
      <c r="E388">
        <v>20</v>
      </c>
      <c r="F388">
        <v>34</v>
      </c>
      <c r="G388">
        <v>2</v>
      </c>
      <c r="H388">
        <v>57</v>
      </c>
      <c r="I388">
        <f>spaces_3iWczBNnn5rbfoUlE0Jd_uploads_git_blob_d9e80ffbcef8a4adc6d29edd78618add5df6[[#This Row],[Precio Unitario]]*spaces_3iWczBNnn5rbfoUlE0Jd_uploads_git_blob_d9e80ffbcef8a4adc6d29edd78618add5df6[[#This Row],[Cantidad Ordenada]]</f>
        <v>68</v>
      </c>
      <c r="J38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388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389" spans="1:11" x14ac:dyDescent="0.35">
      <c r="A389">
        <v>148</v>
      </c>
      <c r="B389">
        <v>10</v>
      </c>
      <c r="C389" t="s">
        <v>39</v>
      </c>
      <c r="D389" t="s">
        <v>1812</v>
      </c>
      <c r="E389">
        <v>12</v>
      </c>
      <c r="F389">
        <v>20</v>
      </c>
      <c r="G389">
        <v>3</v>
      </c>
      <c r="H389">
        <v>46</v>
      </c>
      <c r="I389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38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38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390" spans="1:11" x14ac:dyDescent="0.35">
      <c r="A390">
        <v>148</v>
      </c>
      <c r="B390">
        <v>10</v>
      </c>
      <c r="C390" t="s">
        <v>23</v>
      </c>
      <c r="D390" t="s">
        <v>1803</v>
      </c>
      <c r="E390">
        <v>17</v>
      </c>
      <c r="F390">
        <v>29</v>
      </c>
      <c r="G390">
        <v>2</v>
      </c>
      <c r="H390">
        <v>31</v>
      </c>
      <c r="I390">
        <f>spaces_3iWczBNnn5rbfoUlE0Jd_uploads_git_blob_d9e80ffbcef8a4adc6d29edd78618add5df6[[#This Row],[Precio Unitario]]*spaces_3iWczBNnn5rbfoUlE0Jd_uploads_git_blob_d9e80ffbcef8a4adc6d29edd78618add5df6[[#This Row],[Cantidad Ordenada]]</f>
        <v>58</v>
      </c>
      <c r="J39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390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391" spans="1:11" x14ac:dyDescent="0.35">
      <c r="A391">
        <v>149</v>
      </c>
      <c r="B391">
        <v>18</v>
      </c>
      <c r="C391" t="s">
        <v>37</v>
      </c>
      <c r="D391" t="s">
        <v>1810</v>
      </c>
      <c r="E391">
        <v>20</v>
      </c>
      <c r="F391">
        <v>34</v>
      </c>
      <c r="G391">
        <v>3</v>
      </c>
      <c r="H391">
        <v>28</v>
      </c>
      <c r="I391">
        <f>spaces_3iWczBNnn5rbfoUlE0Jd_uploads_git_blob_d9e80ffbcef8a4adc6d29edd78618add5df6[[#This Row],[Precio Unitario]]*spaces_3iWczBNnn5rbfoUlE0Jd_uploads_git_blob_d9e80ffbcef8a4adc6d29edd78618add5df6[[#This Row],[Cantidad Ordenada]]</f>
        <v>102</v>
      </c>
      <c r="J39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391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392" spans="1:11" x14ac:dyDescent="0.35">
      <c r="A392">
        <v>149</v>
      </c>
      <c r="B392">
        <v>18</v>
      </c>
      <c r="C392" t="s">
        <v>12</v>
      </c>
      <c r="D392" t="s">
        <v>1797</v>
      </c>
      <c r="E392">
        <v>18</v>
      </c>
      <c r="F392">
        <v>30</v>
      </c>
      <c r="G392">
        <v>1</v>
      </c>
      <c r="H392">
        <v>38</v>
      </c>
      <c r="I392">
        <f>spaces_3iWczBNnn5rbfoUlE0Jd_uploads_git_blob_d9e80ffbcef8a4adc6d29edd78618add5df6[[#This Row],[Precio Unitario]]*spaces_3iWczBNnn5rbfoUlE0Jd_uploads_git_blob_d9e80ffbcef8a4adc6d29edd78618add5df6[[#This Row],[Cantidad Ordenada]]</f>
        <v>30</v>
      </c>
      <c r="J39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392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393" spans="1:11" x14ac:dyDescent="0.35">
      <c r="A393">
        <v>149</v>
      </c>
      <c r="B393">
        <v>18</v>
      </c>
      <c r="C393" t="s">
        <v>45</v>
      </c>
      <c r="D393" t="s">
        <v>1814</v>
      </c>
      <c r="E393">
        <v>10</v>
      </c>
      <c r="F393">
        <v>18</v>
      </c>
      <c r="G393">
        <v>2</v>
      </c>
      <c r="H393">
        <v>25</v>
      </c>
      <c r="I393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39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393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394" spans="1:11" x14ac:dyDescent="0.35">
      <c r="A394">
        <v>149</v>
      </c>
      <c r="B394">
        <v>18</v>
      </c>
      <c r="C394" t="s">
        <v>23</v>
      </c>
      <c r="D394" t="s">
        <v>1803</v>
      </c>
      <c r="E394">
        <v>17</v>
      </c>
      <c r="F394">
        <v>29</v>
      </c>
      <c r="G394">
        <v>2</v>
      </c>
      <c r="H394">
        <v>48</v>
      </c>
      <c r="I394">
        <f>spaces_3iWczBNnn5rbfoUlE0Jd_uploads_git_blob_d9e80ffbcef8a4adc6d29edd78618add5df6[[#This Row],[Precio Unitario]]*spaces_3iWczBNnn5rbfoUlE0Jd_uploads_git_blob_d9e80ffbcef8a4adc6d29edd78618add5df6[[#This Row],[Cantidad Ordenada]]</f>
        <v>58</v>
      </c>
      <c r="J39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394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395" spans="1:11" x14ac:dyDescent="0.35">
      <c r="A395">
        <v>150</v>
      </c>
      <c r="B395">
        <v>18</v>
      </c>
      <c r="C395" t="s">
        <v>25</v>
      </c>
      <c r="D395" t="s">
        <v>1804</v>
      </c>
      <c r="E395">
        <v>20</v>
      </c>
      <c r="F395">
        <v>33</v>
      </c>
      <c r="G395">
        <v>2</v>
      </c>
      <c r="H395">
        <v>57</v>
      </c>
      <c r="I395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39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395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396" spans="1:11" x14ac:dyDescent="0.35">
      <c r="A396">
        <v>150</v>
      </c>
      <c r="B396">
        <v>18</v>
      </c>
      <c r="C396" t="s">
        <v>39</v>
      </c>
      <c r="D396" t="s">
        <v>1812</v>
      </c>
      <c r="E396">
        <v>12</v>
      </c>
      <c r="F396">
        <v>20</v>
      </c>
      <c r="G396">
        <v>2</v>
      </c>
      <c r="H396">
        <v>30</v>
      </c>
      <c r="I396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39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39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397" spans="1:11" x14ac:dyDescent="0.35">
      <c r="A397">
        <v>150</v>
      </c>
      <c r="B397">
        <v>18</v>
      </c>
      <c r="C397" t="s">
        <v>35</v>
      </c>
      <c r="D397" t="s">
        <v>1809</v>
      </c>
      <c r="E397">
        <v>13</v>
      </c>
      <c r="F397">
        <v>22</v>
      </c>
      <c r="G397">
        <v>2</v>
      </c>
      <c r="H397">
        <v>19</v>
      </c>
      <c r="I397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39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397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398" spans="1:11" x14ac:dyDescent="0.35">
      <c r="A398">
        <v>151</v>
      </c>
      <c r="B398">
        <v>6</v>
      </c>
      <c r="C398" t="s">
        <v>43</v>
      </c>
      <c r="D398" t="s">
        <v>1813</v>
      </c>
      <c r="E398">
        <v>13</v>
      </c>
      <c r="F398">
        <v>21</v>
      </c>
      <c r="G398">
        <v>3</v>
      </c>
      <c r="H398">
        <v>6</v>
      </c>
      <c r="I398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39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398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399" spans="1:11" x14ac:dyDescent="0.35">
      <c r="A399">
        <v>151</v>
      </c>
      <c r="B399">
        <v>6</v>
      </c>
      <c r="C399" t="s">
        <v>41</v>
      </c>
      <c r="D399" t="s">
        <v>1811</v>
      </c>
      <c r="E399">
        <v>14</v>
      </c>
      <c r="F399">
        <v>23</v>
      </c>
      <c r="G399">
        <v>3</v>
      </c>
      <c r="H399">
        <v>13</v>
      </c>
      <c r="I399">
        <f>spaces_3iWczBNnn5rbfoUlE0Jd_uploads_git_blob_d9e80ffbcef8a4adc6d29edd78618add5df6[[#This Row],[Precio Unitario]]*spaces_3iWczBNnn5rbfoUlE0Jd_uploads_git_blob_d9e80ffbcef8a4adc6d29edd78618add5df6[[#This Row],[Cantidad Ordenada]]</f>
        <v>69</v>
      </c>
      <c r="J39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399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400" spans="1:11" x14ac:dyDescent="0.35">
      <c r="A400">
        <v>152</v>
      </c>
      <c r="B400">
        <v>5</v>
      </c>
      <c r="C400" t="s">
        <v>27</v>
      </c>
      <c r="D400" t="s">
        <v>1805</v>
      </c>
      <c r="E400">
        <v>16</v>
      </c>
      <c r="F400">
        <v>28</v>
      </c>
      <c r="G400">
        <v>2</v>
      </c>
      <c r="H400">
        <v>12</v>
      </c>
      <c r="I400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40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400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401" spans="1:11" x14ac:dyDescent="0.35">
      <c r="A401">
        <v>153</v>
      </c>
      <c r="B401">
        <v>10</v>
      </c>
      <c r="C401" t="s">
        <v>25</v>
      </c>
      <c r="D401" t="s">
        <v>1804</v>
      </c>
      <c r="E401">
        <v>20</v>
      </c>
      <c r="F401">
        <v>33</v>
      </c>
      <c r="G401">
        <v>3</v>
      </c>
      <c r="H401">
        <v>10</v>
      </c>
      <c r="I401">
        <f>spaces_3iWczBNnn5rbfoUlE0Jd_uploads_git_blob_d9e80ffbcef8a4adc6d29edd78618add5df6[[#This Row],[Precio Unitario]]*spaces_3iWczBNnn5rbfoUlE0Jd_uploads_git_blob_d9e80ffbcef8a4adc6d29edd78618add5df6[[#This Row],[Cantidad Ordenada]]</f>
        <v>99</v>
      </c>
      <c r="J40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401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402" spans="1:11" x14ac:dyDescent="0.35">
      <c r="A402">
        <v>153</v>
      </c>
      <c r="B402">
        <v>10</v>
      </c>
      <c r="C402" t="s">
        <v>19</v>
      </c>
      <c r="D402" t="s">
        <v>1802</v>
      </c>
      <c r="E402">
        <v>25</v>
      </c>
      <c r="F402">
        <v>40</v>
      </c>
      <c r="G402">
        <v>2</v>
      </c>
      <c r="H402">
        <v>26</v>
      </c>
      <c r="I402">
        <f>spaces_3iWczBNnn5rbfoUlE0Jd_uploads_git_blob_d9e80ffbcef8a4adc6d29edd78618add5df6[[#This Row],[Precio Unitario]]*spaces_3iWczBNnn5rbfoUlE0Jd_uploads_git_blob_d9e80ffbcef8a4adc6d29edd78618add5df6[[#This Row],[Cantidad Ordenada]]</f>
        <v>80</v>
      </c>
      <c r="J40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402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403" spans="1:11" x14ac:dyDescent="0.35">
      <c r="A403">
        <v>153</v>
      </c>
      <c r="B403">
        <v>10</v>
      </c>
      <c r="C403" t="s">
        <v>9</v>
      </c>
      <c r="D403" t="s">
        <v>1798</v>
      </c>
      <c r="E403">
        <v>14</v>
      </c>
      <c r="F403">
        <v>24</v>
      </c>
      <c r="G403">
        <v>1</v>
      </c>
      <c r="H403">
        <v>53</v>
      </c>
      <c r="I403">
        <f>spaces_3iWczBNnn5rbfoUlE0Jd_uploads_git_blob_d9e80ffbcef8a4adc6d29edd78618add5df6[[#This Row],[Precio Unitario]]*spaces_3iWczBNnn5rbfoUlE0Jd_uploads_git_blob_d9e80ffbcef8a4adc6d29edd78618add5df6[[#This Row],[Cantidad Ordenada]]</f>
        <v>24</v>
      </c>
      <c r="J40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403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404" spans="1:11" x14ac:dyDescent="0.35">
      <c r="A404">
        <v>154</v>
      </c>
      <c r="B404">
        <v>11</v>
      </c>
      <c r="C404" t="s">
        <v>21</v>
      </c>
      <c r="D404" t="s">
        <v>1801</v>
      </c>
      <c r="E404">
        <v>22</v>
      </c>
      <c r="F404">
        <v>36</v>
      </c>
      <c r="G404">
        <v>3</v>
      </c>
      <c r="H404">
        <v>52</v>
      </c>
      <c r="I404">
        <f>spaces_3iWczBNnn5rbfoUlE0Jd_uploads_git_blob_d9e80ffbcef8a4adc6d29edd78618add5df6[[#This Row],[Precio Unitario]]*spaces_3iWczBNnn5rbfoUlE0Jd_uploads_git_blob_d9e80ffbcef8a4adc6d29edd78618add5df6[[#This Row],[Cantidad Ordenada]]</f>
        <v>108</v>
      </c>
      <c r="J40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404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405" spans="1:11" x14ac:dyDescent="0.35">
      <c r="A405">
        <v>154</v>
      </c>
      <c r="B405">
        <v>11</v>
      </c>
      <c r="C405" t="s">
        <v>45</v>
      </c>
      <c r="D405" t="s">
        <v>1814</v>
      </c>
      <c r="E405">
        <v>10</v>
      </c>
      <c r="F405">
        <v>18</v>
      </c>
      <c r="G405">
        <v>2</v>
      </c>
      <c r="H405">
        <v>30</v>
      </c>
      <c r="I405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40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405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406" spans="1:11" x14ac:dyDescent="0.35">
      <c r="A406">
        <v>155</v>
      </c>
      <c r="B406">
        <v>7</v>
      </c>
      <c r="C406" t="s">
        <v>15</v>
      </c>
      <c r="D406" t="s">
        <v>1799</v>
      </c>
      <c r="E406">
        <v>19</v>
      </c>
      <c r="F406">
        <v>31</v>
      </c>
      <c r="G406">
        <v>2</v>
      </c>
      <c r="H406">
        <v>43</v>
      </c>
      <c r="I406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40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406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407" spans="1:11" x14ac:dyDescent="0.35">
      <c r="A407">
        <v>155</v>
      </c>
      <c r="B407">
        <v>7</v>
      </c>
      <c r="C407" t="s">
        <v>39</v>
      </c>
      <c r="D407" t="s">
        <v>1812</v>
      </c>
      <c r="E407">
        <v>12</v>
      </c>
      <c r="F407">
        <v>20</v>
      </c>
      <c r="G407">
        <v>1</v>
      </c>
      <c r="H407">
        <v>33</v>
      </c>
      <c r="I407">
        <f>spaces_3iWczBNnn5rbfoUlE0Jd_uploads_git_blob_d9e80ffbcef8a4adc6d29edd78618add5df6[[#This Row],[Precio Unitario]]*spaces_3iWczBNnn5rbfoUlE0Jd_uploads_git_blob_d9e80ffbcef8a4adc6d29edd78618add5df6[[#This Row],[Cantidad Ordenada]]</f>
        <v>20</v>
      </c>
      <c r="J40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407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408" spans="1:11" x14ac:dyDescent="0.35">
      <c r="A408">
        <v>155</v>
      </c>
      <c r="B408">
        <v>7</v>
      </c>
      <c r="C408" t="s">
        <v>17</v>
      </c>
      <c r="D408" t="s">
        <v>1800</v>
      </c>
      <c r="E408">
        <v>16</v>
      </c>
      <c r="F408">
        <v>27</v>
      </c>
      <c r="G408">
        <v>2</v>
      </c>
      <c r="H408">
        <v>24</v>
      </c>
      <c r="I408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40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408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409" spans="1:11" x14ac:dyDescent="0.35">
      <c r="A409">
        <v>156</v>
      </c>
      <c r="B409">
        <v>6</v>
      </c>
      <c r="C409" t="s">
        <v>27</v>
      </c>
      <c r="D409" t="s">
        <v>1805</v>
      </c>
      <c r="E409">
        <v>16</v>
      </c>
      <c r="F409">
        <v>28</v>
      </c>
      <c r="G409">
        <v>2</v>
      </c>
      <c r="H409">
        <v>6</v>
      </c>
      <c r="I409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40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409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410" spans="1:11" x14ac:dyDescent="0.35">
      <c r="A410">
        <v>157</v>
      </c>
      <c r="B410">
        <v>13</v>
      </c>
      <c r="C410" t="s">
        <v>49</v>
      </c>
      <c r="D410" t="s">
        <v>1816</v>
      </c>
      <c r="E410">
        <v>15</v>
      </c>
      <c r="F410">
        <v>25</v>
      </c>
      <c r="G410">
        <v>3</v>
      </c>
      <c r="H410">
        <v>48</v>
      </c>
      <c r="I410">
        <f>spaces_3iWczBNnn5rbfoUlE0Jd_uploads_git_blob_d9e80ffbcef8a4adc6d29edd78618add5df6[[#This Row],[Precio Unitario]]*spaces_3iWczBNnn5rbfoUlE0Jd_uploads_git_blob_d9e80ffbcef8a4adc6d29edd78618add5df6[[#This Row],[Cantidad Ordenada]]</f>
        <v>75</v>
      </c>
      <c r="J41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41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411" spans="1:11" x14ac:dyDescent="0.35">
      <c r="A411">
        <v>157</v>
      </c>
      <c r="B411">
        <v>13</v>
      </c>
      <c r="C411" t="s">
        <v>27</v>
      </c>
      <c r="D411" t="s">
        <v>1805</v>
      </c>
      <c r="E411">
        <v>16</v>
      </c>
      <c r="F411">
        <v>28</v>
      </c>
      <c r="G411">
        <v>1</v>
      </c>
      <c r="H411">
        <v>54</v>
      </c>
      <c r="I411">
        <f>spaces_3iWczBNnn5rbfoUlE0Jd_uploads_git_blob_d9e80ffbcef8a4adc6d29edd78618add5df6[[#This Row],[Precio Unitario]]*spaces_3iWczBNnn5rbfoUlE0Jd_uploads_git_blob_d9e80ffbcef8a4adc6d29edd78618add5df6[[#This Row],[Cantidad Ordenada]]</f>
        <v>28</v>
      </c>
      <c r="J41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411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412" spans="1:11" x14ac:dyDescent="0.35">
      <c r="A412">
        <v>157</v>
      </c>
      <c r="B412">
        <v>13</v>
      </c>
      <c r="C412" t="s">
        <v>21</v>
      </c>
      <c r="D412" t="s">
        <v>1801</v>
      </c>
      <c r="E412">
        <v>22</v>
      </c>
      <c r="F412">
        <v>36</v>
      </c>
      <c r="G412">
        <v>3</v>
      </c>
      <c r="H412">
        <v>21</v>
      </c>
      <c r="I412">
        <f>spaces_3iWczBNnn5rbfoUlE0Jd_uploads_git_blob_d9e80ffbcef8a4adc6d29edd78618add5df6[[#This Row],[Precio Unitario]]*spaces_3iWczBNnn5rbfoUlE0Jd_uploads_git_blob_d9e80ffbcef8a4adc6d29edd78618add5df6[[#This Row],[Cantidad Ordenada]]</f>
        <v>108</v>
      </c>
      <c r="J41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412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413" spans="1:11" x14ac:dyDescent="0.35">
      <c r="A413">
        <v>157</v>
      </c>
      <c r="B413">
        <v>13</v>
      </c>
      <c r="C413" t="s">
        <v>12</v>
      </c>
      <c r="D413" t="s">
        <v>1797</v>
      </c>
      <c r="E413">
        <v>18</v>
      </c>
      <c r="F413">
        <v>30</v>
      </c>
      <c r="G413">
        <v>2</v>
      </c>
      <c r="H413">
        <v>27</v>
      </c>
      <c r="I413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41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41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414" spans="1:11" x14ac:dyDescent="0.35">
      <c r="A414">
        <v>158</v>
      </c>
      <c r="B414">
        <v>5</v>
      </c>
      <c r="C414" t="s">
        <v>47</v>
      </c>
      <c r="D414" t="s">
        <v>1815</v>
      </c>
      <c r="E414">
        <v>15</v>
      </c>
      <c r="F414">
        <v>26</v>
      </c>
      <c r="G414">
        <v>3</v>
      </c>
      <c r="H414">
        <v>55</v>
      </c>
      <c r="I414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41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414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415" spans="1:11" x14ac:dyDescent="0.35">
      <c r="A415">
        <v>158</v>
      </c>
      <c r="B415">
        <v>5</v>
      </c>
      <c r="C415" t="s">
        <v>29</v>
      </c>
      <c r="D415" t="s">
        <v>1806</v>
      </c>
      <c r="E415">
        <v>11</v>
      </c>
      <c r="F415">
        <v>19</v>
      </c>
      <c r="G415">
        <v>1</v>
      </c>
      <c r="H415">
        <v>57</v>
      </c>
      <c r="I415">
        <f>spaces_3iWczBNnn5rbfoUlE0Jd_uploads_git_blob_d9e80ffbcef8a4adc6d29edd78618add5df6[[#This Row],[Precio Unitario]]*spaces_3iWczBNnn5rbfoUlE0Jd_uploads_git_blob_d9e80ffbcef8a4adc6d29edd78618add5df6[[#This Row],[Cantidad Ordenada]]</f>
        <v>19</v>
      </c>
      <c r="J41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415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416" spans="1:11" x14ac:dyDescent="0.35">
      <c r="A416">
        <v>158</v>
      </c>
      <c r="B416">
        <v>5</v>
      </c>
      <c r="C416" t="s">
        <v>21</v>
      </c>
      <c r="D416" t="s">
        <v>1801</v>
      </c>
      <c r="E416">
        <v>22</v>
      </c>
      <c r="F416">
        <v>36</v>
      </c>
      <c r="G416">
        <v>3</v>
      </c>
      <c r="H416">
        <v>7</v>
      </c>
      <c r="I416">
        <f>spaces_3iWczBNnn5rbfoUlE0Jd_uploads_git_blob_d9e80ffbcef8a4adc6d29edd78618add5df6[[#This Row],[Precio Unitario]]*spaces_3iWczBNnn5rbfoUlE0Jd_uploads_git_blob_d9e80ffbcef8a4adc6d29edd78618add5df6[[#This Row],[Cantidad Ordenada]]</f>
        <v>108</v>
      </c>
      <c r="J41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416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417" spans="1:11" x14ac:dyDescent="0.35">
      <c r="A417">
        <v>158</v>
      </c>
      <c r="B417">
        <v>5</v>
      </c>
      <c r="C417" t="s">
        <v>31</v>
      </c>
      <c r="D417" t="s">
        <v>1807</v>
      </c>
      <c r="E417">
        <v>21</v>
      </c>
      <c r="F417">
        <v>35</v>
      </c>
      <c r="G417">
        <v>3</v>
      </c>
      <c r="H417">
        <v>16</v>
      </c>
      <c r="I417">
        <f>spaces_3iWczBNnn5rbfoUlE0Jd_uploads_git_blob_d9e80ffbcef8a4adc6d29edd78618add5df6[[#This Row],[Precio Unitario]]*spaces_3iWczBNnn5rbfoUlE0Jd_uploads_git_blob_d9e80ffbcef8a4adc6d29edd78618add5df6[[#This Row],[Cantidad Ordenada]]</f>
        <v>105</v>
      </c>
      <c r="J41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417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418" spans="1:11" x14ac:dyDescent="0.35">
      <c r="A418">
        <v>159</v>
      </c>
      <c r="B418">
        <v>16</v>
      </c>
      <c r="C418" t="s">
        <v>25</v>
      </c>
      <c r="D418" t="s">
        <v>1804</v>
      </c>
      <c r="E418">
        <v>20</v>
      </c>
      <c r="F418">
        <v>33</v>
      </c>
      <c r="G418">
        <v>3</v>
      </c>
      <c r="H418">
        <v>40</v>
      </c>
      <c r="I418">
        <f>spaces_3iWczBNnn5rbfoUlE0Jd_uploads_git_blob_d9e80ffbcef8a4adc6d29edd78618add5df6[[#This Row],[Precio Unitario]]*spaces_3iWczBNnn5rbfoUlE0Jd_uploads_git_blob_d9e80ffbcef8a4adc6d29edd78618add5df6[[#This Row],[Cantidad Ordenada]]</f>
        <v>99</v>
      </c>
      <c r="J41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418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419" spans="1:11" x14ac:dyDescent="0.35">
      <c r="A419">
        <v>159</v>
      </c>
      <c r="B419">
        <v>16</v>
      </c>
      <c r="C419" t="s">
        <v>15</v>
      </c>
      <c r="D419" t="s">
        <v>1799</v>
      </c>
      <c r="E419">
        <v>19</v>
      </c>
      <c r="F419">
        <v>31</v>
      </c>
      <c r="G419">
        <v>1</v>
      </c>
      <c r="H419">
        <v>5</v>
      </c>
      <c r="I419">
        <f>spaces_3iWczBNnn5rbfoUlE0Jd_uploads_git_blob_d9e80ffbcef8a4adc6d29edd78618add5df6[[#This Row],[Precio Unitario]]*spaces_3iWczBNnn5rbfoUlE0Jd_uploads_git_blob_d9e80ffbcef8a4adc6d29edd78618add5df6[[#This Row],[Cantidad Ordenada]]</f>
        <v>31</v>
      </c>
      <c r="J41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419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420" spans="1:11" x14ac:dyDescent="0.35">
      <c r="A420">
        <v>159</v>
      </c>
      <c r="B420">
        <v>16</v>
      </c>
      <c r="C420" t="s">
        <v>45</v>
      </c>
      <c r="D420" t="s">
        <v>1814</v>
      </c>
      <c r="E420">
        <v>10</v>
      </c>
      <c r="F420">
        <v>18</v>
      </c>
      <c r="G420">
        <v>2</v>
      </c>
      <c r="H420">
        <v>6</v>
      </c>
      <c r="I420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42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420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421" spans="1:11" x14ac:dyDescent="0.35">
      <c r="A421">
        <v>159</v>
      </c>
      <c r="B421">
        <v>16</v>
      </c>
      <c r="C421" t="s">
        <v>23</v>
      </c>
      <c r="D421" t="s">
        <v>1803</v>
      </c>
      <c r="E421">
        <v>17</v>
      </c>
      <c r="F421">
        <v>29</v>
      </c>
      <c r="G421">
        <v>3</v>
      </c>
      <c r="H421">
        <v>23</v>
      </c>
      <c r="I421">
        <f>spaces_3iWczBNnn5rbfoUlE0Jd_uploads_git_blob_d9e80ffbcef8a4adc6d29edd78618add5df6[[#This Row],[Precio Unitario]]*spaces_3iWczBNnn5rbfoUlE0Jd_uploads_git_blob_d9e80ffbcef8a4adc6d29edd78618add5df6[[#This Row],[Cantidad Ordenada]]</f>
        <v>87</v>
      </c>
      <c r="J42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421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422" spans="1:11" x14ac:dyDescent="0.35">
      <c r="A422">
        <v>160</v>
      </c>
      <c r="B422">
        <v>19</v>
      </c>
      <c r="C422" t="s">
        <v>21</v>
      </c>
      <c r="D422" t="s">
        <v>1801</v>
      </c>
      <c r="E422">
        <v>22</v>
      </c>
      <c r="F422">
        <v>36</v>
      </c>
      <c r="G422">
        <v>3</v>
      </c>
      <c r="H422">
        <v>20</v>
      </c>
      <c r="I422">
        <f>spaces_3iWczBNnn5rbfoUlE0Jd_uploads_git_blob_d9e80ffbcef8a4adc6d29edd78618add5df6[[#This Row],[Precio Unitario]]*spaces_3iWczBNnn5rbfoUlE0Jd_uploads_git_blob_d9e80ffbcef8a4adc6d29edd78618add5df6[[#This Row],[Cantidad Ordenada]]</f>
        <v>108</v>
      </c>
      <c r="J42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422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423" spans="1:11" x14ac:dyDescent="0.35">
      <c r="A423">
        <v>160</v>
      </c>
      <c r="B423">
        <v>19</v>
      </c>
      <c r="C423" t="s">
        <v>9</v>
      </c>
      <c r="D423" t="s">
        <v>1798</v>
      </c>
      <c r="E423">
        <v>14</v>
      </c>
      <c r="F423">
        <v>24</v>
      </c>
      <c r="G423">
        <v>2</v>
      </c>
      <c r="H423">
        <v>47</v>
      </c>
      <c r="I423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42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423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424" spans="1:11" x14ac:dyDescent="0.35">
      <c r="A424">
        <v>161</v>
      </c>
      <c r="B424">
        <v>13</v>
      </c>
      <c r="C424" t="s">
        <v>27</v>
      </c>
      <c r="D424" t="s">
        <v>1805</v>
      </c>
      <c r="E424">
        <v>16</v>
      </c>
      <c r="F424">
        <v>28</v>
      </c>
      <c r="G424">
        <v>3</v>
      </c>
      <c r="H424">
        <v>57</v>
      </c>
      <c r="I424">
        <f>spaces_3iWczBNnn5rbfoUlE0Jd_uploads_git_blob_d9e80ffbcef8a4adc6d29edd78618add5df6[[#This Row],[Precio Unitario]]*spaces_3iWczBNnn5rbfoUlE0Jd_uploads_git_blob_d9e80ffbcef8a4adc6d29edd78618add5df6[[#This Row],[Cantidad Ordenada]]</f>
        <v>84</v>
      </c>
      <c r="J42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424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425" spans="1:11" x14ac:dyDescent="0.35">
      <c r="A425">
        <v>162</v>
      </c>
      <c r="B425">
        <v>14</v>
      </c>
      <c r="C425" t="s">
        <v>9</v>
      </c>
      <c r="D425" t="s">
        <v>1798</v>
      </c>
      <c r="E425">
        <v>14</v>
      </c>
      <c r="F425">
        <v>24</v>
      </c>
      <c r="G425">
        <v>3</v>
      </c>
      <c r="H425">
        <v>25</v>
      </c>
      <c r="I425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42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425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426" spans="1:11" x14ac:dyDescent="0.35">
      <c r="A426">
        <v>163</v>
      </c>
      <c r="B426">
        <v>6</v>
      </c>
      <c r="C426" t="s">
        <v>25</v>
      </c>
      <c r="D426" t="s">
        <v>1804</v>
      </c>
      <c r="E426">
        <v>20</v>
      </c>
      <c r="F426">
        <v>33</v>
      </c>
      <c r="G426">
        <v>2</v>
      </c>
      <c r="H426">
        <v>40</v>
      </c>
      <c r="I426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42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426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427" spans="1:11" x14ac:dyDescent="0.35">
      <c r="A427">
        <v>163</v>
      </c>
      <c r="B427">
        <v>6</v>
      </c>
      <c r="C427" t="s">
        <v>15</v>
      </c>
      <c r="D427" t="s">
        <v>1799</v>
      </c>
      <c r="E427">
        <v>19</v>
      </c>
      <c r="F427">
        <v>31</v>
      </c>
      <c r="G427">
        <v>3</v>
      </c>
      <c r="H427">
        <v>8</v>
      </c>
      <c r="I427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42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427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428" spans="1:11" x14ac:dyDescent="0.35">
      <c r="A428">
        <v>163</v>
      </c>
      <c r="B428">
        <v>6</v>
      </c>
      <c r="C428" t="s">
        <v>12</v>
      </c>
      <c r="D428" t="s">
        <v>1797</v>
      </c>
      <c r="E428">
        <v>18</v>
      </c>
      <c r="F428">
        <v>30</v>
      </c>
      <c r="G428">
        <v>3</v>
      </c>
      <c r="H428">
        <v>16</v>
      </c>
      <c r="I428">
        <f>spaces_3iWczBNnn5rbfoUlE0Jd_uploads_git_blob_d9e80ffbcef8a4adc6d29edd78618add5df6[[#This Row],[Precio Unitario]]*spaces_3iWczBNnn5rbfoUlE0Jd_uploads_git_blob_d9e80ffbcef8a4adc6d29edd78618add5df6[[#This Row],[Cantidad Ordenada]]</f>
        <v>90</v>
      </c>
      <c r="J42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42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429" spans="1:11" x14ac:dyDescent="0.35">
      <c r="A429">
        <v>163</v>
      </c>
      <c r="B429">
        <v>6</v>
      </c>
      <c r="C429" t="s">
        <v>35</v>
      </c>
      <c r="D429" t="s">
        <v>1809</v>
      </c>
      <c r="E429">
        <v>13</v>
      </c>
      <c r="F429">
        <v>22</v>
      </c>
      <c r="G429">
        <v>1</v>
      </c>
      <c r="H429">
        <v>7</v>
      </c>
      <c r="I429">
        <f>spaces_3iWczBNnn5rbfoUlE0Jd_uploads_git_blob_d9e80ffbcef8a4adc6d29edd78618add5df6[[#This Row],[Precio Unitario]]*spaces_3iWczBNnn5rbfoUlE0Jd_uploads_git_blob_d9e80ffbcef8a4adc6d29edd78618add5df6[[#This Row],[Cantidad Ordenada]]</f>
        <v>22</v>
      </c>
      <c r="J42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429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430" spans="1:11" x14ac:dyDescent="0.35">
      <c r="A430">
        <v>164</v>
      </c>
      <c r="B430">
        <v>8</v>
      </c>
      <c r="C430" t="s">
        <v>33</v>
      </c>
      <c r="D430" t="s">
        <v>1808</v>
      </c>
      <c r="E430">
        <v>19</v>
      </c>
      <c r="F430">
        <v>32</v>
      </c>
      <c r="G430">
        <v>2</v>
      </c>
      <c r="H430">
        <v>20</v>
      </c>
      <c r="I430">
        <f>spaces_3iWczBNnn5rbfoUlE0Jd_uploads_git_blob_d9e80ffbcef8a4adc6d29edd78618add5df6[[#This Row],[Precio Unitario]]*spaces_3iWczBNnn5rbfoUlE0Jd_uploads_git_blob_d9e80ffbcef8a4adc6d29edd78618add5df6[[#This Row],[Cantidad Ordenada]]</f>
        <v>64</v>
      </c>
      <c r="J43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430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431" spans="1:11" x14ac:dyDescent="0.35">
      <c r="A431">
        <v>164</v>
      </c>
      <c r="B431">
        <v>8</v>
      </c>
      <c r="C431" t="s">
        <v>21</v>
      </c>
      <c r="D431" t="s">
        <v>1801</v>
      </c>
      <c r="E431">
        <v>22</v>
      </c>
      <c r="F431">
        <v>36</v>
      </c>
      <c r="G431">
        <v>1</v>
      </c>
      <c r="H431">
        <v>7</v>
      </c>
      <c r="I431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43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431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432" spans="1:11" x14ac:dyDescent="0.35">
      <c r="A432">
        <v>164</v>
      </c>
      <c r="B432">
        <v>8</v>
      </c>
      <c r="C432" t="s">
        <v>35</v>
      </c>
      <c r="D432" t="s">
        <v>1809</v>
      </c>
      <c r="E432">
        <v>13</v>
      </c>
      <c r="F432">
        <v>22</v>
      </c>
      <c r="G432">
        <v>1</v>
      </c>
      <c r="H432">
        <v>43</v>
      </c>
      <c r="I432">
        <f>spaces_3iWczBNnn5rbfoUlE0Jd_uploads_git_blob_d9e80ffbcef8a4adc6d29edd78618add5df6[[#This Row],[Precio Unitario]]*spaces_3iWczBNnn5rbfoUlE0Jd_uploads_git_blob_d9e80ffbcef8a4adc6d29edd78618add5df6[[#This Row],[Cantidad Ordenada]]</f>
        <v>22</v>
      </c>
      <c r="J43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432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433" spans="1:11" x14ac:dyDescent="0.35">
      <c r="A433">
        <v>164</v>
      </c>
      <c r="B433">
        <v>8</v>
      </c>
      <c r="C433" t="s">
        <v>9</v>
      </c>
      <c r="D433" t="s">
        <v>1798</v>
      </c>
      <c r="E433">
        <v>14</v>
      </c>
      <c r="F433">
        <v>24</v>
      </c>
      <c r="G433">
        <v>2</v>
      </c>
      <c r="H433">
        <v>35</v>
      </c>
      <c r="I433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43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433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434" spans="1:11" x14ac:dyDescent="0.35">
      <c r="A434">
        <v>165</v>
      </c>
      <c r="B434">
        <v>10</v>
      </c>
      <c r="C434" t="s">
        <v>43</v>
      </c>
      <c r="D434" t="s">
        <v>1813</v>
      </c>
      <c r="E434">
        <v>13</v>
      </c>
      <c r="F434">
        <v>21</v>
      </c>
      <c r="G434">
        <v>2</v>
      </c>
      <c r="H434">
        <v>41</v>
      </c>
      <c r="I434">
        <f>spaces_3iWczBNnn5rbfoUlE0Jd_uploads_git_blob_d9e80ffbcef8a4adc6d29edd78618add5df6[[#This Row],[Precio Unitario]]*spaces_3iWczBNnn5rbfoUlE0Jd_uploads_git_blob_d9e80ffbcef8a4adc6d29edd78618add5df6[[#This Row],[Cantidad Ordenada]]</f>
        <v>42</v>
      </c>
      <c r="J43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434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435" spans="1:11" x14ac:dyDescent="0.35">
      <c r="A435">
        <v>165</v>
      </c>
      <c r="B435">
        <v>10</v>
      </c>
      <c r="C435" t="s">
        <v>9</v>
      </c>
      <c r="D435" t="s">
        <v>1798</v>
      </c>
      <c r="E435">
        <v>14</v>
      </c>
      <c r="F435">
        <v>24</v>
      </c>
      <c r="G435">
        <v>2</v>
      </c>
      <c r="H435">
        <v>15</v>
      </c>
      <c r="I435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43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435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436" spans="1:11" x14ac:dyDescent="0.35">
      <c r="A436">
        <v>166</v>
      </c>
      <c r="B436">
        <v>12</v>
      </c>
      <c r="C436" t="s">
        <v>41</v>
      </c>
      <c r="D436" t="s">
        <v>1811</v>
      </c>
      <c r="E436">
        <v>14</v>
      </c>
      <c r="F436">
        <v>23</v>
      </c>
      <c r="G436">
        <v>2</v>
      </c>
      <c r="H436">
        <v>22</v>
      </c>
      <c r="I436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43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436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437" spans="1:11" x14ac:dyDescent="0.35">
      <c r="A437">
        <v>167</v>
      </c>
      <c r="B437">
        <v>5</v>
      </c>
      <c r="C437" t="s">
        <v>29</v>
      </c>
      <c r="D437" t="s">
        <v>1806</v>
      </c>
      <c r="E437">
        <v>11</v>
      </c>
      <c r="F437">
        <v>19</v>
      </c>
      <c r="G437">
        <v>1</v>
      </c>
      <c r="H437">
        <v>29</v>
      </c>
      <c r="I437">
        <f>spaces_3iWczBNnn5rbfoUlE0Jd_uploads_git_blob_d9e80ffbcef8a4adc6d29edd78618add5df6[[#This Row],[Precio Unitario]]*spaces_3iWczBNnn5rbfoUlE0Jd_uploads_git_blob_d9e80ffbcef8a4adc6d29edd78618add5df6[[#This Row],[Cantidad Ordenada]]</f>
        <v>19</v>
      </c>
      <c r="J43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437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438" spans="1:11" x14ac:dyDescent="0.35">
      <c r="A438">
        <v>167</v>
      </c>
      <c r="B438">
        <v>5</v>
      </c>
      <c r="C438" t="s">
        <v>15</v>
      </c>
      <c r="D438" t="s">
        <v>1799</v>
      </c>
      <c r="E438">
        <v>19</v>
      </c>
      <c r="F438">
        <v>31</v>
      </c>
      <c r="G438">
        <v>1</v>
      </c>
      <c r="H438">
        <v>36</v>
      </c>
      <c r="I438">
        <f>spaces_3iWczBNnn5rbfoUlE0Jd_uploads_git_blob_d9e80ffbcef8a4adc6d29edd78618add5df6[[#This Row],[Precio Unitario]]*spaces_3iWczBNnn5rbfoUlE0Jd_uploads_git_blob_d9e80ffbcef8a4adc6d29edd78618add5df6[[#This Row],[Cantidad Ordenada]]</f>
        <v>31</v>
      </c>
      <c r="J43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438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439" spans="1:11" x14ac:dyDescent="0.35">
      <c r="A439">
        <v>167</v>
      </c>
      <c r="B439">
        <v>5</v>
      </c>
      <c r="C439" t="s">
        <v>37</v>
      </c>
      <c r="D439" t="s">
        <v>1810</v>
      </c>
      <c r="E439">
        <v>20</v>
      </c>
      <c r="F439">
        <v>34</v>
      </c>
      <c r="G439">
        <v>3</v>
      </c>
      <c r="H439">
        <v>11</v>
      </c>
      <c r="I439">
        <f>spaces_3iWczBNnn5rbfoUlE0Jd_uploads_git_blob_d9e80ffbcef8a4adc6d29edd78618add5df6[[#This Row],[Precio Unitario]]*spaces_3iWczBNnn5rbfoUlE0Jd_uploads_git_blob_d9e80ffbcef8a4adc6d29edd78618add5df6[[#This Row],[Cantidad Ordenada]]</f>
        <v>102</v>
      </c>
      <c r="J43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439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440" spans="1:11" x14ac:dyDescent="0.35">
      <c r="A440">
        <v>168</v>
      </c>
      <c r="B440">
        <v>17</v>
      </c>
      <c r="C440" t="s">
        <v>35</v>
      </c>
      <c r="D440" t="s">
        <v>1809</v>
      </c>
      <c r="E440">
        <v>13</v>
      </c>
      <c r="F440">
        <v>22</v>
      </c>
      <c r="G440">
        <v>2</v>
      </c>
      <c r="H440">
        <v>7</v>
      </c>
      <c r="I440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44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440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441" spans="1:11" x14ac:dyDescent="0.35">
      <c r="A441">
        <v>169</v>
      </c>
      <c r="B441">
        <v>19</v>
      </c>
      <c r="C441" t="s">
        <v>43</v>
      </c>
      <c r="D441" t="s">
        <v>1813</v>
      </c>
      <c r="E441">
        <v>13</v>
      </c>
      <c r="F441">
        <v>21</v>
      </c>
      <c r="G441">
        <v>2</v>
      </c>
      <c r="H441">
        <v>44</v>
      </c>
      <c r="I441">
        <f>spaces_3iWczBNnn5rbfoUlE0Jd_uploads_git_blob_d9e80ffbcef8a4adc6d29edd78618add5df6[[#This Row],[Precio Unitario]]*spaces_3iWczBNnn5rbfoUlE0Jd_uploads_git_blob_d9e80ffbcef8a4adc6d29edd78618add5df6[[#This Row],[Cantidad Ordenada]]</f>
        <v>42</v>
      </c>
      <c r="J44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441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442" spans="1:11" x14ac:dyDescent="0.35">
      <c r="A442">
        <v>169</v>
      </c>
      <c r="B442">
        <v>19</v>
      </c>
      <c r="C442" t="s">
        <v>37</v>
      </c>
      <c r="D442" t="s">
        <v>1810</v>
      </c>
      <c r="E442">
        <v>20</v>
      </c>
      <c r="F442">
        <v>34</v>
      </c>
      <c r="G442">
        <v>2</v>
      </c>
      <c r="H442">
        <v>59</v>
      </c>
      <c r="I442">
        <f>spaces_3iWczBNnn5rbfoUlE0Jd_uploads_git_blob_d9e80ffbcef8a4adc6d29edd78618add5df6[[#This Row],[Precio Unitario]]*spaces_3iWczBNnn5rbfoUlE0Jd_uploads_git_blob_d9e80ffbcef8a4adc6d29edd78618add5df6[[#This Row],[Cantidad Ordenada]]</f>
        <v>68</v>
      </c>
      <c r="J44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442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443" spans="1:11" x14ac:dyDescent="0.35">
      <c r="A443">
        <v>169</v>
      </c>
      <c r="B443">
        <v>19</v>
      </c>
      <c r="C443" t="s">
        <v>35</v>
      </c>
      <c r="D443" t="s">
        <v>1809</v>
      </c>
      <c r="E443">
        <v>13</v>
      </c>
      <c r="F443">
        <v>22</v>
      </c>
      <c r="G443">
        <v>2</v>
      </c>
      <c r="H443">
        <v>7</v>
      </c>
      <c r="I443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44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443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444" spans="1:11" x14ac:dyDescent="0.35">
      <c r="A444">
        <v>170</v>
      </c>
      <c r="B444">
        <v>12</v>
      </c>
      <c r="C444" t="s">
        <v>21</v>
      </c>
      <c r="D444" t="s">
        <v>1801</v>
      </c>
      <c r="E444">
        <v>22</v>
      </c>
      <c r="F444">
        <v>36</v>
      </c>
      <c r="G444">
        <v>1</v>
      </c>
      <c r="H444">
        <v>33</v>
      </c>
      <c r="I444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44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444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445" spans="1:11" x14ac:dyDescent="0.35">
      <c r="A445">
        <v>170</v>
      </c>
      <c r="B445">
        <v>12</v>
      </c>
      <c r="C445" t="s">
        <v>12</v>
      </c>
      <c r="D445" t="s">
        <v>1797</v>
      </c>
      <c r="E445">
        <v>18</v>
      </c>
      <c r="F445">
        <v>30</v>
      </c>
      <c r="G445">
        <v>2</v>
      </c>
      <c r="H445">
        <v>8</v>
      </c>
      <c r="I445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44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44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446" spans="1:11" x14ac:dyDescent="0.35">
      <c r="A446">
        <v>170</v>
      </c>
      <c r="B446">
        <v>12</v>
      </c>
      <c r="C446" t="s">
        <v>39</v>
      </c>
      <c r="D446" t="s">
        <v>1812</v>
      </c>
      <c r="E446">
        <v>12</v>
      </c>
      <c r="F446">
        <v>20</v>
      </c>
      <c r="G446">
        <v>3</v>
      </c>
      <c r="H446">
        <v>16</v>
      </c>
      <c r="I446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44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44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447" spans="1:11" x14ac:dyDescent="0.35">
      <c r="A447">
        <v>170</v>
      </c>
      <c r="B447">
        <v>12</v>
      </c>
      <c r="C447" t="s">
        <v>23</v>
      </c>
      <c r="D447" t="s">
        <v>1803</v>
      </c>
      <c r="E447">
        <v>17</v>
      </c>
      <c r="F447">
        <v>29</v>
      </c>
      <c r="G447">
        <v>3</v>
      </c>
      <c r="H447">
        <v>16</v>
      </c>
      <c r="I447">
        <f>spaces_3iWczBNnn5rbfoUlE0Jd_uploads_git_blob_d9e80ffbcef8a4adc6d29edd78618add5df6[[#This Row],[Precio Unitario]]*spaces_3iWczBNnn5rbfoUlE0Jd_uploads_git_blob_d9e80ffbcef8a4adc6d29edd78618add5df6[[#This Row],[Cantidad Ordenada]]</f>
        <v>87</v>
      </c>
      <c r="J44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447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448" spans="1:11" x14ac:dyDescent="0.35">
      <c r="A448">
        <v>171</v>
      </c>
      <c r="B448">
        <v>16</v>
      </c>
      <c r="C448" t="s">
        <v>47</v>
      </c>
      <c r="D448" t="s">
        <v>1815</v>
      </c>
      <c r="E448">
        <v>15</v>
      </c>
      <c r="F448">
        <v>26</v>
      </c>
      <c r="G448">
        <v>2</v>
      </c>
      <c r="H448">
        <v>29</v>
      </c>
      <c r="I448">
        <f>spaces_3iWczBNnn5rbfoUlE0Jd_uploads_git_blob_d9e80ffbcef8a4adc6d29edd78618add5df6[[#This Row],[Precio Unitario]]*spaces_3iWczBNnn5rbfoUlE0Jd_uploads_git_blob_d9e80ffbcef8a4adc6d29edd78618add5df6[[#This Row],[Cantidad Ordenada]]</f>
        <v>52</v>
      </c>
      <c r="J44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448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449" spans="1:11" x14ac:dyDescent="0.35">
      <c r="A449">
        <v>171</v>
      </c>
      <c r="B449">
        <v>16</v>
      </c>
      <c r="C449" t="s">
        <v>23</v>
      </c>
      <c r="D449" t="s">
        <v>1803</v>
      </c>
      <c r="E449">
        <v>17</v>
      </c>
      <c r="F449">
        <v>29</v>
      </c>
      <c r="G449">
        <v>3</v>
      </c>
      <c r="H449">
        <v>22</v>
      </c>
      <c r="I449">
        <f>spaces_3iWczBNnn5rbfoUlE0Jd_uploads_git_blob_d9e80ffbcef8a4adc6d29edd78618add5df6[[#This Row],[Precio Unitario]]*spaces_3iWczBNnn5rbfoUlE0Jd_uploads_git_blob_d9e80ffbcef8a4adc6d29edd78618add5df6[[#This Row],[Cantidad Ordenada]]</f>
        <v>87</v>
      </c>
      <c r="J44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449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450" spans="1:11" x14ac:dyDescent="0.35">
      <c r="A450">
        <v>172</v>
      </c>
      <c r="B450">
        <v>12</v>
      </c>
      <c r="C450" t="s">
        <v>37</v>
      </c>
      <c r="D450" t="s">
        <v>1810</v>
      </c>
      <c r="E450">
        <v>20</v>
      </c>
      <c r="F450">
        <v>34</v>
      </c>
      <c r="G450">
        <v>2</v>
      </c>
      <c r="H450">
        <v>27</v>
      </c>
      <c r="I450">
        <f>spaces_3iWczBNnn5rbfoUlE0Jd_uploads_git_blob_d9e80ffbcef8a4adc6d29edd78618add5df6[[#This Row],[Precio Unitario]]*spaces_3iWczBNnn5rbfoUlE0Jd_uploads_git_blob_d9e80ffbcef8a4adc6d29edd78618add5df6[[#This Row],[Cantidad Ordenada]]</f>
        <v>68</v>
      </c>
      <c r="J45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450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451" spans="1:11" x14ac:dyDescent="0.35">
      <c r="A451">
        <v>173</v>
      </c>
      <c r="B451">
        <v>11</v>
      </c>
      <c r="C451" t="s">
        <v>33</v>
      </c>
      <c r="D451" t="s">
        <v>1808</v>
      </c>
      <c r="E451">
        <v>19</v>
      </c>
      <c r="F451">
        <v>32</v>
      </c>
      <c r="G451">
        <v>3</v>
      </c>
      <c r="H451">
        <v>52</v>
      </c>
      <c r="I451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45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451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452" spans="1:11" x14ac:dyDescent="0.35">
      <c r="A452">
        <v>173</v>
      </c>
      <c r="B452">
        <v>11</v>
      </c>
      <c r="C452" t="s">
        <v>17</v>
      </c>
      <c r="D452" t="s">
        <v>1800</v>
      </c>
      <c r="E452">
        <v>16</v>
      </c>
      <c r="F452">
        <v>27</v>
      </c>
      <c r="G452">
        <v>3</v>
      </c>
      <c r="H452">
        <v>15</v>
      </c>
      <c r="I452">
        <f>spaces_3iWczBNnn5rbfoUlE0Jd_uploads_git_blob_d9e80ffbcef8a4adc6d29edd78618add5df6[[#This Row],[Precio Unitario]]*spaces_3iWczBNnn5rbfoUlE0Jd_uploads_git_blob_d9e80ffbcef8a4adc6d29edd78618add5df6[[#This Row],[Cantidad Ordenada]]</f>
        <v>81</v>
      </c>
      <c r="J45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452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453" spans="1:11" x14ac:dyDescent="0.35">
      <c r="A453">
        <v>174</v>
      </c>
      <c r="B453">
        <v>10</v>
      </c>
      <c r="C453" t="s">
        <v>12</v>
      </c>
      <c r="D453" t="s">
        <v>1797</v>
      </c>
      <c r="E453">
        <v>18</v>
      </c>
      <c r="F453">
        <v>30</v>
      </c>
      <c r="G453">
        <v>2</v>
      </c>
      <c r="H453">
        <v>12</v>
      </c>
      <c r="I453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45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45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454" spans="1:11" x14ac:dyDescent="0.35">
      <c r="A454">
        <v>175</v>
      </c>
      <c r="B454">
        <v>14</v>
      </c>
      <c r="C454" t="s">
        <v>33</v>
      </c>
      <c r="D454" t="s">
        <v>1808</v>
      </c>
      <c r="E454">
        <v>19</v>
      </c>
      <c r="F454">
        <v>32</v>
      </c>
      <c r="G454">
        <v>3</v>
      </c>
      <c r="H454">
        <v>9</v>
      </c>
      <c r="I454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45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454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455" spans="1:11" x14ac:dyDescent="0.35">
      <c r="A455">
        <v>175</v>
      </c>
      <c r="B455">
        <v>14</v>
      </c>
      <c r="C455" t="s">
        <v>9</v>
      </c>
      <c r="D455" t="s">
        <v>1798</v>
      </c>
      <c r="E455">
        <v>14</v>
      </c>
      <c r="F455">
        <v>24</v>
      </c>
      <c r="G455">
        <v>2</v>
      </c>
      <c r="H455">
        <v>38</v>
      </c>
      <c r="I455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45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455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456" spans="1:11" x14ac:dyDescent="0.35">
      <c r="A456">
        <v>176</v>
      </c>
      <c r="B456">
        <v>20</v>
      </c>
      <c r="C456" t="s">
        <v>43</v>
      </c>
      <c r="D456" t="s">
        <v>1813</v>
      </c>
      <c r="E456">
        <v>13</v>
      </c>
      <c r="F456">
        <v>21</v>
      </c>
      <c r="G456">
        <v>3</v>
      </c>
      <c r="H456">
        <v>48</v>
      </c>
      <c r="I456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45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456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457" spans="1:11" x14ac:dyDescent="0.35">
      <c r="A457">
        <v>177</v>
      </c>
      <c r="B457">
        <v>4</v>
      </c>
      <c r="C457" t="s">
        <v>47</v>
      </c>
      <c r="D457" t="s">
        <v>1815</v>
      </c>
      <c r="E457">
        <v>15</v>
      </c>
      <c r="F457">
        <v>26</v>
      </c>
      <c r="G457">
        <v>1</v>
      </c>
      <c r="H457">
        <v>40</v>
      </c>
      <c r="I457">
        <f>spaces_3iWczBNnn5rbfoUlE0Jd_uploads_git_blob_d9e80ffbcef8a4adc6d29edd78618add5df6[[#This Row],[Precio Unitario]]*spaces_3iWczBNnn5rbfoUlE0Jd_uploads_git_blob_d9e80ffbcef8a4adc6d29edd78618add5df6[[#This Row],[Cantidad Ordenada]]</f>
        <v>26</v>
      </c>
      <c r="J45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457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458" spans="1:11" x14ac:dyDescent="0.35">
      <c r="A458">
        <v>177</v>
      </c>
      <c r="B458">
        <v>4</v>
      </c>
      <c r="C458" t="s">
        <v>29</v>
      </c>
      <c r="D458" t="s">
        <v>1806</v>
      </c>
      <c r="E458">
        <v>11</v>
      </c>
      <c r="F458">
        <v>19</v>
      </c>
      <c r="G458">
        <v>3</v>
      </c>
      <c r="H458">
        <v>47</v>
      </c>
      <c r="I458">
        <f>spaces_3iWczBNnn5rbfoUlE0Jd_uploads_git_blob_d9e80ffbcef8a4adc6d29edd78618add5df6[[#This Row],[Precio Unitario]]*spaces_3iWczBNnn5rbfoUlE0Jd_uploads_git_blob_d9e80ffbcef8a4adc6d29edd78618add5df6[[#This Row],[Cantidad Ordenada]]</f>
        <v>57</v>
      </c>
      <c r="J45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458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459" spans="1:11" x14ac:dyDescent="0.35">
      <c r="A459">
        <v>177</v>
      </c>
      <c r="B459">
        <v>4</v>
      </c>
      <c r="C459" t="s">
        <v>43</v>
      </c>
      <c r="D459" t="s">
        <v>1813</v>
      </c>
      <c r="E459">
        <v>13</v>
      </c>
      <c r="F459">
        <v>21</v>
      </c>
      <c r="G459">
        <v>2</v>
      </c>
      <c r="H459">
        <v>45</v>
      </c>
      <c r="I459">
        <f>spaces_3iWczBNnn5rbfoUlE0Jd_uploads_git_blob_d9e80ffbcef8a4adc6d29edd78618add5df6[[#This Row],[Precio Unitario]]*spaces_3iWczBNnn5rbfoUlE0Jd_uploads_git_blob_d9e80ffbcef8a4adc6d29edd78618add5df6[[#This Row],[Cantidad Ordenada]]</f>
        <v>42</v>
      </c>
      <c r="J45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459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460" spans="1:11" x14ac:dyDescent="0.35">
      <c r="A460">
        <v>177</v>
      </c>
      <c r="B460">
        <v>4</v>
      </c>
      <c r="C460" t="s">
        <v>9</v>
      </c>
      <c r="D460" t="s">
        <v>1798</v>
      </c>
      <c r="E460">
        <v>14</v>
      </c>
      <c r="F460">
        <v>24</v>
      </c>
      <c r="G460">
        <v>2</v>
      </c>
      <c r="H460">
        <v>10</v>
      </c>
      <c r="I460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46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460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461" spans="1:11" x14ac:dyDescent="0.35">
      <c r="A461">
        <v>178</v>
      </c>
      <c r="B461">
        <v>11</v>
      </c>
      <c r="C461" t="s">
        <v>25</v>
      </c>
      <c r="D461" t="s">
        <v>1804</v>
      </c>
      <c r="E461">
        <v>20</v>
      </c>
      <c r="F461">
        <v>33</v>
      </c>
      <c r="G461">
        <v>3</v>
      </c>
      <c r="H461">
        <v>55</v>
      </c>
      <c r="I461">
        <f>spaces_3iWczBNnn5rbfoUlE0Jd_uploads_git_blob_d9e80ffbcef8a4adc6d29edd78618add5df6[[#This Row],[Precio Unitario]]*spaces_3iWczBNnn5rbfoUlE0Jd_uploads_git_blob_d9e80ffbcef8a4adc6d29edd78618add5df6[[#This Row],[Cantidad Ordenada]]</f>
        <v>99</v>
      </c>
      <c r="J46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461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462" spans="1:11" x14ac:dyDescent="0.35">
      <c r="A462">
        <v>178</v>
      </c>
      <c r="B462">
        <v>11</v>
      </c>
      <c r="C462" t="s">
        <v>12</v>
      </c>
      <c r="D462" t="s">
        <v>1797</v>
      </c>
      <c r="E462">
        <v>18</v>
      </c>
      <c r="F462">
        <v>30</v>
      </c>
      <c r="G462">
        <v>1</v>
      </c>
      <c r="H462">
        <v>55</v>
      </c>
      <c r="I462">
        <f>spaces_3iWczBNnn5rbfoUlE0Jd_uploads_git_blob_d9e80ffbcef8a4adc6d29edd78618add5df6[[#This Row],[Precio Unitario]]*spaces_3iWczBNnn5rbfoUlE0Jd_uploads_git_blob_d9e80ffbcef8a4adc6d29edd78618add5df6[[#This Row],[Cantidad Ordenada]]</f>
        <v>30</v>
      </c>
      <c r="J46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462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463" spans="1:11" x14ac:dyDescent="0.35">
      <c r="A463">
        <v>178</v>
      </c>
      <c r="B463">
        <v>11</v>
      </c>
      <c r="C463" t="s">
        <v>35</v>
      </c>
      <c r="D463" t="s">
        <v>1809</v>
      </c>
      <c r="E463">
        <v>13</v>
      </c>
      <c r="F463">
        <v>22</v>
      </c>
      <c r="G463">
        <v>2</v>
      </c>
      <c r="H463">
        <v>20</v>
      </c>
      <c r="I463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46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463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464" spans="1:11" x14ac:dyDescent="0.35">
      <c r="A464">
        <v>178</v>
      </c>
      <c r="B464">
        <v>11</v>
      </c>
      <c r="C464" t="s">
        <v>31</v>
      </c>
      <c r="D464" t="s">
        <v>1807</v>
      </c>
      <c r="E464">
        <v>21</v>
      </c>
      <c r="F464">
        <v>35</v>
      </c>
      <c r="G464">
        <v>1</v>
      </c>
      <c r="H464">
        <v>16</v>
      </c>
      <c r="I464">
        <f>spaces_3iWczBNnn5rbfoUlE0Jd_uploads_git_blob_d9e80ffbcef8a4adc6d29edd78618add5df6[[#This Row],[Precio Unitario]]*spaces_3iWczBNnn5rbfoUlE0Jd_uploads_git_blob_d9e80ffbcef8a4adc6d29edd78618add5df6[[#This Row],[Cantidad Ordenada]]</f>
        <v>35</v>
      </c>
      <c r="J46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46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465" spans="1:11" x14ac:dyDescent="0.35">
      <c r="A465">
        <v>179</v>
      </c>
      <c r="B465">
        <v>12</v>
      </c>
      <c r="C465" t="s">
        <v>15</v>
      </c>
      <c r="D465" t="s">
        <v>1799</v>
      </c>
      <c r="E465">
        <v>19</v>
      </c>
      <c r="F465">
        <v>31</v>
      </c>
      <c r="G465">
        <v>2</v>
      </c>
      <c r="H465">
        <v>26</v>
      </c>
      <c r="I465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46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465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466" spans="1:11" x14ac:dyDescent="0.35">
      <c r="A466">
        <v>180</v>
      </c>
      <c r="B466">
        <v>10</v>
      </c>
      <c r="C466" t="s">
        <v>12</v>
      </c>
      <c r="D466" t="s">
        <v>1797</v>
      </c>
      <c r="E466">
        <v>18</v>
      </c>
      <c r="F466">
        <v>30</v>
      </c>
      <c r="G466">
        <v>3</v>
      </c>
      <c r="H466">
        <v>20</v>
      </c>
      <c r="I466">
        <f>spaces_3iWczBNnn5rbfoUlE0Jd_uploads_git_blob_d9e80ffbcef8a4adc6d29edd78618add5df6[[#This Row],[Precio Unitario]]*spaces_3iWczBNnn5rbfoUlE0Jd_uploads_git_blob_d9e80ffbcef8a4adc6d29edd78618add5df6[[#This Row],[Cantidad Ordenada]]</f>
        <v>90</v>
      </c>
      <c r="J46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46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467" spans="1:11" x14ac:dyDescent="0.35">
      <c r="A467">
        <v>180</v>
      </c>
      <c r="B467">
        <v>10</v>
      </c>
      <c r="C467" t="s">
        <v>39</v>
      </c>
      <c r="D467" t="s">
        <v>1812</v>
      </c>
      <c r="E467">
        <v>12</v>
      </c>
      <c r="F467">
        <v>20</v>
      </c>
      <c r="G467">
        <v>1</v>
      </c>
      <c r="H467">
        <v>50</v>
      </c>
      <c r="I467">
        <f>spaces_3iWczBNnn5rbfoUlE0Jd_uploads_git_blob_d9e80ffbcef8a4adc6d29edd78618add5df6[[#This Row],[Precio Unitario]]*spaces_3iWczBNnn5rbfoUlE0Jd_uploads_git_blob_d9e80ffbcef8a4adc6d29edd78618add5df6[[#This Row],[Cantidad Ordenada]]</f>
        <v>20</v>
      </c>
      <c r="J46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467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468" spans="1:11" x14ac:dyDescent="0.35">
      <c r="A468">
        <v>180</v>
      </c>
      <c r="B468">
        <v>10</v>
      </c>
      <c r="C468" t="s">
        <v>17</v>
      </c>
      <c r="D468" t="s">
        <v>1800</v>
      </c>
      <c r="E468">
        <v>16</v>
      </c>
      <c r="F468">
        <v>27</v>
      </c>
      <c r="G468">
        <v>1</v>
      </c>
      <c r="H468">
        <v>56</v>
      </c>
      <c r="I468">
        <f>spaces_3iWczBNnn5rbfoUlE0Jd_uploads_git_blob_d9e80ffbcef8a4adc6d29edd78618add5df6[[#This Row],[Precio Unitario]]*spaces_3iWczBNnn5rbfoUlE0Jd_uploads_git_blob_d9e80ffbcef8a4adc6d29edd78618add5df6[[#This Row],[Cantidad Ordenada]]</f>
        <v>27</v>
      </c>
      <c r="J46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468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469" spans="1:11" x14ac:dyDescent="0.35">
      <c r="A469">
        <v>180</v>
      </c>
      <c r="B469">
        <v>10</v>
      </c>
      <c r="C469" t="s">
        <v>23</v>
      </c>
      <c r="D469" t="s">
        <v>1803</v>
      </c>
      <c r="E469">
        <v>17</v>
      </c>
      <c r="F469">
        <v>29</v>
      </c>
      <c r="G469">
        <v>1</v>
      </c>
      <c r="H469">
        <v>35</v>
      </c>
      <c r="I469">
        <f>spaces_3iWczBNnn5rbfoUlE0Jd_uploads_git_blob_d9e80ffbcef8a4adc6d29edd78618add5df6[[#This Row],[Precio Unitario]]*spaces_3iWczBNnn5rbfoUlE0Jd_uploads_git_blob_d9e80ffbcef8a4adc6d29edd78618add5df6[[#This Row],[Cantidad Ordenada]]</f>
        <v>29</v>
      </c>
      <c r="J46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469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470" spans="1:11" x14ac:dyDescent="0.35">
      <c r="A470">
        <v>181</v>
      </c>
      <c r="B470">
        <v>15</v>
      </c>
      <c r="C470" t="s">
        <v>17</v>
      </c>
      <c r="D470" t="s">
        <v>1800</v>
      </c>
      <c r="E470">
        <v>16</v>
      </c>
      <c r="F470">
        <v>27</v>
      </c>
      <c r="G470">
        <v>1</v>
      </c>
      <c r="H470">
        <v>55</v>
      </c>
      <c r="I470">
        <f>spaces_3iWczBNnn5rbfoUlE0Jd_uploads_git_blob_d9e80ffbcef8a4adc6d29edd78618add5df6[[#This Row],[Precio Unitario]]*spaces_3iWczBNnn5rbfoUlE0Jd_uploads_git_blob_d9e80ffbcef8a4adc6d29edd78618add5df6[[#This Row],[Cantidad Ordenada]]</f>
        <v>27</v>
      </c>
      <c r="J47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470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471" spans="1:11" x14ac:dyDescent="0.35">
      <c r="A471">
        <v>182</v>
      </c>
      <c r="B471">
        <v>18</v>
      </c>
      <c r="C471" t="s">
        <v>29</v>
      </c>
      <c r="D471" t="s">
        <v>1806</v>
      </c>
      <c r="E471">
        <v>11</v>
      </c>
      <c r="F471">
        <v>19</v>
      </c>
      <c r="G471">
        <v>2</v>
      </c>
      <c r="H471">
        <v>11</v>
      </c>
      <c r="I471">
        <f>spaces_3iWczBNnn5rbfoUlE0Jd_uploads_git_blob_d9e80ffbcef8a4adc6d29edd78618add5df6[[#This Row],[Precio Unitario]]*spaces_3iWczBNnn5rbfoUlE0Jd_uploads_git_blob_d9e80ffbcef8a4adc6d29edd78618add5df6[[#This Row],[Cantidad Ordenada]]</f>
        <v>38</v>
      </c>
      <c r="J47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471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472" spans="1:11" x14ac:dyDescent="0.35">
      <c r="A472">
        <v>183</v>
      </c>
      <c r="B472">
        <v>18</v>
      </c>
      <c r="C472" t="s">
        <v>47</v>
      </c>
      <c r="D472" t="s">
        <v>1815</v>
      </c>
      <c r="E472">
        <v>15</v>
      </c>
      <c r="F472">
        <v>26</v>
      </c>
      <c r="G472">
        <v>1</v>
      </c>
      <c r="H472">
        <v>10</v>
      </c>
      <c r="I472">
        <f>spaces_3iWczBNnn5rbfoUlE0Jd_uploads_git_blob_d9e80ffbcef8a4adc6d29edd78618add5df6[[#This Row],[Precio Unitario]]*spaces_3iWczBNnn5rbfoUlE0Jd_uploads_git_blob_d9e80ffbcef8a4adc6d29edd78618add5df6[[#This Row],[Cantidad Ordenada]]</f>
        <v>26</v>
      </c>
      <c r="J47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472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473" spans="1:11" x14ac:dyDescent="0.35">
      <c r="A473">
        <v>183</v>
      </c>
      <c r="B473">
        <v>18</v>
      </c>
      <c r="C473" t="s">
        <v>33</v>
      </c>
      <c r="D473" t="s">
        <v>1808</v>
      </c>
      <c r="E473">
        <v>19</v>
      </c>
      <c r="F473">
        <v>32</v>
      </c>
      <c r="G473">
        <v>2</v>
      </c>
      <c r="H473">
        <v>52</v>
      </c>
      <c r="I473">
        <f>spaces_3iWczBNnn5rbfoUlE0Jd_uploads_git_blob_d9e80ffbcef8a4adc6d29edd78618add5df6[[#This Row],[Precio Unitario]]*spaces_3iWczBNnn5rbfoUlE0Jd_uploads_git_blob_d9e80ffbcef8a4adc6d29edd78618add5df6[[#This Row],[Cantidad Ordenada]]</f>
        <v>64</v>
      </c>
      <c r="J47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473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474" spans="1:11" x14ac:dyDescent="0.35">
      <c r="A474">
        <v>183</v>
      </c>
      <c r="B474">
        <v>18</v>
      </c>
      <c r="C474" t="s">
        <v>39</v>
      </c>
      <c r="D474" t="s">
        <v>1812</v>
      </c>
      <c r="E474">
        <v>12</v>
      </c>
      <c r="F474">
        <v>20</v>
      </c>
      <c r="G474">
        <v>3</v>
      </c>
      <c r="H474">
        <v>58</v>
      </c>
      <c r="I474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47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47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475" spans="1:11" x14ac:dyDescent="0.35">
      <c r="A475">
        <v>183</v>
      </c>
      <c r="B475">
        <v>18</v>
      </c>
      <c r="C475" t="s">
        <v>31</v>
      </c>
      <c r="D475" t="s">
        <v>1807</v>
      </c>
      <c r="E475">
        <v>21</v>
      </c>
      <c r="F475">
        <v>35</v>
      </c>
      <c r="G475">
        <v>3</v>
      </c>
      <c r="H475">
        <v>46</v>
      </c>
      <c r="I475">
        <f>spaces_3iWczBNnn5rbfoUlE0Jd_uploads_git_blob_d9e80ffbcef8a4adc6d29edd78618add5df6[[#This Row],[Precio Unitario]]*spaces_3iWczBNnn5rbfoUlE0Jd_uploads_git_blob_d9e80ffbcef8a4adc6d29edd78618add5df6[[#This Row],[Cantidad Ordenada]]</f>
        <v>105</v>
      </c>
      <c r="J47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47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476" spans="1:11" x14ac:dyDescent="0.35">
      <c r="A476">
        <v>184</v>
      </c>
      <c r="B476">
        <v>4</v>
      </c>
      <c r="C476" t="s">
        <v>27</v>
      </c>
      <c r="D476" t="s">
        <v>1805</v>
      </c>
      <c r="E476">
        <v>16</v>
      </c>
      <c r="F476">
        <v>28</v>
      </c>
      <c r="G476">
        <v>3</v>
      </c>
      <c r="H476">
        <v>6</v>
      </c>
      <c r="I476">
        <f>spaces_3iWczBNnn5rbfoUlE0Jd_uploads_git_blob_d9e80ffbcef8a4adc6d29edd78618add5df6[[#This Row],[Precio Unitario]]*spaces_3iWczBNnn5rbfoUlE0Jd_uploads_git_blob_d9e80ffbcef8a4adc6d29edd78618add5df6[[#This Row],[Cantidad Ordenada]]</f>
        <v>84</v>
      </c>
      <c r="J47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476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477" spans="1:11" x14ac:dyDescent="0.35">
      <c r="A477">
        <v>184</v>
      </c>
      <c r="B477">
        <v>4</v>
      </c>
      <c r="C477" t="s">
        <v>39</v>
      </c>
      <c r="D477" t="s">
        <v>1812</v>
      </c>
      <c r="E477">
        <v>12</v>
      </c>
      <c r="F477">
        <v>20</v>
      </c>
      <c r="G477">
        <v>2</v>
      </c>
      <c r="H477">
        <v>13</v>
      </c>
      <c r="I477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47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477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478" spans="1:11" x14ac:dyDescent="0.35">
      <c r="A478">
        <v>184</v>
      </c>
      <c r="B478">
        <v>4</v>
      </c>
      <c r="C478" t="s">
        <v>17</v>
      </c>
      <c r="D478" t="s">
        <v>1800</v>
      </c>
      <c r="E478">
        <v>16</v>
      </c>
      <c r="F478">
        <v>27</v>
      </c>
      <c r="G478">
        <v>3</v>
      </c>
      <c r="H478">
        <v>10</v>
      </c>
      <c r="I478">
        <f>spaces_3iWczBNnn5rbfoUlE0Jd_uploads_git_blob_d9e80ffbcef8a4adc6d29edd78618add5df6[[#This Row],[Precio Unitario]]*spaces_3iWczBNnn5rbfoUlE0Jd_uploads_git_blob_d9e80ffbcef8a4adc6d29edd78618add5df6[[#This Row],[Cantidad Ordenada]]</f>
        <v>81</v>
      </c>
      <c r="J47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478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479" spans="1:11" x14ac:dyDescent="0.35">
      <c r="A479">
        <v>185</v>
      </c>
      <c r="B479">
        <v>16</v>
      </c>
      <c r="C479" t="s">
        <v>43</v>
      </c>
      <c r="D479" t="s">
        <v>1813</v>
      </c>
      <c r="E479">
        <v>13</v>
      </c>
      <c r="F479">
        <v>21</v>
      </c>
      <c r="G479">
        <v>3</v>
      </c>
      <c r="H479">
        <v>34</v>
      </c>
      <c r="I479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47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479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480" spans="1:11" x14ac:dyDescent="0.35">
      <c r="A480">
        <v>185</v>
      </c>
      <c r="B480">
        <v>16</v>
      </c>
      <c r="C480" t="s">
        <v>27</v>
      </c>
      <c r="D480" t="s">
        <v>1805</v>
      </c>
      <c r="E480">
        <v>16</v>
      </c>
      <c r="F480">
        <v>28</v>
      </c>
      <c r="G480">
        <v>1</v>
      </c>
      <c r="H480">
        <v>6</v>
      </c>
      <c r="I480">
        <f>spaces_3iWczBNnn5rbfoUlE0Jd_uploads_git_blob_d9e80ffbcef8a4adc6d29edd78618add5df6[[#This Row],[Precio Unitario]]*spaces_3iWczBNnn5rbfoUlE0Jd_uploads_git_blob_d9e80ffbcef8a4adc6d29edd78618add5df6[[#This Row],[Cantidad Ordenada]]</f>
        <v>28</v>
      </c>
      <c r="J48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480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481" spans="1:11" x14ac:dyDescent="0.35">
      <c r="A481">
        <v>186</v>
      </c>
      <c r="B481">
        <v>13</v>
      </c>
      <c r="C481" t="s">
        <v>33</v>
      </c>
      <c r="D481" t="s">
        <v>1808</v>
      </c>
      <c r="E481">
        <v>19</v>
      </c>
      <c r="F481">
        <v>32</v>
      </c>
      <c r="G481">
        <v>3</v>
      </c>
      <c r="H481">
        <v>23</v>
      </c>
      <c r="I481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48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481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482" spans="1:11" x14ac:dyDescent="0.35">
      <c r="A482">
        <v>186</v>
      </c>
      <c r="B482">
        <v>13</v>
      </c>
      <c r="C482" t="s">
        <v>15</v>
      </c>
      <c r="D482" t="s">
        <v>1799</v>
      </c>
      <c r="E482">
        <v>19</v>
      </c>
      <c r="F482">
        <v>31</v>
      </c>
      <c r="G482">
        <v>3</v>
      </c>
      <c r="H482">
        <v>54</v>
      </c>
      <c r="I482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48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482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483" spans="1:11" x14ac:dyDescent="0.35">
      <c r="A483">
        <v>186</v>
      </c>
      <c r="B483">
        <v>13</v>
      </c>
      <c r="C483" t="s">
        <v>17</v>
      </c>
      <c r="D483" t="s">
        <v>1800</v>
      </c>
      <c r="E483">
        <v>16</v>
      </c>
      <c r="F483">
        <v>27</v>
      </c>
      <c r="G483">
        <v>3</v>
      </c>
      <c r="H483">
        <v>16</v>
      </c>
      <c r="I483">
        <f>spaces_3iWczBNnn5rbfoUlE0Jd_uploads_git_blob_d9e80ffbcef8a4adc6d29edd78618add5df6[[#This Row],[Precio Unitario]]*spaces_3iWczBNnn5rbfoUlE0Jd_uploads_git_blob_d9e80ffbcef8a4adc6d29edd78618add5df6[[#This Row],[Cantidad Ordenada]]</f>
        <v>81</v>
      </c>
      <c r="J48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483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484" spans="1:11" x14ac:dyDescent="0.35">
      <c r="A484">
        <v>187</v>
      </c>
      <c r="B484">
        <v>5</v>
      </c>
      <c r="C484" t="s">
        <v>47</v>
      </c>
      <c r="D484" t="s">
        <v>1815</v>
      </c>
      <c r="E484">
        <v>15</v>
      </c>
      <c r="F484">
        <v>26</v>
      </c>
      <c r="G484">
        <v>1</v>
      </c>
      <c r="H484">
        <v>51</v>
      </c>
      <c r="I484">
        <f>spaces_3iWczBNnn5rbfoUlE0Jd_uploads_git_blob_d9e80ffbcef8a4adc6d29edd78618add5df6[[#This Row],[Precio Unitario]]*spaces_3iWczBNnn5rbfoUlE0Jd_uploads_git_blob_d9e80ffbcef8a4adc6d29edd78618add5df6[[#This Row],[Cantidad Ordenada]]</f>
        <v>26</v>
      </c>
      <c r="J48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484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485" spans="1:11" x14ac:dyDescent="0.35">
      <c r="A485">
        <v>187</v>
      </c>
      <c r="B485">
        <v>5</v>
      </c>
      <c r="C485" t="s">
        <v>37</v>
      </c>
      <c r="D485" t="s">
        <v>1810</v>
      </c>
      <c r="E485">
        <v>20</v>
      </c>
      <c r="F485">
        <v>34</v>
      </c>
      <c r="G485">
        <v>2</v>
      </c>
      <c r="H485">
        <v>28</v>
      </c>
      <c r="I485">
        <f>spaces_3iWczBNnn5rbfoUlE0Jd_uploads_git_blob_d9e80ffbcef8a4adc6d29edd78618add5df6[[#This Row],[Precio Unitario]]*spaces_3iWczBNnn5rbfoUlE0Jd_uploads_git_blob_d9e80ffbcef8a4adc6d29edd78618add5df6[[#This Row],[Cantidad Ordenada]]</f>
        <v>68</v>
      </c>
      <c r="J48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485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486" spans="1:11" x14ac:dyDescent="0.35">
      <c r="A486">
        <v>187</v>
      </c>
      <c r="B486">
        <v>5</v>
      </c>
      <c r="C486" t="s">
        <v>17</v>
      </c>
      <c r="D486" t="s">
        <v>1800</v>
      </c>
      <c r="E486">
        <v>16</v>
      </c>
      <c r="F486">
        <v>27</v>
      </c>
      <c r="G486">
        <v>1</v>
      </c>
      <c r="H486">
        <v>36</v>
      </c>
      <c r="I486">
        <f>spaces_3iWczBNnn5rbfoUlE0Jd_uploads_git_blob_d9e80ffbcef8a4adc6d29edd78618add5df6[[#This Row],[Precio Unitario]]*spaces_3iWczBNnn5rbfoUlE0Jd_uploads_git_blob_d9e80ffbcef8a4adc6d29edd78618add5df6[[#This Row],[Cantidad Ordenada]]</f>
        <v>27</v>
      </c>
      <c r="J48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486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487" spans="1:11" x14ac:dyDescent="0.35">
      <c r="A487">
        <v>187</v>
      </c>
      <c r="B487">
        <v>5</v>
      </c>
      <c r="C487" t="s">
        <v>23</v>
      </c>
      <c r="D487" t="s">
        <v>1803</v>
      </c>
      <c r="E487">
        <v>17</v>
      </c>
      <c r="F487">
        <v>29</v>
      </c>
      <c r="G487">
        <v>3</v>
      </c>
      <c r="H487">
        <v>11</v>
      </c>
      <c r="I487">
        <f>spaces_3iWczBNnn5rbfoUlE0Jd_uploads_git_blob_d9e80ffbcef8a4adc6d29edd78618add5df6[[#This Row],[Precio Unitario]]*spaces_3iWczBNnn5rbfoUlE0Jd_uploads_git_blob_d9e80ffbcef8a4adc6d29edd78618add5df6[[#This Row],[Cantidad Ordenada]]</f>
        <v>87</v>
      </c>
      <c r="J48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487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488" spans="1:11" x14ac:dyDescent="0.35">
      <c r="A488">
        <v>188</v>
      </c>
      <c r="B488">
        <v>20</v>
      </c>
      <c r="C488" t="s">
        <v>47</v>
      </c>
      <c r="D488" t="s">
        <v>1815</v>
      </c>
      <c r="E488">
        <v>15</v>
      </c>
      <c r="F488">
        <v>26</v>
      </c>
      <c r="G488">
        <v>2</v>
      </c>
      <c r="H488">
        <v>47</v>
      </c>
      <c r="I488">
        <f>spaces_3iWczBNnn5rbfoUlE0Jd_uploads_git_blob_d9e80ffbcef8a4adc6d29edd78618add5df6[[#This Row],[Precio Unitario]]*spaces_3iWczBNnn5rbfoUlE0Jd_uploads_git_blob_d9e80ffbcef8a4adc6d29edd78618add5df6[[#This Row],[Cantidad Ordenada]]</f>
        <v>52</v>
      </c>
      <c r="J48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488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489" spans="1:11" x14ac:dyDescent="0.35">
      <c r="A489">
        <v>188</v>
      </c>
      <c r="B489">
        <v>20</v>
      </c>
      <c r="C489" t="s">
        <v>15</v>
      </c>
      <c r="D489" t="s">
        <v>1799</v>
      </c>
      <c r="E489">
        <v>19</v>
      </c>
      <c r="F489">
        <v>31</v>
      </c>
      <c r="G489">
        <v>1</v>
      </c>
      <c r="H489">
        <v>58</v>
      </c>
      <c r="I489">
        <f>spaces_3iWczBNnn5rbfoUlE0Jd_uploads_git_blob_d9e80ffbcef8a4adc6d29edd78618add5df6[[#This Row],[Precio Unitario]]*spaces_3iWczBNnn5rbfoUlE0Jd_uploads_git_blob_d9e80ffbcef8a4adc6d29edd78618add5df6[[#This Row],[Cantidad Ordenada]]</f>
        <v>31</v>
      </c>
      <c r="J48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489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490" spans="1:11" x14ac:dyDescent="0.35">
      <c r="A490">
        <v>189</v>
      </c>
      <c r="B490">
        <v>11</v>
      </c>
      <c r="C490" t="s">
        <v>47</v>
      </c>
      <c r="D490" t="s">
        <v>1815</v>
      </c>
      <c r="E490">
        <v>15</v>
      </c>
      <c r="F490">
        <v>26</v>
      </c>
      <c r="G490">
        <v>2</v>
      </c>
      <c r="H490">
        <v>22</v>
      </c>
      <c r="I490">
        <f>spaces_3iWczBNnn5rbfoUlE0Jd_uploads_git_blob_d9e80ffbcef8a4adc6d29edd78618add5df6[[#This Row],[Precio Unitario]]*spaces_3iWczBNnn5rbfoUlE0Jd_uploads_git_blob_d9e80ffbcef8a4adc6d29edd78618add5df6[[#This Row],[Cantidad Ordenada]]</f>
        <v>52</v>
      </c>
      <c r="J49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490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491" spans="1:11" x14ac:dyDescent="0.35">
      <c r="A491">
        <v>189</v>
      </c>
      <c r="B491">
        <v>11</v>
      </c>
      <c r="C491" t="s">
        <v>37</v>
      </c>
      <c r="D491" t="s">
        <v>1810</v>
      </c>
      <c r="E491">
        <v>20</v>
      </c>
      <c r="F491">
        <v>34</v>
      </c>
      <c r="G491">
        <v>2</v>
      </c>
      <c r="H491">
        <v>42</v>
      </c>
      <c r="I491">
        <f>spaces_3iWczBNnn5rbfoUlE0Jd_uploads_git_blob_d9e80ffbcef8a4adc6d29edd78618add5df6[[#This Row],[Precio Unitario]]*spaces_3iWczBNnn5rbfoUlE0Jd_uploads_git_blob_d9e80ffbcef8a4adc6d29edd78618add5df6[[#This Row],[Cantidad Ordenada]]</f>
        <v>68</v>
      </c>
      <c r="J49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491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492" spans="1:11" x14ac:dyDescent="0.35">
      <c r="A492">
        <v>189</v>
      </c>
      <c r="B492">
        <v>11</v>
      </c>
      <c r="C492" t="s">
        <v>9</v>
      </c>
      <c r="D492" t="s">
        <v>1798</v>
      </c>
      <c r="E492">
        <v>14</v>
      </c>
      <c r="F492">
        <v>24</v>
      </c>
      <c r="G492">
        <v>3</v>
      </c>
      <c r="H492">
        <v>53</v>
      </c>
      <c r="I492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49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492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493" spans="1:11" x14ac:dyDescent="0.35">
      <c r="A493">
        <v>190</v>
      </c>
      <c r="B493">
        <v>5</v>
      </c>
      <c r="C493" t="s">
        <v>41</v>
      </c>
      <c r="D493" t="s">
        <v>1811</v>
      </c>
      <c r="E493">
        <v>14</v>
      </c>
      <c r="F493">
        <v>23</v>
      </c>
      <c r="G493">
        <v>3</v>
      </c>
      <c r="H493">
        <v>7</v>
      </c>
      <c r="I493">
        <f>spaces_3iWczBNnn5rbfoUlE0Jd_uploads_git_blob_d9e80ffbcef8a4adc6d29edd78618add5df6[[#This Row],[Precio Unitario]]*spaces_3iWczBNnn5rbfoUlE0Jd_uploads_git_blob_d9e80ffbcef8a4adc6d29edd78618add5df6[[#This Row],[Cantidad Ordenada]]</f>
        <v>69</v>
      </c>
      <c r="J49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493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494" spans="1:11" x14ac:dyDescent="0.35">
      <c r="A494">
        <v>190</v>
      </c>
      <c r="B494">
        <v>5</v>
      </c>
      <c r="C494" t="s">
        <v>19</v>
      </c>
      <c r="D494" t="s">
        <v>1802</v>
      </c>
      <c r="E494">
        <v>25</v>
      </c>
      <c r="F494">
        <v>40</v>
      </c>
      <c r="G494">
        <v>2</v>
      </c>
      <c r="H494">
        <v>45</v>
      </c>
      <c r="I494">
        <f>spaces_3iWczBNnn5rbfoUlE0Jd_uploads_git_blob_d9e80ffbcef8a4adc6d29edd78618add5df6[[#This Row],[Precio Unitario]]*spaces_3iWczBNnn5rbfoUlE0Jd_uploads_git_blob_d9e80ffbcef8a4adc6d29edd78618add5df6[[#This Row],[Cantidad Ordenada]]</f>
        <v>80</v>
      </c>
      <c r="J49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494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495" spans="1:11" x14ac:dyDescent="0.35">
      <c r="A495">
        <v>190</v>
      </c>
      <c r="B495">
        <v>5</v>
      </c>
      <c r="C495" t="s">
        <v>45</v>
      </c>
      <c r="D495" t="s">
        <v>1814</v>
      </c>
      <c r="E495">
        <v>10</v>
      </c>
      <c r="F495">
        <v>18</v>
      </c>
      <c r="G495">
        <v>1</v>
      </c>
      <c r="H495">
        <v>39</v>
      </c>
      <c r="I495">
        <f>spaces_3iWczBNnn5rbfoUlE0Jd_uploads_git_blob_d9e80ffbcef8a4adc6d29edd78618add5df6[[#This Row],[Precio Unitario]]*spaces_3iWczBNnn5rbfoUlE0Jd_uploads_git_blob_d9e80ffbcef8a4adc6d29edd78618add5df6[[#This Row],[Cantidad Ordenada]]</f>
        <v>18</v>
      </c>
      <c r="J49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495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496" spans="1:11" x14ac:dyDescent="0.35">
      <c r="A496">
        <v>190</v>
      </c>
      <c r="B496">
        <v>5</v>
      </c>
      <c r="C496" t="s">
        <v>31</v>
      </c>
      <c r="D496" t="s">
        <v>1807</v>
      </c>
      <c r="E496">
        <v>21</v>
      </c>
      <c r="F496">
        <v>35</v>
      </c>
      <c r="G496">
        <v>1</v>
      </c>
      <c r="H496">
        <v>11</v>
      </c>
      <c r="I496">
        <f>spaces_3iWczBNnn5rbfoUlE0Jd_uploads_git_blob_d9e80ffbcef8a4adc6d29edd78618add5df6[[#This Row],[Precio Unitario]]*spaces_3iWczBNnn5rbfoUlE0Jd_uploads_git_blob_d9e80ffbcef8a4adc6d29edd78618add5df6[[#This Row],[Cantidad Ordenada]]</f>
        <v>35</v>
      </c>
      <c r="J49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49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497" spans="1:11" x14ac:dyDescent="0.35">
      <c r="A497">
        <v>191</v>
      </c>
      <c r="B497">
        <v>12</v>
      </c>
      <c r="C497" t="s">
        <v>49</v>
      </c>
      <c r="D497" t="s">
        <v>1816</v>
      </c>
      <c r="E497">
        <v>15</v>
      </c>
      <c r="F497">
        <v>25</v>
      </c>
      <c r="G497">
        <v>3</v>
      </c>
      <c r="H497">
        <v>32</v>
      </c>
      <c r="I497">
        <f>spaces_3iWczBNnn5rbfoUlE0Jd_uploads_git_blob_d9e80ffbcef8a4adc6d29edd78618add5df6[[#This Row],[Precio Unitario]]*spaces_3iWczBNnn5rbfoUlE0Jd_uploads_git_blob_d9e80ffbcef8a4adc6d29edd78618add5df6[[#This Row],[Cantidad Ordenada]]</f>
        <v>75</v>
      </c>
      <c r="J49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497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498" spans="1:11" x14ac:dyDescent="0.35">
      <c r="A498">
        <v>191</v>
      </c>
      <c r="B498">
        <v>12</v>
      </c>
      <c r="C498" t="s">
        <v>23</v>
      </c>
      <c r="D498" t="s">
        <v>1803</v>
      </c>
      <c r="E498">
        <v>17</v>
      </c>
      <c r="F498">
        <v>29</v>
      </c>
      <c r="G498">
        <v>3</v>
      </c>
      <c r="H498">
        <v>55</v>
      </c>
      <c r="I498">
        <f>spaces_3iWczBNnn5rbfoUlE0Jd_uploads_git_blob_d9e80ffbcef8a4adc6d29edd78618add5df6[[#This Row],[Precio Unitario]]*spaces_3iWczBNnn5rbfoUlE0Jd_uploads_git_blob_d9e80ffbcef8a4adc6d29edd78618add5df6[[#This Row],[Cantidad Ordenada]]</f>
        <v>87</v>
      </c>
      <c r="J49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498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499" spans="1:11" x14ac:dyDescent="0.35">
      <c r="A499">
        <v>192</v>
      </c>
      <c r="B499">
        <v>17</v>
      </c>
      <c r="C499" t="s">
        <v>49</v>
      </c>
      <c r="D499" t="s">
        <v>1816</v>
      </c>
      <c r="E499">
        <v>15</v>
      </c>
      <c r="F499">
        <v>25</v>
      </c>
      <c r="G499">
        <v>3</v>
      </c>
      <c r="H499">
        <v>26</v>
      </c>
      <c r="I499">
        <f>spaces_3iWczBNnn5rbfoUlE0Jd_uploads_git_blob_d9e80ffbcef8a4adc6d29edd78618add5df6[[#This Row],[Precio Unitario]]*spaces_3iWczBNnn5rbfoUlE0Jd_uploads_git_blob_d9e80ffbcef8a4adc6d29edd78618add5df6[[#This Row],[Cantidad Ordenada]]</f>
        <v>75</v>
      </c>
      <c r="J49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49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500" spans="1:11" x14ac:dyDescent="0.35">
      <c r="A500">
        <v>193</v>
      </c>
      <c r="B500">
        <v>3</v>
      </c>
      <c r="C500" t="s">
        <v>47</v>
      </c>
      <c r="D500" t="s">
        <v>1815</v>
      </c>
      <c r="E500">
        <v>15</v>
      </c>
      <c r="F500">
        <v>26</v>
      </c>
      <c r="G500">
        <v>2</v>
      </c>
      <c r="H500">
        <v>57</v>
      </c>
      <c r="I500">
        <f>spaces_3iWczBNnn5rbfoUlE0Jd_uploads_git_blob_d9e80ffbcef8a4adc6d29edd78618add5df6[[#This Row],[Precio Unitario]]*spaces_3iWczBNnn5rbfoUlE0Jd_uploads_git_blob_d9e80ffbcef8a4adc6d29edd78618add5df6[[#This Row],[Cantidad Ordenada]]</f>
        <v>52</v>
      </c>
      <c r="J50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500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501" spans="1:11" x14ac:dyDescent="0.35">
      <c r="A501">
        <v>193</v>
      </c>
      <c r="B501">
        <v>3</v>
      </c>
      <c r="C501" t="s">
        <v>41</v>
      </c>
      <c r="D501" t="s">
        <v>1811</v>
      </c>
      <c r="E501">
        <v>14</v>
      </c>
      <c r="F501">
        <v>23</v>
      </c>
      <c r="G501">
        <v>3</v>
      </c>
      <c r="H501">
        <v>24</v>
      </c>
      <c r="I501">
        <f>spaces_3iWczBNnn5rbfoUlE0Jd_uploads_git_blob_d9e80ffbcef8a4adc6d29edd78618add5df6[[#This Row],[Precio Unitario]]*spaces_3iWczBNnn5rbfoUlE0Jd_uploads_git_blob_d9e80ffbcef8a4adc6d29edd78618add5df6[[#This Row],[Cantidad Ordenada]]</f>
        <v>69</v>
      </c>
      <c r="J50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501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502" spans="1:11" x14ac:dyDescent="0.35">
      <c r="A502">
        <v>193</v>
      </c>
      <c r="B502">
        <v>3</v>
      </c>
      <c r="C502" t="s">
        <v>21</v>
      </c>
      <c r="D502" t="s">
        <v>1801</v>
      </c>
      <c r="E502">
        <v>22</v>
      </c>
      <c r="F502">
        <v>36</v>
      </c>
      <c r="G502">
        <v>2</v>
      </c>
      <c r="H502">
        <v>59</v>
      </c>
      <c r="I502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50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502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503" spans="1:11" x14ac:dyDescent="0.35">
      <c r="A503">
        <v>193</v>
      </c>
      <c r="B503">
        <v>3</v>
      </c>
      <c r="C503" t="s">
        <v>17</v>
      </c>
      <c r="D503" t="s">
        <v>1800</v>
      </c>
      <c r="E503">
        <v>16</v>
      </c>
      <c r="F503">
        <v>27</v>
      </c>
      <c r="G503">
        <v>1</v>
      </c>
      <c r="H503">
        <v>31</v>
      </c>
      <c r="I503">
        <f>spaces_3iWczBNnn5rbfoUlE0Jd_uploads_git_blob_d9e80ffbcef8a4adc6d29edd78618add5df6[[#This Row],[Precio Unitario]]*spaces_3iWczBNnn5rbfoUlE0Jd_uploads_git_blob_d9e80ffbcef8a4adc6d29edd78618add5df6[[#This Row],[Cantidad Ordenada]]</f>
        <v>27</v>
      </c>
      <c r="J50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503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504" spans="1:11" x14ac:dyDescent="0.35">
      <c r="A504">
        <v>194</v>
      </c>
      <c r="B504">
        <v>3</v>
      </c>
      <c r="C504" t="s">
        <v>25</v>
      </c>
      <c r="D504" t="s">
        <v>1804</v>
      </c>
      <c r="E504">
        <v>20</v>
      </c>
      <c r="F504">
        <v>33</v>
      </c>
      <c r="G504">
        <v>2</v>
      </c>
      <c r="H504">
        <v>18</v>
      </c>
      <c r="I504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50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504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505" spans="1:11" x14ac:dyDescent="0.35">
      <c r="A505">
        <v>194</v>
      </c>
      <c r="B505">
        <v>3</v>
      </c>
      <c r="C505" t="s">
        <v>12</v>
      </c>
      <c r="D505" t="s">
        <v>1797</v>
      </c>
      <c r="E505">
        <v>18</v>
      </c>
      <c r="F505">
        <v>30</v>
      </c>
      <c r="G505">
        <v>1</v>
      </c>
      <c r="H505">
        <v>50</v>
      </c>
      <c r="I505">
        <f>spaces_3iWczBNnn5rbfoUlE0Jd_uploads_git_blob_d9e80ffbcef8a4adc6d29edd78618add5df6[[#This Row],[Precio Unitario]]*spaces_3iWczBNnn5rbfoUlE0Jd_uploads_git_blob_d9e80ffbcef8a4adc6d29edd78618add5df6[[#This Row],[Cantidad Ordenada]]</f>
        <v>30</v>
      </c>
      <c r="J50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50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506" spans="1:11" x14ac:dyDescent="0.35">
      <c r="A506">
        <v>195</v>
      </c>
      <c r="B506">
        <v>2</v>
      </c>
      <c r="C506" t="s">
        <v>49</v>
      </c>
      <c r="D506" t="s">
        <v>1816</v>
      </c>
      <c r="E506">
        <v>15</v>
      </c>
      <c r="F506">
        <v>25</v>
      </c>
      <c r="G506">
        <v>2</v>
      </c>
      <c r="H506">
        <v>51</v>
      </c>
      <c r="I506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50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50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507" spans="1:11" x14ac:dyDescent="0.35">
      <c r="A507">
        <v>196</v>
      </c>
      <c r="B507">
        <v>4</v>
      </c>
      <c r="C507" t="s">
        <v>41</v>
      </c>
      <c r="D507" t="s">
        <v>1811</v>
      </c>
      <c r="E507">
        <v>14</v>
      </c>
      <c r="F507">
        <v>23</v>
      </c>
      <c r="G507">
        <v>2</v>
      </c>
      <c r="H507">
        <v>51</v>
      </c>
      <c r="I507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50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507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508" spans="1:11" x14ac:dyDescent="0.35">
      <c r="A508">
        <v>196</v>
      </c>
      <c r="B508">
        <v>4</v>
      </c>
      <c r="C508" t="s">
        <v>27</v>
      </c>
      <c r="D508" t="s">
        <v>1805</v>
      </c>
      <c r="E508">
        <v>16</v>
      </c>
      <c r="F508">
        <v>28</v>
      </c>
      <c r="G508">
        <v>2</v>
      </c>
      <c r="H508">
        <v>44</v>
      </c>
      <c r="I508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50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508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509" spans="1:11" x14ac:dyDescent="0.35">
      <c r="A509">
        <v>196</v>
      </c>
      <c r="B509">
        <v>4</v>
      </c>
      <c r="C509" t="s">
        <v>39</v>
      </c>
      <c r="D509" t="s">
        <v>1812</v>
      </c>
      <c r="E509">
        <v>12</v>
      </c>
      <c r="F509">
        <v>20</v>
      </c>
      <c r="G509">
        <v>3</v>
      </c>
      <c r="H509">
        <v>34</v>
      </c>
      <c r="I509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50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50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510" spans="1:11" x14ac:dyDescent="0.35">
      <c r="A510">
        <v>196</v>
      </c>
      <c r="B510">
        <v>4</v>
      </c>
      <c r="C510" t="s">
        <v>23</v>
      </c>
      <c r="D510" t="s">
        <v>1803</v>
      </c>
      <c r="E510">
        <v>17</v>
      </c>
      <c r="F510">
        <v>29</v>
      </c>
      <c r="G510">
        <v>1</v>
      </c>
      <c r="H510">
        <v>47</v>
      </c>
      <c r="I510">
        <f>spaces_3iWczBNnn5rbfoUlE0Jd_uploads_git_blob_d9e80ffbcef8a4adc6d29edd78618add5df6[[#This Row],[Precio Unitario]]*spaces_3iWczBNnn5rbfoUlE0Jd_uploads_git_blob_d9e80ffbcef8a4adc6d29edd78618add5df6[[#This Row],[Cantidad Ordenada]]</f>
        <v>29</v>
      </c>
      <c r="J51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510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511" spans="1:11" x14ac:dyDescent="0.35">
      <c r="A511">
        <v>197</v>
      </c>
      <c r="B511">
        <v>5</v>
      </c>
      <c r="C511" t="s">
        <v>37</v>
      </c>
      <c r="D511" t="s">
        <v>1810</v>
      </c>
      <c r="E511">
        <v>20</v>
      </c>
      <c r="F511">
        <v>34</v>
      </c>
      <c r="G511">
        <v>3</v>
      </c>
      <c r="H511">
        <v>22</v>
      </c>
      <c r="I511">
        <f>spaces_3iWczBNnn5rbfoUlE0Jd_uploads_git_blob_d9e80ffbcef8a4adc6d29edd78618add5df6[[#This Row],[Precio Unitario]]*spaces_3iWczBNnn5rbfoUlE0Jd_uploads_git_blob_d9e80ffbcef8a4adc6d29edd78618add5df6[[#This Row],[Cantidad Ordenada]]</f>
        <v>102</v>
      </c>
      <c r="J51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511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512" spans="1:11" x14ac:dyDescent="0.35">
      <c r="A512">
        <v>197</v>
      </c>
      <c r="B512">
        <v>5</v>
      </c>
      <c r="C512" t="s">
        <v>17</v>
      </c>
      <c r="D512" t="s">
        <v>1800</v>
      </c>
      <c r="E512">
        <v>16</v>
      </c>
      <c r="F512">
        <v>27</v>
      </c>
      <c r="G512">
        <v>1</v>
      </c>
      <c r="H512">
        <v>50</v>
      </c>
      <c r="I512">
        <f>spaces_3iWczBNnn5rbfoUlE0Jd_uploads_git_blob_d9e80ffbcef8a4adc6d29edd78618add5df6[[#This Row],[Precio Unitario]]*spaces_3iWczBNnn5rbfoUlE0Jd_uploads_git_blob_d9e80ffbcef8a4adc6d29edd78618add5df6[[#This Row],[Cantidad Ordenada]]</f>
        <v>27</v>
      </c>
      <c r="J51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512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513" spans="1:11" x14ac:dyDescent="0.35">
      <c r="A513">
        <v>198</v>
      </c>
      <c r="B513">
        <v>9</v>
      </c>
      <c r="C513" t="s">
        <v>17</v>
      </c>
      <c r="D513" t="s">
        <v>1800</v>
      </c>
      <c r="E513">
        <v>16</v>
      </c>
      <c r="F513">
        <v>27</v>
      </c>
      <c r="G513">
        <v>2</v>
      </c>
      <c r="H513">
        <v>33</v>
      </c>
      <c r="I513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51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513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514" spans="1:11" x14ac:dyDescent="0.35">
      <c r="A514">
        <v>199</v>
      </c>
      <c r="B514">
        <v>11</v>
      </c>
      <c r="C514" t="s">
        <v>43</v>
      </c>
      <c r="D514" t="s">
        <v>1813</v>
      </c>
      <c r="E514">
        <v>13</v>
      </c>
      <c r="F514">
        <v>21</v>
      </c>
      <c r="G514">
        <v>2</v>
      </c>
      <c r="H514">
        <v>18</v>
      </c>
      <c r="I514">
        <f>spaces_3iWczBNnn5rbfoUlE0Jd_uploads_git_blob_d9e80ffbcef8a4adc6d29edd78618add5df6[[#This Row],[Precio Unitario]]*spaces_3iWczBNnn5rbfoUlE0Jd_uploads_git_blob_d9e80ffbcef8a4adc6d29edd78618add5df6[[#This Row],[Cantidad Ordenada]]</f>
        <v>42</v>
      </c>
      <c r="J51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514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515" spans="1:11" x14ac:dyDescent="0.35">
      <c r="A515">
        <v>199</v>
      </c>
      <c r="B515">
        <v>11</v>
      </c>
      <c r="C515" t="s">
        <v>17</v>
      </c>
      <c r="D515" t="s">
        <v>1800</v>
      </c>
      <c r="E515">
        <v>16</v>
      </c>
      <c r="F515">
        <v>27</v>
      </c>
      <c r="G515">
        <v>1</v>
      </c>
      <c r="H515">
        <v>52</v>
      </c>
      <c r="I515">
        <f>spaces_3iWczBNnn5rbfoUlE0Jd_uploads_git_blob_d9e80ffbcef8a4adc6d29edd78618add5df6[[#This Row],[Precio Unitario]]*spaces_3iWczBNnn5rbfoUlE0Jd_uploads_git_blob_d9e80ffbcef8a4adc6d29edd78618add5df6[[#This Row],[Cantidad Ordenada]]</f>
        <v>27</v>
      </c>
      <c r="J51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515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516" spans="1:11" x14ac:dyDescent="0.35">
      <c r="A516">
        <v>199</v>
      </c>
      <c r="B516">
        <v>11</v>
      </c>
      <c r="C516" t="s">
        <v>31</v>
      </c>
      <c r="D516" t="s">
        <v>1807</v>
      </c>
      <c r="E516">
        <v>21</v>
      </c>
      <c r="F516">
        <v>35</v>
      </c>
      <c r="G516">
        <v>3</v>
      </c>
      <c r="H516">
        <v>41</v>
      </c>
      <c r="I516">
        <f>spaces_3iWczBNnn5rbfoUlE0Jd_uploads_git_blob_d9e80ffbcef8a4adc6d29edd78618add5df6[[#This Row],[Precio Unitario]]*spaces_3iWczBNnn5rbfoUlE0Jd_uploads_git_blob_d9e80ffbcef8a4adc6d29edd78618add5df6[[#This Row],[Cantidad Ordenada]]</f>
        <v>105</v>
      </c>
      <c r="J51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51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517" spans="1:11" x14ac:dyDescent="0.35">
      <c r="A517">
        <v>199</v>
      </c>
      <c r="B517">
        <v>11</v>
      </c>
      <c r="C517" t="s">
        <v>23</v>
      </c>
      <c r="D517" t="s">
        <v>1803</v>
      </c>
      <c r="E517">
        <v>17</v>
      </c>
      <c r="F517">
        <v>29</v>
      </c>
      <c r="G517">
        <v>3</v>
      </c>
      <c r="H517">
        <v>31</v>
      </c>
      <c r="I517">
        <f>spaces_3iWczBNnn5rbfoUlE0Jd_uploads_git_blob_d9e80ffbcef8a4adc6d29edd78618add5df6[[#This Row],[Precio Unitario]]*spaces_3iWczBNnn5rbfoUlE0Jd_uploads_git_blob_d9e80ffbcef8a4adc6d29edd78618add5df6[[#This Row],[Cantidad Ordenada]]</f>
        <v>87</v>
      </c>
      <c r="J51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517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518" spans="1:11" x14ac:dyDescent="0.35">
      <c r="A518">
        <v>200</v>
      </c>
      <c r="B518">
        <v>11</v>
      </c>
      <c r="C518" t="s">
        <v>49</v>
      </c>
      <c r="D518" t="s">
        <v>1816</v>
      </c>
      <c r="E518">
        <v>15</v>
      </c>
      <c r="F518">
        <v>25</v>
      </c>
      <c r="G518">
        <v>2</v>
      </c>
      <c r="H518">
        <v>28</v>
      </c>
      <c r="I518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51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51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519" spans="1:11" x14ac:dyDescent="0.35">
      <c r="A519">
        <v>200</v>
      </c>
      <c r="B519">
        <v>11</v>
      </c>
      <c r="C519" t="s">
        <v>29</v>
      </c>
      <c r="D519" t="s">
        <v>1806</v>
      </c>
      <c r="E519">
        <v>11</v>
      </c>
      <c r="F519">
        <v>19</v>
      </c>
      <c r="G519">
        <v>2</v>
      </c>
      <c r="H519">
        <v>39</v>
      </c>
      <c r="I519">
        <f>spaces_3iWczBNnn5rbfoUlE0Jd_uploads_git_blob_d9e80ffbcef8a4adc6d29edd78618add5df6[[#This Row],[Precio Unitario]]*spaces_3iWczBNnn5rbfoUlE0Jd_uploads_git_blob_d9e80ffbcef8a4adc6d29edd78618add5df6[[#This Row],[Cantidad Ordenada]]</f>
        <v>38</v>
      </c>
      <c r="J51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519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520" spans="1:11" x14ac:dyDescent="0.35">
      <c r="A520">
        <v>201</v>
      </c>
      <c r="B520">
        <v>3</v>
      </c>
      <c r="C520" t="s">
        <v>9</v>
      </c>
      <c r="D520" t="s">
        <v>1798</v>
      </c>
      <c r="E520">
        <v>14</v>
      </c>
      <c r="F520">
        <v>24</v>
      </c>
      <c r="G520">
        <v>3</v>
      </c>
      <c r="H520">
        <v>58</v>
      </c>
      <c r="I520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52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520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521" spans="1:11" x14ac:dyDescent="0.35">
      <c r="A521">
        <v>202</v>
      </c>
      <c r="B521">
        <v>16</v>
      </c>
      <c r="C521" t="s">
        <v>21</v>
      </c>
      <c r="D521" t="s">
        <v>1801</v>
      </c>
      <c r="E521">
        <v>22</v>
      </c>
      <c r="F521">
        <v>36</v>
      </c>
      <c r="G521">
        <v>2</v>
      </c>
      <c r="H521">
        <v>46</v>
      </c>
      <c r="I521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52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521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522" spans="1:11" x14ac:dyDescent="0.35">
      <c r="A522">
        <v>202</v>
      </c>
      <c r="B522">
        <v>16</v>
      </c>
      <c r="C522" t="s">
        <v>12</v>
      </c>
      <c r="D522" t="s">
        <v>1797</v>
      </c>
      <c r="E522">
        <v>18</v>
      </c>
      <c r="F522">
        <v>30</v>
      </c>
      <c r="G522">
        <v>1</v>
      </c>
      <c r="H522">
        <v>58</v>
      </c>
      <c r="I522">
        <f>spaces_3iWczBNnn5rbfoUlE0Jd_uploads_git_blob_d9e80ffbcef8a4adc6d29edd78618add5df6[[#This Row],[Precio Unitario]]*spaces_3iWczBNnn5rbfoUlE0Jd_uploads_git_blob_d9e80ffbcef8a4adc6d29edd78618add5df6[[#This Row],[Cantidad Ordenada]]</f>
        <v>30</v>
      </c>
      <c r="J52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522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523" spans="1:11" x14ac:dyDescent="0.35">
      <c r="A523">
        <v>202</v>
      </c>
      <c r="B523">
        <v>16</v>
      </c>
      <c r="C523" t="s">
        <v>19</v>
      </c>
      <c r="D523" t="s">
        <v>1802</v>
      </c>
      <c r="E523">
        <v>25</v>
      </c>
      <c r="F523">
        <v>40</v>
      </c>
      <c r="G523">
        <v>2</v>
      </c>
      <c r="H523">
        <v>47</v>
      </c>
      <c r="I523">
        <f>spaces_3iWczBNnn5rbfoUlE0Jd_uploads_git_blob_d9e80ffbcef8a4adc6d29edd78618add5df6[[#This Row],[Precio Unitario]]*spaces_3iWczBNnn5rbfoUlE0Jd_uploads_git_blob_d9e80ffbcef8a4adc6d29edd78618add5df6[[#This Row],[Cantidad Ordenada]]</f>
        <v>80</v>
      </c>
      <c r="J52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523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524" spans="1:11" x14ac:dyDescent="0.35">
      <c r="A524">
        <v>202</v>
      </c>
      <c r="B524">
        <v>16</v>
      </c>
      <c r="C524" t="s">
        <v>9</v>
      </c>
      <c r="D524" t="s">
        <v>1798</v>
      </c>
      <c r="E524">
        <v>14</v>
      </c>
      <c r="F524">
        <v>24</v>
      </c>
      <c r="G524">
        <v>1</v>
      </c>
      <c r="H524">
        <v>5</v>
      </c>
      <c r="I524">
        <f>spaces_3iWczBNnn5rbfoUlE0Jd_uploads_git_blob_d9e80ffbcef8a4adc6d29edd78618add5df6[[#This Row],[Precio Unitario]]*spaces_3iWczBNnn5rbfoUlE0Jd_uploads_git_blob_d9e80ffbcef8a4adc6d29edd78618add5df6[[#This Row],[Cantidad Ordenada]]</f>
        <v>24</v>
      </c>
      <c r="J52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524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525" spans="1:11" x14ac:dyDescent="0.35">
      <c r="A525">
        <v>203</v>
      </c>
      <c r="B525">
        <v>5</v>
      </c>
      <c r="C525" t="s">
        <v>43</v>
      </c>
      <c r="D525" t="s">
        <v>1813</v>
      </c>
      <c r="E525">
        <v>13</v>
      </c>
      <c r="F525">
        <v>21</v>
      </c>
      <c r="G525">
        <v>3</v>
      </c>
      <c r="H525">
        <v>34</v>
      </c>
      <c r="I525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52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525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526" spans="1:11" x14ac:dyDescent="0.35">
      <c r="A526">
        <v>203</v>
      </c>
      <c r="B526">
        <v>5</v>
      </c>
      <c r="C526" t="s">
        <v>15</v>
      </c>
      <c r="D526" t="s">
        <v>1799</v>
      </c>
      <c r="E526">
        <v>19</v>
      </c>
      <c r="F526">
        <v>31</v>
      </c>
      <c r="G526">
        <v>3</v>
      </c>
      <c r="H526">
        <v>51</v>
      </c>
      <c r="I526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52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526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527" spans="1:11" x14ac:dyDescent="0.35">
      <c r="A527">
        <v>204</v>
      </c>
      <c r="B527">
        <v>16</v>
      </c>
      <c r="C527" t="s">
        <v>9</v>
      </c>
      <c r="D527" t="s">
        <v>1798</v>
      </c>
      <c r="E527">
        <v>14</v>
      </c>
      <c r="F527">
        <v>24</v>
      </c>
      <c r="G527">
        <v>2</v>
      </c>
      <c r="H527">
        <v>21</v>
      </c>
      <c r="I527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52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527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528" spans="1:11" x14ac:dyDescent="0.35">
      <c r="A528">
        <v>205</v>
      </c>
      <c r="B528">
        <v>14</v>
      </c>
      <c r="C528" t="s">
        <v>33</v>
      </c>
      <c r="D528" t="s">
        <v>1808</v>
      </c>
      <c r="E528">
        <v>19</v>
      </c>
      <c r="F528">
        <v>32</v>
      </c>
      <c r="G528">
        <v>1</v>
      </c>
      <c r="H528">
        <v>34</v>
      </c>
      <c r="I528">
        <f>spaces_3iWczBNnn5rbfoUlE0Jd_uploads_git_blob_d9e80ffbcef8a4adc6d29edd78618add5df6[[#This Row],[Precio Unitario]]*spaces_3iWczBNnn5rbfoUlE0Jd_uploads_git_blob_d9e80ffbcef8a4adc6d29edd78618add5df6[[#This Row],[Cantidad Ordenada]]</f>
        <v>32</v>
      </c>
      <c r="J52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528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529" spans="1:11" x14ac:dyDescent="0.35">
      <c r="A529">
        <v>205</v>
      </c>
      <c r="B529">
        <v>14</v>
      </c>
      <c r="C529" t="s">
        <v>23</v>
      </c>
      <c r="D529" t="s">
        <v>1803</v>
      </c>
      <c r="E529">
        <v>17</v>
      </c>
      <c r="F529">
        <v>29</v>
      </c>
      <c r="G529">
        <v>1</v>
      </c>
      <c r="H529">
        <v>52</v>
      </c>
      <c r="I529">
        <f>spaces_3iWczBNnn5rbfoUlE0Jd_uploads_git_blob_d9e80ffbcef8a4adc6d29edd78618add5df6[[#This Row],[Precio Unitario]]*spaces_3iWczBNnn5rbfoUlE0Jd_uploads_git_blob_d9e80ffbcef8a4adc6d29edd78618add5df6[[#This Row],[Cantidad Ordenada]]</f>
        <v>29</v>
      </c>
      <c r="J52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529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530" spans="1:11" x14ac:dyDescent="0.35">
      <c r="A530">
        <v>206</v>
      </c>
      <c r="B530">
        <v>4</v>
      </c>
      <c r="C530" t="s">
        <v>12</v>
      </c>
      <c r="D530" t="s">
        <v>1797</v>
      </c>
      <c r="E530">
        <v>18</v>
      </c>
      <c r="F530">
        <v>30</v>
      </c>
      <c r="G530">
        <v>1</v>
      </c>
      <c r="H530">
        <v>58</v>
      </c>
      <c r="I530">
        <f>spaces_3iWczBNnn5rbfoUlE0Jd_uploads_git_blob_d9e80ffbcef8a4adc6d29edd78618add5df6[[#This Row],[Precio Unitario]]*spaces_3iWczBNnn5rbfoUlE0Jd_uploads_git_blob_d9e80ffbcef8a4adc6d29edd78618add5df6[[#This Row],[Cantidad Ordenada]]</f>
        <v>30</v>
      </c>
      <c r="J53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53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531" spans="1:11" x14ac:dyDescent="0.35">
      <c r="A531">
        <v>207</v>
      </c>
      <c r="B531">
        <v>20</v>
      </c>
      <c r="C531" t="s">
        <v>47</v>
      </c>
      <c r="D531" t="s">
        <v>1815</v>
      </c>
      <c r="E531">
        <v>15</v>
      </c>
      <c r="F531">
        <v>26</v>
      </c>
      <c r="G531">
        <v>2</v>
      </c>
      <c r="H531">
        <v>37</v>
      </c>
      <c r="I531">
        <f>spaces_3iWczBNnn5rbfoUlE0Jd_uploads_git_blob_d9e80ffbcef8a4adc6d29edd78618add5df6[[#This Row],[Precio Unitario]]*spaces_3iWczBNnn5rbfoUlE0Jd_uploads_git_blob_d9e80ffbcef8a4adc6d29edd78618add5df6[[#This Row],[Cantidad Ordenada]]</f>
        <v>52</v>
      </c>
      <c r="J53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531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532" spans="1:11" x14ac:dyDescent="0.35">
      <c r="A532">
        <v>207</v>
      </c>
      <c r="B532">
        <v>20</v>
      </c>
      <c r="C532" t="s">
        <v>15</v>
      </c>
      <c r="D532" t="s">
        <v>1799</v>
      </c>
      <c r="E532">
        <v>19</v>
      </c>
      <c r="F532">
        <v>31</v>
      </c>
      <c r="G532">
        <v>3</v>
      </c>
      <c r="H532">
        <v>19</v>
      </c>
      <c r="I532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53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532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533" spans="1:11" x14ac:dyDescent="0.35">
      <c r="A533">
        <v>207</v>
      </c>
      <c r="B533">
        <v>20</v>
      </c>
      <c r="C533" t="s">
        <v>31</v>
      </c>
      <c r="D533" t="s">
        <v>1807</v>
      </c>
      <c r="E533">
        <v>21</v>
      </c>
      <c r="F533">
        <v>35</v>
      </c>
      <c r="G533">
        <v>1</v>
      </c>
      <c r="H533">
        <v>55</v>
      </c>
      <c r="I533">
        <f>spaces_3iWczBNnn5rbfoUlE0Jd_uploads_git_blob_d9e80ffbcef8a4adc6d29edd78618add5df6[[#This Row],[Precio Unitario]]*spaces_3iWczBNnn5rbfoUlE0Jd_uploads_git_blob_d9e80ffbcef8a4adc6d29edd78618add5df6[[#This Row],[Cantidad Ordenada]]</f>
        <v>35</v>
      </c>
      <c r="J53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53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534" spans="1:11" x14ac:dyDescent="0.35">
      <c r="A534">
        <v>208</v>
      </c>
      <c r="B534">
        <v>16</v>
      </c>
      <c r="C534" t="s">
        <v>33</v>
      </c>
      <c r="D534" t="s">
        <v>1808</v>
      </c>
      <c r="E534">
        <v>19</v>
      </c>
      <c r="F534">
        <v>32</v>
      </c>
      <c r="G534">
        <v>1</v>
      </c>
      <c r="H534">
        <v>18</v>
      </c>
      <c r="I534">
        <f>spaces_3iWczBNnn5rbfoUlE0Jd_uploads_git_blob_d9e80ffbcef8a4adc6d29edd78618add5df6[[#This Row],[Precio Unitario]]*spaces_3iWczBNnn5rbfoUlE0Jd_uploads_git_blob_d9e80ffbcef8a4adc6d29edd78618add5df6[[#This Row],[Cantidad Ordenada]]</f>
        <v>32</v>
      </c>
      <c r="J53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534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535" spans="1:11" x14ac:dyDescent="0.35">
      <c r="A535">
        <v>208</v>
      </c>
      <c r="B535">
        <v>16</v>
      </c>
      <c r="C535" t="s">
        <v>21</v>
      </c>
      <c r="D535" t="s">
        <v>1801</v>
      </c>
      <c r="E535">
        <v>22</v>
      </c>
      <c r="F535">
        <v>36</v>
      </c>
      <c r="G535">
        <v>3</v>
      </c>
      <c r="H535">
        <v>29</v>
      </c>
      <c r="I535">
        <f>spaces_3iWczBNnn5rbfoUlE0Jd_uploads_git_blob_d9e80ffbcef8a4adc6d29edd78618add5df6[[#This Row],[Precio Unitario]]*spaces_3iWczBNnn5rbfoUlE0Jd_uploads_git_blob_d9e80ffbcef8a4adc6d29edd78618add5df6[[#This Row],[Cantidad Ordenada]]</f>
        <v>108</v>
      </c>
      <c r="J53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535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536" spans="1:11" x14ac:dyDescent="0.35">
      <c r="A536">
        <v>208</v>
      </c>
      <c r="B536">
        <v>16</v>
      </c>
      <c r="C536" t="s">
        <v>39</v>
      </c>
      <c r="D536" t="s">
        <v>1812</v>
      </c>
      <c r="E536">
        <v>12</v>
      </c>
      <c r="F536">
        <v>20</v>
      </c>
      <c r="G536">
        <v>2</v>
      </c>
      <c r="H536">
        <v>53</v>
      </c>
      <c r="I536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53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53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537" spans="1:11" x14ac:dyDescent="0.35">
      <c r="A537">
        <v>209</v>
      </c>
      <c r="B537">
        <v>9</v>
      </c>
      <c r="C537" t="s">
        <v>49</v>
      </c>
      <c r="D537" t="s">
        <v>1816</v>
      </c>
      <c r="E537">
        <v>15</v>
      </c>
      <c r="F537">
        <v>25</v>
      </c>
      <c r="G537">
        <v>1</v>
      </c>
      <c r="H537">
        <v>42</v>
      </c>
      <c r="I537">
        <f>spaces_3iWczBNnn5rbfoUlE0Jd_uploads_git_blob_d9e80ffbcef8a4adc6d29edd78618add5df6[[#This Row],[Precio Unitario]]*spaces_3iWczBNnn5rbfoUlE0Jd_uploads_git_blob_d9e80ffbcef8a4adc6d29edd78618add5df6[[#This Row],[Cantidad Ordenada]]</f>
        <v>25</v>
      </c>
      <c r="J53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537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538" spans="1:11" x14ac:dyDescent="0.35">
      <c r="A538">
        <v>209</v>
      </c>
      <c r="B538">
        <v>9</v>
      </c>
      <c r="C538" t="s">
        <v>47</v>
      </c>
      <c r="D538" t="s">
        <v>1815</v>
      </c>
      <c r="E538">
        <v>15</v>
      </c>
      <c r="F538">
        <v>26</v>
      </c>
      <c r="G538">
        <v>2</v>
      </c>
      <c r="H538">
        <v>54</v>
      </c>
      <c r="I538">
        <f>spaces_3iWczBNnn5rbfoUlE0Jd_uploads_git_blob_d9e80ffbcef8a4adc6d29edd78618add5df6[[#This Row],[Precio Unitario]]*spaces_3iWczBNnn5rbfoUlE0Jd_uploads_git_blob_d9e80ffbcef8a4adc6d29edd78618add5df6[[#This Row],[Cantidad Ordenada]]</f>
        <v>52</v>
      </c>
      <c r="J53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538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539" spans="1:11" x14ac:dyDescent="0.35">
      <c r="A539">
        <v>209</v>
      </c>
      <c r="B539">
        <v>9</v>
      </c>
      <c r="C539" t="s">
        <v>41</v>
      </c>
      <c r="D539" t="s">
        <v>1811</v>
      </c>
      <c r="E539">
        <v>14</v>
      </c>
      <c r="F539">
        <v>23</v>
      </c>
      <c r="G539">
        <v>3</v>
      </c>
      <c r="H539">
        <v>35</v>
      </c>
      <c r="I539">
        <f>spaces_3iWczBNnn5rbfoUlE0Jd_uploads_git_blob_d9e80ffbcef8a4adc6d29edd78618add5df6[[#This Row],[Precio Unitario]]*spaces_3iWczBNnn5rbfoUlE0Jd_uploads_git_blob_d9e80ffbcef8a4adc6d29edd78618add5df6[[#This Row],[Cantidad Ordenada]]</f>
        <v>69</v>
      </c>
      <c r="J53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539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540" spans="1:11" x14ac:dyDescent="0.35">
      <c r="A540">
        <v>209</v>
      </c>
      <c r="B540">
        <v>9</v>
      </c>
      <c r="C540" t="s">
        <v>37</v>
      </c>
      <c r="D540" t="s">
        <v>1810</v>
      </c>
      <c r="E540">
        <v>20</v>
      </c>
      <c r="F540">
        <v>34</v>
      </c>
      <c r="G540">
        <v>2</v>
      </c>
      <c r="H540">
        <v>40</v>
      </c>
      <c r="I540">
        <f>spaces_3iWczBNnn5rbfoUlE0Jd_uploads_git_blob_d9e80ffbcef8a4adc6d29edd78618add5df6[[#This Row],[Precio Unitario]]*spaces_3iWczBNnn5rbfoUlE0Jd_uploads_git_blob_d9e80ffbcef8a4adc6d29edd78618add5df6[[#This Row],[Cantidad Ordenada]]</f>
        <v>68</v>
      </c>
      <c r="J54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540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541" spans="1:11" x14ac:dyDescent="0.35">
      <c r="A541">
        <v>210</v>
      </c>
      <c r="B541">
        <v>10</v>
      </c>
      <c r="C541" t="s">
        <v>43</v>
      </c>
      <c r="D541" t="s">
        <v>1813</v>
      </c>
      <c r="E541">
        <v>13</v>
      </c>
      <c r="F541">
        <v>21</v>
      </c>
      <c r="G541">
        <v>1</v>
      </c>
      <c r="H541">
        <v>28</v>
      </c>
      <c r="I541">
        <f>spaces_3iWczBNnn5rbfoUlE0Jd_uploads_git_blob_d9e80ffbcef8a4adc6d29edd78618add5df6[[#This Row],[Precio Unitario]]*spaces_3iWczBNnn5rbfoUlE0Jd_uploads_git_blob_d9e80ffbcef8a4adc6d29edd78618add5df6[[#This Row],[Cantidad Ordenada]]</f>
        <v>21</v>
      </c>
      <c r="J54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541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542" spans="1:11" x14ac:dyDescent="0.35">
      <c r="A542">
        <v>210</v>
      </c>
      <c r="B542">
        <v>10</v>
      </c>
      <c r="C542" t="s">
        <v>12</v>
      </c>
      <c r="D542" t="s">
        <v>1797</v>
      </c>
      <c r="E542">
        <v>18</v>
      </c>
      <c r="F542">
        <v>30</v>
      </c>
      <c r="G542">
        <v>1</v>
      </c>
      <c r="H542">
        <v>50</v>
      </c>
      <c r="I542">
        <f>spaces_3iWczBNnn5rbfoUlE0Jd_uploads_git_blob_d9e80ffbcef8a4adc6d29edd78618add5df6[[#This Row],[Precio Unitario]]*spaces_3iWczBNnn5rbfoUlE0Jd_uploads_git_blob_d9e80ffbcef8a4adc6d29edd78618add5df6[[#This Row],[Cantidad Ordenada]]</f>
        <v>30</v>
      </c>
      <c r="J54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542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543" spans="1:11" x14ac:dyDescent="0.35">
      <c r="A543">
        <v>210</v>
      </c>
      <c r="B543">
        <v>10</v>
      </c>
      <c r="C543" t="s">
        <v>19</v>
      </c>
      <c r="D543" t="s">
        <v>1802</v>
      </c>
      <c r="E543">
        <v>25</v>
      </c>
      <c r="F543">
        <v>40</v>
      </c>
      <c r="G543">
        <v>3</v>
      </c>
      <c r="H543">
        <v>46</v>
      </c>
      <c r="I543">
        <f>spaces_3iWczBNnn5rbfoUlE0Jd_uploads_git_blob_d9e80ffbcef8a4adc6d29edd78618add5df6[[#This Row],[Precio Unitario]]*spaces_3iWczBNnn5rbfoUlE0Jd_uploads_git_blob_d9e80ffbcef8a4adc6d29edd78618add5df6[[#This Row],[Cantidad Ordenada]]</f>
        <v>120</v>
      </c>
      <c r="J54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45</v>
      </c>
      <c r="K543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544" spans="1:11" x14ac:dyDescent="0.35">
      <c r="A544">
        <v>210</v>
      </c>
      <c r="B544">
        <v>10</v>
      </c>
      <c r="C544" t="s">
        <v>9</v>
      </c>
      <c r="D544" t="s">
        <v>1798</v>
      </c>
      <c r="E544">
        <v>14</v>
      </c>
      <c r="F544">
        <v>24</v>
      </c>
      <c r="G544">
        <v>1</v>
      </c>
      <c r="H544">
        <v>34</v>
      </c>
      <c r="I544">
        <f>spaces_3iWczBNnn5rbfoUlE0Jd_uploads_git_blob_d9e80ffbcef8a4adc6d29edd78618add5df6[[#This Row],[Precio Unitario]]*spaces_3iWczBNnn5rbfoUlE0Jd_uploads_git_blob_d9e80ffbcef8a4adc6d29edd78618add5df6[[#This Row],[Cantidad Ordenada]]</f>
        <v>24</v>
      </c>
      <c r="J54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544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545" spans="1:11" x14ac:dyDescent="0.35">
      <c r="A545">
        <v>211</v>
      </c>
      <c r="B545">
        <v>1</v>
      </c>
      <c r="C545" t="s">
        <v>49</v>
      </c>
      <c r="D545" t="s">
        <v>1816</v>
      </c>
      <c r="E545">
        <v>15</v>
      </c>
      <c r="F545">
        <v>25</v>
      </c>
      <c r="G545">
        <v>2</v>
      </c>
      <c r="H545">
        <v>9</v>
      </c>
      <c r="I545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54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54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546" spans="1:11" x14ac:dyDescent="0.35">
      <c r="A546">
        <v>211</v>
      </c>
      <c r="B546">
        <v>1</v>
      </c>
      <c r="C546" t="s">
        <v>43</v>
      </c>
      <c r="D546" t="s">
        <v>1813</v>
      </c>
      <c r="E546">
        <v>13</v>
      </c>
      <c r="F546">
        <v>21</v>
      </c>
      <c r="G546">
        <v>3</v>
      </c>
      <c r="H546">
        <v>54</v>
      </c>
      <c r="I546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54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546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547" spans="1:11" x14ac:dyDescent="0.35">
      <c r="A547">
        <v>211</v>
      </c>
      <c r="B547">
        <v>1</v>
      </c>
      <c r="C547" t="s">
        <v>39</v>
      </c>
      <c r="D547" t="s">
        <v>1812</v>
      </c>
      <c r="E547">
        <v>12</v>
      </c>
      <c r="F547">
        <v>20</v>
      </c>
      <c r="G547">
        <v>1</v>
      </c>
      <c r="H547">
        <v>27</v>
      </c>
      <c r="I547">
        <f>spaces_3iWczBNnn5rbfoUlE0Jd_uploads_git_blob_d9e80ffbcef8a4adc6d29edd78618add5df6[[#This Row],[Precio Unitario]]*spaces_3iWczBNnn5rbfoUlE0Jd_uploads_git_blob_d9e80ffbcef8a4adc6d29edd78618add5df6[[#This Row],[Cantidad Ordenada]]</f>
        <v>20</v>
      </c>
      <c r="J54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547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548" spans="1:11" x14ac:dyDescent="0.35">
      <c r="A548">
        <v>211</v>
      </c>
      <c r="B548">
        <v>1</v>
      </c>
      <c r="C548" t="s">
        <v>45</v>
      </c>
      <c r="D548" t="s">
        <v>1814</v>
      </c>
      <c r="E548">
        <v>10</v>
      </c>
      <c r="F548">
        <v>18</v>
      </c>
      <c r="G548">
        <v>2</v>
      </c>
      <c r="H548">
        <v>45</v>
      </c>
      <c r="I548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54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548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549" spans="1:11" x14ac:dyDescent="0.35">
      <c r="A549">
        <v>212</v>
      </c>
      <c r="B549">
        <v>14</v>
      </c>
      <c r="C549" t="s">
        <v>47</v>
      </c>
      <c r="D549" t="s">
        <v>1815</v>
      </c>
      <c r="E549">
        <v>15</v>
      </c>
      <c r="F549">
        <v>26</v>
      </c>
      <c r="G549">
        <v>3</v>
      </c>
      <c r="H549">
        <v>43</v>
      </c>
      <c r="I549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54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549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550" spans="1:11" x14ac:dyDescent="0.35">
      <c r="A550">
        <v>212</v>
      </c>
      <c r="B550">
        <v>14</v>
      </c>
      <c r="C550" t="s">
        <v>43</v>
      </c>
      <c r="D550" t="s">
        <v>1813</v>
      </c>
      <c r="E550">
        <v>13</v>
      </c>
      <c r="F550">
        <v>21</v>
      </c>
      <c r="G550">
        <v>1</v>
      </c>
      <c r="H550">
        <v>31</v>
      </c>
      <c r="I550">
        <f>spaces_3iWczBNnn5rbfoUlE0Jd_uploads_git_blob_d9e80ffbcef8a4adc6d29edd78618add5df6[[#This Row],[Precio Unitario]]*spaces_3iWczBNnn5rbfoUlE0Jd_uploads_git_blob_d9e80ffbcef8a4adc6d29edd78618add5df6[[#This Row],[Cantidad Ordenada]]</f>
        <v>21</v>
      </c>
      <c r="J55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550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551" spans="1:11" x14ac:dyDescent="0.35">
      <c r="A551">
        <v>212</v>
      </c>
      <c r="B551">
        <v>14</v>
      </c>
      <c r="C551" t="s">
        <v>27</v>
      </c>
      <c r="D551" t="s">
        <v>1805</v>
      </c>
      <c r="E551">
        <v>16</v>
      </c>
      <c r="F551">
        <v>28</v>
      </c>
      <c r="G551">
        <v>2</v>
      </c>
      <c r="H551">
        <v>55</v>
      </c>
      <c r="I551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55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551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552" spans="1:11" x14ac:dyDescent="0.35">
      <c r="A552">
        <v>212</v>
      </c>
      <c r="B552">
        <v>14</v>
      </c>
      <c r="C552" t="s">
        <v>12</v>
      </c>
      <c r="D552" t="s">
        <v>1797</v>
      </c>
      <c r="E552">
        <v>18</v>
      </c>
      <c r="F552">
        <v>30</v>
      </c>
      <c r="G552">
        <v>3</v>
      </c>
      <c r="H552">
        <v>35</v>
      </c>
      <c r="I552">
        <f>spaces_3iWczBNnn5rbfoUlE0Jd_uploads_git_blob_d9e80ffbcef8a4adc6d29edd78618add5df6[[#This Row],[Precio Unitario]]*spaces_3iWczBNnn5rbfoUlE0Jd_uploads_git_blob_d9e80ffbcef8a4adc6d29edd78618add5df6[[#This Row],[Cantidad Ordenada]]</f>
        <v>90</v>
      </c>
      <c r="J55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552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553" spans="1:11" x14ac:dyDescent="0.35">
      <c r="A553">
        <v>213</v>
      </c>
      <c r="B553">
        <v>13</v>
      </c>
      <c r="C553" t="s">
        <v>12</v>
      </c>
      <c r="D553" t="s">
        <v>1797</v>
      </c>
      <c r="E553">
        <v>18</v>
      </c>
      <c r="F553">
        <v>30</v>
      </c>
      <c r="G553">
        <v>2</v>
      </c>
      <c r="H553">
        <v>47</v>
      </c>
      <c r="I553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55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55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554" spans="1:11" x14ac:dyDescent="0.35">
      <c r="A554">
        <v>213</v>
      </c>
      <c r="B554">
        <v>13</v>
      </c>
      <c r="C554" t="s">
        <v>17</v>
      </c>
      <c r="D554" t="s">
        <v>1800</v>
      </c>
      <c r="E554">
        <v>16</v>
      </c>
      <c r="F554">
        <v>27</v>
      </c>
      <c r="G554">
        <v>1</v>
      </c>
      <c r="H554">
        <v>53</v>
      </c>
      <c r="I554">
        <f>spaces_3iWczBNnn5rbfoUlE0Jd_uploads_git_blob_d9e80ffbcef8a4adc6d29edd78618add5df6[[#This Row],[Precio Unitario]]*spaces_3iWczBNnn5rbfoUlE0Jd_uploads_git_blob_d9e80ffbcef8a4adc6d29edd78618add5df6[[#This Row],[Cantidad Ordenada]]</f>
        <v>27</v>
      </c>
      <c r="J55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554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555" spans="1:11" x14ac:dyDescent="0.35">
      <c r="A555">
        <v>214</v>
      </c>
      <c r="B555">
        <v>2</v>
      </c>
      <c r="C555" t="s">
        <v>37</v>
      </c>
      <c r="D555" t="s">
        <v>1810</v>
      </c>
      <c r="E555">
        <v>20</v>
      </c>
      <c r="F555">
        <v>34</v>
      </c>
      <c r="G555">
        <v>2</v>
      </c>
      <c r="H555">
        <v>14</v>
      </c>
      <c r="I555">
        <f>spaces_3iWczBNnn5rbfoUlE0Jd_uploads_git_blob_d9e80ffbcef8a4adc6d29edd78618add5df6[[#This Row],[Precio Unitario]]*spaces_3iWczBNnn5rbfoUlE0Jd_uploads_git_blob_d9e80ffbcef8a4adc6d29edd78618add5df6[[#This Row],[Cantidad Ordenada]]</f>
        <v>68</v>
      </c>
      <c r="J55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555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556" spans="1:11" x14ac:dyDescent="0.35">
      <c r="A556">
        <v>214</v>
      </c>
      <c r="B556">
        <v>2</v>
      </c>
      <c r="C556" t="s">
        <v>19</v>
      </c>
      <c r="D556" t="s">
        <v>1802</v>
      </c>
      <c r="E556">
        <v>25</v>
      </c>
      <c r="F556">
        <v>40</v>
      </c>
      <c r="G556">
        <v>3</v>
      </c>
      <c r="H556">
        <v>12</v>
      </c>
      <c r="I556">
        <f>spaces_3iWczBNnn5rbfoUlE0Jd_uploads_git_blob_d9e80ffbcef8a4adc6d29edd78618add5df6[[#This Row],[Precio Unitario]]*spaces_3iWczBNnn5rbfoUlE0Jd_uploads_git_blob_d9e80ffbcef8a4adc6d29edd78618add5df6[[#This Row],[Cantidad Ordenada]]</f>
        <v>120</v>
      </c>
      <c r="J55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45</v>
      </c>
      <c r="K556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557" spans="1:11" x14ac:dyDescent="0.35">
      <c r="A557">
        <v>214</v>
      </c>
      <c r="B557">
        <v>2</v>
      </c>
      <c r="C557" t="s">
        <v>39</v>
      </c>
      <c r="D557" t="s">
        <v>1812</v>
      </c>
      <c r="E557">
        <v>12</v>
      </c>
      <c r="F557">
        <v>20</v>
      </c>
      <c r="G557">
        <v>2</v>
      </c>
      <c r="H557">
        <v>12</v>
      </c>
      <c r="I557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55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557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558" spans="1:11" x14ac:dyDescent="0.35">
      <c r="A558">
        <v>215</v>
      </c>
      <c r="B558">
        <v>6</v>
      </c>
      <c r="C558" t="s">
        <v>37</v>
      </c>
      <c r="D558" t="s">
        <v>1810</v>
      </c>
      <c r="E558">
        <v>20</v>
      </c>
      <c r="F558">
        <v>34</v>
      </c>
      <c r="G558">
        <v>2</v>
      </c>
      <c r="H558">
        <v>12</v>
      </c>
      <c r="I558">
        <f>spaces_3iWczBNnn5rbfoUlE0Jd_uploads_git_blob_d9e80ffbcef8a4adc6d29edd78618add5df6[[#This Row],[Precio Unitario]]*spaces_3iWczBNnn5rbfoUlE0Jd_uploads_git_blob_d9e80ffbcef8a4adc6d29edd78618add5df6[[#This Row],[Cantidad Ordenada]]</f>
        <v>68</v>
      </c>
      <c r="J55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558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559" spans="1:11" x14ac:dyDescent="0.35">
      <c r="A559">
        <v>215</v>
      </c>
      <c r="B559">
        <v>6</v>
      </c>
      <c r="C559" t="s">
        <v>12</v>
      </c>
      <c r="D559" t="s">
        <v>1797</v>
      </c>
      <c r="E559">
        <v>18</v>
      </c>
      <c r="F559">
        <v>30</v>
      </c>
      <c r="G559">
        <v>3</v>
      </c>
      <c r="H559">
        <v>34</v>
      </c>
      <c r="I559">
        <f>spaces_3iWczBNnn5rbfoUlE0Jd_uploads_git_blob_d9e80ffbcef8a4adc6d29edd78618add5df6[[#This Row],[Precio Unitario]]*spaces_3iWczBNnn5rbfoUlE0Jd_uploads_git_blob_d9e80ffbcef8a4adc6d29edd78618add5df6[[#This Row],[Cantidad Ordenada]]</f>
        <v>90</v>
      </c>
      <c r="J55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55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560" spans="1:11" x14ac:dyDescent="0.35">
      <c r="A560">
        <v>216</v>
      </c>
      <c r="B560">
        <v>17</v>
      </c>
      <c r="C560" t="s">
        <v>49</v>
      </c>
      <c r="D560" t="s">
        <v>1816</v>
      </c>
      <c r="E560">
        <v>15</v>
      </c>
      <c r="F560">
        <v>25</v>
      </c>
      <c r="G560">
        <v>1</v>
      </c>
      <c r="H560">
        <v>42</v>
      </c>
      <c r="I560">
        <f>spaces_3iWczBNnn5rbfoUlE0Jd_uploads_git_blob_d9e80ffbcef8a4adc6d29edd78618add5df6[[#This Row],[Precio Unitario]]*spaces_3iWczBNnn5rbfoUlE0Jd_uploads_git_blob_d9e80ffbcef8a4adc6d29edd78618add5df6[[#This Row],[Cantidad Ordenada]]</f>
        <v>25</v>
      </c>
      <c r="J56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56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561" spans="1:11" x14ac:dyDescent="0.35">
      <c r="A561">
        <v>216</v>
      </c>
      <c r="B561">
        <v>17</v>
      </c>
      <c r="C561" t="s">
        <v>43</v>
      </c>
      <c r="D561" t="s">
        <v>1813</v>
      </c>
      <c r="E561">
        <v>13</v>
      </c>
      <c r="F561">
        <v>21</v>
      </c>
      <c r="G561">
        <v>3</v>
      </c>
      <c r="H561">
        <v>36</v>
      </c>
      <c r="I561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56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561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562" spans="1:11" x14ac:dyDescent="0.35">
      <c r="A562">
        <v>216</v>
      </c>
      <c r="B562">
        <v>17</v>
      </c>
      <c r="C562" t="s">
        <v>17</v>
      </c>
      <c r="D562" t="s">
        <v>1800</v>
      </c>
      <c r="E562">
        <v>16</v>
      </c>
      <c r="F562">
        <v>27</v>
      </c>
      <c r="G562">
        <v>2</v>
      </c>
      <c r="H562">
        <v>42</v>
      </c>
      <c r="I562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56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562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563" spans="1:11" x14ac:dyDescent="0.35">
      <c r="A563">
        <v>217</v>
      </c>
      <c r="B563">
        <v>1</v>
      </c>
      <c r="C563" t="s">
        <v>33</v>
      </c>
      <c r="D563" t="s">
        <v>1808</v>
      </c>
      <c r="E563">
        <v>19</v>
      </c>
      <c r="F563">
        <v>32</v>
      </c>
      <c r="G563">
        <v>3</v>
      </c>
      <c r="H563">
        <v>13</v>
      </c>
      <c r="I563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56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563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564" spans="1:11" x14ac:dyDescent="0.35">
      <c r="A564">
        <v>218</v>
      </c>
      <c r="B564">
        <v>13</v>
      </c>
      <c r="C564" t="s">
        <v>29</v>
      </c>
      <c r="D564" t="s">
        <v>1806</v>
      </c>
      <c r="E564">
        <v>11</v>
      </c>
      <c r="F564">
        <v>19</v>
      </c>
      <c r="G564">
        <v>3</v>
      </c>
      <c r="H564">
        <v>24</v>
      </c>
      <c r="I564">
        <f>spaces_3iWczBNnn5rbfoUlE0Jd_uploads_git_blob_d9e80ffbcef8a4adc6d29edd78618add5df6[[#This Row],[Precio Unitario]]*spaces_3iWczBNnn5rbfoUlE0Jd_uploads_git_blob_d9e80ffbcef8a4adc6d29edd78618add5df6[[#This Row],[Cantidad Ordenada]]</f>
        <v>57</v>
      </c>
      <c r="J56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564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565" spans="1:11" x14ac:dyDescent="0.35">
      <c r="A565">
        <v>218</v>
      </c>
      <c r="B565">
        <v>13</v>
      </c>
      <c r="C565" t="s">
        <v>41</v>
      </c>
      <c r="D565" t="s">
        <v>1811</v>
      </c>
      <c r="E565">
        <v>14</v>
      </c>
      <c r="F565">
        <v>23</v>
      </c>
      <c r="G565">
        <v>2</v>
      </c>
      <c r="H565">
        <v>6</v>
      </c>
      <c r="I565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56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565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566" spans="1:11" x14ac:dyDescent="0.35">
      <c r="A566">
        <v>218</v>
      </c>
      <c r="B566">
        <v>13</v>
      </c>
      <c r="C566" t="s">
        <v>17</v>
      </c>
      <c r="D566" t="s">
        <v>1800</v>
      </c>
      <c r="E566">
        <v>16</v>
      </c>
      <c r="F566">
        <v>27</v>
      </c>
      <c r="G566">
        <v>3</v>
      </c>
      <c r="H566">
        <v>16</v>
      </c>
      <c r="I566">
        <f>spaces_3iWczBNnn5rbfoUlE0Jd_uploads_git_blob_d9e80ffbcef8a4adc6d29edd78618add5df6[[#This Row],[Precio Unitario]]*spaces_3iWczBNnn5rbfoUlE0Jd_uploads_git_blob_d9e80ffbcef8a4adc6d29edd78618add5df6[[#This Row],[Cantidad Ordenada]]</f>
        <v>81</v>
      </c>
      <c r="J56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566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567" spans="1:11" x14ac:dyDescent="0.35">
      <c r="A567">
        <v>219</v>
      </c>
      <c r="B567">
        <v>1</v>
      </c>
      <c r="C567" t="s">
        <v>41</v>
      </c>
      <c r="D567" t="s">
        <v>1811</v>
      </c>
      <c r="E567">
        <v>14</v>
      </c>
      <c r="F567">
        <v>23</v>
      </c>
      <c r="G567">
        <v>2</v>
      </c>
      <c r="H567">
        <v>12</v>
      </c>
      <c r="I567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56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567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568" spans="1:11" x14ac:dyDescent="0.35">
      <c r="A568">
        <v>219</v>
      </c>
      <c r="B568">
        <v>1</v>
      </c>
      <c r="C568" t="s">
        <v>15</v>
      </c>
      <c r="D568" t="s">
        <v>1799</v>
      </c>
      <c r="E568">
        <v>19</v>
      </c>
      <c r="F568">
        <v>31</v>
      </c>
      <c r="G568">
        <v>3</v>
      </c>
      <c r="H568">
        <v>11</v>
      </c>
      <c r="I568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56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568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569" spans="1:11" x14ac:dyDescent="0.35">
      <c r="A569">
        <v>220</v>
      </c>
      <c r="B569">
        <v>15</v>
      </c>
      <c r="C569" t="s">
        <v>9</v>
      </c>
      <c r="D569" t="s">
        <v>1798</v>
      </c>
      <c r="E569">
        <v>14</v>
      </c>
      <c r="F569">
        <v>24</v>
      </c>
      <c r="G569">
        <v>1</v>
      </c>
      <c r="H569">
        <v>13</v>
      </c>
      <c r="I569">
        <f>spaces_3iWczBNnn5rbfoUlE0Jd_uploads_git_blob_d9e80ffbcef8a4adc6d29edd78618add5df6[[#This Row],[Precio Unitario]]*spaces_3iWczBNnn5rbfoUlE0Jd_uploads_git_blob_d9e80ffbcef8a4adc6d29edd78618add5df6[[#This Row],[Cantidad Ordenada]]</f>
        <v>24</v>
      </c>
      <c r="J56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569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570" spans="1:11" x14ac:dyDescent="0.35">
      <c r="A570">
        <v>221</v>
      </c>
      <c r="B570">
        <v>16</v>
      </c>
      <c r="C570" t="s">
        <v>33</v>
      </c>
      <c r="D570" t="s">
        <v>1808</v>
      </c>
      <c r="E570">
        <v>19</v>
      </c>
      <c r="F570">
        <v>32</v>
      </c>
      <c r="G570">
        <v>3</v>
      </c>
      <c r="H570">
        <v>29</v>
      </c>
      <c r="I570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57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570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571" spans="1:11" x14ac:dyDescent="0.35">
      <c r="A571">
        <v>221</v>
      </c>
      <c r="B571">
        <v>16</v>
      </c>
      <c r="C571" t="s">
        <v>37</v>
      </c>
      <c r="D571" t="s">
        <v>1810</v>
      </c>
      <c r="E571">
        <v>20</v>
      </c>
      <c r="F571">
        <v>34</v>
      </c>
      <c r="G571">
        <v>2</v>
      </c>
      <c r="H571">
        <v>54</v>
      </c>
      <c r="I571">
        <f>spaces_3iWczBNnn5rbfoUlE0Jd_uploads_git_blob_d9e80ffbcef8a4adc6d29edd78618add5df6[[#This Row],[Precio Unitario]]*spaces_3iWczBNnn5rbfoUlE0Jd_uploads_git_blob_d9e80ffbcef8a4adc6d29edd78618add5df6[[#This Row],[Cantidad Ordenada]]</f>
        <v>68</v>
      </c>
      <c r="J57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571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572" spans="1:11" x14ac:dyDescent="0.35">
      <c r="A572">
        <v>221</v>
      </c>
      <c r="B572">
        <v>16</v>
      </c>
      <c r="C572" t="s">
        <v>23</v>
      </c>
      <c r="D572" t="s">
        <v>1803</v>
      </c>
      <c r="E572">
        <v>17</v>
      </c>
      <c r="F572">
        <v>29</v>
      </c>
      <c r="G572">
        <v>1</v>
      </c>
      <c r="H572">
        <v>25</v>
      </c>
      <c r="I572">
        <f>spaces_3iWczBNnn5rbfoUlE0Jd_uploads_git_blob_d9e80ffbcef8a4adc6d29edd78618add5df6[[#This Row],[Precio Unitario]]*spaces_3iWczBNnn5rbfoUlE0Jd_uploads_git_blob_d9e80ffbcef8a4adc6d29edd78618add5df6[[#This Row],[Cantidad Ordenada]]</f>
        <v>29</v>
      </c>
      <c r="J57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572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573" spans="1:11" x14ac:dyDescent="0.35">
      <c r="A573">
        <v>222</v>
      </c>
      <c r="B573">
        <v>3</v>
      </c>
      <c r="C573" t="s">
        <v>41</v>
      </c>
      <c r="D573" t="s">
        <v>1811</v>
      </c>
      <c r="E573">
        <v>14</v>
      </c>
      <c r="F573">
        <v>23</v>
      </c>
      <c r="G573">
        <v>3</v>
      </c>
      <c r="H573">
        <v>29</v>
      </c>
      <c r="I573">
        <f>spaces_3iWczBNnn5rbfoUlE0Jd_uploads_git_blob_d9e80ffbcef8a4adc6d29edd78618add5df6[[#This Row],[Precio Unitario]]*spaces_3iWczBNnn5rbfoUlE0Jd_uploads_git_blob_d9e80ffbcef8a4adc6d29edd78618add5df6[[#This Row],[Cantidad Ordenada]]</f>
        <v>69</v>
      </c>
      <c r="J57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573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574" spans="1:11" x14ac:dyDescent="0.35">
      <c r="A574">
        <v>222</v>
      </c>
      <c r="B574">
        <v>3</v>
      </c>
      <c r="C574" t="s">
        <v>27</v>
      </c>
      <c r="D574" t="s">
        <v>1805</v>
      </c>
      <c r="E574">
        <v>16</v>
      </c>
      <c r="F574">
        <v>28</v>
      </c>
      <c r="G574">
        <v>1</v>
      </c>
      <c r="H574">
        <v>56</v>
      </c>
      <c r="I574">
        <f>spaces_3iWczBNnn5rbfoUlE0Jd_uploads_git_blob_d9e80ffbcef8a4adc6d29edd78618add5df6[[#This Row],[Precio Unitario]]*spaces_3iWczBNnn5rbfoUlE0Jd_uploads_git_blob_d9e80ffbcef8a4adc6d29edd78618add5df6[[#This Row],[Cantidad Ordenada]]</f>
        <v>28</v>
      </c>
      <c r="J57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574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575" spans="1:11" x14ac:dyDescent="0.35">
      <c r="A575">
        <v>223</v>
      </c>
      <c r="B575">
        <v>19</v>
      </c>
      <c r="C575" t="s">
        <v>33</v>
      </c>
      <c r="D575" t="s">
        <v>1808</v>
      </c>
      <c r="E575">
        <v>19</v>
      </c>
      <c r="F575">
        <v>32</v>
      </c>
      <c r="G575">
        <v>1</v>
      </c>
      <c r="H575">
        <v>53</v>
      </c>
      <c r="I575">
        <f>spaces_3iWczBNnn5rbfoUlE0Jd_uploads_git_blob_d9e80ffbcef8a4adc6d29edd78618add5df6[[#This Row],[Precio Unitario]]*spaces_3iWczBNnn5rbfoUlE0Jd_uploads_git_blob_d9e80ffbcef8a4adc6d29edd78618add5df6[[#This Row],[Cantidad Ordenada]]</f>
        <v>32</v>
      </c>
      <c r="J57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575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576" spans="1:11" x14ac:dyDescent="0.35">
      <c r="A576">
        <v>224</v>
      </c>
      <c r="B576">
        <v>7</v>
      </c>
      <c r="C576" t="s">
        <v>47</v>
      </c>
      <c r="D576" t="s">
        <v>1815</v>
      </c>
      <c r="E576">
        <v>15</v>
      </c>
      <c r="F576">
        <v>26</v>
      </c>
      <c r="G576">
        <v>2</v>
      </c>
      <c r="H576">
        <v>20</v>
      </c>
      <c r="I576">
        <f>spaces_3iWczBNnn5rbfoUlE0Jd_uploads_git_blob_d9e80ffbcef8a4adc6d29edd78618add5df6[[#This Row],[Precio Unitario]]*spaces_3iWczBNnn5rbfoUlE0Jd_uploads_git_blob_d9e80ffbcef8a4adc6d29edd78618add5df6[[#This Row],[Cantidad Ordenada]]</f>
        <v>52</v>
      </c>
      <c r="J57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576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577" spans="1:11" x14ac:dyDescent="0.35">
      <c r="A577">
        <v>225</v>
      </c>
      <c r="B577">
        <v>19</v>
      </c>
      <c r="C577" t="s">
        <v>25</v>
      </c>
      <c r="D577" t="s">
        <v>1804</v>
      </c>
      <c r="E577">
        <v>20</v>
      </c>
      <c r="F577">
        <v>33</v>
      </c>
      <c r="G577">
        <v>3</v>
      </c>
      <c r="H577">
        <v>56</v>
      </c>
      <c r="I577">
        <f>spaces_3iWczBNnn5rbfoUlE0Jd_uploads_git_blob_d9e80ffbcef8a4adc6d29edd78618add5df6[[#This Row],[Precio Unitario]]*spaces_3iWczBNnn5rbfoUlE0Jd_uploads_git_blob_d9e80ffbcef8a4adc6d29edd78618add5df6[[#This Row],[Cantidad Ordenada]]</f>
        <v>99</v>
      </c>
      <c r="J57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577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578" spans="1:11" x14ac:dyDescent="0.35">
      <c r="A578">
        <v>225</v>
      </c>
      <c r="B578">
        <v>19</v>
      </c>
      <c r="C578" t="s">
        <v>41</v>
      </c>
      <c r="D578" t="s">
        <v>1811</v>
      </c>
      <c r="E578">
        <v>14</v>
      </c>
      <c r="F578">
        <v>23</v>
      </c>
      <c r="G578">
        <v>3</v>
      </c>
      <c r="H578">
        <v>38</v>
      </c>
      <c r="I578">
        <f>spaces_3iWczBNnn5rbfoUlE0Jd_uploads_git_blob_d9e80ffbcef8a4adc6d29edd78618add5df6[[#This Row],[Precio Unitario]]*spaces_3iWczBNnn5rbfoUlE0Jd_uploads_git_blob_d9e80ffbcef8a4adc6d29edd78618add5df6[[#This Row],[Cantidad Ordenada]]</f>
        <v>69</v>
      </c>
      <c r="J57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578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579" spans="1:11" x14ac:dyDescent="0.35">
      <c r="A579">
        <v>226</v>
      </c>
      <c r="B579">
        <v>7</v>
      </c>
      <c r="C579" t="s">
        <v>43</v>
      </c>
      <c r="D579" t="s">
        <v>1813</v>
      </c>
      <c r="E579">
        <v>13</v>
      </c>
      <c r="F579">
        <v>21</v>
      </c>
      <c r="G579">
        <v>1</v>
      </c>
      <c r="H579">
        <v>29</v>
      </c>
      <c r="I579">
        <f>spaces_3iWczBNnn5rbfoUlE0Jd_uploads_git_blob_d9e80ffbcef8a4adc6d29edd78618add5df6[[#This Row],[Precio Unitario]]*spaces_3iWczBNnn5rbfoUlE0Jd_uploads_git_blob_d9e80ffbcef8a4adc6d29edd78618add5df6[[#This Row],[Cantidad Ordenada]]</f>
        <v>21</v>
      </c>
      <c r="J57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579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580" spans="1:11" x14ac:dyDescent="0.35">
      <c r="A580">
        <v>226</v>
      </c>
      <c r="B580">
        <v>7</v>
      </c>
      <c r="C580" t="s">
        <v>39</v>
      </c>
      <c r="D580" t="s">
        <v>1812</v>
      </c>
      <c r="E580">
        <v>12</v>
      </c>
      <c r="F580">
        <v>20</v>
      </c>
      <c r="G580">
        <v>2</v>
      </c>
      <c r="H580">
        <v>7</v>
      </c>
      <c r="I580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58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58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581" spans="1:11" x14ac:dyDescent="0.35">
      <c r="A581">
        <v>226</v>
      </c>
      <c r="B581">
        <v>7</v>
      </c>
      <c r="C581" t="s">
        <v>17</v>
      </c>
      <c r="D581" t="s">
        <v>1800</v>
      </c>
      <c r="E581">
        <v>16</v>
      </c>
      <c r="F581">
        <v>27</v>
      </c>
      <c r="G581">
        <v>3</v>
      </c>
      <c r="H581">
        <v>56</v>
      </c>
      <c r="I581">
        <f>spaces_3iWczBNnn5rbfoUlE0Jd_uploads_git_blob_d9e80ffbcef8a4adc6d29edd78618add5df6[[#This Row],[Precio Unitario]]*spaces_3iWczBNnn5rbfoUlE0Jd_uploads_git_blob_d9e80ffbcef8a4adc6d29edd78618add5df6[[#This Row],[Cantidad Ordenada]]</f>
        <v>81</v>
      </c>
      <c r="J58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581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582" spans="1:11" x14ac:dyDescent="0.35">
      <c r="A582">
        <v>226</v>
      </c>
      <c r="B582">
        <v>7</v>
      </c>
      <c r="C582" t="s">
        <v>23</v>
      </c>
      <c r="D582" t="s">
        <v>1803</v>
      </c>
      <c r="E582">
        <v>17</v>
      </c>
      <c r="F582">
        <v>29</v>
      </c>
      <c r="G582">
        <v>1</v>
      </c>
      <c r="H582">
        <v>54</v>
      </c>
      <c r="I582">
        <f>spaces_3iWczBNnn5rbfoUlE0Jd_uploads_git_blob_d9e80ffbcef8a4adc6d29edd78618add5df6[[#This Row],[Precio Unitario]]*spaces_3iWczBNnn5rbfoUlE0Jd_uploads_git_blob_d9e80ffbcef8a4adc6d29edd78618add5df6[[#This Row],[Cantidad Ordenada]]</f>
        <v>29</v>
      </c>
      <c r="J58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582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583" spans="1:11" x14ac:dyDescent="0.35">
      <c r="A583">
        <v>227</v>
      </c>
      <c r="B583">
        <v>17</v>
      </c>
      <c r="C583" t="s">
        <v>25</v>
      </c>
      <c r="D583" t="s">
        <v>1804</v>
      </c>
      <c r="E583">
        <v>20</v>
      </c>
      <c r="F583">
        <v>33</v>
      </c>
      <c r="G583">
        <v>2</v>
      </c>
      <c r="H583">
        <v>33</v>
      </c>
      <c r="I583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58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583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584" spans="1:11" x14ac:dyDescent="0.35">
      <c r="A584">
        <v>227</v>
      </c>
      <c r="B584">
        <v>17</v>
      </c>
      <c r="C584" t="s">
        <v>27</v>
      </c>
      <c r="D584" t="s">
        <v>1805</v>
      </c>
      <c r="E584">
        <v>16</v>
      </c>
      <c r="F584">
        <v>28</v>
      </c>
      <c r="G584">
        <v>1</v>
      </c>
      <c r="H584">
        <v>13</v>
      </c>
      <c r="I584">
        <f>spaces_3iWczBNnn5rbfoUlE0Jd_uploads_git_blob_d9e80ffbcef8a4adc6d29edd78618add5df6[[#This Row],[Precio Unitario]]*spaces_3iWczBNnn5rbfoUlE0Jd_uploads_git_blob_d9e80ffbcef8a4adc6d29edd78618add5df6[[#This Row],[Cantidad Ordenada]]</f>
        <v>28</v>
      </c>
      <c r="J58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584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585" spans="1:11" x14ac:dyDescent="0.35">
      <c r="A585">
        <v>227</v>
      </c>
      <c r="B585">
        <v>17</v>
      </c>
      <c r="C585" t="s">
        <v>15</v>
      </c>
      <c r="D585" t="s">
        <v>1799</v>
      </c>
      <c r="E585">
        <v>19</v>
      </c>
      <c r="F585">
        <v>31</v>
      </c>
      <c r="G585">
        <v>3</v>
      </c>
      <c r="H585">
        <v>15</v>
      </c>
      <c r="I585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58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585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586" spans="1:11" x14ac:dyDescent="0.35">
      <c r="A586">
        <v>227</v>
      </c>
      <c r="B586">
        <v>17</v>
      </c>
      <c r="C586" t="s">
        <v>9</v>
      </c>
      <c r="D586" t="s">
        <v>1798</v>
      </c>
      <c r="E586">
        <v>14</v>
      </c>
      <c r="F586">
        <v>24</v>
      </c>
      <c r="G586">
        <v>1</v>
      </c>
      <c r="H586">
        <v>58</v>
      </c>
      <c r="I586">
        <f>spaces_3iWczBNnn5rbfoUlE0Jd_uploads_git_blob_d9e80ffbcef8a4adc6d29edd78618add5df6[[#This Row],[Precio Unitario]]*spaces_3iWczBNnn5rbfoUlE0Jd_uploads_git_blob_d9e80ffbcef8a4adc6d29edd78618add5df6[[#This Row],[Cantidad Ordenada]]</f>
        <v>24</v>
      </c>
      <c r="J58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586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587" spans="1:11" x14ac:dyDescent="0.35">
      <c r="A587">
        <v>228</v>
      </c>
      <c r="B587">
        <v>16</v>
      </c>
      <c r="C587" t="s">
        <v>41</v>
      </c>
      <c r="D587" t="s">
        <v>1811</v>
      </c>
      <c r="E587">
        <v>14</v>
      </c>
      <c r="F587">
        <v>23</v>
      </c>
      <c r="G587">
        <v>3</v>
      </c>
      <c r="H587">
        <v>35</v>
      </c>
      <c r="I587">
        <f>spaces_3iWczBNnn5rbfoUlE0Jd_uploads_git_blob_d9e80ffbcef8a4adc6d29edd78618add5df6[[#This Row],[Precio Unitario]]*spaces_3iWczBNnn5rbfoUlE0Jd_uploads_git_blob_d9e80ffbcef8a4adc6d29edd78618add5df6[[#This Row],[Cantidad Ordenada]]</f>
        <v>69</v>
      </c>
      <c r="J58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587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588" spans="1:11" x14ac:dyDescent="0.35">
      <c r="A588">
        <v>229</v>
      </c>
      <c r="B588">
        <v>14</v>
      </c>
      <c r="C588" t="s">
        <v>49</v>
      </c>
      <c r="D588" t="s">
        <v>1816</v>
      </c>
      <c r="E588">
        <v>15</v>
      </c>
      <c r="F588">
        <v>25</v>
      </c>
      <c r="G588">
        <v>1</v>
      </c>
      <c r="H588">
        <v>28</v>
      </c>
      <c r="I588">
        <f>spaces_3iWczBNnn5rbfoUlE0Jd_uploads_git_blob_d9e80ffbcef8a4adc6d29edd78618add5df6[[#This Row],[Precio Unitario]]*spaces_3iWczBNnn5rbfoUlE0Jd_uploads_git_blob_d9e80ffbcef8a4adc6d29edd78618add5df6[[#This Row],[Cantidad Ordenada]]</f>
        <v>25</v>
      </c>
      <c r="J58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58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589" spans="1:11" x14ac:dyDescent="0.35">
      <c r="A589">
        <v>229</v>
      </c>
      <c r="B589">
        <v>14</v>
      </c>
      <c r="C589" t="s">
        <v>27</v>
      </c>
      <c r="D589" t="s">
        <v>1805</v>
      </c>
      <c r="E589">
        <v>16</v>
      </c>
      <c r="F589">
        <v>28</v>
      </c>
      <c r="G589">
        <v>1</v>
      </c>
      <c r="H589">
        <v>27</v>
      </c>
      <c r="I589">
        <f>spaces_3iWczBNnn5rbfoUlE0Jd_uploads_git_blob_d9e80ffbcef8a4adc6d29edd78618add5df6[[#This Row],[Precio Unitario]]*spaces_3iWczBNnn5rbfoUlE0Jd_uploads_git_blob_d9e80ffbcef8a4adc6d29edd78618add5df6[[#This Row],[Cantidad Ordenada]]</f>
        <v>28</v>
      </c>
      <c r="J58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589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590" spans="1:11" x14ac:dyDescent="0.35">
      <c r="A590">
        <v>229</v>
      </c>
      <c r="B590">
        <v>14</v>
      </c>
      <c r="C590" t="s">
        <v>21</v>
      </c>
      <c r="D590" t="s">
        <v>1801</v>
      </c>
      <c r="E590">
        <v>22</v>
      </c>
      <c r="F590">
        <v>36</v>
      </c>
      <c r="G590">
        <v>1</v>
      </c>
      <c r="H590">
        <v>19</v>
      </c>
      <c r="I590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59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590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591" spans="1:11" x14ac:dyDescent="0.35">
      <c r="A591">
        <v>229</v>
      </c>
      <c r="B591">
        <v>14</v>
      </c>
      <c r="C591" t="s">
        <v>31</v>
      </c>
      <c r="D591" t="s">
        <v>1807</v>
      </c>
      <c r="E591">
        <v>21</v>
      </c>
      <c r="F591">
        <v>35</v>
      </c>
      <c r="G591">
        <v>1</v>
      </c>
      <c r="H591">
        <v>43</v>
      </c>
      <c r="I591">
        <f>spaces_3iWczBNnn5rbfoUlE0Jd_uploads_git_blob_d9e80ffbcef8a4adc6d29edd78618add5df6[[#This Row],[Precio Unitario]]*spaces_3iWczBNnn5rbfoUlE0Jd_uploads_git_blob_d9e80ffbcef8a4adc6d29edd78618add5df6[[#This Row],[Cantidad Ordenada]]</f>
        <v>35</v>
      </c>
      <c r="J59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59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592" spans="1:11" x14ac:dyDescent="0.35">
      <c r="A592">
        <v>230</v>
      </c>
      <c r="B592">
        <v>5</v>
      </c>
      <c r="C592" t="s">
        <v>33</v>
      </c>
      <c r="D592" t="s">
        <v>1808</v>
      </c>
      <c r="E592">
        <v>19</v>
      </c>
      <c r="F592">
        <v>32</v>
      </c>
      <c r="G592">
        <v>3</v>
      </c>
      <c r="H592">
        <v>10</v>
      </c>
      <c r="I592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59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592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593" spans="1:11" x14ac:dyDescent="0.35">
      <c r="A593">
        <v>230</v>
      </c>
      <c r="B593">
        <v>5</v>
      </c>
      <c r="C593" t="s">
        <v>27</v>
      </c>
      <c r="D593" t="s">
        <v>1805</v>
      </c>
      <c r="E593">
        <v>16</v>
      </c>
      <c r="F593">
        <v>28</v>
      </c>
      <c r="G593">
        <v>2</v>
      </c>
      <c r="H593">
        <v>24</v>
      </c>
      <c r="I593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59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593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594" spans="1:11" x14ac:dyDescent="0.35">
      <c r="A594">
        <v>230</v>
      </c>
      <c r="B594">
        <v>5</v>
      </c>
      <c r="C594" t="s">
        <v>15</v>
      </c>
      <c r="D594" t="s">
        <v>1799</v>
      </c>
      <c r="E594">
        <v>19</v>
      </c>
      <c r="F594">
        <v>31</v>
      </c>
      <c r="G594">
        <v>2</v>
      </c>
      <c r="H594">
        <v>57</v>
      </c>
      <c r="I594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59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594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595" spans="1:11" x14ac:dyDescent="0.35">
      <c r="A595">
        <v>231</v>
      </c>
      <c r="B595">
        <v>8</v>
      </c>
      <c r="C595" t="s">
        <v>25</v>
      </c>
      <c r="D595" t="s">
        <v>1804</v>
      </c>
      <c r="E595">
        <v>20</v>
      </c>
      <c r="F595">
        <v>33</v>
      </c>
      <c r="G595">
        <v>1</v>
      </c>
      <c r="H595">
        <v>51</v>
      </c>
      <c r="I595">
        <f>spaces_3iWczBNnn5rbfoUlE0Jd_uploads_git_blob_d9e80ffbcef8a4adc6d29edd78618add5df6[[#This Row],[Precio Unitario]]*spaces_3iWczBNnn5rbfoUlE0Jd_uploads_git_blob_d9e80ffbcef8a4adc6d29edd78618add5df6[[#This Row],[Cantidad Ordenada]]</f>
        <v>33</v>
      </c>
      <c r="J59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595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596" spans="1:11" x14ac:dyDescent="0.35">
      <c r="A596">
        <v>231</v>
      </c>
      <c r="B596">
        <v>8</v>
      </c>
      <c r="C596" t="s">
        <v>43</v>
      </c>
      <c r="D596" t="s">
        <v>1813</v>
      </c>
      <c r="E596">
        <v>13</v>
      </c>
      <c r="F596">
        <v>21</v>
      </c>
      <c r="G596">
        <v>2</v>
      </c>
      <c r="H596">
        <v>29</v>
      </c>
      <c r="I596">
        <f>spaces_3iWczBNnn5rbfoUlE0Jd_uploads_git_blob_d9e80ffbcef8a4adc6d29edd78618add5df6[[#This Row],[Precio Unitario]]*spaces_3iWczBNnn5rbfoUlE0Jd_uploads_git_blob_d9e80ffbcef8a4adc6d29edd78618add5df6[[#This Row],[Cantidad Ordenada]]</f>
        <v>42</v>
      </c>
      <c r="J59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596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597" spans="1:11" x14ac:dyDescent="0.35">
      <c r="A597">
        <v>231</v>
      </c>
      <c r="B597">
        <v>8</v>
      </c>
      <c r="C597" t="s">
        <v>15</v>
      </c>
      <c r="D597" t="s">
        <v>1799</v>
      </c>
      <c r="E597">
        <v>19</v>
      </c>
      <c r="F597">
        <v>31</v>
      </c>
      <c r="G597">
        <v>1</v>
      </c>
      <c r="H597">
        <v>53</v>
      </c>
      <c r="I597">
        <f>spaces_3iWczBNnn5rbfoUlE0Jd_uploads_git_blob_d9e80ffbcef8a4adc6d29edd78618add5df6[[#This Row],[Precio Unitario]]*spaces_3iWczBNnn5rbfoUlE0Jd_uploads_git_blob_d9e80ffbcef8a4adc6d29edd78618add5df6[[#This Row],[Cantidad Ordenada]]</f>
        <v>31</v>
      </c>
      <c r="J59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597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598" spans="1:11" x14ac:dyDescent="0.35">
      <c r="A598">
        <v>231</v>
      </c>
      <c r="B598">
        <v>8</v>
      </c>
      <c r="C598" t="s">
        <v>37</v>
      </c>
      <c r="D598" t="s">
        <v>1810</v>
      </c>
      <c r="E598">
        <v>20</v>
      </c>
      <c r="F598">
        <v>34</v>
      </c>
      <c r="G598">
        <v>3</v>
      </c>
      <c r="H598">
        <v>17</v>
      </c>
      <c r="I598">
        <f>spaces_3iWczBNnn5rbfoUlE0Jd_uploads_git_blob_d9e80ffbcef8a4adc6d29edd78618add5df6[[#This Row],[Precio Unitario]]*spaces_3iWczBNnn5rbfoUlE0Jd_uploads_git_blob_d9e80ffbcef8a4adc6d29edd78618add5df6[[#This Row],[Cantidad Ordenada]]</f>
        <v>102</v>
      </c>
      <c r="J59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598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599" spans="1:11" x14ac:dyDescent="0.35">
      <c r="A599">
        <v>232</v>
      </c>
      <c r="B599">
        <v>2</v>
      </c>
      <c r="C599" t="s">
        <v>47</v>
      </c>
      <c r="D599" t="s">
        <v>1815</v>
      </c>
      <c r="E599">
        <v>15</v>
      </c>
      <c r="F599">
        <v>26</v>
      </c>
      <c r="G599">
        <v>2</v>
      </c>
      <c r="H599">
        <v>19</v>
      </c>
      <c r="I599">
        <f>spaces_3iWczBNnn5rbfoUlE0Jd_uploads_git_blob_d9e80ffbcef8a4adc6d29edd78618add5df6[[#This Row],[Precio Unitario]]*spaces_3iWczBNnn5rbfoUlE0Jd_uploads_git_blob_d9e80ffbcef8a4adc6d29edd78618add5df6[[#This Row],[Cantidad Ordenada]]</f>
        <v>52</v>
      </c>
      <c r="J59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599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600" spans="1:11" x14ac:dyDescent="0.35">
      <c r="A600">
        <v>232</v>
      </c>
      <c r="B600">
        <v>2</v>
      </c>
      <c r="C600" t="s">
        <v>12</v>
      </c>
      <c r="D600" t="s">
        <v>1797</v>
      </c>
      <c r="E600">
        <v>18</v>
      </c>
      <c r="F600">
        <v>30</v>
      </c>
      <c r="G600">
        <v>2</v>
      </c>
      <c r="H600">
        <v>40</v>
      </c>
      <c r="I600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60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60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601" spans="1:11" x14ac:dyDescent="0.35">
      <c r="A601">
        <v>232</v>
      </c>
      <c r="B601">
        <v>2</v>
      </c>
      <c r="C601" t="s">
        <v>17</v>
      </c>
      <c r="D601" t="s">
        <v>1800</v>
      </c>
      <c r="E601">
        <v>16</v>
      </c>
      <c r="F601">
        <v>27</v>
      </c>
      <c r="G601">
        <v>2</v>
      </c>
      <c r="H601">
        <v>30</v>
      </c>
      <c r="I601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60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601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602" spans="1:11" x14ac:dyDescent="0.35">
      <c r="A602">
        <v>232</v>
      </c>
      <c r="B602">
        <v>2</v>
      </c>
      <c r="C602" t="s">
        <v>9</v>
      </c>
      <c r="D602" t="s">
        <v>1798</v>
      </c>
      <c r="E602">
        <v>14</v>
      </c>
      <c r="F602">
        <v>24</v>
      </c>
      <c r="G602">
        <v>1</v>
      </c>
      <c r="H602">
        <v>50</v>
      </c>
      <c r="I602">
        <f>spaces_3iWczBNnn5rbfoUlE0Jd_uploads_git_blob_d9e80ffbcef8a4adc6d29edd78618add5df6[[#This Row],[Precio Unitario]]*spaces_3iWczBNnn5rbfoUlE0Jd_uploads_git_blob_d9e80ffbcef8a4adc6d29edd78618add5df6[[#This Row],[Cantidad Ordenada]]</f>
        <v>24</v>
      </c>
      <c r="J60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602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603" spans="1:11" x14ac:dyDescent="0.35">
      <c r="A603">
        <v>233</v>
      </c>
      <c r="B603">
        <v>8</v>
      </c>
      <c r="C603" t="s">
        <v>29</v>
      </c>
      <c r="D603" t="s">
        <v>1806</v>
      </c>
      <c r="E603">
        <v>11</v>
      </c>
      <c r="F603">
        <v>19</v>
      </c>
      <c r="G603">
        <v>2</v>
      </c>
      <c r="H603">
        <v>31</v>
      </c>
      <c r="I603">
        <f>spaces_3iWczBNnn5rbfoUlE0Jd_uploads_git_blob_d9e80ffbcef8a4adc6d29edd78618add5df6[[#This Row],[Precio Unitario]]*spaces_3iWczBNnn5rbfoUlE0Jd_uploads_git_blob_d9e80ffbcef8a4adc6d29edd78618add5df6[[#This Row],[Cantidad Ordenada]]</f>
        <v>38</v>
      </c>
      <c r="J60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603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604" spans="1:11" x14ac:dyDescent="0.35">
      <c r="A604">
        <v>234</v>
      </c>
      <c r="B604">
        <v>17</v>
      </c>
      <c r="C604" t="s">
        <v>15</v>
      </c>
      <c r="D604" t="s">
        <v>1799</v>
      </c>
      <c r="E604">
        <v>19</v>
      </c>
      <c r="F604">
        <v>31</v>
      </c>
      <c r="G604">
        <v>3</v>
      </c>
      <c r="H604">
        <v>23</v>
      </c>
      <c r="I604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60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604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605" spans="1:11" x14ac:dyDescent="0.35">
      <c r="A605">
        <v>234</v>
      </c>
      <c r="B605">
        <v>17</v>
      </c>
      <c r="C605" t="s">
        <v>12</v>
      </c>
      <c r="D605" t="s">
        <v>1797</v>
      </c>
      <c r="E605">
        <v>18</v>
      </c>
      <c r="F605">
        <v>30</v>
      </c>
      <c r="G605">
        <v>2</v>
      </c>
      <c r="H605">
        <v>41</v>
      </c>
      <c r="I605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60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60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606" spans="1:11" x14ac:dyDescent="0.35">
      <c r="A606">
        <v>234</v>
      </c>
      <c r="B606">
        <v>17</v>
      </c>
      <c r="C606" t="s">
        <v>9</v>
      </c>
      <c r="D606" t="s">
        <v>1798</v>
      </c>
      <c r="E606">
        <v>14</v>
      </c>
      <c r="F606">
        <v>24</v>
      </c>
      <c r="G606">
        <v>3</v>
      </c>
      <c r="H606">
        <v>35</v>
      </c>
      <c r="I606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60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606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607" spans="1:11" x14ac:dyDescent="0.35">
      <c r="A607">
        <v>235</v>
      </c>
      <c r="B607">
        <v>13</v>
      </c>
      <c r="C607" t="s">
        <v>25</v>
      </c>
      <c r="D607" t="s">
        <v>1804</v>
      </c>
      <c r="E607">
        <v>20</v>
      </c>
      <c r="F607">
        <v>33</v>
      </c>
      <c r="G607">
        <v>1</v>
      </c>
      <c r="H607">
        <v>25</v>
      </c>
      <c r="I607">
        <f>spaces_3iWczBNnn5rbfoUlE0Jd_uploads_git_blob_d9e80ffbcef8a4adc6d29edd78618add5df6[[#This Row],[Precio Unitario]]*spaces_3iWczBNnn5rbfoUlE0Jd_uploads_git_blob_d9e80ffbcef8a4adc6d29edd78618add5df6[[#This Row],[Cantidad Ordenada]]</f>
        <v>33</v>
      </c>
      <c r="J60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607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608" spans="1:11" x14ac:dyDescent="0.35">
      <c r="A608">
        <v>236</v>
      </c>
      <c r="B608">
        <v>12</v>
      </c>
      <c r="C608" t="s">
        <v>25</v>
      </c>
      <c r="D608" t="s">
        <v>1804</v>
      </c>
      <c r="E608">
        <v>20</v>
      </c>
      <c r="F608">
        <v>33</v>
      </c>
      <c r="G608">
        <v>3</v>
      </c>
      <c r="H608">
        <v>21</v>
      </c>
      <c r="I608">
        <f>spaces_3iWczBNnn5rbfoUlE0Jd_uploads_git_blob_d9e80ffbcef8a4adc6d29edd78618add5df6[[#This Row],[Precio Unitario]]*spaces_3iWczBNnn5rbfoUlE0Jd_uploads_git_blob_d9e80ffbcef8a4adc6d29edd78618add5df6[[#This Row],[Cantidad Ordenada]]</f>
        <v>99</v>
      </c>
      <c r="J60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608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609" spans="1:11" x14ac:dyDescent="0.35">
      <c r="A609">
        <v>236</v>
      </c>
      <c r="B609">
        <v>12</v>
      </c>
      <c r="C609" t="s">
        <v>33</v>
      </c>
      <c r="D609" t="s">
        <v>1808</v>
      </c>
      <c r="E609">
        <v>19</v>
      </c>
      <c r="F609">
        <v>32</v>
      </c>
      <c r="G609">
        <v>2</v>
      </c>
      <c r="H609">
        <v>30</v>
      </c>
      <c r="I609">
        <f>spaces_3iWczBNnn5rbfoUlE0Jd_uploads_git_blob_d9e80ffbcef8a4adc6d29edd78618add5df6[[#This Row],[Precio Unitario]]*spaces_3iWczBNnn5rbfoUlE0Jd_uploads_git_blob_d9e80ffbcef8a4adc6d29edd78618add5df6[[#This Row],[Cantidad Ordenada]]</f>
        <v>64</v>
      </c>
      <c r="J60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609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610" spans="1:11" x14ac:dyDescent="0.35">
      <c r="A610">
        <v>236</v>
      </c>
      <c r="B610">
        <v>12</v>
      </c>
      <c r="C610" t="s">
        <v>35</v>
      </c>
      <c r="D610" t="s">
        <v>1809</v>
      </c>
      <c r="E610">
        <v>13</v>
      </c>
      <c r="F610">
        <v>22</v>
      </c>
      <c r="G610">
        <v>1</v>
      </c>
      <c r="H610">
        <v>7</v>
      </c>
      <c r="I610">
        <f>spaces_3iWczBNnn5rbfoUlE0Jd_uploads_git_blob_d9e80ffbcef8a4adc6d29edd78618add5df6[[#This Row],[Precio Unitario]]*spaces_3iWczBNnn5rbfoUlE0Jd_uploads_git_blob_d9e80ffbcef8a4adc6d29edd78618add5df6[[#This Row],[Cantidad Ordenada]]</f>
        <v>22</v>
      </c>
      <c r="J61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610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611" spans="1:11" x14ac:dyDescent="0.35">
      <c r="A611">
        <v>236</v>
      </c>
      <c r="B611">
        <v>12</v>
      </c>
      <c r="C611" t="s">
        <v>31</v>
      </c>
      <c r="D611" t="s">
        <v>1807</v>
      </c>
      <c r="E611">
        <v>21</v>
      </c>
      <c r="F611">
        <v>35</v>
      </c>
      <c r="G611">
        <v>2</v>
      </c>
      <c r="H611">
        <v>43</v>
      </c>
      <c r="I611">
        <f>spaces_3iWczBNnn5rbfoUlE0Jd_uploads_git_blob_d9e80ffbcef8a4adc6d29edd78618add5df6[[#This Row],[Precio Unitario]]*spaces_3iWczBNnn5rbfoUlE0Jd_uploads_git_blob_d9e80ffbcef8a4adc6d29edd78618add5df6[[#This Row],[Cantidad Ordenada]]</f>
        <v>70</v>
      </c>
      <c r="J61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61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612" spans="1:11" x14ac:dyDescent="0.35">
      <c r="A612">
        <v>237</v>
      </c>
      <c r="B612">
        <v>4</v>
      </c>
      <c r="C612" t="s">
        <v>41</v>
      </c>
      <c r="D612" t="s">
        <v>1811</v>
      </c>
      <c r="E612">
        <v>14</v>
      </c>
      <c r="F612">
        <v>23</v>
      </c>
      <c r="G612">
        <v>2</v>
      </c>
      <c r="H612">
        <v>12</v>
      </c>
      <c r="I612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61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612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613" spans="1:11" x14ac:dyDescent="0.35">
      <c r="A613">
        <v>237</v>
      </c>
      <c r="B613">
        <v>4</v>
      </c>
      <c r="C613" t="s">
        <v>12</v>
      </c>
      <c r="D613" t="s">
        <v>1797</v>
      </c>
      <c r="E613">
        <v>18</v>
      </c>
      <c r="F613">
        <v>30</v>
      </c>
      <c r="G613">
        <v>2</v>
      </c>
      <c r="H613">
        <v>25</v>
      </c>
      <c r="I613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61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61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614" spans="1:11" x14ac:dyDescent="0.35">
      <c r="A614">
        <v>238</v>
      </c>
      <c r="B614">
        <v>13</v>
      </c>
      <c r="C614" t="s">
        <v>21</v>
      </c>
      <c r="D614" t="s">
        <v>1801</v>
      </c>
      <c r="E614">
        <v>22</v>
      </c>
      <c r="F614">
        <v>36</v>
      </c>
      <c r="G614">
        <v>2</v>
      </c>
      <c r="H614">
        <v>45</v>
      </c>
      <c r="I614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61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614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615" spans="1:11" x14ac:dyDescent="0.35">
      <c r="A615">
        <v>239</v>
      </c>
      <c r="B615">
        <v>12</v>
      </c>
      <c r="C615" t="s">
        <v>47</v>
      </c>
      <c r="D615" t="s">
        <v>1815</v>
      </c>
      <c r="E615">
        <v>15</v>
      </c>
      <c r="F615">
        <v>26</v>
      </c>
      <c r="G615">
        <v>1</v>
      </c>
      <c r="H615">
        <v>36</v>
      </c>
      <c r="I615">
        <f>spaces_3iWczBNnn5rbfoUlE0Jd_uploads_git_blob_d9e80ffbcef8a4adc6d29edd78618add5df6[[#This Row],[Precio Unitario]]*spaces_3iWczBNnn5rbfoUlE0Jd_uploads_git_blob_d9e80ffbcef8a4adc6d29edd78618add5df6[[#This Row],[Cantidad Ordenada]]</f>
        <v>26</v>
      </c>
      <c r="J61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615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616" spans="1:11" x14ac:dyDescent="0.35">
      <c r="A616">
        <v>239</v>
      </c>
      <c r="B616">
        <v>12</v>
      </c>
      <c r="C616" t="s">
        <v>9</v>
      </c>
      <c r="D616" t="s">
        <v>1798</v>
      </c>
      <c r="E616">
        <v>14</v>
      </c>
      <c r="F616">
        <v>24</v>
      </c>
      <c r="G616">
        <v>2</v>
      </c>
      <c r="H616">
        <v>37</v>
      </c>
      <c r="I616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61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616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617" spans="1:11" x14ac:dyDescent="0.35">
      <c r="A617">
        <v>240</v>
      </c>
      <c r="B617">
        <v>9</v>
      </c>
      <c r="C617" t="s">
        <v>41</v>
      </c>
      <c r="D617" t="s">
        <v>1811</v>
      </c>
      <c r="E617">
        <v>14</v>
      </c>
      <c r="F617">
        <v>23</v>
      </c>
      <c r="G617">
        <v>3</v>
      </c>
      <c r="H617">
        <v>32</v>
      </c>
      <c r="I617">
        <f>spaces_3iWczBNnn5rbfoUlE0Jd_uploads_git_blob_d9e80ffbcef8a4adc6d29edd78618add5df6[[#This Row],[Precio Unitario]]*spaces_3iWczBNnn5rbfoUlE0Jd_uploads_git_blob_d9e80ffbcef8a4adc6d29edd78618add5df6[[#This Row],[Cantidad Ordenada]]</f>
        <v>69</v>
      </c>
      <c r="J61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617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618" spans="1:11" x14ac:dyDescent="0.35">
      <c r="A618">
        <v>240</v>
      </c>
      <c r="B618">
        <v>9</v>
      </c>
      <c r="C618" t="s">
        <v>33</v>
      </c>
      <c r="D618" t="s">
        <v>1808</v>
      </c>
      <c r="E618">
        <v>19</v>
      </c>
      <c r="F618">
        <v>32</v>
      </c>
      <c r="G618">
        <v>3</v>
      </c>
      <c r="H618">
        <v>19</v>
      </c>
      <c r="I618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61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618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619" spans="1:11" x14ac:dyDescent="0.35">
      <c r="A619">
        <v>240</v>
      </c>
      <c r="B619">
        <v>9</v>
      </c>
      <c r="C619" t="s">
        <v>15</v>
      </c>
      <c r="D619" t="s">
        <v>1799</v>
      </c>
      <c r="E619">
        <v>19</v>
      </c>
      <c r="F619">
        <v>31</v>
      </c>
      <c r="G619">
        <v>3</v>
      </c>
      <c r="H619">
        <v>32</v>
      </c>
      <c r="I619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61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619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620" spans="1:11" x14ac:dyDescent="0.35">
      <c r="A620">
        <v>240</v>
      </c>
      <c r="B620">
        <v>9</v>
      </c>
      <c r="C620" t="s">
        <v>45</v>
      </c>
      <c r="D620" t="s">
        <v>1814</v>
      </c>
      <c r="E620">
        <v>10</v>
      </c>
      <c r="F620">
        <v>18</v>
      </c>
      <c r="G620">
        <v>2</v>
      </c>
      <c r="H620">
        <v>46</v>
      </c>
      <c r="I620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62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620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621" spans="1:11" x14ac:dyDescent="0.35">
      <c r="A621">
        <v>241</v>
      </c>
      <c r="B621">
        <v>12</v>
      </c>
      <c r="C621" t="s">
        <v>45</v>
      </c>
      <c r="D621" t="s">
        <v>1814</v>
      </c>
      <c r="E621">
        <v>10</v>
      </c>
      <c r="F621">
        <v>18</v>
      </c>
      <c r="G621">
        <v>1</v>
      </c>
      <c r="H621">
        <v>11</v>
      </c>
      <c r="I621">
        <f>spaces_3iWczBNnn5rbfoUlE0Jd_uploads_git_blob_d9e80ffbcef8a4adc6d29edd78618add5df6[[#This Row],[Precio Unitario]]*spaces_3iWczBNnn5rbfoUlE0Jd_uploads_git_blob_d9e80ffbcef8a4adc6d29edd78618add5df6[[#This Row],[Cantidad Ordenada]]</f>
        <v>18</v>
      </c>
      <c r="J62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621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622" spans="1:11" x14ac:dyDescent="0.35">
      <c r="A622">
        <v>242</v>
      </c>
      <c r="B622">
        <v>12</v>
      </c>
      <c r="C622" t="s">
        <v>49</v>
      </c>
      <c r="D622" t="s">
        <v>1816</v>
      </c>
      <c r="E622">
        <v>15</v>
      </c>
      <c r="F622">
        <v>25</v>
      </c>
      <c r="G622">
        <v>3</v>
      </c>
      <c r="H622">
        <v>40</v>
      </c>
      <c r="I622">
        <f>spaces_3iWczBNnn5rbfoUlE0Jd_uploads_git_blob_d9e80ffbcef8a4adc6d29edd78618add5df6[[#This Row],[Precio Unitario]]*spaces_3iWczBNnn5rbfoUlE0Jd_uploads_git_blob_d9e80ffbcef8a4adc6d29edd78618add5df6[[#This Row],[Cantidad Ordenada]]</f>
        <v>75</v>
      </c>
      <c r="J62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622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623" spans="1:11" x14ac:dyDescent="0.35">
      <c r="A623">
        <v>242</v>
      </c>
      <c r="B623">
        <v>12</v>
      </c>
      <c r="C623" t="s">
        <v>47</v>
      </c>
      <c r="D623" t="s">
        <v>1815</v>
      </c>
      <c r="E623">
        <v>15</v>
      </c>
      <c r="F623">
        <v>26</v>
      </c>
      <c r="G623">
        <v>1</v>
      </c>
      <c r="H623">
        <v>54</v>
      </c>
      <c r="I623">
        <f>spaces_3iWczBNnn5rbfoUlE0Jd_uploads_git_blob_d9e80ffbcef8a4adc6d29edd78618add5df6[[#This Row],[Precio Unitario]]*spaces_3iWczBNnn5rbfoUlE0Jd_uploads_git_blob_d9e80ffbcef8a4adc6d29edd78618add5df6[[#This Row],[Cantidad Ordenada]]</f>
        <v>26</v>
      </c>
      <c r="J62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623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624" spans="1:11" x14ac:dyDescent="0.35">
      <c r="A624">
        <v>242</v>
      </c>
      <c r="B624">
        <v>12</v>
      </c>
      <c r="C624" t="s">
        <v>25</v>
      </c>
      <c r="D624" t="s">
        <v>1804</v>
      </c>
      <c r="E624">
        <v>20</v>
      </c>
      <c r="F624">
        <v>33</v>
      </c>
      <c r="G624">
        <v>1</v>
      </c>
      <c r="H624">
        <v>5</v>
      </c>
      <c r="I624">
        <f>spaces_3iWczBNnn5rbfoUlE0Jd_uploads_git_blob_d9e80ffbcef8a4adc6d29edd78618add5df6[[#This Row],[Precio Unitario]]*spaces_3iWczBNnn5rbfoUlE0Jd_uploads_git_blob_d9e80ffbcef8a4adc6d29edd78618add5df6[[#This Row],[Cantidad Ordenada]]</f>
        <v>33</v>
      </c>
      <c r="J62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624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625" spans="1:11" x14ac:dyDescent="0.35">
      <c r="A625">
        <v>243</v>
      </c>
      <c r="B625">
        <v>4</v>
      </c>
      <c r="C625" t="s">
        <v>19</v>
      </c>
      <c r="D625" t="s">
        <v>1802</v>
      </c>
      <c r="E625">
        <v>25</v>
      </c>
      <c r="F625">
        <v>40</v>
      </c>
      <c r="G625">
        <v>3</v>
      </c>
      <c r="H625">
        <v>22</v>
      </c>
      <c r="I625">
        <f>spaces_3iWczBNnn5rbfoUlE0Jd_uploads_git_blob_d9e80ffbcef8a4adc6d29edd78618add5df6[[#This Row],[Precio Unitario]]*spaces_3iWczBNnn5rbfoUlE0Jd_uploads_git_blob_d9e80ffbcef8a4adc6d29edd78618add5df6[[#This Row],[Cantidad Ordenada]]</f>
        <v>120</v>
      </c>
      <c r="J62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45</v>
      </c>
      <c r="K625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626" spans="1:11" x14ac:dyDescent="0.35">
      <c r="A626">
        <v>244</v>
      </c>
      <c r="B626">
        <v>17</v>
      </c>
      <c r="C626" t="s">
        <v>29</v>
      </c>
      <c r="D626" t="s">
        <v>1806</v>
      </c>
      <c r="E626">
        <v>11</v>
      </c>
      <c r="F626">
        <v>19</v>
      </c>
      <c r="G626">
        <v>2</v>
      </c>
      <c r="H626">
        <v>59</v>
      </c>
      <c r="I626">
        <f>spaces_3iWczBNnn5rbfoUlE0Jd_uploads_git_blob_d9e80ffbcef8a4adc6d29edd78618add5df6[[#This Row],[Precio Unitario]]*spaces_3iWczBNnn5rbfoUlE0Jd_uploads_git_blob_d9e80ffbcef8a4adc6d29edd78618add5df6[[#This Row],[Cantidad Ordenada]]</f>
        <v>38</v>
      </c>
      <c r="J62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626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627" spans="1:11" x14ac:dyDescent="0.35">
      <c r="A627">
        <v>244</v>
      </c>
      <c r="B627">
        <v>17</v>
      </c>
      <c r="C627" t="s">
        <v>19</v>
      </c>
      <c r="D627" t="s">
        <v>1802</v>
      </c>
      <c r="E627">
        <v>25</v>
      </c>
      <c r="F627">
        <v>40</v>
      </c>
      <c r="G627">
        <v>3</v>
      </c>
      <c r="H627">
        <v>30</v>
      </c>
      <c r="I627">
        <f>spaces_3iWczBNnn5rbfoUlE0Jd_uploads_git_blob_d9e80ffbcef8a4adc6d29edd78618add5df6[[#This Row],[Precio Unitario]]*spaces_3iWczBNnn5rbfoUlE0Jd_uploads_git_blob_d9e80ffbcef8a4adc6d29edd78618add5df6[[#This Row],[Cantidad Ordenada]]</f>
        <v>120</v>
      </c>
      <c r="J62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45</v>
      </c>
      <c r="K627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628" spans="1:11" x14ac:dyDescent="0.35">
      <c r="A628">
        <v>245</v>
      </c>
      <c r="B628">
        <v>11</v>
      </c>
      <c r="C628" t="s">
        <v>15</v>
      </c>
      <c r="D628" t="s">
        <v>1799</v>
      </c>
      <c r="E628">
        <v>19</v>
      </c>
      <c r="F628">
        <v>31</v>
      </c>
      <c r="G628">
        <v>1</v>
      </c>
      <c r="H628">
        <v>23</v>
      </c>
      <c r="I628">
        <f>spaces_3iWczBNnn5rbfoUlE0Jd_uploads_git_blob_d9e80ffbcef8a4adc6d29edd78618add5df6[[#This Row],[Precio Unitario]]*spaces_3iWczBNnn5rbfoUlE0Jd_uploads_git_blob_d9e80ffbcef8a4adc6d29edd78618add5df6[[#This Row],[Cantidad Ordenada]]</f>
        <v>31</v>
      </c>
      <c r="J62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628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629" spans="1:11" x14ac:dyDescent="0.35">
      <c r="A629">
        <v>245</v>
      </c>
      <c r="B629">
        <v>11</v>
      </c>
      <c r="C629" t="s">
        <v>21</v>
      </c>
      <c r="D629" t="s">
        <v>1801</v>
      </c>
      <c r="E629">
        <v>22</v>
      </c>
      <c r="F629">
        <v>36</v>
      </c>
      <c r="G629">
        <v>3</v>
      </c>
      <c r="H629">
        <v>25</v>
      </c>
      <c r="I629">
        <f>spaces_3iWczBNnn5rbfoUlE0Jd_uploads_git_blob_d9e80ffbcef8a4adc6d29edd78618add5df6[[#This Row],[Precio Unitario]]*spaces_3iWczBNnn5rbfoUlE0Jd_uploads_git_blob_d9e80ffbcef8a4adc6d29edd78618add5df6[[#This Row],[Cantidad Ordenada]]</f>
        <v>108</v>
      </c>
      <c r="J62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629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630" spans="1:11" x14ac:dyDescent="0.35">
      <c r="A630">
        <v>245</v>
      </c>
      <c r="B630">
        <v>11</v>
      </c>
      <c r="C630" t="s">
        <v>19</v>
      </c>
      <c r="D630" t="s">
        <v>1802</v>
      </c>
      <c r="E630">
        <v>25</v>
      </c>
      <c r="F630">
        <v>40</v>
      </c>
      <c r="G630">
        <v>2</v>
      </c>
      <c r="H630">
        <v>23</v>
      </c>
      <c r="I630">
        <f>spaces_3iWczBNnn5rbfoUlE0Jd_uploads_git_blob_d9e80ffbcef8a4adc6d29edd78618add5df6[[#This Row],[Precio Unitario]]*spaces_3iWczBNnn5rbfoUlE0Jd_uploads_git_blob_d9e80ffbcef8a4adc6d29edd78618add5df6[[#This Row],[Cantidad Ordenada]]</f>
        <v>80</v>
      </c>
      <c r="J63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630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631" spans="1:11" x14ac:dyDescent="0.35">
      <c r="A631">
        <v>245</v>
      </c>
      <c r="B631">
        <v>11</v>
      </c>
      <c r="C631" t="s">
        <v>45</v>
      </c>
      <c r="D631" t="s">
        <v>1814</v>
      </c>
      <c r="E631">
        <v>10</v>
      </c>
      <c r="F631">
        <v>18</v>
      </c>
      <c r="G631">
        <v>3</v>
      </c>
      <c r="H631">
        <v>45</v>
      </c>
      <c r="I631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63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631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632" spans="1:11" x14ac:dyDescent="0.35">
      <c r="A632">
        <v>246</v>
      </c>
      <c r="B632">
        <v>2</v>
      </c>
      <c r="C632" t="s">
        <v>15</v>
      </c>
      <c r="D632" t="s">
        <v>1799</v>
      </c>
      <c r="E632">
        <v>19</v>
      </c>
      <c r="F632">
        <v>31</v>
      </c>
      <c r="G632">
        <v>3</v>
      </c>
      <c r="H632">
        <v>52</v>
      </c>
      <c r="I632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63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632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633" spans="1:11" x14ac:dyDescent="0.35">
      <c r="A633">
        <v>246</v>
      </c>
      <c r="B633">
        <v>2</v>
      </c>
      <c r="C633" t="s">
        <v>17</v>
      </c>
      <c r="D633" t="s">
        <v>1800</v>
      </c>
      <c r="E633">
        <v>16</v>
      </c>
      <c r="F633">
        <v>27</v>
      </c>
      <c r="G633">
        <v>3</v>
      </c>
      <c r="H633">
        <v>36</v>
      </c>
      <c r="I633">
        <f>spaces_3iWczBNnn5rbfoUlE0Jd_uploads_git_blob_d9e80ffbcef8a4adc6d29edd78618add5df6[[#This Row],[Precio Unitario]]*spaces_3iWczBNnn5rbfoUlE0Jd_uploads_git_blob_d9e80ffbcef8a4adc6d29edd78618add5df6[[#This Row],[Cantidad Ordenada]]</f>
        <v>81</v>
      </c>
      <c r="J63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633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634" spans="1:11" x14ac:dyDescent="0.35">
      <c r="A634">
        <v>246</v>
      </c>
      <c r="B634">
        <v>2</v>
      </c>
      <c r="C634" t="s">
        <v>9</v>
      </c>
      <c r="D634" t="s">
        <v>1798</v>
      </c>
      <c r="E634">
        <v>14</v>
      </c>
      <c r="F634">
        <v>24</v>
      </c>
      <c r="G634">
        <v>2</v>
      </c>
      <c r="H634">
        <v>10</v>
      </c>
      <c r="I634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63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634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635" spans="1:11" x14ac:dyDescent="0.35">
      <c r="A635">
        <v>246</v>
      </c>
      <c r="B635">
        <v>2</v>
      </c>
      <c r="C635" t="s">
        <v>31</v>
      </c>
      <c r="D635" t="s">
        <v>1807</v>
      </c>
      <c r="E635">
        <v>21</v>
      </c>
      <c r="F635">
        <v>35</v>
      </c>
      <c r="G635">
        <v>3</v>
      </c>
      <c r="H635">
        <v>48</v>
      </c>
      <c r="I635">
        <f>spaces_3iWczBNnn5rbfoUlE0Jd_uploads_git_blob_d9e80ffbcef8a4adc6d29edd78618add5df6[[#This Row],[Precio Unitario]]*spaces_3iWczBNnn5rbfoUlE0Jd_uploads_git_blob_d9e80ffbcef8a4adc6d29edd78618add5df6[[#This Row],[Cantidad Ordenada]]</f>
        <v>105</v>
      </c>
      <c r="J63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63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636" spans="1:11" x14ac:dyDescent="0.35">
      <c r="A636">
        <v>247</v>
      </c>
      <c r="B636">
        <v>11</v>
      </c>
      <c r="C636" t="s">
        <v>25</v>
      </c>
      <c r="D636" t="s">
        <v>1804</v>
      </c>
      <c r="E636">
        <v>20</v>
      </c>
      <c r="F636">
        <v>33</v>
      </c>
      <c r="G636">
        <v>2</v>
      </c>
      <c r="H636">
        <v>59</v>
      </c>
      <c r="I636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63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636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637" spans="1:11" x14ac:dyDescent="0.35">
      <c r="A637">
        <v>248</v>
      </c>
      <c r="B637">
        <v>12</v>
      </c>
      <c r="C637" t="s">
        <v>49</v>
      </c>
      <c r="D637" t="s">
        <v>1816</v>
      </c>
      <c r="E637">
        <v>15</v>
      </c>
      <c r="F637">
        <v>25</v>
      </c>
      <c r="G637">
        <v>2</v>
      </c>
      <c r="H637">
        <v>31</v>
      </c>
      <c r="I637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63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637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638" spans="1:11" x14ac:dyDescent="0.35">
      <c r="A638">
        <v>248</v>
      </c>
      <c r="B638">
        <v>12</v>
      </c>
      <c r="C638" t="s">
        <v>37</v>
      </c>
      <c r="D638" t="s">
        <v>1810</v>
      </c>
      <c r="E638">
        <v>20</v>
      </c>
      <c r="F638">
        <v>34</v>
      </c>
      <c r="G638">
        <v>1</v>
      </c>
      <c r="H638">
        <v>32</v>
      </c>
      <c r="I638">
        <f>spaces_3iWczBNnn5rbfoUlE0Jd_uploads_git_blob_d9e80ffbcef8a4adc6d29edd78618add5df6[[#This Row],[Precio Unitario]]*spaces_3iWczBNnn5rbfoUlE0Jd_uploads_git_blob_d9e80ffbcef8a4adc6d29edd78618add5df6[[#This Row],[Cantidad Ordenada]]</f>
        <v>34</v>
      </c>
      <c r="J63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638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639" spans="1:11" x14ac:dyDescent="0.35">
      <c r="A639">
        <v>248</v>
      </c>
      <c r="B639">
        <v>12</v>
      </c>
      <c r="C639" t="s">
        <v>17</v>
      </c>
      <c r="D639" t="s">
        <v>1800</v>
      </c>
      <c r="E639">
        <v>16</v>
      </c>
      <c r="F639">
        <v>27</v>
      </c>
      <c r="G639">
        <v>2</v>
      </c>
      <c r="H639">
        <v>6</v>
      </c>
      <c r="I639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63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639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640" spans="1:11" x14ac:dyDescent="0.35">
      <c r="A640">
        <v>248</v>
      </c>
      <c r="B640">
        <v>12</v>
      </c>
      <c r="C640" t="s">
        <v>23</v>
      </c>
      <c r="D640" t="s">
        <v>1803</v>
      </c>
      <c r="E640">
        <v>17</v>
      </c>
      <c r="F640">
        <v>29</v>
      </c>
      <c r="G640">
        <v>3</v>
      </c>
      <c r="H640">
        <v>51</v>
      </c>
      <c r="I640">
        <f>spaces_3iWczBNnn5rbfoUlE0Jd_uploads_git_blob_d9e80ffbcef8a4adc6d29edd78618add5df6[[#This Row],[Precio Unitario]]*spaces_3iWczBNnn5rbfoUlE0Jd_uploads_git_blob_d9e80ffbcef8a4adc6d29edd78618add5df6[[#This Row],[Cantidad Ordenada]]</f>
        <v>87</v>
      </c>
      <c r="J64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640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641" spans="1:11" x14ac:dyDescent="0.35">
      <c r="A641">
        <v>249</v>
      </c>
      <c r="B641">
        <v>8</v>
      </c>
      <c r="C641" t="s">
        <v>45</v>
      </c>
      <c r="D641" t="s">
        <v>1814</v>
      </c>
      <c r="E641">
        <v>10</v>
      </c>
      <c r="F641">
        <v>18</v>
      </c>
      <c r="G641">
        <v>2</v>
      </c>
      <c r="H641">
        <v>58</v>
      </c>
      <c r="I641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64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641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642" spans="1:11" x14ac:dyDescent="0.35">
      <c r="A642">
        <v>249</v>
      </c>
      <c r="B642">
        <v>8</v>
      </c>
      <c r="C642" t="s">
        <v>35</v>
      </c>
      <c r="D642" t="s">
        <v>1809</v>
      </c>
      <c r="E642">
        <v>13</v>
      </c>
      <c r="F642">
        <v>22</v>
      </c>
      <c r="G642">
        <v>2</v>
      </c>
      <c r="H642">
        <v>51</v>
      </c>
      <c r="I642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64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642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643" spans="1:11" x14ac:dyDescent="0.35">
      <c r="A643">
        <v>250</v>
      </c>
      <c r="B643">
        <v>8</v>
      </c>
      <c r="C643" t="s">
        <v>39</v>
      </c>
      <c r="D643" t="s">
        <v>1812</v>
      </c>
      <c r="E643">
        <v>12</v>
      </c>
      <c r="F643">
        <v>20</v>
      </c>
      <c r="G643">
        <v>1</v>
      </c>
      <c r="H643">
        <v>29</v>
      </c>
      <c r="I643">
        <f>spaces_3iWczBNnn5rbfoUlE0Jd_uploads_git_blob_d9e80ffbcef8a4adc6d29edd78618add5df6[[#This Row],[Precio Unitario]]*spaces_3iWczBNnn5rbfoUlE0Jd_uploads_git_blob_d9e80ffbcef8a4adc6d29edd78618add5df6[[#This Row],[Cantidad Ordenada]]</f>
        <v>20</v>
      </c>
      <c r="J64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64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644" spans="1:11" x14ac:dyDescent="0.35">
      <c r="A644">
        <v>251</v>
      </c>
      <c r="B644">
        <v>12</v>
      </c>
      <c r="C644" t="s">
        <v>47</v>
      </c>
      <c r="D644" t="s">
        <v>1815</v>
      </c>
      <c r="E644">
        <v>15</v>
      </c>
      <c r="F644">
        <v>26</v>
      </c>
      <c r="G644">
        <v>1</v>
      </c>
      <c r="H644">
        <v>25</v>
      </c>
      <c r="I644">
        <f>spaces_3iWczBNnn5rbfoUlE0Jd_uploads_git_blob_d9e80ffbcef8a4adc6d29edd78618add5df6[[#This Row],[Precio Unitario]]*spaces_3iWczBNnn5rbfoUlE0Jd_uploads_git_blob_d9e80ffbcef8a4adc6d29edd78618add5df6[[#This Row],[Cantidad Ordenada]]</f>
        <v>26</v>
      </c>
      <c r="J64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644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645" spans="1:11" x14ac:dyDescent="0.35">
      <c r="A645">
        <v>251</v>
      </c>
      <c r="B645">
        <v>12</v>
      </c>
      <c r="C645" t="s">
        <v>29</v>
      </c>
      <c r="D645" t="s">
        <v>1806</v>
      </c>
      <c r="E645">
        <v>11</v>
      </c>
      <c r="F645">
        <v>19</v>
      </c>
      <c r="G645">
        <v>2</v>
      </c>
      <c r="H645">
        <v>40</v>
      </c>
      <c r="I645">
        <f>spaces_3iWczBNnn5rbfoUlE0Jd_uploads_git_blob_d9e80ffbcef8a4adc6d29edd78618add5df6[[#This Row],[Precio Unitario]]*spaces_3iWczBNnn5rbfoUlE0Jd_uploads_git_blob_d9e80ffbcef8a4adc6d29edd78618add5df6[[#This Row],[Cantidad Ordenada]]</f>
        <v>38</v>
      </c>
      <c r="J64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645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646" spans="1:11" x14ac:dyDescent="0.35">
      <c r="A646">
        <v>251</v>
      </c>
      <c r="B646">
        <v>12</v>
      </c>
      <c r="C646" t="s">
        <v>41</v>
      </c>
      <c r="D646" t="s">
        <v>1811</v>
      </c>
      <c r="E646">
        <v>14</v>
      </c>
      <c r="F646">
        <v>23</v>
      </c>
      <c r="G646">
        <v>1</v>
      </c>
      <c r="H646">
        <v>23</v>
      </c>
      <c r="I646">
        <f>spaces_3iWczBNnn5rbfoUlE0Jd_uploads_git_blob_d9e80ffbcef8a4adc6d29edd78618add5df6[[#This Row],[Precio Unitario]]*spaces_3iWczBNnn5rbfoUlE0Jd_uploads_git_blob_d9e80ffbcef8a4adc6d29edd78618add5df6[[#This Row],[Cantidad Ordenada]]</f>
        <v>23</v>
      </c>
      <c r="J64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646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647" spans="1:11" x14ac:dyDescent="0.35">
      <c r="A647">
        <v>251</v>
      </c>
      <c r="B647">
        <v>12</v>
      </c>
      <c r="C647" t="s">
        <v>35</v>
      </c>
      <c r="D647" t="s">
        <v>1809</v>
      </c>
      <c r="E647">
        <v>13</v>
      </c>
      <c r="F647">
        <v>22</v>
      </c>
      <c r="G647">
        <v>1</v>
      </c>
      <c r="H647">
        <v>34</v>
      </c>
      <c r="I647">
        <f>spaces_3iWczBNnn5rbfoUlE0Jd_uploads_git_blob_d9e80ffbcef8a4adc6d29edd78618add5df6[[#This Row],[Precio Unitario]]*spaces_3iWczBNnn5rbfoUlE0Jd_uploads_git_blob_d9e80ffbcef8a4adc6d29edd78618add5df6[[#This Row],[Cantidad Ordenada]]</f>
        <v>22</v>
      </c>
      <c r="J64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647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648" spans="1:11" x14ac:dyDescent="0.35">
      <c r="A648">
        <v>252</v>
      </c>
      <c r="B648">
        <v>4</v>
      </c>
      <c r="C648" t="s">
        <v>49</v>
      </c>
      <c r="D648" t="s">
        <v>1816</v>
      </c>
      <c r="E648">
        <v>15</v>
      </c>
      <c r="F648">
        <v>25</v>
      </c>
      <c r="G648">
        <v>2</v>
      </c>
      <c r="H648">
        <v>53</v>
      </c>
      <c r="I648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64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64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649" spans="1:11" x14ac:dyDescent="0.35">
      <c r="A649">
        <v>252</v>
      </c>
      <c r="B649">
        <v>4</v>
      </c>
      <c r="C649" t="s">
        <v>47</v>
      </c>
      <c r="D649" t="s">
        <v>1815</v>
      </c>
      <c r="E649">
        <v>15</v>
      </c>
      <c r="F649">
        <v>26</v>
      </c>
      <c r="G649">
        <v>2</v>
      </c>
      <c r="H649">
        <v>31</v>
      </c>
      <c r="I649">
        <f>spaces_3iWczBNnn5rbfoUlE0Jd_uploads_git_blob_d9e80ffbcef8a4adc6d29edd78618add5df6[[#This Row],[Precio Unitario]]*spaces_3iWczBNnn5rbfoUlE0Jd_uploads_git_blob_d9e80ffbcef8a4adc6d29edd78618add5df6[[#This Row],[Cantidad Ordenada]]</f>
        <v>52</v>
      </c>
      <c r="J64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649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650" spans="1:11" x14ac:dyDescent="0.35">
      <c r="A650">
        <v>253</v>
      </c>
      <c r="B650">
        <v>8</v>
      </c>
      <c r="C650" t="s">
        <v>49</v>
      </c>
      <c r="D650" t="s">
        <v>1816</v>
      </c>
      <c r="E650">
        <v>15</v>
      </c>
      <c r="F650">
        <v>25</v>
      </c>
      <c r="G650">
        <v>1</v>
      </c>
      <c r="H650">
        <v>18</v>
      </c>
      <c r="I650">
        <f>spaces_3iWczBNnn5rbfoUlE0Jd_uploads_git_blob_d9e80ffbcef8a4adc6d29edd78618add5df6[[#This Row],[Precio Unitario]]*spaces_3iWczBNnn5rbfoUlE0Jd_uploads_git_blob_d9e80ffbcef8a4adc6d29edd78618add5df6[[#This Row],[Cantidad Ordenada]]</f>
        <v>25</v>
      </c>
      <c r="J65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65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651" spans="1:11" x14ac:dyDescent="0.35">
      <c r="A651">
        <v>253</v>
      </c>
      <c r="B651">
        <v>8</v>
      </c>
      <c r="C651" t="s">
        <v>43</v>
      </c>
      <c r="D651" t="s">
        <v>1813</v>
      </c>
      <c r="E651">
        <v>13</v>
      </c>
      <c r="F651">
        <v>21</v>
      </c>
      <c r="G651">
        <v>2</v>
      </c>
      <c r="H651">
        <v>8</v>
      </c>
      <c r="I651">
        <f>spaces_3iWczBNnn5rbfoUlE0Jd_uploads_git_blob_d9e80ffbcef8a4adc6d29edd78618add5df6[[#This Row],[Precio Unitario]]*spaces_3iWczBNnn5rbfoUlE0Jd_uploads_git_blob_d9e80ffbcef8a4adc6d29edd78618add5df6[[#This Row],[Cantidad Ordenada]]</f>
        <v>42</v>
      </c>
      <c r="J65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651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652" spans="1:11" x14ac:dyDescent="0.35">
      <c r="A652">
        <v>253</v>
      </c>
      <c r="B652">
        <v>8</v>
      </c>
      <c r="C652" t="s">
        <v>23</v>
      </c>
      <c r="D652" t="s">
        <v>1803</v>
      </c>
      <c r="E652">
        <v>17</v>
      </c>
      <c r="F652">
        <v>29</v>
      </c>
      <c r="G652">
        <v>3</v>
      </c>
      <c r="H652">
        <v>29</v>
      </c>
      <c r="I652">
        <f>spaces_3iWczBNnn5rbfoUlE0Jd_uploads_git_blob_d9e80ffbcef8a4adc6d29edd78618add5df6[[#This Row],[Precio Unitario]]*spaces_3iWczBNnn5rbfoUlE0Jd_uploads_git_blob_d9e80ffbcef8a4adc6d29edd78618add5df6[[#This Row],[Cantidad Ordenada]]</f>
        <v>87</v>
      </c>
      <c r="J65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652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653" spans="1:11" x14ac:dyDescent="0.35">
      <c r="A653">
        <v>254</v>
      </c>
      <c r="B653">
        <v>10</v>
      </c>
      <c r="C653" t="s">
        <v>47</v>
      </c>
      <c r="D653" t="s">
        <v>1815</v>
      </c>
      <c r="E653">
        <v>15</v>
      </c>
      <c r="F653">
        <v>26</v>
      </c>
      <c r="G653">
        <v>2</v>
      </c>
      <c r="H653">
        <v>10</v>
      </c>
      <c r="I653">
        <f>spaces_3iWczBNnn5rbfoUlE0Jd_uploads_git_blob_d9e80ffbcef8a4adc6d29edd78618add5df6[[#This Row],[Precio Unitario]]*spaces_3iWczBNnn5rbfoUlE0Jd_uploads_git_blob_d9e80ffbcef8a4adc6d29edd78618add5df6[[#This Row],[Cantidad Ordenada]]</f>
        <v>52</v>
      </c>
      <c r="J65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653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654" spans="1:11" x14ac:dyDescent="0.35">
      <c r="A654">
        <v>254</v>
      </c>
      <c r="B654">
        <v>10</v>
      </c>
      <c r="C654" t="s">
        <v>27</v>
      </c>
      <c r="D654" t="s">
        <v>1805</v>
      </c>
      <c r="E654">
        <v>16</v>
      </c>
      <c r="F654">
        <v>28</v>
      </c>
      <c r="G654">
        <v>3</v>
      </c>
      <c r="H654">
        <v>42</v>
      </c>
      <c r="I654">
        <f>spaces_3iWczBNnn5rbfoUlE0Jd_uploads_git_blob_d9e80ffbcef8a4adc6d29edd78618add5df6[[#This Row],[Precio Unitario]]*spaces_3iWczBNnn5rbfoUlE0Jd_uploads_git_blob_d9e80ffbcef8a4adc6d29edd78618add5df6[[#This Row],[Cantidad Ordenada]]</f>
        <v>84</v>
      </c>
      <c r="J65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654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655" spans="1:11" x14ac:dyDescent="0.35">
      <c r="A655">
        <v>254</v>
      </c>
      <c r="B655">
        <v>10</v>
      </c>
      <c r="C655" t="s">
        <v>15</v>
      </c>
      <c r="D655" t="s">
        <v>1799</v>
      </c>
      <c r="E655">
        <v>19</v>
      </c>
      <c r="F655">
        <v>31</v>
      </c>
      <c r="G655">
        <v>3</v>
      </c>
      <c r="H655">
        <v>33</v>
      </c>
      <c r="I655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65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655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656" spans="1:11" x14ac:dyDescent="0.35">
      <c r="A656">
        <v>254</v>
      </c>
      <c r="B656">
        <v>10</v>
      </c>
      <c r="C656" t="s">
        <v>37</v>
      </c>
      <c r="D656" t="s">
        <v>1810</v>
      </c>
      <c r="E656">
        <v>20</v>
      </c>
      <c r="F656">
        <v>34</v>
      </c>
      <c r="G656">
        <v>2</v>
      </c>
      <c r="H656">
        <v>56</v>
      </c>
      <c r="I656">
        <f>spaces_3iWczBNnn5rbfoUlE0Jd_uploads_git_blob_d9e80ffbcef8a4adc6d29edd78618add5df6[[#This Row],[Precio Unitario]]*spaces_3iWczBNnn5rbfoUlE0Jd_uploads_git_blob_d9e80ffbcef8a4adc6d29edd78618add5df6[[#This Row],[Cantidad Ordenada]]</f>
        <v>68</v>
      </c>
      <c r="J65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656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657" spans="1:11" x14ac:dyDescent="0.35">
      <c r="A657">
        <v>255</v>
      </c>
      <c r="B657">
        <v>8</v>
      </c>
      <c r="C657" t="s">
        <v>49</v>
      </c>
      <c r="D657" t="s">
        <v>1816</v>
      </c>
      <c r="E657">
        <v>15</v>
      </c>
      <c r="F657">
        <v>25</v>
      </c>
      <c r="G657">
        <v>1</v>
      </c>
      <c r="H657">
        <v>37</v>
      </c>
      <c r="I657">
        <f>spaces_3iWczBNnn5rbfoUlE0Jd_uploads_git_blob_d9e80ffbcef8a4adc6d29edd78618add5df6[[#This Row],[Precio Unitario]]*spaces_3iWczBNnn5rbfoUlE0Jd_uploads_git_blob_d9e80ffbcef8a4adc6d29edd78618add5df6[[#This Row],[Cantidad Ordenada]]</f>
        <v>25</v>
      </c>
      <c r="J65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657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658" spans="1:11" x14ac:dyDescent="0.35">
      <c r="A658">
        <v>256</v>
      </c>
      <c r="B658">
        <v>5</v>
      </c>
      <c r="C658" t="s">
        <v>43</v>
      </c>
      <c r="D658" t="s">
        <v>1813</v>
      </c>
      <c r="E658">
        <v>13</v>
      </c>
      <c r="F658">
        <v>21</v>
      </c>
      <c r="G658">
        <v>1</v>
      </c>
      <c r="H658">
        <v>16</v>
      </c>
      <c r="I658">
        <f>spaces_3iWczBNnn5rbfoUlE0Jd_uploads_git_blob_d9e80ffbcef8a4adc6d29edd78618add5df6[[#This Row],[Precio Unitario]]*spaces_3iWczBNnn5rbfoUlE0Jd_uploads_git_blob_d9e80ffbcef8a4adc6d29edd78618add5df6[[#This Row],[Cantidad Ordenada]]</f>
        <v>21</v>
      </c>
      <c r="J65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658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659" spans="1:11" x14ac:dyDescent="0.35">
      <c r="A659">
        <v>257</v>
      </c>
      <c r="B659">
        <v>12</v>
      </c>
      <c r="C659" t="s">
        <v>41</v>
      </c>
      <c r="D659" t="s">
        <v>1811</v>
      </c>
      <c r="E659">
        <v>14</v>
      </c>
      <c r="F659">
        <v>23</v>
      </c>
      <c r="G659">
        <v>2</v>
      </c>
      <c r="H659">
        <v>28</v>
      </c>
      <c r="I659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65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659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660" spans="1:11" x14ac:dyDescent="0.35">
      <c r="A660">
        <v>258</v>
      </c>
      <c r="B660">
        <v>12</v>
      </c>
      <c r="C660" t="s">
        <v>49</v>
      </c>
      <c r="D660" t="s">
        <v>1816</v>
      </c>
      <c r="E660">
        <v>15</v>
      </c>
      <c r="F660">
        <v>25</v>
      </c>
      <c r="G660">
        <v>1</v>
      </c>
      <c r="H660">
        <v>59</v>
      </c>
      <c r="I660">
        <f>spaces_3iWczBNnn5rbfoUlE0Jd_uploads_git_blob_d9e80ffbcef8a4adc6d29edd78618add5df6[[#This Row],[Precio Unitario]]*spaces_3iWczBNnn5rbfoUlE0Jd_uploads_git_blob_d9e80ffbcef8a4adc6d29edd78618add5df6[[#This Row],[Cantidad Ordenada]]</f>
        <v>25</v>
      </c>
      <c r="J66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66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661" spans="1:11" x14ac:dyDescent="0.35">
      <c r="A661">
        <v>258</v>
      </c>
      <c r="B661">
        <v>12</v>
      </c>
      <c r="C661" t="s">
        <v>33</v>
      </c>
      <c r="D661" t="s">
        <v>1808</v>
      </c>
      <c r="E661">
        <v>19</v>
      </c>
      <c r="F661">
        <v>32</v>
      </c>
      <c r="G661">
        <v>1</v>
      </c>
      <c r="H661">
        <v>5</v>
      </c>
      <c r="I661">
        <f>spaces_3iWczBNnn5rbfoUlE0Jd_uploads_git_blob_d9e80ffbcef8a4adc6d29edd78618add5df6[[#This Row],[Precio Unitario]]*spaces_3iWczBNnn5rbfoUlE0Jd_uploads_git_blob_d9e80ffbcef8a4adc6d29edd78618add5df6[[#This Row],[Cantidad Ordenada]]</f>
        <v>32</v>
      </c>
      <c r="J66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661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662" spans="1:11" x14ac:dyDescent="0.35">
      <c r="A662">
        <v>258</v>
      </c>
      <c r="B662">
        <v>12</v>
      </c>
      <c r="C662" t="s">
        <v>19</v>
      </c>
      <c r="D662" t="s">
        <v>1802</v>
      </c>
      <c r="E662">
        <v>25</v>
      </c>
      <c r="F662">
        <v>40</v>
      </c>
      <c r="G662">
        <v>1</v>
      </c>
      <c r="H662">
        <v>10</v>
      </c>
      <c r="I662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66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15</v>
      </c>
      <c r="K662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663" spans="1:11" x14ac:dyDescent="0.35">
      <c r="A663">
        <v>258</v>
      </c>
      <c r="B663">
        <v>12</v>
      </c>
      <c r="C663" t="s">
        <v>39</v>
      </c>
      <c r="D663" t="s">
        <v>1812</v>
      </c>
      <c r="E663">
        <v>12</v>
      </c>
      <c r="F663">
        <v>20</v>
      </c>
      <c r="G663">
        <v>1</v>
      </c>
      <c r="H663">
        <v>31</v>
      </c>
      <c r="I663">
        <f>spaces_3iWczBNnn5rbfoUlE0Jd_uploads_git_blob_d9e80ffbcef8a4adc6d29edd78618add5df6[[#This Row],[Precio Unitario]]*spaces_3iWczBNnn5rbfoUlE0Jd_uploads_git_blob_d9e80ffbcef8a4adc6d29edd78618add5df6[[#This Row],[Cantidad Ordenada]]</f>
        <v>20</v>
      </c>
      <c r="J66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66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664" spans="1:11" x14ac:dyDescent="0.35">
      <c r="A664">
        <v>259</v>
      </c>
      <c r="B664">
        <v>10</v>
      </c>
      <c r="C664" t="s">
        <v>17</v>
      </c>
      <c r="D664" t="s">
        <v>1800</v>
      </c>
      <c r="E664">
        <v>16</v>
      </c>
      <c r="F664">
        <v>27</v>
      </c>
      <c r="G664">
        <v>3</v>
      </c>
      <c r="H664">
        <v>11</v>
      </c>
      <c r="I664">
        <f>spaces_3iWczBNnn5rbfoUlE0Jd_uploads_git_blob_d9e80ffbcef8a4adc6d29edd78618add5df6[[#This Row],[Precio Unitario]]*spaces_3iWczBNnn5rbfoUlE0Jd_uploads_git_blob_d9e80ffbcef8a4adc6d29edd78618add5df6[[#This Row],[Cantidad Ordenada]]</f>
        <v>81</v>
      </c>
      <c r="J66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664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665" spans="1:11" x14ac:dyDescent="0.35">
      <c r="A665">
        <v>260</v>
      </c>
      <c r="B665">
        <v>20</v>
      </c>
      <c r="C665" t="s">
        <v>41</v>
      </c>
      <c r="D665" t="s">
        <v>1811</v>
      </c>
      <c r="E665">
        <v>14</v>
      </c>
      <c r="F665">
        <v>23</v>
      </c>
      <c r="G665">
        <v>3</v>
      </c>
      <c r="H665">
        <v>49</v>
      </c>
      <c r="I665">
        <f>spaces_3iWczBNnn5rbfoUlE0Jd_uploads_git_blob_d9e80ffbcef8a4adc6d29edd78618add5df6[[#This Row],[Precio Unitario]]*spaces_3iWczBNnn5rbfoUlE0Jd_uploads_git_blob_d9e80ffbcef8a4adc6d29edd78618add5df6[[#This Row],[Cantidad Ordenada]]</f>
        <v>69</v>
      </c>
      <c r="J66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665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666" spans="1:11" x14ac:dyDescent="0.35">
      <c r="A666">
        <v>261</v>
      </c>
      <c r="B666">
        <v>8</v>
      </c>
      <c r="C666" t="s">
        <v>33</v>
      </c>
      <c r="D666" t="s">
        <v>1808</v>
      </c>
      <c r="E666">
        <v>19</v>
      </c>
      <c r="F666">
        <v>32</v>
      </c>
      <c r="G666">
        <v>3</v>
      </c>
      <c r="H666">
        <v>19</v>
      </c>
      <c r="I666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66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666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667" spans="1:11" x14ac:dyDescent="0.35">
      <c r="A667">
        <v>261</v>
      </c>
      <c r="B667">
        <v>8</v>
      </c>
      <c r="C667" t="s">
        <v>23</v>
      </c>
      <c r="D667" t="s">
        <v>1803</v>
      </c>
      <c r="E667">
        <v>17</v>
      </c>
      <c r="F667">
        <v>29</v>
      </c>
      <c r="G667">
        <v>2</v>
      </c>
      <c r="H667">
        <v>36</v>
      </c>
      <c r="I667">
        <f>spaces_3iWczBNnn5rbfoUlE0Jd_uploads_git_blob_d9e80ffbcef8a4adc6d29edd78618add5df6[[#This Row],[Precio Unitario]]*spaces_3iWczBNnn5rbfoUlE0Jd_uploads_git_blob_d9e80ffbcef8a4adc6d29edd78618add5df6[[#This Row],[Cantidad Ordenada]]</f>
        <v>58</v>
      </c>
      <c r="J66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667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668" spans="1:11" x14ac:dyDescent="0.35">
      <c r="A668">
        <v>262</v>
      </c>
      <c r="B668">
        <v>18</v>
      </c>
      <c r="C668" t="s">
        <v>15</v>
      </c>
      <c r="D668" t="s">
        <v>1799</v>
      </c>
      <c r="E668">
        <v>19</v>
      </c>
      <c r="F668">
        <v>31</v>
      </c>
      <c r="G668">
        <v>3</v>
      </c>
      <c r="H668">
        <v>20</v>
      </c>
      <c r="I668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66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668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669" spans="1:11" x14ac:dyDescent="0.35">
      <c r="A669">
        <v>262</v>
      </c>
      <c r="B669">
        <v>18</v>
      </c>
      <c r="C669" t="s">
        <v>35</v>
      </c>
      <c r="D669" t="s">
        <v>1809</v>
      </c>
      <c r="E669">
        <v>13</v>
      </c>
      <c r="F669">
        <v>22</v>
      </c>
      <c r="G669">
        <v>1</v>
      </c>
      <c r="H669">
        <v>28</v>
      </c>
      <c r="I669">
        <f>spaces_3iWczBNnn5rbfoUlE0Jd_uploads_git_blob_d9e80ffbcef8a4adc6d29edd78618add5df6[[#This Row],[Precio Unitario]]*spaces_3iWczBNnn5rbfoUlE0Jd_uploads_git_blob_d9e80ffbcef8a4adc6d29edd78618add5df6[[#This Row],[Cantidad Ordenada]]</f>
        <v>22</v>
      </c>
      <c r="J66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669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670" spans="1:11" x14ac:dyDescent="0.35">
      <c r="A670">
        <v>263</v>
      </c>
      <c r="B670">
        <v>5</v>
      </c>
      <c r="C670" t="s">
        <v>33</v>
      </c>
      <c r="D670" t="s">
        <v>1808</v>
      </c>
      <c r="E670">
        <v>19</v>
      </c>
      <c r="F670">
        <v>32</v>
      </c>
      <c r="G670">
        <v>1</v>
      </c>
      <c r="H670">
        <v>37</v>
      </c>
      <c r="I670">
        <f>spaces_3iWczBNnn5rbfoUlE0Jd_uploads_git_blob_d9e80ffbcef8a4adc6d29edd78618add5df6[[#This Row],[Precio Unitario]]*spaces_3iWczBNnn5rbfoUlE0Jd_uploads_git_blob_d9e80ffbcef8a4adc6d29edd78618add5df6[[#This Row],[Cantidad Ordenada]]</f>
        <v>32</v>
      </c>
      <c r="J67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670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671" spans="1:11" x14ac:dyDescent="0.35">
      <c r="A671">
        <v>263</v>
      </c>
      <c r="B671">
        <v>5</v>
      </c>
      <c r="C671" t="s">
        <v>12</v>
      </c>
      <c r="D671" t="s">
        <v>1797</v>
      </c>
      <c r="E671">
        <v>18</v>
      </c>
      <c r="F671">
        <v>30</v>
      </c>
      <c r="G671">
        <v>1</v>
      </c>
      <c r="H671">
        <v>42</v>
      </c>
      <c r="I671">
        <f>spaces_3iWczBNnn5rbfoUlE0Jd_uploads_git_blob_d9e80ffbcef8a4adc6d29edd78618add5df6[[#This Row],[Precio Unitario]]*spaces_3iWczBNnn5rbfoUlE0Jd_uploads_git_blob_d9e80ffbcef8a4adc6d29edd78618add5df6[[#This Row],[Cantidad Ordenada]]</f>
        <v>30</v>
      </c>
      <c r="J67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67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672" spans="1:11" x14ac:dyDescent="0.35">
      <c r="A672">
        <v>263</v>
      </c>
      <c r="B672">
        <v>5</v>
      </c>
      <c r="C672" t="s">
        <v>9</v>
      </c>
      <c r="D672" t="s">
        <v>1798</v>
      </c>
      <c r="E672">
        <v>14</v>
      </c>
      <c r="F672">
        <v>24</v>
      </c>
      <c r="G672">
        <v>1</v>
      </c>
      <c r="H672">
        <v>40</v>
      </c>
      <c r="I672">
        <f>spaces_3iWczBNnn5rbfoUlE0Jd_uploads_git_blob_d9e80ffbcef8a4adc6d29edd78618add5df6[[#This Row],[Precio Unitario]]*spaces_3iWczBNnn5rbfoUlE0Jd_uploads_git_blob_d9e80ffbcef8a4adc6d29edd78618add5df6[[#This Row],[Cantidad Ordenada]]</f>
        <v>24</v>
      </c>
      <c r="J67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672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673" spans="1:11" x14ac:dyDescent="0.35">
      <c r="A673">
        <v>263</v>
      </c>
      <c r="B673">
        <v>5</v>
      </c>
      <c r="C673" t="s">
        <v>31</v>
      </c>
      <c r="D673" t="s">
        <v>1807</v>
      </c>
      <c r="E673">
        <v>21</v>
      </c>
      <c r="F673">
        <v>35</v>
      </c>
      <c r="G673">
        <v>1</v>
      </c>
      <c r="H673">
        <v>30</v>
      </c>
      <c r="I673">
        <f>spaces_3iWczBNnn5rbfoUlE0Jd_uploads_git_blob_d9e80ffbcef8a4adc6d29edd78618add5df6[[#This Row],[Precio Unitario]]*spaces_3iWczBNnn5rbfoUlE0Jd_uploads_git_blob_d9e80ffbcef8a4adc6d29edd78618add5df6[[#This Row],[Cantidad Ordenada]]</f>
        <v>35</v>
      </c>
      <c r="J67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67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674" spans="1:11" x14ac:dyDescent="0.35">
      <c r="A674">
        <v>264</v>
      </c>
      <c r="B674">
        <v>2</v>
      </c>
      <c r="C674" t="s">
        <v>49</v>
      </c>
      <c r="D674" t="s">
        <v>1816</v>
      </c>
      <c r="E674">
        <v>15</v>
      </c>
      <c r="F674">
        <v>25</v>
      </c>
      <c r="G674">
        <v>2</v>
      </c>
      <c r="H674">
        <v>14</v>
      </c>
      <c r="I674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67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67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675" spans="1:11" x14ac:dyDescent="0.35">
      <c r="A675">
        <v>264</v>
      </c>
      <c r="B675">
        <v>2</v>
      </c>
      <c r="C675" t="s">
        <v>33</v>
      </c>
      <c r="D675" t="s">
        <v>1808</v>
      </c>
      <c r="E675">
        <v>19</v>
      </c>
      <c r="F675">
        <v>32</v>
      </c>
      <c r="G675">
        <v>1</v>
      </c>
      <c r="H675">
        <v>27</v>
      </c>
      <c r="I675">
        <f>spaces_3iWczBNnn5rbfoUlE0Jd_uploads_git_blob_d9e80ffbcef8a4adc6d29edd78618add5df6[[#This Row],[Precio Unitario]]*spaces_3iWczBNnn5rbfoUlE0Jd_uploads_git_blob_d9e80ffbcef8a4adc6d29edd78618add5df6[[#This Row],[Cantidad Ordenada]]</f>
        <v>32</v>
      </c>
      <c r="J67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675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676" spans="1:11" x14ac:dyDescent="0.35">
      <c r="A676">
        <v>264</v>
      </c>
      <c r="B676">
        <v>2</v>
      </c>
      <c r="C676" t="s">
        <v>12</v>
      </c>
      <c r="D676" t="s">
        <v>1797</v>
      </c>
      <c r="E676">
        <v>18</v>
      </c>
      <c r="F676">
        <v>30</v>
      </c>
      <c r="G676">
        <v>1</v>
      </c>
      <c r="H676">
        <v>37</v>
      </c>
      <c r="I676">
        <f>spaces_3iWczBNnn5rbfoUlE0Jd_uploads_git_blob_d9e80ffbcef8a4adc6d29edd78618add5df6[[#This Row],[Precio Unitario]]*spaces_3iWczBNnn5rbfoUlE0Jd_uploads_git_blob_d9e80ffbcef8a4adc6d29edd78618add5df6[[#This Row],[Cantidad Ordenada]]</f>
        <v>30</v>
      </c>
      <c r="J67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67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677" spans="1:11" x14ac:dyDescent="0.35">
      <c r="A677">
        <v>264</v>
      </c>
      <c r="B677">
        <v>2</v>
      </c>
      <c r="C677" t="s">
        <v>31</v>
      </c>
      <c r="D677" t="s">
        <v>1807</v>
      </c>
      <c r="E677">
        <v>21</v>
      </c>
      <c r="F677">
        <v>35</v>
      </c>
      <c r="G677">
        <v>2</v>
      </c>
      <c r="H677">
        <v>39</v>
      </c>
      <c r="I677">
        <f>spaces_3iWczBNnn5rbfoUlE0Jd_uploads_git_blob_d9e80ffbcef8a4adc6d29edd78618add5df6[[#This Row],[Precio Unitario]]*spaces_3iWczBNnn5rbfoUlE0Jd_uploads_git_blob_d9e80ffbcef8a4adc6d29edd78618add5df6[[#This Row],[Cantidad Ordenada]]</f>
        <v>70</v>
      </c>
      <c r="J67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677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678" spans="1:11" x14ac:dyDescent="0.35">
      <c r="A678">
        <v>265</v>
      </c>
      <c r="B678">
        <v>6</v>
      </c>
      <c r="C678" t="s">
        <v>41</v>
      </c>
      <c r="D678" t="s">
        <v>1811</v>
      </c>
      <c r="E678">
        <v>14</v>
      </c>
      <c r="F678">
        <v>23</v>
      </c>
      <c r="G678">
        <v>1</v>
      </c>
      <c r="H678">
        <v>12</v>
      </c>
      <c r="I678">
        <f>spaces_3iWczBNnn5rbfoUlE0Jd_uploads_git_blob_d9e80ffbcef8a4adc6d29edd78618add5df6[[#This Row],[Precio Unitario]]*spaces_3iWczBNnn5rbfoUlE0Jd_uploads_git_blob_d9e80ffbcef8a4adc6d29edd78618add5df6[[#This Row],[Cantidad Ordenada]]</f>
        <v>23</v>
      </c>
      <c r="J67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678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679" spans="1:11" x14ac:dyDescent="0.35">
      <c r="A679">
        <v>265</v>
      </c>
      <c r="B679">
        <v>6</v>
      </c>
      <c r="C679" t="s">
        <v>15</v>
      </c>
      <c r="D679" t="s">
        <v>1799</v>
      </c>
      <c r="E679">
        <v>19</v>
      </c>
      <c r="F679">
        <v>31</v>
      </c>
      <c r="G679">
        <v>1</v>
      </c>
      <c r="H679">
        <v>17</v>
      </c>
      <c r="I679">
        <f>spaces_3iWczBNnn5rbfoUlE0Jd_uploads_git_blob_d9e80ffbcef8a4adc6d29edd78618add5df6[[#This Row],[Precio Unitario]]*spaces_3iWczBNnn5rbfoUlE0Jd_uploads_git_blob_d9e80ffbcef8a4adc6d29edd78618add5df6[[#This Row],[Cantidad Ordenada]]</f>
        <v>31</v>
      </c>
      <c r="J67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679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680" spans="1:11" x14ac:dyDescent="0.35">
      <c r="A680">
        <v>265</v>
      </c>
      <c r="B680">
        <v>6</v>
      </c>
      <c r="C680" t="s">
        <v>12</v>
      </c>
      <c r="D680" t="s">
        <v>1797</v>
      </c>
      <c r="E680">
        <v>18</v>
      </c>
      <c r="F680">
        <v>30</v>
      </c>
      <c r="G680">
        <v>3</v>
      </c>
      <c r="H680">
        <v>50</v>
      </c>
      <c r="I680">
        <f>spaces_3iWczBNnn5rbfoUlE0Jd_uploads_git_blob_d9e80ffbcef8a4adc6d29edd78618add5df6[[#This Row],[Precio Unitario]]*spaces_3iWczBNnn5rbfoUlE0Jd_uploads_git_blob_d9e80ffbcef8a4adc6d29edd78618add5df6[[#This Row],[Cantidad Ordenada]]</f>
        <v>90</v>
      </c>
      <c r="J68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68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681" spans="1:11" x14ac:dyDescent="0.35">
      <c r="A681">
        <v>265</v>
      </c>
      <c r="B681">
        <v>6</v>
      </c>
      <c r="C681" t="s">
        <v>17</v>
      </c>
      <c r="D681" t="s">
        <v>1800</v>
      </c>
      <c r="E681">
        <v>16</v>
      </c>
      <c r="F681">
        <v>27</v>
      </c>
      <c r="G681">
        <v>1</v>
      </c>
      <c r="H681">
        <v>56</v>
      </c>
      <c r="I681">
        <f>spaces_3iWczBNnn5rbfoUlE0Jd_uploads_git_blob_d9e80ffbcef8a4adc6d29edd78618add5df6[[#This Row],[Precio Unitario]]*spaces_3iWczBNnn5rbfoUlE0Jd_uploads_git_blob_d9e80ffbcef8a4adc6d29edd78618add5df6[[#This Row],[Cantidad Ordenada]]</f>
        <v>27</v>
      </c>
      <c r="J68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681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682" spans="1:11" x14ac:dyDescent="0.35">
      <c r="A682">
        <v>266</v>
      </c>
      <c r="B682">
        <v>4</v>
      </c>
      <c r="C682" t="s">
        <v>49</v>
      </c>
      <c r="D682" t="s">
        <v>1816</v>
      </c>
      <c r="E682">
        <v>15</v>
      </c>
      <c r="F682">
        <v>25</v>
      </c>
      <c r="G682">
        <v>3</v>
      </c>
      <c r="H682">
        <v>53</v>
      </c>
      <c r="I682">
        <f>spaces_3iWczBNnn5rbfoUlE0Jd_uploads_git_blob_d9e80ffbcef8a4adc6d29edd78618add5df6[[#This Row],[Precio Unitario]]*spaces_3iWczBNnn5rbfoUlE0Jd_uploads_git_blob_d9e80ffbcef8a4adc6d29edd78618add5df6[[#This Row],[Cantidad Ordenada]]</f>
        <v>75</v>
      </c>
      <c r="J68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682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683" spans="1:11" x14ac:dyDescent="0.35">
      <c r="A683">
        <v>266</v>
      </c>
      <c r="B683">
        <v>4</v>
      </c>
      <c r="C683" t="s">
        <v>9</v>
      </c>
      <c r="D683" t="s">
        <v>1798</v>
      </c>
      <c r="E683">
        <v>14</v>
      </c>
      <c r="F683">
        <v>24</v>
      </c>
      <c r="G683">
        <v>1</v>
      </c>
      <c r="H683">
        <v>53</v>
      </c>
      <c r="I683">
        <f>spaces_3iWczBNnn5rbfoUlE0Jd_uploads_git_blob_d9e80ffbcef8a4adc6d29edd78618add5df6[[#This Row],[Precio Unitario]]*spaces_3iWczBNnn5rbfoUlE0Jd_uploads_git_blob_d9e80ffbcef8a4adc6d29edd78618add5df6[[#This Row],[Cantidad Ordenada]]</f>
        <v>24</v>
      </c>
      <c r="J68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683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684" spans="1:11" x14ac:dyDescent="0.35">
      <c r="A684">
        <v>267</v>
      </c>
      <c r="B684">
        <v>7</v>
      </c>
      <c r="C684" t="s">
        <v>33</v>
      </c>
      <c r="D684" t="s">
        <v>1808</v>
      </c>
      <c r="E684">
        <v>19</v>
      </c>
      <c r="F684">
        <v>32</v>
      </c>
      <c r="G684">
        <v>1</v>
      </c>
      <c r="H684">
        <v>45</v>
      </c>
      <c r="I684">
        <f>spaces_3iWczBNnn5rbfoUlE0Jd_uploads_git_blob_d9e80ffbcef8a4adc6d29edd78618add5df6[[#This Row],[Precio Unitario]]*spaces_3iWczBNnn5rbfoUlE0Jd_uploads_git_blob_d9e80ffbcef8a4adc6d29edd78618add5df6[[#This Row],[Cantidad Ordenada]]</f>
        <v>32</v>
      </c>
      <c r="J68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684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685" spans="1:11" x14ac:dyDescent="0.35">
      <c r="A685">
        <v>267</v>
      </c>
      <c r="B685">
        <v>7</v>
      </c>
      <c r="C685" t="s">
        <v>27</v>
      </c>
      <c r="D685" t="s">
        <v>1805</v>
      </c>
      <c r="E685">
        <v>16</v>
      </c>
      <c r="F685">
        <v>28</v>
      </c>
      <c r="G685">
        <v>2</v>
      </c>
      <c r="H685">
        <v>23</v>
      </c>
      <c r="I685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68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685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686" spans="1:11" x14ac:dyDescent="0.35">
      <c r="A686">
        <v>267</v>
      </c>
      <c r="B686">
        <v>7</v>
      </c>
      <c r="C686" t="s">
        <v>12</v>
      </c>
      <c r="D686" t="s">
        <v>1797</v>
      </c>
      <c r="E686">
        <v>18</v>
      </c>
      <c r="F686">
        <v>30</v>
      </c>
      <c r="G686">
        <v>1</v>
      </c>
      <c r="H686">
        <v>28</v>
      </c>
      <c r="I686">
        <f>spaces_3iWczBNnn5rbfoUlE0Jd_uploads_git_blob_d9e80ffbcef8a4adc6d29edd78618add5df6[[#This Row],[Precio Unitario]]*spaces_3iWczBNnn5rbfoUlE0Jd_uploads_git_blob_d9e80ffbcef8a4adc6d29edd78618add5df6[[#This Row],[Cantidad Ordenada]]</f>
        <v>30</v>
      </c>
      <c r="J68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68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687" spans="1:11" x14ac:dyDescent="0.35">
      <c r="A687">
        <v>268</v>
      </c>
      <c r="B687">
        <v>14</v>
      </c>
      <c r="C687" t="s">
        <v>35</v>
      </c>
      <c r="D687" t="s">
        <v>1809</v>
      </c>
      <c r="E687">
        <v>13</v>
      </c>
      <c r="F687">
        <v>22</v>
      </c>
      <c r="G687">
        <v>2</v>
      </c>
      <c r="H687">
        <v>44</v>
      </c>
      <c r="I687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68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687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688" spans="1:11" x14ac:dyDescent="0.35">
      <c r="A688">
        <v>268</v>
      </c>
      <c r="B688">
        <v>14</v>
      </c>
      <c r="C688" t="s">
        <v>9</v>
      </c>
      <c r="D688" t="s">
        <v>1798</v>
      </c>
      <c r="E688">
        <v>14</v>
      </c>
      <c r="F688">
        <v>24</v>
      </c>
      <c r="G688">
        <v>1</v>
      </c>
      <c r="H688">
        <v>39</v>
      </c>
      <c r="I688">
        <f>spaces_3iWczBNnn5rbfoUlE0Jd_uploads_git_blob_d9e80ffbcef8a4adc6d29edd78618add5df6[[#This Row],[Precio Unitario]]*spaces_3iWczBNnn5rbfoUlE0Jd_uploads_git_blob_d9e80ffbcef8a4adc6d29edd78618add5df6[[#This Row],[Cantidad Ordenada]]</f>
        <v>24</v>
      </c>
      <c r="J68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688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689" spans="1:11" x14ac:dyDescent="0.35">
      <c r="A689">
        <v>269</v>
      </c>
      <c r="B689">
        <v>11</v>
      </c>
      <c r="C689" t="s">
        <v>37</v>
      </c>
      <c r="D689" t="s">
        <v>1810</v>
      </c>
      <c r="E689">
        <v>20</v>
      </c>
      <c r="F689">
        <v>34</v>
      </c>
      <c r="G689">
        <v>3</v>
      </c>
      <c r="H689">
        <v>30</v>
      </c>
      <c r="I689">
        <f>spaces_3iWczBNnn5rbfoUlE0Jd_uploads_git_blob_d9e80ffbcef8a4adc6d29edd78618add5df6[[#This Row],[Precio Unitario]]*spaces_3iWczBNnn5rbfoUlE0Jd_uploads_git_blob_d9e80ffbcef8a4adc6d29edd78618add5df6[[#This Row],[Cantidad Ordenada]]</f>
        <v>102</v>
      </c>
      <c r="J68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689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690" spans="1:11" x14ac:dyDescent="0.35">
      <c r="A690">
        <v>269</v>
      </c>
      <c r="B690">
        <v>11</v>
      </c>
      <c r="C690" t="s">
        <v>21</v>
      </c>
      <c r="D690" t="s">
        <v>1801</v>
      </c>
      <c r="E690">
        <v>22</v>
      </c>
      <c r="F690">
        <v>36</v>
      </c>
      <c r="G690">
        <v>3</v>
      </c>
      <c r="H690">
        <v>13</v>
      </c>
      <c r="I690">
        <f>spaces_3iWczBNnn5rbfoUlE0Jd_uploads_git_blob_d9e80ffbcef8a4adc6d29edd78618add5df6[[#This Row],[Precio Unitario]]*spaces_3iWczBNnn5rbfoUlE0Jd_uploads_git_blob_d9e80ffbcef8a4adc6d29edd78618add5df6[[#This Row],[Cantidad Ordenada]]</f>
        <v>108</v>
      </c>
      <c r="J69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690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691" spans="1:11" x14ac:dyDescent="0.35">
      <c r="A691">
        <v>269</v>
      </c>
      <c r="B691">
        <v>11</v>
      </c>
      <c r="C691" t="s">
        <v>19</v>
      </c>
      <c r="D691" t="s">
        <v>1802</v>
      </c>
      <c r="E691">
        <v>25</v>
      </c>
      <c r="F691">
        <v>40</v>
      </c>
      <c r="G691">
        <v>1</v>
      </c>
      <c r="H691">
        <v>58</v>
      </c>
      <c r="I691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69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15</v>
      </c>
      <c r="K691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692" spans="1:11" x14ac:dyDescent="0.35">
      <c r="A692">
        <v>270</v>
      </c>
      <c r="B692">
        <v>10</v>
      </c>
      <c r="C692" t="s">
        <v>37</v>
      </c>
      <c r="D692" t="s">
        <v>1810</v>
      </c>
      <c r="E692">
        <v>20</v>
      </c>
      <c r="F692">
        <v>34</v>
      </c>
      <c r="G692">
        <v>3</v>
      </c>
      <c r="H692">
        <v>26</v>
      </c>
      <c r="I692">
        <f>spaces_3iWczBNnn5rbfoUlE0Jd_uploads_git_blob_d9e80ffbcef8a4adc6d29edd78618add5df6[[#This Row],[Precio Unitario]]*spaces_3iWczBNnn5rbfoUlE0Jd_uploads_git_blob_d9e80ffbcef8a4adc6d29edd78618add5df6[[#This Row],[Cantidad Ordenada]]</f>
        <v>102</v>
      </c>
      <c r="J69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692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693" spans="1:11" x14ac:dyDescent="0.35">
      <c r="A693">
        <v>271</v>
      </c>
      <c r="B693">
        <v>3</v>
      </c>
      <c r="C693" t="s">
        <v>35</v>
      </c>
      <c r="D693" t="s">
        <v>1809</v>
      </c>
      <c r="E693">
        <v>13</v>
      </c>
      <c r="F693">
        <v>22</v>
      </c>
      <c r="G693">
        <v>2</v>
      </c>
      <c r="H693">
        <v>55</v>
      </c>
      <c r="I693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69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693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694" spans="1:11" x14ac:dyDescent="0.35">
      <c r="A694">
        <v>272</v>
      </c>
      <c r="B694">
        <v>7</v>
      </c>
      <c r="C694" t="s">
        <v>9</v>
      </c>
      <c r="D694" t="s">
        <v>1798</v>
      </c>
      <c r="E694">
        <v>14</v>
      </c>
      <c r="F694">
        <v>24</v>
      </c>
      <c r="G694">
        <v>2</v>
      </c>
      <c r="H694">
        <v>36</v>
      </c>
      <c r="I694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69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694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695" spans="1:11" x14ac:dyDescent="0.35">
      <c r="A695">
        <v>272</v>
      </c>
      <c r="B695">
        <v>7</v>
      </c>
      <c r="C695" t="s">
        <v>31</v>
      </c>
      <c r="D695" t="s">
        <v>1807</v>
      </c>
      <c r="E695">
        <v>21</v>
      </c>
      <c r="F695">
        <v>35</v>
      </c>
      <c r="G695">
        <v>1</v>
      </c>
      <c r="H695">
        <v>47</v>
      </c>
      <c r="I695">
        <f>spaces_3iWczBNnn5rbfoUlE0Jd_uploads_git_blob_d9e80ffbcef8a4adc6d29edd78618add5df6[[#This Row],[Precio Unitario]]*spaces_3iWczBNnn5rbfoUlE0Jd_uploads_git_blob_d9e80ffbcef8a4adc6d29edd78618add5df6[[#This Row],[Cantidad Ordenada]]</f>
        <v>35</v>
      </c>
      <c r="J69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69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696" spans="1:11" x14ac:dyDescent="0.35">
      <c r="A696">
        <v>273</v>
      </c>
      <c r="B696">
        <v>20</v>
      </c>
      <c r="C696" t="s">
        <v>49</v>
      </c>
      <c r="D696" t="s">
        <v>1816</v>
      </c>
      <c r="E696">
        <v>15</v>
      </c>
      <c r="F696">
        <v>25</v>
      </c>
      <c r="G696">
        <v>1</v>
      </c>
      <c r="H696">
        <v>5</v>
      </c>
      <c r="I696">
        <f>spaces_3iWczBNnn5rbfoUlE0Jd_uploads_git_blob_d9e80ffbcef8a4adc6d29edd78618add5df6[[#This Row],[Precio Unitario]]*spaces_3iWczBNnn5rbfoUlE0Jd_uploads_git_blob_d9e80ffbcef8a4adc6d29edd78618add5df6[[#This Row],[Cantidad Ordenada]]</f>
        <v>25</v>
      </c>
      <c r="J69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69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697" spans="1:11" x14ac:dyDescent="0.35">
      <c r="A697">
        <v>273</v>
      </c>
      <c r="B697">
        <v>20</v>
      </c>
      <c r="C697" t="s">
        <v>33</v>
      </c>
      <c r="D697" t="s">
        <v>1808</v>
      </c>
      <c r="E697">
        <v>19</v>
      </c>
      <c r="F697">
        <v>32</v>
      </c>
      <c r="G697">
        <v>1</v>
      </c>
      <c r="H697">
        <v>22</v>
      </c>
      <c r="I697">
        <f>spaces_3iWczBNnn5rbfoUlE0Jd_uploads_git_blob_d9e80ffbcef8a4adc6d29edd78618add5df6[[#This Row],[Precio Unitario]]*spaces_3iWczBNnn5rbfoUlE0Jd_uploads_git_blob_d9e80ffbcef8a4adc6d29edd78618add5df6[[#This Row],[Cantidad Ordenada]]</f>
        <v>32</v>
      </c>
      <c r="J69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697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698" spans="1:11" x14ac:dyDescent="0.35">
      <c r="A698">
        <v>273</v>
      </c>
      <c r="B698">
        <v>20</v>
      </c>
      <c r="C698" t="s">
        <v>35</v>
      </c>
      <c r="D698" t="s">
        <v>1809</v>
      </c>
      <c r="E698">
        <v>13</v>
      </c>
      <c r="F698">
        <v>22</v>
      </c>
      <c r="G698">
        <v>3</v>
      </c>
      <c r="H698">
        <v>40</v>
      </c>
      <c r="I698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69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698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699" spans="1:11" x14ac:dyDescent="0.35">
      <c r="A699">
        <v>274</v>
      </c>
      <c r="B699">
        <v>7</v>
      </c>
      <c r="C699" t="s">
        <v>47</v>
      </c>
      <c r="D699" t="s">
        <v>1815</v>
      </c>
      <c r="E699">
        <v>15</v>
      </c>
      <c r="F699">
        <v>26</v>
      </c>
      <c r="G699">
        <v>3</v>
      </c>
      <c r="H699">
        <v>33</v>
      </c>
      <c r="I699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69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699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700" spans="1:11" x14ac:dyDescent="0.35">
      <c r="A700">
        <v>274</v>
      </c>
      <c r="B700">
        <v>7</v>
      </c>
      <c r="C700" t="s">
        <v>29</v>
      </c>
      <c r="D700" t="s">
        <v>1806</v>
      </c>
      <c r="E700">
        <v>11</v>
      </c>
      <c r="F700">
        <v>19</v>
      </c>
      <c r="G700">
        <v>2</v>
      </c>
      <c r="H700">
        <v>42</v>
      </c>
      <c r="I700">
        <f>spaces_3iWczBNnn5rbfoUlE0Jd_uploads_git_blob_d9e80ffbcef8a4adc6d29edd78618add5df6[[#This Row],[Precio Unitario]]*spaces_3iWczBNnn5rbfoUlE0Jd_uploads_git_blob_d9e80ffbcef8a4adc6d29edd78618add5df6[[#This Row],[Cantidad Ordenada]]</f>
        <v>38</v>
      </c>
      <c r="J70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700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701" spans="1:11" x14ac:dyDescent="0.35">
      <c r="A701">
        <v>275</v>
      </c>
      <c r="B701">
        <v>5</v>
      </c>
      <c r="C701" t="s">
        <v>47</v>
      </c>
      <c r="D701" t="s">
        <v>1815</v>
      </c>
      <c r="E701">
        <v>15</v>
      </c>
      <c r="F701">
        <v>26</v>
      </c>
      <c r="G701">
        <v>1</v>
      </c>
      <c r="H701">
        <v>58</v>
      </c>
      <c r="I701">
        <f>spaces_3iWczBNnn5rbfoUlE0Jd_uploads_git_blob_d9e80ffbcef8a4adc6d29edd78618add5df6[[#This Row],[Precio Unitario]]*spaces_3iWczBNnn5rbfoUlE0Jd_uploads_git_blob_d9e80ffbcef8a4adc6d29edd78618add5df6[[#This Row],[Cantidad Ordenada]]</f>
        <v>26</v>
      </c>
      <c r="J70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701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702" spans="1:11" x14ac:dyDescent="0.35">
      <c r="A702">
        <v>275</v>
      </c>
      <c r="B702">
        <v>5</v>
      </c>
      <c r="C702" t="s">
        <v>25</v>
      </c>
      <c r="D702" t="s">
        <v>1804</v>
      </c>
      <c r="E702">
        <v>20</v>
      </c>
      <c r="F702">
        <v>33</v>
      </c>
      <c r="G702">
        <v>1</v>
      </c>
      <c r="H702">
        <v>32</v>
      </c>
      <c r="I702">
        <f>spaces_3iWczBNnn5rbfoUlE0Jd_uploads_git_blob_d9e80ffbcef8a4adc6d29edd78618add5df6[[#This Row],[Precio Unitario]]*spaces_3iWczBNnn5rbfoUlE0Jd_uploads_git_blob_d9e80ffbcef8a4adc6d29edd78618add5df6[[#This Row],[Cantidad Ordenada]]</f>
        <v>33</v>
      </c>
      <c r="J70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702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703" spans="1:11" x14ac:dyDescent="0.35">
      <c r="A703">
        <v>275</v>
      </c>
      <c r="B703">
        <v>5</v>
      </c>
      <c r="C703" t="s">
        <v>15</v>
      </c>
      <c r="D703" t="s">
        <v>1799</v>
      </c>
      <c r="E703">
        <v>19</v>
      </c>
      <c r="F703">
        <v>31</v>
      </c>
      <c r="G703">
        <v>2</v>
      </c>
      <c r="H703">
        <v>32</v>
      </c>
      <c r="I703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70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703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704" spans="1:11" x14ac:dyDescent="0.35">
      <c r="A704">
        <v>276</v>
      </c>
      <c r="B704">
        <v>15</v>
      </c>
      <c r="C704" t="s">
        <v>47</v>
      </c>
      <c r="D704" t="s">
        <v>1815</v>
      </c>
      <c r="E704">
        <v>15</v>
      </c>
      <c r="F704">
        <v>26</v>
      </c>
      <c r="G704">
        <v>1</v>
      </c>
      <c r="H704">
        <v>36</v>
      </c>
      <c r="I704">
        <f>spaces_3iWczBNnn5rbfoUlE0Jd_uploads_git_blob_d9e80ffbcef8a4adc6d29edd78618add5df6[[#This Row],[Precio Unitario]]*spaces_3iWczBNnn5rbfoUlE0Jd_uploads_git_blob_d9e80ffbcef8a4adc6d29edd78618add5df6[[#This Row],[Cantidad Ordenada]]</f>
        <v>26</v>
      </c>
      <c r="J70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704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705" spans="1:11" x14ac:dyDescent="0.35">
      <c r="A705">
        <v>276</v>
      </c>
      <c r="B705">
        <v>15</v>
      </c>
      <c r="C705" t="s">
        <v>35</v>
      </c>
      <c r="D705" t="s">
        <v>1809</v>
      </c>
      <c r="E705">
        <v>13</v>
      </c>
      <c r="F705">
        <v>22</v>
      </c>
      <c r="G705">
        <v>2</v>
      </c>
      <c r="H705">
        <v>49</v>
      </c>
      <c r="I705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70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705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706" spans="1:11" x14ac:dyDescent="0.35">
      <c r="A706">
        <v>277</v>
      </c>
      <c r="B706">
        <v>4</v>
      </c>
      <c r="C706" t="s">
        <v>15</v>
      </c>
      <c r="D706" t="s">
        <v>1799</v>
      </c>
      <c r="E706">
        <v>19</v>
      </c>
      <c r="F706">
        <v>31</v>
      </c>
      <c r="G706">
        <v>3</v>
      </c>
      <c r="H706">
        <v>29</v>
      </c>
      <c r="I706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70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706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707" spans="1:11" x14ac:dyDescent="0.35">
      <c r="A707">
        <v>278</v>
      </c>
      <c r="B707">
        <v>5</v>
      </c>
      <c r="C707" t="s">
        <v>15</v>
      </c>
      <c r="D707" t="s">
        <v>1799</v>
      </c>
      <c r="E707">
        <v>19</v>
      </c>
      <c r="F707">
        <v>31</v>
      </c>
      <c r="G707">
        <v>3</v>
      </c>
      <c r="H707">
        <v>33</v>
      </c>
      <c r="I707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70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707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708" spans="1:11" x14ac:dyDescent="0.35">
      <c r="A708">
        <v>278</v>
      </c>
      <c r="B708">
        <v>5</v>
      </c>
      <c r="C708" t="s">
        <v>9</v>
      </c>
      <c r="D708" t="s">
        <v>1798</v>
      </c>
      <c r="E708">
        <v>14</v>
      </c>
      <c r="F708">
        <v>24</v>
      </c>
      <c r="G708">
        <v>2</v>
      </c>
      <c r="H708">
        <v>28</v>
      </c>
      <c r="I708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70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708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709" spans="1:11" x14ac:dyDescent="0.35">
      <c r="A709">
        <v>279</v>
      </c>
      <c r="B709">
        <v>11</v>
      </c>
      <c r="C709" t="s">
        <v>27</v>
      </c>
      <c r="D709" t="s">
        <v>1805</v>
      </c>
      <c r="E709">
        <v>16</v>
      </c>
      <c r="F709">
        <v>28</v>
      </c>
      <c r="G709">
        <v>1</v>
      </c>
      <c r="H709">
        <v>8</v>
      </c>
      <c r="I709">
        <f>spaces_3iWczBNnn5rbfoUlE0Jd_uploads_git_blob_d9e80ffbcef8a4adc6d29edd78618add5df6[[#This Row],[Precio Unitario]]*spaces_3iWczBNnn5rbfoUlE0Jd_uploads_git_blob_d9e80ffbcef8a4adc6d29edd78618add5df6[[#This Row],[Cantidad Ordenada]]</f>
        <v>28</v>
      </c>
      <c r="J70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709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710" spans="1:11" x14ac:dyDescent="0.35">
      <c r="A710">
        <v>279</v>
      </c>
      <c r="B710">
        <v>11</v>
      </c>
      <c r="C710" t="s">
        <v>19</v>
      </c>
      <c r="D710" t="s">
        <v>1802</v>
      </c>
      <c r="E710">
        <v>25</v>
      </c>
      <c r="F710">
        <v>40</v>
      </c>
      <c r="G710">
        <v>3</v>
      </c>
      <c r="H710">
        <v>48</v>
      </c>
      <c r="I710">
        <f>spaces_3iWczBNnn5rbfoUlE0Jd_uploads_git_blob_d9e80ffbcef8a4adc6d29edd78618add5df6[[#This Row],[Precio Unitario]]*spaces_3iWczBNnn5rbfoUlE0Jd_uploads_git_blob_d9e80ffbcef8a4adc6d29edd78618add5df6[[#This Row],[Cantidad Ordenada]]</f>
        <v>120</v>
      </c>
      <c r="J71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45</v>
      </c>
      <c r="K710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711" spans="1:11" x14ac:dyDescent="0.35">
      <c r="A711">
        <v>279</v>
      </c>
      <c r="B711">
        <v>11</v>
      </c>
      <c r="C711" t="s">
        <v>45</v>
      </c>
      <c r="D711" t="s">
        <v>1814</v>
      </c>
      <c r="E711">
        <v>10</v>
      </c>
      <c r="F711">
        <v>18</v>
      </c>
      <c r="G711">
        <v>1</v>
      </c>
      <c r="H711">
        <v>58</v>
      </c>
      <c r="I711">
        <f>spaces_3iWczBNnn5rbfoUlE0Jd_uploads_git_blob_d9e80ffbcef8a4adc6d29edd78618add5df6[[#This Row],[Precio Unitario]]*spaces_3iWczBNnn5rbfoUlE0Jd_uploads_git_blob_d9e80ffbcef8a4adc6d29edd78618add5df6[[#This Row],[Cantidad Ordenada]]</f>
        <v>18</v>
      </c>
      <c r="J71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711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712" spans="1:11" x14ac:dyDescent="0.35">
      <c r="A712">
        <v>279</v>
      </c>
      <c r="B712">
        <v>11</v>
      </c>
      <c r="C712" t="s">
        <v>31</v>
      </c>
      <c r="D712" t="s">
        <v>1807</v>
      </c>
      <c r="E712">
        <v>21</v>
      </c>
      <c r="F712">
        <v>35</v>
      </c>
      <c r="G712">
        <v>1</v>
      </c>
      <c r="H712">
        <v>28</v>
      </c>
      <c r="I712">
        <f>spaces_3iWczBNnn5rbfoUlE0Jd_uploads_git_blob_d9e80ffbcef8a4adc6d29edd78618add5df6[[#This Row],[Precio Unitario]]*spaces_3iWczBNnn5rbfoUlE0Jd_uploads_git_blob_d9e80ffbcef8a4adc6d29edd78618add5df6[[#This Row],[Cantidad Ordenada]]</f>
        <v>35</v>
      </c>
      <c r="J71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712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713" spans="1:11" x14ac:dyDescent="0.35">
      <c r="A713">
        <v>280</v>
      </c>
      <c r="B713">
        <v>14</v>
      </c>
      <c r="C713" t="s">
        <v>41</v>
      </c>
      <c r="D713" t="s">
        <v>1811</v>
      </c>
      <c r="E713">
        <v>14</v>
      </c>
      <c r="F713">
        <v>23</v>
      </c>
      <c r="G713">
        <v>3</v>
      </c>
      <c r="H713">
        <v>34</v>
      </c>
      <c r="I713">
        <f>spaces_3iWczBNnn5rbfoUlE0Jd_uploads_git_blob_d9e80ffbcef8a4adc6d29edd78618add5df6[[#This Row],[Precio Unitario]]*spaces_3iWczBNnn5rbfoUlE0Jd_uploads_git_blob_d9e80ffbcef8a4adc6d29edd78618add5df6[[#This Row],[Cantidad Ordenada]]</f>
        <v>69</v>
      </c>
      <c r="J71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713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714" spans="1:11" x14ac:dyDescent="0.35">
      <c r="A714">
        <v>280</v>
      </c>
      <c r="B714">
        <v>14</v>
      </c>
      <c r="C714" t="s">
        <v>9</v>
      </c>
      <c r="D714" t="s">
        <v>1798</v>
      </c>
      <c r="E714">
        <v>14</v>
      </c>
      <c r="F714">
        <v>24</v>
      </c>
      <c r="G714">
        <v>2</v>
      </c>
      <c r="H714">
        <v>52</v>
      </c>
      <c r="I714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71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714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715" spans="1:11" x14ac:dyDescent="0.35">
      <c r="A715">
        <v>281</v>
      </c>
      <c r="B715">
        <v>18</v>
      </c>
      <c r="C715" t="s">
        <v>25</v>
      </c>
      <c r="D715" t="s">
        <v>1804</v>
      </c>
      <c r="E715">
        <v>20</v>
      </c>
      <c r="F715">
        <v>33</v>
      </c>
      <c r="G715">
        <v>2</v>
      </c>
      <c r="H715">
        <v>9</v>
      </c>
      <c r="I715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71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715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716" spans="1:11" x14ac:dyDescent="0.35">
      <c r="A716">
        <v>282</v>
      </c>
      <c r="B716">
        <v>6</v>
      </c>
      <c r="C716" t="s">
        <v>39</v>
      </c>
      <c r="D716" t="s">
        <v>1812</v>
      </c>
      <c r="E716">
        <v>12</v>
      </c>
      <c r="F716">
        <v>20</v>
      </c>
      <c r="G716">
        <v>1</v>
      </c>
      <c r="H716">
        <v>57</v>
      </c>
      <c r="I716">
        <f>spaces_3iWczBNnn5rbfoUlE0Jd_uploads_git_blob_d9e80ffbcef8a4adc6d29edd78618add5df6[[#This Row],[Precio Unitario]]*spaces_3iWczBNnn5rbfoUlE0Jd_uploads_git_blob_d9e80ffbcef8a4adc6d29edd78618add5df6[[#This Row],[Cantidad Ordenada]]</f>
        <v>20</v>
      </c>
      <c r="J71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71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717" spans="1:11" x14ac:dyDescent="0.35">
      <c r="A717">
        <v>282</v>
      </c>
      <c r="B717">
        <v>6</v>
      </c>
      <c r="C717" t="s">
        <v>45</v>
      </c>
      <c r="D717" t="s">
        <v>1814</v>
      </c>
      <c r="E717">
        <v>10</v>
      </c>
      <c r="F717">
        <v>18</v>
      </c>
      <c r="G717">
        <v>3</v>
      </c>
      <c r="H717">
        <v>57</v>
      </c>
      <c r="I717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71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717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718" spans="1:11" x14ac:dyDescent="0.35">
      <c r="A718">
        <v>283</v>
      </c>
      <c r="B718">
        <v>19</v>
      </c>
      <c r="C718" t="s">
        <v>47</v>
      </c>
      <c r="D718" t="s">
        <v>1815</v>
      </c>
      <c r="E718">
        <v>15</v>
      </c>
      <c r="F718">
        <v>26</v>
      </c>
      <c r="G718">
        <v>3</v>
      </c>
      <c r="H718">
        <v>6</v>
      </c>
      <c r="I718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71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718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719" spans="1:11" x14ac:dyDescent="0.35">
      <c r="A719">
        <v>284</v>
      </c>
      <c r="B719">
        <v>11</v>
      </c>
      <c r="C719" t="s">
        <v>25</v>
      </c>
      <c r="D719" t="s">
        <v>1804</v>
      </c>
      <c r="E719">
        <v>20</v>
      </c>
      <c r="F719">
        <v>33</v>
      </c>
      <c r="G719">
        <v>1</v>
      </c>
      <c r="H719">
        <v>50</v>
      </c>
      <c r="I719">
        <f>spaces_3iWczBNnn5rbfoUlE0Jd_uploads_git_blob_d9e80ffbcef8a4adc6d29edd78618add5df6[[#This Row],[Precio Unitario]]*spaces_3iWczBNnn5rbfoUlE0Jd_uploads_git_blob_d9e80ffbcef8a4adc6d29edd78618add5df6[[#This Row],[Cantidad Ordenada]]</f>
        <v>33</v>
      </c>
      <c r="J71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719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720" spans="1:11" x14ac:dyDescent="0.35">
      <c r="A720">
        <v>284</v>
      </c>
      <c r="B720">
        <v>11</v>
      </c>
      <c r="C720" t="s">
        <v>29</v>
      </c>
      <c r="D720" t="s">
        <v>1806</v>
      </c>
      <c r="E720">
        <v>11</v>
      </c>
      <c r="F720">
        <v>19</v>
      </c>
      <c r="G720">
        <v>2</v>
      </c>
      <c r="H720">
        <v>41</v>
      </c>
      <c r="I720">
        <f>spaces_3iWczBNnn5rbfoUlE0Jd_uploads_git_blob_d9e80ffbcef8a4adc6d29edd78618add5df6[[#This Row],[Precio Unitario]]*spaces_3iWczBNnn5rbfoUlE0Jd_uploads_git_blob_d9e80ffbcef8a4adc6d29edd78618add5df6[[#This Row],[Cantidad Ordenada]]</f>
        <v>38</v>
      </c>
      <c r="J72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720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721" spans="1:11" x14ac:dyDescent="0.35">
      <c r="A721">
        <v>284</v>
      </c>
      <c r="B721">
        <v>11</v>
      </c>
      <c r="C721" t="s">
        <v>39</v>
      </c>
      <c r="D721" t="s">
        <v>1812</v>
      </c>
      <c r="E721">
        <v>12</v>
      </c>
      <c r="F721">
        <v>20</v>
      </c>
      <c r="G721">
        <v>3</v>
      </c>
      <c r="H721">
        <v>45</v>
      </c>
      <c r="I721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72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72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722" spans="1:11" x14ac:dyDescent="0.35">
      <c r="A722">
        <v>284</v>
      </c>
      <c r="B722">
        <v>11</v>
      </c>
      <c r="C722" t="s">
        <v>17</v>
      </c>
      <c r="D722" t="s">
        <v>1800</v>
      </c>
      <c r="E722">
        <v>16</v>
      </c>
      <c r="F722">
        <v>27</v>
      </c>
      <c r="G722">
        <v>1</v>
      </c>
      <c r="H722">
        <v>59</v>
      </c>
      <c r="I722">
        <f>spaces_3iWczBNnn5rbfoUlE0Jd_uploads_git_blob_d9e80ffbcef8a4adc6d29edd78618add5df6[[#This Row],[Precio Unitario]]*spaces_3iWczBNnn5rbfoUlE0Jd_uploads_git_blob_d9e80ffbcef8a4adc6d29edd78618add5df6[[#This Row],[Cantidad Ordenada]]</f>
        <v>27</v>
      </c>
      <c r="J72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722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723" spans="1:11" x14ac:dyDescent="0.35">
      <c r="A723">
        <v>285</v>
      </c>
      <c r="B723">
        <v>18</v>
      </c>
      <c r="C723" t="s">
        <v>43</v>
      </c>
      <c r="D723" t="s">
        <v>1813</v>
      </c>
      <c r="E723">
        <v>13</v>
      </c>
      <c r="F723">
        <v>21</v>
      </c>
      <c r="G723">
        <v>2</v>
      </c>
      <c r="H723">
        <v>12</v>
      </c>
      <c r="I723">
        <f>spaces_3iWczBNnn5rbfoUlE0Jd_uploads_git_blob_d9e80ffbcef8a4adc6d29edd78618add5df6[[#This Row],[Precio Unitario]]*spaces_3iWczBNnn5rbfoUlE0Jd_uploads_git_blob_d9e80ffbcef8a4adc6d29edd78618add5df6[[#This Row],[Cantidad Ordenada]]</f>
        <v>42</v>
      </c>
      <c r="J72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723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724" spans="1:11" x14ac:dyDescent="0.35">
      <c r="A724">
        <v>286</v>
      </c>
      <c r="B724">
        <v>15</v>
      </c>
      <c r="C724" t="s">
        <v>37</v>
      </c>
      <c r="D724" t="s">
        <v>1810</v>
      </c>
      <c r="E724">
        <v>20</v>
      </c>
      <c r="F724">
        <v>34</v>
      </c>
      <c r="G724">
        <v>2</v>
      </c>
      <c r="H724">
        <v>25</v>
      </c>
      <c r="I724">
        <f>spaces_3iWczBNnn5rbfoUlE0Jd_uploads_git_blob_d9e80ffbcef8a4adc6d29edd78618add5df6[[#This Row],[Precio Unitario]]*spaces_3iWczBNnn5rbfoUlE0Jd_uploads_git_blob_d9e80ffbcef8a4adc6d29edd78618add5df6[[#This Row],[Cantidad Ordenada]]</f>
        <v>68</v>
      </c>
      <c r="J72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724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725" spans="1:11" x14ac:dyDescent="0.35">
      <c r="A725">
        <v>287</v>
      </c>
      <c r="B725">
        <v>20</v>
      </c>
      <c r="C725" t="s">
        <v>41</v>
      </c>
      <c r="D725" t="s">
        <v>1811</v>
      </c>
      <c r="E725">
        <v>14</v>
      </c>
      <c r="F725">
        <v>23</v>
      </c>
      <c r="G725">
        <v>2</v>
      </c>
      <c r="H725">
        <v>58</v>
      </c>
      <c r="I725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72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725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726" spans="1:11" x14ac:dyDescent="0.35">
      <c r="A726">
        <v>287</v>
      </c>
      <c r="B726">
        <v>20</v>
      </c>
      <c r="C726" t="s">
        <v>33</v>
      </c>
      <c r="D726" t="s">
        <v>1808</v>
      </c>
      <c r="E726">
        <v>19</v>
      </c>
      <c r="F726">
        <v>32</v>
      </c>
      <c r="G726">
        <v>3</v>
      </c>
      <c r="H726">
        <v>46</v>
      </c>
      <c r="I726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72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726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727" spans="1:11" x14ac:dyDescent="0.35">
      <c r="A727">
        <v>287</v>
      </c>
      <c r="B727">
        <v>20</v>
      </c>
      <c r="C727" t="s">
        <v>12</v>
      </c>
      <c r="D727" t="s">
        <v>1797</v>
      </c>
      <c r="E727">
        <v>18</v>
      </c>
      <c r="F727">
        <v>30</v>
      </c>
      <c r="G727">
        <v>2</v>
      </c>
      <c r="H727">
        <v>17</v>
      </c>
      <c r="I727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72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727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728" spans="1:11" x14ac:dyDescent="0.35">
      <c r="A728">
        <v>288</v>
      </c>
      <c r="B728">
        <v>15</v>
      </c>
      <c r="C728" t="s">
        <v>29</v>
      </c>
      <c r="D728" t="s">
        <v>1806</v>
      </c>
      <c r="E728">
        <v>11</v>
      </c>
      <c r="F728">
        <v>19</v>
      </c>
      <c r="G728">
        <v>2</v>
      </c>
      <c r="H728">
        <v>32</v>
      </c>
      <c r="I728">
        <f>spaces_3iWczBNnn5rbfoUlE0Jd_uploads_git_blob_d9e80ffbcef8a4adc6d29edd78618add5df6[[#This Row],[Precio Unitario]]*spaces_3iWczBNnn5rbfoUlE0Jd_uploads_git_blob_d9e80ffbcef8a4adc6d29edd78618add5df6[[#This Row],[Cantidad Ordenada]]</f>
        <v>38</v>
      </c>
      <c r="J72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728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729" spans="1:11" x14ac:dyDescent="0.35">
      <c r="A729">
        <v>288</v>
      </c>
      <c r="B729">
        <v>15</v>
      </c>
      <c r="C729" t="s">
        <v>9</v>
      </c>
      <c r="D729" t="s">
        <v>1798</v>
      </c>
      <c r="E729">
        <v>14</v>
      </c>
      <c r="F729">
        <v>24</v>
      </c>
      <c r="G729">
        <v>2</v>
      </c>
      <c r="H729">
        <v>6</v>
      </c>
      <c r="I729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72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729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730" spans="1:11" x14ac:dyDescent="0.35">
      <c r="A730">
        <v>289</v>
      </c>
      <c r="B730">
        <v>15</v>
      </c>
      <c r="C730" t="s">
        <v>47</v>
      </c>
      <c r="D730" t="s">
        <v>1815</v>
      </c>
      <c r="E730">
        <v>15</v>
      </c>
      <c r="F730">
        <v>26</v>
      </c>
      <c r="G730">
        <v>3</v>
      </c>
      <c r="H730">
        <v>48</v>
      </c>
      <c r="I730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73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730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731" spans="1:11" x14ac:dyDescent="0.35">
      <c r="A731">
        <v>289</v>
      </c>
      <c r="B731">
        <v>15</v>
      </c>
      <c r="C731" t="s">
        <v>39</v>
      </c>
      <c r="D731" t="s">
        <v>1812</v>
      </c>
      <c r="E731">
        <v>12</v>
      </c>
      <c r="F731">
        <v>20</v>
      </c>
      <c r="G731">
        <v>3</v>
      </c>
      <c r="H731">
        <v>20</v>
      </c>
      <c r="I731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73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73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732" spans="1:11" x14ac:dyDescent="0.35">
      <c r="A732">
        <v>290</v>
      </c>
      <c r="B732">
        <v>19</v>
      </c>
      <c r="C732" t="s">
        <v>19</v>
      </c>
      <c r="D732" t="s">
        <v>1802</v>
      </c>
      <c r="E732">
        <v>25</v>
      </c>
      <c r="F732">
        <v>40</v>
      </c>
      <c r="G732">
        <v>1</v>
      </c>
      <c r="H732">
        <v>57</v>
      </c>
      <c r="I732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73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15</v>
      </c>
      <c r="K732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733" spans="1:11" x14ac:dyDescent="0.35">
      <c r="A733">
        <v>291</v>
      </c>
      <c r="B733">
        <v>2</v>
      </c>
      <c r="C733" t="s">
        <v>49</v>
      </c>
      <c r="D733" t="s">
        <v>1816</v>
      </c>
      <c r="E733">
        <v>15</v>
      </c>
      <c r="F733">
        <v>25</v>
      </c>
      <c r="G733">
        <v>1</v>
      </c>
      <c r="H733">
        <v>41</v>
      </c>
      <c r="I733">
        <f>spaces_3iWczBNnn5rbfoUlE0Jd_uploads_git_blob_d9e80ffbcef8a4adc6d29edd78618add5df6[[#This Row],[Precio Unitario]]*spaces_3iWczBNnn5rbfoUlE0Jd_uploads_git_blob_d9e80ffbcef8a4adc6d29edd78618add5df6[[#This Row],[Cantidad Ordenada]]</f>
        <v>25</v>
      </c>
      <c r="J73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73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734" spans="1:11" x14ac:dyDescent="0.35">
      <c r="A734">
        <v>291</v>
      </c>
      <c r="B734">
        <v>2</v>
      </c>
      <c r="C734" t="s">
        <v>15</v>
      </c>
      <c r="D734" t="s">
        <v>1799</v>
      </c>
      <c r="E734">
        <v>19</v>
      </c>
      <c r="F734">
        <v>31</v>
      </c>
      <c r="G734">
        <v>2</v>
      </c>
      <c r="H734">
        <v>14</v>
      </c>
      <c r="I734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73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734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735" spans="1:11" x14ac:dyDescent="0.35">
      <c r="A735">
        <v>291</v>
      </c>
      <c r="B735">
        <v>2</v>
      </c>
      <c r="C735" t="s">
        <v>37</v>
      </c>
      <c r="D735" t="s">
        <v>1810</v>
      </c>
      <c r="E735">
        <v>20</v>
      </c>
      <c r="F735">
        <v>34</v>
      </c>
      <c r="G735">
        <v>2</v>
      </c>
      <c r="H735">
        <v>28</v>
      </c>
      <c r="I735">
        <f>spaces_3iWczBNnn5rbfoUlE0Jd_uploads_git_blob_d9e80ffbcef8a4adc6d29edd78618add5df6[[#This Row],[Precio Unitario]]*spaces_3iWczBNnn5rbfoUlE0Jd_uploads_git_blob_d9e80ffbcef8a4adc6d29edd78618add5df6[[#This Row],[Cantidad Ordenada]]</f>
        <v>68</v>
      </c>
      <c r="J73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735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736" spans="1:11" x14ac:dyDescent="0.35">
      <c r="A736">
        <v>291</v>
      </c>
      <c r="B736">
        <v>2</v>
      </c>
      <c r="C736" t="s">
        <v>31</v>
      </c>
      <c r="D736" t="s">
        <v>1807</v>
      </c>
      <c r="E736">
        <v>21</v>
      </c>
      <c r="F736">
        <v>35</v>
      </c>
      <c r="G736">
        <v>3</v>
      </c>
      <c r="H736">
        <v>12</v>
      </c>
      <c r="I736">
        <f>spaces_3iWczBNnn5rbfoUlE0Jd_uploads_git_blob_d9e80ffbcef8a4adc6d29edd78618add5df6[[#This Row],[Precio Unitario]]*spaces_3iWczBNnn5rbfoUlE0Jd_uploads_git_blob_d9e80ffbcef8a4adc6d29edd78618add5df6[[#This Row],[Cantidad Ordenada]]</f>
        <v>105</v>
      </c>
      <c r="J73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73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737" spans="1:11" x14ac:dyDescent="0.35">
      <c r="A737">
        <v>292</v>
      </c>
      <c r="B737">
        <v>10</v>
      </c>
      <c r="C737" t="s">
        <v>27</v>
      </c>
      <c r="D737" t="s">
        <v>1805</v>
      </c>
      <c r="E737">
        <v>16</v>
      </c>
      <c r="F737">
        <v>28</v>
      </c>
      <c r="G737">
        <v>3</v>
      </c>
      <c r="H737">
        <v>23</v>
      </c>
      <c r="I737">
        <f>spaces_3iWczBNnn5rbfoUlE0Jd_uploads_git_blob_d9e80ffbcef8a4adc6d29edd78618add5df6[[#This Row],[Precio Unitario]]*spaces_3iWczBNnn5rbfoUlE0Jd_uploads_git_blob_d9e80ffbcef8a4adc6d29edd78618add5df6[[#This Row],[Cantidad Ordenada]]</f>
        <v>84</v>
      </c>
      <c r="J73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737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738" spans="1:11" x14ac:dyDescent="0.35">
      <c r="A738">
        <v>293</v>
      </c>
      <c r="B738">
        <v>16</v>
      </c>
      <c r="C738" t="s">
        <v>27</v>
      </c>
      <c r="D738" t="s">
        <v>1805</v>
      </c>
      <c r="E738">
        <v>16</v>
      </c>
      <c r="F738">
        <v>28</v>
      </c>
      <c r="G738">
        <v>3</v>
      </c>
      <c r="H738">
        <v>44</v>
      </c>
      <c r="I738">
        <f>spaces_3iWczBNnn5rbfoUlE0Jd_uploads_git_blob_d9e80ffbcef8a4adc6d29edd78618add5df6[[#This Row],[Precio Unitario]]*spaces_3iWczBNnn5rbfoUlE0Jd_uploads_git_blob_d9e80ffbcef8a4adc6d29edd78618add5df6[[#This Row],[Cantidad Ordenada]]</f>
        <v>84</v>
      </c>
      <c r="J73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738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739" spans="1:11" x14ac:dyDescent="0.35">
      <c r="A739">
        <v>293</v>
      </c>
      <c r="B739">
        <v>16</v>
      </c>
      <c r="C739" t="s">
        <v>21</v>
      </c>
      <c r="D739" t="s">
        <v>1801</v>
      </c>
      <c r="E739">
        <v>22</v>
      </c>
      <c r="F739">
        <v>36</v>
      </c>
      <c r="G739">
        <v>2</v>
      </c>
      <c r="H739">
        <v>47</v>
      </c>
      <c r="I739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73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739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740" spans="1:11" x14ac:dyDescent="0.35">
      <c r="A740">
        <v>293</v>
      </c>
      <c r="B740">
        <v>16</v>
      </c>
      <c r="C740" t="s">
        <v>12</v>
      </c>
      <c r="D740" t="s">
        <v>1797</v>
      </c>
      <c r="E740">
        <v>18</v>
      </c>
      <c r="F740">
        <v>30</v>
      </c>
      <c r="G740">
        <v>2</v>
      </c>
      <c r="H740">
        <v>29</v>
      </c>
      <c r="I740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74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74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741" spans="1:11" x14ac:dyDescent="0.35">
      <c r="A741">
        <v>294</v>
      </c>
      <c r="B741">
        <v>17</v>
      </c>
      <c r="C741" t="s">
        <v>15</v>
      </c>
      <c r="D741" t="s">
        <v>1799</v>
      </c>
      <c r="E741">
        <v>19</v>
      </c>
      <c r="F741">
        <v>31</v>
      </c>
      <c r="G741">
        <v>2</v>
      </c>
      <c r="H741">
        <v>31</v>
      </c>
      <c r="I741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74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741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742" spans="1:11" x14ac:dyDescent="0.35">
      <c r="A742">
        <v>294</v>
      </c>
      <c r="B742">
        <v>17</v>
      </c>
      <c r="C742" t="s">
        <v>37</v>
      </c>
      <c r="D742" t="s">
        <v>1810</v>
      </c>
      <c r="E742">
        <v>20</v>
      </c>
      <c r="F742">
        <v>34</v>
      </c>
      <c r="G742">
        <v>3</v>
      </c>
      <c r="H742">
        <v>9</v>
      </c>
      <c r="I742">
        <f>spaces_3iWczBNnn5rbfoUlE0Jd_uploads_git_blob_d9e80ffbcef8a4adc6d29edd78618add5df6[[#This Row],[Precio Unitario]]*spaces_3iWczBNnn5rbfoUlE0Jd_uploads_git_blob_d9e80ffbcef8a4adc6d29edd78618add5df6[[#This Row],[Cantidad Ordenada]]</f>
        <v>102</v>
      </c>
      <c r="J74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742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743" spans="1:11" x14ac:dyDescent="0.35">
      <c r="A743">
        <v>294</v>
      </c>
      <c r="B743">
        <v>17</v>
      </c>
      <c r="C743" t="s">
        <v>21</v>
      </c>
      <c r="D743" t="s">
        <v>1801</v>
      </c>
      <c r="E743">
        <v>22</v>
      </c>
      <c r="F743">
        <v>36</v>
      </c>
      <c r="G743">
        <v>3</v>
      </c>
      <c r="H743">
        <v>13</v>
      </c>
      <c r="I743">
        <f>spaces_3iWczBNnn5rbfoUlE0Jd_uploads_git_blob_d9e80ffbcef8a4adc6d29edd78618add5df6[[#This Row],[Precio Unitario]]*spaces_3iWczBNnn5rbfoUlE0Jd_uploads_git_blob_d9e80ffbcef8a4adc6d29edd78618add5df6[[#This Row],[Cantidad Ordenada]]</f>
        <v>108</v>
      </c>
      <c r="J74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743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744" spans="1:11" x14ac:dyDescent="0.35">
      <c r="A744">
        <v>294</v>
      </c>
      <c r="B744">
        <v>17</v>
      </c>
      <c r="C744" t="s">
        <v>45</v>
      </c>
      <c r="D744" t="s">
        <v>1814</v>
      </c>
      <c r="E744">
        <v>10</v>
      </c>
      <c r="F744">
        <v>18</v>
      </c>
      <c r="G744">
        <v>3</v>
      </c>
      <c r="H744">
        <v>33</v>
      </c>
      <c r="I744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74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744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745" spans="1:11" x14ac:dyDescent="0.35">
      <c r="A745">
        <v>295</v>
      </c>
      <c r="B745">
        <v>3</v>
      </c>
      <c r="C745" t="s">
        <v>43</v>
      </c>
      <c r="D745" t="s">
        <v>1813</v>
      </c>
      <c r="E745">
        <v>13</v>
      </c>
      <c r="F745">
        <v>21</v>
      </c>
      <c r="G745">
        <v>3</v>
      </c>
      <c r="H745">
        <v>59</v>
      </c>
      <c r="I745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74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745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746" spans="1:11" x14ac:dyDescent="0.35">
      <c r="A746">
        <v>295</v>
      </c>
      <c r="B746">
        <v>3</v>
      </c>
      <c r="C746" t="s">
        <v>33</v>
      </c>
      <c r="D746" t="s">
        <v>1808</v>
      </c>
      <c r="E746">
        <v>19</v>
      </c>
      <c r="F746">
        <v>32</v>
      </c>
      <c r="G746">
        <v>1</v>
      </c>
      <c r="H746">
        <v>44</v>
      </c>
      <c r="I746">
        <f>spaces_3iWczBNnn5rbfoUlE0Jd_uploads_git_blob_d9e80ffbcef8a4adc6d29edd78618add5df6[[#This Row],[Precio Unitario]]*spaces_3iWczBNnn5rbfoUlE0Jd_uploads_git_blob_d9e80ffbcef8a4adc6d29edd78618add5df6[[#This Row],[Cantidad Ordenada]]</f>
        <v>32</v>
      </c>
      <c r="J74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746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747" spans="1:11" x14ac:dyDescent="0.35">
      <c r="A747">
        <v>295</v>
      </c>
      <c r="B747">
        <v>3</v>
      </c>
      <c r="C747" t="s">
        <v>15</v>
      </c>
      <c r="D747" t="s">
        <v>1799</v>
      </c>
      <c r="E747">
        <v>19</v>
      </c>
      <c r="F747">
        <v>31</v>
      </c>
      <c r="G747">
        <v>2</v>
      </c>
      <c r="H747">
        <v>39</v>
      </c>
      <c r="I747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74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747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748" spans="1:11" x14ac:dyDescent="0.35">
      <c r="A748">
        <v>295</v>
      </c>
      <c r="B748">
        <v>3</v>
      </c>
      <c r="C748" t="s">
        <v>12</v>
      </c>
      <c r="D748" t="s">
        <v>1797</v>
      </c>
      <c r="E748">
        <v>18</v>
      </c>
      <c r="F748">
        <v>30</v>
      </c>
      <c r="G748">
        <v>3</v>
      </c>
      <c r="H748">
        <v>35</v>
      </c>
      <c r="I748">
        <f>spaces_3iWczBNnn5rbfoUlE0Jd_uploads_git_blob_d9e80ffbcef8a4adc6d29edd78618add5df6[[#This Row],[Precio Unitario]]*spaces_3iWczBNnn5rbfoUlE0Jd_uploads_git_blob_d9e80ffbcef8a4adc6d29edd78618add5df6[[#This Row],[Cantidad Ordenada]]</f>
        <v>90</v>
      </c>
      <c r="J74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74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749" spans="1:11" x14ac:dyDescent="0.35">
      <c r="A749">
        <v>296</v>
      </c>
      <c r="B749">
        <v>14</v>
      </c>
      <c r="C749" t="s">
        <v>41</v>
      </c>
      <c r="D749" t="s">
        <v>1811</v>
      </c>
      <c r="E749">
        <v>14</v>
      </c>
      <c r="F749">
        <v>23</v>
      </c>
      <c r="G749">
        <v>1</v>
      </c>
      <c r="H749">
        <v>20</v>
      </c>
      <c r="I749">
        <f>spaces_3iWczBNnn5rbfoUlE0Jd_uploads_git_blob_d9e80ffbcef8a4adc6d29edd78618add5df6[[#This Row],[Precio Unitario]]*spaces_3iWczBNnn5rbfoUlE0Jd_uploads_git_blob_d9e80ffbcef8a4adc6d29edd78618add5df6[[#This Row],[Cantidad Ordenada]]</f>
        <v>23</v>
      </c>
      <c r="J74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749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750" spans="1:11" x14ac:dyDescent="0.35">
      <c r="A750">
        <v>296</v>
      </c>
      <c r="B750">
        <v>14</v>
      </c>
      <c r="C750" t="s">
        <v>21</v>
      </c>
      <c r="D750" t="s">
        <v>1801</v>
      </c>
      <c r="E750">
        <v>22</v>
      </c>
      <c r="F750">
        <v>36</v>
      </c>
      <c r="G750">
        <v>1</v>
      </c>
      <c r="H750">
        <v>26</v>
      </c>
      <c r="I750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75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750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751" spans="1:11" x14ac:dyDescent="0.35">
      <c r="A751">
        <v>297</v>
      </c>
      <c r="B751">
        <v>4</v>
      </c>
      <c r="C751" t="s">
        <v>43</v>
      </c>
      <c r="D751" t="s">
        <v>1813</v>
      </c>
      <c r="E751">
        <v>13</v>
      </c>
      <c r="F751">
        <v>21</v>
      </c>
      <c r="G751">
        <v>3</v>
      </c>
      <c r="H751">
        <v>40</v>
      </c>
      <c r="I751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75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751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752" spans="1:11" x14ac:dyDescent="0.35">
      <c r="A752">
        <v>297</v>
      </c>
      <c r="B752">
        <v>4</v>
      </c>
      <c r="C752" t="s">
        <v>45</v>
      </c>
      <c r="D752" t="s">
        <v>1814</v>
      </c>
      <c r="E752">
        <v>10</v>
      </c>
      <c r="F752">
        <v>18</v>
      </c>
      <c r="G752">
        <v>3</v>
      </c>
      <c r="H752">
        <v>13</v>
      </c>
      <c r="I752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75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752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753" spans="1:11" x14ac:dyDescent="0.35">
      <c r="A753">
        <v>297</v>
      </c>
      <c r="B753">
        <v>4</v>
      </c>
      <c r="C753" t="s">
        <v>23</v>
      </c>
      <c r="D753" t="s">
        <v>1803</v>
      </c>
      <c r="E753">
        <v>17</v>
      </c>
      <c r="F753">
        <v>29</v>
      </c>
      <c r="G753">
        <v>2</v>
      </c>
      <c r="H753">
        <v>59</v>
      </c>
      <c r="I753">
        <f>spaces_3iWczBNnn5rbfoUlE0Jd_uploads_git_blob_d9e80ffbcef8a4adc6d29edd78618add5df6[[#This Row],[Precio Unitario]]*spaces_3iWczBNnn5rbfoUlE0Jd_uploads_git_blob_d9e80ffbcef8a4adc6d29edd78618add5df6[[#This Row],[Cantidad Ordenada]]</f>
        <v>58</v>
      </c>
      <c r="J75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753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754" spans="1:11" x14ac:dyDescent="0.35">
      <c r="A754">
        <v>298</v>
      </c>
      <c r="B754">
        <v>11</v>
      </c>
      <c r="C754" t="s">
        <v>21</v>
      </c>
      <c r="D754" t="s">
        <v>1801</v>
      </c>
      <c r="E754">
        <v>22</v>
      </c>
      <c r="F754">
        <v>36</v>
      </c>
      <c r="G754">
        <v>3</v>
      </c>
      <c r="H754">
        <v>49</v>
      </c>
      <c r="I754">
        <f>spaces_3iWczBNnn5rbfoUlE0Jd_uploads_git_blob_d9e80ffbcef8a4adc6d29edd78618add5df6[[#This Row],[Precio Unitario]]*spaces_3iWczBNnn5rbfoUlE0Jd_uploads_git_blob_d9e80ffbcef8a4adc6d29edd78618add5df6[[#This Row],[Cantidad Ordenada]]</f>
        <v>108</v>
      </c>
      <c r="J75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754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755" spans="1:11" x14ac:dyDescent="0.35">
      <c r="A755">
        <v>298</v>
      </c>
      <c r="B755">
        <v>11</v>
      </c>
      <c r="C755" t="s">
        <v>35</v>
      </c>
      <c r="D755" t="s">
        <v>1809</v>
      </c>
      <c r="E755">
        <v>13</v>
      </c>
      <c r="F755">
        <v>22</v>
      </c>
      <c r="G755">
        <v>3</v>
      </c>
      <c r="H755">
        <v>46</v>
      </c>
      <c r="I755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75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755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756" spans="1:11" x14ac:dyDescent="0.35">
      <c r="A756">
        <v>298</v>
      </c>
      <c r="B756">
        <v>11</v>
      </c>
      <c r="C756" t="s">
        <v>17</v>
      </c>
      <c r="D756" t="s">
        <v>1800</v>
      </c>
      <c r="E756">
        <v>16</v>
      </c>
      <c r="F756">
        <v>27</v>
      </c>
      <c r="G756">
        <v>3</v>
      </c>
      <c r="H756">
        <v>46</v>
      </c>
      <c r="I756">
        <f>spaces_3iWczBNnn5rbfoUlE0Jd_uploads_git_blob_d9e80ffbcef8a4adc6d29edd78618add5df6[[#This Row],[Precio Unitario]]*spaces_3iWczBNnn5rbfoUlE0Jd_uploads_git_blob_d9e80ffbcef8a4adc6d29edd78618add5df6[[#This Row],[Cantidad Ordenada]]</f>
        <v>81</v>
      </c>
      <c r="J75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756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757" spans="1:11" x14ac:dyDescent="0.35">
      <c r="A757">
        <v>299</v>
      </c>
      <c r="B757">
        <v>6</v>
      </c>
      <c r="C757" t="s">
        <v>21</v>
      </c>
      <c r="D757" t="s">
        <v>1801</v>
      </c>
      <c r="E757">
        <v>22</v>
      </c>
      <c r="F757">
        <v>36</v>
      </c>
      <c r="G757">
        <v>2</v>
      </c>
      <c r="H757">
        <v>55</v>
      </c>
      <c r="I757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75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757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758" spans="1:11" x14ac:dyDescent="0.35">
      <c r="A758">
        <v>299</v>
      </c>
      <c r="B758">
        <v>6</v>
      </c>
      <c r="C758" t="s">
        <v>39</v>
      </c>
      <c r="D758" t="s">
        <v>1812</v>
      </c>
      <c r="E758">
        <v>12</v>
      </c>
      <c r="F758">
        <v>20</v>
      </c>
      <c r="G758">
        <v>1</v>
      </c>
      <c r="H758">
        <v>17</v>
      </c>
      <c r="I758">
        <f>spaces_3iWczBNnn5rbfoUlE0Jd_uploads_git_blob_d9e80ffbcef8a4adc6d29edd78618add5df6[[#This Row],[Precio Unitario]]*spaces_3iWczBNnn5rbfoUlE0Jd_uploads_git_blob_d9e80ffbcef8a4adc6d29edd78618add5df6[[#This Row],[Cantidad Ordenada]]</f>
        <v>20</v>
      </c>
      <c r="J75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75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759" spans="1:11" x14ac:dyDescent="0.35">
      <c r="A759">
        <v>299</v>
      </c>
      <c r="B759">
        <v>6</v>
      </c>
      <c r="C759" t="s">
        <v>45</v>
      </c>
      <c r="D759" t="s">
        <v>1814</v>
      </c>
      <c r="E759">
        <v>10</v>
      </c>
      <c r="F759">
        <v>18</v>
      </c>
      <c r="G759">
        <v>1</v>
      </c>
      <c r="H759">
        <v>26</v>
      </c>
      <c r="I759">
        <f>spaces_3iWczBNnn5rbfoUlE0Jd_uploads_git_blob_d9e80ffbcef8a4adc6d29edd78618add5df6[[#This Row],[Precio Unitario]]*spaces_3iWczBNnn5rbfoUlE0Jd_uploads_git_blob_d9e80ffbcef8a4adc6d29edd78618add5df6[[#This Row],[Cantidad Ordenada]]</f>
        <v>18</v>
      </c>
      <c r="J75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759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760" spans="1:11" x14ac:dyDescent="0.35">
      <c r="A760">
        <v>299</v>
      </c>
      <c r="B760">
        <v>6</v>
      </c>
      <c r="C760" t="s">
        <v>9</v>
      </c>
      <c r="D760" t="s">
        <v>1798</v>
      </c>
      <c r="E760">
        <v>14</v>
      </c>
      <c r="F760">
        <v>24</v>
      </c>
      <c r="G760">
        <v>3</v>
      </c>
      <c r="H760">
        <v>15</v>
      </c>
      <c r="I760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76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760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761" spans="1:11" x14ac:dyDescent="0.35">
      <c r="A761">
        <v>300</v>
      </c>
      <c r="B761">
        <v>18</v>
      </c>
      <c r="C761" t="s">
        <v>47</v>
      </c>
      <c r="D761" t="s">
        <v>1815</v>
      </c>
      <c r="E761">
        <v>15</v>
      </c>
      <c r="F761">
        <v>26</v>
      </c>
      <c r="G761">
        <v>1</v>
      </c>
      <c r="H761">
        <v>22</v>
      </c>
      <c r="I761">
        <f>spaces_3iWczBNnn5rbfoUlE0Jd_uploads_git_blob_d9e80ffbcef8a4adc6d29edd78618add5df6[[#This Row],[Precio Unitario]]*spaces_3iWczBNnn5rbfoUlE0Jd_uploads_git_blob_d9e80ffbcef8a4adc6d29edd78618add5df6[[#This Row],[Cantidad Ordenada]]</f>
        <v>26</v>
      </c>
      <c r="J76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761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762" spans="1:11" x14ac:dyDescent="0.35">
      <c r="A762">
        <v>300</v>
      </c>
      <c r="B762">
        <v>18</v>
      </c>
      <c r="C762" t="s">
        <v>12</v>
      </c>
      <c r="D762" t="s">
        <v>1797</v>
      </c>
      <c r="E762">
        <v>18</v>
      </c>
      <c r="F762">
        <v>30</v>
      </c>
      <c r="G762">
        <v>3</v>
      </c>
      <c r="H762">
        <v>28</v>
      </c>
      <c r="I762">
        <f>spaces_3iWczBNnn5rbfoUlE0Jd_uploads_git_blob_d9e80ffbcef8a4adc6d29edd78618add5df6[[#This Row],[Precio Unitario]]*spaces_3iWczBNnn5rbfoUlE0Jd_uploads_git_blob_d9e80ffbcef8a4adc6d29edd78618add5df6[[#This Row],[Cantidad Ordenada]]</f>
        <v>90</v>
      </c>
      <c r="J76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762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763" spans="1:11" x14ac:dyDescent="0.35">
      <c r="A763">
        <v>300</v>
      </c>
      <c r="B763">
        <v>18</v>
      </c>
      <c r="C763" t="s">
        <v>19</v>
      </c>
      <c r="D763" t="s">
        <v>1802</v>
      </c>
      <c r="E763">
        <v>25</v>
      </c>
      <c r="F763">
        <v>40</v>
      </c>
      <c r="G763">
        <v>3</v>
      </c>
      <c r="H763">
        <v>54</v>
      </c>
      <c r="I763">
        <f>spaces_3iWczBNnn5rbfoUlE0Jd_uploads_git_blob_d9e80ffbcef8a4adc6d29edd78618add5df6[[#This Row],[Precio Unitario]]*spaces_3iWczBNnn5rbfoUlE0Jd_uploads_git_blob_d9e80ffbcef8a4adc6d29edd78618add5df6[[#This Row],[Cantidad Ordenada]]</f>
        <v>120</v>
      </c>
      <c r="J76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45</v>
      </c>
      <c r="K763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764" spans="1:11" x14ac:dyDescent="0.35">
      <c r="A764">
        <v>300</v>
      </c>
      <c r="B764">
        <v>18</v>
      </c>
      <c r="C764" t="s">
        <v>45</v>
      </c>
      <c r="D764" t="s">
        <v>1814</v>
      </c>
      <c r="E764">
        <v>10</v>
      </c>
      <c r="F764">
        <v>18</v>
      </c>
      <c r="G764">
        <v>3</v>
      </c>
      <c r="H764">
        <v>14</v>
      </c>
      <c r="I764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76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764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765" spans="1:11" x14ac:dyDescent="0.35">
      <c r="A765">
        <v>301</v>
      </c>
      <c r="B765">
        <v>8</v>
      </c>
      <c r="C765" t="s">
        <v>47</v>
      </c>
      <c r="D765" t="s">
        <v>1815</v>
      </c>
      <c r="E765">
        <v>15</v>
      </c>
      <c r="F765">
        <v>26</v>
      </c>
      <c r="G765">
        <v>2</v>
      </c>
      <c r="H765">
        <v>57</v>
      </c>
      <c r="I765">
        <f>spaces_3iWczBNnn5rbfoUlE0Jd_uploads_git_blob_d9e80ffbcef8a4adc6d29edd78618add5df6[[#This Row],[Precio Unitario]]*spaces_3iWczBNnn5rbfoUlE0Jd_uploads_git_blob_d9e80ffbcef8a4adc6d29edd78618add5df6[[#This Row],[Cantidad Ordenada]]</f>
        <v>52</v>
      </c>
      <c r="J76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765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766" spans="1:11" x14ac:dyDescent="0.35">
      <c r="A766">
        <v>301</v>
      </c>
      <c r="B766">
        <v>8</v>
      </c>
      <c r="C766" t="s">
        <v>15</v>
      </c>
      <c r="D766" t="s">
        <v>1799</v>
      </c>
      <c r="E766">
        <v>19</v>
      </c>
      <c r="F766">
        <v>31</v>
      </c>
      <c r="G766">
        <v>3</v>
      </c>
      <c r="H766">
        <v>23</v>
      </c>
      <c r="I766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76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766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767" spans="1:11" x14ac:dyDescent="0.35">
      <c r="A767">
        <v>301</v>
      </c>
      <c r="B767">
        <v>8</v>
      </c>
      <c r="C767" t="s">
        <v>39</v>
      </c>
      <c r="D767" t="s">
        <v>1812</v>
      </c>
      <c r="E767">
        <v>12</v>
      </c>
      <c r="F767">
        <v>20</v>
      </c>
      <c r="G767">
        <v>1</v>
      </c>
      <c r="H767">
        <v>54</v>
      </c>
      <c r="I767">
        <f>spaces_3iWczBNnn5rbfoUlE0Jd_uploads_git_blob_d9e80ffbcef8a4adc6d29edd78618add5df6[[#This Row],[Precio Unitario]]*spaces_3iWczBNnn5rbfoUlE0Jd_uploads_git_blob_d9e80ffbcef8a4adc6d29edd78618add5df6[[#This Row],[Cantidad Ordenada]]</f>
        <v>20</v>
      </c>
      <c r="J76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767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768" spans="1:11" x14ac:dyDescent="0.35">
      <c r="A768">
        <v>301</v>
      </c>
      <c r="B768">
        <v>8</v>
      </c>
      <c r="C768" t="s">
        <v>23</v>
      </c>
      <c r="D768" t="s">
        <v>1803</v>
      </c>
      <c r="E768">
        <v>17</v>
      </c>
      <c r="F768">
        <v>29</v>
      </c>
      <c r="G768">
        <v>2</v>
      </c>
      <c r="H768">
        <v>49</v>
      </c>
      <c r="I768">
        <f>spaces_3iWczBNnn5rbfoUlE0Jd_uploads_git_blob_d9e80ffbcef8a4adc6d29edd78618add5df6[[#This Row],[Precio Unitario]]*spaces_3iWczBNnn5rbfoUlE0Jd_uploads_git_blob_d9e80ffbcef8a4adc6d29edd78618add5df6[[#This Row],[Cantidad Ordenada]]</f>
        <v>58</v>
      </c>
      <c r="J76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768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769" spans="1:11" x14ac:dyDescent="0.35">
      <c r="A769">
        <v>302</v>
      </c>
      <c r="B769">
        <v>5</v>
      </c>
      <c r="C769" t="s">
        <v>33</v>
      </c>
      <c r="D769" t="s">
        <v>1808</v>
      </c>
      <c r="E769">
        <v>19</v>
      </c>
      <c r="F769">
        <v>32</v>
      </c>
      <c r="G769">
        <v>3</v>
      </c>
      <c r="H769">
        <v>15</v>
      </c>
      <c r="I769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76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769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770" spans="1:11" x14ac:dyDescent="0.35">
      <c r="A770">
        <v>303</v>
      </c>
      <c r="B770">
        <v>14</v>
      </c>
      <c r="C770" t="s">
        <v>47</v>
      </c>
      <c r="D770" t="s">
        <v>1815</v>
      </c>
      <c r="E770">
        <v>15</v>
      </c>
      <c r="F770">
        <v>26</v>
      </c>
      <c r="G770">
        <v>1</v>
      </c>
      <c r="H770">
        <v>56</v>
      </c>
      <c r="I770">
        <f>spaces_3iWczBNnn5rbfoUlE0Jd_uploads_git_blob_d9e80ffbcef8a4adc6d29edd78618add5df6[[#This Row],[Precio Unitario]]*spaces_3iWczBNnn5rbfoUlE0Jd_uploads_git_blob_d9e80ffbcef8a4adc6d29edd78618add5df6[[#This Row],[Cantidad Ordenada]]</f>
        <v>26</v>
      </c>
      <c r="J77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770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771" spans="1:11" x14ac:dyDescent="0.35">
      <c r="A771">
        <v>303</v>
      </c>
      <c r="B771">
        <v>14</v>
      </c>
      <c r="C771" t="s">
        <v>19</v>
      </c>
      <c r="D771" t="s">
        <v>1802</v>
      </c>
      <c r="E771">
        <v>25</v>
      </c>
      <c r="F771">
        <v>40</v>
      </c>
      <c r="G771">
        <v>3</v>
      </c>
      <c r="H771">
        <v>16</v>
      </c>
      <c r="I771">
        <f>spaces_3iWczBNnn5rbfoUlE0Jd_uploads_git_blob_d9e80ffbcef8a4adc6d29edd78618add5df6[[#This Row],[Precio Unitario]]*spaces_3iWczBNnn5rbfoUlE0Jd_uploads_git_blob_d9e80ffbcef8a4adc6d29edd78618add5df6[[#This Row],[Cantidad Ordenada]]</f>
        <v>120</v>
      </c>
      <c r="J77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45</v>
      </c>
      <c r="K771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772" spans="1:11" x14ac:dyDescent="0.35">
      <c r="A772">
        <v>303</v>
      </c>
      <c r="B772">
        <v>14</v>
      </c>
      <c r="C772" t="s">
        <v>39</v>
      </c>
      <c r="D772" t="s">
        <v>1812</v>
      </c>
      <c r="E772">
        <v>12</v>
      </c>
      <c r="F772">
        <v>20</v>
      </c>
      <c r="G772">
        <v>2</v>
      </c>
      <c r="H772">
        <v>13</v>
      </c>
      <c r="I772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77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772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773" spans="1:11" x14ac:dyDescent="0.35">
      <c r="A773">
        <v>303</v>
      </c>
      <c r="B773">
        <v>14</v>
      </c>
      <c r="C773" t="s">
        <v>9</v>
      </c>
      <c r="D773" t="s">
        <v>1798</v>
      </c>
      <c r="E773">
        <v>14</v>
      </c>
      <c r="F773">
        <v>24</v>
      </c>
      <c r="G773">
        <v>1</v>
      </c>
      <c r="H773">
        <v>7</v>
      </c>
      <c r="I773">
        <f>spaces_3iWczBNnn5rbfoUlE0Jd_uploads_git_blob_d9e80ffbcef8a4adc6d29edd78618add5df6[[#This Row],[Precio Unitario]]*spaces_3iWczBNnn5rbfoUlE0Jd_uploads_git_blob_d9e80ffbcef8a4adc6d29edd78618add5df6[[#This Row],[Cantidad Ordenada]]</f>
        <v>24</v>
      </c>
      <c r="J77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773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774" spans="1:11" x14ac:dyDescent="0.35">
      <c r="A774">
        <v>304</v>
      </c>
      <c r="B774">
        <v>6</v>
      </c>
      <c r="C774" t="s">
        <v>43</v>
      </c>
      <c r="D774" t="s">
        <v>1813</v>
      </c>
      <c r="E774">
        <v>13</v>
      </c>
      <c r="F774">
        <v>21</v>
      </c>
      <c r="G774">
        <v>2</v>
      </c>
      <c r="H774">
        <v>7</v>
      </c>
      <c r="I774">
        <f>spaces_3iWczBNnn5rbfoUlE0Jd_uploads_git_blob_d9e80ffbcef8a4adc6d29edd78618add5df6[[#This Row],[Precio Unitario]]*spaces_3iWczBNnn5rbfoUlE0Jd_uploads_git_blob_d9e80ffbcef8a4adc6d29edd78618add5df6[[#This Row],[Cantidad Ordenada]]</f>
        <v>42</v>
      </c>
      <c r="J77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774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775" spans="1:11" x14ac:dyDescent="0.35">
      <c r="A775">
        <v>304</v>
      </c>
      <c r="B775">
        <v>6</v>
      </c>
      <c r="C775" t="s">
        <v>33</v>
      </c>
      <c r="D775" t="s">
        <v>1808</v>
      </c>
      <c r="E775">
        <v>19</v>
      </c>
      <c r="F775">
        <v>32</v>
      </c>
      <c r="G775">
        <v>2</v>
      </c>
      <c r="H775">
        <v>9</v>
      </c>
      <c r="I775">
        <f>spaces_3iWczBNnn5rbfoUlE0Jd_uploads_git_blob_d9e80ffbcef8a4adc6d29edd78618add5df6[[#This Row],[Precio Unitario]]*spaces_3iWczBNnn5rbfoUlE0Jd_uploads_git_blob_d9e80ffbcef8a4adc6d29edd78618add5df6[[#This Row],[Cantidad Ordenada]]</f>
        <v>64</v>
      </c>
      <c r="J77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775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776" spans="1:11" x14ac:dyDescent="0.35">
      <c r="A776">
        <v>304</v>
      </c>
      <c r="B776">
        <v>6</v>
      </c>
      <c r="C776" t="s">
        <v>15</v>
      </c>
      <c r="D776" t="s">
        <v>1799</v>
      </c>
      <c r="E776">
        <v>19</v>
      </c>
      <c r="F776">
        <v>31</v>
      </c>
      <c r="G776">
        <v>3</v>
      </c>
      <c r="H776">
        <v>21</v>
      </c>
      <c r="I776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77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776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777" spans="1:11" x14ac:dyDescent="0.35">
      <c r="A777">
        <v>304</v>
      </c>
      <c r="B777">
        <v>6</v>
      </c>
      <c r="C777" t="s">
        <v>19</v>
      </c>
      <c r="D777" t="s">
        <v>1802</v>
      </c>
      <c r="E777">
        <v>25</v>
      </c>
      <c r="F777">
        <v>40</v>
      </c>
      <c r="G777">
        <v>2</v>
      </c>
      <c r="H777">
        <v>48</v>
      </c>
      <c r="I777">
        <f>spaces_3iWczBNnn5rbfoUlE0Jd_uploads_git_blob_d9e80ffbcef8a4adc6d29edd78618add5df6[[#This Row],[Precio Unitario]]*spaces_3iWczBNnn5rbfoUlE0Jd_uploads_git_blob_d9e80ffbcef8a4adc6d29edd78618add5df6[[#This Row],[Cantidad Ordenada]]</f>
        <v>80</v>
      </c>
      <c r="J77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777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778" spans="1:11" x14ac:dyDescent="0.35">
      <c r="A778">
        <v>305</v>
      </c>
      <c r="B778">
        <v>1</v>
      </c>
      <c r="C778" t="s">
        <v>41</v>
      </c>
      <c r="D778" t="s">
        <v>1811</v>
      </c>
      <c r="E778">
        <v>14</v>
      </c>
      <c r="F778">
        <v>23</v>
      </c>
      <c r="G778">
        <v>1</v>
      </c>
      <c r="H778">
        <v>48</v>
      </c>
      <c r="I778">
        <f>spaces_3iWczBNnn5rbfoUlE0Jd_uploads_git_blob_d9e80ffbcef8a4adc6d29edd78618add5df6[[#This Row],[Precio Unitario]]*spaces_3iWczBNnn5rbfoUlE0Jd_uploads_git_blob_d9e80ffbcef8a4adc6d29edd78618add5df6[[#This Row],[Cantidad Ordenada]]</f>
        <v>23</v>
      </c>
      <c r="J77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778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779" spans="1:11" x14ac:dyDescent="0.35">
      <c r="A779">
        <v>305</v>
      </c>
      <c r="B779">
        <v>1</v>
      </c>
      <c r="C779" t="s">
        <v>31</v>
      </c>
      <c r="D779" t="s">
        <v>1807</v>
      </c>
      <c r="E779">
        <v>21</v>
      </c>
      <c r="F779">
        <v>35</v>
      </c>
      <c r="G779">
        <v>3</v>
      </c>
      <c r="H779">
        <v>17</v>
      </c>
      <c r="I779">
        <f>spaces_3iWczBNnn5rbfoUlE0Jd_uploads_git_blob_d9e80ffbcef8a4adc6d29edd78618add5df6[[#This Row],[Precio Unitario]]*spaces_3iWczBNnn5rbfoUlE0Jd_uploads_git_blob_d9e80ffbcef8a4adc6d29edd78618add5df6[[#This Row],[Cantidad Ordenada]]</f>
        <v>105</v>
      </c>
      <c r="J77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77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780" spans="1:11" x14ac:dyDescent="0.35">
      <c r="A780">
        <v>306</v>
      </c>
      <c r="B780">
        <v>7</v>
      </c>
      <c r="C780" t="s">
        <v>33</v>
      </c>
      <c r="D780" t="s">
        <v>1808</v>
      </c>
      <c r="E780">
        <v>19</v>
      </c>
      <c r="F780">
        <v>32</v>
      </c>
      <c r="G780">
        <v>1</v>
      </c>
      <c r="H780">
        <v>21</v>
      </c>
      <c r="I780">
        <f>spaces_3iWczBNnn5rbfoUlE0Jd_uploads_git_blob_d9e80ffbcef8a4adc6d29edd78618add5df6[[#This Row],[Precio Unitario]]*spaces_3iWczBNnn5rbfoUlE0Jd_uploads_git_blob_d9e80ffbcef8a4adc6d29edd78618add5df6[[#This Row],[Cantidad Ordenada]]</f>
        <v>32</v>
      </c>
      <c r="J78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780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781" spans="1:11" x14ac:dyDescent="0.35">
      <c r="A781">
        <v>307</v>
      </c>
      <c r="B781">
        <v>20</v>
      </c>
      <c r="C781" t="s">
        <v>43</v>
      </c>
      <c r="D781" t="s">
        <v>1813</v>
      </c>
      <c r="E781">
        <v>13</v>
      </c>
      <c r="F781">
        <v>21</v>
      </c>
      <c r="G781">
        <v>3</v>
      </c>
      <c r="H781">
        <v>39</v>
      </c>
      <c r="I781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78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781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782" spans="1:11" x14ac:dyDescent="0.35">
      <c r="A782">
        <v>308</v>
      </c>
      <c r="B782">
        <v>14</v>
      </c>
      <c r="C782" t="s">
        <v>27</v>
      </c>
      <c r="D782" t="s">
        <v>1805</v>
      </c>
      <c r="E782">
        <v>16</v>
      </c>
      <c r="F782">
        <v>28</v>
      </c>
      <c r="G782">
        <v>2</v>
      </c>
      <c r="H782">
        <v>59</v>
      </c>
      <c r="I782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78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782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783" spans="1:11" x14ac:dyDescent="0.35">
      <c r="A783">
        <v>308</v>
      </c>
      <c r="B783">
        <v>14</v>
      </c>
      <c r="C783" t="s">
        <v>15</v>
      </c>
      <c r="D783" t="s">
        <v>1799</v>
      </c>
      <c r="E783">
        <v>19</v>
      </c>
      <c r="F783">
        <v>31</v>
      </c>
      <c r="G783">
        <v>2</v>
      </c>
      <c r="H783">
        <v>42</v>
      </c>
      <c r="I783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78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783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784" spans="1:11" x14ac:dyDescent="0.35">
      <c r="A784">
        <v>308</v>
      </c>
      <c r="B784">
        <v>14</v>
      </c>
      <c r="C784" t="s">
        <v>37</v>
      </c>
      <c r="D784" t="s">
        <v>1810</v>
      </c>
      <c r="E784">
        <v>20</v>
      </c>
      <c r="F784">
        <v>34</v>
      </c>
      <c r="G784">
        <v>1</v>
      </c>
      <c r="H784">
        <v>44</v>
      </c>
      <c r="I784">
        <f>spaces_3iWczBNnn5rbfoUlE0Jd_uploads_git_blob_d9e80ffbcef8a4adc6d29edd78618add5df6[[#This Row],[Precio Unitario]]*spaces_3iWczBNnn5rbfoUlE0Jd_uploads_git_blob_d9e80ffbcef8a4adc6d29edd78618add5df6[[#This Row],[Cantidad Ordenada]]</f>
        <v>34</v>
      </c>
      <c r="J78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784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785" spans="1:11" x14ac:dyDescent="0.35">
      <c r="A785">
        <v>308</v>
      </c>
      <c r="B785">
        <v>14</v>
      </c>
      <c r="C785" t="s">
        <v>31</v>
      </c>
      <c r="D785" t="s">
        <v>1807</v>
      </c>
      <c r="E785">
        <v>21</v>
      </c>
      <c r="F785">
        <v>35</v>
      </c>
      <c r="G785">
        <v>2</v>
      </c>
      <c r="H785">
        <v>41</v>
      </c>
      <c r="I785">
        <f>spaces_3iWczBNnn5rbfoUlE0Jd_uploads_git_blob_d9e80ffbcef8a4adc6d29edd78618add5df6[[#This Row],[Precio Unitario]]*spaces_3iWczBNnn5rbfoUlE0Jd_uploads_git_blob_d9e80ffbcef8a4adc6d29edd78618add5df6[[#This Row],[Cantidad Ordenada]]</f>
        <v>70</v>
      </c>
      <c r="J78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78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786" spans="1:11" x14ac:dyDescent="0.35">
      <c r="A786">
        <v>309</v>
      </c>
      <c r="B786">
        <v>9</v>
      </c>
      <c r="C786" t="s">
        <v>15</v>
      </c>
      <c r="D786" t="s">
        <v>1799</v>
      </c>
      <c r="E786">
        <v>19</v>
      </c>
      <c r="F786">
        <v>31</v>
      </c>
      <c r="G786">
        <v>2</v>
      </c>
      <c r="H786">
        <v>43</v>
      </c>
      <c r="I786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78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786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787" spans="1:11" x14ac:dyDescent="0.35">
      <c r="A787">
        <v>309</v>
      </c>
      <c r="B787">
        <v>9</v>
      </c>
      <c r="C787" t="s">
        <v>19</v>
      </c>
      <c r="D787" t="s">
        <v>1802</v>
      </c>
      <c r="E787">
        <v>25</v>
      </c>
      <c r="F787">
        <v>40</v>
      </c>
      <c r="G787">
        <v>1</v>
      </c>
      <c r="H787">
        <v>29</v>
      </c>
      <c r="I787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78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15</v>
      </c>
      <c r="K787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788" spans="1:11" x14ac:dyDescent="0.35">
      <c r="A788">
        <v>309</v>
      </c>
      <c r="B788">
        <v>9</v>
      </c>
      <c r="C788" t="s">
        <v>31</v>
      </c>
      <c r="D788" t="s">
        <v>1807</v>
      </c>
      <c r="E788">
        <v>21</v>
      </c>
      <c r="F788">
        <v>35</v>
      </c>
      <c r="G788">
        <v>2</v>
      </c>
      <c r="H788">
        <v>51</v>
      </c>
      <c r="I788">
        <f>spaces_3iWczBNnn5rbfoUlE0Jd_uploads_git_blob_d9e80ffbcef8a4adc6d29edd78618add5df6[[#This Row],[Precio Unitario]]*spaces_3iWczBNnn5rbfoUlE0Jd_uploads_git_blob_d9e80ffbcef8a4adc6d29edd78618add5df6[[#This Row],[Cantidad Ordenada]]</f>
        <v>70</v>
      </c>
      <c r="J78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78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789" spans="1:11" x14ac:dyDescent="0.35">
      <c r="A789">
        <v>310</v>
      </c>
      <c r="B789">
        <v>17</v>
      </c>
      <c r="C789" t="s">
        <v>47</v>
      </c>
      <c r="D789" t="s">
        <v>1815</v>
      </c>
      <c r="E789">
        <v>15</v>
      </c>
      <c r="F789">
        <v>26</v>
      </c>
      <c r="G789">
        <v>3</v>
      </c>
      <c r="H789">
        <v>43</v>
      </c>
      <c r="I789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78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789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790" spans="1:11" x14ac:dyDescent="0.35">
      <c r="A790">
        <v>310</v>
      </c>
      <c r="B790">
        <v>17</v>
      </c>
      <c r="C790" t="s">
        <v>12</v>
      </c>
      <c r="D790" t="s">
        <v>1797</v>
      </c>
      <c r="E790">
        <v>18</v>
      </c>
      <c r="F790">
        <v>30</v>
      </c>
      <c r="G790">
        <v>2</v>
      </c>
      <c r="H790">
        <v>54</v>
      </c>
      <c r="I790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79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79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791" spans="1:11" x14ac:dyDescent="0.35">
      <c r="A791">
        <v>311</v>
      </c>
      <c r="B791">
        <v>6</v>
      </c>
      <c r="C791" t="s">
        <v>9</v>
      </c>
      <c r="D791" t="s">
        <v>1798</v>
      </c>
      <c r="E791">
        <v>14</v>
      </c>
      <c r="F791">
        <v>24</v>
      </c>
      <c r="G791">
        <v>1</v>
      </c>
      <c r="H791">
        <v>46</v>
      </c>
      <c r="I791">
        <f>spaces_3iWczBNnn5rbfoUlE0Jd_uploads_git_blob_d9e80ffbcef8a4adc6d29edd78618add5df6[[#This Row],[Precio Unitario]]*spaces_3iWczBNnn5rbfoUlE0Jd_uploads_git_blob_d9e80ffbcef8a4adc6d29edd78618add5df6[[#This Row],[Cantidad Ordenada]]</f>
        <v>24</v>
      </c>
      <c r="J79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791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792" spans="1:11" x14ac:dyDescent="0.35">
      <c r="A792">
        <v>311</v>
      </c>
      <c r="B792">
        <v>6</v>
      </c>
      <c r="C792" t="s">
        <v>23</v>
      </c>
      <c r="D792" t="s">
        <v>1803</v>
      </c>
      <c r="E792">
        <v>17</v>
      </c>
      <c r="F792">
        <v>29</v>
      </c>
      <c r="G792">
        <v>1</v>
      </c>
      <c r="H792">
        <v>28</v>
      </c>
      <c r="I792">
        <f>spaces_3iWczBNnn5rbfoUlE0Jd_uploads_git_blob_d9e80ffbcef8a4adc6d29edd78618add5df6[[#This Row],[Precio Unitario]]*spaces_3iWczBNnn5rbfoUlE0Jd_uploads_git_blob_d9e80ffbcef8a4adc6d29edd78618add5df6[[#This Row],[Cantidad Ordenada]]</f>
        <v>29</v>
      </c>
      <c r="J79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792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793" spans="1:11" x14ac:dyDescent="0.35">
      <c r="A793">
        <v>312</v>
      </c>
      <c r="B793">
        <v>2</v>
      </c>
      <c r="C793" t="s">
        <v>33</v>
      </c>
      <c r="D793" t="s">
        <v>1808</v>
      </c>
      <c r="E793">
        <v>19</v>
      </c>
      <c r="F793">
        <v>32</v>
      </c>
      <c r="G793">
        <v>2</v>
      </c>
      <c r="H793">
        <v>45</v>
      </c>
      <c r="I793">
        <f>spaces_3iWczBNnn5rbfoUlE0Jd_uploads_git_blob_d9e80ffbcef8a4adc6d29edd78618add5df6[[#This Row],[Precio Unitario]]*spaces_3iWczBNnn5rbfoUlE0Jd_uploads_git_blob_d9e80ffbcef8a4adc6d29edd78618add5df6[[#This Row],[Cantidad Ordenada]]</f>
        <v>64</v>
      </c>
      <c r="J79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793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794" spans="1:11" x14ac:dyDescent="0.35">
      <c r="A794">
        <v>312</v>
      </c>
      <c r="B794">
        <v>2</v>
      </c>
      <c r="C794" t="s">
        <v>31</v>
      </c>
      <c r="D794" t="s">
        <v>1807</v>
      </c>
      <c r="E794">
        <v>21</v>
      </c>
      <c r="F794">
        <v>35</v>
      </c>
      <c r="G794">
        <v>2</v>
      </c>
      <c r="H794">
        <v>10</v>
      </c>
      <c r="I794">
        <f>spaces_3iWczBNnn5rbfoUlE0Jd_uploads_git_blob_d9e80ffbcef8a4adc6d29edd78618add5df6[[#This Row],[Precio Unitario]]*spaces_3iWczBNnn5rbfoUlE0Jd_uploads_git_blob_d9e80ffbcef8a4adc6d29edd78618add5df6[[#This Row],[Cantidad Ordenada]]</f>
        <v>70</v>
      </c>
      <c r="J79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79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795" spans="1:11" x14ac:dyDescent="0.35">
      <c r="A795">
        <v>313</v>
      </c>
      <c r="B795">
        <v>10</v>
      </c>
      <c r="C795" t="s">
        <v>29</v>
      </c>
      <c r="D795" t="s">
        <v>1806</v>
      </c>
      <c r="E795">
        <v>11</v>
      </c>
      <c r="F795">
        <v>19</v>
      </c>
      <c r="G795">
        <v>2</v>
      </c>
      <c r="H795">
        <v>27</v>
      </c>
      <c r="I795">
        <f>spaces_3iWczBNnn5rbfoUlE0Jd_uploads_git_blob_d9e80ffbcef8a4adc6d29edd78618add5df6[[#This Row],[Precio Unitario]]*spaces_3iWczBNnn5rbfoUlE0Jd_uploads_git_blob_d9e80ffbcef8a4adc6d29edd78618add5df6[[#This Row],[Cantidad Ordenada]]</f>
        <v>38</v>
      </c>
      <c r="J79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795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796" spans="1:11" x14ac:dyDescent="0.35">
      <c r="A796">
        <v>313</v>
      </c>
      <c r="B796">
        <v>10</v>
      </c>
      <c r="C796" t="s">
        <v>15</v>
      </c>
      <c r="D796" t="s">
        <v>1799</v>
      </c>
      <c r="E796">
        <v>19</v>
      </c>
      <c r="F796">
        <v>31</v>
      </c>
      <c r="G796">
        <v>2</v>
      </c>
      <c r="H796">
        <v>38</v>
      </c>
      <c r="I796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79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796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797" spans="1:11" x14ac:dyDescent="0.35">
      <c r="A797">
        <v>313</v>
      </c>
      <c r="B797">
        <v>10</v>
      </c>
      <c r="C797" t="s">
        <v>21</v>
      </c>
      <c r="D797" t="s">
        <v>1801</v>
      </c>
      <c r="E797">
        <v>22</v>
      </c>
      <c r="F797">
        <v>36</v>
      </c>
      <c r="G797">
        <v>3</v>
      </c>
      <c r="H797">
        <v>26</v>
      </c>
      <c r="I797">
        <f>spaces_3iWczBNnn5rbfoUlE0Jd_uploads_git_blob_d9e80ffbcef8a4adc6d29edd78618add5df6[[#This Row],[Precio Unitario]]*spaces_3iWczBNnn5rbfoUlE0Jd_uploads_git_blob_d9e80ffbcef8a4adc6d29edd78618add5df6[[#This Row],[Cantidad Ordenada]]</f>
        <v>108</v>
      </c>
      <c r="J79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797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798" spans="1:11" x14ac:dyDescent="0.35">
      <c r="A798">
        <v>313</v>
      </c>
      <c r="B798">
        <v>10</v>
      </c>
      <c r="C798" t="s">
        <v>9</v>
      </c>
      <c r="D798" t="s">
        <v>1798</v>
      </c>
      <c r="E798">
        <v>14</v>
      </c>
      <c r="F798">
        <v>24</v>
      </c>
      <c r="G798">
        <v>1</v>
      </c>
      <c r="H798">
        <v>15</v>
      </c>
      <c r="I798">
        <f>spaces_3iWczBNnn5rbfoUlE0Jd_uploads_git_blob_d9e80ffbcef8a4adc6d29edd78618add5df6[[#This Row],[Precio Unitario]]*spaces_3iWczBNnn5rbfoUlE0Jd_uploads_git_blob_d9e80ffbcef8a4adc6d29edd78618add5df6[[#This Row],[Cantidad Ordenada]]</f>
        <v>24</v>
      </c>
      <c r="J79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798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799" spans="1:11" x14ac:dyDescent="0.35">
      <c r="A799">
        <v>314</v>
      </c>
      <c r="B799">
        <v>20</v>
      </c>
      <c r="C799" t="s">
        <v>17</v>
      </c>
      <c r="D799" t="s">
        <v>1800</v>
      </c>
      <c r="E799">
        <v>16</v>
      </c>
      <c r="F799">
        <v>27</v>
      </c>
      <c r="G799">
        <v>1</v>
      </c>
      <c r="H799">
        <v>5</v>
      </c>
      <c r="I799">
        <f>spaces_3iWczBNnn5rbfoUlE0Jd_uploads_git_blob_d9e80ffbcef8a4adc6d29edd78618add5df6[[#This Row],[Precio Unitario]]*spaces_3iWczBNnn5rbfoUlE0Jd_uploads_git_blob_d9e80ffbcef8a4adc6d29edd78618add5df6[[#This Row],[Cantidad Ordenada]]</f>
        <v>27</v>
      </c>
      <c r="J79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799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800" spans="1:11" x14ac:dyDescent="0.35">
      <c r="A800">
        <v>315</v>
      </c>
      <c r="B800">
        <v>14</v>
      </c>
      <c r="C800" t="s">
        <v>49</v>
      </c>
      <c r="D800" t="s">
        <v>1816</v>
      </c>
      <c r="E800">
        <v>15</v>
      </c>
      <c r="F800">
        <v>25</v>
      </c>
      <c r="G800">
        <v>1</v>
      </c>
      <c r="H800">
        <v>16</v>
      </c>
      <c r="I800">
        <f>spaces_3iWczBNnn5rbfoUlE0Jd_uploads_git_blob_d9e80ffbcef8a4adc6d29edd78618add5df6[[#This Row],[Precio Unitario]]*spaces_3iWczBNnn5rbfoUlE0Jd_uploads_git_blob_d9e80ffbcef8a4adc6d29edd78618add5df6[[#This Row],[Cantidad Ordenada]]</f>
        <v>25</v>
      </c>
      <c r="J80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80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801" spans="1:11" x14ac:dyDescent="0.35">
      <c r="A801">
        <v>315</v>
      </c>
      <c r="B801">
        <v>14</v>
      </c>
      <c r="C801" t="s">
        <v>43</v>
      </c>
      <c r="D801" t="s">
        <v>1813</v>
      </c>
      <c r="E801">
        <v>13</v>
      </c>
      <c r="F801">
        <v>21</v>
      </c>
      <c r="G801">
        <v>1</v>
      </c>
      <c r="H801">
        <v>51</v>
      </c>
      <c r="I801">
        <f>spaces_3iWczBNnn5rbfoUlE0Jd_uploads_git_blob_d9e80ffbcef8a4adc6d29edd78618add5df6[[#This Row],[Precio Unitario]]*spaces_3iWczBNnn5rbfoUlE0Jd_uploads_git_blob_d9e80ffbcef8a4adc6d29edd78618add5df6[[#This Row],[Cantidad Ordenada]]</f>
        <v>21</v>
      </c>
      <c r="J80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801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802" spans="1:11" x14ac:dyDescent="0.35">
      <c r="A802">
        <v>315</v>
      </c>
      <c r="B802">
        <v>14</v>
      </c>
      <c r="C802" t="s">
        <v>27</v>
      </c>
      <c r="D802" t="s">
        <v>1805</v>
      </c>
      <c r="E802">
        <v>16</v>
      </c>
      <c r="F802">
        <v>28</v>
      </c>
      <c r="G802">
        <v>1</v>
      </c>
      <c r="H802">
        <v>7</v>
      </c>
      <c r="I802">
        <f>spaces_3iWczBNnn5rbfoUlE0Jd_uploads_git_blob_d9e80ffbcef8a4adc6d29edd78618add5df6[[#This Row],[Precio Unitario]]*spaces_3iWczBNnn5rbfoUlE0Jd_uploads_git_blob_d9e80ffbcef8a4adc6d29edd78618add5df6[[#This Row],[Cantidad Ordenada]]</f>
        <v>28</v>
      </c>
      <c r="J80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802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803" spans="1:11" x14ac:dyDescent="0.35">
      <c r="A803">
        <v>315</v>
      </c>
      <c r="B803">
        <v>14</v>
      </c>
      <c r="C803" t="s">
        <v>23</v>
      </c>
      <c r="D803" t="s">
        <v>1803</v>
      </c>
      <c r="E803">
        <v>17</v>
      </c>
      <c r="F803">
        <v>29</v>
      </c>
      <c r="G803">
        <v>3</v>
      </c>
      <c r="H803">
        <v>52</v>
      </c>
      <c r="I803">
        <f>spaces_3iWczBNnn5rbfoUlE0Jd_uploads_git_blob_d9e80ffbcef8a4adc6d29edd78618add5df6[[#This Row],[Precio Unitario]]*spaces_3iWczBNnn5rbfoUlE0Jd_uploads_git_blob_d9e80ffbcef8a4adc6d29edd78618add5df6[[#This Row],[Cantidad Ordenada]]</f>
        <v>87</v>
      </c>
      <c r="J80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803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804" spans="1:11" x14ac:dyDescent="0.35">
      <c r="A804">
        <v>316</v>
      </c>
      <c r="B804">
        <v>2</v>
      </c>
      <c r="C804" t="s">
        <v>43</v>
      </c>
      <c r="D804" t="s">
        <v>1813</v>
      </c>
      <c r="E804">
        <v>13</v>
      </c>
      <c r="F804">
        <v>21</v>
      </c>
      <c r="G804">
        <v>1</v>
      </c>
      <c r="H804">
        <v>23</v>
      </c>
      <c r="I804">
        <f>spaces_3iWczBNnn5rbfoUlE0Jd_uploads_git_blob_d9e80ffbcef8a4adc6d29edd78618add5df6[[#This Row],[Precio Unitario]]*spaces_3iWczBNnn5rbfoUlE0Jd_uploads_git_blob_d9e80ffbcef8a4adc6d29edd78618add5df6[[#This Row],[Cantidad Ordenada]]</f>
        <v>21</v>
      </c>
      <c r="J80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804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805" spans="1:11" x14ac:dyDescent="0.35">
      <c r="A805">
        <v>316</v>
      </c>
      <c r="B805">
        <v>2</v>
      </c>
      <c r="C805" t="s">
        <v>19</v>
      </c>
      <c r="D805" t="s">
        <v>1802</v>
      </c>
      <c r="E805">
        <v>25</v>
      </c>
      <c r="F805">
        <v>40</v>
      </c>
      <c r="G805">
        <v>1</v>
      </c>
      <c r="H805">
        <v>52</v>
      </c>
      <c r="I805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80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15</v>
      </c>
      <c r="K805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806" spans="1:11" x14ac:dyDescent="0.35">
      <c r="A806">
        <v>316</v>
      </c>
      <c r="B806">
        <v>2</v>
      </c>
      <c r="C806" t="s">
        <v>45</v>
      </c>
      <c r="D806" t="s">
        <v>1814</v>
      </c>
      <c r="E806">
        <v>10</v>
      </c>
      <c r="F806">
        <v>18</v>
      </c>
      <c r="G806">
        <v>1</v>
      </c>
      <c r="H806">
        <v>30</v>
      </c>
      <c r="I806">
        <f>spaces_3iWczBNnn5rbfoUlE0Jd_uploads_git_blob_d9e80ffbcef8a4adc6d29edd78618add5df6[[#This Row],[Precio Unitario]]*spaces_3iWczBNnn5rbfoUlE0Jd_uploads_git_blob_d9e80ffbcef8a4adc6d29edd78618add5df6[[#This Row],[Cantidad Ordenada]]</f>
        <v>18</v>
      </c>
      <c r="J80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806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807" spans="1:11" x14ac:dyDescent="0.35">
      <c r="A807">
        <v>316</v>
      </c>
      <c r="B807">
        <v>2</v>
      </c>
      <c r="C807" t="s">
        <v>17</v>
      </c>
      <c r="D807" t="s">
        <v>1800</v>
      </c>
      <c r="E807">
        <v>16</v>
      </c>
      <c r="F807">
        <v>27</v>
      </c>
      <c r="G807">
        <v>3</v>
      </c>
      <c r="H807">
        <v>53</v>
      </c>
      <c r="I807">
        <f>spaces_3iWczBNnn5rbfoUlE0Jd_uploads_git_blob_d9e80ffbcef8a4adc6d29edd78618add5df6[[#This Row],[Precio Unitario]]*spaces_3iWczBNnn5rbfoUlE0Jd_uploads_git_blob_d9e80ffbcef8a4adc6d29edd78618add5df6[[#This Row],[Cantidad Ordenada]]</f>
        <v>81</v>
      </c>
      <c r="J80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807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808" spans="1:11" x14ac:dyDescent="0.35">
      <c r="A808">
        <v>317</v>
      </c>
      <c r="B808">
        <v>17</v>
      </c>
      <c r="C808" t="s">
        <v>33</v>
      </c>
      <c r="D808" t="s">
        <v>1808</v>
      </c>
      <c r="E808">
        <v>19</v>
      </c>
      <c r="F808">
        <v>32</v>
      </c>
      <c r="G808">
        <v>1</v>
      </c>
      <c r="H808">
        <v>31</v>
      </c>
      <c r="I808">
        <f>spaces_3iWczBNnn5rbfoUlE0Jd_uploads_git_blob_d9e80ffbcef8a4adc6d29edd78618add5df6[[#This Row],[Precio Unitario]]*spaces_3iWczBNnn5rbfoUlE0Jd_uploads_git_blob_d9e80ffbcef8a4adc6d29edd78618add5df6[[#This Row],[Cantidad Ordenada]]</f>
        <v>32</v>
      </c>
      <c r="J80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808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809" spans="1:11" x14ac:dyDescent="0.35">
      <c r="A809">
        <v>317</v>
      </c>
      <c r="B809">
        <v>17</v>
      </c>
      <c r="C809" t="s">
        <v>37</v>
      </c>
      <c r="D809" t="s">
        <v>1810</v>
      </c>
      <c r="E809">
        <v>20</v>
      </c>
      <c r="F809">
        <v>34</v>
      </c>
      <c r="G809">
        <v>3</v>
      </c>
      <c r="H809">
        <v>37</v>
      </c>
      <c r="I809">
        <f>spaces_3iWczBNnn5rbfoUlE0Jd_uploads_git_blob_d9e80ffbcef8a4adc6d29edd78618add5df6[[#This Row],[Precio Unitario]]*spaces_3iWczBNnn5rbfoUlE0Jd_uploads_git_blob_d9e80ffbcef8a4adc6d29edd78618add5df6[[#This Row],[Cantidad Ordenada]]</f>
        <v>102</v>
      </c>
      <c r="J80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809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810" spans="1:11" x14ac:dyDescent="0.35">
      <c r="A810">
        <v>317</v>
      </c>
      <c r="B810">
        <v>17</v>
      </c>
      <c r="C810" t="s">
        <v>35</v>
      </c>
      <c r="D810" t="s">
        <v>1809</v>
      </c>
      <c r="E810">
        <v>13</v>
      </c>
      <c r="F810">
        <v>22</v>
      </c>
      <c r="G810">
        <v>2</v>
      </c>
      <c r="H810">
        <v>20</v>
      </c>
      <c r="I810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81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810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811" spans="1:11" x14ac:dyDescent="0.35">
      <c r="A811">
        <v>318</v>
      </c>
      <c r="B811">
        <v>13</v>
      </c>
      <c r="C811" t="s">
        <v>23</v>
      </c>
      <c r="D811" t="s">
        <v>1803</v>
      </c>
      <c r="E811">
        <v>17</v>
      </c>
      <c r="F811">
        <v>29</v>
      </c>
      <c r="G811">
        <v>1</v>
      </c>
      <c r="H811">
        <v>39</v>
      </c>
      <c r="I811">
        <f>spaces_3iWczBNnn5rbfoUlE0Jd_uploads_git_blob_d9e80ffbcef8a4adc6d29edd78618add5df6[[#This Row],[Precio Unitario]]*spaces_3iWczBNnn5rbfoUlE0Jd_uploads_git_blob_d9e80ffbcef8a4adc6d29edd78618add5df6[[#This Row],[Cantidad Ordenada]]</f>
        <v>29</v>
      </c>
      <c r="J81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811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812" spans="1:11" x14ac:dyDescent="0.35">
      <c r="A812">
        <v>319</v>
      </c>
      <c r="B812">
        <v>1</v>
      </c>
      <c r="C812" t="s">
        <v>33</v>
      </c>
      <c r="D812" t="s">
        <v>1808</v>
      </c>
      <c r="E812">
        <v>19</v>
      </c>
      <c r="F812">
        <v>32</v>
      </c>
      <c r="G812">
        <v>3</v>
      </c>
      <c r="H812">
        <v>16</v>
      </c>
      <c r="I812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81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812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813" spans="1:11" x14ac:dyDescent="0.35">
      <c r="A813">
        <v>319</v>
      </c>
      <c r="B813">
        <v>1</v>
      </c>
      <c r="C813" t="s">
        <v>15</v>
      </c>
      <c r="D813" t="s">
        <v>1799</v>
      </c>
      <c r="E813">
        <v>19</v>
      </c>
      <c r="F813">
        <v>31</v>
      </c>
      <c r="G813">
        <v>2</v>
      </c>
      <c r="H813">
        <v>55</v>
      </c>
      <c r="I813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81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813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814" spans="1:11" x14ac:dyDescent="0.35">
      <c r="A814">
        <v>319</v>
      </c>
      <c r="B814">
        <v>1</v>
      </c>
      <c r="C814" t="s">
        <v>19</v>
      </c>
      <c r="D814" t="s">
        <v>1802</v>
      </c>
      <c r="E814">
        <v>25</v>
      </c>
      <c r="F814">
        <v>40</v>
      </c>
      <c r="G814">
        <v>1</v>
      </c>
      <c r="H814">
        <v>38</v>
      </c>
      <c r="I814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81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15</v>
      </c>
      <c r="K814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815" spans="1:11" x14ac:dyDescent="0.35">
      <c r="A815">
        <v>319</v>
      </c>
      <c r="B815">
        <v>1</v>
      </c>
      <c r="C815" t="s">
        <v>31</v>
      </c>
      <c r="D815" t="s">
        <v>1807</v>
      </c>
      <c r="E815">
        <v>21</v>
      </c>
      <c r="F815">
        <v>35</v>
      </c>
      <c r="G815">
        <v>2</v>
      </c>
      <c r="H815">
        <v>17</v>
      </c>
      <c r="I815">
        <f>spaces_3iWczBNnn5rbfoUlE0Jd_uploads_git_blob_d9e80ffbcef8a4adc6d29edd78618add5df6[[#This Row],[Precio Unitario]]*spaces_3iWczBNnn5rbfoUlE0Jd_uploads_git_blob_d9e80ffbcef8a4adc6d29edd78618add5df6[[#This Row],[Cantidad Ordenada]]</f>
        <v>70</v>
      </c>
      <c r="J81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81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816" spans="1:11" x14ac:dyDescent="0.35">
      <c r="A816">
        <v>320</v>
      </c>
      <c r="B816">
        <v>9</v>
      </c>
      <c r="C816" t="s">
        <v>43</v>
      </c>
      <c r="D816" t="s">
        <v>1813</v>
      </c>
      <c r="E816">
        <v>13</v>
      </c>
      <c r="F816">
        <v>21</v>
      </c>
      <c r="G816">
        <v>2</v>
      </c>
      <c r="H816">
        <v>44</v>
      </c>
      <c r="I816">
        <f>spaces_3iWczBNnn5rbfoUlE0Jd_uploads_git_blob_d9e80ffbcef8a4adc6d29edd78618add5df6[[#This Row],[Precio Unitario]]*spaces_3iWczBNnn5rbfoUlE0Jd_uploads_git_blob_d9e80ffbcef8a4adc6d29edd78618add5df6[[#This Row],[Cantidad Ordenada]]</f>
        <v>42</v>
      </c>
      <c r="J81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816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817" spans="1:11" x14ac:dyDescent="0.35">
      <c r="A817">
        <v>320</v>
      </c>
      <c r="B817">
        <v>9</v>
      </c>
      <c r="C817" t="s">
        <v>37</v>
      </c>
      <c r="D817" t="s">
        <v>1810</v>
      </c>
      <c r="E817">
        <v>20</v>
      </c>
      <c r="F817">
        <v>34</v>
      </c>
      <c r="G817">
        <v>1</v>
      </c>
      <c r="H817">
        <v>42</v>
      </c>
      <c r="I817">
        <f>spaces_3iWczBNnn5rbfoUlE0Jd_uploads_git_blob_d9e80ffbcef8a4adc6d29edd78618add5df6[[#This Row],[Precio Unitario]]*spaces_3iWczBNnn5rbfoUlE0Jd_uploads_git_blob_d9e80ffbcef8a4adc6d29edd78618add5df6[[#This Row],[Cantidad Ordenada]]</f>
        <v>34</v>
      </c>
      <c r="J81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817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818" spans="1:11" x14ac:dyDescent="0.35">
      <c r="A818">
        <v>320</v>
      </c>
      <c r="B818">
        <v>9</v>
      </c>
      <c r="C818" t="s">
        <v>35</v>
      </c>
      <c r="D818" t="s">
        <v>1809</v>
      </c>
      <c r="E818">
        <v>13</v>
      </c>
      <c r="F818">
        <v>22</v>
      </c>
      <c r="G818">
        <v>1</v>
      </c>
      <c r="H818">
        <v>44</v>
      </c>
      <c r="I818">
        <f>spaces_3iWczBNnn5rbfoUlE0Jd_uploads_git_blob_d9e80ffbcef8a4adc6d29edd78618add5df6[[#This Row],[Precio Unitario]]*spaces_3iWczBNnn5rbfoUlE0Jd_uploads_git_blob_d9e80ffbcef8a4adc6d29edd78618add5df6[[#This Row],[Cantidad Ordenada]]</f>
        <v>22</v>
      </c>
      <c r="J81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818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819" spans="1:11" x14ac:dyDescent="0.35">
      <c r="A819">
        <v>321</v>
      </c>
      <c r="B819">
        <v>18</v>
      </c>
      <c r="C819" t="s">
        <v>41</v>
      </c>
      <c r="D819" t="s">
        <v>1811</v>
      </c>
      <c r="E819">
        <v>14</v>
      </c>
      <c r="F819">
        <v>23</v>
      </c>
      <c r="G819">
        <v>3</v>
      </c>
      <c r="H819">
        <v>39</v>
      </c>
      <c r="I819">
        <f>spaces_3iWczBNnn5rbfoUlE0Jd_uploads_git_blob_d9e80ffbcef8a4adc6d29edd78618add5df6[[#This Row],[Precio Unitario]]*spaces_3iWczBNnn5rbfoUlE0Jd_uploads_git_blob_d9e80ffbcef8a4adc6d29edd78618add5df6[[#This Row],[Cantidad Ordenada]]</f>
        <v>69</v>
      </c>
      <c r="J81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819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820" spans="1:11" x14ac:dyDescent="0.35">
      <c r="A820">
        <v>321</v>
      </c>
      <c r="B820">
        <v>18</v>
      </c>
      <c r="C820" t="s">
        <v>27</v>
      </c>
      <c r="D820" t="s">
        <v>1805</v>
      </c>
      <c r="E820">
        <v>16</v>
      </c>
      <c r="F820">
        <v>28</v>
      </c>
      <c r="G820">
        <v>1</v>
      </c>
      <c r="H820">
        <v>34</v>
      </c>
      <c r="I820">
        <f>spaces_3iWczBNnn5rbfoUlE0Jd_uploads_git_blob_d9e80ffbcef8a4adc6d29edd78618add5df6[[#This Row],[Precio Unitario]]*spaces_3iWczBNnn5rbfoUlE0Jd_uploads_git_blob_d9e80ffbcef8a4adc6d29edd78618add5df6[[#This Row],[Cantidad Ordenada]]</f>
        <v>28</v>
      </c>
      <c r="J82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820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821" spans="1:11" x14ac:dyDescent="0.35">
      <c r="A821">
        <v>321</v>
      </c>
      <c r="B821">
        <v>18</v>
      </c>
      <c r="C821" t="s">
        <v>35</v>
      </c>
      <c r="D821" t="s">
        <v>1809</v>
      </c>
      <c r="E821">
        <v>13</v>
      </c>
      <c r="F821">
        <v>22</v>
      </c>
      <c r="G821">
        <v>2</v>
      </c>
      <c r="H821">
        <v>22</v>
      </c>
      <c r="I821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82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821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822" spans="1:11" x14ac:dyDescent="0.35">
      <c r="A822">
        <v>322</v>
      </c>
      <c r="B822">
        <v>12</v>
      </c>
      <c r="C822" t="s">
        <v>43</v>
      </c>
      <c r="D822" t="s">
        <v>1813</v>
      </c>
      <c r="E822">
        <v>13</v>
      </c>
      <c r="F822">
        <v>21</v>
      </c>
      <c r="G822">
        <v>1</v>
      </c>
      <c r="H822">
        <v>52</v>
      </c>
      <c r="I822">
        <f>spaces_3iWczBNnn5rbfoUlE0Jd_uploads_git_blob_d9e80ffbcef8a4adc6d29edd78618add5df6[[#This Row],[Precio Unitario]]*spaces_3iWczBNnn5rbfoUlE0Jd_uploads_git_blob_d9e80ffbcef8a4adc6d29edd78618add5df6[[#This Row],[Cantidad Ordenada]]</f>
        <v>21</v>
      </c>
      <c r="J82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822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823" spans="1:11" x14ac:dyDescent="0.35">
      <c r="A823">
        <v>322</v>
      </c>
      <c r="B823">
        <v>12</v>
      </c>
      <c r="C823" t="s">
        <v>33</v>
      </c>
      <c r="D823" t="s">
        <v>1808</v>
      </c>
      <c r="E823">
        <v>19</v>
      </c>
      <c r="F823">
        <v>32</v>
      </c>
      <c r="G823">
        <v>2</v>
      </c>
      <c r="H823">
        <v>8</v>
      </c>
      <c r="I823">
        <f>spaces_3iWczBNnn5rbfoUlE0Jd_uploads_git_blob_d9e80ffbcef8a4adc6d29edd78618add5df6[[#This Row],[Precio Unitario]]*spaces_3iWczBNnn5rbfoUlE0Jd_uploads_git_blob_d9e80ffbcef8a4adc6d29edd78618add5df6[[#This Row],[Cantidad Ordenada]]</f>
        <v>64</v>
      </c>
      <c r="J82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823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824" spans="1:11" x14ac:dyDescent="0.35">
      <c r="A824">
        <v>323</v>
      </c>
      <c r="B824">
        <v>8</v>
      </c>
      <c r="C824" t="s">
        <v>45</v>
      </c>
      <c r="D824" t="s">
        <v>1814</v>
      </c>
      <c r="E824">
        <v>10</v>
      </c>
      <c r="F824">
        <v>18</v>
      </c>
      <c r="G824">
        <v>2</v>
      </c>
      <c r="H824">
        <v>22</v>
      </c>
      <c r="I824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82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824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825" spans="1:11" x14ac:dyDescent="0.35">
      <c r="A825">
        <v>323</v>
      </c>
      <c r="B825">
        <v>8</v>
      </c>
      <c r="C825" t="s">
        <v>35</v>
      </c>
      <c r="D825" t="s">
        <v>1809</v>
      </c>
      <c r="E825">
        <v>13</v>
      </c>
      <c r="F825">
        <v>22</v>
      </c>
      <c r="G825">
        <v>3</v>
      </c>
      <c r="H825">
        <v>37</v>
      </c>
      <c r="I825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82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825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826" spans="1:11" x14ac:dyDescent="0.35">
      <c r="A826">
        <v>323</v>
      </c>
      <c r="B826">
        <v>8</v>
      </c>
      <c r="C826" t="s">
        <v>9</v>
      </c>
      <c r="D826" t="s">
        <v>1798</v>
      </c>
      <c r="E826">
        <v>14</v>
      </c>
      <c r="F826">
        <v>24</v>
      </c>
      <c r="G826">
        <v>2</v>
      </c>
      <c r="H826">
        <v>30</v>
      </c>
      <c r="I826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82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826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827" spans="1:11" x14ac:dyDescent="0.35">
      <c r="A827">
        <v>323</v>
      </c>
      <c r="B827">
        <v>8</v>
      </c>
      <c r="C827" t="s">
        <v>23</v>
      </c>
      <c r="D827" t="s">
        <v>1803</v>
      </c>
      <c r="E827">
        <v>17</v>
      </c>
      <c r="F827">
        <v>29</v>
      </c>
      <c r="G827">
        <v>2</v>
      </c>
      <c r="H827">
        <v>33</v>
      </c>
      <c r="I827">
        <f>spaces_3iWczBNnn5rbfoUlE0Jd_uploads_git_blob_d9e80ffbcef8a4adc6d29edd78618add5df6[[#This Row],[Precio Unitario]]*spaces_3iWczBNnn5rbfoUlE0Jd_uploads_git_blob_d9e80ffbcef8a4adc6d29edd78618add5df6[[#This Row],[Cantidad Ordenada]]</f>
        <v>58</v>
      </c>
      <c r="J82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827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828" spans="1:11" x14ac:dyDescent="0.35">
      <c r="A828">
        <v>324</v>
      </c>
      <c r="B828">
        <v>9</v>
      </c>
      <c r="C828" t="s">
        <v>47</v>
      </c>
      <c r="D828" t="s">
        <v>1815</v>
      </c>
      <c r="E828">
        <v>15</v>
      </c>
      <c r="F828">
        <v>26</v>
      </c>
      <c r="G828">
        <v>1</v>
      </c>
      <c r="H828">
        <v>17</v>
      </c>
      <c r="I828">
        <f>spaces_3iWczBNnn5rbfoUlE0Jd_uploads_git_blob_d9e80ffbcef8a4adc6d29edd78618add5df6[[#This Row],[Precio Unitario]]*spaces_3iWczBNnn5rbfoUlE0Jd_uploads_git_blob_d9e80ffbcef8a4adc6d29edd78618add5df6[[#This Row],[Cantidad Ordenada]]</f>
        <v>26</v>
      </c>
      <c r="J82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828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829" spans="1:11" x14ac:dyDescent="0.35">
      <c r="A829">
        <v>324</v>
      </c>
      <c r="B829">
        <v>9</v>
      </c>
      <c r="C829" t="s">
        <v>12</v>
      </c>
      <c r="D829" t="s">
        <v>1797</v>
      </c>
      <c r="E829">
        <v>18</v>
      </c>
      <c r="F829">
        <v>30</v>
      </c>
      <c r="G829">
        <v>1</v>
      </c>
      <c r="H829">
        <v>15</v>
      </c>
      <c r="I829">
        <f>spaces_3iWczBNnn5rbfoUlE0Jd_uploads_git_blob_d9e80ffbcef8a4adc6d29edd78618add5df6[[#This Row],[Precio Unitario]]*spaces_3iWczBNnn5rbfoUlE0Jd_uploads_git_blob_d9e80ffbcef8a4adc6d29edd78618add5df6[[#This Row],[Cantidad Ordenada]]</f>
        <v>30</v>
      </c>
      <c r="J82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82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830" spans="1:11" x14ac:dyDescent="0.35">
      <c r="A830">
        <v>324</v>
      </c>
      <c r="B830">
        <v>9</v>
      </c>
      <c r="C830" t="s">
        <v>17</v>
      </c>
      <c r="D830" t="s">
        <v>1800</v>
      </c>
      <c r="E830">
        <v>16</v>
      </c>
      <c r="F830">
        <v>27</v>
      </c>
      <c r="G830">
        <v>3</v>
      </c>
      <c r="H830">
        <v>58</v>
      </c>
      <c r="I830">
        <f>spaces_3iWczBNnn5rbfoUlE0Jd_uploads_git_blob_d9e80ffbcef8a4adc6d29edd78618add5df6[[#This Row],[Precio Unitario]]*spaces_3iWczBNnn5rbfoUlE0Jd_uploads_git_blob_d9e80ffbcef8a4adc6d29edd78618add5df6[[#This Row],[Cantidad Ordenada]]</f>
        <v>81</v>
      </c>
      <c r="J83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830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831" spans="1:11" x14ac:dyDescent="0.35">
      <c r="A831">
        <v>325</v>
      </c>
      <c r="B831">
        <v>18</v>
      </c>
      <c r="C831" t="s">
        <v>43</v>
      </c>
      <c r="D831" t="s">
        <v>1813</v>
      </c>
      <c r="E831">
        <v>13</v>
      </c>
      <c r="F831">
        <v>21</v>
      </c>
      <c r="G831">
        <v>1</v>
      </c>
      <c r="H831">
        <v>26</v>
      </c>
      <c r="I831">
        <f>spaces_3iWczBNnn5rbfoUlE0Jd_uploads_git_blob_d9e80ffbcef8a4adc6d29edd78618add5df6[[#This Row],[Precio Unitario]]*spaces_3iWczBNnn5rbfoUlE0Jd_uploads_git_blob_d9e80ffbcef8a4adc6d29edd78618add5df6[[#This Row],[Cantidad Ordenada]]</f>
        <v>21</v>
      </c>
      <c r="J83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831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832" spans="1:11" x14ac:dyDescent="0.35">
      <c r="A832">
        <v>325</v>
      </c>
      <c r="B832">
        <v>18</v>
      </c>
      <c r="C832" t="s">
        <v>33</v>
      </c>
      <c r="D832" t="s">
        <v>1808</v>
      </c>
      <c r="E832">
        <v>19</v>
      </c>
      <c r="F832">
        <v>32</v>
      </c>
      <c r="G832">
        <v>1</v>
      </c>
      <c r="H832">
        <v>27</v>
      </c>
      <c r="I832">
        <f>spaces_3iWczBNnn5rbfoUlE0Jd_uploads_git_blob_d9e80ffbcef8a4adc6d29edd78618add5df6[[#This Row],[Precio Unitario]]*spaces_3iWczBNnn5rbfoUlE0Jd_uploads_git_blob_d9e80ffbcef8a4adc6d29edd78618add5df6[[#This Row],[Cantidad Ordenada]]</f>
        <v>32</v>
      </c>
      <c r="J83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832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833" spans="1:11" x14ac:dyDescent="0.35">
      <c r="A833">
        <v>325</v>
      </c>
      <c r="B833">
        <v>18</v>
      </c>
      <c r="C833" t="s">
        <v>15</v>
      </c>
      <c r="D833" t="s">
        <v>1799</v>
      </c>
      <c r="E833">
        <v>19</v>
      </c>
      <c r="F833">
        <v>31</v>
      </c>
      <c r="G833">
        <v>1</v>
      </c>
      <c r="H833">
        <v>5</v>
      </c>
      <c r="I833">
        <f>spaces_3iWczBNnn5rbfoUlE0Jd_uploads_git_blob_d9e80ffbcef8a4adc6d29edd78618add5df6[[#This Row],[Precio Unitario]]*spaces_3iWczBNnn5rbfoUlE0Jd_uploads_git_blob_d9e80ffbcef8a4adc6d29edd78618add5df6[[#This Row],[Cantidad Ordenada]]</f>
        <v>31</v>
      </c>
      <c r="J83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833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834" spans="1:11" x14ac:dyDescent="0.35">
      <c r="A834">
        <v>325</v>
      </c>
      <c r="B834">
        <v>18</v>
      </c>
      <c r="C834" t="s">
        <v>31</v>
      </c>
      <c r="D834" t="s">
        <v>1807</v>
      </c>
      <c r="E834">
        <v>21</v>
      </c>
      <c r="F834">
        <v>35</v>
      </c>
      <c r="G834">
        <v>2</v>
      </c>
      <c r="H834">
        <v>13</v>
      </c>
      <c r="I834">
        <f>spaces_3iWczBNnn5rbfoUlE0Jd_uploads_git_blob_d9e80ffbcef8a4adc6d29edd78618add5df6[[#This Row],[Precio Unitario]]*spaces_3iWczBNnn5rbfoUlE0Jd_uploads_git_blob_d9e80ffbcef8a4adc6d29edd78618add5df6[[#This Row],[Cantidad Ordenada]]</f>
        <v>70</v>
      </c>
      <c r="J83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83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835" spans="1:11" x14ac:dyDescent="0.35">
      <c r="A835">
        <v>326</v>
      </c>
      <c r="B835">
        <v>14</v>
      </c>
      <c r="C835" t="s">
        <v>27</v>
      </c>
      <c r="D835" t="s">
        <v>1805</v>
      </c>
      <c r="E835">
        <v>16</v>
      </c>
      <c r="F835">
        <v>28</v>
      </c>
      <c r="G835">
        <v>1</v>
      </c>
      <c r="H835">
        <v>49</v>
      </c>
      <c r="I835">
        <f>spaces_3iWczBNnn5rbfoUlE0Jd_uploads_git_blob_d9e80ffbcef8a4adc6d29edd78618add5df6[[#This Row],[Precio Unitario]]*spaces_3iWczBNnn5rbfoUlE0Jd_uploads_git_blob_d9e80ffbcef8a4adc6d29edd78618add5df6[[#This Row],[Cantidad Ordenada]]</f>
        <v>28</v>
      </c>
      <c r="J83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835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836" spans="1:11" x14ac:dyDescent="0.35">
      <c r="A836">
        <v>326</v>
      </c>
      <c r="B836">
        <v>14</v>
      </c>
      <c r="C836" t="s">
        <v>45</v>
      </c>
      <c r="D836" t="s">
        <v>1814</v>
      </c>
      <c r="E836">
        <v>10</v>
      </c>
      <c r="F836">
        <v>18</v>
      </c>
      <c r="G836">
        <v>1</v>
      </c>
      <c r="H836">
        <v>28</v>
      </c>
      <c r="I836">
        <f>spaces_3iWczBNnn5rbfoUlE0Jd_uploads_git_blob_d9e80ffbcef8a4adc6d29edd78618add5df6[[#This Row],[Precio Unitario]]*spaces_3iWczBNnn5rbfoUlE0Jd_uploads_git_blob_d9e80ffbcef8a4adc6d29edd78618add5df6[[#This Row],[Cantidad Ordenada]]</f>
        <v>18</v>
      </c>
      <c r="J83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836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837" spans="1:11" x14ac:dyDescent="0.35">
      <c r="A837">
        <v>326</v>
      </c>
      <c r="B837">
        <v>14</v>
      </c>
      <c r="C837" t="s">
        <v>31</v>
      </c>
      <c r="D837" t="s">
        <v>1807</v>
      </c>
      <c r="E837">
        <v>21</v>
      </c>
      <c r="F837">
        <v>35</v>
      </c>
      <c r="G837">
        <v>1</v>
      </c>
      <c r="H837">
        <v>14</v>
      </c>
      <c r="I837">
        <f>spaces_3iWczBNnn5rbfoUlE0Jd_uploads_git_blob_d9e80ffbcef8a4adc6d29edd78618add5df6[[#This Row],[Precio Unitario]]*spaces_3iWczBNnn5rbfoUlE0Jd_uploads_git_blob_d9e80ffbcef8a4adc6d29edd78618add5df6[[#This Row],[Cantidad Ordenada]]</f>
        <v>35</v>
      </c>
      <c r="J83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837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838" spans="1:11" x14ac:dyDescent="0.35">
      <c r="A838">
        <v>327</v>
      </c>
      <c r="B838">
        <v>12</v>
      </c>
      <c r="C838" t="s">
        <v>37</v>
      </c>
      <c r="D838" t="s">
        <v>1810</v>
      </c>
      <c r="E838">
        <v>20</v>
      </c>
      <c r="F838">
        <v>34</v>
      </c>
      <c r="G838">
        <v>3</v>
      </c>
      <c r="H838">
        <v>33</v>
      </c>
      <c r="I838">
        <f>spaces_3iWczBNnn5rbfoUlE0Jd_uploads_git_blob_d9e80ffbcef8a4adc6d29edd78618add5df6[[#This Row],[Precio Unitario]]*spaces_3iWczBNnn5rbfoUlE0Jd_uploads_git_blob_d9e80ffbcef8a4adc6d29edd78618add5df6[[#This Row],[Cantidad Ordenada]]</f>
        <v>102</v>
      </c>
      <c r="J83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838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839" spans="1:11" x14ac:dyDescent="0.35">
      <c r="A839">
        <v>327</v>
      </c>
      <c r="B839">
        <v>12</v>
      </c>
      <c r="C839" t="s">
        <v>45</v>
      </c>
      <c r="D839" t="s">
        <v>1814</v>
      </c>
      <c r="E839">
        <v>10</v>
      </c>
      <c r="F839">
        <v>18</v>
      </c>
      <c r="G839">
        <v>1</v>
      </c>
      <c r="H839">
        <v>7</v>
      </c>
      <c r="I839">
        <f>spaces_3iWczBNnn5rbfoUlE0Jd_uploads_git_blob_d9e80ffbcef8a4adc6d29edd78618add5df6[[#This Row],[Precio Unitario]]*spaces_3iWczBNnn5rbfoUlE0Jd_uploads_git_blob_d9e80ffbcef8a4adc6d29edd78618add5df6[[#This Row],[Cantidad Ordenada]]</f>
        <v>18</v>
      </c>
      <c r="J83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839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840" spans="1:11" x14ac:dyDescent="0.35">
      <c r="A840">
        <v>327</v>
      </c>
      <c r="B840">
        <v>12</v>
      </c>
      <c r="C840" t="s">
        <v>17</v>
      </c>
      <c r="D840" t="s">
        <v>1800</v>
      </c>
      <c r="E840">
        <v>16</v>
      </c>
      <c r="F840">
        <v>27</v>
      </c>
      <c r="G840">
        <v>1</v>
      </c>
      <c r="H840">
        <v>34</v>
      </c>
      <c r="I840">
        <f>spaces_3iWczBNnn5rbfoUlE0Jd_uploads_git_blob_d9e80ffbcef8a4adc6d29edd78618add5df6[[#This Row],[Precio Unitario]]*spaces_3iWczBNnn5rbfoUlE0Jd_uploads_git_blob_d9e80ffbcef8a4adc6d29edd78618add5df6[[#This Row],[Cantidad Ordenada]]</f>
        <v>27</v>
      </c>
      <c r="J84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840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841" spans="1:11" x14ac:dyDescent="0.35">
      <c r="A841">
        <v>328</v>
      </c>
      <c r="B841">
        <v>4</v>
      </c>
      <c r="C841" t="s">
        <v>31</v>
      </c>
      <c r="D841" t="s">
        <v>1807</v>
      </c>
      <c r="E841">
        <v>21</v>
      </c>
      <c r="F841">
        <v>35</v>
      </c>
      <c r="G841">
        <v>1</v>
      </c>
      <c r="H841">
        <v>21</v>
      </c>
      <c r="I841">
        <f>spaces_3iWczBNnn5rbfoUlE0Jd_uploads_git_blob_d9e80ffbcef8a4adc6d29edd78618add5df6[[#This Row],[Precio Unitario]]*spaces_3iWczBNnn5rbfoUlE0Jd_uploads_git_blob_d9e80ffbcef8a4adc6d29edd78618add5df6[[#This Row],[Cantidad Ordenada]]</f>
        <v>35</v>
      </c>
      <c r="J84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84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842" spans="1:11" x14ac:dyDescent="0.35">
      <c r="A842">
        <v>329</v>
      </c>
      <c r="B842">
        <v>13</v>
      </c>
      <c r="C842" t="s">
        <v>43</v>
      </c>
      <c r="D842" t="s">
        <v>1813</v>
      </c>
      <c r="E842">
        <v>13</v>
      </c>
      <c r="F842">
        <v>21</v>
      </c>
      <c r="G842">
        <v>2</v>
      </c>
      <c r="H842">
        <v>56</v>
      </c>
      <c r="I842">
        <f>spaces_3iWczBNnn5rbfoUlE0Jd_uploads_git_blob_d9e80ffbcef8a4adc6d29edd78618add5df6[[#This Row],[Precio Unitario]]*spaces_3iWczBNnn5rbfoUlE0Jd_uploads_git_blob_d9e80ffbcef8a4adc6d29edd78618add5df6[[#This Row],[Cantidad Ordenada]]</f>
        <v>42</v>
      </c>
      <c r="J84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842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843" spans="1:11" x14ac:dyDescent="0.35">
      <c r="A843">
        <v>329</v>
      </c>
      <c r="B843">
        <v>13</v>
      </c>
      <c r="C843" t="s">
        <v>41</v>
      </c>
      <c r="D843" t="s">
        <v>1811</v>
      </c>
      <c r="E843">
        <v>14</v>
      </c>
      <c r="F843">
        <v>23</v>
      </c>
      <c r="G843">
        <v>1</v>
      </c>
      <c r="H843">
        <v>8</v>
      </c>
      <c r="I843">
        <f>spaces_3iWczBNnn5rbfoUlE0Jd_uploads_git_blob_d9e80ffbcef8a4adc6d29edd78618add5df6[[#This Row],[Precio Unitario]]*spaces_3iWczBNnn5rbfoUlE0Jd_uploads_git_blob_d9e80ffbcef8a4adc6d29edd78618add5df6[[#This Row],[Cantidad Ordenada]]</f>
        <v>23</v>
      </c>
      <c r="J84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843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844" spans="1:11" x14ac:dyDescent="0.35">
      <c r="A844">
        <v>329</v>
      </c>
      <c r="B844">
        <v>13</v>
      </c>
      <c r="C844" t="s">
        <v>15</v>
      </c>
      <c r="D844" t="s">
        <v>1799</v>
      </c>
      <c r="E844">
        <v>19</v>
      </c>
      <c r="F844">
        <v>31</v>
      </c>
      <c r="G844">
        <v>2</v>
      </c>
      <c r="H844">
        <v>58</v>
      </c>
      <c r="I844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84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844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845" spans="1:11" x14ac:dyDescent="0.35">
      <c r="A845">
        <v>329</v>
      </c>
      <c r="B845">
        <v>13</v>
      </c>
      <c r="C845" t="s">
        <v>19</v>
      </c>
      <c r="D845" t="s">
        <v>1802</v>
      </c>
      <c r="E845">
        <v>25</v>
      </c>
      <c r="F845">
        <v>40</v>
      </c>
      <c r="G845">
        <v>2</v>
      </c>
      <c r="H845">
        <v>17</v>
      </c>
      <c r="I845">
        <f>spaces_3iWczBNnn5rbfoUlE0Jd_uploads_git_blob_d9e80ffbcef8a4adc6d29edd78618add5df6[[#This Row],[Precio Unitario]]*spaces_3iWczBNnn5rbfoUlE0Jd_uploads_git_blob_d9e80ffbcef8a4adc6d29edd78618add5df6[[#This Row],[Cantidad Ordenada]]</f>
        <v>80</v>
      </c>
      <c r="J84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845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846" spans="1:11" x14ac:dyDescent="0.35">
      <c r="A846">
        <v>330</v>
      </c>
      <c r="B846">
        <v>10</v>
      </c>
      <c r="C846" t="s">
        <v>49</v>
      </c>
      <c r="D846" t="s">
        <v>1816</v>
      </c>
      <c r="E846">
        <v>15</v>
      </c>
      <c r="F846">
        <v>25</v>
      </c>
      <c r="G846">
        <v>2</v>
      </c>
      <c r="H846">
        <v>25</v>
      </c>
      <c r="I846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84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84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847" spans="1:11" x14ac:dyDescent="0.35">
      <c r="A847">
        <v>330</v>
      </c>
      <c r="B847">
        <v>10</v>
      </c>
      <c r="C847" t="s">
        <v>43</v>
      </c>
      <c r="D847" t="s">
        <v>1813</v>
      </c>
      <c r="E847">
        <v>13</v>
      </c>
      <c r="F847">
        <v>21</v>
      </c>
      <c r="G847">
        <v>2</v>
      </c>
      <c r="H847">
        <v>51</v>
      </c>
      <c r="I847">
        <f>spaces_3iWczBNnn5rbfoUlE0Jd_uploads_git_blob_d9e80ffbcef8a4adc6d29edd78618add5df6[[#This Row],[Precio Unitario]]*spaces_3iWczBNnn5rbfoUlE0Jd_uploads_git_blob_d9e80ffbcef8a4adc6d29edd78618add5df6[[#This Row],[Cantidad Ordenada]]</f>
        <v>42</v>
      </c>
      <c r="J84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847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848" spans="1:11" x14ac:dyDescent="0.35">
      <c r="A848">
        <v>330</v>
      </c>
      <c r="B848">
        <v>10</v>
      </c>
      <c r="C848" t="s">
        <v>41</v>
      </c>
      <c r="D848" t="s">
        <v>1811</v>
      </c>
      <c r="E848">
        <v>14</v>
      </c>
      <c r="F848">
        <v>23</v>
      </c>
      <c r="G848">
        <v>3</v>
      </c>
      <c r="H848">
        <v>21</v>
      </c>
      <c r="I848">
        <f>spaces_3iWczBNnn5rbfoUlE0Jd_uploads_git_blob_d9e80ffbcef8a4adc6d29edd78618add5df6[[#This Row],[Precio Unitario]]*spaces_3iWczBNnn5rbfoUlE0Jd_uploads_git_blob_d9e80ffbcef8a4adc6d29edd78618add5df6[[#This Row],[Cantidad Ordenada]]</f>
        <v>69</v>
      </c>
      <c r="J84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848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849" spans="1:11" x14ac:dyDescent="0.35">
      <c r="A849">
        <v>330</v>
      </c>
      <c r="B849">
        <v>10</v>
      </c>
      <c r="C849" t="s">
        <v>27</v>
      </c>
      <c r="D849" t="s">
        <v>1805</v>
      </c>
      <c r="E849">
        <v>16</v>
      </c>
      <c r="F849">
        <v>28</v>
      </c>
      <c r="G849">
        <v>2</v>
      </c>
      <c r="H849">
        <v>43</v>
      </c>
      <c r="I849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84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849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850" spans="1:11" x14ac:dyDescent="0.35">
      <c r="A850">
        <v>331</v>
      </c>
      <c r="B850">
        <v>20</v>
      </c>
      <c r="C850" t="s">
        <v>49</v>
      </c>
      <c r="D850" t="s">
        <v>1816</v>
      </c>
      <c r="E850">
        <v>15</v>
      </c>
      <c r="F850">
        <v>25</v>
      </c>
      <c r="G850">
        <v>1</v>
      </c>
      <c r="H850">
        <v>35</v>
      </c>
      <c r="I850">
        <f>spaces_3iWczBNnn5rbfoUlE0Jd_uploads_git_blob_d9e80ffbcef8a4adc6d29edd78618add5df6[[#This Row],[Precio Unitario]]*spaces_3iWczBNnn5rbfoUlE0Jd_uploads_git_blob_d9e80ffbcef8a4adc6d29edd78618add5df6[[#This Row],[Cantidad Ordenada]]</f>
        <v>25</v>
      </c>
      <c r="J85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85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851" spans="1:11" x14ac:dyDescent="0.35">
      <c r="A851">
        <v>331</v>
      </c>
      <c r="B851">
        <v>20</v>
      </c>
      <c r="C851" t="s">
        <v>29</v>
      </c>
      <c r="D851" t="s">
        <v>1806</v>
      </c>
      <c r="E851">
        <v>11</v>
      </c>
      <c r="F851">
        <v>19</v>
      </c>
      <c r="G851">
        <v>1</v>
      </c>
      <c r="H851">
        <v>5</v>
      </c>
      <c r="I851">
        <f>spaces_3iWczBNnn5rbfoUlE0Jd_uploads_git_blob_d9e80ffbcef8a4adc6d29edd78618add5df6[[#This Row],[Precio Unitario]]*spaces_3iWczBNnn5rbfoUlE0Jd_uploads_git_blob_d9e80ffbcef8a4adc6d29edd78618add5df6[[#This Row],[Cantidad Ordenada]]</f>
        <v>19</v>
      </c>
      <c r="J85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851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852" spans="1:11" x14ac:dyDescent="0.35">
      <c r="A852">
        <v>331</v>
      </c>
      <c r="B852">
        <v>20</v>
      </c>
      <c r="C852" t="s">
        <v>9</v>
      </c>
      <c r="D852" t="s">
        <v>1798</v>
      </c>
      <c r="E852">
        <v>14</v>
      </c>
      <c r="F852">
        <v>24</v>
      </c>
      <c r="G852">
        <v>1</v>
      </c>
      <c r="H852">
        <v>55</v>
      </c>
      <c r="I852">
        <f>spaces_3iWczBNnn5rbfoUlE0Jd_uploads_git_blob_d9e80ffbcef8a4adc6d29edd78618add5df6[[#This Row],[Precio Unitario]]*spaces_3iWczBNnn5rbfoUlE0Jd_uploads_git_blob_d9e80ffbcef8a4adc6d29edd78618add5df6[[#This Row],[Cantidad Ordenada]]</f>
        <v>24</v>
      </c>
      <c r="J85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852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853" spans="1:11" x14ac:dyDescent="0.35">
      <c r="A853">
        <v>331</v>
      </c>
      <c r="B853">
        <v>20</v>
      </c>
      <c r="C853" t="s">
        <v>31</v>
      </c>
      <c r="D853" t="s">
        <v>1807</v>
      </c>
      <c r="E853">
        <v>21</v>
      </c>
      <c r="F853">
        <v>35</v>
      </c>
      <c r="G853">
        <v>3</v>
      </c>
      <c r="H853">
        <v>26</v>
      </c>
      <c r="I853">
        <f>spaces_3iWczBNnn5rbfoUlE0Jd_uploads_git_blob_d9e80ffbcef8a4adc6d29edd78618add5df6[[#This Row],[Precio Unitario]]*spaces_3iWczBNnn5rbfoUlE0Jd_uploads_git_blob_d9e80ffbcef8a4adc6d29edd78618add5df6[[#This Row],[Cantidad Ordenada]]</f>
        <v>105</v>
      </c>
      <c r="J85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85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854" spans="1:11" x14ac:dyDescent="0.35">
      <c r="A854">
        <v>332</v>
      </c>
      <c r="B854">
        <v>6</v>
      </c>
      <c r="C854" t="s">
        <v>19</v>
      </c>
      <c r="D854" t="s">
        <v>1802</v>
      </c>
      <c r="E854">
        <v>25</v>
      </c>
      <c r="F854">
        <v>40</v>
      </c>
      <c r="G854">
        <v>3</v>
      </c>
      <c r="H854">
        <v>17</v>
      </c>
      <c r="I854">
        <f>spaces_3iWczBNnn5rbfoUlE0Jd_uploads_git_blob_d9e80ffbcef8a4adc6d29edd78618add5df6[[#This Row],[Precio Unitario]]*spaces_3iWczBNnn5rbfoUlE0Jd_uploads_git_blob_d9e80ffbcef8a4adc6d29edd78618add5df6[[#This Row],[Cantidad Ordenada]]</f>
        <v>120</v>
      </c>
      <c r="J85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45</v>
      </c>
      <c r="K854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855" spans="1:11" x14ac:dyDescent="0.35">
      <c r="A855">
        <v>333</v>
      </c>
      <c r="B855">
        <v>6</v>
      </c>
      <c r="C855" t="s">
        <v>21</v>
      </c>
      <c r="D855" t="s">
        <v>1801</v>
      </c>
      <c r="E855">
        <v>22</v>
      </c>
      <c r="F855">
        <v>36</v>
      </c>
      <c r="G855">
        <v>1</v>
      </c>
      <c r="H855">
        <v>38</v>
      </c>
      <c r="I855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85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855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856" spans="1:11" x14ac:dyDescent="0.35">
      <c r="A856">
        <v>333</v>
      </c>
      <c r="B856">
        <v>6</v>
      </c>
      <c r="C856" t="s">
        <v>45</v>
      </c>
      <c r="D856" t="s">
        <v>1814</v>
      </c>
      <c r="E856">
        <v>10</v>
      </c>
      <c r="F856">
        <v>18</v>
      </c>
      <c r="G856">
        <v>2</v>
      </c>
      <c r="H856">
        <v>23</v>
      </c>
      <c r="I856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85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856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857" spans="1:11" x14ac:dyDescent="0.35">
      <c r="A857">
        <v>334</v>
      </c>
      <c r="B857">
        <v>12</v>
      </c>
      <c r="C857" t="s">
        <v>43</v>
      </c>
      <c r="D857" t="s">
        <v>1813</v>
      </c>
      <c r="E857">
        <v>13</v>
      </c>
      <c r="F857">
        <v>21</v>
      </c>
      <c r="G857">
        <v>2</v>
      </c>
      <c r="H857">
        <v>36</v>
      </c>
      <c r="I857">
        <f>spaces_3iWczBNnn5rbfoUlE0Jd_uploads_git_blob_d9e80ffbcef8a4adc6d29edd78618add5df6[[#This Row],[Precio Unitario]]*spaces_3iWczBNnn5rbfoUlE0Jd_uploads_git_blob_d9e80ffbcef8a4adc6d29edd78618add5df6[[#This Row],[Cantidad Ordenada]]</f>
        <v>42</v>
      </c>
      <c r="J85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857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858" spans="1:11" x14ac:dyDescent="0.35">
      <c r="A858">
        <v>334</v>
      </c>
      <c r="B858">
        <v>12</v>
      </c>
      <c r="C858" t="s">
        <v>41</v>
      </c>
      <c r="D858" t="s">
        <v>1811</v>
      </c>
      <c r="E858">
        <v>14</v>
      </c>
      <c r="F858">
        <v>23</v>
      </c>
      <c r="G858">
        <v>1</v>
      </c>
      <c r="H858">
        <v>58</v>
      </c>
      <c r="I858">
        <f>spaces_3iWczBNnn5rbfoUlE0Jd_uploads_git_blob_d9e80ffbcef8a4adc6d29edd78618add5df6[[#This Row],[Precio Unitario]]*spaces_3iWczBNnn5rbfoUlE0Jd_uploads_git_blob_d9e80ffbcef8a4adc6d29edd78618add5df6[[#This Row],[Cantidad Ordenada]]</f>
        <v>23</v>
      </c>
      <c r="J85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858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859" spans="1:11" x14ac:dyDescent="0.35">
      <c r="A859">
        <v>334</v>
      </c>
      <c r="B859">
        <v>12</v>
      </c>
      <c r="C859" t="s">
        <v>12</v>
      </c>
      <c r="D859" t="s">
        <v>1797</v>
      </c>
      <c r="E859">
        <v>18</v>
      </c>
      <c r="F859">
        <v>30</v>
      </c>
      <c r="G859">
        <v>2</v>
      </c>
      <c r="H859">
        <v>31</v>
      </c>
      <c r="I859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85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85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860" spans="1:11" x14ac:dyDescent="0.35">
      <c r="A860">
        <v>334</v>
      </c>
      <c r="B860">
        <v>12</v>
      </c>
      <c r="C860" t="s">
        <v>9</v>
      </c>
      <c r="D860" t="s">
        <v>1798</v>
      </c>
      <c r="E860">
        <v>14</v>
      </c>
      <c r="F860">
        <v>24</v>
      </c>
      <c r="G860">
        <v>2</v>
      </c>
      <c r="H860">
        <v>31</v>
      </c>
      <c r="I860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86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860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861" spans="1:11" x14ac:dyDescent="0.35">
      <c r="A861">
        <v>335</v>
      </c>
      <c r="B861">
        <v>14</v>
      </c>
      <c r="C861" t="s">
        <v>27</v>
      </c>
      <c r="D861" t="s">
        <v>1805</v>
      </c>
      <c r="E861">
        <v>16</v>
      </c>
      <c r="F861">
        <v>28</v>
      </c>
      <c r="G861">
        <v>3</v>
      </c>
      <c r="H861">
        <v>36</v>
      </c>
      <c r="I861">
        <f>spaces_3iWczBNnn5rbfoUlE0Jd_uploads_git_blob_d9e80ffbcef8a4adc6d29edd78618add5df6[[#This Row],[Precio Unitario]]*spaces_3iWczBNnn5rbfoUlE0Jd_uploads_git_blob_d9e80ffbcef8a4adc6d29edd78618add5df6[[#This Row],[Cantidad Ordenada]]</f>
        <v>84</v>
      </c>
      <c r="J86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861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862" spans="1:11" x14ac:dyDescent="0.35">
      <c r="A862">
        <v>335</v>
      </c>
      <c r="B862">
        <v>14</v>
      </c>
      <c r="C862" t="s">
        <v>12</v>
      </c>
      <c r="D862" t="s">
        <v>1797</v>
      </c>
      <c r="E862">
        <v>18</v>
      </c>
      <c r="F862">
        <v>30</v>
      </c>
      <c r="G862">
        <v>1</v>
      </c>
      <c r="H862">
        <v>33</v>
      </c>
      <c r="I862">
        <f>spaces_3iWczBNnn5rbfoUlE0Jd_uploads_git_blob_d9e80ffbcef8a4adc6d29edd78618add5df6[[#This Row],[Precio Unitario]]*spaces_3iWczBNnn5rbfoUlE0Jd_uploads_git_blob_d9e80ffbcef8a4adc6d29edd78618add5df6[[#This Row],[Cantidad Ordenada]]</f>
        <v>30</v>
      </c>
      <c r="J86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862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863" spans="1:11" x14ac:dyDescent="0.35">
      <c r="A863">
        <v>336</v>
      </c>
      <c r="B863">
        <v>4</v>
      </c>
      <c r="C863" t="s">
        <v>47</v>
      </c>
      <c r="D863" t="s">
        <v>1815</v>
      </c>
      <c r="E863">
        <v>15</v>
      </c>
      <c r="F863">
        <v>26</v>
      </c>
      <c r="G863">
        <v>3</v>
      </c>
      <c r="H863">
        <v>20</v>
      </c>
      <c r="I863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86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863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864" spans="1:11" x14ac:dyDescent="0.35">
      <c r="A864">
        <v>336</v>
      </c>
      <c r="B864">
        <v>4</v>
      </c>
      <c r="C864" t="s">
        <v>29</v>
      </c>
      <c r="D864" t="s">
        <v>1806</v>
      </c>
      <c r="E864">
        <v>11</v>
      </c>
      <c r="F864">
        <v>19</v>
      </c>
      <c r="G864">
        <v>2</v>
      </c>
      <c r="H864">
        <v>33</v>
      </c>
      <c r="I864">
        <f>spaces_3iWczBNnn5rbfoUlE0Jd_uploads_git_blob_d9e80ffbcef8a4adc6d29edd78618add5df6[[#This Row],[Precio Unitario]]*spaces_3iWczBNnn5rbfoUlE0Jd_uploads_git_blob_d9e80ffbcef8a4adc6d29edd78618add5df6[[#This Row],[Cantidad Ordenada]]</f>
        <v>38</v>
      </c>
      <c r="J86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864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865" spans="1:11" x14ac:dyDescent="0.35">
      <c r="A865">
        <v>336</v>
      </c>
      <c r="B865">
        <v>4</v>
      </c>
      <c r="C865" t="s">
        <v>43</v>
      </c>
      <c r="D865" t="s">
        <v>1813</v>
      </c>
      <c r="E865">
        <v>13</v>
      </c>
      <c r="F865">
        <v>21</v>
      </c>
      <c r="G865">
        <v>2</v>
      </c>
      <c r="H865">
        <v>12</v>
      </c>
      <c r="I865">
        <f>spaces_3iWczBNnn5rbfoUlE0Jd_uploads_git_blob_d9e80ffbcef8a4adc6d29edd78618add5df6[[#This Row],[Precio Unitario]]*spaces_3iWczBNnn5rbfoUlE0Jd_uploads_git_blob_d9e80ffbcef8a4adc6d29edd78618add5df6[[#This Row],[Cantidad Ordenada]]</f>
        <v>42</v>
      </c>
      <c r="J86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865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866" spans="1:11" x14ac:dyDescent="0.35">
      <c r="A866">
        <v>337</v>
      </c>
      <c r="B866">
        <v>11</v>
      </c>
      <c r="C866" t="s">
        <v>27</v>
      </c>
      <c r="D866" t="s">
        <v>1805</v>
      </c>
      <c r="E866">
        <v>16</v>
      </c>
      <c r="F866">
        <v>28</v>
      </c>
      <c r="G866">
        <v>1</v>
      </c>
      <c r="H866">
        <v>5</v>
      </c>
      <c r="I866">
        <f>spaces_3iWczBNnn5rbfoUlE0Jd_uploads_git_blob_d9e80ffbcef8a4adc6d29edd78618add5df6[[#This Row],[Precio Unitario]]*spaces_3iWczBNnn5rbfoUlE0Jd_uploads_git_blob_d9e80ffbcef8a4adc6d29edd78618add5df6[[#This Row],[Cantidad Ordenada]]</f>
        <v>28</v>
      </c>
      <c r="J86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866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867" spans="1:11" x14ac:dyDescent="0.35">
      <c r="A867">
        <v>337</v>
      </c>
      <c r="B867">
        <v>11</v>
      </c>
      <c r="C867" t="s">
        <v>9</v>
      </c>
      <c r="D867" t="s">
        <v>1798</v>
      </c>
      <c r="E867">
        <v>14</v>
      </c>
      <c r="F867">
        <v>24</v>
      </c>
      <c r="G867">
        <v>3</v>
      </c>
      <c r="H867">
        <v>53</v>
      </c>
      <c r="I867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86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867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868" spans="1:11" x14ac:dyDescent="0.35">
      <c r="A868">
        <v>338</v>
      </c>
      <c r="B868">
        <v>18</v>
      </c>
      <c r="C868" t="s">
        <v>43</v>
      </c>
      <c r="D868" t="s">
        <v>1813</v>
      </c>
      <c r="E868">
        <v>13</v>
      </c>
      <c r="F868">
        <v>21</v>
      </c>
      <c r="G868">
        <v>1</v>
      </c>
      <c r="H868">
        <v>10</v>
      </c>
      <c r="I868">
        <f>spaces_3iWczBNnn5rbfoUlE0Jd_uploads_git_blob_d9e80ffbcef8a4adc6d29edd78618add5df6[[#This Row],[Precio Unitario]]*spaces_3iWczBNnn5rbfoUlE0Jd_uploads_git_blob_d9e80ffbcef8a4adc6d29edd78618add5df6[[#This Row],[Cantidad Ordenada]]</f>
        <v>21</v>
      </c>
      <c r="J86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868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869" spans="1:11" x14ac:dyDescent="0.35">
      <c r="A869">
        <v>338</v>
      </c>
      <c r="B869">
        <v>18</v>
      </c>
      <c r="C869" t="s">
        <v>33</v>
      </c>
      <c r="D869" t="s">
        <v>1808</v>
      </c>
      <c r="E869">
        <v>19</v>
      </c>
      <c r="F869">
        <v>32</v>
      </c>
      <c r="G869">
        <v>3</v>
      </c>
      <c r="H869">
        <v>30</v>
      </c>
      <c r="I869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86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869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870" spans="1:11" x14ac:dyDescent="0.35">
      <c r="A870">
        <v>338</v>
      </c>
      <c r="B870">
        <v>18</v>
      </c>
      <c r="C870" t="s">
        <v>37</v>
      </c>
      <c r="D870" t="s">
        <v>1810</v>
      </c>
      <c r="E870">
        <v>20</v>
      </c>
      <c r="F870">
        <v>34</v>
      </c>
      <c r="G870">
        <v>3</v>
      </c>
      <c r="H870">
        <v>44</v>
      </c>
      <c r="I870">
        <f>spaces_3iWczBNnn5rbfoUlE0Jd_uploads_git_blob_d9e80ffbcef8a4adc6d29edd78618add5df6[[#This Row],[Precio Unitario]]*spaces_3iWczBNnn5rbfoUlE0Jd_uploads_git_blob_d9e80ffbcef8a4adc6d29edd78618add5df6[[#This Row],[Cantidad Ordenada]]</f>
        <v>102</v>
      </c>
      <c r="J87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870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871" spans="1:11" x14ac:dyDescent="0.35">
      <c r="A871">
        <v>338</v>
      </c>
      <c r="B871">
        <v>18</v>
      </c>
      <c r="C871" t="s">
        <v>39</v>
      </c>
      <c r="D871" t="s">
        <v>1812</v>
      </c>
      <c r="E871">
        <v>12</v>
      </c>
      <c r="F871">
        <v>20</v>
      </c>
      <c r="G871">
        <v>3</v>
      </c>
      <c r="H871">
        <v>59</v>
      </c>
      <c r="I871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87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87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872" spans="1:11" x14ac:dyDescent="0.35">
      <c r="A872">
        <v>339</v>
      </c>
      <c r="B872">
        <v>13</v>
      </c>
      <c r="C872" t="s">
        <v>41</v>
      </c>
      <c r="D872" t="s">
        <v>1811</v>
      </c>
      <c r="E872">
        <v>14</v>
      </c>
      <c r="F872">
        <v>23</v>
      </c>
      <c r="G872">
        <v>2</v>
      </c>
      <c r="H872">
        <v>40</v>
      </c>
      <c r="I872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87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872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873" spans="1:11" x14ac:dyDescent="0.35">
      <c r="A873">
        <v>339</v>
      </c>
      <c r="B873">
        <v>13</v>
      </c>
      <c r="C873" t="s">
        <v>23</v>
      </c>
      <c r="D873" t="s">
        <v>1803</v>
      </c>
      <c r="E873">
        <v>17</v>
      </c>
      <c r="F873">
        <v>29</v>
      </c>
      <c r="G873">
        <v>2</v>
      </c>
      <c r="H873">
        <v>6</v>
      </c>
      <c r="I873">
        <f>spaces_3iWczBNnn5rbfoUlE0Jd_uploads_git_blob_d9e80ffbcef8a4adc6d29edd78618add5df6[[#This Row],[Precio Unitario]]*spaces_3iWczBNnn5rbfoUlE0Jd_uploads_git_blob_d9e80ffbcef8a4adc6d29edd78618add5df6[[#This Row],[Cantidad Ordenada]]</f>
        <v>58</v>
      </c>
      <c r="J87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873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874" spans="1:11" x14ac:dyDescent="0.35">
      <c r="A874">
        <v>340</v>
      </c>
      <c r="B874">
        <v>15</v>
      </c>
      <c r="C874" t="s">
        <v>27</v>
      </c>
      <c r="D874" t="s">
        <v>1805</v>
      </c>
      <c r="E874">
        <v>16</v>
      </c>
      <c r="F874">
        <v>28</v>
      </c>
      <c r="G874">
        <v>3</v>
      </c>
      <c r="H874">
        <v>56</v>
      </c>
      <c r="I874">
        <f>spaces_3iWczBNnn5rbfoUlE0Jd_uploads_git_blob_d9e80ffbcef8a4adc6d29edd78618add5df6[[#This Row],[Precio Unitario]]*spaces_3iWczBNnn5rbfoUlE0Jd_uploads_git_blob_d9e80ffbcef8a4adc6d29edd78618add5df6[[#This Row],[Cantidad Ordenada]]</f>
        <v>84</v>
      </c>
      <c r="J87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874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875" spans="1:11" x14ac:dyDescent="0.35">
      <c r="A875">
        <v>340</v>
      </c>
      <c r="B875">
        <v>15</v>
      </c>
      <c r="C875" t="s">
        <v>19</v>
      </c>
      <c r="D875" t="s">
        <v>1802</v>
      </c>
      <c r="E875">
        <v>25</v>
      </c>
      <c r="F875">
        <v>40</v>
      </c>
      <c r="G875">
        <v>2</v>
      </c>
      <c r="H875">
        <v>35</v>
      </c>
      <c r="I875">
        <f>spaces_3iWczBNnn5rbfoUlE0Jd_uploads_git_blob_d9e80ffbcef8a4adc6d29edd78618add5df6[[#This Row],[Precio Unitario]]*spaces_3iWczBNnn5rbfoUlE0Jd_uploads_git_blob_d9e80ffbcef8a4adc6d29edd78618add5df6[[#This Row],[Cantidad Ordenada]]</f>
        <v>80</v>
      </c>
      <c r="J87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875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876" spans="1:11" x14ac:dyDescent="0.35">
      <c r="A876">
        <v>341</v>
      </c>
      <c r="B876">
        <v>14</v>
      </c>
      <c r="C876" t="s">
        <v>27</v>
      </c>
      <c r="D876" t="s">
        <v>1805</v>
      </c>
      <c r="E876">
        <v>16</v>
      </c>
      <c r="F876">
        <v>28</v>
      </c>
      <c r="G876">
        <v>1</v>
      </c>
      <c r="H876">
        <v>46</v>
      </c>
      <c r="I876">
        <f>spaces_3iWczBNnn5rbfoUlE0Jd_uploads_git_blob_d9e80ffbcef8a4adc6d29edd78618add5df6[[#This Row],[Precio Unitario]]*spaces_3iWczBNnn5rbfoUlE0Jd_uploads_git_blob_d9e80ffbcef8a4adc6d29edd78618add5df6[[#This Row],[Cantidad Ordenada]]</f>
        <v>28</v>
      </c>
      <c r="J87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876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877" spans="1:11" x14ac:dyDescent="0.35">
      <c r="A877">
        <v>341</v>
      </c>
      <c r="B877">
        <v>14</v>
      </c>
      <c r="C877" t="s">
        <v>35</v>
      </c>
      <c r="D877" t="s">
        <v>1809</v>
      </c>
      <c r="E877">
        <v>13</v>
      </c>
      <c r="F877">
        <v>22</v>
      </c>
      <c r="G877">
        <v>2</v>
      </c>
      <c r="H877">
        <v>34</v>
      </c>
      <c r="I877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87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877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878" spans="1:11" x14ac:dyDescent="0.35">
      <c r="A878">
        <v>341</v>
      </c>
      <c r="B878">
        <v>14</v>
      </c>
      <c r="C878" t="s">
        <v>31</v>
      </c>
      <c r="D878" t="s">
        <v>1807</v>
      </c>
      <c r="E878">
        <v>21</v>
      </c>
      <c r="F878">
        <v>35</v>
      </c>
      <c r="G878">
        <v>3</v>
      </c>
      <c r="H878">
        <v>8</v>
      </c>
      <c r="I878">
        <f>spaces_3iWczBNnn5rbfoUlE0Jd_uploads_git_blob_d9e80ffbcef8a4adc6d29edd78618add5df6[[#This Row],[Precio Unitario]]*spaces_3iWczBNnn5rbfoUlE0Jd_uploads_git_blob_d9e80ffbcef8a4adc6d29edd78618add5df6[[#This Row],[Cantidad Ordenada]]</f>
        <v>105</v>
      </c>
      <c r="J87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87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879" spans="1:11" x14ac:dyDescent="0.35">
      <c r="A879">
        <v>342</v>
      </c>
      <c r="B879">
        <v>19</v>
      </c>
      <c r="C879" t="s">
        <v>41</v>
      </c>
      <c r="D879" t="s">
        <v>1811</v>
      </c>
      <c r="E879">
        <v>14</v>
      </c>
      <c r="F879">
        <v>23</v>
      </c>
      <c r="G879">
        <v>2</v>
      </c>
      <c r="H879">
        <v>23</v>
      </c>
      <c r="I879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87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879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880" spans="1:11" x14ac:dyDescent="0.35">
      <c r="A880">
        <v>342</v>
      </c>
      <c r="B880">
        <v>19</v>
      </c>
      <c r="C880" t="s">
        <v>27</v>
      </c>
      <c r="D880" t="s">
        <v>1805</v>
      </c>
      <c r="E880">
        <v>16</v>
      </c>
      <c r="F880">
        <v>28</v>
      </c>
      <c r="G880">
        <v>2</v>
      </c>
      <c r="H880">
        <v>31</v>
      </c>
      <c r="I880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88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880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881" spans="1:11" x14ac:dyDescent="0.35">
      <c r="A881">
        <v>343</v>
      </c>
      <c r="B881">
        <v>12</v>
      </c>
      <c r="C881" t="s">
        <v>41</v>
      </c>
      <c r="D881" t="s">
        <v>1811</v>
      </c>
      <c r="E881">
        <v>14</v>
      </c>
      <c r="F881">
        <v>23</v>
      </c>
      <c r="G881">
        <v>3</v>
      </c>
      <c r="H881">
        <v>43</v>
      </c>
      <c r="I881">
        <f>spaces_3iWczBNnn5rbfoUlE0Jd_uploads_git_blob_d9e80ffbcef8a4adc6d29edd78618add5df6[[#This Row],[Precio Unitario]]*spaces_3iWczBNnn5rbfoUlE0Jd_uploads_git_blob_d9e80ffbcef8a4adc6d29edd78618add5df6[[#This Row],[Cantidad Ordenada]]</f>
        <v>69</v>
      </c>
      <c r="J88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881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882" spans="1:11" x14ac:dyDescent="0.35">
      <c r="A882">
        <v>343</v>
      </c>
      <c r="B882">
        <v>12</v>
      </c>
      <c r="C882" t="s">
        <v>37</v>
      </c>
      <c r="D882" t="s">
        <v>1810</v>
      </c>
      <c r="E882">
        <v>20</v>
      </c>
      <c r="F882">
        <v>34</v>
      </c>
      <c r="G882">
        <v>2</v>
      </c>
      <c r="H882">
        <v>58</v>
      </c>
      <c r="I882">
        <f>spaces_3iWczBNnn5rbfoUlE0Jd_uploads_git_blob_d9e80ffbcef8a4adc6d29edd78618add5df6[[#This Row],[Precio Unitario]]*spaces_3iWczBNnn5rbfoUlE0Jd_uploads_git_blob_d9e80ffbcef8a4adc6d29edd78618add5df6[[#This Row],[Cantidad Ordenada]]</f>
        <v>68</v>
      </c>
      <c r="J88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882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883" spans="1:11" x14ac:dyDescent="0.35">
      <c r="A883">
        <v>344</v>
      </c>
      <c r="B883">
        <v>15</v>
      </c>
      <c r="C883" t="s">
        <v>33</v>
      </c>
      <c r="D883" t="s">
        <v>1808</v>
      </c>
      <c r="E883">
        <v>19</v>
      </c>
      <c r="F883">
        <v>32</v>
      </c>
      <c r="G883">
        <v>2</v>
      </c>
      <c r="H883">
        <v>19</v>
      </c>
      <c r="I883">
        <f>spaces_3iWczBNnn5rbfoUlE0Jd_uploads_git_blob_d9e80ffbcef8a4adc6d29edd78618add5df6[[#This Row],[Precio Unitario]]*spaces_3iWczBNnn5rbfoUlE0Jd_uploads_git_blob_d9e80ffbcef8a4adc6d29edd78618add5df6[[#This Row],[Cantidad Ordenada]]</f>
        <v>64</v>
      </c>
      <c r="J88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883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884" spans="1:11" x14ac:dyDescent="0.35">
      <c r="A884">
        <v>344</v>
      </c>
      <c r="B884">
        <v>15</v>
      </c>
      <c r="C884" t="s">
        <v>15</v>
      </c>
      <c r="D884" t="s">
        <v>1799</v>
      </c>
      <c r="E884">
        <v>19</v>
      </c>
      <c r="F884">
        <v>31</v>
      </c>
      <c r="G884">
        <v>2</v>
      </c>
      <c r="H884">
        <v>28</v>
      </c>
      <c r="I884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88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884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885" spans="1:11" x14ac:dyDescent="0.35">
      <c r="A885">
        <v>344</v>
      </c>
      <c r="B885">
        <v>15</v>
      </c>
      <c r="C885" t="s">
        <v>35</v>
      </c>
      <c r="D885" t="s">
        <v>1809</v>
      </c>
      <c r="E885">
        <v>13</v>
      </c>
      <c r="F885">
        <v>22</v>
      </c>
      <c r="G885">
        <v>1</v>
      </c>
      <c r="H885">
        <v>28</v>
      </c>
      <c r="I885">
        <f>spaces_3iWczBNnn5rbfoUlE0Jd_uploads_git_blob_d9e80ffbcef8a4adc6d29edd78618add5df6[[#This Row],[Precio Unitario]]*spaces_3iWczBNnn5rbfoUlE0Jd_uploads_git_blob_d9e80ffbcef8a4adc6d29edd78618add5df6[[#This Row],[Cantidad Ordenada]]</f>
        <v>22</v>
      </c>
      <c r="J88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885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886" spans="1:11" x14ac:dyDescent="0.35">
      <c r="A886">
        <v>344</v>
      </c>
      <c r="B886">
        <v>15</v>
      </c>
      <c r="C886" t="s">
        <v>31</v>
      </c>
      <c r="D886" t="s">
        <v>1807</v>
      </c>
      <c r="E886">
        <v>21</v>
      </c>
      <c r="F886">
        <v>35</v>
      </c>
      <c r="G886">
        <v>1</v>
      </c>
      <c r="H886">
        <v>11</v>
      </c>
      <c r="I886">
        <f>spaces_3iWczBNnn5rbfoUlE0Jd_uploads_git_blob_d9e80ffbcef8a4adc6d29edd78618add5df6[[#This Row],[Precio Unitario]]*spaces_3iWczBNnn5rbfoUlE0Jd_uploads_git_blob_d9e80ffbcef8a4adc6d29edd78618add5df6[[#This Row],[Cantidad Ordenada]]</f>
        <v>35</v>
      </c>
      <c r="J88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88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887" spans="1:11" x14ac:dyDescent="0.35">
      <c r="A887">
        <v>345</v>
      </c>
      <c r="B887">
        <v>16</v>
      </c>
      <c r="C887" t="s">
        <v>29</v>
      </c>
      <c r="D887" t="s">
        <v>1806</v>
      </c>
      <c r="E887">
        <v>11</v>
      </c>
      <c r="F887">
        <v>19</v>
      </c>
      <c r="G887">
        <v>2</v>
      </c>
      <c r="H887">
        <v>18</v>
      </c>
      <c r="I887">
        <f>spaces_3iWczBNnn5rbfoUlE0Jd_uploads_git_blob_d9e80ffbcef8a4adc6d29edd78618add5df6[[#This Row],[Precio Unitario]]*spaces_3iWczBNnn5rbfoUlE0Jd_uploads_git_blob_d9e80ffbcef8a4adc6d29edd78618add5df6[[#This Row],[Cantidad Ordenada]]</f>
        <v>38</v>
      </c>
      <c r="J88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887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888" spans="1:11" x14ac:dyDescent="0.35">
      <c r="A888">
        <v>346</v>
      </c>
      <c r="B888">
        <v>1</v>
      </c>
      <c r="C888" t="s">
        <v>21</v>
      </c>
      <c r="D888" t="s">
        <v>1801</v>
      </c>
      <c r="E888">
        <v>22</v>
      </c>
      <c r="F888">
        <v>36</v>
      </c>
      <c r="G888">
        <v>2</v>
      </c>
      <c r="H888">
        <v>22</v>
      </c>
      <c r="I888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88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888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889" spans="1:11" x14ac:dyDescent="0.35">
      <c r="A889">
        <v>347</v>
      </c>
      <c r="B889">
        <v>7</v>
      </c>
      <c r="C889" t="s">
        <v>31</v>
      </c>
      <c r="D889" t="s">
        <v>1807</v>
      </c>
      <c r="E889">
        <v>21</v>
      </c>
      <c r="F889">
        <v>35</v>
      </c>
      <c r="G889">
        <v>2</v>
      </c>
      <c r="H889">
        <v>44</v>
      </c>
      <c r="I889">
        <f>spaces_3iWczBNnn5rbfoUlE0Jd_uploads_git_blob_d9e80ffbcef8a4adc6d29edd78618add5df6[[#This Row],[Precio Unitario]]*spaces_3iWczBNnn5rbfoUlE0Jd_uploads_git_blob_d9e80ffbcef8a4adc6d29edd78618add5df6[[#This Row],[Cantidad Ordenada]]</f>
        <v>70</v>
      </c>
      <c r="J88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88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890" spans="1:11" x14ac:dyDescent="0.35">
      <c r="A890">
        <v>348</v>
      </c>
      <c r="B890">
        <v>16</v>
      </c>
      <c r="C890" t="s">
        <v>47</v>
      </c>
      <c r="D890" t="s">
        <v>1815</v>
      </c>
      <c r="E890">
        <v>15</v>
      </c>
      <c r="F890">
        <v>26</v>
      </c>
      <c r="G890">
        <v>1</v>
      </c>
      <c r="H890">
        <v>31</v>
      </c>
      <c r="I890">
        <f>spaces_3iWczBNnn5rbfoUlE0Jd_uploads_git_blob_d9e80ffbcef8a4adc6d29edd78618add5df6[[#This Row],[Precio Unitario]]*spaces_3iWczBNnn5rbfoUlE0Jd_uploads_git_blob_d9e80ffbcef8a4adc6d29edd78618add5df6[[#This Row],[Cantidad Ordenada]]</f>
        <v>26</v>
      </c>
      <c r="J89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890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891" spans="1:11" x14ac:dyDescent="0.35">
      <c r="A891">
        <v>348</v>
      </c>
      <c r="B891">
        <v>16</v>
      </c>
      <c r="C891" t="s">
        <v>39</v>
      </c>
      <c r="D891" t="s">
        <v>1812</v>
      </c>
      <c r="E891">
        <v>12</v>
      </c>
      <c r="F891">
        <v>20</v>
      </c>
      <c r="G891">
        <v>3</v>
      </c>
      <c r="H891">
        <v>57</v>
      </c>
      <c r="I891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89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89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892" spans="1:11" x14ac:dyDescent="0.35">
      <c r="A892">
        <v>349</v>
      </c>
      <c r="B892">
        <v>13</v>
      </c>
      <c r="C892" t="s">
        <v>29</v>
      </c>
      <c r="D892" t="s">
        <v>1806</v>
      </c>
      <c r="E892">
        <v>11</v>
      </c>
      <c r="F892">
        <v>19</v>
      </c>
      <c r="G892">
        <v>3</v>
      </c>
      <c r="H892">
        <v>7</v>
      </c>
      <c r="I892">
        <f>spaces_3iWczBNnn5rbfoUlE0Jd_uploads_git_blob_d9e80ffbcef8a4adc6d29edd78618add5df6[[#This Row],[Precio Unitario]]*spaces_3iWczBNnn5rbfoUlE0Jd_uploads_git_blob_d9e80ffbcef8a4adc6d29edd78618add5df6[[#This Row],[Cantidad Ordenada]]</f>
        <v>57</v>
      </c>
      <c r="J89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892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893" spans="1:11" x14ac:dyDescent="0.35">
      <c r="A893">
        <v>349</v>
      </c>
      <c r="B893">
        <v>13</v>
      </c>
      <c r="C893" t="s">
        <v>12</v>
      </c>
      <c r="D893" t="s">
        <v>1797</v>
      </c>
      <c r="E893">
        <v>18</v>
      </c>
      <c r="F893">
        <v>30</v>
      </c>
      <c r="G893">
        <v>2</v>
      </c>
      <c r="H893">
        <v>25</v>
      </c>
      <c r="I893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89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89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894" spans="1:11" x14ac:dyDescent="0.35">
      <c r="A894">
        <v>349</v>
      </c>
      <c r="B894">
        <v>13</v>
      </c>
      <c r="C894" t="s">
        <v>31</v>
      </c>
      <c r="D894" t="s">
        <v>1807</v>
      </c>
      <c r="E894">
        <v>21</v>
      </c>
      <c r="F894">
        <v>35</v>
      </c>
      <c r="G894">
        <v>1</v>
      </c>
      <c r="H894">
        <v>53</v>
      </c>
      <c r="I894">
        <f>spaces_3iWczBNnn5rbfoUlE0Jd_uploads_git_blob_d9e80ffbcef8a4adc6d29edd78618add5df6[[#This Row],[Precio Unitario]]*spaces_3iWczBNnn5rbfoUlE0Jd_uploads_git_blob_d9e80ffbcef8a4adc6d29edd78618add5df6[[#This Row],[Cantidad Ordenada]]</f>
        <v>35</v>
      </c>
      <c r="J89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89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895" spans="1:11" x14ac:dyDescent="0.35">
      <c r="A895">
        <v>350</v>
      </c>
      <c r="B895">
        <v>2</v>
      </c>
      <c r="C895" t="s">
        <v>15</v>
      </c>
      <c r="D895" t="s">
        <v>1799</v>
      </c>
      <c r="E895">
        <v>19</v>
      </c>
      <c r="F895">
        <v>31</v>
      </c>
      <c r="G895">
        <v>2</v>
      </c>
      <c r="H895">
        <v>52</v>
      </c>
      <c r="I895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89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895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896" spans="1:11" x14ac:dyDescent="0.35">
      <c r="A896">
        <v>350</v>
      </c>
      <c r="B896">
        <v>2</v>
      </c>
      <c r="C896" t="s">
        <v>17</v>
      </c>
      <c r="D896" t="s">
        <v>1800</v>
      </c>
      <c r="E896">
        <v>16</v>
      </c>
      <c r="F896">
        <v>27</v>
      </c>
      <c r="G896">
        <v>3</v>
      </c>
      <c r="H896">
        <v>57</v>
      </c>
      <c r="I896">
        <f>spaces_3iWczBNnn5rbfoUlE0Jd_uploads_git_blob_d9e80ffbcef8a4adc6d29edd78618add5df6[[#This Row],[Precio Unitario]]*spaces_3iWczBNnn5rbfoUlE0Jd_uploads_git_blob_d9e80ffbcef8a4adc6d29edd78618add5df6[[#This Row],[Cantidad Ordenada]]</f>
        <v>81</v>
      </c>
      <c r="J89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896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897" spans="1:11" x14ac:dyDescent="0.35">
      <c r="A897">
        <v>351</v>
      </c>
      <c r="B897">
        <v>1</v>
      </c>
      <c r="C897" t="s">
        <v>33</v>
      </c>
      <c r="D897" t="s">
        <v>1808</v>
      </c>
      <c r="E897">
        <v>19</v>
      </c>
      <c r="F897">
        <v>32</v>
      </c>
      <c r="G897">
        <v>3</v>
      </c>
      <c r="H897">
        <v>18</v>
      </c>
      <c r="I897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89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897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898" spans="1:11" x14ac:dyDescent="0.35">
      <c r="A898">
        <v>351</v>
      </c>
      <c r="B898">
        <v>1</v>
      </c>
      <c r="C898" t="s">
        <v>31</v>
      </c>
      <c r="D898" t="s">
        <v>1807</v>
      </c>
      <c r="E898">
        <v>21</v>
      </c>
      <c r="F898">
        <v>35</v>
      </c>
      <c r="G898">
        <v>3</v>
      </c>
      <c r="H898">
        <v>7</v>
      </c>
      <c r="I898">
        <f>spaces_3iWczBNnn5rbfoUlE0Jd_uploads_git_blob_d9e80ffbcef8a4adc6d29edd78618add5df6[[#This Row],[Precio Unitario]]*spaces_3iWczBNnn5rbfoUlE0Jd_uploads_git_blob_d9e80ffbcef8a4adc6d29edd78618add5df6[[#This Row],[Cantidad Ordenada]]</f>
        <v>105</v>
      </c>
      <c r="J89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89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899" spans="1:11" x14ac:dyDescent="0.35">
      <c r="A899">
        <v>352</v>
      </c>
      <c r="B899">
        <v>1</v>
      </c>
      <c r="C899" t="s">
        <v>25</v>
      </c>
      <c r="D899" t="s">
        <v>1804</v>
      </c>
      <c r="E899">
        <v>20</v>
      </c>
      <c r="F899">
        <v>33</v>
      </c>
      <c r="G899">
        <v>3</v>
      </c>
      <c r="H899">
        <v>7</v>
      </c>
      <c r="I899">
        <f>spaces_3iWczBNnn5rbfoUlE0Jd_uploads_git_blob_d9e80ffbcef8a4adc6d29edd78618add5df6[[#This Row],[Precio Unitario]]*spaces_3iWczBNnn5rbfoUlE0Jd_uploads_git_blob_d9e80ffbcef8a4adc6d29edd78618add5df6[[#This Row],[Cantidad Ordenada]]</f>
        <v>99</v>
      </c>
      <c r="J89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899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900" spans="1:11" x14ac:dyDescent="0.35">
      <c r="A900">
        <v>353</v>
      </c>
      <c r="B900">
        <v>7</v>
      </c>
      <c r="C900" t="s">
        <v>37</v>
      </c>
      <c r="D900" t="s">
        <v>1810</v>
      </c>
      <c r="E900">
        <v>20</v>
      </c>
      <c r="F900">
        <v>34</v>
      </c>
      <c r="G900">
        <v>2</v>
      </c>
      <c r="H900">
        <v>25</v>
      </c>
      <c r="I900">
        <f>spaces_3iWczBNnn5rbfoUlE0Jd_uploads_git_blob_d9e80ffbcef8a4adc6d29edd78618add5df6[[#This Row],[Precio Unitario]]*spaces_3iWczBNnn5rbfoUlE0Jd_uploads_git_blob_d9e80ffbcef8a4adc6d29edd78618add5df6[[#This Row],[Cantidad Ordenada]]</f>
        <v>68</v>
      </c>
      <c r="J90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900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901" spans="1:11" x14ac:dyDescent="0.35">
      <c r="A901">
        <v>353</v>
      </c>
      <c r="B901">
        <v>7</v>
      </c>
      <c r="C901" t="s">
        <v>12</v>
      </c>
      <c r="D901" t="s">
        <v>1797</v>
      </c>
      <c r="E901">
        <v>18</v>
      </c>
      <c r="F901">
        <v>30</v>
      </c>
      <c r="G901">
        <v>1</v>
      </c>
      <c r="H901">
        <v>16</v>
      </c>
      <c r="I901">
        <f>spaces_3iWczBNnn5rbfoUlE0Jd_uploads_git_blob_d9e80ffbcef8a4adc6d29edd78618add5df6[[#This Row],[Precio Unitario]]*spaces_3iWczBNnn5rbfoUlE0Jd_uploads_git_blob_d9e80ffbcef8a4adc6d29edd78618add5df6[[#This Row],[Cantidad Ordenada]]</f>
        <v>30</v>
      </c>
      <c r="J90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90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902" spans="1:11" x14ac:dyDescent="0.35">
      <c r="A902">
        <v>353</v>
      </c>
      <c r="B902">
        <v>7</v>
      </c>
      <c r="C902" t="s">
        <v>35</v>
      </c>
      <c r="D902" t="s">
        <v>1809</v>
      </c>
      <c r="E902">
        <v>13</v>
      </c>
      <c r="F902">
        <v>22</v>
      </c>
      <c r="G902">
        <v>2</v>
      </c>
      <c r="H902">
        <v>50</v>
      </c>
      <c r="I902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90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902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903" spans="1:11" x14ac:dyDescent="0.35">
      <c r="A903">
        <v>353</v>
      </c>
      <c r="B903">
        <v>7</v>
      </c>
      <c r="C903" t="s">
        <v>31</v>
      </c>
      <c r="D903" t="s">
        <v>1807</v>
      </c>
      <c r="E903">
        <v>21</v>
      </c>
      <c r="F903">
        <v>35</v>
      </c>
      <c r="G903">
        <v>2</v>
      </c>
      <c r="H903">
        <v>37</v>
      </c>
      <c r="I903">
        <f>spaces_3iWczBNnn5rbfoUlE0Jd_uploads_git_blob_d9e80ffbcef8a4adc6d29edd78618add5df6[[#This Row],[Precio Unitario]]*spaces_3iWczBNnn5rbfoUlE0Jd_uploads_git_blob_d9e80ffbcef8a4adc6d29edd78618add5df6[[#This Row],[Cantidad Ordenada]]</f>
        <v>70</v>
      </c>
      <c r="J90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90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904" spans="1:11" x14ac:dyDescent="0.35">
      <c r="A904">
        <v>354</v>
      </c>
      <c r="B904">
        <v>12</v>
      </c>
      <c r="C904" t="s">
        <v>29</v>
      </c>
      <c r="D904" t="s">
        <v>1806</v>
      </c>
      <c r="E904">
        <v>11</v>
      </c>
      <c r="F904">
        <v>19</v>
      </c>
      <c r="G904">
        <v>3</v>
      </c>
      <c r="H904">
        <v>32</v>
      </c>
      <c r="I904">
        <f>spaces_3iWczBNnn5rbfoUlE0Jd_uploads_git_blob_d9e80ffbcef8a4adc6d29edd78618add5df6[[#This Row],[Precio Unitario]]*spaces_3iWczBNnn5rbfoUlE0Jd_uploads_git_blob_d9e80ffbcef8a4adc6d29edd78618add5df6[[#This Row],[Cantidad Ordenada]]</f>
        <v>57</v>
      </c>
      <c r="J90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904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905" spans="1:11" x14ac:dyDescent="0.35">
      <c r="A905">
        <v>354</v>
      </c>
      <c r="B905">
        <v>12</v>
      </c>
      <c r="C905" t="s">
        <v>33</v>
      </c>
      <c r="D905" t="s">
        <v>1808</v>
      </c>
      <c r="E905">
        <v>19</v>
      </c>
      <c r="F905">
        <v>32</v>
      </c>
      <c r="G905">
        <v>2</v>
      </c>
      <c r="H905">
        <v>49</v>
      </c>
      <c r="I905">
        <f>spaces_3iWczBNnn5rbfoUlE0Jd_uploads_git_blob_d9e80ffbcef8a4adc6d29edd78618add5df6[[#This Row],[Precio Unitario]]*spaces_3iWczBNnn5rbfoUlE0Jd_uploads_git_blob_d9e80ffbcef8a4adc6d29edd78618add5df6[[#This Row],[Cantidad Ordenada]]</f>
        <v>64</v>
      </c>
      <c r="J90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905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906" spans="1:11" x14ac:dyDescent="0.35">
      <c r="A906">
        <v>354</v>
      </c>
      <c r="B906">
        <v>12</v>
      </c>
      <c r="C906" t="s">
        <v>45</v>
      </c>
      <c r="D906" t="s">
        <v>1814</v>
      </c>
      <c r="E906">
        <v>10</v>
      </c>
      <c r="F906">
        <v>18</v>
      </c>
      <c r="G906">
        <v>2</v>
      </c>
      <c r="H906">
        <v>7</v>
      </c>
      <c r="I906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90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906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907" spans="1:11" x14ac:dyDescent="0.35">
      <c r="A907">
        <v>354</v>
      </c>
      <c r="B907">
        <v>12</v>
      </c>
      <c r="C907" t="s">
        <v>9</v>
      </c>
      <c r="D907" t="s">
        <v>1798</v>
      </c>
      <c r="E907">
        <v>14</v>
      </c>
      <c r="F907">
        <v>24</v>
      </c>
      <c r="G907">
        <v>1</v>
      </c>
      <c r="H907">
        <v>49</v>
      </c>
      <c r="I907">
        <f>spaces_3iWczBNnn5rbfoUlE0Jd_uploads_git_blob_d9e80ffbcef8a4adc6d29edd78618add5df6[[#This Row],[Precio Unitario]]*spaces_3iWczBNnn5rbfoUlE0Jd_uploads_git_blob_d9e80ffbcef8a4adc6d29edd78618add5df6[[#This Row],[Cantidad Ordenada]]</f>
        <v>24</v>
      </c>
      <c r="J90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907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908" spans="1:11" x14ac:dyDescent="0.35">
      <c r="A908">
        <v>355</v>
      </c>
      <c r="B908">
        <v>4</v>
      </c>
      <c r="C908" t="s">
        <v>47</v>
      </c>
      <c r="D908" t="s">
        <v>1815</v>
      </c>
      <c r="E908">
        <v>15</v>
      </c>
      <c r="F908">
        <v>26</v>
      </c>
      <c r="G908">
        <v>1</v>
      </c>
      <c r="H908">
        <v>7</v>
      </c>
      <c r="I908">
        <f>spaces_3iWczBNnn5rbfoUlE0Jd_uploads_git_blob_d9e80ffbcef8a4adc6d29edd78618add5df6[[#This Row],[Precio Unitario]]*spaces_3iWczBNnn5rbfoUlE0Jd_uploads_git_blob_d9e80ffbcef8a4adc6d29edd78618add5df6[[#This Row],[Cantidad Ordenada]]</f>
        <v>26</v>
      </c>
      <c r="J90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908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909" spans="1:11" x14ac:dyDescent="0.35">
      <c r="A909">
        <v>356</v>
      </c>
      <c r="B909">
        <v>1</v>
      </c>
      <c r="C909" t="s">
        <v>45</v>
      </c>
      <c r="D909" t="s">
        <v>1814</v>
      </c>
      <c r="E909">
        <v>10</v>
      </c>
      <c r="F909">
        <v>18</v>
      </c>
      <c r="G909">
        <v>2</v>
      </c>
      <c r="H909">
        <v>7</v>
      </c>
      <c r="I909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90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909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910" spans="1:11" x14ac:dyDescent="0.35">
      <c r="A910">
        <v>357</v>
      </c>
      <c r="B910">
        <v>17</v>
      </c>
      <c r="C910" t="s">
        <v>49</v>
      </c>
      <c r="D910" t="s">
        <v>1816</v>
      </c>
      <c r="E910">
        <v>15</v>
      </c>
      <c r="F910">
        <v>25</v>
      </c>
      <c r="G910">
        <v>1</v>
      </c>
      <c r="H910">
        <v>12</v>
      </c>
      <c r="I910">
        <f>spaces_3iWczBNnn5rbfoUlE0Jd_uploads_git_blob_d9e80ffbcef8a4adc6d29edd78618add5df6[[#This Row],[Precio Unitario]]*spaces_3iWczBNnn5rbfoUlE0Jd_uploads_git_blob_d9e80ffbcef8a4adc6d29edd78618add5df6[[#This Row],[Cantidad Ordenada]]</f>
        <v>25</v>
      </c>
      <c r="J91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91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911" spans="1:11" x14ac:dyDescent="0.35">
      <c r="A911">
        <v>357</v>
      </c>
      <c r="B911">
        <v>17</v>
      </c>
      <c r="C911" t="s">
        <v>39</v>
      </c>
      <c r="D911" t="s">
        <v>1812</v>
      </c>
      <c r="E911">
        <v>12</v>
      </c>
      <c r="F911">
        <v>20</v>
      </c>
      <c r="G911">
        <v>2</v>
      </c>
      <c r="H911">
        <v>5</v>
      </c>
      <c r="I911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91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91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912" spans="1:11" x14ac:dyDescent="0.35">
      <c r="A912">
        <v>357</v>
      </c>
      <c r="B912">
        <v>17</v>
      </c>
      <c r="C912" t="s">
        <v>35</v>
      </c>
      <c r="D912" t="s">
        <v>1809</v>
      </c>
      <c r="E912">
        <v>13</v>
      </c>
      <c r="F912">
        <v>22</v>
      </c>
      <c r="G912">
        <v>1</v>
      </c>
      <c r="H912">
        <v>48</v>
      </c>
      <c r="I912">
        <f>spaces_3iWczBNnn5rbfoUlE0Jd_uploads_git_blob_d9e80ffbcef8a4adc6d29edd78618add5df6[[#This Row],[Precio Unitario]]*spaces_3iWczBNnn5rbfoUlE0Jd_uploads_git_blob_d9e80ffbcef8a4adc6d29edd78618add5df6[[#This Row],[Cantidad Ordenada]]</f>
        <v>22</v>
      </c>
      <c r="J91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912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913" spans="1:11" x14ac:dyDescent="0.35">
      <c r="A913">
        <v>357</v>
      </c>
      <c r="B913">
        <v>17</v>
      </c>
      <c r="C913" t="s">
        <v>17</v>
      </c>
      <c r="D913" t="s">
        <v>1800</v>
      </c>
      <c r="E913">
        <v>16</v>
      </c>
      <c r="F913">
        <v>27</v>
      </c>
      <c r="G913">
        <v>3</v>
      </c>
      <c r="H913">
        <v>31</v>
      </c>
      <c r="I913">
        <f>spaces_3iWczBNnn5rbfoUlE0Jd_uploads_git_blob_d9e80ffbcef8a4adc6d29edd78618add5df6[[#This Row],[Precio Unitario]]*spaces_3iWczBNnn5rbfoUlE0Jd_uploads_git_blob_d9e80ffbcef8a4adc6d29edd78618add5df6[[#This Row],[Cantidad Ordenada]]</f>
        <v>81</v>
      </c>
      <c r="J91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913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914" spans="1:11" x14ac:dyDescent="0.35">
      <c r="A914">
        <v>358</v>
      </c>
      <c r="B914">
        <v>13</v>
      </c>
      <c r="C914" t="s">
        <v>47</v>
      </c>
      <c r="D914" t="s">
        <v>1815</v>
      </c>
      <c r="E914">
        <v>15</v>
      </c>
      <c r="F914">
        <v>26</v>
      </c>
      <c r="G914">
        <v>2</v>
      </c>
      <c r="H914">
        <v>50</v>
      </c>
      <c r="I914">
        <f>spaces_3iWczBNnn5rbfoUlE0Jd_uploads_git_blob_d9e80ffbcef8a4adc6d29edd78618add5df6[[#This Row],[Precio Unitario]]*spaces_3iWczBNnn5rbfoUlE0Jd_uploads_git_blob_d9e80ffbcef8a4adc6d29edd78618add5df6[[#This Row],[Cantidad Ordenada]]</f>
        <v>52</v>
      </c>
      <c r="J91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914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915" spans="1:11" x14ac:dyDescent="0.35">
      <c r="A915">
        <v>358</v>
      </c>
      <c r="B915">
        <v>13</v>
      </c>
      <c r="C915" t="s">
        <v>39</v>
      </c>
      <c r="D915" t="s">
        <v>1812</v>
      </c>
      <c r="E915">
        <v>12</v>
      </c>
      <c r="F915">
        <v>20</v>
      </c>
      <c r="G915">
        <v>3</v>
      </c>
      <c r="H915">
        <v>52</v>
      </c>
      <c r="I915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91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91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916" spans="1:11" x14ac:dyDescent="0.35">
      <c r="A916">
        <v>358</v>
      </c>
      <c r="B916">
        <v>13</v>
      </c>
      <c r="C916" t="s">
        <v>45</v>
      </c>
      <c r="D916" t="s">
        <v>1814</v>
      </c>
      <c r="E916">
        <v>10</v>
      </c>
      <c r="F916">
        <v>18</v>
      </c>
      <c r="G916">
        <v>3</v>
      </c>
      <c r="H916">
        <v>50</v>
      </c>
      <c r="I916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91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916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917" spans="1:11" x14ac:dyDescent="0.35">
      <c r="A917">
        <v>359</v>
      </c>
      <c r="B917">
        <v>11</v>
      </c>
      <c r="C917" t="s">
        <v>47</v>
      </c>
      <c r="D917" t="s">
        <v>1815</v>
      </c>
      <c r="E917">
        <v>15</v>
      </c>
      <c r="F917">
        <v>26</v>
      </c>
      <c r="G917">
        <v>1</v>
      </c>
      <c r="H917">
        <v>50</v>
      </c>
      <c r="I917">
        <f>spaces_3iWczBNnn5rbfoUlE0Jd_uploads_git_blob_d9e80ffbcef8a4adc6d29edd78618add5df6[[#This Row],[Precio Unitario]]*spaces_3iWczBNnn5rbfoUlE0Jd_uploads_git_blob_d9e80ffbcef8a4adc6d29edd78618add5df6[[#This Row],[Cantidad Ordenada]]</f>
        <v>26</v>
      </c>
      <c r="J91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917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918" spans="1:11" x14ac:dyDescent="0.35">
      <c r="A918">
        <v>359</v>
      </c>
      <c r="B918">
        <v>11</v>
      </c>
      <c r="C918" t="s">
        <v>27</v>
      </c>
      <c r="D918" t="s">
        <v>1805</v>
      </c>
      <c r="E918">
        <v>16</v>
      </c>
      <c r="F918">
        <v>28</v>
      </c>
      <c r="G918">
        <v>3</v>
      </c>
      <c r="H918">
        <v>57</v>
      </c>
      <c r="I918">
        <f>spaces_3iWczBNnn5rbfoUlE0Jd_uploads_git_blob_d9e80ffbcef8a4adc6d29edd78618add5df6[[#This Row],[Precio Unitario]]*spaces_3iWczBNnn5rbfoUlE0Jd_uploads_git_blob_d9e80ffbcef8a4adc6d29edd78618add5df6[[#This Row],[Cantidad Ordenada]]</f>
        <v>84</v>
      </c>
      <c r="J91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918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919" spans="1:11" x14ac:dyDescent="0.35">
      <c r="A919">
        <v>359</v>
      </c>
      <c r="B919">
        <v>11</v>
      </c>
      <c r="C919" t="s">
        <v>35</v>
      </c>
      <c r="D919" t="s">
        <v>1809</v>
      </c>
      <c r="E919">
        <v>13</v>
      </c>
      <c r="F919">
        <v>22</v>
      </c>
      <c r="G919">
        <v>1</v>
      </c>
      <c r="H919">
        <v>26</v>
      </c>
      <c r="I919">
        <f>spaces_3iWczBNnn5rbfoUlE0Jd_uploads_git_blob_d9e80ffbcef8a4adc6d29edd78618add5df6[[#This Row],[Precio Unitario]]*spaces_3iWczBNnn5rbfoUlE0Jd_uploads_git_blob_d9e80ffbcef8a4adc6d29edd78618add5df6[[#This Row],[Cantidad Ordenada]]</f>
        <v>22</v>
      </c>
      <c r="J91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919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920" spans="1:11" x14ac:dyDescent="0.35">
      <c r="A920">
        <v>359</v>
      </c>
      <c r="B920">
        <v>11</v>
      </c>
      <c r="C920" t="s">
        <v>23</v>
      </c>
      <c r="D920" t="s">
        <v>1803</v>
      </c>
      <c r="E920">
        <v>17</v>
      </c>
      <c r="F920">
        <v>29</v>
      </c>
      <c r="G920">
        <v>2</v>
      </c>
      <c r="H920">
        <v>12</v>
      </c>
      <c r="I920">
        <f>spaces_3iWczBNnn5rbfoUlE0Jd_uploads_git_blob_d9e80ffbcef8a4adc6d29edd78618add5df6[[#This Row],[Precio Unitario]]*spaces_3iWczBNnn5rbfoUlE0Jd_uploads_git_blob_d9e80ffbcef8a4adc6d29edd78618add5df6[[#This Row],[Cantidad Ordenada]]</f>
        <v>58</v>
      </c>
      <c r="J92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920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921" spans="1:11" x14ac:dyDescent="0.35">
      <c r="A921">
        <v>360</v>
      </c>
      <c r="B921">
        <v>16</v>
      </c>
      <c r="C921" t="s">
        <v>47</v>
      </c>
      <c r="D921" t="s">
        <v>1815</v>
      </c>
      <c r="E921">
        <v>15</v>
      </c>
      <c r="F921">
        <v>26</v>
      </c>
      <c r="G921">
        <v>1</v>
      </c>
      <c r="H921">
        <v>51</v>
      </c>
      <c r="I921">
        <f>spaces_3iWczBNnn5rbfoUlE0Jd_uploads_git_blob_d9e80ffbcef8a4adc6d29edd78618add5df6[[#This Row],[Precio Unitario]]*spaces_3iWczBNnn5rbfoUlE0Jd_uploads_git_blob_d9e80ffbcef8a4adc6d29edd78618add5df6[[#This Row],[Cantidad Ordenada]]</f>
        <v>26</v>
      </c>
      <c r="J92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921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922" spans="1:11" x14ac:dyDescent="0.35">
      <c r="A922">
        <v>360</v>
      </c>
      <c r="B922">
        <v>16</v>
      </c>
      <c r="C922" t="s">
        <v>43</v>
      </c>
      <c r="D922" t="s">
        <v>1813</v>
      </c>
      <c r="E922">
        <v>13</v>
      </c>
      <c r="F922">
        <v>21</v>
      </c>
      <c r="G922">
        <v>1</v>
      </c>
      <c r="H922">
        <v>42</v>
      </c>
      <c r="I922">
        <f>spaces_3iWczBNnn5rbfoUlE0Jd_uploads_git_blob_d9e80ffbcef8a4adc6d29edd78618add5df6[[#This Row],[Precio Unitario]]*spaces_3iWczBNnn5rbfoUlE0Jd_uploads_git_blob_d9e80ffbcef8a4adc6d29edd78618add5df6[[#This Row],[Cantidad Ordenada]]</f>
        <v>21</v>
      </c>
      <c r="J92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922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923" spans="1:11" x14ac:dyDescent="0.35">
      <c r="A923">
        <v>360</v>
      </c>
      <c r="B923">
        <v>16</v>
      </c>
      <c r="C923" t="s">
        <v>33</v>
      </c>
      <c r="D923" t="s">
        <v>1808</v>
      </c>
      <c r="E923">
        <v>19</v>
      </c>
      <c r="F923">
        <v>32</v>
      </c>
      <c r="G923">
        <v>3</v>
      </c>
      <c r="H923">
        <v>30</v>
      </c>
      <c r="I923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92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923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924" spans="1:11" x14ac:dyDescent="0.35">
      <c r="A924">
        <v>360</v>
      </c>
      <c r="B924">
        <v>16</v>
      </c>
      <c r="C924" t="s">
        <v>12</v>
      </c>
      <c r="D924" t="s">
        <v>1797</v>
      </c>
      <c r="E924">
        <v>18</v>
      </c>
      <c r="F924">
        <v>30</v>
      </c>
      <c r="G924">
        <v>3</v>
      </c>
      <c r="H924">
        <v>36</v>
      </c>
      <c r="I924">
        <f>spaces_3iWczBNnn5rbfoUlE0Jd_uploads_git_blob_d9e80ffbcef8a4adc6d29edd78618add5df6[[#This Row],[Precio Unitario]]*spaces_3iWczBNnn5rbfoUlE0Jd_uploads_git_blob_d9e80ffbcef8a4adc6d29edd78618add5df6[[#This Row],[Cantidad Ordenada]]</f>
        <v>90</v>
      </c>
      <c r="J92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92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925" spans="1:11" x14ac:dyDescent="0.35">
      <c r="A925">
        <v>361</v>
      </c>
      <c r="B925">
        <v>16</v>
      </c>
      <c r="C925" t="s">
        <v>9</v>
      </c>
      <c r="D925" t="s">
        <v>1798</v>
      </c>
      <c r="E925">
        <v>14</v>
      </c>
      <c r="F925">
        <v>24</v>
      </c>
      <c r="G925">
        <v>3</v>
      </c>
      <c r="H925">
        <v>54</v>
      </c>
      <c r="I925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92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925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926" spans="1:11" x14ac:dyDescent="0.35">
      <c r="A926">
        <v>361</v>
      </c>
      <c r="B926">
        <v>16</v>
      </c>
      <c r="C926" t="s">
        <v>23</v>
      </c>
      <c r="D926" t="s">
        <v>1803</v>
      </c>
      <c r="E926">
        <v>17</v>
      </c>
      <c r="F926">
        <v>29</v>
      </c>
      <c r="G926">
        <v>1</v>
      </c>
      <c r="H926">
        <v>58</v>
      </c>
      <c r="I926">
        <f>spaces_3iWczBNnn5rbfoUlE0Jd_uploads_git_blob_d9e80ffbcef8a4adc6d29edd78618add5df6[[#This Row],[Precio Unitario]]*spaces_3iWczBNnn5rbfoUlE0Jd_uploads_git_blob_d9e80ffbcef8a4adc6d29edd78618add5df6[[#This Row],[Cantidad Ordenada]]</f>
        <v>29</v>
      </c>
      <c r="J92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926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927" spans="1:11" x14ac:dyDescent="0.35">
      <c r="A927">
        <v>362</v>
      </c>
      <c r="B927">
        <v>15</v>
      </c>
      <c r="C927" t="s">
        <v>39</v>
      </c>
      <c r="D927" t="s">
        <v>1812</v>
      </c>
      <c r="E927">
        <v>12</v>
      </c>
      <c r="F927">
        <v>20</v>
      </c>
      <c r="G927">
        <v>1</v>
      </c>
      <c r="H927">
        <v>41</v>
      </c>
      <c r="I927">
        <f>spaces_3iWczBNnn5rbfoUlE0Jd_uploads_git_blob_d9e80ffbcef8a4adc6d29edd78618add5df6[[#This Row],[Precio Unitario]]*spaces_3iWczBNnn5rbfoUlE0Jd_uploads_git_blob_d9e80ffbcef8a4adc6d29edd78618add5df6[[#This Row],[Cantidad Ordenada]]</f>
        <v>20</v>
      </c>
      <c r="J92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927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928" spans="1:11" x14ac:dyDescent="0.35">
      <c r="A928">
        <v>362</v>
      </c>
      <c r="B928">
        <v>15</v>
      </c>
      <c r="C928" t="s">
        <v>45</v>
      </c>
      <c r="D928" t="s">
        <v>1814</v>
      </c>
      <c r="E928">
        <v>10</v>
      </c>
      <c r="F928">
        <v>18</v>
      </c>
      <c r="G928">
        <v>1</v>
      </c>
      <c r="H928">
        <v>24</v>
      </c>
      <c r="I928">
        <f>spaces_3iWczBNnn5rbfoUlE0Jd_uploads_git_blob_d9e80ffbcef8a4adc6d29edd78618add5df6[[#This Row],[Precio Unitario]]*spaces_3iWczBNnn5rbfoUlE0Jd_uploads_git_blob_d9e80ffbcef8a4adc6d29edd78618add5df6[[#This Row],[Cantidad Ordenada]]</f>
        <v>18</v>
      </c>
      <c r="J92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928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929" spans="1:11" x14ac:dyDescent="0.35">
      <c r="A929">
        <v>362</v>
      </c>
      <c r="B929">
        <v>15</v>
      </c>
      <c r="C929" t="s">
        <v>9</v>
      </c>
      <c r="D929" t="s">
        <v>1798</v>
      </c>
      <c r="E929">
        <v>14</v>
      </c>
      <c r="F929">
        <v>24</v>
      </c>
      <c r="G929">
        <v>1</v>
      </c>
      <c r="H929">
        <v>58</v>
      </c>
      <c r="I929">
        <f>spaces_3iWczBNnn5rbfoUlE0Jd_uploads_git_blob_d9e80ffbcef8a4adc6d29edd78618add5df6[[#This Row],[Precio Unitario]]*spaces_3iWczBNnn5rbfoUlE0Jd_uploads_git_blob_d9e80ffbcef8a4adc6d29edd78618add5df6[[#This Row],[Cantidad Ordenada]]</f>
        <v>24</v>
      </c>
      <c r="J92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929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930" spans="1:11" x14ac:dyDescent="0.35">
      <c r="A930">
        <v>363</v>
      </c>
      <c r="B930">
        <v>5</v>
      </c>
      <c r="C930" t="s">
        <v>25</v>
      </c>
      <c r="D930" t="s">
        <v>1804</v>
      </c>
      <c r="E930">
        <v>20</v>
      </c>
      <c r="F930">
        <v>33</v>
      </c>
      <c r="G930">
        <v>2</v>
      </c>
      <c r="H930">
        <v>18</v>
      </c>
      <c r="I930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93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930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931" spans="1:11" x14ac:dyDescent="0.35">
      <c r="A931">
        <v>363</v>
      </c>
      <c r="B931">
        <v>5</v>
      </c>
      <c r="C931" t="s">
        <v>21</v>
      </c>
      <c r="D931" t="s">
        <v>1801</v>
      </c>
      <c r="E931">
        <v>22</v>
      </c>
      <c r="F931">
        <v>36</v>
      </c>
      <c r="G931">
        <v>2</v>
      </c>
      <c r="H931">
        <v>42</v>
      </c>
      <c r="I931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93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931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932" spans="1:11" x14ac:dyDescent="0.35">
      <c r="A932">
        <v>363</v>
      </c>
      <c r="B932">
        <v>5</v>
      </c>
      <c r="C932" t="s">
        <v>12</v>
      </c>
      <c r="D932" t="s">
        <v>1797</v>
      </c>
      <c r="E932">
        <v>18</v>
      </c>
      <c r="F932">
        <v>30</v>
      </c>
      <c r="G932">
        <v>1</v>
      </c>
      <c r="H932">
        <v>48</v>
      </c>
      <c r="I932">
        <f>spaces_3iWczBNnn5rbfoUlE0Jd_uploads_git_blob_d9e80ffbcef8a4adc6d29edd78618add5df6[[#This Row],[Precio Unitario]]*spaces_3iWczBNnn5rbfoUlE0Jd_uploads_git_blob_d9e80ffbcef8a4adc6d29edd78618add5df6[[#This Row],[Cantidad Ordenada]]</f>
        <v>30</v>
      </c>
      <c r="J93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932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933" spans="1:11" x14ac:dyDescent="0.35">
      <c r="A933">
        <v>363</v>
      </c>
      <c r="B933">
        <v>5</v>
      </c>
      <c r="C933" t="s">
        <v>9</v>
      </c>
      <c r="D933" t="s">
        <v>1798</v>
      </c>
      <c r="E933">
        <v>14</v>
      </c>
      <c r="F933">
        <v>24</v>
      </c>
      <c r="G933">
        <v>3</v>
      </c>
      <c r="H933">
        <v>41</v>
      </c>
      <c r="I933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93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933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934" spans="1:11" x14ac:dyDescent="0.35">
      <c r="A934">
        <v>364</v>
      </c>
      <c r="B934">
        <v>15</v>
      </c>
      <c r="C934" t="s">
        <v>49</v>
      </c>
      <c r="D934" t="s">
        <v>1816</v>
      </c>
      <c r="E934">
        <v>15</v>
      </c>
      <c r="F934">
        <v>25</v>
      </c>
      <c r="G934">
        <v>2</v>
      </c>
      <c r="H934">
        <v>14</v>
      </c>
      <c r="I934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93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93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935" spans="1:11" x14ac:dyDescent="0.35">
      <c r="A935">
        <v>364</v>
      </c>
      <c r="B935">
        <v>15</v>
      </c>
      <c r="C935" t="s">
        <v>27</v>
      </c>
      <c r="D935" t="s">
        <v>1805</v>
      </c>
      <c r="E935">
        <v>16</v>
      </c>
      <c r="F935">
        <v>28</v>
      </c>
      <c r="G935">
        <v>2</v>
      </c>
      <c r="H935">
        <v>52</v>
      </c>
      <c r="I935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93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935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936" spans="1:11" x14ac:dyDescent="0.35">
      <c r="A936">
        <v>364</v>
      </c>
      <c r="B936">
        <v>15</v>
      </c>
      <c r="C936" t="s">
        <v>35</v>
      </c>
      <c r="D936" t="s">
        <v>1809</v>
      </c>
      <c r="E936">
        <v>13</v>
      </c>
      <c r="F936">
        <v>22</v>
      </c>
      <c r="G936">
        <v>1</v>
      </c>
      <c r="H936">
        <v>20</v>
      </c>
      <c r="I936">
        <f>spaces_3iWczBNnn5rbfoUlE0Jd_uploads_git_blob_d9e80ffbcef8a4adc6d29edd78618add5df6[[#This Row],[Precio Unitario]]*spaces_3iWczBNnn5rbfoUlE0Jd_uploads_git_blob_d9e80ffbcef8a4adc6d29edd78618add5df6[[#This Row],[Cantidad Ordenada]]</f>
        <v>22</v>
      </c>
      <c r="J93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936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937" spans="1:11" x14ac:dyDescent="0.35">
      <c r="A937">
        <v>364</v>
      </c>
      <c r="B937">
        <v>15</v>
      </c>
      <c r="C937" t="s">
        <v>23</v>
      </c>
      <c r="D937" t="s">
        <v>1803</v>
      </c>
      <c r="E937">
        <v>17</v>
      </c>
      <c r="F937">
        <v>29</v>
      </c>
      <c r="G937">
        <v>1</v>
      </c>
      <c r="H937">
        <v>26</v>
      </c>
      <c r="I937">
        <f>spaces_3iWczBNnn5rbfoUlE0Jd_uploads_git_blob_d9e80ffbcef8a4adc6d29edd78618add5df6[[#This Row],[Precio Unitario]]*spaces_3iWczBNnn5rbfoUlE0Jd_uploads_git_blob_d9e80ffbcef8a4adc6d29edd78618add5df6[[#This Row],[Cantidad Ordenada]]</f>
        <v>29</v>
      </c>
      <c r="J93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937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938" spans="1:11" x14ac:dyDescent="0.35">
      <c r="A938">
        <v>365</v>
      </c>
      <c r="B938">
        <v>4</v>
      </c>
      <c r="C938" t="s">
        <v>21</v>
      </c>
      <c r="D938" t="s">
        <v>1801</v>
      </c>
      <c r="E938">
        <v>22</v>
      </c>
      <c r="F938">
        <v>36</v>
      </c>
      <c r="G938">
        <v>3</v>
      </c>
      <c r="H938">
        <v>25</v>
      </c>
      <c r="I938">
        <f>spaces_3iWczBNnn5rbfoUlE0Jd_uploads_git_blob_d9e80ffbcef8a4adc6d29edd78618add5df6[[#This Row],[Precio Unitario]]*spaces_3iWczBNnn5rbfoUlE0Jd_uploads_git_blob_d9e80ffbcef8a4adc6d29edd78618add5df6[[#This Row],[Cantidad Ordenada]]</f>
        <v>108</v>
      </c>
      <c r="J93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938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939" spans="1:11" x14ac:dyDescent="0.35">
      <c r="A939">
        <v>366</v>
      </c>
      <c r="B939">
        <v>17</v>
      </c>
      <c r="C939" t="s">
        <v>19</v>
      </c>
      <c r="D939" t="s">
        <v>1802</v>
      </c>
      <c r="E939">
        <v>25</v>
      </c>
      <c r="F939">
        <v>40</v>
      </c>
      <c r="G939">
        <v>2</v>
      </c>
      <c r="H939">
        <v>9</v>
      </c>
      <c r="I939">
        <f>spaces_3iWczBNnn5rbfoUlE0Jd_uploads_git_blob_d9e80ffbcef8a4adc6d29edd78618add5df6[[#This Row],[Precio Unitario]]*spaces_3iWczBNnn5rbfoUlE0Jd_uploads_git_blob_d9e80ffbcef8a4adc6d29edd78618add5df6[[#This Row],[Cantidad Ordenada]]</f>
        <v>80</v>
      </c>
      <c r="J93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939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940" spans="1:11" x14ac:dyDescent="0.35">
      <c r="A940">
        <v>366</v>
      </c>
      <c r="B940">
        <v>17</v>
      </c>
      <c r="C940" t="s">
        <v>17</v>
      </c>
      <c r="D940" t="s">
        <v>1800</v>
      </c>
      <c r="E940">
        <v>16</v>
      </c>
      <c r="F940">
        <v>27</v>
      </c>
      <c r="G940">
        <v>2</v>
      </c>
      <c r="H940">
        <v>30</v>
      </c>
      <c r="I940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94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940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941" spans="1:11" x14ac:dyDescent="0.35">
      <c r="A941">
        <v>366</v>
      </c>
      <c r="B941">
        <v>17</v>
      </c>
      <c r="C941" t="s">
        <v>31</v>
      </c>
      <c r="D941" t="s">
        <v>1807</v>
      </c>
      <c r="E941">
        <v>21</v>
      </c>
      <c r="F941">
        <v>35</v>
      </c>
      <c r="G941">
        <v>3</v>
      </c>
      <c r="H941">
        <v>51</v>
      </c>
      <c r="I941">
        <f>spaces_3iWczBNnn5rbfoUlE0Jd_uploads_git_blob_d9e80ffbcef8a4adc6d29edd78618add5df6[[#This Row],[Precio Unitario]]*spaces_3iWczBNnn5rbfoUlE0Jd_uploads_git_blob_d9e80ffbcef8a4adc6d29edd78618add5df6[[#This Row],[Cantidad Ordenada]]</f>
        <v>105</v>
      </c>
      <c r="J94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94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942" spans="1:11" x14ac:dyDescent="0.35">
      <c r="A942">
        <v>367</v>
      </c>
      <c r="B942">
        <v>12</v>
      </c>
      <c r="C942" t="s">
        <v>47</v>
      </c>
      <c r="D942" t="s">
        <v>1815</v>
      </c>
      <c r="E942">
        <v>15</v>
      </c>
      <c r="F942">
        <v>26</v>
      </c>
      <c r="G942">
        <v>2</v>
      </c>
      <c r="H942">
        <v>34</v>
      </c>
      <c r="I942">
        <f>spaces_3iWczBNnn5rbfoUlE0Jd_uploads_git_blob_d9e80ffbcef8a4adc6d29edd78618add5df6[[#This Row],[Precio Unitario]]*spaces_3iWczBNnn5rbfoUlE0Jd_uploads_git_blob_d9e80ffbcef8a4adc6d29edd78618add5df6[[#This Row],[Cantidad Ordenada]]</f>
        <v>52</v>
      </c>
      <c r="J94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942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943" spans="1:11" x14ac:dyDescent="0.35">
      <c r="A943">
        <v>367</v>
      </c>
      <c r="B943">
        <v>12</v>
      </c>
      <c r="C943" t="s">
        <v>39</v>
      </c>
      <c r="D943" t="s">
        <v>1812</v>
      </c>
      <c r="E943">
        <v>12</v>
      </c>
      <c r="F943">
        <v>20</v>
      </c>
      <c r="G943">
        <v>1</v>
      </c>
      <c r="H943">
        <v>13</v>
      </c>
      <c r="I943">
        <f>spaces_3iWczBNnn5rbfoUlE0Jd_uploads_git_blob_d9e80ffbcef8a4adc6d29edd78618add5df6[[#This Row],[Precio Unitario]]*spaces_3iWczBNnn5rbfoUlE0Jd_uploads_git_blob_d9e80ffbcef8a4adc6d29edd78618add5df6[[#This Row],[Cantidad Ordenada]]</f>
        <v>20</v>
      </c>
      <c r="J94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94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944" spans="1:11" x14ac:dyDescent="0.35">
      <c r="A944">
        <v>367</v>
      </c>
      <c r="B944">
        <v>12</v>
      </c>
      <c r="C944" t="s">
        <v>23</v>
      </c>
      <c r="D944" t="s">
        <v>1803</v>
      </c>
      <c r="E944">
        <v>17</v>
      </c>
      <c r="F944">
        <v>29</v>
      </c>
      <c r="G944">
        <v>1</v>
      </c>
      <c r="H944">
        <v>26</v>
      </c>
      <c r="I944">
        <f>spaces_3iWczBNnn5rbfoUlE0Jd_uploads_git_blob_d9e80ffbcef8a4adc6d29edd78618add5df6[[#This Row],[Precio Unitario]]*spaces_3iWczBNnn5rbfoUlE0Jd_uploads_git_blob_d9e80ffbcef8a4adc6d29edd78618add5df6[[#This Row],[Cantidad Ordenada]]</f>
        <v>29</v>
      </c>
      <c r="J94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944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945" spans="1:11" x14ac:dyDescent="0.35">
      <c r="A945">
        <v>368</v>
      </c>
      <c r="B945">
        <v>13</v>
      </c>
      <c r="C945" t="s">
        <v>25</v>
      </c>
      <c r="D945" t="s">
        <v>1804</v>
      </c>
      <c r="E945">
        <v>20</v>
      </c>
      <c r="F945">
        <v>33</v>
      </c>
      <c r="G945">
        <v>3</v>
      </c>
      <c r="H945">
        <v>45</v>
      </c>
      <c r="I945">
        <f>spaces_3iWczBNnn5rbfoUlE0Jd_uploads_git_blob_d9e80ffbcef8a4adc6d29edd78618add5df6[[#This Row],[Precio Unitario]]*spaces_3iWczBNnn5rbfoUlE0Jd_uploads_git_blob_d9e80ffbcef8a4adc6d29edd78618add5df6[[#This Row],[Cantidad Ordenada]]</f>
        <v>99</v>
      </c>
      <c r="J94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945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946" spans="1:11" x14ac:dyDescent="0.35">
      <c r="A946">
        <v>368</v>
      </c>
      <c r="B946">
        <v>13</v>
      </c>
      <c r="C946" t="s">
        <v>9</v>
      </c>
      <c r="D946" t="s">
        <v>1798</v>
      </c>
      <c r="E946">
        <v>14</v>
      </c>
      <c r="F946">
        <v>24</v>
      </c>
      <c r="G946">
        <v>1</v>
      </c>
      <c r="H946">
        <v>40</v>
      </c>
      <c r="I946">
        <f>spaces_3iWczBNnn5rbfoUlE0Jd_uploads_git_blob_d9e80ffbcef8a4adc6d29edd78618add5df6[[#This Row],[Precio Unitario]]*spaces_3iWczBNnn5rbfoUlE0Jd_uploads_git_blob_d9e80ffbcef8a4adc6d29edd78618add5df6[[#This Row],[Cantidad Ordenada]]</f>
        <v>24</v>
      </c>
      <c r="J94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946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947" spans="1:11" x14ac:dyDescent="0.35">
      <c r="A947">
        <v>369</v>
      </c>
      <c r="B947">
        <v>20</v>
      </c>
      <c r="C947" t="s">
        <v>47</v>
      </c>
      <c r="D947" t="s">
        <v>1815</v>
      </c>
      <c r="E947">
        <v>15</v>
      </c>
      <c r="F947">
        <v>26</v>
      </c>
      <c r="G947">
        <v>3</v>
      </c>
      <c r="H947">
        <v>20</v>
      </c>
      <c r="I947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94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947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948" spans="1:11" x14ac:dyDescent="0.35">
      <c r="A948">
        <v>369</v>
      </c>
      <c r="B948">
        <v>20</v>
      </c>
      <c r="C948" t="s">
        <v>41</v>
      </c>
      <c r="D948" t="s">
        <v>1811</v>
      </c>
      <c r="E948">
        <v>14</v>
      </c>
      <c r="F948">
        <v>23</v>
      </c>
      <c r="G948">
        <v>2</v>
      </c>
      <c r="H948">
        <v>7</v>
      </c>
      <c r="I948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94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948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949" spans="1:11" x14ac:dyDescent="0.35">
      <c r="A949">
        <v>369</v>
      </c>
      <c r="B949">
        <v>20</v>
      </c>
      <c r="C949" t="s">
        <v>27</v>
      </c>
      <c r="D949" t="s">
        <v>1805</v>
      </c>
      <c r="E949">
        <v>16</v>
      </c>
      <c r="F949">
        <v>28</v>
      </c>
      <c r="G949">
        <v>2</v>
      </c>
      <c r="H949">
        <v>8</v>
      </c>
      <c r="I949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94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949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950" spans="1:11" x14ac:dyDescent="0.35">
      <c r="A950">
        <v>369</v>
      </c>
      <c r="B950">
        <v>20</v>
      </c>
      <c r="C950" t="s">
        <v>15</v>
      </c>
      <c r="D950" t="s">
        <v>1799</v>
      </c>
      <c r="E950">
        <v>19</v>
      </c>
      <c r="F950">
        <v>31</v>
      </c>
      <c r="G950">
        <v>2</v>
      </c>
      <c r="H950">
        <v>7</v>
      </c>
      <c r="I950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95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950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951" spans="1:11" x14ac:dyDescent="0.35">
      <c r="A951">
        <v>370</v>
      </c>
      <c r="B951">
        <v>13</v>
      </c>
      <c r="C951" t="s">
        <v>21</v>
      </c>
      <c r="D951" t="s">
        <v>1801</v>
      </c>
      <c r="E951">
        <v>22</v>
      </c>
      <c r="F951">
        <v>36</v>
      </c>
      <c r="G951">
        <v>2</v>
      </c>
      <c r="H951">
        <v>33</v>
      </c>
      <c r="I951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95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951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952" spans="1:11" x14ac:dyDescent="0.35">
      <c r="A952">
        <v>371</v>
      </c>
      <c r="B952">
        <v>4</v>
      </c>
      <c r="C952" t="s">
        <v>41</v>
      </c>
      <c r="D952" t="s">
        <v>1811</v>
      </c>
      <c r="E952">
        <v>14</v>
      </c>
      <c r="F952">
        <v>23</v>
      </c>
      <c r="G952">
        <v>2</v>
      </c>
      <c r="H952">
        <v>14</v>
      </c>
      <c r="I952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95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952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953" spans="1:11" x14ac:dyDescent="0.35">
      <c r="A953">
        <v>371</v>
      </c>
      <c r="B953">
        <v>4</v>
      </c>
      <c r="C953" t="s">
        <v>27</v>
      </c>
      <c r="D953" t="s">
        <v>1805</v>
      </c>
      <c r="E953">
        <v>16</v>
      </c>
      <c r="F953">
        <v>28</v>
      </c>
      <c r="G953">
        <v>2</v>
      </c>
      <c r="H953">
        <v>11</v>
      </c>
      <c r="I953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95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953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954" spans="1:11" x14ac:dyDescent="0.35">
      <c r="A954">
        <v>371</v>
      </c>
      <c r="B954">
        <v>4</v>
      </c>
      <c r="C954" t="s">
        <v>15</v>
      </c>
      <c r="D954" t="s">
        <v>1799</v>
      </c>
      <c r="E954">
        <v>19</v>
      </c>
      <c r="F954">
        <v>31</v>
      </c>
      <c r="G954">
        <v>2</v>
      </c>
      <c r="H954">
        <v>11</v>
      </c>
      <c r="I954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95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954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955" spans="1:11" x14ac:dyDescent="0.35">
      <c r="A955">
        <v>371</v>
      </c>
      <c r="B955">
        <v>4</v>
      </c>
      <c r="C955" t="s">
        <v>21</v>
      </c>
      <c r="D955" t="s">
        <v>1801</v>
      </c>
      <c r="E955">
        <v>22</v>
      </c>
      <c r="F955">
        <v>36</v>
      </c>
      <c r="G955">
        <v>1</v>
      </c>
      <c r="H955">
        <v>13</v>
      </c>
      <c r="I955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95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955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956" spans="1:11" x14ac:dyDescent="0.35">
      <c r="A956">
        <v>372</v>
      </c>
      <c r="B956">
        <v>14</v>
      </c>
      <c r="C956" t="s">
        <v>45</v>
      </c>
      <c r="D956" t="s">
        <v>1814</v>
      </c>
      <c r="E956">
        <v>10</v>
      </c>
      <c r="F956">
        <v>18</v>
      </c>
      <c r="G956">
        <v>2</v>
      </c>
      <c r="H956">
        <v>22</v>
      </c>
      <c r="I956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95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956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957" spans="1:11" x14ac:dyDescent="0.35">
      <c r="A957">
        <v>373</v>
      </c>
      <c r="B957">
        <v>19</v>
      </c>
      <c r="C957" t="s">
        <v>43</v>
      </c>
      <c r="D957" t="s">
        <v>1813</v>
      </c>
      <c r="E957">
        <v>13</v>
      </c>
      <c r="F957">
        <v>21</v>
      </c>
      <c r="G957">
        <v>1</v>
      </c>
      <c r="H957">
        <v>41</v>
      </c>
      <c r="I957">
        <f>spaces_3iWczBNnn5rbfoUlE0Jd_uploads_git_blob_d9e80ffbcef8a4adc6d29edd78618add5df6[[#This Row],[Precio Unitario]]*spaces_3iWczBNnn5rbfoUlE0Jd_uploads_git_blob_d9e80ffbcef8a4adc6d29edd78618add5df6[[#This Row],[Cantidad Ordenada]]</f>
        <v>21</v>
      </c>
      <c r="J95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957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958" spans="1:11" x14ac:dyDescent="0.35">
      <c r="A958">
        <v>373</v>
      </c>
      <c r="B958">
        <v>19</v>
      </c>
      <c r="C958" t="s">
        <v>39</v>
      </c>
      <c r="D958" t="s">
        <v>1812</v>
      </c>
      <c r="E958">
        <v>12</v>
      </c>
      <c r="F958">
        <v>20</v>
      </c>
      <c r="G958">
        <v>3</v>
      </c>
      <c r="H958">
        <v>9</v>
      </c>
      <c r="I958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95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95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959" spans="1:11" x14ac:dyDescent="0.35">
      <c r="A959">
        <v>373</v>
      </c>
      <c r="B959">
        <v>19</v>
      </c>
      <c r="C959" t="s">
        <v>35</v>
      </c>
      <c r="D959" t="s">
        <v>1809</v>
      </c>
      <c r="E959">
        <v>13</v>
      </c>
      <c r="F959">
        <v>22</v>
      </c>
      <c r="G959">
        <v>2</v>
      </c>
      <c r="H959">
        <v>17</v>
      </c>
      <c r="I959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95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959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960" spans="1:11" x14ac:dyDescent="0.35">
      <c r="A960">
        <v>373</v>
      </c>
      <c r="B960">
        <v>19</v>
      </c>
      <c r="C960" t="s">
        <v>31</v>
      </c>
      <c r="D960" t="s">
        <v>1807</v>
      </c>
      <c r="E960">
        <v>21</v>
      </c>
      <c r="F960">
        <v>35</v>
      </c>
      <c r="G960">
        <v>1</v>
      </c>
      <c r="H960">
        <v>49</v>
      </c>
      <c r="I960">
        <f>spaces_3iWczBNnn5rbfoUlE0Jd_uploads_git_blob_d9e80ffbcef8a4adc6d29edd78618add5df6[[#This Row],[Precio Unitario]]*spaces_3iWczBNnn5rbfoUlE0Jd_uploads_git_blob_d9e80ffbcef8a4adc6d29edd78618add5df6[[#This Row],[Cantidad Ordenada]]</f>
        <v>35</v>
      </c>
      <c r="J96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96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961" spans="1:11" x14ac:dyDescent="0.35">
      <c r="A961">
        <v>374</v>
      </c>
      <c r="B961">
        <v>18</v>
      </c>
      <c r="C961" t="s">
        <v>31</v>
      </c>
      <c r="D961" t="s">
        <v>1807</v>
      </c>
      <c r="E961">
        <v>21</v>
      </c>
      <c r="F961">
        <v>35</v>
      </c>
      <c r="G961">
        <v>1</v>
      </c>
      <c r="H961">
        <v>9</v>
      </c>
      <c r="I961">
        <f>spaces_3iWczBNnn5rbfoUlE0Jd_uploads_git_blob_d9e80ffbcef8a4adc6d29edd78618add5df6[[#This Row],[Precio Unitario]]*spaces_3iWczBNnn5rbfoUlE0Jd_uploads_git_blob_d9e80ffbcef8a4adc6d29edd78618add5df6[[#This Row],[Cantidad Ordenada]]</f>
        <v>35</v>
      </c>
      <c r="J96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96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962" spans="1:11" x14ac:dyDescent="0.35">
      <c r="A962">
        <v>375</v>
      </c>
      <c r="B962">
        <v>18</v>
      </c>
      <c r="C962" t="s">
        <v>15</v>
      </c>
      <c r="D962" t="s">
        <v>1799</v>
      </c>
      <c r="E962">
        <v>19</v>
      </c>
      <c r="F962">
        <v>31</v>
      </c>
      <c r="G962">
        <v>3</v>
      </c>
      <c r="H962">
        <v>27</v>
      </c>
      <c r="I962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96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962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963" spans="1:11" x14ac:dyDescent="0.35">
      <c r="A963">
        <v>376</v>
      </c>
      <c r="B963">
        <v>16</v>
      </c>
      <c r="C963" t="s">
        <v>41</v>
      </c>
      <c r="D963" t="s">
        <v>1811</v>
      </c>
      <c r="E963">
        <v>14</v>
      </c>
      <c r="F963">
        <v>23</v>
      </c>
      <c r="G963">
        <v>2</v>
      </c>
      <c r="H963">
        <v>5</v>
      </c>
      <c r="I963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96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963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964" spans="1:11" x14ac:dyDescent="0.35">
      <c r="A964">
        <v>377</v>
      </c>
      <c r="B964">
        <v>5</v>
      </c>
      <c r="C964" t="s">
        <v>33</v>
      </c>
      <c r="D964" t="s">
        <v>1808</v>
      </c>
      <c r="E964">
        <v>19</v>
      </c>
      <c r="F964">
        <v>32</v>
      </c>
      <c r="G964">
        <v>1</v>
      </c>
      <c r="H964">
        <v>33</v>
      </c>
      <c r="I964">
        <f>spaces_3iWczBNnn5rbfoUlE0Jd_uploads_git_blob_d9e80ffbcef8a4adc6d29edd78618add5df6[[#This Row],[Precio Unitario]]*spaces_3iWczBNnn5rbfoUlE0Jd_uploads_git_blob_d9e80ffbcef8a4adc6d29edd78618add5df6[[#This Row],[Cantidad Ordenada]]</f>
        <v>32</v>
      </c>
      <c r="J96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964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965" spans="1:11" x14ac:dyDescent="0.35">
      <c r="A965">
        <v>377</v>
      </c>
      <c r="B965">
        <v>5</v>
      </c>
      <c r="C965" t="s">
        <v>37</v>
      </c>
      <c r="D965" t="s">
        <v>1810</v>
      </c>
      <c r="E965">
        <v>20</v>
      </c>
      <c r="F965">
        <v>34</v>
      </c>
      <c r="G965">
        <v>2</v>
      </c>
      <c r="H965">
        <v>13</v>
      </c>
      <c r="I965">
        <f>spaces_3iWczBNnn5rbfoUlE0Jd_uploads_git_blob_d9e80ffbcef8a4adc6d29edd78618add5df6[[#This Row],[Precio Unitario]]*spaces_3iWczBNnn5rbfoUlE0Jd_uploads_git_blob_d9e80ffbcef8a4adc6d29edd78618add5df6[[#This Row],[Cantidad Ordenada]]</f>
        <v>68</v>
      </c>
      <c r="J96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965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966" spans="1:11" x14ac:dyDescent="0.35">
      <c r="A966">
        <v>378</v>
      </c>
      <c r="B966">
        <v>3</v>
      </c>
      <c r="C966" t="s">
        <v>29</v>
      </c>
      <c r="D966" t="s">
        <v>1806</v>
      </c>
      <c r="E966">
        <v>11</v>
      </c>
      <c r="F966">
        <v>19</v>
      </c>
      <c r="G966">
        <v>1</v>
      </c>
      <c r="H966">
        <v>7</v>
      </c>
      <c r="I966">
        <f>spaces_3iWczBNnn5rbfoUlE0Jd_uploads_git_blob_d9e80ffbcef8a4adc6d29edd78618add5df6[[#This Row],[Precio Unitario]]*spaces_3iWczBNnn5rbfoUlE0Jd_uploads_git_blob_d9e80ffbcef8a4adc6d29edd78618add5df6[[#This Row],[Cantidad Ordenada]]</f>
        <v>19</v>
      </c>
      <c r="J96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966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967" spans="1:11" x14ac:dyDescent="0.35">
      <c r="A967">
        <v>378</v>
      </c>
      <c r="B967">
        <v>3</v>
      </c>
      <c r="C967" t="s">
        <v>12</v>
      </c>
      <c r="D967" t="s">
        <v>1797</v>
      </c>
      <c r="E967">
        <v>18</v>
      </c>
      <c r="F967">
        <v>30</v>
      </c>
      <c r="G967">
        <v>1</v>
      </c>
      <c r="H967">
        <v>14</v>
      </c>
      <c r="I967">
        <f>spaces_3iWczBNnn5rbfoUlE0Jd_uploads_git_blob_d9e80ffbcef8a4adc6d29edd78618add5df6[[#This Row],[Precio Unitario]]*spaces_3iWczBNnn5rbfoUlE0Jd_uploads_git_blob_d9e80ffbcef8a4adc6d29edd78618add5df6[[#This Row],[Cantidad Ordenada]]</f>
        <v>30</v>
      </c>
      <c r="J96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967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968" spans="1:11" x14ac:dyDescent="0.35">
      <c r="A968">
        <v>379</v>
      </c>
      <c r="B968">
        <v>4</v>
      </c>
      <c r="C968" t="s">
        <v>31</v>
      </c>
      <c r="D968" t="s">
        <v>1807</v>
      </c>
      <c r="E968">
        <v>21</v>
      </c>
      <c r="F968">
        <v>35</v>
      </c>
      <c r="G968">
        <v>2</v>
      </c>
      <c r="H968">
        <v>6</v>
      </c>
      <c r="I968">
        <f>spaces_3iWczBNnn5rbfoUlE0Jd_uploads_git_blob_d9e80ffbcef8a4adc6d29edd78618add5df6[[#This Row],[Precio Unitario]]*spaces_3iWczBNnn5rbfoUlE0Jd_uploads_git_blob_d9e80ffbcef8a4adc6d29edd78618add5df6[[#This Row],[Cantidad Ordenada]]</f>
        <v>70</v>
      </c>
      <c r="J96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96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969" spans="1:11" x14ac:dyDescent="0.35">
      <c r="A969">
        <v>380</v>
      </c>
      <c r="B969">
        <v>5</v>
      </c>
      <c r="C969" t="s">
        <v>25</v>
      </c>
      <c r="D969" t="s">
        <v>1804</v>
      </c>
      <c r="E969">
        <v>20</v>
      </c>
      <c r="F969">
        <v>33</v>
      </c>
      <c r="G969">
        <v>3</v>
      </c>
      <c r="H969">
        <v>58</v>
      </c>
      <c r="I969">
        <f>spaces_3iWczBNnn5rbfoUlE0Jd_uploads_git_blob_d9e80ffbcef8a4adc6d29edd78618add5df6[[#This Row],[Precio Unitario]]*spaces_3iWczBNnn5rbfoUlE0Jd_uploads_git_blob_d9e80ffbcef8a4adc6d29edd78618add5df6[[#This Row],[Cantidad Ordenada]]</f>
        <v>99</v>
      </c>
      <c r="J96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969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970" spans="1:11" x14ac:dyDescent="0.35">
      <c r="A970">
        <v>380</v>
      </c>
      <c r="B970">
        <v>5</v>
      </c>
      <c r="C970" t="s">
        <v>29</v>
      </c>
      <c r="D970" t="s">
        <v>1806</v>
      </c>
      <c r="E970">
        <v>11</v>
      </c>
      <c r="F970">
        <v>19</v>
      </c>
      <c r="G970">
        <v>2</v>
      </c>
      <c r="H970">
        <v>35</v>
      </c>
      <c r="I970">
        <f>spaces_3iWczBNnn5rbfoUlE0Jd_uploads_git_blob_d9e80ffbcef8a4adc6d29edd78618add5df6[[#This Row],[Precio Unitario]]*spaces_3iWczBNnn5rbfoUlE0Jd_uploads_git_blob_d9e80ffbcef8a4adc6d29edd78618add5df6[[#This Row],[Cantidad Ordenada]]</f>
        <v>38</v>
      </c>
      <c r="J97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970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971" spans="1:11" x14ac:dyDescent="0.35">
      <c r="A971">
        <v>381</v>
      </c>
      <c r="B971">
        <v>4</v>
      </c>
      <c r="C971" t="s">
        <v>47</v>
      </c>
      <c r="D971" t="s">
        <v>1815</v>
      </c>
      <c r="E971">
        <v>15</v>
      </c>
      <c r="F971">
        <v>26</v>
      </c>
      <c r="G971">
        <v>3</v>
      </c>
      <c r="H971">
        <v>35</v>
      </c>
      <c r="I971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97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971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972" spans="1:11" x14ac:dyDescent="0.35">
      <c r="A972">
        <v>381</v>
      </c>
      <c r="B972">
        <v>4</v>
      </c>
      <c r="C972" t="s">
        <v>25</v>
      </c>
      <c r="D972" t="s">
        <v>1804</v>
      </c>
      <c r="E972">
        <v>20</v>
      </c>
      <c r="F972">
        <v>33</v>
      </c>
      <c r="G972">
        <v>2</v>
      </c>
      <c r="H972">
        <v>12</v>
      </c>
      <c r="I972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97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972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973" spans="1:11" x14ac:dyDescent="0.35">
      <c r="A973">
        <v>382</v>
      </c>
      <c r="B973">
        <v>20</v>
      </c>
      <c r="C973" t="s">
        <v>23</v>
      </c>
      <c r="D973" t="s">
        <v>1803</v>
      </c>
      <c r="E973">
        <v>17</v>
      </c>
      <c r="F973">
        <v>29</v>
      </c>
      <c r="G973">
        <v>3</v>
      </c>
      <c r="H973">
        <v>54</v>
      </c>
      <c r="I973">
        <f>spaces_3iWczBNnn5rbfoUlE0Jd_uploads_git_blob_d9e80ffbcef8a4adc6d29edd78618add5df6[[#This Row],[Precio Unitario]]*spaces_3iWczBNnn5rbfoUlE0Jd_uploads_git_blob_d9e80ffbcef8a4adc6d29edd78618add5df6[[#This Row],[Cantidad Ordenada]]</f>
        <v>87</v>
      </c>
      <c r="J97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973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974" spans="1:11" x14ac:dyDescent="0.35">
      <c r="A974">
        <v>383</v>
      </c>
      <c r="B974">
        <v>6</v>
      </c>
      <c r="C974" t="s">
        <v>21</v>
      </c>
      <c r="D974" t="s">
        <v>1801</v>
      </c>
      <c r="E974">
        <v>22</v>
      </c>
      <c r="F974">
        <v>36</v>
      </c>
      <c r="G974">
        <v>3</v>
      </c>
      <c r="H974">
        <v>9</v>
      </c>
      <c r="I974">
        <f>spaces_3iWczBNnn5rbfoUlE0Jd_uploads_git_blob_d9e80ffbcef8a4adc6d29edd78618add5df6[[#This Row],[Precio Unitario]]*spaces_3iWczBNnn5rbfoUlE0Jd_uploads_git_blob_d9e80ffbcef8a4adc6d29edd78618add5df6[[#This Row],[Cantidad Ordenada]]</f>
        <v>108</v>
      </c>
      <c r="J97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974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975" spans="1:11" x14ac:dyDescent="0.35">
      <c r="A975">
        <v>384</v>
      </c>
      <c r="B975">
        <v>1</v>
      </c>
      <c r="C975" t="s">
        <v>29</v>
      </c>
      <c r="D975" t="s">
        <v>1806</v>
      </c>
      <c r="E975">
        <v>11</v>
      </c>
      <c r="F975">
        <v>19</v>
      </c>
      <c r="G975">
        <v>3</v>
      </c>
      <c r="H975">
        <v>35</v>
      </c>
      <c r="I975">
        <f>spaces_3iWczBNnn5rbfoUlE0Jd_uploads_git_blob_d9e80ffbcef8a4adc6d29edd78618add5df6[[#This Row],[Precio Unitario]]*spaces_3iWczBNnn5rbfoUlE0Jd_uploads_git_blob_d9e80ffbcef8a4adc6d29edd78618add5df6[[#This Row],[Cantidad Ordenada]]</f>
        <v>57</v>
      </c>
      <c r="J97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975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976" spans="1:11" x14ac:dyDescent="0.35">
      <c r="A976">
        <v>384</v>
      </c>
      <c r="B976">
        <v>1</v>
      </c>
      <c r="C976" t="s">
        <v>45</v>
      </c>
      <c r="D976" t="s">
        <v>1814</v>
      </c>
      <c r="E976">
        <v>10</v>
      </c>
      <c r="F976">
        <v>18</v>
      </c>
      <c r="G976">
        <v>2</v>
      </c>
      <c r="H976">
        <v>26</v>
      </c>
      <c r="I976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97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976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977" spans="1:11" x14ac:dyDescent="0.35">
      <c r="A977">
        <v>384</v>
      </c>
      <c r="B977">
        <v>1</v>
      </c>
      <c r="C977" t="s">
        <v>17</v>
      </c>
      <c r="D977" t="s">
        <v>1800</v>
      </c>
      <c r="E977">
        <v>16</v>
      </c>
      <c r="F977">
        <v>27</v>
      </c>
      <c r="G977">
        <v>1</v>
      </c>
      <c r="H977">
        <v>49</v>
      </c>
      <c r="I977">
        <f>spaces_3iWczBNnn5rbfoUlE0Jd_uploads_git_blob_d9e80ffbcef8a4adc6d29edd78618add5df6[[#This Row],[Precio Unitario]]*spaces_3iWczBNnn5rbfoUlE0Jd_uploads_git_blob_d9e80ffbcef8a4adc6d29edd78618add5df6[[#This Row],[Cantidad Ordenada]]</f>
        <v>27</v>
      </c>
      <c r="J97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977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978" spans="1:11" x14ac:dyDescent="0.35">
      <c r="A978">
        <v>385</v>
      </c>
      <c r="B978">
        <v>6</v>
      </c>
      <c r="C978" t="s">
        <v>12</v>
      </c>
      <c r="D978" t="s">
        <v>1797</v>
      </c>
      <c r="E978">
        <v>18</v>
      </c>
      <c r="F978">
        <v>30</v>
      </c>
      <c r="G978">
        <v>2</v>
      </c>
      <c r="H978">
        <v>22</v>
      </c>
      <c r="I978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97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97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979" spans="1:11" x14ac:dyDescent="0.35">
      <c r="A979">
        <v>386</v>
      </c>
      <c r="B979">
        <v>5</v>
      </c>
      <c r="C979" t="s">
        <v>25</v>
      </c>
      <c r="D979" t="s">
        <v>1804</v>
      </c>
      <c r="E979">
        <v>20</v>
      </c>
      <c r="F979">
        <v>33</v>
      </c>
      <c r="G979">
        <v>3</v>
      </c>
      <c r="H979">
        <v>40</v>
      </c>
      <c r="I979">
        <f>spaces_3iWczBNnn5rbfoUlE0Jd_uploads_git_blob_d9e80ffbcef8a4adc6d29edd78618add5df6[[#This Row],[Precio Unitario]]*spaces_3iWczBNnn5rbfoUlE0Jd_uploads_git_blob_d9e80ffbcef8a4adc6d29edd78618add5df6[[#This Row],[Cantidad Ordenada]]</f>
        <v>99</v>
      </c>
      <c r="J97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979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980" spans="1:11" x14ac:dyDescent="0.35">
      <c r="A980">
        <v>387</v>
      </c>
      <c r="B980">
        <v>6</v>
      </c>
      <c r="C980" t="s">
        <v>15</v>
      </c>
      <c r="D980" t="s">
        <v>1799</v>
      </c>
      <c r="E980">
        <v>19</v>
      </c>
      <c r="F980">
        <v>31</v>
      </c>
      <c r="G980">
        <v>3</v>
      </c>
      <c r="H980">
        <v>18</v>
      </c>
      <c r="I980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98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980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981" spans="1:11" x14ac:dyDescent="0.35">
      <c r="A981">
        <v>388</v>
      </c>
      <c r="B981">
        <v>18</v>
      </c>
      <c r="C981" t="s">
        <v>25</v>
      </c>
      <c r="D981" t="s">
        <v>1804</v>
      </c>
      <c r="E981">
        <v>20</v>
      </c>
      <c r="F981">
        <v>33</v>
      </c>
      <c r="G981">
        <v>3</v>
      </c>
      <c r="H981">
        <v>51</v>
      </c>
      <c r="I981">
        <f>spaces_3iWczBNnn5rbfoUlE0Jd_uploads_git_blob_d9e80ffbcef8a4adc6d29edd78618add5df6[[#This Row],[Precio Unitario]]*spaces_3iWczBNnn5rbfoUlE0Jd_uploads_git_blob_d9e80ffbcef8a4adc6d29edd78618add5df6[[#This Row],[Cantidad Ordenada]]</f>
        <v>99</v>
      </c>
      <c r="J98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981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982" spans="1:11" x14ac:dyDescent="0.35">
      <c r="A982">
        <v>388</v>
      </c>
      <c r="B982">
        <v>18</v>
      </c>
      <c r="C982" t="s">
        <v>15</v>
      </c>
      <c r="D982" t="s">
        <v>1799</v>
      </c>
      <c r="E982">
        <v>19</v>
      </c>
      <c r="F982">
        <v>31</v>
      </c>
      <c r="G982">
        <v>2</v>
      </c>
      <c r="H982">
        <v>52</v>
      </c>
      <c r="I982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98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982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983" spans="1:11" x14ac:dyDescent="0.35">
      <c r="A983">
        <v>388</v>
      </c>
      <c r="B983">
        <v>18</v>
      </c>
      <c r="C983" t="s">
        <v>21</v>
      </c>
      <c r="D983" t="s">
        <v>1801</v>
      </c>
      <c r="E983">
        <v>22</v>
      </c>
      <c r="F983">
        <v>36</v>
      </c>
      <c r="G983">
        <v>2</v>
      </c>
      <c r="H983">
        <v>37</v>
      </c>
      <c r="I983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98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983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984" spans="1:11" x14ac:dyDescent="0.35">
      <c r="A984">
        <v>388</v>
      </c>
      <c r="B984">
        <v>18</v>
      </c>
      <c r="C984" t="s">
        <v>23</v>
      </c>
      <c r="D984" t="s">
        <v>1803</v>
      </c>
      <c r="E984">
        <v>17</v>
      </c>
      <c r="F984">
        <v>29</v>
      </c>
      <c r="G984">
        <v>2</v>
      </c>
      <c r="H984">
        <v>31</v>
      </c>
      <c r="I984">
        <f>spaces_3iWczBNnn5rbfoUlE0Jd_uploads_git_blob_d9e80ffbcef8a4adc6d29edd78618add5df6[[#This Row],[Precio Unitario]]*spaces_3iWczBNnn5rbfoUlE0Jd_uploads_git_blob_d9e80ffbcef8a4adc6d29edd78618add5df6[[#This Row],[Cantidad Ordenada]]</f>
        <v>58</v>
      </c>
      <c r="J98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984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985" spans="1:11" x14ac:dyDescent="0.35">
      <c r="A985">
        <v>389</v>
      </c>
      <c r="B985">
        <v>19</v>
      </c>
      <c r="C985" t="s">
        <v>25</v>
      </c>
      <c r="D985" t="s">
        <v>1804</v>
      </c>
      <c r="E985">
        <v>20</v>
      </c>
      <c r="F985">
        <v>33</v>
      </c>
      <c r="G985">
        <v>1</v>
      </c>
      <c r="H985">
        <v>24</v>
      </c>
      <c r="I985">
        <f>spaces_3iWczBNnn5rbfoUlE0Jd_uploads_git_blob_d9e80ffbcef8a4adc6d29edd78618add5df6[[#This Row],[Precio Unitario]]*spaces_3iWczBNnn5rbfoUlE0Jd_uploads_git_blob_d9e80ffbcef8a4adc6d29edd78618add5df6[[#This Row],[Cantidad Ordenada]]</f>
        <v>33</v>
      </c>
      <c r="J98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985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986" spans="1:11" x14ac:dyDescent="0.35">
      <c r="A986">
        <v>390</v>
      </c>
      <c r="B986">
        <v>9</v>
      </c>
      <c r="C986" t="s">
        <v>47</v>
      </c>
      <c r="D986" t="s">
        <v>1815</v>
      </c>
      <c r="E986">
        <v>15</v>
      </c>
      <c r="F986">
        <v>26</v>
      </c>
      <c r="G986">
        <v>3</v>
      </c>
      <c r="H986">
        <v>13</v>
      </c>
      <c r="I986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98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986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987" spans="1:11" x14ac:dyDescent="0.35">
      <c r="A987">
        <v>390</v>
      </c>
      <c r="B987">
        <v>9</v>
      </c>
      <c r="C987" t="s">
        <v>43</v>
      </c>
      <c r="D987" t="s">
        <v>1813</v>
      </c>
      <c r="E987">
        <v>13</v>
      </c>
      <c r="F987">
        <v>21</v>
      </c>
      <c r="G987">
        <v>1</v>
      </c>
      <c r="H987">
        <v>28</v>
      </c>
      <c r="I987">
        <f>spaces_3iWczBNnn5rbfoUlE0Jd_uploads_git_blob_d9e80ffbcef8a4adc6d29edd78618add5df6[[#This Row],[Precio Unitario]]*spaces_3iWczBNnn5rbfoUlE0Jd_uploads_git_blob_d9e80ffbcef8a4adc6d29edd78618add5df6[[#This Row],[Cantidad Ordenada]]</f>
        <v>21</v>
      </c>
      <c r="J98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987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988" spans="1:11" x14ac:dyDescent="0.35">
      <c r="A988">
        <v>390</v>
      </c>
      <c r="B988">
        <v>9</v>
      </c>
      <c r="C988" t="s">
        <v>35</v>
      </c>
      <c r="D988" t="s">
        <v>1809</v>
      </c>
      <c r="E988">
        <v>13</v>
      </c>
      <c r="F988">
        <v>22</v>
      </c>
      <c r="G988">
        <v>2</v>
      </c>
      <c r="H988">
        <v>52</v>
      </c>
      <c r="I988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98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988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989" spans="1:11" x14ac:dyDescent="0.35">
      <c r="A989">
        <v>391</v>
      </c>
      <c r="B989">
        <v>15</v>
      </c>
      <c r="C989" t="s">
        <v>35</v>
      </c>
      <c r="D989" t="s">
        <v>1809</v>
      </c>
      <c r="E989">
        <v>13</v>
      </c>
      <c r="F989">
        <v>22</v>
      </c>
      <c r="G989">
        <v>1</v>
      </c>
      <c r="H989">
        <v>35</v>
      </c>
      <c r="I989">
        <f>spaces_3iWczBNnn5rbfoUlE0Jd_uploads_git_blob_d9e80ffbcef8a4adc6d29edd78618add5df6[[#This Row],[Precio Unitario]]*spaces_3iWczBNnn5rbfoUlE0Jd_uploads_git_blob_d9e80ffbcef8a4adc6d29edd78618add5df6[[#This Row],[Cantidad Ordenada]]</f>
        <v>22</v>
      </c>
      <c r="J98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989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990" spans="1:11" x14ac:dyDescent="0.35">
      <c r="A990">
        <v>392</v>
      </c>
      <c r="B990">
        <v>14</v>
      </c>
      <c r="C990" t="s">
        <v>33</v>
      </c>
      <c r="D990" t="s">
        <v>1808</v>
      </c>
      <c r="E990">
        <v>19</v>
      </c>
      <c r="F990">
        <v>32</v>
      </c>
      <c r="G990">
        <v>3</v>
      </c>
      <c r="H990">
        <v>17</v>
      </c>
      <c r="I990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99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990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991" spans="1:11" x14ac:dyDescent="0.35">
      <c r="A991">
        <v>392</v>
      </c>
      <c r="B991">
        <v>14</v>
      </c>
      <c r="C991" t="s">
        <v>9</v>
      </c>
      <c r="D991" t="s">
        <v>1798</v>
      </c>
      <c r="E991">
        <v>14</v>
      </c>
      <c r="F991">
        <v>24</v>
      </c>
      <c r="G991">
        <v>1</v>
      </c>
      <c r="H991">
        <v>37</v>
      </c>
      <c r="I991">
        <f>spaces_3iWczBNnn5rbfoUlE0Jd_uploads_git_blob_d9e80ffbcef8a4adc6d29edd78618add5df6[[#This Row],[Precio Unitario]]*spaces_3iWczBNnn5rbfoUlE0Jd_uploads_git_blob_d9e80ffbcef8a4adc6d29edd78618add5df6[[#This Row],[Cantidad Ordenada]]</f>
        <v>24</v>
      </c>
      <c r="J99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991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992" spans="1:11" x14ac:dyDescent="0.35">
      <c r="A992">
        <v>393</v>
      </c>
      <c r="B992">
        <v>13</v>
      </c>
      <c r="C992" t="s">
        <v>29</v>
      </c>
      <c r="D992" t="s">
        <v>1806</v>
      </c>
      <c r="E992">
        <v>11</v>
      </c>
      <c r="F992">
        <v>19</v>
      </c>
      <c r="G992">
        <v>2</v>
      </c>
      <c r="H992">
        <v>40</v>
      </c>
      <c r="I992">
        <f>spaces_3iWczBNnn5rbfoUlE0Jd_uploads_git_blob_d9e80ffbcef8a4adc6d29edd78618add5df6[[#This Row],[Precio Unitario]]*spaces_3iWczBNnn5rbfoUlE0Jd_uploads_git_blob_d9e80ffbcef8a4adc6d29edd78618add5df6[[#This Row],[Cantidad Ordenada]]</f>
        <v>38</v>
      </c>
      <c r="J99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992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993" spans="1:11" x14ac:dyDescent="0.35">
      <c r="A993">
        <v>393</v>
      </c>
      <c r="B993">
        <v>13</v>
      </c>
      <c r="C993" t="s">
        <v>43</v>
      </c>
      <c r="D993" t="s">
        <v>1813</v>
      </c>
      <c r="E993">
        <v>13</v>
      </c>
      <c r="F993">
        <v>21</v>
      </c>
      <c r="G993">
        <v>1</v>
      </c>
      <c r="H993">
        <v>20</v>
      </c>
      <c r="I993">
        <f>spaces_3iWczBNnn5rbfoUlE0Jd_uploads_git_blob_d9e80ffbcef8a4adc6d29edd78618add5df6[[#This Row],[Precio Unitario]]*spaces_3iWczBNnn5rbfoUlE0Jd_uploads_git_blob_d9e80ffbcef8a4adc6d29edd78618add5df6[[#This Row],[Cantidad Ordenada]]</f>
        <v>21</v>
      </c>
      <c r="J99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993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994" spans="1:11" x14ac:dyDescent="0.35">
      <c r="A994">
        <v>393</v>
      </c>
      <c r="B994">
        <v>13</v>
      </c>
      <c r="C994" t="s">
        <v>35</v>
      </c>
      <c r="D994" t="s">
        <v>1809</v>
      </c>
      <c r="E994">
        <v>13</v>
      </c>
      <c r="F994">
        <v>22</v>
      </c>
      <c r="G994">
        <v>2</v>
      </c>
      <c r="H994">
        <v>26</v>
      </c>
      <c r="I994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99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994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995" spans="1:11" x14ac:dyDescent="0.35">
      <c r="A995">
        <v>393</v>
      </c>
      <c r="B995">
        <v>13</v>
      </c>
      <c r="C995" t="s">
        <v>31</v>
      </c>
      <c r="D995" t="s">
        <v>1807</v>
      </c>
      <c r="E995">
        <v>21</v>
      </c>
      <c r="F995">
        <v>35</v>
      </c>
      <c r="G995">
        <v>3</v>
      </c>
      <c r="H995">
        <v>23</v>
      </c>
      <c r="I995">
        <f>spaces_3iWczBNnn5rbfoUlE0Jd_uploads_git_blob_d9e80ffbcef8a4adc6d29edd78618add5df6[[#This Row],[Precio Unitario]]*spaces_3iWczBNnn5rbfoUlE0Jd_uploads_git_blob_d9e80ffbcef8a4adc6d29edd78618add5df6[[#This Row],[Cantidad Ordenada]]</f>
        <v>105</v>
      </c>
      <c r="J99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99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996" spans="1:11" x14ac:dyDescent="0.35">
      <c r="A996">
        <v>394</v>
      </c>
      <c r="B996">
        <v>17</v>
      </c>
      <c r="C996" t="s">
        <v>9</v>
      </c>
      <c r="D996" t="s">
        <v>1798</v>
      </c>
      <c r="E996">
        <v>14</v>
      </c>
      <c r="F996">
        <v>24</v>
      </c>
      <c r="G996">
        <v>2</v>
      </c>
      <c r="H996">
        <v>5</v>
      </c>
      <c r="I996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99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996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997" spans="1:11" x14ac:dyDescent="0.35">
      <c r="A997">
        <v>394</v>
      </c>
      <c r="B997">
        <v>17</v>
      </c>
      <c r="C997" t="s">
        <v>23</v>
      </c>
      <c r="D997" t="s">
        <v>1803</v>
      </c>
      <c r="E997">
        <v>17</v>
      </c>
      <c r="F997">
        <v>29</v>
      </c>
      <c r="G997">
        <v>1</v>
      </c>
      <c r="H997">
        <v>42</v>
      </c>
      <c r="I997">
        <f>spaces_3iWczBNnn5rbfoUlE0Jd_uploads_git_blob_d9e80ffbcef8a4adc6d29edd78618add5df6[[#This Row],[Precio Unitario]]*spaces_3iWczBNnn5rbfoUlE0Jd_uploads_git_blob_d9e80ffbcef8a4adc6d29edd78618add5df6[[#This Row],[Cantidad Ordenada]]</f>
        <v>29</v>
      </c>
      <c r="J99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997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998" spans="1:11" x14ac:dyDescent="0.35">
      <c r="A998">
        <v>395</v>
      </c>
      <c r="B998">
        <v>2</v>
      </c>
      <c r="C998" t="s">
        <v>29</v>
      </c>
      <c r="D998" t="s">
        <v>1806</v>
      </c>
      <c r="E998">
        <v>11</v>
      </c>
      <c r="F998">
        <v>19</v>
      </c>
      <c r="G998">
        <v>2</v>
      </c>
      <c r="H998">
        <v>8</v>
      </c>
      <c r="I998">
        <f>spaces_3iWczBNnn5rbfoUlE0Jd_uploads_git_blob_d9e80ffbcef8a4adc6d29edd78618add5df6[[#This Row],[Precio Unitario]]*spaces_3iWczBNnn5rbfoUlE0Jd_uploads_git_blob_d9e80ffbcef8a4adc6d29edd78618add5df6[[#This Row],[Cantidad Ordenada]]</f>
        <v>38</v>
      </c>
      <c r="J99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998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999" spans="1:11" x14ac:dyDescent="0.35">
      <c r="A999">
        <v>396</v>
      </c>
      <c r="B999">
        <v>11</v>
      </c>
      <c r="C999" t="s">
        <v>43</v>
      </c>
      <c r="D999" t="s">
        <v>1813</v>
      </c>
      <c r="E999">
        <v>13</v>
      </c>
      <c r="F999">
        <v>21</v>
      </c>
      <c r="G999">
        <v>3</v>
      </c>
      <c r="H999">
        <v>26</v>
      </c>
      <c r="I999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99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999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000" spans="1:11" x14ac:dyDescent="0.35">
      <c r="A1000">
        <v>396</v>
      </c>
      <c r="B1000">
        <v>11</v>
      </c>
      <c r="C1000" t="s">
        <v>39</v>
      </c>
      <c r="D1000" t="s">
        <v>1812</v>
      </c>
      <c r="E1000">
        <v>12</v>
      </c>
      <c r="F1000">
        <v>20</v>
      </c>
      <c r="G1000">
        <v>1</v>
      </c>
      <c r="H1000">
        <v>31</v>
      </c>
      <c r="I1000">
        <f>spaces_3iWczBNnn5rbfoUlE0Jd_uploads_git_blob_d9e80ffbcef8a4adc6d29edd78618add5df6[[#This Row],[Precio Unitario]]*spaces_3iWczBNnn5rbfoUlE0Jd_uploads_git_blob_d9e80ffbcef8a4adc6d29edd78618add5df6[[#This Row],[Cantidad Ordenada]]</f>
        <v>20</v>
      </c>
      <c r="J100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00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001" spans="1:11" x14ac:dyDescent="0.35">
      <c r="A1001">
        <v>397</v>
      </c>
      <c r="B1001">
        <v>4</v>
      </c>
      <c r="C1001" t="s">
        <v>15</v>
      </c>
      <c r="D1001" t="s">
        <v>1799</v>
      </c>
      <c r="E1001">
        <v>19</v>
      </c>
      <c r="F1001">
        <v>31</v>
      </c>
      <c r="G1001">
        <v>3</v>
      </c>
      <c r="H1001">
        <v>59</v>
      </c>
      <c r="I1001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100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001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002" spans="1:11" x14ac:dyDescent="0.35">
      <c r="A1002">
        <v>397</v>
      </c>
      <c r="B1002">
        <v>4</v>
      </c>
      <c r="C1002" t="s">
        <v>17</v>
      </c>
      <c r="D1002" t="s">
        <v>1800</v>
      </c>
      <c r="E1002">
        <v>16</v>
      </c>
      <c r="F1002">
        <v>27</v>
      </c>
      <c r="G1002">
        <v>2</v>
      </c>
      <c r="H1002">
        <v>10</v>
      </c>
      <c r="I1002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00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002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003" spans="1:11" x14ac:dyDescent="0.35">
      <c r="A1003">
        <v>398</v>
      </c>
      <c r="B1003">
        <v>9</v>
      </c>
      <c r="C1003" t="s">
        <v>25</v>
      </c>
      <c r="D1003" t="s">
        <v>1804</v>
      </c>
      <c r="E1003">
        <v>20</v>
      </c>
      <c r="F1003">
        <v>33</v>
      </c>
      <c r="G1003">
        <v>2</v>
      </c>
      <c r="H1003">
        <v>21</v>
      </c>
      <c r="I1003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100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1003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004" spans="1:11" x14ac:dyDescent="0.35">
      <c r="A1004">
        <v>398</v>
      </c>
      <c r="B1004">
        <v>9</v>
      </c>
      <c r="C1004" t="s">
        <v>27</v>
      </c>
      <c r="D1004" t="s">
        <v>1805</v>
      </c>
      <c r="E1004">
        <v>16</v>
      </c>
      <c r="F1004">
        <v>28</v>
      </c>
      <c r="G1004">
        <v>2</v>
      </c>
      <c r="H1004">
        <v>50</v>
      </c>
      <c r="I1004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100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004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005" spans="1:11" x14ac:dyDescent="0.35">
      <c r="A1005">
        <v>399</v>
      </c>
      <c r="B1005">
        <v>7</v>
      </c>
      <c r="C1005" t="s">
        <v>25</v>
      </c>
      <c r="D1005" t="s">
        <v>1804</v>
      </c>
      <c r="E1005">
        <v>20</v>
      </c>
      <c r="F1005">
        <v>33</v>
      </c>
      <c r="G1005">
        <v>3</v>
      </c>
      <c r="H1005">
        <v>45</v>
      </c>
      <c r="I1005">
        <f>spaces_3iWczBNnn5rbfoUlE0Jd_uploads_git_blob_d9e80ffbcef8a4adc6d29edd78618add5df6[[#This Row],[Precio Unitario]]*spaces_3iWczBNnn5rbfoUlE0Jd_uploads_git_blob_d9e80ffbcef8a4adc6d29edd78618add5df6[[#This Row],[Cantidad Ordenada]]</f>
        <v>99</v>
      </c>
      <c r="J100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005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006" spans="1:11" x14ac:dyDescent="0.35">
      <c r="A1006">
        <v>399</v>
      </c>
      <c r="B1006">
        <v>7</v>
      </c>
      <c r="C1006" t="s">
        <v>21</v>
      </c>
      <c r="D1006" t="s">
        <v>1801</v>
      </c>
      <c r="E1006">
        <v>22</v>
      </c>
      <c r="F1006">
        <v>36</v>
      </c>
      <c r="G1006">
        <v>3</v>
      </c>
      <c r="H1006">
        <v>46</v>
      </c>
      <c r="I1006">
        <f>spaces_3iWczBNnn5rbfoUlE0Jd_uploads_git_blob_d9e80ffbcef8a4adc6d29edd78618add5df6[[#This Row],[Precio Unitario]]*spaces_3iWczBNnn5rbfoUlE0Jd_uploads_git_blob_d9e80ffbcef8a4adc6d29edd78618add5df6[[#This Row],[Cantidad Ordenada]]</f>
        <v>108</v>
      </c>
      <c r="J100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006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007" spans="1:11" x14ac:dyDescent="0.35">
      <c r="A1007">
        <v>400</v>
      </c>
      <c r="B1007">
        <v>9</v>
      </c>
      <c r="C1007" t="s">
        <v>27</v>
      </c>
      <c r="D1007" t="s">
        <v>1805</v>
      </c>
      <c r="E1007">
        <v>16</v>
      </c>
      <c r="F1007">
        <v>28</v>
      </c>
      <c r="G1007">
        <v>2</v>
      </c>
      <c r="H1007">
        <v>13</v>
      </c>
      <c r="I1007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100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007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008" spans="1:11" x14ac:dyDescent="0.35">
      <c r="A1008">
        <v>400</v>
      </c>
      <c r="B1008">
        <v>9</v>
      </c>
      <c r="C1008" t="s">
        <v>15</v>
      </c>
      <c r="D1008" t="s">
        <v>1799</v>
      </c>
      <c r="E1008">
        <v>19</v>
      </c>
      <c r="F1008">
        <v>31</v>
      </c>
      <c r="G1008">
        <v>2</v>
      </c>
      <c r="H1008">
        <v>38</v>
      </c>
      <c r="I1008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100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008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009" spans="1:11" x14ac:dyDescent="0.35">
      <c r="A1009">
        <v>400</v>
      </c>
      <c r="B1009">
        <v>9</v>
      </c>
      <c r="C1009" t="s">
        <v>19</v>
      </c>
      <c r="D1009" t="s">
        <v>1802</v>
      </c>
      <c r="E1009">
        <v>25</v>
      </c>
      <c r="F1009">
        <v>40</v>
      </c>
      <c r="G1009">
        <v>2</v>
      </c>
      <c r="H1009">
        <v>28</v>
      </c>
      <c r="I1009">
        <f>spaces_3iWczBNnn5rbfoUlE0Jd_uploads_git_blob_d9e80ffbcef8a4adc6d29edd78618add5df6[[#This Row],[Precio Unitario]]*spaces_3iWczBNnn5rbfoUlE0Jd_uploads_git_blob_d9e80ffbcef8a4adc6d29edd78618add5df6[[#This Row],[Cantidad Ordenada]]</f>
        <v>80</v>
      </c>
      <c r="J100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009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010" spans="1:11" x14ac:dyDescent="0.35">
      <c r="A1010">
        <v>401</v>
      </c>
      <c r="B1010">
        <v>16</v>
      </c>
      <c r="C1010" t="s">
        <v>43</v>
      </c>
      <c r="D1010" t="s">
        <v>1813</v>
      </c>
      <c r="E1010">
        <v>13</v>
      </c>
      <c r="F1010">
        <v>21</v>
      </c>
      <c r="G1010">
        <v>2</v>
      </c>
      <c r="H1010">
        <v>20</v>
      </c>
      <c r="I1010">
        <f>spaces_3iWczBNnn5rbfoUlE0Jd_uploads_git_blob_d9e80ffbcef8a4adc6d29edd78618add5df6[[#This Row],[Precio Unitario]]*spaces_3iWczBNnn5rbfoUlE0Jd_uploads_git_blob_d9e80ffbcef8a4adc6d29edd78618add5df6[[#This Row],[Cantidad Ordenada]]</f>
        <v>42</v>
      </c>
      <c r="J101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010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011" spans="1:11" x14ac:dyDescent="0.35">
      <c r="A1011">
        <v>402</v>
      </c>
      <c r="B1011">
        <v>18</v>
      </c>
      <c r="C1011" t="s">
        <v>49</v>
      </c>
      <c r="D1011" t="s">
        <v>1816</v>
      </c>
      <c r="E1011">
        <v>15</v>
      </c>
      <c r="F1011">
        <v>25</v>
      </c>
      <c r="G1011">
        <v>2</v>
      </c>
      <c r="H1011">
        <v>16</v>
      </c>
      <c r="I1011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101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01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012" spans="1:11" x14ac:dyDescent="0.35">
      <c r="A1012">
        <v>402</v>
      </c>
      <c r="B1012">
        <v>18</v>
      </c>
      <c r="C1012" t="s">
        <v>29</v>
      </c>
      <c r="D1012" t="s">
        <v>1806</v>
      </c>
      <c r="E1012">
        <v>11</v>
      </c>
      <c r="F1012">
        <v>19</v>
      </c>
      <c r="G1012">
        <v>3</v>
      </c>
      <c r="H1012">
        <v>29</v>
      </c>
      <c r="I1012">
        <f>spaces_3iWczBNnn5rbfoUlE0Jd_uploads_git_blob_d9e80ffbcef8a4adc6d29edd78618add5df6[[#This Row],[Precio Unitario]]*spaces_3iWczBNnn5rbfoUlE0Jd_uploads_git_blob_d9e80ffbcef8a4adc6d29edd78618add5df6[[#This Row],[Cantidad Ordenada]]</f>
        <v>57</v>
      </c>
      <c r="J101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012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013" spans="1:11" x14ac:dyDescent="0.35">
      <c r="A1013">
        <v>402</v>
      </c>
      <c r="B1013">
        <v>18</v>
      </c>
      <c r="C1013" t="s">
        <v>35</v>
      </c>
      <c r="D1013" t="s">
        <v>1809</v>
      </c>
      <c r="E1013">
        <v>13</v>
      </c>
      <c r="F1013">
        <v>22</v>
      </c>
      <c r="G1013">
        <v>2</v>
      </c>
      <c r="H1013">
        <v>21</v>
      </c>
      <c r="I1013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101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013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014" spans="1:11" x14ac:dyDescent="0.35">
      <c r="A1014">
        <v>403</v>
      </c>
      <c r="B1014">
        <v>14</v>
      </c>
      <c r="C1014" t="s">
        <v>33</v>
      </c>
      <c r="D1014" t="s">
        <v>1808</v>
      </c>
      <c r="E1014">
        <v>19</v>
      </c>
      <c r="F1014">
        <v>32</v>
      </c>
      <c r="G1014">
        <v>2</v>
      </c>
      <c r="H1014">
        <v>8</v>
      </c>
      <c r="I1014">
        <f>spaces_3iWczBNnn5rbfoUlE0Jd_uploads_git_blob_d9e80ffbcef8a4adc6d29edd78618add5df6[[#This Row],[Precio Unitario]]*spaces_3iWczBNnn5rbfoUlE0Jd_uploads_git_blob_d9e80ffbcef8a4adc6d29edd78618add5df6[[#This Row],[Cantidad Ordenada]]</f>
        <v>64</v>
      </c>
      <c r="J101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1014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015" spans="1:11" x14ac:dyDescent="0.35">
      <c r="A1015">
        <v>403</v>
      </c>
      <c r="B1015">
        <v>14</v>
      </c>
      <c r="C1015" t="s">
        <v>45</v>
      </c>
      <c r="D1015" t="s">
        <v>1814</v>
      </c>
      <c r="E1015">
        <v>10</v>
      </c>
      <c r="F1015">
        <v>18</v>
      </c>
      <c r="G1015">
        <v>2</v>
      </c>
      <c r="H1015">
        <v>5</v>
      </c>
      <c r="I1015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01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015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016" spans="1:11" x14ac:dyDescent="0.35">
      <c r="A1016">
        <v>403</v>
      </c>
      <c r="B1016">
        <v>14</v>
      </c>
      <c r="C1016" t="s">
        <v>35</v>
      </c>
      <c r="D1016" t="s">
        <v>1809</v>
      </c>
      <c r="E1016">
        <v>13</v>
      </c>
      <c r="F1016">
        <v>22</v>
      </c>
      <c r="G1016">
        <v>3</v>
      </c>
      <c r="H1016">
        <v>17</v>
      </c>
      <c r="I1016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101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1016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017" spans="1:11" x14ac:dyDescent="0.35">
      <c r="A1017">
        <v>403</v>
      </c>
      <c r="B1017">
        <v>14</v>
      </c>
      <c r="C1017" t="s">
        <v>9</v>
      </c>
      <c r="D1017" t="s">
        <v>1798</v>
      </c>
      <c r="E1017">
        <v>14</v>
      </c>
      <c r="F1017">
        <v>24</v>
      </c>
      <c r="G1017">
        <v>1</v>
      </c>
      <c r="H1017">
        <v>55</v>
      </c>
      <c r="I1017">
        <f>spaces_3iWczBNnn5rbfoUlE0Jd_uploads_git_blob_d9e80ffbcef8a4adc6d29edd78618add5df6[[#This Row],[Precio Unitario]]*spaces_3iWczBNnn5rbfoUlE0Jd_uploads_git_blob_d9e80ffbcef8a4adc6d29edd78618add5df6[[#This Row],[Cantidad Ordenada]]</f>
        <v>24</v>
      </c>
      <c r="J101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1017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018" spans="1:11" x14ac:dyDescent="0.35">
      <c r="A1018">
        <v>404</v>
      </c>
      <c r="B1018">
        <v>17</v>
      </c>
      <c r="C1018" t="s">
        <v>43</v>
      </c>
      <c r="D1018" t="s">
        <v>1813</v>
      </c>
      <c r="E1018">
        <v>13</v>
      </c>
      <c r="F1018">
        <v>21</v>
      </c>
      <c r="G1018">
        <v>2</v>
      </c>
      <c r="H1018">
        <v>20</v>
      </c>
      <c r="I1018">
        <f>spaces_3iWczBNnn5rbfoUlE0Jd_uploads_git_blob_d9e80ffbcef8a4adc6d29edd78618add5df6[[#This Row],[Precio Unitario]]*spaces_3iWczBNnn5rbfoUlE0Jd_uploads_git_blob_d9e80ffbcef8a4adc6d29edd78618add5df6[[#This Row],[Cantidad Ordenada]]</f>
        <v>42</v>
      </c>
      <c r="J101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018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019" spans="1:11" x14ac:dyDescent="0.35">
      <c r="A1019">
        <v>404</v>
      </c>
      <c r="B1019">
        <v>17</v>
      </c>
      <c r="C1019" t="s">
        <v>19</v>
      </c>
      <c r="D1019" t="s">
        <v>1802</v>
      </c>
      <c r="E1019">
        <v>25</v>
      </c>
      <c r="F1019">
        <v>40</v>
      </c>
      <c r="G1019">
        <v>3</v>
      </c>
      <c r="H1019">
        <v>29</v>
      </c>
      <c r="I1019">
        <f>spaces_3iWczBNnn5rbfoUlE0Jd_uploads_git_blob_d9e80ffbcef8a4adc6d29edd78618add5df6[[#This Row],[Precio Unitario]]*spaces_3iWczBNnn5rbfoUlE0Jd_uploads_git_blob_d9e80ffbcef8a4adc6d29edd78618add5df6[[#This Row],[Cantidad Ordenada]]</f>
        <v>120</v>
      </c>
      <c r="J101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45</v>
      </c>
      <c r="K1019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020" spans="1:11" x14ac:dyDescent="0.35">
      <c r="A1020">
        <v>404</v>
      </c>
      <c r="B1020">
        <v>17</v>
      </c>
      <c r="C1020" t="s">
        <v>39</v>
      </c>
      <c r="D1020" t="s">
        <v>1812</v>
      </c>
      <c r="E1020">
        <v>12</v>
      </c>
      <c r="F1020">
        <v>20</v>
      </c>
      <c r="G1020">
        <v>1</v>
      </c>
      <c r="H1020">
        <v>53</v>
      </c>
      <c r="I1020">
        <f>spaces_3iWczBNnn5rbfoUlE0Jd_uploads_git_blob_d9e80ffbcef8a4adc6d29edd78618add5df6[[#This Row],[Precio Unitario]]*spaces_3iWczBNnn5rbfoUlE0Jd_uploads_git_blob_d9e80ffbcef8a4adc6d29edd78618add5df6[[#This Row],[Cantidad Ordenada]]</f>
        <v>20</v>
      </c>
      <c r="J102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02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021" spans="1:11" x14ac:dyDescent="0.35">
      <c r="A1021">
        <v>405</v>
      </c>
      <c r="B1021">
        <v>5</v>
      </c>
      <c r="C1021" t="s">
        <v>47</v>
      </c>
      <c r="D1021" t="s">
        <v>1815</v>
      </c>
      <c r="E1021">
        <v>15</v>
      </c>
      <c r="F1021">
        <v>26</v>
      </c>
      <c r="G1021">
        <v>1</v>
      </c>
      <c r="H1021">
        <v>41</v>
      </c>
      <c r="I1021">
        <f>spaces_3iWczBNnn5rbfoUlE0Jd_uploads_git_blob_d9e80ffbcef8a4adc6d29edd78618add5df6[[#This Row],[Precio Unitario]]*spaces_3iWczBNnn5rbfoUlE0Jd_uploads_git_blob_d9e80ffbcef8a4adc6d29edd78618add5df6[[#This Row],[Cantidad Ordenada]]</f>
        <v>26</v>
      </c>
      <c r="J102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1021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022" spans="1:11" x14ac:dyDescent="0.35">
      <c r="A1022">
        <v>405</v>
      </c>
      <c r="B1022">
        <v>5</v>
      </c>
      <c r="C1022" t="s">
        <v>19</v>
      </c>
      <c r="D1022" t="s">
        <v>1802</v>
      </c>
      <c r="E1022">
        <v>25</v>
      </c>
      <c r="F1022">
        <v>40</v>
      </c>
      <c r="G1022">
        <v>1</v>
      </c>
      <c r="H1022">
        <v>44</v>
      </c>
      <c r="I1022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102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15</v>
      </c>
      <c r="K1022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023" spans="1:11" x14ac:dyDescent="0.35">
      <c r="A1023">
        <v>405</v>
      </c>
      <c r="B1023">
        <v>5</v>
      </c>
      <c r="C1023" t="s">
        <v>39</v>
      </c>
      <c r="D1023" t="s">
        <v>1812</v>
      </c>
      <c r="E1023">
        <v>12</v>
      </c>
      <c r="F1023">
        <v>20</v>
      </c>
      <c r="G1023">
        <v>2</v>
      </c>
      <c r="H1023">
        <v>13</v>
      </c>
      <c r="I1023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102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02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024" spans="1:11" x14ac:dyDescent="0.35">
      <c r="A1024">
        <v>406</v>
      </c>
      <c r="B1024">
        <v>14</v>
      </c>
      <c r="C1024" t="s">
        <v>49</v>
      </c>
      <c r="D1024" t="s">
        <v>1816</v>
      </c>
      <c r="E1024">
        <v>15</v>
      </c>
      <c r="F1024">
        <v>25</v>
      </c>
      <c r="G1024">
        <v>1</v>
      </c>
      <c r="H1024">
        <v>55</v>
      </c>
      <c r="I1024">
        <f>spaces_3iWczBNnn5rbfoUlE0Jd_uploads_git_blob_d9e80ffbcef8a4adc6d29edd78618add5df6[[#This Row],[Precio Unitario]]*spaces_3iWczBNnn5rbfoUlE0Jd_uploads_git_blob_d9e80ffbcef8a4adc6d29edd78618add5df6[[#This Row],[Cantidad Ordenada]]</f>
        <v>25</v>
      </c>
      <c r="J102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102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025" spans="1:11" x14ac:dyDescent="0.35">
      <c r="A1025">
        <v>406</v>
      </c>
      <c r="B1025">
        <v>14</v>
      </c>
      <c r="C1025" t="s">
        <v>39</v>
      </c>
      <c r="D1025" t="s">
        <v>1812</v>
      </c>
      <c r="E1025">
        <v>12</v>
      </c>
      <c r="F1025">
        <v>20</v>
      </c>
      <c r="G1025">
        <v>3</v>
      </c>
      <c r="H1025">
        <v>6</v>
      </c>
      <c r="I1025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102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02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026" spans="1:11" x14ac:dyDescent="0.35">
      <c r="A1026">
        <v>406</v>
      </c>
      <c r="B1026">
        <v>14</v>
      </c>
      <c r="C1026" t="s">
        <v>31</v>
      </c>
      <c r="D1026" t="s">
        <v>1807</v>
      </c>
      <c r="E1026">
        <v>21</v>
      </c>
      <c r="F1026">
        <v>35</v>
      </c>
      <c r="G1026">
        <v>2</v>
      </c>
      <c r="H1026">
        <v>56</v>
      </c>
      <c r="I1026">
        <f>spaces_3iWczBNnn5rbfoUlE0Jd_uploads_git_blob_d9e80ffbcef8a4adc6d29edd78618add5df6[[#This Row],[Precio Unitario]]*spaces_3iWczBNnn5rbfoUlE0Jd_uploads_git_blob_d9e80ffbcef8a4adc6d29edd78618add5df6[[#This Row],[Cantidad Ordenada]]</f>
        <v>70</v>
      </c>
      <c r="J102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02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027" spans="1:11" x14ac:dyDescent="0.35">
      <c r="A1027">
        <v>407</v>
      </c>
      <c r="B1027">
        <v>4</v>
      </c>
      <c r="C1027" t="s">
        <v>39</v>
      </c>
      <c r="D1027" t="s">
        <v>1812</v>
      </c>
      <c r="E1027">
        <v>12</v>
      </c>
      <c r="F1027">
        <v>20</v>
      </c>
      <c r="G1027">
        <v>3</v>
      </c>
      <c r="H1027">
        <v>32</v>
      </c>
      <c r="I1027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102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027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028" spans="1:11" x14ac:dyDescent="0.35">
      <c r="A1028">
        <v>407</v>
      </c>
      <c r="B1028">
        <v>4</v>
      </c>
      <c r="C1028" t="s">
        <v>31</v>
      </c>
      <c r="D1028" t="s">
        <v>1807</v>
      </c>
      <c r="E1028">
        <v>21</v>
      </c>
      <c r="F1028">
        <v>35</v>
      </c>
      <c r="G1028">
        <v>1</v>
      </c>
      <c r="H1028">
        <v>18</v>
      </c>
      <c r="I1028">
        <f>spaces_3iWczBNnn5rbfoUlE0Jd_uploads_git_blob_d9e80ffbcef8a4adc6d29edd78618add5df6[[#This Row],[Precio Unitario]]*spaces_3iWczBNnn5rbfoUlE0Jd_uploads_git_blob_d9e80ffbcef8a4adc6d29edd78618add5df6[[#This Row],[Cantidad Ordenada]]</f>
        <v>35</v>
      </c>
      <c r="J102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02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029" spans="1:11" x14ac:dyDescent="0.35">
      <c r="A1029">
        <v>408</v>
      </c>
      <c r="B1029">
        <v>17</v>
      </c>
      <c r="C1029" t="s">
        <v>49</v>
      </c>
      <c r="D1029" t="s">
        <v>1816</v>
      </c>
      <c r="E1029">
        <v>15</v>
      </c>
      <c r="F1029">
        <v>25</v>
      </c>
      <c r="G1029">
        <v>1</v>
      </c>
      <c r="H1029">
        <v>58</v>
      </c>
      <c r="I1029">
        <f>spaces_3iWczBNnn5rbfoUlE0Jd_uploads_git_blob_d9e80ffbcef8a4adc6d29edd78618add5df6[[#This Row],[Precio Unitario]]*spaces_3iWczBNnn5rbfoUlE0Jd_uploads_git_blob_d9e80ffbcef8a4adc6d29edd78618add5df6[[#This Row],[Cantidad Ordenada]]</f>
        <v>25</v>
      </c>
      <c r="J102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102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030" spans="1:11" x14ac:dyDescent="0.35">
      <c r="A1030">
        <v>408</v>
      </c>
      <c r="B1030">
        <v>17</v>
      </c>
      <c r="C1030" t="s">
        <v>37</v>
      </c>
      <c r="D1030" t="s">
        <v>1810</v>
      </c>
      <c r="E1030">
        <v>20</v>
      </c>
      <c r="F1030">
        <v>34</v>
      </c>
      <c r="G1030">
        <v>1</v>
      </c>
      <c r="H1030">
        <v>37</v>
      </c>
      <c r="I1030">
        <f>spaces_3iWczBNnn5rbfoUlE0Jd_uploads_git_blob_d9e80ffbcef8a4adc6d29edd78618add5df6[[#This Row],[Precio Unitario]]*spaces_3iWczBNnn5rbfoUlE0Jd_uploads_git_blob_d9e80ffbcef8a4adc6d29edd78618add5df6[[#This Row],[Cantidad Ordenada]]</f>
        <v>34</v>
      </c>
      <c r="J103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030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031" spans="1:11" x14ac:dyDescent="0.35">
      <c r="A1031">
        <v>408</v>
      </c>
      <c r="B1031">
        <v>17</v>
      </c>
      <c r="C1031" t="s">
        <v>9</v>
      </c>
      <c r="D1031" t="s">
        <v>1798</v>
      </c>
      <c r="E1031">
        <v>14</v>
      </c>
      <c r="F1031">
        <v>24</v>
      </c>
      <c r="G1031">
        <v>3</v>
      </c>
      <c r="H1031">
        <v>11</v>
      </c>
      <c r="I1031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103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031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032" spans="1:11" x14ac:dyDescent="0.35">
      <c r="A1032">
        <v>409</v>
      </c>
      <c r="B1032">
        <v>15</v>
      </c>
      <c r="C1032" t="s">
        <v>43</v>
      </c>
      <c r="D1032" t="s">
        <v>1813</v>
      </c>
      <c r="E1032">
        <v>13</v>
      </c>
      <c r="F1032">
        <v>21</v>
      </c>
      <c r="G1032">
        <v>3</v>
      </c>
      <c r="H1032">
        <v>44</v>
      </c>
      <c r="I1032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103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032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033" spans="1:11" x14ac:dyDescent="0.35">
      <c r="A1033">
        <v>409</v>
      </c>
      <c r="B1033">
        <v>15</v>
      </c>
      <c r="C1033" t="s">
        <v>27</v>
      </c>
      <c r="D1033" t="s">
        <v>1805</v>
      </c>
      <c r="E1033">
        <v>16</v>
      </c>
      <c r="F1033">
        <v>28</v>
      </c>
      <c r="G1033">
        <v>1</v>
      </c>
      <c r="H1033">
        <v>47</v>
      </c>
      <c r="I1033">
        <f>spaces_3iWczBNnn5rbfoUlE0Jd_uploads_git_blob_d9e80ffbcef8a4adc6d29edd78618add5df6[[#This Row],[Precio Unitario]]*spaces_3iWczBNnn5rbfoUlE0Jd_uploads_git_blob_d9e80ffbcef8a4adc6d29edd78618add5df6[[#This Row],[Cantidad Ordenada]]</f>
        <v>28</v>
      </c>
      <c r="J103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033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034" spans="1:11" x14ac:dyDescent="0.35">
      <c r="A1034">
        <v>409</v>
      </c>
      <c r="B1034">
        <v>15</v>
      </c>
      <c r="C1034" t="s">
        <v>19</v>
      </c>
      <c r="D1034" t="s">
        <v>1802</v>
      </c>
      <c r="E1034">
        <v>25</v>
      </c>
      <c r="F1034">
        <v>40</v>
      </c>
      <c r="G1034">
        <v>1</v>
      </c>
      <c r="H1034">
        <v>43</v>
      </c>
      <c r="I1034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103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15</v>
      </c>
      <c r="K1034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035" spans="1:11" x14ac:dyDescent="0.35">
      <c r="A1035">
        <v>409</v>
      </c>
      <c r="B1035">
        <v>15</v>
      </c>
      <c r="C1035" t="s">
        <v>9</v>
      </c>
      <c r="D1035" t="s">
        <v>1798</v>
      </c>
      <c r="E1035">
        <v>14</v>
      </c>
      <c r="F1035">
        <v>24</v>
      </c>
      <c r="G1035">
        <v>3</v>
      </c>
      <c r="H1035">
        <v>29</v>
      </c>
      <c r="I1035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103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035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036" spans="1:11" x14ac:dyDescent="0.35">
      <c r="A1036">
        <v>410</v>
      </c>
      <c r="B1036">
        <v>1</v>
      </c>
      <c r="C1036" t="s">
        <v>21</v>
      </c>
      <c r="D1036" t="s">
        <v>1801</v>
      </c>
      <c r="E1036">
        <v>22</v>
      </c>
      <c r="F1036">
        <v>36</v>
      </c>
      <c r="G1036">
        <v>1</v>
      </c>
      <c r="H1036">
        <v>41</v>
      </c>
      <c r="I1036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03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036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037" spans="1:11" x14ac:dyDescent="0.35">
      <c r="A1037">
        <v>410</v>
      </c>
      <c r="B1037">
        <v>1</v>
      </c>
      <c r="C1037" t="s">
        <v>39</v>
      </c>
      <c r="D1037" t="s">
        <v>1812</v>
      </c>
      <c r="E1037">
        <v>12</v>
      </c>
      <c r="F1037">
        <v>20</v>
      </c>
      <c r="G1037">
        <v>1</v>
      </c>
      <c r="H1037">
        <v>50</v>
      </c>
      <c r="I1037">
        <f>spaces_3iWczBNnn5rbfoUlE0Jd_uploads_git_blob_d9e80ffbcef8a4adc6d29edd78618add5df6[[#This Row],[Precio Unitario]]*spaces_3iWczBNnn5rbfoUlE0Jd_uploads_git_blob_d9e80ffbcef8a4adc6d29edd78618add5df6[[#This Row],[Cantidad Ordenada]]</f>
        <v>20</v>
      </c>
      <c r="J103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037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038" spans="1:11" x14ac:dyDescent="0.35">
      <c r="A1038">
        <v>411</v>
      </c>
      <c r="B1038">
        <v>3</v>
      </c>
      <c r="C1038" t="s">
        <v>19</v>
      </c>
      <c r="D1038" t="s">
        <v>1802</v>
      </c>
      <c r="E1038">
        <v>25</v>
      </c>
      <c r="F1038">
        <v>40</v>
      </c>
      <c r="G1038">
        <v>3</v>
      </c>
      <c r="H1038">
        <v>36</v>
      </c>
      <c r="I1038">
        <f>spaces_3iWczBNnn5rbfoUlE0Jd_uploads_git_blob_d9e80ffbcef8a4adc6d29edd78618add5df6[[#This Row],[Precio Unitario]]*spaces_3iWczBNnn5rbfoUlE0Jd_uploads_git_blob_d9e80ffbcef8a4adc6d29edd78618add5df6[[#This Row],[Cantidad Ordenada]]</f>
        <v>120</v>
      </c>
      <c r="J103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45</v>
      </c>
      <c r="K1038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039" spans="1:11" x14ac:dyDescent="0.35">
      <c r="A1039">
        <v>411</v>
      </c>
      <c r="B1039">
        <v>3</v>
      </c>
      <c r="C1039" t="s">
        <v>45</v>
      </c>
      <c r="D1039" t="s">
        <v>1814</v>
      </c>
      <c r="E1039">
        <v>10</v>
      </c>
      <c r="F1039">
        <v>18</v>
      </c>
      <c r="G1039">
        <v>1</v>
      </c>
      <c r="H1039">
        <v>33</v>
      </c>
      <c r="I1039">
        <f>spaces_3iWczBNnn5rbfoUlE0Jd_uploads_git_blob_d9e80ffbcef8a4adc6d29edd78618add5df6[[#This Row],[Precio Unitario]]*spaces_3iWczBNnn5rbfoUlE0Jd_uploads_git_blob_d9e80ffbcef8a4adc6d29edd78618add5df6[[#This Row],[Cantidad Ordenada]]</f>
        <v>18</v>
      </c>
      <c r="J103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039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040" spans="1:11" x14ac:dyDescent="0.35">
      <c r="A1040">
        <v>411</v>
      </c>
      <c r="B1040">
        <v>3</v>
      </c>
      <c r="C1040" t="s">
        <v>17</v>
      </c>
      <c r="D1040" t="s">
        <v>1800</v>
      </c>
      <c r="E1040">
        <v>16</v>
      </c>
      <c r="F1040">
        <v>27</v>
      </c>
      <c r="G1040">
        <v>3</v>
      </c>
      <c r="H1040">
        <v>9</v>
      </c>
      <c r="I1040">
        <f>spaces_3iWczBNnn5rbfoUlE0Jd_uploads_git_blob_d9e80ffbcef8a4adc6d29edd78618add5df6[[#This Row],[Precio Unitario]]*spaces_3iWczBNnn5rbfoUlE0Jd_uploads_git_blob_d9e80ffbcef8a4adc6d29edd78618add5df6[[#This Row],[Cantidad Ordenada]]</f>
        <v>81</v>
      </c>
      <c r="J104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1040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041" spans="1:11" x14ac:dyDescent="0.35">
      <c r="A1041">
        <v>412</v>
      </c>
      <c r="B1041">
        <v>11</v>
      </c>
      <c r="C1041" t="s">
        <v>15</v>
      </c>
      <c r="D1041" t="s">
        <v>1799</v>
      </c>
      <c r="E1041">
        <v>19</v>
      </c>
      <c r="F1041">
        <v>31</v>
      </c>
      <c r="G1041">
        <v>3</v>
      </c>
      <c r="H1041">
        <v>57</v>
      </c>
      <c r="I1041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104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041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042" spans="1:11" x14ac:dyDescent="0.35">
      <c r="A1042">
        <v>413</v>
      </c>
      <c r="B1042">
        <v>13</v>
      </c>
      <c r="C1042" t="s">
        <v>31</v>
      </c>
      <c r="D1042" t="s">
        <v>1807</v>
      </c>
      <c r="E1042">
        <v>21</v>
      </c>
      <c r="F1042">
        <v>35</v>
      </c>
      <c r="G1042">
        <v>1</v>
      </c>
      <c r="H1042">
        <v>12</v>
      </c>
      <c r="I1042">
        <f>spaces_3iWczBNnn5rbfoUlE0Jd_uploads_git_blob_d9e80ffbcef8a4adc6d29edd78618add5df6[[#This Row],[Precio Unitario]]*spaces_3iWczBNnn5rbfoUlE0Jd_uploads_git_blob_d9e80ffbcef8a4adc6d29edd78618add5df6[[#This Row],[Cantidad Ordenada]]</f>
        <v>35</v>
      </c>
      <c r="J104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042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043" spans="1:11" x14ac:dyDescent="0.35">
      <c r="A1043">
        <v>414</v>
      </c>
      <c r="B1043">
        <v>14</v>
      </c>
      <c r="C1043" t="s">
        <v>25</v>
      </c>
      <c r="D1043" t="s">
        <v>1804</v>
      </c>
      <c r="E1043">
        <v>20</v>
      </c>
      <c r="F1043">
        <v>33</v>
      </c>
      <c r="G1043">
        <v>1</v>
      </c>
      <c r="H1043">
        <v>38</v>
      </c>
      <c r="I1043">
        <f>spaces_3iWczBNnn5rbfoUlE0Jd_uploads_git_blob_d9e80ffbcef8a4adc6d29edd78618add5df6[[#This Row],[Precio Unitario]]*spaces_3iWczBNnn5rbfoUlE0Jd_uploads_git_blob_d9e80ffbcef8a4adc6d29edd78618add5df6[[#This Row],[Cantidad Ordenada]]</f>
        <v>33</v>
      </c>
      <c r="J104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043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044" spans="1:11" x14ac:dyDescent="0.35">
      <c r="A1044">
        <v>415</v>
      </c>
      <c r="B1044">
        <v>14</v>
      </c>
      <c r="C1044" t="s">
        <v>37</v>
      </c>
      <c r="D1044" t="s">
        <v>1810</v>
      </c>
      <c r="E1044">
        <v>20</v>
      </c>
      <c r="F1044">
        <v>34</v>
      </c>
      <c r="G1044">
        <v>2</v>
      </c>
      <c r="H1044">
        <v>16</v>
      </c>
      <c r="I1044">
        <f>spaces_3iWczBNnn5rbfoUlE0Jd_uploads_git_blob_d9e80ffbcef8a4adc6d29edd78618add5df6[[#This Row],[Precio Unitario]]*spaces_3iWczBNnn5rbfoUlE0Jd_uploads_git_blob_d9e80ffbcef8a4adc6d29edd78618add5df6[[#This Row],[Cantidad Ordenada]]</f>
        <v>68</v>
      </c>
      <c r="J104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044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045" spans="1:11" x14ac:dyDescent="0.35">
      <c r="A1045">
        <v>415</v>
      </c>
      <c r="B1045">
        <v>14</v>
      </c>
      <c r="C1045" t="s">
        <v>21</v>
      </c>
      <c r="D1045" t="s">
        <v>1801</v>
      </c>
      <c r="E1045">
        <v>22</v>
      </c>
      <c r="F1045">
        <v>36</v>
      </c>
      <c r="G1045">
        <v>1</v>
      </c>
      <c r="H1045">
        <v>39</v>
      </c>
      <c r="I1045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04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045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046" spans="1:11" x14ac:dyDescent="0.35">
      <c r="A1046">
        <v>415</v>
      </c>
      <c r="B1046">
        <v>14</v>
      </c>
      <c r="C1046" t="s">
        <v>17</v>
      </c>
      <c r="D1046" t="s">
        <v>1800</v>
      </c>
      <c r="E1046">
        <v>16</v>
      </c>
      <c r="F1046">
        <v>27</v>
      </c>
      <c r="G1046">
        <v>2</v>
      </c>
      <c r="H1046">
        <v>32</v>
      </c>
      <c r="I1046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04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046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047" spans="1:11" x14ac:dyDescent="0.35">
      <c r="A1047">
        <v>416</v>
      </c>
      <c r="B1047">
        <v>20</v>
      </c>
      <c r="C1047" t="s">
        <v>49</v>
      </c>
      <c r="D1047" t="s">
        <v>1816</v>
      </c>
      <c r="E1047">
        <v>15</v>
      </c>
      <c r="F1047">
        <v>25</v>
      </c>
      <c r="G1047">
        <v>1</v>
      </c>
      <c r="H1047">
        <v>9</v>
      </c>
      <c r="I1047">
        <f>spaces_3iWczBNnn5rbfoUlE0Jd_uploads_git_blob_d9e80ffbcef8a4adc6d29edd78618add5df6[[#This Row],[Precio Unitario]]*spaces_3iWczBNnn5rbfoUlE0Jd_uploads_git_blob_d9e80ffbcef8a4adc6d29edd78618add5df6[[#This Row],[Cantidad Ordenada]]</f>
        <v>25</v>
      </c>
      <c r="J104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1047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048" spans="1:11" x14ac:dyDescent="0.35">
      <c r="A1048">
        <v>417</v>
      </c>
      <c r="B1048">
        <v>7</v>
      </c>
      <c r="C1048" t="s">
        <v>29</v>
      </c>
      <c r="D1048" t="s">
        <v>1806</v>
      </c>
      <c r="E1048">
        <v>11</v>
      </c>
      <c r="F1048">
        <v>19</v>
      </c>
      <c r="G1048">
        <v>1</v>
      </c>
      <c r="H1048">
        <v>16</v>
      </c>
      <c r="I1048">
        <f>spaces_3iWczBNnn5rbfoUlE0Jd_uploads_git_blob_d9e80ffbcef8a4adc6d29edd78618add5df6[[#This Row],[Precio Unitario]]*spaces_3iWczBNnn5rbfoUlE0Jd_uploads_git_blob_d9e80ffbcef8a4adc6d29edd78618add5df6[[#This Row],[Cantidad Ordenada]]</f>
        <v>19</v>
      </c>
      <c r="J104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048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049" spans="1:11" x14ac:dyDescent="0.35">
      <c r="A1049">
        <v>417</v>
      </c>
      <c r="B1049">
        <v>7</v>
      </c>
      <c r="C1049" t="s">
        <v>19</v>
      </c>
      <c r="D1049" t="s">
        <v>1802</v>
      </c>
      <c r="E1049">
        <v>25</v>
      </c>
      <c r="F1049">
        <v>40</v>
      </c>
      <c r="G1049">
        <v>1</v>
      </c>
      <c r="H1049">
        <v>17</v>
      </c>
      <c r="I1049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104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15</v>
      </c>
      <c r="K1049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050" spans="1:11" x14ac:dyDescent="0.35">
      <c r="A1050">
        <v>417</v>
      </c>
      <c r="B1050">
        <v>7</v>
      </c>
      <c r="C1050" t="s">
        <v>17</v>
      </c>
      <c r="D1050" t="s">
        <v>1800</v>
      </c>
      <c r="E1050">
        <v>16</v>
      </c>
      <c r="F1050">
        <v>27</v>
      </c>
      <c r="G1050">
        <v>2</v>
      </c>
      <c r="H1050">
        <v>34</v>
      </c>
      <c r="I1050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05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050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051" spans="1:11" x14ac:dyDescent="0.35">
      <c r="A1051">
        <v>417</v>
      </c>
      <c r="B1051">
        <v>7</v>
      </c>
      <c r="C1051" t="s">
        <v>23</v>
      </c>
      <c r="D1051" t="s">
        <v>1803</v>
      </c>
      <c r="E1051">
        <v>17</v>
      </c>
      <c r="F1051">
        <v>29</v>
      </c>
      <c r="G1051">
        <v>1</v>
      </c>
      <c r="H1051">
        <v>23</v>
      </c>
      <c r="I1051">
        <f>spaces_3iWczBNnn5rbfoUlE0Jd_uploads_git_blob_d9e80ffbcef8a4adc6d29edd78618add5df6[[#This Row],[Precio Unitario]]*spaces_3iWczBNnn5rbfoUlE0Jd_uploads_git_blob_d9e80ffbcef8a4adc6d29edd78618add5df6[[#This Row],[Cantidad Ordenada]]</f>
        <v>29</v>
      </c>
      <c r="J105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051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052" spans="1:11" x14ac:dyDescent="0.35">
      <c r="A1052">
        <v>418</v>
      </c>
      <c r="B1052">
        <v>17</v>
      </c>
      <c r="C1052" t="s">
        <v>49</v>
      </c>
      <c r="D1052" t="s">
        <v>1816</v>
      </c>
      <c r="E1052">
        <v>15</v>
      </c>
      <c r="F1052">
        <v>25</v>
      </c>
      <c r="G1052">
        <v>1</v>
      </c>
      <c r="H1052">
        <v>45</v>
      </c>
      <c r="I1052">
        <f>spaces_3iWczBNnn5rbfoUlE0Jd_uploads_git_blob_d9e80ffbcef8a4adc6d29edd78618add5df6[[#This Row],[Precio Unitario]]*spaces_3iWczBNnn5rbfoUlE0Jd_uploads_git_blob_d9e80ffbcef8a4adc6d29edd78618add5df6[[#This Row],[Cantidad Ordenada]]</f>
        <v>25</v>
      </c>
      <c r="J105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1052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053" spans="1:11" x14ac:dyDescent="0.35">
      <c r="A1053">
        <v>418</v>
      </c>
      <c r="B1053">
        <v>17</v>
      </c>
      <c r="C1053" t="s">
        <v>15</v>
      </c>
      <c r="D1053" t="s">
        <v>1799</v>
      </c>
      <c r="E1053">
        <v>19</v>
      </c>
      <c r="F1053">
        <v>31</v>
      </c>
      <c r="G1053">
        <v>3</v>
      </c>
      <c r="H1053">
        <v>55</v>
      </c>
      <c r="I1053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105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053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054" spans="1:11" x14ac:dyDescent="0.35">
      <c r="A1054">
        <v>419</v>
      </c>
      <c r="B1054">
        <v>11</v>
      </c>
      <c r="C1054" t="s">
        <v>25</v>
      </c>
      <c r="D1054" t="s">
        <v>1804</v>
      </c>
      <c r="E1054">
        <v>20</v>
      </c>
      <c r="F1054">
        <v>33</v>
      </c>
      <c r="G1054">
        <v>1</v>
      </c>
      <c r="H1054">
        <v>57</v>
      </c>
      <c r="I1054">
        <f>spaces_3iWczBNnn5rbfoUlE0Jd_uploads_git_blob_d9e80ffbcef8a4adc6d29edd78618add5df6[[#This Row],[Precio Unitario]]*spaces_3iWczBNnn5rbfoUlE0Jd_uploads_git_blob_d9e80ffbcef8a4adc6d29edd78618add5df6[[#This Row],[Cantidad Ordenada]]</f>
        <v>33</v>
      </c>
      <c r="J105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054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055" spans="1:11" x14ac:dyDescent="0.35">
      <c r="A1055">
        <v>419</v>
      </c>
      <c r="B1055">
        <v>11</v>
      </c>
      <c r="C1055" t="s">
        <v>37</v>
      </c>
      <c r="D1055" t="s">
        <v>1810</v>
      </c>
      <c r="E1055">
        <v>20</v>
      </c>
      <c r="F1055">
        <v>34</v>
      </c>
      <c r="G1055">
        <v>1</v>
      </c>
      <c r="H1055">
        <v>7</v>
      </c>
      <c r="I1055">
        <f>spaces_3iWczBNnn5rbfoUlE0Jd_uploads_git_blob_d9e80ffbcef8a4adc6d29edd78618add5df6[[#This Row],[Precio Unitario]]*spaces_3iWczBNnn5rbfoUlE0Jd_uploads_git_blob_d9e80ffbcef8a4adc6d29edd78618add5df6[[#This Row],[Cantidad Ordenada]]</f>
        <v>34</v>
      </c>
      <c r="J105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055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056" spans="1:11" x14ac:dyDescent="0.35">
      <c r="A1056">
        <v>420</v>
      </c>
      <c r="B1056">
        <v>18</v>
      </c>
      <c r="C1056" t="s">
        <v>49</v>
      </c>
      <c r="D1056" t="s">
        <v>1816</v>
      </c>
      <c r="E1056">
        <v>15</v>
      </c>
      <c r="F1056">
        <v>25</v>
      </c>
      <c r="G1056">
        <v>2</v>
      </c>
      <c r="H1056">
        <v>28</v>
      </c>
      <c r="I1056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105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05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057" spans="1:11" x14ac:dyDescent="0.35">
      <c r="A1057">
        <v>420</v>
      </c>
      <c r="B1057">
        <v>18</v>
      </c>
      <c r="C1057" t="s">
        <v>33</v>
      </c>
      <c r="D1057" t="s">
        <v>1808</v>
      </c>
      <c r="E1057">
        <v>19</v>
      </c>
      <c r="F1057">
        <v>32</v>
      </c>
      <c r="G1057">
        <v>2</v>
      </c>
      <c r="H1057">
        <v>34</v>
      </c>
      <c r="I1057">
        <f>spaces_3iWczBNnn5rbfoUlE0Jd_uploads_git_blob_d9e80ffbcef8a4adc6d29edd78618add5df6[[#This Row],[Precio Unitario]]*spaces_3iWczBNnn5rbfoUlE0Jd_uploads_git_blob_d9e80ffbcef8a4adc6d29edd78618add5df6[[#This Row],[Cantidad Ordenada]]</f>
        <v>64</v>
      </c>
      <c r="J105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1057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058" spans="1:11" x14ac:dyDescent="0.35">
      <c r="A1058">
        <v>420</v>
      </c>
      <c r="B1058">
        <v>18</v>
      </c>
      <c r="C1058" t="s">
        <v>37</v>
      </c>
      <c r="D1058" t="s">
        <v>1810</v>
      </c>
      <c r="E1058">
        <v>20</v>
      </c>
      <c r="F1058">
        <v>34</v>
      </c>
      <c r="G1058">
        <v>2</v>
      </c>
      <c r="H1058">
        <v>33</v>
      </c>
      <c r="I1058">
        <f>spaces_3iWczBNnn5rbfoUlE0Jd_uploads_git_blob_d9e80ffbcef8a4adc6d29edd78618add5df6[[#This Row],[Precio Unitario]]*spaces_3iWczBNnn5rbfoUlE0Jd_uploads_git_blob_d9e80ffbcef8a4adc6d29edd78618add5df6[[#This Row],[Cantidad Ordenada]]</f>
        <v>68</v>
      </c>
      <c r="J105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058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059" spans="1:11" x14ac:dyDescent="0.35">
      <c r="A1059">
        <v>420</v>
      </c>
      <c r="B1059">
        <v>18</v>
      </c>
      <c r="C1059" t="s">
        <v>39</v>
      </c>
      <c r="D1059" t="s">
        <v>1812</v>
      </c>
      <c r="E1059">
        <v>12</v>
      </c>
      <c r="F1059">
        <v>20</v>
      </c>
      <c r="G1059">
        <v>3</v>
      </c>
      <c r="H1059">
        <v>10</v>
      </c>
      <c r="I1059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105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05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060" spans="1:11" x14ac:dyDescent="0.35">
      <c r="A1060">
        <v>421</v>
      </c>
      <c r="B1060">
        <v>10</v>
      </c>
      <c r="C1060" t="s">
        <v>15</v>
      </c>
      <c r="D1060" t="s">
        <v>1799</v>
      </c>
      <c r="E1060">
        <v>19</v>
      </c>
      <c r="F1060">
        <v>31</v>
      </c>
      <c r="G1060">
        <v>1</v>
      </c>
      <c r="H1060">
        <v>18</v>
      </c>
      <c r="I1060">
        <f>spaces_3iWczBNnn5rbfoUlE0Jd_uploads_git_blob_d9e80ffbcef8a4adc6d29edd78618add5df6[[#This Row],[Precio Unitario]]*spaces_3iWczBNnn5rbfoUlE0Jd_uploads_git_blob_d9e80ffbcef8a4adc6d29edd78618add5df6[[#This Row],[Cantidad Ordenada]]</f>
        <v>31</v>
      </c>
      <c r="J106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060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061" spans="1:11" x14ac:dyDescent="0.35">
      <c r="A1061">
        <v>421</v>
      </c>
      <c r="B1061">
        <v>10</v>
      </c>
      <c r="C1061" t="s">
        <v>45</v>
      </c>
      <c r="D1061" t="s">
        <v>1814</v>
      </c>
      <c r="E1061">
        <v>10</v>
      </c>
      <c r="F1061">
        <v>18</v>
      </c>
      <c r="G1061">
        <v>3</v>
      </c>
      <c r="H1061">
        <v>53</v>
      </c>
      <c r="I1061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06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061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062" spans="1:11" x14ac:dyDescent="0.35">
      <c r="A1062">
        <v>422</v>
      </c>
      <c r="B1062">
        <v>12</v>
      </c>
      <c r="C1062" t="s">
        <v>47</v>
      </c>
      <c r="D1062" t="s">
        <v>1815</v>
      </c>
      <c r="E1062">
        <v>15</v>
      </c>
      <c r="F1062">
        <v>26</v>
      </c>
      <c r="G1062">
        <v>2</v>
      </c>
      <c r="H1062">
        <v>7</v>
      </c>
      <c r="I1062">
        <f>spaces_3iWczBNnn5rbfoUlE0Jd_uploads_git_blob_d9e80ffbcef8a4adc6d29edd78618add5df6[[#This Row],[Precio Unitario]]*spaces_3iWczBNnn5rbfoUlE0Jd_uploads_git_blob_d9e80ffbcef8a4adc6d29edd78618add5df6[[#This Row],[Cantidad Ordenada]]</f>
        <v>52</v>
      </c>
      <c r="J106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062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063" spans="1:11" x14ac:dyDescent="0.35">
      <c r="A1063">
        <v>422</v>
      </c>
      <c r="B1063">
        <v>12</v>
      </c>
      <c r="C1063" t="s">
        <v>21</v>
      </c>
      <c r="D1063" t="s">
        <v>1801</v>
      </c>
      <c r="E1063">
        <v>22</v>
      </c>
      <c r="F1063">
        <v>36</v>
      </c>
      <c r="G1063">
        <v>1</v>
      </c>
      <c r="H1063">
        <v>27</v>
      </c>
      <c r="I1063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06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063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064" spans="1:11" x14ac:dyDescent="0.35">
      <c r="A1064">
        <v>423</v>
      </c>
      <c r="B1064">
        <v>4</v>
      </c>
      <c r="C1064" t="s">
        <v>33</v>
      </c>
      <c r="D1064" t="s">
        <v>1808</v>
      </c>
      <c r="E1064">
        <v>19</v>
      </c>
      <c r="F1064">
        <v>32</v>
      </c>
      <c r="G1064">
        <v>3</v>
      </c>
      <c r="H1064">
        <v>7</v>
      </c>
      <c r="I1064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106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064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065" spans="1:11" x14ac:dyDescent="0.35">
      <c r="A1065">
        <v>423</v>
      </c>
      <c r="B1065">
        <v>4</v>
      </c>
      <c r="C1065" t="s">
        <v>27</v>
      </c>
      <c r="D1065" t="s">
        <v>1805</v>
      </c>
      <c r="E1065">
        <v>16</v>
      </c>
      <c r="F1065">
        <v>28</v>
      </c>
      <c r="G1065">
        <v>2</v>
      </c>
      <c r="H1065">
        <v>24</v>
      </c>
      <c r="I1065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106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065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066" spans="1:11" x14ac:dyDescent="0.35">
      <c r="A1066">
        <v>424</v>
      </c>
      <c r="B1066">
        <v>13</v>
      </c>
      <c r="C1066" t="s">
        <v>35</v>
      </c>
      <c r="D1066" t="s">
        <v>1809</v>
      </c>
      <c r="E1066">
        <v>13</v>
      </c>
      <c r="F1066">
        <v>22</v>
      </c>
      <c r="G1066">
        <v>3</v>
      </c>
      <c r="H1066">
        <v>43</v>
      </c>
      <c r="I1066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106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1066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067" spans="1:11" x14ac:dyDescent="0.35">
      <c r="A1067">
        <v>424</v>
      </c>
      <c r="B1067">
        <v>13</v>
      </c>
      <c r="C1067" t="s">
        <v>17</v>
      </c>
      <c r="D1067" t="s">
        <v>1800</v>
      </c>
      <c r="E1067">
        <v>16</v>
      </c>
      <c r="F1067">
        <v>27</v>
      </c>
      <c r="G1067">
        <v>3</v>
      </c>
      <c r="H1067">
        <v>45</v>
      </c>
      <c r="I1067">
        <f>spaces_3iWczBNnn5rbfoUlE0Jd_uploads_git_blob_d9e80ffbcef8a4adc6d29edd78618add5df6[[#This Row],[Precio Unitario]]*spaces_3iWczBNnn5rbfoUlE0Jd_uploads_git_blob_d9e80ffbcef8a4adc6d29edd78618add5df6[[#This Row],[Cantidad Ordenada]]</f>
        <v>81</v>
      </c>
      <c r="J106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1067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068" spans="1:11" x14ac:dyDescent="0.35">
      <c r="A1068">
        <v>425</v>
      </c>
      <c r="B1068">
        <v>18</v>
      </c>
      <c r="C1068" t="s">
        <v>29</v>
      </c>
      <c r="D1068" t="s">
        <v>1806</v>
      </c>
      <c r="E1068">
        <v>11</v>
      </c>
      <c r="F1068">
        <v>19</v>
      </c>
      <c r="G1068">
        <v>1</v>
      </c>
      <c r="H1068">
        <v>28</v>
      </c>
      <c r="I1068">
        <f>spaces_3iWczBNnn5rbfoUlE0Jd_uploads_git_blob_d9e80ffbcef8a4adc6d29edd78618add5df6[[#This Row],[Precio Unitario]]*spaces_3iWczBNnn5rbfoUlE0Jd_uploads_git_blob_d9e80ffbcef8a4adc6d29edd78618add5df6[[#This Row],[Cantidad Ordenada]]</f>
        <v>19</v>
      </c>
      <c r="J106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068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069" spans="1:11" x14ac:dyDescent="0.35">
      <c r="A1069">
        <v>426</v>
      </c>
      <c r="B1069">
        <v>5</v>
      </c>
      <c r="C1069" t="s">
        <v>49</v>
      </c>
      <c r="D1069" t="s">
        <v>1816</v>
      </c>
      <c r="E1069">
        <v>15</v>
      </c>
      <c r="F1069">
        <v>25</v>
      </c>
      <c r="G1069">
        <v>2</v>
      </c>
      <c r="H1069">
        <v>23</v>
      </c>
      <c r="I1069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106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06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070" spans="1:11" x14ac:dyDescent="0.35">
      <c r="A1070">
        <v>426</v>
      </c>
      <c r="B1070">
        <v>5</v>
      </c>
      <c r="C1070" t="s">
        <v>25</v>
      </c>
      <c r="D1070" t="s">
        <v>1804</v>
      </c>
      <c r="E1070">
        <v>20</v>
      </c>
      <c r="F1070">
        <v>33</v>
      </c>
      <c r="G1070">
        <v>1</v>
      </c>
      <c r="H1070">
        <v>8</v>
      </c>
      <c r="I1070">
        <f>spaces_3iWczBNnn5rbfoUlE0Jd_uploads_git_blob_d9e80ffbcef8a4adc6d29edd78618add5df6[[#This Row],[Precio Unitario]]*spaces_3iWczBNnn5rbfoUlE0Jd_uploads_git_blob_d9e80ffbcef8a4adc6d29edd78618add5df6[[#This Row],[Cantidad Ordenada]]</f>
        <v>33</v>
      </c>
      <c r="J107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070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071" spans="1:11" x14ac:dyDescent="0.35">
      <c r="A1071">
        <v>426</v>
      </c>
      <c r="B1071">
        <v>5</v>
      </c>
      <c r="C1071" t="s">
        <v>27</v>
      </c>
      <c r="D1071" t="s">
        <v>1805</v>
      </c>
      <c r="E1071">
        <v>16</v>
      </c>
      <c r="F1071">
        <v>28</v>
      </c>
      <c r="G1071">
        <v>2</v>
      </c>
      <c r="H1071">
        <v>38</v>
      </c>
      <c r="I1071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107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071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072" spans="1:11" x14ac:dyDescent="0.35">
      <c r="A1072">
        <v>426</v>
      </c>
      <c r="B1072">
        <v>5</v>
      </c>
      <c r="C1072" t="s">
        <v>21</v>
      </c>
      <c r="D1072" t="s">
        <v>1801</v>
      </c>
      <c r="E1072">
        <v>22</v>
      </c>
      <c r="F1072">
        <v>36</v>
      </c>
      <c r="G1072">
        <v>3</v>
      </c>
      <c r="H1072">
        <v>47</v>
      </c>
      <c r="I1072">
        <f>spaces_3iWczBNnn5rbfoUlE0Jd_uploads_git_blob_d9e80ffbcef8a4adc6d29edd78618add5df6[[#This Row],[Precio Unitario]]*spaces_3iWczBNnn5rbfoUlE0Jd_uploads_git_blob_d9e80ffbcef8a4adc6d29edd78618add5df6[[#This Row],[Cantidad Ordenada]]</f>
        <v>108</v>
      </c>
      <c r="J107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072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073" spans="1:11" x14ac:dyDescent="0.35">
      <c r="A1073">
        <v>427</v>
      </c>
      <c r="B1073">
        <v>2</v>
      </c>
      <c r="C1073" t="s">
        <v>49</v>
      </c>
      <c r="D1073" t="s">
        <v>1816</v>
      </c>
      <c r="E1073">
        <v>15</v>
      </c>
      <c r="F1073">
        <v>25</v>
      </c>
      <c r="G1073">
        <v>3</v>
      </c>
      <c r="H1073">
        <v>34</v>
      </c>
      <c r="I1073">
        <f>spaces_3iWczBNnn5rbfoUlE0Jd_uploads_git_blob_d9e80ffbcef8a4adc6d29edd78618add5df6[[#This Row],[Precio Unitario]]*spaces_3iWczBNnn5rbfoUlE0Jd_uploads_git_blob_d9e80ffbcef8a4adc6d29edd78618add5df6[[#This Row],[Cantidad Ordenada]]</f>
        <v>75</v>
      </c>
      <c r="J107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07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074" spans="1:11" x14ac:dyDescent="0.35">
      <c r="A1074">
        <v>427</v>
      </c>
      <c r="B1074">
        <v>2</v>
      </c>
      <c r="C1074" t="s">
        <v>29</v>
      </c>
      <c r="D1074" t="s">
        <v>1806</v>
      </c>
      <c r="E1074">
        <v>11</v>
      </c>
      <c r="F1074">
        <v>19</v>
      </c>
      <c r="G1074">
        <v>2</v>
      </c>
      <c r="H1074">
        <v>56</v>
      </c>
      <c r="I1074">
        <f>spaces_3iWczBNnn5rbfoUlE0Jd_uploads_git_blob_d9e80ffbcef8a4adc6d29edd78618add5df6[[#This Row],[Precio Unitario]]*spaces_3iWczBNnn5rbfoUlE0Jd_uploads_git_blob_d9e80ffbcef8a4adc6d29edd78618add5df6[[#This Row],[Cantidad Ordenada]]</f>
        <v>38</v>
      </c>
      <c r="J107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074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075" spans="1:11" x14ac:dyDescent="0.35">
      <c r="A1075">
        <v>427</v>
      </c>
      <c r="B1075">
        <v>2</v>
      </c>
      <c r="C1075" t="s">
        <v>41</v>
      </c>
      <c r="D1075" t="s">
        <v>1811</v>
      </c>
      <c r="E1075">
        <v>14</v>
      </c>
      <c r="F1075">
        <v>23</v>
      </c>
      <c r="G1075">
        <v>1</v>
      </c>
      <c r="H1075">
        <v>24</v>
      </c>
      <c r="I1075">
        <f>spaces_3iWczBNnn5rbfoUlE0Jd_uploads_git_blob_d9e80ffbcef8a4adc6d29edd78618add5df6[[#This Row],[Precio Unitario]]*spaces_3iWczBNnn5rbfoUlE0Jd_uploads_git_blob_d9e80ffbcef8a4adc6d29edd78618add5df6[[#This Row],[Cantidad Ordenada]]</f>
        <v>23</v>
      </c>
      <c r="J107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1075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076" spans="1:11" x14ac:dyDescent="0.35">
      <c r="A1076">
        <v>427</v>
      </c>
      <c r="B1076">
        <v>2</v>
      </c>
      <c r="C1076" t="s">
        <v>31</v>
      </c>
      <c r="D1076" t="s">
        <v>1807</v>
      </c>
      <c r="E1076">
        <v>21</v>
      </c>
      <c r="F1076">
        <v>35</v>
      </c>
      <c r="G1076">
        <v>2</v>
      </c>
      <c r="H1076">
        <v>52</v>
      </c>
      <c r="I1076">
        <f>spaces_3iWczBNnn5rbfoUlE0Jd_uploads_git_blob_d9e80ffbcef8a4adc6d29edd78618add5df6[[#This Row],[Precio Unitario]]*spaces_3iWczBNnn5rbfoUlE0Jd_uploads_git_blob_d9e80ffbcef8a4adc6d29edd78618add5df6[[#This Row],[Cantidad Ordenada]]</f>
        <v>70</v>
      </c>
      <c r="J107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07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077" spans="1:11" x14ac:dyDescent="0.35">
      <c r="A1077">
        <v>428</v>
      </c>
      <c r="B1077">
        <v>7</v>
      </c>
      <c r="C1077" t="s">
        <v>49</v>
      </c>
      <c r="D1077" t="s">
        <v>1816</v>
      </c>
      <c r="E1077">
        <v>15</v>
      </c>
      <c r="F1077">
        <v>25</v>
      </c>
      <c r="G1077">
        <v>2</v>
      </c>
      <c r="H1077">
        <v>48</v>
      </c>
      <c r="I1077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107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077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078" spans="1:11" x14ac:dyDescent="0.35">
      <c r="A1078">
        <v>428</v>
      </c>
      <c r="B1078">
        <v>7</v>
      </c>
      <c r="C1078" t="s">
        <v>41</v>
      </c>
      <c r="D1078" t="s">
        <v>1811</v>
      </c>
      <c r="E1078">
        <v>14</v>
      </c>
      <c r="F1078">
        <v>23</v>
      </c>
      <c r="G1078">
        <v>1</v>
      </c>
      <c r="H1078">
        <v>46</v>
      </c>
      <c r="I1078">
        <f>spaces_3iWczBNnn5rbfoUlE0Jd_uploads_git_blob_d9e80ffbcef8a4adc6d29edd78618add5df6[[#This Row],[Precio Unitario]]*spaces_3iWczBNnn5rbfoUlE0Jd_uploads_git_blob_d9e80ffbcef8a4adc6d29edd78618add5df6[[#This Row],[Cantidad Ordenada]]</f>
        <v>23</v>
      </c>
      <c r="J107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1078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079" spans="1:11" x14ac:dyDescent="0.35">
      <c r="A1079">
        <v>428</v>
      </c>
      <c r="B1079">
        <v>7</v>
      </c>
      <c r="C1079" t="s">
        <v>15</v>
      </c>
      <c r="D1079" t="s">
        <v>1799</v>
      </c>
      <c r="E1079">
        <v>19</v>
      </c>
      <c r="F1079">
        <v>31</v>
      </c>
      <c r="G1079">
        <v>2</v>
      </c>
      <c r="H1079">
        <v>47</v>
      </c>
      <c r="I1079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107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079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080" spans="1:11" x14ac:dyDescent="0.35">
      <c r="A1080">
        <v>428</v>
      </c>
      <c r="B1080">
        <v>7</v>
      </c>
      <c r="C1080" t="s">
        <v>19</v>
      </c>
      <c r="D1080" t="s">
        <v>1802</v>
      </c>
      <c r="E1080">
        <v>25</v>
      </c>
      <c r="F1080">
        <v>40</v>
      </c>
      <c r="G1080">
        <v>1</v>
      </c>
      <c r="H1080">
        <v>38</v>
      </c>
      <c r="I1080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108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15</v>
      </c>
      <c r="K1080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081" spans="1:11" x14ac:dyDescent="0.35">
      <c r="A1081">
        <v>429</v>
      </c>
      <c r="B1081">
        <v>8</v>
      </c>
      <c r="C1081" t="s">
        <v>47</v>
      </c>
      <c r="D1081" t="s">
        <v>1815</v>
      </c>
      <c r="E1081">
        <v>15</v>
      </c>
      <c r="F1081">
        <v>26</v>
      </c>
      <c r="G1081">
        <v>3</v>
      </c>
      <c r="H1081">
        <v>27</v>
      </c>
      <c r="I1081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108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1081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082" spans="1:11" x14ac:dyDescent="0.35">
      <c r="A1082">
        <v>430</v>
      </c>
      <c r="B1082">
        <v>7</v>
      </c>
      <c r="C1082" t="s">
        <v>49</v>
      </c>
      <c r="D1082" t="s">
        <v>1816</v>
      </c>
      <c r="E1082">
        <v>15</v>
      </c>
      <c r="F1082">
        <v>25</v>
      </c>
      <c r="G1082">
        <v>1</v>
      </c>
      <c r="H1082">
        <v>49</v>
      </c>
      <c r="I1082">
        <f>spaces_3iWczBNnn5rbfoUlE0Jd_uploads_git_blob_d9e80ffbcef8a4adc6d29edd78618add5df6[[#This Row],[Precio Unitario]]*spaces_3iWczBNnn5rbfoUlE0Jd_uploads_git_blob_d9e80ffbcef8a4adc6d29edd78618add5df6[[#This Row],[Cantidad Ordenada]]</f>
        <v>25</v>
      </c>
      <c r="J108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1082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083" spans="1:11" x14ac:dyDescent="0.35">
      <c r="A1083">
        <v>431</v>
      </c>
      <c r="B1083">
        <v>15</v>
      </c>
      <c r="C1083" t="s">
        <v>12</v>
      </c>
      <c r="D1083" t="s">
        <v>1797</v>
      </c>
      <c r="E1083">
        <v>18</v>
      </c>
      <c r="F1083">
        <v>30</v>
      </c>
      <c r="G1083">
        <v>2</v>
      </c>
      <c r="H1083">
        <v>20</v>
      </c>
      <c r="I1083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108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08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084" spans="1:11" x14ac:dyDescent="0.35">
      <c r="A1084">
        <v>432</v>
      </c>
      <c r="B1084">
        <v>10</v>
      </c>
      <c r="C1084" t="s">
        <v>43</v>
      </c>
      <c r="D1084" t="s">
        <v>1813</v>
      </c>
      <c r="E1084">
        <v>13</v>
      </c>
      <c r="F1084">
        <v>21</v>
      </c>
      <c r="G1084">
        <v>1</v>
      </c>
      <c r="H1084">
        <v>27</v>
      </c>
      <c r="I1084">
        <f>spaces_3iWczBNnn5rbfoUlE0Jd_uploads_git_blob_d9e80ffbcef8a4adc6d29edd78618add5df6[[#This Row],[Precio Unitario]]*spaces_3iWczBNnn5rbfoUlE0Jd_uploads_git_blob_d9e80ffbcef8a4adc6d29edd78618add5df6[[#This Row],[Cantidad Ordenada]]</f>
        <v>21</v>
      </c>
      <c r="J108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084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085" spans="1:11" x14ac:dyDescent="0.35">
      <c r="A1085">
        <v>432</v>
      </c>
      <c r="B1085">
        <v>10</v>
      </c>
      <c r="C1085" t="s">
        <v>27</v>
      </c>
      <c r="D1085" t="s">
        <v>1805</v>
      </c>
      <c r="E1085">
        <v>16</v>
      </c>
      <c r="F1085">
        <v>28</v>
      </c>
      <c r="G1085">
        <v>1</v>
      </c>
      <c r="H1085">
        <v>31</v>
      </c>
      <c r="I1085">
        <f>spaces_3iWczBNnn5rbfoUlE0Jd_uploads_git_blob_d9e80ffbcef8a4adc6d29edd78618add5df6[[#This Row],[Precio Unitario]]*spaces_3iWczBNnn5rbfoUlE0Jd_uploads_git_blob_d9e80ffbcef8a4adc6d29edd78618add5df6[[#This Row],[Cantidad Ordenada]]</f>
        <v>28</v>
      </c>
      <c r="J108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085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086" spans="1:11" x14ac:dyDescent="0.35">
      <c r="A1086">
        <v>432</v>
      </c>
      <c r="B1086">
        <v>10</v>
      </c>
      <c r="C1086" t="s">
        <v>39</v>
      </c>
      <c r="D1086" t="s">
        <v>1812</v>
      </c>
      <c r="E1086">
        <v>12</v>
      </c>
      <c r="F1086">
        <v>20</v>
      </c>
      <c r="G1086">
        <v>3</v>
      </c>
      <c r="H1086">
        <v>16</v>
      </c>
      <c r="I1086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108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08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087" spans="1:11" x14ac:dyDescent="0.35">
      <c r="A1087">
        <v>433</v>
      </c>
      <c r="B1087">
        <v>10</v>
      </c>
      <c r="C1087" t="s">
        <v>12</v>
      </c>
      <c r="D1087" t="s">
        <v>1797</v>
      </c>
      <c r="E1087">
        <v>18</v>
      </c>
      <c r="F1087">
        <v>30</v>
      </c>
      <c r="G1087">
        <v>1</v>
      </c>
      <c r="H1087">
        <v>56</v>
      </c>
      <c r="I1087">
        <f>spaces_3iWczBNnn5rbfoUlE0Jd_uploads_git_blob_d9e80ffbcef8a4adc6d29edd78618add5df6[[#This Row],[Precio Unitario]]*spaces_3iWczBNnn5rbfoUlE0Jd_uploads_git_blob_d9e80ffbcef8a4adc6d29edd78618add5df6[[#This Row],[Cantidad Ordenada]]</f>
        <v>30</v>
      </c>
      <c r="J108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087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088" spans="1:11" x14ac:dyDescent="0.35">
      <c r="A1088">
        <v>433</v>
      </c>
      <c r="B1088">
        <v>10</v>
      </c>
      <c r="C1088" t="s">
        <v>9</v>
      </c>
      <c r="D1088" t="s">
        <v>1798</v>
      </c>
      <c r="E1088">
        <v>14</v>
      </c>
      <c r="F1088">
        <v>24</v>
      </c>
      <c r="G1088">
        <v>3</v>
      </c>
      <c r="H1088">
        <v>18</v>
      </c>
      <c r="I1088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108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088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089" spans="1:11" x14ac:dyDescent="0.35">
      <c r="A1089">
        <v>434</v>
      </c>
      <c r="B1089">
        <v>15</v>
      </c>
      <c r="C1089" t="s">
        <v>47</v>
      </c>
      <c r="D1089" t="s">
        <v>1815</v>
      </c>
      <c r="E1089">
        <v>15</v>
      </c>
      <c r="F1089">
        <v>26</v>
      </c>
      <c r="G1089">
        <v>2</v>
      </c>
      <c r="H1089">
        <v>26</v>
      </c>
      <c r="I1089">
        <f>spaces_3iWczBNnn5rbfoUlE0Jd_uploads_git_blob_d9e80ffbcef8a4adc6d29edd78618add5df6[[#This Row],[Precio Unitario]]*spaces_3iWczBNnn5rbfoUlE0Jd_uploads_git_blob_d9e80ffbcef8a4adc6d29edd78618add5df6[[#This Row],[Cantidad Ordenada]]</f>
        <v>52</v>
      </c>
      <c r="J108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089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090" spans="1:11" x14ac:dyDescent="0.35">
      <c r="A1090">
        <v>434</v>
      </c>
      <c r="B1090">
        <v>15</v>
      </c>
      <c r="C1090" t="s">
        <v>35</v>
      </c>
      <c r="D1090" t="s">
        <v>1809</v>
      </c>
      <c r="E1090">
        <v>13</v>
      </c>
      <c r="F1090">
        <v>22</v>
      </c>
      <c r="G1090">
        <v>2</v>
      </c>
      <c r="H1090">
        <v>32</v>
      </c>
      <c r="I1090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109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090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091" spans="1:11" x14ac:dyDescent="0.35">
      <c r="A1091">
        <v>435</v>
      </c>
      <c r="B1091">
        <v>17</v>
      </c>
      <c r="C1091" t="s">
        <v>47</v>
      </c>
      <c r="D1091" t="s">
        <v>1815</v>
      </c>
      <c r="E1091">
        <v>15</v>
      </c>
      <c r="F1091">
        <v>26</v>
      </c>
      <c r="G1091">
        <v>2</v>
      </c>
      <c r="H1091">
        <v>14</v>
      </c>
      <c r="I1091">
        <f>spaces_3iWczBNnn5rbfoUlE0Jd_uploads_git_blob_d9e80ffbcef8a4adc6d29edd78618add5df6[[#This Row],[Precio Unitario]]*spaces_3iWczBNnn5rbfoUlE0Jd_uploads_git_blob_d9e80ffbcef8a4adc6d29edd78618add5df6[[#This Row],[Cantidad Ordenada]]</f>
        <v>52</v>
      </c>
      <c r="J109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091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092" spans="1:11" x14ac:dyDescent="0.35">
      <c r="A1092">
        <v>435</v>
      </c>
      <c r="B1092">
        <v>17</v>
      </c>
      <c r="C1092" t="s">
        <v>43</v>
      </c>
      <c r="D1092" t="s">
        <v>1813</v>
      </c>
      <c r="E1092">
        <v>13</v>
      </c>
      <c r="F1092">
        <v>21</v>
      </c>
      <c r="G1092">
        <v>2</v>
      </c>
      <c r="H1092">
        <v>42</v>
      </c>
      <c r="I1092">
        <f>spaces_3iWczBNnn5rbfoUlE0Jd_uploads_git_blob_d9e80ffbcef8a4adc6d29edd78618add5df6[[#This Row],[Precio Unitario]]*spaces_3iWczBNnn5rbfoUlE0Jd_uploads_git_blob_d9e80ffbcef8a4adc6d29edd78618add5df6[[#This Row],[Cantidad Ordenada]]</f>
        <v>42</v>
      </c>
      <c r="J109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092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093" spans="1:11" x14ac:dyDescent="0.35">
      <c r="A1093">
        <v>435</v>
      </c>
      <c r="B1093">
        <v>17</v>
      </c>
      <c r="C1093" t="s">
        <v>12</v>
      </c>
      <c r="D1093" t="s">
        <v>1797</v>
      </c>
      <c r="E1093">
        <v>18</v>
      </c>
      <c r="F1093">
        <v>30</v>
      </c>
      <c r="G1093">
        <v>2</v>
      </c>
      <c r="H1093">
        <v>55</v>
      </c>
      <c r="I1093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109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09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094" spans="1:11" x14ac:dyDescent="0.35">
      <c r="A1094">
        <v>436</v>
      </c>
      <c r="B1094">
        <v>10</v>
      </c>
      <c r="C1094" t="s">
        <v>27</v>
      </c>
      <c r="D1094" t="s">
        <v>1805</v>
      </c>
      <c r="E1094">
        <v>16</v>
      </c>
      <c r="F1094">
        <v>28</v>
      </c>
      <c r="G1094">
        <v>2</v>
      </c>
      <c r="H1094">
        <v>45</v>
      </c>
      <c r="I1094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109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094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095" spans="1:11" x14ac:dyDescent="0.35">
      <c r="A1095">
        <v>437</v>
      </c>
      <c r="B1095">
        <v>16</v>
      </c>
      <c r="C1095" t="s">
        <v>31</v>
      </c>
      <c r="D1095" t="s">
        <v>1807</v>
      </c>
      <c r="E1095">
        <v>21</v>
      </c>
      <c r="F1095">
        <v>35</v>
      </c>
      <c r="G1095">
        <v>2</v>
      </c>
      <c r="H1095">
        <v>51</v>
      </c>
      <c r="I1095">
        <f>spaces_3iWczBNnn5rbfoUlE0Jd_uploads_git_blob_d9e80ffbcef8a4adc6d29edd78618add5df6[[#This Row],[Precio Unitario]]*spaces_3iWczBNnn5rbfoUlE0Jd_uploads_git_blob_d9e80ffbcef8a4adc6d29edd78618add5df6[[#This Row],[Cantidad Ordenada]]</f>
        <v>70</v>
      </c>
      <c r="J109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09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096" spans="1:11" x14ac:dyDescent="0.35">
      <c r="A1096">
        <v>438</v>
      </c>
      <c r="B1096">
        <v>2</v>
      </c>
      <c r="C1096" t="s">
        <v>25</v>
      </c>
      <c r="D1096" t="s">
        <v>1804</v>
      </c>
      <c r="E1096">
        <v>20</v>
      </c>
      <c r="F1096">
        <v>33</v>
      </c>
      <c r="G1096">
        <v>1</v>
      </c>
      <c r="H1096">
        <v>51</v>
      </c>
      <c r="I1096">
        <f>spaces_3iWczBNnn5rbfoUlE0Jd_uploads_git_blob_d9e80ffbcef8a4adc6d29edd78618add5df6[[#This Row],[Precio Unitario]]*spaces_3iWczBNnn5rbfoUlE0Jd_uploads_git_blob_d9e80ffbcef8a4adc6d29edd78618add5df6[[#This Row],[Cantidad Ordenada]]</f>
        <v>33</v>
      </c>
      <c r="J109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096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097" spans="1:11" x14ac:dyDescent="0.35">
      <c r="A1097">
        <v>439</v>
      </c>
      <c r="B1097">
        <v>15</v>
      </c>
      <c r="C1097" t="s">
        <v>47</v>
      </c>
      <c r="D1097" t="s">
        <v>1815</v>
      </c>
      <c r="E1097">
        <v>15</v>
      </c>
      <c r="F1097">
        <v>26</v>
      </c>
      <c r="G1097">
        <v>3</v>
      </c>
      <c r="H1097">
        <v>29</v>
      </c>
      <c r="I1097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109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1097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098" spans="1:11" x14ac:dyDescent="0.35">
      <c r="A1098">
        <v>439</v>
      </c>
      <c r="B1098">
        <v>15</v>
      </c>
      <c r="C1098" t="s">
        <v>25</v>
      </c>
      <c r="D1098" t="s">
        <v>1804</v>
      </c>
      <c r="E1098">
        <v>20</v>
      </c>
      <c r="F1098">
        <v>33</v>
      </c>
      <c r="G1098">
        <v>3</v>
      </c>
      <c r="H1098">
        <v>35</v>
      </c>
      <c r="I1098">
        <f>spaces_3iWczBNnn5rbfoUlE0Jd_uploads_git_blob_d9e80ffbcef8a4adc6d29edd78618add5df6[[#This Row],[Precio Unitario]]*spaces_3iWczBNnn5rbfoUlE0Jd_uploads_git_blob_d9e80ffbcef8a4adc6d29edd78618add5df6[[#This Row],[Cantidad Ordenada]]</f>
        <v>99</v>
      </c>
      <c r="J109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098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099" spans="1:11" x14ac:dyDescent="0.35">
      <c r="A1099">
        <v>440</v>
      </c>
      <c r="B1099">
        <v>13</v>
      </c>
      <c r="C1099" t="s">
        <v>29</v>
      </c>
      <c r="D1099" t="s">
        <v>1806</v>
      </c>
      <c r="E1099">
        <v>11</v>
      </c>
      <c r="F1099">
        <v>19</v>
      </c>
      <c r="G1099">
        <v>2</v>
      </c>
      <c r="H1099">
        <v>9</v>
      </c>
      <c r="I1099">
        <f>spaces_3iWczBNnn5rbfoUlE0Jd_uploads_git_blob_d9e80ffbcef8a4adc6d29edd78618add5df6[[#This Row],[Precio Unitario]]*spaces_3iWczBNnn5rbfoUlE0Jd_uploads_git_blob_d9e80ffbcef8a4adc6d29edd78618add5df6[[#This Row],[Cantidad Ordenada]]</f>
        <v>38</v>
      </c>
      <c r="J109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099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100" spans="1:11" x14ac:dyDescent="0.35">
      <c r="A1100">
        <v>440</v>
      </c>
      <c r="B1100">
        <v>13</v>
      </c>
      <c r="C1100" t="s">
        <v>41</v>
      </c>
      <c r="D1100" t="s">
        <v>1811</v>
      </c>
      <c r="E1100">
        <v>14</v>
      </c>
      <c r="F1100">
        <v>23</v>
      </c>
      <c r="G1100">
        <v>2</v>
      </c>
      <c r="H1100">
        <v>36</v>
      </c>
      <c r="I1100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110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100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101" spans="1:11" x14ac:dyDescent="0.35">
      <c r="A1101">
        <v>441</v>
      </c>
      <c r="B1101">
        <v>13</v>
      </c>
      <c r="C1101" t="s">
        <v>47</v>
      </c>
      <c r="D1101" t="s">
        <v>1815</v>
      </c>
      <c r="E1101">
        <v>15</v>
      </c>
      <c r="F1101">
        <v>26</v>
      </c>
      <c r="G1101">
        <v>3</v>
      </c>
      <c r="H1101">
        <v>36</v>
      </c>
      <c r="I1101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110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1101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102" spans="1:11" x14ac:dyDescent="0.35">
      <c r="A1102">
        <v>441</v>
      </c>
      <c r="B1102">
        <v>13</v>
      </c>
      <c r="C1102" t="s">
        <v>31</v>
      </c>
      <c r="D1102" t="s">
        <v>1807</v>
      </c>
      <c r="E1102">
        <v>21</v>
      </c>
      <c r="F1102">
        <v>35</v>
      </c>
      <c r="G1102">
        <v>3</v>
      </c>
      <c r="H1102">
        <v>54</v>
      </c>
      <c r="I1102">
        <f>spaces_3iWczBNnn5rbfoUlE0Jd_uploads_git_blob_d9e80ffbcef8a4adc6d29edd78618add5df6[[#This Row],[Precio Unitario]]*spaces_3iWczBNnn5rbfoUlE0Jd_uploads_git_blob_d9e80ffbcef8a4adc6d29edd78618add5df6[[#This Row],[Cantidad Ordenada]]</f>
        <v>105</v>
      </c>
      <c r="J110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102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103" spans="1:11" x14ac:dyDescent="0.35">
      <c r="A1103">
        <v>442</v>
      </c>
      <c r="B1103">
        <v>15</v>
      </c>
      <c r="C1103" t="s">
        <v>49</v>
      </c>
      <c r="D1103" t="s">
        <v>1816</v>
      </c>
      <c r="E1103">
        <v>15</v>
      </c>
      <c r="F1103">
        <v>25</v>
      </c>
      <c r="G1103">
        <v>1</v>
      </c>
      <c r="H1103">
        <v>57</v>
      </c>
      <c r="I1103">
        <f>spaces_3iWczBNnn5rbfoUlE0Jd_uploads_git_blob_d9e80ffbcef8a4adc6d29edd78618add5df6[[#This Row],[Precio Unitario]]*spaces_3iWczBNnn5rbfoUlE0Jd_uploads_git_blob_d9e80ffbcef8a4adc6d29edd78618add5df6[[#This Row],[Cantidad Ordenada]]</f>
        <v>25</v>
      </c>
      <c r="J110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110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104" spans="1:11" x14ac:dyDescent="0.35">
      <c r="A1104">
        <v>442</v>
      </c>
      <c r="B1104">
        <v>15</v>
      </c>
      <c r="C1104" t="s">
        <v>37</v>
      </c>
      <c r="D1104" t="s">
        <v>1810</v>
      </c>
      <c r="E1104">
        <v>20</v>
      </c>
      <c r="F1104">
        <v>34</v>
      </c>
      <c r="G1104">
        <v>3</v>
      </c>
      <c r="H1104">
        <v>29</v>
      </c>
      <c r="I1104">
        <f>spaces_3iWczBNnn5rbfoUlE0Jd_uploads_git_blob_d9e80ffbcef8a4adc6d29edd78618add5df6[[#This Row],[Precio Unitario]]*spaces_3iWczBNnn5rbfoUlE0Jd_uploads_git_blob_d9e80ffbcef8a4adc6d29edd78618add5df6[[#This Row],[Cantidad Ordenada]]</f>
        <v>102</v>
      </c>
      <c r="J110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104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105" spans="1:11" x14ac:dyDescent="0.35">
      <c r="A1105">
        <v>442</v>
      </c>
      <c r="B1105">
        <v>15</v>
      </c>
      <c r="C1105" t="s">
        <v>21</v>
      </c>
      <c r="D1105" t="s">
        <v>1801</v>
      </c>
      <c r="E1105">
        <v>22</v>
      </c>
      <c r="F1105">
        <v>36</v>
      </c>
      <c r="G1105">
        <v>3</v>
      </c>
      <c r="H1105">
        <v>45</v>
      </c>
      <c r="I1105">
        <f>spaces_3iWczBNnn5rbfoUlE0Jd_uploads_git_blob_d9e80ffbcef8a4adc6d29edd78618add5df6[[#This Row],[Precio Unitario]]*spaces_3iWczBNnn5rbfoUlE0Jd_uploads_git_blob_d9e80ffbcef8a4adc6d29edd78618add5df6[[#This Row],[Cantidad Ordenada]]</f>
        <v>108</v>
      </c>
      <c r="J110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105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106" spans="1:11" x14ac:dyDescent="0.35">
      <c r="A1106">
        <v>443</v>
      </c>
      <c r="B1106">
        <v>4</v>
      </c>
      <c r="C1106" t="s">
        <v>47</v>
      </c>
      <c r="D1106" t="s">
        <v>1815</v>
      </c>
      <c r="E1106">
        <v>15</v>
      </c>
      <c r="F1106">
        <v>26</v>
      </c>
      <c r="G1106">
        <v>3</v>
      </c>
      <c r="H1106">
        <v>55</v>
      </c>
      <c r="I1106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110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1106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107" spans="1:11" x14ac:dyDescent="0.35">
      <c r="A1107">
        <v>443</v>
      </c>
      <c r="B1107">
        <v>4</v>
      </c>
      <c r="C1107" t="s">
        <v>41</v>
      </c>
      <c r="D1107" t="s">
        <v>1811</v>
      </c>
      <c r="E1107">
        <v>14</v>
      </c>
      <c r="F1107">
        <v>23</v>
      </c>
      <c r="G1107">
        <v>1</v>
      </c>
      <c r="H1107">
        <v>30</v>
      </c>
      <c r="I1107">
        <f>spaces_3iWczBNnn5rbfoUlE0Jd_uploads_git_blob_d9e80ffbcef8a4adc6d29edd78618add5df6[[#This Row],[Precio Unitario]]*spaces_3iWczBNnn5rbfoUlE0Jd_uploads_git_blob_d9e80ffbcef8a4adc6d29edd78618add5df6[[#This Row],[Cantidad Ordenada]]</f>
        <v>23</v>
      </c>
      <c r="J110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1107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108" spans="1:11" x14ac:dyDescent="0.35">
      <c r="A1108">
        <v>443</v>
      </c>
      <c r="B1108">
        <v>4</v>
      </c>
      <c r="C1108" t="s">
        <v>33</v>
      </c>
      <c r="D1108" t="s">
        <v>1808</v>
      </c>
      <c r="E1108">
        <v>19</v>
      </c>
      <c r="F1108">
        <v>32</v>
      </c>
      <c r="G1108">
        <v>1</v>
      </c>
      <c r="H1108">
        <v>52</v>
      </c>
      <c r="I1108">
        <f>spaces_3iWczBNnn5rbfoUlE0Jd_uploads_git_blob_d9e80ffbcef8a4adc6d29edd78618add5df6[[#This Row],[Precio Unitario]]*spaces_3iWczBNnn5rbfoUlE0Jd_uploads_git_blob_d9e80ffbcef8a4adc6d29edd78618add5df6[[#This Row],[Cantidad Ordenada]]</f>
        <v>32</v>
      </c>
      <c r="J110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108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109" spans="1:11" x14ac:dyDescent="0.35">
      <c r="A1109">
        <v>443</v>
      </c>
      <c r="B1109">
        <v>4</v>
      </c>
      <c r="C1109" t="s">
        <v>27</v>
      </c>
      <c r="D1109" t="s">
        <v>1805</v>
      </c>
      <c r="E1109">
        <v>16</v>
      </c>
      <c r="F1109">
        <v>28</v>
      </c>
      <c r="G1109">
        <v>3</v>
      </c>
      <c r="H1109">
        <v>18</v>
      </c>
      <c r="I1109">
        <f>spaces_3iWczBNnn5rbfoUlE0Jd_uploads_git_blob_d9e80ffbcef8a4adc6d29edd78618add5df6[[#This Row],[Precio Unitario]]*spaces_3iWczBNnn5rbfoUlE0Jd_uploads_git_blob_d9e80ffbcef8a4adc6d29edd78618add5df6[[#This Row],[Cantidad Ordenada]]</f>
        <v>84</v>
      </c>
      <c r="J110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109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110" spans="1:11" x14ac:dyDescent="0.35">
      <c r="A1110">
        <v>444</v>
      </c>
      <c r="B1110">
        <v>8</v>
      </c>
      <c r="C1110" t="s">
        <v>41</v>
      </c>
      <c r="D1110" t="s">
        <v>1811</v>
      </c>
      <c r="E1110">
        <v>14</v>
      </c>
      <c r="F1110">
        <v>23</v>
      </c>
      <c r="G1110">
        <v>1</v>
      </c>
      <c r="H1110">
        <v>32</v>
      </c>
      <c r="I1110">
        <f>spaces_3iWczBNnn5rbfoUlE0Jd_uploads_git_blob_d9e80ffbcef8a4adc6d29edd78618add5df6[[#This Row],[Precio Unitario]]*spaces_3iWczBNnn5rbfoUlE0Jd_uploads_git_blob_d9e80ffbcef8a4adc6d29edd78618add5df6[[#This Row],[Cantidad Ordenada]]</f>
        <v>23</v>
      </c>
      <c r="J111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1110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111" spans="1:11" x14ac:dyDescent="0.35">
      <c r="A1111">
        <v>444</v>
      </c>
      <c r="B1111">
        <v>8</v>
      </c>
      <c r="C1111" t="s">
        <v>9</v>
      </c>
      <c r="D1111" t="s">
        <v>1798</v>
      </c>
      <c r="E1111">
        <v>14</v>
      </c>
      <c r="F1111">
        <v>24</v>
      </c>
      <c r="G1111">
        <v>3</v>
      </c>
      <c r="H1111">
        <v>49</v>
      </c>
      <c r="I1111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111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111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112" spans="1:11" x14ac:dyDescent="0.35">
      <c r="A1112">
        <v>445</v>
      </c>
      <c r="B1112">
        <v>6</v>
      </c>
      <c r="C1112" t="s">
        <v>17</v>
      </c>
      <c r="D1112" t="s">
        <v>1800</v>
      </c>
      <c r="E1112">
        <v>16</v>
      </c>
      <c r="F1112">
        <v>27</v>
      </c>
      <c r="G1112">
        <v>3</v>
      </c>
      <c r="H1112">
        <v>26</v>
      </c>
      <c r="I1112">
        <f>spaces_3iWczBNnn5rbfoUlE0Jd_uploads_git_blob_d9e80ffbcef8a4adc6d29edd78618add5df6[[#This Row],[Precio Unitario]]*spaces_3iWczBNnn5rbfoUlE0Jd_uploads_git_blob_d9e80ffbcef8a4adc6d29edd78618add5df6[[#This Row],[Cantidad Ordenada]]</f>
        <v>81</v>
      </c>
      <c r="J111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1112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113" spans="1:11" x14ac:dyDescent="0.35">
      <c r="A1113">
        <v>446</v>
      </c>
      <c r="B1113">
        <v>12</v>
      </c>
      <c r="C1113" t="s">
        <v>43</v>
      </c>
      <c r="D1113" t="s">
        <v>1813</v>
      </c>
      <c r="E1113">
        <v>13</v>
      </c>
      <c r="F1113">
        <v>21</v>
      </c>
      <c r="G1113">
        <v>1</v>
      </c>
      <c r="H1113">
        <v>8</v>
      </c>
      <c r="I1113">
        <f>spaces_3iWczBNnn5rbfoUlE0Jd_uploads_git_blob_d9e80ffbcef8a4adc6d29edd78618add5df6[[#This Row],[Precio Unitario]]*spaces_3iWczBNnn5rbfoUlE0Jd_uploads_git_blob_d9e80ffbcef8a4adc6d29edd78618add5df6[[#This Row],[Cantidad Ordenada]]</f>
        <v>21</v>
      </c>
      <c r="J111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113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114" spans="1:11" x14ac:dyDescent="0.35">
      <c r="A1114">
        <v>447</v>
      </c>
      <c r="B1114">
        <v>8</v>
      </c>
      <c r="C1114" t="s">
        <v>29</v>
      </c>
      <c r="D1114" t="s">
        <v>1806</v>
      </c>
      <c r="E1114">
        <v>11</v>
      </c>
      <c r="F1114">
        <v>19</v>
      </c>
      <c r="G1114">
        <v>3</v>
      </c>
      <c r="H1114">
        <v>50</v>
      </c>
      <c r="I1114">
        <f>spaces_3iWczBNnn5rbfoUlE0Jd_uploads_git_blob_d9e80ffbcef8a4adc6d29edd78618add5df6[[#This Row],[Precio Unitario]]*spaces_3iWczBNnn5rbfoUlE0Jd_uploads_git_blob_d9e80ffbcef8a4adc6d29edd78618add5df6[[#This Row],[Cantidad Ordenada]]</f>
        <v>57</v>
      </c>
      <c r="J111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114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115" spans="1:11" x14ac:dyDescent="0.35">
      <c r="A1115">
        <v>447</v>
      </c>
      <c r="B1115">
        <v>8</v>
      </c>
      <c r="C1115" t="s">
        <v>27</v>
      </c>
      <c r="D1115" t="s">
        <v>1805</v>
      </c>
      <c r="E1115">
        <v>16</v>
      </c>
      <c r="F1115">
        <v>28</v>
      </c>
      <c r="G1115">
        <v>3</v>
      </c>
      <c r="H1115">
        <v>7</v>
      </c>
      <c r="I1115">
        <f>spaces_3iWczBNnn5rbfoUlE0Jd_uploads_git_blob_d9e80ffbcef8a4adc6d29edd78618add5df6[[#This Row],[Precio Unitario]]*spaces_3iWczBNnn5rbfoUlE0Jd_uploads_git_blob_d9e80ffbcef8a4adc6d29edd78618add5df6[[#This Row],[Cantidad Ordenada]]</f>
        <v>84</v>
      </c>
      <c r="J111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115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116" spans="1:11" x14ac:dyDescent="0.35">
      <c r="A1116">
        <v>447</v>
      </c>
      <c r="B1116">
        <v>8</v>
      </c>
      <c r="C1116" t="s">
        <v>39</v>
      </c>
      <c r="D1116" t="s">
        <v>1812</v>
      </c>
      <c r="E1116">
        <v>12</v>
      </c>
      <c r="F1116">
        <v>20</v>
      </c>
      <c r="G1116">
        <v>2</v>
      </c>
      <c r="H1116">
        <v>29</v>
      </c>
      <c r="I1116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111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11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117" spans="1:11" x14ac:dyDescent="0.35">
      <c r="A1117">
        <v>448</v>
      </c>
      <c r="B1117">
        <v>4</v>
      </c>
      <c r="C1117" t="s">
        <v>25</v>
      </c>
      <c r="D1117" t="s">
        <v>1804</v>
      </c>
      <c r="E1117">
        <v>20</v>
      </c>
      <c r="F1117">
        <v>33</v>
      </c>
      <c r="G1117">
        <v>3</v>
      </c>
      <c r="H1117">
        <v>40</v>
      </c>
      <c r="I1117">
        <f>spaces_3iWczBNnn5rbfoUlE0Jd_uploads_git_blob_d9e80ffbcef8a4adc6d29edd78618add5df6[[#This Row],[Precio Unitario]]*spaces_3iWczBNnn5rbfoUlE0Jd_uploads_git_blob_d9e80ffbcef8a4adc6d29edd78618add5df6[[#This Row],[Cantidad Ordenada]]</f>
        <v>99</v>
      </c>
      <c r="J111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117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118" spans="1:11" x14ac:dyDescent="0.35">
      <c r="A1118">
        <v>448</v>
      </c>
      <c r="B1118">
        <v>4</v>
      </c>
      <c r="C1118" t="s">
        <v>29</v>
      </c>
      <c r="D1118" t="s">
        <v>1806</v>
      </c>
      <c r="E1118">
        <v>11</v>
      </c>
      <c r="F1118">
        <v>19</v>
      </c>
      <c r="G1118">
        <v>2</v>
      </c>
      <c r="H1118">
        <v>26</v>
      </c>
      <c r="I1118">
        <f>spaces_3iWczBNnn5rbfoUlE0Jd_uploads_git_blob_d9e80ffbcef8a4adc6d29edd78618add5df6[[#This Row],[Precio Unitario]]*spaces_3iWczBNnn5rbfoUlE0Jd_uploads_git_blob_d9e80ffbcef8a4adc6d29edd78618add5df6[[#This Row],[Cantidad Ordenada]]</f>
        <v>38</v>
      </c>
      <c r="J111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118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119" spans="1:11" x14ac:dyDescent="0.35">
      <c r="A1119">
        <v>449</v>
      </c>
      <c r="B1119">
        <v>3</v>
      </c>
      <c r="C1119" t="s">
        <v>33</v>
      </c>
      <c r="D1119" t="s">
        <v>1808</v>
      </c>
      <c r="E1119">
        <v>19</v>
      </c>
      <c r="F1119">
        <v>32</v>
      </c>
      <c r="G1119">
        <v>2</v>
      </c>
      <c r="H1119">
        <v>33</v>
      </c>
      <c r="I1119">
        <f>spaces_3iWczBNnn5rbfoUlE0Jd_uploads_git_blob_d9e80ffbcef8a4adc6d29edd78618add5df6[[#This Row],[Precio Unitario]]*spaces_3iWczBNnn5rbfoUlE0Jd_uploads_git_blob_d9e80ffbcef8a4adc6d29edd78618add5df6[[#This Row],[Cantidad Ordenada]]</f>
        <v>64</v>
      </c>
      <c r="J111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1119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120" spans="1:11" x14ac:dyDescent="0.35">
      <c r="A1120">
        <v>450</v>
      </c>
      <c r="B1120">
        <v>9</v>
      </c>
      <c r="C1120" t="s">
        <v>21</v>
      </c>
      <c r="D1120" t="s">
        <v>1801</v>
      </c>
      <c r="E1120">
        <v>22</v>
      </c>
      <c r="F1120">
        <v>36</v>
      </c>
      <c r="G1120">
        <v>1</v>
      </c>
      <c r="H1120">
        <v>21</v>
      </c>
      <c r="I1120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12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120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121" spans="1:11" x14ac:dyDescent="0.35">
      <c r="A1121">
        <v>450</v>
      </c>
      <c r="B1121">
        <v>9</v>
      </c>
      <c r="C1121" t="s">
        <v>45</v>
      </c>
      <c r="D1121" t="s">
        <v>1814</v>
      </c>
      <c r="E1121">
        <v>10</v>
      </c>
      <c r="F1121">
        <v>18</v>
      </c>
      <c r="G1121">
        <v>2</v>
      </c>
      <c r="H1121">
        <v>13</v>
      </c>
      <c r="I1121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12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121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122" spans="1:11" x14ac:dyDescent="0.35">
      <c r="A1122">
        <v>451</v>
      </c>
      <c r="B1122">
        <v>3</v>
      </c>
      <c r="C1122" t="s">
        <v>41</v>
      </c>
      <c r="D1122" t="s">
        <v>1811</v>
      </c>
      <c r="E1122">
        <v>14</v>
      </c>
      <c r="F1122">
        <v>23</v>
      </c>
      <c r="G1122">
        <v>1</v>
      </c>
      <c r="H1122">
        <v>41</v>
      </c>
      <c r="I1122">
        <f>spaces_3iWczBNnn5rbfoUlE0Jd_uploads_git_blob_d9e80ffbcef8a4adc6d29edd78618add5df6[[#This Row],[Precio Unitario]]*spaces_3iWczBNnn5rbfoUlE0Jd_uploads_git_blob_d9e80ffbcef8a4adc6d29edd78618add5df6[[#This Row],[Cantidad Ordenada]]</f>
        <v>23</v>
      </c>
      <c r="J112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1122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123" spans="1:11" x14ac:dyDescent="0.35">
      <c r="A1123">
        <v>451</v>
      </c>
      <c r="B1123">
        <v>3</v>
      </c>
      <c r="C1123" t="s">
        <v>37</v>
      </c>
      <c r="D1123" t="s">
        <v>1810</v>
      </c>
      <c r="E1123">
        <v>20</v>
      </c>
      <c r="F1123">
        <v>34</v>
      </c>
      <c r="G1123">
        <v>1</v>
      </c>
      <c r="H1123">
        <v>39</v>
      </c>
      <c r="I1123">
        <f>spaces_3iWczBNnn5rbfoUlE0Jd_uploads_git_blob_d9e80ffbcef8a4adc6d29edd78618add5df6[[#This Row],[Precio Unitario]]*spaces_3iWczBNnn5rbfoUlE0Jd_uploads_git_blob_d9e80ffbcef8a4adc6d29edd78618add5df6[[#This Row],[Cantidad Ordenada]]</f>
        <v>34</v>
      </c>
      <c r="J112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123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124" spans="1:11" x14ac:dyDescent="0.35">
      <c r="A1124">
        <v>451</v>
      </c>
      <c r="B1124">
        <v>3</v>
      </c>
      <c r="C1124" t="s">
        <v>31</v>
      </c>
      <c r="D1124" t="s">
        <v>1807</v>
      </c>
      <c r="E1124">
        <v>21</v>
      </c>
      <c r="F1124">
        <v>35</v>
      </c>
      <c r="G1124">
        <v>1</v>
      </c>
      <c r="H1124">
        <v>23</v>
      </c>
      <c r="I1124">
        <f>spaces_3iWczBNnn5rbfoUlE0Jd_uploads_git_blob_d9e80ffbcef8a4adc6d29edd78618add5df6[[#This Row],[Precio Unitario]]*spaces_3iWczBNnn5rbfoUlE0Jd_uploads_git_blob_d9e80ffbcef8a4adc6d29edd78618add5df6[[#This Row],[Cantidad Ordenada]]</f>
        <v>35</v>
      </c>
      <c r="J112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12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125" spans="1:11" x14ac:dyDescent="0.35">
      <c r="A1125">
        <v>452</v>
      </c>
      <c r="B1125">
        <v>9</v>
      </c>
      <c r="C1125" t="s">
        <v>43</v>
      </c>
      <c r="D1125" t="s">
        <v>1813</v>
      </c>
      <c r="E1125">
        <v>13</v>
      </c>
      <c r="F1125">
        <v>21</v>
      </c>
      <c r="G1125">
        <v>1</v>
      </c>
      <c r="H1125">
        <v>42</v>
      </c>
      <c r="I1125">
        <f>spaces_3iWczBNnn5rbfoUlE0Jd_uploads_git_blob_d9e80ffbcef8a4adc6d29edd78618add5df6[[#This Row],[Precio Unitario]]*spaces_3iWczBNnn5rbfoUlE0Jd_uploads_git_blob_d9e80ffbcef8a4adc6d29edd78618add5df6[[#This Row],[Cantidad Ordenada]]</f>
        <v>21</v>
      </c>
      <c r="J112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125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126" spans="1:11" x14ac:dyDescent="0.35">
      <c r="A1126">
        <v>452</v>
      </c>
      <c r="B1126">
        <v>9</v>
      </c>
      <c r="C1126" t="s">
        <v>15</v>
      </c>
      <c r="D1126" t="s">
        <v>1799</v>
      </c>
      <c r="E1126">
        <v>19</v>
      </c>
      <c r="F1126">
        <v>31</v>
      </c>
      <c r="G1126">
        <v>3</v>
      </c>
      <c r="H1126">
        <v>53</v>
      </c>
      <c r="I1126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112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126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127" spans="1:11" x14ac:dyDescent="0.35">
      <c r="A1127">
        <v>452</v>
      </c>
      <c r="B1127">
        <v>9</v>
      </c>
      <c r="C1127" t="s">
        <v>35</v>
      </c>
      <c r="D1127" t="s">
        <v>1809</v>
      </c>
      <c r="E1127">
        <v>13</v>
      </c>
      <c r="F1127">
        <v>22</v>
      </c>
      <c r="G1127">
        <v>2</v>
      </c>
      <c r="H1127">
        <v>28</v>
      </c>
      <c r="I1127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112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127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128" spans="1:11" x14ac:dyDescent="0.35">
      <c r="A1128">
        <v>453</v>
      </c>
      <c r="B1128">
        <v>6</v>
      </c>
      <c r="C1128" t="s">
        <v>33</v>
      </c>
      <c r="D1128" t="s">
        <v>1808</v>
      </c>
      <c r="E1128">
        <v>19</v>
      </c>
      <c r="F1128">
        <v>32</v>
      </c>
      <c r="G1128">
        <v>3</v>
      </c>
      <c r="H1128">
        <v>58</v>
      </c>
      <c r="I1128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112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128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129" spans="1:11" x14ac:dyDescent="0.35">
      <c r="A1129">
        <v>453</v>
      </c>
      <c r="B1129">
        <v>6</v>
      </c>
      <c r="C1129" t="s">
        <v>37</v>
      </c>
      <c r="D1129" t="s">
        <v>1810</v>
      </c>
      <c r="E1129">
        <v>20</v>
      </c>
      <c r="F1129">
        <v>34</v>
      </c>
      <c r="G1129">
        <v>1</v>
      </c>
      <c r="H1129">
        <v>42</v>
      </c>
      <c r="I1129">
        <f>spaces_3iWczBNnn5rbfoUlE0Jd_uploads_git_blob_d9e80ffbcef8a4adc6d29edd78618add5df6[[#This Row],[Precio Unitario]]*spaces_3iWczBNnn5rbfoUlE0Jd_uploads_git_blob_d9e80ffbcef8a4adc6d29edd78618add5df6[[#This Row],[Cantidad Ordenada]]</f>
        <v>34</v>
      </c>
      <c r="J112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129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130" spans="1:11" x14ac:dyDescent="0.35">
      <c r="A1130">
        <v>454</v>
      </c>
      <c r="B1130">
        <v>1</v>
      </c>
      <c r="C1130" t="s">
        <v>49</v>
      </c>
      <c r="D1130" t="s">
        <v>1816</v>
      </c>
      <c r="E1130">
        <v>15</v>
      </c>
      <c r="F1130">
        <v>25</v>
      </c>
      <c r="G1130">
        <v>2</v>
      </c>
      <c r="H1130">
        <v>44</v>
      </c>
      <c r="I1130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113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13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131" spans="1:11" x14ac:dyDescent="0.35">
      <c r="A1131">
        <v>454</v>
      </c>
      <c r="B1131">
        <v>1</v>
      </c>
      <c r="C1131" t="s">
        <v>29</v>
      </c>
      <c r="D1131" t="s">
        <v>1806</v>
      </c>
      <c r="E1131">
        <v>11</v>
      </c>
      <c r="F1131">
        <v>19</v>
      </c>
      <c r="G1131">
        <v>3</v>
      </c>
      <c r="H1131">
        <v>18</v>
      </c>
      <c r="I1131">
        <f>spaces_3iWczBNnn5rbfoUlE0Jd_uploads_git_blob_d9e80ffbcef8a4adc6d29edd78618add5df6[[#This Row],[Precio Unitario]]*spaces_3iWczBNnn5rbfoUlE0Jd_uploads_git_blob_d9e80ffbcef8a4adc6d29edd78618add5df6[[#This Row],[Cantidad Ordenada]]</f>
        <v>57</v>
      </c>
      <c r="J113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131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132" spans="1:11" x14ac:dyDescent="0.35">
      <c r="A1132">
        <v>454</v>
      </c>
      <c r="B1132">
        <v>1</v>
      </c>
      <c r="C1132" t="s">
        <v>21</v>
      </c>
      <c r="D1132" t="s">
        <v>1801</v>
      </c>
      <c r="E1132">
        <v>22</v>
      </c>
      <c r="F1132">
        <v>36</v>
      </c>
      <c r="G1132">
        <v>2</v>
      </c>
      <c r="H1132">
        <v>42</v>
      </c>
      <c r="I1132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113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132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133" spans="1:11" x14ac:dyDescent="0.35">
      <c r="A1133">
        <v>454</v>
      </c>
      <c r="B1133">
        <v>1</v>
      </c>
      <c r="C1133" t="s">
        <v>17</v>
      </c>
      <c r="D1133" t="s">
        <v>1800</v>
      </c>
      <c r="E1133">
        <v>16</v>
      </c>
      <c r="F1133">
        <v>27</v>
      </c>
      <c r="G1133">
        <v>2</v>
      </c>
      <c r="H1133">
        <v>49</v>
      </c>
      <c r="I1133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13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133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134" spans="1:11" x14ac:dyDescent="0.35">
      <c r="A1134">
        <v>455</v>
      </c>
      <c r="B1134">
        <v>12</v>
      </c>
      <c r="C1134" t="s">
        <v>9</v>
      </c>
      <c r="D1134" t="s">
        <v>1798</v>
      </c>
      <c r="E1134">
        <v>14</v>
      </c>
      <c r="F1134">
        <v>24</v>
      </c>
      <c r="G1134">
        <v>2</v>
      </c>
      <c r="H1134">
        <v>11</v>
      </c>
      <c r="I1134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113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134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135" spans="1:11" x14ac:dyDescent="0.35">
      <c r="A1135">
        <v>456</v>
      </c>
      <c r="B1135">
        <v>13</v>
      </c>
      <c r="C1135" t="s">
        <v>37</v>
      </c>
      <c r="D1135" t="s">
        <v>1810</v>
      </c>
      <c r="E1135">
        <v>20</v>
      </c>
      <c r="F1135">
        <v>34</v>
      </c>
      <c r="G1135">
        <v>2</v>
      </c>
      <c r="H1135">
        <v>24</v>
      </c>
      <c r="I1135">
        <f>spaces_3iWczBNnn5rbfoUlE0Jd_uploads_git_blob_d9e80ffbcef8a4adc6d29edd78618add5df6[[#This Row],[Precio Unitario]]*spaces_3iWczBNnn5rbfoUlE0Jd_uploads_git_blob_d9e80ffbcef8a4adc6d29edd78618add5df6[[#This Row],[Cantidad Ordenada]]</f>
        <v>68</v>
      </c>
      <c r="J113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135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136" spans="1:11" x14ac:dyDescent="0.35">
      <c r="A1136">
        <v>456</v>
      </c>
      <c r="B1136">
        <v>13</v>
      </c>
      <c r="C1136" t="s">
        <v>19</v>
      </c>
      <c r="D1136" t="s">
        <v>1802</v>
      </c>
      <c r="E1136">
        <v>25</v>
      </c>
      <c r="F1136">
        <v>40</v>
      </c>
      <c r="G1136">
        <v>2</v>
      </c>
      <c r="H1136">
        <v>47</v>
      </c>
      <c r="I1136">
        <f>spaces_3iWczBNnn5rbfoUlE0Jd_uploads_git_blob_d9e80ffbcef8a4adc6d29edd78618add5df6[[#This Row],[Precio Unitario]]*spaces_3iWczBNnn5rbfoUlE0Jd_uploads_git_blob_d9e80ffbcef8a4adc6d29edd78618add5df6[[#This Row],[Cantidad Ordenada]]</f>
        <v>80</v>
      </c>
      <c r="J113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136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137" spans="1:11" x14ac:dyDescent="0.35">
      <c r="A1137">
        <v>457</v>
      </c>
      <c r="B1137">
        <v>18</v>
      </c>
      <c r="C1137" t="s">
        <v>25</v>
      </c>
      <c r="D1137" t="s">
        <v>1804</v>
      </c>
      <c r="E1137">
        <v>20</v>
      </c>
      <c r="F1137">
        <v>33</v>
      </c>
      <c r="G1137">
        <v>3</v>
      </c>
      <c r="H1137">
        <v>43</v>
      </c>
      <c r="I1137">
        <f>spaces_3iWczBNnn5rbfoUlE0Jd_uploads_git_blob_d9e80ffbcef8a4adc6d29edd78618add5df6[[#This Row],[Precio Unitario]]*spaces_3iWczBNnn5rbfoUlE0Jd_uploads_git_blob_d9e80ffbcef8a4adc6d29edd78618add5df6[[#This Row],[Cantidad Ordenada]]</f>
        <v>99</v>
      </c>
      <c r="J113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137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138" spans="1:11" x14ac:dyDescent="0.35">
      <c r="A1138">
        <v>457</v>
      </c>
      <c r="B1138">
        <v>18</v>
      </c>
      <c r="C1138" t="s">
        <v>29</v>
      </c>
      <c r="D1138" t="s">
        <v>1806</v>
      </c>
      <c r="E1138">
        <v>11</v>
      </c>
      <c r="F1138">
        <v>19</v>
      </c>
      <c r="G1138">
        <v>2</v>
      </c>
      <c r="H1138">
        <v>15</v>
      </c>
      <c r="I1138">
        <f>spaces_3iWczBNnn5rbfoUlE0Jd_uploads_git_blob_d9e80ffbcef8a4adc6d29edd78618add5df6[[#This Row],[Precio Unitario]]*spaces_3iWczBNnn5rbfoUlE0Jd_uploads_git_blob_d9e80ffbcef8a4adc6d29edd78618add5df6[[#This Row],[Cantidad Ordenada]]</f>
        <v>38</v>
      </c>
      <c r="J113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138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139" spans="1:11" x14ac:dyDescent="0.35">
      <c r="A1139">
        <v>458</v>
      </c>
      <c r="B1139">
        <v>4</v>
      </c>
      <c r="C1139" t="s">
        <v>25</v>
      </c>
      <c r="D1139" t="s">
        <v>1804</v>
      </c>
      <c r="E1139">
        <v>20</v>
      </c>
      <c r="F1139">
        <v>33</v>
      </c>
      <c r="G1139">
        <v>2</v>
      </c>
      <c r="H1139">
        <v>6</v>
      </c>
      <c r="I1139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113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1139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140" spans="1:11" x14ac:dyDescent="0.35">
      <c r="A1140">
        <v>458</v>
      </c>
      <c r="B1140">
        <v>4</v>
      </c>
      <c r="C1140" t="s">
        <v>27</v>
      </c>
      <c r="D1140" t="s">
        <v>1805</v>
      </c>
      <c r="E1140">
        <v>16</v>
      </c>
      <c r="F1140">
        <v>28</v>
      </c>
      <c r="G1140">
        <v>2</v>
      </c>
      <c r="H1140">
        <v>11</v>
      </c>
      <c r="I1140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114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140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141" spans="1:11" x14ac:dyDescent="0.35">
      <c r="A1141">
        <v>458</v>
      </c>
      <c r="B1141">
        <v>4</v>
      </c>
      <c r="C1141" t="s">
        <v>37</v>
      </c>
      <c r="D1141" t="s">
        <v>1810</v>
      </c>
      <c r="E1141">
        <v>20</v>
      </c>
      <c r="F1141">
        <v>34</v>
      </c>
      <c r="G1141">
        <v>3</v>
      </c>
      <c r="H1141">
        <v>28</v>
      </c>
      <c r="I1141">
        <f>spaces_3iWczBNnn5rbfoUlE0Jd_uploads_git_blob_d9e80ffbcef8a4adc6d29edd78618add5df6[[#This Row],[Precio Unitario]]*spaces_3iWczBNnn5rbfoUlE0Jd_uploads_git_blob_d9e80ffbcef8a4adc6d29edd78618add5df6[[#This Row],[Cantidad Ordenada]]</f>
        <v>102</v>
      </c>
      <c r="J114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141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142" spans="1:11" x14ac:dyDescent="0.35">
      <c r="A1142">
        <v>458</v>
      </c>
      <c r="B1142">
        <v>4</v>
      </c>
      <c r="C1142" t="s">
        <v>35</v>
      </c>
      <c r="D1142" t="s">
        <v>1809</v>
      </c>
      <c r="E1142">
        <v>13</v>
      </c>
      <c r="F1142">
        <v>22</v>
      </c>
      <c r="G1142">
        <v>2</v>
      </c>
      <c r="H1142">
        <v>44</v>
      </c>
      <c r="I1142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114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142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143" spans="1:11" x14ac:dyDescent="0.35">
      <c r="A1143">
        <v>459</v>
      </c>
      <c r="B1143">
        <v>20</v>
      </c>
      <c r="C1143" t="s">
        <v>27</v>
      </c>
      <c r="D1143" t="s">
        <v>1805</v>
      </c>
      <c r="E1143">
        <v>16</v>
      </c>
      <c r="F1143">
        <v>28</v>
      </c>
      <c r="G1143">
        <v>3</v>
      </c>
      <c r="H1143">
        <v>30</v>
      </c>
      <c r="I1143">
        <f>spaces_3iWczBNnn5rbfoUlE0Jd_uploads_git_blob_d9e80ffbcef8a4adc6d29edd78618add5df6[[#This Row],[Precio Unitario]]*spaces_3iWczBNnn5rbfoUlE0Jd_uploads_git_blob_d9e80ffbcef8a4adc6d29edd78618add5df6[[#This Row],[Cantidad Ordenada]]</f>
        <v>84</v>
      </c>
      <c r="J114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143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144" spans="1:11" x14ac:dyDescent="0.35">
      <c r="A1144">
        <v>460</v>
      </c>
      <c r="B1144">
        <v>19</v>
      </c>
      <c r="C1144" t="s">
        <v>49</v>
      </c>
      <c r="D1144" t="s">
        <v>1816</v>
      </c>
      <c r="E1144">
        <v>15</v>
      </c>
      <c r="F1144">
        <v>25</v>
      </c>
      <c r="G1144">
        <v>2</v>
      </c>
      <c r="H1144">
        <v>43</v>
      </c>
      <c r="I1144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114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14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145" spans="1:11" x14ac:dyDescent="0.35">
      <c r="A1145">
        <v>460</v>
      </c>
      <c r="B1145">
        <v>19</v>
      </c>
      <c r="C1145" t="s">
        <v>47</v>
      </c>
      <c r="D1145" t="s">
        <v>1815</v>
      </c>
      <c r="E1145">
        <v>15</v>
      </c>
      <c r="F1145">
        <v>26</v>
      </c>
      <c r="G1145">
        <v>1</v>
      </c>
      <c r="H1145">
        <v>8</v>
      </c>
      <c r="I1145">
        <f>spaces_3iWczBNnn5rbfoUlE0Jd_uploads_git_blob_d9e80ffbcef8a4adc6d29edd78618add5df6[[#This Row],[Precio Unitario]]*spaces_3iWczBNnn5rbfoUlE0Jd_uploads_git_blob_d9e80ffbcef8a4adc6d29edd78618add5df6[[#This Row],[Cantidad Ordenada]]</f>
        <v>26</v>
      </c>
      <c r="J114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1145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146" spans="1:11" x14ac:dyDescent="0.35">
      <c r="A1146">
        <v>460</v>
      </c>
      <c r="B1146">
        <v>19</v>
      </c>
      <c r="C1146" t="s">
        <v>27</v>
      </c>
      <c r="D1146" t="s">
        <v>1805</v>
      </c>
      <c r="E1146">
        <v>16</v>
      </c>
      <c r="F1146">
        <v>28</v>
      </c>
      <c r="G1146">
        <v>1</v>
      </c>
      <c r="H1146">
        <v>40</v>
      </c>
      <c r="I1146">
        <f>spaces_3iWczBNnn5rbfoUlE0Jd_uploads_git_blob_d9e80ffbcef8a4adc6d29edd78618add5df6[[#This Row],[Precio Unitario]]*spaces_3iWczBNnn5rbfoUlE0Jd_uploads_git_blob_d9e80ffbcef8a4adc6d29edd78618add5df6[[#This Row],[Cantidad Ordenada]]</f>
        <v>28</v>
      </c>
      <c r="J114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146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147" spans="1:11" x14ac:dyDescent="0.35">
      <c r="A1147">
        <v>460</v>
      </c>
      <c r="B1147">
        <v>19</v>
      </c>
      <c r="C1147" t="s">
        <v>9</v>
      </c>
      <c r="D1147" t="s">
        <v>1798</v>
      </c>
      <c r="E1147">
        <v>14</v>
      </c>
      <c r="F1147">
        <v>24</v>
      </c>
      <c r="G1147">
        <v>3</v>
      </c>
      <c r="H1147">
        <v>33</v>
      </c>
      <c r="I1147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114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147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148" spans="1:11" x14ac:dyDescent="0.35">
      <c r="A1148">
        <v>461</v>
      </c>
      <c r="B1148">
        <v>4</v>
      </c>
      <c r="C1148" t="s">
        <v>31</v>
      </c>
      <c r="D1148" t="s">
        <v>1807</v>
      </c>
      <c r="E1148">
        <v>21</v>
      </c>
      <c r="F1148">
        <v>35</v>
      </c>
      <c r="G1148">
        <v>2</v>
      </c>
      <c r="H1148">
        <v>38</v>
      </c>
      <c r="I1148">
        <f>spaces_3iWczBNnn5rbfoUlE0Jd_uploads_git_blob_d9e80ffbcef8a4adc6d29edd78618add5df6[[#This Row],[Precio Unitario]]*spaces_3iWczBNnn5rbfoUlE0Jd_uploads_git_blob_d9e80ffbcef8a4adc6d29edd78618add5df6[[#This Row],[Cantidad Ordenada]]</f>
        <v>70</v>
      </c>
      <c r="J114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14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149" spans="1:11" x14ac:dyDescent="0.35">
      <c r="A1149">
        <v>461</v>
      </c>
      <c r="B1149">
        <v>4</v>
      </c>
      <c r="C1149" t="s">
        <v>23</v>
      </c>
      <c r="D1149" t="s">
        <v>1803</v>
      </c>
      <c r="E1149">
        <v>17</v>
      </c>
      <c r="F1149">
        <v>29</v>
      </c>
      <c r="G1149">
        <v>1</v>
      </c>
      <c r="H1149">
        <v>28</v>
      </c>
      <c r="I1149">
        <f>spaces_3iWczBNnn5rbfoUlE0Jd_uploads_git_blob_d9e80ffbcef8a4adc6d29edd78618add5df6[[#This Row],[Precio Unitario]]*spaces_3iWczBNnn5rbfoUlE0Jd_uploads_git_blob_d9e80ffbcef8a4adc6d29edd78618add5df6[[#This Row],[Cantidad Ordenada]]</f>
        <v>29</v>
      </c>
      <c r="J114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149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150" spans="1:11" x14ac:dyDescent="0.35">
      <c r="A1150">
        <v>462</v>
      </c>
      <c r="B1150">
        <v>9</v>
      </c>
      <c r="C1150" t="s">
        <v>25</v>
      </c>
      <c r="D1150" t="s">
        <v>1804</v>
      </c>
      <c r="E1150">
        <v>20</v>
      </c>
      <c r="F1150">
        <v>33</v>
      </c>
      <c r="G1150">
        <v>3</v>
      </c>
      <c r="H1150">
        <v>11</v>
      </c>
      <c r="I1150">
        <f>spaces_3iWczBNnn5rbfoUlE0Jd_uploads_git_blob_d9e80ffbcef8a4adc6d29edd78618add5df6[[#This Row],[Precio Unitario]]*spaces_3iWczBNnn5rbfoUlE0Jd_uploads_git_blob_d9e80ffbcef8a4adc6d29edd78618add5df6[[#This Row],[Cantidad Ordenada]]</f>
        <v>99</v>
      </c>
      <c r="J115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150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151" spans="1:11" x14ac:dyDescent="0.35">
      <c r="A1151">
        <v>463</v>
      </c>
      <c r="B1151">
        <v>7</v>
      </c>
      <c r="C1151" t="s">
        <v>15</v>
      </c>
      <c r="D1151" t="s">
        <v>1799</v>
      </c>
      <c r="E1151">
        <v>19</v>
      </c>
      <c r="F1151">
        <v>31</v>
      </c>
      <c r="G1151">
        <v>3</v>
      </c>
      <c r="H1151">
        <v>14</v>
      </c>
      <c r="I1151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115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151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152" spans="1:11" x14ac:dyDescent="0.35">
      <c r="A1152">
        <v>464</v>
      </c>
      <c r="B1152">
        <v>16</v>
      </c>
      <c r="C1152" t="s">
        <v>47</v>
      </c>
      <c r="D1152" t="s">
        <v>1815</v>
      </c>
      <c r="E1152">
        <v>15</v>
      </c>
      <c r="F1152">
        <v>26</v>
      </c>
      <c r="G1152">
        <v>3</v>
      </c>
      <c r="H1152">
        <v>50</v>
      </c>
      <c r="I1152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115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1152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153" spans="1:11" x14ac:dyDescent="0.35">
      <c r="A1153">
        <v>464</v>
      </c>
      <c r="B1153">
        <v>16</v>
      </c>
      <c r="C1153" t="s">
        <v>35</v>
      </c>
      <c r="D1153" t="s">
        <v>1809</v>
      </c>
      <c r="E1153">
        <v>13</v>
      </c>
      <c r="F1153">
        <v>22</v>
      </c>
      <c r="G1153">
        <v>1</v>
      </c>
      <c r="H1153">
        <v>10</v>
      </c>
      <c r="I1153">
        <f>spaces_3iWczBNnn5rbfoUlE0Jd_uploads_git_blob_d9e80ffbcef8a4adc6d29edd78618add5df6[[#This Row],[Precio Unitario]]*spaces_3iWczBNnn5rbfoUlE0Jd_uploads_git_blob_d9e80ffbcef8a4adc6d29edd78618add5df6[[#This Row],[Cantidad Ordenada]]</f>
        <v>22</v>
      </c>
      <c r="J115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1153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154" spans="1:11" x14ac:dyDescent="0.35">
      <c r="A1154">
        <v>464</v>
      </c>
      <c r="B1154">
        <v>16</v>
      </c>
      <c r="C1154" t="s">
        <v>17</v>
      </c>
      <c r="D1154" t="s">
        <v>1800</v>
      </c>
      <c r="E1154">
        <v>16</v>
      </c>
      <c r="F1154">
        <v>27</v>
      </c>
      <c r="G1154">
        <v>2</v>
      </c>
      <c r="H1154">
        <v>24</v>
      </c>
      <c r="I1154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15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154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155" spans="1:11" x14ac:dyDescent="0.35">
      <c r="A1155">
        <v>465</v>
      </c>
      <c r="B1155">
        <v>4</v>
      </c>
      <c r="C1155" t="s">
        <v>49</v>
      </c>
      <c r="D1155" t="s">
        <v>1816</v>
      </c>
      <c r="E1155">
        <v>15</v>
      </c>
      <c r="F1155">
        <v>25</v>
      </c>
      <c r="G1155">
        <v>3</v>
      </c>
      <c r="H1155">
        <v>37</v>
      </c>
      <c r="I1155">
        <f>spaces_3iWczBNnn5rbfoUlE0Jd_uploads_git_blob_d9e80ffbcef8a4adc6d29edd78618add5df6[[#This Row],[Precio Unitario]]*spaces_3iWczBNnn5rbfoUlE0Jd_uploads_git_blob_d9e80ffbcef8a4adc6d29edd78618add5df6[[#This Row],[Cantidad Ordenada]]</f>
        <v>75</v>
      </c>
      <c r="J115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15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156" spans="1:11" x14ac:dyDescent="0.35">
      <c r="A1156">
        <v>465</v>
      </c>
      <c r="B1156">
        <v>4</v>
      </c>
      <c r="C1156" t="s">
        <v>41</v>
      </c>
      <c r="D1156" t="s">
        <v>1811</v>
      </c>
      <c r="E1156">
        <v>14</v>
      </c>
      <c r="F1156">
        <v>23</v>
      </c>
      <c r="G1156">
        <v>2</v>
      </c>
      <c r="H1156">
        <v>23</v>
      </c>
      <c r="I1156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115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156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157" spans="1:11" x14ac:dyDescent="0.35">
      <c r="A1157">
        <v>466</v>
      </c>
      <c r="B1157">
        <v>4</v>
      </c>
      <c r="C1157" t="s">
        <v>27</v>
      </c>
      <c r="D1157" t="s">
        <v>1805</v>
      </c>
      <c r="E1157">
        <v>16</v>
      </c>
      <c r="F1157">
        <v>28</v>
      </c>
      <c r="G1157">
        <v>1</v>
      </c>
      <c r="H1157">
        <v>43</v>
      </c>
      <c r="I1157">
        <f>spaces_3iWczBNnn5rbfoUlE0Jd_uploads_git_blob_d9e80ffbcef8a4adc6d29edd78618add5df6[[#This Row],[Precio Unitario]]*spaces_3iWczBNnn5rbfoUlE0Jd_uploads_git_blob_d9e80ffbcef8a4adc6d29edd78618add5df6[[#This Row],[Cantidad Ordenada]]</f>
        <v>28</v>
      </c>
      <c r="J115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157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158" spans="1:11" x14ac:dyDescent="0.35">
      <c r="A1158">
        <v>466</v>
      </c>
      <c r="B1158">
        <v>4</v>
      </c>
      <c r="C1158" t="s">
        <v>12</v>
      </c>
      <c r="D1158" t="s">
        <v>1797</v>
      </c>
      <c r="E1158">
        <v>18</v>
      </c>
      <c r="F1158">
        <v>30</v>
      </c>
      <c r="G1158">
        <v>3</v>
      </c>
      <c r="H1158">
        <v>52</v>
      </c>
      <c r="I1158">
        <f>spaces_3iWczBNnn5rbfoUlE0Jd_uploads_git_blob_d9e80ffbcef8a4adc6d29edd78618add5df6[[#This Row],[Precio Unitario]]*spaces_3iWczBNnn5rbfoUlE0Jd_uploads_git_blob_d9e80ffbcef8a4adc6d29edd78618add5df6[[#This Row],[Cantidad Ordenada]]</f>
        <v>90</v>
      </c>
      <c r="J115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15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159" spans="1:11" x14ac:dyDescent="0.35">
      <c r="A1159">
        <v>466</v>
      </c>
      <c r="B1159">
        <v>4</v>
      </c>
      <c r="C1159" t="s">
        <v>35</v>
      </c>
      <c r="D1159" t="s">
        <v>1809</v>
      </c>
      <c r="E1159">
        <v>13</v>
      </c>
      <c r="F1159">
        <v>22</v>
      </c>
      <c r="G1159">
        <v>1</v>
      </c>
      <c r="H1159">
        <v>50</v>
      </c>
      <c r="I1159">
        <f>spaces_3iWczBNnn5rbfoUlE0Jd_uploads_git_blob_d9e80ffbcef8a4adc6d29edd78618add5df6[[#This Row],[Precio Unitario]]*spaces_3iWczBNnn5rbfoUlE0Jd_uploads_git_blob_d9e80ffbcef8a4adc6d29edd78618add5df6[[#This Row],[Cantidad Ordenada]]</f>
        <v>22</v>
      </c>
      <c r="J115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1159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160" spans="1:11" x14ac:dyDescent="0.35">
      <c r="A1160">
        <v>467</v>
      </c>
      <c r="B1160">
        <v>15</v>
      </c>
      <c r="C1160" t="s">
        <v>25</v>
      </c>
      <c r="D1160" t="s">
        <v>1804</v>
      </c>
      <c r="E1160">
        <v>20</v>
      </c>
      <c r="F1160">
        <v>33</v>
      </c>
      <c r="G1160">
        <v>3</v>
      </c>
      <c r="H1160">
        <v>13</v>
      </c>
      <c r="I1160">
        <f>spaces_3iWczBNnn5rbfoUlE0Jd_uploads_git_blob_d9e80ffbcef8a4adc6d29edd78618add5df6[[#This Row],[Precio Unitario]]*spaces_3iWczBNnn5rbfoUlE0Jd_uploads_git_blob_d9e80ffbcef8a4adc6d29edd78618add5df6[[#This Row],[Cantidad Ordenada]]</f>
        <v>99</v>
      </c>
      <c r="J116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160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161" spans="1:11" x14ac:dyDescent="0.35">
      <c r="A1161">
        <v>467</v>
      </c>
      <c r="B1161">
        <v>15</v>
      </c>
      <c r="C1161" t="s">
        <v>35</v>
      </c>
      <c r="D1161" t="s">
        <v>1809</v>
      </c>
      <c r="E1161">
        <v>13</v>
      </c>
      <c r="F1161">
        <v>22</v>
      </c>
      <c r="G1161">
        <v>2</v>
      </c>
      <c r="H1161">
        <v>59</v>
      </c>
      <c r="I1161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116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161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162" spans="1:11" x14ac:dyDescent="0.35">
      <c r="A1162">
        <v>468</v>
      </c>
      <c r="B1162">
        <v>14</v>
      </c>
      <c r="C1162" t="s">
        <v>29</v>
      </c>
      <c r="D1162" t="s">
        <v>1806</v>
      </c>
      <c r="E1162">
        <v>11</v>
      </c>
      <c r="F1162">
        <v>19</v>
      </c>
      <c r="G1162">
        <v>2</v>
      </c>
      <c r="H1162">
        <v>38</v>
      </c>
      <c r="I1162">
        <f>spaces_3iWczBNnn5rbfoUlE0Jd_uploads_git_blob_d9e80ffbcef8a4adc6d29edd78618add5df6[[#This Row],[Precio Unitario]]*spaces_3iWczBNnn5rbfoUlE0Jd_uploads_git_blob_d9e80ffbcef8a4adc6d29edd78618add5df6[[#This Row],[Cantidad Ordenada]]</f>
        <v>38</v>
      </c>
      <c r="J116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162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163" spans="1:11" x14ac:dyDescent="0.35">
      <c r="A1163">
        <v>468</v>
      </c>
      <c r="B1163">
        <v>14</v>
      </c>
      <c r="C1163" t="s">
        <v>27</v>
      </c>
      <c r="D1163" t="s">
        <v>1805</v>
      </c>
      <c r="E1163">
        <v>16</v>
      </c>
      <c r="F1163">
        <v>28</v>
      </c>
      <c r="G1163">
        <v>1</v>
      </c>
      <c r="H1163">
        <v>9</v>
      </c>
      <c r="I1163">
        <f>spaces_3iWczBNnn5rbfoUlE0Jd_uploads_git_blob_d9e80ffbcef8a4adc6d29edd78618add5df6[[#This Row],[Precio Unitario]]*spaces_3iWczBNnn5rbfoUlE0Jd_uploads_git_blob_d9e80ffbcef8a4adc6d29edd78618add5df6[[#This Row],[Cantidad Ordenada]]</f>
        <v>28</v>
      </c>
      <c r="J116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163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164" spans="1:11" x14ac:dyDescent="0.35">
      <c r="A1164">
        <v>468</v>
      </c>
      <c r="B1164">
        <v>14</v>
      </c>
      <c r="C1164" t="s">
        <v>39</v>
      </c>
      <c r="D1164" t="s">
        <v>1812</v>
      </c>
      <c r="E1164">
        <v>12</v>
      </c>
      <c r="F1164">
        <v>20</v>
      </c>
      <c r="G1164">
        <v>2</v>
      </c>
      <c r="H1164">
        <v>16</v>
      </c>
      <c r="I1164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116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16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165" spans="1:11" x14ac:dyDescent="0.35">
      <c r="A1165">
        <v>469</v>
      </c>
      <c r="B1165">
        <v>1</v>
      </c>
      <c r="C1165" t="s">
        <v>33</v>
      </c>
      <c r="D1165" t="s">
        <v>1808</v>
      </c>
      <c r="E1165">
        <v>19</v>
      </c>
      <c r="F1165">
        <v>32</v>
      </c>
      <c r="G1165">
        <v>1</v>
      </c>
      <c r="H1165">
        <v>44</v>
      </c>
      <c r="I1165">
        <f>spaces_3iWczBNnn5rbfoUlE0Jd_uploads_git_blob_d9e80ffbcef8a4adc6d29edd78618add5df6[[#This Row],[Precio Unitario]]*spaces_3iWczBNnn5rbfoUlE0Jd_uploads_git_blob_d9e80ffbcef8a4adc6d29edd78618add5df6[[#This Row],[Cantidad Ordenada]]</f>
        <v>32</v>
      </c>
      <c r="J116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165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166" spans="1:11" x14ac:dyDescent="0.35">
      <c r="A1166">
        <v>469</v>
      </c>
      <c r="B1166">
        <v>1</v>
      </c>
      <c r="C1166" t="s">
        <v>31</v>
      </c>
      <c r="D1166" t="s">
        <v>1807</v>
      </c>
      <c r="E1166">
        <v>21</v>
      </c>
      <c r="F1166">
        <v>35</v>
      </c>
      <c r="G1166">
        <v>3</v>
      </c>
      <c r="H1166">
        <v>22</v>
      </c>
      <c r="I1166">
        <f>spaces_3iWczBNnn5rbfoUlE0Jd_uploads_git_blob_d9e80ffbcef8a4adc6d29edd78618add5df6[[#This Row],[Precio Unitario]]*spaces_3iWczBNnn5rbfoUlE0Jd_uploads_git_blob_d9e80ffbcef8a4adc6d29edd78618add5df6[[#This Row],[Cantidad Ordenada]]</f>
        <v>105</v>
      </c>
      <c r="J116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16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167" spans="1:11" x14ac:dyDescent="0.35">
      <c r="A1167">
        <v>470</v>
      </c>
      <c r="B1167">
        <v>17</v>
      </c>
      <c r="C1167" t="s">
        <v>45</v>
      </c>
      <c r="D1167" t="s">
        <v>1814</v>
      </c>
      <c r="E1167">
        <v>10</v>
      </c>
      <c r="F1167">
        <v>18</v>
      </c>
      <c r="G1167">
        <v>3</v>
      </c>
      <c r="H1167">
        <v>28</v>
      </c>
      <c r="I1167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16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167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168" spans="1:11" x14ac:dyDescent="0.35">
      <c r="A1168">
        <v>470</v>
      </c>
      <c r="B1168">
        <v>17</v>
      </c>
      <c r="C1168" t="s">
        <v>9</v>
      </c>
      <c r="D1168" t="s">
        <v>1798</v>
      </c>
      <c r="E1168">
        <v>14</v>
      </c>
      <c r="F1168">
        <v>24</v>
      </c>
      <c r="G1168">
        <v>1</v>
      </c>
      <c r="H1168">
        <v>44</v>
      </c>
      <c r="I1168">
        <f>spaces_3iWczBNnn5rbfoUlE0Jd_uploads_git_blob_d9e80ffbcef8a4adc6d29edd78618add5df6[[#This Row],[Precio Unitario]]*spaces_3iWczBNnn5rbfoUlE0Jd_uploads_git_blob_d9e80ffbcef8a4adc6d29edd78618add5df6[[#This Row],[Cantidad Ordenada]]</f>
        <v>24</v>
      </c>
      <c r="J116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1168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169" spans="1:11" x14ac:dyDescent="0.35">
      <c r="A1169">
        <v>471</v>
      </c>
      <c r="B1169">
        <v>7</v>
      </c>
      <c r="C1169" t="s">
        <v>31</v>
      </c>
      <c r="D1169" t="s">
        <v>1807</v>
      </c>
      <c r="E1169">
        <v>21</v>
      </c>
      <c r="F1169">
        <v>35</v>
      </c>
      <c r="G1169">
        <v>3</v>
      </c>
      <c r="H1169">
        <v>57</v>
      </c>
      <c r="I1169">
        <f>spaces_3iWczBNnn5rbfoUlE0Jd_uploads_git_blob_d9e80ffbcef8a4adc6d29edd78618add5df6[[#This Row],[Precio Unitario]]*spaces_3iWczBNnn5rbfoUlE0Jd_uploads_git_blob_d9e80ffbcef8a4adc6d29edd78618add5df6[[#This Row],[Cantidad Ordenada]]</f>
        <v>105</v>
      </c>
      <c r="J116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16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170" spans="1:11" x14ac:dyDescent="0.35">
      <c r="A1170">
        <v>472</v>
      </c>
      <c r="B1170">
        <v>20</v>
      </c>
      <c r="C1170" t="s">
        <v>35</v>
      </c>
      <c r="D1170" t="s">
        <v>1809</v>
      </c>
      <c r="E1170">
        <v>13</v>
      </c>
      <c r="F1170">
        <v>22</v>
      </c>
      <c r="G1170">
        <v>2</v>
      </c>
      <c r="H1170">
        <v>31</v>
      </c>
      <c r="I1170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117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170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171" spans="1:11" x14ac:dyDescent="0.35">
      <c r="A1171">
        <v>472</v>
      </c>
      <c r="B1171">
        <v>20</v>
      </c>
      <c r="C1171" t="s">
        <v>31</v>
      </c>
      <c r="D1171" t="s">
        <v>1807</v>
      </c>
      <c r="E1171">
        <v>21</v>
      </c>
      <c r="F1171">
        <v>35</v>
      </c>
      <c r="G1171">
        <v>2</v>
      </c>
      <c r="H1171">
        <v>42</v>
      </c>
      <c r="I1171">
        <f>spaces_3iWczBNnn5rbfoUlE0Jd_uploads_git_blob_d9e80ffbcef8a4adc6d29edd78618add5df6[[#This Row],[Precio Unitario]]*spaces_3iWczBNnn5rbfoUlE0Jd_uploads_git_blob_d9e80ffbcef8a4adc6d29edd78618add5df6[[#This Row],[Cantidad Ordenada]]</f>
        <v>70</v>
      </c>
      <c r="J117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17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172" spans="1:11" x14ac:dyDescent="0.35">
      <c r="A1172">
        <v>473</v>
      </c>
      <c r="B1172">
        <v>13</v>
      </c>
      <c r="C1172" t="s">
        <v>35</v>
      </c>
      <c r="D1172" t="s">
        <v>1809</v>
      </c>
      <c r="E1172">
        <v>13</v>
      </c>
      <c r="F1172">
        <v>22</v>
      </c>
      <c r="G1172">
        <v>2</v>
      </c>
      <c r="H1172">
        <v>51</v>
      </c>
      <c r="I1172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117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172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173" spans="1:11" x14ac:dyDescent="0.35">
      <c r="A1173">
        <v>473</v>
      </c>
      <c r="B1173">
        <v>13</v>
      </c>
      <c r="C1173" t="s">
        <v>31</v>
      </c>
      <c r="D1173" t="s">
        <v>1807</v>
      </c>
      <c r="E1173">
        <v>21</v>
      </c>
      <c r="F1173">
        <v>35</v>
      </c>
      <c r="G1173">
        <v>1</v>
      </c>
      <c r="H1173">
        <v>10</v>
      </c>
      <c r="I1173">
        <f>spaces_3iWczBNnn5rbfoUlE0Jd_uploads_git_blob_d9e80ffbcef8a4adc6d29edd78618add5df6[[#This Row],[Precio Unitario]]*spaces_3iWczBNnn5rbfoUlE0Jd_uploads_git_blob_d9e80ffbcef8a4adc6d29edd78618add5df6[[#This Row],[Cantidad Ordenada]]</f>
        <v>35</v>
      </c>
      <c r="J117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17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174" spans="1:11" x14ac:dyDescent="0.35">
      <c r="A1174">
        <v>474</v>
      </c>
      <c r="B1174">
        <v>2</v>
      </c>
      <c r="C1174" t="s">
        <v>27</v>
      </c>
      <c r="D1174" t="s">
        <v>1805</v>
      </c>
      <c r="E1174">
        <v>16</v>
      </c>
      <c r="F1174">
        <v>28</v>
      </c>
      <c r="G1174">
        <v>3</v>
      </c>
      <c r="H1174">
        <v>35</v>
      </c>
      <c r="I1174">
        <f>spaces_3iWczBNnn5rbfoUlE0Jd_uploads_git_blob_d9e80ffbcef8a4adc6d29edd78618add5df6[[#This Row],[Precio Unitario]]*spaces_3iWczBNnn5rbfoUlE0Jd_uploads_git_blob_d9e80ffbcef8a4adc6d29edd78618add5df6[[#This Row],[Cantidad Ordenada]]</f>
        <v>84</v>
      </c>
      <c r="J117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174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175" spans="1:11" x14ac:dyDescent="0.35">
      <c r="A1175">
        <v>474</v>
      </c>
      <c r="B1175">
        <v>2</v>
      </c>
      <c r="C1175" t="s">
        <v>15</v>
      </c>
      <c r="D1175" t="s">
        <v>1799</v>
      </c>
      <c r="E1175">
        <v>19</v>
      </c>
      <c r="F1175">
        <v>31</v>
      </c>
      <c r="G1175">
        <v>1</v>
      </c>
      <c r="H1175">
        <v>34</v>
      </c>
      <c r="I1175">
        <f>spaces_3iWczBNnn5rbfoUlE0Jd_uploads_git_blob_d9e80ffbcef8a4adc6d29edd78618add5df6[[#This Row],[Precio Unitario]]*spaces_3iWczBNnn5rbfoUlE0Jd_uploads_git_blob_d9e80ffbcef8a4adc6d29edd78618add5df6[[#This Row],[Cantidad Ordenada]]</f>
        <v>31</v>
      </c>
      <c r="J117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175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176" spans="1:11" x14ac:dyDescent="0.35">
      <c r="A1176">
        <v>474</v>
      </c>
      <c r="B1176">
        <v>2</v>
      </c>
      <c r="C1176" t="s">
        <v>37</v>
      </c>
      <c r="D1176" t="s">
        <v>1810</v>
      </c>
      <c r="E1176">
        <v>20</v>
      </c>
      <c r="F1176">
        <v>34</v>
      </c>
      <c r="G1176">
        <v>1</v>
      </c>
      <c r="H1176">
        <v>55</v>
      </c>
      <c r="I1176">
        <f>spaces_3iWczBNnn5rbfoUlE0Jd_uploads_git_blob_d9e80ffbcef8a4adc6d29edd78618add5df6[[#This Row],[Precio Unitario]]*spaces_3iWczBNnn5rbfoUlE0Jd_uploads_git_blob_d9e80ffbcef8a4adc6d29edd78618add5df6[[#This Row],[Cantidad Ordenada]]</f>
        <v>34</v>
      </c>
      <c r="J117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176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177" spans="1:11" x14ac:dyDescent="0.35">
      <c r="A1177">
        <v>474</v>
      </c>
      <c r="B1177">
        <v>2</v>
      </c>
      <c r="C1177" t="s">
        <v>23</v>
      </c>
      <c r="D1177" t="s">
        <v>1803</v>
      </c>
      <c r="E1177">
        <v>17</v>
      </c>
      <c r="F1177">
        <v>29</v>
      </c>
      <c r="G1177">
        <v>1</v>
      </c>
      <c r="H1177">
        <v>37</v>
      </c>
      <c r="I1177">
        <f>spaces_3iWczBNnn5rbfoUlE0Jd_uploads_git_blob_d9e80ffbcef8a4adc6d29edd78618add5df6[[#This Row],[Precio Unitario]]*spaces_3iWczBNnn5rbfoUlE0Jd_uploads_git_blob_d9e80ffbcef8a4adc6d29edd78618add5df6[[#This Row],[Cantidad Ordenada]]</f>
        <v>29</v>
      </c>
      <c r="J117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177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178" spans="1:11" x14ac:dyDescent="0.35">
      <c r="A1178">
        <v>475</v>
      </c>
      <c r="B1178">
        <v>18</v>
      </c>
      <c r="C1178" t="s">
        <v>37</v>
      </c>
      <c r="D1178" t="s">
        <v>1810</v>
      </c>
      <c r="E1178">
        <v>20</v>
      </c>
      <c r="F1178">
        <v>34</v>
      </c>
      <c r="G1178">
        <v>3</v>
      </c>
      <c r="H1178">
        <v>14</v>
      </c>
      <c r="I1178">
        <f>spaces_3iWczBNnn5rbfoUlE0Jd_uploads_git_blob_d9e80ffbcef8a4adc6d29edd78618add5df6[[#This Row],[Precio Unitario]]*spaces_3iWczBNnn5rbfoUlE0Jd_uploads_git_blob_d9e80ffbcef8a4adc6d29edd78618add5df6[[#This Row],[Cantidad Ordenada]]</f>
        <v>102</v>
      </c>
      <c r="J117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178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179" spans="1:11" x14ac:dyDescent="0.35">
      <c r="A1179">
        <v>475</v>
      </c>
      <c r="B1179">
        <v>18</v>
      </c>
      <c r="C1179" t="s">
        <v>9</v>
      </c>
      <c r="D1179" t="s">
        <v>1798</v>
      </c>
      <c r="E1179">
        <v>14</v>
      </c>
      <c r="F1179">
        <v>24</v>
      </c>
      <c r="G1179">
        <v>3</v>
      </c>
      <c r="H1179">
        <v>21</v>
      </c>
      <c r="I1179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117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179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180" spans="1:11" x14ac:dyDescent="0.35">
      <c r="A1180">
        <v>476</v>
      </c>
      <c r="B1180">
        <v>13</v>
      </c>
      <c r="C1180" t="s">
        <v>33</v>
      </c>
      <c r="D1180" t="s">
        <v>1808</v>
      </c>
      <c r="E1180">
        <v>19</v>
      </c>
      <c r="F1180">
        <v>32</v>
      </c>
      <c r="G1180">
        <v>3</v>
      </c>
      <c r="H1180">
        <v>5</v>
      </c>
      <c r="I1180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118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180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181" spans="1:11" x14ac:dyDescent="0.35">
      <c r="A1181">
        <v>476</v>
      </c>
      <c r="B1181">
        <v>13</v>
      </c>
      <c r="C1181" t="s">
        <v>37</v>
      </c>
      <c r="D1181" t="s">
        <v>1810</v>
      </c>
      <c r="E1181">
        <v>20</v>
      </c>
      <c r="F1181">
        <v>34</v>
      </c>
      <c r="G1181">
        <v>1</v>
      </c>
      <c r="H1181">
        <v>34</v>
      </c>
      <c r="I1181">
        <f>spaces_3iWczBNnn5rbfoUlE0Jd_uploads_git_blob_d9e80ffbcef8a4adc6d29edd78618add5df6[[#This Row],[Precio Unitario]]*spaces_3iWczBNnn5rbfoUlE0Jd_uploads_git_blob_d9e80ffbcef8a4adc6d29edd78618add5df6[[#This Row],[Cantidad Ordenada]]</f>
        <v>34</v>
      </c>
      <c r="J118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181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182" spans="1:11" x14ac:dyDescent="0.35">
      <c r="A1182">
        <v>476</v>
      </c>
      <c r="B1182">
        <v>13</v>
      </c>
      <c r="C1182" t="s">
        <v>19</v>
      </c>
      <c r="D1182" t="s">
        <v>1802</v>
      </c>
      <c r="E1182">
        <v>25</v>
      </c>
      <c r="F1182">
        <v>40</v>
      </c>
      <c r="G1182">
        <v>1</v>
      </c>
      <c r="H1182">
        <v>21</v>
      </c>
      <c r="I1182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118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15</v>
      </c>
      <c r="K1182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183" spans="1:11" x14ac:dyDescent="0.35">
      <c r="A1183">
        <v>476</v>
      </c>
      <c r="B1183">
        <v>13</v>
      </c>
      <c r="C1183" t="s">
        <v>9</v>
      </c>
      <c r="D1183" t="s">
        <v>1798</v>
      </c>
      <c r="E1183">
        <v>14</v>
      </c>
      <c r="F1183">
        <v>24</v>
      </c>
      <c r="G1183">
        <v>2</v>
      </c>
      <c r="H1183">
        <v>55</v>
      </c>
      <c r="I1183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118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183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184" spans="1:11" x14ac:dyDescent="0.35">
      <c r="A1184">
        <v>477</v>
      </c>
      <c r="B1184">
        <v>8</v>
      </c>
      <c r="C1184" t="s">
        <v>43</v>
      </c>
      <c r="D1184" t="s">
        <v>1813</v>
      </c>
      <c r="E1184">
        <v>13</v>
      </c>
      <c r="F1184">
        <v>21</v>
      </c>
      <c r="G1184">
        <v>2</v>
      </c>
      <c r="H1184">
        <v>21</v>
      </c>
      <c r="I1184">
        <f>spaces_3iWczBNnn5rbfoUlE0Jd_uploads_git_blob_d9e80ffbcef8a4adc6d29edd78618add5df6[[#This Row],[Precio Unitario]]*spaces_3iWczBNnn5rbfoUlE0Jd_uploads_git_blob_d9e80ffbcef8a4adc6d29edd78618add5df6[[#This Row],[Cantidad Ordenada]]</f>
        <v>42</v>
      </c>
      <c r="J118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184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185" spans="1:11" x14ac:dyDescent="0.35">
      <c r="A1185">
        <v>477</v>
      </c>
      <c r="B1185">
        <v>8</v>
      </c>
      <c r="C1185" t="s">
        <v>41</v>
      </c>
      <c r="D1185" t="s">
        <v>1811</v>
      </c>
      <c r="E1185">
        <v>14</v>
      </c>
      <c r="F1185">
        <v>23</v>
      </c>
      <c r="G1185">
        <v>2</v>
      </c>
      <c r="H1185">
        <v>13</v>
      </c>
      <c r="I1185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118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185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186" spans="1:11" x14ac:dyDescent="0.35">
      <c r="A1186">
        <v>477</v>
      </c>
      <c r="B1186">
        <v>8</v>
      </c>
      <c r="C1186" t="s">
        <v>37</v>
      </c>
      <c r="D1186" t="s">
        <v>1810</v>
      </c>
      <c r="E1186">
        <v>20</v>
      </c>
      <c r="F1186">
        <v>34</v>
      </c>
      <c r="G1186">
        <v>2</v>
      </c>
      <c r="H1186">
        <v>34</v>
      </c>
      <c r="I1186">
        <f>spaces_3iWczBNnn5rbfoUlE0Jd_uploads_git_blob_d9e80ffbcef8a4adc6d29edd78618add5df6[[#This Row],[Precio Unitario]]*spaces_3iWczBNnn5rbfoUlE0Jd_uploads_git_blob_d9e80ffbcef8a4adc6d29edd78618add5df6[[#This Row],[Cantidad Ordenada]]</f>
        <v>68</v>
      </c>
      <c r="J118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186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187" spans="1:11" x14ac:dyDescent="0.35">
      <c r="A1187">
        <v>477</v>
      </c>
      <c r="B1187">
        <v>8</v>
      </c>
      <c r="C1187" t="s">
        <v>9</v>
      </c>
      <c r="D1187" t="s">
        <v>1798</v>
      </c>
      <c r="E1187">
        <v>14</v>
      </c>
      <c r="F1187">
        <v>24</v>
      </c>
      <c r="G1187">
        <v>2</v>
      </c>
      <c r="H1187">
        <v>47</v>
      </c>
      <c r="I1187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118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187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188" spans="1:11" x14ac:dyDescent="0.35">
      <c r="A1188">
        <v>478</v>
      </c>
      <c r="B1188">
        <v>7</v>
      </c>
      <c r="C1188" t="s">
        <v>12</v>
      </c>
      <c r="D1188" t="s">
        <v>1797</v>
      </c>
      <c r="E1188">
        <v>18</v>
      </c>
      <c r="F1188">
        <v>30</v>
      </c>
      <c r="G1188">
        <v>2</v>
      </c>
      <c r="H1188">
        <v>54</v>
      </c>
      <c r="I1188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118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18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189" spans="1:11" x14ac:dyDescent="0.35">
      <c r="A1189">
        <v>478</v>
      </c>
      <c r="B1189">
        <v>7</v>
      </c>
      <c r="C1189" t="s">
        <v>23</v>
      </c>
      <c r="D1189" t="s">
        <v>1803</v>
      </c>
      <c r="E1189">
        <v>17</v>
      </c>
      <c r="F1189">
        <v>29</v>
      </c>
      <c r="G1189">
        <v>2</v>
      </c>
      <c r="H1189">
        <v>36</v>
      </c>
      <c r="I1189">
        <f>spaces_3iWczBNnn5rbfoUlE0Jd_uploads_git_blob_d9e80ffbcef8a4adc6d29edd78618add5df6[[#This Row],[Precio Unitario]]*spaces_3iWczBNnn5rbfoUlE0Jd_uploads_git_blob_d9e80ffbcef8a4adc6d29edd78618add5df6[[#This Row],[Cantidad Ordenada]]</f>
        <v>58</v>
      </c>
      <c r="J118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189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190" spans="1:11" x14ac:dyDescent="0.35">
      <c r="A1190">
        <v>479</v>
      </c>
      <c r="B1190">
        <v>1</v>
      </c>
      <c r="C1190" t="s">
        <v>37</v>
      </c>
      <c r="D1190" t="s">
        <v>1810</v>
      </c>
      <c r="E1190">
        <v>20</v>
      </c>
      <c r="F1190">
        <v>34</v>
      </c>
      <c r="G1190">
        <v>1</v>
      </c>
      <c r="H1190">
        <v>38</v>
      </c>
      <c r="I1190">
        <f>spaces_3iWczBNnn5rbfoUlE0Jd_uploads_git_blob_d9e80ffbcef8a4adc6d29edd78618add5df6[[#This Row],[Precio Unitario]]*spaces_3iWczBNnn5rbfoUlE0Jd_uploads_git_blob_d9e80ffbcef8a4adc6d29edd78618add5df6[[#This Row],[Cantidad Ordenada]]</f>
        <v>34</v>
      </c>
      <c r="J119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190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191" spans="1:11" x14ac:dyDescent="0.35">
      <c r="A1191">
        <v>479</v>
      </c>
      <c r="B1191">
        <v>1</v>
      </c>
      <c r="C1191" t="s">
        <v>45</v>
      </c>
      <c r="D1191" t="s">
        <v>1814</v>
      </c>
      <c r="E1191">
        <v>10</v>
      </c>
      <c r="F1191">
        <v>18</v>
      </c>
      <c r="G1191">
        <v>1</v>
      </c>
      <c r="H1191">
        <v>45</v>
      </c>
      <c r="I1191">
        <f>spaces_3iWczBNnn5rbfoUlE0Jd_uploads_git_blob_d9e80ffbcef8a4adc6d29edd78618add5df6[[#This Row],[Precio Unitario]]*spaces_3iWczBNnn5rbfoUlE0Jd_uploads_git_blob_d9e80ffbcef8a4adc6d29edd78618add5df6[[#This Row],[Cantidad Ordenada]]</f>
        <v>18</v>
      </c>
      <c r="J119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191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192" spans="1:11" x14ac:dyDescent="0.35">
      <c r="A1192">
        <v>480</v>
      </c>
      <c r="B1192">
        <v>1</v>
      </c>
      <c r="C1192" t="s">
        <v>17</v>
      </c>
      <c r="D1192" t="s">
        <v>1800</v>
      </c>
      <c r="E1192">
        <v>16</v>
      </c>
      <c r="F1192">
        <v>27</v>
      </c>
      <c r="G1192">
        <v>2</v>
      </c>
      <c r="H1192">
        <v>8</v>
      </c>
      <c r="I1192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19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192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193" spans="1:11" x14ac:dyDescent="0.35">
      <c r="A1193">
        <v>480</v>
      </c>
      <c r="B1193">
        <v>1</v>
      </c>
      <c r="C1193" t="s">
        <v>31</v>
      </c>
      <c r="D1193" t="s">
        <v>1807</v>
      </c>
      <c r="E1193">
        <v>21</v>
      </c>
      <c r="F1193">
        <v>35</v>
      </c>
      <c r="G1193">
        <v>3</v>
      </c>
      <c r="H1193">
        <v>57</v>
      </c>
      <c r="I1193">
        <f>spaces_3iWczBNnn5rbfoUlE0Jd_uploads_git_blob_d9e80ffbcef8a4adc6d29edd78618add5df6[[#This Row],[Precio Unitario]]*spaces_3iWczBNnn5rbfoUlE0Jd_uploads_git_blob_d9e80ffbcef8a4adc6d29edd78618add5df6[[#This Row],[Cantidad Ordenada]]</f>
        <v>105</v>
      </c>
      <c r="J119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19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194" spans="1:11" x14ac:dyDescent="0.35">
      <c r="A1194">
        <v>481</v>
      </c>
      <c r="B1194">
        <v>9</v>
      </c>
      <c r="C1194" t="s">
        <v>47</v>
      </c>
      <c r="D1194" t="s">
        <v>1815</v>
      </c>
      <c r="E1194">
        <v>15</v>
      </c>
      <c r="F1194">
        <v>26</v>
      </c>
      <c r="G1194">
        <v>2</v>
      </c>
      <c r="H1194">
        <v>58</v>
      </c>
      <c r="I1194">
        <f>spaces_3iWczBNnn5rbfoUlE0Jd_uploads_git_blob_d9e80ffbcef8a4adc6d29edd78618add5df6[[#This Row],[Precio Unitario]]*spaces_3iWczBNnn5rbfoUlE0Jd_uploads_git_blob_d9e80ffbcef8a4adc6d29edd78618add5df6[[#This Row],[Cantidad Ordenada]]</f>
        <v>52</v>
      </c>
      <c r="J119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194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195" spans="1:11" x14ac:dyDescent="0.35">
      <c r="A1195">
        <v>482</v>
      </c>
      <c r="B1195">
        <v>9</v>
      </c>
      <c r="C1195" t="s">
        <v>43</v>
      </c>
      <c r="D1195" t="s">
        <v>1813</v>
      </c>
      <c r="E1195">
        <v>13</v>
      </c>
      <c r="F1195">
        <v>21</v>
      </c>
      <c r="G1195">
        <v>3</v>
      </c>
      <c r="H1195">
        <v>21</v>
      </c>
      <c r="I1195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119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195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196" spans="1:11" x14ac:dyDescent="0.35">
      <c r="A1196">
        <v>483</v>
      </c>
      <c r="B1196">
        <v>2</v>
      </c>
      <c r="C1196" t="s">
        <v>17</v>
      </c>
      <c r="D1196" t="s">
        <v>1800</v>
      </c>
      <c r="E1196">
        <v>16</v>
      </c>
      <c r="F1196">
        <v>27</v>
      </c>
      <c r="G1196">
        <v>3</v>
      </c>
      <c r="H1196">
        <v>53</v>
      </c>
      <c r="I1196">
        <f>spaces_3iWczBNnn5rbfoUlE0Jd_uploads_git_blob_d9e80ffbcef8a4adc6d29edd78618add5df6[[#This Row],[Precio Unitario]]*spaces_3iWczBNnn5rbfoUlE0Jd_uploads_git_blob_d9e80ffbcef8a4adc6d29edd78618add5df6[[#This Row],[Cantidad Ordenada]]</f>
        <v>81</v>
      </c>
      <c r="J119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1196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197" spans="1:11" x14ac:dyDescent="0.35">
      <c r="A1197">
        <v>484</v>
      </c>
      <c r="B1197">
        <v>18</v>
      </c>
      <c r="C1197" t="s">
        <v>49</v>
      </c>
      <c r="D1197" t="s">
        <v>1816</v>
      </c>
      <c r="E1197">
        <v>15</v>
      </c>
      <c r="F1197">
        <v>25</v>
      </c>
      <c r="G1197">
        <v>3</v>
      </c>
      <c r="H1197">
        <v>34</v>
      </c>
      <c r="I1197">
        <f>spaces_3iWczBNnn5rbfoUlE0Jd_uploads_git_blob_d9e80ffbcef8a4adc6d29edd78618add5df6[[#This Row],[Precio Unitario]]*spaces_3iWczBNnn5rbfoUlE0Jd_uploads_git_blob_d9e80ffbcef8a4adc6d29edd78618add5df6[[#This Row],[Cantidad Ordenada]]</f>
        <v>75</v>
      </c>
      <c r="J119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197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198" spans="1:11" x14ac:dyDescent="0.35">
      <c r="A1198">
        <v>485</v>
      </c>
      <c r="B1198">
        <v>6</v>
      </c>
      <c r="C1198" t="s">
        <v>21</v>
      </c>
      <c r="D1198" t="s">
        <v>1801</v>
      </c>
      <c r="E1198">
        <v>22</v>
      </c>
      <c r="F1198">
        <v>36</v>
      </c>
      <c r="G1198">
        <v>2</v>
      </c>
      <c r="H1198">
        <v>56</v>
      </c>
      <c r="I1198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119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198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199" spans="1:11" x14ac:dyDescent="0.35">
      <c r="A1199">
        <v>485</v>
      </c>
      <c r="B1199">
        <v>6</v>
      </c>
      <c r="C1199" t="s">
        <v>9</v>
      </c>
      <c r="D1199" t="s">
        <v>1798</v>
      </c>
      <c r="E1199">
        <v>14</v>
      </c>
      <c r="F1199">
        <v>24</v>
      </c>
      <c r="G1199">
        <v>3</v>
      </c>
      <c r="H1199">
        <v>23</v>
      </c>
      <c r="I1199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119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199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200" spans="1:11" x14ac:dyDescent="0.35">
      <c r="A1200">
        <v>486</v>
      </c>
      <c r="B1200">
        <v>15</v>
      </c>
      <c r="C1200" t="s">
        <v>37</v>
      </c>
      <c r="D1200" t="s">
        <v>1810</v>
      </c>
      <c r="E1200">
        <v>20</v>
      </c>
      <c r="F1200">
        <v>34</v>
      </c>
      <c r="G1200">
        <v>1</v>
      </c>
      <c r="H1200">
        <v>9</v>
      </c>
      <c r="I1200">
        <f>spaces_3iWczBNnn5rbfoUlE0Jd_uploads_git_blob_d9e80ffbcef8a4adc6d29edd78618add5df6[[#This Row],[Precio Unitario]]*spaces_3iWczBNnn5rbfoUlE0Jd_uploads_git_blob_d9e80ffbcef8a4adc6d29edd78618add5df6[[#This Row],[Cantidad Ordenada]]</f>
        <v>34</v>
      </c>
      <c r="J120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200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201" spans="1:11" x14ac:dyDescent="0.35">
      <c r="A1201">
        <v>486</v>
      </c>
      <c r="B1201">
        <v>15</v>
      </c>
      <c r="C1201" t="s">
        <v>21</v>
      </c>
      <c r="D1201" t="s">
        <v>1801</v>
      </c>
      <c r="E1201">
        <v>22</v>
      </c>
      <c r="F1201">
        <v>36</v>
      </c>
      <c r="G1201">
        <v>2</v>
      </c>
      <c r="H1201">
        <v>7</v>
      </c>
      <c r="I1201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120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201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202" spans="1:11" x14ac:dyDescent="0.35">
      <c r="A1202">
        <v>486</v>
      </c>
      <c r="B1202">
        <v>15</v>
      </c>
      <c r="C1202" t="s">
        <v>39</v>
      </c>
      <c r="D1202" t="s">
        <v>1812</v>
      </c>
      <c r="E1202">
        <v>12</v>
      </c>
      <c r="F1202">
        <v>20</v>
      </c>
      <c r="G1202">
        <v>1</v>
      </c>
      <c r="H1202">
        <v>19</v>
      </c>
      <c r="I1202">
        <f>spaces_3iWczBNnn5rbfoUlE0Jd_uploads_git_blob_d9e80ffbcef8a4adc6d29edd78618add5df6[[#This Row],[Precio Unitario]]*spaces_3iWczBNnn5rbfoUlE0Jd_uploads_git_blob_d9e80ffbcef8a4adc6d29edd78618add5df6[[#This Row],[Cantidad Ordenada]]</f>
        <v>20</v>
      </c>
      <c r="J120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202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203" spans="1:11" x14ac:dyDescent="0.35">
      <c r="A1203">
        <v>486</v>
      </c>
      <c r="B1203">
        <v>15</v>
      </c>
      <c r="C1203" t="s">
        <v>9</v>
      </c>
      <c r="D1203" t="s">
        <v>1798</v>
      </c>
      <c r="E1203">
        <v>14</v>
      </c>
      <c r="F1203">
        <v>24</v>
      </c>
      <c r="G1203">
        <v>1</v>
      </c>
      <c r="H1203">
        <v>24</v>
      </c>
      <c r="I1203">
        <f>spaces_3iWczBNnn5rbfoUlE0Jd_uploads_git_blob_d9e80ffbcef8a4adc6d29edd78618add5df6[[#This Row],[Precio Unitario]]*spaces_3iWczBNnn5rbfoUlE0Jd_uploads_git_blob_d9e80ffbcef8a4adc6d29edd78618add5df6[[#This Row],[Cantidad Ordenada]]</f>
        <v>24</v>
      </c>
      <c r="J120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1203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204" spans="1:11" x14ac:dyDescent="0.35">
      <c r="A1204">
        <v>487</v>
      </c>
      <c r="B1204">
        <v>17</v>
      </c>
      <c r="C1204" t="s">
        <v>15</v>
      </c>
      <c r="D1204" t="s">
        <v>1799</v>
      </c>
      <c r="E1204">
        <v>19</v>
      </c>
      <c r="F1204">
        <v>31</v>
      </c>
      <c r="G1204">
        <v>2</v>
      </c>
      <c r="H1204">
        <v>29</v>
      </c>
      <c r="I1204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120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204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205" spans="1:11" x14ac:dyDescent="0.35">
      <c r="A1205">
        <v>487</v>
      </c>
      <c r="B1205">
        <v>17</v>
      </c>
      <c r="C1205" t="s">
        <v>37</v>
      </c>
      <c r="D1205" t="s">
        <v>1810</v>
      </c>
      <c r="E1205">
        <v>20</v>
      </c>
      <c r="F1205">
        <v>34</v>
      </c>
      <c r="G1205">
        <v>2</v>
      </c>
      <c r="H1205">
        <v>58</v>
      </c>
      <c r="I1205">
        <f>spaces_3iWczBNnn5rbfoUlE0Jd_uploads_git_blob_d9e80ffbcef8a4adc6d29edd78618add5df6[[#This Row],[Precio Unitario]]*spaces_3iWczBNnn5rbfoUlE0Jd_uploads_git_blob_d9e80ffbcef8a4adc6d29edd78618add5df6[[#This Row],[Cantidad Ordenada]]</f>
        <v>68</v>
      </c>
      <c r="J120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205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206" spans="1:11" x14ac:dyDescent="0.35">
      <c r="A1206">
        <v>487</v>
      </c>
      <c r="B1206">
        <v>17</v>
      </c>
      <c r="C1206" t="s">
        <v>35</v>
      </c>
      <c r="D1206" t="s">
        <v>1809</v>
      </c>
      <c r="E1206">
        <v>13</v>
      </c>
      <c r="F1206">
        <v>22</v>
      </c>
      <c r="G1206">
        <v>1</v>
      </c>
      <c r="H1206">
        <v>5</v>
      </c>
      <c r="I1206">
        <f>spaces_3iWczBNnn5rbfoUlE0Jd_uploads_git_blob_d9e80ffbcef8a4adc6d29edd78618add5df6[[#This Row],[Precio Unitario]]*spaces_3iWczBNnn5rbfoUlE0Jd_uploads_git_blob_d9e80ffbcef8a4adc6d29edd78618add5df6[[#This Row],[Cantidad Ordenada]]</f>
        <v>22</v>
      </c>
      <c r="J120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1206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207" spans="1:11" x14ac:dyDescent="0.35">
      <c r="A1207">
        <v>488</v>
      </c>
      <c r="B1207">
        <v>10</v>
      </c>
      <c r="C1207" t="s">
        <v>41</v>
      </c>
      <c r="D1207" t="s">
        <v>1811</v>
      </c>
      <c r="E1207">
        <v>14</v>
      </c>
      <c r="F1207">
        <v>23</v>
      </c>
      <c r="G1207">
        <v>3</v>
      </c>
      <c r="H1207">
        <v>52</v>
      </c>
      <c r="I1207">
        <f>spaces_3iWczBNnn5rbfoUlE0Jd_uploads_git_blob_d9e80ffbcef8a4adc6d29edd78618add5df6[[#This Row],[Precio Unitario]]*spaces_3iWczBNnn5rbfoUlE0Jd_uploads_git_blob_d9e80ffbcef8a4adc6d29edd78618add5df6[[#This Row],[Cantidad Ordenada]]</f>
        <v>69</v>
      </c>
      <c r="J120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1207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208" spans="1:11" x14ac:dyDescent="0.35">
      <c r="A1208">
        <v>488</v>
      </c>
      <c r="B1208">
        <v>10</v>
      </c>
      <c r="C1208" t="s">
        <v>15</v>
      </c>
      <c r="D1208" t="s">
        <v>1799</v>
      </c>
      <c r="E1208">
        <v>19</v>
      </c>
      <c r="F1208">
        <v>31</v>
      </c>
      <c r="G1208">
        <v>2</v>
      </c>
      <c r="H1208">
        <v>18</v>
      </c>
      <c r="I1208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120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208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209" spans="1:11" x14ac:dyDescent="0.35">
      <c r="A1209">
        <v>488</v>
      </c>
      <c r="B1209">
        <v>10</v>
      </c>
      <c r="C1209" t="s">
        <v>45</v>
      </c>
      <c r="D1209" t="s">
        <v>1814</v>
      </c>
      <c r="E1209">
        <v>10</v>
      </c>
      <c r="F1209">
        <v>18</v>
      </c>
      <c r="G1209">
        <v>3</v>
      </c>
      <c r="H1209">
        <v>54</v>
      </c>
      <c r="I1209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20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209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210" spans="1:11" x14ac:dyDescent="0.35">
      <c r="A1210">
        <v>489</v>
      </c>
      <c r="B1210">
        <v>3</v>
      </c>
      <c r="C1210" t="s">
        <v>41</v>
      </c>
      <c r="D1210" t="s">
        <v>1811</v>
      </c>
      <c r="E1210">
        <v>14</v>
      </c>
      <c r="F1210">
        <v>23</v>
      </c>
      <c r="G1210">
        <v>3</v>
      </c>
      <c r="H1210">
        <v>6</v>
      </c>
      <c r="I1210">
        <f>spaces_3iWczBNnn5rbfoUlE0Jd_uploads_git_blob_d9e80ffbcef8a4adc6d29edd78618add5df6[[#This Row],[Precio Unitario]]*spaces_3iWczBNnn5rbfoUlE0Jd_uploads_git_blob_d9e80ffbcef8a4adc6d29edd78618add5df6[[#This Row],[Cantidad Ordenada]]</f>
        <v>69</v>
      </c>
      <c r="J121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1210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211" spans="1:11" x14ac:dyDescent="0.35">
      <c r="A1211">
        <v>489</v>
      </c>
      <c r="B1211">
        <v>3</v>
      </c>
      <c r="C1211" t="s">
        <v>19</v>
      </c>
      <c r="D1211" t="s">
        <v>1802</v>
      </c>
      <c r="E1211">
        <v>25</v>
      </c>
      <c r="F1211">
        <v>40</v>
      </c>
      <c r="G1211">
        <v>2</v>
      </c>
      <c r="H1211">
        <v>28</v>
      </c>
      <c r="I1211">
        <f>spaces_3iWczBNnn5rbfoUlE0Jd_uploads_git_blob_d9e80ffbcef8a4adc6d29edd78618add5df6[[#This Row],[Precio Unitario]]*spaces_3iWczBNnn5rbfoUlE0Jd_uploads_git_blob_d9e80ffbcef8a4adc6d29edd78618add5df6[[#This Row],[Cantidad Ordenada]]</f>
        <v>80</v>
      </c>
      <c r="J121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211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212" spans="1:11" x14ac:dyDescent="0.35">
      <c r="A1212">
        <v>490</v>
      </c>
      <c r="B1212">
        <v>1</v>
      </c>
      <c r="C1212" t="s">
        <v>47</v>
      </c>
      <c r="D1212" t="s">
        <v>1815</v>
      </c>
      <c r="E1212">
        <v>15</v>
      </c>
      <c r="F1212">
        <v>26</v>
      </c>
      <c r="G1212">
        <v>3</v>
      </c>
      <c r="H1212">
        <v>34</v>
      </c>
      <c r="I1212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121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1212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213" spans="1:11" x14ac:dyDescent="0.35">
      <c r="A1213">
        <v>490</v>
      </c>
      <c r="B1213">
        <v>1</v>
      </c>
      <c r="C1213" t="s">
        <v>33</v>
      </c>
      <c r="D1213" t="s">
        <v>1808</v>
      </c>
      <c r="E1213">
        <v>19</v>
      </c>
      <c r="F1213">
        <v>32</v>
      </c>
      <c r="G1213">
        <v>1</v>
      </c>
      <c r="H1213">
        <v>55</v>
      </c>
      <c r="I1213">
        <f>spaces_3iWczBNnn5rbfoUlE0Jd_uploads_git_blob_d9e80ffbcef8a4adc6d29edd78618add5df6[[#This Row],[Precio Unitario]]*spaces_3iWczBNnn5rbfoUlE0Jd_uploads_git_blob_d9e80ffbcef8a4adc6d29edd78618add5df6[[#This Row],[Cantidad Ordenada]]</f>
        <v>32</v>
      </c>
      <c r="J121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213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214" spans="1:11" x14ac:dyDescent="0.35">
      <c r="A1214">
        <v>490</v>
      </c>
      <c r="B1214">
        <v>1</v>
      </c>
      <c r="C1214" t="s">
        <v>37</v>
      </c>
      <c r="D1214" t="s">
        <v>1810</v>
      </c>
      <c r="E1214">
        <v>20</v>
      </c>
      <c r="F1214">
        <v>34</v>
      </c>
      <c r="G1214">
        <v>3</v>
      </c>
      <c r="H1214">
        <v>42</v>
      </c>
      <c r="I1214">
        <f>spaces_3iWczBNnn5rbfoUlE0Jd_uploads_git_blob_d9e80ffbcef8a4adc6d29edd78618add5df6[[#This Row],[Precio Unitario]]*spaces_3iWczBNnn5rbfoUlE0Jd_uploads_git_blob_d9e80ffbcef8a4adc6d29edd78618add5df6[[#This Row],[Cantidad Ordenada]]</f>
        <v>102</v>
      </c>
      <c r="J121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214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215" spans="1:11" x14ac:dyDescent="0.35">
      <c r="A1215">
        <v>491</v>
      </c>
      <c r="B1215">
        <v>7</v>
      </c>
      <c r="C1215" t="s">
        <v>12</v>
      </c>
      <c r="D1215" t="s">
        <v>1797</v>
      </c>
      <c r="E1215">
        <v>18</v>
      </c>
      <c r="F1215">
        <v>30</v>
      </c>
      <c r="G1215">
        <v>2</v>
      </c>
      <c r="H1215">
        <v>11</v>
      </c>
      <c r="I1215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121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21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216" spans="1:11" x14ac:dyDescent="0.35">
      <c r="A1216">
        <v>491</v>
      </c>
      <c r="B1216">
        <v>7</v>
      </c>
      <c r="C1216" t="s">
        <v>23</v>
      </c>
      <c r="D1216" t="s">
        <v>1803</v>
      </c>
      <c r="E1216">
        <v>17</v>
      </c>
      <c r="F1216">
        <v>29</v>
      </c>
      <c r="G1216">
        <v>2</v>
      </c>
      <c r="H1216">
        <v>30</v>
      </c>
      <c r="I1216">
        <f>spaces_3iWczBNnn5rbfoUlE0Jd_uploads_git_blob_d9e80ffbcef8a4adc6d29edd78618add5df6[[#This Row],[Precio Unitario]]*spaces_3iWczBNnn5rbfoUlE0Jd_uploads_git_blob_d9e80ffbcef8a4adc6d29edd78618add5df6[[#This Row],[Cantidad Ordenada]]</f>
        <v>58</v>
      </c>
      <c r="J121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216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217" spans="1:11" x14ac:dyDescent="0.35">
      <c r="A1217">
        <v>492</v>
      </c>
      <c r="B1217">
        <v>4</v>
      </c>
      <c r="C1217" t="s">
        <v>25</v>
      </c>
      <c r="D1217" t="s">
        <v>1804</v>
      </c>
      <c r="E1217">
        <v>20</v>
      </c>
      <c r="F1217">
        <v>33</v>
      </c>
      <c r="G1217">
        <v>3</v>
      </c>
      <c r="H1217">
        <v>15</v>
      </c>
      <c r="I1217">
        <f>spaces_3iWczBNnn5rbfoUlE0Jd_uploads_git_blob_d9e80ffbcef8a4adc6d29edd78618add5df6[[#This Row],[Precio Unitario]]*spaces_3iWczBNnn5rbfoUlE0Jd_uploads_git_blob_d9e80ffbcef8a4adc6d29edd78618add5df6[[#This Row],[Cantidad Ordenada]]</f>
        <v>99</v>
      </c>
      <c r="J121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217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218" spans="1:11" x14ac:dyDescent="0.35">
      <c r="A1218">
        <v>492</v>
      </c>
      <c r="B1218">
        <v>4</v>
      </c>
      <c r="C1218" t="s">
        <v>43</v>
      </c>
      <c r="D1218" t="s">
        <v>1813</v>
      </c>
      <c r="E1218">
        <v>13</v>
      </c>
      <c r="F1218">
        <v>21</v>
      </c>
      <c r="G1218">
        <v>3</v>
      </c>
      <c r="H1218">
        <v>8</v>
      </c>
      <c r="I1218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121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218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219" spans="1:11" x14ac:dyDescent="0.35">
      <c r="A1219">
        <v>492</v>
      </c>
      <c r="B1219">
        <v>4</v>
      </c>
      <c r="C1219" t="s">
        <v>9</v>
      </c>
      <c r="D1219" t="s">
        <v>1798</v>
      </c>
      <c r="E1219">
        <v>14</v>
      </c>
      <c r="F1219">
        <v>24</v>
      </c>
      <c r="G1219">
        <v>2</v>
      </c>
      <c r="H1219">
        <v>26</v>
      </c>
      <c r="I1219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121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219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220" spans="1:11" x14ac:dyDescent="0.35">
      <c r="A1220">
        <v>493</v>
      </c>
      <c r="B1220">
        <v>2</v>
      </c>
      <c r="C1220" t="s">
        <v>45</v>
      </c>
      <c r="D1220" t="s">
        <v>1814</v>
      </c>
      <c r="E1220">
        <v>10</v>
      </c>
      <c r="F1220">
        <v>18</v>
      </c>
      <c r="G1220">
        <v>3</v>
      </c>
      <c r="H1220">
        <v>8</v>
      </c>
      <c r="I1220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22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220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221" spans="1:11" x14ac:dyDescent="0.35">
      <c r="A1221">
        <v>494</v>
      </c>
      <c r="B1221">
        <v>20</v>
      </c>
      <c r="C1221" t="s">
        <v>33</v>
      </c>
      <c r="D1221" t="s">
        <v>1808</v>
      </c>
      <c r="E1221">
        <v>19</v>
      </c>
      <c r="F1221">
        <v>32</v>
      </c>
      <c r="G1221">
        <v>2</v>
      </c>
      <c r="H1221">
        <v>9</v>
      </c>
      <c r="I1221">
        <f>spaces_3iWczBNnn5rbfoUlE0Jd_uploads_git_blob_d9e80ffbcef8a4adc6d29edd78618add5df6[[#This Row],[Precio Unitario]]*spaces_3iWczBNnn5rbfoUlE0Jd_uploads_git_blob_d9e80ffbcef8a4adc6d29edd78618add5df6[[#This Row],[Cantidad Ordenada]]</f>
        <v>64</v>
      </c>
      <c r="J122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1221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222" spans="1:11" x14ac:dyDescent="0.35">
      <c r="A1222">
        <v>494</v>
      </c>
      <c r="B1222">
        <v>20</v>
      </c>
      <c r="C1222" t="s">
        <v>21</v>
      </c>
      <c r="D1222" t="s">
        <v>1801</v>
      </c>
      <c r="E1222">
        <v>22</v>
      </c>
      <c r="F1222">
        <v>36</v>
      </c>
      <c r="G1222">
        <v>3</v>
      </c>
      <c r="H1222">
        <v>22</v>
      </c>
      <c r="I1222">
        <f>spaces_3iWczBNnn5rbfoUlE0Jd_uploads_git_blob_d9e80ffbcef8a4adc6d29edd78618add5df6[[#This Row],[Precio Unitario]]*spaces_3iWczBNnn5rbfoUlE0Jd_uploads_git_blob_d9e80ffbcef8a4adc6d29edd78618add5df6[[#This Row],[Cantidad Ordenada]]</f>
        <v>108</v>
      </c>
      <c r="J122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222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223" spans="1:11" x14ac:dyDescent="0.35">
      <c r="A1223">
        <v>495</v>
      </c>
      <c r="B1223">
        <v>11</v>
      </c>
      <c r="C1223" t="s">
        <v>25</v>
      </c>
      <c r="D1223" t="s">
        <v>1804</v>
      </c>
      <c r="E1223">
        <v>20</v>
      </c>
      <c r="F1223">
        <v>33</v>
      </c>
      <c r="G1223">
        <v>1</v>
      </c>
      <c r="H1223">
        <v>36</v>
      </c>
      <c r="I1223">
        <f>spaces_3iWczBNnn5rbfoUlE0Jd_uploads_git_blob_d9e80ffbcef8a4adc6d29edd78618add5df6[[#This Row],[Precio Unitario]]*spaces_3iWczBNnn5rbfoUlE0Jd_uploads_git_blob_d9e80ffbcef8a4adc6d29edd78618add5df6[[#This Row],[Cantidad Ordenada]]</f>
        <v>33</v>
      </c>
      <c r="J122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223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224" spans="1:11" x14ac:dyDescent="0.35">
      <c r="A1224">
        <v>495</v>
      </c>
      <c r="B1224">
        <v>11</v>
      </c>
      <c r="C1224" t="s">
        <v>27</v>
      </c>
      <c r="D1224" t="s">
        <v>1805</v>
      </c>
      <c r="E1224">
        <v>16</v>
      </c>
      <c r="F1224">
        <v>28</v>
      </c>
      <c r="G1224">
        <v>2</v>
      </c>
      <c r="H1224">
        <v>44</v>
      </c>
      <c r="I1224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122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224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225" spans="1:11" x14ac:dyDescent="0.35">
      <c r="A1225">
        <v>495</v>
      </c>
      <c r="B1225">
        <v>11</v>
      </c>
      <c r="C1225" t="s">
        <v>19</v>
      </c>
      <c r="D1225" t="s">
        <v>1802</v>
      </c>
      <c r="E1225">
        <v>25</v>
      </c>
      <c r="F1225">
        <v>40</v>
      </c>
      <c r="G1225">
        <v>3</v>
      </c>
      <c r="H1225">
        <v>13</v>
      </c>
      <c r="I1225">
        <f>spaces_3iWczBNnn5rbfoUlE0Jd_uploads_git_blob_d9e80ffbcef8a4adc6d29edd78618add5df6[[#This Row],[Precio Unitario]]*spaces_3iWczBNnn5rbfoUlE0Jd_uploads_git_blob_d9e80ffbcef8a4adc6d29edd78618add5df6[[#This Row],[Cantidad Ordenada]]</f>
        <v>120</v>
      </c>
      <c r="J122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45</v>
      </c>
      <c r="K1225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226" spans="1:11" x14ac:dyDescent="0.35">
      <c r="A1226">
        <v>495</v>
      </c>
      <c r="B1226">
        <v>11</v>
      </c>
      <c r="C1226" t="s">
        <v>17</v>
      </c>
      <c r="D1226" t="s">
        <v>1800</v>
      </c>
      <c r="E1226">
        <v>16</v>
      </c>
      <c r="F1226">
        <v>27</v>
      </c>
      <c r="G1226">
        <v>2</v>
      </c>
      <c r="H1226">
        <v>9</v>
      </c>
      <c r="I1226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22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226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227" spans="1:11" x14ac:dyDescent="0.35">
      <c r="A1227">
        <v>496</v>
      </c>
      <c r="B1227">
        <v>1</v>
      </c>
      <c r="C1227" t="s">
        <v>25</v>
      </c>
      <c r="D1227" t="s">
        <v>1804</v>
      </c>
      <c r="E1227">
        <v>20</v>
      </c>
      <c r="F1227">
        <v>33</v>
      </c>
      <c r="G1227">
        <v>1</v>
      </c>
      <c r="H1227">
        <v>28</v>
      </c>
      <c r="I1227">
        <f>spaces_3iWczBNnn5rbfoUlE0Jd_uploads_git_blob_d9e80ffbcef8a4adc6d29edd78618add5df6[[#This Row],[Precio Unitario]]*spaces_3iWczBNnn5rbfoUlE0Jd_uploads_git_blob_d9e80ffbcef8a4adc6d29edd78618add5df6[[#This Row],[Cantidad Ordenada]]</f>
        <v>33</v>
      </c>
      <c r="J122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227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228" spans="1:11" x14ac:dyDescent="0.35">
      <c r="A1228">
        <v>496</v>
      </c>
      <c r="B1228">
        <v>1</v>
      </c>
      <c r="C1228" t="s">
        <v>29</v>
      </c>
      <c r="D1228" t="s">
        <v>1806</v>
      </c>
      <c r="E1228">
        <v>11</v>
      </c>
      <c r="F1228">
        <v>19</v>
      </c>
      <c r="G1228">
        <v>3</v>
      </c>
      <c r="H1228">
        <v>41</v>
      </c>
      <c r="I1228">
        <f>spaces_3iWczBNnn5rbfoUlE0Jd_uploads_git_blob_d9e80ffbcef8a4adc6d29edd78618add5df6[[#This Row],[Precio Unitario]]*spaces_3iWczBNnn5rbfoUlE0Jd_uploads_git_blob_d9e80ffbcef8a4adc6d29edd78618add5df6[[#This Row],[Cantidad Ordenada]]</f>
        <v>57</v>
      </c>
      <c r="J122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228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229" spans="1:11" x14ac:dyDescent="0.35">
      <c r="A1229">
        <v>496</v>
      </c>
      <c r="B1229">
        <v>1</v>
      </c>
      <c r="C1229" t="s">
        <v>15</v>
      </c>
      <c r="D1229" t="s">
        <v>1799</v>
      </c>
      <c r="E1229">
        <v>19</v>
      </c>
      <c r="F1229">
        <v>31</v>
      </c>
      <c r="G1229">
        <v>1</v>
      </c>
      <c r="H1229">
        <v>41</v>
      </c>
      <c r="I1229">
        <f>spaces_3iWczBNnn5rbfoUlE0Jd_uploads_git_blob_d9e80ffbcef8a4adc6d29edd78618add5df6[[#This Row],[Precio Unitario]]*spaces_3iWczBNnn5rbfoUlE0Jd_uploads_git_blob_d9e80ffbcef8a4adc6d29edd78618add5df6[[#This Row],[Cantidad Ordenada]]</f>
        <v>31</v>
      </c>
      <c r="J122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229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230" spans="1:11" x14ac:dyDescent="0.35">
      <c r="A1230">
        <v>496</v>
      </c>
      <c r="B1230">
        <v>1</v>
      </c>
      <c r="C1230" t="s">
        <v>37</v>
      </c>
      <c r="D1230" t="s">
        <v>1810</v>
      </c>
      <c r="E1230">
        <v>20</v>
      </c>
      <c r="F1230">
        <v>34</v>
      </c>
      <c r="G1230">
        <v>3</v>
      </c>
      <c r="H1230">
        <v>23</v>
      </c>
      <c r="I1230">
        <f>spaces_3iWczBNnn5rbfoUlE0Jd_uploads_git_blob_d9e80ffbcef8a4adc6d29edd78618add5df6[[#This Row],[Precio Unitario]]*spaces_3iWczBNnn5rbfoUlE0Jd_uploads_git_blob_d9e80ffbcef8a4adc6d29edd78618add5df6[[#This Row],[Cantidad Ordenada]]</f>
        <v>102</v>
      </c>
      <c r="J123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230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231" spans="1:11" x14ac:dyDescent="0.35">
      <c r="A1231">
        <v>497</v>
      </c>
      <c r="B1231">
        <v>13</v>
      </c>
      <c r="C1231" t="s">
        <v>12</v>
      </c>
      <c r="D1231" t="s">
        <v>1797</v>
      </c>
      <c r="E1231">
        <v>18</v>
      </c>
      <c r="F1231">
        <v>30</v>
      </c>
      <c r="G1231">
        <v>1</v>
      </c>
      <c r="H1231">
        <v>6</v>
      </c>
      <c r="I1231">
        <f>spaces_3iWczBNnn5rbfoUlE0Jd_uploads_git_blob_d9e80ffbcef8a4adc6d29edd78618add5df6[[#This Row],[Precio Unitario]]*spaces_3iWczBNnn5rbfoUlE0Jd_uploads_git_blob_d9e80ffbcef8a4adc6d29edd78618add5df6[[#This Row],[Cantidad Ordenada]]</f>
        <v>30</v>
      </c>
      <c r="J123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23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232" spans="1:11" x14ac:dyDescent="0.35">
      <c r="A1232">
        <v>497</v>
      </c>
      <c r="B1232">
        <v>13</v>
      </c>
      <c r="C1232" t="s">
        <v>19</v>
      </c>
      <c r="D1232" t="s">
        <v>1802</v>
      </c>
      <c r="E1232">
        <v>25</v>
      </c>
      <c r="F1232">
        <v>40</v>
      </c>
      <c r="G1232">
        <v>3</v>
      </c>
      <c r="H1232">
        <v>32</v>
      </c>
      <c r="I1232">
        <f>spaces_3iWczBNnn5rbfoUlE0Jd_uploads_git_blob_d9e80ffbcef8a4adc6d29edd78618add5df6[[#This Row],[Precio Unitario]]*spaces_3iWczBNnn5rbfoUlE0Jd_uploads_git_blob_d9e80ffbcef8a4adc6d29edd78618add5df6[[#This Row],[Cantidad Ordenada]]</f>
        <v>120</v>
      </c>
      <c r="J123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45</v>
      </c>
      <c r="K1232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233" spans="1:11" x14ac:dyDescent="0.35">
      <c r="A1233">
        <v>498</v>
      </c>
      <c r="B1233">
        <v>20</v>
      </c>
      <c r="C1233" t="s">
        <v>29</v>
      </c>
      <c r="D1233" t="s">
        <v>1806</v>
      </c>
      <c r="E1233">
        <v>11</v>
      </c>
      <c r="F1233">
        <v>19</v>
      </c>
      <c r="G1233">
        <v>1</v>
      </c>
      <c r="H1233">
        <v>32</v>
      </c>
      <c r="I1233">
        <f>spaces_3iWczBNnn5rbfoUlE0Jd_uploads_git_blob_d9e80ffbcef8a4adc6d29edd78618add5df6[[#This Row],[Precio Unitario]]*spaces_3iWczBNnn5rbfoUlE0Jd_uploads_git_blob_d9e80ffbcef8a4adc6d29edd78618add5df6[[#This Row],[Cantidad Ordenada]]</f>
        <v>19</v>
      </c>
      <c r="J123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233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234" spans="1:11" x14ac:dyDescent="0.35">
      <c r="A1234">
        <v>499</v>
      </c>
      <c r="B1234">
        <v>5</v>
      </c>
      <c r="C1234" t="s">
        <v>49</v>
      </c>
      <c r="D1234" t="s">
        <v>1816</v>
      </c>
      <c r="E1234">
        <v>15</v>
      </c>
      <c r="F1234">
        <v>25</v>
      </c>
      <c r="G1234">
        <v>2</v>
      </c>
      <c r="H1234">
        <v>42</v>
      </c>
      <c r="I1234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123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23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235" spans="1:11" x14ac:dyDescent="0.35">
      <c r="A1235">
        <v>499</v>
      </c>
      <c r="B1235">
        <v>5</v>
      </c>
      <c r="C1235" t="s">
        <v>47</v>
      </c>
      <c r="D1235" t="s">
        <v>1815</v>
      </c>
      <c r="E1235">
        <v>15</v>
      </c>
      <c r="F1235">
        <v>26</v>
      </c>
      <c r="G1235">
        <v>3</v>
      </c>
      <c r="H1235">
        <v>52</v>
      </c>
      <c r="I1235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123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1235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236" spans="1:11" x14ac:dyDescent="0.35">
      <c r="A1236">
        <v>499</v>
      </c>
      <c r="B1236">
        <v>5</v>
      </c>
      <c r="C1236" t="s">
        <v>12</v>
      </c>
      <c r="D1236" t="s">
        <v>1797</v>
      </c>
      <c r="E1236">
        <v>18</v>
      </c>
      <c r="F1236">
        <v>30</v>
      </c>
      <c r="G1236">
        <v>1</v>
      </c>
      <c r="H1236">
        <v>36</v>
      </c>
      <c r="I1236">
        <f>spaces_3iWczBNnn5rbfoUlE0Jd_uploads_git_blob_d9e80ffbcef8a4adc6d29edd78618add5df6[[#This Row],[Precio Unitario]]*spaces_3iWczBNnn5rbfoUlE0Jd_uploads_git_blob_d9e80ffbcef8a4adc6d29edd78618add5df6[[#This Row],[Cantidad Ordenada]]</f>
        <v>30</v>
      </c>
      <c r="J123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23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237" spans="1:11" x14ac:dyDescent="0.35">
      <c r="A1237">
        <v>500</v>
      </c>
      <c r="B1237">
        <v>4</v>
      </c>
      <c r="C1237" t="s">
        <v>35</v>
      </c>
      <c r="D1237" t="s">
        <v>1809</v>
      </c>
      <c r="E1237">
        <v>13</v>
      </c>
      <c r="F1237">
        <v>22</v>
      </c>
      <c r="G1237">
        <v>3</v>
      </c>
      <c r="H1237">
        <v>20</v>
      </c>
      <c r="I1237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123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1237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238" spans="1:11" x14ac:dyDescent="0.35">
      <c r="A1238">
        <v>500</v>
      </c>
      <c r="B1238">
        <v>4</v>
      </c>
      <c r="C1238" t="s">
        <v>17</v>
      </c>
      <c r="D1238" t="s">
        <v>1800</v>
      </c>
      <c r="E1238">
        <v>16</v>
      </c>
      <c r="F1238">
        <v>27</v>
      </c>
      <c r="G1238">
        <v>1</v>
      </c>
      <c r="H1238">
        <v>22</v>
      </c>
      <c r="I1238">
        <f>spaces_3iWczBNnn5rbfoUlE0Jd_uploads_git_blob_d9e80ffbcef8a4adc6d29edd78618add5df6[[#This Row],[Precio Unitario]]*spaces_3iWczBNnn5rbfoUlE0Jd_uploads_git_blob_d9e80ffbcef8a4adc6d29edd78618add5df6[[#This Row],[Cantidad Ordenada]]</f>
        <v>27</v>
      </c>
      <c r="J123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1238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239" spans="1:11" x14ac:dyDescent="0.35">
      <c r="A1239">
        <v>501</v>
      </c>
      <c r="B1239">
        <v>7</v>
      </c>
      <c r="C1239" t="s">
        <v>43</v>
      </c>
      <c r="D1239" t="s">
        <v>1813</v>
      </c>
      <c r="E1239">
        <v>13</v>
      </c>
      <c r="F1239">
        <v>21</v>
      </c>
      <c r="G1239">
        <v>2</v>
      </c>
      <c r="H1239">
        <v>15</v>
      </c>
      <c r="I1239">
        <f>spaces_3iWczBNnn5rbfoUlE0Jd_uploads_git_blob_d9e80ffbcef8a4adc6d29edd78618add5df6[[#This Row],[Precio Unitario]]*spaces_3iWczBNnn5rbfoUlE0Jd_uploads_git_blob_d9e80ffbcef8a4adc6d29edd78618add5df6[[#This Row],[Cantidad Ordenada]]</f>
        <v>42</v>
      </c>
      <c r="J123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239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240" spans="1:11" x14ac:dyDescent="0.35">
      <c r="A1240">
        <v>501</v>
      </c>
      <c r="B1240">
        <v>7</v>
      </c>
      <c r="C1240" t="s">
        <v>27</v>
      </c>
      <c r="D1240" t="s">
        <v>1805</v>
      </c>
      <c r="E1240">
        <v>16</v>
      </c>
      <c r="F1240">
        <v>28</v>
      </c>
      <c r="G1240">
        <v>2</v>
      </c>
      <c r="H1240">
        <v>6</v>
      </c>
      <c r="I1240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124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240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241" spans="1:11" x14ac:dyDescent="0.35">
      <c r="A1241">
        <v>501</v>
      </c>
      <c r="B1241">
        <v>7</v>
      </c>
      <c r="C1241" t="s">
        <v>19</v>
      </c>
      <c r="D1241" t="s">
        <v>1802</v>
      </c>
      <c r="E1241">
        <v>25</v>
      </c>
      <c r="F1241">
        <v>40</v>
      </c>
      <c r="G1241">
        <v>1</v>
      </c>
      <c r="H1241">
        <v>18</v>
      </c>
      <c r="I1241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124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15</v>
      </c>
      <c r="K1241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242" spans="1:11" x14ac:dyDescent="0.35">
      <c r="A1242">
        <v>502</v>
      </c>
      <c r="B1242">
        <v>5</v>
      </c>
      <c r="C1242" t="s">
        <v>25</v>
      </c>
      <c r="D1242" t="s">
        <v>1804</v>
      </c>
      <c r="E1242">
        <v>20</v>
      </c>
      <c r="F1242">
        <v>33</v>
      </c>
      <c r="G1242">
        <v>3</v>
      </c>
      <c r="H1242">
        <v>35</v>
      </c>
      <c r="I1242">
        <f>spaces_3iWczBNnn5rbfoUlE0Jd_uploads_git_blob_d9e80ffbcef8a4adc6d29edd78618add5df6[[#This Row],[Precio Unitario]]*spaces_3iWczBNnn5rbfoUlE0Jd_uploads_git_blob_d9e80ffbcef8a4adc6d29edd78618add5df6[[#This Row],[Cantidad Ordenada]]</f>
        <v>99</v>
      </c>
      <c r="J124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242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243" spans="1:11" x14ac:dyDescent="0.35">
      <c r="A1243">
        <v>502</v>
      </c>
      <c r="B1243">
        <v>5</v>
      </c>
      <c r="C1243" t="s">
        <v>45</v>
      </c>
      <c r="D1243" t="s">
        <v>1814</v>
      </c>
      <c r="E1243">
        <v>10</v>
      </c>
      <c r="F1243">
        <v>18</v>
      </c>
      <c r="G1243">
        <v>1</v>
      </c>
      <c r="H1243">
        <v>5</v>
      </c>
      <c r="I1243">
        <f>spaces_3iWczBNnn5rbfoUlE0Jd_uploads_git_blob_d9e80ffbcef8a4adc6d29edd78618add5df6[[#This Row],[Precio Unitario]]*spaces_3iWczBNnn5rbfoUlE0Jd_uploads_git_blob_d9e80ffbcef8a4adc6d29edd78618add5df6[[#This Row],[Cantidad Ordenada]]</f>
        <v>18</v>
      </c>
      <c r="J124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243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244" spans="1:11" x14ac:dyDescent="0.35">
      <c r="A1244">
        <v>502</v>
      </c>
      <c r="B1244">
        <v>5</v>
      </c>
      <c r="C1244" t="s">
        <v>35</v>
      </c>
      <c r="D1244" t="s">
        <v>1809</v>
      </c>
      <c r="E1244">
        <v>13</v>
      </c>
      <c r="F1244">
        <v>22</v>
      </c>
      <c r="G1244">
        <v>1</v>
      </c>
      <c r="H1244">
        <v>33</v>
      </c>
      <c r="I1244">
        <f>spaces_3iWczBNnn5rbfoUlE0Jd_uploads_git_blob_d9e80ffbcef8a4adc6d29edd78618add5df6[[#This Row],[Precio Unitario]]*spaces_3iWczBNnn5rbfoUlE0Jd_uploads_git_blob_d9e80ffbcef8a4adc6d29edd78618add5df6[[#This Row],[Cantidad Ordenada]]</f>
        <v>22</v>
      </c>
      <c r="J124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1244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245" spans="1:11" x14ac:dyDescent="0.35">
      <c r="A1245">
        <v>503</v>
      </c>
      <c r="B1245">
        <v>3</v>
      </c>
      <c r="C1245" t="s">
        <v>29</v>
      </c>
      <c r="D1245" t="s">
        <v>1806</v>
      </c>
      <c r="E1245">
        <v>11</v>
      </c>
      <c r="F1245">
        <v>19</v>
      </c>
      <c r="G1245">
        <v>3</v>
      </c>
      <c r="H1245">
        <v>33</v>
      </c>
      <c r="I1245">
        <f>spaces_3iWczBNnn5rbfoUlE0Jd_uploads_git_blob_d9e80ffbcef8a4adc6d29edd78618add5df6[[#This Row],[Precio Unitario]]*spaces_3iWczBNnn5rbfoUlE0Jd_uploads_git_blob_d9e80ffbcef8a4adc6d29edd78618add5df6[[#This Row],[Cantidad Ordenada]]</f>
        <v>57</v>
      </c>
      <c r="J124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245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246" spans="1:11" x14ac:dyDescent="0.35">
      <c r="A1246">
        <v>503</v>
      </c>
      <c r="B1246">
        <v>3</v>
      </c>
      <c r="C1246" t="s">
        <v>19</v>
      </c>
      <c r="D1246" t="s">
        <v>1802</v>
      </c>
      <c r="E1246">
        <v>25</v>
      </c>
      <c r="F1246">
        <v>40</v>
      </c>
      <c r="G1246">
        <v>2</v>
      </c>
      <c r="H1246">
        <v>52</v>
      </c>
      <c r="I1246">
        <f>spaces_3iWczBNnn5rbfoUlE0Jd_uploads_git_blob_d9e80ffbcef8a4adc6d29edd78618add5df6[[#This Row],[Precio Unitario]]*spaces_3iWczBNnn5rbfoUlE0Jd_uploads_git_blob_d9e80ffbcef8a4adc6d29edd78618add5df6[[#This Row],[Cantidad Ordenada]]</f>
        <v>80</v>
      </c>
      <c r="J124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246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247" spans="1:11" x14ac:dyDescent="0.35">
      <c r="A1247">
        <v>504</v>
      </c>
      <c r="B1247">
        <v>2</v>
      </c>
      <c r="C1247" t="s">
        <v>17</v>
      </c>
      <c r="D1247" t="s">
        <v>1800</v>
      </c>
      <c r="E1247">
        <v>16</v>
      </c>
      <c r="F1247">
        <v>27</v>
      </c>
      <c r="G1247">
        <v>2</v>
      </c>
      <c r="H1247">
        <v>19</v>
      </c>
      <c r="I1247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24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247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248" spans="1:11" x14ac:dyDescent="0.35">
      <c r="A1248">
        <v>505</v>
      </c>
      <c r="B1248">
        <v>5</v>
      </c>
      <c r="C1248" t="s">
        <v>49</v>
      </c>
      <c r="D1248" t="s">
        <v>1816</v>
      </c>
      <c r="E1248">
        <v>15</v>
      </c>
      <c r="F1248">
        <v>25</v>
      </c>
      <c r="G1248">
        <v>3</v>
      </c>
      <c r="H1248">
        <v>59</v>
      </c>
      <c r="I1248">
        <f>spaces_3iWczBNnn5rbfoUlE0Jd_uploads_git_blob_d9e80ffbcef8a4adc6d29edd78618add5df6[[#This Row],[Precio Unitario]]*spaces_3iWczBNnn5rbfoUlE0Jd_uploads_git_blob_d9e80ffbcef8a4adc6d29edd78618add5df6[[#This Row],[Cantidad Ordenada]]</f>
        <v>75</v>
      </c>
      <c r="J124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24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249" spans="1:11" x14ac:dyDescent="0.35">
      <c r="A1249">
        <v>505</v>
      </c>
      <c r="B1249">
        <v>5</v>
      </c>
      <c r="C1249" t="s">
        <v>19</v>
      </c>
      <c r="D1249" t="s">
        <v>1802</v>
      </c>
      <c r="E1249">
        <v>25</v>
      </c>
      <c r="F1249">
        <v>40</v>
      </c>
      <c r="G1249">
        <v>2</v>
      </c>
      <c r="H1249">
        <v>56</v>
      </c>
      <c r="I1249">
        <f>spaces_3iWczBNnn5rbfoUlE0Jd_uploads_git_blob_d9e80ffbcef8a4adc6d29edd78618add5df6[[#This Row],[Precio Unitario]]*spaces_3iWczBNnn5rbfoUlE0Jd_uploads_git_blob_d9e80ffbcef8a4adc6d29edd78618add5df6[[#This Row],[Cantidad Ordenada]]</f>
        <v>80</v>
      </c>
      <c r="J124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249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250" spans="1:11" x14ac:dyDescent="0.35">
      <c r="A1250">
        <v>506</v>
      </c>
      <c r="B1250">
        <v>18</v>
      </c>
      <c r="C1250" t="s">
        <v>31</v>
      </c>
      <c r="D1250" t="s">
        <v>1807</v>
      </c>
      <c r="E1250">
        <v>21</v>
      </c>
      <c r="F1250">
        <v>35</v>
      </c>
      <c r="G1250">
        <v>2</v>
      </c>
      <c r="H1250">
        <v>5</v>
      </c>
      <c r="I1250">
        <f>spaces_3iWczBNnn5rbfoUlE0Jd_uploads_git_blob_d9e80ffbcef8a4adc6d29edd78618add5df6[[#This Row],[Precio Unitario]]*spaces_3iWczBNnn5rbfoUlE0Jd_uploads_git_blob_d9e80ffbcef8a4adc6d29edd78618add5df6[[#This Row],[Cantidad Ordenada]]</f>
        <v>70</v>
      </c>
      <c r="J125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25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251" spans="1:11" x14ac:dyDescent="0.35">
      <c r="A1251">
        <v>507</v>
      </c>
      <c r="B1251">
        <v>18</v>
      </c>
      <c r="C1251" t="s">
        <v>37</v>
      </c>
      <c r="D1251" t="s">
        <v>1810</v>
      </c>
      <c r="E1251">
        <v>20</v>
      </c>
      <c r="F1251">
        <v>34</v>
      </c>
      <c r="G1251">
        <v>3</v>
      </c>
      <c r="H1251">
        <v>53</v>
      </c>
      <c r="I1251">
        <f>spaces_3iWczBNnn5rbfoUlE0Jd_uploads_git_blob_d9e80ffbcef8a4adc6d29edd78618add5df6[[#This Row],[Precio Unitario]]*spaces_3iWczBNnn5rbfoUlE0Jd_uploads_git_blob_d9e80ffbcef8a4adc6d29edd78618add5df6[[#This Row],[Cantidad Ordenada]]</f>
        <v>102</v>
      </c>
      <c r="J125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251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252" spans="1:11" x14ac:dyDescent="0.35">
      <c r="A1252">
        <v>507</v>
      </c>
      <c r="B1252">
        <v>18</v>
      </c>
      <c r="C1252" t="s">
        <v>21</v>
      </c>
      <c r="D1252" t="s">
        <v>1801</v>
      </c>
      <c r="E1252">
        <v>22</v>
      </c>
      <c r="F1252">
        <v>36</v>
      </c>
      <c r="G1252">
        <v>3</v>
      </c>
      <c r="H1252">
        <v>16</v>
      </c>
      <c r="I1252">
        <f>spaces_3iWczBNnn5rbfoUlE0Jd_uploads_git_blob_d9e80ffbcef8a4adc6d29edd78618add5df6[[#This Row],[Precio Unitario]]*spaces_3iWczBNnn5rbfoUlE0Jd_uploads_git_blob_d9e80ffbcef8a4adc6d29edd78618add5df6[[#This Row],[Cantidad Ordenada]]</f>
        <v>108</v>
      </c>
      <c r="J125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252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253" spans="1:11" x14ac:dyDescent="0.35">
      <c r="A1253">
        <v>508</v>
      </c>
      <c r="B1253">
        <v>6</v>
      </c>
      <c r="C1253" t="s">
        <v>33</v>
      </c>
      <c r="D1253" t="s">
        <v>1808</v>
      </c>
      <c r="E1253">
        <v>19</v>
      </c>
      <c r="F1253">
        <v>32</v>
      </c>
      <c r="G1253">
        <v>1</v>
      </c>
      <c r="H1253">
        <v>34</v>
      </c>
      <c r="I1253">
        <f>spaces_3iWczBNnn5rbfoUlE0Jd_uploads_git_blob_d9e80ffbcef8a4adc6d29edd78618add5df6[[#This Row],[Precio Unitario]]*spaces_3iWczBNnn5rbfoUlE0Jd_uploads_git_blob_d9e80ffbcef8a4adc6d29edd78618add5df6[[#This Row],[Cantidad Ordenada]]</f>
        <v>32</v>
      </c>
      <c r="J125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253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254" spans="1:11" x14ac:dyDescent="0.35">
      <c r="A1254">
        <v>509</v>
      </c>
      <c r="B1254">
        <v>5</v>
      </c>
      <c r="C1254" t="s">
        <v>19</v>
      </c>
      <c r="D1254" t="s">
        <v>1802</v>
      </c>
      <c r="E1254">
        <v>25</v>
      </c>
      <c r="F1254">
        <v>40</v>
      </c>
      <c r="G1254">
        <v>2</v>
      </c>
      <c r="H1254">
        <v>47</v>
      </c>
      <c r="I1254">
        <f>spaces_3iWczBNnn5rbfoUlE0Jd_uploads_git_blob_d9e80ffbcef8a4adc6d29edd78618add5df6[[#This Row],[Precio Unitario]]*spaces_3iWczBNnn5rbfoUlE0Jd_uploads_git_blob_d9e80ffbcef8a4adc6d29edd78618add5df6[[#This Row],[Cantidad Ordenada]]</f>
        <v>80</v>
      </c>
      <c r="J125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254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255" spans="1:11" x14ac:dyDescent="0.35">
      <c r="A1255">
        <v>510</v>
      </c>
      <c r="B1255">
        <v>6</v>
      </c>
      <c r="C1255" t="s">
        <v>21</v>
      </c>
      <c r="D1255" t="s">
        <v>1801</v>
      </c>
      <c r="E1255">
        <v>22</v>
      </c>
      <c r="F1255">
        <v>36</v>
      </c>
      <c r="G1255">
        <v>1</v>
      </c>
      <c r="H1255">
        <v>48</v>
      </c>
      <c r="I1255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25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255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256" spans="1:11" x14ac:dyDescent="0.35">
      <c r="A1256">
        <v>511</v>
      </c>
      <c r="B1256">
        <v>2</v>
      </c>
      <c r="C1256" t="s">
        <v>41</v>
      </c>
      <c r="D1256" t="s">
        <v>1811</v>
      </c>
      <c r="E1256">
        <v>14</v>
      </c>
      <c r="F1256">
        <v>23</v>
      </c>
      <c r="G1256">
        <v>3</v>
      </c>
      <c r="H1256">
        <v>14</v>
      </c>
      <c r="I1256">
        <f>spaces_3iWczBNnn5rbfoUlE0Jd_uploads_git_blob_d9e80ffbcef8a4adc6d29edd78618add5df6[[#This Row],[Precio Unitario]]*spaces_3iWczBNnn5rbfoUlE0Jd_uploads_git_blob_d9e80ffbcef8a4adc6d29edd78618add5df6[[#This Row],[Cantidad Ordenada]]</f>
        <v>69</v>
      </c>
      <c r="J125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1256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257" spans="1:11" x14ac:dyDescent="0.35">
      <c r="A1257">
        <v>511</v>
      </c>
      <c r="B1257">
        <v>2</v>
      </c>
      <c r="C1257" t="s">
        <v>37</v>
      </c>
      <c r="D1257" t="s">
        <v>1810</v>
      </c>
      <c r="E1257">
        <v>20</v>
      </c>
      <c r="F1257">
        <v>34</v>
      </c>
      <c r="G1257">
        <v>2</v>
      </c>
      <c r="H1257">
        <v>24</v>
      </c>
      <c r="I1257">
        <f>spaces_3iWczBNnn5rbfoUlE0Jd_uploads_git_blob_d9e80ffbcef8a4adc6d29edd78618add5df6[[#This Row],[Precio Unitario]]*spaces_3iWczBNnn5rbfoUlE0Jd_uploads_git_blob_d9e80ffbcef8a4adc6d29edd78618add5df6[[#This Row],[Cantidad Ordenada]]</f>
        <v>68</v>
      </c>
      <c r="J125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257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258" spans="1:11" x14ac:dyDescent="0.35">
      <c r="A1258">
        <v>512</v>
      </c>
      <c r="B1258">
        <v>2</v>
      </c>
      <c r="C1258" t="s">
        <v>21</v>
      </c>
      <c r="D1258" t="s">
        <v>1801</v>
      </c>
      <c r="E1258">
        <v>22</v>
      </c>
      <c r="F1258">
        <v>36</v>
      </c>
      <c r="G1258">
        <v>3</v>
      </c>
      <c r="H1258">
        <v>53</v>
      </c>
      <c r="I1258">
        <f>spaces_3iWczBNnn5rbfoUlE0Jd_uploads_git_blob_d9e80ffbcef8a4adc6d29edd78618add5df6[[#This Row],[Precio Unitario]]*spaces_3iWczBNnn5rbfoUlE0Jd_uploads_git_blob_d9e80ffbcef8a4adc6d29edd78618add5df6[[#This Row],[Cantidad Ordenada]]</f>
        <v>108</v>
      </c>
      <c r="J125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258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259" spans="1:11" x14ac:dyDescent="0.35">
      <c r="A1259">
        <v>512</v>
      </c>
      <c r="B1259">
        <v>2</v>
      </c>
      <c r="C1259" t="s">
        <v>39</v>
      </c>
      <c r="D1259" t="s">
        <v>1812</v>
      </c>
      <c r="E1259">
        <v>12</v>
      </c>
      <c r="F1259">
        <v>20</v>
      </c>
      <c r="G1259">
        <v>1</v>
      </c>
      <c r="H1259">
        <v>6</v>
      </c>
      <c r="I1259">
        <f>spaces_3iWczBNnn5rbfoUlE0Jd_uploads_git_blob_d9e80ffbcef8a4adc6d29edd78618add5df6[[#This Row],[Precio Unitario]]*spaces_3iWczBNnn5rbfoUlE0Jd_uploads_git_blob_d9e80ffbcef8a4adc6d29edd78618add5df6[[#This Row],[Cantidad Ordenada]]</f>
        <v>20</v>
      </c>
      <c r="J125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25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260" spans="1:11" x14ac:dyDescent="0.35">
      <c r="A1260">
        <v>513</v>
      </c>
      <c r="B1260">
        <v>8</v>
      </c>
      <c r="C1260" t="s">
        <v>45</v>
      </c>
      <c r="D1260" t="s">
        <v>1814</v>
      </c>
      <c r="E1260">
        <v>10</v>
      </c>
      <c r="F1260">
        <v>18</v>
      </c>
      <c r="G1260">
        <v>3</v>
      </c>
      <c r="H1260">
        <v>56</v>
      </c>
      <c r="I1260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26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260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261" spans="1:11" x14ac:dyDescent="0.35">
      <c r="A1261">
        <v>514</v>
      </c>
      <c r="B1261">
        <v>18</v>
      </c>
      <c r="C1261" t="s">
        <v>47</v>
      </c>
      <c r="D1261" t="s">
        <v>1815</v>
      </c>
      <c r="E1261">
        <v>15</v>
      </c>
      <c r="F1261">
        <v>26</v>
      </c>
      <c r="G1261">
        <v>2</v>
      </c>
      <c r="H1261">
        <v>21</v>
      </c>
      <c r="I1261">
        <f>spaces_3iWczBNnn5rbfoUlE0Jd_uploads_git_blob_d9e80ffbcef8a4adc6d29edd78618add5df6[[#This Row],[Precio Unitario]]*spaces_3iWczBNnn5rbfoUlE0Jd_uploads_git_blob_d9e80ffbcef8a4adc6d29edd78618add5df6[[#This Row],[Cantidad Ordenada]]</f>
        <v>52</v>
      </c>
      <c r="J126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261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262" spans="1:11" x14ac:dyDescent="0.35">
      <c r="A1262">
        <v>514</v>
      </c>
      <c r="B1262">
        <v>18</v>
      </c>
      <c r="C1262" t="s">
        <v>29</v>
      </c>
      <c r="D1262" t="s">
        <v>1806</v>
      </c>
      <c r="E1262">
        <v>11</v>
      </c>
      <c r="F1262">
        <v>19</v>
      </c>
      <c r="G1262">
        <v>2</v>
      </c>
      <c r="H1262">
        <v>56</v>
      </c>
      <c r="I1262">
        <f>spaces_3iWczBNnn5rbfoUlE0Jd_uploads_git_blob_d9e80ffbcef8a4adc6d29edd78618add5df6[[#This Row],[Precio Unitario]]*spaces_3iWczBNnn5rbfoUlE0Jd_uploads_git_blob_d9e80ffbcef8a4adc6d29edd78618add5df6[[#This Row],[Cantidad Ordenada]]</f>
        <v>38</v>
      </c>
      <c r="J126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262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263" spans="1:11" x14ac:dyDescent="0.35">
      <c r="A1263">
        <v>514</v>
      </c>
      <c r="B1263">
        <v>18</v>
      </c>
      <c r="C1263" t="s">
        <v>33</v>
      </c>
      <c r="D1263" t="s">
        <v>1808</v>
      </c>
      <c r="E1263">
        <v>19</v>
      </c>
      <c r="F1263">
        <v>32</v>
      </c>
      <c r="G1263">
        <v>2</v>
      </c>
      <c r="H1263">
        <v>10</v>
      </c>
      <c r="I1263">
        <f>spaces_3iWczBNnn5rbfoUlE0Jd_uploads_git_blob_d9e80ffbcef8a4adc6d29edd78618add5df6[[#This Row],[Precio Unitario]]*spaces_3iWczBNnn5rbfoUlE0Jd_uploads_git_blob_d9e80ffbcef8a4adc6d29edd78618add5df6[[#This Row],[Cantidad Ordenada]]</f>
        <v>64</v>
      </c>
      <c r="J126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1263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264" spans="1:11" x14ac:dyDescent="0.35">
      <c r="A1264">
        <v>514</v>
      </c>
      <c r="B1264">
        <v>18</v>
      </c>
      <c r="C1264" t="s">
        <v>39</v>
      </c>
      <c r="D1264" t="s">
        <v>1812</v>
      </c>
      <c r="E1264">
        <v>12</v>
      </c>
      <c r="F1264">
        <v>20</v>
      </c>
      <c r="G1264">
        <v>1</v>
      </c>
      <c r="H1264">
        <v>25</v>
      </c>
      <c r="I1264">
        <f>spaces_3iWczBNnn5rbfoUlE0Jd_uploads_git_blob_d9e80ffbcef8a4adc6d29edd78618add5df6[[#This Row],[Precio Unitario]]*spaces_3iWczBNnn5rbfoUlE0Jd_uploads_git_blob_d9e80ffbcef8a4adc6d29edd78618add5df6[[#This Row],[Cantidad Ordenada]]</f>
        <v>20</v>
      </c>
      <c r="J126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26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265" spans="1:11" x14ac:dyDescent="0.35">
      <c r="A1265">
        <v>515</v>
      </c>
      <c r="B1265">
        <v>19</v>
      </c>
      <c r="C1265" t="s">
        <v>45</v>
      </c>
      <c r="D1265" t="s">
        <v>1814</v>
      </c>
      <c r="E1265">
        <v>10</v>
      </c>
      <c r="F1265">
        <v>18</v>
      </c>
      <c r="G1265">
        <v>1</v>
      </c>
      <c r="H1265">
        <v>13</v>
      </c>
      <c r="I1265">
        <f>spaces_3iWczBNnn5rbfoUlE0Jd_uploads_git_blob_d9e80ffbcef8a4adc6d29edd78618add5df6[[#This Row],[Precio Unitario]]*spaces_3iWczBNnn5rbfoUlE0Jd_uploads_git_blob_d9e80ffbcef8a4adc6d29edd78618add5df6[[#This Row],[Cantidad Ordenada]]</f>
        <v>18</v>
      </c>
      <c r="J126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265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266" spans="1:11" x14ac:dyDescent="0.35">
      <c r="A1266">
        <v>516</v>
      </c>
      <c r="B1266">
        <v>7</v>
      </c>
      <c r="C1266" t="s">
        <v>29</v>
      </c>
      <c r="D1266" t="s">
        <v>1806</v>
      </c>
      <c r="E1266">
        <v>11</v>
      </c>
      <c r="F1266">
        <v>19</v>
      </c>
      <c r="G1266">
        <v>3</v>
      </c>
      <c r="H1266">
        <v>43</v>
      </c>
      <c r="I1266">
        <f>spaces_3iWczBNnn5rbfoUlE0Jd_uploads_git_blob_d9e80ffbcef8a4adc6d29edd78618add5df6[[#This Row],[Precio Unitario]]*spaces_3iWczBNnn5rbfoUlE0Jd_uploads_git_blob_d9e80ffbcef8a4adc6d29edd78618add5df6[[#This Row],[Cantidad Ordenada]]</f>
        <v>57</v>
      </c>
      <c r="J126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266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267" spans="1:11" x14ac:dyDescent="0.35">
      <c r="A1267">
        <v>516</v>
      </c>
      <c r="B1267">
        <v>7</v>
      </c>
      <c r="C1267" t="s">
        <v>41</v>
      </c>
      <c r="D1267" t="s">
        <v>1811</v>
      </c>
      <c r="E1267">
        <v>14</v>
      </c>
      <c r="F1267">
        <v>23</v>
      </c>
      <c r="G1267">
        <v>3</v>
      </c>
      <c r="H1267">
        <v>40</v>
      </c>
      <c r="I1267">
        <f>spaces_3iWczBNnn5rbfoUlE0Jd_uploads_git_blob_d9e80ffbcef8a4adc6d29edd78618add5df6[[#This Row],[Precio Unitario]]*spaces_3iWczBNnn5rbfoUlE0Jd_uploads_git_blob_d9e80ffbcef8a4adc6d29edd78618add5df6[[#This Row],[Cantidad Ordenada]]</f>
        <v>69</v>
      </c>
      <c r="J126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1267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268" spans="1:11" x14ac:dyDescent="0.35">
      <c r="A1268">
        <v>516</v>
      </c>
      <c r="B1268">
        <v>7</v>
      </c>
      <c r="C1268" t="s">
        <v>39</v>
      </c>
      <c r="D1268" t="s">
        <v>1812</v>
      </c>
      <c r="E1268">
        <v>12</v>
      </c>
      <c r="F1268">
        <v>20</v>
      </c>
      <c r="G1268">
        <v>1</v>
      </c>
      <c r="H1268">
        <v>14</v>
      </c>
      <c r="I1268">
        <f>spaces_3iWczBNnn5rbfoUlE0Jd_uploads_git_blob_d9e80ffbcef8a4adc6d29edd78618add5df6[[#This Row],[Precio Unitario]]*spaces_3iWczBNnn5rbfoUlE0Jd_uploads_git_blob_d9e80ffbcef8a4adc6d29edd78618add5df6[[#This Row],[Cantidad Ordenada]]</f>
        <v>20</v>
      </c>
      <c r="J126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26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269" spans="1:11" x14ac:dyDescent="0.35">
      <c r="A1269">
        <v>517</v>
      </c>
      <c r="B1269">
        <v>4</v>
      </c>
      <c r="C1269" t="s">
        <v>29</v>
      </c>
      <c r="D1269" t="s">
        <v>1806</v>
      </c>
      <c r="E1269">
        <v>11</v>
      </c>
      <c r="F1269">
        <v>19</v>
      </c>
      <c r="G1269">
        <v>3</v>
      </c>
      <c r="H1269">
        <v>44</v>
      </c>
      <c r="I1269">
        <f>spaces_3iWczBNnn5rbfoUlE0Jd_uploads_git_blob_d9e80ffbcef8a4adc6d29edd78618add5df6[[#This Row],[Precio Unitario]]*spaces_3iWczBNnn5rbfoUlE0Jd_uploads_git_blob_d9e80ffbcef8a4adc6d29edd78618add5df6[[#This Row],[Cantidad Ordenada]]</f>
        <v>57</v>
      </c>
      <c r="J126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269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270" spans="1:11" x14ac:dyDescent="0.35">
      <c r="A1270">
        <v>517</v>
      </c>
      <c r="B1270">
        <v>4</v>
      </c>
      <c r="C1270" t="s">
        <v>35</v>
      </c>
      <c r="D1270" t="s">
        <v>1809</v>
      </c>
      <c r="E1270">
        <v>13</v>
      </c>
      <c r="F1270">
        <v>22</v>
      </c>
      <c r="G1270">
        <v>1</v>
      </c>
      <c r="H1270">
        <v>15</v>
      </c>
      <c r="I1270">
        <f>spaces_3iWczBNnn5rbfoUlE0Jd_uploads_git_blob_d9e80ffbcef8a4adc6d29edd78618add5df6[[#This Row],[Precio Unitario]]*spaces_3iWczBNnn5rbfoUlE0Jd_uploads_git_blob_d9e80ffbcef8a4adc6d29edd78618add5df6[[#This Row],[Cantidad Ordenada]]</f>
        <v>22</v>
      </c>
      <c r="J127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1270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271" spans="1:11" x14ac:dyDescent="0.35">
      <c r="A1271">
        <v>517</v>
      </c>
      <c r="B1271">
        <v>4</v>
      </c>
      <c r="C1271" t="s">
        <v>9</v>
      </c>
      <c r="D1271" t="s">
        <v>1798</v>
      </c>
      <c r="E1271">
        <v>14</v>
      </c>
      <c r="F1271">
        <v>24</v>
      </c>
      <c r="G1271">
        <v>1</v>
      </c>
      <c r="H1271">
        <v>6</v>
      </c>
      <c r="I1271">
        <f>spaces_3iWczBNnn5rbfoUlE0Jd_uploads_git_blob_d9e80ffbcef8a4adc6d29edd78618add5df6[[#This Row],[Precio Unitario]]*spaces_3iWczBNnn5rbfoUlE0Jd_uploads_git_blob_d9e80ffbcef8a4adc6d29edd78618add5df6[[#This Row],[Cantidad Ordenada]]</f>
        <v>24</v>
      </c>
      <c r="J127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1271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272" spans="1:11" x14ac:dyDescent="0.35">
      <c r="A1272">
        <v>518</v>
      </c>
      <c r="B1272">
        <v>5</v>
      </c>
      <c r="C1272" t="s">
        <v>25</v>
      </c>
      <c r="D1272" t="s">
        <v>1804</v>
      </c>
      <c r="E1272">
        <v>20</v>
      </c>
      <c r="F1272">
        <v>33</v>
      </c>
      <c r="G1272">
        <v>1</v>
      </c>
      <c r="H1272">
        <v>48</v>
      </c>
      <c r="I1272">
        <f>spaces_3iWczBNnn5rbfoUlE0Jd_uploads_git_blob_d9e80ffbcef8a4adc6d29edd78618add5df6[[#This Row],[Precio Unitario]]*spaces_3iWczBNnn5rbfoUlE0Jd_uploads_git_blob_d9e80ffbcef8a4adc6d29edd78618add5df6[[#This Row],[Cantidad Ordenada]]</f>
        <v>33</v>
      </c>
      <c r="J127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272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273" spans="1:11" x14ac:dyDescent="0.35">
      <c r="A1273">
        <v>518</v>
      </c>
      <c r="B1273">
        <v>5</v>
      </c>
      <c r="C1273" t="s">
        <v>35</v>
      </c>
      <c r="D1273" t="s">
        <v>1809</v>
      </c>
      <c r="E1273">
        <v>13</v>
      </c>
      <c r="F1273">
        <v>22</v>
      </c>
      <c r="G1273">
        <v>2</v>
      </c>
      <c r="H1273">
        <v>5</v>
      </c>
      <c r="I1273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127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273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274" spans="1:11" x14ac:dyDescent="0.35">
      <c r="A1274">
        <v>519</v>
      </c>
      <c r="B1274">
        <v>6</v>
      </c>
      <c r="C1274" t="s">
        <v>19</v>
      </c>
      <c r="D1274" t="s">
        <v>1802</v>
      </c>
      <c r="E1274">
        <v>25</v>
      </c>
      <c r="F1274">
        <v>40</v>
      </c>
      <c r="G1274">
        <v>3</v>
      </c>
      <c r="H1274">
        <v>51</v>
      </c>
      <c r="I1274">
        <f>spaces_3iWczBNnn5rbfoUlE0Jd_uploads_git_blob_d9e80ffbcef8a4adc6d29edd78618add5df6[[#This Row],[Precio Unitario]]*spaces_3iWczBNnn5rbfoUlE0Jd_uploads_git_blob_d9e80ffbcef8a4adc6d29edd78618add5df6[[#This Row],[Cantidad Ordenada]]</f>
        <v>120</v>
      </c>
      <c r="J127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45</v>
      </c>
      <c r="K1274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275" spans="1:11" x14ac:dyDescent="0.35">
      <c r="A1275">
        <v>519</v>
      </c>
      <c r="B1275">
        <v>6</v>
      </c>
      <c r="C1275" t="s">
        <v>35</v>
      </c>
      <c r="D1275" t="s">
        <v>1809</v>
      </c>
      <c r="E1275">
        <v>13</v>
      </c>
      <c r="F1275">
        <v>22</v>
      </c>
      <c r="G1275">
        <v>2</v>
      </c>
      <c r="H1275">
        <v>56</v>
      </c>
      <c r="I1275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127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275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276" spans="1:11" x14ac:dyDescent="0.35">
      <c r="A1276">
        <v>519</v>
      </c>
      <c r="B1276">
        <v>6</v>
      </c>
      <c r="C1276" t="s">
        <v>17</v>
      </c>
      <c r="D1276" t="s">
        <v>1800</v>
      </c>
      <c r="E1276">
        <v>16</v>
      </c>
      <c r="F1276">
        <v>27</v>
      </c>
      <c r="G1276">
        <v>3</v>
      </c>
      <c r="H1276">
        <v>49</v>
      </c>
      <c r="I1276">
        <f>spaces_3iWczBNnn5rbfoUlE0Jd_uploads_git_blob_d9e80ffbcef8a4adc6d29edd78618add5df6[[#This Row],[Precio Unitario]]*spaces_3iWczBNnn5rbfoUlE0Jd_uploads_git_blob_d9e80ffbcef8a4adc6d29edd78618add5df6[[#This Row],[Cantidad Ordenada]]</f>
        <v>81</v>
      </c>
      <c r="J127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1276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277" spans="1:11" x14ac:dyDescent="0.35">
      <c r="A1277">
        <v>520</v>
      </c>
      <c r="B1277">
        <v>4</v>
      </c>
      <c r="C1277" t="s">
        <v>15</v>
      </c>
      <c r="D1277" t="s">
        <v>1799</v>
      </c>
      <c r="E1277">
        <v>19</v>
      </c>
      <c r="F1277">
        <v>31</v>
      </c>
      <c r="G1277">
        <v>3</v>
      </c>
      <c r="H1277">
        <v>22</v>
      </c>
      <c r="I1277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127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277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278" spans="1:11" x14ac:dyDescent="0.35">
      <c r="A1278">
        <v>520</v>
      </c>
      <c r="B1278">
        <v>4</v>
      </c>
      <c r="C1278" t="s">
        <v>37</v>
      </c>
      <c r="D1278" t="s">
        <v>1810</v>
      </c>
      <c r="E1278">
        <v>20</v>
      </c>
      <c r="F1278">
        <v>34</v>
      </c>
      <c r="G1278">
        <v>2</v>
      </c>
      <c r="H1278">
        <v>21</v>
      </c>
      <c r="I1278">
        <f>spaces_3iWczBNnn5rbfoUlE0Jd_uploads_git_blob_d9e80ffbcef8a4adc6d29edd78618add5df6[[#This Row],[Precio Unitario]]*spaces_3iWczBNnn5rbfoUlE0Jd_uploads_git_blob_d9e80ffbcef8a4adc6d29edd78618add5df6[[#This Row],[Cantidad Ordenada]]</f>
        <v>68</v>
      </c>
      <c r="J127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278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279" spans="1:11" x14ac:dyDescent="0.35">
      <c r="A1279">
        <v>520</v>
      </c>
      <c r="B1279">
        <v>4</v>
      </c>
      <c r="C1279" t="s">
        <v>12</v>
      </c>
      <c r="D1279" t="s">
        <v>1797</v>
      </c>
      <c r="E1279">
        <v>18</v>
      </c>
      <c r="F1279">
        <v>30</v>
      </c>
      <c r="G1279">
        <v>3</v>
      </c>
      <c r="H1279">
        <v>32</v>
      </c>
      <c r="I1279">
        <f>spaces_3iWczBNnn5rbfoUlE0Jd_uploads_git_blob_d9e80ffbcef8a4adc6d29edd78618add5df6[[#This Row],[Precio Unitario]]*spaces_3iWczBNnn5rbfoUlE0Jd_uploads_git_blob_d9e80ffbcef8a4adc6d29edd78618add5df6[[#This Row],[Cantidad Ordenada]]</f>
        <v>90</v>
      </c>
      <c r="J127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27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280" spans="1:11" x14ac:dyDescent="0.35">
      <c r="A1280">
        <v>520</v>
      </c>
      <c r="B1280">
        <v>4</v>
      </c>
      <c r="C1280" t="s">
        <v>23</v>
      </c>
      <c r="D1280" t="s">
        <v>1803</v>
      </c>
      <c r="E1280">
        <v>17</v>
      </c>
      <c r="F1280">
        <v>29</v>
      </c>
      <c r="G1280">
        <v>1</v>
      </c>
      <c r="H1280">
        <v>46</v>
      </c>
      <c r="I1280">
        <f>spaces_3iWczBNnn5rbfoUlE0Jd_uploads_git_blob_d9e80ffbcef8a4adc6d29edd78618add5df6[[#This Row],[Precio Unitario]]*spaces_3iWczBNnn5rbfoUlE0Jd_uploads_git_blob_d9e80ffbcef8a4adc6d29edd78618add5df6[[#This Row],[Cantidad Ordenada]]</f>
        <v>29</v>
      </c>
      <c r="J128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280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281" spans="1:11" x14ac:dyDescent="0.35">
      <c r="A1281">
        <v>521</v>
      </c>
      <c r="B1281">
        <v>18</v>
      </c>
      <c r="C1281" t="s">
        <v>49</v>
      </c>
      <c r="D1281" t="s">
        <v>1816</v>
      </c>
      <c r="E1281">
        <v>15</v>
      </c>
      <c r="F1281">
        <v>25</v>
      </c>
      <c r="G1281">
        <v>2</v>
      </c>
      <c r="H1281">
        <v>52</v>
      </c>
      <c r="I1281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128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28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282" spans="1:11" x14ac:dyDescent="0.35">
      <c r="A1282">
        <v>521</v>
      </c>
      <c r="B1282">
        <v>18</v>
      </c>
      <c r="C1282" t="s">
        <v>37</v>
      </c>
      <c r="D1282" t="s">
        <v>1810</v>
      </c>
      <c r="E1282">
        <v>20</v>
      </c>
      <c r="F1282">
        <v>34</v>
      </c>
      <c r="G1282">
        <v>3</v>
      </c>
      <c r="H1282">
        <v>21</v>
      </c>
      <c r="I1282">
        <f>spaces_3iWczBNnn5rbfoUlE0Jd_uploads_git_blob_d9e80ffbcef8a4adc6d29edd78618add5df6[[#This Row],[Precio Unitario]]*spaces_3iWczBNnn5rbfoUlE0Jd_uploads_git_blob_d9e80ffbcef8a4adc6d29edd78618add5df6[[#This Row],[Cantidad Ordenada]]</f>
        <v>102</v>
      </c>
      <c r="J128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282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283" spans="1:11" x14ac:dyDescent="0.35">
      <c r="A1283">
        <v>521</v>
      </c>
      <c r="B1283">
        <v>18</v>
      </c>
      <c r="C1283" t="s">
        <v>23</v>
      </c>
      <c r="D1283" t="s">
        <v>1803</v>
      </c>
      <c r="E1283">
        <v>17</v>
      </c>
      <c r="F1283">
        <v>29</v>
      </c>
      <c r="G1283">
        <v>2</v>
      </c>
      <c r="H1283">
        <v>18</v>
      </c>
      <c r="I1283">
        <f>spaces_3iWczBNnn5rbfoUlE0Jd_uploads_git_blob_d9e80ffbcef8a4adc6d29edd78618add5df6[[#This Row],[Precio Unitario]]*spaces_3iWczBNnn5rbfoUlE0Jd_uploads_git_blob_d9e80ffbcef8a4adc6d29edd78618add5df6[[#This Row],[Cantidad Ordenada]]</f>
        <v>58</v>
      </c>
      <c r="J128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283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284" spans="1:11" x14ac:dyDescent="0.35">
      <c r="A1284">
        <v>522</v>
      </c>
      <c r="B1284">
        <v>2</v>
      </c>
      <c r="C1284" t="s">
        <v>27</v>
      </c>
      <c r="D1284" t="s">
        <v>1805</v>
      </c>
      <c r="E1284">
        <v>16</v>
      </c>
      <c r="F1284">
        <v>28</v>
      </c>
      <c r="G1284">
        <v>3</v>
      </c>
      <c r="H1284">
        <v>47</v>
      </c>
      <c r="I1284">
        <f>spaces_3iWczBNnn5rbfoUlE0Jd_uploads_git_blob_d9e80ffbcef8a4adc6d29edd78618add5df6[[#This Row],[Precio Unitario]]*spaces_3iWczBNnn5rbfoUlE0Jd_uploads_git_blob_d9e80ffbcef8a4adc6d29edd78618add5df6[[#This Row],[Cantidad Ordenada]]</f>
        <v>84</v>
      </c>
      <c r="J128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284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285" spans="1:11" x14ac:dyDescent="0.35">
      <c r="A1285">
        <v>523</v>
      </c>
      <c r="B1285">
        <v>4</v>
      </c>
      <c r="C1285" t="s">
        <v>17</v>
      </c>
      <c r="D1285" t="s">
        <v>1800</v>
      </c>
      <c r="E1285">
        <v>16</v>
      </c>
      <c r="F1285">
        <v>27</v>
      </c>
      <c r="G1285">
        <v>3</v>
      </c>
      <c r="H1285">
        <v>51</v>
      </c>
      <c r="I1285">
        <f>spaces_3iWczBNnn5rbfoUlE0Jd_uploads_git_blob_d9e80ffbcef8a4adc6d29edd78618add5df6[[#This Row],[Precio Unitario]]*spaces_3iWczBNnn5rbfoUlE0Jd_uploads_git_blob_d9e80ffbcef8a4adc6d29edd78618add5df6[[#This Row],[Cantidad Ordenada]]</f>
        <v>81</v>
      </c>
      <c r="J128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1285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286" spans="1:11" x14ac:dyDescent="0.35">
      <c r="A1286">
        <v>524</v>
      </c>
      <c r="B1286">
        <v>16</v>
      </c>
      <c r="C1286" t="s">
        <v>35</v>
      </c>
      <c r="D1286" t="s">
        <v>1809</v>
      </c>
      <c r="E1286">
        <v>13</v>
      </c>
      <c r="F1286">
        <v>22</v>
      </c>
      <c r="G1286">
        <v>1</v>
      </c>
      <c r="H1286">
        <v>46</v>
      </c>
      <c r="I1286">
        <f>spaces_3iWczBNnn5rbfoUlE0Jd_uploads_git_blob_d9e80ffbcef8a4adc6d29edd78618add5df6[[#This Row],[Precio Unitario]]*spaces_3iWczBNnn5rbfoUlE0Jd_uploads_git_blob_d9e80ffbcef8a4adc6d29edd78618add5df6[[#This Row],[Cantidad Ordenada]]</f>
        <v>22</v>
      </c>
      <c r="J128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1286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287" spans="1:11" x14ac:dyDescent="0.35">
      <c r="A1287">
        <v>524</v>
      </c>
      <c r="B1287">
        <v>16</v>
      </c>
      <c r="C1287" t="s">
        <v>17</v>
      </c>
      <c r="D1287" t="s">
        <v>1800</v>
      </c>
      <c r="E1287">
        <v>16</v>
      </c>
      <c r="F1287">
        <v>27</v>
      </c>
      <c r="G1287">
        <v>2</v>
      </c>
      <c r="H1287">
        <v>15</v>
      </c>
      <c r="I1287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28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287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288" spans="1:11" x14ac:dyDescent="0.35">
      <c r="A1288">
        <v>525</v>
      </c>
      <c r="B1288">
        <v>16</v>
      </c>
      <c r="C1288" t="s">
        <v>41</v>
      </c>
      <c r="D1288" t="s">
        <v>1811</v>
      </c>
      <c r="E1288">
        <v>14</v>
      </c>
      <c r="F1288">
        <v>23</v>
      </c>
      <c r="G1288">
        <v>3</v>
      </c>
      <c r="H1288">
        <v>23</v>
      </c>
      <c r="I1288">
        <f>spaces_3iWczBNnn5rbfoUlE0Jd_uploads_git_blob_d9e80ffbcef8a4adc6d29edd78618add5df6[[#This Row],[Precio Unitario]]*spaces_3iWczBNnn5rbfoUlE0Jd_uploads_git_blob_d9e80ffbcef8a4adc6d29edd78618add5df6[[#This Row],[Cantidad Ordenada]]</f>
        <v>69</v>
      </c>
      <c r="J128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1288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289" spans="1:11" x14ac:dyDescent="0.35">
      <c r="A1289">
        <v>525</v>
      </c>
      <c r="B1289">
        <v>16</v>
      </c>
      <c r="C1289" t="s">
        <v>15</v>
      </c>
      <c r="D1289" t="s">
        <v>1799</v>
      </c>
      <c r="E1289">
        <v>19</v>
      </c>
      <c r="F1289">
        <v>31</v>
      </c>
      <c r="G1289">
        <v>3</v>
      </c>
      <c r="H1289">
        <v>40</v>
      </c>
      <c r="I1289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128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289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290" spans="1:11" x14ac:dyDescent="0.35">
      <c r="A1290">
        <v>525</v>
      </c>
      <c r="B1290">
        <v>16</v>
      </c>
      <c r="C1290" t="s">
        <v>31</v>
      </c>
      <c r="D1290" t="s">
        <v>1807</v>
      </c>
      <c r="E1290">
        <v>21</v>
      </c>
      <c r="F1290">
        <v>35</v>
      </c>
      <c r="G1290">
        <v>1</v>
      </c>
      <c r="H1290">
        <v>14</v>
      </c>
      <c r="I1290">
        <f>spaces_3iWczBNnn5rbfoUlE0Jd_uploads_git_blob_d9e80ffbcef8a4adc6d29edd78618add5df6[[#This Row],[Precio Unitario]]*spaces_3iWczBNnn5rbfoUlE0Jd_uploads_git_blob_d9e80ffbcef8a4adc6d29edd78618add5df6[[#This Row],[Cantidad Ordenada]]</f>
        <v>35</v>
      </c>
      <c r="J129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29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291" spans="1:11" x14ac:dyDescent="0.35">
      <c r="A1291">
        <v>526</v>
      </c>
      <c r="B1291">
        <v>4</v>
      </c>
      <c r="C1291" t="s">
        <v>25</v>
      </c>
      <c r="D1291" t="s">
        <v>1804</v>
      </c>
      <c r="E1291">
        <v>20</v>
      </c>
      <c r="F1291">
        <v>33</v>
      </c>
      <c r="G1291">
        <v>1</v>
      </c>
      <c r="H1291">
        <v>22</v>
      </c>
      <c r="I1291">
        <f>spaces_3iWczBNnn5rbfoUlE0Jd_uploads_git_blob_d9e80ffbcef8a4adc6d29edd78618add5df6[[#This Row],[Precio Unitario]]*spaces_3iWczBNnn5rbfoUlE0Jd_uploads_git_blob_d9e80ffbcef8a4adc6d29edd78618add5df6[[#This Row],[Cantidad Ordenada]]</f>
        <v>33</v>
      </c>
      <c r="J129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291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292" spans="1:11" x14ac:dyDescent="0.35">
      <c r="A1292">
        <v>527</v>
      </c>
      <c r="B1292">
        <v>19</v>
      </c>
      <c r="C1292" t="s">
        <v>17</v>
      </c>
      <c r="D1292" t="s">
        <v>1800</v>
      </c>
      <c r="E1292">
        <v>16</v>
      </c>
      <c r="F1292">
        <v>27</v>
      </c>
      <c r="G1292">
        <v>2</v>
      </c>
      <c r="H1292">
        <v>31</v>
      </c>
      <c r="I1292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29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292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293" spans="1:11" x14ac:dyDescent="0.35">
      <c r="A1293">
        <v>528</v>
      </c>
      <c r="B1293">
        <v>14</v>
      </c>
      <c r="C1293" t="s">
        <v>19</v>
      </c>
      <c r="D1293" t="s">
        <v>1802</v>
      </c>
      <c r="E1293">
        <v>25</v>
      </c>
      <c r="F1293">
        <v>40</v>
      </c>
      <c r="G1293">
        <v>1</v>
      </c>
      <c r="H1293">
        <v>47</v>
      </c>
      <c r="I1293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129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15</v>
      </c>
      <c r="K1293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294" spans="1:11" x14ac:dyDescent="0.35">
      <c r="A1294">
        <v>528</v>
      </c>
      <c r="B1294">
        <v>14</v>
      </c>
      <c r="C1294" t="s">
        <v>39</v>
      </c>
      <c r="D1294" t="s">
        <v>1812</v>
      </c>
      <c r="E1294">
        <v>12</v>
      </c>
      <c r="F1294">
        <v>20</v>
      </c>
      <c r="G1294">
        <v>1</v>
      </c>
      <c r="H1294">
        <v>29</v>
      </c>
      <c r="I1294">
        <f>spaces_3iWczBNnn5rbfoUlE0Jd_uploads_git_blob_d9e80ffbcef8a4adc6d29edd78618add5df6[[#This Row],[Precio Unitario]]*spaces_3iWczBNnn5rbfoUlE0Jd_uploads_git_blob_d9e80ffbcef8a4adc6d29edd78618add5df6[[#This Row],[Cantidad Ordenada]]</f>
        <v>20</v>
      </c>
      <c r="J129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29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295" spans="1:11" x14ac:dyDescent="0.35">
      <c r="A1295">
        <v>528</v>
      </c>
      <c r="B1295">
        <v>14</v>
      </c>
      <c r="C1295" t="s">
        <v>45</v>
      </c>
      <c r="D1295" t="s">
        <v>1814</v>
      </c>
      <c r="E1295">
        <v>10</v>
      </c>
      <c r="F1295">
        <v>18</v>
      </c>
      <c r="G1295">
        <v>1</v>
      </c>
      <c r="H1295">
        <v>45</v>
      </c>
      <c r="I1295">
        <f>spaces_3iWczBNnn5rbfoUlE0Jd_uploads_git_blob_d9e80ffbcef8a4adc6d29edd78618add5df6[[#This Row],[Precio Unitario]]*spaces_3iWczBNnn5rbfoUlE0Jd_uploads_git_blob_d9e80ffbcef8a4adc6d29edd78618add5df6[[#This Row],[Cantidad Ordenada]]</f>
        <v>18</v>
      </c>
      <c r="J129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295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296" spans="1:11" x14ac:dyDescent="0.35">
      <c r="A1296">
        <v>529</v>
      </c>
      <c r="B1296">
        <v>1</v>
      </c>
      <c r="C1296" t="s">
        <v>41</v>
      </c>
      <c r="D1296" t="s">
        <v>1811</v>
      </c>
      <c r="E1296">
        <v>14</v>
      </c>
      <c r="F1296">
        <v>23</v>
      </c>
      <c r="G1296">
        <v>2</v>
      </c>
      <c r="H1296">
        <v>27</v>
      </c>
      <c r="I1296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129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296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297" spans="1:11" x14ac:dyDescent="0.35">
      <c r="A1297">
        <v>529</v>
      </c>
      <c r="B1297">
        <v>1</v>
      </c>
      <c r="C1297" t="s">
        <v>27</v>
      </c>
      <c r="D1297" t="s">
        <v>1805</v>
      </c>
      <c r="E1297">
        <v>16</v>
      </c>
      <c r="F1297">
        <v>28</v>
      </c>
      <c r="G1297">
        <v>2</v>
      </c>
      <c r="H1297">
        <v>55</v>
      </c>
      <c r="I1297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129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297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298" spans="1:11" x14ac:dyDescent="0.35">
      <c r="A1298">
        <v>529</v>
      </c>
      <c r="B1298">
        <v>1</v>
      </c>
      <c r="C1298" t="s">
        <v>37</v>
      </c>
      <c r="D1298" t="s">
        <v>1810</v>
      </c>
      <c r="E1298">
        <v>20</v>
      </c>
      <c r="F1298">
        <v>34</v>
      </c>
      <c r="G1298">
        <v>1</v>
      </c>
      <c r="H1298">
        <v>24</v>
      </c>
      <c r="I1298">
        <f>spaces_3iWczBNnn5rbfoUlE0Jd_uploads_git_blob_d9e80ffbcef8a4adc6d29edd78618add5df6[[#This Row],[Precio Unitario]]*spaces_3iWczBNnn5rbfoUlE0Jd_uploads_git_blob_d9e80ffbcef8a4adc6d29edd78618add5df6[[#This Row],[Cantidad Ordenada]]</f>
        <v>34</v>
      </c>
      <c r="J129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298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299" spans="1:11" x14ac:dyDescent="0.35">
      <c r="A1299">
        <v>529</v>
      </c>
      <c r="B1299">
        <v>1</v>
      </c>
      <c r="C1299" t="s">
        <v>21</v>
      </c>
      <c r="D1299" t="s">
        <v>1801</v>
      </c>
      <c r="E1299">
        <v>22</v>
      </c>
      <c r="F1299">
        <v>36</v>
      </c>
      <c r="G1299">
        <v>2</v>
      </c>
      <c r="H1299">
        <v>51</v>
      </c>
      <c r="I1299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129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299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300" spans="1:11" x14ac:dyDescent="0.35">
      <c r="A1300">
        <v>530</v>
      </c>
      <c r="B1300">
        <v>7</v>
      </c>
      <c r="C1300" t="s">
        <v>49</v>
      </c>
      <c r="D1300" t="s">
        <v>1816</v>
      </c>
      <c r="E1300">
        <v>15</v>
      </c>
      <c r="F1300">
        <v>25</v>
      </c>
      <c r="G1300">
        <v>2</v>
      </c>
      <c r="H1300">
        <v>19</v>
      </c>
      <c r="I1300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130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30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301" spans="1:11" x14ac:dyDescent="0.35">
      <c r="A1301">
        <v>530</v>
      </c>
      <c r="B1301">
        <v>7</v>
      </c>
      <c r="C1301" t="s">
        <v>27</v>
      </c>
      <c r="D1301" t="s">
        <v>1805</v>
      </c>
      <c r="E1301">
        <v>16</v>
      </c>
      <c r="F1301">
        <v>28</v>
      </c>
      <c r="G1301">
        <v>2</v>
      </c>
      <c r="H1301">
        <v>50</v>
      </c>
      <c r="I1301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130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301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302" spans="1:11" x14ac:dyDescent="0.35">
      <c r="A1302">
        <v>530</v>
      </c>
      <c r="B1302">
        <v>7</v>
      </c>
      <c r="C1302" t="s">
        <v>45</v>
      </c>
      <c r="D1302" t="s">
        <v>1814</v>
      </c>
      <c r="E1302">
        <v>10</v>
      </c>
      <c r="F1302">
        <v>18</v>
      </c>
      <c r="G1302">
        <v>3</v>
      </c>
      <c r="H1302">
        <v>37</v>
      </c>
      <c r="I1302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30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302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303" spans="1:11" x14ac:dyDescent="0.35">
      <c r="A1303">
        <v>531</v>
      </c>
      <c r="B1303">
        <v>9</v>
      </c>
      <c r="C1303" t="s">
        <v>43</v>
      </c>
      <c r="D1303" t="s">
        <v>1813</v>
      </c>
      <c r="E1303">
        <v>13</v>
      </c>
      <c r="F1303">
        <v>21</v>
      </c>
      <c r="G1303">
        <v>3</v>
      </c>
      <c r="H1303">
        <v>41</v>
      </c>
      <c r="I1303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130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303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304" spans="1:11" x14ac:dyDescent="0.35">
      <c r="A1304">
        <v>531</v>
      </c>
      <c r="B1304">
        <v>9</v>
      </c>
      <c r="C1304" t="s">
        <v>19</v>
      </c>
      <c r="D1304" t="s">
        <v>1802</v>
      </c>
      <c r="E1304">
        <v>25</v>
      </c>
      <c r="F1304">
        <v>40</v>
      </c>
      <c r="G1304">
        <v>1</v>
      </c>
      <c r="H1304">
        <v>43</v>
      </c>
      <c r="I1304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130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15</v>
      </c>
      <c r="K1304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305" spans="1:11" x14ac:dyDescent="0.35">
      <c r="A1305">
        <v>531</v>
      </c>
      <c r="B1305">
        <v>9</v>
      </c>
      <c r="C1305" t="s">
        <v>45</v>
      </c>
      <c r="D1305" t="s">
        <v>1814</v>
      </c>
      <c r="E1305">
        <v>10</v>
      </c>
      <c r="F1305">
        <v>18</v>
      </c>
      <c r="G1305">
        <v>3</v>
      </c>
      <c r="H1305">
        <v>56</v>
      </c>
      <c r="I1305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30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305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306" spans="1:11" x14ac:dyDescent="0.35">
      <c r="A1306">
        <v>531</v>
      </c>
      <c r="B1306">
        <v>9</v>
      </c>
      <c r="C1306" t="s">
        <v>23</v>
      </c>
      <c r="D1306" t="s">
        <v>1803</v>
      </c>
      <c r="E1306">
        <v>17</v>
      </c>
      <c r="F1306">
        <v>29</v>
      </c>
      <c r="G1306">
        <v>3</v>
      </c>
      <c r="H1306">
        <v>59</v>
      </c>
      <c r="I1306">
        <f>spaces_3iWczBNnn5rbfoUlE0Jd_uploads_git_blob_d9e80ffbcef8a4adc6d29edd78618add5df6[[#This Row],[Precio Unitario]]*spaces_3iWczBNnn5rbfoUlE0Jd_uploads_git_blob_d9e80ffbcef8a4adc6d29edd78618add5df6[[#This Row],[Cantidad Ordenada]]</f>
        <v>87</v>
      </c>
      <c r="J130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306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307" spans="1:11" x14ac:dyDescent="0.35">
      <c r="A1307">
        <v>532</v>
      </c>
      <c r="B1307">
        <v>13</v>
      </c>
      <c r="C1307" t="s">
        <v>47</v>
      </c>
      <c r="D1307" t="s">
        <v>1815</v>
      </c>
      <c r="E1307">
        <v>15</v>
      </c>
      <c r="F1307">
        <v>26</v>
      </c>
      <c r="G1307">
        <v>2</v>
      </c>
      <c r="H1307">
        <v>28</v>
      </c>
      <c r="I1307">
        <f>spaces_3iWczBNnn5rbfoUlE0Jd_uploads_git_blob_d9e80ffbcef8a4adc6d29edd78618add5df6[[#This Row],[Precio Unitario]]*spaces_3iWczBNnn5rbfoUlE0Jd_uploads_git_blob_d9e80ffbcef8a4adc6d29edd78618add5df6[[#This Row],[Cantidad Ordenada]]</f>
        <v>52</v>
      </c>
      <c r="J130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307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308" spans="1:11" x14ac:dyDescent="0.35">
      <c r="A1308">
        <v>532</v>
      </c>
      <c r="B1308">
        <v>13</v>
      </c>
      <c r="C1308" t="s">
        <v>43</v>
      </c>
      <c r="D1308" t="s">
        <v>1813</v>
      </c>
      <c r="E1308">
        <v>13</v>
      </c>
      <c r="F1308">
        <v>21</v>
      </c>
      <c r="G1308">
        <v>1</v>
      </c>
      <c r="H1308">
        <v>24</v>
      </c>
      <c r="I1308">
        <f>spaces_3iWczBNnn5rbfoUlE0Jd_uploads_git_blob_d9e80ffbcef8a4adc6d29edd78618add5df6[[#This Row],[Precio Unitario]]*spaces_3iWczBNnn5rbfoUlE0Jd_uploads_git_blob_d9e80ffbcef8a4adc6d29edd78618add5df6[[#This Row],[Cantidad Ordenada]]</f>
        <v>21</v>
      </c>
      <c r="J130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308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309" spans="1:11" x14ac:dyDescent="0.35">
      <c r="A1309">
        <v>532</v>
      </c>
      <c r="B1309">
        <v>13</v>
      </c>
      <c r="C1309" t="s">
        <v>33</v>
      </c>
      <c r="D1309" t="s">
        <v>1808</v>
      </c>
      <c r="E1309">
        <v>19</v>
      </c>
      <c r="F1309">
        <v>32</v>
      </c>
      <c r="G1309">
        <v>2</v>
      </c>
      <c r="H1309">
        <v>7</v>
      </c>
      <c r="I1309">
        <f>spaces_3iWczBNnn5rbfoUlE0Jd_uploads_git_blob_d9e80ffbcef8a4adc6d29edd78618add5df6[[#This Row],[Precio Unitario]]*spaces_3iWczBNnn5rbfoUlE0Jd_uploads_git_blob_d9e80ffbcef8a4adc6d29edd78618add5df6[[#This Row],[Cantidad Ordenada]]</f>
        <v>64</v>
      </c>
      <c r="J130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1309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310" spans="1:11" x14ac:dyDescent="0.35">
      <c r="A1310">
        <v>533</v>
      </c>
      <c r="B1310">
        <v>1</v>
      </c>
      <c r="C1310" t="s">
        <v>43</v>
      </c>
      <c r="D1310" t="s">
        <v>1813</v>
      </c>
      <c r="E1310">
        <v>13</v>
      </c>
      <c r="F1310">
        <v>21</v>
      </c>
      <c r="G1310">
        <v>1</v>
      </c>
      <c r="H1310">
        <v>14</v>
      </c>
      <c r="I1310">
        <f>spaces_3iWczBNnn5rbfoUlE0Jd_uploads_git_blob_d9e80ffbcef8a4adc6d29edd78618add5df6[[#This Row],[Precio Unitario]]*spaces_3iWczBNnn5rbfoUlE0Jd_uploads_git_blob_d9e80ffbcef8a4adc6d29edd78618add5df6[[#This Row],[Cantidad Ordenada]]</f>
        <v>21</v>
      </c>
      <c r="J131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310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311" spans="1:11" x14ac:dyDescent="0.35">
      <c r="A1311">
        <v>533</v>
      </c>
      <c r="B1311">
        <v>1</v>
      </c>
      <c r="C1311" t="s">
        <v>39</v>
      </c>
      <c r="D1311" t="s">
        <v>1812</v>
      </c>
      <c r="E1311">
        <v>12</v>
      </c>
      <c r="F1311">
        <v>20</v>
      </c>
      <c r="G1311">
        <v>1</v>
      </c>
      <c r="H1311">
        <v>34</v>
      </c>
      <c r="I1311">
        <f>spaces_3iWczBNnn5rbfoUlE0Jd_uploads_git_blob_d9e80ffbcef8a4adc6d29edd78618add5df6[[#This Row],[Precio Unitario]]*spaces_3iWczBNnn5rbfoUlE0Jd_uploads_git_blob_d9e80ffbcef8a4adc6d29edd78618add5df6[[#This Row],[Cantidad Ordenada]]</f>
        <v>20</v>
      </c>
      <c r="J131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31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312" spans="1:11" x14ac:dyDescent="0.35">
      <c r="A1312">
        <v>534</v>
      </c>
      <c r="B1312">
        <v>1</v>
      </c>
      <c r="C1312" t="s">
        <v>9</v>
      </c>
      <c r="D1312" t="s">
        <v>1798</v>
      </c>
      <c r="E1312">
        <v>14</v>
      </c>
      <c r="F1312">
        <v>24</v>
      </c>
      <c r="G1312">
        <v>2</v>
      </c>
      <c r="H1312">
        <v>56</v>
      </c>
      <c r="I1312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131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312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313" spans="1:11" x14ac:dyDescent="0.35">
      <c r="A1313">
        <v>534</v>
      </c>
      <c r="B1313">
        <v>1</v>
      </c>
      <c r="C1313" t="s">
        <v>31</v>
      </c>
      <c r="D1313" t="s">
        <v>1807</v>
      </c>
      <c r="E1313">
        <v>21</v>
      </c>
      <c r="F1313">
        <v>35</v>
      </c>
      <c r="G1313">
        <v>2</v>
      </c>
      <c r="H1313">
        <v>10</v>
      </c>
      <c r="I1313">
        <f>spaces_3iWczBNnn5rbfoUlE0Jd_uploads_git_blob_d9e80ffbcef8a4adc6d29edd78618add5df6[[#This Row],[Precio Unitario]]*spaces_3iWczBNnn5rbfoUlE0Jd_uploads_git_blob_d9e80ffbcef8a4adc6d29edd78618add5df6[[#This Row],[Cantidad Ordenada]]</f>
        <v>70</v>
      </c>
      <c r="J131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31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314" spans="1:11" x14ac:dyDescent="0.35">
      <c r="A1314">
        <v>534</v>
      </c>
      <c r="B1314">
        <v>1</v>
      </c>
      <c r="C1314" t="s">
        <v>23</v>
      </c>
      <c r="D1314" t="s">
        <v>1803</v>
      </c>
      <c r="E1314">
        <v>17</v>
      </c>
      <c r="F1314">
        <v>29</v>
      </c>
      <c r="G1314">
        <v>1</v>
      </c>
      <c r="H1314">
        <v>10</v>
      </c>
      <c r="I1314">
        <f>spaces_3iWczBNnn5rbfoUlE0Jd_uploads_git_blob_d9e80ffbcef8a4adc6d29edd78618add5df6[[#This Row],[Precio Unitario]]*spaces_3iWczBNnn5rbfoUlE0Jd_uploads_git_blob_d9e80ffbcef8a4adc6d29edd78618add5df6[[#This Row],[Cantidad Ordenada]]</f>
        <v>29</v>
      </c>
      <c r="J131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314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315" spans="1:11" x14ac:dyDescent="0.35">
      <c r="A1315">
        <v>535</v>
      </c>
      <c r="B1315">
        <v>15</v>
      </c>
      <c r="C1315" t="s">
        <v>43</v>
      </c>
      <c r="D1315" t="s">
        <v>1813</v>
      </c>
      <c r="E1315">
        <v>13</v>
      </c>
      <c r="F1315">
        <v>21</v>
      </c>
      <c r="G1315">
        <v>1</v>
      </c>
      <c r="H1315">
        <v>14</v>
      </c>
      <c r="I1315">
        <f>spaces_3iWczBNnn5rbfoUlE0Jd_uploads_git_blob_d9e80ffbcef8a4adc6d29edd78618add5df6[[#This Row],[Precio Unitario]]*spaces_3iWczBNnn5rbfoUlE0Jd_uploads_git_blob_d9e80ffbcef8a4adc6d29edd78618add5df6[[#This Row],[Cantidad Ordenada]]</f>
        <v>21</v>
      </c>
      <c r="J131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315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316" spans="1:11" x14ac:dyDescent="0.35">
      <c r="A1316">
        <v>535</v>
      </c>
      <c r="B1316">
        <v>15</v>
      </c>
      <c r="C1316" t="s">
        <v>19</v>
      </c>
      <c r="D1316" t="s">
        <v>1802</v>
      </c>
      <c r="E1316">
        <v>25</v>
      </c>
      <c r="F1316">
        <v>40</v>
      </c>
      <c r="G1316">
        <v>3</v>
      </c>
      <c r="H1316">
        <v>48</v>
      </c>
      <c r="I1316">
        <f>spaces_3iWczBNnn5rbfoUlE0Jd_uploads_git_blob_d9e80ffbcef8a4adc6d29edd78618add5df6[[#This Row],[Precio Unitario]]*spaces_3iWczBNnn5rbfoUlE0Jd_uploads_git_blob_d9e80ffbcef8a4adc6d29edd78618add5df6[[#This Row],[Cantidad Ordenada]]</f>
        <v>120</v>
      </c>
      <c r="J131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45</v>
      </c>
      <c r="K1316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317" spans="1:11" x14ac:dyDescent="0.35">
      <c r="A1317">
        <v>535</v>
      </c>
      <c r="B1317">
        <v>15</v>
      </c>
      <c r="C1317" t="s">
        <v>9</v>
      </c>
      <c r="D1317" t="s">
        <v>1798</v>
      </c>
      <c r="E1317">
        <v>14</v>
      </c>
      <c r="F1317">
        <v>24</v>
      </c>
      <c r="G1317">
        <v>2</v>
      </c>
      <c r="H1317">
        <v>42</v>
      </c>
      <c r="I1317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131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317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318" spans="1:11" x14ac:dyDescent="0.35">
      <c r="A1318">
        <v>535</v>
      </c>
      <c r="B1318">
        <v>15</v>
      </c>
      <c r="C1318" t="s">
        <v>23</v>
      </c>
      <c r="D1318" t="s">
        <v>1803</v>
      </c>
      <c r="E1318">
        <v>17</v>
      </c>
      <c r="F1318">
        <v>29</v>
      </c>
      <c r="G1318">
        <v>3</v>
      </c>
      <c r="H1318">
        <v>9</v>
      </c>
      <c r="I1318">
        <f>spaces_3iWczBNnn5rbfoUlE0Jd_uploads_git_blob_d9e80ffbcef8a4adc6d29edd78618add5df6[[#This Row],[Precio Unitario]]*spaces_3iWczBNnn5rbfoUlE0Jd_uploads_git_blob_d9e80ffbcef8a4adc6d29edd78618add5df6[[#This Row],[Cantidad Ordenada]]</f>
        <v>87</v>
      </c>
      <c r="J131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318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319" spans="1:11" x14ac:dyDescent="0.35">
      <c r="A1319">
        <v>536</v>
      </c>
      <c r="B1319">
        <v>9</v>
      </c>
      <c r="C1319" t="s">
        <v>41</v>
      </c>
      <c r="D1319" t="s">
        <v>1811</v>
      </c>
      <c r="E1319">
        <v>14</v>
      </c>
      <c r="F1319">
        <v>23</v>
      </c>
      <c r="G1319">
        <v>2</v>
      </c>
      <c r="H1319">
        <v>38</v>
      </c>
      <c r="I1319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131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319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320" spans="1:11" x14ac:dyDescent="0.35">
      <c r="A1320">
        <v>536</v>
      </c>
      <c r="B1320">
        <v>9</v>
      </c>
      <c r="C1320" t="s">
        <v>12</v>
      </c>
      <c r="D1320" t="s">
        <v>1797</v>
      </c>
      <c r="E1320">
        <v>18</v>
      </c>
      <c r="F1320">
        <v>30</v>
      </c>
      <c r="G1320">
        <v>3</v>
      </c>
      <c r="H1320">
        <v>33</v>
      </c>
      <c r="I1320">
        <f>spaces_3iWczBNnn5rbfoUlE0Jd_uploads_git_blob_d9e80ffbcef8a4adc6d29edd78618add5df6[[#This Row],[Precio Unitario]]*spaces_3iWczBNnn5rbfoUlE0Jd_uploads_git_blob_d9e80ffbcef8a4adc6d29edd78618add5df6[[#This Row],[Cantidad Ordenada]]</f>
        <v>90</v>
      </c>
      <c r="J132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32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321" spans="1:11" x14ac:dyDescent="0.35">
      <c r="A1321">
        <v>536</v>
      </c>
      <c r="B1321">
        <v>9</v>
      </c>
      <c r="C1321" t="s">
        <v>45</v>
      </c>
      <c r="D1321" t="s">
        <v>1814</v>
      </c>
      <c r="E1321">
        <v>10</v>
      </c>
      <c r="F1321">
        <v>18</v>
      </c>
      <c r="G1321">
        <v>1</v>
      </c>
      <c r="H1321">
        <v>29</v>
      </c>
      <c r="I1321">
        <f>spaces_3iWczBNnn5rbfoUlE0Jd_uploads_git_blob_d9e80ffbcef8a4adc6d29edd78618add5df6[[#This Row],[Precio Unitario]]*spaces_3iWczBNnn5rbfoUlE0Jd_uploads_git_blob_d9e80ffbcef8a4adc6d29edd78618add5df6[[#This Row],[Cantidad Ordenada]]</f>
        <v>18</v>
      </c>
      <c r="J132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321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322" spans="1:11" x14ac:dyDescent="0.35">
      <c r="A1322">
        <v>536</v>
      </c>
      <c r="B1322">
        <v>9</v>
      </c>
      <c r="C1322" t="s">
        <v>23</v>
      </c>
      <c r="D1322" t="s">
        <v>1803</v>
      </c>
      <c r="E1322">
        <v>17</v>
      </c>
      <c r="F1322">
        <v>29</v>
      </c>
      <c r="G1322">
        <v>2</v>
      </c>
      <c r="H1322">
        <v>52</v>
      </c>
      <c r="I1322">
        <f>spaces_3iWczBNnn5rbfoUlE0Jd_uploads_git_blob_d9e80ffbcef8a4adc6d29edd78618add5df6[[#This Row],[Precio Unitario]]*spaces_3iWczBNnn5rbfoUlE0Jd_uploads_git_blob_d9e80ffbcef8a4adc6d29edd78618add5df6[[#This Row],[Cantidad Ordenada]]</f>
        <v>58</v>
      </c>
      <c r="J132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322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323" spans="1:11" x14ac:dyDescent="0.35">
      <c r="A1323">
        <v>537</v>
      </c>
      <c r="B1323">
        <v>18</v>
      </c>
      <c r="C1323" t="s">
        <v>43</v>
      </c>
      <c r="D1323" t="s">
        <v>1813</v>
      </c>
      <c r="E1323">
        <v>13</v>
      </c>
      <c r="F1323">
        <v>21</v>
      </c>
      <c r="G1323">
        <v>3</v>
      </c>
      <c r="H1323">
        <v>21</v>
      </c>
      <c r="I1323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132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323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324" spans="1:11" x14ac:dyDescent="0.35">
      <c r="A1324">
        <v>538</v>
      </c>
      <c r="B1324">
        <v>14</v>
      </c>
      <c r="C1324" t="s">
        <v>25</v>
      </c>
      <c r="D1324" t="s">
        <v>1804</v>
      </c>
      <c r="E1324">
        <v>20</v>
      </c>
      <c r="F1324">
        <v>33</v>
      </c>
      <c r="G1324">
        <v>1</v>
      </c>
      <c r="H1324">
        <v>58</v>
      </c>
      <c r="I1324">
        <f>spaces_3iWczBNnn5rbfoUlE0Jd_uploads_git_blob_d9e80ffbcef8a4adc6d29edd78618add5df6[[#This Row],[Precio Unitario]]*spaces_3iWczBNnn5rbfoUlE0Jd_uploads_git_blob_d9e80ffbcef8a4adc6d29edd78618add5df6[[#This Row],[Cantidad Ordenada]]</f>
        <v>33</v>
      </c>
      <c r="J132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324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325" spans="1:11" x14ac:dyDescent="0.35">
      <c r="A1325">
        <v>538</v>
      </c>
      <c r="B1325">
        <v>14</v>
      </c>
      <c r="C1325" t="s">
        <v>41</v>
      </c>
      <c r="D1325" t="s">
        <v>1811</v>
      </c>
      <c r="E1325">
        <v>14</v>
      </c>
      <c r="F1325">
        <v>23</v>
      </c>
      <c r="G1325">
        <v>1</v>
      </c>
      <c r="H1325">
        <v>39</v>
      </c>
      <c r="I1325">
        <f>spaces_3iWczBNnn5rbfoUlE0Jd_uploads_git_blob_d9e80ffbcef8a4adc6d29edd78618add5df6[[#This Row],[Precio Unitario]]*spaces_3iWczBNnn5rbfoUlE0Jd_uploads_git_blob_d9e80ffbcef8a4adc6d29edd78618add5df6[[#This Row],[Cantidad Ordenada]]</f>
        <v>23</v>
      </c>
      <c r="J132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1325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326" spans="1:11" x14ac:dyDescent="0.35">
      <c r="A1326">
        <v>538</v>
      </c>
      <c r="B1326">
        <v>14</v>
      </c>
      <c r="C1326" t="s">
        <v>27</v>
      </c>
      <c r="D1326" t="s">
        <v>1805</v>
      </c>
      <c r="E1326">
        <v>16</v>
      </c>
      <c r="F1326">
        <v>28</v>
      </c>
      <c r="G1326">
        <v>2</v>
      </c>
      <c r="H1326">
        <v>46</v>
      </c>
      <c r="I1326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132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326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327" spans="1:11" x14ac:dyDescent="0.35">
      <c r="A1327">
        <v>538</v>
      </c>
      <c r="B1327">
        <v>14</v>
      </c>
      <c r="C1327" t="s">
        <v>12</v>
      </c>
      <c r="D1327" t="s">
        <v>1797</v>
      </c>
      <c r="E1327">
        <v>18</v>
      </c>
      <c r="F1327">
        <v>30</v>
      </c>
      <c r="G1327">
        <v>1</v>
      </c>
      <c r="H1327">
        <v>55</v>
      </c>
      <c r="I1327">
        <f>spaces_3iWczBNnn5rbfoUlE0Jd_uploads_git_blob_d9e80ffbcef8a4adc6d29edd78618add5df6[[#This Row],[Precio Unitario]]*spaces_3iWczBNnn5rbfoUlE0Jd_uploads_git_blob_d9e80ffbcef8a4adc6d29edd78618add5df6[[#This Row],[Cantidad Ordenada]]</f>
        <v>30</v>
      </c>
      <c r="J132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327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328" spans="1:11" x14ac:dyDescent="0.35">
      <c r="A1328">
        <v>539</v>
      </c>
      <c r="B1328">
        <v>18</v>
      </c>
      <c r="C1328" t="s">
        <v>12</v>
      </c>
      <c r="D1328" t="s">
        <v>1797</v>
      </c>
      <c r="E1328">
        <v>18</v>
      </c>
      <c r="F1328">
        <v>30</v>
      </c>
      <c r="G1328">
        <v>3</v>
      </c>
      <c r="H1328">
        <v>43</v>
      </c>
      <c r="I1328">
        <f>spaces_3iWczBNnn5rbfoUlE0Jd_uploads_git_blob_d9e80ffbcef8a4adc6d29edd78618add5df6[[#This Row],[Precio Unitario]]*spaces_3iWczBNnn5rbfoUlE0Jd_uploads_git_blob_d9e80ffbcef8a4adc6d29edd78618add5df6[[#This Row],[Cantidad Ordenada]]</f>
        <v>90</v>
      </c>
      <c r="J132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32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329" spans="1:11" x14ac:dyDescent="0.35">
      <c r="A1329">
        <v>539</v>
      </c>
      <c r="B1329">
        <v>18</v>
      </c>
      <c r="C1329" t="s">
        <v>45</v>
      </c>
      <c r="D1329" t="s">
        <v>1814</v>
      </c>
      <c r="E1329">
        <v>10</v>
      </c>
      <c r="F1329">
        <v>18</v>
      </c>
      <c r="G1329">
        <v>2</v>
      </c>
      <c r="H1329">
        <v>28</v>
      </c>
      <c r="I1329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32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329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330" spans="1:11" x14ac:dyDescent="0.35">
      <c r="A1330">
        <v>539</v>
      </c>
      <c r="B1330">
        <v>18</v>
      </c>
      <c r="C1330" t="s">
        <v>17</v>
      </c>
      <c r="D1330" t="s">
        <v>1800</v>
      </c>
      <c r="E1330">
        <v>16</v>
      </c>
      <c r="F1330">
        <v>27</v>
      </c>
      <c r="G1330">
        <v>1</v>
      </c>
      <c r="H1330">
        <v>40</v>
      </c>
      <c r="I1330">
        <f>spaces_3iWczBNnn5rbfoUlE0Jd_uploads_git_blob_d9e80ffbcef8a4adc6d29edd78618add5df6[[#This Row],[Precio Unitario]]*spaces_3iWczBNnn5rbfoUlE0Jd_uploads_git_blob_d9e80ffbcef8a4adc6d29edd78618add5df6[[#This Row],[Cantidad Ordenada]]</f>
        <v>27</v>
      </c>
      <c r="J133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1330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331" spans="1:11" x14ac:dyDescent="0.35">
      <c r="A1331">
        <v>539</v>
      </c>
      <c r="B1331">
        <v>18</v>
      </c>
      <c r="C1331" t="s">
        <v>23</v>
      </c>
      <c r="D1331" t="s">
        <v>1803</v>
      </c>
      <c r="E1331">
        <v>17</v>
      </c>
      <c r="F1331">
        <v>29</v>
      </c>
      <c r="G1331">
        <v>3</v>
      </c>
      <c r="H1331">
        <v>18</v>
      </c>
      <c r="I1331">
        <f>spaces_3iWczBNnn5rbfoUlE0Jd_uploads_git_blob_d9e80ffbcef8a4adc6d29edd78618add5df6[[#This Row],[Precio Unitario]]*spaces_3iWczBNnn5rbfoUlE0Jd_uploads_git_blob_d9e80ffbcef8a4adc6d29edd78618add5df6[[#This Row],[Cantidad Ordenada]]</f>
        <v>87</v>
      </c>
      <c r="J133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331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332" spans="1:11" x14ac:dyDescent="0.35">
      <c r="A1332">
        <v>540</v>
      </c>
      <c r="B1332">
        <v>6</v>
      </c>
      <c r="C1332" t="s">
        <v>45</v>
      </c>
      <c r="D1332" t="s">
        <v>1814</v>
      </c>
      <c r="E1332">
        <v>10</v>
      </c>
      <c r="F1332">
        <v>18</v>
      </c>
      <c r="G1332">
        <v>3</v>
      </c>
      <c r="H1332">
        <v>47</v>
      </c>
      <c r="I1332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33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332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333" spans="1:11" x14ac:dyDescent="0.35">
      <c r="A1333">
        <v>540</v>
      </c>
      <c r="B1333">
        <v>6</v>
      </c>
      <c r="C1333" t="s">
        <v>31</v>
      </c>
      <c r="D1333" t="s">
        <v>1807</v>
      </c>
      <c r="E1333">
        <v>21</v>
      </c>
      <c r="F1333">
        <v>35</v>
      </c>
      <c r="G1333">
        <v>2</v>
      </c>
      <c r="H1333">
        <v>35</v>
      </c>
      <c r="I1333">
        <f>spaces_3iWczBNnn5rbfoUlE0Jd_uploads_git_blob_d9e80ffbcef8a4adc6d29edd78618add5df6[[#This Row],[Precio Unitario]]*spaces_3iWczBNnn5rbfoUlE0Jd_uploads_git_blob_d9e80ffbcef8a4adc6d29edd78618add5df6[[#This Row],[Cantidad Ordenada]]</f>
        <v>70</v>
      </c>
      <c r="J133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33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334" spans="1:11" x14ac:dyDescent="0.35">
      <c r="A1334">
        <v>541</v>
      </c>
      <c r="B1334">
        <v>19</v>
      </c>
      <c r="C1334" t="s">
        <v>25</v>
      </c>
      <c r="D1334" t="s">
        <v>1804</v>
      </c>
      <c r="E1334">
        <v>20</v>
      </c>
      <c r="F1334">
        <v>33</v>
      </c>
      <c r="G1334">
        <v>2</v>
      </c>
      <c r="H1334">
        <v>21</v>
      </c>
      <c r="I1334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133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1334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335" spans="1:11" x14ac:dyDescent="0.35">
      <c r="A1335">
        <v>541</v>
      </c>
      <c r="B1335">
        <v>19</v>
      </c>
      <c r="C1335" t="s">
        <v>29</v>
      </c>
      <c r="D1335" t="s">
        <v>1806</v>
      </c>
      <c r="E1335">
        <v>11</v>
      </c>
      <c r="F1335">
        <v>19</v>
      </c>
      <c r="G1335">
        <v>2</v>
      </c>
      <c r="H1335">
        <v>31</v>
      </c>
      <c r="I1335">
        <f>spaces_3iWczBNnn5rbfoUlE0Jd_uploads_git_blob_d9e80ffbcef8a4adc6d29edd78618add5df6[[#This Row],[Precio Unitario]]*spaces_3iWczBNnn5rbfoUlE0Jd_uploads_git_blob_d9e80ffbcef8a4adc6d29edd78618add5df6[[#This Row],[Cantidad Ordenada]]</f>
        <v>38</v>
      </c>
      <c r="J133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335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336" spans="1:11" x14ac:dyDescent="0.35">
      <c r="A1336">
        <v>541</v>
      </c>
      <c r="B1336">
        <v>19</v>
      </c>
      <c r="C1336" t="s">
        <v>41</v>
      </c>
      <c r="D1336" t="s">
        <v>1811</v>
      </c>
      <c r="E1336">
        <v>14</v>
      </c>
      <c r="F1336">
        <v>23</v>
      </c>
      <c r="G1336">
        <v>3</v>
      </c>
      <c r="H1336">
        <v>37</v>
      </c>
      <c r="I1336">
        <f>spaces_3iWczBNnn5rbfoUlE0Jd_uploads_git_blob_d9e80ffbcef8a4adc6d29edd78618add5df6[[#This Row],[Precio Unitario]]*spaces_3iWczBNnn5rbfoUlE0Jd_uploads_git_blob_d9e80ffbcef8a4adc6d29edd78618add5df6[[#This Row],[Cantidad Ordenada]]</f>
        <v>69</v>
      </c>
      <c r="J133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1336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337" spans="1:11" x14ac:dyDescent="0.35">
      <c r="A1337">
        <v>541</v>
      </c>
      <c r="B1337">
        <v>19</v>
      </c>
      <c r="C1337" t="s">
        <v>23</v>
      </c>
      <c r="D1337" t="s">
        <v>1803</v>
      </c>
      <c r="E1337">
        <v>17</v>
      </c>
      <c r="F1337">
        <v>29</v>
      </c>
      <c r="G1337">
        <v>1</v>
      </c>
      <c r="H1337">
        <v>35</v>
      </c>
      <c r="I1337">
        <f>spaces_3iWczBNnn5rbfoUlE0Jd_uploads_git_blob_d9e80ffbcef8a4adc6d29edd78618add5df6[[#This Row],[Precio Unitario]]*spaces_3iWczBNnn5rbfoUlE0Jd_uploads_git_blob_d9e80ffbcef8a4adc6d29edd78618add5df6[[#This Row],[Cantidad Ordenada]]</f>
        <v>29</v>
      </c>
      <c r="J133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337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338" spans="1:11" x14ac:dyDescent="0.35">
      <c r="A1338">
        <v>542</v>
      </c>
      <c r="B1338">
        <v>9</v>
      </c>
      <c r="C1338" t="s">
        <v>47</v>
      </c>
      <c r="D1338" t="s">
        <v>1815</v>
      </c>
      <c r="E1338">
        <v>15</v>
      </c>
      <c r="F1338">
        <v>26</v>
      </c>
      <c r="G1338">
        <v>1</v>
      </c>
      <c r="H1338">
        <v>46</v>
      </c>
      <c r="I1338">
        <f>spaces_3iWczBNnn5rbfoUlE0Jd_uploads_git_blob_d9e80ffbcef8a4adc6d29edd78618add5df6[[#This Row],[Precio Unitario]]*spaces_3iWczBNnn5rbfoUlE0Jd_uploads_git_blob_d9e80ffbcef8a4adc6d29edd78618add5df6[[#This Row],[Cantidad Ordenada]]</f>
        <v>26</v>
      </c>
      <c r="J133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1338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339" spans="1:11" x14ac:dyDescent="0.35">
      <c r="A1339">
        <v>542</v>
      </c>
      <c r="B1339">
        <v>9</v>
      </c>
      <c r="C1339" t="s">
        <v>37</v>
      </c>
      <c r="D1339" t="s">
        <v>1810</v>
      </c>
      <c r="E1339">
        <v>20</v>
      </c>
      <c r="F1339">
        <v>34</v>
      </c>
      <c r="G1339">
        <v>2</v>
      </c>
      <c r="H1339">
        <v>17</v>
      </c>
      <c r="I1339">
        <f>spaces_3iWczBNnn5rbfoUlE0Jd_uploads_git_blob_d9e80ffbcef8a4adc6d29edd78618add5df6[[#This Row],[Precio Unitario]]*spaces_3iWczBNnn5rbfoUlE0Jd_uploads_git_blob_d9e80ffbcef8a4adc6d29edd78618add5df6[[#This Row],[Cantidad Ordenada]]</f>
        <v>68</v>
      </c>
      <c r="J133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339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340" spans="1:11" x14ac:dyDescent="0.35">
      <c r="A1340">
        <v>542</v>
      </c>
      <c r="B1340">
        <v>9</v>
      </c>
      <c r="C1340" t="s">
        <v>17</v>
      </c>
      <c r="D1340" t="s">
        <v>1800</v>
      </c>
      <c r="E1340">
        <v>16</v>
      </c>
      <c r="F1340">
        <v>27</v>
      </c>
      <c r="G1340">
        <v>2</v>
      </c>
      <c r="H1340">
        <v>52</v>
      </c>
      <c r="I1340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34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340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341" spans="1:11" x14ac:dyDescent="0.35">
      <c r="A1341">
        <v>543</v>
      </c>
      <c r="B1341">
        <v>19</v>
      </c>
      <c r="C1341" t="s">
        <v>33</v>
      </c>
      <c r="D1341" t="s">
        <v>1808</v>
      </c>
      <c r="E1341">
        <v>19</v>
      </c>
      <c r="F1341">
        <v>32</v>
      </c>
      <c r="G1341">
        <v>3</v>
      </c>
      <c r="H1341">
        <v>42</v>
      </c>
      <c r="I1341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134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341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342" spans="1:11" x14ac:dyDescent="0.35">
      <c r="A1342">
        <v>543</v>
      </c>
      <c r="B1342">
        <v>19</v>
      </c>
      <c r="C1342" t="s">
        <v>27</v>
      </c>
      <c r="D1342" t="s">
        <v>1805</v>
      </c>
      <c r="E1342">
        <v>16</v>
      </c>
      <c r="F1342">
        <v>28</v>
      </c>
      <c r="G1342">
        <v>2</v>
      </c>
      <c r="H1342">
        <v>27</v>
      </c>
      <c r="I1342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134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342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343" spans="1:11" x14ac:dyDescent="0.35">
      <c r="A1343">
        <v>543</v>
      </c>
      <c r="B1343">
        <v>19</v>
      </c>
      <c r="C1343" t="s">
        <v>17</v>
      </c>
      <c r="D1343" t="s">
        <v>1800</v>
      </c>
      <c r="E1343">
        <v>16</v>
      </c>
      <c r="F1343">
        <v>27</v>
      </c>
      <c r="G1343">
        <v>2</v>
      </c>
      <c r="H1343">
        <v>5</v>
      </c>
      <c r="I1343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34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343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344" spans="1:11" x14ac:dyDescent="0.35">
      <c r="A1344">
        <v>544</v>
      </c>
      <c r="B1344">
        <v>7</v>
      </c>
      <c r="C1344" t="s">
        <v>31</v>
      </c>
      <c r="D1344" t="s">
        <v>1807</v>
      </c>
      <c r="E1344">
        <v>21</v>
      </c>
      <c r="F1344">
        <v>35</v>
      </c>
      <c r="G1344">
        <v>2</v>
      </c>
      <c r="H1344">
        <v>48</v>
      </c>
      <c r="I1344">
        <f>spaces_3iWczBNnn5rbfoUlE0Jd_uploads_git_blob_d9e80ffbcef8a4adc6d29edd78618add5df6[[#This Row],[Precio Unitario]]*spaces_3iWczBNnn5rbfoUlE0Jd_uploads_git_blob_d9e80ffbcef8a4adc6d29edd78618add5df6[[#This Row],[Cantidad Ordenada]]</f>
        <v>70</v>
      </c>
      <c r="J134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34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345" spans="1:11" x14ac:dyDescent="0.35">
      <c r="A1345">
        <v>545</v>
      </c>
      <c r="B1345">
        <v>20</v>
      </c>
      <c r="C1345" t="s">
        <v>25</v>
      </c>
      <c r="D1345" t="s">
        <v>1804</v>
      </c>
      <c r="E1345">
        <v>20</v>
      </c>
      <c r="F1345">
        <v>33</v>
      </c>
      <c r="G1345">
        <v>3</v>
      </c>
      <c r="H1345">
        <v>57</v>
      </c>
      <c r="I1345">
        <f>spaces_3iWczBNnn5rbfoUlE0Jd_uploads_git_blob_d9e80ffbcef8a4adc6d29edd78618add5df6[[#This Row],[Precio Unitario]]*spaces_3iWczBNnn5rbfoUlE0Jd_uploads_git_blob_d9e80ffbcef8a4adc6d29edd78618add5df6[[#This Row],[Cantidad Ordenada]]</f>
        <v>99</v>
      </c>
      <c r="J134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345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346" spans="1:11" x14ac:dyDescent="0.35">
      <c r="A1346">
        <v>545</v>
      </c>
      <c r="B1346">
        <v>20</v>
      </c>
      <c r="C1346" t="s">
        <v>15</v>
      </c>
      <c r="D1346" t="s">
        <v>1799</v>
      </c>
      <c r="E1346">
        <v>19</v>
      </c>
      <c r="F1346">
        <v>31</v>
      </c>
      <c r="G1346">
        <v>1</v>
      </c>
      <c r="H1346">
        <v>42</v>
      </c>
      <c r="I1346">
        <f>spaces_3iWczBNnn5rbfoUlE0Jd_uploads_git_blob_d9e80ffbcef8a4adc6d29edd78618add5df6[[#This Row],[Precio Unitario]]*spaces_3iWczBNnn5rbfoUlE0Jd_uploads_git_blob_d9e80ffbcef8a4adc6d29edd78618add5df6[[#This Row],[Cantidad Ordenada]]</f>
        <v>31</v>
      </c>
      <c r="J134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346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347" spans="1:11" x14ac:dyDescent="0.35">
      <c r="A1347">
        <v>546</v>
      </c>
      <c r="B1347">
        <v>5</v>
      </c>
      <c r="C1347" t="s">
        <v>33</v>
      </c>
      <c r="D1347" t="s">
        <v>1808</v>
      </c>
      <c r="E1347">
        <v>19</v>
      </c>
      <c r="F1347">
        <v>32</v>
      </c>
      <c r="G1347">
        <v>2</v>
      </c>
      <c r="H1347">
        <v>33</v>
      </c>
      <c r="I1347">
        <f>spaces_3iWczBNnn5rbfoUlE0Jd_uploads_git_blob_d9e80ffbcef8a4adc6d29edd78618add5df6[[#This Row],[Precio Unitario]]*spaces_3iWczBNnn5rbfoUlE0Jd_uploads_git_blob_d9e80ffbcef8a4adc6d29edd78618add5df6[[#This Row],[Cantidad Ordenada]]</f>
        <v>64</v>
      </c>
      <c r="J134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1347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348" spans="1:11" x14ac:dyDescent="0.35">
      <c r="A1348">
        <v>546</v>
      </c>
      <c r="B1348">
        <v>5</v>
      </c>
      <c r="C1348" t="s">
        <v>27</v>
      </c>
      <c r="D1348" t="s">
        <v>1805</v>
      </c>
      <c r="E1348">
        <v>16</v>
      </c>
      <c r="F1348">
        <v>28</v>
      </c>
      <c r="G1348">
        <v>1</v>
      </c>
      <c r="H1348">
        <v>58</v>
      </c>
      <c r="I1348">
        <f>spaces_3iWczBNnn5rbfoUlE0Jd_uploads_git_blob_d9e80ffbcef8a4adc6d29edd78618add5df6[[#This Row],[Precio Unitario]]*spaces_3iWczBNnn5rbfoUlE0Jd_uploads_git_blob_d9e80ffbcef8a4adc6d29edd78618add5df6[[#This Row],[Cantidad Ordenada]]</f>
        <v>28</v>
      </c>
      <c r="J134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348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349" spans="1:11" x14ac:dyDescent="0.35">
      <c r="A1349">
        <v>547</v>
      </c>
      <c r="B1349">
        <v>9</v>
      </c>
      <c r="C1349" t="s">
        <v>25</v>
      </c>
      <c r="D1349" t="s">
        <v>1804</v>
      </c>
      <c r="E1349">
        <v>20</v>
      </c>
      <c r="F1349">
        <v>33</v>
      </c>
      <c r="G1349">
        <v>3</v>
      </c>
      <c r="H1349">
        <v>54</v>
      </c>
      <c r="I1349">
        <f>spaces_3iWczBNnn5rbfoUlE0Jd_uploads_git_blob_d9e80ffbcef8a4adc6d29edd78618add5df6[[#This Row],[Precio Unitario]]*spaces_3iWczBNnn5rbfoUlE0Jd_uploads_git_blob_d9e80ffbcef8a4adc6d29edd78618add5df6[[#This Row],[Cantidad Ordenada]]</f>
        <v>99</v>
      </c>
      <c r="J134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349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350" spans="1:11" x14ac:dyDescent="0.35">
      <c r="A1350">
        <v>547</v>
      </c>
      <c r="B1350">
        <v>9</v>
      </c>
      <c r="C1350" t="s">
        <v>15</v>
      </c>
      <c r="D1350" t="s">
        <v>1799</v>
      </c>
      <c r="E1350">
        <v>19</v>
      </c>
      <c r="F1350">
        <v>31</v>
      </c>
      <c r="G1350">
        <v>3</v>
      </c>
      <c r="H1350">
        <v>13</v>
      </c>
      <c r="I1350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135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350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351" spans="1:11" x14ac:dyDescent="0.35">
      <c r="A1351">
        <v>547</v>
      </c>
      <c r="B1351">
        <v>9</v>
      </c>
      <c r="C1351" t="s">
        <v>31</v>
      </c>
      <c r="D1351" t="s">
        <v>1807</v>
      </c>
      <c r="E1351">
        <v>21</v>
      </c>
      <c r="F1351">
        <v>35</v>
      </c>
      <c r="G1351">
        <v>1</v>
      </c>
      <c r="H1351">
        <v>30</v>
      </c>
      <c r="I1351">
        <f>spaces_3iWczBNnn5rbfoUlE0Jd_uploads_git_blob_d9e80ffbcef8a4adc6d29edd78618add5df6[[#This Row],[Precio Unitario]]*spaces_3iWczBNnn5rbfoUlE0Jd_uploads_git_blob_d9e80ffbcef8a4adc6d29edd78618add5df6[[#This Row],[Cantidad Ordenada]]</f>
        <v>35</v>
      </c>
      <c r="J135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35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352" spans="1:11" x14ac:dyDescent="0.35">
      <c r="A1352">
        <v>548</v>
      </c>
      <c r="B1352">
        <v>4</v>
      </c>
      <c r="C1352" t="s">
        <v>15</v>
      </c>
      <c r="D1352" t="s">
        <v>1799</v>
      </c>
      <c r="E1352">
        <v>19</v>
      </c>
      <c r="F1352">
        <v>31</v>
      </c>
      <c r="G1352">
        <v>2</v>
      </c>
      <c r="H1352">
        <v>48</v>
      </c>
      <c r="I1352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135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352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353" spans="1:11" x14ac:dyDescent="0.35">
      <c r="A1353">
        <v>548</v>
      </c>
      <c r="B1353">
        <v>4</v>
      </c>
      <c r="C1353" t="s">
        <v>37</v>
      </c>
      <c r="D1353" t="s">
        <v>1810</v>
      </c>
      <c r="E1353">
        <v>20</v>
      </c>
      <c r="F1353">
        <v>34</v>
      </c>
      <c r="G1353">
        <v>1</v>
      </c>
      <c r="H1353">
        <v>58</v>
      </c>
      <c r="I1353">
        <f>spaces_3iWczBNnn5rbfoUlE0Jd_uploads_git_blob_d9e80ffbcef8a4adc6d29edd78618add5df6[[#This Row],[Precio Unitario]]*spaces_3iWczBNnn5rbfoUlE0Jd_uploads_git_blob_d9e80ffbcef8a4adc6d29edd78618add5df6[[#This Row],[Cantidad Ordenada]]</f>
        <v>34</v>
      </c>
      <c r="J135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353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354" spans="1:11" x14ac:dyDescent="0.35">
      <c r="A1354">
        <v>549</v>
      </c>
      <c r="B1354">
        <v>12</v>
      </c>
      <c r="C1354" t="s">
        <v>49</v>
      </c>
      <c r="D1354" t="s">
        <v>1816</v>
      </c>
      <c r="E1354">
        <v>15</v>
      </c>
      <c r="F1354">
        <v>25</v>
      </c>
      <c r="G1354">
        <v>1</v>
      </c>
      <c r="H1354">
        <v>19</v>
      </c>
      <c r="I1354">
        <f>spaces_3iWczBNnn5rbfoUlE0Jd_uploads_git_blob_d9e80ffbcef8a4adc6d29edd78618add5df6[[#This Row],[Precio Unitario]]*spaces_3iWczBNnn5rbfoUlE0Jd_uploads_git_blob_d9e80ffbcef8a4adc6d29edd78618add5df6[[#This Row],[Cantidad Ordenada]]</f>
        <v>25</v>
      </c>
      <c r="J135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135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355" spans="1:11" x14ac:dyDescent="0.35">
      <c r="A1355">
        <v>549</v>
      </c>
      <c r="B1355">
        <v>12</v>
      </c>
      <c r="C1355" t="s">
        <v>37</v>
      </c>
      <c r="D1355" t="s">
        <v>1810</v>
      </c>
      <c r="E1355">
        <v>20</v>
      </c>
      <c r="F1355">
        <v>34</v>
      </c>
      <c r="G1355">
        <v>3</v>
      </c>
      <c r="H1355">
        <v>59</v>
      </c>
      <c r="I1355">
        <f>spaces_3iWczBNnn5rbfoUlE0Jd_uploads_git_blob_d9e80ffbcef8a4adc6d29edd78618add5df6[[#This Row],[Precio Unitario]]*spaces_3iWczBNnn5rbfoUlE0Jd_uploads_git_blob_d9e80ffbcef8a4adc6d29edd78618add5df6[[#This Row],[Cantidad Ordenada]]</f>
        <v>102</v>
      </c>
      <c r="J135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355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356" spans="1:11" x14ac:dyDescent="0.35">
      <c r="A1356">
        <v>549</v>
      </c>
      <c r="B1356">
        <v>12</v>
      </c>
      <c r="C1356" t="s">
        <v>31</v>
      </c>
      <c r="D1356" t="s">
        <v>1807</v>
      </c>
      <c r="E1356">
        <v>21</v>
      </c>
      <c r="F1356">
        <v>35</v>
      </c>
      <c r="G1356">
        <v>1</v>
      </c>
      <c r="H1356">
        <v>20</v>
      </c>
      <c r="I1356">
        <f>spaces_3iWczBNnn5rbfoUlE0Jd_uploads_git_blob_d9e80ffbcef8a4adc6d29edd78618add5df6[[#This Row],[Precio Unitario]]*spaces_3iWczBNnn5rbfoUlE0Jd_uploads_git_blob_d9e80ffbcef8a4adc6d29edd78618add5df6[[#This Row],[Cantidad Ordenada]]</f>
        <v>35</v>
      </c>
      <c r="J135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35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357" spans="1:11" x14ac:dyDescent="0.35">
      <c r="A1357">
        <v>550</v>
      </c>
      <c r="B1357">
        <v>1</v>
      </c>
      <c r="C1357" t="s">
        <v>12</v>
      </c>
      <c r="D1357" t="s">
        <v>1797</v>
      </c>
      <c r="E1357">
        <v>18</v>
      </c>
      <c r="F1357">
        <v>30</v>
      </c>
      <c r="G1357">
        <v>2</v>
      </c>
      <c r="H1357">
        <v>28</v>
      </c>
      <c r="I1357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135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357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358" spans="1:11" x14ac:dyDescent="0.35">
      <c r="A1358">
        <v>550</v>
      </c>
      <c r="B1358">
        <v>1</v>
      </c>
      <c r="C1358" t="s">
        <v>39</v>
      </c>
      <c r="D1358" t="s">
        <v>1812</v>
      </c>
      <c r="E1358">
        <v>12</v>
      </c>
      <c r="F1358">
        <v>20</v>
      </c>
      <c r="G1358">
        <v>2</v>
      </c>
      <c r="H1358">
        <v>24</v>
      </c>
      <c r="I1358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135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35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359" spans="1:11" x14ac:dyDescent="0.35">
      <c r="A1359">
        <v>550</v>
      </c>
      <c r="B1359">
        <v>1</v>
      </c>
      <c r="C1359" t="s">
        <v>9</v>
      </c>
      <c r="D1359" t="s">
        <v>1798</v>
      </c>
      <c r="E1359">
        <v>14</v>
      </c>
      <c r="F1359">
        <v>24</v>
      </c>
      <c r="G1359">
        <v>1</v>
      </c>
      <c r="H1359">
        <v>5</v>
      </c>
      <c r="I1359">
        <f>spaces_3iWczBNnn5rbfoUlE0Jd_uploads_git_blob_d9e80ffbcef8a4adc6d29edd78618add5df6[[#This Row],[Precio Unitario]]*spaces_3iWczBNnn5rbfoUlE0Jd_uploads_git_blob_d9e80ffbcef8a4adc6d29edd78618add5df6[[#This Row],[Cantidad Ordenada]]</f>
        <v>24</v>
      </c>
      <c r="J135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1359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360" spans="1:11" x14ac:dyDescent="0.35">
      <c r="A1360">
        <v>551</v>
      </c>
      <c r="B1360">
        <v>4</v>
      </c>
      <c r="C1360" t="s">
        <v>43</v>
      </c>
      <c r="D1360" t="s">
        <v>1813</v>
      </c>
      <c r="E1360">
        <v>13</v>
      </c>
      <c r="F1360">
        <v>21</v>
      </c>
      <c r="G1360">
        <v>3</v>
      </c>
      <c r="H1360">
        <v>51</v>
      </c>
      <c r="I1360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136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360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361" spans="1:11" x14ac:dyDescent="0.35">
      <c r="A1361">
        <v>551</v>
      </c>
      <c r="B1361">
        <v>4</v>
      </c>
      <c r="C1361" t="s">
        <v>12</v>
      </c>
      <c r="D1361" t="s">
        <v>1797</v>
      </c>
      <c r="E1361">
        <v>18</v>
      </c>
      <c r="F1361">
        <v>30</v>
      </c>
      <c r="G1361">
        <v>1</v>
      </c>
      <c r="H1361">
        <v>32</v>
      </c>
      <c r="I1361">
        <f>spaces_3iWczBNnn5rbfoUlE0Jd_uploads_git_blob_d9e80ffbcef8a4adc6d29edd78618add5df6[[#This Row],[Precio Unitario]]*spaces_3iWczBNnn5rbfoUlE0Jd_uploads_git_blob_d9e80ffbcef8a4adc6d29edd78618add5df6[[#This Row],[Cantidad Ordenada]]</f>
        <v>30</v>
      </c>
      <c r="J136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36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362" spans="1:11" x14ac:dyDescent="0.35">
      <c r="A1362">
        <v>551</v>
      </c>
      <c r="B1362">
        <v>4</v>
      </c>
      <c r="C1362" t="s">
        <v>39</v>
      </c>
      <c r="D1362" t="s">
        <v>1812</v>
      </c>
      <c r="E1362">
        <v>12</v>
      </c>
      <c r="F1362">
        <v>20</v>
      </c>
      <c r="G1362">
        <v>3</v>
      </c>
      <c r="H1362">
        <v>11</v>
      </c>
      <c r="I1362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136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362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363" spans="1:11" x14ac:dyDescent="0.35">
      <c r="A1363">
        <v>551</v>
      </c>
      <c r="B1363">
        <v>4</v>
      </c>
      <c r="C1363" t="s">
        <v>45</v>
      </c>
      <c r="D1363" t="s">
        <v>1814</v>
      </c>
      <c r="E1363">
        <v>10</v>
      </c>
      <c r="F1363">
        <v>18</v>
      </c>
      <c r="G1363">
        <v>1</v>
      </c>
      <c r="H1363">
        <v>29</v>
      </c>
      <c r="I1363">
        <f>spaces_3iWczBNnn5rbfoUlE0Jd_uploads_git_blob_d9e80ffbcef8a4adc6d29edd78618add5df6[[#This Row],[Precio Unitario]]*spaces_3iWczBNnn5rbfoUlE0Jd_uploads_git_blob_d9e80ffbcef8a4adc6d29edd78618add5df6[[#This Row],[Cantidad Ordenada]]</f>
        <v>18</v>
      </c>
      <c r="J136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363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364" spans="1:11" x14ac:dyDescent="0.35">
      <c r="A1364">
        <v>552</v>
      </c>
      <c r="B1364">
        <v>11</v>
      </c>
      <c r="C1364" t="s">
        <v>43</v>
      </c>
      <c r="D1364" t="s">
        <v>1813</v>
      </c>
      <c r="E1364">
        <v>13</v>
      </c>
      <c r="F1364">
        <v>21</v>
      </c>
      <c r="G1364">
        <v>3</v>
      </c>
      <c r="H1364">
        <v>57</v>
      </c>
      <c r="I1364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136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364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365" spans="1:11" x14ac:dyDescent="0.35">
      <c r="A1365">
        <v>552</v>
      </c>
      <c r="B1365">
        <v>11</v>
      </c>
      <c r="C1365" t="s">
        <v>19</v>
      </c>
      <c r="D1365" t="s">
        <v>1802</v>
      </c>
      <c r="E1365">
        <v>25</v>
      </c>
      <c r="F1365">
        <v>40</v>
      </c>
      <c r="G1365">
        <v>3</v>
      </c>
      <c r="H1365">
        <v>26</v>
      </c>
      <c r="I1365">
        <f>spaces_3iWczBNnn5rbfoUlE0Jd_uploads_git_blob_d9e80ffbcef8a4adc6d29edd78618add5df6[[#This Row],[Precio Unitario]]*spaces_3iWczBNnn5rbfoUlE0Jd_uploads_git_blob_d9e80ffbcef8a4adc6d29edd78618add5df6[[#This Row],[Cantidad Ordenada]]</f>
        <v>120</v>
      </c>
      <c r="J136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45</v>
      </c>
      <c r="K1365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366" spans="1:11" x14ac:dyDescent="0.35">
      <c r="A1366">
        <v>552</v>
      </c>
      <c r="B1366">
        <v>11</v>
      </c>
      <c r="C1366" t="s">
        <v>39</v>
      </c>
      <c r="D1366" t="s">
        <v>1812</v>
      </c>
      <c r="E1366">
        <v>12</v>
      </c>
      <c r="F1366">
        <v>20</v>
      </c>
      <c r="G1366">
        <v>3</v>
      </c>
      <c r="H1366">
        <v>32</v>
      </c>
      <c r="I1366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136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36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367" spans="1:11" x14ac:dyDescent="0.35">
      <c r="A1367">
        <v>553</v>
      </c>
      <c r="B1367">
        <v>14</v>
      </c>
      <c r="C1367" t="s">
        <v>49</v>
      </c>
      <c r="D1367" t="s">
        <v>1816</v>
      </c>
      <c r="E1367">
        <v>15</v>
      </c>
      <c r="F1367">
        <v>25</v>
      </c>
      <c r="G1367">
        <v>2</v>
      </c>
      <c r="H1367">
        <v>56</v>
      </c>
      <c r="I1367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136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367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368" spans="1:11" x14ac:dyDescent="0.35">
      <c r="A1368">
        <v>553</v>
      </c>
      <c r="B1368">
        <v>14</v>
      </c>
      <c r="C1368" t="s">
        <v>29</v>
      </c>
      <c r="D1368" t="s">
        <v>1806</v>
      </c>
      <c r="E1368">
        <v>11</v>
      </c>
      <c r="F1368">
        <v>19</v>
      </c>
      <c r="G1368">
        <v>1</v>
      </c>
      <c r="H1368">
        <v>42</v>
      </c>
      <c r="I1368">
        <f>spaces_3iWczBNnn5rbfoUlE0Jd_uploads_git_blob_d9e80ffbcef8a4adc6d29edd78618add5df6[[#This Row],[Precio Unitario]]*spaces_3iWczBNnn5rbfoUlE0Jd_uploads_git_blob_d9e80ffbcef8a4adc6d29edd78618add5df6[[#This Row],[Cantidad Ordenada]]</f>
        <v>19</v>
      </c>
      <c r="J136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368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369" spans="1:11" x14ac:dyDescent="0.35">
      <c r="A1369">
        <v>553</v>
      </c>
      <c r="B1369">
        <v>14</v>
      </c>
      <c r="C1369" t="s">
        <v>12</v>
      </c>
      <c r="D1369" t="s">
        <v>1797</v>
      </c>
      <c r="E1369">
        <v>18</v>
      </c>
      <c r="F1369">
        <v>30</v>
      </c>
      <c r="G1369">
        <v>3</v>
      </c>
      <c r="H1369">
        <v>26</v>
      </c>
      <c r="I1369">
        <f>spaces_3iWczBNnn5rbfoUlE0Jd_uploads_git_blob_d9e80ffbcef8a4adc6d29edd78618add5df6[[#This Row],[Precio Unitario]]*spaces_3iWczBNnn5rbfoUlE0Jd_uploads_git_blob_d9e80ffbcef8a4adc6d29edd78618add5df6[[#This Row],[Cantidad Ordenada]]</f>
        <v>90</v>
      </c>
      <c r="J136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36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370" spans="1:11" x14ac:dyDescent="0.35">
      <c r="A1370">
        <v>553</v>
      </c>
      <c r="B1370">
        <v>14</v>
      </c>
      <c r="C1370" t="s">
        <v>35</v>
      </c>
      <c r="D1370" t="s">
        <v>1809</v>
      </c>
      <c r="E1370">
        <v>13</v>
      </c>
      <c r="F1370">
        <v>22</v>
      </c>
      <c r="G1370">
        <v>2</v>
      </c>
      <c r="H1370">
        <v>54</v>
      </c>
      <c r="I1370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137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370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371" spans="1:11" x14ac:dyDescent="0.35">
      <c r="A1371">
        <v>554</v>
      </c>
      <c r="B1371">
        <v>10</v>
      </c>
      <c r="C1371" t="s">
        <v>41</v>
      </c>
      <c r="D1371" t="s">
        <v>1811</v>
      </c>
      <c r="E1371">
        <v>14</v>
      </c>
      <c r="F1371">
        <v>23</v>
      </c>
      <c r="G1371">
        <v>2</v>
      </c>
      <c r="H1371">
        <v>55</v>
      </c>
      <c r="I1371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137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371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372" spans="1:11" x14ac:dyDescent="0.35">
      <c r="A1372">
        <v>554</v>
      </c>
      <c r="B1372">
        <v>10</v>
      </c>
      <c r="C1372" t="s">
        <v>19</v>
      </c>
      <c r="D1372" t="s">
        <v>1802</v>
      </c>
      <c r="E1372">
        <v>25</v>
      </c>
      <c r="F1372">
        <v>40</v>
      </c>
      <c r="G1372">
        <v>3</v>
      </c>
      <c r="H1372">
        <v>16</v>
      </c>
      <c r="I1372">
        <f>spaces_3iWczBNnn5rbfoUlE0Jd_uploads_git_blob_d9e80ffbcef8a4adc6d29edd78618add5df6[[#This Row],[Precio Unitario]]*spaces_3iWczBNnn5rbfoUlE0Jd_uploads_git_blob_d9e80ffbcef8a4adc6d29edd78618add5df6[[#This Row],[Cantidad Ordenada]]</f>
        <v>120</v>
      </c>
      <c r="J137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45</v>
      </c>
      <c r="K1372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373" spans="1:11" x14ac:dyDescent="0.35">
      <c r="A1373">
        <v>555</v>
      </c>
      <c r="B1373">
        <v>20</v>
      </c>
      <c r="C1373" t="s">
        <v>12</v>
      </c>
      <c r="D1373" t="s">
        <v>1797</v>
      </c>
      <c r="E1373">
        <v>18</v>
      </c>
      <c r="F1373">
        <v>30</v>
      </c>
      <c r="G1373">
        <v>1</v>
      </c>
      <c r="H1373">
        <v>46</v>
      </c>
      <c r="I1373">
        <f>spaces_3iWczBNnn5rbfoUlE0Jd_uploads_git_blob_d9e80ffbcef8a4adc6d29edd78618add5df6[[#This Row],[Precio Unitario]]*spaces_3iWczBNnn5rbfoUlE0Jd_uploads_git_blob_d9e80ffbcef8a4adc6d29edd78618add5df6[[#This Row],[Cantidad Ordenada]]</f>
        <v>30</v>
      </c>
      <c r="J137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37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374" spans="1:11" x14ac:dyDescent="0.35">
      <c r="A1374">
        <v>556</v>
      </c>
      <c r="B1374">
        <v>9</v>
      </c>
      <c r="C1374" t="s">
        <v>45</v>
      </c>
      <c r="D1374" t="s">
        <v>1814</v>
      </c>
      <c r="E1374">
        <v>10</v>
      </c>
      <c r="F1374">
        <v>18</v>
      </c>
      <c r="G1374">
        <v>3</v>
      </c>
      <c r="H1374">
        <v>30</v>
      </c>
      <c r="I1374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37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374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375" spans="1:11" x14ac:dyDescent="0.35">
      <c r="A1375">
        <v>556</v>
      </c>
      <c r="B1375">
        <v>9</v>
      </c>
      <c r="C1375" t="s">
        <v>35</v>
      </c>
      <c r="D1375" t="s">
        <v>1809</v>
      </c>
      <c r="E1375">
        <v>13</v>
      </c>
      <c r="F1375">
        <v>22</v>
      </c>
      <c r="G1375">
        <v>1</v>
      </c>
      <c r="H1375">
        <v>36</v>
      </c>
      <c r="I1375">
        <f>spaces_3iWczBNnn5rbfoUlE0Jd_uploads_git_blob_d9e80ffbcef8a4adc6d29edd78618add5df6[[#This Row],[Precio Unitario]]*spaces_3iWczBNnn5rbfoUlE0Jd_uploads_git_blob_d9e80ffbcef8a4adc6d29edd78618add5df6[[#This Row],[Cantidad Ordenada]]</f>
        <v>22</v>
      </c>
      <c r="J137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1375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376" spans="1:11" x14ac:dyDescent="0.35">
      <c r="A1376">
        <v>557</v>
      </c>
      <c r="B1376">
        <v>7</v>
      </c>
      <c r="C1376" t="s">
        <v>49</v>
      </c>
      <c r="D1376" t="s">
        <v>1816</v>
      </c>
      <c r="E1376">
        <v>15</v>
      </c>
      <c r="F1376">
        <v>25</v>
      </c>
      <c r="G1376">
        <v>2</v>
      </c>
      <c r="H1376">
        <v>38</v>
      </c>
      <c r="I1376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137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37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377" spans="1:11" x14ac:dyDescent="0.35">
      <c r="A1377">
        <v>557</v>
      </c>
      <c r="B1377">
        <v>7</v>
      </c>
      <c r="C1377" t="s">
        <v>43</v>
      </c>
      <c r="D1377" t="s">
        <v>1813</v>
      </c>
      <c r="E1377">
        <v>13</v>
      </c>
      <c r="F1377">
        <v>21</v>
      </c>
      <c r="G1377">
        <v>3</v>
      </c>
      <c r="H1377">
        <v>22</v>
      </c>
      <c r="I1377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137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377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378" spans="1:11" x14ac:dyDescent="0.35">
      <c r="A1378">
        <v>557</v>
      </c>
      <c r="B1378">
        <v>7</v>
      </c>
      <c r="C1378" t="s">
        <v>33</v>
      </c>
      <c r="D1378" t="s">
        <v>1808</v>
      </c>
      <c r="E1378">
        <v>19</v>
      </c>
      <c r="F1378">
        <v>32</v>
      </c>
      <c r="G1378">
        <v>2</v>
      </c>
      <c r="H1378">
        <v>47</v>
      </c>
      <c r="I1378">
        <f>spaces_3iWczBNnn5rbfoUlE0Jd_uploads_git_blob_d9e80ffbcef8a4adc6d29edd78618add5df6[[#This Row],[Precio Unitario]]*spaces_3iWczBNnn5rbfoUlE0Jd_uploads_git_blob_d9e80ffbcef8a4adc6d29edd78618add5df6[[#This Row],[Cantidad Ordenada]]</f>
        <v>64</v>
      </c>
      <c r="J137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1378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379" spans="1:11" x14ac:dyDescent="0.35">
      <c r="A1379">
        <v>558</v>
      </c>
      <c r="B1379">
        <v>6</v>
      </c>
      <c r="C1379" t="s">
        <v>49</v>
      </c>
      <c r="D1379" t="s">
        <v>1816</v>
      </c>
      <c r="E1379">
        <v>15</v>
      </c>
      <c r="F1379">
        <v>25</v>
      </c>
      <c r="G1379">
        <v>2</v>
      </c>
      <c r="H1379">
        <v>54</v>
      </c>
      <c r="I1379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137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37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380" spans="1:11" x14ac:dyDescent="0.35">
      <c r="A1380">
        <v>558</v>
      </c>
      <c r="B1380">
        <v>6</v>
      </c>
      <c r="C1380" t="s">
        <v>25</v>
      </c>
      <c r="D1380" t="s">
        <v>1804</v>
      </c>
      <c r="E1380">
        <v>20</v>
      </c>
      <c r="F1380">
        <v>33</v>
      </c>
      <c r="G1380">
        <v>1</v>
      </c>
      <c r="H1380">
        <v>57</v>
      </c>
      <c r="I1380">
        <f>spaces_3iWczBNnn5rbfoUlE0Jd_uploads_git_blob_d9e80ffbcef8a4adc6d29edd78618add5df6[[#This Row],[Precio Unitario]]*spaces_3iWczBNnn5rbfoUlE0Jd_uploads_git_blob_d9e80ffbcef8a4adc6d29edd78618add5df6[[#This Row],[Cantidad Ordenada]]</f>
        <v>33</v>
      </c>
      <c r="J138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380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381" spans="1:11" x14ac:dyDescent="0.35">
      <c r="A1381">
        <v>558</v>
      </c>
      <c r="B1381">
        <v>6</v>
      </c>
      <c r="C1381" t="s">
        <v>33</v>
      </c>
      <c r="D1381" t="s">
        <v>1808</v>
      </c>
      <c r="E1381">
        <v>19</v>
      </c>
      <c r="F1381">
        <v>32</v>
      </c>
      <c r="G1381">
        <v>3</v>
      </c>
      <c r="H1381">
        <v>56</v>
      </c>
      <c r="I1381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138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381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382" spans="1:11" x14ac:dyDescent="0.35">
      <c r="A1382">
        <v>559</v>
      </c>
      <c r="B1382">
        <v>11</v>
      </c>
      <c r="C1382" t="s">
        <v>25</v>
      </c>
      <c r="D1382" t="s">
        <v>1804</v>
      </c>
      <c r="E1382">
        <v>20</v>
      </c>
      <c r="F1382">
        <v>33</v>
      </c>
      <c r="G1382">
        <v>3</v>
      </c>
      <c r="H1382">
        <v>41</v>
      </c>
      <c r="I1382">
        <f>spaces_3iWczBNnn5rbfoUlE0Jd_uploads_git_blob_d9e80ffbcef8a4adc6d29edd78618add5df6[[#This Row],[Precio Unitario]]*spaces_3iWczBNnn5rbfoUlE0Jd_uploads_git_blob_d9e80ffbcef8a4adc6d29edd78618add5df6[[#This Row],[Cantidad Ordenada]]</f>
        <v>99</v>
      </c>
      <c r="J138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382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383" spans="1:11" x14ac:dyDescent="0.35">
      <c r="A1383">
        <v>560</v>
      </c>
      <c r="B1383">
        <v>6</v>
      </c>
      <c r="C1383" t="s">
        <v>49</v>
      </c>
      <c r="D1383" t="s">
        <v>1816</v>
      </c>
      <c r="E1383">
        <v>15</v>
      </c>
      <c r="F1383">
        <v>25</v>
      </c>
      <c r="G1383">
        <v>3</v>
      </c>
      <c r="H1383">
        <v>12</v>
      </c>
      <c r="I1383">
        <f>spaces_3iWczBNnn5rbfoUlE0Jd_uploads_git_blob_d9e80ffbcef8a4adc6d29edd78618add5df6[[#This Row],[Precio Unitario]]*spaces_3iWczBNnn5rbfoUlE0Jd_uploads_git_blob_d9e80ffbcef8a4adc6d29edd78618add5df6[[#This Row],[Cantidad Ordenada]]</f>
        <v>75</v>
      </c>
      <c r="J138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38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384" spans="1:11" x14ac:dyDescent="0.35">
      <c r="A1384">
        <v>560</v>
      </c>
      <c r="B1384">
        <v>6</v>
      </c>
      <c r="C1384" t="s">
        <v>45</v>
      </c>
      <c r="D1384" t="s">
        <v>1814</v>
      </c>
      <c r="E1384">
        <v>10</v>
      </c>
      <c r="F1384">
        <v>18</v>
      </c>
      <c r="G1384">
        <v>2</v>
      </c>
      <c r="H1384">
        <v>36</v>
      </c>
      <c r="I1384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38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384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385" spans="1:11" x14ac:dyDescent="0.35">
      <c r="A1385">
        <v>561</v>
      </c>
      <c r="B1385">
        <v>4</v>
      </c>
      <c r="C1385" t="s">
        <v>41</v>
      </c>
      <c r="D1385" t="s">
        <v>1811</v>
      </c>
      <c r="E1385">
        <v>14</v>
      </c>
      <c r="F1385">
        <v>23</v>
      </c>
      <c r="G1385">
        <v>2</v>
      </c>
      <c r="H1385">
        <v>8</v>
      </c>
      <c r="I1385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138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385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386" spans="1:11" x14ac:dyDescent="0.35">
      <c r="A1386">
        <v>561</v>
      </c>
      <c r="B1386">
        <v>4</v>
      </c>
      <c r="C1386" t="s">
        <v>45</v>
      </c>
      <c r="D1386" t="s">
        <v>1814</v>
      </c>
      <c r="E1386">
        <v>10</v>
      </c>
      <c r="F1386">
        <v>18</v>
      </c>
      <c r="G1386">
        <v>1</v>
      </c>
      <c r="H1386">
        <v>56</v>
      </c>
      <c r="I1386">
        <f>spaces_3iWczBNnn5rbfoUlE0Jd_uploads_git_blob_d9e80ffbcef8a4adc6d29edd78618add5df6[[#This Row],[Precio Unitario]]*spaces_3iWczBNnn5rbfoUlE0Jd_uploads_git_blob_d9e80ffbcef8a4adc6d29edd78618add5df6[[#This Row],[Cantidad Ordenada]]</f>
        <v>18</v>
      </c>
      <c r="J138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386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387" spans="1:11" x14ac:dyDescent="0.35">
      <c r="A1387">
        <v>562</v>
      </c>
      <c r="B1387">
        <v>20</v>
      </c>
      <c r="C1387" t="s">
        <v>15</v>
      </c>
      <c r="D1387" t="s">
        <v>1799</v>
      </c>
      <c r="E1387">
        <v>19</v>
      </c>
      <c r="F1387">
        <v>31</v>
      </c>
      <c r="G1387">
        <v>2</v>
      </c>
      <c r="H1387">
        <v>42</v>
      </c>
      <c r="I1387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138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387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388" spans="1:11" x14ac:dyDescent="0.35">
      <c r="A1388">
        <v>562</v>
      </c>
      <c r="B1388">
        <v>20</v>
      </c>
      <c r="C1388" t="s">
        <v>19</v>
      </c>
      <c r="D1388" t="s">
        <v>1802</v>
      </c>
      <c r="E1388">
        <v>25</v>
      </c>
      <c r="F1388">
        <v>40</v>
      </c>
      <c r="G1388">
        <v>3</v>
      </c>
      <c r="H1388">
        <v>41</v>
      </c>
      <c r="I1388">
        <f>spaces_3iWczBNnn5rbfoUlE0Jd_uploads_git_blob_d9e80ffbcef8a4adc6d29edd78618add5df6[[#This Row],[Precio Unitario]]*spaces_3iWczBNnn5rbfoUlE0Jd_uploads_git_blob_d9e80ffbcef8a4adc6d29edd78618add5df6[[#This Row],[Cantidad Ordenada]]</f>
        <v>120</v>
      </c>
      <c r="J138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45</v>
      </c>
      <c r="K1388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389" spans="1:11" x14ac:dyDescent="0.35">
      <c r="A1389">
        <v>562</v>
      </c>
      <c r="B1389">
        <v>20</v>
      </c>
      <c r="C1389" t="s">
        <v>9</v>
      </c>
      <c r="D1389" t="s">
        <v>1798</v>
      </c>
      <c r="E1389">
        <v>14</v>
      </c>
      <c r="F1389">
        <v>24</v>
      </c>
      <c r="G1389">
        <v>2</v>
      </c>
      <c r="H1389">
        <v>22</v>
      </c>
      <c r="I1389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138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389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390" spans="1:11" x14ac:dyDescent="0.35">
      <c r="A1390">
        <v>562</v>
      </c>
      <c r="B1390">
        <v>20</v>
      </c>
      <c r="C1390" t="s">
        <v>23</v>
      </c>
      <c r="D1390" t="s">
        <v>1803</v>
      </c>
      <c r="E1390">
        <v>17</v>
      </c>
      <c r="F1390">
        <v>29</v>
      </c>
      <c r="G1390">
        <v>2</v>
      </c>
      <c r="H1390">
        <v>7</v>
      </c>
      <c r="I1390">
        <f>spaces_3iWczBNnn5rbfoUlE0Jd_uploads_git_blob_d9e80ffbcef8a4adc6d29edd78618add5df6[[#This Row],[Precio Unitario]]*spaces_3iWczBNnn5rbfoUlE0Jd_uploads_git_blob_d9e80ffbcef8a4adc6d29edd78618add5df6[[#This Row],[Cantidad Ordenada]]</f>
        <v>58</v>
      </c>
      <c r="J139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390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391" spans="1:11" x14ac:dyDescent="0.35">
      <c r="A1391">
        <v>563</v>
      </c>
      <c r="B1391">
        <v>12</v>
      </c>
      <c r="C1391" t="s">
        <v>17</v>
      </c>
      <c r="D1391" t="s">
        <v>1800</v>
      </c>
      <c r="E1391">
        <v>16</v>
      </c>
      <c r="F1391">
        <v>27</v>
      </c>
      <c r="G1391">
        <v>2</v>
      </c>
      <c r="H1391">
        <v>37</v>
      </c>
      <c r="I1391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39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391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392" spans="1:11" x14ac:dyDescent="0.35">
      <c r="A1392">
        <v>564</v>
      </c>
      <c r="B1392">
        <v>9</v>
      </c>
      <c r="C1392" t="s">
        <v>21</v>
      </c>
      <c r="D1392" t="s">
        <v>1801</v>
      </c>
      <c r="E1392">
        <v>22</v>
      </c>
      <c r="F1392">
        <v>36</v>
      </c>
      <c r="G1392">
        <v>1</v>
      </c>
      <c r="H1392">
        <v>7</v>
      </c>
      <c r="I1392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39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392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393" spans="1:11" x14ac:dyDescent="0.35">
      <c r="A1393">
        <v>564</v>
      </c>
      <c r="B1393">
        <v>9</v>
      </c>
      <c r="C1393" t="s">
        <v>19</v>
      </c>
      <c r="D1393" t="s">
        <v>1802</v>
      </c>
      <c r="E1393">
        <v>25</v>
      </c>
      <c r="F1393">
        <v>40</v>
      </c>
      <c r="G1393">
        <v>2</v>
      </c>
      <c r="H1393">
        <v>36</v>
      </c>
      <c r="I1393">
        <f>spaces_3iWczBNnn5rbfoUlE0Jd_uploads_git_blob_d9e80ffbcef8a4adc6d29edd78618add5df6[[#This Row],[Precio Unitario]]*spaces_3iWczBNnn5rbfoUlE0Jd_uploads_git_blob_d9e80ffbcef8a4adc6d29edd78618add5df6[[#This Row],[Cantidad Ordenada]]</f>
        <v>80</v>
      </c>
      <c r="J139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393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394" spans="1:11" x14ac:dyDescent="0.35">
      <c r="A1394">
        <v>564</v>
      </c>
      <c r="B1394">
        <v>9</v>
      </c>
      <c r="C1394" t="s">
        <v>39</v>
      </c>
      <c r="D1394" t="s">
        <v>1812</v>
      </c>
      <c r="E1394">
        <v>12</v>
      </c>
      <c r="F1394">
        <v>20</v>
      </c>
      <c r="G1394">
        <v>2</v>
      </c>
      <c r="H1394">
        <v>11</v>
      </c>
      <c r="I1394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139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39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395" spans="1:11" x14ac:dyDescent="0.35">
      <c r="A1395">
        <v>565</v>
      </c>
      <c r="B1395">
        <v>3</v>
      </c>
      <c r="C1395" t="s">
        <v>25</v>
      </c>
      <c r="D1395" t="s">
        <v>1804</v>
      </c>
      <c r="E1395">
        <v>20</v>
      </c>
      <c r="F1395">
        <v>33</v>
      </c>
      <c r="G1395">
        <v>2</v>
      </c>
      <c r="H1395">
        <v>21</v>
      </c>
      <c r="I1395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139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1395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396" spans="1:11" x14ac:dyDescent="0.35">
      <c r="A1396">
        <v>565</v>
      </c>
      <c r="B1396">
        <v>3</v>
      </c>
      <c r="C1396" t="s">
        <v>33</v>
      </c>
      <c r="D1396" t="s">
        <v>1808</v>
      </c>
      <c r="E1396">
        <v>19</v>
      </c>
      <c r="F1396">
        <v>32</v>
      </c>
      <c r="G1396">
        <v>3</v>
      </c>
      <c r="H1396">
        <v>19</v>
      </c>
      <c r="I1396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139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396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397" spans="1:11" x14ac:dyDescent="0.35">
      <c r="A1397">
        <v>565</v>
      </c>
      <c r="B1397">
        <v>3</v>
      </c>
      <c r="C1397" t="s">
        <v>45</v>
      </c>
      <c r="D1397" t="s">
        <v>1814</v>
      </c>
      <c r="E1397">
        <v>10</v>
      </c>
      <c r="F1397">
        <v>18</v>
      </c>
      <c r="G1397">
        <v>3</v>
      </c>
      <c r="H1397">
        <v>53</v>
      </c>
      <c r="I1397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39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397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398" spans="1:11" x14ac:dyDescent="0.35">
      <c r="A1398">
        <v>565</v>
      </c>
      <c r="B1398">
        <v>3</v>
      </c>
      <c r="C1398" t="s">
        <v>31</v>
      </c>
      <c r="D1398" t="s">
        <v>1807</v>
      </c>
      <c r="E1398">
        <v>21</v>
      </c>
      <c r="F1398">
        <v>35</v>
      </c>
      <c r="G1398">
        <v>1</v>
      </c>
      <c r="H1398">
        <v>5</v>
      </c>
      <c r="I1398">
        <f>spaces_3iWczBNnn5rbfoUlE0Jd_uploads_git_blob_d9e80ffbcef8a4adc6d29edd78618add5df6[[#This Row],[Precio Unitario]]*spaces_3iWczBNnn5rbfoUlE0Jd_uploads_git_blob_d9e80ffbcef8a4adc6d29edd78618add5df6[[#This Row],[Cantidad Ordenada]]</f>
        <v>35</v>
      </c>
      <c r="J139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39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399" spans="1:11" x14ac:dyDescent="0.35">
      <c r="A1399">
        <v>566</v>
      </c>
      <c r="B1399">
        <v>4</v>
      </c>
      <c r="C1399" t="s">
        <v>47</v>
      </c>
      <c r="D1399" t="s">
        <v>1815</v>
      </c>
      <c r="E1399">
        <v>15</v>
      </c>
      <c r="F1399">
        <v>26</v>
      </c>
      <c r="G1399">
        <v>3</v>
      </c>
      <c r="H1399">
        <v>56</v>
      </c>
      <c r="I1399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139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1399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400" spans="1:11" x14ac:dyDescent="0.35">
      <c r="A1400">
        <v>567</v>
      </c>
      <c r="B1400">
        <v>15</v>
      </c>
      <c r="C1400" t="s">
        <v>25</v>
      </c>
      <c r="D1400" t="s">
        <v>1804</v>
      </c>
      <c r="E1400">
        <v>20</v>
      </c>
      <c r="F1400">
        <v>33</v>
      </c>
      <c r="G1400">
        <v>2</v>
      </c>
      <c r="H1400">
        <v>34</v>
      </c>
      <c r="I1400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140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1400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401" spans="1:11" x14ac:dyDescent="0.35">
      <c r="A1401">
        <v>567</v>
      </c>
      <c r="B1401">
        <v>15</v>
      </c>
      <c r="C1401" t="s">
        <v>43</v>
      </c>
      <c r="D1401" t="s">
        <v>1813</v>
      </c>
      <c r="E1401">
        <v>13</v>
      </c>
      <c r="F1401">
        <v>21</v>
      </c>
      <c r="G1401">
        <v>3</v>
      </c>
      <c r="H1401">
        <v>41</v>
      </c>
      <c r="I1401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140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401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402" spans="1:11" x14ac:dyDescent="0.35">
      <c r="A1402">
        <v>567</v>
      </c>
      <c r="B1402">
        <v>15</v>
      </c>
      <c r="C1402" t="s">
        <v>27</v>
      </c>
      <c r="D1402" t="s">
        <v>1805</v>
      </c>
      <c r="E1402">
        <v>16</v>
      </c>
      <c r="F1402">
        <v>28</v>
      </c>
      <c r="G1402">
        <v>2</v>
      </c>
      <c r="H1402">
        <v>9</v>
      </c>
      <c r="I1402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140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402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403" spans="1:11" x14ac:dyDescent="0.35">
      <c r="A1403">
        <v>567</v>
      </c>
      <c r="B1403">
        <v>15</v>
      </c>
      <c r="C1403" t="s">
        <v>37</v>
      </c>
      <c r="D1403" t="s">
        <v>1810</v>
      </c>
      <c r="E1403">
        <v>20</v>
      </c>
      <c r="F1403">
        <v>34</v>
      </c>
      <c r="G1403">
        <v>2</v>
      </c>
      <c r="H1403">
        <v>18</v>
      </c>
      <c r="I1403">
        <f>spaces_3iWczBNnn5rbfoUlE0Jd_uploads_git_blob_d9e80ffbcef8a4adc6d29edd78618add5df6[[#This Row],[Precio Unitario]]*spaces_3iWczBNnn5rbfoUlE0Jd_uploads_git_blob_d9e80ffbcef8a4adc6d29edd78618add5df6[[#This Row],[Cantidad Ordenada]]</f>
        <v>68</v>
      </c>
      <c r="J140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403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404" spans="1:11" x14ac:dyDescent="0.35">
      <c r="A1404">
        <v>568</v>
      </c>
      <c r="B1404">
        <v>5</v>
      </c>
      <c r="C1404" t="s">
        <v>37</v>
      </c>
      <c r="D1404" t="s">
        <v>1810</v>
      </c>
      <c r="E1404">
        <v>20</v>
      </c>
      <c r="F1404">
        <v>34</v>
      </c>
      <c r="G1404">
        <v>3</v>
      </c>
      <c r="H1404">
        <v>40</v>
      </c>
      <c r="I1404">
        <f>spaces_3iWczBNnn5rbfoUlE0Jd_uploads_git_blob_d9e80ffbcef8a4adc6d29edd78618add5df6[[#This Row],[Precio Unitario]]*spaces_3iWczBNnn5rbfoUlE0Jd_uploads_git_blob_d9e80ffbcef8a4adc6d29edd78618add5df6[[#This Row],[Cantidad Ordenada]]</f>
        <v>102</v>
      </c>
      <c r="J140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404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405" spans="1:11" x14ac:dyDescent="0.35">
      <c r="A1405">
        <v>568</v>
      </c>
      <c r="B1405">
        <v>5</v>
      </c>
      <c r="C1405" t="s">
        <v>19</v>
      </c>
      <c r="D1405" t="s">
        <v>1802</v>
      </c>
      <c r="E1405">
        <v>25</v>
      </c>
      <c r="F1405">
        <v>40</v>
      </c>
      <c r="G1405">
        <v>2</v>
      </c>
      <c r="H1405">
        <v>44</v>
      </c>
      <c r="I1405">
        <f>spaces_3iWczBNnn5rbfoUlE0Jd_uploads_git_blob_d9e80ffbcef8a4adc6d29edd78618add5df6[[#This Row],[Precio Unitario]]*spaces_3iWczBNnn5rbfoUlE0Jd_uploads_git_blob_d9e80ffbcef8a4adc6d29edd78618add5df6[[#This Row],[Cantidad Ordenada]]</f>
        <v>80</v>
      </c>
      <c r="J140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405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406" spans="1:11" x14ac:dyDescent="0.35">
      <c r="A1406">
        <v>569</v>
      </c>
      <c r="B1406">
        <v>12</v>
      </c>
      <c r="C1406" t="s">
        <v>43</v>
      </c>
      <c r="D1406" t="s">
        <v>1813</v>
      </c>
      <c r="E1406">
        <v>13</v>
      </c>
      <c r="F1406">
        <v>21</v>
      </c>
      <c r="G1406">
        <v>3</v>
      </c>
      <c r="H1406">
        <v>32</v>
      </c>
      <c r="I1406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140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406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407" spans="1:11" x14ac:dyDescent="0.35">
      <c r="A1407">
        <v>569</v>
      </c>
      <c r="B1407">
        <v>12</v>
      </c>
      <c r="C1407" t="s">
        <v>37</v>
      </c>
      <c r="D1407" t="s">
        <v>1810</v>
      </c>
      <c r="E1407">
        <v>20</v>
      </c>
      <c r="F1407">
        <v>34</v>
      </c>
      <c r="G1407">
        <v>2</v>
      </c>
      <c r="H1407">
        <v>26</v>
      </c>
      <c r="I1407">
        <f>spaces_3iWczBNnn5rbfoUlE0Jd_uploads_git_blob_d9e80ffbcef8a4adc6d29edd78618add5df6[[#This Row],[Precio Unitario]]*spaces_3iWczBNnn5rbfoUlE0Jd_uploads_git_blob_d9e80ffbcef8a4adc6d29edd78618add5df6[[#This Row],[Cantidad Ordenada]]</f>
        <v>68</v>
      </c>
      <c r="J140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407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408" spans="1:11" x14ac:dyDescent="0.35">
      <c r="A1408">
        <v>570</v>
      </c>
      <c r="B1408">
        <v>1</v>
      </c>
      <c r="C1408" t="s">
        <v>47</v>
      </c>
      <c r="D1408" t="s">
        <v>1815</v>
      </c>
      <c r="E1408">
        <v>15</v>
      </c>
      <c r="F1408">
        <v>26</v>
      </c>
      <c r="G1408">
        <v>2</v>
      </c>
      <c r="H1408">
        <v>8</v>
      </c>
      <c r="I1408">
        <f>spaces_3iWczBNnn5rbfoUlE0Jd_uploads_git_blob_d9e80ffbcef8a4adc6d29edd78618add5df6[[#This Row],[Precio Unitario]]*spaces_3iWczBNnn5rbfoUlE0Jd_uploads_git_blob_d9e80ffbcef8a4adc6d29edd78618add5df6[[#This Row],[Cantidad Ordenada]]</f>
        <v>52</v>
      </c>
      <c r="J140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408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409" spans="1:11" x14ac:dyDescent="0.35">
      <c r="A1409">
        <v>570</v>
      </c>
      <c r="B1409">
        <v>1</v>
      </c>
      <c r="C1409" t="s">
        <v>25</v>
      </c>
      <c r="D1409" t="s">
        <v>1804</v>
      </c>
      <c r="E1409">
        <v>20</v>
      </c>
      <c r="F1409">
        <v>33</v>
      </c>
      <c r="G1409">
        <v>1</v>
      </c>
      <c r="H1409">
        <v>38</v>
      </c>
      <c r="I1409">
        <f>spaces_3iWczBNnn5rbfoUlE0Jd_uploads_git_blob_d9e80ffbcef8a4adc6d29edd78618add5df6[[#This Row],[Precio Unitario]]*spaces_3iWczBNnn5rbfoUlE0Jd_uploads_git_blob_d9e80ffbcef8a4adc6d29edd78618add5df6[[#This Row],[Cantidad Ordenada]]</f>
        <v>33</v>
      </c>
      <c r="J140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409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410" spans="1:11" x14ac:dyDescent="0.35">
      <c r="A1410">
        <v>571</v>
      </c>
      <c r="B1410">
        <v>15</v>
      </c>
      <c r="C1410" t="s">
        <v>17</v>
      </c>
      <c r="D1410" t="s">
        <v>1800</v>
      </c>
      <c r="E1410">
        <v>16</v>
      </c>
      <c r="F1410">
        <v>27</v>
      </c>
      <c r="G1410">
        <v>2</v>
      </c>
      <c r="H1410">
        <v>26</v>
      </c>
      <c r="I1410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41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410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411" spans="1:11" x14ac:dyDescent="0.35">
      <c r="A1411">
        <v>572</v>
      </c>
      <c r="B1411">
        <v>19</v>
      </c>
      <c r="C1411" t="s">
        <v>12</v>
      </c>
      <c r="D1411" t="s">
        <v>1797</v>
      </c>
      <c r="E1411">
        <v>18</v>
      </c>
      <c r="F1411">
        <v>30</v>
      </c>
      <c r="G1411">
        <v>1</v>
      </c>
      <c r="H1411">
        <v>34</v>
      </c>
      <c r="I1411">
        <f>spaces_3iWczBNnn5rbfoUlE0Jd_uploads_git_blob_d9e80ffbcef8a4adc6d29edd78618add5df6[[#This Row],[Precio Unitario]]*spaces_3iWczBNnn5rbfoUlE0Jd_uploads_git_blob_d9e80ffbcef8a4adc6d29edd78618add5df6[[#This Row],[Cantidad Ordenada]]</f>
        <v>30</v>
      </c>
      <c r="J141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41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412" spans="1:11" x14ac:dyDescent="0.35">
      <c r="A1412">
        <v>572</v>
      </c>
      <c r="B1412">
        <v>19</v>
      </c>
      <c r="C1412" t="s">
        <v>35</v>
      </c>
      <c r="D1412" t="s">
        <v>1809</v>
      </c>
      <c r="E1412">
        <v>13</v>
      </c>
      <c r="F1412">
        <v>22</v>
      </c>
      <c r="G1412">
        <v>2</v>
      </c>
      <c r="H1412">
        <v>10</v>
      </c>
      <c r="I1412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141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412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413" spans="1:11" x14ac:dyDescent="0.35">
      <c r="A1413">
        <v>573</v>
      </c>
      <c r="B1413">
        <v>7</v>
      </c>
      <c r="C1413" t="s">
        <v>43</v>
      </c>
      <c r="D1413" t="s">
        <v>1813</v>
      </c>
      <c r="E1413">
        <v>13</v>
      </c>
      <c r="F1413">
        <v>21</v>
      </c>
      <c r="G1413">
        <v>3</v>
      </c>
      <c r="H1413">
        <v>41</v>
      </c>
      <c r="I1413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141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413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414" spans="1:11" x14ac:dyDescent="0.35">
      <c r="A1414">
        <v>573</v>
      </c>
      <c r="B1414">
        <v>7</v>
      </c>
      <c r="C1414" t="s">
        <v>37</v>
      </c>
      <c r="D1414" t="s">
        <v>1810</v>
      </c>
      <c r="E1414">
        <v>20</v>
      </c>
      <c r="F1414">
        <v>34</v>
      </c>
      <c r="G1414">
        <v>3</v>
      </c>
      <c r="H1414">
        <v>28</v>
      </c>
      <c r="I1414">
        <f>spaces_3iWczBNnn5rbfoUlE0Jd_uploads_git_blob_d9e80ffbcef8a4adc6d29edd78618add5df6[[#This Row],[Precio Unitario]]*spaces_3iWczBNnn5rbfoUlE0Jd_uploads_git_blob_d9e80ffbcef8a4adc6d29edd78618add5df6[[#This Row],[Cantidad Ordenada]]</f>
        <v>102</v>
      </c>
      <c r="J141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414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415" spans="1:11" x14ac:dyDescent="0.35">
      <c r="A1415">
        <v>574</v>
      </c>
      <c r="B1415">
        <v>20</v>
      </c>
      <c r="C1415" t="s">
        <v>47</v>
      </c>
      <c r="D1415" t="s">
        <v>1815</v>
      </c>
      <c r="E1415">
        <v>15</v>
      </c>
      <c r="F1415">
        <v>26</v>
      </c>
      <c r="G1415">
        <v>3</v>
      </c>
      <c r="H1415">
        <v>50</v>
      </c>
      <c r="I1415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141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1415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416" spans="1:11" x14ac:dyDescent="0.35">
      <c r="A1416">
        <v>574</v>
      </c>
      <c r="B1416">
        <v>20</v>
      </c>
      <c r="C1416" t="s">
        <v>43</v>
      </c>
      <c r="D1416" t="s">
        <v>1813</v>
      </c>
      <c r="E1416">
        <v>13</v>
      </c>
      <c r="F1416">
        <v>21</v>
      </c>
      <c r="G1416">
        <v>1</v>
      </c>
      <c r="H1416">
        <v>41</v>
      </c>
      <c r="I1416">
        <f>spaces_3iWczBNnn5rbfoUlE0Jd_uploads_git_blob_d9e80ffbcef8a4adc6d29edd78618add5df6[[#This Row],[Precio Unitario]]*spaces_3iWczBNnn5rbfoUlE0Jd_uploads_git_blob_d9e80ffbcef8a4adc6d29edd78618add5df6[[#This Row],[Cantidad Ordenada]]</f>
        <v>21</v>
      </c>
      <c r="J141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416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417" spans="1:11" x14ac:dyDescent="0.35">
      <c r="A1417">
        <v>574</v>
      </c>
      <c r="B1417">
        <v>20</v>
      </c>
      <c r="C1417" t="s">
        <v>21</v>
      </c>
      <c r="D1417" t="s">
        <v>1801</v>
      </c>
      <c r="E1417">
        <v>22</v>
      </c>
      <c r="F1417">
        <v>36</v>
      </c>
      <c r="G1417">
        <v>2</v>
      </c>
      <c r="H1417">
        <v>40</v>
      </c>
      <c r="I1417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141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417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418" spans="1:11" x14ac:dyDescent="0.35">
      <c r="A1418">
        <v>574</v>
      </c>
      <c r="B1418">
        <v>20</v>
      </c>
      <c r="C1418" t="s">
        <v>45</v>
      </c>
      <c r="D1418" t="s">
        <v>1814</v>
      </c>
      <c r="E1418">
        <v>10</v>
      </c>
      <c r="F1418">
        <v>18</v>
      </c>
      <c r="G1418">
        <v>2</v>
      </c>
      <c r="H1418">
        <v>37</v>
      </c>
      <c r="I1418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41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418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419" spans="1:11" x14ac:dyDescent="0.35">
      <c r="A1419">
        <v>575</v>
      </c>
      <c r="B1419">
        <v>15</v>
      </c>
      <c r="C1419" t="s">
        <v>45</v>
      </c>
      <c r="D1419" t="s">
        <v>1814</v>
      </c>
      <c r="E1419">
        <v>10</v>
      </c>
      <c r="F1419">
        <v>18</v>
      </c>
      <c r="G1419">
        <v>1</v>
      </c>
      <c r="H1419">
        <v>44</v>
      </c>
      <c r="I1419">
        <f>spaces_3iWczBNnn5rbfoUlE0Jd_uploads_git_blob_d9e80ffbcef8a4adc6d29edd78618add5df6[[#This Row],[Precio Unitario]]*spaces_3iWczBNnn5rbfoUlE0Jd_uploads_git_blob_d9e80ffbcef8a4adc6d29edd78618add5df6[[#This Row],[Cantidad Ordenada]]</f>
        <v>18</v>
      </c>
      <c r="J141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419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420" spans="1:11" x14ac:dyDescent="0.35">
      <c r="A1420">
        <v>576</v>
      </c>
      <c r="B1420">
        <v>9</v>
      </c>
      <c r="C1420" t="s">
        <v>25</v>
      </c>
      <c r="D1420" t="s">
        <v>1804</v>
      </c>
      <c r="E1420">
        <v>20</v>
      </c>
      <c r="F1420">
        <v>33</v>
      </c>
      <c r="G1420">
        <v>1</v>
      </c>
      <c r="H1420">
        <v>46</v>
      </c>
      <c r="I1420">
        <f>spaces_3iWczBNnn5rbfoUlE0Jd_uploads_git_blob_d9e80ffbcef8a4adc6d29edd78618add5df6[[#This Row],[Precio Unitario]]*spaces_3iWczBNnn5rbfoUlE0Jd_uploads_git_blob_d9e80ffbcef8a4adc6d29edd78618add5df6[[#This Row],[Cantidad Ordenada]]</f>
        <v>33</v>
      </c>
      <c r="J142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420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421" spans="1:11" x14ac:dyDescent="0.35">
      <c r="A1421">
        <v>576</v>
      </c>
      <c r="B1421">
        <v>9</v>
      </c>
      <c r="C1421" t="s">
        <v>15</v>
      </c>
      <c r="D1421" t="s">
        <v>1799</v>
      </c>
      <c r="E1421">
        <v>19</v>
      </c>
      <c r="F1421">
        <v>31</v>
      </c>
      <c r="G1421">
        <v>3</v>
      </c>
      <c r="H1421">
        <v>32</v>
      </c>
      <c r="I1421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142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421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422" spans="1:11" x14ac:dyDescent="0.35">
      <c r="A1422">
        <v>576</v>
      </c>
      <c r="B1422">
        <v>9</v>
      </c>
      <c r="C1422" t="s">
        <v>21</v>
      </c>
      <c r="D1422" t="s">
        <v>1801</v>
      </c>
      <c r="E1422">
        <v>22</v>
      </c>
      <c r="F1422">
        <v>36</v>
      </c>
      <c r="G1422">
        <v>3</v>
      </c>
      <c r="H1422">
        <v>37</v>
      </c>
      <c r="I1422">
        <f>spaces_3iWczBNnn5rbfoUlE0Jd_uploads_git_blob_d9e80ffbcef8a4adc6d29edd78618add5df6[[#This Row],[Precio Unitario]]*spaces_3iWczBNnn5rbfoUlE0Jd_uploads_git_blob_d9e80ffbcef8a4adc6d29edd78618add5df6[[#This Row],[Cantidad Ordenada]]</f>
        <v>108</v>
      </c>
      <c r="J142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422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423" spans="1:11" x14ac:dyDescent="0.35">
      <c r="A1423">
        <v>577</v>
      </c>
      <c r="B1423">
        <v>5</v>
      </c>
      <c r="C1423" t="s">
        <v>45</v>
      </c>
      <c r="D1423" t="s">
        <v>1814</v>
      </c>
      <c r="E1423">
        <v>10</v>
      </c>
      <c r="F1423">
        <v>18</v>
      </c>
      <c r="G1423">
        <v>1</v>
      </c>
      <c r="H1423">
        <v>10</v>
      </c>
      <c r="I1423">
        <f>spaces_3iWczBNnn5rbfoUlE0Jd_uploads_git_blob_d9e80ffbcef8a4adc6d29edd78618add5df6[[#This Row],[Precio Unitario]]*spaces_3iWczBNnn5rbfoUlE0Jd_uploads_git_blob_d9e80ffbcef8a4adc6d29edd78618add5df6[[#This Row],[Cantidad Ordenada]]</f>
        <v>18</v>
      </c>
      <c r="J142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423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424" spans="1:11" x14ac:dyDescent="0.35">
      <c r="A1424">
        <v>577</v>
      </c>
      <c r="B1424">
        <v>5</v>
      </c>
      <c r="C1424" t="s">
        <v>35</v>
      </c>
      <c r="D1424" t="s">
        <v>1809</v>
      </c>
      <c r="E1424">
        <v>13</v>
      </c>
      <c r="F1424">
        <v>22</v>
      </c>
      <c r="G1424">
        <v>1</v>
      </c>
      <c r="H1424">
        <v>15</v>
      </c>
      <c r="I1424">
        <f>spaces_3iWczBNnn5rbfoUlE0Jd_uploads_git_blob_d9e80ffbcef8a4adc6d29edd78618add5df6[[#This Row],[Precio Unitario]]*spaces_3iWczBNnn5rbfoUlE0Jd_uploads_git_blob_d9e80ffbcef8a4adc6d29edd78618add5df6[[#This Row],[Cantidad Ordenada]]</f>
        <v>22</v>
      </c>
      <c r="J142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1424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425" spans="1:11" x14ac:dyDescent="0.35">
      <c r="A1425">
        <v>578</v>
      </c>
      <c r="B1425">
        <v>11</v>
      </c>
      <c r="C1425" t="s">
        <v>12</v>
      </c>
      <c r="D1425" t="s">
        <v>1797</v>
      </c>
      <c r="E1425">
        <v>18</v>
      </c>
      <c r="F1425">
        <v>30</v>
      </c>
      <c r="G1425">
        <v>3</v>
      </c>
      <c r="H1425">
        <v>44</v>
      </c>
      <c r="I1425">
        <f>spaces_3iWczBNnn5rbfoUlE0Jd_uploads_git_blob_d9e80ffbcef8a4adc6d29edd78618add5df6[[#This Row],[Precio Unitario]]*spaces_3iWczBNnn5rbfoUlE0Jd_uploads_git_blob_d9e80ffbcef8a4adc6d29edd78618add5df6[[#This Row],[Cantidad Ordenada]]</f>
        <v>90</v>
      </c>
      <c r="J142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42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426" spans="1:11" x14ac:dyDescent="0.35">
      <c r="A1426">
        <v>579</v>
      </c>
      <c r="B1426">
        <v>9</v>
      </c>
      <c r="C1426" t="s">
        <v>49</v>
      </c>
      <c r="D1426" t="s">
        <v>1816</v>
      </c>
      <c r="E1426">
        <v>15</v>
      </c>
      <c r="F1426">
        <v>25</v>
      </c>
      <c r="G1426">
        <v>2</v>
      </c>
      <c r="H1426">
        <v>48</v>
      </c>
      <c r="I1426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142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42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427" spans="1:11" x14ac:dyDescent="0.35">
      <c r="A1427">
        <v>580</v>
      </c>
      <c r="B1427">
        <v>10</v>
      </c>
      <c r="C1427" t="s">
        <v>25</v>
      </c>
      <c r="D1427" t="s">
        <v>1804</v>
      </c>
      <c r="E1427">
        <v>20</v>
      </c>
      <c r="F1427">
        <v>33</v>
      </c>
      <c r="G1427">
        <v>1</v>
      </c>
      <c r="H1427">
        <v>30</v>
      </c>
      <c r="I1427">
        <f>spaces_3iWczBNnn5rbfoUlE0Jd_uploads_git_blob_d9e80ffbcef8a4adc6d29edd78618add5df6[[#This Row],[Precio Unitario]]*spaces_3iWczBNnn5rbfoUlE0Jd_uploads_git_blob_d9e80ffbcef8a4adc6d29edd78618add5df6[[#This Row],[Cantidad Ordenada]]</f>
        <v>33</v>
      </c>
      <c r="J142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427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428" spans="1:11" x14ac:dyDescent="0.35">
      <c r="A1428">
        <v>581</v>
      </c>
      <c r="B1428">
        <v>18</v>
      </c>
      <c r="C1428" t="s">
        <v>25</v>
      </c>
      <c r="D1428" t="s">
        <v>1804</v>
      </c>
      <c r="E1428">
        <v>20</v>
      </c>
      <c r="F1428">
        <v>33</v>
      </c>
      <c r="G1428">
        <v>1</v>
      </c>
      <c r="H1428">
        <v>15</v>
      </c>
      <c r="I1428">
        <f>spaces_3iWczBNnn5rbfoUlE0Jd_uploads_git_blob_d9e80ffbcef8a4adc6d29edd78618add5df6[[#This Row],[Precio Unitario]]*spaces_3iWczBNnn5rbfoUlE0Jd_uploads_git_blob_d9e80ffbcef8a4adc6d29edd78618add5df6[[#This Row],[Cantidad Ordenada]]</f>
        <v>33</v>
      </c>
      <c r="J142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428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429" spans="1:11" x14ac:dyDescent="0.35">
      <c r="A1429">
        <v>581</v>
      </c>
      <c r="B1429">
        <v>18</v>
      </c>
      <c r="C1429" t="s">
        <v>12</v>
      </c>
      <c r="D1429" t="s">
        <v>1797</v>
      </c>
      <c r="E1429">
        <v>18</v>
      </c>
      <c r="F1429">
        <v>30</v>
      </c>
      <c r="G1429">
        <v>3</v>
      </c>
      <c r="H1429">
        <v>40</v>
      </c>
      <c r="I1429">
        <f>spaces_3iWczBNnn5rbfoUlE0Jd_uploads_git_blob_d9e80ffbcef8a4adc6d29edd78618add5df6[[#This Row],[Precio Unitario]]*spaces_3iWczBNnn5rbfoUlE0Jd_uploads_git_blob_d9e80ffbcef8a4adc6d29edd78618add5df6[[#This Row],[Cantidad Ordenada]]</f>
        <v>90</v>
      </c>
      <c r="J142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42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430" spans="1:11" x14ac:dyDescent="0.35">
      <c r="A1430">
        <v>582</v>
      </c>
      <c r="B1430">
        <v>3</v>
      </c>
      <c r="C1430" t="s">
        <v>17</v>
      </c>
      <c r="D1430" t="s">
        <v>1800</v>
      </c>
      <c r="E1430">
        <v>16</v>
      </c>
      <c r="F1430">
        <v>27</v>
      </c>
      <c r="G1430">
        <v>2</v>
      </c>
      <c r="H1430">
        <v>42</v>
      </c>
      <c r="I1430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43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430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431" spans="1:11" x14ac:dyDescent="0.35">
      <c r="A1431">
        <v>583</v>
      </c>
      <c r="B1431">
        <v>9</v>
      </c>
      <c r="C1431" t="s">
        <v>29</v>
      </c>
      <c r="D1431" t="s">
        <v>1806</v>
      </c>
      <c r="E1431">
        <v>11</v>
      </c>
      <c r="F1431">
        <v>19</v>
      </c>
      <c r="G1431">
        <v>3</v>
      </c>
      <c r="H1431">
        <v>15</v>
      </c>
      <c r="I1431">
        <f>spaces_3iWczBNnn5rbfoUlE0Jd_uploads_git_blob_d9e80ffbcef8a4adc6d29edd78618add5df6[[#This Row],[Precio Unitario]]*spaces_3iWczBNnn5rbfoUlE0Jd_uploads_git_blob_d9e80ffbcef8a4adc6d29edd78618add5df6[[#This Row],[Cantidad Ordenada]]</f>
        <v>57</v>
      </c>
      <c r="J143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431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432" spans="1:11" x14ac:dyDescent="0.35">
      <c r="A1432">
        <v>583</v>
      </c>
      <c r="B1432">
        <v>9</v>
      </c>
      <c r="C1432" t="s">
        <v>19</v>
      </c>
      <c r="D1432" t="s">
        <v>1802</v>
      </c>
      <c r="E1432">
        <v>25</v>
      </c>
      <c r="F1432">
        <v>40</v>
      </c>
      <c r="G1432">
        <v>3</v>
      </c>
      <c r="H1432">
        <v>50</v>
      </c>
      <c r="I1432">
        <f>spaces_3iWczBNnn5rbfoUlE0Jd_uploads_git_blob_d9e80ffbcef8a4adc6d29edd78618add5df6[[#This Row],[Precio Unitario]]*spaces_3iWczBNnn5rbfoUlE0Jd_uploads_git_blob_d9e80ffbcef8a4adc6d29edd78618add5df6[[#This Row],[Cantidad Ordenada]]</f>
        <v>120</v>
      </c>
      <c r="J143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45</v>
      </c>
      <c r="K1432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433" spans="1:11" x14ac:dyDescent="0.35">
      <c r="A1433">
        <v>583</v>
      </c>
      <c r="B1433">
        <v>9</v>
      </c>
      <c r="C1433" t="s">
        <v>45</v>
      </c>
      <c r="D1433" t="s">
        <v>1814</v>
      </c>
      <c r="E1433">
        <v>10</v>
      </c>
      <c r="F1433">
        <v>18</v>
      </c>
      <c r="G1433">
        <v>1</v>
      </c>
      <c r="H1433">
        <v>11</v>
      </c>
      <c r="I1433">
        <f>spaces_3iWczBNnn5rbfoUlE0Jd_uploads_git_blob_d9e80ffbcef8a4adc6d29edd78618add5df6[[#This Row],[Precio Unitario]]*spaces_3iWczBNnn5rbfoUlE0Jd_uploads_git_blob_d9e80ffbcef8a4adc6d29edd78618add5df6[[#This Row],[Cantidad Ordenada]]</f>
        <v>18</v>
      </c>
      <c r="J143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433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434" spans="1:11" x14ac:dyDescent="0.35">
      <c r="A1434">
        <v>583</v>
      </c>
      <c r="B1434">
        <v>9</v>
      </c>
      <c r="C1434" t="s">
        <v>9</v>
      </c>
      <c r="D1434" t="s">
        <v>1798</v>
      </c>
      <c r="E1434">
        <v>14</v>
      </c>
      <c r="F1434">
        <v>24</v>
      </c>
      <c r="G1434">
        <v>2</v>
      </c>
      <c r="H1434">
        <v>29</v>
      </c>
      <c r="I1434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143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434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435" spans="1:11" x14ac:dyDescent="0.35">
      <c r="A1435">
        <v>584</v>
      </c>
      <c r="B1435">
        <v>9</v>
      </c>
      <c r="C1435" t="s">
        <v>43</v>
      </c>
      <c r="D1435" t="s">
        <v>1813</v>
      </c>
      <c r="E1435">
        <v>13</v>
      </c>
      <c r="F1435">
        <v>21</v>
      </c>
      <c r="G1435">
        <v>1</v>
      </c>
      <c r="H1435">
        <v>57</v>
      </c>
      <c r="I1435">
        <f>spaces_3iWczBNnn5rbfoUlE0Jd_uploads_git_blob_d9e80ffbcef8a4adc6d29edd78618add5df6[[#This Row],[Precio Unitario]]*spaces_3iWczBNnn5rbfoUlE0Jd_uploads_git_blob_d9e80ffbcef8a4adc6d29edd78618add5df6[[#This Row],[Cantidad Ordenada]]</f>
        <v>21</v>
      </c>
      <c r="J143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435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436" spans="1:11" x14ac:dyDescent="0.35">
      <c r="A1436">
        <v>584</v>
      </c>
      <c r="B1436">
        <v>9</v>
      </c>
      <c r="C1436" t="s">
        <v>27</v>
      </c>
      <c r="D1436" t="s">
        <v>1805</v>
      </c>
      <c r="E1436">
        <v>16</v>
      </c>
      <c r="F1436">
        <v>28</v>
      </c>
      <c r="G1436">
        <v>2</v>
      </c>
      <c r="H1436">
        <v>23</v>
      </c>
      <c r="I1436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143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436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437" spans="1:11" x14ac:dyDescent="0.35">
      <c r="A1437">
        <v>584</v>
      </c>
      <c r="B1437">
        <v>9</v>
      </c>
      <c r="C1437" t="s">
        <v>15</v>
      </c>
      <c r="D1437" t="s">
        <v>1799</v>
      </c>
      <c r="E1437">
        <v>19</v>
      </c>
      <c r="F1437">
        <v>31</v>
      </c>
      <c r="G1437">
        <v>2</v>
      </c>
      <c r="H1437">
        <v>34</v>
      </c>
      <c r="I1437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143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437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438" spans="1:11" x14ac:dyDescent="0.35">
      <c r="A1438">
        <v>585</v>
      </c>
      <c r="B1438">
        <v>3</v>
      </c>
      <c r="C1438" t="s">
        <v>49</v>
      </c>
      <c r="D1438" t="s">
        <v>1816</v>
      </c>
      <c r="E1438">
        <v>15</v>
      </c>
      <c r="F1438">
        <v>25</v>
      </c>
      <c r="G1438">
        <v>1</v>
      </c>
      <c r="H1438">
        <v>30</v>
      </c>
      <c r="I1438">
        <f>spaces_3iWczBNnn5rbfoUlE0Jd_uploads_git_blob_d9e80ffbcef8a4adc6d29edd78618add5df6[[#This Row],[Precio Unitario]]*spaces_3iWczBNnn5rbfoUlE0Jd_uploads_git_blob_d9e80ffbcef8a4adc6d29edd78618add5df6[[#This Row],[Cantidad Ordenada]]</f>
        <v>25</v>
      </c>
      <c r="J143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143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439" spans="1:11" x14ac:dyDescent="0.35">
      <c r="A1439">
        <v>585</v>
      </c>
      <c r="B1439">
        <v>3</v>
      </c>
      <c r="C1439" t="s">
        <v>33</v>
      </c>
      <c r="D1439" t="s">
        <v>1808</v>
      </c>
      <c r="E1439">
        <v>19</v>
      </c>
      <c r="F1439">
        <v>32</v>
      </c>
      <c r="G1439">
        <v>1</v>
      </c>
      <c r="H1439">
        <v>35</v>
      </c>
      <c r="I1439">
        <f>spaces_3iWczBNnn5rbfoUlE0Jd_uploads_git_blob_d9e80ffbcef8a4adc6d29edd78618add5df6[[#This Row],[Precio Unitario]]*spaces_3iWczBNnn5rbfoUlE0Jd_uploads_git_blob_d9e80ffbcef8a4adc6d29edd78618add5df6[[#This Row],[Cantidad Ordenada]]</f>
        <v>32</v>
      </c>
      <c r="J143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439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440" spans="1:11" x14ac:dyDescent="0.35">
      <c r="A1440">
        <v>585</v>
      </c>
      <c r="B1440">
        <v>3</v>
      </c>
      <c r="C1440" t="s">
        <v>45</v>
      </c>
      <c r="D1440" t="s">
        <v>1814</v>
      </c>
      <c r="E1440">
        <v>10</v>
      </c>
      <c r="F1440">
        <v>18</v>
      </c>
      <c r="G1440">
        <v>2</v>
      </c>
      <c r="H1440">
        <v>22</v>
      </c>
      <c r="I1440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44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440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441" spans="1:11" x14ac:dyDescent="0.35">
      <c r="A1441">
        <v>585</v>
      </c>
      <c r="B1441">
        <v>3</v>
      </c>
      <c r="C1441" t="s">
        <v>31</v>
      </c>
      <c r="D1441" t="s">
        <v>1807</v>
      </c>
      <c r="E1441">
        <v>21</v>
      </c>
      <c r="F1441">
        <v>35</v>
      </c>
      <c r="G1441">
        <v>1</v>
      </c>
      <c r="H1441">
        <v>8</v>
      </c>
      <c r="I1441">
        <f>spaces_3iWczBNnn5rbfoUlE0Jd_uploads_git_blob_d9e80ffbcef8a4adc6d29edd78618add5df6[[#This Row],[Precio Unitario]]*spaces_3iWczBNnn5rbfoUlE0Jd_uploads_git_blob_d9e80ffbcef8a4adc6d29edd78618add5df6[[#This Row],[Cantidad Ordenada]]</f>
        <v>35</v>
      </c>
      <c r="J144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44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442" spans="1:11" x14ac:dyDescent="0.35">
      <c r="A1442">
        <v>586</v>
      </c>
      <c r="B1442">
        <v>17</v>
      </c>
      <c r="C1442" t="s">
        <v>25</v>
      </c>
      <c r="D1442" t="s">
        <v>1804</v>
      </c>
      <c r="E1442">
        <v>20</v>
      </c>
      <c r="F1442">
        <v>33</v>
      </c>
      <c r="G1442">
        <v>3</v>
      </c>
      <c r="H1442">
        <v>47</v>
      </c>
      <c r="I1442">
        <f>spaces_3iWczBNnn5rbfoUlE0Jd_uploads_git_blob_d9e80ffbcef8a4adc6d29edd78618add5df6[[#This Row],[Precio Unitario]]*spaces_3iWczBNnn5rbfoUlE0Jd_uploads_git_blob_d9e80ffbcef8a4adc6d29edd78618add5df6[[#This Row],[Cantidad Ordenada]]</f>
        <v>99</v>
      </c>
      <c r="J144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442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443" spans="1:11" x14ac:dyDescent="0.35">
      <c r="A1443">
        <v>586</v>
      </c>
      <c r="B1443">
        <v>17</v>
      </c>
      <c r="C1443" t="s">
        <v>9</v>
      </c>
      <c r="D1443" t="s">
        <v>1798</v>
      </c>
      <c r="E1443">
        <v>14</v>
      </c>
      <c r="F1443">
        <v>24</v>
      </c>
      <c r="G1443">
        <v>3</v>
      </c>
      <c r="H1443">
        <v>45</v>
      </c>
      <c r="I1443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144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443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444" spans="1:11" x14ac:dyDescent="0.35">
      <c r="A1444">
        <v>587</v>
      </c>
      <c r="B1444">
        <v>7</v>
      </c>
      <c r="C1444" t="s">
        <v>9</v>
      </c>
      <c r="D1444" t="s">
        <v>1798</v>
      </c>
      <c r="E1444">
        <v>14</v>
      </c>
      <c r="F1444">
        <v>24</v>
      </c>
      <c r="G1444">
        <v>2</v>
      </c>
      <c r="H1444">
        <v>43</v>
      </c>
      <c r="I1444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144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444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445" spans="1:11" x14ac:dyDescent="0.35">
      <c r="A1445">
        <v>588</v>
      </c>
      <c r="B1445">
        <v>15</v>
      </c>
      <c r="C1445" t="s">
        <v>49</v>
      </c>
      <c r="D1445" t="s">
        <v>1816</v>
      </c>
      <c r="E1445">
        <v>15</v>
      </c>
      <c r="F1445">
        <v>25</v>
      </c>
      <c r="G1445">
        <v>3</v>
      </c>
      <c r="H1445">
        <v>12</v>
      </c>
      <c r="I1445">
        <f>spaces_3iWczBNnn5rbfoUlE0Jd_uploads_git_blob_d9e80ffbcef8a4adc6d29edd78618add5df6[[#This Row],[Precio Unitario]]*spaces_3iWczBNnn5rbfoUlE0Jd_uploads_git_blob_d9e80ffbcef8a4adc6d29edd78618add5df6[[#This Row],[Cantidad Ordenada]]</f>
        <v>75</v>
      </c>
      <c r="J144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44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446" spans="1:11" x14ac:dyDescent="0.35">
      <c r="A1446">
        <v>588</v>
      </c>
      <c r="B1446">
        <v>15</v>
      </c>
      <c r="C1446" t="s">
        <v>47</v>
      </c>
      <c r="D1446" t="s">
        <v>1815</v>
      </c>
      <c r="E1446">
        <v>15</v>
      </c>
      <c r="F1446">
        <v>26</v>
      </c>
      <c r="G1446">
        <v>1</v>
      </c>
      <c r="H1446">
        <v>25</v>
      </c>
      <c r="I1446">
        <f>spaces_3iWczBNnn5rbfoUlE0Jd_uploads_git_blob_d9e80ffbcef8a4adc6d29edd78618add5df6[[#This Row],[Precio Unitario]]*spaces_3iWczBNnn5rbfoUlE0Jd_uploads_git_blob_d9e80ffbcef8a4adc6d29edd78618add5df6[[#This Row],[Cantidad Ordenada]]</f>
        <v>26</v>
      </c>
      <c r="J144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1446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447" spans="1:11" x14ac:dyDescent="0.35">
      <c r="A1447">
        <v>589</v>
      </c>
      <c r="B1447">
        <v>10</v>
      </c>
      <c r="C1447" t="s">
        <v>43</v>
      </c>
      <c r="D1447" t="s">
        <v>1813</v>
      </c>
      <c r="E1447">
        <v>13</v>
      </c>
      <c r="F1447">
        <v>21</v>
      </c>
      <c r="G1447">
        <v>3</v>
      </c>
      <c r="H1447">
        <v>7</v>
      </c>
      <c r="I1447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144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447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448" spans="1:11" x14ac:dyDescent="0.35">
      <c r="A1448">
        <v>589</v>
      </c>
      <c r="B1448">
        <v>10</v>
      </c>
      <c r="C1448" t="s">
        <v>41</v>
      </c>
      <c r="D1448" t="s">
        <v>1811</v>
      </c>
      <c r="E1448">
        <v>14</v>
      </c>
      <c r="F1448">
        <v>23</v>
      </c>
      <c r="G1448">
        <v>1</v>
      </c>
      <c r="H1448">
        <v>45</v>
      </c>
      <c r="I1448">
        <f>spaces_3iWczBNnn5rbfoUlE0Jd_uploads_git_blob_d9e80ffbcef8a4adc6d29edd78618add5df6[[#This Row],[Precio Unitario]]*spaces_3iWczBNnn5rbfoUlE0Jd_uploads_git_blob_d9e80ffbcef8a4adc6d29edd78618add5df6[[#This Row],[Cantidad Ordenada]]</f>
        <v>23</v>
      </c>
      <c r="J144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1448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449" spans="1:11" x14ac:dyDescent="0.35">
      <c r="A1449">
        <v>589</v>
      </c>
      <c r="B1449">
        <v>10</v>
      </c>
      <c r="C1449" t="s">
        <v>33</v>
      </c>
      <c r="D1449" t="s">
        <v>1808</v>
      </c>
      <c r="E1449">
        <v>19</v>
      </c>
      <c r="F1449">
        <v>32</v>
      </c>
      <c r="G1449">
        <v>3</v>
      </c>
      <c r="H1449">
        <v>9</v>
      </c>
      <c r="I1449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144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449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450" spans="1:11" x14ac:dyDescent="0.35">
      <c r="A1450">
        <v>589</v>
      </c>
      <c r="B1450">
        <v>10</v>
      </c>
      <c r="C1450" t="s">
        <v>37</v>
      </c>
      <c r="D1450" t="s">
        <v>1810</v>
      </c>
      <c r="E1450">
        <v>20</v>
      </c>
      <c r="F1450">
        <v>34</v>
      </c>
      <c r="G1450">
        <v>3</v>
      </c>
      <c r="H1450">
        <v>59</v>
      </c>
      <c r="I1450">
        <f>spaces_3iWczBNnn5rbfoUlE0Jd_uploads_git_blob_d9e80ffbcef8a4adc6d29edd78618add5df6[[#This Row],[Precio Unitario]]*spaces_3iWczBNnn5rbfoUlE0Jd_uploads_git_blob_d9e80ffbcef8a4adc6d29edd78618add5df6[[#This Row],[Cantidad Ordenada]]</f>
        <v>102</v>
      </c>
      <c r="J145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450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451" spans="1:11" x14ac:dyDescent="0.35">
      <c r="A1451">
        <v>590</v>
      </c>
      <c r="B1451">
        <v>3</v>
      </c>
      <c r="C1451" t="s">
        <v>37</v>
      </c>
      <c r="D1451" t="s">
        <v>1810</v>
      </c>
      <c r="E1451">
        <v>20</v>
      </c>
      <c r="F1451">
        <v>34</v>
      </c>
      <c r="G1451">
        <v>3</v>
      </c>
      <c r="H1451">
        <v>43</v>
      </c>
      <c r="I1451">
        <f>spaces_3iWczBNnn5rbfoUlE0Jd_uploads_git_blob_d9e80ffbcef8a4adc6d29edd78618add5df6[[#This Row],[Precio Unitario]]*spaces_3iWczBNnn5rbfoUlE0Jd_uploads_git_blob_d9e80ffbcef8a4adc6d29edd78618add5df6[[#This Row],[Cantidad Ordenada]]</f>
        <v>102</v>
      </c>
      <c r="J145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451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452" spans="1:11" x14ac:dyDescent="0.35">
      <c r="A1452">
        <v>590</v>
      </c>
      <c r="B1452">
        <v>3</v>
      </c>
      <c r="C1452" t="s">
        <v>39</v>
      </c>
      <c r="D1452" t="s">
        <v>1812</v>
      </c>
      <c r="E1452">
        <v>12</v>
      </c>
      <c r="F1452">
        <v>20</v>
      </c>
      <c r="G1452">
        <v>1</v>
      </c>
      <c r="H1452">
        <v>21</v>
      </c>
      <c r="I1452">
        <f>spaces_3iWczBNnn5rbfoUlE0Jd_uploads_git_blob_d9e80ffbcef8a4adc6d29edd78618add5df6[[#This Row],[Precio Unitario]]*spaces_3iWczBNnn5rbfoUlE0Jd_uploads_git_blob_d9e80ffbcef8a4adc6d29edd78618add5df6[[#This Row],[Cantidad Ordenada]]</f>
        <v>20</v>
      </c>
      <c r="J145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452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453" spans="1:11" x14ac:dyDescent="0.35">
      <c r="A1453">
        <v>591</v>
      </c>
      <c r="B1453">
        <v>11</v>
      </c>
      <c r="C1453" t="s">
        <v>19</v>
      </c>
      <c r="D1453" t="s">
        <v>1802</v>
      </c>
      <c r="E1453">
        <v>25</v>
      </c>
      <c r="F1453">
        <v>40</v>
      </c>
      <c r="G1453">
        <v>3</v>
      </c>
      <c r="H1453">
        <v>51</v>
      </c>
      <c r="I1453">
        <f>spaces_3iWczBNnn5rbfoUlE0Jd_uploads_git_blob_d9e80ffbcef8a4adc6d29edd78618add5df6[[#This Row],[Precio Unitario]]*spaces_3iWczBNnn5rbfoUlE0Jd_uploads_git_blob_d9e80ffbcef8a4adc6d29edd78618add5df6[[#This Row],[Cantidad Ordenada]]</f>
        <v>120</v>
      </c>
      <c r="J145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45</v>
      </c>
      <c r="K1453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454" spans="1:11" x14ac:dyDescent="0.35">
      <c r="A1454">
        <v>592</v>
      </c>
      <c r="B1454">
        <v>5</v>
      </c>
      <c r="C1454" t="s">
        <v>49</v>
      </c>
      <c r="D1454" t="s">
        <v>1816</v>
      </c>
      <c r="E1454">
        <v>15</v>
      </c>
      <c r="F1454">
        <v>25</v>
      </c>
      <c r="G1454">
        <v>2</v>
      </c>
      <c r="H1454">
        <v>42</v>
      </c>
      <c r="I1454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145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45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455" spans="1:11" x14ac:dyDescent="0.35">
      <c r="A1455">
        <v>592</v>
      </c>
      <c r="B1455">
        <v>5</v>
      </c>
      <c r="C1455" t="s">
        <v>35</v>
      </c>
      <c r="D1455" t="s">
        <v>1809</v>
      </c>
      <c r="E1455">
        <v>13</v>
      </c>
      <c r="F1455">
        <v>22</v>
      </c>
      <c r="G1455">
        <v>2</v>
      </c>
      <c r="H1455">
        <v>59</v>
      </c>
      <c r="I1455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145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455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456" spans="1:11" x14ac:dyDescent="0.35">
      <c r="A1456">
        <v>593</v>
      </c>
      <c r="B1456">
        <v>17</v>
      </c>
      <c r="C1456" t="s">
        <v>25</v>
      </c>
      <c r="D1456" t="s">
        <v>1804</v>
      </c>
      <c r="E1456">
        <v>20</v>
      </c>
      <c r="F1456">
        <v>33</v>
      </c>
      <c r="G1456">
        <v>2</v>
      </c>
      <c r="H1456">
        <v>5</v>
      </c>
      <c r="I1456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145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1456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457" spans="1:11" x14ac:dyDescent="0.35">
      <c r="A1457">
        <v>593</v>
      </c>
      <c r="B1457">
        <v>17</v>
      </c>
      <c r="C1457" t="s">
        <v>15</v>
      </c>
      <c r="D1457" t="s">
        <v>1799</v>
      </c>
      <c r="E1457">
        <v>19</v>
      </c>
      <c r="F1457">
        <v>31</v>
      </c>
      <c r="G1457">
        <v>1</v>
      </c>
      <c r="H1457">
        <v>8</v>
      </c>
      <c r="I1457">
        <f>spaces_3iWczBNnn5rbfoUlE0Jd_uploads_git_blob_d9e80ffbcef8a4adc6d29edd78618add5df6[[#This Row],[Precio Unitario]]*spaces_3iWczBNnn5rbfoUlE0Jd_uploads_git_blob_d9e80ffbcef8a4adc6d29edd78618add5df6[[#This Row],[Cantidad Ordenada]]</f>
        <v>31</v>
      </c>
      <c r="J145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457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458" spans="1:11" x14ac:dyDescent="0.35">
      <c r="A1458">
        <v>593</v>
      </c>
      <c r="B1458">
        <v>17</v>
      </c>
      <c r="C1458" t="s">
        <v>21</v>
      </c>
      <c r="D1458" t="s">
        <v>1801</v>
      </c>
      <c r="E1458">
        <v>22</v>
      </c>
      <c r="F1458">
        <v>36</v>
      </c>
      <c r="G1458">
        <v>2</v>
      </c>
      <c r="H1458">
        <v>5</v>
      </c>
      <c r="I1458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145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458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459" spans="1:11" x14ac:dyDescent="0.35">
      <c r="A1459">
        <v>593</v>
      </c>
      <c r="B1459">
        <v>17</v>
      </c>
      <c r="C1459" t="s">
        <v>19</v>
      </c>
      <c r="D1459" t="s">
        <v>1802</v>
      </c>
      <c r="E1459">
        <v>25</v>
      </c>
      <c r="F1459">
        <v>40</v>
      </c>
      <c r="G1459">
        <v>1</v>
      </c>
      <c r="H1459">
        <v>30</v>
      </c>
      <c r="I1459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145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15</v>
      </c>
      <c r="K1459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460" spans="1:11" x14ac:dyDescent="0.35">
      <c r="A1460">
        <v>594</v>
      </c>
      <c r="B1460">
        <v>17</v>
      </c>
      <c r="C1460" t="s">
        <v>25</v>
      </c>
      <c r="D1460" t="s">
        <v>1804</v>
      </c>
      <c r="E1460">
        <v>20</v>
      </c>
      <c r="F1460">
        <v>33</v>
      </c>
      <c r="G1460">
        <v>1</v>
      </c>
      <c r="H1460">
        <v>5</v>
      </c>
      <c r="I1460">
        <f>spaces_3iWczBNnn5rbfoUlE0Jd_uploads_git_blob_d9e80ffbcef8a4adc6d29edd78618add5df6[[#This Row],[Precio Unitario]]*spaces_3iWczBNnn5rbfoUlE0Jd_uploads_git_blob_d9e80ffbcef8a4adc6d29edd78618add5df6[[#This Row],[Cantidad Ordenada]]</f>
        <v>33</v>
      </c>
      <c r="J146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460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461" spans="1:11" x14ac:dyDescent="0.35">
      <c r="A1461">
        <v>594</v>
      </c>
      <c r="B1461">
        <v>17</v>
      </c>
      <c r="C1461" t="s">
        <v>39</v>
      </c>
      <c r="D1461" t="s">
        <v>1812</v>
      </c>
      <c r="E1461">
        <v>12</v>
      </c>
      <c r="F1461">
        <v>20</v>
      </c>
      <c r="G1461">
        <v>2</v>
      </c>
      <c r="H1461">
        <v>49</v>
      </c>
      <c r="I1461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146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46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462" spans="1:11" x14ac:dyDescent="0.35">
      <c r="A1462">
        <v>594</v>
      </c>
      <c r="B1462">
        <v>17</v>
      </c>
      <c r="C1462" t="s">
        <v>35</v>
      </c>
      <c r="D1462" t="s">
        <v>1809</v>
      </c>
      <c r="E1462">
        <v>13</v>
      </c>
      <c r="F1462">
        <v>22</v>
      </c>
      <c r="G1462">
        <v>3</v>
      </c>
      <c r="H1462">
        <v>44</v>
      </c>
      <c r="I1462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146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1462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463" spans="1:11" x14ac:dyDescent="0.35">
      <c r="A1463">
        <v>595</v>
      </c>
      <c r="B1463">
        <v>9</v>
      </c>
      <c r="C1463" t="s">
        <v>43</v>
      </c>
      <c r="D1463" t="s">
        <v>1813</v>
      </c>
      <c r="E1463">
        <v>13</v>
      </c>
      <c r="F1463">
        <v>21</v>
      </c>
      <c r="G1463">
        <v>2</v>
      </c>
      <c r="H1463">
        <v>5</v>
      </c>
      <c r="I1463">
        <f>spaces_3iWczBNnn5rbfoUlE0Jd_uploads_git_blob_d9e80ffbcef8a4adc6d29edd78618add5df6[[#This Row],[Precio Unitario]]*spaces_3iWczBNnn5rbfoUlE0Jd_uploads_git_blob_d9e80ffbcef8a4adc6d29edd78618add5df6[[#This Row],[Cantidad Ordenada]]</f>
        <v>42</v>
      </c>
      <c r="J146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463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464" spans="1:11" x14ac:dyDescent="0.35">
      <c r="A1464">
        <v>595</v>
      </c>
      <c r="B1464">
        <v>9</v>
      </c>
      <c r="C1464" t="s">
        <v>12</v>
      </c>
      <c r="D1464" t="s">
        <v>1797</v>
      </c>
      <c r="E1464">
        <v>18</v>
      </c>
      <c r="F1464">
        <v>30</v>
      </c>
      <c r="G1464">
        <v>1</v>
      </c>
      <c r="H1464">
        <v>44</v>
      </c>
      <c r="I1464">
        <f>spaces_3iWczBNnn5rbfoUlE0Jd_uploads_git_blob_d9e80ffbcef8a4adc6d29edd78618add5df6[[#This Row],[Precio Unitario]]*spaces_3iWczBNnn5rbfoUlE0Jd_uploads_git_blob_d9e80ffbcef8a4adc6d29edd78618add5df6[[#This Row],[Cantidad Ordenada]]</f>
        <v>30</v>
      </c>
      <c r="J146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46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465" spans="1:11" x14ac:dyDescent="0.35">
      <c r="A1465">
        <v>596</v>
      </c>
      <c r="B1465">
        <v>18</v>
      </c>
      <c r="C1465" t="s">
        <v>49</v>
      </c>
      <c r="D1465" t="s">
        <v>1816</v>
      </c>
      <c r="E1465">
        <v>15</v>
      </c>
      <c r="F1465">
        <v>25</v>
      </c>
      <c r="G1465">
        <v>2</v>
      </c>
      <c r="H1465">
        <v>19</v>
      </c>
      <c r="I1465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146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46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466" spans="1:11" x14ac:dyDescent="0.35">
      <c r="A1466">
        <v>596</v>
      </c>
      <c r="B1466">
        <v>18</v>
      </c>
      <c r="C1466" t="s">
        <v>41</v>
      </c>
      <c r="D1466" t="s">
        <v>1811</v>
      </c>
      <c r="E1466">
        <v>14</v>
      </c>
      <c r="F1466">
        <v>23</v>
      </c>
      <c r="G1466">
        <v>2</v>
      </c>
      <c r="H1466">
        <v>47</v>
      </c>
      <c r="I1466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146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466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467" spans="1:11" x14ac:dyDescent="0.35">
      <c r="A1467">
        <v>596</v>
      </c>
      <c r="B1467">
        <v>18</v>
      </c>
      <c r="C1467" t="s">
        <v>33</v>
      </c>
      <c r="D1467" t="s">
        <v>1808</v>
      </c>
      <c r="E1467">
        <v>19</v>
      </c>
      <c r="F1467">
        <v>32</v>
      </c>
      <c r="G1467">
        <v>3</v>
      </c>
      <c r="H1467">
        <v>42</v>
      </c>
      <c r="I1467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146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467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468" spans="1:11" x14ac:dyDescent="0.35">
      <c r="A1468">
        <v>596</v>
      </c>
      <c r="B1468">
        <v>18</v>
      </c>
      <c r="C1468" t="s">
        <v>9</v>
      </c>
      <c r="D1468" t="s">
        <v>1798</v>
      </c>
      <c r="E1468">
        <v>14</v>
      </c>
      <c r="F1468">
        <v>24</v>
      </c>
      <c r="G1468">
        <v>2</v>
      </c>
      <c r="H1468">
        <v>50</v>
      </c>
      <c r="I1468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146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468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469" spans="1:11" x14ac:dyDescent="0.35">
      <c r="A1469">
        <v>597</v>
      </c>
      <c r="B1469">
        <v>16</v>
      </c>
      <c r="C1469" t="s">
        <v>27</v>
      </c>
      <c r="D1469" t="s">
        <v>1805</v>
      </c>
      <c r="E1469">
        <v>16</v>
      </c>
      <c r="F1469">
        <v>28</v>
      </c>
      <c r="G1469">
        <v>1</v>
      </c>
      <c r="H1469">
        <v>39</v>
      </c>
      <c r="I1469">
        <f>spaces_3iWczBNnn5rbfoUlE0Jd_uploads_git_blob_d9e80ffbcef8a4adc6d29edd78618add5df6[[#This Row],[Precio Unitario]]*spaces_3iWczBNnn5rbfoUlE0Jd_uploads_git_blob_d9e80ffbcef8a4adc6d29edd78618add5df6[[#This Row],[Cantidad Ordenada]]</f>
        <v>28</v>
      </c>
      <c r="J146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469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470" spans="1:11" x14ac:dyDescent="0.35">
      <c r="A1470">
        <v>597</v>
      </c>
      <c r="B1470">
        <v>16</v>
      </c>
      <c r="C1470" t="s">
        <v>19</v>
      </c>
      <c r="D1470" t="s">
        <v>1802</v>
      </c>
      <c r="E1470">
        <v>25</v>
      </c>
      <c r="F1470">
        <v>40</v>
      </c>
      <c r="G1470">
        <v>2</v>
      </c>
      <c r="H1470">
        <v>39</v>
      </c>
      <c r="I1470">
        <f>spaces_3iWczBNnn5rbfoUlE0Jd_uploads_git_blob_d9e80ffbcef8a4adc6d29edd78618add5df6[[#This Row],[Precio Unitario]]*spaces_3iWczBNnn5rbfoUlE0Jd_uploads_git_blob_d9e80ffbcef8a4adc6d29edd78618add5df6[[#This Row],[Cantidad Ordenada]]</f>
        <v>80</v>
      </c>
      <c r="J147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470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471" spans="1:11" x14ac:dyDescent="0.35">
      <c r="A1471">
        <v>597</v>
      </c>
      <c r="B1471">
        <v>16</v>
      </c>
      <c r="C1471" t="s">
        <v>45</v>
      </c>
      <c r="D1471" t="s">
        <v>1814</v>
      </c>
      <c r="E1471">
        <v>10</v>
      </c>
      <c r="F1471">
        <v>18</v>
      </c>
      <c r="G1471">
        <v>1</v>
      </c>
      <c r="H1471">
        <v>55</v>
      </c>
      <c r="I1471">
        <f>spaces_3iWczBNnn5rbfoUlE0Jd_uploads_git_blob_d9e80ffbcef8a4adc6d29edd78618add5df6[[#This Row],[Precio Unitario]]*spaces_3iWczBNnn5rbfoUlE0Jd_uploads_git_blob_d9e80ffbcef8a4adc6d29edd78618add5df6[[#This Row],[Cantidad Ordenada]]</f>
        <v>18</v>
      </c>
      <c r="J147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471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472" spans="1:11" x14ac:dyDescent="0.35">
      <c r="A1472">
        <v>597</v>
      </c>
      <c r="B1472">
        <v>16</v>
      </c>
      <c r="C1472" t="s">
        <v>9</v>
      </c>
      <c r="D1472" t="s">
        <v>1798</v>
      </c>
      <c r="E1472">
        <v>14</v>
      </c>
      <c r="F1472">
        <v>24</v>
      </c>
      <c r="G1472">
        <v>1</v>
      </c>
      <c r="H1472">
        <v>8</v>
      </c>
      <c r="I1472">
        <f>spaces_3iWczBNnn5rbfoUlE0Jd_uploads_git_blob_d9e80ffbcef8a4adc6d29edd78618add5df6[[#This Row],[Precio Unitario]]*spaces_3iWczBNnn5rbfoUlE0Jd_uploads_git_blob_d9e80ffbcef8a4adc6d29edd78618add5df6[[#This Row],[Cantidad Ordenada]]</f>
        <v>24</v>
      </c>
      <c r="J147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1472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473" spans="1:11" x14ac:dyDescent="0.35">
      <c r="A1473">
        <v>598</v>
      </c>
      <c r="B1473">
        <v>9</v>
      </c>
      <c r="C1473" t="s">
        <v>47</v>
      </c>
      <c r="D1473" t="s">
        <v>1815</v>
      </c>
      <c r="E1473">
        <v>15</v>
      </c>
      <c r="F1473">
        <v>26</v>
      </c>
      <c r="G1473">
        <v>2</v>
      </c>
      <c r="H1473">
        <v>44</v>
      </c>
      <c r="I1473">
        <f>spaces_3iWczBNnn5rbfoUlE0Jd_uploads_git_blob_d9e80ffbcef8a4adc6d29edd78618add5df6[[#This Row],[Precio Unitario]]*spaces_3iWczBNnn5rbfoUlE0Jd_uploads_git_blob_d9e80ffbcef8a4adc6d29edd78618add5df6[[#This Row],[Cantidad Ordenada]]</f>
        <v>52</v>
      </c>
      <c r="J147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473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474" spans="1:11" x14ac:dyDescent="0.35">
      <c r="A1474">
        <v>598</v>
      </c>
      <c r="B1474">
        <v>9</v>
      </c>
      <c r="C1474" t="s">
        <v>33</v>
      </c>
      <c r="D1474" t="s">
        <v>1808</v>
      </c>
      <c r="E1474">
        <v>19</v>
      </c>
      <c r="F1474">
        <v>32</v>
      </c>
      <c r="G1474">
        <v>2</v>
      </c>
      <c r="H1474">
        <v>22</v>
      </c>
      <c r="I1474">
        <f>spaces_3iWczBNnn5rbfoUlE0Jd_uploads_git_blob_d9e80ffbcef8a4adc6d29edd78618add5df6[[#This Row],[Precio Unitario]]*spaces_3iWczBNnn5rbfoUlE0Jd_uploads_git_blob_d9e80ffbcef8a4adc6d29edd78618add5df6[[#This Row],[Cantidad Ordenada]]</f>
        <v>64</v>
      </c>
      <c r="J147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1474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475" spans="1:11" x14ac:dyDescent="0.35">
      <c r="A1475">
        <v>598</v>
      </c>
      <c r="B1475">
        <v>9</v>
      </c>
      <c r="C1475" t="s">
        <v>15</v>
      </c>
      <c r="D1475" t="s">
        <v>1799</v>
      </c>
      <c r="E1475">
        <v>19</v>
      </c>
      <c r="F1475">
        <v>31</v>
      </c>
      <c r="G1475">
        <v>3</v>
      </c>
      <c r="H1475">
        <v>15</v>
      </c>
      <c r="I1475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147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475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476" spans="1:11" x14ac:dyDescent="0.35">
      <c r="A1476">
        <v>599</v>
      </c>
      <c r="B1476">
        <v>11</v>
      </c>
      <c r="C1476" t="s">
        <v>15</v>
      </c>
      <c r="D1476" t="s">
        <v>1799</v>
      </c>
      <c r="E1476">
        <v>19</v>
      </c>
      <c r="F1476">
        <v>31</v>
      </c>
      <c r="G1476">
        <v>1</v>
      </c>
      <c r="H1476">
        <v>49</v>
      </c>
      <c r="I1476">
        <f>spaces_3iWczBNnn5rbfoUlE0Jd_uploads_git_blob_d9e80ffbcef8a4adc6d29edd78618add5df6[[#This Row],[Precio Unitario]]*spaces_3iWczBNnn5rbfoUlE0Jd_uploads_git_blob_d9e80ffbcef8a4adc6d29edd78618add5df6[[#This Row],[Cantidad Ordenada]]</f>
        <v>31</v>
      </c>
      <c r="J147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476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477" spans="1:11" x14ac:dyDescent="0.35">
      <c r="A1477">
        <v>599</v>
      </c>
      <c r="B1477">
        <v>11</v>
      </c>
      <c r="C1477" t="s">
        <v>37</v>
      </c>
      <c r="D1477" t="s">
        <v>1810</v>
      </c>
      <c r="E1477">
        <v>20</v>
      </c>
      <c r="F1477">
        <v>34</v>
      </c>
      <c r="G1477">
        <v>2</v>
      </c>
      <c r="H1477">
        <v>5</v>
      </c>
      <c r="I1477">
        <f>spaces_3iWczBNnn5rbfoUlE0Jd_uploads_git_blob_d9e80ffbcef8a4adc6d29edd78618add5df6[[#This Row],[Precio Unitario]]*spaces_3iWczBNnn5rbfoUlE0Jd_uploads_git_blob_d9e80ffbcef8a4adc6d29edd78618add5df6[[#This Row],[Cantidad Ordenada]]</f>
        <v>68</v>
      </c>
      <c r="J147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477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478" spans="1:11" x14ac:dyDescent="0.35">
      <c r="A1478">
        <v>599</v>
      </c>
      <c r="B1478">
        <v>11</v>
      </c>
      <c r="C1478" t="s">
        <v>31</v>
      </c>
      <c r="D1478" t="s">
        <v>1807</v>
      </c>
      <c r="E1478">
        <v>21</v>
      </c>
      <c r="F1478">
        <v>35</v>
      </c>
      <c r="G1478">
        <v>2</v>
      </c>
      <c r="H1478">
        <v>54</v>
      </c>
      <c r="I1478">
        <f>spaces_3iWczBNnn5rbfoUlE0Jd_uploads_git_blob_d9e80ffbcef8a4adc6d29edd78618add5df6[[#This Row],[Precio Unitario]]*spaces_3iWczBNnn5rbfoUlE0Jd_uploads_git_blob_d9e80ffbcef8a4adc6d29edd78618add5df6[[#This Row],[Cantidad Ordenada]]</f>
        <v>70</v>
      </c>
      <c r="J147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47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479" spans="1:11" x14ac:dyDescent="0.35">
      <c r="A1479">
        <v>600</v>
      </c>
      <c r="B1479">
        <v>14</v>
      </c>
      <c r="C1479" t="s">
        <v>27</v>
      </c>
      <c r="D1479" t="s">
        <v>1805</v>
      </c>
      <c r="E1479">
        <v>16</v>
      </c>
      <c r="F1479">
        <v>28</v>
      </c>
      <c r="G1479">
        <v>3</v>
      </c>
      <c r="H1479">
        <v>22</v>
      </c>
      <c r="I1479">
        <f>spaces_3iWczBNnn5rbfoUlE0Jd_uploads_git_blob_d9e80ffbcef8a4adc6d29edd78618add5df6[[#This Row],[Precio Unitario]]*spaces_3iWczBNnn5rbfoUlE0Jd_uploads_git_blob_d9e80ffbcef8a4adc6d29edd78618add5df6[[#This Row],[Cantidad Ordenada]]</f>
        <v>84</v>
      </c>
      <c r="J147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479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480" spans="1:11" x14ac:dyDescent="0.35">
      <c r="A1480">
        <v>600</v>
      </c>
      <c r="B1480">
        <v>14</v>
      </c>
      <c r="C1480" t="s">
        <v>12</v>
      </c>
      <c r="D1480" t="s">
        <v>1797</v>
      </c>
      <c r="E1480">
        <v>18</v>
      </c>
      <c r="F1480">
        <v>30</v>
      </c>
      <c r="G1480">
        <v>2</v>
      </c>
      <c r="H1480">
        <v>43</v>
      </c>
      <c r="I1480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148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48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481" spans="1:11" x14ac:dyDescent="0.35">
      <c r="A1481">
        <v>601</v>
      </c>
      <c r="B1481">
        <v>13</v>
      </c>
      <c r="C1481" t="s">
        <v>41</v>
      </c>
      <c r="D1481" t="s">
        <v>1811</v>
      </c>
      <c r="E1481">
        <v>14</v>
      </c>
      <c r="F1481">
        <v>23</v>
      </c>
      <c r="G1481">
        <v>1</v>
      </c>
      <c r="H1481">
        <v>44</v>
      </c>
      <c r="I1481">
        <f>spaces_3iWczBNnn5rbfoUlE0Jd_uploads_git_blob_d9e80ffbcef8a4adc6d29edd78618add5df6[[#This Row],[Precio Unitario]]*spaces_3iWczBNnn5rbfoUlE0Jd_uploads_git_blob_d9e80ffbcef8a4adc6d29edd78618add5df6[[#This Row],[Cantidad Ordenada]]</f>
        <v>23</v>
      </c>
      <c r="J148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1481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482" spans="1:11" x14ac:dyDescent="0.35">
      <c r="A1482">
        <v>601</v>
      </c>
      <c r="B1482">
        <v>13</v>
      </c>
      <c r="C1482" t="s">
        <v>27</v>
      </c>
      <c r="D1482" t="s">
        <v>1805</v>
      </c>
      <c r="E1482">
        <v>16</v>
      </c>
      <c r="F1482">
        <v>28</v>
      </c>
      <c r="G1482">
        <v>3</v>
      </c>
      <c r="H1482">
        <v>28</v>
      </c>
      <c r="I1482">
        <f>spaces_3iWczBNnn5rbfoUlE0Jd_uploads_git_blob_d9e80ffbcef8a4adc6d29edd78618add5df6[[#This Row],[Precio Unitario]]*spaces_3iWczBNnn5rbfoUlE0Jd_uploads_git_blob_d9e80ffbcef8a4adc6d29edd78618add5df6[[#This Row],[Cantidad Ordenada]]</f>
        <v>84</v>
      </c>
      <c r="J148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482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483" spans="1:11" x14ac:dyDescent="0.35">
      <c r="A1483">
        <v>601</v>
      </c>
      <c r="B1483">
        <v>13</v>
      </c>
      <c r="C1483" t="s">
        <v>19</v>
      </c>
      <c r="D1483" t="s">
        <v>1802</v>
      </c>
      <c r="E1483">
        <v>25</v>
      </c>
      <c r="F1483">
        <v>40</v>
      </c>
      <c r="G1483">
        <v>2</v>
      </c>
      <c r="H1483">
        <v>11</v>
      </c>
      <c r="I1483">
        <f>spaces_3iWczBNnn5rbfoUlE0Jd_uploads_git_blob_d9e80ffbcef8a4adc6d29edd78618add5df6[[#This Row],[Precio Unitario]]*spaces_3iWczBNnn5rbfoUlE0Jd_uploads_git_blob_d9e80ffbcef8a4adc6d29edd78618add5df6[[#This Row],[Cantidad Ordenada]]</f>
        <v>80</v>
      </c>
      <c r="J148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483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484" spans="1:11" x14ac:dyDescent="0.35">
      <c r="A1484">
        <v>601</v>
      </c>
      <c r="B1484">
        <v>13</v>
      </c>
      <c r="C1484" t="s">
        <v>31</v>
      </c>
      <c r="D1484" t="s">
        <v>1807</v>
      </c>
      <c r="E1484">
        <v>21</v>
      </c>
      <c r="F1484">
        <v>35</v>
      </c>
      <c r="G1484">
        <v>3</v>
      </c>
      <c r="H1484">
        <v>32</v>
      </c>
      <c r="I1484">
        <f>spaces_3iWczBNnn5rbfoUlE0Jd_uploads_git_blob_d9e80ffbcef8a4adc6d29edd78618add5df6[[#This Row],[Precio Unitario]]*spaces_3iWczBNnn5rbfoUlE0Jd_uploads_git_blob_d9e80ffbcef8a4adc6d29edd78618add5df6[[#This Row],[Cantidad Ordenada]]</f>
        <v>105</v>
      </c>
      <c r="J148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48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485" spans="1:11" x14ac:dyDescent="0.35">
      <c r="A1485">
        <v>602</v>
      </c>
      <c r="B1485">
        <v>12</v>
      </c>
      <c r="C1485" t="s">
        <v>12</v>
      </c>
      <c r="D1485" t="s">
        <v>1797</v>
      </c>
      <c r="E1485">
        <v>18</v>
      </c>
      <c r="F1485">
        <v>30</v>
      </c>
      <c r="G1485">
        <v>3</v>
      </c>
      <c r="H1485">
        <v>12</v>
      </c>
      <c r="I1485">
        <f>spaces_3iWczBNnn5rbfoUlE0Jd_uploads_git_blob_d9e80ffbcef8a4adc6d29edd78618add5df6[[#This Row],[Precio Unitario]]*spaces_3iWczBNnn5rbfoUlE0Jd_uploads_git_blob_d9e80ffbcef8a4adc6d29edd78618add5df6[[#This Row],[Cantidad Ordenada]]</f>
        <v>90</v>
      </c>
      <c r="J148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48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486" spans="1:11" x14ac:dyDescent="0.35">
      <c r="A1486">
        <v>602</v>
      </c>
      <c r="B1486">
        <v>12</v>
      </c>
      <c r="C1486" t="s">
        <v>19</v>
      </c>
      <c r="D1486" t="s">
        <v>1802</v>
      </c>
      <c r="E1486">
        <v>25</v>
      </c>
      <c r="F1486">
        <v>40</v>
      </c>
      <c r="G1486">
        <v>1</v>
      </c>
      <c r="H1486">
        <v>36</v>
      </c>
      <c r="I1486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148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15</v>
      </c>
      <c r="K1486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487" spans="1:11" x14ac:dyDescent="0.35">
      <c r="A1487">
        <v>602</v>
      </c>
      <c r="B1487">
        <v>12</v>
      </c>
      <c r="C1487" t="s">
        <v>35</v>
      </c>
      <c r="D1487" t="s">
        <v>1809</v>
      </c>
      <c r="E1487">
        <v>13</v>
      </c>
      <c r="F1487">
        <v>22</v>
      </c>
      <c r="G1487">
        <v>3</v>
      </c>
      <c r="H1487">
        <v>58</v>
      </c>
      <c r="I1487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148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1487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488" spans="1:11" x14ac:dyDescent="0.35">
      <c r="A1488">
        <v>602</v>
      </c>
      <c r="B1488">
        <v>12</v>
      </c>
      <c r="C1488" t="s">
        <v>31</v>
      </c>
      <c r="D1488" t="s">
        <v>1807</v>
      </c>
      <c r="E1488">
        <v>21</v>
      </c>
      <c r="F1488">
        <v>35</v>
      </c>
      <c r="G1488">
        <v>2</v>
      </c>
      <c r="H1488">
        <v>56</v>
      </c>
      <c r="I1488">
        <f>spaces_3iWczBNnn5rbfoUlE0Jd_uploads_git_blob_d9e80ffbcef8a4adc6d29edd78618add5df6[[#This Row],[Precio Unitario]]*spaces_3iWczBNnn5rbfoUlE0Jd_uploads_git_blob_d9e80ffbcef8a4adc6d29edd78618add5df6[[#This Row],[Cantidad Ordenada]]</f>
        <v>70</v>
      </c>
      <c r="J148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48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489" spans="1:11" x14ac:dyDescent="0.35">
      <c r="A1489">
        <v>603</v>
      </c>
      <c r="B1489">
        <v>19</v>
      </c>
      <c r="C1489" t="s">
        <v>15</v>
      </c>
      <c r="D1489" t="s">
        <v>1799</v>
      </c>
      <c r="E1489">
        <v>19</v>
      </c>
      <c r="F1489">
        <v>31</v>
      </c>
      <c r="G1489">
        <v>2</v>
      </c>
      <c r="H1489">
        <v>17</v>
      </c>
      <c r="I1489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148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489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490" spans="1:11" x14ac:dyDescent="0.35">
      <c r="A1490">
        <v>604</v>
      </c>
      <c r="B1490">
        <v>14</v>
      </c>
      <c r="C1490" t="s">
        <v>31</v>
      </c>
      <c r="D1490" t="s">
        <v>1807</v>
      </c>
      <c r="E1490">
        <v>21</v>
      </c>
      <c r="F1490">
        <v>35</v>
      </c>
      <c r="G1490">
        <v>3</v>
      </c>
      <c r="H1490">
        <v>42</v>
      </c>
      <c r="I1490">
        <f>spaces_3iWczBNnn5rbfoUlE0Jd_uploads_git_blob_d9e80ffbcef8a4adc6d29edd78618add5df6[[#This Row],[Precio Unitario]]*spaces_3iWczBNnn5rbfoUlE0Jd_uploads_git_blob_d9e80ffbcef8a4adc6d29edd78618add5df6[[#This Row],[Cantidad Ordenada]]</f>
        <v>105</v>
      </c>
      <c r="J149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49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491" spans="1:11" x14ac:dyDescent="0.35">
      <c r="A1491">
        <v>605</v>
      </c>
      <c r="B1491">
        <v>19</v>
      </c>
      <c r="C1491" t="s">
        <v>12</v>
      </c>
      <c r="D1491" t="s">
        <v>1797</v>
      </c>
      <c r="E1491">
        <v>18</v>
      </c>
      <c r="F1491">
        <v>30</v>
      </c>
      <c r="G1491">
        <v>3</v>
      </c>
      <c r="H1491">
        <v>50</v>
      </c>
      <c r="I1491">
        <f>spaces_3iWczBNnn5rbfoUlE0Jd_uploads_git_blob_d9e80ffbcef8a4adc6d29edd78618add5df6[[#This Row],[Precio Unitario]]*spaces_3iWczBNnn5rbfoUlE0Jd_uploads_git_blob_d9e80ffbcef8a4adc6d29edd78618add5df6[[#This Row],[Cantidad Ordenada]]</f>
        <v>90</v>
      </c>
      <c r="J149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49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492" spans="1:11" x14ac:dyDescent="0.35">
      <c r="A1492">
        <v>605</v>
      </c>
      <c r="B1492">
        <v>19</v>
      </c>
      <c r="C1492" t="s">
        <v>19</v>
      </c>
      <c r="D1492" t="s">
        <v>1802</v>
      </c>
      <c r="E1492">
        <v>25</v>
      </c>
      <c r="F1492">
        <v>40</v>
      </c>
      <c r="G1492">
        <v>1</v>
      </c>
      <c r="H1492">
        <v>24</v>
      </c>
      <c r="I1492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149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15</v>
      </c>
      <c r="K1492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493" spans="1:11" x14ac:dyDescent="0.35">
      <c r="A1493">
        <v>605</v>
      </c>
      <c r="B1493">
        <v>19</v>
      </c>
      <c r="C1493" t="s">
        <v>39</v>
      </c>
      <c r="D1493" t="s">
        <v>1812</v>
      </c>
      <c r="E1493">
        <v>12</v>
      </c>
      <c r="F1493">
        <v>20</v>
      </c>
      <c r="G1493">
        <v>1</v>
      </c>
      <c r="H1493">
        <v>47</v>
      </c>
      <c r="I1493">
        <f>spaces_3iWczBNnn5rbfoUlE0Jd_uploads_git_blob_d9e80ffbcef8a4adc6d29edd78618add5df6[[#This Row],[Precio Unitario]]*spaces_3iWczBNnn5rbfoUlE0Jd_uploads_git_blob_d9e80ffbcef8a4adc6d29edd78618add5df6[[#This Row],[Cantidad Ordenada]]</f>
        <v>20</v>
      </c>
      <c r="J149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49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494" spans="1:11" x14ac:dyDescent="0.35">
      <c r="A1494">
        <v>605</v>
      </c>
      <c r="B1494">
        <v>19</v>
      </c>
      <c r="C1494" t="s">
        <v>31</v>
      </c>
      <c r="D1494" t="s">
        <v>1807</v>
      </c>
      <c r="E1494">
        <v>21</v>
      </c>
      <c r="F1494">
        <v>35</v>
      </c>
      <c r="G1494">
        <v>2</v>
      </c>
      <c r="H1494">
        <v>55</v>
      </c>
      <c r="I1494">
        <f>spaces_3iWczBNnn5rbfoUlE0Jd_uploads_git_blob_d9e80ffbcef8a4adc6d29edd78618add5df6[[#This Row],[Precio Unitario]]*spaces_3iWczBNnn5rbfoUlE0Jd_uploads_git_blob_d9e80ffbcef8a4adc6d29edd78618add5df6[[#This Row],[Cantidad Ordenada]]</f>
        <v>70</v>
      </c>
      <c r="J149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49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495" spans="1:11" x14ac:dyDescent="0.35">
      <c r="A1495">
        <v>606</v>
      </c>
      <c r="B1495">
        <v>1</v>
      </c>
      <c r="C1495" t="s">
        <v>49</v>
      </c>
      <c r="D1495" t="s">
        <v>1816</v>
      </c>
      <c r="E1495">
        <v>15</v>
      </c>
      <c r="F1495">
        <v>25</v>
      </c>
      <c r="G1495">
        <v>2</v>
      </c>
      <c r="H1495">
        <v>47</v>
      </c>
      <c r="I1495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149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49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496" spans="1:11" x14ac:dyDescent="0.35">
      <c r="A1496">
        <v>606</v>
      </c>
      <c r="B1496">
        <v>1</v>
      </c>
      <c r="C1496" t="s">
        <v>47</v>
      </c>
      <c r="D1496" t="s">
        <v>1815</v>
      </c>
      <c r="E1496">
        <v>15</v>
      </c>
      <c r="F1496">
        <v>26</v>
      </c>
      <c r="G1496">
        <v>2</v>
      </c>
      <c r="H1496">
        <v>50</v>
      </c>
      <c r="I1496">
        <f>spaces_3iWczBNnn5rbfoUlE0Jd_uploads_git_blob_d9e80ffbcef8a4adc6d29edd78618add5df6[[#This Row],[Precio Unitario]]*spaces_3iWczBNnn5rbfoUlE0Jd_uploads_git_blob_d9e80ffbcef8a4adc6d29edd78618add5df6[[#This Row],[Cantidad Ordenada]]</f>
        <v>52</v>
      </c>
      <c r="J149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496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497" spans="1:11" x14ac:dyDescent="0.35">
      <c r="A1497">
        <v>606</v>
      </c>
      <c r="B1497">
        <v>1</v>
      </c>
      <c r="C1497" t="s">
        <v>17</v>
      </c>
      <c r="D1497" t="s">
        <v>1800</v>
      </c>
      <c r="E1497">
        <v>16</v>
      </c>
      <c r="F1497">
        <v>27</v>
      </c>
      <c r="G1497">
        <v>3</v>
      </c>
      <c r="H1497">
        <v>48</v>
      </c>
      <c r="I1497">
        <f>spaces_3iWczBNnn5rbfoUlE0Jd_uploads_git_blob_d9e80ffbcef8a4adc6d29edd78618add5df6[[#This Row],[Precio Unitario]]*spaces_3iWczBNnn5rbfoUlE0Jd_uploads_git_blob_d9e80ffbcef8a4adc6d29edd78618add5df6[[#This Row],[Cantidad Ordenada]]</f>
        <v>81</v>
      </c>
      <c r="J149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1497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498" spans="1:11" x14ac:dyDescent="0.35">
      <c r="A1498">
        <v>607</v>
      </c>
      <c r="B1498">
        <v>10</v>
      </c>
      <c r="C1498" t="s">
        <v>27</v>
      </c>
      <c r="D1498" t="s">
        <v>1805</v>
      </c>
      <c r="E1498">
        <v>16</v>
      </c>
      <c r="F1498">
        <v>28</v>
      </c>
      <c r="G1498">
        <v>1</v>
      </c>
      <c r="H1498">
        <v>44</v>
      </c>
      <c r="I1498">
        <f>spaces_3iWczBNnn5rbfoUlE0Jd_uploads_git_blob_d9e80ffbcef8a4adc6d29edd78618add5df6[[#This Row],[Precio Unitario]]*spaces_3iWczBNnn5rbfoUlE0Jd_uploads_git_blob_d9e80ffbcef8a4adc6d29edd78618add5df6[[#This Row],[Cantidad Ordenada]]</f>
        <v>28</v>
      </c>
      <c r="J149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498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499" spans="1:11" x14ac:dyDescent="0.35">
      <c r="A1499">
        <v>607</v>
      </c>
      <c r="B1499">
        <v>10</v>
      </c>
      <c r="C1499" t="s">
        <v>19</v>
      </c>
      <c r="D1499" t="s">
        <v>1802</v>
      </c>
      <c r="E1499">
        <v>25</v>
      </c>
      <c r="F1499">
        <v>40</v>
      </c>
      <c r="G1499">
        <v>1</v>
      </c>
      <c r="H1499">
        <v>25</v>
      </c>
      <c r="I1499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149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15</v>
      </c>
      <c r="K1499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500" spans="1:11" x14ac:dyDescent="0.35">
      <c r="A1500">
        <v>608</v>
      </c>
      <c r="B1500">
        <v>7</v>
      </c>
      <c r="C1500" t="s">
        <v>23</v>
      </c>
      <c r="D1500" t="s">
        <v>1803</v>
      </c>
      <c r="E1500">
        <v>17</v>
      </c>
      <c r="F1500">
        <v>29</v>
      </c>
      <c r="G1500">
        <v>1</v>
      </c>
      <c r="H1500">
        <v>45</v>
      </c>
      <c r="I1500">
        <f>spaces_3iWczBNnn5rbfoUlE0Jd_uploads_git_blob_d9e80ffbcef8a4adc6d29edd78618add5df6[[#This Row],[Precio Unitario]]*spaces_3iWczBNnn5rbfoUlE0Jd_uploads_git_blob_d9e80ffbcef8a4adc6d29edd78618add5df6[[#This Row],[Cantidad Ordenada]]</f>
        <v>29</v>
      </c>
      <c r="J150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500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501" spans="1:11" x14ac:dyDescent="0.35">
      <c r="A1501">
        <v>609</v>
      </c>
      <c r="B1501">
        <v>1</v>
      </c>
      <c r="C1501" t="s">
        <v>33</v>
      </c>
      <c r="D1501" t="s">
        <v>1808</v>
      </c>
      <c r="E1501">
        <v>19</v>
      </c>
      <c r="F1501">
        <v>32</v>
      </c>
      <c r="G1501">
        <v>1</v>
      </c>
      <c r="H1501">
        <v>27</v>
      </c>
      <c r="I1501">
        <f>spaces_3iWczBNnn5rbfoUlE0Jd_uploads_git_blob_d9e80ffbcef8a4adc6d29edd78618add5df6[[#This Row],[Precio Unitario]]*spaces_3iWczBNnn5rbfoUlE0Jd_uploads_git_blob_d9e80ffbcef8a4adc6d29edd78618add5df6[[#This Row],[Cantidad Ordenada]]</f>
        <v>32</v>
      </c>
      <c r="J150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501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502" spans="1:11" x14ac:dyDescent="0.35">
      <c r="A1502">
        <v>610</v>
      </c>
      <c r="B1502">
        <v>19</v>
      </c>
      <c r="C1502" t="s">
        <v>47</v>
      </c>
      <c r="D1502" t="s">
        <v>1815</v>
      </c>
      <c r="E1502">
        <v>15</v>
      </c>
      <c r="F1502">
        <v>26</v>
      </c>
      <c r="G1502">
        <v>1</v>
      </c>
      <c r="H1502">
        <v>39</v>
      </c>
      <c r="I1502">
        <f>spaces_3iWczBNnn5rbfoUlE0Jd_uploads_git_blob_d9e80ffbcef8a4adc6d29edd78618add5df6[[#This Row],[Precio Unitario]]*spaces_3iWczBNnn5rbfoUlE0Jd_uploads_git_blob_d9e80ffbcef8a4adc6d29edd78618add5df6[[#This Row],[Cantidad Ordenada]]</f>
        <v>26</v>
      </c>
      <c r="J150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1502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503" spans="1:11" x14ac:dyDescent="0.35">
      <c r="A1503">
        <v>610</v>
      </c>
      <c r="B1503">
        <v>19</v>
      </c>
      <c r="C1503" t="s">
        <v>45</v>
      </c>
      <c r="D1503" t="s">
        <v>1814</v>
      </c>
      <c r="E1503">
        <v>10</v>
      </c>
      <c r="F1503">
        <v>18</v>
      </c>
      <c r="G1503">
        <v>1</v>
      </c>
      <c r="H1503">
        <v>8</v>
      </c>
      <c r="I1503">
        <f>spaces_3iWczBNnn5rbfoUlE0Jd_uploads_git_blob_d9e80ffbcef8a4adc6d29edd78618add5df6[[#This Row],[Precio Unitario]]*spaces_3iWczBNnn5rbfoUlE0Jd_uploads_git_blob_d9e80ffbcef8a4adc6d29edd78618add5df6[[#This Row],[Cantidad Ordenada]]</f>
        <v>18</v>
      </c>
      <c r="J150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503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504" spans="1:11" x14ac:dyDescent="0.35">
      <c r="A1504">
        <v>611</v>
      </c>
      <c r="B1504">
        <v>13</v>
      </c>
      <c r="C1504" t="s">
        <v>43</v>
      </c>
      <c r="D1504" t="s">
        <v>1813</v>
      </c>
      <c r="E1504">
        <v>13</v>
      </c>
      <c r="F1504">
        <v>21</v>
      </c>
      <c r="G1504">
        <v>2</v>
      </c>
      <c r="H1504">
        <v>53</v>
      </c>
      <c r="I1504">
        <f>spaces_3iWczBNnn5rbfoUlE0Jd_uploads_git_blob_d9e80ffbcef8a4adc6d29edd78618add5df6[[#This Row],[Precio Unitario]]*spaces_3iWczBNnn5rbfoUlE0Jd_uploads_git_blob_d9e80ffbcef8a4adc6d29edd78618add5df6[[#This Row],[Cantidad Ordenada]]</f>
        <v>42</v>
      </c>
      <c r="J150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504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505" spans="1:11" x14ac:dyDescent="0.35">
      <c r="A1505">
        <v>611</v>
      </c>
      <c r="B1505">
        <v>13</v>
      </c>
      <c r="C1505" t="s">
        <v>21</v>
      </c>
      <c r="D1505" t="s">
        <v>1801</v>
      </c>
      <c r="E1505">
        <v>22</v>
      </c>
      <c r="F1505">
        <v>36</v>
      </c>
      <c r="G1505">
        <v>1</v>
      </c>
      <c r="H1505">
        <v>30</v>
      </c>
      <c r="I1505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50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505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506" spans="1:11" x14ac:dyDescent="0.35">
      <c r="A1506">
        <v>612</v>
      </c>
      <c r="B1506">
        <v>11</v>
      </c>
      <c r="C1506" t="s">
        <v>27</v>
      </c>
      <c r="D1506" t="s">
        <v>1805</v>
      </c>
      <c r="E1506">
        <v>16</v>
      </c>
      <c r="F1506">
        <v>28</v>
      </c>
      <c r="G1506">
        <v>2</v>
      </c>
      <c r="H1506">
        <v>15</v>
      </c>
      <c r="I1506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150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506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507" spans="1:11" x14ac:dyDescent="0.35">
      <c r="A1507">
        <v>612</v>
      </c>
      <c r="B1507">
        <v>11</v>
      </c>
      <c r="C1507" t="s">
        <v>21</v>
      </c>
      <c r="D1507" t="s">
        <v>1801</v>
      </c>
      <c r="E1507">
        <v>22</v>
      </c>
      <c r="F1507">
        <v>36</v>
      </c>
      <c r="G1507">
        <v>3</v>
      </c>
      <c r="H1507">
        <v>37</v>
      </c>
      <c r="I1507">
        <f>spaces_3iWczBNnn5rbfoUlE0Jd_uploads_git_blob_d9e80ffbcef8a4adc6d29edd78618add5df6[[#This Row],[Precio Unitario]]*spaces_3iWczBNnn5rbfoUlE0Jd_uploads_git_blob_d9e80ffbcef8a4adc6d29edd78618add5df6[[#This Row],[Cantidad Ordenada]]</f>
        <v>108</v>
      </c>
      <c r="J150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507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508" spans="1:11" x14ac:dyDescent="0.35">
      <c r="A1508">
        <v>612</v>
      </c>
      <c r="B1508">
        <v>11</v>
      </c>
      <c r="C1508" t="s">
        <v>39</v>
      </c>
      <c r="D1508" t="s">
        <v>1812</v>
      </c>
      <c r="E1508">
        <v>12</v>
      </c>
      <c r="F1508">
        <v>20</v>
      </c>
      <c r="G1508">
        <v>2</v>
      </c>
      <c r="H1508">
        <v>51</v>
      </c>
      <c r="I1508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150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50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509" spans="1:11" x14ac:dyDescent="0.35">
      <c r="A1509">
        <v>612</v>
      </c>
      <c r="B1509">
        <v>11</v>
      </c>
      <c r="C1509" t="s">
        <v>17</v>
      </c>
      <c r="D1509" t="s">
        <v>1800</v>
      </c>
      <c r="E1509">
        <v>16</v>
      </c>
      <c r="F1509">
        <v>27</v>
      </c>
      <c r="G1509">
        <v>1</v>
      </c>
      <c r="H1509">
        <v>26</v>
      </c>
      <c r="I1509">
        <f>spaces_3iWczBNnn5rbfoUlE0Jd_uploads_git_blob_d9e80ffbcef8a4adc6d29edd78618add5df6[[#This Row],[Precio Unitario]]*spaces_3iWczBNnn5rbfoUlE0Jd_uploads_git_blob_d9e80ffbcef8a4adc6d29edd78618add5df6[[#This Row],[Cantidad Ordenada]]</f>
        <v>27</v>
      </c>
      <c r="J150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1509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510" spans="1:11" x14ac:dyDescent="0.35">
      <c r="A1510">
        <v>613</v>
      </c>
      <c r="B1510">
        <v>1</v>
      </c>
      <c r="C1510" t="s">
        <v>29</v>
      </c>
      <c r="D1510" t="s">
        <v>1806</v>
      </c>
      <c r="E1510">
        <v>11</v>
      </c>
      <c r="F1510">
        <v>19</v>
      </c>
      <c r="G1510">
        <v>3</v>
      </c>
      <c r="H1510">
        <v>41</v>
      </c>
      <c r="I1510">
        <f>spaces_3iWczBNnn5rbfoUlE0Jd_uploads_git_blob_d9e80ffbcef8a4adc6d29edd78618add5df6[[#This Row],[Precio Unitario]]*spaces_3iWczBNnn5rbfoUlE0Jd_uploads_git_blob_d9e80ffbcef8a4adc6d29edd78618add5df6[[#This Row],[Cantidad Ordenada]]</f>
        <v>57</v>
      </c>
      <c r="J151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510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511" spans="1:11" x14ac:dyDescent="0.35">
      <c r="A1511">
        <v>613</v>
      </c>
      <c r="B1511">
        <v>1</v>
      </c>
      <c r="C1511" t="s">
        <v>41</v>
      </c>
      <c r="D1511" t="s">
        <v>1811</v>
      </c>
      <c r="E1511">
        <v>14</v>
      </c>
      <c r="F1511">
        <v>23</v>
      </c>
      <c r="G1511">
        <v>3</v>
      </c>
      <c r="H1511">
        <v>23</v>
      </c>
      <c r="I1511">
        <f>spaces_3iWczBNnn5rbfoUlE0Jd_uploads_git_blob_d9e80ffbcef8a4adc6d29edd78618add5df6[[#This Row],[Precio Unitario]]*spaces_3iWczBNnn5rbfoUlE0Jd_uploads_git_blob_d9e80ffbcef8a4adc6d29edd78618add5df6[[#This Row],[Cantidad Ordenada]]</f>
        <v>69</v>
      </c>
      <c r="J151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1511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512" spans="1:11" x14ac:dyDescent="0.35">
      <c r="A1512">
        <v>613</v>
      </c>
      <c r="B1512">
        <v>1</v>
      </c>
      <c r="C1512" t="s">
        <v>45</v>
      </c>
      <c r="D1512" t="s">
        <v>1814</v>
      </c>
      <c r="E1512">
        <v>10</v>
      </c>
      <c r="F1512">
        <v>18</v>
      </c>
      <c r="G1512">
        <v>3</v>
      </c>
      <c r="H1512">
        <v>31</v>
      </c>
      <c r="I1512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51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512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513" spans="1:11" x14ac:dyDescent="0.35">
      <c r="A1513">
        <v>613</v>
      </c>
      <c r="B1513">
        <v>1</v>
      </c>
      <c r="C1513" t="s">
        <v>31</v>
      </c>
      <c r="D1513" t="s">
        <v>1807</v>
      </c>
      <c r="E1513">
        <v>21</v>
      </c>
      <c r="F1513">
        <v>35</v>
      </c>
      <c r="G1513">
        <v>3</v>
      </c>
      <c r="H1513">
        <v>57</v>
      </c>
      <c r="I1513">
        <f>spaces_3iWczBNnn5rbfoUlE0Jd_uploads_git_blob_d9e80ffbcef8a4adc6d29edd78618add5df6[[#This Row],[Precio Unitario]]*spaces_3iWczBNnn5rbfoUlE0Jd_uploads_git_blob_d9e80ffbcef8a4adc6d29edd78618add5df6[[#This Row],[Cantidad Ordenada]]</f>
        <v>105</v>
      </c>
      <c r="J151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51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514" spans="1:11" x14ac:dyDescent="0.35">
      <c r="A1514">
        <v>614</v>
      </c>
      <c r="B1514">
        <v>19</v>
      </c>
      <c r="C1514" t="s">
        <v>9</v>
      </c>
      <c r="D1514" t="s">
        <v>1798</v>
      </c>
      <c r="E1514">
        <v>14</v>
      </c>
      <c r="F1514">
        <v>24</v>
      </c>
      <c r="G1514">
        <v>3</v>
      </c>
      <c r="H1514">
        <v>50</v>
      </c>
      <c r="I1514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151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514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515" spans="1:11" x14ac:dyDescent="0.35">
      <c r="A1515">
        <v>615</v>
      </c>
      <c r="B1515">
        <v>7</v>
      </c>
      <c r="C1515" t="s">
        <v>49</v>
      </c>
      <c r="D1515" t="s">
        <v>1816</v>
      </c>
      <c r="E1515">
        <v>15</v>
      </c>
      <c r="F1515">
        <v>25</v>
      </c>
      <c r="G1515">
        <v>3</v>
      </c>
      <c r="H1515">
        <v>41</v>
      </c>
      <c r="I1515">
        <f>spaces_3iWczBNnn5rbfoUlE0Jd_uploads_git_blob_d9e80ffbcef8a4adc6d29edd78618add5df6[[#This Row],[Precio Unitario]]*spaces_3iWczBNnn5rbfoUlE0Jd_uploads_git_blob_d9e80ffbcef8a4adc6d29edd78618add5df6[[#This Row],[Cantidad Ordenada]]</f>
        <v>75</v>
      </c>
      <c r="J151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51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516" spans="1:11" x14ac:dyDescent="0.35">
      <c r="A1516">
        <v>615</v>
      </c>
      <c r="B1516">
        <v>7</v>
      </c>
      <c r="C1516" t="s">
        <v>41</v>
      </c>
      <c r="D1516" t="s">
        <v>1811</v>
      </c>
      <c r="E1516">
        <v>14</v>
      </c>
      <c r="F1516">
        <v>23</v>
      </c>
      <c r="G1516">
        <v>3</v>
      </c>
      <c r="H1516">
        <v>43</v>
      </c>
      <c r="I1516">
        <f>spaces_3iWczBNnn5rbfoUlE0Jd_uploads_git_blob_d9e80ffbcef8a4adc6d29edd78618add5df6[[#This Row],[Precio Unitario]]*spaces_3iWczBNnn5rbfoUlE0Jd_uploads_git_blob_d9e80ffbcef8a4adc6d29edd78618add5df6[[#This Row],[Cantidad Ordenada]]</f>
        <v>69</v>
      </c>
      <c r="J151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1516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517" spans="1:11" x14ac:dyDescent="0.35">
      <c r="A1517">
        <v>615</v>
      </c>
      <c r="B1517">
        <v>7</v>
      </c>
      <c r="C1517" t="s">
        <v>33</v>
      </c>
      <c r="D1517" t="s">
        <v>1808</v>
      </c>
      <c r="E1517">
        <v>19</v>
      </c>
      <c r="F1517">
        <v>32</v>
      </c>
      <c r="G1517">
        <v>3</v>
      </c>
      <c r="H1517">
        <v>22</v>
      </c>
      <c r="I1517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151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517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518" spans="1:11" x14ac:dyDescent="0.35">
      <c r="A1518">
        <v>615</v>
      </c>
      <c r="B1518">
        <v>7</v>
      </c>
      <c r="C1518" t="s">
        <v>15</v>
      </c>
      <c r="D1518" t="s">
        <v>1799</v>
      </c>
      <c r="E1518">
        <v>19</v>
      </c>
      <c r="F1518">
        <v>31</v>
      </c>
      <c r="G1518">
        <v>3</v>
      </c>
      <c r="H1518">
        <v>50</v>
      </c>
      <c r="I1518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151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518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519" spans="1:11" x14ac:dyDescent="0.35">
      <c r="A1519">
        <v>616</v>
      </c>
      <c r="B1519">
        <v>4</v>
      </c>
      <c r="C1519" t="s">
        <v>12</v>
      </c>
      <c r="D1519" t="s">
        <v>1797</v>
      </c>
      <c r="E1519">
        <v>18</v>
      </c>
      <c r="F1519">
        <v>30</v>
      </c>
      <c r="G1519">
        <v>2</v>
      </c>
      <c r="H1519">
        <v>14</v>
      </c>
      <c r="I1519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151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51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520" spans="1:11" x14ac:dyDescent="0.35">
      <c r="A1520">
        <v>616</v>
      </c>
      <c r="B1520">
        <v>4</v>
      </c>
      <c r="C1520" t="s">
        <v>9</v>
      </c>
      <c r="D1520" t="s">
        <v>1798</v>
      </c>
      <c r="E1520">
        <v>14</v>
      </c>
      <c r="F1520">
        <v>24</v>
      </c>
      <c r="G1520">
        <v>3</v>
      </c>
      <c r="H1520">
        <v>33</v>
      </c>
      <c r="I1520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152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520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521" spans="1:11" x14ac:dyDescent="0.35">
      <c r="A1521">
        <v>617</v>
      </c>
      <c r="B1521">
        <v>13</v>
      </c>
      <c r="C1521" t="s">
        <v>47</v>
      </c>
      <c r="D1521" t="s">
        <v>1815</v>
      </c>
      <c r="E1521">
        <v>15</v>
      </c>
      <c r="F1521">
        <v>26</v>
      </c>
      <c r="G1521">
        <v>2</v>
      </c>
      <c r="H1521">
        <v>18</v>
      </c>
      <c r="I1521">
        <f>spaces_3iWczBNnn5rbfoUlE0Jd_uploads_git_blob_d9e80ffbcef8a4adc6d29edd78618add5df6[[#This Row],[Precio Unitario]]*spaces_3iWczBNnn5rbfoUlE0Jd_uploads_git_blob_d9e80ffbcef8a4adc6d29edd78618add5df6[[#This Row],[Cantidad Ordenada]]</f>
        <v>52</v>
      </c>
      <c r="J152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521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522" spans="1:11" x14ac:dyDescent="0.35">
      <c r="A1522">
        <v>617</v>
      </c>
      <c r="B1522">
        <v>13</v>
      </c>
      <c r="C1522" t="s">
        <v>12</v>
      </c>
      <c r="D1522" t="s">
        <v>1797</v>
      </c>
      <c r="E1522">
        <v>18</v>
      </c>
      <c r="F1522">
        <v>30</v>
      </c>
      <c r="G1522">
        <v>3</v>
      </c>
      <c r="H1522">
        <v>33</v>
      </c>
      <c r="I1522">
        <f>spaces_3iWczBNnn5rbfoUlE0Jd_uploads_git_blob_d9e80ffbcef8a4adc6d29edd78618add5df6[[#This Row],[Precio Unitario]]*spaces_3iWczBNnn5rbfoUlE0Jd_uploads_git_blob_d9e80ffbcef8a4adc6d29edd78618add5df6[[#This Row],[Cantidad Ordenada]]</f>
        <v>90</v>
      </c>
      <c r="J152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522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523" spans="1:11" x14ac:dyDescent="0.35">
      <c r="A1523">
        <v>618</v>
      </c>
      <c r="B1523">
        <v>3</v>
      </c>
      <c r="C1523" t="s">
        <v>33</v>
      </c>
      <c r="D1523" t="s">
        <v>1808</v>
      </c>
      <c r="E1523">
        <v>19</v>
      </c>
      <c r="F1523">
        <v>32</v>
      </c>
      <c r="G1523">
        <v>2</v>
      </c>
      <c r="H1523">
        <v>6</v>
      </c>
      <c r="I1523">
        <f>spaces_3iWczBNnn5rbfoUlE0Jd_uploads_git_blob_d9e80ffbcef8a4adc6d29edd78618add5df6[[#This Row],[Precio Unitario]]*spaces_3iWczBNnn5rbfoUlE0Jd_uploads_git_blob_d9e80ffbcef8a4adc6d29edd78618add5df6[[#This Row],[Cantidad Ordenada]]</f>
        <v>64</v>
      </c>
      <c r="J152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1523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524" spans="1:11" x14ac:dyDescent="0.35">
      <c r="A1524">
        <v>618</v>
      </c>
      <c r="B1524">
        <v>3</v>
      </c>
      <c r="C1524" t="s">
        <v>15</v>
      </c>
      <c r="D1524" t="s">
        <v>1799</v>
      </c>
      <c r="E1524">
        <v>19</v>
      </c>
      <c r="F1524">
        <v>31</v>
      </c>
      <c r="G1524">
        <v>3</v>
      </c>
      <c r="H1524">
        <v>35</v>
      </c>
      <c r="I1524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152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524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525" spans="1:11" x14ac:dyDescent="0.35">
      <c r="A1525">
        <v>618</v>
      </c>
      <c r="B1525">
        <v>3</v>
      </c>
      <c r="C1525" t="s">
        <v>21</v>
      </c>
      <c r="D1525" t="s">
        <v>1801</v>
      </c>
      <c r="E1525">
        <v>22</v>
      </c>
      <c r="F1525">
        <v>36</v>
      </c>
      <c r="G1525">
        <v>3</v>
      </c>
      <c r="H1525">
        <v>53</v>
      </c>
      <c r="I1525">
        <f>spaces_3iWczBNnn5rbfoUlE0Jd_uploads_git_blob_d9e80ffbcef8a4adc6d29edd78618add5df6[[#This Row],[Precio Unitario]]*spaces_3iWczBNnn5rbfoUlE0Jd_uploads_git_blob_d9e80ffbcef8a4adc6d29edd78618add5df6[[#This Row],[Cantidad Ordenada]]</f>
        <v>108</v>
      </c>
      <c r="J152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525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526" spans="1:11" x14ac:dyDescent="0.35">
      <c r="A1526">
        <v>618</v>
      </c>
      <c r="B1526">
        <v>3</v>
      </c>
      <c r="C1526" t="s">
        <v>45</v>
      </c>
      <c r="D1526" t="s">
        <v>1814</v>
      </c>
      <c r="E1526">
        <v>10</v>
      </c>
      <c r="F1526">
        <v>18</v>
      </c>
      <c r="G1526">
        <v>3</v>
      </c>
      <c r="H1526">
        <v>24</v>
      </c>
      <c r="I1526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52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526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527" spans="1:11" x14ac:dyDescent="0.35">
      <c r="A1527">
        <v>619</v>
      </c>
      <c r="B1527">
        <v>6</v>
      </c>
      <c r="C1527" t="s">
        <v>47</v>
      </c>
      <c r="D1527" t="s">
        <v>1815</v>
      </c>
      <c r="E1527">
        <v>15</v>
      </c>
      <c r="F1527">
        <v>26</v>
      </c>
      <c r="G1527">
        <v>3</v>
      </c>
      <c r="H1527">
        <v>56</v>
      </c>
      <c r="I1527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152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1527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528" spans="1:11" x14ac:dyDescent="0.35">
      <c r="A1528">
        <v>619</v>
      </c>
      <c r="B1528">
        <v>6</v>
      </c>
      <c r="C1528" t="s">
        <v>17</v>
      </c>
      <c r="D1528" t="s">
        <v>1800</v>
      </c>
      <c r="E1528">
        <v>16</v>
      </c>
      <c r="F1528">
        <v>27</v>
      </c>
      <c r="G1528">
        <v>2</v>
      </c>
      <c r="H1528">
        <v>40</v>
      </c>
      <c r="I1528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52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528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529" spans="1:11" x14ac:dyDescent="0.35">
      <c r="A1529">
        <v>620</v>
      </c>
      <c r="B1529">
        <v>16</v>
      </c>
      <c r="C1529" t="s">
        <v>29</v>
      </c>
      <c r="D1529" t="s">
        <v>1806</v>
      </c>
      <c r="E1529">
        <v>11</v>
      </c>
      <c r="F1529">
        <v>19</v>
      </c>
      <c r="G1529">
        <v>3</v>
      </c>
      <c r="H1529">
        <v>40</v>
      </c>
      <c r="I1529">
        <f>spaces_3iWczBNnn5rbfoUlE0Jd_uploads_git_blob_d9e80ffbcef8a4adc6d29edd78618add5df6[[#This Row],[Precio Unitario]]*spaces_3iWczBNnn5rbfoUlE0Jd_uploads_git_blob_d9e80ffbcef8a4adc6d29edd78618add5df6[[#This Row],[Cantidad Ordenada]]</f>
        <v>57</v>
      </c>
      <c r="J152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529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530" spans="1:11" x14ac:dyDescent="0.35">
      <c r="A1530">
        <v>621</v>
      </c>
      <c r="B1530">
        <v>5</v>
      </c>
      <c r="C1530" t="s">
        <v>31</v>
      </c>
      <c r="D1530" t="s">
        <v>1807</v>
      </c>
      <c r="E1530">
        <v>21</v>
      </c>
      <c r="F1530">
        <v>35</v>
      </c>
      <c r="G1530">
        <v>3</v>
      </c>
      <c r="H1530">
        <v>8</v>
      </c>
      <c r="I1530">
        <f>spaces_3iWczBNnn5rbfoUlE0Jd_uploads_git_blob_d9e80ffbcef8a4adc6d29edd78618add5df6[[#This Row],[Precio Unitario]]*spaces_3iWczBNnn5rbfoUlE0Jd_uploads_git_blob_d9e80ffbcef8a4adc6d29edd78618add5df6[[#This Row],[Cantidad Ordenada]]</f>
        <v>105</v>
      </c>
      <c r="J153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53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531" spans="1:11" x14ac:dyDescent="0.35">
      <c r="A1531">
        <v>622</v>
      </c>
      <c r="B1531">
        <v>7</v>
      </c>
      <c r="C1531" t="s">
        <v>27</v>
      </c>
      <c r="D1531" t="s">
        <v>1805</v>
      </c>
      <c r="E1531">
        <v>16</v>
      </c>
      <c r="F1531">
        <v>28</v>
      </c>
      <c r="G1531">
        <v>1</v>
      </c>
      <c r="H1531">
        <v>25</v>
      </c>
      <c r="I1531">
        <f>spaces_3iWczBNnn5rbfoUlE0Jd_uploads_git_blob_d9e80ffbcef8a4adc6d29edd78618add5df6[[#This Row],[Precio Unitario]]*spaces_3iWczBNnn5rbfoUlE0Jd_uploads_git_blob_d9e80ffbcef8a4adc6d29edd78618add5df6[[#This Row],[Cantidad Ordenada]]</f>
        <v>28</v>
      </c>
      <c r="J153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531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532" spans="1:11" x14ac:dyDescent="0.35">
      <c r="A1532">
        <v>622</v>
      </c>
      <c r="B1532">
        <v>7</v>
      </c>
      <c r="C1532" t="s">
        <v>15</v>
      </c>
      <c r="D1532" t="s">
        <v>1799</v>
      </c>
      <c r="E1532">
        <v>19</v>
      </c>
      <c r="F1532">
        <v>31</v>
      </c>
      <c r="G1532">
        <v>3</v>
      </c>
      <c r="H1532">
        <v>53</v>
      </c>
      <c r="I1532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153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532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533" spans="1:11" x14ac:dyDescent="0.35">
      <c r="A1533">
        <v>623</v>
      </c>
      <c r="B1533">
        <v>13</v>
      </c>
      <c r="C1533" t="s">
        <v>49</v>
      </c>
      <c r="D1533" t="s">
        <v>1816</v>
      </c>
      <c r="E1533">
        <v>15</v>
      </c>
      <c r="F1533">
        <v>25</v>
      </c>
      <c r="G1533">
        <v>1</v>
      </c>
      <c r="H1533">
        <v>20</v>
      </c>
      <c r="I1533">
        <f>spaces_3iWczBNnn5rbfoUlE0Jd_uploads_git_blob_d9e80ffbcef8a4adc6d29edd78618add5df6[[#This Row],[Precio Unitario]]*spaces_3iWczBNnn5rbfoUlE0Jd_uploads_git_blob_d9e80ffbcef8a4adc6d29edd78618add5df6[[#This Row],[Cantidad Ordenada]]</f>
        <v>25</v>
      </c>
      <c r="J153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153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534" spans="1:11" x14ac:dyDescent="0.35">
      <c r="A1534">
        <v>623</v>
      </c>
      <c r="B1534">
        <v>13</v>
      </c>
      <c r="C1534" t="s">
        <v>33</v>
      </c>
      <c r="D1534" t="s">
        <v>1808</v>
      </c>
      <c r="E1534">
        <v>19</v>
      </c>
      <c r="F1534">
        <v>32</v>
      </c>
      <c r="G1534">
        <v>3</v>
      </c>
      <c r="H1534">
        <v>43</v>
      </c>
      <c r="I1534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153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534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535" spans="1:11" x14ac:dyDescent="0.35">
      <c r="A1535">
        <v>623</v>
      </c>
      <c r="B1535">
        <v>13</v>
      </c>
      <c r="C1535" t="s">
        <v>35</v>
      </c>
      <c r="D1535" t="s">
        <v>1809</v>
      </c>
      <c r="E1535">
        <v>13</v>
      </c>
      <c r="F1535">
        <v>22</v>
      </c>
      <c r="G1535">
        <v>2</v>
      </c>
      <c r="H1535">
        <v>23</v>
      </c>
      <c r="I1535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153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535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536" spans="1:11" x14ac:dyDescent="0.35">
      <c r="A1536">
        <v>623</v>
      </c>
      <c r="B1536">
        <v>13</v>
      </c>
      <c r="C1536" t="s">
        <v>31</v>
      </c>
      <c r="D1536" t="s">
        <v>1807</v>
      </c>
      <c r="E1536">
        <v>21</v>
      </c>
      <c r="F1536">
        <v>35</v>
      </c>
      <c r="G1536">
        <v>2</v>
      </c>
      <c r="H1536">
        <v>59</v>
      </c>
      <c r="I1536">
        <f>spaces_3iWczBNnn5rbfoUlE0Jd_uploads_git_blob_d9e80ffbcef8a4adc6d29edd78618add5df6[[#This Row],[Precio Unitario]]*spaces_3iWczBNnn5rbfoUlE0Jd_uploads_git_blob_d9e80ffbcef8a4adc6d29edd78618add5df6[[#This Row],[Cantidad Ordenada]]</f>
        <v>70</v>
      </c>
      <c r="J153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53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537" spans="1:11" x14ac:dyDescent="0.35">
      <c r="A1537">
        <v>624</v>
      </c>
      <c r="B1537">
        <v>1</v>
      </c>
      <c r="C1537" t="s">
        <v>43</v>
      </c>
      <c r="D1537" t="s">
        <v>1813</v>
      </c>
      <c r="E1537">
        <v>13</v>
      </c>
      <c r="F1537">
        <v>21</v>
      </c>
      <c r="G1537">
        <v>2</v>
      </c>
      <c r="H1537">
        <v>15</v>
      </c>
      <c r="I1537">
        <f>spaces_3iWczBNnn5rbfoUlE0Jd_uploads_git_blob_d9e80ffbcef8a4adc6d29edd78618add5df6[[#This Row],[Precio Unitario]]*spaces_3iWczBNnn5rbfoUlE0Jd_uploads_git_blob_d9e80ffbcef8a4adc6d29edd78618add5df6[[#This Row],[Cantidad Ordenada]]</f>
        <v>42</v>
      </c>
      <c r="J153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537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538" spans="1:11" x14ac:dyDescent="0.35">
      <c r="A1538">
        <v>624</v>
      </c>
      <c r="B1538">
        <v>1</v>
      </c>
      <c r="C1538" t="s">
        <v>21</v>
      </c>
      <c r="D1538" t="s">
        <v>1801</v>
      </c>
      <c r="E1538">
        <v>22</v>
      </c>
      <c r="F1538">
        <v>36</v>
      </c>
      <c r="G1538">
        <v>1</v>
      </c>
      <c r="H1538">
        <v>19</v>
      </c>
      <c r="I1538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53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538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539" spans="1:11" x14ac:dyDescent="0.35">
      <c r="A1539">
        <v>624</v>
      </c>
      <c r="B1539">
        <v>1</v>
      </c>
      <c r="C1539" t="s">
        <v>9</v>
      </c>
      <c r="D1539" t="s">
        <v>1798</v>
      </c>
      <c r="E1539">
        <v>14</v>
      </c>
      <c r="F1539">
        <v>24</v>
      </c>
      <c r="G1539">
        <v>1</v>
      </c>
      <c r="H1539">
        <v>45</v>
      </c>
      <c r="I1539">
        <f>spaces_3iWczBNnn5rbfoUlE0Jd_uploads_git_blob_d9e80ffbcef8a4adc6d29edd78618add5df6[[#This Row],[Precio Unitario]]*spaces_3iWczBNnn5rbfoUlE0Jd_uploads_git_blob_d9e80ffbcef8a4adc6d29edd78618add5df6[[#This Row],[Cantidad Ordenada]]</f>
        <v>24</v>
      </c>
      <c r="J153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1539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540" spans="1:11" x14ac:dyDescent="0.35">
      <c r="A1540">
        <v>625</v>
      </c>
      <c r="B1540">
        <v>5</v>
      </c>
      <c r="C1540" t="s">
        <v>43</v>
      </c>
      <c r="D1540" t="s">
        <v>1813</v>
      </c>
      <c r="E1540">
        <v>13</v>
      </c>
      <c r="F1540">
        <v>21</v>
      </c>
      <c r="G1540">
        <v>3</v>
      </c>
      <c r="H1540">
        <v>39</v>
      </c>
      <c r="I1540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154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540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541" spans="1:11" x14ac:dyDescent="0.35">
      <c r="A1541">
        <v>625</v>
      </c>
      <c r="B1541">
        <v>5</v>
      </c>
      <c r="C1541" t="s">
        <v>19</v>
      </c>
      <c r="D1541" t="s">
        <v>1802</v>
      </c>
      <c r="E1541">
        <v>25</v>
      </c>
      <c r="F1541">
        <v>40</v>
      </c>
      <c r="G1541">
        <v>1</v>
      </c>
      <c r="H1541">
        <v>46</v>
      </c>
      <c r="I1541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154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15</v>
      </c>
      <c r="K1541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542" spans="1:11" x14ac:dyDescent="0.35">
      <c r="A1542">
        <v>625</v>
      </c>
      <c r="B1542">
        <v>5</v>
      </c>
      <c r="C1542" t="s">
        <v>45</v>
      </c>
      <c r="D1542" t="s">
        <v>1814</v>
      </c>
      <c r="E1542">
        <v>10</v>
      </c>
      <c r="F1542">
        <v>18</v>
      </c>
      <c r="G1542">
        <v>2</v>
      </c>
      <c r="H1542">
        <v>12</v>
      </c>
      <c r="I1542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54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542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543" spans="1:11" x14ac:dyDescent="0.35">
      <c r="A1543">
        <v>626</v>
      </c>
      <c r="B1543">
        <v>14</v>
      </c>
      <c r="C1543" t="s">
        <v>12</v>
      </c>
      <c r="D1543" t="s">
        <v>1797</v>
      </c>
      <c r="E1543">
        <v>18</v>
      </c>
      <c r="F1543">
        <v>30</v>
      </c>
      <c r="G1543">
        <v>2</v>
      </c>
      <c r="H1543">
        <v>11</v>
      </c>
      <c r="I1543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154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54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544" spans="1:11" x14ac:dyDescent="0.35">
      <c r="A1544">
        <v>626</v>
      </c>
      <c r="B1544">
        <v>14</v>
      </c>
      <c r="C1544" t="s">
        <v>9</v>
      </c>
      <c r="D1544" t="s">
        <v>1798</v>
      </c>
      <c r="E1544">
        <v>14</v>
      </c>
      <c r="F1544">
        <v>24</v>
      </c>
      <c r="G1544">
        <v>2</v>
      </c>
      <c r="H1544">
        <v>36</v>
      </c>
      <c r="I1544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154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544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545" spans="1:11" x14ac:dyDescent="0.35">
      <c r="A1545">
        <v>626</v>
      </c>
      <c r="B1545">
        <v>14</v>
      </c>
      <c r="C1545" t="s">
        <v>23</v>
      </c>
      <c r="D1545" t="s">
        <v>1803</v>
      </c>
      <c r="E1545">
        <v>17</v>
      </c>
      <c r="F1545">
        <v>29</v>
      </c>
      <c r="G1545">
        <v>1</v>
      </c>
      <c r="H1545">
        <v>11</v>
      </c>
      <c r="I1545">
        <f>spaces_3iWczBNnn5rbfoUlE0Jd_uploads_git_blob_d9e80ffbcef8a4adc6d29edd78618add5df6[[#This Row],[Precio Unitario]]*spaces_3iWczBNnn5rbfoUlE0Jd_uploads_git_blob_d9e80ffbcef8a4adc6d29edd78618add5df6[[#This Row],[Cantidad Ordenada]]</f>
        <v>29</v>
      </c>
      <c r="J154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545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546" spans="1:11" x14ac:dyDescent="0.35">
      <c r="A1546">
        <v>627</v>
      </c>
      <c r="B1546">
        <v>4</v>
      </c>
      <c r="C1546" t="s">
        <v>43</v>
      </c>
      <c r="D1546" t="s">
        <v>1813</v>
      </c>
      <c r="E1546">
        <v>13</v>
      </c>
      <c r="F1546">
        <v>21</v>
      </c>
      <c r="G1546">
        <v>1</v>
      </c>
      <c r="H1546">
        <v>37</v>
      </c>
      <c r="I1546">
        <f>spaces_3iWczBNnn5rbfoUlE0Jd_uploads_git_blob_d9e80ffbcef8a4adc6d29edd78618add5df6[[#This Row],[Precio Unitario]]*spaces_3iWczBNnn5rbfoUlE0Jd_uploads_git_blob_d9e80ffbcef8a4adc6d29edd78618add5df6[[#This Row],[Cantidad Ordenada]]</f>
        <v>21</v>
      </c>
      <c r="J154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546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547" spans="1:11" x14ac:dyDescent="0.35">
      <c r="A1547">
        <v>628</v>
      </c>
      <c r="B1547">
        <v>2</v>
      </c>
      <c r="C1547" t="s">
        <v>19</v>
      </c>
      <c r="D1547" t="s">
        <v>1802</v>
      </c>
      <c r="E1547">
        <v>25</v>
      </c>
      <c r="F1547">
        <v>40</v>
      </c>
      <c r="G1547">
        <v>3</v>
      </c>
      <c r="H1547">
        <v>33</v>
      </c>
      <c r="I1547">
        <f>spaces_3iWczBNnn5rbfoUlE0Jd_uploads_git_blob_d9e80ffbcef8a4adc6d29edd78618add5df6[[#This Row],[Precio Unitario]]*spaces_3iWczBNnn5rbfoUlE0Jd_uploads_git_blob_d9e80ffbcef8a4adc6d29edd78618add5df6[[#This Row],[Cantidad Ordenada]]</f>
        <v>120</v>
      </c>
      <c r="J154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45</v>
      </c>
      <c r="K1547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548" spans="1:11" x14ac:dyDescent="0.35">
      <c r="A1548">
        <v>628</v>
      </c>
      <c r="B1548">
        <v>2</v>
      </c>
      <c r="C1548" t="s">
        <v>9</v>
      </c>
      <c r="D1548" t="s">
        <v>1798</v>
      </c>
      <c r="E1548">
        <v>14</v>
      </c>
      <c r="F1548">
        <v>24</v>
      </c>
      <c r="G1548">
        <v>2</v>
      </c>
      <c r="H1548">
        <v>10</v>
      </c>
      <c r="I1548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154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548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549" spans="1:11" x14ac:dyDescent="0.35">
      <c r="A1549">
        <v>629</v>
      </c>
      <c r="B1549">
        <v>17</v>
      </c>
      <c r="C1549" t="s">
        <v>37</v>
      </c>
      <c r="D1549" t="s">
        <v>1810</v>
      </c>
      <c r="E1549">
        <v>20</v>
      </c>
      <c r="F1549">
        <v>34</v>
      </c>
      <c r="G1549">
        <v>1</v>
      </c>
      <c r="H1549">
        <v>22</v>
      </c>
      <c r="I1549">
        <f>spaces_3iWczBNnn5rbfoUlE0Jd_uploads_git_blob_d9e80ffbcef8a4adc6d29edd78618add5df6[[#This Row],[Precio Unitario]]*spaces_3iWczBNnn5rbfoUlE0Jd_uploads_git_blob_d9e80ffbcef8a4adc6d29edd78618add5df6[[#This Row],[Cantidad Ordenada]]</f>
        <v>34</v>
      </c>
      <c r="J154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549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550" spans="1:11" x14ac:dyDescent="0.35">
      <c r="A1550">
        <v>629</v>
      </c>
      <c r="B1550">
        <v>17</v>
      </c>
      <c r="C1550" t="s">
        <v>39</v>
      </c>
      <c r="D1550" t="s">
        <v>1812</v>
      </c>
      <c r="E1550">
        <v>12</v>
      </c>
      <c r="F1550">
        <v>20</v>
      </c>
      <c r="G1550">
        <v>3</v>
      </c>
      <c r="H1550">
        <v>19</v>
      </c>
      <c r="I1550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155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55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551" spans="1:11" x14ac:dyDescent="0.35">
      <c r="A1551">
        <v>629</v>
      </c>
      <c r="B1551">
        <v>17</v>
      </c>
      <c r="C1551" t="s">
        <v>45</v>
      </c>
      <c r="D1551" t="s">
        <v>1814</v>
      </c>
      <c r="E1551">
        <v>10</v>
      </c>
      <c r="F1551">
        <v>18</v>
      </c>
      <c r="G1551">
        <v>2</v>
      </c>
      <c r="H1551">
        <v>43</v>
      </c>
      <c r="I1551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55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551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552" spans="1:11" x14ac:dyDescent="0.35">
      <c r="A1552">
        <v>630</v>
      </c>
      <c r="B1552">
        <v>2</v>
      </c>
      <c r="C1552" t="s">
        <v>15</v>
      </c>
      <c r="D1552" t="s">
        <v>1799</v>
      </c>
      <c r="E1552">
        <v>19</v>
      </c>
      <c r="F1552">
        <v>31</v>
      </c>
      <c r="G1552">
        <v>2</v>
      </c>
      <c r="H1552">
        <v>19</v>
      </c>
      <c r="I1552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155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552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553" spans="1:11" x14ac:dyDescent="0.35">
      <c r="A1553">
        <v>630</v>
      </c>
      <c r="B1553">
        <v>2</v>
      </c>
      <c r="C1553" t="s">
        <v>19</v>
      </c>
      <c r="D1553" t="s">
        <v>1802</v>
      </c>
      <c r="E1553">
        <v>25</v>
      </c>
      <c r="F1553">
        <v>40</v>
      </c>
      <c r="G1553">
        <v>3</v>
      </c>
      <c r="H1553">
        <v>56</v>
      </c>
      <c r="I1553">
        <f>spaces_3iWczBNnn5rbfoUlE0Jd_uploads_git_blob_d9e80ffbcef8a4adc6d29edd78618add5df6[[#This Row],[Precio Unitario]]*spaces_3iWczBNnn5rbfoUlE0Jd_uploads_git_blob_d9e80ffbcef8a4adc6d29edd78618add5df6[[#This Row],[Cantidad Ordenada]]</f>
        <v>120</v>
      </c>
      <c r="J155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45</v>
      </c>
      <c r="K1553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554" spans="1:11" x14ac:dyDescent="0.35">
      <c r="A1554">
        <v>631</v>
      </c>
      <c r="B1554">
        <v>6</v>
      </c>
      <c r="C1554" t="s">
        <v>35</v>
      </c>
      <c r="D1554" t="s">
        <v>1809</v>
      </c>
      <c r="E1554">
        <v>13</v>
      </c>
      <c r="F1554">
        <v>22</v>
      </c>
      <c r="G1554">
        <v>3</v>
      </c>
      <c r="H1554">
        <v>46</v>
      </c>
      <c r="I1554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155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1554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555" spans="1:11" x14ac:dyDescent="0.35">
      <c r="A1555">
        <v>632</v>
      </c>
      <c r="B1555">
        <v>16</v>
      </c>
      <c r="C1555" t="s">
        <v>25</v>
      </c>
      <c r="D1555" t="s">
        <v>1804</v>
      </c>
      <c r="E1555">
        <v>20</v>
      </c>
      <c r="F1555">
        <v>33</v>
      </c>
      <c r="G1555">
        <v>1</v>
      </c>
      <c r="H1555">
        <v>47</v>
      </c>
      <c r="I1555">
        <f>spaces_3iWczBNnn5rbfoUlE0Jd_uploads_git_blob_d9e80ffbcef8a4adc6d29edd78618add5df6[[#This Row],[Precio Unitario]]*spaces_3iWczBNnn5rbfoUlE0Jd_uploads_git_blob_d9e80ffbcef8a4adc6d29edd78618add5df6[[#This Row],[Cantidad Ordenada]]</f>
        <v>33</v>
      </c>
      <c r="J155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555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556" spans="1:11" x14ac:dyDescent="0.35">
      <c r="A1556">
        <v>632</v>
      </c>
      <c r="B1556">
        <v>16</v>
      </c>
      <c r="C1556" t="s">
        <v>33</v>
      </c>
      <c r="D1556" t="s">
        <v>1808</v>
      </c>
      <c r="E1556">
        <v>19</v>
      </c>
      <c r="F1556">
        <v>32</v>
      </c>
      <c r="G1556">
        <v>3</v>
      </c>
      <c r="H1556">
        <v>41</v>
      </c>
      <c r="I1556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155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556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557" spans="1:11" x14ac:dyDescent="0.35">
      <c r="A1557">
        <v>633</v>
      </c>
      <c r="B1557">
        <v>16</v>
      </c>
      <c r="C1557" t="s">
        <v>12</v>
      </c>
      <c r="D1557" t="s">
        <v>1797</v>
      </c>
      <c r="E1557">
        <v>18</v>
      </c>
      <c r="F1557">
        <v>30</v>
      </c>
      <c r="G1557">
        <v>3</v>
      </c>
      <c r="H1557">
        <v>10</v>
      </c>
      <c r="I1557">
        <f>spaces_3iWczBNnn5rbfoUlE0Jd_uploads_git_blob_d9e80ffbcef8a4adc6d29edd78618add5df6[[#This Row],[Precio Unitario]]*spaces_3iWczBNnn5rbfoUlE0Jd_uploads_git_blob_d9e80ffbcef8a4adc6d29edd78618add5df6[[#This Row],[Cantidad Ordenada]]</f>
        <v>90</v>
      </c>
      <c r="J155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557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558" spans="1:11" x14ac:dyDescent="0.35">
      <c r="A1558">
        <v>633</v>
      </c>
      <c r="B1558">
        <v>16</v>
      </c>
      <c r="C1558" t="s">
        <v>45</v>
      </c>
      <c r="D1558" t="s">
        <v>1814</v>
      </c>
      <c r="E1558">
        <v>10</v>
      </c>
      <c r="F1558">
        <v>18</v>
      </c>
      <c r="G1558">
        <v>3</v>
      </c>
      <c r="H1558">
        <v>54</v>
      </c>
      <c r="I1558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55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558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559" spans="1:11" x14ac:dyDescent="0.35">
      <c r="A1559">
        <v>633</v>
      </c>
      <c r="B1559">
        <v>16</v>
      </c>
      <c r="C1559" t="s">
        <v>35</v>
      </c>
      <c r="D1559" t="s">
        <v>1809</v>
      </c>
      <c r="E1559">
        <v>13</v>
      </c>
      <c r="F1559">
        <v>22</v>
      </c>
      <c r="G1559">
        <v>2</v>
      </c>
      <c r="H1559">
        <v>34</v>
      </c>
      <c r="I1559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155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559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560" spans="1:11" x14ac:dyDescent="0.35">
      <c r="A1560">
        <v>633</v>
      </c>
      <c r="B1560">
        <v>16</v>
      </c>
      <c r="C1560" t="s">
        <v>9</v>
      </c>
      <c r="D1560" t="s">
        <v>1798</v>
      </c>
      <c r="E1560">
        <v>14</v>
      </c>
      <c r="F1560">
        <v>24</v>
      </c>
      <c r="G1560">
        <v>2</v>
      </c>
      <c r="H1560">
        <v>51</v>
      </c>
      <c r="I1560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156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560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561" spans="1:11" x14ac:dyDescent="0.35">
      <c r="A1561">
        <v>634</v>
      </c>
      <c r="B1561">
        <v>2</v>
      </c>
      <c r="C1561" t="s">
        <v>49</v>
      </c>
      <c r="D1561" t="s">
        <v>1816</v>
      </c>
      <c r="E1561">
        <v>15</v>
      </c>
      <c r="F1561">
        <v>25</v>
      </c>
      <c r="G1561">
        <v>3</v>
      </c>
      <c r="H1561">
        <v>43</v>
      </c>
      <c r="I1561">
        <f>spaces_3iWczBNnn5rbfoUlE0Jd_uploads_git_blob_d9e80ffbcef8a4adc6d29edd78618add5df6[[#This Row],[Precio Unitario]]*spaces_3iWczBNnn5rbfoUlE0Jd_uploads_git_blob_d9e80ffbcef8a4adc6d29edd78618add5df6[[#This Row],[Cantidad Ordenada]]</f>
        <v>75</v>
      </c>
      <c r="J156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56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562" spans="1:11" x14ac:dyDescent="0.35">
      <c r="A1562">
        <v>634</v>
      </c>
      <c r="B1562">
        <v>2</v>
      </c>
      <c r="C1562" t="s">
        <v>19</v>
      </c>
      <c r="D1562" t="s">
        <v>1802</v>
      </c>
      <c r="E1562">
        <v>25</v>
      </c>
      <c r="F1562">
        <v>40</v>
      </c>
      <c r="G1562">
        <v>3</v>
      </c>
      <c r="H1562">
        <v>38</v>
      </c>
      <c r="I1562">
        <f>spaces_3iWczBNnn5rbfoUlE0Jd_uploads_git_blob_d9e80ffbcef8a4adc6d29edd78618add5df6[[#This Row],[Precio Unitario]]*spaces_3iWczBNnn5rbfoUlE0Jd_uploads_git_blob_d9e80ffbcef8a4adc6d29edd78618add5df6[[#This Row],[Cantidad Ordenada]]</f>
        <v>120</v>
      </c>
      <c r="J156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45</v>
      </c>
      <c r="K1562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563" spans="1:11" x14ac:dyDescent="0.35">
      <c r="A1563">
        <v>634</v>
      </c>
      <c r="B1563">
        <v>2</v>
      </c>
      <c r="C1563" t="s">
        <v>35</v>
      </c>
      <c r="D1563" t="s">
        <v>1809</v>
      </c>
      <c r="E1563">
        <v>13</v>
      </c>
      <c r="F1563">
        <v>22</v>
      </c>
      <c r="G1563">
        <v>2</v>
      </c>
      <c r="H1563">
        <v>25</v>
      </c>
      <c r="I1563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156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563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564" spans="1:11" x14ac:dyDescent="0.35">
      <c r="A1564">
        <v>634</v>
      </c>
      <c r="B1564">
        <v>2</v>
      </c>
      <c r="C1564" t="s">
        <v>31</v>
      </c>
      <c r="D1564" t="s">
        <v>1807</v>
      </c>
      <c r="E1564">
        <v>21</v>
      </c>
      <c r="F1564">
        <v>35</v>
      </c>
      <c r="G1564">
        <v>3</v>
      </c>
      <c r="H1564">
        <v>51</v>
      </c>
      <c r="I1564">
        <f>spaces_3iWczBNnn5rbfoUlE0Jd_uploads_git_blob_d9e80ffbcef8a4adc6d29edd78618add5df6[[#This Row],[Precio Unitario]]*spaces_3iWczBNnn5rbfoUlE0Jd_uploads_git_blob_d9e80ffbcef8a4adc6d29edd78618add5df6[[#This Row],[Cantidad Ordenada]]</f>
        <v>105</v>
      </c>
      <c r="J156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56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565" spans="1:11" x14ac:dyDescent="0.35">
      <c r="A1565">
        <v>635</v>
      </c>
      <c r="B1565">
        <v>5</v>
      </c>
      <c r="C1565" t="s">
        <v>23</v>
      </c>
      <c r="D1565" t="s">
        <v>1803</v>
      </c>
      <c r="E1565">
        <v>17</v>
      </c>
      <c r="F1565">
        <v>29</v>
      </c>
      <c r="G1565">
        <v>2</v>
      </c>
      <c r="H1565">
        <v>25</v>
      </c>
      <c r="I1565">
        <f>spaces_3iWczBNnn5rbfoUlE0Jd_uploads_git_blob_d9e80ffbcef8a4adc6d29edd78618add5df6[[#This Row],[Precio Unitario]]*spaces_3iWczBNnn5rbfoUlE0Jd_uploads_git_blob_d9e80ffbcef8a4adc6d29edd78618add5df6[[#This Row],[Cantidad Ordenada]]</f>
        <v>58</v>
      </c>
      <c r="J156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565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566" spans="1:11" x14ac:dyDescent="0.35">
      <c r="A1566">
        <v>636</v>
      </c>
      <c r="B1566">
        <v>14</v>
      </c>
      <c r="C1566" t="s">
        <v>29</v>
      </c>
      <c r="D1566" t="s">
        <v>1806</v>
      </c>
      <c r="E1566">
        <v>11</v>
      </c>
      <c r="F1566">
        <v>19</v>
      </c>
      <c r="G1566">
        <v>3</v>
      </c>
      <c r="H1566">
        <v>54</v>
      </c>
      <c r="I1566">
        <f>spaces_3iWczBNnn5rbfoUlE0Jd_uploads_git_blob_d9e80ffbcef8a4adc6d29edd78618add5df6[[#This Row],[Precio Unitario]]*spaces_3iWczBNnn5rbfoUlE0Jd_uploads_git_blob_d9e80ffbcef8a4adc6d29edd78618add5df6[[#This Row],[Cantidad Ordenada]]</f>
        <v>57</v>
      </c>
      <c r="J156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566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567" spans="1:11" x14ac:dyDescent="0.35">
      <c r="A1567">
        <v>636</v>
      </c>
      <c r="B1567">
        <v>14</v>
      </c>
      <c r="C1567" t="s">
        <v>43</v>
      </c>
      <c r="D1567" t="s">
        <v>1813</v>
      </c>
      <c r="E1567">
        <v>13</v>
      </c>
      <c r="F1567">
        <v>21</v>
      </c>
      <c r="G1567">
        <v>1</v>
      </c>
      <c r="H1567">
        <v>52</v>
      </c>
      <c r="I1567">
        <f>spaces_3iWczBNnn5rbfoUlE0Jd_uploads_git_blob_d9e80ffbcef8a4adc6d29edd78618add5df6[[#This Row],[Precio Unitario]]*spaces_3iWczBNnn5rbfoUlE0Jd_uploads_git_blob_d9e80ffbcef8a4adc6d29edd78618add5df6[[#This Row],[Cantidad Ordenada]]</f>
        <v>21</v>
      </c>
      <c r="J156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567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568" spans="1:11" x14ac:dyDescent="0.35">
      <c r="A1568">
        <v>636</v>
      </c>
      <c r="B1568">
        <v>14</v>
      </c>
      <c r="C1568" t="s">
        <v>9</v>
      </c>
      <c r="D1568" t="s">
        <v>1798</v>
      </c>
      <c r="E1568">
        <v>14</v>
      </c>
      <c r="F1568">
        <v>24</v>
      </c>
      <c r="G1568">
        <v>2</v>
      </c>
      <c r="H1568">
        <v>45</v>
      </c>
      <c r="I1568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156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568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569" spans="1:11" x14ac:dyDescent="0.35">
      <c r="A1569">
        <v>637</v>
      </c>
      <c r="B1569">
        <v>6</v>
      </c>
      <c r="C1569" t="s">
        <v>49</v>
      </c>
      <c r="D1569" t="s">
        <v>1816</v>
      </c>
      <c r="E1569">
        <v>15</v>
      </c>
      <c r="F1569">
        <v>25</v>
      </c>
      <c r="G1569">
        <v>2</v>
      </c>
      <c r="H1569">
        <v>32</v>
      </c>
      <c r="I1569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156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56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570" spans="1:11" x14ac:dyDescent="0.35">
      <c r="A1570">
        <v>637</v>
      </c>
      <c r="B1570">
        <v>6</v>
      </c>
      <c r="C1570" t="s">
        <v>25</v>
      </c>
      <c r="D1570" t="s">
        <v>1804</v>
      </c>
      <c r="E1570">
        <v>20</v>
      </c>
      <c r="F1570">
        <v>33</v>
      </c>
      <c r="G1570">
        <v>1</v>
      </c>
      <c r="H1570">
        <v>23</v>
      </c>
      <c r="I1570">
        <f>spaces_3iWczBNnn5rbfoUlE0Jd_uploads_git_blob_d9e80ffbcef8a4adc6d29edd78618add5df6[[#This Row],[Precio Unitario]]*spaces_3iWczBNnn5rbfoUlE0Jd_uploads_git_blob_d9e80ffbcef8a4adc6d29edd78618add5df6[[#This Row],[Cantidad Ordenada]]</f>
        <v>33</v>
      </c>
      <c r="J157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570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571" spans="1:11" x14ac:dyDescent="0.35">
      <c r="A1571">
        <v>637</v>
      </c>
      <c r="B1571">
        <v>6</v>
      </c>
      <c r="C1571" t="s">
        <v>37</v>
      </c>
      <c r="D1571" t="s">
        <v>1810</v>
      </c>
      <c r="E1571">
        <v>20</v>
      </c>
      <c r="F1571">
        <v>34</v>
      </c>
      <c r="G1571">
        <v>1</v>
      </c>
      <c r="H1571">
        <v>6</v>
      </c>
      <c r="I1571">
        <f>spaces_3iWczBNnn5rbfoUlE0Jd_uploads_git_blob_d9e80ffbcef8a4adc6d29edd78618add5df6[[#This Row],[Precio Unitario]]*spaces_3iWczBNnn5rbfoUlE0Jd_uploads_git_blob_d9e80ffbcef8a4adc6d29edd78618add5df6[[#This Row],[Cantidad Ordenada]]</f>
        <v>34</v>
      </c>
      <c r="J157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571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572" spans="1:11" x14ac:dyDescent="0.35">
      <c r="A1572">
        <v>638</v>
      </c>
      <c r="B1572">
        <v>16</v>
      </c>
      <c r="C1572" t="s">
        <v>12</v>
      </c>
      <c r="D1572" t="s">
        <v>1797</v>
      </c>
      <c r="E1572">
        <v>18</v>
      </c>
      <c r="F1572">
        <v>30</v>
      </c>
      <c r="G1572">
        <v>3</v>
      </c>
      <c r="H1572">
        <v>44</v>
      </c>
      <c r="I1572">
        <f>spaces_3iWczBNnn5rbfoUlE0Jd_uploads_git_blob_d9e80ffbcef8a4adc6d29edd78618add5df6[[#This Row],[Precio Unitario]]*spaces_3iWczBNnn5rbfoUlE0Jd_uploads_git_blob_d9e80ffbcef8a4adc6d29edd78618add5df6[[#This Row],[Cantidad Ordenada]]</f>
        <v>90</v>
      </c>
      <c r="J157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572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573" spans="1:11" x14ac:dyDescent="0.35">
      <c r="A1573">
        <v>639</v>
      </c>
      <c r="B1573">
        <v>8</v>
      </c>
      <c r="C1573" t="s">
        <v>47</v>
      </c>
      <c r="D1573" t="s">
        <v>1815</v>
      </c>
      <c r="E1573">
        <v>15</v>
      </c>
      <c r="F1573">
        <v>26</v>
      </c>
      <c r="G1573">
        <v>2</v>
      </c>
      <c r="H1573">
        <v>52</v>
      </c>
      <c r="I1573">
        <f>spaces_3iWczBNnn5rbfoUlE0Jd_uploads_git_blob_d9e80ffbcef8a4adc6d29edd78618add5df6[[#This Row],[Precio Unitario]]*spaces_3iWczBNnn5rbfoUlE0Jd_uploads_git_blob_d9e80ffbcef8a4adc6d29edd78618add5df6[[#This Row],[Cantidad Ordenada]]</f>
        <v>52</v>
      </c>
      <c r="J157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573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574" spans="1:11" x14ac:dyDescent="0.35">
      <c r="A1574">
        <v>639</v>
      </c>
      <c r="B1574">
        <v>8</v>
      </c>
      <c r="C1574" t="s">
        <v>29</v>
      </c>
      <c r="D1574" t="s">
        <v>1806</v>
      </c>
      <c r="E1574">
        <v>11</v>
      </c>
      <c r="F1574">
        <v>19</v>
      </c>
      <c r="G1574">
        <v>2</v>
      </c>
      <c r="H1574">
        <v>55</v>
      </c>
      <c r="I1574">
        <f>spaces_3iWczBNnn5rbfoUlE0Jd_uploads_git_blob_d9e80ffbcef8a4adc6d29edd78618add5df6[[#This Row],[Precio Unitario]]*spaces_3iWczBNnn5rbfoUlE0Jd_uploads_git_blob_d9e80ffbcef8a4adc6d29edd78618add5df6[[#This Row],[Cantidad Ordenada]]</f>
        <v>38</v>
      </c>
      <c r="J157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574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575" spans="1:11" x14ac:dyDescent="0.35">
      <c r="A1575">
        <v>639</v>
      </c>
      <c r="B1575">
        <v>8</v>
      </c>
      <c r="C1575" t="s">
        <v>15</v>
      </c>
      <c r="D1575" t="s">
        <v>1799</v>
      </c>
      <c r="E1575">
        <v>19</v>
      </c>
      <c r="F1575">
        <v>31</v>
      </c>
      <c r="G1575">
        <v>2</v>
      </c>
      <c r="H1575">
        <v>29</v>
      </c>
      <c r="I1575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157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575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576" spans="1:11" x14ac:dyDescent="0.35">
      <c r="A1576">
        <v>640</v>
      </c>
      <c r="B1576">
        <v>14</v>
      </c>
      <c r="C1576" t="s">
        <v>47</v>
      </c>
      <c r="D1576" t="s">
        <v>1815</v>
      </c>
      <c r="E1576">
        <v>15</v>
      </c>
      <c r="F1576">
        <v>26</v>
      </c>
      <c r="G1576">
        <v>3</v>
      </c>
      <c r="H1576">
        <v>7</v>
      </c>
      <c r="I1576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157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1576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577" spans="1:11" x14ac:dyDescent="0.35">
      <c r="A1577">
        <v>640</v>
      </c>
      <c r="B1577">
        <v>14</v>
      </c>
      <c r="C1577" t="s">
        <v>25</v>
      </c>
      <c r="D1577" t="s">
        <v>1804</v>
      </c>
      <c r="E1577">
        <v>20</v>
      </c>
      <c r="F1577">
        <v>33</v>
      </c>
      <c r="G1577">
        <v>3</v>
      </c>
      <c r="H1577">
        <v>56</v>
      </c>
      <c r="I1577">
        <f>spaces_3iWczBNnn5rbfoUlE0Jd_uploads_git_blob_d9e80ffbcef8a4adc6d29edd78618add5df6[[#This Row],[Precio Unitario]]*spaces_3iWczBNnn5rbfoUlE0Jd_uploads_git_blob_d9e80ffbcef8a4adc6d29edd78618add5df6[[#This Row],[Cantidad Ordenada]]</f>
        <v>99</v>
      </c>
      <c r="J157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577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578" spans="1:11" x14ac:dyDescent="0.35">
      <c r="A1578">
        <v>640</v>
      </c>
      <c r="B1578">
        <v>14</v>
      </c>
      <c r="C1578" t="s">
        <v>43</v>
      </c>
      <c r="D1578" t="s">
        <v>1813</v>
      </c>
      <c r="E1578">
        <v>13</v>
      </c>
      <c r="F1578">
        <v>21</v>
      </c>
      <c r="G1578">
        <v>2</v>
      </c>
      <c r="H1578">
        <v>12</v>
      </c>
      <c r="I1578">
        <f>spaces_3iWczBNnn5rbfoUlE0Jd_uploads_git_blob_d9e80ffbcef8a4adc6d29edd78618add5df6[[#This Row],[Precio Unitario]]*spaces_3iWczBNnn5rbfoUlE0Jd_uploads_git_blob_d9e80ffbcef8a4adc6d29edd78618add5df6[[#This Row],[Cantidad Ordenada]]</f>
        <v>42</v>
      </c>
      <c r="J157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578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579" spans="1:11" x14ac:dyDescent="0.35">
      <c r="A1579">
        <v>641</v>
      </c>
      <c r="B1579">
        <v>2</v>
      </c>
      <c r="C1579" t="s">
        <v>49</v>
      </c>
      <c r="D1579" t="s">
        <v>1816</v>
      </c>
      <c r="E1579">
        <v>15</v>
      </c>
      <c r="F1579">
        <v>25</v>
      </c>
      <c r="G1579">
        <v>3</v>
      </c>
      <c r="H1579">
        <v>28</v>
      </c>
      <c r="I1579">
        <f>spaces_3iWczBNnn5rbfoUlE0Jd_uploads_git_blob_d9e80ffbcef8a4adc6d29edd78618add5df6[[#This Row],[Precio Unitario]]*spaces_3iWczBNnn5rbfoUlE0Jd_uploads_git_blob_d9e80ffbcef8a4adc6d29edd78618add5df6[[#This Row],[Cantidad Ordenada]]</f>
        <v>75</v>
      </c>
      <c r="J157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57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580" spans="1:11" x14ac:dyDescent="0.35">
      <c r="A1580">
        <v>641</v>
      </c>
      <c r="B1580">
        <v>2</v>
      </c>
      <c r="C1580" t="s">
        <v>41</v>
      </c>
      <c r="D1580" t="s">
        <v>1811</v>
      </c>
      <c r="E1580">
        <v>14</v>
      </c>
      <c r="F1580">
        <v>23</v>
      </c>
      <c r="G1580">
        <v>2</v>
      </c>
      <c r="H1580">
        <v>29</v>
      </c>
      <c r="I1580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158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580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581" spans="1:11" x14ac:dyDescent="0.35">
      <c r="A1581">
        <v>641</v>
      </c>
      <c r="B1581">
        <v>2</v>
      </c>
      <c r="C1581" t="s">
        <v>23</v>
      </c>
      <c r="D1581" t="s">
        <v>1803</v>
      </c>
      <c r="E1581">
        <v>17</v>
      </c>
      <c r="F1581">
        <v>29</v>
      </c>
      <c r="G1581">
        <v>3</v>
      </c>
      <c r="H1581">
        <v>17</v>
      </c>
      <c r="I1581">
        <f>spaces_3iWczBNnn5rbfoUlE0Jd_uploads_git_blob_d9e80ffbcef8a4adc6d29edd78618add5df6[[#This Row],[Precio Unitario]]*spaces_3iWczBNnn5rbfoUlE0Jd_uploads_git_blob_d9e80ffbcef8a4adc6d29edd78618add5df6[[#This Row],[Cantidad Ordenada]]</f>
        <v>87</v>
      </c>
      <c r="J158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581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582" spans="1:11" x14ac:dyDescent="0.35">
      <c r="A1582">
        <v>642</v>
      </c>
      <c r="B1582">
        <v>15</v>
      </c>
      <c r="C1582" t="s">
        <v>47</v>
      </c>
      <c r="D1582" t="s">
        <v>1815</v>
      </c>
      <c r="E1582">
        <v>15</v>
      </c>
      <c r="F1582">
        <v>26</v>
      </c>
      <c r="G1582">
        <v>1</v>
      </c>
      <c r="H1582">
        <v>57</v>
      </c>
      <c r="I1582">
        <f>spaces_3iWczBNnn5rbfoUlE0Jd_uploads_git_blob_d9e80ffbcef8a4adc6d29edd78618add5df6[[#This Row],[Precio Unitario]]*spaces_3iWczBNnn5rbfoUlE0Jd_uploads_git_blob_d9e80ffbcef8a4adc6d29edd78618add5df6[[#This Row],[Cantidad Ordenada]]</f>
        <v>26</v>
      </c>
      <c r="J158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1582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583" spans="1:11" x14ac:dyDescent="0.35">
      <c r="A1583">
        <v>642</v>
      </c>
      <c r="B1583">
        <v>15</v>
      </c>
      <c r="C1583" t="s">
        <v>43</v>
      </c>
      <c r="D1583" t="s">
        <v>1813</v>
      </c>
      <c r="E1583">
        <v>13</v>
      </c>
      <c r="F1583">
        <v>21</v>
      </c>
      <c r="G1583">
        <v>3</v>
      </c>
      <c r="H1583">
        <v>6</v>
      </c>
      <c r="I1583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158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583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584" spans="1:11" x14ac:dyDescent="0.35">
      <c r="A1584">
        <v>642</v>
      </c>
      <c r="B1584">
        <v>15</v>
      </c>
      <c r="C1584" t="s">
        <v>23</v>
      </c>
      <c r="D1584" t="s">
        <v>1803</v>
      </c>
      <c r="E1584">
        <v>17</v>
      </c>
      <c r="F1584">
        <v>29</v>
      </c>
      <c r="G1584">
        <v>3</v>
      </c>
      <c r="H1584">
        <v>18</v>
      </c>
      <c r="I1584">
        <f>spaces_3iWczBNnn5rbfoUlE0Jd_uploads_git_blob_d9e80ffbcef8a4adc6d29edd78618add5df6[[#This Row],[Precio Unitario]]*spaces_3iWczBNnn5rbfoUlE0Jd_uploads_git_blob_d9e80ffbcef8a4adc6d29edd78618add5df6[[#This Row],[Cantidad Ordenada]]</f>
        <v>87</v>
      </c>
      <c r="J158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584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585" spans="1:11" x14ac:dyDescent="0.35">
      <c r="A1585">
        <v>643</v>
      </c>
      <c r="B1585">
        <v>17</v>
      </c>
      <c r="C1585" t="s">
        <v>25</v>
      </c>
      <c r="D1585" t="s">
        <v>1804</v>
      </c>
      <c r="E1585">
        <v>20</v>
      </c>
      <c r="F1585">
        <v>33</v>
      </c>
      <c r="G1585">
        <v>1</v>
      </c>
      <c r="H1585">
        <v>18</v>
      </c>
      <c r="I1585">
        <f>spaces_3iWczBNnn5rbfoUlE0Jd_uploads_git_blob_d9e80ffbcef8a4adc6d29edd78618add5df6[[#This Row],[Precio Unitario]]*spaces_3iWczBNnn5rbfoUlE0Jd_uploads_git_blob_d9e80ffbcef8a4adc6d29edd78618add5df6[[#This Row],[Cantidad Ordenada]]</f>
        <v>33</v>
      </c>
      <c r="J158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585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586" spans="1:11" x14ac:dyDescent="0.35">
      <c r="A1586">
        <v>644</v>
      </c>
      <c r="B1586">
        <v>9</v>
      </c>
      <c r="C1586" t="s">
        <v>15</v>
      </c>
      <c r="D1586" t="s">
        <v>1799</v>
      </c>
      <c r="E1586">
        <v>19</v>
      </c>
      <c r="F1586">
        <v>31</v>
      </c>
      <c r="G1586">
        <v>3</v>
      </c>
      <c r="H1586">
        <v>51</v>
      </c>
      <c r="I1586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158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586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587" spans="1:11" x14ac:dyDescent="0.35">
      <c r="A1587">
        <v>645</v>
      </c>
      <c r="B1587">
        <v>6</v>
      </c>
      <c r="C1587" t="s">
        <v>25</v>
      </c>
      <c r="D1587" t="s">
        <v>1804</v>
      </c>
      <c r="E1587">
        <v>20</v>
      </c>
      <c r="F1587">
        <v>33</v>
      </c>
      <c r="G1587">
        <v>3</v>
      </c>
      <c r="H1587">
        <v>43</v>
      </c>
      <c r="I1587">
        <f>spaces_3iWczBNnn5rbfoUlE0Jd_uploads_git_blob_d9e80ffbcef8a4adc6d29edd78618add5df6[[#This Row],[Precio Unitario]]*spaces_3iWczBNnn5rbfoUlE0Jd_uploads_git_blob_d9e80ffbcef8a4adc6d29edd78618add5df6[[#This Row],[Cantidad Ordenada]]</f>
        <v>99</v>
      </c>
      <c r="J158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587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588" spans="1:11" x14ac:dyDescent="0.35">
      <c r="A1588">
        <v>645</v>
      </c>
      <c r="B1588">
        <v>6</v>
      </c>
      <c r="C1588" t="s">
        <v>17</v>
      </c>
      <c r="D1588" t="s">
        <v>1800</v>
      </c>
      <c r="E1588">
        <v>16</v>
      </c>
      <c r="F1588">
        <v>27</v>
      </c>
      <c r="G1588">
        <v>3</v>
      </c>
      <c r="H1588">
        <v>54</v>
      </c>
      <c r="I1588">
        <f>spaces_3iWczBNnn5rbfoUlE0Jd_uploads_git_blob_d9e80ffbcef8a4adc6d29edd78618add5df6[[#This Row],[Precio Unitario]]*spaces_3iWczBNnn5rbfoUlE0Jd_uploads_git_blob_d9e80ffbcef8a4adc6d29edd78618add5df6[[#This Row],[Cantidad Ordenada]]</f>
        <v>81</v>
      </c>
      <c r="J158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1588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589" spans="1:11" x14ac:dyDescent="0.35">
      <c r="A1589">
        <v>646</v>
      </c>
      <c r="B1589">
        <v>12</v>
      </c>
      <c r="C1589" t="s">
        <v>31</v>
      </c>
      <c r="D1589" t="s">
        <v>1807</v>
      </c>
      <c r="E1589">
        <v>21</v>
      </c>
      <c r="F1589">
        <v>35</v>
      </c>
      <c r="G1589">
        <v>2</v>
      </c>
      <c r="H1589">
        <v>36</v>
      </c>
      <c r="I1589">
        <f>spaces_3iWczBNnn5rbfoUlE0Jd_uploads_git_blob_d9e80ffbcef8a4adc6d29edd78618add5df6[[#This Row],[Precio Unitario]]*spaces_3iWczBNnn5rbfoUlE0Jd_uploads_git_blob_d9e80ffbcef8a4adc6d29edd78618add5df6[[#This Row],[Cantidad Ordenada]]</f>
        <v>70</v>
      </c>
      <c r="J158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58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590" spans="1:11" x14ac:dyDescent="0.35">
      <c r="A1590">
        <v>647</v>
      </c>
      <c r="B1590">
        <v>12</v>
      </c>
      <c r="C1590" t="s">
        <v>15</v>
      </c>
      <c r="D1590" t="s">
        <v>1799</v>
      </c>
      <c r="E1590">
        <v>19</v>
      </c>
      <c r="F1590">
        <v>31</v>
      </c>
      <c r="G1590">
        <v>2</v>
      </c>
      <c r="H1590">
        <v>26</v>
      </c>
      <c r="I1590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159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590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591" spans="1:11" x14ac:dyDescent="0.35">
      <c r="A1591">
        <v>647</v>
      </c>
      <c r="B1591">
        <v>12</v>
      </c>
      <c r="C1591" t="s">
        <v>45</v>
      </c>
      <c r="D1591" t="s">
        <v>1814</v>
      </c>
      <c r="E1591">
        <v>10</v>
      </c>
      <c r="F1591">
        <v>18</v>
      </c>
      <c r="G1591">
        <v>2</v>
      </c>
      <c r="H1591">
        <v>13</v>
      </c>
      <c r="I1591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59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591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592" spans="1:11" x14ac:dyDescent="0.35">
      <c r="A1592">
        <v>648</v>
      </c>
      <c r="B1592">
        <v>9</v>
      </c>
      <c r="C1592" t="s">
        <v>27</v>
      </c>
      <c r="D1592" t="s">
        <v>1805</v>
      </c>
      <c r="E1592">
        <v>16</v>
      </c>
      <c r="F1592">
        <v>28</v>
      </c>
      <c r="G1592">
        <v>2</v>
      </c>
      <c r="H1592">
        <v>47</v>
      </c>
      <c r="I1592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159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592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593" spans="1:11" x14ac:dyDescent="0.35">
      <c r="A1593">
        <v>649</v>
      </c>
      <c r="B1593">
        <v>9</v>
      </c>
      <c r="C1593" t="s">
        <v>49</v>
      </c>
      <c r="D1593" t="s">
        <v>1816</v>
      </c>
      <c r="E1593">
        <v>15</v>
      </c>
      <c r="F1593">
        <v>25</v>
      </c>
      <c r="G1593">
        <v>1</v>
      </c>
      <c r="H1593">
        <v>32</v>
      </c>
      <c r="I1593">
        <f>spaces_3iWczBNnn5rbfoUlE0Jd_uploads_git_blob_d9e80ffbcef8a4adc6d29edd78618add5df6[[#This Row],[Precio Unitario]]*spaces_3iWczBNnn5rbfoUlE0Jd_uploads_git_blob_d9e80ffbcef8a4adc6d29edd78618add5df6[[#This Row],[Cantidad Ordenada]]</f>
        <v>25</v>
      </c>
      <c r="J159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159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594" spans="1:11" x14ac:dyDescent="0.35">
      <c r="A1594">
        <v>649</v>
      </c>
      <c r="B1594">
        <v>9</v>
      </c>
      <c r="C1594" t="s">
        <v>27</v>
      </c>
      <c r="D1594" t="s">
        <v>1805</v>
      </c>
      <c r="E1594">
        <v>16</v>
      </c>
      <c r="F1594">
        <v>28</v>
      </c>
      <c r="G1594">
        <v>3</v>
      </c>
      <c r="H1594">
        <v>40</v>
      </c>
      <c r="I1594">
        <f>spaces_3iWczBNnn5rbfoUlE0Jd_uploads_git_blob_d9e80ffbcef8a4adc6d29edd78618add5df6[[#This Row],[Precio Unitario]]*spaces_3iWczBNnn5rbfoUlE0Jd_uploads_git_blob_d9e80ffbcef8a4adc6d29edd78618add5df6[[#This Row],[Cantidad Ordenada]]</f>
        <v>84</v>
      </c>
      <c r="J159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594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595" spans="1:11" x14ac:dyDescent="0.35">
      <c r="A1595">
        <v>649</v>
      </c>
      <c r="B1595">
        <v>9</v>
      </c>
      <c r="C1595" t="s">
        <v>39</v>
      </c>
      <c r="D1595" t="s">
        <v>1812</v>
      </c>
      <c r="E1595">
        <v>12</v>
      </c>
      <c r="F1595">
        <v>20</v>
      </c>
      <c r="G1595">
        <v>3</v>
      </c>
      <c r="H1595">
        <v>15</v>
      </c>
      <c r="I1595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159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59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596" spans="1:11" x14ac:dyDescent="0.35">
      <c r="A1596">
        <v>649</v>
      </c>
      <c r="B1596">
        <v>9</v>
      </c>
      <c r="C1596" t="s">
        <v>23</v>
      </c>
      <c r="D1596" t="s">
        <v>1803</v>
      </c>
      <c r="E1596">
        <v>17</v>
      </c>
      <c r="F1596">
        <v>29</v>
      </c>
      <c r="G1596">
        <v>3</v>
      </c>
      <c r="H1596">
        <v>22</v>
      </c>
      <c r="I1596">
        <f>spaces_3iWczBNnn5rbfoUlE0Jd_uploads_git_blob_d9e80ffbcef8a4adc6d29edd78618add5df6[[#This Row],[Precio Unitario]]*spaces_3iWczBNnn5rbfoUlE0Jd_uploads_git_blob_d9e80ffbcef8a4adc6d29edd78618add5df6[[#This Row],[Cantidad Ordenada]]</f>
        <v>87</v>
      </c>
      <c r="J159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596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597" spans="1:11" x14ac:dyDescent="0.35">
      <c r="A1597">
        <v>650</v>
      </c>
      <c r="B1597">
        <v>11</v>
      </c>
      <c r="C1597" t="s">
        <v>43</v>
      </c>
      <c r="D1597" t="s">
        <v>1813</v>
      </c>
      <c r="E1597">
        <v>13</v>
      </c>
      <c r="F1597">
        <v>21</v>
      </c>
      <c r="G1597">
        <v>2</v>
      </c>
      <c r="H1597">
        <v>18</v>
      </c>
      <c r="I1597">
        <f>spaces_3iWczBNnn5rbfoUlE0Jd_uploads_git_blob_d9e80ffbcef8a4adc6d29edd78618add5df6[[#This Row],[Precio Unitario]]*spaces_3iWczBNnn5rbfoUlE0Jd_uploads_git_blob_d9e80ffbcef8a4adc6d29edd78618add5df6[[#This Row],[Cantidad Ordenada]]</f>
        <v>42</v>
      </c>
      <c r="J159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597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598" spans="1:11" x14ac:dyDescent="0.35">
      <c r="A1598">
        <v>650</v>
      </c>
      <c r="B1598">
        <v>11</v>
      </c>
      <c r="C1598" t="s">
        <v>33</v>
      </c>
      <c r="D1598" t="s">
        <v>1808</v>
      </c>
      <c r="E1598">
        <v>19</v>
      </c>
      <c r="F1598">
        <v>32</v>
      </c>
      <c r="G1598">
        <v>1</v>
      </c>
      <c r="H1598">
        <v>12</v>
      </c>
      <c r="I1598">
        <f>spaces_3iWczBNnn5rbfoUlE0Jd_uploads_git_blob_d9e80ffbcef8a4adc6d29edd78618add5df6[[#This Row],[Precio Unitario]]*spaces_3iWczBNnn5rbfoUlE0Jd_uploads_git_blob_d9e80ffbcef8a4adc6d29edd78618add5df6[[#This Row],[Cantidad Ordenada]]</f>
        <v>32</v>
      </c>
      <c r="J159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598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599" spans="1:11" x14ac:dyDescent="0.35">
      <c r="A1599">
        <v>650</v>
      </c>
      <c r="B1599">
        <v>11</v>
      </c>
      <c r="C1599" t="s">
        <v>31</v>
      </c>
      <c r="D1599" t="s">
        <v>1807</v>
      </c>
      <c r="E1599">
        <v>21</v>
      </c>
      <c r="F1599">
        <v>35</v>
      </c>
      <c r="G1599">
        <v>3</v>
      </c>
      <c r="H1599">
        <v>11</v>
      </c>
      <c r="I1599">
        <f>spaces_3iWczBNnn5rbfoUlE0Jd_uploads_git_blob_d9e80ffbcef8a4adc6d29edd78618add5df6[[#This Row],[Precio Unitario]]*spaces_3iWczBNnn5rbfoUlE0Jd_uploads_git_blob_d9e80ffbcef8a4adc6d29edd78618add5df6[[#This Row],[Cantidad Ordenada]]</f>
        <v>105</v>
      </c>
      <c r="J159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59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600" spans="1:11" x14ac:dyDescent="0.35">
      <c r="A1600">
        <v>650</v>
      </c>
      <c r="B1600">
        <v>11</v>
      </c>
      <c r="C1600" t="s">
        <v>23</v>
      </c>
      <c r="D1600" t="s">
        <v>1803</v>
      </c>
      <c r="E1600">
        <v>17</v>
      </c>
      <c r="F1600">
        <v>29</v>
      </c>
      <c r="G1600">
        <v>2</v>
      </c>
      <c r="H1600">
        <v>35</v>
      </c>
      <c r="I1600">
        <f>spaces_3iWczBNnn5rbfoUlE0Jd_uploads_git_blob_d9e80ffbcef8a4adc6d29edd78618add5df6[[#This Row],[Precio Unitario]]*spaces_3iWczBNnn5rbfoUlE0Jd_uploads_git_blob_d9e80ffbcef8a4adc6d29edd78618add5df6[[#This Row],[Cantidad Ordenada]]</f>
        <v>58</v>
      </c>
      <c r="J160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600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601" spans="1:11" x14ac:dyDescent="0.35">
      <c r="A1601">
        <v>651</v>
      </c>
      <c r="B1601">
        <v>16</v>
      </c>
      <c r="C1601" t="s">
        <v>25</v>
      </c>
      <c r="D1601" t="s">
        <v>1804</v>
      </c>
      <c r="E1601">
        <v>20</v>
      </c>
      <c r="F1601">
        <v>33</v>
      </c>
      <c r="G1601">
        <v>2</v>
      </c>
      <c r="H1601">
        <v>29</v>
      </c>
      <c r="I1601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160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1601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602" spans="1:11" x14ac:dyDescent="0.35">
      <c r="A1602">
        <v>651</v>
      </c>
      <c r="B1602">
        <v>16</v>
      </c>
      <c r="C1602" t="s">
        <v>43</v>
      </c>
      <c r="D1602" t="s">
        <v>1813</v>
      </c>
      <c r="E1602">
        <v>13</v>
      </c>
      <c r="F1602">
        <v>21</v>
      </c>
      <c r="G1602">
        <v>3</v>
      </c>
      <c r="H1602">
        <v>9</v>
      </c>
      <c r="I1602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160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602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603" spans="1:11" x14ac:dyDescent="0.35">
      <c r="A1603">
        <v>651</v>
      </c>
      <c r="B1603">
        <v>16</v>
      </c>
      <c r="C1603" t="s">
        <v>19</v>
      </c>
      <c r="D1603" t="s">
        <v>1802</v>
      </c>
      <c r="E1603">
        <v>25</v>
      </c>
      <c r="F1603">
        <v>40</v>
      </c>
      <c r="G1603">
        <v>2</v>
      </c>
      <c r="H1603">
        <v>50</v>
      </c>
      <c r="I1603">
        <f>spaces_3iWczBNnn5rbfoUlE0Jd_uploads_git_blob_d9e80ffbcef8a4adc6d29edd78618add5df6[[#This Row],[Precio Unitario]]*spaces_3iWczBNnn5rbfoUlE0Jd_uploads_git_blob_d9e80ffbcef8a4adc6d29edd78618add5df6[[#This Row],[Cantidad Ordenada]]</f>
        <v>80</v>
      </c>
      <c r="J160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603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604" spans="1:11" x14ac:dyDescent="0.35">
      <c r="A1604">
        <v>652</v>
      </c>
      <c r="B1604">
        <v>14</v>
      </c>
      <c r="C1604" t="s">
        <v>15</v>
      </c>
      <c r="D1604" t="s">
        <v>1799</v>
      </c>
      <c r="E1604">
        <v>19</v>
      </c>
      <c r="F1604">
        <v>31</v>
      </c>
      <c r="G1604">
        <v>2</v>
      </c>
      <c r="H1604">
        <v>12</v>
      </c>
      <c r="I1604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160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604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605" spans="1:11" x14ac:dyDescent="0.35">
      <c r="A1605">
        <v>652</v>
      </c>
      <c r="B1605">
        <v>14</v>
      </c>
      <c r="C1605" t="s">
        <v>21</v>
      </c>
      <c r="D1605" t="s">
        <v>1801</v>
      </c>
      <c r="E1605">
        <v>22</v>
      </c>
      <c r="F1605">
        <v>36</v>
      </c>
      <c r="G1605">
        <v>3</v>
      </c>
      <c r="H1605">
        <v>38</v>
      </c>
      <c r="I1605">
        <f>spaces_3iWczBNnn5rbfoUlE0Jd_uploads_git_blob_d9e80ffbcef8a4adc6d29edd78618add5df6[[#This Row],[Precio Unitario]]*spaces_3iWczBNnn5rbfoUlE0Jd_uploads_git_blob_d9e80ffbcef8a4adc6d29edd78618add5df6[[#This Row],[Cantidad Ordenada]]</f>
        <v>108</v>
      </c>
      <c r="J160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605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606" spans="1:11" x14ac:dyDescent="0.35">
      <c r="A1606">
        <v>653</v>
      </c>
      <c r="B1606">
        <v>13</v>
      </c>
      <c r="C1606" t="s">
        <v>27</v>
      </c>
      <c r="D1606" t="s">
        <v>1805</v>
      </c>
      <c r="E1606">
        <v>16</v>
      </c>
      <c r="F1606">
        <v>28</v>
      </c>
      <c r="G1606">
        <v>3</v>
      </c>
      <c r="H1606">
        <v>51</v>
      </c>
      <c r="I1606">
        <f>spaces_3iWczBNnn5rbfoUlE0Jd_uploads_git_blob_d9e80ffbcef8a4adc6d29edd78618add5df6[[#This Row],[Precio Unitario]]*spaces_3iWczBNnn5rbfoUlE0Jd_uploads_git_blob_d9e80ffbcef8a4adc6d29edd78618add5df6[[#This Row],[Cantidad Ordenada]]</f>
        <v>84</v>
      </c>
      <c r="J160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606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607" spans="1:11" x14ac:dyDescent="0.35">
      <c r="A1607">
        <v>653</v>
      </c>
      <c r="B1607">
        <v>13</v>
      </c>
      <c r="C1607" t="s">
        <v>12</v>
      </c>
      <c r="D1607" t="s">
        <v>1797</v>
      </c>
      <c r="E1607">
        <v>18</v>
      </c>
      <c r="F1607">
        <v>30</v>
      </c>
      <c r="G1607">
        <v>3</v>
      </c>
      <c r="H1607">
        <v>46</v>
      </c>
      <c r="I1607">
        <f>spaces_3iWczBNnn5rbfoUlE0Jd_uploads_git_blob_d9e80ffbcef8a4adc6d29edd78618add5df6[[#This Row],[Precio Unitario]]*spaces_3iWczBNnn5rbfoUlE0Jd_uploads_git_blob_d9e80ffbcef8a4adc6d29edd78618add5df6[[#This Row],[Cantidad Ordenada]]</f>
        <v>90</v>
      </c>
      <c r="J160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607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608" spans="1:11" x14ac:dyDescent="0.35">
      <c r="A1608">
        <v>653</v>
      </c>
      <c r="B1608">
        <v>13</v>
      </c>
      <c r="C1608" t="s">
        <v>31</v>
      </c>
      <c r="D1608" t="s">
        <v>1807</v>
      </c>
      <c r="E1608">
        <v>21</v>
      </c>
      <c r="F1608">
        <v>35</v>
      </c>
      <c r="G1608">
        <v>2</v>
      </c>
      <c r="H1608">
        <v>53</v>
      </c>
      <c r="I1608">
        <f>spaces_3iWczBNnn5rbfoUlE0Jd_uploads_git_blob_d9e80ffbcef8a4adc6d29edd78618add5df6[[#This Row],[Precio Unitario]]*spaces_3iWczBNnn5rbfoUlE0Jd_uploads_git_blob_d9e80ffbcef8a4adc6d29edd78618add5df6[[#This Row],[Cantidad Ordenada]]</f>
        <v>70</v>
      </c>
      <c r="J160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60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609" spans="1:11" x14ac:dyDescent="0.35">
      <c r="A1609">
        <v>654</v>
      </c>
      <c r="B1609">
        <v>12</v>
      </c>
      <c r="C1609" t="s">
        <v>39</v>
      </c>
      <c r="D1609" t="s">
        <v>1812</v>
      </c>
      <c r="E1609">
        <v>12</v>
      </c>
      <c r="F1609">
        <v>20</v>
      </c>
      <c r="G1609">
        <v>1</v>
      </c>
      <c r="H1609">
        <v>13</v>
      </c>
      <c r="I1609">
        <f>spaces_3iWczBNnn5rbfoUlE0Jd_uploads_git_blob_d9e80ffbcef8a4adc6d29edd78618add5df6[[#This Row],[Precio Unitario]]*spaces_3iWczBNnn5rbfoUlE0Jd_uploads_git_blob_d9e80ffbcef8a4adc6d29edd78618add5df6[[#This Row],[Cantidad Ordenada]]</f>
        <v>20</v>
      </c>
      <c r="J160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60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610" spans="1:11" x14ac:dyDescent="0.35">
      <c r="A1610">
        <v>654</v>
      </c>
      <c r="B1610">
        <v>12</v>
      </c>
      <c r="C1610" t="s">
        <v>35</v>
      </c>
      <c r="D1610" t="s">
        <v>1809</v>
      </c>
      <c r="E1610">
        <v>13</v>
      </c>
      <c r="F1610">
        <v>22</v>
      </c>
      <c r="G1610">
        <v>1</v>
      </c>
      <c r="H1610">
        <v>31</v>
      </c>
      <c r="I1610">
        <f>spaces_3iWczBNnn5rbfoUlE0Jd_uploads_git_blob_d9e80ffbcef8a4adc6d29edd78618add5df6[[#This Row],[Precio Unitario]]*spaces_3iWczBNnn5rbfoUlE0Jd_uploads_git_blob_d9e80ffbcef8a4adc6d29edd78618add5df6[[#This Row],[Cantidad Ordenada]]</f>
        <v>22</v>
      </c>
      <c r="J161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1610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611" spans="1:11" x14ac:dyDescent="0.35">
      <c r="A1611">
        <v>655</v>
      </c>
      <c r="B1611">
        <v>5</v>
      </c>
      <c r="C1611" t="s">
        <v>15</v>
      </c>
      <c r="D1611" t="s">
        <v>1799</v>
      </c>
      <c r="E1611">
        <v>19</v>
      </c>
      <c r="F1611">
        <v>31</v>
      </c>
      <c r="G1611">
        <v>3</v>
      </c>
      <c r="H1611">
        <v>36</v>
      </c>
      <c r="I1611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161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611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612" spans="1:11" x14ac:dyDescent="0.35">
      <c r="A1612">
        <v>656</v>
      </c>
      <c r="B1612">
        <v>19</v>
      </c>
      <c r="C1612" t="s">
        <v>29</v>
      </c>
      <c r="D1612" t="s">
        <v>1806</v>
      </c>
      <c r="E1612">
        <v>11</v>
      </c>
      <c r="F1612">
        <v>19</v>
      </c>
      <c r="G1612">
        <v>2</v>
      </c>
      <c r="H1612">
        <v>39</v>
      </c>
      <c r="I1612">
        <f>spaces_3iWczBNnn5rbfoUlE0Jd_uploads_git_blob_d9e80ffbcef8a4adc6d29edd78618add5df6[[#This Row],[Precio Unitario]]*spaces_3iWczBNnn5rbfoUlE0Jd_uploads_git_blob_d9e80ffbcef8a4adc6d29edd78618add5df6[[#This Row],[Cantidad Ordenada]]</f>
        <v>38</v>
      </c>
      <c r="J161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612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613" spans="1:11" x14ac:dyDescent="0.35">
      <c r="A1613">
        <v>656</v>
      </c>
      <c r="B1613">
        <v>19</v>
      </c>
      <c r="C1613" t="s">
        <v>41</v>
      </c>
      <c r="D1613" t="s">
        <v>1811</v>
      </c>
      <c r="E1613">
        <v>14</v>
      </c>
      <c r="F1613">
        <v>23</v>
      </c>
      <c r="G1613">
        <v>1</v>
      </c>
      <c r="H1613">
        <v>13</v>
      </c>
      <c r="I1613">
        <f>spaces_3iWczBNnn5rbfoUlE0Jd_uploads_git_blob_d9e80ffbcef8a4adc6d29edd78618add5df6[[#This Row],[Precio Unitario]]*spaces_3iWczBNnn5rbfoUlE0Jd_uploads_git_blob_d9e80ffbcef8a4adc6d29edd78618add5df6[[#This Row],[Cantidad Ordenada]]</f>
        <v>23</v>
      </c>
      <c r="J161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1613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614" spans="1:11" x14ac:dyDescent="0.35">
      <c r="A1614">
        <v>656</v>
      </c>
      <c r="B1614">
        <v>19</v>
      </c>
      <c r="C1614" t="s">
        <v>21</v>
      </c>
      <c r="D1614" t="s">
        <v>1801</v>
      </c>
      <c r="E1614">
        <v>22</v>
      </c>
      <c r="F1614">
        <v>36</v>
      </c>
      <c r="G1614">
        <v>1</v>
      </c>
      <c r="H1614">
        <v>14</v>
      </c>
      <c r="I1614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61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614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615" spans="1:11" x14ac:dyDescent="0.35">
      <c r="A1615">
        <v>656</v>
      </c>
      <c r="B1615">
        <v>19</v>
      </c>
      <c r="C1615" t="s">
        <v>39</v>
      </c>
      <c r="D1615" t="s">
        <v>1812</v>
      </c>
      <c r="E1615">
        <v>12</v>
      </c>
      <c r="F1615">
        <v>20</v>
      </c>
      <c r="G1615">
        <v>3</v>
      </c>
      <c r="H1615">
        <v>44</v>
      </c>
      <c r="I1615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161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61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616" spans="1:11" x14ac:dyDescent="0.35">
      <c r="A1616">
        <v>657</v>
      </c>
      <c r="B1616">
        <v>1</v>
      </c>
      <c r="C1616" t="s">
        <v>41</v>
      </c>
      <c r="D1616" t="s">
        <v>1811</v>
      </c>
      <c r="E1616">
        <v>14</v>
      </c>
      <c r="F1616">
        <v>23</v>
      </c>
      <c r="G1616">
        <v>2</v>
      </c>
      <c r="H1616">
        <v>39</v>
      </c>
      <c r="I1616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161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616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617" spans="1:11" x14ac:dyDescent="0.35">
      <c r="A1617">
        <v>657</v>
      </c>
      <c r="B1617">
        <v>1</v>
      </c>
      <c r="C1617" t="s">
        <v>19</v>
      </c>
      <c r="D1617" t="s">
        <v>1802</v>
      </c>
      <c r="E1617">
        <v>25</v>
      </c>
      <c r="F1617">
        <v>40</v>
      </c>
      <c r="G1617">
        <v>2</v>
      </c>
      <c r="H1617">
        <v>55</v>
      </c>
      <c r="I1617">
        <f>spaces_3iWczBNnn5rbfoUlE0Jd_uploads_git_blob_d9e80ffbcef8a4adc6d29edd78618add5df6[[#This Row],[Precio Unitario]]*spaces_3iWczBNnn5rbfoUlE0Jd_uploads_git_blob_d9e80ffbcef8a4adc6d29edd78618add5df6[[#This Row],[Cantidad Ordenada]]</f>
        <v>80</v>
      </c>
      <c r="J161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617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618" spans="1:11" x14ac:dyDescent="0.35">
      <c r="A1618">
        <v>657</v>
      </c>
      <c r="B1618">
        <v>1</v>
      </c>
      <c r="C1618" t="s">
        <v>31</v>
      </c>
      <c r="D1618" t="s">
        <v>1807</v>
      </c>
      <c r="E1618">
        <v>21</v>
      </c>
      <c r="F1618">
        <v>35</v>
      </c>
      <c r="G1618">
        <v>2</v>
      </c>
      <c r="H1618">
        <v>40</v>
      </c>
      <c r="I1618">
        <f>spaces_3iWczBNnn5rbfoUlE0Jd_uploads_git_blob_d9e80ffbcef8a4adc6d29edd78618add5df6[[#This Row],[Precio Unitario]]*spaces_3iWczBNnn5rbfoUlE0Jd_uploads_git_blob_d9e80ffbcef8a4adc6d29edd78618add5df6[[#This Row],[Cantidad Ordenada]]</f>
        <v>70</v>
      </c>
      <c r="J161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61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619" spans="1:11" x14ac:dyDescent="0.35">
      <c r="A1619">
        <v>658</v>
      </c>
      <c r="B1619">
        <v>19</v>
      </c>
      <c r="C1619" t="s">
        <v>33</v>
      </c>
      <c r="D1619" t="s">
        <v>1808</v>
      </c>
      <c r="E1619">
        <v>19</v>
      </c>
      <c r="F1619">
        <v>32</v>
      </c>
      <c r="G1619">
        <v>1</v>
      </c>
      <c r="H1619">
        <v>21</v>
      </c>
      <c r="I1619">
        <f>spaces_3iWczBNnn5rbfoUlE0Jd_uploads_git_blob_d9e80ffbcef8a4adc6d29edd78618add5df6[[#This Row],[Precio Unitario]]*spaces_3iWczBNnn5rbfoUlE0Jd_uploads_git_blob_d9e80ffbcef8a4adc6d29edd78618add5df6[[#This Row],[Cantidad Ordenada]]</f>
        <v>32</v>
      </c>
      <c r="J161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619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620" spans="1:11" x14ac:dyDescent="0.35">
      <c r="A1620">
        <v>658</v>
      </c>
      <c r="B1620">
        <v>19</v>
      </c>
      <c r="C1620" t="s">
        <v>17</v>
      </c>
      <c r="D1620" t="s">
        <v>1800</v>
      </c>
      <c r="E1620">
        <v>16</v>
      </c>
      <c r="F1620">
        <v>27</v>
      </c>
      <c r="G1620">
        <v>2</v>
      </c>
      <c r="H1620">
        <v>27</v>
      </c>
      <c r="I1620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62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620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621" spans="1:11" x14ac:dyDescent="0.35">
      <c r="A1621">
        <v>659</v>
      </c>
      <c r="B1621">
        <v>9</v>
      </c>
      <c r="C1621" t="s">
        <v>23</v>
      </c>
      <c r="D1621" t="s">
        <v>1803</v>
      </c>
      <c r="E1621">
        <v>17</v>
      </c>
      <c r="F1621">
        <v>29</v>
      </c>
      <c r="G1621">
        <v>3</v>
      </c>
      <c r="H1621">
        <v>31</v>
      </c>
      <c r="I1621">
        <f>spaces_3iWczBNnn5rbfoUlE0Jd_uploads_git_blob_d9e80ffbcef8a4adc6d29edd78618add5df6[[#This Row],[Precio Unitario]]*spaces_3iWczBNnn5rbfoUlE0Jd_uploads_git_blob_d9e80ffbcef8a4adc6d29edd78618add5df6[[#This Row],[Cantidad Ordenada]]</f>
        <v>87</v>
      </c>
      <c r="J162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621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622" spans="1:11" x14ac:dyDescent="0.35">
      <c r="A1622">
        <v>660</v>
      </c>
      <c r="B1622">
        <v>19</v>
      </c>
      <c r="C1622" t="s">
        <v>29</v>
      </c>
      <c r="D1622" t="s">
        <v>1806</v>
      </c>
      <c r="E1622">
        <v>11</v>
      </c>
      <c r="F1622">
        <v>19</v>
      </c>
      <c r="G1622">
        <v>2</v>
      </c>
      <c r="H1622">
        <v>24</v>
      </c>
      <c r="I1622">
        <f>spaces_3iWczBNnn5rbfoUlE0Jd_uploads_git_blob_d9e80ffbcef8a4adc6d29edd78618add5df6[[#This Row],[Precio Unitario]]*spaces_3iWczBNnn5rbfoUlE0Jd_uploads_git_blob_d9e80ffbcef8a4adc6d29edd78618add5df6[[#This Row],[Cantidad Ordenada]]</f>
        <v>38</v>
      </c>
      <c r="J162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622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623" spans="1:11" x14ac:dyDescent="0.35">
      <c r="A1623">
        <v>660</v>
      </c>
      <c r="B1623">
        <v>19</v>
      </c>
      <c r="C1623" t="s">
        <v>12</v>
      </c>
      <c r="D1623" t="s">
        <v>1797</v>
      </c>
      <c r="E1623">
        <v>18</v>
      </c>
      <c r="F1623">
        <v>30</v>
      </c>
      <c r="G1623">
        <v>3</v>
      </c>
      <c r="H1623">
        <v>16</v>
      </c>
      <c r="I1623">
        <f>spaces_3iWczBNnn5rbfoUlE0Jd_uploads_git_blob_d9e80ffbcef8a4adc6d29edd78618add5df6[[#This Row],[Precio Unitario]]*spaces_3iWczBNnn5rbfoUlE0Jd_uploads_git_blob_d9e80ffbcef8a4adc6d29edd78618add5df6[[#This Row],[Cantidad Ordenada]]</f>
        <v>90</v>
      </c>
      <c r="J162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62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624" spans="1:11" x14ac:dyDescent="0.35">
      <c r="A1624">
        <v>660</v>
      </c>
      <c r="B1624">
        <v>19</v>
      </c>
      <c r="C1624" t="s">
        <v>19</v>
      </c>
      <c r="D1624" t="s">
        <v>1802</v>
      </c>
      <c r="E1624">
        <v>25</v>
      </c>
      <c r="F1624">
        <v>40</v>
      </c>
      <c r="G1624">
        <v>2</v>
      </c>
      <c r="H1624">
        <v>5</v>
      </c>
      <c r="I1624">
        <f>spaces_3iWczBNnn5rbfoUlE0Jd_uploads_git_blob_d9e80ffbcef8a4adc6d29edd78618add5df6[[#This Row],[Precio Unitario]]*spaces_3iWczBNnn5rbfoUlE0Jd_uploads_git_blob_d9e80ffbcef8a4adc6d29edd78618add5df6[[#This Row],[Cantidad Ordenada]]</f>
        <v>80</v>
      </c>
      <c r="J162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624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625" spans="1:11" x14ac:dyDescent="0.35">
      <c r="A1625">
        <v>661</v>
      </c>
      <c r="B1625">
        <v>16</v>
      </c>
      <c r="C1625" t="s">
        <v>49</v>
      </c>
      <c r="D1625" t="s">
        <v>1816</v>
      </c>
      <c r="E1625">
        <v>15</v>
      </c>
      <c r="F1625">
        <v>25</v>
      </c>
      <c r="G1625">
        <v>2</v>
      </c>
      <c r="H1625">
        <v>30</v>
      </c>
      <c r="I1625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162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62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626" spans="1:11" x14ac:dyDescent="0.35">
      <c r="A1626">
        <v>661</v>
      </c>
      <c r="B1626">
        <v>16</v>
      </c>
      <c r="C1626" t="s">
        <v>41</v>
      </c>
      <c r="D1626" t="s">
        <v>1811</v>
      </c>
      <c r="E1626">
        <v>14</v>
      </c>
      <c r="F1626">
        <v>23</v>
      </c>
      <c r="G1626">
        <v>3</v>
      </c>
      <c r="H1626">
        <v>56</v>
      </c>
      <c r="I1626">
        <f>spaces_3iWczBNnn5rbfoUlE0Jd_uploads_git_blob_d9e80ffbcef8a4adc6d29edd78618add5df6[[#This Row],[Precio Unitario]]*spaces_3iWczBNnn5rbfoUlE0Jd_uploads_git_blob_d9e80ffbcef8a4adc6d29edd78618add5df6[[#This Row],[Cantidad Ordenada]]</f>
        <v>69</v>
      </c>
      <c r="J162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1626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627" spans="1:11" x14ac:dyDescent="0.35">
      <c r="A1627">
        <v>661</v>
      </c>
      <c r="B1627">
        <v>16</v>
      </c>
      <c r="C1627" t="s">
        <v>27</v>
      </c>
      <c r="D1627" t="s">
        <v>1805</v>
      </c>
      <c r="E1627">
        <v>16</v>
      </c>
      <c r="F1627">
        <v>28</v>
      </c>
      <c r="G1627">
        <v>2</v>
      </c>
      <c r="H1627">
        <v>27</v>
      </c>
      <c r="I1627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162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627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628" spans="1:11" x14ac:dyDescent="0.35">
      <c r="A1628">
        <v>661</v>
      </c>
      <c r="B1628">
        <v>16</v>
      </c>
      <c r="C1628" t="s">
        <v>15</v>
      </c>
      <c r="D1628" t="s">
        <v>1799</v>
      </c>
      <c r="E1628">
        <v>19</v>
      </c>
      <c r="F1628">
        <v>31</v>
      </c>
      <c r="G1628">
        <v>1</v>
      </c>
      <c r="H1628">
        <v>22</v>
      </c>
      <c r="I1628">
        <f>spaces_3iWczBNnn5rbfoUlE0Jd_uploads_git_blob_d9e80ffbcef8a4adc6d29edd78618add5df6[[#This Row],[Precio Unitario]]*spaces_3iWczBNnn5rbfoUlE0Jd_uploads_git_blob_d9e80ffbcef8a4adc6d29edd78618add5df6[[#This Row],[Cantidad Ordenada]]</f>
        <v>31</v>
      </c>
      <c r="J162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628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629" spans="1:11" x14ac:dyDescent="0.35">
      <c r="A1629">
        <v>662</v>
      </c>
      <c r="B1629">
        <v>15</v>
      </c>
      <c r="C1629" t="s">
        <v>49</v>
      </c>
      <c r="D1629" t="s">
        <v>1816</v>
      </c>
      <c r="E1629">
        <v>15</v>
      </c>
      <c r="F1629">
        <v>25</v>
      </c>
      <c r="G1629">
        <v>1</v>
      </c>
      <c r="H1629">
        <v>10</v>
      </c>
      <c r="I1629">
        <f>spaces_3iWczBNnn5rbfoUlE0Jd_uploads_git_blob_d9e80ffbcef8a4adc6d29edd78618add5df6[[#This Row],[Precio Unitario]]*spaces_3iWczBNnn5rbfoUlE0Jd_uploads_git_blob_d9e80ffbcef8a4adc6d29edd78618add5df6[[#This Row],[Cantidad Ordenada]]</f>
        <v>25</v>
      </c>
      <c r="J162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162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630" spans="1:11" x14ac:dyDescent="0.35">
      <c r="A1630">
        <v>662</v>
      </c>
      <c r="B1630">
        <v>15</v>
      </c>
      <c r="C1630" t="s">
        <v>21</v>
      </c>
      <c r="D1630" t="s">
        <v>1801</v>
      </c>
      <c r="E1630">
        <v>22</v>
      </c>
      <c r="F1630">
        <v>36</v>
      </c>
      <c r="G1630">
        <v>1</v>
      </c>
      <c r="H1630">
        <v>41</v>
      </c>
      <c r="I1630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63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630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631" spans="1:11" x14ac:dyDescent="0.35">
      <c r="A1631">
        <v>662</v>
      </c>
      <c r="B1631">
        <v>15</v>
      </c>
      <c r="C1631" t="s">
        <v>9</v>
      </c>
      <c r="D1631" t="s">
        <v>1798</v>
      </c>
      <c r="E1631">
        <v>14</v>
      </c>
      <c r="F1631">
        <v>24</v>
      </c>
      <c r="G1631">
        <v>3</v>
      </c>
      <c r="H1631">
        <v>34</v>
      </c>
      <c r="I1631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163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631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632" spans="1:11" x14ac:dyDescent="0.35">
      <c r="A1632">
        <v>663</v>
      </c>
      <c r="B1632">
        <v>3</v>
      </c>
      <c r="C1632" t="s">
        <v>39</v>
      </c>
      <c r="D1632" t="s">
        <v>1812</v>
      </c>
      <c r="E1632">
        <v>12</v>
      </c>
      <c r="F1632">
        <v>20</v>
      </c>
      <c r="G1632">
        <v>1</v>
      </c>
      <c r="H1632">
        <v>42</v>
      </c>
      <c r="I1632">
        <f>spaces_3iWczBNnn5rbfoUlE0Jd_uploads_git_blob_d9e80ffbcef8a4adc6d29edd78618add5df6[[#This Row],[Precio Unitario]]*spaces_3iWczBNnn5rbfoUlE0Jd_uploads_git_blob_d9e80ffbcef8a4adc6d29edd78618add5df6[[#This Row],[Cantidad Ordenada]]</f>
        <v>20</v>
      </c>
      <c r="J163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632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633" spans="1:11" x14ac:dyDescent="0.35">
      <c r="A1633">
        <v>663</v>
      </c>
      <c r="B1633">
        <v>3</v>
      </c>
      <c r="C1633" t="s">
        <v>45</v>
      </c>
      <c r="D1633" t="s">
        <v>1814</v>
      </c>
      <c r="E1633">
        <v>10</v>
      </c>
      <c r="F1633">
        <v>18</v>
      </c>
      <c r="G1633">
        <v>2</v>
      </c>
      <c r="H1633">
        <v>40</v>
      </c>
      <c r="I1633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63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633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634" spans="1:11" x14ac:dyDescent="0.35">
      <c r="A1634">
        <v>663</v>
      </c>
      <c r="B1634">
        <v>3</v>
      </c>
      <c r="C1634" t="s">
        <v>23</v>
      </c>
      <c r="D1634" t="s">
        <v>1803</v>
      </c>
      <c r="E1634">
        <v>17</v>
      </c>
      <c r="F1634">
        <v>29</v>
      </c>
      <c r="G1634">
        <v>2</v>
      </c>
      <c r="H1634">
        <v>5</v>
      </c>
      <c r="I1634">
        <f>spaces_3iWczBNnn5rbfoUlE0Jd_uploads_git_blob_d9e80ffbcef8a4adc6d29edd78618add5df6[[#This Row],[Precio Unitario]]*spaces_3iWczBNnn5rbfoUlE0Jd_uploads_git_blob_d9e80ffbcef8a4adc6d29edd78618add5df6[[#This Row],[Cantidad Ordenada]]</f>
        <v>58</v>
      </c>
      <c r="J163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634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635" spans="1:11" x14ac:dyDescent="0.35">
      <c r="A1635">
        <v>664</v>
      </c>
      <c r="B1635">
        <v>20</v>
      </c>
      <c r="C1635" t="s">
        <v>29</v>
      </c>
      <c r="D1635" t="s">
        <v>1806</v>
      </c>
      <c r="E1635">
        <v>11</v>
      </c>
      <c r="F1635">
        <v>19</v>
      </c>
      <c r="G1635">
        <v>2</v>
      </c>
      <c r="H1635">
        <v>42</v>
      </c>
      <c r="I1635">
        <f>spaces_3iWczBNnn5rbfoUlE0Jd_uploads_git_blob_d9e80ffbcef8a4adc6d29edd78618add5df6[[#This Row],[Precio Unitario]]*spaces_3iWczBNnn5rbfoUlE0Jd_uploads_git_blob_d9e80ffbcef8a4adc6d29edd78618add5df6[[#This Row],[Cantidad Ordenada]]</f>
        <v>38</v>
      </c>
      <c r="J163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635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636" spans="1:11" x14ac:dyDescent="0.35">
      <c r="A1636">
        <v>664</v>
      </c>
      <c r="B1636">
        <v>20</v>
      </c>
      <c r="C1636" t="s">
        <v>45</v>
      </c>
      <c r="D1636" t="s">
        <v>1814</v>
      </c>
      <c r="E1636">
        <v>10</v>
      </c>
      <c r="F1636">
        <v>18</v>
      </c>
      <c r="G1636">
        <v>1</v>
      </c>
      <c r="H1636">
        <v>9</v>
      </c>
      <c r="I1636">
        <f>spaces_3iWczBNnn5rbfoUlE0Jd_uploads_git_blob_d9e80ffbcef8a4adc6d29edd78618add5df6[[#This Row],[Precio Unitario]]*spaces_3iWczBNnn5rbfoUlE0Jd_uploads_git_blob_d9e80ffbcef8a4adc6d29edd78618add5df6[[#This Row],[Cantidad Ordenada]]</f>
        <v>18</v>
      </c>
      <c r="J163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636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637" spans="1:11" x14ac:dyDescent="0.35">
      <c r="A1637">
        <v>664</v>
      </c>
      <c r="B1637">
        <v>20</v>
      </c>
      <c r="C1637" t="s">
        <v>35</v>
      </c>
      <c r="D1637" t="s">
        <v>1809</v>
      </c>
      <c r="E1637">
        <v>13</v>
      </c>
      <c r="F1637">
        <v>22</v>
      </c>
      <c r="G1637">
        <v>3</v>
      </c>
      <c r="H1637">
        <v>48</v>
      </c>
      <c r="I1637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163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1637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638" spans="1:11" x14ac:dyDescent="0.35">
      <c r="A1638">
        <v>665</v>
      </c>
      <c r="B1638">
        <v>6</v>
      </c>
      <c r="C1638" t="s">
        <v>49</v>
      </c>
      <c r="D1638" t="s">
        <v>1816</v>
      </c>
      <c r="E1638">
        <v>15</v>
      </c>
      <c r="F1638">
        <v>25</v>
      </c>
      <c r="G1638">
        <v>3</v>
      </c>
      <c r="H1638">
        <v>25</v>
      </c>
      <c r="I1638">
        <f>spaces_3iWczBNnn5rbfoUlE0Jd_uploads_git_blob_d9e80ffbcef8a4adc6d29edd78618add5df6[[#This Row],[Precio Unitario]]*spaces_3iWczBNnn5rbfoUlE0Jd_uploads_git_blob_d9e80ffbcef8a4adc6d29edd78618add5df6[[#This Row],[Cantidad Ordenada]]</f>
        <v>75</v>
      </c>
      <c r="J163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63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639" spans="1:11" x14ac:dyDescent="0.35">
      <c r="A1639">
        <v>665</v>
      </c>
      <c r="B1639">
        <v>6</v>
      </c>
      <c r="C1639" t="s">
        <v>17</v>
      </c>
      <c r="D1639" t="s">
        <v>1800</v>
      </c>
      <c r="E1639">
        <v>16</v>
      </c>
      <c r="F1639">
        <v>27</v>
      </c>
      <c r="G1639">
        <v>2</v>
      </c>
      <c r="H1639">
        <v>15</v>
      </c>
      <c r="I1639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63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639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640" spans="1:11" x14ac:dyDescent="0.35">
      <c r="A1640">
        <v>666</v>
      </c>
      <c r="B1640">
        <v>8</v>
      </c>
      <c r="C1640" t="s">
        <v>39</v>
      </c>
      <c r="D1640" t="s">
        <v>1812</v>
      </c>
      <c r="E1640">
        <v>12</v>
      </c>
      <c r="F1640">
        <v>20</v>
      </c>
      <c r="G1640">
        <v>2</v>
      </c>
      <c r="H1640">
        <v>27</v>
      </c>
      <c r="I1640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164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64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641" spans="1:11" x14ac:dyDescent="0.35">
      <c r="A1641">
        <v>667</v>
      </c>
      <c r="B1641">
        <v>6</v>
      </c>
      <c r="C1641" t="s">
        <v>21</v>
      </c>
      <c r="D1641" t="s">
        <v>1801</v>
      </c>
      <c r="E1641">
        <v>22</v>
      </c>
      <c r="F1641">
        <v>36</v>
      </c>
      <c r="G1641">
        <v>1</v>
      </c>
      <c r="H1641">
        <v>12</v>
      </c>
      <c r="I1641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64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641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642" spans="1:11" x14ac:dyDescent="0.35">
      <c r="A1642">
        <v>668</v>
      </c>
      <c r="B1642">
        <v>12</v>
      </c>
      <c r="C1642" t="s">
        <v>49</v>
      </c>
      <c r="D1642" t="s">
        <v>1816</v>
      </c>
      <c r="E1642">
        <v>15</v>
      </c>
      <c r="F1642">
        <v>25</v>
      </c>
      <c r="G1642">
        <v>3</v>
      </c>
      <c r="H1642">
        <v>47</v>
      </c>
      <c r="I1642">
        <f>spaces_3iWczBNnn5rbfoUlE0Jd_uploads_git_blob_d9e80ffbcef8a4adc6d29edd78618add5df6[[#This Row],[Precio Unitario]]*spaces_3iWczBNnn5rbfoUlE0Jd_uploads_git_blob_d9e80ffbcef8a4adc6d29edd78618add5df6[[#This Row],[Cantidad Ordenada]]</f>
        <v>75</v>
      </c>
      <c r="J164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642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643" spans="1:11" x14ac:dyDescent="0.35">
      <c r="A1643">
        <v>668</v>
      </c>
      <c r="B1643">
        <v>12</v>
      </c>
      <c r="C1643" t="s">
        <v>47</v>
      </c>
      <c r="D1643" t="s">
        <v>1815</v>
      </c>
      <c r="E1643">
        <v>15</v>
      </c>
      <c r="F1643">
        <v>26</v>
      </c>
      <c r="G1643">
        <v>3</v>
      </c>
      <c r="H1643">
        <v>59</v>
      </c>
      <c r="I1643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164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1643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644" spans="1:11" x14ac:dyDescent="0.35">
      <c r="A1644">
        <v>668</v>
      </c>
      <c r="B1644">
        <v>12</v>
      </c>
      <c r="C1644" t="s">
        <v>9</v>
      </c>
      <c r="D1644" t="s">
        <v>1798</v>
      </c>
      <c r="E1644">
        <v>14</v>
      </c>
      <c r="F1644">
        <v>24</v>
      </c>
      <c r="G1644">
        <v>2</v>
      </c>
      <c r="H1644">
        <v>9</v>
      </c>
      <c r="I1644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164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644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645" spans="1:11" x14ac:dyDescent="0.35">
      <c r="A1645">
        <v>669</v>
      </c>
      <c r="B1645">
        <v>10</v>
      </c>
      <c r="C1645" t="s">
        <v>33</v>
      </c>
      <c r="D1645" t="s">
        <v>1808</v>
      </c>
      <c r="E1645">
        <v>19</v>
      </c>
      <c r="F1645">
        <v>32</v>
      </c>
      <c r="G1645">
        <v>3</v>
      </c>
      <c r="H1645">
        <v>42</v>
      </c>
      <c r="I1645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164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645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646" spans="1:11" x14ac:dyDescent="0.35">
      <c r="A1646">
        <v>669</v>
      </c>
      <c r="B1646">
        <v>10</v>
      </c>
      <c r="C1646" t="s">
        <v>15</v>
      </c>
      <c r="D1646" t="s">
        <v>1799</v>
      </c>
      <c r="E1646">
        <v>19</v>
      </c>
      <c r="F1646">
        <v>31</v>
      </c>
      <c r="G1646">
        <v>1</v>
      </c>
      <c r="H1646">
        <v>13</v>
      </c>
      <c r="I1646">
        <f>spaces_3iWczBNnn5rbfoUlE0Jd_uploads_git_blob_d9e80ffbcef8a4adc6d29edd78618add5df6[[#This Row],[Precio Unitario]]*spaces_3iWczBNnn5rbfoUlE0Jd_uploads_git_blob_d9e80ffbcef8a4adc6d29edd78618add5df6[[#This Row],[Cantidad Ordenada]]</f>
        <v>31</v>
      </c>
      <c r="J164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646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647" spans="1:11" x14ac:dyDescent="0.35">
      <c r="A1647">
        <v>669</v>
      </c>
      <c r="B1647">
        <v>10</v>
      </c>
      <c r="C1647" t="s">
        <v>17</v>
      </c>
      <c r="D1647" t="s">
        <v>1800</v>
      </c>
      <c r="E1647">
        <v>16</v>
      </c>
      <c r="F1647">
        <v>27</v>
      </c>
      <c r="G1647">
        <v>2</v>
      </c>
      <c r="H1647">
        <v>14</v>
      </c>
      <c r="I1647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64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647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648" spans="1:11" x14ac:dyDescent="0.35">
      <c r="A1648">
        <v>670</v>
      </c>
      <c r="B1648">
        <v>16</v>
      </c>
      <c r="C1648" t="s">
        <v>41</v>
      </c>
      <c r="D1648" t="s">
        <v>1811</v>
      </c>
      <c r="E1648">
        <v>14</v>
      </c>
      <c r="F1648">
        <v>23</v>
      </c>
      <c r="G1648">
        <v>1</v>
      </c>
      <c r="H1648">
        <v>26</v>
      </c>
      <c r="I1648">
        <f>spaces_3iWczBNnn5rbfoUlE0Jd_uploads_git_blob_d9e80ffbcef8a4adc6d29edd78618add5df6[[#This Row],[Precio Unitario]]*spaces_3iWczBNnn5rbfoUlE0Jd_uploads_git_blob_d9e80ffbcef8a4adc6d29edd78618add5df6[[#This Row],[Cantidad Ordenada]]</f>
        <v>23</v>
      </c>
      <c r="J164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1648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649" spans="1:11" x14ac:dyDescent="0.35">
      <c r="A1649">
        <v>670</v>
      </c>
      <c r="B1649">
        <v>16</v>
      </c>
      <c r="C1649" t="s">
        <v>21</v>
      </c>
      <c r="D1649" t="s">
        <v>1801</v>
      </c>
      <c r="E1649">
        <v>22</v>
      </c>
      <c r="F1649">
        <v>36</v>
      </c>
      <c r="G1649">
        <v>1</v>
      </c>
      <c r="H1649">
        <v>32</v>
      </c>
      <c r="I1649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64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649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650" spans="1:11" x14ac:dyDescent="0.35">
      <c r="A1650">
        <v>670</v>
      </c>
      <c r="B1650">
        <v>16</v>
      </c>
      <c r="C1650" t="s">
        <v>31</v>
      </c>
      <c r="D1650" t="s">
        <v>1807</v>
      </c>
      <c r="E1650">
        <v>21</v>
      </c>
      <c r="F1650">
        <v>35</v>
      </c>
      <c r="G1650">
        <v>1</v>
      </c>
      <c r="H1650">
        <v>17</v>
      </c>
      <c r="I1650">
        <f>spaces_3iWczBNnn5rbfoUlE0Jd_uploads_git_blob_d9e80ffbcef8a4adc6d29edd78618add5df6[[#This Row],[Precio Unitario]]*spaces_3iWczBNnn5rbfoUlE0Jd_uploads_git_blob_d9e80ffbcef8a4adc6d29edd78618add5df6[[#This Row],[Cantidad Ordenada]]</f>
        <v>35</v>
      </c>
      <c r="J165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65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651" spans="1:11" x14ac:dyDescent="0.35">
      <c r="A1651">
        <v>671</v>
      </c>
      <c r="B1651">
        <v>17</v>
      </c>
      <c r="C1651" t="s">
        <v>49</v>
      </c>
      <c r="D1651" t="s">
        <v>1816</v>
      </c>
      <c r="E1651">
        <v>15</v>
      </c>
      <c r="F1651">
        <v>25</v>
      </c>
      <c r="G1651">
        <v>2</v>
      </c>
      <c r="H1651">
        <v>32</v>
      </c>
      <c r="I1651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165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65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652" spans="1:11" x14ac:dyDescent="0.35">
      <c r="A1652">
        <v>671</v>
      </c>
      <c r="B1652">
        <v>17</v>
      </c>
      <c r="C1652" t="s">
        <v>33</v>
      </c>
      <c r="D1652" t="s">
        <v>1808</v>
      </c>
      <c r="E1652">
        <v>19</v>
      </c>
      <c r="F1652">
        <v>32</v>
      </c>
      <c r="G1652">
        <v>2</v>
      </c>
      <c r="H1652">
        <v>34</v>
      </c>
      <c r="I1652">
        <f>spaces_3iWczBNnn5rbfoUlE0Jd_uploads_git_blob_d9e80ffbcef8a4adc6d29edd78618add5df6[[#This Row],[Precio Unitario]]*spaces_3iWczBNnn5rbfoUlE0Jd_uploads_git_blob_d9e80ffbcef8a4adc6d29edd78618add5df6[[#This Row],[Cantidad Ordenada]]</f>
        <v>64</v>
      </c>
      <c r="J165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1652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653" spans="1:11" x14ac:dyDescent="0.35">
      <c r="A1653">
        <v>671</v>
      </c>
      <c r="B1653">
        <v>17</v>
      </c>
      <c r="C1653" t="s">
        <v>31</v>
      </c>
      <c r="D1653" t="s">
        <v>1807</v>
      </c>
      <c r="E1653">
        <v>21</v>
      </c>
      <c r="F1653">
        <v>35</v>
      </c>
      <c r="G1653">
        <v>2</v>
      </c>
      <c r="H1653">
        <v>29</v>
      </c>
      <c r="I1653">
        <f>spaces_3iWczBNnn5rbfoUlE0Jd_uploads_git_blob_d9e80ffbcef8a4adc6d29edd78618add5df6[[#This Row],[Precio Unitario]]*spaces_3iWczBNnn5rbfoUlE0Jd_uploads_git_blob_d9e80ffbcef8a4adc6d29edd78618add5df6[[#This Row],[Cantidad Ordenada]]</f>
        <v>70</v>
      </c>
      <c r="J165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65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654" spans="1:11" x14ac:dyDescent="0.35">
      <c r="A1654">
        <v>672</v>
      </c>
      <c r="B1654">
        <v>12</v>
      </c>
      <c r="C1654" t="s">
        <v>29</v>
      </c>
      <c r="D1654" t="s">
        <v>1806</v>
      </c>
      <c r="E1654">
        <v>11</v>
      </c>
      <c r="F1654">
        <v>19</v>
      </c>
      <c r="G1654">
        <v>1</v>
      </c>
      <c r="H1654">
        <v>42</v>
      </c>
      <c r="I1654">
        <f>spaces_3iWczBNnn5rbfoUlE0Jd_uploads_git_blob_d9e80ffbcef8a4adc6d29edd78618add5df6[[#This Row],[Precio Unitario]]*spaces_3iWczBNnn5rbfoUlE0Jd_uploads_git_blob_d9e80ffbcef8a4adc6d29edd78618add5df6[[#This Row],[Cantidad Ordenada]]</f>
        <v>19</v>
      </c>
      <c r="J165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654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655" spans="1:11" x14ac:dyDescent="0.35">
      <c r="A1655">
        <v>672</v>
      </c>
      <c r="B1655">
        <v>12</v>
      </c>
      <c r="C1655" t="s">
        <v>43</v>
      </c>
      <c r="D1655" t="s">
        <v>1813</v>
      </c>
      <c r="E1655">
        <v>13</v>
      </c>
      <c r="F1655">
        <v>21</v>
      </c>
      <c r="G1655">
        <v>2</v>
      </c>
      <c r="H1655">
        <v>15</v>
      </c>
      <c r="I1655">
        <f>spaces_3iWczBNnn5rbfoUlE0Jd_uploads_git_blob_d9e80ffbcef8a4adc6d29edd78618add5df6[[#This Row],[Precio Unitario]]*spaces_3iWczBNnn5rbfoUlE0Jd_uploads_git_blob_d9e80ffbcef8a4adc6d29edd78618add5df6[[#This Row],[Cantidad Ordenada]]</f>
        <v>42</v>
      </c>
      <c r="J165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655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656" spans="1:11" x14ac:dyDescent="0.35">
      <c r="A1656">
        <v>672</v>
      </c>
      <c r="B1656">
        <v>12</v>
      </c>
      <c r="C1656" t="s">
        <v>33</v>
      </c>
      <c r="D1656" t="s">
        <v>1808</v>
      </c>
      <c r="E1656">
        <v>19</v>
      </c>
      <c r="F1656">
        <v>32</v>
      </c>
      <c r="G1656">
        <v>3</v>
      </c>
      <c r="H1656">
        <v>21</v>
      </c>
      <c r="I1656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165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656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657" spans="1:11" x14ac:dyDescent="0.35">
      <c r="A1657">
        <v>673</v>
      </c>
      <c r="B1657">
        <v>20</v>
      </c>
      <c r="C1657" t="s">
        <v>49</v>
      </c>
      <c r="D1657" t="s">
        <v>1816</v>
      </c>
      <c r="E1657">
        <v>15</v>
      </c>
      <c r="F1657">
        <v>25</v>
      </c>
      <c r="G1657">
        <v>2</v>
      </c>
      <c r="H1657">
        <v>45</v>
      </c>
      <c r="I1657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165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657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658" spans="1:11" x14ac:dyDescent="0.35">
      <c r="A1658">
        <v>673</v>
      </c>
      <c r="B1658">
        <v>20</v>
      </c>
      <c r="C1658" t="s">
        <v>12</v>
      </c>
      <c r="D1658" t="s">
        <v>1797</v>
      </c>
      <c r="E1658">
        <v>18</v>
      </c>
      <c r="F1658">
        <v>30</v>
      </c>
      <c r="G1658">
        <v>1</v>
      </c>
      <c r="H1658">
        <v>25</v>
      </c>
      <c r="I1658">
        <f>spaces_3iWczBNnn5rbfoUlE0Jd_uploads_git_blob_d9e80ffbcef8a4adc6d29edd78618add5df6[[#This Row],[Precio Unitario]]*spaces_3iWczBNnn5rbfoUlE0Jd_uploads_git_blob_d9e80ffbcef8a4adc6d29edd78618add5df6[[#This Row],[Cantidad Ordenada]]</f>
        <v>30</v>
      </c>
      <c r="J165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65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659" spans="1:11" x14ac:dyDescent="0.35">
      <c r="A1659">
        <v>673</v>
      </c>
      <c r="B1659">
        <v>20</v>
      </c>
      <c r="C1659" t="s">
        <v>19</v>
      </c>
      <c r="D1659" t="s">
        <v>1802</v>
      </c>
      <c r="E1659">
        <v>25</v>
      </c>
      <c r="F1659">
        <v>40</v>
      </c>
      <c r="G1659">
        <v>2</v>
      </c>
      <c r="H1659">
        <v>13</v>
      </c>
      <c r="I1659">
        <f>spaces_3iWczBNnn5rbfoUlE0Jd_uploads_git_blob_d9e80ffbcef8a4adc6d29edd78618add5df6[[#This Row],[Precio Unitario]]*spaces_3iWczBNnn5rbfoUlE0Jd_uploads_git_blob_d9e80ffbcef8a4adc6d29edd78618add5df6[[#This Row],[Cantidad Ordenada]]</f>
        <v>80</v>
      </c>
      <c r="J165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659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660" spans="1:11" x14ac:dyDescent="0.35">
      <c r="A1660">
        <v>673</v>
      </c>
      <c r="B1660">
        <v>20</v>
      </c>
      <c r="C1660" t="s">
        <v>31</v>
      </c>
      <c r="D1660" t="s">
        <v>1807</v>
      </c>
      <c r="E1660">
        <v>21</v>
      </c>
      <c r="F1660">
        <v>35</v>
      </c>
      <c r="G1660">
        <v>3</v>
      </c>
      <c r="H1660">
        <v>10</v>
      </c>
      <c r="I1660">
        <f>spaces_3iWczBNnn5rbfoUlE0Jd_uploads_git_blob_d9e80ffbcef8a4adc6d29edd78618add5df6[[#This Row],[Precio Unitario]]*spaces_3iWczBNnn5rbfoUlE0Jd_uploads_git_blob_d9e80ffbcef8a4adc6d29edd78618add5df6[[#This Row],[Cantidad Ordenada]]</f>
        <v>105</v>
      </c>
      <c r="J166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66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661" spans="1:11" x14ac:dyDescent="0.35">
      <c r="A1661">
        <v>674</v>
      </c>
      <c r="B1661">
        <v>1</v>
      </c>
      <c r="C1661" t="s">
        <v>29</v>
      </c>
      <c r="D1661" t="s">
        <v>1806</v>
      </c>
      <c r="E1661">
        <v>11</v>
      </c>
      <c r="F1661">
        <v>19</v>
      </c>
      <c r="G1661">
        <v>3</v>
      </c>
      <c r="H1661">
        <v>11</v>
      </c>
      <c r="I1661">
        <f>spaces_3iWczBNnn5rbfoUlE0Jd_uploads_git_blob_d9e80ffbcef8a4adc6d29edd78618add5df6[[#This Row],[Precio Unitario]]*spaces_3iWczBNnn5rbfoUlE0Jd_uploads_git_blob_d9e80ffbcef8a4adc6d29edd78618add5df6[[#This Row],[Cantidad Ordenada]]</f>
        <v>57</v>
      </c>
      <c r="J166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661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662" spans="1:11" x14ac:dyDescent="0.35">
      <c r="A1662">
        <v>674</v>
      </c>
      <c r="B1662">
        <v>1</v>
      </c>
      <c r="C1662" t="s">
        <v>43</v>
      </c>
      <c r="D1662" t="s">
        <v>1813</v>
      </c>
      <c r="E1662">
        <v>13</v>
      </c>
      <c r="F1662">
        <v>21</v>
      </c>
      <c r="G1662">
        <v>1</v>
      </c>
      <c r="H1662">
        <v>35</v>
      </c>
      <c r="I1662">
        <f>spaces_3iWczBNnn5rbfoUlE0Jd_uploads_git_blob_d9e80ffbcef8a4adc6d29edd78618add5df6[[#This Row],[Precio Unitario]]*spaces_3iWczBNnn5rbfoUlE0Jd_uploads_git_blob_d9e80ffbcef8a4adc6d29edd78618add5df6[[#This Row],[Cantidad Ordenada]]</f>
        <v>21</v>
      </c>
      <c r="J166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662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663" spans="1:11" x14ac:dyDescent="0.35">
      <c r="A1663">
        <v>674</v>
      </c>
      <c r="B1663">
        <v>1</v>
      </c>
      <c r="C1663" t="s">
        <v>15</v>
      </c>
      <c r="D1663" t="s">
        <v>1799</v>
      </c>
      <c r="E1663">
        <v>19</v>
      </c>
      <c r="F1663">
        <v>31</v>
      </c>
      <c r="G1663">
        <v>3</v>
      </c>
      <c r="H1663">
        <v>7</v>
      </c>
      <c r="I1663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166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663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664" spans="1:11" x14ac:dyDescent="0.35">
      <c r="A1664">
        <v>674</v>
      </c>
      <c r="B1664">
        <v>1</v>
      </c>
      <c r="C1664" t="s">
        <v>45</v>
      </c>
      <c r="D1664" t="s">
        <v>1814</v>
      </c>
      <c r="E1664">
        <v>10</v>
      </c>
      <c r="F1664">
        <v>18</v>
      </c>
      <c r="G1664">
        <v>2</v>
      </c>
      <c r="H1664">
        <v>12</v>
      </c>
      <c r="I1664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66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664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665" spans="1:11" x14ac:dyDescent="0.35">
      <c r="A1665">
        <v>675</v>
      </c>
      <c r="B1665">
        <v>5</v>
      </c>
      <c r="C1665" t="s">
        <v>49</v>
      </c>
      <c r="D1665" t="s">
        <v>1816</v>
      </c>
      <c r="E1665">
        <v>15</v>
      </c>
      <c r="F1665">
        <v>25</v>
      </c>
      <c r="G1665">
        <v>1</v>
      </c>
      <c r="H1665">
        <v>8</v>
      </c>
      <c r="I1665">
        <f>spaces_3iWczBNnn5rbfoUlE0Jd_uploads_git_blob_d9e80ffbcef8a4adc6d29edd78618add5df6[[#This Row],[Precio Unitario]]*spaces_3iWczBNnn5rbfoUlE0Jd_uploads_git_blob_d9e80ffbcef8a4adc6d29edd78618add5df6[[#This Row],[Cantidad Ordenada]]</f>
        <v>25</v>
      </c>
      <c r="J166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166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666" spans="1:11" x14ac:dyDescent="0.35">
      <c r="A1666">
        <v>675</v>
      </c>
      <c r="B1666">
        <v>5</v>
      </c>
      <c r="C1666" t="s">
        <v>21</v>
      </c>
      <c r="D1666" t="s">
        <v>1801</v>
      </c>
      <c r="E1666">
        <v>22</v>
      </c>
      <c r="F1666">
        <v>36</v>
      </c>
      <c r="G1666">
        <v>3</v>
      </c>
      <c r="H1666">
        <v>59</v>
      </c>
      <c r="I1666">
        <f>spaces_3iWczBNnn5rbfoUlE0Jd_uploads_git_blob_d9e80ffbcef8a4adc6d29edd78618add5df6[[#This Row],[Precio Unitario]]*spaces_3iWczBNnn5rbfoUlE0Jd_uploads_git_blob_d9e80ffbcef8a4adc6d29edd78618add5df6[[#This Row],[Cantidad Ordenada]]</f>
        <v>108</v>
      </c>
      <c r="J166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666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667" spans="1:11" x14ac:dyDescent="0.35">
      <c r="A1667">
        <v>675</v>
      </c>
      <c r="B1667">
        <v>5</v>
      </c>
      <c r="C1667" t="s">
        <v>39</v>
      </c>
      <c r="D1667" t="s">
        <v>1812</v>
      </c>
      <c r="E1667">
        <v>12</v>
      </c>
      <c r="F1667">
        <v>20</v>
      </c>
      <c r="G1667">
        <v>3</v>
      </c>
      <c r="H1667">
        <v>54</v>
      </c>
      <c r="I1667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166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667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668" spans="1:11" x14ac:dyDescent="0.35">
      <c r="A1668">
        <v>676</v>
      </c>
      <c r="B1668">
        <v>7</v>
      </c>
      <c r="C1668" t="s">
        <v>43</v>
      </c>
      <c r="D1668" t="s">
        <v>1813</v>
      </c>
      <c r="E1668">
        <v>13</v>
      </c>
      <c r="F1668">
        <v>21</v>
      </c>
      <c r="G1668">
        <v>2</v>
      </c>
      <c r="H1668">
        <v>24</v>
      </c>
      <c r="I1668">
        <f>spaces_3iWczBNnn5rbfoUlE0Jd_uploads_git_blob_d9e80ffbcef8a4adc6d29edd78618add5df6[[#This Row],[Precio Unitario]]*spaces_3iWczBNnn5rbfoUlE0Jd_uploads_git_blob_d9e80ffbcef8a4adc6d29edd78618add5df6[[#This Row],[Cantidad Ordenada]]</f>
        <v>42</v>
      </c>
      <c r="J166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668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669" spans="1:11" x14ac:dyDescent="0.35">
      <c r="A1669">
        <v>676</v>
      </c>
      <c r="B1669">
        <v>7</v>
      </c>
      <c r="C1669" t="s">
        <v>41</v>
      </c>
      <c r="D1669" t="s">
        <v>1811</v>
      </c>
      <c r="E1669">
        <v>14</v>
      </c>
      <c r="F1669">
        <v>23</v>
      </c>
      <c r="G1669">
        <v>1</v>
      </c>
      <c r="H1669">
        <v>40</v>
      </c>
      <c r="I1669">
        <f>spaces_3iWczBNnn5rbfoUlE0Jd_uploads_git_blob_d9e80ffbcef8a4adc6d29edd78618add5df6[[#This Row],[Precio Unitario]]*spaces_3iWczBNnn5rbfoUlE0Jd_uploads_git_blob_d9e80ffbcef8a4adc6d29edd78618add5df6[[#This Row],[Cantidad Ordenada]]</f>
        <v>23</v>
      </c>
      <c r="J166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1669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670" spans="1:11" x14ac:dyDescent="0.35">
      <c r="A1670">
        <v>676</v>
      </c>
      <c r="B1670">
        <v>7</v>
      </c>
      <c r="C1670" t="s">
        <v>27</v>
      </c>
      <c r="D1670" t="s">
        <v>1805</v>
      </c>
      <c r="E1670">
        <v>16</v>
      </c>
      <c r="F1670">
        <v>28</v>
      </c>
      <c r="G1670">
        <v>1</v>
      </c>
      <c r="H1670">
        <v>12</v>
      </c>
      <c r="I1670">
        <f>spaces_3iWczBNnn5rbfoUlE0Jd_uploads_git_blob_d9e80ffbcef8a4adc6d29edd78618add5df6[[#This Row],[Precio Unitario]]*spaces_3iWczBNnn5rbfoUlE0Jd_uploads_git_blob_d9e80ffbcef8a4adc6d29edd78618add5df6[[#This Row],[Cantidad Ordenada]]</f>
        <v>28</v>
      </c>
      <c r="J167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670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671" spans="1:11" x14ac:dyDescent="0.35">
      <c r="A1671">
        <v>676</v>
      </c>
      <c r="B1671">
        <v>7</v>
      </c>
      <c r="C1671" t="s">
        <v>15</v>
      </c>
      <c r="D1671" t="s">
        <v>1799</v>
      </c>
      <c r="E1671">
        <v>19</v>
      </c>
      <c r="F1671">
        <v>31</v>
      </c>
      <c r="G1671">
        <v>1</v>
      </c>
      <c r="H1671">
        <v>45</v>
      </c>
      <c r="I1671">
        <f>spaces_3iWczBNnn5rbfoUlE0Jd_uploads_git_blob_d9e80ffbcef8a4adc6d29edd78618add5df6[[#This Row],[Precio Unitario]]*spaces_3iWczBNnn5rbfoUlE0Jd_uploads_git_blob_d9e80ffbcef8a4adc6d29edd78618add5df6[[#This Row],[Cantidad Ordenada]]</f>
        <v>31</v>
      </c>
      <c r="J167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671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672" spans="1:11" x14ac:dyDescent="0.35">
      <c r="A1672">
        <v>677</v>
      </c>
      <c r="B1672">
        <v>14</v>
      </c>
      <c r="C1672" t="s">
        <v>37</v>
      </c>
      <c r="D1672" t="s">
        <v>1810</v>
      </c>
      <c r="E1672">
        <v>20</v>
      </c>
      <c r="F1672">
        <v>34</v>
      </c>
      <c r="G1672">
        <v>1</v>
      </c>
      <c r="H1672">
        <v>34</v>
      </c>
      <c r="I1672">
        <f>spaces_3iWczBNnn5rbfoUlE0Jd_uploads_git_blob_d9e80ffbcef8a4adc6d29edd78618add5df6[[#This Row],[Precio Unitario]]*spaces_3iWczBNnn5rbfoUlE0Jd_uploads_git_blob_d9e80ffbcef8a4adc6d29edd78618add5df6[[#This Row],[Cantidad Ordenada]]</f>
        <v>34</v>
      </c>
      <c r="J167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672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673" spans="1:11" x14ac:dyDescent="0.35">
      <c r="A1673">
        <v>677</v>
      </c>
      <c r="B1673">
        <v>14</v>
      </c>
      <c r="C1673" t="s">
        <v>39</v>
      </c>
      <c r="D1673" t="s">
        <v>1812</v>
      </c>
      <c r="E1673">
        <v>12</v>
      </c>
      <c r="F1673">
        <v>20</v>
      </c>
      <c r="G1673">
        <v>2</v>
      </c>
      <c r="H1673">
        <v>55</v>
      </c>
      <c r="I1673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167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67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674" spans="1:11" x14ac:dyDescent="0.35">
      <c r="A1674">
        <v>677</v>
      </c>
      <c r="B1674">
        <v>14</v>
      </c>
      <c r="C1674" t="s">
        <v>31</v>
      </c>
      <c r="D1674" t="s">
        <v>1807</v>
      </c>
      <c r="E1674">
        <v>21</v>
      </c>
      <c r="F1674">
        <v>35</v>
      </c>
      <c r="G1674">
        <v>2</v>
      </c>
      <c r="H1674">
        <v>59</v>
      </c>
      <c r="I1674">
        <f>spaces_3iWczBNnn5rbfoUlE0Jd_uploads_git_blob_d9e80ffbcef8a4adc6d29edd78618add5df6[[#This Row],[Precio Unitario]]*spaces_3iWczBNnn5rbfoUlE0Jd_uploads_git_blob_d9e80ffbcef8a4adc6d29edd78618add5df6[[#This Row],[Cantidad Ordenada]]</f>
        <v>70</v>
      </c>
      <c r="J167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67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675" spans="1:11" x14ac:dyDescent="0.35">
      <c r="A1675">
        <v>678</v>
      </c>
      <c r="B1675">
        <v>19</v>
      </c>
      <c r="C1675" t="s">
        <v>29</v>
      </c>
      <c r="D1675" t="s">
        <v>1806</v>
      </c>
      <c r="E1675">
        <v>11</v>
      </c>
      <c r="F1675">
        <v>19</v>
      </c>
      <c r="G1675">
        <v>3</v>
      </c>
      <c r="H1675">
        <v>37</v>
      </c>
      <c r="I1675">
        <f>spaces_3iWczBNnn5rbfoUlE0Jd_uploads_git_blob_d9e80ffbcef8a4adc6d29edd78618add5df6[[#This Row],[Precio Unitario]]*spaces_3iWczBNnn5rbfoUlE0Jd_uploads_git_blob_d9e80ffbcef8a4adc6d29edd78618add5df6[[#This Row],[Cantidad Ordenada]]</f>
        <v>57</v>
      </c>
      <c r="J167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675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676" spans="1:11" x14ac:dyDescent="0.35">
      <c r="A1676">
        <v>678</v>
      </c>
      <c r="B1676">
        <v>19</v>
      </c>
      <c r="C1676" t="s">
        <v>9</v>
      </c>
      <c r="D1676" t="s">
        <v>1798</v>
      </c>
      <c r="E1676">
        <v>14</v>
      </c>
      <c r="F1676">
        <v>24</v>
      </c>
      <c r="G1676">
        <v>2</v>
      </c>
      <c r="H1676">
        <v>20</v>
      </c>
      <c r="I1676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167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676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677" spans="1:11" x14ac:dyDescent="0.35">
      <c r="A1677">
        <v>678</v>
      </c>
      <c r="B1677">
        <v>19</v>
      </c>
      <c r="C1677" t="s">
        <v>31</v>
      </c>
      <c r="D1677" t="s">
        <v>1807</v>
      </c>
      <c r="E1677">
        <v>21</v>
      </c>
      <c r="F1677">
        <v>35</v>
      </c>
      <c r="G1677">
        <v>2</v>
      </c>
      <c r="H1677">
        <v>37</v>
      </c>
      <c r="I1677">
        <f>spaces_3iWczBNnn5rbfoUlE0Jd_uploads_git_blob_d9e80ffbcef8a4adc6d29edd78618add5df6[[#This Row],[Precio Unitario]]*spaces_3iWczBNnn5rbfoUlE0Jd_uploads_git_blob_d9e80ffbcef8a4adc6d29edd78618add5df6[[#This Row],[Cantidad Ordenada]]</f>
        <v>70</v>
      </c>
      <c r="J167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677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678" spans="1:11" x14ac:dyDescent="0.35">
      <c r="A1678">
        <v>678</v>
      </c>
      <c r="B1678">
        <v>19</v>
      </c>
      <c r="C1678" t="s">
        <v>23</v>
      </c>
      <c r="D1678" t="s">
        <v>1803</v>
      </c>
      <c r="E1678">
        <v>17</v>
      </c>
      <c r="F1678">
        <v>29</v>
      </c>
      <c r="G1678">
        <v>1</v>
      </c>
      <c r="H1678">
        <v>27</v>
      </c>
      <c r="I1678">
        <f>spaces_3iWczBNnn5rbfoUlE0Jd_uploads_git_blob_d9e80ffbcef8a4adc6d29edd78618add5df6[[#This Row],[Precio Unitario]]*spaces_3iWczBNnn5rbfoUlE0Jd_uploads_git_blob_d9e80ffbcef8a4adc6d29edd78618add5df6[[#This Row],[Cantidad Ordenada]]</f>
        <v>29</v>
      </c>
      <c r="J167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678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679" spans="1:11" x14ac:dyDescent="0.35">
      <c r="A1679">
        <v>679</v>
      </c>
      <c r="B1679">
        <v>9</v>
      </c>
      <c r="C1679" t="s">
        <v>49</v>
      </c>
      <c r="D1679" t="s">
        <v>1816</v>
      </c>
      <c r="E1679">
        <v>15</v>
      </c>
      <c r="F1679">
        <v>25</v>
      </c>
      <c r="G1679">
        <v>3</v>
      </c>
      <c r="H1679">
        <v>52</v>
      </c>
      <c r="I1679">
        <f>spaces_3iWczBNnn5rbfoUlE0Jd_uploads_git_blob_d9e80ffbcef8a4adc6d29edd78618add5df6[[#This Row],[Precio Unitario]]*spaces_3iWczBNnn5rbfoUlE0Jd_uploads_git_blob_d9e80ffbcef8a4adc6d29edd78618add5df6[[#This Row],[Cantidad Ordenada]]</f>
        <v>75</v>
      </c>
      <c r="J167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67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680" spans="1:11" x14ac:dyDescent="0.35">
      <c r="A1680">
        <v>679</v>
      </c>
      <c r="B1680">
        <v>9</v>
      </c>
      <c r="C1680" t="s">
        <v>47</v>
      </c>
      <c r="D1680" t="s">
        <v>1815</v>
      </c>
      <c r="E1680">
        <v>15</v>
      </c>
      <c r="F1680">
        <v>26</v>
      </c>
      <c r="G1680">
        <v>1</v>
      </c>
      <c r="H1680">
        <v>11</v>
      </c>
      <c r="I1680">
        <f>spaces_3iWczBNnn5rbfoUlE0Jd_uploads_git_blob_d9e80ffbcef8a4adc6d29edd78618add5df6[[#This Row],[Precio Unitario]]*spaces_3iWczBNnn5rbfoUlE0Jd_uploads_git_blob_d9e80ffbcef8a4adc6d29edd78618add5df6[[#This Row],[Cantidad Ordenada]]</f>
        <v>26</v>
      </c>
      <c r="J168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1680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681" spans="1:11" x14ac:dyDescent="0.35">
      <c r="A1681">
        <v>679</v>
      </c>
      <c r="B1681">
        <v>9</v>
      </c>
      <c r="C1681" t="s">
        <v>43</v>
      </c>
      <c r="D1681" t="s">
        <v>1813</v>
      </c>
      <c r="E1681">
        <v>13</v>
      </c>
      <c r="F1681">
        <v>21</v>
      </c>
      <c r="G1681">
        <v>2</v>
      </c>
      <c r="H1681">
        <v>27</v>
      </c>
      <c r="I1681">
        <f>spaces_3iWczBNnn5rbfoUlE0Jd_uploads_git_blob_d9e80ffbcef8a4adc6d29edd78618add5df6[[#This Row],[Precio Unitario]]*spaces_3iWczBNnn5rbfoUlE0Jd_uploads_git_blob_d9e80ffbcef8a4adc6d29edd78618add5df6[[#This Row],[Cantidad Ordenada]]</f>
        <v>42</v>
      </c>
      <c r="J168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681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682" spans="1:11" x14ac:dyDescent="0.35">
      <c r="A1682">
        <v>679</v>
      </c>
      <c r="B1682">
        <v>9</v>
      </c>
      <c r="C1682" t="s">
        <v>27</v>
      </c>
      <c r="D1682" t="s">
        <v>1805</v>
      </c>
      <c r="E1682">
        <v>16</v>
      </c>
      <c r="F1682">
        <v>28</v>
      </c>
      <c r="G1682">
        <v>2</v>
      </c>
      <c r="H1682">
        <v>16</v>
      </c>
      <c r="I1682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168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682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683" spans="1:11" x14ac:dyDescent="0.35">
      <c r="A1683">
        <v>680</v>
      </c>
      <c r="B1683">
        <v>5</v>
      </c>
      <c r="C1683" t="s">
        <v>25</v>
      </c>
      <c r="D1683" t="s">
        <v>1804</v>
      </c>
      <c r="E1683">
        <v>20</v>
      </c>
      <c r="F1683">
        <v>33</v>
      </c>
      <c r="G1683">
        <v>2</v>
      </c>
      <c r="H1683">
        <v>56</v>
      </c>
      <c r="I1683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168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1683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684" spans="1:11" x14ac:dyDescent="0.35">
      <c r="A1684">
        <v>680</v>
      </c>
      <c r="B1684">
        <v>5</v>
      </c>
      <c r="C1684" t="s">
        <v>39</v>
      </c>
      <c r="D1684" t="s">
        <v>1812</v>
      </c>
      <c r="E1684">
        <v>12</v>
      </c>
      <c r="F1684">
        <v>20</v>
      </c>
      <c r="G1684">
        <v>3</v>
      </c>
      <c r="H1684">
        <v>49</v>
      </c>
      <c r="I1684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168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68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685" spans="1:11" x14ac:dyDescent="0.35">
      <c r="A1685">
        <v>680</v>
      </c>
      <c r="B1685">
        <v>5</v>
      </c>
      <c r="C1685" t="s">
        <v>45</v>
      </c>
      <c r="D1685" t="s">
        <v>1814</v>
      </c>
      <c r="E1685">
        <v>10</v>
      </c>
      <c r="F1685">
        <v>18</v>
      </c>
      <c r="G1685">
        <v>2</v>
      </c>
      <c r="H1685">
        <v>6</v>
      </c>
      <c r="I1685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68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685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686" spans="1:11" x14ac:dyDescent="0.35">
      <c r="A1686">
        <v>681</v>
      </c>
      <c r="B1686">
        <v>2</v>
      </c>
      <c r="C1686" t="s">
        <v>25</v>
      </c>
      <c r="D1686" t="s">
        <v>1804</v>
      </c>
      <c r="E1686">
        <v>20</v>
      </c>
      <c r="F1686">
        <v>33</v>
      </c>
      <c r="G1686">
        <v>1</v>
      </c>
      <c r="H1686">
        <v>44</v>
      </c>
      <c r="I1686">
        <f>spaces_3iWczBNnn5rbfoUlE0Jd_uploads_git_blob_d9e80ffbcef8a4adc6d29edd78618add5df6[[#This Row],[Precio Unitario]]*spaces_3iWczBNnn5rbfoUlE0Jd_uploads_git_blob_d9e80ffbcef8a4adc6d29edd78618add5df6[[#This Row],[Cantidad Ordenada]]</f>
        <v>33</v>
      </c>
      <c r="J168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686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687" spans="1:11" x14ac:dyDescent="0.35">
      <c r="A1687">
        <v>681</v>
      </c>
      <c r="B1687">
        <v>2</v>
      </c>
      <c r="C1687" t="s">
        <v>43</v>
      </c>
      <c r="D1687" t="s">
        <v>1813</v>
      </c>
      <c r="E1687">
        <v>13</v>
      </c>
      <c r="F1687">
        <v>21</v>
      </c>
      <c r="G1687">
        <v>2</v>
      </c>
      <c r="H1687">
        <v>21</v>
      </c>
      <c r="I1687">
        <f>spaces_3iWczBNnn5rbfoUlE0Jd_uploads_git_blob_d9e80ffbcef8a4adc6d29edd78618add5df6[[#This Row],[Precio Unitario]]*spaces_3iWczBNnn5rbfoUlE0Jd_uploads_git_blob_d9e80ffbcef8a4adc6d29edd78618add5df6[[#This Row],[Cantidad Ordenada]]</f>
        <v>42</v>
      </c>
      <c r="J168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687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688" spans="1:11" x14ac:dyDescent="0.35">
      <c r="A1688">
        <v>682</v>
      </c>
      <c r="B1688">
        <v>1</v>
      </c>
      <c r="C1688" t="s">
        <v>41</v>
      </c>
      <c r="D1688" t="s">
        <v>1811</v>
      </c>
      <c r="E1688">
        <v>14</v>
      </c>
      <c r="F1688">
        <v>23</v>
      </c>
      <c r="G1688">
        <v>1</v>
      </c>
      <c r="H1688">
        <v>43</v>
      </c>
      <c r="I1688">
        <f>spaces_3iWczBNnn5rbfoUlE0Jd_uploads_git_blob_d9e80ffbcef8a4adc6d29edd78618add5df6[[#This Row],[Precio Unitario]]*spaces_3iWczBNnn5rbfoUlE0Jd_uploads_git_blob_d9e80ffbcef8a4adc6d29edd78618add5df6[[#This Row],[Cantidad Ordenada]]</f>
        <v>23</v>
      </c>
      <c r="J168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1688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689" spans="1:11" x14ac:dyDescent="0.35">
      <c r="A1689">
        <v>683</v>
      </c>
      <c r="B1689">
        <v>2</v>
      </c>
      <c r="C1689" t="s">
        <v>15</v>
      </c>
      <c r="D1689" t="s">
        <v>1799</v>
      </c>
      <c r="E1689">
        <v>19</v>
      </c>
      <c r="F1689">
        <v>31</v>
      </c>
      <c r="G1689">
        <v>2</v>
      </c>
      <c r="H1689">
        <v>16</v>
      </c>
      <c r="I1689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168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689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690" spans="1:11" x14ac:dyDescent="0.35">
      <c r="A1690">
        <v>683</v>
      </c>
      <c r="B1690">
        <v>2</v>
      </c>
      <c r="C1690" t="s">
        <v>19</v>
      </c>
      <c r="D1690" t="s">
        <v>1802</v>
      </c>
      <c r="E1690">
        <v>25</v>
      </c>
      <c r="F1690">
        <v>40</v>
      </c>
      <c r="G1690">
        <v>1</v>
      </c>
      <c r="H1690">
        <v>6</v>
      </c>
      <c r="I1690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169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15</v>
      </c>
      <c r="K1690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691" spans="1:11" x14ac:dyDescent="0.35">
      <c r="A1691">
        <v>683</v>
      </c>
      <c r="B1691">
        <v>2</v>
      </c>
      <c r="C1691" t="s">
        <v>39</v>
      </c>
      <c r="D1691" t="s">
        <v>1812</v>
      </c>
      <c r="E1691">
        <v>12</v>
      </c>
      <c r="F1691">
        <v>20</v>
      </c>
      <c r="G1691">
        <v>2</v>
      </c>
      <c r="H1691">
        <v>35</v>
      </c>
      <c r="I1691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169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69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692" spans="1:11" x14ac:dyDescent="0.35">
      <c r="A1692">
        <v>683</v>
      </c>
      <c r="B1692">
        <v>2</v>
      </c>
      <c r="C1692" t="s">
        <v>35</v>
      </c>
      <c r="D1692" t="s">
        <v>1809</v>
      </c>
      <c r="E1692">
        <v>13</v>
      </c>
      <c r="F1692">
        <v>22</v>
      </c>
      <c r="G1692">
        <v>1</v>
      </c>
      <c r="H1692">
        <v>25</v>
      </c>
      <c r="I1692">
        <f>spaces_3iWczBNnn5rbfoUlE0Jd_uploads_git_blob_d9e80ffbcef8a4adc6d29edd78618add5df6[[#This Row],[Precio Unitario]]*spaces_3iWczBNnn5rbfoUlE0Jd_uploads_git_blob_d9e80ffbcef8a4adc6d29edd78618add5df6[[#This Row],[Cantidad Ordenada]]</f>
        <v>22</v>
      </c>
      <c r="J169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1692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693" spans="1:11" x14ac:dyDescent="0.35">
      <c r="A1693">
        <v>684</v>
      </c>
      <c r="B1693">
        <v>10</v>
      </c>
      <c r="C1693" t="s">
        <v>47</v>
      </c>
      <c r="D1693" t="s">
        <v>1815</v>
      </c>
      <c r="E1693">
        <v>15</v>
      </c>
      <c r="F1693">
        <v>26</v>
      </c>
      <c r="G1693">
        <v>1</v>
      </c>
      <c r="H1693">
        <v>25</v>
      </c>
      <c r="I1693">
        <f>spaces_3iWczBNnn5rbfoUlE0Jd_uploads_git_blob_d9e80ffbcef8a4adc6d29edd78618add5df6[[#This Row],[Precio Unitario]]*spaces_3iWczBNnn5rbfoUlE0Jd_uploads_git_blob_d9e80ffbcef8a4adc6d29edd78618add5df6[[#This Row],[Cantidad Ordenada]]</f>
        <v>26</v>
      </c>
      <c r="J169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1693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694" spans="1:11" x14ac:dyDescent="0.35">
      <c r="A1694">
        <v>684</v>
      </c>
      <c r="B1694">
        <v>10</v>
      </c>
      <c r="C1694" t="s">
        <v>15</v>
      </c>
      <c r="D1694" t="s">
        <v>1799</v>
      </c>
      <c r="E1694">
        <v>19</v>
      </c>
      <c r="F1694">
        <v>31</v>
      </c>
      <c r="G1694">
        <v>1</v>
      </c>
      <c r="H1694">
        <v>10</v>
      </c>
      <c r="I1694">
        <f>spaces_3iWczBNnn5rbfoUlE0Jd_uploads_git_blob_d9e80ffbcef8a4adc6d29edd78618add5df6[[#This Row],[Precio Unitario]]*spaces_3iWczBNnn5rbfoUlE0Jd_uploads_git_blob_d9e80ffbcef8a4adc6d29edd78618add5df6[[#This Row],[Cantidad Ordenada]]</f>
        <v>31</v>
      </c>
      <c r="J169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694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695" spans="1:11" x14ac:dyDescent="0.35">
      <c r="A1695">
        <v>684</v>
      </c>
      <c r="B1695">
        <v>10</v>
      </c>
      <c r="C1695" t="s">
        <v>21</v>
      </c>
      <c r="D1695" t="s">
        <v>1801</v>
      </c>
      <c r="E1695">
        <v>22</v>
      </c>
      <c r="F1695">
        <v>36</v>
      </c>
      <c r="G1695">
        <v>1</v>
      </c>
      <c r="H1695">
        <v>38</v>
      </c>
      <c r="I1695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69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695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696" spans="1:11" x14ac:dyDescent="0.35">
      <c r="A1696">
        <v>684</v>
      </c>
      <c r="B1696">
        <v>10</v>
      </c>
      <c r="C1696" t="s">
        <v>23</v>
      </c>
      <c r="D1696" t="s">
        <v>1803</v>
      </c>
      <c r="E1696">
        <v>17</v>
      </c>
      <c r="F1696">
        <v>29</v>
      </c>
      <c r="G1696">
        <v>3</v>
      </c>
      <c r="H1696">
        <v>37</v>
      </c>
      <c r="I1696">
        <f>spaces_3iWczBNnn5rbfoUlE0Jd_uploads_git_blob_d9e80ffbcef8a4adc6d29edd78618add5df6[[#This Row],[Precio Unitario]]*spaces_3iWczBNnn5rbfoUlE0Jd_uploads_git_blob_d9e80ffbcef8a4adc6d29edd78618add5df6[[#This Row],[Cantidad Ordenada]]</f>
        <v>87</v>
      </c>
      <c r="J169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696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697" spans="1:11" x14ac:dyDescent="0.35">
      <c r="A1697">
        <v>685</v>
      </c>
      <c r="B1697">
        <v>5</v>
      </c>
      <c r="C1697" t="s">
        <v>17</v>
      </c>
      <c r="D1697" t="s">
        <v>1800</v>
      </c>
      <c r="E1697">
        <v>16</v>
      </c>
      <c r="F1697">
        <v>27</v>
      </c>
      <c r="G1697">
        <v>2</v>
      </c>
      <c r="H1697">
        <v>17</v>
      </c>
      <c r="I1697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69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697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698" spans="1:11" x14ac:dyDescent="0.35">
      <c r="A1698">
        <v>686</v>
      </c>
      <c r="B1698">
        <v>10</v>
      </c>
      <c r="C1698" t="s">
        <v>15</v>
      </c>
      <c r="D1698" t="s">
        <v>1799</v>
      </c>
      <c r="E1698">
        <v>19</v>
      </c>
      <c r="F1698">
        <v>31</v>
      </c>
      <c r="G1698">
        <v>2</v>
      </c>
      <c r="H1698">
        <v>37</v>
      </c>
      <c r="I1698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169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698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699" spans="1:11" x14ac:dyDescent="0.35">
      <c r="A1699">
        <v>686</v>
      </c>
      <c r="B1699">
        <v>10</v>
      </c>
      <c r="C1699" t="s">
        <v>39</v>
      </c>
      <c r="D1699" t="s">
        <v>1812</v>
      </c>
      <c r="E1699">
        <v>12</v>
      </c>
      <c r="F1699">
        <v>20</v>
      </c>
      <c r="G1699">
        <v>2</v>
      </c>
      <c r="H1699">
        <v>21</v>
      </c>
      <c r="I1699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169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69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700" spans="1:11" x14ac:dyDescent="0.35">
      <c r="A1700">
        <v>687</v>
      </c>
      <c r="B1700">
        <v>2</v>
      </c>
      <c r="C1700" t="s">
        <v>21</v>
      </c>
      <c r="D1700" t="s">
        <v>1801</v>
      </c>
      <c r="E1700">
        <v>22</v>
      </c>
      <c r="F1700">
        <v>36</v>
      </c>
      <c r="G1700">
        <v>2</v>
      </c>
      <c r="H1700">
        <v>29</v>
      </c>
      <c r="I1700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170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700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701" spans="1:11" x14ac:dyDescent="0.35">
      <c r="A1701">
        <v>688</v>
      </c>
      <c r="B1701">
        <v>3</v>
      </c>
      <c r="C1701" t="s">
        <v>23</v>
      </c>
      <c r="D1701" t="s">
        <v>1803</v>
      </c>
      <c r="E1701">
        <v>17</v>
      </c>
      <c r="F1701">
        <v>29</v>
      </c>
      <c r="G1701">
        <v>1</v>
      </c>
      <c r="H1701">
        <v>14</v>
      </c>
      <c r="I1701">
        <f>spaces_3iWczBNnn5rbfoUlE0Jd_uploads_git_blob_d9e80ffbcef8a4adc6d29edd78618add5df6[[#This Row],[Precio Unitario]]*spaces_3iWczBNnn5rbfoUlE0Jd_uploads_git_blob_d9e80ffbcef8a4adc6d29edd78618add5df6[[#This Row],[Cantidad Ordenada]]</f>
        <v>29</v>
      </c>
      <c r="J170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701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702" spans="1:11" x14ac:dyDescent="0.35">
      <c r="A1702">
        <v>689</v>
      </c>
      <c r="B1702">
        <v>14</v>
      </c>
      <c r="C1702" t="s">
        <v>49</v>
      </c>
      <c r="D1702" t="s">
        <v>1816</v>
      </c>
      <c r="E1702">
        <v>15</v>
      </c>
      <c r="F1702">
        <v>25</v>
      </c>
      <c r="G1702">
        <v>3</v>
      </c>
      <c r="H1702">
        <v>7</v>
      </c>
      <c r="I1702">
        <f>spaces_3iWczBNnn5rbfoUlE0Jd_uploads_git_blob_d9e80ffbcef8a4adc6d29edd78618add5df6[[#This Row],[Precio Unitario]]*spaces_3iWczBNnn5rbfoUlE0Jd_uploads_git_blob_d9e80ffbcef8a4adc6d29edd78618add5df6[[#This Row],[Cantidad Ordenada]]</f>
        <v>75</v>
      </c>
      <c r="J170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702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703" spans="1:11" x14ac:dyDescent="0.35">
      <c r="A1703">
        <v>689</v>
      </c>
      <c r="B1703">
        <v>14</v>
      </c>
      <c r="C1703" t="s">
        <v>43</v>
      </c>
      <c r="D1703" t="s">
        <v>1813</v>
      </c>
      <c r="E1703">
        <v>13</v>
      </c>
      <c r="F1703">
        <v>21</v>
      </c>
      <c r="G1703">
        <v>1</v>
      </c>
      <c r="H1703">
        <v>6</v>
      </c>
      <c r="I1703">
        <f>spaces_3iWczBNnn5rbfoUlE0Jd_uploads_git_blob_d9e80ffbcef8a4adc6d29edd78618add5df6[[#This Row],[Precio Unitario]]*spaces_3iWczBNnn5rbfoUlE0Jd_uploads_git_blob_d9e80ffbcef8a4adc6d29edd78618add5df6[[#This Row],[Cantidad Ordenada]]</f>
        <v>21</v>
      </c>
      <c r="J170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703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704" spans="1:11" x14ac:dyDescent="0.35">
      <c r="A1704">
        <v>689</v>
      </c>
      <c r="B1704">
        <v>14</v>
      </c>
      <c r="C1704" t="s">
        <v>41</v>
      </c>
      <c r="D1704" t="s">
        <v>1811</v>
      </c>
      <c r="E1704">
        <v>14</v>
      </c>
      <c r="F1704">
        <v>23</v>
      </c>
      <c r="G1704">
        <v>3</v>
      </c>
      <c r="H1704">
        <v>16</v>
      </c>
      <c r="I1704">
        <f>spaces_3iWczBNnn5rbfoUlE0Jd_uploads_git_blob_d9e80ffbcef8a4adc6d29edd78618add5df6[[#This Row],[Precio Unitario]]*spaces_3iWczBNnn5rbfoUlE0Jd_uploads_git_blob_d9e80ffbcef8a4adc6d29edd78618add5df6[[#This Row],[Cantidad Ordenada]]</f>
        <v>69</v>
      </c>
      <c r="J170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1704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705" spans="1:11" x14ac:dyDescent="0.35">
      <c r="A1705">
        <v>690</v>
      </c>
      <c r="B1705">
        <v>15</v>
      </c>
      <c r="C1705" t="s">
        <v>25</v>
      </c>
      <c r="D1705" t="s">
        <v>1804</v>
      </c>
      <c r="E1705">
        <v>20</v>
      </c>
      <c r="F1705">
        <v>33</v>
      </c>
      <c r="G1705">
        <v>1</v>
      </c>
      <c r="H1705">
        <v>24</v>
      </c>
      <c r="I1705">
        <f>spaces_3iWczBNnn5rbfoUlE0Jd_uploads_git_blob_d9e80ffbcef8a4adc6d29edd78618add5df6[[#This Row],[Precio Unitario]]*spaces_3iWczBNnn5rbfoUlE0Jd_uploads_git_blob_d9e80ffbcef8a4adc6d29edd78618add5df6[[#This Row],[Cantidad Ordenada]]</f>
        <v>33</v>
      </c>
      <c r="J170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705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706" spans="1:11" x14ac:dyDescent="0.35">
      <c r="A1706">
        <v>690</v>
      </c>
      <c r="B1706">
        <v>15</v>
      </c>
      <c r="C1706" t="s">
        <v>27</v>
      </c>
      <c r="D1706" t="s">
        <v>1805</v>
      </c>
      <c r="E1706">
        <v>16</v>
      </c>
      <c r="F1706">
        <v>28</v>
      </c>
      <c r="G1706">
        <v>2</v>
      </c>
      <c r="H1706">
        <v>54</v>
      </c>
      <c r="I1706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170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706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707" spans="1:11" x14ac:dyDescent="0.35">
      <c r="A1707">
        <v>690</v>
      </c>
      <c r="B1707">
        <v>15</v>
      </c>
      <c r="C1707" t="s">
        <v>15</v>
      </c>
      <c r="D1707" t="s">
        <v>1799</v>
      </c>
      <c r="E1707">
        <v>19</v>
      </c>
      <c r="F1707">
        <v>31</v>
      </c>
      <c r="G1707">
        <v>2</v>
      </c>
      <c r="H1707">
        <v>16</v>
      </c>
      <c r="I1707">
        <f>spaces_3iWczBNnn5rbfoUlE0Jd_uploads_git_blob_d9e80ffbcef8a4adc6d29edd78618add5df6[[#This Row],[Precio Unitario]]*spaces_3iWczBNnn5rbfoUlE0Jd_uploads_git_blob_d9e80ffbcef8a4adc6d29edd78618add5df6[[#This Row],[Cantidad Ordenada]]</f>
        <v>62</v>
      </c>
      <c r="J170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707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708" spans="1:11" x14ac:dyDescent="0.35">
      <c r="A1708">
        <v>690</v>
      </c>
      <c r="B1708">
        <v>15</v>
      </c>
      <c r="C1708" t="s">
        <v>19</v>
      </c>
      <c r="D1708" t="s">
        <v>1802</v>
      </c>
      <c r="E1708">
        <v>25</v>
      </c>
      <c r="F1708">
        <v>40</v>
      </c>
      <c r="G1708">
        <v>1</v>
      </c>
      <c r="H1708">
        <v>49</v>
      </c>
      <c r="I1708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170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15</v>
      </c>
      <c r="K1708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709" spans="1:11" x14ac:dyDescent="0.35">
      <c r="A1709">
        <v>691</v>
      </c>
      <c r="B1709">
        <v>19</v>
      </c>
      <c r="C1709" t="s">
        <v>35</v>
      </c>
      <c r="D1709" t="s">
        <v>1809</v>
      </c>
      <c r="E1709">
        <v>13</v>
      </c>
      <c r="F1709">
        <v>22</v>
      </c>
      <c r="G1709">
        <v>3</v>
      </c>
      <c r="H1709">
        <v>34</v>
      </c>
      <c r="I1709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170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1709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710" spans="1:11" x14ac:dyDescent="0.35">
      <c r="A1710">
        <v>692</v>
      </c>
      <c r="B1710">
        <v>9</v>
      </c>
      <c r="C1710" t="s">
        <v>12</v>
      </c>
      <c r="D1710" t="s">
        <v>1797</v>
      </c>
      <c r="E1710">
        <v>18</v>
      </c>
      <c r="F1710">
        <v>30</v>
      </c>
      <c r="G1710">
        <v>1</v>
      </c>
      <c r="H1710">
        <v>49</v>
      </c>
      <c r="I1710">
        <f>spaces_3iWczBNnn5rbfoUlE0Jd_uploads_git_blob_d9e80ffbcef8a4adc6d29edd78618add5df6[[#This Row],[Precio Unitario]]*spaces_3iWczBNnn5rbfoUlE0Jd_uploads_git_blob_d9e80ffbcef8a4adc6d29edd78618add5df6[[#This Row],[Cantidad Ordenada]]</f>
        <v>30</v>
      </c>
      <c r="J171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71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711" spans="1:11" x14ac:dyDescent="0.35">
      <c r="A1711">
        <v>692</v>
      </c>
      <c r="B1711">
        <v>9</v>
      </c>
      <c r="C1711" t="s">
        <v>39</v>
      </c>
      <c r="D1711" t="s">
        <v>1812</v>
      </c>
      <c r="E1711">
        <v>12</v>
      </c>
      <c r="F1711">
        <v>20</v>
      </c>
      <c r="G1711">
        <v>1</v>
      </c>
      <c r="H1711">
        <v>7</v>
      </c>
      <c r="I1711">
        <f>spaces_3iWczBNnn5rbfoUlE0Jd_uploads_git_blob_d9e80ffbcef8a4adc6d29edd78618add5df6[[#This Row],[Precio Unitario]]*spaces_3iWczBNnn5rbfoUlE0Jd_uploads_git_blob_d9e80ffbcef8a4adc6d29edd78618add5df6[[#This Row],[Cantidad Ordenada]]</f>
        <v>20</v>
      </c>
      <c r="J171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71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712" spans="1:11" x14ac:dyDescent="0.35">
      <c r="A1712">
        <v>692</v>
      </c>
      <c r="B1712">
        <v>9</v>
      </c>
      <c r="C1712" t="s">
        <v>45</v>
      </c>
      <c r="D1712" t="s">
        <v>1814</v>
      </c>
      <c r="E1712">
        <v>10</v>
      </c>
      <c r="F1712">
        <v>18</v>
      </c>
      <c r="G1712">
        <v>1</v>
      </c>
      <c r="H1712">
        <v>11</v>
      </c>
      <c r="I1712">
        <f>spaces_3iWczBNnn5rbfoUlE0Jd_uploads_git_blob_d9e80ffbcef8a4adc6d29edd78618add5df6[[#This Row],[Precio Unitario]]*spaces_3iWczBNnn5rbfoUlE0Jd_uploads_git_blob_d9e80ffbcef8a4adc6d29edd78618add5df6[[#This Row],[Cantidad Ordenada]]</f>
        <v>18</v>
      </c>
      <c r="J171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712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713" spans="1:11" x14ac:dyDescent="0.35">
      <c r="A1713">
        <v>692</v>
      </c>
      <c r="B1713">
        <v>9</v>
      </c>
      <c r="C1713" t="s">
        <v>31</v>
      </c>
      <c r="D1713" t="s">
        <v>1807</v>
      </c>
      <c r="E1713">
        <v>21</v>
      </c>
      <c r="F1713">
        <v>35</v>
      </c>
      <c r="G1713">
        <v>3</v>
      </c>
      <c r="H1713">
        <v>33</v>
      </c>
      <c r="I1713">
        <f>spaces_3iWczBNnn5rbfoUlE0Jd_uploads_git_blob_d9e80ffbcef8a4adc6d29edd78618add5df6[[#This Row],[Precio Unitario]]*spaces_3iWczBNnn5rbfoUlE0Jd_uploads_git_blob_d9e80ffbcef8a4adc6d29edd78618add5df6[[#This Row],[Cantidad Ordenada]]</f>
        <v>105</v>
      </c>
      <c r="J171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71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714" spans="1:11" x14ac:dyDescent="0.35">
      <c r="A1714">
        <v>693</v>
      </c>
      <c r="B1714">
        <v>15</v>
      </c>
      <c r="C1714" t="s">
        <v>43</v>
      </c>
      <c r="D1714" t="s">
        <v>1813</v>
      </c>
      <c r="E1714">
        <v>13</v>
      </c>
      <c r="F1714">
        <v>21</v>
      </c>
      <c r="G1714">
        <v>2</v>
      </c>
      <c r="H1714">
        <v>24</v>
      </c>
      <c r="I1714">
        <f>spaces_3iWczBNnn5rbfoUlE0Jd_uploads_git_blob_d9e80ffbcef8a4adc6d29edd78618add5df6[[#This Row],[Precio Unitario]]*spaces_3iWczBNnn5rbfoUlE0Jd_uploads_git_blob_d9e80ffbcef8a4adc6d29edd78618add5df6[[#This Row],[Cantidad Ordenada]]</f>
        <v>42</v>
      </c>
      <c r="J171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714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715" spans="1:11" x14ac:dyDescent="0.35">
      <c r="A1715">
        <v>693</v>
      </c>
      <c r="B1715">
        <v>15</v>
      </c>
      <c r="C1715" t="s">
        <v>21</v>
      </c>
      <c r="D1715" t="s">
        <v>1801</v>
      </c>
      <c r="E1715">
        <v>22</v>
      </c>
      <c r="F1715">
        <v>36</v>
      </c>
      <c r="G1715">
        <v>1</v>
      </c>
      <c r="H1715">
        <v>20</v>
      </c>
      <c r="I1715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71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715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716" spans="1:11" x14ac:dyDescent="0.35">
      <c r="A1716">
        <v>694</v>
      </c>
      <c r="B1716">
        <v>5</v>
      </c>
      <c r="C1716" t="s">
        <v>43</v>
      </c>
      <c r="D1716" t="s">
        <v>1813</v>
      </c>
      <c r="E1716">
        <v>13</v>
      </c>
      <c r="F1716">
        <v>21</v>
      </c>
      <c r="G1716">
        <v>1</v>
      </c>
      <c r="H1716">
        <v>42</v>
      </c>
      <c r="I1716">
        <f>spaces_3iWczBNnn5rbfoUlE0Jd_uploads_git_blob_d9e80ffbcef8a4adc6d29edd78618add5df6[[#This Row],[Precio Unitario]]*spaces_3iWczBNnn5rbfoUlE0Jd_uploads_git_blob_d9e80ffbcef8a4adc6d29edd78618add5df6[[#This Row],[Cantidad Ordenada]]</f>
        <v>21</v>
      </c>
      <c r="J171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716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717" spans="1:11" x14ac:dyDescent="0.35">
      <c r="A1717">
        <v>694</v>
      </c>
      <c r="B1717">
        <v>5</v>
      </c>
      <c r="C1717" t="s">
        <v>19</v>
      </c>
      <c r="D1717" t="s">
        <v>1802</v>
      </c>
      <c r="E1717">
        <v>25</v>
      </c>
      <c r="F1717">
        <v>40</v>
      </c>
      <c r="G1717">
        <v>1</v>
      </c>
      <c r="H1717">
        <v>40</v>
      </c>
      <c r="I1717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171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15</v>
      </c>
      <c r="K1717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718" spans="1:11" x14ac:dyDescent="0.35">
      <c r="A1718">
        <v>694</v>
      </c>
      <c r="B1718">
        <v>5</v>
      </c>
      <c r="C1718" t="s">
        <v>39</v>
      </c>
      <c r="D1718" t="s">
        <v>1812</v>
      </c>
      <c r="E1718">
        <v>12</v>
      </c>
      <c r="F1718">
        <v>20</v>
      </c>
      <c r="G1718">
        <v>3</v>
      </c>
      <c r="H1718">
        <v>20</v>
      </c>
      <c r="I1718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171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71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719" spans="1:11" x14ac:dyDescent="0.35">
      <c r="A1719">
        <v>694</v>
      </c>
      <c r="B1719">
        <v>5</v>
      </c>
      <c r="C1719" t="s">
        <v>45</v>
      </c>
      <c r="D1719" t="s">
        <v>1814</v>
      </c>
      <c r="E1719">
        <v>10</v>
      </c>
      <c r="F1719">
        <v>18</v>
      </c>
      <c r="G1719">
        <v>2</v>
      </c>
      <c r="H1719">
        <v>26</v>
      </c>
      <c r="I1719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71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719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720" spans="1:11" x14ac:dyDescent="0.35">
      <c r="A1720">
        <v>695</v>
      </c>
      <c r="B1720">
        <v>9</v>
      </c>
      <c r="C1720" t="s">
        <v>27</v>
      </c>
      <c r="D1720" t="s">
        <v>1805</v>
      </c>
      <c r="E1720">
        <v>16</v>
      </c>
      <c r="F1720">
        <v>28</v>
      </c>
      <c r="G1720">
        <v>2</v>
      </c>
      <c r="H1720">
        <v>30</v>
      </c>
      <c r="I1720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172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720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721" spans="1:11" x14ac:dyDescent="0.35">
      <c r="A1721">
        <v>695</v>
      </c>
      <c r="B1721">
        <v>9</v>
      </c>
      <c r="C1721" t="s">
        <v>12</v>
      </c>
      <c r="D1721" t="s">
        <v>1797</v>
      </c>
      <c r="E1721">
        <v>18</v>
      </c>
      <c r="F1721">
        <v>30</v>
      </c>
      <c r="G1721">
        <v>2</v>
      </c>
      <c r="H1721">
        <v>7</v>
      </c>
      <c r="I1721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172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72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722" spans="1:11" x14ac:dyDescent="0.35">
      <c r="A1722">
        <v>696</v>
      </c>
      <c r="B1722">
        <v>2</v>
      </c>
      <c r="C1722" t="s">
        <v>41</v>
      </c>
      <c r="D1722" t="s">
        <v>1811</v>
      </c>
      <c r="E1722">
        <v>14</v>
      </c>
      <c r="F1722">
        <v>23</v>
      </c>
      <c r="G1722">
        <v>2</v>
      </c>
      <c r="H1722">
        <v>23</v>
      </c>
      <c r="I1722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172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722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723" spans="1:11" x14ac:dyDescent="0.35">
      <c r="A1723">
        <v>697</v>
      </c>
      <c r="B1723">
        <v>4</v>
      </c>
      <c r="C1723" t="s">
        <v>25</v>
      </c>
      <c r="D1723" t="s">
        <v>1804</v>
      </c>
      <c r="E1723">
        <v>20</v>
      </c>
      <c r="F1723">
        <v>33</v>
      </c>
      <c r="G1723">
        <v>2</v>
      </c>
      <c r="H1723">
        <v>41</v>
      </c>
      <c r="I1723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172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1723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724" spans="1:11" x14ac:dyDescent="0.35">
      <c r="A1724">
        <v>697</v>
      </c>
      <c r="B1724">
        <v>4</v>
      </c>
      <c r="C1724" t="s">
        <v>41</v>
      </c>
      <c r="D1724" t="s">
        <v>1811</v>
      </c>
      <c r="E1724">
        <v>14</v>
      </c>
      <c r="F1724">
        <v>23</v>
      </c>
      <c r="G1724">
        <v>2</v>
      </c>
      <c r="H1724">
        <v>24</v>
      </c>
      <c r="I1724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172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724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725" spans="1:11" x14ac:dyDescent="0.35">
      <c r="A1725">
        <v>697</v>
      </c>
      <c r="B1725">
        <v>4</v>
      </c>
      <c r="C1725" t="s">
        <v>12</v>
      </c>
      <c r="D1725" t="s">
        <v>1797</v>
      </c>
      <c r="E1725">
        <v>18</v>
      </c>
      <c r="F1725">
        <v>30</v>
      </c>
      <c r="G1725">
        <v>2</v>
      </c>
      <c r="H1725">
        <v>35</v>
      </c>
      <c r="I1725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172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72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726" spans="1:11" x14ac:dyDescent="0.35">
      <c r="A1726">
        <v>697</v>
      </c>
      <c r="B1726">
        <v>4</v>
      </c>
      <c r="C1726" t="s">
        <v>17</v>
      </c>
      <c r="D1726" t="s">
        <v>1800</v>
      </c>
      <c r="E1726">
        <v>16</v>
      </c>
      <c r="F1726">
        <v>27</v>
      </c>
      <c r="G1726">
        <v>1</v>
      </c>
      <c r="H1726">
        <v>7</v>
      </c>
      <c r="I1726">
        <f>spaces_3iWczBNnn5rbfoUlE0Jd_uploads_git_blob_d9e80ffbcef8a4adc6d29edd78618add5df6[[#This Row],[Precio Unitario]]*spaces_3iWczBNnn5rbfoUlE0Jd_uploads_git_blob_d9e80ffbcef8a4adc6d29edd78618add5df6[[#This Row],[Cantidad Ordenada]]</f>
        <v>27</v>
      </c>
      <c r="J172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1726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727" spans="1:11" x14ac:dyDescent="0.35">
      <c r="A1727">
        <v>698</v>
      </c>
      <c r="B1727">
        <v>19</v>
      </c>
      <c r="C1727" t="s">
        <v>47</v>
      </c>
      <c r="D1727" t="s">
        <v>1815</v>
      </c>
      <c r="E1727">
        <v>15</v>
      </c>
      <c r="F1727">
        <v>26</v>
      </c>
      <c r="G1727">
        <v>1</v>
      </c>
      <c r="H1727">
        <v>12</v>
      </c>
      <c r="I1727">
        <f>spaces_3iWczBNnn5rbfoUlE0Jd_uploads_git_blob_d9e80ffbcef8a4adc6d29edd78618add5df6[[#This Row],[Precio Unitario]]*spaces_3iWczBNnn5rbfoUlE0Jd_uploads_git_blob_d9e80ffbcef8a4adc6d29edd78618add5df6[[#This Row],[Cantidad Ordenada]]</f>
        <v>26</v>
      </c>
      <c r="J172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1727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728" spans="1:11" x14ac:dyDescent="0.35">
      <c r="A1728">
        <v>698</v>
      </c>
      <c r="B1728">
        <v>19</v>
      </c>
      <c r="C1728" t="s">
        <v>43</v>
      </c>
      <c r="D1728" t="s">
        <v>1813</v>
      </c>
      <c r="E1728">
        <v>13</v>
      </c>
      <c r="F1728">
        <v>21</v>
      </c>
      <c r="G1728">
        <v>3</v>
      </c>
      <c r="H1728">
        <v>15</v>
      </c>
      <c r="I1728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172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728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729" spans="1:11" x14ac:dyDescent="0.35">
      <c r="A1729">
        <v>698</v>
      </c>
      <c r="B1729">
        <v>19</v>
      </c>
      <c r="C1729" t="s">
        <v>41</v>
      </c>
      <c r="D1729" t="s">
        <v>1811</v>
      </c>
      <c r="E1729">
        <v>14</v>
      </c>
      <c r="F1729">
        <v>23</v>
      </c>
      <c r="G1729">
        <v>3</v>
      </c>
      <c r="H1729">
        <v>19</v>
      </c>
      <c r="I1729">
        <f>spaces_3iWczBNnn5rbfoUlE0Jd_uploads_git_blob_d9e80ffbcef8a4adc6d29edd78618add5df6[[#This Row],[Precio Unitario]]*spaces_3iWczBNnn5rbfoUlE0Jd_uploads_git_blob_d9e80ffbcef8a4adc6d29edd78618add5df6[[#This Row],[Cantidad Ordenada]]</f>
        <v>69</v>
      </c>
      <c r="J172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1729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730" spans="1:11" x14ac:dyDescent="0.35">
      <c r="A1730">
        <v>698</v>
      </c>
      <c r="B1730">
        <v>19</v>
      </c>
      <c r="C1730" t="s">
        <v>17</v>
      </c>
      <c r="D1730" t="s">
        <v>1800</v>
      </c>
      <c r="E1730">
        <v>16</v>
      </c>
      <c r="F1730">
        <v>27</v>
      </c>
      <c r="G1730">
        <v>1</v>
      </c>
      <c r="H1730">
        <v>55</v>
      </c>
      <c r="I1730">
        <f>spaces_3iWczBNnn5rbfoUlE0Jd_uploads_git_blob_d9e80ffbcef8a4adc6d29edd78618add5df6[[#This Row],[Precio Unitario]]*spaces_3iWczBNnn5rbfoUlE0Jd_uploads_git_blob_d9e80ffbcef8a4adc6d29edd78618add5df6[[#This Row],[Cantidad Ordenada]]</f>
        <v>27</v>
      </c>
      <c r="J173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1730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731" spans="1:11" x14ac:dyDescent="0.35">
      <c r="A1731">
        <v>699</v>
      </c>
      <c r="B1731">
        <v>8</v>
      </c>
      <c r="C1731" t="s">
        <v>23</v>
      </c>
      <c r="D1731" t="s">
        <v>1803</v>
      </c>
      <c r="E1731">
        <v>17</v>
      </c>
      <c r="F1731">
        <v>29</v>
      </c>
      <c r="G1731">
        <v>2</v>
      </c>
      <c r="H1731">
        <v>11</v>
      </c>
      <c r="I1731">
        <f>spaces_3iWczBNnn5rbfoUlE0Jd_uploads_git_blob_d9e80ffbcef8a4adc6d29edd78618add5df6[[#This Row],[Precio Unitario]]*spaces_3iWczBNnn5rbfoUlE0Jd_uploads_git_blob_d9e80ffbcef8a4adc6d29edd78618add5df6[[#This Row],[Cantidad Ordenada]]</f>
        <v>58</v>
      </c>
      <c r="J173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731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732" spans="1:11" x14ac:dyDescent="0.35">
      <c r="A1732">
        <v>700</v>
      </c>
      <c r="B1732">
        <v>8</v>
      </c>
      <c r="C1732" t="s">
        <v>47</v>
      </c>
      <c r="D1732" t="s">
        <v>1815</v>
      </c>
      <c r="E1732">
        <v>15</v>
      </c>
      <c r="F1732">
        <v>26</v>
      </c>
      <c r="G1732">
        <v>3</v>
      </c>
      <c r="H1732">
        <v>35</v>
      </c>
      <c r="I1732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173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1732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733" spans="1:11" x14ac:dyDescent="0.35">
      <c r="A1733">
        <v>700</v>
      </c>
      <c r="B1733">
        <v>8</v>
      </c>
      <c r="C1733" t="s">
        <v>37</v>
      </c>
      <c r="D1733" t="s">
        <v>1810</v>
      </c>
      <c r="E1733">
        <v>20</v>
      </c>
      <c r="F1733">
        <v>34</v>
      </c>
      <c r="G1733">
        <v>3</v>
      </c>
      <c r="H1733">
        <v>37</v>
      </c>
      <c r="I1733">
        <f>spaces_3iWczBNnn5rbfoUlE0Jd_uploads_git_blob_d9e80ffbcef8a4adc6d29edd78618add5df6[[#This Row],[Precio Unitario]]*spaces_3iWczBNnn5rbfoUlE0Jd_uploads_git_blob_d9e80ffbcef8a4adc6d29edd78618add5df6[[#This Row],[Cantidad Ordenada]]</f>
        <v>102</v>
      </c>
      <c r="J173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733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734" spans="1:11" x14ac:dyDescent="0.35">
      <c r="A1734">
        <v>700</v>
      </c>
      <c r="B1734">
        <v>8</v>
      </c>
      <c r="C1734" t="s">
        <v>17</v>
      </c>
      <c r="D1734" t="s">
        <v>1800</v>
      </c>
      <c r="E1734">
        <v>16</v>
      </c>
      <c r="F1734">
        <v>27</v>
      </c>
      <c r="G1734">
        <v>2</v>
      </c>
      <c r="H1734">
        <v>14</v>
      </c>
      <c r="I1734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73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734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735" spans="1:11" x14ac:dyDescent="0.35">
      <c r="A1735">
        <v>701</v>
      </c>
      <c r="B1735">
        <v>19</v>
      </c>
      <c r="C1735" t="s">
        <v>25</v>
      </c>
      <c r="D1735" t="s">
        <v>1804</v>
      </c>
      <c r="E1735">
        <v>20</v>
      </c>
      <c r="F1735">
        <v>33</v>
      </c>
      <c r="G1735">
        <v>2</v>
      </c>
      <c r="H1735">
        <v>42</v>
      </c>
      <c r="I1735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173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1735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736" spans="1:11" x14ac:dyDescent="0.35">
      <c r="A1736">
        <v>701</v>
      </c>
      <c r="B1736">
        <v>19</v>
      </c>
      <c r="C1736" t="s">
        <v>45</v>
      </c>
      <c r="D1736" t="s">
        <v>1814</v>
      </c>
      <c r="E1736">
        <v>10</v>
      </c>
      <c r="F1736">
        <v>18</v>
      </c>
      <c r="G1736">
        <v>2</v>
      </c>
      <c r="H1736">
        <v>55</v>
      </c>
      <c r="I1736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73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736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737" spans="1:11" x14ac:dyDescent="0.35">
      <c r="A1737">
        <v>702</v>
      </c>
      <c r="B1737">
        <v>13</v>
      </c>
      <c r="C1737" t="s">
        <v>43</v>
      </c>
      <c r="D1737" t="s">
        <v>1813</v>
      </c>
      <c r="E1737">
        <v>13</v>
      </c>
      <c r="F1737">
        <v>21</v>
      </c>
      <c r="G1737">
        <v>1</v>
      </c>
      <c r="H1737">
        <v>36</v>
      </c>
      <c r="I1737">
        <f>spaces_3iWczBNnn5rbfoUlE0Jd_uploads_git_blob_d9e80ffbcef8a4adc6d29edd78618add5df6[[#This Row],[Precio Unitario]]*spaces_3iWczBNnn5rbfoUlE0Jd_uploads_git_blob_d9e80ffbcef8a4adc6d29edd78618add5df6[[#This Row],[Cantidad Ordenada]]</f>
        <v>21</v>
      </c>
      <c r="J173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737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738" spans="1:11" x14ac:dyDescent="0.35">
      <c r="A1738">
        <v>702</v>
      </c>
      <c r="B1738">
        <v>13</v>
      </c>
      <c r="C1738" t="s">
        <v>27</v>
      </c>
      <c r="D1738" t="s">
        <v>1805</v>
      </c>
      <c r="E1738">
        <v>16</v>
      </c>
      <c r="F1738">
        <v>28</v>
      </c>
      <c r="G1738">
        <v>3</v>
      </c>
      <c r="H1738">
        <v>31</v>
      </c>
      <c r="I1738">
        <f>spaces_3iWczBNnn5rbfoUlE0Jd_uploads_git_blob_d9e80ffbcef8a4adc6d29edd78618add5df6[[#This Row],[Precio Unitario]]*spaces_3iWczBNnn5rbfoUlE0Jd_uploads_git_blob_d9e80ffbcef8a4adc6d29edd78618add5df6[[#This Row],[Cantidad Ordenada]]</f>
        <v>84</v>
      </c>
      <c r="J173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738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739" spans="1:11" x14ac:dyDescent="0.35">
      <c r="A1739">
        <v>702</v>
      </c>
      <c r="B1739">
        <v>13</v>
      </c>
      <c r="C1739" t="s">
        <v>45</v>
      </c>
      <c r="D1739" t="s">
        <v>1814</v>
      </c>
      <c r="E1739">
        <v>10</v>
      </c>
      <c r="F1739">
        <v>18</v>
      </c>
      <c r="G1739">
        <v>2</v>
      </c>
      <c r="H1739">
        <v>59</v>
      </c>
      <c r="I1739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73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739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740" spans="1:11" x14ac:dyDescent="0.35">
      <c r="A1740">
        <v>702</v>
      </c>
      <c r="B1740">
        <v>13</v>
      </c>
      <c r="C1740" t="s">
        <v>17</v>
      </c>
      <c r="D1740" t="s">
        <v>1800</v>
      </c>
      <c r="E1740">
        <v>16</v>
      </c>
      <c r="F1740">
        <v>27</v>
      </c>
      <c r="G1740">
        <v>2</v>
      </c>
      <c r="H1740">
        <v>29</v>
      </c>
      <c r="I1740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74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740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741" spans="1:11" x14ac:dyDescent="0.35">
      <c r="A1741">
        <v>703</v>
      </c>
      <c r="B1741">
        <v>9</v>
      </c>
      <c r="C1741" t="s">
        <v>43</v>
      </c>
      <c r="D1741" t="s">
        <v>1813</v>
      </c>
      <c r="E1741">
        <v>13</v>
      </c>
      <c r="F1741">
        <v>21</v>
      </c>
      <c r="G1741">
        <v>3</v>
      </c>
      <c r="H1741">
        <v>29</v>
      </c>
      <c r="I1741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174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741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742" spans="1:11" x14ac:dyDescent="0.35">
      <c r="A1742">
        <v>704</v>
      </c>
      <c r="B1742">
        <v>13</v>
      </c>
      <c r="C1742" t="s">
        <v>45</v>
      </c>
      <c r="D1742" t="s">
        <v>1814</v>
      </c>
      <c r="E1742">
        <v>10</v>
      </c>
      <c r="F1742">
        <v>18</v>
      </c>
      <c r="G1742">
        <v>1</v>
      </c>
      <c r="H1742">
        <v>38</v>
      </c>
      <c r="I1742">
        <f>spaces_3iWczBNnn5rbfoUlE0Jd_uploads_git_blob_d9e80ffbcef8a4adc6d29edd78618add5df6[[#This Row],[Precio Unitario]]*spaces_3iWczBNnn5rbfoUlE0Jd_uploads_git_blob_d9e80ffbcef8a4adc6d29edd78618add5df6[[#This Row],[Cantidad Ordenada]]</f>
        <v>18</v>
      </c>
      <c r="J174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742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743" spans="1:11" x14ac:dyDescent="0.35">
      <c r="A1743">
        <v>705</v>
      </c>
      <c r="B1743">
        <v>12</v>
      </c>
      <c r="C1743" t="s">
        <v>47</v>
      </c>
      <c r="D1743" t="s">
        <v>1815</v>
      </c>
      <c r="E1743">
        <v>15</v>
      </c>
      <c r="F1743">
        <v>26</v>
      </c>
      <c r="G1743">
        <v>2</v>
      </c>
      <c r="H1743">
        <v>8</v>
      </c>
      <c r="I1743">
        <f>spaces_3iWczBNnn5rbfoUlE0Jd_uploads_git_blob_d9e80ffbcef8a4adc6d29edd78618add5df6[[#This Row],[Precio Unitario]]*spaces_3iWczBNnn5rbfoUlE0Jd_uploads_git_blob_d9e80ffbcef8a4adc6d29edd78618add5df6[[#This Row],[Cantidad Ordenada]]</f>
        <v>52</v>
      </c>
      <c r="J174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743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744" spans="1:11" x14ac:dyDescent="0.35">
      <c r="A1744">
        <v>705</v>
      </c>
      <c r="B1744">
        <v>12</v>
      </c>
      <c r="C1744" t="s">
        <v>39</v>
      </c>
      <c r="D1744" t="s">
        <v>1812</v>
      </c>
      <c r="E1744">
        <v>12</v>
      </c>
      <c r="F1744">
        <v>20</v>
      </c>
      <c r="G1744">
        <v>3</v>
      </c>
      <c r="H1744">
        <v>25</v>
      </c>
      <c r="I1744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174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74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745" spans="1:11" x14ac:dyDescent="0.35">
      <c r="A1745">
        <v>706</v>
      </c>
      <c r="B1745">
        <v>20</v>
      </c>
      <c r="C1745" t="s">
        <v>45</v>
      </c>
      <c r="D1745" t="s">
        <v>1814</v>
      </c>
      <c r="E1745">
        <v>10</v>
      </c>
      <c r="F1745">
        <v>18</v>
      </c>
      <c r="G1745">
        <v>3</v>
      </c>
      <c r="H1745">
        <v>33</v>
      </c>
      <c r="I1745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74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745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746" spans="1:11" x14ac:dyDescent="0.35">
      <c r="A1746">
        <v>707</v>
      </c>
      <c r="B1746">
        <v>15</v>
      </c>
      <c r="C1746" t="s">
        <v>43</v>
      </c>
      <c r="D1746" t="s">
        <v>1813</v>
      </c>
      <c r="E1746">
        <v>13</v>
      </c>
      <c r="F1746">
        <v>21</v>
      </c>
      <c r="G1746">
        <v>1</v>
      </c>
      <c r="H1746">
        <v>42</v>
      </c>
      <c r="I1746">
        <f>spaces_3iWczBNnn5rbfoUlE0Jd_uploads_git_blob_d9e80ffbcef8a4adc6d29edd78618add5df6[[#This Row],[Precio Unitario]]*spaces_3iWczBNnn5rbfoUlE0Jd_uploads_git_blob_d9e80ffbcef8a4adc6d29edd78618add5df6[[#This Row],[Cantidad Ordenada]]</f>
        <v>21</v>
      </c>
      <c r="J174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746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747" spans="1:11" x14ac:dyDescent="0.35">
      <c r="A1747">
        <v>707</v>
      </c>
      <c r="B1747">
        <v>15</v>
      </c>
      <c r="C1747" t="s">
        <v>33</v>
      </c>
      <c r="D1747" t="s">
        <v>1808</v>
      </c>
      <c r="E1747">
        <v>19</v>
      </c>
      <c r="F1747">
        <v>32</v>
      </c>
      <c r="G1747">
        <v>1</v>
      </c>
      <c r="H1747">
        <v>31</v>
      </c>
      <c r="I1747">
        <f>spaces_3iWczBNnn5rbfoUlE0Jd_uploads_git_blob_d9e80ffbcef8a4adc6d29edd78618add5df6[[#This Row],[Precio Unitario]]*spaces_3iWczBNnn5rbfoUlE0Jd_uploads_git_blob_d9e80ffbcef8a4adc6d29edd78618add5df6[[#This Row],[Cantidad Ordenada]]</f>
        <v>32</v>
      </c>
      <c r="J174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747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748" spans="1:11" x14ac:dyDescent="0.35">
      <c r="A1748">
        <v>707</v>
      </c>
      <c r="B1748">
        <v>15</v>
      </c>
      <c r="C1748" t="s">
        <v>21</v>
      </c>
      <c r="D1748" t="s">
        <v>1801</v>
      </c>
      <c r="E1748">
        <v>22</v>
      </c>
      <c r="F1748">
        <v>36</v>
      </c>
      <c r="G1748">
        <v>2</v>
      </c>
      <c r="H1748">
        <v>11</v>
      </c>
      <c r="I1748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174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748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749" spans="1:11" x14ac:dyDescent="0.35">
      <c r="A1749">
        <v>707</v>
      </c>
      <c r="B1749">
        <v>15</v>
      </c>
      <c r="C1749" t="s">
        <v>12</v>
      </c>
      <c r="D1749" t="s">
        <v>1797</v>
      </c>
      <c r="E1749">
        <v>18</v>
      </c>
      <c r="F1749">
        <v>30</v>
      </c>
      <c r="G1749">
        <v>2</v>
      </c>
      <c r="H1749">
        <v>53</v>
      </c>
      <c r="I1749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174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74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750" spans="1:11" x14ac:dyDescent="0.35">
      <c r="A1750">
        <v>708</v>
      </c>
      <c r="B1750">
        <v>5</v>
      </c>
      <c r="C1750" t="s">
        <v>17</v>
      </c>
      <c r="D1750" t="s">
        <v>1800</v>
      </c>
      <c r="E1750">
        <v>16</v>
      </c>
      <c r="F1750">
        <v>27</v>
      </c>
      <c r="G1750">
        <v>2</v>
      </c>
      <c r="H1750">
        <v>24</v>
      </c>
      <c r="I1750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75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750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751" spans="1:11" x14ac:dyDescent="0.35">
      <c r="A1751">
        <v>709</v>
      </c>
      <c r="B1751">
        <v>8</v>
      </c>
      <c r="C1751" t="s">
        <v>49</v>
      </c>
      <c r="D1751" t="s">
        <v>1816</v>
      </c>
      <c r="E1751">
        <v>15</v>
      </c>
      <c r="F1751">
        <v>25</v>
      </c>
      <c r="G1751">
        <v>2</v>
      </c>
      <c r="H1751">
        <v>31</v>
      </c>
      <c r="I1751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175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75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752" spans="1:11" x14ac:dyDescent="0.35">
      <c r="A1752">
        <v>709</v>
      </c>
      <c r="B1752">
        <v>8</v>
      </c>
      <c r="C1752" t="s">
        <v>25</v>
      </c>
      <c r="D1752" t="s">
        <v>1804</v>
      </c>
      <c r="E1752">
        <v>20</v>
      </c>
      <c r="F1752">
        <v>33</v>
      </c>
      <c r="G1752">
        <v>2</v>
      </c>
      <c r="H1752">
        <v>27</v>
      </c>
      <c r="I1752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175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1752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753" spans="1:11" x14ac:dyDescent="0.35">
      <c r="A1753">
        <v>709</v>
      </c>
      <c r="B1753">
        <v>8</v>
      </c>
      <c r="C1753" t="s">
        <v>43</v>
      </c>
      <c r="D1753" t="s">
        <v>1813</v>
      </c>
      <c r="E1753">
        <v>13</v>
      </c>
      <c r="F1753">
        <v>21</v>
      </c>
      <c r="G1753">
        <v>2</v>
      </c>
      <c r="H1753">
        <v>7</v>
      </c>
      <c r="I1753">
        <f>spaces_3iWczBNnn5rbfoUlE0Jd_uploads_git_blob_d9e80ffbcef8a4adc6d29edd78618add5df6[[#This Row],[Precio Unitario]]*spaces_3iWczBNnn5rbfoUlE0Jd_uploads_git_blob_d9e80ffbcef8a4adc6d29edd78618add5df6[[#This Row],[Cantidad Ordenada]]</f>
        <v>42</v>
      </c>
      <c r="J175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753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754" spans="1:11" x14ac:dyDescent="0.35">
      <c r="A1754">
        <v>709</v>
      </c>
      <c r="B1754">
        <v>8</v>
      </c>
      <c r="C1754" t="s">
        <v>31</v>
      </c>
      <c r="D1754" t="s">
        <v>1807</v>
      </c>
      <c r="E1754">
        <v>21</v>
      </c>
      <c r="F1754">
        <v>35</v>
      </c>
      <c r="G1754">
        <v>1</v>
      </c>
      <c r="H1754">
        <v>33</v>
      </c>
      <c r="I1754">
        <f>spaces_3iWczBNnn5rbfoUlE0Jd_uploads_git_blob_d9e80ffbcef8a4adc6d29edd78618add5df6[[#This Row],[Precio Unitario]]*spaces_3iWczBNnn5rbfoUlE0Jd_uploads_git_blob_d9e80ffbcef8a4adc6d29edd78618add5df6[[#This Row],[Cantidad Ordenada]]</f>
        <v>35</v>
      </c>
      <c r="J175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754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755" spans="1:11" x14ac:dyDescent="0.35">
      <c r="A1755">
        <v>710</v>
      </c>
      <c r="B1755">
        <v>18</v>
      </c>
      <c r="C1755" t="s">
        <v>29</v>
      </c>
      <c r="D1755" t="s">
        <v>1806</v>
      </c>
      <c r="E1755">
        <v>11</v>
      </c>
      <c r="F1755">
        <v>19</v>
      </c>
      <c r="G1755">
        <v>3</v>
      </c>
      <c r="H1755">
        <v>45</v>
      </c>
      <c r="I1755">
        <f>spaces_3iWczBNnn5rbfoUlE0Jd_uploads_git_blob_d9e80ffbcef8a4adc6d29edd78618add5df6[[#This Row],[Precio Unitario]]*spaces_3iWczBNnn5rbfoUlE0Jd_uploads_git_blob_d9e80ffbcef8a4adc6d29edd78618add5df6[[#This Row],[Cantidad Ordenada]]</f>
        <v>57</v>
      </c>
      <c r="J175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755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756" spans="1:11" x14ac:dyDescent="0.35">
      <c r="A1756">
        <v>710</v>
      </c>
      <c r="B1756">
        <v>18</v>
      </c>
      <c r="C1756" t="s">
        <v>41</v>
      </c>
      <c r="D1756" t="s">
        <v>1811</v>
      </c>
      <c r="E1756">
        <v>14</v>
      </c>
      <c r="F1756">
        <v>23</v>
      </c>
      <c r="G1756">
        <v>1</v>
      </c>
      <c r="H1756">
        <v>43</v>
      </c>
      <c r="I1756">
        <f>spaces_3iWczBNnn5rbfoUlE0Jd_uploads_git_blob_d9e80ffbcef8a4adc6d29edd78618add5df6[[#This Row],[Precio Unitario]]*spaces_3iWczBNnn5rbfoUlE0Jd_uploads_git_blob_d9e80ffbcef8a4adc6d29edd78618add5df6[[#This Row],[Cantidad Ordenada]]</f>
        <v>23</v>
      </c>
      <c r="J175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1756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757" spans="1:11" x14ac:dyDescent="0.35">
      <c r="A1757">
        <v>710</v>
      </c>
      <c r="B1757">
        <v>18</v>
      </c>
      <c r="C1757" t="s">
        <v>39</v>
      </c>
      <c r="D1757" t="s">
        <v>1812</v>
      </c>
      <c r="E1757">
        <v>12</v>
      </c>
      <c r="F1757">
        <v>20</v>
      </c>
      <c r="G1757">
        <v>2</v>
      </c>
      <c r="H1757">
        <v>32</v>
      </c>
      <c r="I1757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175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757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758" spans="1:11" x14ac:dyDescent="0.35">
      <c r="A1758">
        <v>710</v>
      </c>
      <c r="B1758">
        <v>18</v>
      </c>
      <c r="C1758" t="s">
        <v>45</v>
      </c>
      <c r="D1758" t="s">
        <v>1814</v>
      </c>
      <c r="E1758">
        <v>10</v>
      </c>
      <c r="F1758">
        <v>18</v>
      </c>
      <c r="G1758">
        <v>1</v>
      </c>
      <c r="H1758">
        <v>20</v>
      </c>
      <c r="I1758">
        <f>spaces_3iWczBNnn5rbfoUlE0Jd_uploads_git_blob_d9e80ffbcef8a4adc6d29edd78618add5df6[[#This Row],[Precio Unitario]]*spaces_3iWczBNnn5rbfoUlE0Jd_uploads_git_blob_d9e80ffbcef8a4adc6d29edd78618add5df6[[#This Row],[Cantidad Ordenada]]</f>
        <v>18</v>
      </c>
      <c r="J175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758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759" spans="1:11" x14ac:dyDescent="0.35">
      <c r="A1759">
        <v>711</v>
      </c>
      <c r="B1759">
        <v>20</v>
      </c>
      <c r="C1759" t="s">
        <v>33</v>
      </c>
      <c r="D1759" t="s">
        <v>1808</v>
      </c>
      <c r="E1759">
        <v>19</v>
      </c>
      <c r="F1759">
        <v>32</v>
      </c>
      <c r="G1759">
        <v>2</v>
      </c>
      <c r="H1759">
        <v>16</v>
      </c>
      <c r="I1759">
        <f>spaces_3iWczBNnn5rbfoUlE0Jd_uploads_git_blob_d9e80ffbcef8a4adc6d29edd78618add5df6[[#This Row],[Precio Unitario]]*spaces_3iWczBNnn5rbfoUlE0Jd_uploads_git_blob_d9e80ffbcef8a4adc6d29edd78618add5df6[[#This Row],[Cantidad Ordenada]]</f>
        <v>64</v>
      </c>
      <c r="J175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1759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760" spans="1:11" x14ac:dyDescent="0.35">
      <c r="A1760">
        <v>711</v>
      </c>
      <c r="B1760">
        <v>20</v>
      </c>
      <c r="C1760" t="s">
        <v>37</v>
      </c>
      <c r="D1760" t="s">
        <v>1810</v>
      </c>
      <c r="E1760">
        <v>20</v>
      </c>
      <c r="F1760">
        <v>34</v>
      </c>
      <c r="G1760">
        <v>3</v>
      </c>
      <c r="H1760">
        <v>43</v>
      </c>
      <c r="I1760">
        <f>spaces_3iWczBNnn5rbfoUlE0Jd_uploads_git_blob_d9e80ffbcef8a4adc6d29edd78618add5df6[[#This Row],[Precio Unitario]]*spaces_3iWczBNnn5rbfoUlE0Jd_uploads_git_blob_d9e80ffbcef8a4adc6d29edd78618add5df6[[#This Row],[Cantidad Ordenada]]</f>
        <v>102</v>
      </c>
      <c r="J176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760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761" spans="1:11" x14ac:dyDescent="0.35">
      <c r="A1761">
        <v>712</v>
      </c>
      <c r="B1761">
        <v>10</v>
      </c>
      <c r="C1761" t="s">
        <v>9</v>
      </c>
      <c r="D1761" t="s">
        <v>1798</v>
      </c>
      <c r="E1761">
        <v>14</v>
      </c>
      <c r="F1761">
        <v>24</v>
      </c>
      <c r="G1761">
        <v>2</v>
      </c>
      <c r="H1761">
        <v>49</v>
      </c>
      <c r="I1761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176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761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762" spans="1:11" x14ac:dyDescent="0.35">
      <c r="A1762">
        <v>713</v>
      </c>
      <c r="B1762">
        <v>6</v>
      </c>
      <c r="C1762" t="s">
        <v>47</v>
      </c>
      <c r="D1762" t="s">
        <v>1815</v>
      </c>
      <c r="E1762">
        <v>15</v>
      </c>
      <c r="F1762">
        <v>26</v>
      </c>
      <c r="G1762">
        <v>3</v>
      </c>
      <c r="H1762">
        <v>25</v>
      </c>
      <c r="I1762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176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1762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763" spans="1:11" x14ac:dyDescent="0.35">
      <c r="A1763">
        <v>713</v>
      </c>
      <c r="B1763">
        <v>6</v>
      </c>
      <c r="C1763" t="s">
        <v>25</v>
      </c>
      <c r="D1763" t="s">
        <v>1804</v>
      </c>
      <c r="E1763">
        <v>20</v>
      </c>
      <c r="F1763">
        <v>33</v>
      </c>
      <c r="G1763">
        <v>3</v>
      </c>
      <c r="H1763">
        <v>41</v>
      </c>
      <c r="I1763">
        <f>spaces_3iWczBNnn5rbfoUlE0Jd_uploads_git_blob_d9e80ffbcef8a4adc6d29edd78618add5df6[[#This Row],[Precio Unitario]]*spaces_3iWczBNnn5rbfoUlE0Jd_uploads_git_blob_d9e80ffbcef8a4adc6d29edd78618add5df6[[#This Row],[Cantidad Ordenada]]</f>
        <v>99</v>
      </c>
      <c r="J176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763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764" spans="1:11" x14ac:dyDescent="0.35">
      <c r="A1764">
        <v>713</v>
      </c>
      <c r="B1764">
        <v>6</v>
      </c>
      <c r="C1764" t="s">
        <v>33</v>
      </c>
      <c r="D1764" t="s">
        <v>1808</v>
      </c>
      <c r="E1764">
        <v>19</v>
      </c>
      <c r="F1764">
        <v>32</v>
      </c>
      <c r="G1764">
        <v>3</v>
      </c>
      <c r="H1764">
        <v>45</v>
      </c>
      <c r="I1764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176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764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765" spans="1:11" x14ac:dyDescent="0.35">
      <c r="A1765">
        <v>713</v>
      </c>
      <c r="B1765">
        <v>6</v>
      </c>
      <c r="C1765" t="s">
        <v>23</v>
      </c>
      <c r="D1765" t="s">
        <v>1803</v>
      </c>
      <c r="E1765">
        <v>17</v>
      </c>
      <c r="F1765">
        <v>29</v>
      </c>
      <c r="G1765">
        <v>3</v>
      </c>
      <c r="H1765">
        <v>14</v>
      </c>
      <c r="I1765">
        <f>spaces_3iWczBNnn5rbfoUlE0Jd_uploads_git_blob_d9e80ffbcef8a4adc6d29edd78618add5df6[[#This Row],[Precio Unitario]]*spaces_3iWczBNnn5rbfoUlE0Jd_uploads_git_blob_d9e80ffbcef8a4adc6d29edd78618add5df6[[#This Row],[Cantidad Ordenada]]</f>
        <v>87</v>
      </c>
      <c r="J176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765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766" spans="1:11" x14ac:dyDescent="0.35">
      <c r="A1766">
        <v>714</v>
      </c>
      <c r="B1766">
        <v>19</v>
      </c>
      <c r="C1766" t="s">
        <v>25</v>
      </c>
      <c r="D1766" t="s">
        <v>1804</v>
      </c>
      <c r="E1766">
        <v>20</v>
      </c>
      <c r="F1766">
        <v>33</v>
      </c>
      <c r="G1766">
        <v>1</v>
      </c>
      <c r="H1766">
        <v>29</v>
      </c>
      <c r="I1766">
        <f>spaces_3iWczBNnn5rbfoUlE0Jd_uploads_git_blob_d9e80ffbcef8a4adc6d29edd78618add5df6[[#This Row],[Precio Unitario]]*spaces_3iWczBNnn5rbfoUlE0Jd_uploads_git_blob_d9e80ffbcef8a4adc6d29edd78618add5df6[[#This Row],[Cantidad Ordenada]]</f>
        <v>33</v>
      </c>
      <c r="J176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766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767" spans="1:11" x14ac:dyDescent="0.35">
      <c r="A1767">
        <v>714</v>
      </c>
      <c r="B1767">
        <v>19</v>
      </c>
      <c r="C1767" t="s">
        <v>37</v>
      </c>
      <c r="D1767" t="s">
        <v>1810</v>
      </c>
      <c r="E1767">
        <v>20</v>
      </c>
      <c r="F1767">
        <v>34</v>
      </c>
      <c r="G1767">
        <v>3</v>
      </c>
      <c r="H1767">
        <v>17</v>
      </c>
      <c r="I1767">
        <f>spaces_3iWczBNnn5rbfoUlE0Jd_uploads_git_blob_d9e80ffbcef8a4adc6d29edd78618add5df6[[#This Row],[Precio Unitario]]*spaces_3iWczBNnn5rbfoUlE0Jd_uploads_git_blob_d9e80ffbcef8a4adc6d29edd78618add5df6[[#This Row],[Cantidad Ordenada]]</f>
        <v>102</v>
      </c>
      <c r="J176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767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768" spans="1:11" x14ac:dyDescent="0.35">
      <c r="A1768">
        <v>714</v>
      </c>
      <c r="B1768">
        <v>19</v>
      </c>
      <c r="C1768" t="s">
        <v>12</v>
      </c>
      <c r="D1768" t="s">
        <v>1797</v>
      </c>
      <c r="E1768">
        <v>18</v>
      </c>
      <c r="F1768">
        <v>30</v>
      </c>
      <c r="G1768">
        <v>3</v>
      </c>
      <c r="H1768">
        <v>17</v>
      </c>
      <c r="I1768">
        <f>spaces_3iWczBNnn5rbfoUlE0Jd_uploads_git_blob_d9e80ffbcef8a4adc6d29edd78618add5df6[[#This Row],[Precio Unitario]]*spaces_3iWczBNnn5rbfoUlE0Jd_uploads_git_blob_d9e80ffbcef8a4adc6d29edd78618add5df6[[#This Row],[Cantidad Ordenada]]</f>
        <v>90</v>
      </c>
      <c r="J176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76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769" spans="1:11" x14ac:dyDescent="0.35">
      <c r="A1769">
        <v>715</v>
      </c>
      <c r="B1769">
        <v>12</v>
      </c>
      <c r="C1769" t="s">
        <v>49</v>
      </c>
      <c r="D1769" t="s">
        <v>1816</v>
      </c>
      <c r="E1769">
        <v>15</v>
      </c>
      <c r="F1769">
        <v>25</v>
      </c>
      <c r="G1769">
        <v>3</v>
      </c>
      <c r="H1769">
        <v>38</v>
      </c>
      <c r="I1769">
        <f>spaces_3iWczBNnn5rbfoUlE0Jd_uploads_git_blob_d9e80ffbcef8a4adc6d29edd78618add5df6[[#This Row],[Precio Unitario]]*spaces_3iWczBNnn5rbfoUlE0Jd_uploads_git_blob_d9e80ffbcef8a4adc6d29edd78618add5df6[[#This Row],[Cantidad Ordenada]]</f>
        <v>75</v>
      </c>
      <c r="J176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76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770" spans="1:11" x14ac:dyDescent="0.35">
      <c r="A1770">
        <v>715</v>
      </c>
      <c r="B1770">
        <v>12</v>
      </c>
      <c r="C1770" t="s">
        <v>12</v>
      </c>
      <c r="D1770" t="s">
        <v>1797</v>
      </c>
      <c r="E1770">
        <v>18</v>
      </c>
      <c r="F1770">
        <v>30</v>
      </c>
      <c r="G1770">
        <v>3</v>
      </c>
      <c r="H1770">
        <v>35</v>
      </c>
      <c r="I1770">
        <f>spaces_3iWczBNnn5rbfoUlE0Jd_uploads_git_blob_d9e80ffbcef8a4adc6d29edd78618add5df6[[#This Row],[Precio Unitario]]*spaces_3iWczBNnn5rbfoUlE0Jd_uploads_git_blob_d9e80ffbcef8a4adc6d29edd78618add5df6[[#This Row],[Cantidad Ordenada]]</f>
        <v>90</v>
      </c>
      <c r="J177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77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771" spans="1:11" x14ac:dyDescent="0.35">
      <c r="A1771">
        <v>715</v>
      </c>
      <c r="B1771">
        <v>12</v>
      </c>
      <c r="C1771" t="s">
        <v>45</v>
      </c>
      <c r="D1771" t="s">
        <v>1814</v>
      </c>
      <c r="E1771">
        <v>10</v>
      </c>
      <c r="F1771">
        <v>18</v>
      </c>
      <c r="G1771">
        <v>3</v>
      </c>
      <c r="H1771">
        <v>49</v>
      </c>
      <c r="I1771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77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771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772" spans="1:11" x14ac:dyDescent="0.35">
      <c r="A1772">
        <v>715</v>
      </c>
      <c r="B1772">
        <v>12</v>
      </c>
      <c r="C1772" t="s">
        <v>17</v>
      </c>
      <c r="D1772" t="s">
        <v>1800</v>
      </c>
      <c r="E1772">
        <v>16</v>
      </c>
      <c r="F1772">
        <v>27</v>
      </c>
      <c r="G1772">
        <v>1</v>
      </c>
      <c r="H1772">
        <v>14</v>
      </c>
      <c r="I1772">
        <f>spaces_3iWczBNnn5rbfoUlE0Jd_uploads_git_blob_d9e80ffbcef8a4adc6d29edd78618add5df6[[#This Row],[Precio Unitario]]*spaces_3iWczBNnn5rbfoUlE0Jd_uploads_git_blob_d9e80ffbcef8a4adc6d29edd78618add5df6[[#This Row],[Cantidad Ordenada]]</f>
        <v>27</v>
      </c>
      <c r="J177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1772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773" spans="1:11" x14ac:dyDescent="0.35">
      <c r="A1773">
        <v>716</v>
      </c>
      <c r="B1773">
        <v>12</v>
      </c>
      <c r="C1773" t="s">
        <v>49</v>
      </c>
      <c r="D1773" t="s">
        <v>1816</v>
      </c>
      <c r="E1773">
        <v>15</v>
      </c>
      <c r="F1773">
        <v>25</v>
      </c>
      <c r="G1773">
        <v>3</v>
      </c>
      <c r="H1773">
        <v>48</v>
      </c>
      <c r="I1773">
        <f>spaces_3iWczBNnn5rbfoUlE0Jd_uploads_git_blob_d9e80ffbcef8a4adc6d29edd78618add5df6[[#This Row],[Precio Unitario]]*spaces_3iWczBNnn5rbfoUlE0Jd_uploads_git_blob_d9e80ffbcef8a4adc6d29edd78618add5df6[[#This Row],[Cantidad Ordenada]]</f>
        <v>75</v>
      </c>
      <c r="J177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77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774" spans="1:11" x14ac:dyDescent="0.35">
      <c r="A1774">
        <v>716</v>
      </c>
      <c r="B1774">
        <v>12</v>
      </c>
      <c r="C1774" t="s">
        <v>43</v>
      </c>
      <c r="D1774" t="s">
        <v>1813</v>
      </c>
      <c r="E1774">
        <v>13</v>
      </c>
      <c r="F1774">
        <v>21</v>
      </c>
      <c r="G1774">
        <v>3</v>
      </c>
      <c r="H1774">
        <v>12</v>
      </c>
      <c r="I1774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177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774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775" spans="1:11" x14ac:dyDescent="0.35">
      <c r="A1775">
        <v>716</v>
      </c>
      <c r="B1775">
        <v>12</v>
      </c>
      <c r="C1775" t="s">
        <v>15</v>
      </c>
      <c r="D1775" t="s">
        <v>1799</v>
      </c>
      <c r="E1775">
        <v>19</v>
      </c>
      <c r="F1775">
        <v>31</v>
      </c>
      <c r="G1775">
        <v>3</v>
      </c>
      <c r="H1775">
        <v>30</v>
      </c>
      <c r="I1775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177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775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776" spans="1:11" x14ac:dyDescent="0.35">
      <c r="A1776">
        <v>717</v>
      </c>
      <c r="B1776">
        <v>8</v>
      </c>
      <c r="C1776" t="s">
        <v>12</v>
      </c>
      <c r="D1776" t="s">
        <v>1797</v>
      </c>
      <c r="E1776">
        <v>18</v>
      </c>
      <c r="F1776">
        <v>30</v>
      </c>
      <c r="G1776">
        <v>1</v>
      </c>
      <c r="H1776">
        <v>36</v>
      </c>
      <c r="I1776">
        <f>spaces_3iWczBNnn5rbfoUlE0Jd_uploads_git_blob_d9e80ffbcef8a4adc6d29edd78618add5df6[[#This Row],[Precio Unitario]]*spaces_3iWczBNnn5rbfoUlE0Jd_uploads_git_blob_d9e80ffbcef8a4adc6d29edd78618add5df6[[#This Row],[Cantidad Ordenada]]</f>
        <v>30</v>
      </c>
      <c r="J177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77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777" spans="1:11" x14ac:dyDescent="0.35">
      <c r="A1777">
        <v>717</v>
      </c>
      <c r="B1777">
        <v>8</v>
      </c>
      <c r="C1777" t="s">
        <v>35</v>
      </c>
      <c r="D1777" t="s">
        <v>1809</v>
      </c>
      <c r="E1777">
        <v>13</v>
      </c>
      <c r="F1777">
        <v>22</v>
      </c>
      <c r="G1777">
        <v>2</v>
      </c>
      <c r="H1777">
        <v>23</v>
      </c>
      <c r="I1777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177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777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778" spans="1:11" x14ac:dyDescent="0.35">
      <c r="A1778">
        <v>717</v>
      </c>
      <c r="B1778">
        <v>8</v>
      </c>
      <c r="C1778" t="s">
        <v>17</v>
      </c>
      <c r="D1778" t="s">
        <v>1800</v>
      </c>
      <c r="E1778">
        <v>16</v>
      </c>
      <c r="F1778">
        <v>27</v>
      </c>
      <c r="G1778">
        <v>3</v>
      </c>
      <c r="H1778">
        <v>13</v>
      </c>
      <c r="I1778">
        <f>spaces_3iWczBNnn5rbfoUlE0Jd_uploads_git_blob_d9e80ffbcef8a4adc6d29edd78618add5df6[[#This Row],[Precio Unitario]]*spaces_3iWczBNnn5rbfoUlE0Jd_uploads_git_blob_d9e80ffbcef8a4adc6d29edd78618add5df6[[#This Row],[Cantidad Ordenada]]</f>
        <v>81</v>
      </c>
      <c r="J177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1778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779" spans="1:11" x14ac:dyDescent="0.35">
      <c r="A1779">
        <v>718</v>
      </c>
      <c r="B1779">
        <v>7</v>
      </c>
      <c r="C1779" t="s">
        <v>39</v>
      </c>
      <c r="D1779" t="s">
        <v>1812</v>
      </c>
      <c r="E1779">
        <v>12</v>
      </c>
      <c r="F1779">
        <v>20</v>
      </c>
      <c r="G1779">
        <v>1</v>
      </c>
      <c r="H1779">
        <v>58</v>
      </c>
      <c r="I1779">
        <f>spaces_3iWczBNnn5rbfoUlE0Jd_uploads_git_blob_d9e80ffbcef8a4adc6d29edd78618add5df6[[#This Row],[Precio Unitario]]*spaces_3iWczBNnn5rbfoUlE0Jd_uploads_git_blob_d9e80ffbcef8a4adc6d29edd78618add5df6[[#This Row],[Cantidad Ordenada]]</f>
        <v>20</v>
      </c>
      <c r="J177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77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780" spans="1:11" x14ac:dyDescent="0.35">
      <c r="A1780">
        <v>719</v>
      </c>
      <c r="B1780">
        <v>16</v>
      </c>
      <c r="C1780" t="s">
        <v>29</v>
      </c>
      <c r="D1780" t="s">
        <v>1806</v>
      </c>
      <c r="E1780">
        <v>11</v>
      </c>
      <c r="F1780">
        <v>19</v>
      </c>
      <c r="G1780">
        <v>2</v>
      </c>
      <c r="H1780">
        <v>34</v>
      </c>
      <c r="I1780">
        <f>spaces_3iWczBNnn5rbfoUlE0Jd_uploads_git_blob_d9e80ffbcef8a4adc6d29edd78618add5df6[[#This Row],[Precio Unitario]]*spaces_3iWczBNnn5rbfoUlE0Jd_uploads_git_blob_d9e80ffbcef8a4adc6d29edd78618add5df6[[#This Row],[Cantidad Ordenada]]</f>
        <v>38</v>
      </c>
      <c r="J178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780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781" spans="1:11" x14ac:dyDescent="0.35">
      <c r="A1781">
        <v>719</v>
      </c>
      <c r="B1781">
        <v>16</v>
      </c>
      <c r="C1781" t="s">
        <v>19</v>
      </c>
      <c r="D1781" t="s">
        <v>1802</v>
      </c>
      <c r="E1781">
        <v>25</v>
      </c>
      <c r="F1781">
        <v>40</v>
      </c>
      <c r="G1781">
        <v>1</v>
      </c>
      <c r="H1781">
        <v>15</v>
      </c>
      <c r="I1781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178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15</v>
      </c>
      <c r="K1781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782" spans="1:11" x14ac:dyDescent="0.35">
      <c r="A1782">
        <v>719</v>
      </c>
      <c r="B1782">
        <v>16</v>
      </c>
      <c r="C1782" t="s">
        <v>23</v>
      </c>
      <c r="D1782" t="s">
        <v>1803</v>
      </c>
      <c r="E1782">
        <v>17</v>
      </c>
      <c r="F1782">
        <v>29</v>
      </c>
      <c r="G1782">
        <v>1</v>
      </c>
      <c r="H1782">
        <v>21</v>
      </c>
      <c r="I1782">
        <f>spaces_3iWczBNnn5rbfoUlE0Jd_uploads_git_blob_d9e80ffbcef8a4adc6d29edd78618add5df6[[#This Row],[Precio Unitario]]*spaces_3iWczBNnn5rbfoUlE0Jd_uploads_git_blob_d9e80ffbcef8a4adc6d29edd78618add5df6[[#This Row],[Cantidad Ordenada]]</f>
        <v>29</v>
      </c>
      <c r="J178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782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783" spans="1:11" x14ac:dyDescent="0.35">
      <c r="A1783">
        <v>720</v>
      </c>
      <c r="B1783">
        <v>4</v>
      </c>
      <c r="C1783" t="s">
        <v>25</v>
      </c>
      <c r="D1783" t="s">
        <v>1804</v>
      </c>
      <c r="E1783">
        <v>20</v>
      </c>
      <c r="F1783">
        <v>33</v>
      </c>
      <c r="G1783">
        <v>1</v>
      </c>
      <c r="H1783">
        <v>36</v>
      </c>
      <c r="I1783">
        <f>spaces_3iWczBNnn5rbfoUlE0Jd_uploads_git_blob_d9e80ffbcef8a4adc6d29edd78618add5df6[[#This Row],[Precio Unitario]]*spaces_3iWczBNnn5rbfoUlE0Jd_uploads_git_blob_d9e80ffbcef8a4adc6d29edd78618add5df6[[#This Row],[Cantidad Ordenada]]</f>
        <v>33</v>
      </c>
      <c r="J178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783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784" spans="1:11" x14ac:dyDescent="0.35">
      <c r="A1784">
        <v>720</v>
      </c>
      <c r="B1784">
        <v>4</v>
      </c>
      <c r="C1784" t="s">
        <v>9</v>
      </c>
      <c r="D1784" t="s">
        <v>1798</v>
      </c>
      <c r="E1784">
        <v>14</v>
      </c>
      <c r="F1784">
        <v>24</v>
      </c>
      <c r="G1784">
        <v>2</v>
      </c>
      <c r="H1784">
        <v>53</v>
      </c>
      <c r="I1784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178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784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785" spans="1:11" x14ac:dyDescent="0.35">
      <c r="A1785">
        <v>720</v>
      </c>
      <c r="B1785">
        <v>4</v>
      </c>
      <c r="C1785" t="s">
        <v>23</v>
      </c>
      <c r="D1785" t="s">
        <v>1803</v>
      </c>
      <c r="E1785">
        <v>17</v>
      </c>
      <c r="F1785">
        <v>29</v>
      </c>
      <c r="G1785">
        <v>3</v>
      </c>
      <c r="H1785">
        <v>44</v>
      </c>
      <c r="I1785">
        <f>spaces_3iWczBNnn5rbfoUlE0Jd_uploads_git_blob_d9e80ffbcef8a4adc6d29edd78618add5df6[[#This Row],[Precio Unitario]]*spaces_3iWczBNnn5rbfoUlE0Jd_uploads_git_blob_d9e80ffbcef8a4adc6d29edd78618add5df6[[#This Row],[Cantidad Ordenada]]</f>
        <v>87</v>
      </c>
      <c r="J178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785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786" spans="1:11" x14ac:dyDescent="0.35">
      <c r="A1786">
        <v>721</v>
      </c>
      <c r="B1786">
        <v>6</v>
      </c>
      <c r="C1786" t="s">
        <v>21</v>
      </c>
      <c r="D1786" t="s">
        <v>1801</v>
      </c>
      <c r="E1786">
        <v>22</v>
      </c>
      <c r="F1786">
        <v>36</v>
      </c>
      <c r="G1786">
        <v>1</v>
      </c>
      <c r="H1786">
        <v>15</v>
      </c>
      <c r="I1786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78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786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787" spans="1:11" x14ac:dyDescent="0.35">
      <c r="A1787">
        <v>721</v>
      </c>
      <c r="B1787">
        <v>6</v>
      </c>
      <c r="C1787" t="s">
        <v>17</v>
      </c>
      <c r="D1787" t="s">
        <v>1800</v>
      </c>
      <c r="E1787">
        <v>16</v>
      </c>
      <c r="F1787">
        <v>27</v>
      </c>
      <c r="G1787">
        <v>3</v>
      </c>
      <c r="H1787">
        <v>54</v>
      </c>
      <c r="I1787">
        <f>spaces_3iWczBNnn5rbfoUlE0Jd_uploads_git_blob_d9e80ffbcef8a4adc6d29edd78618add5df6[[#This Row],[Precio Unitario]]*spaces_3iWczBNnn5rbfoUlE0Jd_uploads_git_blob_d9e80ffbcef8a4adc6d29edd78618add5df6[[#This Row],[Cantidad Ordenada]]</f>
        <v>81</v>
      </c>
      <c r="J178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1787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788" spans="1:11" x14ac:dyDescent="0.35">
      <c r="A1788">
        <v>721</v>
      </c>
      <c r="B1788">
        <v>6</v>
      </c>
      <c r="C1788" t="s">
        <v>9</v>
      </c>
      <c r="D1788" t="s">
        <v>1798</v>
      </c>
      <c r="E1788">
        <v>14</v>
      </c>
      <c r="F1788">
        <v>24</v>
      </c>
      <c r="G1788">
        <v>3</v>
      </c>
      <c r="H1788">
        <v>44</v>
      </c>
      <c r="I1788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178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788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789" spans="1:11" x14ac:dyDescent="0.35">
      <c r="A1789">
        <v>721</v>
      </c>
      <c r="B1789">
        <v>6</v>
      </c>
      <c r="C1789" t="s">
        <v>23</v>
      </c>
      <c r="D1789" t="s">
        <v>1803</v>
      </c>
      <c r="E1789">
        <v>17</v>
      </c>
      <c r="F1789">
        <v>29</v>
      </c>
      <c r="G1789">
        <v>1</v>
      </c>
      <c r="H1789">
        <v>20</v>
      </c>
      <c r="I1789">
        <f>spaces_3iWczBNnn5rbfoUlE0Jd_uploads_git_blob_d9e80ffbcef8a4adc6d29edd78618add5df6[[#This Row],[Precio Unitario]]*spaces_3iWczBNnn5rbfoUlE0Jd_uploads_git_blob_d9e80ffbcef8a4adc6d29edd78618add5df6[[#This Row],[Cantidad Ordenada]]</f>
        <v>29</v>
      </c>
      <c r="J178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789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790" spans="1:11" x14ac:dyDescent="0.35">
      <c r="A1790">
        <v>722</v>
      </c>
      <c r="B1790">
        <v>13</v>
      </c>
      <c r="C1790" t="s">
        <v>43</v>
      </c>
      <c r="D1790" t="s">
        <v>1813</v>
      </c>
      <c r="E1790">
        <v>13</v>
      </c>
      <c r="F1790">
        <v>21</v>
      </c>
      <c r="G1790">
        <v>3</v>
      </c>
      <c r="H1790">
        <v>43</v>
      </c>
      <c r="I1790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179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790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791" spans="1:11" x14ac:dyDescent="0.35">
      <c r="A1791">
        <v>722</v>
      </c>
      <c r="B1791">
        <v>13</v>
      </c>
      <c r="C1791" t="s">
        <v>35</v>
      </c>
      <c r="D1791" t="s">
        <v>1809</v>
      </c>
      <c r="E1791">
        <v>13</v>
      </c>
      <c r="F1791">
        <v>22</v>
      </c>
      <c r="G1791">
        <v>1</v>
      </c>
      <c r="H1791">
        <v>16</v>
      </c>
      <c r="I1791">
        <f>spaces_3iWczBNnn5rbfoUlE0Jd_uploads_git_blob_d9e80ffbcef8a4adc6d29edd78618add5df6[[#This Row],[Precio Unitario]]*spaces_3iWczBNnn5rbfoUlE0Jd_uploads_git_blob_d9e80ffbcef8a4adc6d29edd78618add5df6[[#This Row],[Cantidad Ordenada]]</f>
        <v>22</v>
      </c>
      <c r="J179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1791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792" spans="1:11" x14ac:dyDescent="0.35">
      <c r="A1792">
        <v>723</v>
      </c>
      <c r="B1792">
        <v>12</v>
      </c>
      <c r="C1792" t="s">
        <v>27</v>
      </c>
      <c r="D1792" t="s">
        <v>1805</v>
      </c>
      <c r="E1792">
        <v>16</v>
      </c>
      <c r="F1792">
        <v>28</v>
      </c>
      <c r="G1792">
        <v>2</v>
      </c>
      <c r="H1792">
        <v>22</v>
      </c>
      <c r="I1792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179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792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793" spans="1:11" x14ac:dyDescent="0.35">
      <c r="A1793">
        <v>723</v>
      </c>
      <c r="B1793">
        <v>12</v>
      </c>
      <c r="C1793" t="s">
        <v>31</v>
      </c>
      <c r="D1793" t="s">
        <v>1807</v>
      </c>
      <c r="E1793">
        <v>21</v>
      </c>
      <c r="F1793">
        <v>35</v>
      </c>
      <c r="G1793">
        <v>2</v>
      </c>
      <c r="H1793">
        <v>9</v>
      </c>
      <c r="I1793">
        <f>spaces_3iWczBNnn5rbfoUlE0Jd_uploads_git_blob_d9e80ffbcef8a4adc6d29edd78618add5df6[[#This Row],[Precio Unitario]]*spaces_3iWczBNnn5rbfoUlE0Jd_uploads_git_blob_d9e80ffbcef8a4adc6d29edd78618add5df6[[#This Row],[Cantidad Ordenada]]</f>
        <v>70</v>
      </c>
      <c r="J179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79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794" spans="1:11" x14ac:dyDescent="0.35">
      <c r="A1794">
        <v>724</v>
      </c>
      <c r="B1794">
        <v>8</v>
      </c>
      <c r="C1794" t="s">
        <v>35</v>
      </c>
      <c r="D1794" t="s">
        <v>1809</v>
      </c>
      <c r="E1794">
        <v>13</v>
      </c>
      <c r="F1794">
        <v>22</v>
      </c>
      <c r="G1794">
        <v>3</v>
      </c>
      <c r="H1794">
        <v>56</v>
      </c>
      <c r="I1794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179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1794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795" spans="1:11" x14ac:dyDescent="0.35">
      <c r="A1795">
        <v>725</v>
      </c>
      <c r="B1795">
        <v>10</v>
      </c>
      <c r="C1795" t="s">
        <v>37</v>
      </c>
      <c r="D1795" t="s">
        <v>1810</v>
      </c>
      <c r="E1795">
        <v>20</v>
      </c>
      <c r="F1795">
        <v>34</v>
      </c>
      <c r="G1795">
        <v>3</v>
      </c>
      <c r="H1795">
        <v>30</v>
      </c>
      <c r="I1795">
        <f>spaces_3iWczBNnn5rbfoUlE0Jd_uploads_git_blob_d9e80ffbcef8a4adc6d29edd78618add5df6[[#This Row],[Precio Unitario]]*spaces_3iWczBNnn5rbfoUlE0Jd_uploads_git_blob_d9e80ffbcef8a4adc6d29edd78618add5df6[[#This Row],[Cantidad Ordenada]]</f>
        <v>102</v>
      </c>
      <c r="J179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795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796" spans="1:11" x14ac:dyDescent="0.35">
      <c r="A1796">
        <v>725</v>
      </c>
      <c r="B1796">
        <v>10</v>
      </c>
      <c r="C1796" t="s">
        <v>35</v>
      </c>
      <c r="D1796" t="s">
        <v>1809</v>
      </c>
      <c r="E1796">
        <v>13</v>
      </c>
      <c r="F1796">
        <v>22</v>
      </c>
      <c r="G1796">
        <v>3</v>
      </c>
      <c r="H1796">
        <v>55</v>
      </c>
      <c r="I1796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179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1796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797" spans="1:11" x14ac:dyDescent="0.35">
      <c r="A1797">
        <v>726</v>
      </c>
      <c r="B1797">
        <v>11</v>
      </c>
      <c r="C1797" t="s">
        <v>41</v>
      </c>
      <c r="D1797" t="s">
        <v>1811</v>
      </c>
      <c r="E1797">
        <v>14</v>
      </c>
      <c r="F1797">
        <v>23</v>
      </c>
      <c r="G1797">
        <v>2</v>
      </c>
      <c r="H1797">
        <v>55</v>
      </c>
      <c r="I1797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179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797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798" spans="1:11" x14ac:dyDescent="0.35">
      <c r="A1798">
        <v>726</v>
      </c>
      <c r="B1798">
        <v>11</v>
      </c>
      <c r="C1798" t="s">
        <v>21</v>
      </c>
      <c r="D1798" t="s">
        <v>1801</v>
      </c>
      <c r="E1798">
        <v>22</v>
      </c>
      <c r="F1798">
        <v>36</v>
      </c>
      <c r="G1798">
        <v>1</v>
      </c>
      <c r="H1798">
        <v>13</v>
      </c>
      <c r="I1798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79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798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799" spans="1:11" x14ac:dyDescent="0.35">
      <c r="A1799">
        <v>726</v>
      </c>
      <c r="B1799">
        <v>11</v>
      </c>
      <c r="C1799" t="s">
        <v>35</v>
      </c>
      <c r="D1799" t="s">
        <v>1809</v>
      </c>
      <c r="E1799">
        <v>13</v>
      </c>
      <c r="F1799">
        <v>22</v>
      </c>
      <c r="G1799">
        <v>2</v>
      </c>
      <c r="H1799">
        <v>6</v>
      </c>
      <c r="I1799">
        <f>spaces_3iWczBNnn5rbfoUlE0Jd_uploads_git_blob_d9e80ffbcef8a4adc6d29edd78618add5df6[[#This Row],[Precio Unitario]]*spaces_3iWczBNnn5rbfoUlE0Jd_uploads_git_blob_d9e80ffbcef8a4adc6d29edd78618add5df6[[#This Row],[Cantidad Ordenada]]</f>
        <v>44</v>
      </c>
      <c r="J179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799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800" spans="1:11" x14ac:dyDescent="0.35">
      <c r="A1800">
        <v>727</v>
      </c>
      <c r="B1800">
        <v>17</v>
      </c>
      <c r="C1800" t="s">
        <v>39</v>
      </c>
      <c r="D1800" t="s">
        <v>1812</v>
      </c>
      <c r="E1800">
        <v>12</v>
      </c>
      <c r="F1800">
        <v>20</v>
      </c>
      <c r="G1800">
        <v>2</v>
      </c>
      <c r="H1800">
        <v>21</v>
      </c>
      <c r="I1800">
        <f>spaces_3iWczBNnn5rbfoUlE0Jd_uploads_git_blob_d9e80ffbcef8a4adc6d29edd78618add5df6[[#This Row],[Precio Unitario]]*spaces_3iWczBNnn5rbfoUlE0Jd_uploads_git_blob_d9e80ffbcef8a4adc6d29edd78618add5df6[[#This Row],[Cantidad Ordenada]]</f>
        <v>40</v>
      </c>
      <c r="J180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80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801" spans="1:11" x14ac:dyDescent="0.35">
      <c r="A1801">
        <v>728</v>
      </c>
      <c r="B1801">
        <v>9</v>
      </c>
      <c r="C1801" t="s">
        <v>33</v>
      </c>
      <c r="D1801" t="s">
        <v>1808</v>
      </c>
      <c r="E1801">
        <v>19</v>
      </c>
      <c r="F1801">
        <v>32</v>
      </c>
      <c r="G1801">
        <v>3</v>
      </c>
      <c r="H1801">
        <v>22</v>
      </c>
      <c r="I1801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180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801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802" spans="1:11" x14ac:dyDescent="0.35">
      <c r="A1802">
        <v>728</v>
      </c>
      <c r="B1802">
        <v>9</v>
      </c>
      <c r="C1802" t="s">
        <v>45</v>
      </c>
      <c r="D1802" t="s">
        <v>1814</v>
      </c>
      <c r="E1802">
        <v>10</v>
      </c>
      <c r="F1802">
        <v>18</v>
      </c>
      <c r="G1802">
        <v>1</v>
      </c>
      <c r="H1802">
        <v>42</v>
      </c>
      <c r="I1802">
        <f>spaces_3iWczBNnn5rbfoUlE0Jd_uploads_git_blob_d9e80ffbcef8a4adc6d29edd78618add5df6[[#This Row],[Precio Unitario]]*spaces_3iWczBNnn5rbfoUlE0Jd_uploads_git_blob_d9e80ffbcef8a4adc6d29edd78618add5df6[[#This Row],[Cantidad Ordenada]]</f>
        <v>18</v>
      </c>
      <c r="J180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802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803" spans="1:11" x14ac:dyDescent="0.35">
      <c r="A1803">
        <v>728</v>
      </c>
      <c r="B1803">
        <v>9</v>
      </c>
      <c r="C1803" t="s">
        <v>17</v>
      </c>
      <c r="D1803" t="s">
        <v>1800</v>
      </c>
      <c r="E1803">
        <v>16</v>
      </c>
      <c r="F1803">
        <v>27</v>
      </c>
      <c r="G1803">
        <v>3</v>
      </c>
      <c r="H1803">
        <v>8</v>
      </c>
      <c r="I1803">
        <f>spaces_3iWczBNnn5rbfoUlE0Jd_uploads_git_blob_d9e80ffbcef8a4adc6d29edd78618add5df6[[#This Row],[Precio Unitario]]*spaces_3iWczBNnn5rbfoUlE0Jd_uploads_git_blob_d9e80ffbcef8a4adc6d29edd78618add5df6[[#This Row],[Cantidad Ordenada]]</f>
        <v>81</v>
      </c>
      <c r="J180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1803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804" spans="1:11" x14ac:dyDescent="0.35">
      <c r="A1804">
        <v>729</v>
      </c>
      <c r="B1804">
        <v>20</v>
      </c>
      <c r="C1804" t="s">
        <v>37</v>
      </c>
      <c r="D1804" t="s">
        <v>1810</v>
      </c>
      <c r="E1804">
        <v>20</v>
      </c>
      <c r="F1804">
        <v>34</v>
      </c>
      <c r="G1804">
        <v>2</v>
      </c>
      <c r="H1804">
        <v>57</v>
      </c>
      <c r="I1804">
        <f>spaces_3iWczBNnn5rbfoUlE0Jd_uploads_git_blob_d9e80ffbcef8a4adc6d29edd78618add5df6[[#This Row],[Precio Unitario]]*spaces_3iWczBNnn5rbfoUlE0Jd_uploads_git_blob_d9e80ffbcef8a4adc6d29edd78618add5df6[[#This Row],[Cantidad Ordenada]]</f>
        <v>68</v>
      </c>
      <c r="J180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804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805" spans="1:11" x14ac:dyDescent="0.35">
      <c r="A1805">
        <v>729</v>
      </c>
      <c r="B1805">
        <v>20</v>
      </c>
      <c r="C1805" t="s">
        <v>39</v>
      </c>
      <c r="D1805" t="s">
        <v>1812</v>
      </c>
      <c r="E1805">
        <v>12</v>
      </c>
      <c r="F1805">
        <v>20</v>
      </c>
      <c r="G1805">
        <v>3</v>
      </c>
      <c r="H1805">
        <v>8</v>
      </c>
      <c r="I1805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180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80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806" spans="1:11" x14ac:dyDescent="0.35">
      <c r="A1806">
        <v>730</v>
      </c>
      <c r="B1806">
        <v>8</v>
      </c>
      <c r="C1806" t="s">
        <v>12</v>
      </c>
      <c r="D1806" t="s">
        <v>1797</v>
      </c>
      <c r="E1806">
        <v>18</v>
      </c>
      <c r="F1806">
        <v>30</v>
      </c>
      <c r="G1806">
        <v>3</v>
      </c>
      <c r="H1806">
        <v>32</v>
      </c>
      <c r="I1806">
        <f>spaces_3iWczBNnn5rbfoUlE0Jd_uploads_git_blob_d9e80ffbcef8a4adc6d29edd78618add5df6[[#This Row],[Precio Unitario]]*spaces_3iWczBNnn5rbfoUlE0Jd_uploads_git_blob_d9e80ffbcef8a4adc6d29edd78618add5df6[[#This Row],[Cantidad Ordenada]]</f>
        <v>90</v>
      </c>
      <c r="J180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80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807" spans="1:11" x14ac:dyDescent="0.35">
      <c r="A1807">
        <v>730</v>
      </c>
      <c r="B1807">
        <v>8</v>
      </c>
      <c r="C1807" t="s">
        <v>9</v>
      </c>
      <c r="D1807" t="s">
        <v>1798</v>
      </c>
      <c r="E1807">
        <v>14</v>
      </c>
      <c r="F1807">
        <v>24</v>
      </c>
      <c r="G1807">
        <v>1</v>
      </c>
      <c r="H1807">
        <v>47</v>
      </c>
      <c r="I1807">
        <f>spaces_3iWczBNnn5rbfoUlE0Jd_uploads_git_blob_d9e80ffbcef8a4adc6d29edd78618add5df6[[#This Row],[Precio Unitario]]*spaces_3iWczBNnn5rbfoUlE0Jd_uploads_git_blob_d9e80ffbcef8a4adc6d29edd78618add5df6[[#This Row],[Cantidad Ordenada]]</f>
        <v>24</v>
      </c>
      <c r="J180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1807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808" spans="1:11" x14ac:dyDescent="0.35">
      <c r="A1808">
        <v>731</v>
      </c>
      <c r="B1808">
        <v>17</v>
      </c>
      <c r="C1808" t="s">
        <v>33</v>
      </c>
      <c r="D1808" t="s">
        <v>1808</v>
      </c>
      <c r="E1808">
        <v>19</v>
      </c>
      <c r="F1808">
        <v>32</v>
      </c>
      <c r="G1808">
        <v>2</v>
      </c>
      <c r="H1808">
        <v>47</v>
      </c>
      <c r="I1808">
        <f>spaces_3iWczBNnn5rbfoUlE0Jd_uploads_git_blob_d9e80ffbcef8a4adc6d29edd78618add5df6[[#This Row],[Precio Unitario]]*spaces_3iWczBNnn5rbfoUlE0Jd_uploads_git_blob_d9e80ffbcef8a4adc6d29edd78618add5df6[[#This Row],[Cantidad Ordenada]]</f>
        <v>64</v>
      </c>
      <c r="J180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1808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809" spans="1:11" x14ac:dyDescent="0.35">
      <c r="A1809">
        <v>732</v>
      </c>
      <c r="B1809">
        <v>12</v>
      </c>
      <c r="C1809" t="s">
        <v>47</v>
      </c>
      <c r="D1809" t="s">
        <v>1815</v>
      </c>
      <c r="E1809">
        <v>15</v>
      </c>
      <c r="F1809">
        <v>26</v>
      </c>
      <c r="G1809">
        <v>3</v>
      </c>
      <c r="H1809">
        <v>36</v>
      </c>
      <c r="I1809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180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1809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810" spans="1:11" x14ac:dyDescent="0.35">
      <c r="A1810">
        <v>732</v>
      </c>
      <c r="B1810">
        <v>12</v>
      </c>
      <c r="C1810" t="s">
        <v>21</v>
      </c>
      <c r="D1810" t="s">
        <v>1801</v>
      </c>
      <c r="E1810">
        <v>22</v>
      </c>
      <c r="F1810">
        <v>36</v>
      </c>
      <c r="G1810">
        <v>3</v>
      </c>
      <c r="H1810">
        <v>56</v>
      </c>
      <c r="I1810">
        <f>spaces_3iWczBNnn5rbfoUlE0Jd_uploads_git_blob_d9e80ffbcef8a4adc6d29edd78618add5df6[[#This Row],[Precio Unitario]]*spaces_3iWczBNnn5rbfoUlE0Jd_uploads_git_blob_d9e80ffbcef8a4adc6d29edd78618add5df6[[#This Row],[Cantidad Ordenada]]</f>
        <v>108</v>
      </c>
      <c r="J181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810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811" spans="1:11" x14ac:dyDescent="0.35">
      <c r="A1811">
        <v>732</v>
      </c>
      <c r="B1811">
        <v>12</v>
      </c>
      <c r="C1811" t="s">
        <v>19</v>
      </c>
      <c r="D1811" t="s">
        <v>1802</v>
      </c>
      <c r="E1811">
        <v>25</v>
      </c>
      <c r="F1811">
        <v>40</v>
      </c>
      <c r="G1811">
        <v>3</v>
      </c>
      <c r="H1811">
        <v>29</v>
      </c>
      <c r="I1811">
        <f>spaces_3iWczBNnn5rbfoUlE0Jd_uploads_git_blob_d9e80ffbcef8a4adc6d29edd78618add5df6[[#This Row],[Precio Unitario]]*spaces_3iWczBNnn5rbfoUlE0Jd_uploads_git_blob_d9e80ffbcef8a4adc6d29edd78618add5df6[[#This Row],[Cantidad Ordenada]]</f>
        <v>120</v>
      </c>
      <c r="J181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45</v>
      </c>
      <c r="K1811" s="5">
        <f>(spaces_3iWczBNnn5rbfoUlE0Jd_uploads_git_blob_d9e80ffbcef8a4adc6d29edd78618add5df6[[#This Row],[Ganancia neta]]/spaces_3iWczBNnn5rbfoUlE0Jd_uploads_git_blob_d9e80ffbcef8a4adc6d29edd78618add5df6[[#This Row],[Ganancia bruta]])</f>
        <v>0.375</v>
      </c>
    </row>
    <row r="1812" spans="1:11" x14ac:dyDescent="0.35">
      <c r="A1812">
        <v>733</v>
      </c>
      <c r="B1812">
        <v>14</v>
      </c>
      <c r="C1812" t="s">
        <v>21</v>
      </c>
      <c r="D1812" t="s">
        <v>1801</v>
      </c>
      <c r="E1812">
        <v>22</v>
      </c>
      <c r="F1812">
        <v>36</v>
      </c>
      <c r="G1812">
        <v>3</v>
      </c>
      <c r="H1812">
        <v>31</v>
      </c>
      <c r="I1812">
        <f>spaces_3iWczBNnn5rbfoUlE0Jd_uploads_git_blob_d9e80ffbcef8a4adc6d29edd78618add5df6[[#This Row],[Precio Unitario]]*spaces_3iWczBNnn5rbfoUlE0Jd_uploads_git_blob_d9e80ffbcef8a4adc6d29edd78618add5df6[[#This Row],[Cantidad Ordenada]]</f>
        <v>108</v>
      </c>
      <c r="J181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812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813" spans="1:11" x14ac:dyDescent="0.35">
      <c r="A1813">
        <v>733</v>
      </c>
      <c r="B1813">
        <v>14</v>
      </c>
      <c r="C1813" t="s">
        <v>17</v>
      </c>
      <c r="D1813" t="s">
        <v>1800</v>
      </c>
      <c r="E1813">
        <v>16</v>
      </c>
      <c r="F1813">
        <v>27</v>
      </c>
      <c r="G1813">
        <v>2</v>
      </c>
      <c r="H1813">
        <v>9</v>
      </c>
      <c r="I1813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81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813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814" spans="1:11" x14ac:dyDescent="0.35">
      <c r="A1814">
        <v>733</v>
      </c>
      <c r="B1814">
        <v>14</v>
      </c>
      <c r="C1814" t="s">
        <v>9</v>
      </c>
      <c r="D1814" t="s">
        <v>1798</v>
      </c>
      <c r="E1814">
        <v>14</v>
      </c>
      <c r="F1814">
        <v>24</v>
      </c>
      <c r="G1814">
        <v>1</v>
      </c>
      <c r="H1814">
        <v>34</v>
      </c>
      <c r="I1814">
        <f>spaces_3iWczBNnn5rbfoUlE0Jd_uploads_git_blob_d9e80ffbcef8a4adc6d29edd78618add5df6[[#This Row],[Precio Unitario]]*spaces_3iWczBNnn5rbfoUlE0Jd_uploads_git_blob_d9e80ffbcef8a4adc6d29edd78618add5df6[[#This Row],[Cantidad Ordenada]]</f>
        <v>24</v>
      </c>
      <c r="J181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1814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815" spans="1:11" x14ac:dyDescent="0.35">
      <c r="A1815">
        <v>734</v>
      </c>
      <c r="B1815">
        <v>14</v>
      </c>
      <c r="C1815" t="s">
        <v>29</v>
      </c>
      <c r="D1815" t="s">
        <v>1806</v>
      </c>
      <c r="E1815">
        <v>11</v>
      </c>
      <c r="F1815">
        <v>19</v>
      </c>
      <c r="G1815">
        <v>1</v>
      </c>
      <c r="H1815">
        <v>25</v>
      </c>
      <c r="I1815">
        <f>spaces_3iWczBNnn5rbfoUlE0Jd_uploads_git_blob_d9e80ffbcef8a4adc6d29edd78618add5df6[[#This Row],[Precio Unitario]]*spaces_3iWczBNnn5rbfoUlE0Jd_uploads_git_blob_d9e80ffbcef8a4adc6d29edd78618add5df6[[#This Row],[Cantidad Ordenada]]</f>
        <v>19</v>
      </c>
      <c r="J181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815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816" spans="1:11" x14ac:dyDescent="0.35">
      <c r="A1816">
        <v>734</v>
      </c>
      <c r="B1816">
        <v>14</v>
      </c>
      <c r="C1816" t="s">
        <v>33</v>
      </c>
      <c r="D1816" t="s">
        <v>1808</v>
      </c>
      <c r="E1816">
        <v>19</v>
      </c>
      <c r="F1816">
        <v>32</v>
      </c>
      <c r="G1816">
        <v>3</v>
      </c>
      <c r="H1816">
        <v>11</v>
      </c>
      <c r="I1816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181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816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817" spans="1:11" x14ac:dyDescent="0.35">
      <c r="A1817">
        <v>734</v>
      </c>
      <c r="B1817">
        <v>14</v>
      </c>
      <c r="C1817" t="s">
        <v>9</v>
      </c>
      <c r="D1817" t="s">
        <v>1798</v>
      </c>
      <c r="E1817">
        <v>14</v>
      </c>
      <c r="F1817">
        <v>24</v>
      </c>
      <c r="G1817">
        <v>1</v>
      </c>
      <c r="H1817">
        <v>16</v>
      </c>
      <c r="I1817">
        <f>spaces_3iWczBNnn5rbfoUlE0Jd_uploads_git_blob_d9e80ffbcef8a4adc6d29edd78618add5df6[[#This Row],[Precio Unitario]]*spaces_3iWczBNnn5rbfoUlE0Jd_uploads_git_blob_d9e80ffbcef8a4adc6d29edd78618add5df6[[#This Row],[Cantidad Ordenada]]</f>
        <v>24</v>
      </c>
      <c r="J181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1817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818" spans="1:11" x14ac:dyDescent="0.35">
      <c r="A1818">
        <v>735</v>
      </c>
      <c r="B1818">
        <v>20</v>
      </c>
      <c r="C1818" t="s">
        <v>41</v>
      </c>
      <c r="D1818" t="s">
        <v>1811</v>
      </c>
      <c r="E1818">
        <v>14</v>
      </c>
      <c r="F1818">
        <v>23</v>
      </c>
      <c r="G1818">
        <v>2</v>
      </c>
      <c r="H1818">
        <v>30</v>
      </c>
      <c r="I1818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181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818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819" spans="1:11" x14ac:dyDescent="0.35">
      <c r="A1819">
        <v>735</v>
      </c>
      <c r="B1819">
        <v>20</v>
      </c>
      <c r="C1819" t="s">
        <v>33</v>
      </c>
      <c r="D1819" t="s">
        <v>1808</v>
      </c>
      <c r="E1819">
        <v>19</v>
      </c>
      <c r="F1819">
        <v>32</v>
      </c>
      <c r="G1819">
        <v>3</v>
      </c>
      <c r="H1819">
        <v>57</v>
      </c>
      <c r="I1819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181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819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820" spans="1:11" x14ac:dyDescent="0.35">
      <c r="A1820">
        <v>736</v>
      </c>
      <c r="B1820">
        <v>17</v>
      </c>
      <c r="C1820" t="s">
        <v>27</v>
      </c>
      <c r="D1820" t="s">
        <v>1805</v>
      </c>
      <c r="E1820">
        <v>16</v>
      </c>
      <c r="F1820">
        <v>28</v>
      </c>
      <c r="G1820">
        <v>2</v>
      </c>
      <c r="H1820">
        <v>43</v>
      </c>
      <c r="I1820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182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820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821" spans="1:11" x14ac:dyDescent="0.35">
      <c r="A1821">
        <v>736</v>
      </c>
      <c r="B1821">
        <v>17</v>
      </c>
      <c r="C1821" t="s">
        <v>15</v>
      </c>
      <c r="D1821" t="s">
        <v>1799</v>
      </c>
      <c r="E1821">
        <v>19</v>
      </c>
      <c r="F1821">
        <v>31</v>
      </c>
      <c r="G1821">
        <v>3</v>
      </c>
      <c r="H1821">
        <v>27</v>
      </c>
      <c r="I1821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182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821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822" spans="1:11" x14ac:dyDescent="0.35">
      <c r="A1822">
        <v>736</v>
      </c>
      <c r="B1822">
        <v>17</v>
      </c>
      <c r="C1822" t="s">
        <v>35</v>
      </c>
      <c r="D1822" t="s">
        <v>1809</v>
      </c>
      <c r="E1822">
        <v>13</v>
      </c>
      <c r="F1822">
        <v>22</v>
      </c>
      <c r="G1822">
        <v>3</v>
      </c>
      <c r="H1822">
        <v>22</v>
      </c>
      <c r="I1822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182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1822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823" spans="1:11" x14ac:dyDescent="0.35">
      <c r="A1823">
        <v>737</v>
      </c>
      <c r="B1823">
        <v>6</v>
      </c>
      <c r="C1823" t="s">
        <v>12</v>
      </c>
      <c r="D1823" t="s">
        <v>1797</v>
      </c>
      <c r="E1823">
        <v>18</v>
      </c>
      <c r="F1823">
        <v>30</v>
      </c>
      <c r="G1823">
        <v>2</v>
      </c>
      <c r="H1823">
        <v>5</v>
      </c>
      <c r="I1823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182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823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824" spans="1:11" x14ac:dyDescent="0.35">
      <c r="A1824">
        <v>737</v>
      </c>
      <c r="B1824">
        <v>6</v>
      </c>
      <c r="C1824" t="s">
        <v>23</v>
      </c>
      <c r="D1824" t="s">
        <v>1803</v>
      </c>
      <c r="E1824">
        <v>17</v>
      </c>
      <c r="F1824">
        <v>29</v>
      </c>
      <c r="G1824">
        <v>2</v>
      </c>
      <c r="H1824">
        <v>17</v>
      </c>
      <c r="I1824">
        <f>spaces_3iWczBNnn5rbfoUlE0Jd_uploads_git_blob_d9e80ffbcef8a4adc6d29edd78618add5df6[[#This Row],[Precio Unitario]]*spaces_3iWczBNnn5rbfoUlE0Jd_uploads_git_blob_d9e80ffbcef8a4adc6d29edd78618add5df6[[#This Row],[Cantidad Ordenada]]</f>
        <v>58</v>
      </c>
      <c r="J182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824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825" spans="1:11" x14ac:dyDescent="0.35">
      <c r="A1825">
        <v>738</v>
      </c>
      <c r="B1825">
        <v>15</v>
      </c>
      <c r="C1825" t="s">
        <v>47</v>
      </c>
      <c r="D1825" t="s">
        <v>1815</v>
      </c>
      <c r="E1825">
        <v>15</v>
      </c>
      <c r="F1825">
        <v>26</v>
      </c>
      <c r="G1825">
        <v>2</v>
      </c>
      <c r="H1825">
        <v>59</v>
      </c>
      <c r="I1825">
        <f>spaces_3iWczBNnn5rbfoUlE0Jd_uploads_git_blob_d9e80ffbcef8a4adc6d29edd78618add5df6[[#This Row],[Precio Unitario]]*spaces_3iWczBNnn5rbfoUlE0Jd_uploads_git_blob_d9e80ffbcef8a4adc6d29edd78618add5df6[[#This Row],[Cantidad Ordenada]]</f>
        <v>52</v>
      </c>
      <c r="J182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825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826" spans="1:11" x14ac:dyDescent="0.35">
      <c r="A1826">
        <v>738</v>
      </c>
      <c r="B1826">
        <v>15</v>
      </c>
      <c r="C1826" t="s">
        <v>27</v>
      </c>
      <c r="D1826" t="s">
        <v>1805</v>
      </c>
      <c r="E1826">
        <v>16</v>
      </c>
      <c r="F1826">
        <v>28</v>
      </c>
      <c r="G1826">
        <v>1</v>
      </c>
      <c r="H1826">
        <v>15</v>
      </c>
      <c r="I1826">
        <f>spaces_3iWczBNnn5rbfoUlE0Jd_uploads_git_blob_d9e80ffbcef8a4adc6d29edd78618add5df6[[#This Row],[Precio Unitario]]*spaces_3iWczBNnn5rbfoUlE0Jd_uploads_git_blob_d9e80ffbcef8a4adc6d29edd78618add5df6[[#This Row],[Cantidad Ordenada]]</f>
        <v>28</v>
      </c>
      <c r="J182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826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827" spans="1:11" x14ac:dyDescent="0.35">
      <c r="A1827">
        <v>738</v>
      </c>
      <c r="B1827">
        <v>15</v>
      </c>
      <c r="C1827" t="s">
        <v>45</v>
      </c>
      <c r="D1827" t="s">
        <v>1814</v>
      </c>
      <c r="E1827">
        <v>10</v>
      </c>
      <c r="F1827">
        <v>18</v>
      </c>
      <c r="G1827">
        <v>3</v>
      </c>
      <c r="H1827">
        <v>20</v>
      </c>
      <c r="I1827">
        <f>spaces_3iWczBNnn5rbfoUlE0Jd_uploads_git_blob_d9e80ffbcef8a4adc6d29edd78618add5df6[[#This Row],[Precio Unitario]]*spaces_3iWczBNnn5rbfoUlE0Jd_uploads_git_blob_d9e80ffbcef8a4adc6d29edd78618add5df6[[#This Row],[Cantidad Ordenada]]</f>
        <v>54</v>
      </c>
      <c r="J182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827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828" spans="1:11" x14ac:dyDescent="0.35">
      <c r="A1828">
        <v>739</v>
      </c>
      <c r="B1828">
        <v>10</v>
      </c>
      <c r="C1828" t="s">
        <v>41</v>
      </c>
      <c r="D1828" t="s">
        <v>1811</v>
      </c>
      <c r="E1828">
        <v>14</v>
      </c>
      <c r="F1828">
        <v>23</v>
      </c>
      <c r="G1828">
        <v>2</v>
      </c>
      <c r="H1828">
        <v>54</v>
      </c>
      <c r="I1828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182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828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829" spans="1:11" x14ac:dyDescent="0.35">
      <c r="A1829">
        <v>740</v>
      </c>
      <c r="B1829">
        <v>16</v>
      </c>
      <c r="C1829" t="s">
        <v>41</v>
      </c>
      <c r="D1829" t="s">
        <v>1811</v>
      </c>
      <c r="E1829">
        <v>14</v>
      </c>
      <c r="F1829">
        <v>23</v>
      </c>
      <c r="G1829">
        <v>3</v>
      </c>
      <c r="H1829">
        <v>21</v>
      </c>
      <c r="I1829">
        <f>spaces_3iWczBNnn5rbfoUlE0Jd_uploads_git_blob_d9e80ffbcef8a4adc6d29edd78618add5df6[[#This Row],[Precio Unitario]]*spaces_3iWczBNnn5rbfoUlE0Jd_uploads_git_blob_d9e80ffbcef8a4adc6d29edd78618add5df6[[#This Row],[Cantidad Ordenada]]</f>
        <v>69</v>
      </c>
      <c r="J182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1829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830" spans="1:11" x14ac:dyDescent="0.35">
      <c r="A1830">
        <v>740</v>
      </c>
      <c r="B1830">
        <v>16</v>
      </c>
      <c r="C1830" t="s">
        <v>33</v>
      </c>
      <c r="D1830" t="s">
        <v>1808</v>
      </c>
      <c r="E1830">
        <v>19</v>
      </c>
      <c r="F1830">
        <v>32</v>
      </c>
      <c r="G1830">
        <v>1</v>
      </c>
      <c r="H1830">
        <v>16</v>
      </c>
      <c r="I1830">
        <f>spaces_3iWczBNnn5rbfoUlE0Jd_uploads_git_blob_d9e80ffbcef8a4adc6d29edd78618add5df6[[#This Row],[Precio Unitario]]*spaces_3iWczBNnn5rbfoUlE0Jd_uploads_git_blob_d9e80ffbcef8a4adc6d29edd78618add5df6[[#This Row],[Cantidad Ordenada]]</f>
        <v>32</v>
      </c>
      <c r="J183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830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831" spans="1:11" x14ac:dyDescent="0.35">
      <c r="A1831">
        <v>740</v>
      </c>
      <c r="B1831">
        <v>16</v>
      </c>
      <c r="C1831" t="s">
        <v>27</v>
      </c>
      <c r="D1831" t="s">
        <v>1805</v>
      </c>
      <c r="E1831">
        <v>16</v>
      </c>
      <c r="F1831">
        <v>28</v>
      </c>
      <c r="G1831">
        <v>3</v>
      </c>
      <c r="H1831">
        <v>31</v>
      </c>
      <c r="I1831">
        <f>spaces_3iWczBNnn5rbfoUlE0Jd_uploads_git_blob_d9e80ffbcef8a4adc6d29edd78618add5df6[[#This Row],[Precio Unitario]]*spaces_3iWczBNnn5rbfoUlE0Jd_uploads_git_blob_d9e80ffbcef8a4adc6d29edd78618add5df6[[#This Row],[Cantidad Ordenada]]</f>
        <v>84</v>
      </c>
      <c r="J183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831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832" spans="1:11" x14ac:dyDescent="0.35">
      <c r="A1832">
        <v>740</v>
      </c>
      <c r="B1832">
        <v>16</v>
      </c>
      <c r="C1832" t="s">
        <v>21</v>
      </c>
      <c r="D1832" t="s">
        <v>1801</v>
      </c>
      <c r="E1832">
        <v>22</v>
      </c>
      <c r="F1832">
        <v>36</v>
      </c>
      <c r="G1832">
        <v>3</v>
      </c>
      <c r="H1832">
        <v>45</v>
      </c>
      <c r="I1832">
        <f>spaces_3iWczBNnn5rbfoUlE0Jd_uploads_git_blob_d9e80ffbcef8a4adc6d29edd78618add5df6[[#This Row],[Precio Unitario]]*spaces_3iWczBNnn5rbfoUlE0Jd_uploads_git_blob_d9e80ffbcef8a4adc6d29edd78618add5df6[[#This Row],[Cantidad Ordenada]]</f>
        <v>108</v>
      </c>
      <c r="J183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832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833" spans="1:11" x14ac:dyDescent="0.35">
      <c r="A1833">
        <v>741</v>
      </c>
      <c r="B1833">
        <v>14</v>
      </c>
      <c r="C1833" t="s">
        <v>25</v>
      </c>
      <c r="D1833" t="s">
        <v>1804</v>
      </c>
      <c r="E1833">
        <v>20</v>
      </c>
      <c r="F1833">
        <v>33</v>
      </c>
      <c r="G1833">
        <v>3</v>
      </c>
      <c r="H1833">
        <v>39</v>
      </c>
      <c r="I1833">
        <f>spaces_3iWczBNnn5rbfoUlE0Jd_uploads_git_blob_d9e80ffbcef8a4adc6d29edd78618add5df6[[#This Row],[Precio Unitario]]*spaces_3iWczBNnn5rbfoUlE0Jd_uploads_git_blob_d9e80ffbcef8a4adc6d29edd78618add5df6[[#This Row],[Cantidad Ordenada]]</f>
        <v>99</v>
      </c>
      <c r="J183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833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834" spans="1:11" x14ac:dyDescent="0.35">
      <c r="A1834">
        <v>741</v>
      </c>
      <c r="B1834">
        <v>14</v>
      </c>
      <c r="C1834" t="s">
        <v>27</v>
      </c>
      <c r="D1834" t="s">
        <v>1805</v>
      </c>
      <c r="E1834">
        <v>16</v>
      </c>
      <c r="F1834">
        <v>28</v>
      </c>
      <c r="G1834">
        <v>2</v>
      </c>
      <c r="H1834">
        <v>34</v>
      </c>
      <c r="I1834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183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834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835" spans="1:11" x14ac:dyDescent="0.35">
      <c r="A1835">
        <v>741</v>
      </c>
      <c r="B1835">
        <v>14</v>
      </c>
      <c r="C1835" t="s">
        <v>9</v>
      </c>
      <c r="D1835" t="s">
        <v>1798</v>
      </c>
      <c r="E1835">
        <v>14</v>
      </c>
      <c r="F1835">
        <v>24</v>
      </c>
      <c r="G1835">
        <v>3</v>
      </c>
      <c r="H1835">
        <v>52</v>
      </c>
      <c r="I1835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183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835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836" spans="1:11" x14ac:dyDescent="0.35">
      <c r="A1836">
        <v>741</v>
      </c>
      <c r="B1836">
        <v>14</v>
      </c>
      <c r="C1836" t="s">
        <v>23</v>
      </c>
      <c r="D1836" t="s">
        <v>1803</v>
      </c>
      <c r="E1836">
        <v>17</v>
      </c>
      <c r="F1836">
        <v>29</v>
      </c>
      <c r="G1836">
        <v>2</v>
      </c>
      <c r="H1836">
        <v>40</v>
      </c>
      <c r="I1836">
        <f>spaces_3iWczBNnn5rbfoUlE0Jd_uploads_git_blob_d9e80ffbcef8a4adc6d29edd78618add5df6[[#This Row],[Precio Unitario]]*spaces_3iWczBNnn5rbfoUlE0Jd_uploads_git_blob_d9e80ffbcef8a4adc6d29edd78618add5df6[[#This Row],[Cantidad Ordenada]]</f>
        <v>58</v>
      </c>
      <c r="J183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836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837" spans="1:11" x14ac:dyDescent="0.35">
      <c r="A1837">
        <v>742</v>
      </c>
      <c r="B1837">
        <v>20</v>
      </c>
      <c r="C1837" t="s">
        <v>47</v>
      </c>
      <c r="D1837" t="s">
        <v>1815</v>
      </c>
      <c r="E1837">
        <v>15</v>
      </c>
      <c r="F1837">
        <v>26</v>
      </c>
      <c r="G1837">
        <v>1</v>
      </c>
      <c r="H1837">
        <v>26</v>
      </c>
      <c r="I1837">
        <f>spaces_3iWczBNnn5rbfoUlE0Jd_uploads_git_blob_d9e80ffbcef8a4adc6d29edd78618add5df6[[#This Row],[Precio Unitario]]*spaces_3iWczBNnn5rbfoUlE0Jd_uploads_git_blob_d9e80ffbcef8a4adc6d29edd78618add5df6[[#This Row],[Cantidad Ordenada]]</f>
        <v>26</v>
      </c>
      <c r="J183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1837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838" spans="1:11" x14ac:dyDescent="0.35">
      <c r="A1838">
        <v>742</v>
      </c>
      <c r="B1838">
        <v>20</v>
      </c>
      <c r="C1838" t="s">
        <v>29</v>
      </c>
      <c r="D1838" t="s">
        <v>1806</v>
      </c>
      <c r="E1838">
        <v>11</v>
      </c>
      <c r="F1838">
        <v>19</v>
      </c>
      <c r="G1838">
        <v>1</v>
      </c>
      <c r="H1838">
        <v>35</v>
      </c>
      <c r="I1838">
        <f>spaces_3iWczBNnn5rbfoUlE0Jd_uploads_git_blob_d9e80ffbcef8a4adc6d29edd78618add5df6[[#This Row],[Precio Unitario]]*spaces_3iWczBNnn5rbfoUlE0Jd_uploads_git_blob_d9e80ffbcef8a4adc6d29edd78618add5df6[[#This Row],[Cantidad Ordenada]]</f>
        <v>19</v>
      </c>
      <c r="J183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838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839" spans="1:11" x14ac:dyDescent="0.35">
      <c r="A1839">
        <v>742</v>
      </c>
      <c r="B1839">
        <v>20</v>
      </c>
      <c r="C1839" t="s">
        <v>15</v>
      </c>
      <c r="D1839" t="s">
        <v>1799</v>
      </c>
      <c r="E1839">
        <v>19</v>
      </c>
      <c r="F1839">
        <v>31</v>
      </c>
      <c r="G1839">
        <v>1</v>
      </c>
      <c r="H1839">
        <v>41</v>
      </c>
      <c r="I1839">
        <f>spaces_3iWczBNnn5rbfoUlE0Jd_uploads_git_blob_d9e80ffbcef8a4adc6d29edd78618add5df6[[#This Row],[Precio Unitario]]*spaces_3iWczBNnn5rbfoUlE0Jd_uploads_git_blob_d9e80ffbcef8a4adc6d29edd78618add5df6[[#This Row],[Cantidad Ordenada]]</f>
        <v>31</v>
      </c>
      <c r="J183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839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840" spans="1:11" x14ac:dyDescent="0.35">
      <c r="A1840">
        <v>742</v>
      </c>
      <c r="B1840">
        <v>20</v>
      </c>
      <c r="C1840" t="s">
        <v>12</v>
      </c>
      <c r="D1840" t="s">
        <v>1797</v>
      </c>
      <c r="E1840">
        <v>18</v>
      </c>
      <c r="F1840">
        <v>30</v>
      </c>
      <c r="G1840">
        <v>3</v>
      </c>
      <c r="H1840">
        <v>43</v>
      </c>
      <c r="I1840">
        <f>spaces_3iWczBNnn5rbfoUlE0Jd_uploads_git_blob_d9e80ffbcef8a4adc6d29edd78618add5df6[[#This Row],[Precio Unitario]]*spaces_3iWczBNnn5rbfoUlE0Jd_uploads_git_blob_d9e80ffbcef8a4adc6d29edd78618add5df6[[#This Row],[Cantidad Ordenada]]</f>
        <v>90</v>
      </c>
      <c r="J184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84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841" spans="1:11" x14ac:dyDescent="0.35">
      <c r="A1841">
        <v>743</v>
      </c>
      <c r="B1841">
        <v>19</v>
      </c>
      <c r="C1841" t="s">
        <v>47</v>
      </c>
      <c r="D1841" t="s">
        <v>1815</v>
      </c>
      <c r="E1841">
        <v>15</v>
      </c>
      <c r="F1841">
        <v>26</v>
      </c>
      <c r="G1841">
        <v>2</v>
      </c>
      <c r="H1841">
        <v>59</v>
      </c>
      <c r="I1841">
        <f>spaces_3iWczBNnn5rbfoUlE0Jd_uploads_git_blob_d9e80ffbcef8a4adc6d29edd78618add5df6[[#This Row],[Precio Unitario]]*spaces_3iWczBNnn5rbfoUlE0Jd_uploads_git_blob_d9e80ffbcef8a4adc6d29edd78618add5df6[[#This Row],[Cantidad Ordenada]]</f>
        <v>52</v>
      </c>
      <c r="J184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22</v>
      </c>
      <c r="K1841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842" spans="1:11" x14ac:dyDescent="0.35">
      <c r="A1842">
        <v>743</v>
      </c>
      <c r="B1842">
        <v>19</v>
      </c>
      <c r="C1842" t="s">
        <v>41</v>
      </c>
      <c r="D1842" t="s">
        <v>1811</v>
      </c>
      <c r="E1842">
        <v>14</v>
      </c>
      <c r="F1842">
        <v>23</v>
      </c>
      <c r="G1842">
        <v>2</v>
      </c>
      <c r="H1842">
        <v>43</v>
      </c>
      <c r="I1842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184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842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843" spans="1:11" x14ac:dyDescent="0.35">
      <c r="A1843">
        <v>743</v>
      </c>
      <c r="B1843">
        <v>19</v>
      </c>
      <c r="C1843" t="s">
        <v>45</v>
      </c>
      <c r="D1843" t="s">
        <v>1814</v>
      </c>
      <c r="E1843">
        <v>10</v>
      </c>
      <c r="F1843">
        <v>18</v>
      </c>
      <c r="G1843">
        <v>2</v>
      </c>
      <c r="H1843">
        <v>41</v>
      </c>
      <c r="I1843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84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843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844" spans="1:11" x14ac:dyDescent="0.35">
      <c r="A1844">
        <v>744</v>
      </c>
      <c r="B1844">
        <v>11</v>
      </c>
      <c r="C1844" t="s">
        <v>45</v>
      </c>
      <c r="D1844" t="s">
        <v>1814</v>
      </c>
      <c r="E1844">
        <v>10</v>
      </c>
      <c r="F1844">
        <v>18</v>
      </c>
      <c r="G1844">
        <v>1</v>
      </c>
      <c r="H1844">
        <v>57</v>
      </c>
      <c r="I1844">
        <f>spaces_3iWczBNnn5rbfoUlE0Jd_uploads_git_blob_d9e80ffbcef8a4adc6d29edd78618add5df6[[#This Row],[Precio Unitario]]*spaces_3iWczBNnn5rbfoUlE0Jd_uploads_git_blob_d9e80ffbcef8a4adc6d29edd78618add5df6[[#This Row],[Cantidad Ordenada]]</f>
        <v>18</v>
      </c>
      <c r="J184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844" s="5">
        <f>(spaces_3iWczBNnn5rbfoUlE0Jd_uploads_git_blob_d9e80ffbcef8a4adc6d29edd78618add5df6[[#This Row],[Ganancia neta]]/spaces_3iWczBNnn5rbfoUlE0Jd_uploads_git_blob_d9e80ffbcef8a4adc6d29edd78618add5df6[[#This Row],[Ganancia bruta]])</f>
        <v>0.44444444444444442</v>
      </c>
    </row>
    <row r="1845" spans="1:11" x14ac:dyDescent="0.35">
      <c r="A1845">
        <v>744</v>
      </c>
      <c r="B1845">
        <v>11</v>
      </c>
      <c r="C1845" t="s">
        <v>23</v>
      </c>
      <c r="D1845" t="s">
        <v>1803</v>
      </c>
      <c r="E1845">
        <v>17</v>
      </c>
      <c r="F1845">
        <v>29</v>
      </c>
      <c r="G1845">
        <v>2</v>
      </c>
      <c r="H1845">
        <v>10</v>
      </c>
      <c r="I1845">
        <f>spaces_3iWczBNnn5rbfoUlE0Jd_uploads_git_blob_d9e80ffbcef8a4adc6d29edd78618add5df6[[#This Row],[Precio Unitario]]*spaces_3iWczBNnn5rbfoUlE0Jd_uploads_git_blob_d9e80ffbcef8a4adc6d29edd78618add5df6[[#This Row],[Cantidad Ordenada]]</f>
        <v>58</v>
      </c>
      <c r="J184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845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846" spans="1:11" x14ac:dyDescent="0.35">
      <c r="A1846">
        <v>745</v>
      </c>
      <c r="B1846">
        <v>3</v>
      </c>
      <c r="C1846" t="s">
        <v>49</v>
      </c>
      <c r="D1846" t="s">
        <v>1816</v>
      </c>
      <c r="E1846">
        <v>15</v>
      </c>
      <c r="F1846">
        <v>25</v>
      </c>
      <c r="G1846">
        <v>2</v>
      </c>
      <c r="H1846">
        <v>23</v>
      </c>
      <c r="I1846">
        <f>spaces_3iWczBNnn5rbfoUlE0Jd_uploads_git_blob_d9e80ffbcef8a4adc6d29edd78618add5df6[[#This Row],[Precio Unitario]]*spaces_3iWczBNnn5rbfoUlE0Jd_uploads_git_blob_d9e80ffbcef8a4adc6d29edd78618add5df6[[#This Row],[Cantidad Ordenada]]</f>
        <v>50</v>
      </c>
      <c r="J184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84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847" spans="1:11" x14ac:dyDescent="0.35">
      <c r="A1847">
        <v>745</v>
      </c>
      <c r="B1847">
        <v>3</v>
      </c>
      <c r="C1847" t="s">
        <v>17</v>
      </c>
      <c r="D1847" t="s">
        <v>1800</v>
      </c>
      <c r="E1847">
        <v>16</v>
      </c>
      <c r="F1847">
        <v>27</v>
      </c>
      <c r="G1847">
        <v>3</v>
      </c>
      <c r="H1847">
        <v>7</v>
      </c>
      <c r="I1847">
        <f>spaces_3iWczBNnn5rbfoUlE0Jd_uploads_git_blob_d9e80ffbcef8a4adc6d29edd78618add5df6[[#This Row],[Precio Unitario]]*spaces_3iWczBNnn5rbfoUlE0Jd_uploads_git_blob_d9e80ffbcef8a4adc6d29edd78618add5df6[[#This Row],[Cantidad Ordenada]]</f>
        <v>81</v>
      </c>
      <c r="J184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1847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848" spans="1:11" x14ac:dyDescent="0.35">
      <c r="A1848">
        <v>745</v>
      </c>
      <c r="B1848">
        <v>3</v>
      </c>
      <c r="C1848" t="s">
        <v>9</v>
      </c>
      <c r="D1848" t="s">
        <v>1798</v>
      </c>
      <c r="E1848">
        <v>14</v>
      </c>
      <c r="F1848">
        <v>24</v>
      </c>
      <c r="G1848">
        <v>2</v>
      </c>
      <c r="H1848">
        <v>9</v>
      </c>
      <c r="I1848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184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848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849" spans="1:11" x14ac:dyDescent="0.35">
      <c r="A1849">
        <v>745</v>
      </c>
      <c r="B1849">
        <v>3</v>
      </c>
      <c r="C1849" t="s">
        <v>31</v>
      </c>
      <c r="D1849" t="s">
        <v>1807</v>
      </c>
      <c r="E1849">
        <v>21</v>
      </c>
      <c r="F1849">
        <v>35</v>
      </c>
      <c r="G1849">
        <v>3</v>
      </c>
      <c r="H1849">
        <v>34</v>
      </c>
      <c r="I1849">
        <f>spaces_3iWczBNnn5rbfoUlE0Jd_uploads_git_blob_d9e80ffbcef8a4adc6d29edd78618add5df6[[#This Row],[Precio Unitario]]*spaces_3iWczBNnn5rbfoUlE0Jd_uploads_git_blob_d9e80ffbcef8a4adc6d29edd78618add5df6[[#This Row],[Cantidad Ordenada]]</f>
        <v>105</v>
      </c>
      <c r="J184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84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850" spans="1:11" x14ac:dyDescent="0.35">
      <c r="A1850">
        <v>746</v>
      </c>
      <c r="B1850">
        <v>13</v>
      </c>
      <c r="C1850" t="s">
        <v>33</v>
      </c>
      <c r="D1850" t="s">
        <v>1808</v>
      </c>
      <c r="E1850">
        <v>19</v>
      </c>
      <c r="F1850">
        <v>32</v>
      </c>
      <c r="G1850">
        <v>3</v>
      </c>
      <c r="H1850">
        <v>43</v>
      </c>
      <c r="I1850">
        <f>spaces_3iWczBNnn5rbfoUlE0Jd_uploads_git_blob_d9e80ffbcef8a4adc6d29edd78618add5df6[[#This Row],[Precio Unitario]]*spaces_3iWczBNnn5rbfoUlE0Jd_uploads_git_blob_d9e80ffbcef8a4adc6d29edd78618add5df6[[#This Row],[Cantidad Ordenada]]</f>
        <v>96</v>
      </c>
      <c r="J185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850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851" spans="1:11" x14ac:dyDescent="0.35">
      <c r="A1851">
        <v>746</v>
      </c>
      <c r="B1851">
        <v>13</v>
      </c>
      <c r="C1851" t="s">
        <v>31</v>
      </c>
      <c r="D1851" t="s">
        <v>1807</v>
      </c>
      <c r="E1851">
        <v>21</v>
      </c>
      <c r="F1851">
        <v>35</v>
      </c>
      <c r="G1851">
        <v>3</v>
      </c>
      <c r="H1851">
        <v>34</v>
      </c>
      <c r="I1851">
        <f>spaces_3iWczBNnn5rbfoUlE0Jd_uploads_git_blob_d9e80ffbcef8a4adc6d29edd78618add5df6[[#This Row],[Precio Unitario]]*spaces_3iWczBNnn5rbfoUlE0Jd_uploads_git_blob_d9e80ffbcef8a4adc6d29edd78618add5df6[[#This Row],[Cantidad Ordenada]]</f>
        <v>105</v>
      </c>
      <c r="J185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85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852" spans="1:11" x14ac:dyDescent="0.35">
      <c r="A1852">
        <v>747</v>
      </c>
      <c r="B1852">
        <v>16</v>
      </c>
      <c r="C1852" t="s">
        <v>49</v>
      </c>
      <c r="D1852" t="s">
        <v>1816</v>
      </c>
      <c r="E1852">
        <v>15</v>
      </c>
      <c r="F1852">
        <v>25</v>
      </c>
      <c r="G1852">
        <v>1</v>
      </c>
      <c r="H1852">
        <v>28</v>
      </c>
      <c r="I1852">
        <f>spaces_3iWczBNnn5rbfoUlE0Jd_uploads_git_blob_d9e80ffbcef8a4adc6d29edd78618add5df6[[#This Row],[Precio Unitario]]*spaces_3iWczBNnn5rbfoUlE0Jd_uploads_git_blob_d9e80ffbcef8a4adc6d29edd78618add5df6[[#This Row],[Cantidad Ordenada]]</f>
        <v>25</v>
      </c>
      <c r="J185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1852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853" spans="1:11" x14ac:dyDescent="0.35">
      <c r="A1853">
        <v>748</v>
      </c>
      <c r="B1853">
        <v>2</v>
      </c>
      <c r="C1853" t="s">
        <v>47</v>
      </c>
      <c r="D1853" t="s">
        <v>1815</v>
      </c>
      <c r="E1853">
        <v>15</v>
      </c>
      <c r="F1853">
        <v>26</v>
      </c>
      <c r="G1853">
        <v>3</v>
      </c>
      <c r="H1853">
        <v>32</v>
      </c>
      <c r="I1853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185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1853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854" spans="1:11" x14ac:dyDescent="0.35">
      <c r="A1854">
        <v>748</v>
      </c>
      <c r="B1854">
        <v>2</v>
      </c>
      <c r="C1854" t="s">
        <v>33</v>
      </c>
      <c r="D1854" t="s">
        <v>1808</v>
      </c>
      <c r="E1854">
        <v>19</v>
      </c>
      <c r="F1854">
        <v>32</v>
      </c>
      <c r="G1854">
        <v>1</v>
      </c>
      <c r="H1854">
        <v>5</v>
      </c>
      <c r="I1854">
        <f>spaces_3iWczBNnn5rbfoUlE0Jd_uploads_git_blob_d9e80ffbcef8a4adc6d29edd78618add5df6[[#This Row],[Precio Unitario]]*spaces_3iWczBNnn5rbfoUlE0Jd_uploads_git_blob_d9e80ffbcef8a4adc6d29edd78618add5df6[[#This Row],[Cantidad Ordenada]]</f>
        <v>32</v>
      </c>
      <c r="J185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854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855" spans="1:11" x14ac:dyDescent="0.35">
      <c r="A1855">
        <v>749</v>
      </c>
      <c r="B1855">
        <v>1</v>
      </c>
      <c r="C1855" t="s">
        <v>31</v>
      </c>
      <c r="D1855" t="s">
        <v>1807</v>
      </c>
      <c r="E1855">
        <v>21</v>
      </c>
      <c r="F1855">
        <v>35</v>
      </c>
      <c r="G1855">
        <v>2</v>
      </c>
      <c r="H1855">
        <v>8</v>
      </c>
      <c r="I1855">
        <f>spaces_3iWczBNnn5rbfoUlE0Jd_uploads_git_blob_d9e80ffbcef8a4adc6d29edd78618add5df6[[#This Row],[Precio Unitario]]*spaces_3iWczBNnn5rbfoUlE0Jd_uploads_git_blob_d9e80ffbcef8a4adc6d29edd78618add5df6[[#This Row],[Cantidad Ordenada]]</f>
        <v>70</v>
      </c>
      <c r="J185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28</v>
      </c>
      <c r="K185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856" spans="1:11" x14ac:dyDescent="0.35">
      <c r="A1856">
        <v>750</v>
      </c>
      <c r="B1856">
        <v>6</v>
      </c>
      <c r="C1856" t="s">
        <v>47</v>
      </c>
      <c r="D1856" t="s">
        <v>1815</v>
      </c>
      <c r="E1856">
        <v>15</v>
      </c>
      <c r="F1856">
        <v>26</v>
      </c>
      <c r="G1856">
        <v>1</v>
      </c>
      <c r="H1856">
        <v>39</v>
      </c>
      <c r="I1856">
        <f>spaces_3iWczBNnn5rbfoUlE0Jd_uploads_git_blob_d9e80ffbcef8a4adc6d29edd78618add5df6[[#This Row],[Precio Unitario]]*spaces_3iWczBNnn5rbfoUlE0Jd_uploads_git_blob_d9e80ffbcef8a4adc6d29edd78618add5df6[[#This Row],[Cantidad Ordenada]]</f>
        <v>26</v>
      </c>
      <c r="J185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1856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857" spans="1:11" x14ac:dyDescent="0.35">
      <c r="A1857">
        <v>750</v>
      </c>
      <c r="B1857">
        <v>6</v>
      </c>
      <c r="C1857" t="s">
        <v>15</v>
      </c>
      <c r="D1857" t="s">
        <v>1799</v>
      </c>
      <c r="E1857">
        <v>19</v>
      </c>
      <c r="F1857">
        <v>31</v>
      </c>
      <c r="G1857">
        <v>3</v>
      </c>
      <c r="H1857">
        <v>47</v>
      </c>
      <c r="I1857">
        <f>spaces_3iWczBNnn5rbfoUlE0Jd_uploads_git_blob_d9e80ffbcef8a4adc6d29edd78618add5df6[[#This Row],[Precio Unitario]]*spaces_3iWczBNnn5rbfoUlE0Jd_uploads_git_blob_d9e80ffbcef8a4adc6d29edd78618add5df6[[#This Row],[Cantidad Ordenada]]</f>
        <v>93</v>
      </c>
      <c r="J185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857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858" spans="1:11" x14ac:dyDescent="0.35">
      <c r="A1858">
        <v>751</v>
      </c>
      <c r="B1858">
        <v>17</v>
      </c>
      <c r="C1858" t="s">
        <v>49</v>
      </c>
      <c r="D1858" t="s">
        <v>1816</v>
      </c>
      <c r="E1858">
        <v>15</v>
      </c>
      <c r="F1858">
        <v>25</v>
      </c>
      <c r="G1858">
        <v>3</v>
      </c>
      <c r="H1858">
        <v>31</v>
      </c>
      <c r="I1858">
        <f>spaces_3iWczBNnn5rbfoUlE0Jd_uploads_git_blob_d9e80ffbcef8a4adc6d29edd78618add5df6[[#This Row],[Precio Unitario]]*spaces_3iWczBNnn5rbfoUlE0Jd_uploads_git_blob_d9e80ffbcef8a4adc6d29edd78618add5df6[[#This Row],[Cantidad Ordenada]]</f>
        <v>75</v>
      </c>
      <c r="J185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85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859" spans="1:11" x14ac:dyDescent="0.35">
      <c r="A1859">
        <v>751</v>
      </c>
      <c r="B1859">
        <v>17</v>
      </c>
      <c r="C1859" t="s">
        <v>35</v>
      </c>
      <c r="D1859" t="s">
        <v>1809</v>
      </c>
      <c r="E1859">
        <v>13</v>
      </c>
      <c r="F1859">
        <v>22</v>
      </c>
      <c r="G1859">
        <v>3</v>
      </c>
      <c r="H1859">
        <v>19</v>
      </c>
      <c r="I1859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185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27</v>
      </c>
      <c r="K1859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860" spans="1:11" x14ac:dyDescent="0.35">
      <c r="A1860">
        <v>751</v>
      </c>
      <c r="B1860">
        <v>17</v>
      </c>
      <c r="C1860" t="s">
        <v>23</v>
      </c>
      <c r="D1860" t="s">
        <v>1803</v>
      </c>
      <c r="E1860">
        <v>17</v>
      </c>
      <c r="F1860">
        <v>29</v>
      </c>
      <c r="G1860">
        <v>1</v>
      </c>
      <c r="H1860">
        <v>37</v>
      </c>
      <c r="I1860">
        <f>spaces_3iWczBNnn5rbfoUlE0Jd_uploads_git_blob_d9e80ffbcef8a4adc6d29edd78618add5df6[[#This Row],[Precio Unitario]]*spaces_3iWczBNnn5rbfoUlE0Jd_uploads_git_blob_d9e80ffbcef8a4adc6d29edd78618add5df6[[#This Row],[Cantidad Ordenada]]</f>
        <v>29</v>
      </c>
      <c r="J186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860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861" spans="1:11" x14ac:dyDescent="0.35">
      <c r="A1861">
        <v>752</v>
      </c>
      <c r="B1861">
        <v>3</v>
      </c>
      <c r="C1861" t="s">
        <v>12</v>
      </c>
      <c r="D1861" t="s">
        <v>1797</v>
      </c>
      <c r="E1861">
        <v>18</v>
      </c>
      <c r="F1861">
        <v>30</v>
      </c>
      <c r="G1861">
        <v>2</v>
      </c>
      <c r="H1861">
        <v>30</v>
      </c>
      <c r="I1861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186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861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862" spans="1:11" x14ac:dyDescent="0.35">
      <c r="A1862">
        <v>753</v>
      </c>
      <c r="B1862">
        <v>11</v>
      </c>
      <c r="C1862" t="s">
        <v>41</v>
      </c>
      <c r="D1862" t="s">
        <v>1811</v>
      </c>
      <c r="E1862">
        <v>14</v>
      </c>
      <c r="F1862">
        <v>23</v>
      </c>
      <c r="G1862">
        <v>1</v>
      </c>
      <c r="H1862">
        <v>23</v>
      </c>
      <c r="I1862">
        <f>spaces_3iWczBNnn5rbfoUlE0Jd_uploads_git_blob_d9e80ffbcef8a4adc6d29edd78618add5df6[[#This Row],[Precio Unitario]]*spaces_3iWczBNnn5rbfoUlE0Jd_uploads_git_blob_d9e80ffbcef8a4adc6d29edd78618add5df6[[#This Row],[Cantidad Ordenada]]</f>
        <v>23</v>
      </c>
      <c r="J186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1862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863" spans="1:11" x14ac:dyDescent="0.35">
      <c r="A1863">
        <v>753</v>
      </c>
      <c r="B1863">
        <v>11</v>
      </c>
      <c r="C1863" t="s">
        <v>33</v>
      </c>
      <c r="D1863" t="s">
        <v>1808</v>
      </c>
      <c r="E1863">
        <v>19</v>
      </c>
      <c r="F1863">
        <v>32</v>
      </c>
      <c r="G1863">
        <v>1</v>
      </c>
      <c r="H1863">
        <v>35</v>
      </c>
      <c r="I1863">
        <f>spaces_3iWczBNnn5rbfoUlE0Jd_uploads_git_blob_d9e80ffbcef8a4adc6d29edd78618add5df6[[#This Row],[Precio Unitario]]*spaces_3iWczBNnn5rbfoUlE0Jd_uploads_git_blob_d9e80ffbcef8a4adc6d29edd78618add5df6[[#This Row],[Cantidad Ordenada]]</f>
        <v>32</v>
      </c>
      <c r="J186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13</v>
      </c>
      <c r="K1863" s="5">
        <f>(spaces_3iWczBNnn5rbfoUlE0Jd_uploads_git_blob_d9e80ffbcef8a4adc6d29edd78618add5df6[[#This Row],[Ganancia neta]]/spaces_3iWczBNnn5rbfoUlE0Jd_uploads_git_blob_d9e80ffbcef8a4adc6d29edd78618add5df6[[#This Row],[Ganancia bruta]])</f>
        <v>0.40625</v>
      </c>
    </row>
    <row r="1864" spans="1:11" x14ac:dyDescent="0.35">
      <c r="A1864">
        <v>753</v>
      </c>
      <c r="B1864">
        <v>11</v>
      </c>
      <c r="C1864" t="s">
        <v>21</v>
      </c>
      <c r="D1864" t="s">
        <v>1801</v>
      </c>
      <c r="E1864">
        <v>22</v>
      </c>
      <c r="F1864">
        <v>36</v>
      </c>
      <c r="G1864">
        <v>1</v>
      </c>
      <c r="H1864">
        <v>46</v>
      </c>
      <c r="I1864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86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864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865" spans="1:11" x14ac:dyDescent="0.35">
      <c r="A1865">
        <v>753</v>
      </c>
      <c r="B1865">
        <v>11</v>
      </c>
      <c r="C1865" t="s">
        <v>9</v>
      </c>
      <c r="D1865" t="s">
        <v>1798</v>
      </c>
      <c r="E1865">
        <v>14</v>
      </c>
      <c r="F1865">
        <v>24</v>
      </c>
      <c r="G1865">
        <v>3</v>
      </c>
      <c r="H1865">
        <v>24</v>
      </c>
      <c r="I1865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186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865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866" spans="1:11" x14ac:dyDescent="0.35">
      <c r="A1866">
        <v>754</v>
      </c>
      <c r="B1866">
        <v>8</v>
      </c>
      <c r="C1866" t="s">
        <v>27</v>
      </c>
      <c r="D1866" t="s">
        <v>1805</v>
      </c>
      <c r="E1866">
        <v>16</v>
      </c>
      <c r="F1866">
        <v>28</v>
      </c>
      <c r="G1866">
        <v>3</v>
      </c>
      <c r="H1866">
        <v>52</v>
      </c>
      <c r="I1866">
        <f>spaces_3iWczBNnn5rbfoUlE0Jd_uploads_git_blob_d9e80ffbcef8a4adc6d29edd78618add5df6[[#This Row],[Precio Unitario]]*spaces_3iWczBNnn5rbfoUlE0Jd_uploads_git_blob_d9e80ffbcef8a4adc6d29edd78618add5df6[[#This Row],[Cantidad Ordenada]]</f>
        <v>84</v>
      </c>
      <c r="J186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866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867" spans="1:11" x14ac:dyDescent="0.35">
      <c r="A1867">
        <v>754</v>
      </c>
      <c r="B1867">
        <v>8</v>
      </c>
      <c r="C1867" t="s">
        <v>17</v>
      </c>
      <c r="D1867" t="s">
        <v>1800</v>
      </c>
      <c r="E1867">
        <v>16</v>
      </c>
      <c r="F1867">
        <v>27</v>
      </c>
      <c r="G1867">
        <v>3</v>
      </c>
      <c r="H1867">
        <v>11</v>
      </c>
      <c r="I1867">
        <f>spaces_3iWczBNnn5rbfoUlE0Jd_uploads_git_blob_d9e80ffbcef8a4adc6d29edd78618add5df6[[#This Row],[Precio Unitario]]*spaces_3iWczBNnn5rbfoUlE0Jd_uploads_git_blob_d9e80ffbcef8a4adc6d29edd78618add5df6[[#This Row],[Cantidad Ordenada]]</f>
        <v>81</v>
      </c>
      <c r="J186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1867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868" spans="1:11" x14ac:dyDescent="0.35">
      <c r="A1868">
        <v>754</v>
      </c>
      <c r="B1868">
        <v>8</v>
      </c>
      <c r="C1868" t="s">
        <v>9</v>
      </c>
      <c r="D1868" t="s">
        <v>1798</v>
      </c>
      <c r="E1868">
        <v>14</v>
      </c>
      <c r="F1868">
        <v>24</v>
      </c>
      <c r="G1868">
        <v>3</v>
      </c>
      <c r="H1868">
        <v>26</v>
      </c>
      <c r="I1868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186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868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869" spans="1:11" x14ac:dyDescent="0.35">
      <c r="A1869">
        <v>755</v>
      </c>
      <c r="B1869">
        <v>12</v>
      </c>
      <c r="C1869" t="s">
        <v>49</v>
      </c>
      <c r="D1869" t="s">
        <v>1816</v>
      </c>
      <c r="E1869">
        <v>15</v>
      </c>
      <c r="F1869">
        <v>25</v>
      </c>
      <c r="G1869">
        <v>3</v>
      </c>
      <c r="H1869">
        <v>37</v>
      </c>
      <c r="I1869">
        <f>spaces_3iWczBNnn5rbfoUlE0Jd_uploads_git_blob_d9e80ffbcef8a4adc6d29edd78618add5df6[[#This Row],[Precio Unitario]]*spaces_3iWczBNnn5rbfoUlE0Jd_uploads_git_blob_d9e80ffbcef8a4adc6d29edd78618add5df6[[#This Row],[Cantidad Ordenada]]</f>
        <v>75</v>
      </c>
      <c r="J186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86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870" spans="1:11" x14ac:dyDescent="0.35">
      <c r="A1870">
        <v>755</v>
      </c>
      <c r="B1870">
        <v>12</v>
      </c>
      <c r="C1870" t="s">
        <v>29</v>
      </c>
      <c r="D1870" t="s">
        <v>1806</v>
      </c>
      <c r="E1870">
        <v>11</v>
      </c>
      <c r="F1870">
        <v>19</v>
      </c>
      <c r="G1870">
        <v>3</v>
      </c>
      <c r="H1870">
        <v>46</v>
      </c>
      <c r="I1870">
        <f>spaces_3iWczBNnn5rbfoUlE0Jd_uploads_git_blob_d9e80ffbcef8a4adc6d29edd78618add5df6[[#This Row],[Precio Unitario]]*spaces_3iWczBNnn5rbfoUlE0Jd_uploads_git_blob_d9e80ffbcef8a4adc6d29edd78618add5df6[[#This Row],[Cantidad Ordenada]]</f>
        <v>57</v>
      </c>
      <c r="J187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870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871" spans="1:11" x14ac:dyDescent="0.35">
      <c r="A1871">
        <v>755</v>
      </c>
      <c r="B1871">
        <v>12</v>
      </c>
      <c r="C1871" t="s">
        <v>43</v>
      </c>
      <c r="D1871" t="s">
        <v>1813</v>
      </c>
      <c r="E1871">
        <v>13</v>
      </c>
      <c r="F1871">
        <v>21</v>
      </c>
      <c r="G1871">
        <v>1</v>
      </c>
      <c r="H1871">
        <v>6</v>
      </c>
      <c r="I1871">
        <f>spaces_3iWczBNnn5rbfoUlE0Jd_uploads_git_blob_d9e80ffbcef8a4adc6d29edd78618add5df6[[#This Row],[Precio Unitario]]*spaces_3iWczBNnn5rbfoUlE0Jd_uploads_git_blob_d9e80ffbcef8a4adc6d29edd78618add5df6[[#This Row],[Cantidad Ordenada]]</f>
        <v>21</v>
      </c>
      <c r="J187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871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872" spans="1:11" x14ac:dyDescent="0.35">
      <c r="A1872">
        <v>755</v>
      </c>
      <c r="B1872">
        <v>12</v>
      </c>
      <c r="C1872" t="s">
        <v>23</v>
      </c>
      <c r="D1872" t="s">
        <v>1803</v>
      </c>
      <c r="E1872">
        <v>17</v>
      </c>
      <c r="F1872">
        <v>29</v>
      </c>
      <c r="G1872">
        <v>2</v>
      </c>
      <c r="H1872">
        <v>20</v>
      </c>
      <c r="I1872">
        <f>spaces_3iWczBNnn5rbfoUlE0Jd_uploads_git_blob_d9e80ffbcef8a4adc6d29edd78618add5df6[[#This Row],[Precio Unitario]]*spaces_3iWczBNnn5rbfoUlE0Jd_uploads_git_blob_d9e80ffbcef8a4adc6d29edd78618add5df6[[#This Row],[Cantidad Ordenada]]</f>
        <v>58</v>
      </c>
      <c r="J187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872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873" spans="1:11" x14ac:dyDescent="0.35">
      <c r="A1873">
        <v>756</v>
      </c>
      <c r="B1873">
        <v>11</v>
      </c>
      <c r="C1873" t="s">
        <v>29</v>
      </c>
      <c r="D1873" t="s">
        <v>1806</v>
      </c>
      <c r="E1873">
        <v>11</v>
      </c>
      <c r="F1873">
        <v>19</v>
      </c>
      <c r="G1873">
        <v>1</v>
      </c>
      <c r="H1873">
        <v>13</v>
      </c>
      <c r="I1873">
        <f>spaces_3iWczBNnn5rbfoUlE0Jd_uploads_git_blob_d9e80ffbcef8a4adc6d29edd78618add5df6[[#This Row],[Precio Unitario]]*spaces_3iWczBNnn5rbfoUlE0Jd_uploads_git_blob_d9e80ffbcef8a4adc6d29edd78618add5df6[[#This Row],[Cantidad Ordenada]]</f>
        <v>19</v>
      </c>
      <c r="J187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873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874" spans="1:11" x14ac:dyDescent="0.35">
      <c r="A1874">
        <v>756</v>
      </c>
      <c r="B1874">
        <v>11</v>
      </c>
      <c r="C1874" t="s">
        <v>15</v>
      </c>
      <c r="D1874" t="s">
        <v>1799</v>
      </c>
      <c r="E1874">
        <v>19</v>
      </c>
      <c r="F1874">
        <v>31</v>
      </c>
      <c r="G1874">
        <v>1</v>
      </c>
      <c r="H1874">
        <v>21</v>
      </c>
      <c r="I1874">
        <f>spaces_3iWczBNnn5rbfoUlE0Jd_uploads_git_blob_d9e80ffbcef8a4adc6d29edd78618add5df6[[#This Row],[Precio Unitario]]*spaces_3iWczBNnn5rbfoUlE0Jd_uploads_git_blob_d9e80ffbcef8a4adc6d29edd78618add5df6[[#This Row],[Cantidad Ordenada]]</f>
        <v>31</v>
      </c>
      <c r="J187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874" s="5">
        <f>(spaces_3iWczBNnn5rbfoUlE0Jd_uploads_git_blob_d9e80ffbcef8a4adc6d29edd78618add5df6[[#This Row],[Ganancia neta]]/spaces_3iWczBNnn5rbfoUlE0Jd_uploads_git_blob_d9e80ffbcef8a4adc6d29edd78618add5df6[[#This Row],[Ganancia bruta]])</f>
        <v>0.38709677419354838</v>
      </c>
    </row>
    <row r="1875" spans="1:11" x14ac:dyDescent="0.35">
      <c r="A1875">
        <v>757</v>
      </c>
      <c r="B1875">
        <v>3</v>
      </c>
      <c r="C1875" t="s">
        <v>12</v>
      </c>
      <c r="D1875" t="s">
        <v>1797</v>
      </c>
      <c r="E1875">
        <v>18</v>
      </c>
      <c r="F1875">
        <v>30</v>
      </c>
      <c r="G1875">
        <v>2</v>
      </c>
      <c r="H1875">
        <v>40</v>
      </c>
      <c r="I1875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187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875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876" spans="1:11" x14ac:dyDescent="0.35">
      <c r="A1876">
        <v>758</v>
      </c>
      <c r="B1876">
        <v>18</v>
      </c>
      <c r="C1876" t="s">
        <v>12</v>
      </c>
      <c r="D1876" t="s">
        <v>1797</v>
      </c>
      <c r="E1876">
        <v>18</v>
      </c>
      <c r="F1876">
        <v>30</v>
      </c>
      <c r="G1876">
        <v>1</v>
      </c>
      <c r="H1876">
        <v>32</v>
      </c>
      <c r="I1876">
        <f>spaces_3iWczBNnn5rbfoUlE0Jd_uploads_git_blob_d9e80ffbcef8a4adc6d29edd78618add5df6[[#This Row],[Precio Unitario]]*spaces_3iWczBNnn5rbfoUlE0Jd_uploads_git_blob_d9e80ffbcef8a4adc6d29edd78618add5df6[[#This Row],[Cantidad Ordenada]]</f>
        <v>30</v>
      </c>
      <c r="J187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12</v>
      </c>
      <c r="K1876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877" spans="1:11" x14ac:dyDescent="0.35">
      <c r="A1877">
        <v>758</v>
      </c>
      <c r="B1877">
        <v>18</v>
      </c>
      <c r="C1877" t="s">
        <v>35</v>
      </c>
      <c r="D1877" t="s">
        <v>1809</v>
      </c>
      <c r="E1877">
        <v>13</v>
      </c>
      <c r="F1877">
        <v>22</v>
      </c>
      <c r="G1877">
        <v>1</v>
      </c>
      <c r="H1877">
        <v>9</v>
      </c>
      <c r="I1877">
        <f>spaces_3iWczBNnn5rbfoUlE0Jd_uploads_git_blob_d9e80ffbcef8a4adc6d29edd78618add5df6[[#This Row],[Precio Unitario]]*spaces_3iWczBNnn5rbfoUlE0Jd_uploads_git_blob_d9e80ffbcef8a4adc6d29edd78618add5df6[[#This Row],[Cantidad Ordenada]]</f>
        <v>22</v>
      </c>
      <c r="J187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9</v>
      </c>
      <c r="K1877" s="5">
        <f>(spaces_3iWczBNnn5rbfoUlE0Jd_uploads_git_blob_d9e80ffbcef8a4adc6d29edd78618add5df6[[#This Row],[Ganancia neta]]/spaces_3iWczBNnn5rbfoUlE0Jd_uploads_git_blob_d9e80ffbcef8a4adc6d29edd78618add5df6[[#This Row],[Ganancia bruta]])</f>
        <v>0.40909090909090912</v>
      </c>
    </row>
    <row r="1878" spans="1:11" x14ac:dyDescent="0.35">
      <c r="A1878">
        <v>759</v>
      </c>
      <c r="B1878">
        <v>20</v>
      </c>
      <c r="C1878" t="s">
        <v>49</v>
      </c>
      <c r="D1878" t="s">
        <v>1816</v>
      </c>
      <c r="E1878">
        <v>15</v>
      </c>
      <c r="F1878">
        <v>25</v>
      </c>
      <c r="G1878">
        <v>3</v>
      </c>
      <c r="H1878">
        <v>41</v>
      </c>
      <c r="I1878">
        <f>spaces_3iWczBNnn5rbfoUlE0Jd_uploads_git_blob_d9e80ffbcef8a4adc6d29edd78618add5df6[[#This Row],[Precio Unitario]]*spaces_3iWczBNnn5rbfoUlE0Jd_uploads_git_blob_d9e80ffbcef8a4adc6d29edd78618add5df6[[#This Row],[Cantidad Ordenada]]</f>
        <v>75</v>
      </c>
      <c r="J187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878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879" spans="1:11" x14ac:dyDescent="0.35">
      <c r="A1879">
        <v>759</v>
      </c>
      <c r="B1879">
        <v>20</v>
      </c>
      <c r="C1879" t="s">
        <v>25</v>
      </c>
      <c r="D1879" t="s">
        <v>1804</v>
      </c>
      <c r="E1879">
        <v>20</v>
      </c>
      <c r="F1879">
        <v>33</v>
      </c>
      <c r="G1879">
        <v>3</v>
      </c>
      <c r="H1879">
        <v>48</v>
      </c>
      <c r="I1879">
        <f>spaces_3iWczBNnn5rbfoUlE0Jd_uploads_git_blob_d9e80ffbcef8a4adc6d29edd78618add5df6[[#This Row],[Precio Unitario]]*spaces_3iWczBNnn5rbfoUlE0Jd_uploads_git_blob_d9e80ffbcef8a4adc6d29edd78618add5df6[[#This Row],[Cantidad Ordenada]]</f>
        <v>99</v>
      </c>
      <c r="J187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39</v>
      </c>
      <c r="K1879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880" spans="1:11" x14ac:dyDescent="0.35">
      <c r="A1880">
        <v>759</v>
      </c>
      <c r="B1880">
        <v>20</v>
      </c>
      <c r="C1880" t="s">
        <v>17</v>
      </c>
      <c r="D1880" t="s">
        <v>1800</v>
      </c>
      <c r="E1880">
        <v>16</v>
      </c>
      <c r="F1880">
        <v>27</v>
      </c>
      <c r="G1880">
        <v>3</v>
      </c>
      <c r="H1880">
        <v>51</v>
      </c>
      <c r="I1880">
        <f>spaces_3iWczBNnn5rbfoUlE0Jd_uploads_git_blob_d9e80ffbcef8a4adc6d29edd78618add5df6[[#This Row],[Precio Unitario]]*spaces_3iWczBNnn5rbfoUlE0Jd_uploads_git_blob_d9e80ffbcef8a4adc6d29edd78618add5df6[[#This Row],[Cantidad Ordenada]]</f>
        <v>81</v>
      </c>
      <c r="J188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1880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881" spans="1:11" x14ac:dyDescent="0.35">
      <c r="A1881">
        <v>759</v>
      </c>
      <c r="B1881">
        <v>20</v>
      </c>
      <c r="C1881" t="s">
        <v>23</v>
      </c>
      <c r="D1881" t="s">
        <v>1803</v>
      </c>
      <c r="E1881">
        <v>17</v>
      </c>
      <c r="F1881">
        <v>29</v>
      </c>
      <c r="G1881">
        <v>3</v>
      </c>
      <c r="H1881">
        <v>56</v>
      </c>
      <c r="I1881">
        <f>spaces_3iWczBNnn5rbfoUlE0Jd_uploads_git_blob_d9e80ffbcef8a4adc6d29edd78618add5df6[[#This Row],[Precio Unitario]]*spaces_3iWczBNnn5rbfoUlE0Jd_uploads_git_blob_d9e80ffbcef8a4adc6d29edd78618add5df6[[#This Row],[Cantidad Ordenada]]</f>
        <v>87</v>
      </c>
      <c r="J188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36</v>
      </c>
      <c r="K1881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  <row r="1882" spans="1:11" x14ac:dyDescent="0.35">
      <c r="A1882">
        <v>760</v>
      </c>
      <c r="B1882">
        <v>5</v>
      </c>
      <c r="C1882" t="s">
        <v>31</v>
      </c>
      <c r="D1882" t="s">
        <v>1807</v>
      </c>
      <c r="E1882">
        <v>21</v>
      </c>
      <c r="F1882">
        <v>35</v>
      </c>
      <c r="G1882">
        <v>3</v>
      </c>
      <c r="H1882">
        <v>20</v>
      </c>
      <c r="I1882">
        <f>spaces_3iWczBNnn5rbfoUlE0Jd_uploads_git_blob_d9e80ffbcef8a4adc6d29edd78618add5df6[[#This Row],[Precio Unitario]]*spaces_3iWczBNnn5rbfoUlE0Jd_uploads_git_blob_d9e80ffbcef8a4adc6d29edd78618add5df6[[#This Row],[Cantidad Ordenada]]</f>
        <v>105</v>
      </c>
      <c r="J188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42</v>
      </c>
      <c r="K1882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883" spans="1:11" x14ac:dyDescent="0.35">
      <c r="A1883">
        <v>761</v>
      </c>
      <c r="B1883">
        <v>4</v>
      </c>
      <c r="C1883" t="s">
        <v>41</v>
      </c>
      <c r="D1883" t="s">
        <v>1811</v>
      </c>
      <c r="E1883">
        <v>14</v>
      </c>
      <c r="F1883">
        <v>23</v>
      </c>
      <c r="G1883">
        <v>2</v>
      </c>
      <c r="H1883">
        <v>28</v>
      </c>
      <c r="I1883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188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883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884" spans="1:11" x14ac:dyDescent="0.35">
      <c r="A1884">
        <v>761</v>
      </c>
      <c r="B1884">
        <v>4</v>
      </c>
      <c r="C1884" t="s">
        <v>27</v>
      </c>
      <c r="D1884" t="s">
        <v>1805</v>
      </c>
      <c r="E1884">
        <v>16</v>
      </c>
      <c r="F1884">
        <v>28</v>
      </c>
      <c r="G1884">
        <v>2</v>
      </c>
      <c r="H1884">
        <v>20</v>
      </c>
      <c r="I1884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188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884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885" spans="1:11" x14ac:dyDescent="0.35">
      <c r="A1885">
        <v>761</v>
      </c>
      <c r="B1885">
        <v>4</v>
      </c>
      <c r="C1885" t="s">
        <v>9</v>
      </c>
      <c r="D1885" t="s">
        <v>1798</v>
      </c>
      <c r="E1885">
        <v>14</v>
      </c>
      <c r="F1885">
        <v>24</v>
      </c>
      <c r="G1885">
        <v>3</v>
      </c>
      <c r="H1885">
        <v>54</v>
      </c>
      <c r="I1885">
        <f>spaces_3iWczBNnn5rbfoUlE0Jd_uploads_git_blob_d9e80ffbcef8a4adc6d29edd78618add5df6[[#This Row],[Precio Unitario]]*spaces_3iWczBNnn5rbfoUlE0Jd_uploads_git_blob_d9e80ffbcef8a4adc6d29edd78618add5df6[[#This Row],[Cantidad Ordenada]]</f>
        <v>72</v>
      </c>
      <c r="J188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30</v>
      </c>
      <c r="K1885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886" spans="1:11" x14ac:dyDescent="0.35">
      <c r="A1886">
        <v>762</v>
      </c>
      <c r="B1886">
        <v>4</v>
      </c>
      <c r="C1886" t="s">
        <v>47</v>
      </c>
      <c r="D1886" t="s">
        <v>1815</v>
      </c>
      <c r="E1886">
        <v>15</v>
      </c>
      <c r="F1886">
        <v>26</v>
      </c>
      <c r="G1886">
        <v>3</v>
      </c>
      <c r="H1886">
        <v>9</v>
      </c>
      <c r="I1886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188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1886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887" spans="1:11" x14ac:dyDescent="0.35">
      <c r="A1887">
        <v>762</v>
      </c>
      <c r="B1887">
        <v>4</v>
      </c>
      <c r="C1887" t="s">
        <v>43</v>
      </c>
      <c r="D1887" t="s">
        <v>1813</v>
      </c>
      <c r="E1887">
        <v>13</v>
      </c>
      <c r="F1887">
        <v>21</v>
      </c>
      <c r="G1887">
        <v>1</v>
      </c>
      <c r="H1887">
        <v>20</v>
      </c>
      <c r="I1887">
        <f>spaces_3iWczBNnn5rbfoUlE0Jd_uploads_git_blob_d9e80ffbcef8a4adc6d29edd78618add5df6[[#This Row],[Precio Unitario]]*spaces_3iWczBNnn5rbfoUlE0Jd_uploads_git_blob_d9e80ffbcef8a4adc6d29edd78618add5df6[[#This Row],[Cantidad Ordenada]]</f>
        <v>21</v>
      </c>
      <c r="J188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887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888" spans="1:11" x14ac:dyDescent="0.35">
      <c r="A1888">
        <v>763</v>
      </c>
      <c r="B1888">
        <v>18</v>
      </c>
      <c r="C1888" t="s">
        <v>25</v>
      </c>
      <c r="D1888" t="s">
        <v>1804</v>
      </c>
      <c r="E1888">
        <v>20</v>
      </c>
      <c r="F1888">
        <v>33</v>
      </c>
      <c r="G1888">
        <v>2</v>
      </c>
      <c r="H1888">
        <v>14</v>
      </c>
      <c r="I1888">
        <f>spaces_3iWczBNnn5rbfoUlE0Jd_uploads_git_blob_d9e80ffbcef8a4adc6d29edd78618add5df6[[#This Row],[Precio Unitario]]*spaces_3iWczBNnn5rbfoUlE0Jd_uploads_git_blob_d9e80ffbcef8a4adc6d29edd78618add5df6[[#This Row],[Cantidad Ordenada]]</f>
        <v>66</v>
      </c>
      <c r="J188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26</v>
      </c>
      <c r="K1888" s="5">
        <f>(spaces_3iWczBNnn5rbfoUlE0Jd_uploads_git_blob_d9e80ffbcef8a4adc6d29edd78618add5df6[[#This Row],[Ganancia neta]]/spaces_3iWczBNnn5rbfoUlE0Jd_uploads_git_blob_d9e80ffbcef8a4adc6d29edd78618add5df6[[#This Row],[Ganancia bruta]])</f>
        <v>0.39393939393939392</v>
      </c>
    </row>
    <row r="1889" spans="1:11" x14ac:dyDescent="0.35">
      <c r="A1889">
        <v>763</v>
      </c>
      <c r="B1889">
        <v>18</v>
      </c>
      <c r="C1889" t="s">
        <v>29</v>
      </c>
      <c r="D1889" t="s">
        <v>1806</v>
      </c>
      <c r="E1889">
        <v>11</v>
      </c>
      <c r="F1889">
        <v>19</v>
      </c>
      <c r="G1889">
        <v>2</v>
      </c>
      <c r="H1889">
        <v>18</v>
      </c>
      <c r="I1889">
        <f>spaces_3iWczBNnn5rbfoUlE0Jd_uploads_git_blob_d9e80ffbcef8a4adc6d29edd78618add5df6[[#This Row],[Precio Unitario]]*spaces_3iWczBNnn5rbfoUlE0Jd_uploads_git_blob_d9e80ffbcef8a4adc6d29edd78618add5df6[[#This Row],[Cantidad Ordenada]]</f>
        <v>38</v>
      </c>
      <c r="J188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16</v>
      </c>
      <c r="K1889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890" spans="1:11" x14ac:dyDescent="0.35">
      <c r="A1890">
        <v>764</v>
      </c>
      <c r="B1890">
        <v>20</v>
      </c>
      <c r="C1890" t="s">
        <v>37</v>
      </c>
      <c r="D1890" t="s">
        <v>1810</v>
      </c>
      <c r="E1890">
        <v>20</v>
      </c>
      <c r="F1890">
        <v>34</v>
      </c>
      <c r="G1890">
        <v>1</v>
      </c>
      <c r="H1890">
        <v>24</v>
      </c>
      <c r="I1890">
        <f>spaces_3iWczBNnn5rbfoUlE0Jd_uploads_git_blob_d9e80ffbcef8a4adc6d29edd78618add5df6[[#This Row],[Precio Unitario]]*spaces_3iWczBNnn5rbfoUlE0Jd_uploads_git_blob_d9e80ffbcef8a4adc6d29edd78618add5df6[[#This Row],[Cantidad Ordenada]]</f>
        <v>34</v>
      </c>
      <c r="J189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890" s="5">
        <f>(spaces_3iWczBNnn5rbfoUlE0Jd_uploads_git_blob_d9e80ffbcef8a4adc6d29edd78618add5df6[[#This Row],[Ganancia neta]]/spaces_3iWczBNnn5rbfoUlE0Jd_uploads_git_blob_d9e80ffbcef8a4adc6d29edd78618add5df6[[#This Row],[Ganancia bruta]])</f>
        <v>0.41176470588235292</v>
      </c>
    </row>
    <row r="1891" spans="1:11" x14ac:dyDescent="0.35">
      <c r="A1891">
        <v>764</v>
      </c>
      <c r="B1891">
        <v>20</v>
      </c>
      <c r="C1891" t="s">
        <v>17</v>
      </c>
      <c r="D1891" t="s">
        <v>1800</v>
      </c>
      <c r="E1891">
        <v>16</v>
      </c>
      <c r="F1891">
        <v>27</v>
      </c>
      <c r="G1891">
        <v>1</v>
      </c>
      <c r="H1891">
        <v>53</v>
      </c>
      <c r="I1891">
        <f>spaces_3iWczBNnn5rbfoUlE0Jd_uploads_git_blob_d9e80ffbcef8a4adc6d29edd78618add5df6[[#This Row],[Precio Unitario]]*spaces_3iWczBNnn5rbfoUlE0Jd_uploads_git_blob_d9e80ffbcef8a4adc6d29edd78618add5df6[[#This Row],[Cantidad Ordenada]]</f>
        <v>27</v>
      </c>
      <c r="J189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11</v>
      </c>
      <c r="K1891" s="5">
        <f>(spaces_3iWczBNnn5rbfoUlE0Jd_uploads_git_blob_d9e80ffbcef8a4adc6d29edd78618add5df6[[#This Row],[Ganancia neta]]/spaces_3iWczBNnn5rbfoUlE0Jd_uploads_git_blob_d9e80ffbcef8a4adc6d29edd78618add5df6[[#This Row],[Ganancia bruta]])</f>
        <v>0.40740740740740738</v>
      </c>
    </row>
    <row r="1892" spans="1:11" x14ac:dyDescent="0.35">
      <c r="A1892">
        <v>764</v>
      </c>
      <c r="B1892">
        <v>20</v>
      </c>
      <c r="C1892" t="s">
        <v>9</v>
      </c>
      <c r="D1892" t="s">
        <v>1798</v>
      </c>
      <c r="E1892">
        <v>14</v>
      </c>
      <c r="F1892">
        <v>24</v>
      </c>
      <c r="G1892">
        <v>1</v>
      </c>
      <c r="H1892">
        <v>35</v>
      </c>
      <c r="I1892">
        <f>spaces_3iWczBNnn5rbfoUlE0Jd_uploads_git_blob_d9e80ffbcef8a4adc6d29edd78618add5df6[[#This Row],[Precio Unitario]]*spaces_3iWczBNnn5rbfoUlE0Jd_uploads_git_blob_d9e80ffbcef8a4adc6d29edd78618add5df6[[#This Row],[Cantidad Ordenada]]</f>
        <v>24</v>
      </c>
      <c r="J189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10</v>
      </c>
      <c r="K1892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893" spans="1:11" x14ac:dyDescent="0.35">
      <c r="A1893">
        <v>765</v>
      </c>
      <c r="B1893">
        <v>20</v>
      </c>
      <c r="C1893" t="s">
        <v>47</v>
      </c>
      <c r="D1893" t="s">
        <v>1815</v>
      </c>
      <c r="E1893">
        <v>15</v>
      </c>
      <c r="F1893">
        <v>26</v>
      </c>
      <c r="G1893">
        <v>3</v>
      </c>
      <c r="H1893">
        <v>55</v>
      </c>
      <c r="I1893">
        <f>spaces_3iWczBNnn5rbfoUlE0Jd_uploads_git_blob_d9e80ffbcef8a4adc6d29edd78618add5df6[[#This Row],[Precio Unitario]]*spaces_3iWczBNnn5rbfoUlE0Jd_uploads_git_blob_d9e80ffbcef8a4adc6d29edd78618add5df6[[#This Row],[Cantidad Ordenada]]</f>
        <v>78</v>
      </c>
      <c r="J189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33</v>
      </c>
      <c r="K1893" s="5">
        <f>(spaces_3iWczBNnn5rbfoUlE0Jd_uploads_git_blob_d9e80ffbcef8a4adc6d29edd78618add5df6[[#This Row],[Ganancia neta]]/spaces_3iWczBNnn5rbfoUlE0Jd_uploads_git_blob_d9e80ffbcef8a4adc6d29edd78618add5df6[[#This Row],[Ganancia bruta]])</f>
        <v>0.42307692307692307</v>
      </c>
    </row>
    <row r="1894" spans="1:11" x14ac:dyDescent="0.35">
      <c r="A1894">
        <v>765</v>
      </c>
      <c r="B1894">
        <v>20</v>
      </c>
      <c r="C1894" t="s">
        <v>43</v>
      </c>
      <c r="D1894" t="s">
        <v>1813</v>
      </c>
      <c r="E1894">
        <v>13</v>
      </c>
      <c r="F1894">
        <v>21</v>
      </c>
      <c r="G1894">
        <v>3</v>
      </c>
      <c r="H1894">
        <v>52</v>
      </c>
      <c r="I1894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1894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894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895" spans="1:11" x14ac:dyDescent="0.35">
      <c r="A1895">
        <v>765</v>
      </c>
      <c r="B1895">
        <v>20</v>
      </c>
      <c r="C1895" t="s">
        <v>27</v>
      </c>
      <c r="D1895" t="s">
        <v>1805</v>
      </c>
      <c r="E1895">
        <v>16</v>
      </c>
      <c r="F1895">
        <v>28</v>
      </c>
      <c r="G1895">
        <v>2</v>
      </c>
      <c r="H1895">
        <v>14</v>
      </c>
      <c r="I1895">
        <f>spaces_3iWczBNnn5rbfoUlE0Jd_uploads_git_blob_d9e80ffbcef8a4adc6d29edd78618add5df6[[#This Row],[Precio Unitario]]*spaces_3iWczBNnn5rbfoUlE0Jd_uploads_git_blob_d9e80ffbcef8a4adc6d29edd78618add5df6[[#This Row],[Cantidad Ordenada]]</f>
        <v>56</v>
      </c>
      <c r="J1895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895" s="5">
        <f>(spaces_3iWczBNnn5rbfoUlE0Jd_uploads_git_blob_d9e80ffbcef8a4adc6d29edd78618add5df6[[#This Row],[Ganancia neta]]/spaces_3iWczBNnn5rbfoUlE0Jd_uploads_git_blob_d9e80ffbcef8a4adc6d29edd78618add5df6[[#This Row],[Ganancia bruta]])</f>
        <v>0.42857142857142855</v>
      </c>
    </row>
    <row r="1896" spans="1:11" x14ac:dyDescent="0.35">
      <c r="A1896">
        <v>765</v>
      </c>
      <c r="B1896">
        <v>20</v>
      </c>
      <c r="C1896" t="s">
        <v>21</v>
      </c>
      <c r="D1896" t="s">
        <v>1801</v>
      </c>
      <c r="E1896">
        <v>22</v>
      </c>
      <c r="F1896">
        <v>36</v>
      </c>
      <c r="G1896">
        <v>1</v>
      </c>
      <c r="H1896">
        <v>43</v>
      </c>
      <c r="I1896">
        <f>spaces_3iWczBNnn5rbfoUlE0Jd_uploads_git_blob_d9e80ffbcef8a4adc6d29edd78618add5df6[[#This Row],[Precio Unitario]]*spaces_3iWczBNnn5rbfoUlE0Jd_uploads_git_blob_d9e80ffbcef8a4adc6d29edd78618add5df6[[#This Row],[Cantidad Ordenada]]</f>
        <v>36</v>
      </c>
      <c r="J1896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14</v>
      </c>
      <c r="K1896" s="5">
        <f>(spaces_3iWczBNnn5rbfoUlE0Jd_uploads_git_blob_d9e80ffbcef8a4adc6d29edd78618add5df6[[#This Row],[Ganancia neta]]/spaces_3iWczBNnn5rbfoUlE0Jd_uploads_git_blob_d9e80ffbcef8a4adc6d29edd78618add5df6[[#This Row],[Ganancia bruta]])</f>
        <v>0.3888888888888889</v>
      </c>
    </row>
    <row r="1897" spans="1:11" x14ac:dyDescent="0.35">
      <c r="A1897">
        <v>766</v>
      </c>
      <c r="B1897">
        <v>17</v>
      </c>
      <c r="C1897" t="s">
        <v>29</v>
      </c>
      <c r="D1897" t="s">
        <v>1806</v>
      </c>
      <c r="E1897">
        <v>11</v>
      </c>
      <c r="F1897">
        <v>19</v>
      </c>
      <c r="G1897">
        <v>1</v>
      </c>
      <c r="H1897">
        <v>59</v>
      </c>
      <c r="I1897">
        <f>spaces_3iWczBNnn5rbfoUlE0Jd_uploads_git_blob_d9e80ffbcef8a4adc6d29edd78618add5df6[[#This Row],[Precio Unitario]]*spaces_3iWczBNnn5rbfoUlE0Jd_uploads_git_blob_d9e80ffbcef8a4adc6d29edd78618add5df6[[#This Row],[Cantidad Ordenada]]</f>
        <v>19</v>
      </c>
      <c r="J1897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8</v>
      </c>
      <c r="K1897" s="5">
        <f>(spaces_3iWczBNnn5rbfoUlE0Jd_uploads_git_blob_d9e80ffbcef8a4adc6d29edd78618add5df6[[#This Row],[Ganancia neta]]/spaces_3iWczBNnn5rbfoUlE0Jd_uploads_git_blob_d9e80ffbcef8a4adc6d29edd78618add5df6[[#This Row],[Ganancia bruta]])</f>
        <v>0.42105263157894735</v>
      </c>
    </row>
    <row r="1898" spans="1:11" x14ac:dyDescent="0.35">
      <c r="A1898">
        <v>766</v>
      </c>
      <c r="B1898">
        <v>17</v>
      </c>
      <c r="C1898" t="s">
        <v>41</v>
      </c>
      <c r="D1898" t="s">
        <v>1811</v>
      </c>
      <c r="E1898">
        <v>14</v>
      </c>
      <c r="F1898">
        <v>23</v>
      </c>
      <c r="G1898">
        <v>2</v>
      </c>
      <c r="H1898">
        <v>16</v>
      </c>
      <c r="I1898">
        <f>spaces_3iWczBNnn5rbfoUlE0Jd_uploads_git_blob_d9e80ffbcef8a4adc6d29edd78618add5df6[[#This Row],[Precio Unitario]]*spaces_3iWczBNnn5rbfoUlE0Jd_uploads_git_blob_d9e80ffbcef8a4adc6d29edd78618add5df6[[#This Row],[Cantidad Ordenada]]</f>
        <v>46</v>
      </c>
      <c r="J1898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18</v>
      </c>
      <c r="K1898" s="5">
        <f>(spaces_3iWczBNnn5rbfoUlE0Jd_uploads_git_blob_d9e80ffbcef8a4adc6d29edd78618add5df6[[#This Row],[Ganancia neta]]/spaces_3iWczBNnn5rbfoUlE0Jd_uploads_git_blob_d9e80ffbcef8a4adc6d29edd78618add5df6[[#This Row],[Ganancia bruta]])</f>
        <v>0.39130434782608697</v>
      </c>
    </row>
    <row r="1899" spans="1:11" x14ac:dyDescent="0.35">
      <c r="A1899">
        <v>766</v>
      </c>
      <c r="B1899">
        <v>17</v>
      </c>
      <c r="C1899" t="s">
        <v>12</v>
      </c>
      <c r="D1899" t="s">
        <v>1797</v>
      </c>
      <c r="E1899">
        <v>18</v>
      </c>
      <c r="F1899">
        <v>30</v>
      </c>
      <c r="G1899">
        <v>2</v>
      </c>
      <c r="H1899">
        <v>52</v>
      </c>
      <c r="I1899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1899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899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900" spans="1:11" x14ac:dyDescent="0.35">
      <c r="A1900">
        <v>766</v>
      </c>
      <c r="B1900">
        <v>17</v>
      </c>
      <c r="C1900" t="s">
        <v>39</v>
      </c>
      <c r="D1900" t="s">
        <v>1812</v>
      </c>
      <c r="E1900">
        <v>12</v>
      </c>
      <c r="F1900">
        <v>20</v>
      </c>
      <c r="G1900">
        <v>3</v>
      </c>
      <c r="H1900">
        <v>7</v>
      </c>
      <c r="I1900">
        <f>spaces_3iWczBNnn5rbfoUlE0Jd_uploads_git_blob_d9e80ffbcef8a4adc6d29edd78618add5df6[[#This Row],[Precio Unitario]]*spaces_3iWczBNnn5rbfoUlE0Jd_uploads_git_blob_d9e80ffbcef8a4adc6d29edd78618add5df6[[#This Row],[Cantidad Ordenada]]</f>
        <v>60</v>
      </c>
      <c r="J1900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900" s="5">
        <f>(spaces_3iWczBNnn5rbfoUlE0Jd_uploads_git_blob_d9e80ffbcef8a4adc6d29edd78618add5df6[[#This Row],[Ganancia neta]]/spaces_3iWczBNnn5rbfoUlE0Jd_uploads_git_blob_d9e80ffbcef8a4adc6d29edd78618add5df6[[#This Row],[Ganancia bruta]])</f>
        <v>0.4</v>
      </c>
    </row>
    <row r="1901" spans="1:11" x14ac:dyDescent="0.35">
      <c r="A1901">
        <v>767</v>
      </c>
      <c r="B1901">
        <v>10</v>
      </c>
      <c r="C1901" t="s">
        <v>43</v>
      </c>
      <c r="D1901" t="s">
        <v>1813</v>
      </c>
      <c r="E1901">
        <v>13</v>
      </c>
      <c r="F1901">
        <v>21</v>
      </c>
      <c r="G1901">
        <v>3</v>
      </c>
      <c r="H1901">
        <v>43</v>
      </c>
      <c r="I1901">
        <f>spaces_3iWczBNnn5rbfoUlE0Jd_uploads_git_blob_d9e80ffbcef8a4adc6d29edd78618add5df6[[#This Row],[Precio Unitario]]*spaces_3iWczBNnn5rbfoUlE0Jd_uploads_git_blob_d9e80ffbcef8a4adc6d29edd78618add5df6[[#This Row],[Cantidad Ordenada]]</f>
        <v>63</v>
      </c>
      <c r="J1901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901" s="5">
        <f>(spaces_3iWczBNnn5rbfoUlE0Jd_uploads_git_blob_d9e80ffbcef8a4adc6d29edd78618add5df6[[#This Row],[Ganancia neta]]/spaces_3iWczBNnn5rbfoUlE0Jd_uploads_git_blob_d9e80ffbcef8a4adc6d29edd78618add5df6[[#This Row],[Ganancia bruta]])</f>
        <v>0.38095238095238093</v>
      </c>
    </row>
    <row r="1902" spans="1:11" x14ac:dyDescent="0.35">
      <c r="A1902">
        <v>767</v>
      </c>
      <c r="B1902">
        <v>10</v>
      </c>
      <c r="C1902" t="s">
        <v>9</v>
      </c>
      <c r="D1902" t="s">
        <v>1798</v>
      </c>
      <c r="E1902">
        <v>14</v>
      </c>
      <c r="F1902">
        <v>24</v>
      </c>
      <c r="G1902">
        <v>2</v>
      </c>
      <c r="H1902">
        <v>30</v>
      </c>
      <c r="I1902">
        <f>spaces_3iWczBNnn5rbfoUlE0Jd_uploads_git_blob_d9e80ffbcef8a4adc6d29edd78618add5df6[[#This Row],[Precio Unitario]]*spaces_3iWczBNnn5rbfoUlE0Jd_uploads_git_blob_d9e80ffbcef8a4adc6d29edd78618add5df6[[#This Row],[Cantidad Ordenada]]</f>
        <v>48</v>
      </c>
      <c r="J1902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20</v>
      </c>
      <c r="K1902" s="5">
        <f>(spaces_3iWczBNnn5rbfoUlE0Jd_uploads_git_blob_d9e80ffbcef8a4adc6d29edd78618add5df6[[#This Row],[Ganancia neta]]/spaces_3iWczBNnn5rbfoUlE0Jd_uploads_git_blob_d9e80ffbcef8a4adc6d29edd78618add5df6[[#This Row],[Ganancia bruta]])</f>
        <v>0.41666666666666669</v>
      </c>
    </row>
    <row r="1903" spans="1:11" x14ac:dyDescent="0.35">
      <c r="A1903">
        <v>767</v>
      </c>
      <c r="B1903">
        <v>10</v>
      </c>
      <c r="C1903" t="s">
        <v>23</v>
      </c>
      <c r="D1903" t="s">
        <v>1803</v>
      </c>
      <c r="E1903">
        <v>17</v>
      </c>
      <c r="F1903">
        <v>29</v>
      </c>
      <c r="G1903">
        <v>2</v>
      </c>
      <c r="H1903">
        <v>12</v>
      </c>
      <c r="I1903">
        <f>spaces_3iWczBNnn5rbfoUlE0Jd_uploads_git_blob_d9e80ffbcef8a4adc6d29edd78618add5df6[[#This Row],[Precio Unitario]]*spaces_3iWczBNnn5rbfoUlE0Jd_uploads_git_blob_d9e80ffbcef8a4adc6d29edd78618add5df6[[#This Row],[Cantidad Ordenada]]</f>
        <v>58</v>
      </c>
      <c r="J1903">
        <f>(spaces_3iWczBNnn5rbfoUlE0Jd_uploads_git_blob_d9e80ffbcef8a4adc6d29edd78618add5df6[[#This Row],[Precio Unitario]]-spaces_3iWczBNnn5rbfoUlE0Jd_uploads_git_blob_d9e80ffbcef8a4adc6d29edd78618add5df6[[#This Row],[Costo Unitario]])*spaces_3iWczBNnn5rbfoUlE0Jd_uploads_git_blob_d9e80ffbcef8a4adc6d29edd78618add5df6[[#This Row],[Cantidad Ordenada]]</f>
        <v>24</v>
      </c>
      <c r="K1903" s="5">
        <f>(spaces_3iWczBNnn5rbfoUlE0Jd_uploads_git_blob_d9e80ffbcef8a4adc6d29edd78618add5df6[[#This Row],[Ganancia neta]]/spaces_3iWczBNnn5rbfoUlE0Jd_uploads_git_blob_d9e80ffbcef8a4adc6d29edd78618add5df6[[#This Row],[Ganancia bruta]])</f>
        <v>0.41379310344827586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A6D3B-647F-464A-87F0-9235AAF47DAB}">
  <dimension ref="A1:U768"/>
  <sheetViews>
    <sheetView topLeftCell="M750" workbookViewId="0">
      <selection activeCell="S1" activeCellId="1" sqref="U1:U768 S1:S768"/>
    </sheetView>
  </sheetViews>
  <sheetFormatPr baseColWidth="10" defaultRowHeight="14.5" x14ac:dyDescent="0.35"/>
  <cols>
    <col min="4" max="4" width="16.26953125" bestFit="1" customWidth="1"/>
    <col min="5" max="5" width="15.08984375" bestFit="1" customWidth="1"/>
    <col min="12" max="12" width="31.90625" bestFit="1" customWidth="1"/>
    <col min="14" max="14" width="18.81640625" bestFit="1" customWidth="1"/>
    <col min="16" max="16" width="18.81640625" bestFit="1" customWidth="1"/>
    <col min="19" max="19" width="18.81640625" bestFit="1" customWidth="1"/>
    <col min="20" max="20" width="11.7265625" bestFit="1" customWidth="1"/>
    <col min="21" max="21" width="11.08984375" bestFit="1" customWidth="1"/>
  </cols>
  <sheetData>
    <row r="1" spans="1:21" x14ac:dyDescent="0.35">
      <c r="A1" s="29" t="s">
        <v>51</v>
      </c>
      <c r="B1" s="15" t="s">
        <v>52</v>
      </c>
      <c r="C1" s="15" t="s">
        <v>53</v>
      </c>
      <c r="D1" s="15" t="s">
        <v>54</v>
      </c>
      <c r="E1" s="15" t="s">
        <v>55</v>
      </c>
      <c r="F1" s="15" t="s">
        <v>56</v>
      </c>
      <c r="G1" s="15" t="s">
        <v>57</v>
      </c>
      <c r="H1" s="15" t="s">
        <v>58</v>
      </c>
      <c r="I1" s="15" t="s">
        <v>59</v>
      </c>
      <c r="J1" s="15" t="s">
        <v>60</v>
      </c>
      <c r="K1" s="15" t="s">
        <v>61</v>
      </c>
      <c r="L1" s="15" t="s">
        <v>62</v>
      </c>
      <c r="M1" s="15" t="s">
        <v>63</v>
      </c>
      <c r="N1" t="s">
        <v>1821</v>
      </c>
      <c r="O1" t="s">
        <v>1244</v>
      </c>
      <c r="P1" t="s">
        <v>1245</v>
      </c>
      <c r="Q1" t="s">
        <v>1246</v>
      </c>
      <c r="R1" t="s">
        <v>1247</v>
      </c>
      <c r="S1" t="s">
        <v>1260</v>
      </c>
      <c r="T1" t="s">
        <v>1261</v>
      </c>
      <c r="U1" t="s">
        <v>1817</v>
      </c>
    </row>
    <row r="2" spans="1:21" x14ac:dyDescent="0.35">
      <c r="A2" s="27">
        <v>10</v>
      </c>
      <c r="B2" s="11" t="s">
        <v>862</v>
      </c>
      <c r="C2" s="11">
        <v>6</v>
      </c>
      <c r="D2" s="12">
        <v>45017.046527777777</v>
      </c>
      <c r="E2" s="12">
        <v>45017.159722222219</v>
      </c>
      <c r="F2" s="11" t="s">
        <v>170</v>
      </c>
      <c r="G2" s="11" t="s">
        <v>86</v>
      </c>
      <c r="H2" s="11" t="s">
        <v>109</v>
      </c>
      <c r="I2" s="16">
        <v>48.55</v>
      </c>
      <c r="J2" s="11" t="s">
        <v>94</v>
      </c>
      <c r="K2" s="11">
        <v>1</v>
      </c>
      <c r="L2" s="11" t="s">
        <v>181</v>
      </c>
      <c r="M2" s="11" t="s">
        <v>1262</v>
      </c>
      <c r="N2">
        <f>_xlfn.XLOOKUP(spaces_3iWczBNnn5rbfoUlE0Jd_uploads_git_blob_9864c7f811c613c3faab876659c6423__25[[#This Row],[Número de Orden]],Cocinadinamica!B3:B771,Cocinadinamica!C3:C771)</f>
        <v>56</v>
      </c>
      <c r="O2" s="7">
        <f>spaces_3iWczBNnn5rbfoUlE0Jd_uploads_git_blob_9864c7f811c613c3faab876659c6423__25[[#This Row],[Hora de Llegada]]</f>
        <v>45017.046527777777</v>
      </c>
      <c r="P2" s="9">
        <f>spaces_3iWczBNnn5rbfoUlE0Jd_uploads_git_blob_9864c7f811c613c3faab876659c6423__25[[#This Row],[Hora de Llegada]]</f>
        <v>45017.046527777777</v>
      </c>
      <c r="Q2" s="9">
        <f>spaces_3iWczBNnn5rbfoUlE0Jd_uploads_git_blob_9864c7f811c613c3faab876659c6423__25[[#This Row],[Hora de Salida]]</f>
        <v>45017.159722222219</v>
      </c>
      <c r="R2" s="9" cm="1">
        <f t="array" ref="R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0.1131944444423425</v>
      </c>
      <c r="S2" s="9">
        <f>_xlfn.XLOOKUP(spaces_3iWczBNnn5rbfoUlE0Jd_uploads_git_blob_9864c7f811c613c3faab876659c6423__25[[#This Row],[Número de Orden]],Cocinadinamica!E3:E771,Cocinadinamica!F3:F771)/1440</f>
        <v>3.9583333333333331E-2</v>
      </c>
      <c r="T2" s="9" cm="1">
        <f t="array" ref="T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7.361111110900917E-2</v>
      </c>
      <c r="U2" s="9" t="str" cm="1">
        <f t="array" ref="U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" spans="1:21" x14ac:dyDescent="0.35">
      <c r="A3" s="28">
        <v>6</v>
      </c>
      <c r="B3" s="13" t="s">
        <v>863</v>
      </c>
      <c r="C3" s="13">
        <v>6</v>
      </c>
      <c r="D3" s="14">
        <v>45017.061111111114</v>
      </c>
      <c r="E3" s="14">
        <v>45017.15902777778</v>
      </c>
      <c r="F3" s="13" t="s">
        <v>223</v>
      </c>
      <c r="G3" s="13" t="s">
        <v>163</v>
      </c>
      <c r="H3" s="13" t="s">
        <v>87</v>
      </c>
      <c r="I3" s="17">
        <v>43.3</v>
      </c>
      <c r="J3" s="13" t="s">
        <v>94</v>
      </c>
      <c r="K3" s="13">
        <v>2</v>
      </c>
      <c r="L3" s="13" t="s">
        <v>110</v>
      </c>
      <c r="M3" s="13" t="s">
        <v>1263</v>
      </c>
      <c r="N3">
        <f>_xlfn.XLOOKUP(spaces_3iWczBNnn5rbfoUlE0Jd_uploads_git_blob_9864c7f811c613c3faab876659c6423__25[[#This Row],[Número de Orden]],Cocinadinamica!B4:B772,Cocinadinamica!C4:C772)</f>
        <v>23</v>
      </c>
      <c r="O3" s="7">
        <f>spaces_3iWczBNnn5rbfoUlE0Jd_uploads_git_blob_9864c7f811c613c3faab876659c6423__25[[#This Row],[Hora de Llegada]]</f>
        <v>45017.061111111114</v>
      </c>
      <c r="P3" s="9">
        <f>spaces_3iWczBNnn5rbfoUlE0Jd_uploads_git_blob_9864c7f811c613c3faab876659c6423__25[[#This Row],[Hora de Llegada]]</f>
        <v>45017.061111111114</v>
      </c>
      <c r="Q3" s="9">
        <f>spaces_3iWczBNnn5rbfoUlE0Jd_uploads_git_blob_9864c7f811c613c3faab876659c6423__25[[#This Row],[Hora de Salida]]</f>
        <v>45017.15902777778</v>
      </c>
      <c r="R3" s="9" cm="1">
        <f t="array" ref="R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9.7916666665696539E-2</v>
      </c>
      <c r="S3" s="9">
        <f>_xlfn.XLOOKUP(spaces_3iWczBNnn5rbfoUlE0Jd_uploads_git_blob_9864c7f811c613c3faab876659c6423__25[[#This Row],[Número de Orden]],Cocinadinamica!E4:E772,Cocinadinamica!F4:F772)/1440</f>
        <v>5.9027777777777776E-2</v>
      </c>
      <c r="T3" s="9" cm="1">
        <f t="array" ref="T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3.8888888887918763E-2</v>
      </c>
      <c r="U3" s="9" t="str" cm="1">
        <f t="array" ref="U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" spans="1:21" x14ac:dyDescent="0.35">
      <c r="A4" s="27">
        <v>20</v>
      </c>
      <c r="B4" s="11" t="s">
        <v>864</v>
      </c>
      <c r="C4" s="11">
        <v>1</v>
      </c>
      <c r="D4" s="12">
        <v>45017.020138888889</v>
      </c>
      <c r="E4" s="12">
        <v>45017.163888888892</v>
      </c>
      <c r="F4" s="11" t="s">
        <v>100</v>
      </c>
      <c r="G4" s="11" t="s">
        <v>163</v>
      </c>
      <c r="H4" s="11" t="s">
        <v>74</v>
      </c>
      <c r="I4" s="16">
        <v>30.87</v>
      </c>
      <c r="J4" s="11" t="s">
        <v>75</v>
      </c>
      <c r="K4" s="11">
        <v>3</v>
      </c>
      <c r="L4" s="11" t="s">
        <v>89</v>
      </c>
      <c r="M4" s="11" t="s">
        <v>1264</v>
      </c>
      <c r="N4">
        <f>_xlfn.XLOOKUP(spaces_3iWczBNnn5rbfoUlE0Jd_uploads_git_blob_9864c7f811c613c3faab876659c6423__25[[#This Row],[Número de Orden]],Cocinadinamica!B5:B773,Cocinadinamica!C5:C773)</f>
        <v>65</v>
      </c>
      <c r="O4" s="7">
        <f>spaces_3iWczBNnn5rbfoUlE0Jd_uploads_git_blob_9864c7f811c613c3faab876659c6423__25[[#This Row],[Hora de Llegada]]</f>
        <v>45017.020138888889</v>
      </c>
      <c r="P4" s="9">
        <f>spaces_3iWczBNnn5rbfoUlE0Jd_uploads_git_blob_9864c7f811c613c3faab876659c6423__25[[#This Row],[Hora de Llegada]]</f>
        <v>45017.020138888889</v>
      </c>
      <c r="Q4" s="9">
        <f>spaces_3iWczBNnn5rbfoUlE0Jd_uploads_git_blob_9864c7f811c613c3faab876659c6423__25[[#This Row],[Hora de Salida]]</f>
        <v>45017.163888888892</v>
      </c>
      <c r="R4" s="9" cm="1">
        <f t="array" ref="R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0.14375000000291038</v>
      </c>
      <c r="S4" s="9">
        <f>_xlfn.XLOOKUP(spaces_3iWczBNnn5rbfoUlE0Jd_uploads_git_blob_9864c7f811c613c3faab876659c6423__25[[#This Row],[Número de Orden]],Cocinadinamica!E5:E773,Cocinadinamica!F5:F773)/1440</f>
        <v>8.7499999999999994E-2</v>
      </c>
      <c r="T4" s="9" cm="1">
        <f t="array" ref="T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5.6250000002910389E-2</v>
      </c>
      <c r="U4" s="9" t="str" cm="1">
        <f t="array" ref="U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" spans="1:21" x14ac:dyDescent="0.35">
      <c r="A5" s="28">
        <v>3</v>
      </c>
      <c r="B5" s="13" t="s">
        <v>865</v>
      </c>
      <c r="C5" s="13">
        <v>1</v>
      </c>
      <c r="D5" s="14">
        <v>45017.127083333333</v>
      </c>
      <c r="E5" s="14">
        <v>45017.188194444447</v>
      </c>
      <c r="F5" s="13" t="s">
        <v>85</v>
      </c>
      <c r="G5" s="13" t="s">
        <v>86</v>
      </c>
      <c r="H5" s="13" t="s">
        <v>74</v>
      </c>
      <c r="I5" s="17">
        <v>34.68</v>
      </c>
      <c r="J5" s="13" t="s">
        <v>75</v>
      </c>
      <c r="K5" s="13">
        <v>4</v>
      </c>
      <c r="L5" s="13" t="s">
        <v>221</v>
      </c>
      <c r="M5" s="13" t="s">
        <v>1265</v>
      </c>
      <c r="N5">
        <f>_xlfn.XLOOKUP(spaces_3iWczBNnn5rbfoUlE0Jd_uploads_git_blob_9864c7f811c613c3faab876659c6423__25[[#This Row],[Número de Orden]],Cocinadinamica!B6:B774,Cocinadinamica!C6:C774)</f>
        <v>75</v>
      </c>
      <c r="O5" s="7">
        <f>spaces_3iWczBNnn5rbfoUlE0Jd_uploads_git_blob_9864c7f811c613c3faab876659c6423__25[[#This Row],[Hora de Llegada]]</f>
        <v>45017.127083333333</v>
      </c>
      <c r="P5" s="9">
        <f>spaces_3iWczBNnn5rbfoUlE0Jd_uploads_git_blob_9864c7f811c613c3faab876659c6423__25[[#This Row],[Hora de Llegada]]</f>
        <v>45017.127083333333</v>
      </c>
      <c r="Q5" s="9">
        <f>spaces_3iWczBNnn5rbfoUlE0Jd_uploads_git_blob_9864c7f811c613c3faab876659c6423__25[[#This Row],[Hora de Salida]]</f>
        <v>45017.188194444447</v>
      </c>
      <c r="R5" s="9" cm="1">
        <f t="array" ref="R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6.1111111113859806E-2</v>
      </c>
      <c r="S5" s="9">
        <f>_xlfn.XLOOKUP(spaces_3iWczBNnn5rbfoUlE0Jd_uploads_git_blob_9864c7f811c613c3faab876659c6423__25[[#This Row],[Número de Orden]],Cocinadinamica!E6:E774,Cocinadinamica!F6:F774)/1440</f>
        <v>2.7777777777777776E-2</v>
      </c>
      <c r="T5" s="9" cm="1">
        <f t="array" ref="T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3.333333333608203E-2</v>
      </c>
      <c r="U5" s="9" t="str" cm="1">
        <f t="array" ref="U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" spans="1:21" x14ac:dyDescent="0.35">
      <c r="A6" s="27">
        <v>8</v>
      </c>
      <c r="B6" s="11" t="s">
        <v>866</v>
      </c>
      <c r="C6" s="11">
        <v>2</v>
      </c>
      <c r="D6" s="12">
        <v>45017.000694444447</v>
      </c>
      <c r="E6" s="12">
        <v>45017.087500000001</v>
      </c>
      <c r="F6" s="11" t="s">
        <v>72</v>
      </c>
      <c r="G6" s="11" t="s">
        <v>86</v>
      </c>
      <c r="H6" s="11" t="s">
        <v>74</v>
      </c>
      <c r="I6" s="16">
        <v>24.33</v>
      </c>
      <c r="J6" s="11" t="s">
        <v>75</v>
      </c>
      <c r="K6" s="11">
        <v>5</v>
      </c>
      <c r="L6" s="11" t="s">
        <v>76</v>
      </c>
      <c r="M6" s="11" t="s">
        <v>1266</v>
      </c>
      <c r="N6">
        <f>_xlfn.XLOOKUP(spaces_3iWczBNnn5rbfoUlE0Jd_uploads_git_blob_9864c7f811c613c3faab876659c6423__25[[#This Row],[Número de Orden]],Cocinadinamica!B7:B775,Cocinadinamica!C7:C775)</f>
        <v>28</v>
      </c>
      <c r="O6" s="7">
        <f>spaces_3iWczBNnn5rbfoUlE0Jd_uploads_git_blob_9864c7f811c613c3faab876659c6423__25[[#This Row],[Hora de Llegada]]</f>
        <v>45017.000694444447</v>
      </c>
      <c r="P6" s="9">
        <f>spaces_3iWczBNnn5rbfoUlE0Jd_uploads_git_blob_9864c7f811c613c3faab876659c6423__25[[#This Row],[Hora de Llegada]]</f>
        <v>45017.000694444447</v>
      </c>
      <c r="Q6" s="9">
        <f>spaces_3iWczBNnn5rbfoUlE0Jd_uploads_git_blob_9864c7f811c613c3faab876659c6423__25[[#This Row],[Hora de Salida]]</f>
        <v>45017.087500000001</v>
      </c>
      <c r="R6" s="9" cm="1">
        <f t="array" ref="R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8.6805555554747116E-2</v>
      </c>
      <c r="S6" s="9">
        <f>_xlfn.XLOOKUP(spaces_3iWczBNnn5rbfoUlE0Jd_uploads_git_blob_9864c7f811c613c3faab876659c6423__25[[#This Row],[Número de Orden]],Cocinadinamica!E7:E775,Cocinadinamica!F7:F775)/1440</f>
        <v>1.1805555555555555E-2</v>
      </c>
      <c r="T6" s="9" cm="1">
        <f t="array" ref="T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7.4999999999191561E-2</v>
      </c>
      <c r="U6" s="9" t="str" cm="1">
        <f t="array" ref="U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" spans="1:21" x14ac:dyDescent="0.35">
      <c r="A7" s="28">
        <v>7</v>
      </c>
      <c r="B7" s="13" t="s">
        <v>71</v>
      </c>
      <c r="C7" s="13">
        <v>5</v>
      </c>
      <c r="D7" s="14">
        <v>45017.058333333334</v>
      </c>
      <c r="E7" s="14">
        <v>45017.147222222222</v>
      </c>
      <c r="F7" s="13" t="s">
        <v>72</v>
      </c>
      <c r="G7" s="13" t="s">
        <v>73</v>
      </c>
      <c r="H7" s="13" t="s">
        <v>74</v>
      </c>
      <c r="I7" s="17">
        <v>26.57</v>
      </c>
      <c r="J7" s="13" t="s">
        <v>75</v>
      </c>
      <c r="K7" s="13">
        <v>6</v>
      </c>
      <c r="L7" s="13" t="s">
        <v>76</v>
      </c>
      <c r="M7" s="13" t="s">
        <v>31</v>
      </c>
      <c r="N7">
        <f>_xlfn.XLOOKUP(spaces_3iWczBNnn5rbfoUlE0Jd_uploads_git_blob_9864c7f811c613c3faab876659c6423__25[[#This Row],[Número de Orden]],Cocinadinamica!B8:B776,Cocinadinamica!C8:C776)</f>
        <v>28</v>
      </c>
      <c r="O7" s="7">
        <f>spaces_3iWczBNnn5rbfoUlE0Jd_uploads_git_blob_9864c7f811c613c3faab876659c6423__25[[#This Row],[Hora de Llegada]]</f>
        <v>45017.058333333334</v>
      </c>
      <c r="P7" s="9">
        <f>spaces_3iWczBNnn5rbfoUlE0Jd_uploads_git_blob_9864c7f811c613c3faab876659c6423__25[[#This Row],[Hora de Llegada]]</f>
        <v>45017.058333333334</v>
      </c>
      <c r="Q7" s="9">
        <f>spaces_3iWczBNnn5rbfoUlE0Jd_uploads_git_blob_9864c7f811c613c3faab876659c6423__25[[#This Row],[Hora de Salida]]</f>
        <v>45017.147222222222</v>
      </c>
      <c r="R7" s="9" cm="1">
        <f t="array" ref="R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8.8888888887595385E-2</v>
      </c>
      <c r="S7" s="9">
        <f>_xlfn.XLOOKUP(spaces_3iWczBNnn5rbfoUlE0Jd_uploads_git_blob_9864c7f811c613c3faab876659c6423__25[[#This Row],[Número de Orden]],Cocinadinamica!E8:E776,Cocinadinamica!F8:F776)/1440</f>
        <v>7.6388888888888886E-3</v>
      </c>
      <c r="T7" s="9" cm="1">
        <f t="array" ref="T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8.1249999998706496E-2</v>
      </c>
      <c r="U7" s="9" t="str" cm="1">
        <f t="array" ref="U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8" spans="1:21" x14ac:dyDescent="0.35">
      <c r="A8" s="27">
        <v>17</v>
      </c>
      <c r="B8" s="11" t="s">
        <v>867</v>
      </c>
      <c r="C8" s="11">
        <v>6</v>
      </c>
      <c r="D8" s="12">
        <v>45017.081250000003</v>
      </c>
      <c r="E8" s="12">
        <v>45017.181944444441</v>
      </c>
      <c r="F8" s="11" t="s">
        <v>100</v>
      </c>
      <c r="G8" s="11" t="s">
        <v>73</v>
      </c>
      <c r="H8" s="11" t="s">
        <v>74</v>
      </c>
      <c r="I8" s="16">
        <v>10.54</v>
      </c>
      <c r="J8" s="11" t="s">
        <v>88</v>
      </c>
      <c r="K8" s="11">
        <v>7</v>
      </c>
      <c r="L8" s="11" t="s">
        <v>275</v>
      </c>
      <c r="M8" s="11" t="s">
        <v>1267</v>
      </c>
      <c r="N8">
        <f>_xlfn.XLOOKUP(spaces_3iWczBNnn5rbfoUlE0Jd_uploads_git_blob_9864c7f811c613c3faab876659c6423__25[[#This Row],[Número de Orden]],Cocinadinamica!B9:B777,Cocinadinamica!C9:C777)</f>
        <v>68</v>
      </c>
      <c r="O8" s="7">
        <f>spaces_3iWczBNnn5rbfoUlE0Jd_uploads_git_blob_9864c7f811c613c3faab876659c6423__25[[#This Row],[Hora de Llegada]]</f>
        <v>45017.081250000003</v>
      </c>
      <c r="P8" s="9">
        <f>spaces_3iWczBNnn5rbfoUlE0Jd_uploads_git_blob_9864c7f811c613c3faab876659c6423__25[[#This Row],[Hora de Llegada]]</f>
        <v>45017.081250000003</v>
      </c>
      <c r="Q8" s="9">
        <f>spaces_3iWczBNnn5rbfoUlE0Jd_uploads_git_blob_9864c7f811c613c3faab876659c6423__25[[#This Row],[Hora de Salida]]</f>
        <v>45017.181944444441</v>
      </c>
      <c r="R8" s="9" cm="1">
        <f t="array" ref="R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0.11111111110221827</v>
      </c>
      <c r="S8" s="9">
        <f>_xlfn.XLOOKUP(spaces_3iWczBNnn5rbfoUlE0Jd_uploads_git_blob_9864c7f811c613c3faab876659c6423__25[[#This Row],[Número de Orden]],Cocinadinamica!E9:E777,Cocinadinamica!F9:F777)/1440</f>
        <v>2.8472222222222222E-2</v>
      </c>
      <c r="T8" s="9" cm="1">
        <f t="array" ref="T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8.2638888879996056E-2</v>
      </c>
      <c r="U8" s="9" t="str" cm="1">
        <f t="array" ref="U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9" spans="1:21" x14ac:dyDescent="0.35">
      <c r="A9" s="28">
        <v>11</v>
      </c>
      <c r="B9" s="13" t="s">
        <v>868</v>
      </c>
      <c r="C9" s="13">
        <v>1</v>
      </c>
      <c r="D9" s="14">
        <v>45017.09097222222</v>
      </c>
      <c r="E9" s="14">
        <v>45017.200694444444</v>
      </c>
      <c r="F9" s="13" t="s">
        <v>100</v>
      </c>
      <c r="G9" s="13" t="s">
        <v>163</v>
      </c>
      <c r="H9" s="13" t="s">
        <v>74</v>
      </c>
      <c r="I9" s="17">
        <v>49.18</v>
      </c>
      <c r="J9" s="13" t="s">
        <v>94</v>
      </c>
      <c r="K9" s="13">
        <v>8</v>
      </c>
      <c r="L9" s="13" t="s">
        <v>221</v>
      </c>
      <c r="M9" s="13" t="s">
        <v>1268</v>
      </c>
      <c r="N9">
        <f>_xlfn.XLOOKUP(spaces_3iWczBNnn5rbfoUlE0Jd_uploads_git_blob_9864c7f811c613c3faab876659c6423__25[[#This Row],[Número de Orden]],Cocinadinamica!B10:B778,Cocinadinamica!C10:C778)</f>
        <v>96</v>
      </c>
      <c r="O9" s="7">
        <f>spaces_3iWczBNnn5rbfoUlE0Jd_uploads_git_blob_9864c7f811c613c3faab876659c6423__25[[#This Row],[Hora de Llegada]]</f>
        <v>45017.09097222222</v>
      </c>
      <c r="P9" s="9">
        <f>spaces_3iWczBNnn5rbfoUlE0Jd_uploads_git_blob_9864c7f811c613c3faab876659c6423__25[[#This Row],[Hora de Llegada]]</f>
        <v>45017.09097222222</v>
      </c>
      <c r="Q9" s="9">
        <f>spaces_3iWczBNnn5rbfoUlE0Jd_uploads_git_blob_9864c7f811c613c3faab876659c6423__25[[#This Row],[Hora de Salida]]</f>
        <v>45017.200694444444</v>
      </c>
      <c r="R9" s="9" cm="1">
        <f t="array" ref="R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0.10972222222335404</v>
      </c>
      <c r="S9" s="9">
        <f>_xlfn.XLOOKUP(spaces_3iWczBNnn5rbfoUlE0Jd_uploads_git_blob_9864c7f811c613c3faab876659c6423__25[[#This Row],[Número de Orden]],Cocinadinamica!E10:E778,Cocinadinamica!F10:F778)/1440</f>
        <v>3.8194444444444448E-2</v>
      </c>
      <c r="T9" s="9" cm="1">
        <f t="array" ref="T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7.152777777890959E-2</v>
      </c>
      <c r="U9" s="9" t="str" cm="1">
        <f t="array" ref="U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0" spans="1:21" x14ac:dyDescent="0.35">
      <c r="A10" s="27">
        <v>15</v>
      </c>
      <c r="B10" s="11" t="s">
        <v>624</v>
      </c>
      <c r="C10" s="11">
        <v>5</v>
      </c>
      <c r="D10" s="12">
        <v>45017.085416666669</v>
      </c>
      <c r="E10" s="12">
        <v>45017.184027777781</v>
      </c>
      <c r="F10" s="11" t="s">
        <v>100</v>
      </c>
      <c r="G10" s="11" t="s">
        <v>86</v>
      </c>
      <c r="H10" s="11" t="s">
        <v>109</v>
      </c>
      <c r="I10" s="16">
        <v>46.85</v>
      </c>
      <c r="J10" s="11" t="s">
        <v>75</v>
      </c>
      <c r="K10" s="11">
        <v>9</v>
      </c>
      <c r="L10" s="11" t="s">
        <v>95</v>
      </c>
      <c r="M10" s="11" t="s">
        <v>1269</v>
      </c>
      <c r="N10">
        <f>_xlfn.XLOOKUP(spaces_3iWczBNnn5rbfoUlE0Jd_uploads_git_blob_9864c7f811c613c3faab876659c6423__25[[#This Row],[Número de Orden]],Cocinadinamica!B11:B779,Cocinadinamica!C11:C779)</f>
        <v>69</v>
      </c>
      <c r="O10" s="7">
        <f>spaces_3iWczBNnn5rbfoUlE0Jd_uploads_git_blob_9864c7f811c613c3faab876659c6423__25[[#This Row],[Hora de Llegada]]</f>
        <v>45017.085416666669</v>
      </c>
      <c r="P10" s="9">
        <f>spaces_3iWczBNnn5rbfoUlE0Jd_uploads_git_blob_9864c7f811c613c3faab876659c6423__25[[#This Row],[Hora de Llegada]]</f>
        <v>45017.085416666669</v>
      </c>
      <c r="Q10" s="9">
        <f>spaces_3iWczBNnn5rbfoUlE0Jd_uploads_git_blob_9864c7f811c613c3faab876659c6423__25[[#This Row],[Hora de Salida]]</f>
        <v>45017.184027777781</v>
      </c>
      <c r="R10" s="9" cm="1">
        <f t="array" ref="R1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9.8611111112404615E-2</v>
      </c>
      <c r="S10" s="9">
        <f>_xlfn.XLOOKUP(spaces_3iWczBNnn5rbfoUlE0Jd_uploads_git_blob_9864c7f811c613c3faab876659c6423__25[[#This Row],[Número de Orden]],Cocinadinamica!E11:E779,Cocinadinamica!F11:F779)/1440</f>
        <v>0.10138888888888889</v>
      </c>
      <c r="T10" s="9" cm="1">
        <f t="array" ref="T1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10" s="9" t="str" cm="1">
        <f t="array" ref="U1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11" spans="1:21" x14ac:dyDescent="0.35">
      <c r="A11" s="28">
        <v>17</v>
      </c>
      <c r="B11" s="13" t="s">
        <v>869</v>
      </c>
      <c r="C11" s="13">
        <v>1</v>
      </c>
      <c r="D11" s="14">
        <v>45017.001388888886</v>
      </c>
      <c r="E11" s="14">
        <v>45017.078472222223</v>
      </c>
      <c r="F11" s="13" t="s">
        <v>72</v>
      </c>
      <c r="G11" s="13" t="s">
        <v>86</v>
      </c>
      <c r="H11" s="13" t="s">
        <v>74</v>
      </c>
      <c r="I11" s="17">
        <v>16.600000000000001</v>
      </c>
      <c r="J11" s="13" t="s">
        <v>88</v>
      </c>
      <c r="K11" s="13">
        <v>10</v>
      </c>
      <c r="L11" s="13" t="s">
        <v>174</v>
      </c>
      <c r="M11" s="13" t="s">
        <v>1270</v>
      </c>
      <c r="N11">
        <f>_xlfn.XLOOKUP(spaces_3iWczBNnn5rbfoUlE0Jd_uploads_git_blob_9864c7f811c613c3faab876659c6423__25[[#This Row],[Número de Orden]],Cocinadinamica!B12:B780,Cocinadinamica!C12:C780)</f>
        <v>58</v>
      </c>
      <c r="O11" s="7">
        <f>spaces_3iWczBNnn5rbfoUlE0Jd_uploads_git_blob_9864c7f811c613c3faab876659c6423__25[[#This Row],[Hora de Llegada]]</f>
        <v>45017.001388888886</v>
      </c>
      <c r="P11" s="9">
        <f>spaces_3iWczBNnn5rbfoUlE0Jd_uploads_git_blob_9864c7f811c613c3faab876659c6423__25[[#This Row],[Hora de Llegada]]</f>
        <v>45017.001388888886</v>
      </c>
      <c r="Q11" s="9">
        <f>spaces_3iWczBNnn5rbfoUlE0Jd_uploads_git_blob_9864c7f811c613c3faab876659c6423__25[[#This Row],[Hora de Salida]]</f>
        <v>45017.078472222223</v>
      </c>
      <c r="R11" s="9" cm="1">
        <f t="array" ref="R1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8.7500000001455192E-2</v>
      </c>
      <c r="S11" s="9">
        <f>_xlfn.XLOOKUP(spaces_3iWczBNnn5rbfoUlE0Jd_uploads_git_blob_9864c7f811c613c3faab876659c6423__25[[#This Row],[Número de Orden]],Cocinadinamica!E12:E780,Cocinadinamica!F12:F780)/1440</f>
        <v>2.013888888888889E-2</v>
      </c>
      <c r="T11" s="9" cm="1">
        <f t="array" ref="T1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6.7361111112566305E-2</v>
      </c>
      <c r="U11" s="9" t="str" cm="1">
        <f t="array" ref="U1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2" spans="1:21" x14ac:dyDescent="0.35">
      <c r="A12" s="27">
        <v>14</v>
      </c>
      <c r="B12" s="11" t="s">
        <v>340</v>
      </c>
      <c r="C12" s="11">
        <v>1</v>
      </c>
      <c r="D12" s="12">
        <v>45017.156944444447</v>
      </c>
      <c r="E12" s="12">
        <v>45017.272916666669</v>
      </c>
      <c r="F12" s="11" t="s">
        <v>223</v>
      </c>
      <c r="G12" s="11" t="s">
        <v>86</v>
      </c>
      <c r="H12" s="11" t="s">
        <v>74</v>
      </c>
      <c r="I12" s="16">
        <v>32.89</v>
      </c>
      <c r="J12" s="11" t="s">
        <v>75</v>
      </c>
      <c r="K12" s="11">
        <v>11</v>
      </c>
      <c r="L12" s="11" t="s">
        <v>76</v>
      </c>
      <c r="M12" s="11" t="s">
        <v>1271</v>
      </c>
      <c r="N12">
        <f>_xlfn.XLOOKUP(spaces_3iWczBNnn5rbfoUlE0Jd_uploads_git_blob_9864c7f811c613c3faab876659c6423__25[[#This Row],[Número de Orden]],Cocinadinamica!B13:B781,Cocinadinamica!C13:C781)</f>
        <v>36</v>
      </c>
      <c r="O12" s="7">
        <f>spaces_3iWczBNnn5rbfoUlE0Jd_uploads_git_blob_9864c7f811c613c3faab876659c6423__25[[#This Row],[Hora de Llegada]]</f>
        <v>45017.156944444447</v>
      </c>
      <c r="P12" s="9">
        <f>spaces_3iWczBNnn5rbfoUlE0Jd_uploads_git_blob_9864c7f811c613c3faab876659c6423__25[[#This Row],[Hora de Llegada]]</f>
        <v>45017.156944444447</v>
      </c>
      <c r="Q12" s="9">
        <f>spaces_3iWczBNnn5rbfoUlE0Jd_uploads_git_blob_9864c7f811c613c3faab876659c6423__25[[#This Row],[Hora de Salida]]</f>
        <v>45017.272916666669</v>
      </c>
      <c r="R12" s="9" cm="1">
        <f t="array" ref="R1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0.11597222222189885</v>
      </c>
      <c r="S12" s="9">
        <f>_xlfn.XLOOKUP(spaces_3iWczBNnn5rbfoUlE0Jd_uploads_git_blob_9864c7f811c613c3faab876659c6423__25[[#This Row],[Número de Orden]],Cocinadinamica!E13:E781,Cocinadinamica!F13:F781)/1440</f>
        <v>3.888888888888889E-2</v>
      </c>
      <c r="T12" s="9" cm="1">
        <f t="array" ref="T1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7.7083333333009957E-2</v>
      </c>
      <c r="U12" s="9" t="str" cm="1">
        <f t="array" ref="U1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3" spans="1:21" x14ac:dyDescent="0.35">
      <c r="A13" s="28">
        <v>14</v>
      </c>
      <c r="B13" s="13" t="s">
        <v>870</v>
      </c>
      <c r="C13" s="13">
        <v>6</v>
      </c>
      <c r="D13" s="14">
        <v>45017.00277777778</v>
      </c>
      <c r="E13" s="14">
        <v>45017.140972222223</v>
      </c>
      <c r="F13" s="13" t="s">
        <v>72</v>
      </c>
      <c r="G13" s="13" t="s">
        <v>73</v>
      </c>
      <c r="H13" s="13" t="s">
        <v>74</v>
      </c>
      <c r="I13" s="17">
        <v>45.27</v>
      </c>
      <c r="J13" s="13" t="s">
        <v>88</v>
      </c>
      <c r="K13" s="13">
        <v>12</v>
      </c>
      <c r="L13" s="13" t="s">
        <v>110</v>
      </c>
      <c r="M13" s="13" t="s">
        <v>1272</v>
      </c>
      <c r="N13">
        <f>_xlfn.XLOOKUP(spaces_3iWczBNnn5rbfoUlE0Jd_uploads_git_blob_9864c7f811c613c3faab876659c6423__25[[#This Row],[Número de Orden]],Cocinadinamica!B14:B782,Cocinadinamica!C14:C782)</f>
        <v>127</v>
      </c>
      <c r="O13" s="7">
        <f>spaces_3iWczBNnn5rbfoUlE0Jd_uploads_git_blob_9864c7f811c613c3faab876659c6423__25[[#This Row],[Hora de Llegada]]</f>
        <v>45017.00277777778</v>
      </c>
      <c r="P13" s="9">
        <f>spaces_3iWczBNnn5rbfoUlE0Jd_uploads_git_blob_9864c7f811c613c3faab876659c6423__25[[#This Row],[Hora de Llegada]]</f>
        <v>45017.00277777778</v>
      </c>
      <c r="Q13" s="9">
        <f>spaces_3iWczBNnn5rbfoUlE0Jd_uploads_git_blob_9864c7f811c613c3faab876659c6423__25[[#This Row],[Hora de Salida]]</f>
        <v>45017.140972222223</v>
      </c>
      <c r="R13" s="9" cm="1">
        <f t="array" ref="R1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0.14861111110803904</v>
      </c>
      <c r="S13" s="9">
        <f>_xlfn.XLOOKUP(spaces_3iWczBNnn5rbfoUlE0Jd_uploads_git_blob_9864c7f811c613c3faab876659c6423__25[[#This Row],[Número de Orden]],Cocinadinamica!E14:E782,Cocinadinamica!F14:F782)/1440</f>
        <v>6.5972222222222224E-2</v>
      </c>
      <c r="T13" s="9" cm="1">
        <f t="array" ref="T1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8.2638888885816816E-2</v>
      </c>
      <c r="U13" s="9" t="str" cm="1">
        <f t="array" ref="U1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4" spans="1:21" x14ac:dyDescent="0.35">
      <c r="A14" s="27" t="s">
        <v>83</v>
      </c>
      <c r="B14" s="11" t="s">
        <v>84</v>
      </c>
      <c r="C14" s="11">
        <v>1</v>
      </c>
      <c r="D14" s="12">
        <v>45017.131249999999</v>
      </c>
      <c r="E14" s="12">
        <v>45017.230555555558</v>
      </c>
      <c r="F14" s="11" t="s">
        <v>85</v>
      </c>
      <c r="G14" s="11" t="s">
        <v>86</v>
      </c>
      <c r="H14" s="11" t="s">
        <v>87</v>
      </c>
      <c r="I14" s="16">
        <v>22.06</v>
      </c>
      <c r="J14" s="11" t="s">
        <v>88</v>
      </c>
      <c r="K14" s="11">
        <v>13</v>
      </c>
      <c r="L14" s="11" t="s">
        <v>89</v>
      </c>
      <c r="M14" s="11" t="s">
        <v>23</v>
      </c>
      <c r="N14">
        <f>_xlfn.XLOOKUP(spaces_3iWczBNnn5rbfoUlE0Jd_uploads_git_blob_9864c7f811c613c3faab876659c6423__25[[#This Row],[Número de Orden]],Cocinadinamica!B15:B783,Cocinadinamica!C15:C783)</f>
        <v>36</v>
      </c>
      <c r="O14" s="7">
        <f>spaces_3iWczBNnn5rbfoUlE0Jd_uploads_git_blob_9864c7f811c613c3faab876659c6423__25[[#This Row],[Hora de Llegada]]</f>
        <v>45017.131249999999</v>
      </c>
      <c r="P14" s="9">
        <f>spaces_3iWczBNnn5rbfoUlE0Jd_uploads_git_blob_9864c7f811c613c3faab876659c6423__25[[#This Row],[Hora de Llegada]]</f>
        <v>45017.131249999999</v>
      </c>
      <c r="Q14" s="9">
        <f>spaces_3iWczBNnn5rbfoUlE0Jd_uploads_git_blob_9864c7f811c613c3faab876659c6423__25[[#This Row],[Hora de Salida]]</f>
        <v>45017.230555555558</v>
      </c>
      <c r="R14" s="9" cm="1">
        <f t="array" ref="R1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0.10972222222335404</v>
      </c>
      <c r="S14" s="9">
        <f>_xlfn.XLOOKUP(spaces_3iWczBNnn5rbfoUlE0Jd_uploads_git_blob_9864c7f811c613c3faab876659c6423__25[[#This Row],[Número de Orden]],Cocinadinamica!E15:E783,Cocinadinamica!F15:F783)/1440</f>
        <v>4.0972222222222222E-2</v>
      </c>
      <c r="T14" s="9" cm="1">
        <f t="array" ref="T1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6.8750000001131822E-2</v>
      </c>
      <c r="U14" s="9" t="str" cm="1">
        <f t="array" ref="U1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5" spans="1:21" x14ac:dyDescent="0.35">
      <c r="A15" s="28">
        <v>16</v>
      </c>
      <c r="B15" s="13" t="s">
        <v>459</v>
      </c>
      <c r="C15" s="13">
        <v>6</v>
      </c>
      <c r="D15" s="14">
        <v>45017.012499999997</v>
      </c>
      <c r="E15" s="14">
        <v>45017.081944444442</v>
      </c>
      <c r="F15" s="13" t="s">
        <v>100</v>
      </c>
      <c r="G15" s="13" t="s">
        <v>86</v>
      </c>
      <c r="H15" s="13" t="s">
        <v>87</v>
      </c>
      <c r="I15" s="17">
        <v>48.76</v>
      </c>
      <c r="J15" s="13" t="s">
        <v>75</v>
      </c>
      <c r="K15" s="13">
        <v>14</v>
      </c>
      <c r="L15" s="13" t="s">
        <v>76</v>
      </c>
      <c r="M15" s="13" t="s">
        <v>1273</v>
      </c>
      <c r="N15">
        <f>_xlfn.XLOOKUP(spaces_3iWczBNnn5rbfoUlE0Jd_uploads_git_blob_9864c7f811c613c3faab876659c6423__25[[#This Row],[Número de Orden]],Cocinadinamica!B16:B784,Cocinadinamica!C16:C784)</f>
        <v>51</v>
      </c>
      <c r="O15" s="7">
        <f>spaces_3iWczBNnn5rbfoUlE0Jd_uploads_git_blob_9864c7f811c613c3faab876659c6423__25[[#This Row],[Hora de Llegada]]</f>
        <v>45017.012499999997</v>
      </c>
      <c r="P15" s="9">
        <f>spaces_3iWczBNnn5rbfoUlE0Jd_uploads_git_blob_9864c7f811c613c3faab876659c6423__25[[#This Row],[Hora de Llegada]]</f>
        <v>45017.012499999997</v>
      </c>
      <c r="Q15" s="9">
        <f>spaces_3iWczBNnn5rbfoUlE0Jd_uploads_git_blob_9864c7f811c613c3faab876659c6423__25[[#This Row],[Hora de Salida]]</f>
        <v>45017.081944444442</v>
      </c>
      <c r="R15" s="9" cm="1">
        <f t="array" ref="R1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6.9444444445252884E-2</v>
      </c>
      <c r="S15" s="9">
        <f>_xlfn.XLOOKUP(spaces_3iWczBNnn5rbfoUlE0Jd_uploads_git_blob_9864c7f811c613c3faab876659c6423__25[[#This Row],[Número de Orden]],Cocinadinamica!E16:E784,Cocinadinamica!F16:F784)/1440</f>
        <v>0.10694444444444444</v>
      </c>
      <c r="T15" s="9" cm="1">
        <f t="array" ref="T1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15" s="9" t="str" cm="1">
        <f t="array" ref="U1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16" spans="1:21" x14ac:dyDescent="0.35">
      <c r="A16" s="27">
        <v>6</v>
      </c>
      <c r="B16" s="11" t="s">
        <v>660</v>
      </c>
      <c r="C16" s="11">
        <v>4</v>
      </c>
      <c r="D16" s="12">
        <v>45017.14166666667</v>
      </c>
      <c r="E16" s="12">
        <v>45017.207638888889</v>
      </c>
      <c r="F16" s="11" t="s">
        <v>223</v>
      </c>
      <c r="G16" s="11" t="s">
        <v>163</v>
      </c>
      <c r="H16" s="11" t="s">
        <v>74</v>
      </c>
      <c r="I16" s="16">
        <v>28.77</v>
      </c>
      <c r="J16" s="11" t="s">
        <v>88</v>
      </c>
      <c r="K16" s="11">
        <v>15</v>
      </c>
      <c r="L16" s="11" t="s">
        <v>174</v>
      </c>
      <c r="M16" s="11" t="s">
        <v>1274</v>
      </c>
      <c r="N16">
        <f>_xlfn.XLOOKUP(spaces_3iWczBNnn5rbfoUlE0Jd_uploads_git_blob_9864c7f811c613c3faab876659c6423__25[[#This Row],[Número de Orden]],Cocinadinamica!B17:B785,Cocinadinamica!C17:C785)</f>
        <v>90</v>
      </c>
      <c r="O16" s="7">
        <f>spaces_3iWczBNnn5rbfoUlE0Jd_uploads_git_blob_9864c7f811c613c3faab876659c6423__25[[#This Row],[Hora de Llegada]]</f>
        <v>45017.14166666667</v>
      </c>
      <c r="P16" s="9">
        <f>spaces_3iWczBNnn5rbfoUlE0Jd_uploads_git_blob_9864c7f811c613c3faab876659c6423__25[[#This Row],[Hora de Llegada]]</f>
        <v>45017.14166666667</v>
      </c>
      <c r="Q16" s="9">
        <f>spaces_3iWczBNnn5rbfoUlE0Jd_uploads_git_blob_9864c7f811c613c3faab876659c6423__25[[#This Row],[Hora de Salida]]</f>
        <v>45017.207638888889</v>
      </c>
      <c r="R16" s="9" cm="1">
        <f t="array" ref="R1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7.6388888883229811E-2</v>
      </c>
      <c r="S16" s="9">
        <f>_xlfn.XLOOKUP(spaces_3iWczBNnn5rbfoUlE0Jd_uploads_git_blob_9864c7f811c613c3faab876659c6423__25[[#This Row],[Número de Orden]],Cocinadinamica!E17:E785,Cocinadinamica!F17:F785)/1440</f>
        <v>7.1527777777777773E-2</v>
      </c>
      <c r="T16" s="9" cm="1">
        <f t="array" ref="T1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4.8611111054520373E-3</v>
      </c>
      <c r="U16" s="9" t="str" cm="1">
        <f t="array" ref="U1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7" spans="1:21" x14ac:dyDescent="0.35">
      <c r="A17" s="28" t="s">
        <v>92</v>
      </c>
      <c r="B17" s="13" t="s">
        <v>93</v>
      </c>
      <c r="C17" s="13">
        <v>5</v>
      </c>
      <c r="D17" s="14">
        <v>45017.104861111111</v>
      </c>
      <c r="E17" s="14">
        <v>45017.183333333334</v>
      </c>
      <c r="F17" s="13" t="s">
        <v>72</v>
      </c>
      <c r="G17" s="13" t="s">
        <v>86</v>
      </c>
      <c r="H17" s="13" t="s">
        <v>87</v>
      </c>
      <c r="I17" s="17">
        <v>3.79</v>
      </c>
      <c r="J17" s="13" t="s">
        <v>94</v>
      </c>
      <c r="K17" s="13">
        <v>16</v>
      </c>
      <c r="L17" s="13" t="s">
        <v>95</v>
      </c>
      <c r="M17" s="13" t="s">
        <v>27</v>
      </c>
      <c r="N17">
        <f>_xlfn.XLOOKUP(spaces_3iWczBNnn5rbfoUlE0Jd_uploads_git_blob_9864c7f811c613c3faab876659c6423__25[[#This Row],[Número de Orden]],Cocinadinamica!B18:B786,Cocinadinamica!C18:C786)</f>
        <v>12</v>
      </c>
      <c r="O17" s="7">
        <f>spaces_3iWczBNnn5rbfoUlE0Jd_uploads_git_blob_9864c7f811c613c3faab876659c6423__25[[#This Row],[Hora de Llegada]]</f>
        <v>45017.104861111111</v>
      </c>
      <c r="P17" s="9">
        <f>spaces_3iWczBNnn5rbfoUlE0Jd_uploads_git_blob_9864c7f811c613c3faab876659c6423__25[[#This Row],[Hora de Llegada]]</f>
        <v>45017.104861111111</v>
      </c>
      <c r="Q17" s="9">
        <f>spaces_3iWczBNnn5rbfoUlE0Jd_uploads_git_blob_9864c7f811c613c3faab876659c6423__25[[#This Row],[Hora de Salida]]</f>
        <v>45017.183333333334</v>
      </c>
      <c r="R17" s="9" cm="1">
        <f t="array" ref="R1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7.8472222223354038E-2</v>
      </c>
      <c r="S17" s="9">
        <f>_xlfn.XLOOKUP(spaces_3iWczBNnn5rbfoUlE0Jd_uploads_git_blob_9864c7f811c613c3faab876659c6423__25[[#This Row],[Número de Orden]],Cocinadinamica!E18:E786,Cocinadinamica!F18:F786)/1440</f>
        <v>2.6388888888888889E-2</v>
      </c>
      <c r="T17" s="9" cm="1">
        <f t="array" ref="T1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5.2083333334465146E-2</v>
      </c>
      <c r="U17" s="9" t="str" cm="1">
        <f t="array" ref="U1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8" spans="1:21" x14ac:dyDescent="0.35">
      <c r="A18" s="27">
        <v>14</v>
      </c>
      <c r="B18" s="11" t="s">
        <v>871</v>
      </c>
      <c r="C18" s="11">
        <v>6</v>
      </c>
      <c r="D18" s="12">
        <v>45017.006249999999</v>
      </c>
      <c r="E18" s="12">
        <v>45017.143750000003</v>
      </c>
      <c r="F18" s="11" t="s">
        <v>100</v>
      </c>
      <c r="G18" s="11" t="s">
        <v>163</v>
      </c>
      <c r="H18" s="11" t="s">
        <v>74</v>
      </c>
      <c r="I18" s="16">
        <v>12.17</v>
      </c>
      <c r="J18" s="11" t="s">
        <v>75</v>
      </c>
      <c r="K18" s="11">
        <v>17</v>
      </c>
      <c r="L18" s="11" t="s">
        <v>187</v>
      </c>
      <c r="M18" s="11" t="s">
        <v>1275</v>
      </c>
      <c r="N18">
        <f>_xlfn.XLOOKUP(spaces_3iWczBNnn5rbfoUlE0Jd_uploads_git_blob_9864c7f811c613c3faab876659c6423__25[[#This Row],[Número de Orden]],Cocinadinamica!B19:B787,Cocinadinamica!C19:C787)</f>
        <v>57</v>
      </c>
      <c r="O18" s="7">
        <f>spaces_3iWczBNnn5rbfoUlE0Jd_uploads_git_blob_9864c7f811c613c3faab876659c6423__25[[#This Row],[Hora de Llegada]]</f>
        <v>45017.006249999999</v>
      </c>
      <c r="P18" s="9">
        <f>spaces_3iWczBNnn5rbfoUlE0Jd_uploads_git_blob_9864c7f811c613c3faab876659c6423__25[[#This Row],[Hora de Llegada]]</f>
        <v>45017.006249999999</v>
      </c>
      <c r="Q18" s="9">
        <f>spaces_3iWczBNnn5rbfoUlE0Jd_uploads_git_blob_9864c7f811c613c3faab876659c6423__25[[#This Row],[Hora de Salida]]</f>
        <v>45017.143750000003</v>
      </c>
      <c r="R18" s="9" cm="1">
        <f t="array" ref="R1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0.13750000000436557</v>
      </c>
      <c r="S18" s="9">
        <f>_xlfn.XLOOKUP(spaces_3iWczBNnn5rbfoUlE0Jd_uploads_git_blob_9864c7f811c613c3faab876659c6423__25[[#This Row],[Número de Orden]],Cocinadinamica!E19:E787,Cocinadinamica!F19:F787)/1440</f>
        <v>0.10972222222222222</v>
      </c>
      <c r="T18" s="9" cm="1">
        <f t="array" ref="T1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2.7777777782143354E-2</v>
      </c>
      <c r="U18" s="9" t="str" cm="1">
        <f t="array" ref="U1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9" spans="1:21" x14ac:dyDescent="0.35">
      <c r="A19" s="28">
        <v>9</v>
      </c>
      <c r="B19" s="13" t="s">
        <v>872</v>
      </c>
      <c r="C19" s="13">
        <v>2</v>
      </c>
      <c r="D19" s="14">
        <v>45017.087500000001</v>
      </c>
      <c r="E19" s="14">
        <v>45017.18472222222</v>
      </c>
      <c r="F19" s="13" t="s">
        <v>100</v>
      </c>
      <c r="G19" s="13" t="s">
        <v>163</v>
      </c>
      <c r="H19" s="13" t="s">
        <v>74</v>
      </c>
      <c r="I19" s="17">
        <v>33.090000000000003</v>
      </c>
      <c r="J19" s="13" t="s">
        <v>75</v>
      </c>
      <c r="K19" s="13">
        <v>18</v>
      </c>
      <c r="L19" s="13" t="s">
        <v>110</v>
      </c>
      <c r="M19" s="13" t="s">
        <v>1276</v>
      </c>
      <c r="N19">
        <f>_xlfn.XLOOKUP(spaces_3iWczBNnn5rbfoUlE0Jd_uploads_git_blob_9864c7f811c613c3faab876659c6423__25[[#This Row],[Número de Orden]],Cocinadinamica!B20:B788,Cocinadinamica!C20:C788)</f>
        <v>101</v>
      </c>
      <c r="O19" s="7">
        <f>spaces_3iWczBNnn5rbfoUlE0Jd_uploads_git_blob_9864c7f811c613c3faab876659c6423__25[[#This Row],[Hora de Llegada]]</f>
        <v>45017.087500000001</v>
      </c>
      <c r="P19" s="9">
        <f>spaces_3iWczBNnn5rbfoUlE0Jd_uploads_git_blob_9864c7f811c613c3faab876659c6423__25[[#This Row],[Hora de Llegada]]</f>
        <v>45017.087500000001</v>
      </c>
      <c r="Q19" s="9">
        <f>spaces_3iWczBNnn5rbfoUlE0Jd_uploads_git_blob_9864c7f811c613c3faab876659c6423__25[[#This Row],[Hora de Salida]]</f>
        <v>45017.18472222222</v>
      </c>
      <c r="R19" s="9" cm="1">
        <f t="array" ref="R1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9.7222222218988463E-2</v>
      </c>
      <c r="S19" s="9">
        <f>_xlfn.XLOOKUP(spaces_3iWczBNnn5rbfoUlE0Jd_uploads_git_blob_9864c7f811c613c3faab876659c6423__25[[#This Row],[Número de Orden]],Cocinadinamica!E20:E788,Cocinadinamica!F20:F788)/1440</f>
        <v>9.3055555555555558E-2</v>
      </c>
      <c r="T19" s="9" cm="1">
        <f t="array" ref="T1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4.1666666634329053E-3</v>
      </c>
      <c r="U19" s="9" t="str" cm="1">
        <f t="array" ref="U1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0" spans="1:21" x14ac:dyDescent="0.35">
      <c r="A20" s="27" t="s">
        <v>98</v>
      </c>
      <c r="B20" s="11" t="s">
        <v>99</v>
      </c>
      <c r="C20" s="11">
        <v>3</v>
      </c>
      <c r="D20" s="12">
        <v>45017.024305555555</v>
      </c>
      <c r="E20" s="12">
        <v>45017.145138888889</v>
      </c>
      <c r="F20" s="11" t="s">
        <v>100</v>
      </c>
      <c r="G20" s="11" t="s">
        <v>86</v>
      </c>
      <c r="H20" s="11" t="s">
        <v>74</v>
      </c>
      <c r="I20" s="16">
        <v>17.45</v>
      </c>
      <c r="J20" s="11" t="s">
        <v>75</v>
      </c>
      <c r="K20" s="11">
        <v>19</v>
      </c>
      <c r="L20" s="11" t="s">
        <v>101</v>
      </c>
      <c r="M20" s="11" t="s">
        <v>19</v>
      </c>
      <c r="N20">
        <f>_xlfn.XLOOKUP(spaces_3iWczBNnn5rbfoUlE0Jd_uploads_git_blob_9864c7f811c613c3faab876659c6423__25[[#This Row],[Número de Orden]],Cocinadinamica!B21:B789,Cocinadinamica!C21:C789)</f>
        <v>30</v>
      </c>
      <c r="O20" s="7">
        <f>spaces_3iWczBNnn5rbfoUlE0Jd_uploads_git_blob_9864c7f811c613c3faab876659c6423__25[[#This Row],[Hora de Llegada]]</f>
        <v>45017.024305555555</v>
      </c>
      <c r="P20" s="9">
        <f>spaces_3iWczBNnn5rbfoUlE0Jd_uploads_git_blob_9864c7f811c613c3faab876659c6423__25[[#This Row],[Hora de Llegada]]</f>
        <v>45017.024305555555</v>
      </c>
      <c r="Q20" s="9">
        <f>spaces_3iWczBNnn5rbfoUlE0Jd_uploads_git_blob_9864c7f811c613c3faab876659c6423__25[[#This Row],[Hora de Salida]]</f>
        <v>45017.145138888889</v>
      </c>
      <c r="R20" s="9" cm="1">
        <f t="array" ref="R2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0.12083333333430346</v>
      </c>
      <c r="S20" s="9">
        <f>_xlfn.XLOOKUP(spaces_3iWczBNnn5rbfoUlE0Jd_uploads_git_blob_9864c7f811c613c3faab876659c6423__25[[#This Row],[Número de Orden]],Cocinadinamica!E21:E789,Cocinadinamica!F21:F789)/1440</f>
        <v>3.0555555555555555E-2</v>
      </c>
      <c r="T20" s="9" cm="1">
        <f t="array" ref="T2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9.0277777778747903E-2</v>
      </c>
      <c r="U20" s="9" t="str" cm="1">
        <f t="array" ref="U2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1" spans="1:21" x14ac:dyDescent="0.35">
      <c r="A21" s="28">
        <v>8</v>
      </c>
      <c r="B21" s="13" t="s">
        <v>873</v>
      </c>
      <c r="C21" s="13">
        <v>2</v>
      </c>
      <c r="D21" s="14">
        <v>45017.059027777781</v>
      </c>
      <c r="E21" s="14">
        <v>45017.216666666667</v>
      </c>
      <c r="F21" s="13" t="s">
        <v>170</v>
      </c>
      <c r="G21" s="13" t="s">
        <v>86</v>
      </c>
      <c r="H21" s="13" t="s">
        <v>74</v>
      </c>
      <c r="I21" s="17">
        <v>31.7</v>
      </c>
      <c r="J21" s="13" t="s">
        <v>94</v>
      </c>
      <c r="K21" s="13">
        <v>20</v>
      </c>
      <c r="L21" s="13" t="s">
        <v>101</v>
      </c>
      <c r="M21" s="13" t="s">
        <v>1277</v>
      </c>
      <c r="N21">
        <f>_xlfn.XLOOKUP(spaces_3iWczBNnn5rbfoUlE0Jd_uploads_git_blob_9864c7f811c613c3faab876659c6423__25[[#This Row],[Número de Orden]],Cocinadinamica!B22:B790,Cocinadinamica!C22:C790)</f>
        <v>71</v>
      </c>
      <c r="O21" s="7">
        <f>spaces_3iWczBNnn5rbfoUlE0Jd_uploads_git_blob_9864c7f811c613c3faab876659c6423__25[[#This Row],[Hora de Llegada]]</f>
        <v>45017.059027777781</v>
      </c>
      <c r="P21" s="9">
        <f>spaces_3iWczBNnn5rbfoUlE0Jd_uploads_git_blob_9864c7f811c613c3faab876659c6423__25[[#This Row],[Hora de Llegada]]</f>
        <v>45017.059027777781</v>
      </c>
      <c r="Q21" s="9">
        <f>spaces_3iWczBNnn5rbfoUlE0Jd_uploads_git_blob_9864c7f811c613c3faab876659c6423__25[[#This Row],[Hora de Salida]]</f>
        <v>45017.216666666667</v>
      </c>
      <c r="R21" s="9" cm="1">
        <f t="array" ref="R2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0.15763888888614019</v>
      </c>
      <c r="S21" s="9">
        <f>_xlfn.XLOOKUP(spaces_3iWczBNnn5rbfoUlE0Jd_uploads_git_blob_9864c7f811c613c3faab876659c6423__25[[#This Row],[Número de Orden]],Cocinadinamica!E22:E790,Cocinadinamica!F22:F790)/1440</f>
        <v>4.8611111111111112E-2</v>
      </c>
      <c r="T21" s="9" cm="1">
        <f t="array" ref="T2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0.10902777777502909</v>
      </c>
      <c r="U21" s="9" t="str" cm="1">
        <f t="array" ref="U2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2" spans="1:21" x14ac:dyDescent="0.35">
      <c r="A22" s="27">
        <v>12</v>
      </c>
      <c r="B22" s="11" t="s">
        <v>874</v>
      </c>
      <c r="C22" s="11">
        <v>2</v>
      </c>
      <c r="D22" s="12">
        <v>45017.152083333334</v>
      </c>
      <c r="E22" s="12">
        <v>45017.244444444441</v>
      </c>
      <c r="F22" s="11" t="s">
        <v>170</v>
      </c>
      <c r="G22" s="11" t="s">
        <v>86</v>
      </c>
      <c r="H22" s="11" t="s">
        <v>74</v>
      </c>
      <c r="I22" s="16">
        <v>20.53</v>
      </c>
      <c r="J22" s="11" t="s">
        <v>94</v>
      </c>
      <c r="K22" s="11">
        <v>21</v>
      </c>
      <c r="L22" s="11" t="s">
        <v>174</v>
      </c>
      <c r="M22" s="11" t="s">
        <v>1278</v>
      </c>
      <c r="N22">
        <f>_xlfn.XLOOKUP(spaces_3iWczBNnn5rbfoUlE0Jd_uploads_git_blob_9864c7f811c613c3faab876659c6423__25[[#This Row],[Número de Orden]],Cocinadinamica!B23:B791,Cocinadinamica!C23:C791)</f>
        <v>107</v>
      </c>
      <c r="O22" s="7">
        <f>spaces_3iWczBNnn5rbfoUlE0Jd_uploads_git_blob_9864c7f811c613c3faab876659c6423__25[[#This Row],[Hora de Llegada]]</f>
        <v>45017.152083333334</v>
      </c>
      <c r="P22" s="9">
        <f>spaces_3iWczBNnn5rbfoUlE0Jd_uploads_git_blob_9864c7f811c613c3faab876659c6423__25[[#This Row],[Hora de Llegada]]</f>
        <v>45017.152083333334</v>
      </c>
      <c r="Q22" s="9">
        <f>spaces_3iWczBNnn5rbfoUlE0Jd_uploads_git_blob_9864c7f811c613c3faab876659c6423__25[[#This Row],[Hora de Salida]]</f>
        <v>45017.244444444441</v>
      </c>
      <c r="R22" s="9" cm="1">
        <f t="array" ref="R2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9.2361111106583849E-2</v>
      </c>
      <c r="S22" s="9">
        <f>_xlfn.XLOOKUP(spaces_3iWczBNnn5rbfoUlE0Jd_uploads_git_blob_9864c7f811c613c3faab876659c6423__25[[#This Row],[Número de Orden]],Cocinadinamica!E23:E791,Cocinadinamica!F23:F791)/1440</f>
        <v>0.10555555555555556</v>
      </c>
      <c r="T22" s="9" cm="1">
        <f t="array" ref="T2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22" s="9" t="str" cm="1">
        <f t="array" ref="U2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23" spans="1:21" x14ac:dyDescent="0.35">
      <c r="A23" s="28">
        <v>15</v>
      </c>
      <c r="B23" s="13" t="s">
        <v>667</v>
      </c>
      <c r="C23" s="13">
        <v>1</v>
      </c>
      <c r="D23" s="14">
        <v>45017.094444444447</v>
      </c>
      <c r="E23" s="14">
        <v>45017.199305555558</v>
      </c>
      <c r="F23" s="13" t="s">
        <v>72</v>
      </c>
      <c r="G23" s="13" t="s">
        <v>86</v>
      </c>
      <c r="H23" s="13" t="s">
        <v>74</v>
      </c>
      <c r="I23" s="17">
        <v>45.41</v>
      </c>
      <c r="J23" s="13" t="s">
        <v>75</v>
      </c>
      <c r="K23" s="13">
        <v>22</v>
      </c>
      <c r="L23" s="13" t="s">
        <v>187</v>
      </c>
      <c r="M23" s="13" t="s">
        <v>1279</v>
      </c>
      <c r="N23">
        <f>_xlfn.XLOOKUP(spaces_3iWczBNnn5rbfoUlE0Jd_uploads_git_blob_9864c7f811c613c3faab876659c6423__25[[#This Row],[Número de Orden]],Cocinadinamica!B24:B792,Cocinadinamica!C24:C792)</f>
        <v>88</v>
      </c>
      <c r="O23" s="7">
        <f>spaces_3iWczBNnn5rbfoUlE0Jd_uploads_git_blob_9864c7f811c613c3faab876659c6423__25[[#This Row],[Hora de Llegada]]</f>
        <v>45017.094444444447</v>
      </c>
      <c r="P23" s="9">
        <f>spaces_3iWczBNnn5rbfoUlE0Jd_uploads_git_blob_9864c7f811c613c3faab876659c6423__25[[#This Row],[Hora de Llegada]]</f>
        <v>45017.094444444447</v>
      </c>
      <c r="Q23" s="9">
        <f>spaces_3iWczBNnn5rbfoUlE0Jd_uploads_git_blob_9864c7f811c613c3faab876659c6423__25[[#This Row],[Hora de Salida]]</f>
        <v>45017.199305555558</v>
      </c>
      <c r="R23" s="9" cm="1">
        <f t="array" ref="R2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0.10486111111094942</v>
      </c>
      <c r="S23" s="9">
        <f>_xlfn.XLOOKUP(spaces_3iWczBNnn5rbfoUlE0Jd_uploads_git_blob_9864c7f811c613c3faab876659c6423__25[[#This Row],[Número de Orden]],Cocinadinamica!E24:E792,Cocinadinamica!F24:F792)/1440</f>
        <v>8.5416666666666669E-2</v>
      </c>
      <c r="T23" s="9" cm="1">
        <f t="array" ref="T2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1.9444444444282755E-2</v>
      </c>
      <c r="U23" s="9" t="str" cm="1">
        <f t="array" ref="U2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4" spans="1:21" x14ac:dyDescent="0.35">
      <c r="A24" s="27">
        <v>1</v>
      </c>
      <c r="B24" s="11" t="s">
        <v>875</v>
      </c>
      <c r="C24" s="11">
        <v>5</v>
      </c>
      <c r="D24" s="12">
        <v>45017.113888888889</v>
      </c>
      <c r="E24" s="12">
        <v>45017.17291666667</v>
      </c>
      <c r="F24" s="11" t="s">
        <v>85</v>
      </c>
      <c r="G24" s="11" t="s">
        <v>73</v>
      </c>
      <c r="H24" s="11" t="s">
        <v>74</v>
      </c>
      <c r="I24" s="16">
        <v>38.46</v>
      </c>
      <c r="J24" s="11" t="s">
        <v>75</v>
      </c>
      <c r="K24" s="11">
        <v>23</v>
      </c>
      <c r="L24" s="11" t="s">
        <v>101</v>
      </c>
      <c r="M24" s="11" t="s">
        <v>1280</v>
      </c>
      <c r="N24">
        <f>_xlfn.XLOOKUP(spaces_3iWczBNnn5rbfoUlE0Jd_uploads_git_blob_9864c7f811c613c3faab876659c6423__25[[#This Row],[Número de Orden]],Cocinadinamica!B25:B793,Cocinadinamica!C25:C793)</f>
        <v>57</v>
      </c>
      <c r="O24" s="7">
        <f>spaces_3iWczBNnn5rbfoUlE0Jd_uploads_git_blob_9864c7f811c613c3faab876659c6423__25[[#This Row],[Hora de Llegada]]</f>
        <v>45017.113888888889</v>
      </c>
      <c r="P24" s="9">
        <f>spaces_3iWczBNnn5rbfoUlE0Jd_uploads_git_blob_9864c7f811c613c3faab876659c6423__25[[#This Row],[Hora de Llegada]]</f>
        <v>45017.113888888889</v>
      </c>
      <c r="Q24" s="9">
        <f>spaces_3iWczBNnn5rbfoUlE0Jd_uploads_git_blob_9864c7f811c613c3faab876659c6423__25[[#This Row],[Hora de Salida]]</f>
        <v>45017.17291666667</v>
      </c>
      <c r="R24" s="9" cm="1">
        <f t="array" ref="R2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5.9027777781011537E-2</v>
      </c>
      <c r="S24" s="9">
        <f>_xlfn.XLOOKUP(spaces_3iWczBNnn5rbfoUlE0Jd_uploads_git_blob_9864c7f811c613c3faab876659c6423__25[[#This Row],[Número de Orden]],Cocinadinamica!E25:E793,Cocinadinamica!F25:F793)/1440</f>
        <v>4.3749999999999997E-2</v>
      </c>
      <c r="T24" s="9" cm="1">
        <f t="array" ref="T2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1.5277777781011539E-2</v>
      </c>
      <c r="U24" s="9" t="str" cm="1">
        <f t="array" ref="U2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5" spans="1:21" x14ac:dyDescent="0.35">
      <c r="A25" s="28">
        <v>5</v>
      </c>
      <c r="B25" s="13" t="s">
        <v>876</v>
      </c>
      <c r="C25" s="13">
        <v>5</v>
      </c>
      <c r="D25" s="14">
        <v>45017.125694444447</v>
      </c>
      <c r="E25" s="14">
        <v>45017.263888888891</v>
      </c>
      <c r="F25" s="13" t="s">
        <v>170</v>
      </c>
      <c r="G25" s="13" t="s">
        <v>86</v>
      </c>
      <c r="H25" s="13" t="s">
        <v>74</v>
      </c>
      <c r="I25" s="17">
        <v>38.18</v>
      </c>
      <c r="J25" s="13" t="s">
        <v>88</v>
      </c>
      <c r="K25" s="13">
        <v>24</v>
      </c>
      <c r="L25" s="13" t="s">
        <v>275</v>
      </c>
      <c r="M25" s="13" t="s">
        <v>1281</v>
      </c>
      <c r="N25">
        <f>_xlfn.XLOOKUP(spaces_3iWczBNnn5rbfoUlE0Jd_uploads_git_blob_9864c7f811c613c3faab876659c6423__25[[#This Row],[Número de Orden]],Cocinadinamica!B26:B794,Cocinadinamica!C26:C794)</f>
        <v>93</v>
      </c>
      <c r="O25" s="7">
        <f>spaces_3iWczBNnn5rbfoUlE0Jd_uploads_git_blob_9864c7f811c613c3faab876659c6423__25[[#This Row],[Hora de Llegada]]</f>
        <v>45017.125694444447</v>
      </c>
      <c r="P25" s="9">
        <f>spaces_3iWczBNnn5rbfoUlE0Jd_uploads_git_blob_9864c7f811c613c3faab876659c6423__25[[#This Row],[Hora de Llegada]]</f>
        <v>45017.125694444447</v>
      </c>
      <c r="Q25" s="9">
        <f>spaces_3iWczBNnn5rbfoUlE0Jd_uploads_git_blob_9864c7f811c613c3faab876659c6423__25[[#This Row],[Hora de Salida]]</f>
        <v>45017.263888888891</v>
      </c>
      <c r="R25" s="9" cm="1">
        <f t="array" ref="R2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0.14861111110803904</v>
      </c>
      <c r="S25" s="9">
        <f>_xlfn.XLOOKUP(spaces_3iWczBNnn5rbfoUlE0Jd_uploads_git_blob_9864c7f811c613c3faab876659c6423__25[[#This Row],[Número de Orden]],Cocinadinamica!E26:E794,Cocinadinamica!F26:F794)/1440</f>
        <v>0.125</v>
      </c>
      <c r="T25" s="9" cm="1">
        <f t="array" ref="T2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2.361111110803904E-2</v>
      </c>
      <c r="U25" s="9" t="str" cm="1">
        <f t="array" ref="U2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6" spans="1:21" x14ac:dyDescent="0.35">
      <c r="A26" s="27" t="s">
        <v>107</v>
      </c>
      <c r="B26" s="11" t="s">
        <v>108</v>
      </c>
      <c r="C26" s="11">
        <v>5</v>
      </c>
      <c r="D26" s="12">
        <v>45017.125694444447</v>
      </c>
      <c r="E26" s="12">
        <v>45017.207638888889</v>
      </c>
      <c r="F26" s="11" t="s">
        <v>85</v>
      </c>
      <c r="G26" s="11" t="s">
        <v>73</v>
      </c>
      <c r="H26" s="11" t="s">
        <v>109</v>
      </c>
      <c r="I26" s="16">
        <v>46.15</v>
      </c>
      <c r="J26" s="11" t="s">
        <v>88</v>
      </c>
      <c r="K26" s="11">
        <v>25</v>
      </c>
      <c r="L26" s="11" t="s">
        <v>110</v>
      </c>
      <c r="M26" s="11" t="s">
        <v>37</v>
      </c>
      <c r="N26">
        <f>_xlfn.XLOOKUP(spaces_3iWczBNnn5rbfoUlE0Jd_uploads_git_blob_9864c7f811c613c3faab876659c6423__25[[#This Row],[Número de Orden]],Cocinadinamica!B27:B795,Cocinadinamica!C27:C795)</f>
        <v>14</v>
      </c>
      <c r="O26" s="7">
        <f>spaces_3iWczBNnn5rbfoUlE0Jd_uploads_git_blob_9864c7f811c613c3faab876659c6423__25[[#This Row],[Hora de Llegada]]</f>
        <v>45017.125694444447</v>
      </c>
      <c r="P26" s="9">
        <f>spaces_3iWczBNnn5rbfoUlE0Jd_uploads_git_blob_9864c7f811c613c3faab876659c6423__25[[#This Row],[Hora de Llegada]]</f>
        <v>45017.125694444447</v>
      </c>
      <c r="Q26" s="9">
        <f>spaces_3iWczBNnn5rbfoUlE0Jd_uploads_git_blob_9864c7f811c613c3faab876659c6423__25[[#This Row],[Hora de Salida]]</f>
        <v>45017.207638888889</v>
      </c>
      <c r="R26" s="9" cm="1">
        <f t="array" ref="R2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9.2361111106583849E-2</v>
      </c>
      <c r="S26" s="9">
        <f>_xlfn.XLOOKUP(spaces_3iWczBNnn5rbfoUlE0Jd_uploads_git_blob_9864c7f811c613c3faab876659c6423__25[[#This Row],[Número de Orden]],Cocinadinamica!E27:E795,Cocinadinamica!F27:F795)/1440</f>
        <v>2.4305555555555556E-2</v>
      </c>
      <c r="T26" s="9" cm="1">
        <f t="array" ref="T2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6.8055555551028296E-2</v>
      </c>
      <c r="U26" s="9" t="str" cm="1">
        <f t="array" ref="U2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7" spans="1:21" x14ac:dyDescent="0.35">
      <c r="A27" s="28">
        <v>18</v>
      </c>
      <c r="B27" s="13" t="s">
        <v>877</v>
      </c>
      <c r="C27" s="13">
        <v>2</v>
      </c>
      <c r="D27" s="14">
        <v>45017.086111111108</v>
      </c>
      <c r="E27" s="14">
        <v>45017.240972222222</v>
      </c>
      <c r="F27" s="13" t="s">
        <v>85</v>
      </c>
      <c r="G27" s="13" t="s">
        <v>163</v>
      </c>
      <c r="H27" s="13" t="s">
        <v>74</v>
      </c>
      <c r="I27" s="17">
        <v>10.37</v>
      </c>
      <c r="J27" s="13" t="s">
        <v>88</v>
      </c>
      <c r="K27" s="13">
        <v>26</v>
      </c>
      <c r="L27" s="13" t="s">
        <v>174</v>
      </c>
      <c r="M27" s="13" t="s">
        <v>1282</v>
      </c>
      <c r="N27">
        <f>_xlfn.XLOOKUP(spaces_3iWczBNnn5rbfoUlE0Jd_uploads_git_blob_9864c7f811c613c3faab876659c6423__25[[#This Row],[Número de Orden]],Cocinadinamica!B28:B796,Cocinadinamica!C28:C796)</f>
        <v>52</v>
      </c>
      <c r="O27" s="7">
        <f>spaces_3iWczBNnn5rbfoUlE0Jd_uploads_git_blob_9864c7f811c613c3faab876659c6423__25[[#This Row],[Hora de Llegada]]</f>
        <v>45017.086111111108</v>
      </c>
      <c r="P27" s="9">
        <f>spaces_3iWczBNnn5rbfoUlE0Jd_uploads_git_blob_9864c7f811c613c3faab876659c6423__25[[#This Row],[Hora de Llegada]]</f>
        <v>45017.086111111108</v>
      </c>
      <c r="Q27" s="9">
        <f>spaces_3iWczBNnn5rbfoUlE0Jd_uploads_git_blob_9864c7f811c613c3faab876659c6423__25[[#This Row],[Hora de Salida]]</f>
        <v>45017.240972222222</v>
      </c>
      <c r="R27" s="9" cm="1">
        <f t="array" ref="R2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0.16527777777810115</v>
      </c>
      <c r="S27" s="9">
        <f>_xlfn.XLOOKUP(spaces_3iWczBNnn5rbfoUlE0Jd_uploads_git_blob_9864c7f811c613c3faab876659c6423__25[[#This Row],[Número de Orden]],Cocinadinamica!E28:E796,Cocinadinamica!F28:F796)/1440</f>
        <v>7.5694444444444439E-2</v>
      </c>
      <c r="T27" s="9" cm="1">
        <f t="array" ref="T2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8.9583333333656714E-2</v>
      </c>
      <c r="U27" s="9" t="str" cm="1">
        <f t="array" ref="U2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8" spans="1:21" x14ac:dyDescent="0.35">
      <c r="A28" s="27">
        <v>4</v>
      </c>
      <c r="B28" s="11" t="s">
        <v>378</v>
      </c>
      <c r="C28" s="11">
        <v>2</v>
      </c>
      <c r="D28" s="12">
        <v>45017.054861111108</v>
      </c>
      <c r="E28" s="12">
        <v>45017.102083333331</v>
      </c>
      <c r="F28" s="11" t="s">
        <v>85</v>
      </c>
      <c r="G28" s="11" t="s">
        <v>86</v>
      </c>
      <c r="H28" s="11" t="s">
        <v>74</v>
      </c>
      <c r="I28" s="16">
        <v>19.27</v>
      </c>
      <c r="J28" s="11" t="s">
        <v>88</v>
      </c>
      <c r="K28" s="11">
        <v>27</v>
      </c>
      <c r="L28" s="11" t="s">
        <v>89</v>
      </c>
      <c r="M28" s="11" t="s">
        <v>1283</v>
      </c>
      <c r="N28">
        <f>_xlfn.XLOOKUP(spaces_3iWczBNnn5rbfoUlE0Jd_uploads_git_blob_9864c7f811c613c3faab876659c6423__25[[#This Row],[Número de Orden]],Cocinadinamica!B29:B797,Cocinadinamica!C29:C797)</f>
        <v>25</v>
      </c>
      <c r="O28" s="7">
        <f>spaces_3iWczBNnn5rbfoUlE0Jd_uploads_git_blob_9864c7f811c613c3faab876659c6423__25[[#This Row],[Hora de Llegada]]</f>
        <v>45017.054861111108</v>
      </c>
      <c r="P28" s="9">
        <f>spaces_3iWczBNnn5rbfoUlE0Jd_uploads_git_blob_9864c7f811c613c3faab876659c6423__25[[#This Row],[Hora de Llegada]]</f>
        <v>45017.054861111108</v>
      </c>
      <c r="Q28" s="9">
        <f>spaces_3iWczBNnn5rbfoUlE0Jd_uploads_git_blob_9864c7f811c613c3faab876659c6423__25[[#This Row],[Hora de Salida]]</f>
        <v>45017.102083333331</v>
      </c>
      <c r="R28" s="9" cm="1">
        <f t="array" ref="R2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5.7638888887595385E-2</v>
      </c>
      <c r="S28" s="9">
        <f>_xlfn.XLOOKUP(spaces_3iWczBNnn5rbfoUlE0Jd_uploads_git_blob_9864c7f811c613c3faab876659c6423__25[[#This Row],[Número de Orden]],Cocinadinamica!E29:E797,Cocinadinamica!F29:F797)/1440</f>
        <v>3.8194444444444448E-2</v>
      </c>
      <c r="T28" s="9" cm="1">
        <f t="array" ref="T2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1.9444444443150938E-2</v>
      </c>
      <c r="U28" s="9" t="str" cm="1">
        <f t="array" ref="U2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9" spans="1:21" x14ac:dyDescent="0.35">
      <c r="A29" s="28">
        <v>2</v>
      </c>
      <c r="B29" s="13" t="s">
        <v>878</v>
      </c>
      <c r="C29" s="13">
        <v>2</v>
      </c>
      <c r="D29" s="14">
        <v>45017.03402777778</v>
      </c>
      <c r="E29" s="14">
        <v>45017.136111111111</v>
      </c>
      <c r="F29" s="13" t="s">
        <v>72</v>
      </c>
      <c r="G29" s="13" t="s">
        <v>73</v>
      </c>
      <c r="H29" s="13" t="s">
        <v>74</v>
      </c>
      <c r="I29" s="17">
        <v>41.22</v>
      </c>
      <c r="J29" s="13" t="s">
        <v>94</v>
      </c>
      <c r="K29" s="13">
        <v>28</v>
      </c>
      <c r="L29" s="13" t="s">
        <v>164</v>
      </c>
      <c r="M29" s="13" t="s">
        <v>1284</v>
      </c>
      <c r="N29">
        <f>_xlfn.XLOOKUP(spaces_3iWczBNnn5rbfoUlE0Jd_uploads_git_blob_9864c7f811c613c3faab876659c6423__25[[#This Row],[Número de Orden]],Cocinadinamica!B30:B798,Cocinadinamica!C30:C798)</f>
        <v>40</v>
      </c>
      <c r="O29" s="7">
        <f>spaces_3iWczBNnn5rbfoUlE0Jd_uploads_git_blob_9864c7f811c613c3faab876659c6423__25[[#This Row],[Hora de Llegada]]</f>
        <v>45017.03402777778</v>
      </c>
      <c r="P29" s="9">
        <f>spaces_3iWczBNnn5rbfoUlE0Jd_uploads_git_blob_9864c7f811c613c3faab876659c6423__25[[#This Row],[Hora de Llegada]]</f>
        <v>45017.03402777778</v>
      </c>
      <c r="Q29" s="9">
        <f>spaces_3iWczBNnn5rbfoUlE0Jd_uploads_git_blob_9864c7f811c613c3faab876659c6423__25[[#This Row],[Hora de Salida]]</f>
        <v>45017.136111111111</v>
      </c>
      <c r="R29" s="9" cm="1">
        <f t="array" ref="R2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0.10208333333139308</v>
      </c>
      <c r="S29" s="9">
        <f>_xlfn.XLOOKUP(spaces_3iWczBNnn5rbfoUlE0Jd_uploads_git_blob_9864c7f811c613c3faab876659c6423__25[[#This Row],[Número de Orden]],Cocinadinamica!E30:E798,Cocinadinamica!F30:F798)/1440</f>
        <v>3.888888888888889E-2</v>
      </c>
      <c r="T29" s="9" cm="1">
        <f t="array" ref="T2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6.3194444442504188E-2</v>
      </c>
      <c r="U29" s="9" t="str" cm="1">
        <f t="array" ref="U2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0" spans="1:21" x14ac:dyDescent="0.35">
      <c r="A30" s="27">
        <v>20</v>
      </c>
      <c r="B30" s="11" t="s">
        <v>879</v>
      </c>
      <c r="C30" s="11">
        <v>5</v>
      </c>
      <c r="D30" s="12">
        <v>45017.126388888886</v>
      </c>
      <c r="E30" s="12">
        <v>45017.256944444445</v>
      </c>
      <c r="F30" s="11" t="s">
        <v>100</v>
      </c>
      <c r="G30" s="11" t="s">
        <v>86</v>
      </c>
      <c r="H30" s="11" t="s">
        <v>74</v>
      </c>
      <c r="I30" s="16">
        <v>14.83</v>
      </c>
      <c r="J30" s="11" t="s">
        <v>88</v>
      </c>
      <c r="K30" s="11">
        <v>29</v>
      </c>
      <c r="L30" s="11" t="s">
        <v>187</v>
      </c>
      <c r="M30" s="11" t="s">
        <v>1285</v>
      </c>
      <c r="N30">
        <f>_xlfn.XLOOKUP(spaces_3iWczBNnn5rbfoUlE0Jd_uploads_git_blob_9864c7f811c613c3faab876659c6423__25[[#This Row],[Número de Orden]],Cocinadinamica!B31:B799,Cocinadinamica!C31:C799)</f>
        <v>70</v>
      </c>
      <c r="O30" s="7">
        <f>spaces_3iWczBNnn5rbfoUlE0Jd_uploads_git_blob_9864c7f811c613c3faab876659c6423__25[[#This Row],[Hora de Llegada]]</f>
        <v>45017.126388888886</v>
      </c>
      <c r="P30" s="9">
        <f>spaces_3iWczBNnn5rbfoUlE0Jd_uploads_git_blob_9864c7f811c613c3faab876659c6423__25[[#This Row],[Hora de Llegada]]</f>
        <v>45017.126388888886</v>
      </c>
      <c r="Q30" s="9">
        <f>spaces_3iWczBNnn5rbfoUlE0Jd_uploads_git_blob_9864c7f811c613c3faab876659c6423__25[[#This Row],[Hora de Salida]]</f>
        <v>45017.256944444445</v>
      </c>
      <c r="R30" s="9" cm="1">
        <f t="array" ref="R3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0.14097222222335404</v>
      </c>
      <c r="S30" s="9">
        <f>_xlfn.XLOOKUP(spaces_3iWczBNnn5rbfoUlE0Jd_uploads_git_blob_9864c7f811c613c3faab876659c6423__25[[#This Row],[Número de Orden]],Cocinadinamica!E31:E799,Cocinadinamica!F31:F799)/1440</f>
        <v>4.9305555555555554E-2</v>
      </c>
      <c r="T30" s="9" cm="1">
        <f t="array" ref="T3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9.1666666667798491E-2</v>
      </c>
      <c r="U30" s="9" t="str" cm="1">
        <f t="array" ref="U3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1" spans="1:21" x14ac:dyDescent="0.35">
      <c r="A31" s="28">
        <v>14</v>
      </c>
      <c r="B31" s="13" t="s">
        <v>880</v>
      </c>
      <c r="C31" s="13">
        <v>4</v>
      </c>
      <c r="D31" s="14">
        <v>45017.121527777781</v>
      </c>
      <c r="E31" s="14">
        <v>45017.259027777778</v>
      </c>
      <c r="F31" s="13" t="s">
        <v>72</v>
      </c>
      <c r="G31" s="13" t="s">
        <v>86</v>
      </c>
      <c r="H31" s="13" t="s">
        <v>87</v>
      </c>
      <c r="I31" s="17">
        <v>26.29</v>
      </c>
      <c r="J31" s="13" t="s">
        <v>75</v>
      </c>
      <c r="K31" s="13">
        <v>30</v>
      </c>
      <c r="L31" s="13" t="s">
        <v>275</v>
      </c>
      <c r="M31" s="13" t="s">
        <v>1286</v>
      </c>
      <c r="N31">
        <f>_xlfn.XLOOKUP(spaces_3iWczBNnn5rbfoUlE0Jd_uploads_git_blob_9864c7f811c613c3faab876659c6423__25[[#This Row],[Número de Orden]],Cocinadinamica!B32:B800,Cocinadinamica!C32:C800)</f>
        <v>46</v>
      </c>
      <c r="O31" s="7">
        <f>spaces_3iWczBNnn5rbfoUlE0Jd_uploads_git_blob_9864c7f811c613c3faab876659c6423__25[[#This Row],[Hora de Llegada]]</f>
        <v>45017.121527777781</v>
      </c>
      <c r="P31" s="9">
        <f>spaces_3iWczBNnn5rbfoUlE0Jd_uploads_git_blob_9864c7f811c613c3faab876659c6423__25[[#This Row],[Hora de Llegada]]</f>
        <v>45017.121527777781</v>
      </c>
      <c r="Q31" s="9">
        <f>spaces_3iWczBNnn5rbfoUlE0Jd_uploads_git_blob_9864c7f811c613c3faab876659c6423__25[[#This Row],[Hora de Salida]]</f>
        <v>45017.259027777778</v>
      </c>
      <c r="R31" s="9" cm="1">
        <f t="array" ref="R3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0.13749999999708962</v>
      </c>
      <c r="S31" s="9">
        <f>_xlfn.XLOOKUP(spaces_3iWczBNnn5rbfoUlE0Jd_uploads_git_blob_9864c7f811c613c3faab876659c6423__25[[#This Row],[Número de Orden]],Cocinadinamica!E32:E800,Cocinadinamica!F32:F800)/1440</f>
        <v>4.791666666666667E-2</v>
      </c>
      <c r="T31" s="9" cm="1">
        <f t="array" ref="T3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8.9583333330422954E-2</v>
      </c>
      <c r="U31" s="9" t="str" cm="1">
        <f t="array" ref="U3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2" spans="1:21" x14ac:dyDescent="0.35">
      <c r="A32" s="27">
        <v>13</v>
      </c>
      <c r="B32" s="11" t="s">
        <v>881</v>
      </c>
      <c r="C32" s="11">
        <v>3</v>
      </c>
      <c r="D32" s="12">
        <v>45017.118750000001</v>
      </c>
      <c r="E32" s="12">
        <v>45017.251388888886</v>
      </c>
      <c r="F32" s="11" t="s">
        <v>100</v>
      </c>
      <c r="G32" s="11" t="s">
        <v>163</v>
      </c>
      <c r="H32" s="11" t="s">
        <v>74</v>
      </c>
      <c r="I32" s="16">
        <v>19.809999999999999</v>
      </c>
      <c r="J32" s="11" t="s">
        <v>88</v>
      </c>
      <c r="K32" s="11">
        <v>31</v>
      </c>
      <c r="L32" s="11" t="s">
        <v>164</v>
      </c>
      <c r="M32" s="11" t="s">
        <v>1287</v>
      </c>
      <c r="N32">
        <f>_xlfn.XLOOKUP(spaces_3iWczBNnn5rbfoUlE0Jd_uploads_git_blob_9864c7f811c613c3faab876659c6423__25[[#This Row],[Número de Orden]],Cocinadinamica!B33:B801,Cocinadinamica!C33:C801)</f>
        <v>28</v>
      </c>
      <c r="O32" s="7">
        <f>spaces_3iWczBNnn5rbfoUlE0Jd_uploads_git_blob_9864c7f811c613c3faab876659c6423__25[[#This Row],[Hora de Llegada]]</f>
        <v>45017.118750000001</v>
      </c>
      <c r="P32" s="9">
        <f>spaces_3iWczBNnn5rbfoUlE0Jd_uploads_git_blob_9864c7f811c613c3faab876659c6423__25[[#This Row],[Hora de Llegada]]</f>
        <v>45017.118750000001</v>
      </c>
      <c r="Q32" s="9">
        <f>spaces_3iWczBNnn5rbfoUlE0Jd_uploads_git_blob_9864c7f811c613c3faab876659c6423__25[[#This Row],[Hora de Salida]]</f>
        <v>45017.251388888886</v>
      </c>
      <c r="R32" s="9" cm="1">
        <f t="array" ref="R3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0.14305555554892635</v>
      </c>
      <c r="S32" s="9">
        <f>_xlfn.XLOOKUP(spaces_3iWczBNnn5rbfoUlE0Jd_uploads_git_blob_9864c7f811c613c3faab876659c6423__25[[#This Row],[Número de Orden]],Cocinadinamica!E33:E801,Cocinadinamica!F33:F801)/1440</f>
        <v>7.2916666666666671E-2</v>
      </c>
      <c r="T32" s="9" cm="1">
        <f t="array" ref="T3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7.0138888882259678E-2</v>
      </c>
      <c r="U32" s="9" t="str" cm="1">
        <f t="array" ref="U3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3" spans="1:21" x14ac:dyDescent="0.35">
      <c r="A33" s="28">
        <v>5</v>
      </c>
      <c r="B33" s="13" t="s">
        <v>566</v>
      </c>
      <c r="C33" s="13">
        <v>1</v>
      </c>
      <c r="D33" s="14">
        <v>45017.130555555559</v>
      </c>
      <c r="E33" s="14">
        <v>45017.28402777778</v>
      </c>
      <c r="F33" s="13" t="s">
        <v>223</v>
      </c>
      <c r="G33" s="13" t="s">
        <v>86</v>
      </c>
      <c r="H33" s="13" t="s">
        <v>74</v>
      </c>
      <c r="I33" s="17">
        <v>28.25</v>
      </c>
      <c r="J33" s="13" t="s">
        <v>88</v>
      </c>
      <c r="K33" s="13">
        <v>32</v>
      </c>
      <c r="L33" s="13" t="s">
        <v>174</v>
      </c>
      <c r="M33" s="13" t="s">
        <v>1288</v>
      </c>
      <c r="N33">
        <f>_xlfn.XLOOKUP(spaces_3iWczBNnn5rbfoUlE0Jd_uploads_git_blob_9864c7f811c613c3faab876659c6423__25[[#This Row],[Número de Orden]],Cocinadinamica!B34:B802,Cocinadinamica!C34:C802)</f>
        <v>88</v>
      </c>
      <c r="O33" s="7">
        <f>spaces_3iWczBNnn5rbfoUlE0Jd_uploads_git_blob_9864c7f811c613c3faab876659c6423__25[[#This Row],[Hora de Llegada]]</f>
        <v>45017.130555555559</v>
      </c>
      <c r="P33" s="9">
        <f>spaces_3iWczBNnn5rbfoUlE0Jd_uploads_git_blob_9864c7f811c613c3faab876659c6423__25[[#This Row],[Hora de Llegada]]</f>
        <v>45017.130555555559</v>
      </c>
      <c r="Q33" s="9">
        <f>spaces_3iWczBNnn5rbfoUlE0Jd_uploads_git_blob_9864c7f811c613c3faab876659c6423__25[[#This Row],[Hora de Salida]]</f>
        <v>45017.28402777778</v>
      </c>
      <c r="R33" s="9" cm="1">
        <f t="array" ref="R3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0.163888888884685</v>
      </c>
      <c r="S33" s="9">
        <f>_xlfn.XLOOKUP(spaces_3iWczBNnn5rbfoUlE0Jd_uploads_git_blob_9864c7f811c613c3faab876659c6423__25[[#This Row],[Número de Orden]],Cocinadinamica!E34:E802,Cocinadinamica!F34:F802)/1440</f>
        <v>8.8888888888888892E-2</v>
      </c>
      <c r="T33" s="9" cm="1">
        <f t="array" ref="T3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7.499999999579611E-2</v>
      </c>
      <c r="U33" s="9" t="str" cm="1">
        <f t="array" ref="U3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4" spans="1:21" x14ac:dyDescent="0.35">
      <c r="A34" s="27">
        <v>4</v>
      </c>
      <c r="B34" s="11" t="s">
        <v>787</v>
      </c>
      <c r="C34" s="11">
        <v>5</v>
      </c>
      <c r="D34" s="12">
        <v>45017.147916666669</v>
      </c>
      <c r="E34" s="12">
        <v>45017.26458333333</v>
      </c>
      <c r="F34" s="11" t="s">
        <v>72</v>
      </c>
      <c r="G34" s="11" t="s">
        <v>73</v>
      </c>
      <c r="H34" s="11" t="s">
        <v>109</v>
      </c>
      <c r="I34" s="16">
        <v>20.38</v>
      </c>
      <c r="J34" s="11" t="s">
        <v>88</v>
      </c>
      <c r="K34" s="11">
        <v>33</v>
      </c>
      <c r="L34" s="11" t="s">
        <v>76</v>
      </c>
      <c r="M34" s="11" t="s">
        <v>1289</v>
      </c>
      <c r="N34">
        <f>_xlfn.XLOOKUP(spaces_3iWczBNnn5rbfoUlE0Jd_uploads_git_blob_9864c7f811c613c3faab876659c6423__25[[#This Row],[Número de Orden]],Cocinadinamica!B35:B803,Cocinadinamica!C35:C803)</f>
        <v>125</v>
      </c>
      <c r="O34" s="7">
        <f>spaces_3iWczBNnn5rbfoUlE0Jd_uploads_git_blob_9864c7f811c613c3faab876659c6423__25[[#This Row],[Hora de Llegada]]</f>
        <v>45017.147916666669</v>
      </c>
      <c r="P34" s="9">
        <f>spaces_3iWczBNnn5rbfoUlE0Jd_uploads_git_blob_9864c7f811c613c3faab876659c6423__25[[#This Row],[Hora de Llegada]]</f>
        <v>45017.147916666669</v>
      </c>
      <c r="Q34" s="9">
        <f>spaces_3iWczBNnn5rbfoUlE0Jd_uploads_git_blob_9864c7f811c613c3faab876659c6423__25[[#This Row],[Hora de Salida]]</f>
        <v>45017.26458333333</v>
      </c>
      <c r="R34" s="9" cm="1">
        <f t="array" ref="R3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0.12708333332557231</v>
      </c>
      <c r="S34" s="9">
        <f>_xlfn.XLOOKUP(spaces_3iWczBNnn5rbfoUlE0Jd_uploads_git_blob_9864c7f811c613c3faab876659c6423__25[[#This Row],[Número de Orden]],Cocinadinamica!E35:E803,Cocinadinamica!F35:F803)/1440</f>
        <v>9.0277777777777776E-2</v>
      </c>
      <c r="T34" s="9" cm="1">
        <f t="array" ref="T3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3.6805555547794536E-2</v>
      </c>
      <c r="U34" s="9" t="str" cm="1">
        <f t="array" ref="U3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5" spans="1:21" x14ac:dyDescent="0.35">
      <c r="A35" s="28">
        <v>15</v>
      </c>
      <c r="B35" s="13" t="s">
        <v>882</v>
      </c>
      <c r="C35" s="13">
        <v>1</v>
      </c>
      <c r="D35" s="14">
        <v>45017.094444444447</v>
      </c>
      <c r="E35" s="14">
        <v>45017.254861111112</v>
      </c>
      <c r="F35" s="13" t="s">
        <v>72</v>
      </c>
      <c r="G35" s="13" t="s">
        <v>163</v>
      </c>
      <c r="H35" s="13" t="s">
        <v>74</v>
      </c>
      <c r="I35" s="17">
        <v>13.08</v>
      </c>
      <c r="J35" s="13" t="s">
        <v>75</v>
      </c>
      <c r="K35" s="13">
        <v>34</v>
      </c>
      <c r="L35" s="13" t="s">
        <v>76</v>
      </c>
      <c r="M35" s="13" t="s">
        <v>1290</v>
      </c>
      <c r="N35">
        <f>_xlfn.XLOOKUP(spaces_3iWczBNnn5rbfoUlE0Jd_uploads_git_blob_9864c7f811c613c3faab876659c6423__25[[#This Row],[Número de Orden]],Cocinadinamica!B36:B804,Cocinadinamica!C36:C804)</f>
        <v>47</v>
      </c>
      <c r="O35" s="7">
        <f>spaces_3iWczBNnn5rbfoUlE0Jd_uploads_git_blob_9864c7f811c613c3faab876659c6423__25[[#This Row],[Hora de Llegada]]</f>
        <v>45017.094444444447</v>
      </c>
      <c r="P35" s="9">
        <f>spaces_3iWczBNnn5rbfoUlE0Jd_uploads_git_blob_9864c7f811c613c3faab876659c6423__25[[#This Row],[Hora de Llegada]]</f>
        <v>45017.094444444447</v>
      </c>
      <c r="Q35" s="9">
        <f>spaces_3iWczBNnn5rbfoUlE0Jd_uploads_git_blob_9864c7f811c613c3faab876659c6423__25[[#This Row],[Hora de Salida]]</f>
        <v>45017.254861111112</v>
      </c>
      <c r="R35" s="9" cm="1">
        <f t="array" ref="R3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0.16041666666569654</v>
      </c>
      <c r="S35" s="9">
        <f>_xlfn.XLOOKUP(spaces_3iWczBNnn5rbfoUlE0Jd_uploads_git_blob_9864c7f811c613c3faab876659c6423__25[[#This Row],[Número de Orden]],Cocinadinamica!E36:E804,Cocinadinamica!F36:F804)/1440</f>
        <v>4.5138888888888888E-2</v>
      </c>
      <c r="T35" s="9" cm="1">
        <f t="array" ref="T3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0.11527777777680764</v>
      </c>
      <c r="U35" s="9" t="str" cm="1">
        <f t="array" ref="U3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6" spans="1:21" x14ac:dyDescent="0.35">
      <c r="A36" s="27">
        <v>13</v>
      </c>
      <c r="B36" s="11" t="s">
        <v>883</v>
      </c>
      <c r="C36" s="11">
        <v>2</v>
      </c>
      <c r="D36" s="12">
        <v>45017.137499999997</v>
      </c>
      <c r="E36" s="12">
        <v>45017.246527777781</v>
      </c>
      <c r="F36" s="11" t="s">
        <v>170</v>
      </c>
      <c r="G36" s="11" t="s">
        <v>86</v>
      </c>
      <c r="H36" s="11" t="s">
        <v>74</v>
      </c>
      <c r="I36" s="16">
        <v>15.75</v>
      </c>
      <c r="J36" s="11" t="s">
        <v>88</v>
      </c>
      <c r="K36" s="11">
        <v>35</v>
      </c>
      <c r="L36" s="11" t="s">
        <v>76</v>
      </c>
      <c r="M36" s="11" t="s">
        <v>1291</v>
      </c>
      <c r="N36">
        <f>_xlfn.XLOOKUP(spaces_3iWczBNnn5rbfoUlE0Jd_uploads_git_blob_9864c7f811c613c3faab876659c6423__25[[#This Row],[Número de Orden]],Cocinadinamica!B37:B805,Cocinadinamica!C37:C805)</f>
        <v>85</v>
      </c>
      <c r="O36" s="7">
        <f>spaces_3iWczBNnn5rbfoUlE0Jd_uploads_git_blob_9864c7f811c613c3faab876659c6423__25[[#This Row],[Hora de Llegada]]</f>
        <v>45017.137499999997</v>
      </c>
      <c r="P36" s="9">
        <f>spaces_3iWczBNnn5rbfoUlE0Jd_uploads_git_blob_9864c7f811c613c3faab876659c6423__25[[#This Row],[Hora de Llegada]]</f>
        <v>45017.137499999997</v>
      </c>
      <c r="Q36" s="9">
        <f>spaces_3iWczBNnn5rbfoUlE0Jd_uploads_git_blob_9864c7f811c613c3faab876659c6423__25[[#This Row],[Hora de Salida]]</f>
        <v>45017.246527777781</v>
      </c>
      <c r="R36" s="9" cm="1">
        <f t="array" ref="R3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0.11944444444816327</v>
      </c>
      <c r="S36" s="9">
        <f>_xlfn.XLOOKUP(spaces_3iWczBNnn5rbfoUlE0Jd_uploads_git_blob_9864c7f811c613c3faab876659c6423__25[[#This Row],[Número de Orden]],Cocinadinamica!E37:E805,Cocinadinamica!F37:F805)/1440</f>
        <v>4.5138888888888888E-2</v>
      </c>
      <c r="T36" s="9" cm="1">
        <f t="array" ref="T3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7.4305555559274372E-2</v>
      </c>
      <c r="U36" s="9" t="str" cm="1">
        <f t="array" ref="U3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7" spans="1:21" x14ac:dyDescent="0.35">
      <c r="A37" s="28" t="s">
        <v>121</v>
      </c>
      <c r="B37" s="13" t="s">
        <v>122</v>
      </c>
      <c r="C37" s="13">
        <v>5</v>
      </c>
      <c r="D37" s="14">
        <v>45017.143750000003</v>
      </c>
      <c r="E37" s="14">
        <v>45017.268055555556</v>
      </c>
      <c r="F37" s="13" t="s">
        <v>100</v>
      </c>
      <c r="G37" s="13" t="s">
        <v>86</v>
      </c>
      <c r="H37" s="13" t="s">
        <v>74</v>
      </c>
      <c r="I37" s="17">
        <v>45.28</v>
      </c>
      <c r="J37" s="13" t="s">
        <v>88</v>
      </c>
      <c r="K37" s="13">
        <v>36</v>
      </c>
      <c r="L37" s="13" t="s">
        <v>95</v>
      </c>
      <c r="M37" s="13" t="s">
        <v>12</v>
      </c>
      <c r="N37">
        <f>_xlfn.XLOOKUP(spaces_3iWczBNnn5rbfoUlE0Jd_uploads_git_blob_9864c7f811c613c3faab876659c6423__25[[#This Row],[Número de Orden]],Cocinadinamica!B38:B806,Cocinadinamica!C38:C806)</f>
        <v>12</v>
      </c>
      <c r="O37" s="7">
        <f>spaces_3iWczBNnn5rbfoUlE0Jd_uploads_git_blob_9864c7f811c613c3faab876659c6423__25[[#This Row],[Hora de Llegada]]</f>
        <v>45017.143750000003</v>
      </c>
      <c r="P37" s="9">
        <f>spaces_3iWczBNnn5rbfoUlE0Jd_uploads_git_blob_9864c7f811c613c3faab876659c6423__25[[#This Row],[Hora de Llegada]]</f>
        <v>45017.143750000003</v>
      </c>
      <c r="Q37" s="9">
        <f>spaces_3iWczBNnn5rbfoUlE0Jd_uploads_git_blob_9864c7f811c613c3faab876659c6423__25[[#This Row],[Hora de Salida]]</f>
        <v>45017.268055555556</v>
      </c>
      <c r="R37" s="9" cm="1">
        <f t="array" ref="R3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0.13472222221753327</v>
      </c>
      <c r="S37" s="9">
        <f>_xlfn.XLOOKUP(spaces_3iWczBNnn5rbfoUlE0Jd_uploads_git_blob_9864c7f811c613c3faab876659c6423__25[[#This Row],[Número de Orden]],Cocinadinamica!E38:E806,Cocinadinamica!F38:F806)/1440</f>
        <v>2.6388888888888889E-2</v>
      </c>
      <c r="T37" s="9" cm="1">
        <f t="array" ref="T3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0.10833333332864438</v>
      </c>
      <c r="U37" s="9" t="str" cm="1">
        <f t="array" ref="U3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8" spans="1:21" x14ac:dyDescent="0.35">
      <c r="A38" s="27" t="s">
        <v>92</v>
      </c>
      <c r="B38" s="11" t="s">
        <v>123</v>
      </c>
      <c r="C38" s="11">
        <v>1</v>
      </c>
      <c r="D38" s="12">
        <v>45017.14166666667</v>
      </c>
      <c r="E38" s="12">
        <v>45017.251388888886</v>
      </c>
      <c r="F38" s="11" t="s">
        <v>85</v>
      </c>
      <c r="G38" s="11" t="s">
        <v>73</v>
      </c>
      <c r="H38" s="11" t="s">
        <v>74</v>
      </c>
      <c r="I38" s="16">
        <v>10.39</v>
      </c>
      <c r="J38" s="11" t="s">
        <v>88</v>
      </c>
      <c r="K38" s="11">
        <v>37</v>
      </c>
      <c r="L38" s="11" t="s">
        <v>89</v>
      </c>
      <c r="M38" s="11" t="s">
        <v>43</v>
      </c>
      <c r="N38">
        <f>_xlfn.XLOOKUP(spaces_3iWczBNnn5rbfoUlE0Jd_uploads_git_blob_9864c7f811c613c3faab876659c6423__25[[#This Row],[Número de Orden]],Cocinadinamica!B39:B807,Cocinadinamica!C39:C807)</f>
        <v>8</v>
      </c>
      <c r="O38" s="7">
        <f>spaces_3iWczBNnn5rbfoUlE0Jd_uploads_git_blob_9864c7f811c613c3faab876659c6423__25[[#This Row],[Hora de Llegada]]</f>
        <v>45017.14166666667</v>
      </c>
      <c r="P38" s="9">
        <f>spaces_3iWczBNnn5rbfoUlE0Jd_uploads_git_blob_9864c7f811c613c3faab876659c6423__25[[#This Row],[Hora de Llegada]]</f>
        <v>45017.14166666667</v>
      </c>
      <c r="Q38" s="9">
        <f>spaces_3iWczBNnn5rbfoUlE0Jd_uploads_git_blob_9864c7f811c613c3faab876659c6423__25[[#This Row],[Hora de Salida]]</f>
        <v>45017.251388888886</v>
      </c>
      <c r="R38" s="9" cm="1">
        <f t="array" ref="R3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0.12013888888031943</v>
      </c>
      <c r="S38" s="9">
        <f>_xlfn.XLOOKUP(spaces_3iWczBNnn5rbfoUlE0Jd_uploads_git_blob_9864c7f811c613c3faab876659c6423__25[[#This Row],[Número de Orden]],Cocinadinamica!E39:E807,Cocinadinamica!F39:F807)/1440</f>
        <v>3.2638888888888891E-2</v>
      </c>
      <c r="T38" s="9" cm="1">
        <f t="array" ref="T3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8.7499999991430544E-2</v>
      </c>
      <c r="U38" s="9" t="str" cm="1">
        <f t="array" ref="U3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9" spans="1:21" x14ac:dyDescent="0.35">
      <c r="A39" s="28">
        <v>10</v>
      </c>
      <c r="B39" s="13" t="s">
        <v>884</v>
      </c>
      <c r="C39" s="13">
        <v>6</v>
      </c>
      <c r="D39" s="14">
        <v>45017.109722222223</v>
      </c>
      <c r="E39" s="14">
        <v>45017.161805555559</v>
      </c>
      <c r="F39" s="13" t="s">
        <v>72</v>
      </c>
      <c r="G39" s="13" t="s">
        <v>86</v>
      </c>
      <c r="H39" s="13" t="s">
        <v>109</v>
      </c>
      <c r="I39" s="17">
        <v>16.309999999999999</v>
      </c>
      <c r="J39" s="13" t="s">
        <v>94</v>
      </c>
      <c r="K39" s="13">
        <v>38</v>
      </c>
      <c r="L39" s="13" t="s">
        <v>101</v>
      </c>
      <c r="M39" s="13" t="s">
        <v>1292</v>
      </c>
      <c r="N39">
        <f>_xlfn.XLOOKUP(spaces_3iWczBNnn5rbfoUlE0Jd_uploads_git_blob_9864c7f811c613c3faab876659c6423__25[[#This Row],[Número de Orden]],Cocinadinamica!B40:B808,Cocinadinamica!C40:C808)</f>
        <v>92</v>
      </c>
      <c r="O39" s="7">
        <f>spaces_3iWczBNnn5rbfoUlE0Jd_uploads_git_blob_9864c7f811c613c3faab876659c6423__25[[#This Row],[Hora de Llegada]]</f>
        <v>45017.109722222223</v>
      </c>
      <c r="P39" s="9">
        <f>spaces_3iWczBNnn5rbfoUlE0Jd_uploads_git_blob_9864c7f811c613c3faab876659c6423__25[[#This Row],[Hora de Llegada]]</f>
        <v>45017.109722222223</v>
      </c>
      <c r="Q39" s="9">
        <f>spaces_3iWczBNnn5rbfoUlE0Jd_uploads_git_blob_9864c7f811c613c3faab876659c6423__25[[#This Row],[Hora de Salida]]</f>
        <v>45017.161805555559</v>
      </c>
      <c r="R39" s="9" cm="1">
        <f t="array" ref="R3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5.2083333335758653E-2</v>
      </c>
      <c r="S39" s="9">
        <f>_xlfn.XLOOKUP(spaces_3iWczBNnn5rbfoUlE0Jd_uploads_git_blob_9864c7f811c613c3faab876659c6423__25[[#This Row],[Número de Orden]],Cocinadinamica!E40:E808,Cocinadinamica!F40:F808)/1440</f>
        <v>6.805555555555555E-2</v>
      </c>
      <c r="T39" s="9" cm="1">
        <f t="array" ref="T3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39" s="9" t="str" cm="1">
        <f t="array" ref="U3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40" spans="1:21" x14ac:dyDescent="0.35">
      <c r="A40" s="27" t="s">
        <v>125</v>
      </c>
      <c r="B40" s="11" t="s">
        <v>126</v>
      </c>
      <c r="C40" s="11">
        <v>3</v>
      </c>
      <c r="D40" s="12">
        <v>45017.15347222222</v>
      </c>
      <c r="E40" s="12">
        <v>45017.318749999999</v>
      </c>
      <c r="F40" s="11" t="s">
        <v>100</v>
      </c>
      <c r="G40" s="11" t="s">
        <v>73</v>
      </c>
      <c r="H40" s="11" t="s">
        <v>87</v>
      </c>
      <c r="I40" s="16">
        <v>48.36</v>
      </c>
      <c r="J40" s="11" t="s">
        <v>88</v>
      </c>
      <c r="K40" s="11">
        <v>39</v>
      </c>
      <c r="L40" s="11" t="s">
        <v>95</v>
      </c>
      <c r="M40" s="11" t="s">
        <v>21</v>
      </c>
      <c r="N40">
        <f>_xlfn.XLOOKUP(spaces_3iWczBNnn5rbfoUlE0Jd_uploads_git_blob_9864c7f811c613c3faab876659c6423__25[[#This Row],[Número de Orden]],Cocinadinamica!B41:B809,Cocinadinamica!C41:C809)</f>
        <v>42</v>
      </c>
      <c r="O40" s="7">
        <f>spaces_3iWczBNnn5rbfoUlE0Jd_uploads_git_blob_9864c7f811c613c3faab876659c6423__25[[#This Row],[Hora de Llegada]]</f>
        <v>45017.15347222222</v>
      </c>
      <c r="P40" s="9">
        <f>spaces_3iWczBNnn5rbfoUlE0Jd_uploads_git_blob_9864c7f811c613c3faab876659c6423__25[[#This Row],[Hora de Llegada]]</f>
        <v>45017.15347222222</v>
      </c>
      <c r="Q40" s="9">
        <f>spaces_3iWczBNnn5rbfoUlE0Jd_uploads_git_blob_9864c7f811c613c3faab876659c6423__25[[#This Row],[Hora de Salida]]</f>
        <v>45017.318749999999</v>
      </c>
      <c r="R40" s="9" cm="1">
        <f t="array" ref="R4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0.1756944444423425</v>
      </c>
      <c r="S40" s="9">
        <f>_xlfn.XLOOKUP(spaces_3iWczBNnn5rbfoUlE0Jd_uploads_git_blob_9864c7f811c613c3faab876659c6423__25[[#This Row],[Número de Orden]],Cocinadinamica!E41:E809,Cocinadinamica!F41:F809)/1440</f>
        <v>3.9583333333333331E-2</v>
      </c>
      <c r="T40" s="9" cm="1">
        <f t="array" ref="T4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0.13611111110900917</v>
      </c>
      <c r="U40" s="9" t="str" cm="1">
        <f t="array" ref="U4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1" spans="1:21" x14ac:dyDescent="0.35">
      <c r="A41" s="28">
        <v>1</v>
      </c>
      <c r="B41" s="13" t="s">
        <v>672</v>
      </c>
      <c r="C41" s="13">
        <v>1</v>
      </c>
      <c r="D41" s="14">
        <v>45017.083333333336</v>
      </c>
      <c r="E41" s="14">
        <v>45017.170138888891</v>
      </c>
      <c r="F41" s="13" t="s">
        <v>170</v>
      </c>
      <c r="G41" s="13" t="s">
        <v>86</v>
      </c>
      <c r="H41" s="13" t="s">
        <v>87</v>
      </c>
      <c r="I41" s="17">
        <v>13.68</v>
      </c>
      <c r="J41" s="13" t="s">
        <v>75</v>
      </c>
      <c r="K41" s="13">
        <v>40</v>
      </c>
      <c r="L41" s="13" t="s">
        <v>164</v>
      </c>
      <c r="M41" s="13" t="s">
        <v>1293</v>
      </c>
      <c r="N41">
        <f>_xlfn.XLOOKUP(spaces_3iWczBNnn5rbfoUlE0Jd_uploads_git_blob_9864c7f811c613c3faab876659c6423__25[[#This Row],[Número de Orden]],Cocinadinamica!B42:B810,Cocinadinamica!C42:C810)</f>
        <v>61</v>
      </c>
      <c r="O41" s="7">
        <f>spaces_3iWczBNnn5rbfoUlE0Jd_uploads_git_blob_9864c7f811c613c3faab876659c6423__25[[#This Row],[Hora de Llegada]]</f>
        <v>45017.083333333336</v>
      </c>
      <c r="P41" s="9">
        <f>spaces_3iWczBNnn5rbfoUlE0Jd_uploads_git_blob_9864c7f811c613c3faab876659c6423__25[[#This Row],[Hora de Llegada]]</f>
        <v>45017.083333333336</v>
      </c>
      <c r="Q41" s="9">
        <f>spaces_3iWczBNnn5rbfoUlE0Jd_uploads_git_blob_9864c7f811c613c3faab876659c6423__25[[#This Row],[Hora de Salida]]</f>
        <v>45017.170138888891</v>
      </c>
      <c r="R41" s="9" cm="1">
        <f t="array" ref="R4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8.6805555554747116E-2</v>
      </c>
      <c r="S41" s="9">
        <f>_xlfn.XLOOKUP(spaces_3iWczBNnn5rbfoUlE0Jd_uploads_git_blob_9864c7f811c613c3faab876659c6423__25[[#This Row],[Número de Orden]],Cocinadinamica!E42:E810,Cocinadinamica!F42:F810)/1440</f>
        <v>5.4166666666666669E-2</v>
      </c>
      <c r="T41" s="9" cm="1">
        <f t="array" ref="T4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3.2638888888080447E-2</v>
      </c>
      <c r="U41" s="9" t="str" cm="1">
        <f t="array" ref="U4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2" spans="1:21" x14ac:dyDescent="0.35">
      <c r="A42" s="27">
        <v>7</v>
      </c>
      <c r="B42" s="11" t="s">
        <v>885</v>
      </c>
      <c r="C42" s="11">
        <v>4</v>
      </c>
      <c r="D42" s="12">
        <v>45017.093055555553</v>
      </c>
      <c r="E42" s="12">
        <v>45017.180555555555</v>
      </c>
      <c r="F42" s="11" t="s">
        <v>100</v>
      </c>
      <c r="G42" s="11" t="s">
        <v>86</v>
      </c>
      <c r="H42" s="11" t="s">
        <v>74</v>
      </c>
      <c r="I42" s="16">
        <v>15.24</v>
      </c>
      <c r="J42" s="11" t="s">
        <v>88</v>
      </c>
      <c r="K42" s="11">
        <v>41</v>
      </c>
      <c r="L42" s="11" t="s">
        <v>76</v>
      </c>
      <c r="M42" s="11" t="s">
        <v>1294</v>
      </c>
      <c r="N42">
        <f>_xlfn.XLOOKUP(spaces_3iWczBNnn5rbfoUlE0Jd_uploads_git_blob_9864c7f811c613c3faab876659c6423__25[[#This Row],[Número de Orden]],Cocinadinamica!B43:B811,Cocinadinamica!C43:C811)</f>
        <v>84</v>
      </c>
      <c r="O42" s="7">
        <f>spaces_3iWczBNnn5rbfoUlE0Jd_uploads_git_blob_9864c7f811c613c3faab876659c6423__25[[#This Row],[Hora de Llegada]]</f>
        <v>45017.093055555553</v>
      </c>
      <c r="P42" s="9">
        <f>spaces_3iWczBNnn5rbfoUlE0Jd_uploads_git_blob_9864c7f811c613c3faab876659c6423__25[[#This Row],[Hora de Llegada]]</f>
        <v>45017.093055555553</v>
      </c>
      <c r="Q42" s="9">
        <f>spaces_3iWczBNnn5rbfoUlE0Jd_uploads_git_blob_9864c7f811c613c3faab876659c6423__25[[#This Row],[Hora de Salida]]</f>
        <v>45017.180555555555</v>
      </c>
      <c r="R42" s="9" cm="1">
        <f t="array" ref="R4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9.7916666665696539E-2</v>
      </c>
      <c r="S42" s="9">
        <f>_xlfn.XLOOKUP(spaces_3iWczBNnn5rbfoUlE0Jd_uploads_git_blob_9864c7f811c613c3faab876659c6423__25[[#This Row],[Número de Orden]],Cocinadinamica!E43:E811,Cocinadinamica!F43:F811)/1440</f>
        <v>6.1805555555555558E-2</v>
      </c>
      <c r="T42" s="9" cm="1">
        <f t="array" ref="T4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3.6111111110140981E-2</v>
      </c>
      <c r="U42" s="9" t="str" cm="1">
        <f t="array" ref="U4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3" spans="1:21" x14ac:dyDescent="0.35">
      <c r="A43" s="28">
        <v>14</v>
      </c>
      <c r="B43" s="13" t="s">
        <v>342</v>
      </c>
      <c r="C43" s="13">
        <v>1</v>
      </c>
      <c r="D43" s="14">
        <v>45017.017361111109</v>
      </c>
      <c r="E43" s="14">
        <v>45017.073611111111</v>
      </c>
      <c r="F43" s="13" t="s">
        <v>100</v>
      </c>
      <c r="G43" s="13" t="s">
        <v>86</v>
      </c>
      <c r="H43" s="13" t="s">
        <v>74</v>
      </c>
      <c r="I43" s="17">
        <v>49.58</v>
      </c>
      <c r="J43" s="13" t="s">
        <v>94</v>
      </c>
      <c r="K43" s="13">
        <v>42</v>
      </c>
      <c r="L43" s="13" t="s">
        <v>95</v>
      </c>
      <c r="M43" s="13" t="s">
        <v>1295</v>
      </c>
      <c r="N43">
        <f>_xlfn.XLOOKUP(spaces_3iWczBNnn5rbfoUlE0Jd_uploads_git_blob_9864c7f811c613c3faab876659c6423__25[[#This Row],[Número de Orden]],Cocinadinamica!B44:B812,Cocinadinamica!C44:C812)</f>
        <v>39</v>
      </c>
      <c r="O43" s="7">
        <f>spaces_3iWczBNnn5rbfoUlE0Jd_uploads_git_blob_9864c7f811c613c3faab876659c6423__25[[#This Row],[Hora de Llegada]]</f>
        <v>45017.017361111109</v>
      </c>
      <c r="P43" s="9">
        <f>spaces_3iWczBNnn5rbfoUlE0Jd_uploads_git_blob_9864c7f811c613c3faab876659c6423__25[[#This Row],[Hora de Llegada]]</f>
        <v>45017.017361111109</v>
      </c>
      <c r="Q43" s="9">
        <f>spaces_3iWczBNnn5rbfoUlE0Jd_uploads_git_blob_9864c7f811c613c3faab876659c6423__25[[#This Row],[Hora de Salida]]</f>
        <v>45017.073611111111</v>
      </c>
      <c r="R43" s="9" cm="1">
        <f t="array" ref="R4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5.6250000001455192E-2</v>
      </c>
      <c r="S43" s="9">
        <f>_xlfn.XLOOKUP(spaces_3iWczBNnn5rbfoUlE0Jd_uploads_git_blob_9864c7f811c613c3faab876659c6423__25[[#This Row],[Número de Orden]],Cocinadinamica!E44:E812,Cocinadinamica!F44:F812)/1440</f>
        <v>4.791666666666667E-2</v>
      </c>
      <c r="T43" s="9" cm="1">
        <f t="array" ref="T4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8.3333333347885216E-3</v>
      </c>
      <c r="U43" s="9" t="str" cm="1">
        <f t="array" ref="U4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4" spans="1:21" x14ac:dyDescent="0.35">
      <c r="A44" s="27">
        <v>8</v>
      </c>
      <c r="B44" s="11" t="s">
        <v>886</v>
      </c>
      <c r="C44" s="11">
        <v>6</v>
      </c>
      <c r="D44" s="12">
        <v>45017.043055555558</v>
      </c>
      <c r="E44" s="12">
        <v>45017.134722222225</v>
      </c>
      <c r="F44" s="11" t="s">
        <v>72</v>
      </c>
      <c r="G44" s="11" t="s">
        <v>86</v>
      </c>
      <c r="H44" s="11" t="s">
        <v>74</v>
      </c>
      <c r="I44" s="16">
        <v>32.19</v>
      </c>
      <c r="J44" s="11" t="s">
        <v>88</v>
      </c>
      <c r="K44" s="11">
        <v>43</v>
      </c>
      <c r="L44" s="11" t="s">
        <v>76</v>
      </c>
      <c r="M44" s="11" t="s">
        <v>1296</v>
      </c>
      <c r="N44">
        <f>_xlfn.XLOOKUP(spaces_3iWczBNnn5rbfoUlE0Jd_uploads_git_blob_9864c7f811c613c3faab876659c6423__25[[#This Row],[Número de Orden]],Cocinadinamica!B45:B813,Cocinadinamica!C45:C813)</f>
        <v>83</v>
      </c>
      <c r="O44" s="7">
        <f>spaces_3iWczBNnn5rbfoUlE0Jd_uploads_git_blob_9864c7f811c613c3faab876659c6423__25[[#This Row],[Hora de Llegada]]</f>
        <v>45017.043055555558</v>
      </c>
      <c r="P44" s="9">
        <f>spaces_3iWczBNnn5rbfoUlE0Jd_uploads_git_blob_9864c7f811c613c3faab876659c6423__25[[#This Row],[Hora de Llegada]]</f>
        <v>45017.043055555558</v>
      </c>
      <c r="Q44" s="9">
        <f>spaces_3iWczBNnn5rbfoUlE0Jd_uploads_git_blob_9864c7f811c613c3faab876659c6423__25[[#This Row],[Hora de Salida]]</f>
        <v>45017.134722222225</v>
      </c>
      <c r="R44" s="9" cm="1">
        <f t="array" ref="R4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0.10208333333139308</v>
      </c>
      <c r="S44" s="9">
        <f>_xlfn.XLOOKUP(spaces_3iWczBNnn5rbfoUlE0Jd_uploads_git_blob_9864c7f811c613c3faab876659c6423__25[[#This Row],[Número de Orden]],Cocinadinamica!E45:E813,Cocinadinamica!F45:F813)/1440</f>
        <v>0.10138888888888889</v>
      </c>
      <c r="T44" s="9" cm="1">
        <f t="array" ref="T4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6.9444444250418846E-4</v>
      </c>
      <c r="U44" s="9" t="str" cm="1">
        <f t="array" ref="U4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5" spans="1:21" x14ac:dyDescent="0.35">
      <c r="A45" s="28">
        <v>18</v>
      </c>
      <c r="B45" s="13" t="s">
        <v>672</v>
      </c>
      <c r="C45" s="13">
        <v>1</v>
      </c>
      <c r="D45" s="14">
        <v>45017.129166666666</v>
      </c>
      <c r="E45" s="14">
        <v>45017.262499999997</v>
      </c>
      <c r="F45" s="13" t="s">
        <v>72</v>
      </c>
      <c r="G45" s="13" t="s">
        <v>86</v>
      </c>
      <c r="H45" s="13" t="s">
        <v>74</v>
      </c>
      <c r="I45" s="17">
        <v>42.6</v>
      </c>
      <c r="J45" s="13" t="s">
        <v>75</v>
      </c>
      <c r="K45" s="13">
        <v>44</v>
      </c>
      <c r="L45" s="13" t="s">
        <v>181</v>
      </c>
      <c r="M45" s="13" t="s">
        <v>1297</v>
      </c>
      <c r="N45">
        <f>_xlfn.XLOOKUP(spaces_3iWczBNnn5rbfoUlE0Jd_uploads_git_blob_9864c7f811c613c3faab876659c6423__25[[#This Row],[Número de Orden]],Cocinadinamica!B46:B814,Cocinadinamica!C46:C814)</f>
        <v>49</v>
      </c>
      <c r="O45" s="7">
        <f>spaces_3iWczBNnn5rbfoUlE0Jd_uploads_git_blob_9864c7f811c613c3faab876659c6423__25[[#This Row],[Hora de Llegada]]</f>
        <v>45017.129166666666</v>
      </c>
      <c r="P45" s="9">
        <f>spaces_3iWczBNnn5rbfoUlE0Jd_uploads_git_blob_9864c7f811c613c3faab876659c6423__25[[#This Row],[Hora de Llegada]]</f>
        <v>45017.129166666666</v>
      </c>
      <c r="Q45" s="9">
        <f>spaces_3iWczBNnn5rbfoUlE0Jd_uploads_git_blob_9864c7f811c613c3faab876659c6423__25[[#This Row],[Hora de Salida]]</f>
        <v>45017.262499999997</v>
      </c>
      <c r="R45" s="9" cm="1">
        <f t="array" ref="R4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0.13333333333139308</v>
      </c>
      <c r="S45" s="9">
        <f>_xlfn.XLOOKUP(spaces_3iWczBNnn5rbfoUlE0Jd_uploads_git_blob_9864c7f811c613c3faab876659c6423__25[[#This Row],[Número de Orden]],Cocinadinamica!E46:E814,Cocinadinamica!F46:F814)/1440</f>
        <v>5.9027777777777776E-2</v>
      </c>
      <c r="T45" s="9" cm="1">
        <f t="array" ref="T4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7.4305555553615302E-2</v>
      </c>
      <c r="U45" s="9" t="str" cm="1">
        <f t="array" ref="U4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6" spans="1:21" x14ac:dyDescent="0.35">
      <c r="A46" s="27" t="s">
        <v>132</v>
      </c>
      <c r="B46" s="11" t="s">
        <v>133</v>
      </c>
      <c r="C46" s="11">
        <v>2</v>
      </c>
      <c r="D46" s="12">
        <v>45017.09375</v>
      </c>
      <c r="E46" s="12">
        <v>45017.167361111111</v>
      </c>
      <c r="F46" s="11" t="s">
        <v>100</v>
      </c>
      <c r="G46" s="11" t="s">
        <v>86</v>
      </c>
      <c r="H46" s="11" t="s">
        <v>74</v>
      </c>
      <c r="I46" s="16">
        <v>25.41</v>
      </c>
      <c r="J46" s="11" t="s">
        <v>94</v>
      </c>
      <c r="K46" s="11">
        <v>45</v>
      </c>
      <c r="L46" s="11" t="s">
        <v>76</v>
      </c>
      <c r="M46" s="11" t="s">
        <v>45</v>
      </c>
      <c r="N46">
        <f>_xlfn.XLOOKUP(spaces_3iWczBNnn5rbfoUlE0Jd_uploads_git_blob_9864c7f811c613c3faab876659c6423__25[[#This Row],[Número de Orden]],Cocinadinamica!B47:B815,Cocinadinamica!C47:C815)</f>
        <v>24</v>
      </c>
      <c r="O46" s="7">
        <f>spaces_3iWczBNnn5rbfoUlE0Jd_uploads_git_blob_9864c7f811c613c3faab876659c6423__25[[#This Row],[Hora de Llegada]]</f>
        <v>45017.09375</v>
      </c>
      <c r="P46" s="9">
        <f>spaces_3iWczBNnn5rbfoUlE0Jd_uploads_git_blob_9864c7f811c613c3faab876659c6423__25[[#This Row],[Hora de Llegada]]</f>
        <v>45017.09375</v>
      </c>
      <c r="Q46" s="9">
        <f>spaces_3iWczBNnn5rbfoUlE0Jd_uploads_git_blob_9864c7f811c613c3faab876659c6423__25[[#This Row],[Hora de Salida]]</f>
        <v>45017.167361111111</v>
      </c>
      <c r="R46" s="9" cm="1">
        <f t="array" ref="R4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7.3611111110949423E-2</v>
      </c>
      <c r="S46" s="9">
        <f>_xlfn.XLOOKUP(spaces_3iWczBNnn5rbfoUlE0Jd_uploads_git_blob_9864c7f811c613c3faab876659c6423__25[[#This Row],[Número de Orden]],Cocinadinamica!E47:E815,Cocinadinamica!F47:F815)/1440</f>
        <v>3.2638888888888891E-2</v>
      </c>
      <c r="T46" s="9" cm="1">
        <f t="array" ref="T4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4.0972222222060532E-2</v>
      </c>
      <c r="U46" s="9" t="str" cm="1">
        <f t="array" ref="U4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7" spans="1:21" x14ac:dyDescent="0.35">
      <c r="A47" s="28">
        <v>10</v>
      </c>
      <c r="B47" s="13" t="s">
        <v>743</v>
      </c>
      <c r="C47" s="13">
        <v>1</v>
      </c>
      <c r="D47" s="14">
        <v>45017.074305555558</v>
      </c>
      <c r="E47" s="14">
        <v>45017.152083333334</v>
      </c>
      <c r="F47" s="13" t="s">
        <v>85</v>
      </c>
      <c r="G47" s="13" t="s">
        <v>86</v>
      </c>
      <c r="H47" s="13" t="s">
        <v>74</v>
      </c>
      <c r="I47" s="17">
        <v>27.97</v>
      </c>
      <c r="J47" s="13" t="s">
        <v>75</v>
      </c>
      <c r="K47" s="13">
        <v>46</v>
      </c>
      <c r="L47" s="13" t="s">
        <v>101</v>
      </c>
      <c r="M47" s="13" t="s">
        <v>1298</v>
      </c>
      <c r="N47">
        <f>_xlfn.XLOOKUP(spaces_3iWczBNnn5rbfoUlE0Jd_uploads_git_blob_9864c7f811c613c3faab876659c6423__25[[#This Row],[Número de Orden]],Cocinadinamica!B48:B816,Cocinadinamica!C48:C816)</f>
        <v>56</v>
      </c>
      <c r="O47" s="7">
        <f>spaces_3iWczBNnn5rbfoUlE0Jd_uploads_git_blob_9864c7f811c613c3faab876659c6423__25[[#This Row],[Hora de Llegada]]</f>
        <v>45017.074305555558</v>
      </c>
      <c r="P47" s="9">
        <f>spaces_3iWczBNnn5rbfoUlE0Jd_uploads_git_blob_9864c7f811c613c3faab876659c6423__25[[#This Row],[Hora de Llegada]]</f>
        <v>45017.074305555558</v>
      </c>
      <c r="Q47" s="9">
        <f>spaces_3iWczBNnn5rbfoUlE0Jd_uploads_git_blob_9864c7f811c613c3faab876659c6423__25[[#This Row],[Hora de Salida]]</f>
        <v>45017.152083333334</v>
      </c>
      <c r="R47" s="9" cm="1">
        <f t="array" ref="R4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7.7777777776645962E-2</v>
      </c>
      <c r="S47" s="9">
        <f>_xlfn.XLOOKUP(spaces_3iWczBNnn5rbfoUlE0Jd_uploads_git_blob_9864c7f811c613c3faab876659c6423__25[[#This Row],[Número de Orden]],Cocinadinamica!E48:E816,Cocinadinamica!F48:F816)/1440</f>
        <v>5.9722222222222225E-2</v>
      </c>
      <c r="T47" s="9" cm="1">
        <f t="array" ref="T4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1.8055555554423737E-2</v>
      </c>
      <c r="U47" s="9" t="str" cm="1">
        <f t="array" ref="U4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8" spans="1:21" x14ac:dyDescent="0.35">
      <c r="A48" s="27">
        <v>18</v>
      </c>
      <c r="B48" s="11" t="s">
        <v>887</v>
      </c>
      <c r="C48" s="11">
        <v>3</v>
      </c>
      <c r="D48" s="12">
        <v>45017.145833333336</v>
      </c>
      <c r="E48" s="12">
        <v>45017.311805555553</v>
      </c>
      <c r="F48" s="11" t="s">
        <v>100</v>
      </c>
      <c r="G48" s="11" t="s">
        <v>86</v>
      </c>
      <c r="H48" s="11" t="s">
        <v>74</v>
      </c>
      <c r="I48" s="16">
        <v>10.98</v>
      </c>
      <c r="J48" s="11" t="s">
        <v>88</v>
      </c>
      <c r="K48" s="11">
        <v>47</v>
      </c>
      <c r="L48" s="11" t="s">
        <v>89</v>
      </c>
      <c r="M48" s="11" t="s">
        <v>1299</v>
      </c>
      <c r="N48">
        <f>_xlfn.XLOOKUP(spaces_3iWczBNnn5rbfoUlE0Jd_uploads_git_blob_9864c7f811c613c3faab876659c6423__25[[#This Row],[Número de Orden]],Cocinadinamica!B49:B817,Cocinadinamica!C49:C817)</f>
        <v>43</v>
      </c>
      <c r="O48" s="7">
        <f>spaces_3iWczBNnn5rbfoUlE0Jd_uploads_git_blob_9864c7f811c613c3faab876659c6423__25[[#This Row],[Hora de Llegada]]</f>
        <v>45017.145833333336</v>
      </c>
      <c r="P48" s="9">
        <f>spaces_3iWczBNnn5rbfoUlE0Jd_uploads_git_blob_9864c7f811c613c3faab876659c6423__25[[#This Row],[Hora de Llegada]]</f>
        <v>45017.145833333336</v>
      </c>
      <c r="Q48" s="9">
        <f>spaces_3iWczBNnn5rbfoUlE0Jd_uploads_git_blob_9864c7f811c613c3faab876659c6423__25[[#This Row],[Hora de Salida]]</f>
        <v>45017.311805555553</v>
      </c>
      <c r="R48" s="9" cm="1">
        <f t="array" ref="R4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0.17638888888177462</v>
      </c>
      <c r="S48" s="9">
        <f>_xlfn.XLOOKUP(spaces_3iWczBNnn5rbfoUlE0Jd_uploads_git_blob_9864c7f811c613c3faab876659c6423__25[[#This Row],[Número de Orden]],Cocinadinamica!E49:E817,Cocinadinamica!F49:F817)/1440</f>
        <v>6.0416666666666667E-2</v>
      </c>
      <c r="T48" s="9" cm="1">
        <f t="array" ref="T4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0.11597222221510795</v>
      </c>
      <c r="U48" s="9" t="str" cm="1">
        <f t="array" ref="U4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9" spans="1:21" x14ac:dyDescent="0.35">
      <c r="A49" s="28">
        <v>17</v>
      </c>
      <c r="B49" s="13" t="s">
        <v>888</v>
      </c>
      <c r="C49" s="13">
        <v>2</v>
      </c>
      <c r="D49" s="14">
        <v>45017.019444444442</v>
      </c>
      <c r="E49" s="14">
        <v>45017.168055555558</v>
      </c>
      <c r="F49" s="13" t="s">
        <v>170</v>
      </c>
      <c r="G49" s="13" t="s">
        <v>163</v>
      </c>
      <c r="H49" s="13" t="s">
        <v>74</v>
      </c>
      <c r="I49" s="17">
        <v>25.31</v>
      </c>
      <c r="J49" s="13" t="s">
        <v>75</v>
      </c>
      <c r="K49" s="13">
        <v>48</v>
      </c>
      <c r="L49" s="13" t="s">
        <v>95</v>
      </c>
      <c r="M49" s="13" t="s">
        <v>1300</v>
      </c>
      <c r="N49">
        <f>_xlfn.XLOOKUP(spaces_3iWczBNnn5rbfoUlE0Jd_uploads_git_blob_9864c7f811c613c3faab876659c6423__25[[#This Row],[Número de Orden]],Cocinadinamica!B50:B818,Cocinadinamica!C50:C818)</f>
        <v>64</v>
      </c>
      <c r="O49" s="7">
        <f>spaces_3iWczBNnn5rbfoUlE0Jd_uploads_git_blob_9864c7f811c613c3faab876659c6423__25[[#This Row],[Hora de Llegada]]</f>
        <v>45017.019444444442</v>
      </c>
      <c r="P49" s="9">
        <f>spaces_3iWczBNnn5rbfoUlE0Jd_uploads_git_blob_9864c7f811c613c3faab876659c6423__25[[#This Row],[Hora de Llegada]]</f>
        <v>45017.019444444442</v>
      </c>
      <c r="Q49" s="9">
        <f>spaces_3iWczBNnn5rbfoUlE0Jd_uploads_git_blob_9864c7f811c613c3faab876659c6423__25[[#This Row],[Hora de Salida]]</f>
        <v>45017.168055555558</v>
      </c>
      <c r="R49" s="9" cm="1">
        <f t="array" ref="R4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0.148611111115315</v>
      </c>
      <c r="S49" s="9">
        <f>_xlfn.XLOOKUP(spaces_3iWczBNnn5rbfoUlE0Jd_uploads_git_blob_9864c7f811c613c3faab876659c6423__25[[#This Row],[Número de Orden]],Cocinadinamica!E50:E818,Cocinadinamica!F50:F818)/1440</f>
        <v>8.611111111111111E-2</v>
      </c>
      <c r="T49" s="9" cm="1">
        <f t="array" ref="T4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6.2500000004203887E-2</v>
      </c>
      <c r="U49" s="9" t="str" cm="1">
        <f t="array" ref="U4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0" spans="1:21" x14ac:dyDescent="0.35">
      <c r="A50" s="27">
        <v>8</v>
      </c>
      <c r="B50" s="11" t="s">
        <v>410</v>
      </c>
      <c r="C50" s="11">
        <v>3</v>
      </c>
      <c r="D50" s="12">
        <v>45017.072222222225</v>
      </c>
      <c r="E50" s="12">
        <v>45017.228472222225</v>
      </c>
      <c r="F50" s="11" t="s">
        <v>100</v>
      </c>
      <c r="G50" s="11" t="s">
        <v>86</v>
      </c>
      <c r="H50" s="11" t="s">
        <v>74</v>
      </c>
      <c r="I50" s="16">
        <v>20.92</v>
      </c>
      <c r="J50" s="11" t="s">
        <v>75</v>
      </c>
      <c r="K50" s="11">
        <v>49</v>
      </c>
      <c r="L50" s="11" t="s">
        <v>174</v>
      </c>
      <c r="M50" s="11" t="s">
        <v>1301</v>
      </c>
      <c r="N50">
        <f>_xlfn.XLOOKUP(spaces_3iWczBNnn5rbfoUlE0Jd_uploads_git_blob_9864c7f811c613c3faab876659c6423__25[[#This Row],[Número de Orden]],Cocinadinamica!B51:B819,Cocinadinamica!C51:C819)</f>
        <v>77</v>
      </c>
      <c r="O50" s="7">
        <f>spaces_3iWczBNnn5rbfoUlE0Jd_uploads_git_blob_9864c7f811c613c3faab876659c6423__25[[#This Row],[Hora de Llegada]]</f>
        <v>45017.072222222225</v>
      </c>
      <c r="P50" s="9">
        <f>spaces_3iWczBNnn5rbfoUlE0Jd_uploads_git_blob_9864c7f811c613c3faab876659c6423__25[[#This Row],[Hora de Llegada]]</f>
        <v>45017.072222222225</v>
      </c>
      <c r="Q50" s="9">
        <f>spaces_3iWczBNnn5rbfoUlE0Jd_uploads_git_blob_9864c7f811c613c3faab876659c6423__25[[#This Row],[Hora de Salida]]</f>
        <v>45017.228472222225</v>
      </c>
      <c r="R50" s="9" cm="1">
        <f t="array" ref="R5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0.15625</v>
      </c>
      <c r="S50" s="9">
        <f>_xlfn.XLOOKUP(spaces_3iWczBNnn5rbfoUlE0Jd_uploads_git_blob_9864c7f811c613c3faab876659c6423__25[[#This Row],[Número de Orden]],Cocinadinamica!E51:E819,Cocinadinamica!F51:F819)/1440</f>
        <v>5.6250000000000001E-2</v>
      </c>
      <c r="T50" s="9" cm="1">
        <f t="array" ref="T5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</v>
      </c>
      <c r="U50" s="9" t="str" cm="1">
        <f t="array" ref="U5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1" spans="1:21" x14ac:dyDescent="0.35">
      <c r="A51" s="28">
        <v>19</v>
      </c>
      <c r="B51" s="13" t="s">
        <v>889</v>
      </c>
      <c r="C51" s="13">
        <v>5</v>
      </c>
      <c r="D51" s="14">
        <v>45017.162499999999</v>
      </c>
      <c r="E51" s="14">
        <v>45017.289583333331</v>
      </c>
      <c r="F51" s="13" t="s">
        <v>72</v>
      </c>
      <c r="G51" s="13" t="s">
        <v>86</v>
      </c>
      <c r="H51" s="13" t="s">
        <v>109</v>
      </c>
      <c r="I51" s="17">
        <v>16.739999999999998</v>
      </c>
      <c r="J51" s="13" t="s">
        <v>88</v>
      </c>
      <c r="K51" s="13">
        <v>50</v>
      </c>
      <c r="L51" s="13" t="s">
        <v>164</v>
      </c>
      <c r="M51" s="13" t="s">
        <v>1302</v>
      </c>
      <c r="N51">
        <f>_xlfn.XLOOKUP(spaces_3iWczBNnn5rbfoUlE0Jd_uploads_git_blob_9864c7f811c613c3faab876659c6423__25[[#This Row],[Número de Orden]],Cocinadinamica!B52:B820,Cocinadinamica!C52:C820)</f>
        <v>31</v>
      </c>
      <c r="O51" s="7">
        <f>spaces_3iWczBNnn5rbfoUlE0Jd_uploads_git_blob_9864c7f811c613c3faab876659c6423__25[[#This Row],[Hora de Llegada]]</f>
        <v>45017.162499999999</v>
      </c>
      <c r="P51" s="9">
        <f>spaces_3iWczBNnn5rbfoUlE0Jd_uploads_git_blob_9864c7f811c613c3faab876659c6423__25[[#This Row],[Hora de Llegada]]</f>
        <v>45017.162499999999</v>
      </c>
      <c r="Q51" s="9">
        <f>spaces_3iWczBNnn5rbfoUlE0Jd_uploads_git_blob_9864c7f811c613c3faab876659c6423__25[[#This Row],[Hora de Salida]]</f>
        <v>45017.289583333331</v>
      </c>
      <c r="R51" s="9" cm="1">
        <f t="array" ref="R5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0.13749999999708962</v>
      </c>
      <c r="S51" s="9">
        <f>_xlfn.XLOOKUP(spaces_3iWczBNnn5rbfoUlE0Jd_uploads_git_blob_9864c7f811c613c3faab876659c6423__25[[#This Row],[Número de Orden]],Cocinadinamica!E52:E820,Cocinadinamica!F52:F820)/1440</f>
        <v>1.4583333333333334E-2</v>
      </c>
      <c r="T51" s="9" cm="1">
        <f t="array" ref="T5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0.12291666666375628</v>
      </c>
      <c r="U51" s="9" t="str" cm="1">
        <f t="array" ref="U5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2" spans="1:21" x14ac:dyDescent="0.35">
      <c r="A52" s="27">
        <v>12</v>
      </c>
      <c r="B52" s="11" t="s">
        <v>890</v>
      </c>
      <c r="C52" s="11">
        <v>1</v>
      </c>
      <c r="D52" s="12">
        <v>45017.070833333331</v>
      </c>
      <c r="E52" s="12">
        <v>45017.126388888886</v>
      </c>
      <c r="F52" s="11" t="s">
        <v>85</v>
      </c>
      <c r="G52" s="11" t="s">
        <v>73</v>
      </c>
      <c r="H52" s="11" t="s">
        <v>74</v>
      </c>
      <c r="I52" s="16">
        <v>37.08</v>
      </c>
      <c r="J52" s="11" t="s">
        <v>94</v>
      </c>
      <c r="K52" s="11">
        <v>51</v>
      </c>
      <c r="L52" s="11" t="s">
        <v>181</v>
      </c>
      <c r="M52" s="11" t="s">
        <v>1303</v>
      </c>
      <c r="N52">
        <f>_xlfn.XLOOKUP(spaces_3iWczBNnn5rbfoUlE0Jd_uploads_git_blob_9864c7f811c613c3faab876659c6423__25[[#This Row],[Número de Orden]],Cocinadinamica!B53:B821,Cocinadinamica!C53:C821)</f>
        <v>91</v>
      </c>
      <c r="O52" s="7">
        <f>spaces_3iWczBNnn5rbfoUlE0Jd_uploads_git_blob_9864c7f811c613c3faab876659c6423__25[[#This Row],[Hora de Llegada]]</f>
        <v>45017.070833333331</v>
      </c>
      <c r="P52" s="9">
        <f>spaces_3iWczBNnn5rbfoUlE0Jd_uploads_git_blob_9864c7f811c613c3faab876659c6423__25[[#This Row],[Hora de Llegada]]</f>
        <v>45017.070833333331</v>
      </c>
      <c r="Q52" s="9">
        <f>spaces_3iWczBNnn5rbfoUlE0Jd_uploads_git_blob_9864c7f811c613c3faab876659c6423__25[[#This Row],[Hora de Salida]]</f>
        <v>45017.126388888886</v>
      </c>
      <c r="R52" s="9" cm="1">
        <f t="array" ref="R5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5.5555555554747116E-2</v>
      </c>
      <c r="S52" s="9">
        <f>_xlfn.XLOOKUP(spaces_3iWczBNnn5rbfoUlE0Jd_uploads_git_blob_9864c7f811c613c3faab876659c6423__25[[#This Row],[Número de Orden]],Cocinadinamica!E53:E821,Cocinadinamica!F53:F821)/1440</f>
        <v>0.11388888888888889</v>
      </c>
      <c r="T52" s="9" cm="1">
        <f t="array" ref="T5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52" s="9" t="str" cm="1">
        <f t="array" ref="U5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53" spans="1:21" x14ac:dyDescent="0.35">
      <c r="A53" s="28">
        <v>7</v>
      </c>
      <c r="B53" s="13" t="s">
        <v>891</v>
      </c>
      <c r="C53" s="13">
        <v>4</v>
      </c>
      <c r="D53" s="14">
        <v>45017.000694444447</v>
      </c>
      <c r="E53" s="14">
        <v>45017.049305555556</v>
      </c>
      <c r="F53" s="13" t="s">
        <v>170</v>
      </c>
      <c r="G53" s="13" t="s">
        <v>86</v>
      </c>
      <c r="H53" s="13" t="s">
        <v>74</v>
      </c>
      <c r="I53" s="17">
        <v>46.88</v>
      </c>
      <c r="J53" s="13" t="s">
        <v>75</v>
      </c>
      <c r="K53" s="13">
        <v>52</v>
      </c>
      <c r="L53" s="13" t="s">
        <v>221</v>
      </c>
      <c r="M53" s="13" t="s">
        <v>1304</v>
      </c>
      <c r="N53">
        <f>_xlfn.XLOOKUP(spaces_3iWczBNnn5rbfoUlE0Jd_uploads_git_blob_9864c7f811c613c3faab876659c6423__25[[#This Row],[Número de Orden]],Cocinadinamica!B54:B822,Cocinadinamica!C54:C822)</f>
        <v>105</v>
      </c>
      <c r="O53" s="7">
        <f>spaces_3iWczBNnn5rbfoUlE0Jd_uploads_git_blob_9864c7f811c613c3faab876659c6423__25[[#This Row],[Hora de Llegada]]</f>
        <v>45017.000694444447</v>
      </c>
      <c r="P53" s="9">
        <f>spaces_3iWczBNnn5rbfoUlE0Jd_uploads_git_blob_9864c7f811c613c3faab876659c6423__25[[#This Row],[Hora de Llegada]]</f>
        <v>45017.000694444447</v>
      </c>
      <c r="Q53" s="9">
        <f>spaces_3iWczBNnn5rbfoUlE0Jd_uploads_git_blob_9864c7f811c613c3faab876659c6423__25[[#This Row],[Hora de Salida]]</f>
        <v>45017.049305555556</v>
      </c>
      <c r="R53" s="9" cm="1">
        <f t="array" ref="R5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4.8611111109494232E-2</v>
      </c>
      <c r="S53" s="9">
        <f>_xlfn.XLOOKUP(spaces_3iWczBNnn5rbfoUlE0Jd_uploads_git_blob_9864c7f811c613c3faab876659c6423__25[[#This Row],[Número de Orden]],Cocinadinamica!E54:E822,Cocinadinamica!F54:F822)/1440</f>
        <v>4.3055555555555555E-2</v>
      </c>
      <c r="T53" s="9" cm="1">
        <f t="array" ref="T5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5.5555555539386764E-3</v>
      </c>
      <c r="U53" s="9" t="str" cm="1">
        <f t="array" ref="U5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4" spans="1:21" x14ac:dyDescent="0.35">
      <c r="A54" s="27">
        <v>16</v>
      </c>
      <c r="B54" s="11" t="s">
        <v>892</v>
      </c>
      <c r="C54" s="11">
        <v>5</v>
      </c>
      <c r="D54" s="12">
        <v>45017.125694444447</v>
      </c>
      <c r="E54" s="12">
        <v>45017.197222222225</v>
      </c>
      <c r="F54" s="11" t="s">
        <v>85</v>
      </c>
      <c r="G54" s="11" t="s">
        <v>86</v>
      </c>
      <c r="H54" s="11" t="s">
        <v>109</v>
      </c>
      <c r="I54" s="16">
        <v>36.880000000000003</v>
      </c>
      <c r="J54" s="11" t="s">
        <v>75</v>
      </c>
      <c r="K54" s="11">
        <v>53</v>
      </c>
      <c r="L54" s="11" t="s">
        <v>221</v>
      </c>
      <c r="M54" s="11" t="s">
        <v>1305</v>
      </c>
      <c r="N54">
        <f>_xlfn.XLOOKUP(spaces_3iWczBNnn5rbfoUlE0Jd_uploads_git_blob_9864c7f811c613c3faab876659c6423__25[[#This Row],[Número de Orden]],Cocinadinamica!B55:B823,Cocinadinamica!C55:C823)</f>
        <v>105</v>
      </c>
      <c r="O54" s="7">
        <f>spaces_3iWczBNnn5rbfoUlE0Jd_uploads_git_blob_9864c7f811c613c3faab876659c6423__25[[#This Row],[Hora de Llegada]]</f>
        <v>45017.125694444447</v>
      </c>
      <c r="P54" s="9">
        <f>spaces_3iWczBNnn5rbfoUlE0Jd_uploads_git_blob_9864c7f811c613c3faab876659c6423__25[[#This Row],[Hora de Llegada]]</f>
        <v>45017.125694444447</v>
      </c>
      <c r="Q54" s="9">
        <f>spaces_3iWczBNnn5rbfoUlE0Jd_uploads_git_blob_9864c7f811c613c3faab876659c6423__25[[#This Row],[Hora de Salida]]</f>
        <v>45017.197222222225</v>
      </c>
      <c r="R54" s="9" cm="1">
        <f t="array" ref="R5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7.1527777778101154E-2</v>
      </c>
      <c r="S54" s="9">
        <f>_xlfn.XLOOKUP(spaces_3iWczBNnn5rbfoUlE0Jd_uploads_git_blob_9864c7f811c613c3faab876659c6423__25[[#This Row],[Número de Orden]],Cocinadinamica!E55:E823,Cocinadinamica!F55:F823)/1440</f>
        <v>7.7777777777777779E-2</v>
      </c>
      <c r="T54" s="9" cm="1">
        <f t="array" ref="T5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54" s="9" t="str" cm="1">
        <f t="array" ref="U5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55" spans="1:21" x14ac:dyDescent="0.35">
      <c r="A55" s="28">
        <v>6</v>
      </c>
      <c r="B55" s="13" t="s">
        <v>893</v>
      </c>
      <c r="C55" s="13">
        <v>6</v>
      </c>
      <c r="D55" s="14">
        <v>45017.027777777781</v>
      </c>
      <c r="E55" s="14">
        <v>45017.176388888889</v>
      </c>
      <c r="F55" s="13" t="s">
        <v>72</v>
      </c>
      <c r="G55" s="13" t="s">
        <v>73</v>
      </c>
      <c r="H55" s="13" t="s">
        <v>74</v>
      </c>
      <c r="I55" s="17">
        <v>23.36</v>
      </c>
      <c r="J55" s="13" t="s">
        <v>94</v>
      </c>
      <c r="K55" s="13">
        <v>54</v>
      </c>
      <c r="L55" s="13" t="s">
        <v>95</v>
      </c>
      <c r="M55" s="13" t="s">
        <v>1306</v>
      </c>
      <c r="N55">
        <f>_xlfn.XLOOKUP(spaces_3iWczBNnn5rbfoUlE0Jd_uploads_git_blob_9864c7f811c613c3faab876659c6423__25[[#This Row],[Número de Orden]],Cocinadinamica!B56:B824,Cocinadinamica!C56:C824)</f>
        <v>75</v>
      </c>
      <c r="O55" s="7">
        <f>spaces_3iWczBNnn5rbfoUlE0Jd_uploads_git_blob_9864c7f811c613c3faab876659c6423__25[[#This Row],[Hora de Llegada]]</f>
        <v>45017.027777777781</v>
      </c>
      <c r="P55" s="9">
        <f>spaces_3iWczBNnn5rbfoUlE0Jd_uploads_git_blob_9864c7f811c613c3faab876659c6423__25[[#This Row],[Hora de Llegada]]</f>
        <v>45017.027777777781</v>
      </c>
      <c r="Q55" s="9">
        <f>spaces_3iWczBNnn5rbfoUlE0Jd_uploads_git_blob_9864c7f811c613c3faab876659c6423__25[[#This Row],[Hora de Salida]]</f>
        <v>45017.176388888889</v>
      </c>
      <c r="R55" s="9" cm="1">
        <f t="array" ref="R5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0.14861111110803904</v>
      </c>
      <c r="S55" s="9">
        <f>_xlfn.XLOOKUP(spaces_3iWczBNnn5rbfoUlE0Jd_uploads_git_blob_9864c7f811c613c3faab876659c6423__25[[#This Row],[Número de Orden]],Cocinadinamica!E56:E824,Cocinadinamica!F56:F824)/1440</f>
        <v>0.14097222222222222</v>
      </c>
      <c r="T55" s="9" cm="1">
        <f t="array" ref="T5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7.6388888858168191E-3</v>
      </c>
      <c r="U55" s="9" t="str" cm="1">
        <f t="array" ref="U5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6" spans="1:21" x14ac:dyDescent="0.35">
      <c r="A56" s="27">
        <v>20</v>
      </c>
      <c r="B56" s="11" t="s">
        <v>894</v>
      </c>
      <c r="C56" s="11">
        <v>5</v>
      </c>
      <c r="D56" s="12">
        <v>45017.0625</v>
      </c>
      <c r="E56" s="12">
        <v>45017.208333333336</v>
      </c>
      <c r="F56" s="11" t="s">
        <v>72</v>
      </c>
      <c r="G56" s="11" t="s">
        <v>73</v>
      </c>
      <c r="H56" s="11" t="s">
        <v>74</v>
      </c>
      <c r="I56" s="16">
        <v>45.49</v>
      </c>
      <c r="J56" s="11" t="s">
        <v>88</v>
      </c>
      <c r="K56" s="11">
        <v>55</v>
      </c>
      <c r="L56" s="11" t="s">
        <v>76</v>
      </c>
      <c r="M56" s="11" t="s">
        <v>1307</v>
      </c>
      <c r="N56">
        <f>_xlfn.XLOOKUP(spaces_3iWczBNnn5rbfoUlE0Jd_uploads_git_blob_9864c7f811c613c3faab876659c6423__25[[#This Row],[Número de Orden]],Cocinadinamica!B57:B825,Cocinadinamica!C57:C825)</f>
        <v>102</v>
      </c>
      <c r="O56" s="7">
        <f>spaces_3iWczBNnn5rbfoUlE0Jd_uploads_git_blob_9864c7f811c613c3faab876659c6423__25[[#This Row],[Hora de Llegada]]</f>
        <v>45017.0625</v>
      </c>
      <c r="P56" s="9">
        <f>spaces_3iWczBNnn5rbfoUlE0Jd_uploads_git_blob_9864c7f811c613c3faab876659c6423__25[[#This Row],[Hora de Llegada]]</f>
        <v>45017.0625</v>
      </c>
      <c r="Q56" s="9">
        <f>spaces_3iWczBNnn5rbfoUlE0Jd_uploads_git_blob_9864c7f811c613c3faab876659c6423__25[[#This Row],[Hora de Salida]]</f>
        <v>45017.208333333336</v>
      </c>
      <c r="R56" s="9" cm="1">
        <f t="array" ref="R5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0.15625</v>
      </c>
      <c r="S56" s="9">
        <f>_xlfn.XLOOKUP(spaces_3iWczBNnn5rbfoUlE0Jd_uploads_git_blob_9864c7f811c613c3faab876659c6423__25[[#This Row],[Número de Orden]],Cocinadinamica!E57:E825,Cocinadinamica!F57:F825)/1440</f>
        <v>6.6666666666666666E-2</v>
      </c>
      <c r="T56" s="9" cm="1">
        <f t="array" ref="T5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8.9583333333333334E-2</v>
      </c>
      <c r="U56" s="9" t="str" cm="1">
        <f t="array" ref="U5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7" spans="1:21" x14ac:dyDescent="0.35">
      <c r="A57" s="28">
        <v>1</v>
      </c>
      <c r="B57" s="13" t="s">
        <v>660</v>
      </c>
      <c r="C57" s="13">
        <v>3</v>
      </c>
      <c r="D57" s="14">
        <v>45017.055555555555</v>
      </c>
      <c r="E57" s="14">
        <v>45017.206250000003</v>
      </c>
      <c r="F57" s="13" t="s">
        <v>85</v>
      </c>
      <c r="G57" s="13" t="s">
        <v>86</v>
      </c>
      <c r="H57" s="13" t="s">
        <v>109</v>
      </c>
      <c r="I57" s="17">
        <v>43.2</v>
      </c>
      <c r="J57" s="13" t="s">
        <v>75</v>
      </c>
      <c r="K57" s="13">
        <v>56</v>
      </c>
      <c r="L57" s="13" t="s">
        <v>187</v>
      </c>
      <c r="M57" s="13" t="s">
        <v>1287</v>
      </c>
      <c r="N57">
        <f>_xlfn.XLOOKUP(spaces_3iWczBNnn5rbfoUlE0Jd_uploads_git_blob_9864c7f811c613c3faab876659c6423__25[[#This Row],[Número de Orden]],Cocinadinamica!B58:B826,Cocinadinamica!C58:C826)</f>
        <v>20</v>
      </c>
      <c r="O57" s="7">
        <f>spaces_3iWczBNnn5rbfoUlE0Jd_uploads_git_blob_9864c7f811c613c3faab876659c6423__25[[#This Row],[Hora de Llegada]]</f>
        <v>45017.055555555555</v>
      </c>
      <c r="P57" s="9">
        <f>spaces_3iWczBNnn5rbfoUlE0Jd_uploads_git_blob_9864c7f811c613c3faab876659c6423__25[[#This Row],[Hora de Llegada]]</f>
        <v>45017.055555555555</v>
      </c>
      <c r="Q57" s="9">
        <f>spaces_3iWczBNnn5rbfoUlE0Jd_uploads_git_blob_9864c7f811c613c3faab876659c6423__25[[#This Row],[Hora de Salida]]</f>
        <v>45017.206250000003</v>
      </c>
      <c r="R57" s="9" cm="1">
        <f t="array" ref="R5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0.15069444444816327</v>
      </c>
      <c r="S57" s="9">
        <f>_xlfn.XLOOKUP(spaces_3iWczBNnn5rbfoUlE0Jd_uploads_git_blob_9864c7f811c613c3faab876659c6423__25[[#This Row],[Número de Orden]],Cocinadinamica!E58:E826,Cocinadinamica!F58:F826)/1440</f>
        <v>5.4166666666666669E-2</v>
      </c>
      <c r="T57" s="9" cm="1">
        <f t="array" ref="T5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9.6527777781496599E-2</v>
      </c>
      <c r="U57" s="9" t="str" cm="1">
        <f t="array" ref="U5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8" spans="1:21" x14ac:dyDescent="0.35">
      <c r="A58" s="27">
        <v>18</v>
      </c>
      <c r="B58" s="11" t="s">
        <v>895</v>
      </c>
      <c r="C58" s="11">
        <v>2</v>
      </c>
      <c r="D58" s="12">
        <v>45017.12777777778</v>
      </c>
      <c r="E58" s="12">
        <v>45017.202777777777</v>
      </c>
      <c r="F58" s="11" t="s">
        <v>100</v>
      </c>
      <c r="G58" s="11" t="s">
        <v>86</v>
      </c>
      <c r="H58" s="11" t="s">
        <v>74</v>
      </c>
      <c r="I58" s="16">
        <v>45.45</v>
      </c>
      <c r="J58" s="11" t="s">
        <v>75</v>
      </c>
      <c r="K58" s="11">
        <v>57</v>
      </c>
      <c r="L58" s="11" t="s">
        <v>110</v>
      </c>
      <c r="M58" s="11" t="s">
        <v>1308</v>
      </c>
      <c r="N58">
        <f>_xlfn.XLOOKUP(spaces_3iWczBNnn5rbfoUlE0Jd_uploads_git_blob_9864c7f811c613c3faab876659c6423__25[[#This Row],[Número de Orden]],Cocinadinamica!B59:B827,Cocinadinamica!C59:C827)</f>
        <v>66</v>
      </c>
      <c r="O58" s="7">
        <f>spaces_3iWczBNnn5rbfoUlE0Jd_uploads_git_blob_9864c7f811c613c3faab876659c6423__25[[#This Row],[Hora de Llegada]]</f>
        <v>45017.12777777778</v>
      </c>
      <c r="P58" s="9">
        <f>spaces_3iWczBNnn5rbfoUlE0Jd_uploads_git_blob_9864c7f811c613c3faab876659c6423__25[[#This Row],[Hora de Llegada]]</f>
        <v>45017.12777777778</v>
      </c>
      <c r="Q58" s="9">
        <f>spaces_3iWczBNnn5rbfoUlE0Jd_uploads_git_blob_9864c7f811c613c3faab876659c6423__25[[#This Row],[Hora de Salida]]</f>
        <v>45017.202777777777</v>
      </c>
      <c r="R58" s="9" cm="1">
        <f t="array" ref="R5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7.4999999997089617E-2</v>
      </c>
      <c r="S58" s="9">
        <f>_xlfn.XLOOKUP(spaces_3iWczBNnn5rbfoUlE0Jd_uploads_git_blob_9864c7f811c613c3faab876659c6423__25[[#This Row],[Número de Orden]],Cocinadinamica!E59:E827,Cocinadinamica!F59:F827)/1440</f>
        <v>4.7222222222222221E-2</v>
      </c>
      <c r="T58" s="9" cm="1">
        <f t="array" ref="T5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2.7777777774867396E-2</v>
      </c>
      <c r="U58" s="9" t="str" cm="1">
        <f t="array" ref="U5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9" spans="1:21" x14ac:dyDescent="0.35">
      <c r="A59" s="28">
        <v>8</v>
      </c>
      <c r="B59" s="13" t="s">
        <v>896</v>
      </c>
      <c r="C59" s="13">
        <v>3</v>
      </c>
      <c r="D59" s="14">
        <v>45017.063194444447</v>
      </c>
      <c r="E59" s="14">
        <v>45017.181250000001</v>
      </c>
      <c r="F59" s="13" t="s">
        <v>223</v>
      </c>
      <c r="G59" s="13" t="s">
        <v>73</v>
      </c>
      <c r="H59" s="13" t="s">
        <v>74</v>
      </c>
      <c r="I59" s="17">
        <v>30.7</v>
      </c>
      <c r="J59" s="13" t="s">
        <v>94</v>
      </c>
      <c r="K59" s="13">
        <v>58</v>
      </c>
      <c r="L59" s="13" t="s">
        <v>89</v>
      </c>
      <c r="M59" s="13" t="s">
        <v>1309</v>
      </c>
      <c r="N59">
        <f>_xlfn.XLOOKUP(spaces_3iWczBNnn5rbfoUlE0Jd_uploads_git_blob_9864c7f811c613c3faab876659c6423__25[[#This Row],[Número de Orden]],Cocinadinamica!B60:B828,Cocinadinamica!C60:C828)</f>
        <v>33</v>
      </c>
      <c r="O59" s="7">
        <f>spaces_3iWczBNnn5rbfoUlE0Jd_uploads_git_blob_9864c7f811c613c3faab876659c6423__25[[#This Row],[Hora de Llegada]]</f>
        <v>45017.063194444447</v>
      </c>
      <c r="P59" s="9">
        <f>spaces_3iWczBNnn5rbfoUlE0Jd_uploads_git_blob_9864c7f811c613c3faab876659c6423__25[[#This Row],[Hora de Llegada]]</f>
        <v>45017.063194444447</v>
      </c>
      <c r="Q59" s="9">
        <f>spaces_3iWczBNnn5rbfoUlE0Jd_uploads_git_blob_9864c7f811c613c3faab876659c6423__25[[#This Row],[Hora de Salida]]</f>
        <v>45017.181250000001</v>
      </c>
      <c r="R59" s="9" cm="1">
        <f t="array" ref="R5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0.11805555555474712</v>
      </c>
      <c r="S59" s="9">
        <f>_xlfn.XLOOKUP(spaces_3iWczBNnn5rbfoUlE0Jd_uploads_git_blob_9864c7f811c613c3faab876659c6423__25[[#This Row],[Número de Orden]],Cocinadinamica!E60:E828,Cocinadinamica!F60:F828)/1440</f>
        <v>5.0694444444444445E-2</v>
      </c>
      <c r="T59" s="9" cm="1">
        <f t="array" ref="T5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6.7361111110302671E-2</v>
      </c>
      <c r="U59" s="9" t="str" cm="1">
        <f t="array" ref="U5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0" spans="1:21" x14ac:dyDescent="0.35">
      <c r="A60" s="27">
        <v>8</v>
      </c>
      <c r="B60" s="11" t="s">
        <v>897</v>
      </c>
      <c r="C60" s="11">
        <v>4</v>
      </c>
      <c r="D60" s="12">
        <v>45017.056250000001</v>
      </c>
      <c r="E60" s="12">
        <v>45017.211111111108</v>
      </c>
      <c r="F60" s="11" t="s">
        <v>223</v>
      </c>
      <c r="G60" s="11" t="s">
        <v>86</v>
      </c>
      <c r="H60" s="11" t="s">
        <v>87</v>
      </c>
      <c r="I60" s="16">
        <v>33.89</v>
      </c>
      <c r="J60" s="11" t="s">
        <v>75</v>
      </c>
      <c r="K60" s="11">
        <v>59</v>
      </c>
      <c r="L60" s="11" t="s">
        <v>110</v>
      </c>
      <c r="M60" s="11" t="s">
        <v>1310</v>
      </c>
      <c r="N60">
        <f>_xlfn.XLOOKUP(spaces_3iWczBNnn5rbfoUlE0Jd_uploads_git_blob_9864c7f811c613c3faab876659c6423__25[[#This Row],[Número de Orden]],Cocinadinamica!B61:B829,Cocinadinamica!C61:C829)</f>
        <v>65</v>
      </c>
      <c r="O60" s="7">
        <f>spaces_3iWczBNnn5rbfoUlE0Jd_uploads_git_blob_9864c7f811c613c3faab876659c6423__25[[#This Row],[Hora de Llegada]]</f>
        <v>45017.056250000001</v>
      </c>
      <c r="P60" s="9">
        <f>spaces_3iWczBNnn5rbfoUlE0Jd_uploads_git_blob_9864c7f811c613c3faab876659c6423__25[[#This Row],[Hora de Llegada]]</f>
        <v>45017.056250000001</v>
      </c>
      <c r="Q60" s="9">
        <f>spaces_3iWczBNnn5rbfoUlE0Jd_uploads_git_blob_9864c7f811c613c3faab876659c6423__25[[#This Row],[Hora de Salida]]</f>
        <v>45017.211111111108</v>
      </c>
      <c r="R60" s="9" cm="1">
        <f t="array" ref="R6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0.15486111110658385</v>
      </c>
      <c r="S60" s="9">
        <f>_xlfn.XLOOKUP(spaces_3iWczBNnn5rbfoUlE0Jd_uploads_git_blob_9864c7f811c613c3faab876659c6423__25[[#This Row],[Número de Orden]],Cocinadinamica!E61:E829,Cocinadinamica!F61:F829)/1440</f>
        <v>3.3333333333333333E-2</v>
      </c>
      <c r="T60" s="9" cm="1">
        <f t="array" ref="T6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0.12152777777325052</v>
      </c>
      <c r="U60" s="9" t="str" cm="1">
        <f t="array" ref="U6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1" spans="1:21" x14ac:dyDescent="0.35">
      <c r="A61" s="28">
        <v>6</v>
      </c>
      <c r="B61" s="13" t="s">
        <v>612</v>
      </c>
      <c r="C61" s="13">
        <v>1</v>
      </c>
      <c r="D61" s="14">
        <v>45017.089583333334</v>
      </c>
      <c r="E61" s="14">
        <v>45017.240277777775</v>
      </c>
      <c r="F61" s="13" t="s">
        <v>223</v>
      </c>
      <c r="G61" s="13" t="s">
        <v>86</v>
      </c>
      <c r="H61" s="13" t="s">
        <v>74</v>
      </c>
      <c r="I61" s="17">
        <v>19.54</v>
      </c>
      <c r="J61" s="13" t="s">
        <v>94</v>
      </c>
      <c r="K61" s="13">
        <v>60</v>
      </c>
      <c r="L61" s="13" t="s">
        <v>95</v>
      </c>
      <c r="M61" s="13" t="s">
        <v>1311</v>
      </c>
      <c r="N61">
        <f>_xlfn.XLOOKUP(spaces_3iWczBNnn5rbfoUlE0Jd_uploads_git_blob_9864c7f811c613c3faab876659c6423__25[[#This Row],[Número de Orden]],Cocinadinamica!B62:B830,Cocinadinamica!C62:C830)</f>
        <v>42</v>
      </c>
      <c r="O61" s="7">
        <f>spaces_3iWczBNnn5rbfoUlE0Jd_uploads_git_blob_9864c7f811c613c3faab876659c6423__25[[#This Row],[Hora de Llegada]]</f>
        <v>45017.089583333334</v>
      </c>
      <c r="P61" s="9">
        <f>spaces_3iWczBNnn5rbfoUlE0Jd_uploads_git_blob_9864c7f811c613c3faab876659c6423__25[[#This Row],[Hora de Llegada]]</f>
        <v>45017.089583333334</v>
      </c>
      <c r="Q61" s="9">
        <f>spaces_3iWczBNnn5rbfoUlE0Jd_uploads_git_blob_9864c7f811c613c3faab876659c6423__25[[#This Row],[Hora de Salida]]</f>
        <v>45017.240277777775</v>
      </c>
      <c r="R61" s="9" cm="1">
        <f t="array" ref="R6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0.15069444444088731</v>
      </c>
      <c r="S61" s="9">
        <f>_xlfn.XLOOKUP(spaces_3iWczBNnn5rbfoUlE0Jd_uploads_git_blob_9864c7f811c613c3faab876659c6423__25[[#This Row],[Número de Orden]],Cocinadinamica!E62:E830,Cocinadinamica!F62:F830)/1440</f>
        <v>2.9861111111111113E-2</v>
      </c>
      <c r="T61" s="9" cm="1">
        <f t="array" ref="T6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0.12083333332977619</v>
      </c>
      <c r="U61" s="9" t="str" cm="1">
        <f t="array" ref="U6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2" spans="1:21" x14ac:dyDescent="0.35">
      <c r="A62" s="27">
        <v>10</v>
      </c>
      <c r="B62" s="11" t="s">
        <v>367</v>
      </c>
      <c r="C62" s="11">
        <v>5</v>
      </c>
      <c r="D62" s="12">
        <v>45017.15902777778</v>
      </c>
      <c r="E62" s="12">
        <v>45017.265277777777</v>
      </c>
      <c r="F62" s="11" t="s">
        <v>100</v>
      </c>
      <c r="G62" s="11" t="s">
        <v>86</v>
      </c>
      <c r="H62" s="11" t="s">
        <v>74</v>
      </c>
      <c r="I62" s="16">
        <v>42.87</v>
      </c>
      <c r="J62" s="11" t="s">
        <v>88</v>
      </c>
      <c r="K62" s="11">
        <v>61</v>
      </c>
      <c r="L62" s="11" t="s">
        <v>101</v>
      </c>
      <c r="M62" s="11" t="s">
        <v>1312</v>
      </c>
      <c r="N62">
        <f>_xlfn.XLOOKUP(spaces_3iWczBNnn5rbfoUlE0Jd_uploads_git_blob_9864c7f811c613c3faab876659c6423__25[[#This Row],[Número de Orden]],Cocinadinamica!B63:B831,Cocinadinamica!C63:C831)</f>
        <v>98</v>
      </c>
      <c r="O62" s="7">
        <f>spaces_3iWczBNnn5rbfoUlE0Jd_uploads_git_blob_9864c7f811c613c3faab876659c6423__25[[#This Row],[Hora de Llegada]]</f>
        <v>45017.15902777778</v>
      </c>
      <c r="P62" s="9">
        <f>spaces_3iWczBNnn5rbfoUlE0Jd_uploads_git_blob_9864c7f811c613c3faab876659c6423__25[[#This Row],[Hora de Llegada]]</f>
        <v>45017.15902777778</v>
      </c>
      <c r="Q62" s="9">
        <f>spaces_3iWczBNnn5rbfoUlE0Jd_uploads_git_blob_9864c7f811c613c3faab876659c6423__25[[#This Row],[Hora de Salida]]</f>
        <v>45017.265277777777</v>
      </c>
      <c r="R62" s="9" cm="1">
        <f t="array" ref="R6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0.11666666666133096</v>
      </c>
      <c r="S62" s="9">
        <f>_xlfn.XLOOKUP(spaces_3iWczBNnn5rbfoUlE0Jd_uploads_git_blob_9864c7f811c613c3faab876659c6423__25[[#This Row],[Número de Orden]],Cocinadinamica!E63:E831,Cocinadinamica!F63:F831)/1440</f>
        <v>0.11041666666666666</v>
      </c>
      <c r="T62" s="9" cm="1">
        <f t="array" ref="T6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6.2499999946643015E-3</v>
      </c>
      <c r="U62" s="9" t="str" cm="1">
        <f t="array" ref="U6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3" spans="1:21" x14ac:dyDescent="0.35">
      <c r="A63" s="28">
        <v>2</v>
      </c>
      <c r="B63" s="13" t="s">
        <v>898</v>
      </c>
      <c r="C63" s="13">
        <v>1</v>
      </c>
      <c r="D63" s="14">
        <v>45017.115972222222</v>
      </c>
      <c r="E63" s="14">
        <v>45017.26666666667</v>
      </c>
      <c r="F63" s="13" t="s">
        <v>223</v>
      </c>
      <c r="G63" s="13" t="s">
        <v>73</v>
      </c>
      <c r="H63" s="13" t="s">
        <v>74</v>
      </c>
      <c r="I63" s="17">
        <v>37.93</v>
      </c>
      <c r="J63" s="13" t="s">
        <v>88</v>
      </c>
      <c r="K63" s="13">
        <v>62</v>
      </c>
      <c r="L63" s="13" t="s">
        <v>164</v>
      </c>
      <c r="M63" s="13" t="s">
        <v>1313</v>
      </c>
      <c r="N63">
        <f>_xlfn.XLOOKUP(spaces_3iWczBNnn5rbfoUlE0Jd_uploads_git_blob_9864c7f811c613c3faab876659c6423__25[[#This Row],[Número de Orden]],Cocinadinamica!B64:B832,Cocinadinamica!C64:C832)</f>
        <v>60</v>
      </c>
      <c r="O63" s="7">
        <f>spaces_3iWczBNnn5rbfoUlE0Jd_uploads_git_blob_9864c7f811c613c3faab876659c6423__25[[#This Row],[Hora de Llegada]]</f>
        <v>45017.115972222222</v>
      </c>
      <c r="P63" s="9">
        <f>spaces_3iWczBNnn5rbfoUlE0Jd_uploads_git_blob_9864c7f811c613c3faab876659c6423__25[[#This Row],[Hora de Llegada]]</f>
        <v>45017.115972222222</v>
      </c>
      <c r="Q63" s="9">
        <f>spaces_3iWczBNnn5rbfoUlE0Jd_uploads_git_blob_9864c7f811c613c3faab876659c6423__25[[#This Row],[Hora de Salida]]</f>
        <v>45017.26666666667</v>
      </c>
      <c r="R63" s="9" cm="1">
        <f t="array" ref="R6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0.16111111111240461</v>
      </c>
      <c r="S63" s="9">
        <f>_xlfn.XLOOKUP(spaces_3iWczBNnn5rbfoUlE0Jd_uploads_git_blob_9864c7f811c613c3faab876659c6423__25[[#This Row],[Número de Orden]],Cocinadinamica!E64:E832,Cocinadinamica!F64:F832)/1440</f>
        <v>0.1076388888888889</v>
      </c>
      <c r="T63" s="9" cm="1">
        <f t="array" ref="T6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5.347222222351572E-2</v>
      </c>
      <c r="U63" s="9" t="str" cm="1">
        <f t="array" ref="U6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4" spans="1:21" x14ac:dyDescent="0.35">
      <c r="A64" s="27">
        <v>17</v>
      </c>
      <c r="B64" s="11" t="s">
        <v>340</v>
      </c>
      <c r="C64" s="11">
        <v>4</v>
      </c>
      <c r="D64" s="12">
        <v>45017.02847222222</v>
      </c>
      <c r="E64" s="12">
        <v>45017.17083333333</v>
      </c>
      <c r="F64" s="11" t="s">
        <v>72</v>
      </c>
      <c r="G64" s="11" t="s">
        <v>86</v>
      </c>
      <c r="H64" s="11" t="s">
        <v>74</v>
      </c>
      <c r="I64" s="16">
        <v>33.340000000000003</v>
      </c>
      <c r="J64" s="11" t="s">
        <v>94</v>
      </c>
      <c r="K64" s="11">
        <v>63</v>
      </c>
      <c r="L64" s="11" t="s">
        <v>110</v>
      </c>
      <c r="M64" s="11" t="s">
        <v>1314</v>
      </c>
      <c r="N64">
        <f>_xlfn.XLOOKUP(spaces_3iWczBNnn5rbfoUlE0Jd_uploads_git_blob_9864c7f811c613c3faab876659c6423__25[[#This Row],[Número de Orden]],Cocinadinamica!B65:B833,Cocinadinamica!C65:C833)</f>
        <v>22</v>
      </c>
      <c r="O64" s="7">
        <f>spaces_3iWczBNnn5rbfoUlE0Jd_uploads_git_blob_9864c7f811c613c3faab876659c6423__25[[#This Row],[Hora de Llegada]]</f>
        <v>45017.02847222222</v>
      </c>
      <c r="P64" s="9">
        <f>spaces_3iWczBNnn5rbfoUlE0Jd_uploads_git_blob_9864c7f811c613c3faab876659c6423__25[[#This Row],[Hora de Llegada]]</f>
        <v>45017.02847222222</v>
      </c>
      <c r="Q64" s="9">
        <f>spaces_3iWczBNnn5rbfoUlE0Jd_uploads_git_blob_9864c7f811c613c3faab876659c6423__25[[#This Row],[Hora de Salida]]</f>
        <v>45017.17083333333</v>
      </c>
      <c r="R64" s="9" cm="1">
        <f t="array" ref="R6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0.14236111110949423</v>
      </c>
      <c r="S64" s="9">
        <f>_xlfn.XLOOKUP(spaces_3iWczBNnn5rbfoUlE0Jd_uploads_git_blob_9864c7f811c613c3faab876659c6423__25[[#This Row],[Número de Orden]],Cocinadinamica!E65:E833,Cocinadinamica!F65:F833)/1440</f>
        <v>2.0833333333333332E-2</v>
      </c>
      <c r="T64" s="9" cm="1">
        <f t="array" ref="T6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0.1215277777761609</v>
      </c>
      <c r="U64" s="9" t="str" cm="1">
        <f t="array" ref="U6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5" spans="1:21" x14ac:dyDescent="0.35">
      <c r="A65" s="28">
        <v>3</v>
      </c>
      <c r="B65" s="13" t="s">
        <v>899</v>
      </c>
      <c r="C65" s="13">
        <v>3</v>
      </c>
      <c r="D65" s="14">
        <v>45017.069444444445</v>
      </c>
      <c r="E65" s="14">
        <v>45017.168055555558</v>
      </c>
      <c r="F65" s="13" t="s">
        <v>85</v>
      </c>
      <c r="G65" s="13" t="s">
        <v>163</v>
      </c>
      <c r="H65" s="13" t="s">
        <v>87</v>
      </c>
      <c r="I65" s="17">
        <v>34.770000000000003</v>
      </c>
      <c r="J65" s="13" t="s">
        <v>94</v>
      </c>
      <c r="K65" s="13">
        <v>64</v>
      </c>
      <c r="L65" s="13" t="s">
        <v>76</v>
      </c>
      <c r="M65" s="13" t="s">
        <v>1315</v>
      </c>
      <c r="N65">
        <f>_xlfn.XLOOKUP(spaces_3iWczBNnn5rbfoUlE0Jd_uploads_git_blob_9864c7f811c613c3faab876659c6423__25[[#This Row],[Número de Orden]],Cocinadinamica!B66:B834,Cocinadinamica!C66:C834)</f>
        <v>111</v>
      </c>
      <c r="O65" s="7">
        <f>spaces_3iWczBNnn5rbfoUlE0Jd_uploads_git_blob_9864c7f811c613c3faab876659c6423__25[[#This Row],[Hora de Llegada]]</f>
        <v>45017.069444444445</v>
      </c>
      <c r="P65" s="9">
        <f>spaces_3iWczBNnn5rbfoUlE0Jd_uploads_git_blob_9864c7f811c613c3faab876659c6423__25[[#This Row],[Hora de Llegada]]</f>
        <v>45017.069444444445</v>
      </c>
      <c r="Q65" s="9">
        <f>spaces_3iWczBNnn5rbfoUlE0Jd_uploads_git_blob_9864c7f811c613c3faab876659c6423__25[[#This Row],[Hora de Salida]]</f>
        <v>45017.168055555558</v>
      </c>
      <c r="R65" s="9" cm="1">
        <f t="array" ref="R6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9.8611111112404615E-2</v>
      </c>
      <c r="S65" s="9">
        <f>_xlfn.XLOOKUP(spaces_3iWczBNnn5rbfoUlE0Jd_uploads_git_blob_9864c7f811c613c3faab876659c6423__25[[#This Row],[Número de Orden]],Cocinadinamica!E66:E834,Cocinadinamica!F66:F834)/1440</f>
        <v>5.6944444444444443E-2</v>
      </c>
      <c r="T65" s="9" cm="1">
        <f t="array" ref="T6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4.1666666667960171E-2</v>
      </c>
      <c r="U65" s="9" t="str" cm="1">
        <f t="array" ref="U6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6" spans="1:21" x14ac:dyDescent="0.35">
      <c r="A66" s="27">
        <v>5</v>
      </c>
      <c r="B66" s="11" t="s">
        <v>745</v>
      </c>
      <c r="C66" s="11">
        <v>1</v>
      </c>
      <c r="D66" s="12">
        <v>45017.07916666667</v>
      </c>
      <c r="E66" s="12">
        <v>45017.127083333333</v>
      </c>
      <c r="F66" s="11" t="s">
        <v>170</v>
      </c>
      <c r="G66" s="11" t="s">
        <v>86</v>
      </c>
      <c r="H66" s="11" t="s">
        <v>109</v>
      </c>
      <c r="I66" s="16">
        <v>14</v>
      </c>
      <c r="J66" s="11" t="s">
        <v>88</v>
      </c>
      <c r="K66" s="11">
        <v>65</v>
      </c>
      <c r="L66" s="11" t="s">
        <v>95</v>
      </c>
      <c r="M66" s="11" t="s">
        <v>1316</v>
      </c>
      <c r="N66">
        <f>_xlfn.XLOOKUP(spaces_3iWczBNnn5rbfoUlE0Jd_uploads_git_blob_9864c7f811c613c3faab876659c6423__25[[#This Row],[Número de Orden]],Cocinadinamica!B67:B835,Cocinadinamica!C67:C835)</f>
        <v>78</v>
      </c>
      <c r="O66" s="7">
        <f>spaces_3iWczBNnn5rbfoUlE0Jd_uploads_git_blob_9864c7f811c613c3faab876659c6423__25[[#This Row],[Hora de Llegada]]</f>
        <v>45017.07916666667</v>
      </c>
      <c r="P66" s="9">
        <f>spaces_3iWczBNnn5rbfoUlE0Jd_uploads_git_blob_9864c7f811c613c3faab876659c6423__25[[#This Row],[Hora de Llegada]]</f>
        <v>45017.07916666667</v>
      </c>
      <c r="Q66" s="9">
        <f>spaces_3iWczBNnn5rbfoUlE0Jd_uploads_git_blob_9864c7f811c613c3faab876659c6423__25[[#This Row],[Hora de Salida]]</f>
        <v>45017.127083333333</v>
      </c>
      <c r="R66" s="9" cm="1">
        <f t="array" ref="R6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5.8333333327027503E-2</v>
      </c>
      <c r="S66" s="9">
        <f>_xlfn.XLOOKUP(spaces_3iWczBNnn5rbfoUlE0Jd_uploads_git_blob_9864c7f811c613c3faab876659c6423__25[[#This Row],[Número de Orden]],Cocinadinamica!E67:E835,Cocinadinamica!F67:F835)/1440</f>
        <v>0.1076388888888889</v>
      </c>
      <c r="T66" s="9" cm="1">
        <f t="array" ref="T6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66" s="9" t="str" cm="1">
        <f t="array" ref="U6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67" spans="1:21" x14ac:dyDescent="0.35">
      <c r="A67" s="28">
        <v>18</v>
      </c>
      <c r="B67" s="13" t="s">
        <v>900</v>
      </c>
      <c r="C67" s="13">
        <v>2</v>
      </c>
      <c r="D67" s="14">
        <v>45017.102777777778</v>
      </c>
      <c r="E67" s="14">
        <v>45017.262499999997</v>
      </c>
      <c r="F67" s="13" t="s">
        <v>85</v>
      </c>
      <c r="G67" s="13" t="s">
        <v>86</v>
      </c>
      <c r="H67" s="13" t="s">
        <v>74</v>
      </c>
      <c r="I67" s="17">
        <v>10.88</v>
      </c>
      <c r="J67" s="13" t="s">
        <v>94</v>
      </c>
      <c r="K67" s="13">
        <v>66</v>
      </c>
      <c r="L67" s="13" t="s">
        <v>181</v>
      </c>
      <c r="M67" s="13" t="s">
        <v>1317</v>
      </c>
      <c r="N67">
        <f>_xlfn.XLOOKUP(spaces_3iWczBNnn5rbfoUlE0Jd_uploads_git_blob_9864c7f811c613c3faab876659c6423__25[[#This Row],[Número de Orden]],Cocinadinamica!B68:B836,Cocinadinamica!C68:C836)</f>
        <v>83</v>
      </c>
      <c r="O67" s="7">
        <f>spaces_3iWczBNnn5rbfoUlE0Jd_uploads_git_blob_9864c7f811c613c3faab876659c6423__25[[#This Row],[Hora de Llegada]]</f>
        <v>45017.102777777778</v>
      </c>
      <c r="P67" s="9">
        <f>spaces_3iWczBNnn5rbfoUlE0Jd_uploads_git_blob_9864c7f811c613c3faab876659c6423__25[[#This Row],[Hora de Llegada]]</f>
        <v>45017.102777777778</v>
      </c>
      <c r="Q67" s="9">
        <f>spaces_3iWczBNnn5rbfoUlE0Jd_uploads_git_blob_9864c7f811c613c3faab876659c6423__25[[#This Row],[Hora de Salida]]</f>
        <v>45017.262499999997</v>
      </c>
      <c r="R67" s="9" cm="1">
        <f t="array" ref="R6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0.15972222221898846</v>
      </c>
      <c r="S67" s="9">
        <f>_xlfn.XLOOKUP(spaces_3iWczBNnn5rbfoUlE0Jd_uploads_git_blob_9864c7f811c613c3faab876659c6423__25[[#This Row],[Número de Orden]],Cocinadinamica!E68:E836,Cocinadinamica!F68:F836)/1440</f>
        <v>7.9166666666666663E-2</v>
      </c>
      <c r="T67" s="9" cm="1">
        <f t="array" ref="T6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8.05555555523218E-2</v>
      </c>
      <c r="U67" s="9" t="str" cm="1">
        <f t="array" ref="U6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8" spans="1:21" x14ac:dyDescent="0.35">
      <c r="A68" s="27">
        <v>2</v>
      </c>
      <c r="B68" s="11" t="s">
        <v>901</v>
      </c>
      <c r="C68" s="11">
        <v>6</v>
      </c>
      <c r="D68" s="12">
        <v>45017.15625</v>
      </c>
      <c r="E68" s="12">
        <v>45017.215277777781</v>
      </c>
      <c r="F68" s="11" t="s">
        <v>100</v>
      </c>
      <c r="G68" s="11" t="s">
        <v>86</v>
      </c>
      <c r="H68" s="11" t="s">
        <v>109</v>
      </c>
      <c r="I68" s="16">
        <v>21.25</v>
      </c>
      <c r="J68" s="11" t="s">
        <v>94</v>
      </c>
      <c r="K68" s="11">
        <v>67</v>
      </c>
      <c r="L68" s="11" t="s">
        <v>76</v>
      </c>
      <c r="M68" s="11" t="s">
        <v>1318</v>
      </c>
      <c r="N68">
        <f>_xlfn.XLOOKUP(spaces_3iWczBNnn5rbfoUlE0Jd_uploads_git_blob_9864c7f811c613c3faab876659c6423__25[[#This Row],[Número de Orden]],Cocinadinamica!B69:B837,Cocinadinamica!C69:C837)</f>
        <v>102</v>
      </c>
      <c r="O68" s="7">
        <f>spaces_3iWczBNnn5rbfoUlE0Jd_uploads_git_blob_9864c7f811c613c3faab876659c6423__25[[#This Row],[Hora de Llegada]]</f>
        <v>45017.15625</v>
      </c>
      <c r="P68" s="9">
        <f>spaces_3iWczBNnn5rbfoUlE0Jd_uploads_git_blob_9864c7f811c613c3faab876659c6423__25[[#This Row],[Hora de Llegada]]</f>
        <v>45017.15625</v>
      </c>
      <c r="Q68" s="9">
        <f>spaces_3iWczBNnn5rbfoUlE0Jd_uploads_git_blob_9864c7f811c613c3faab876659c6423__25[[#This Row],[Hora de Salida]]</f>
        <v>45017.215277777781</v>
      </c>
      <c r="R68" s="9" cm="1">
        <f t="array" ref="R6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5.9027777781011537E-2</v>
      </c>
      <c r="S68" s="9">
        <f>_xlfn.XLOOKUP(spaces_3iWczBNnn5rbfoUlE0Jd_uploads_git_blob_9864c7f811c613c3faab876659c6423__25[[#This Row],[Número de Orden]],Cocinadinamica!E69:E837,Cocinadinamica!F69:F837)/1440</f>
        <v>9.0972222222222218E-2</v>
      </c>
      <c r="T68" s="9" cm="1">
        <f t="array" ref="T6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68" s="9" t="str" cm="1">
        <f t="array" ref="U6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69" spans="1:21" x14ac:dyDescent="0.35">
      <c r="A69" s="28">
        <v>8</v>
      </c>
      <c r="B69" s="13" t="s">
        <v>902</v>
      </c>
      <c r="C69" s="13">
        <v>4</v>
      </c>
      <c r="D69" s="14">
        <v>45017.001388888886</v>
      </c>
      <c r="E69" s="14">
        <v>45017.135416666664</v>
      </c>
      <c r="F69" s="13" t="s">
        <v>85</v>
      </c>
      <c r="G69" s="13" t="s">
        <v>73</v>
      </c>
      <c r="H69" s="13" t="s">
        <v>74</v>
      </c>
      <c r="I69" s="17">
        <v>45.65</v>
      </c>
      <c r="J69" s="13" t="s">
        <v>88</v>
      </c>
      <c r="K69" s="13">
        <v>68</v>
      </c>
      <c r="L69" s="13" t="s">
        <v>89</v>
      </c>
      <c r="M69" s="13" t="s">
        <v>1319</v>
      </c>
      <c r="N69">
        <f>_xlfn.XLOOKUP(spaces_3iWczBNnn5rbfoUlE0Jd_uploads_git_blob_9864c7f811c613c3faab876659c6423__25[[#This Row],[Número de Orden]],Cocinadinamica!B70:B838,Cocinadinamica!C70:C838)</f>
        <v>88</v>
      </c>
      <c r="O69" s="7">
        <f>spaces_3iWczBNnn5rbfoUlE0Jd_uploads_git_blob_9864c7f811c613c3faab876659c6423__25[[#This Row],[Hora de Llegada]]</f>
        <v>45017.001388888886</v>
      </c>
      <c r="P69" s="9">
        <f>spaces_3iWczBNnn5rbfoUlE0Jd_uploads_git_blob_9864c7f811c613c3faab876659c6423__25[[#This Row],[Hora de Llegada]]</f>
        <v>45017.001388888886</v>
      </c>
      <c r="Q69" s="9">
        <f>spaces_3iWczBNnn5rbfoUlE0Jd_uploads_git_blob_9864c7f811c613c3faab876659c6423__25[[#This Row],[Hora de Salida]]</f>
        <v>45017.135416666664</v>
      </c>
      <c r="R69" s="9" cm="1">
        <f t="array" ref="R6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0.1444444444423425</v>
      </c>
      <c r="S69" s="9">
        <f>_xlfn.XLOOKUP(spaces_3iWczBNnn5rbfoUlE0Jd_uploads_git_blob_9864c7f811c613c3faab876659c6423__25[[#This Row],[Número de Orden]],Cocinadinamica!E70:E838,Cocinadinamica!F70:F838)/1440</f>
        <v>0.10069444444444445</v>
      </c>
      <c r="T69" s="9" cm="1">
        <f t="array" ref="T6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4.3749999997898054E-2</v>
      </c>
      <c r="U69" s="9" t="str" cm="1">
        <f t="array" ref="U6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0" spans="1:21" x14ac:dyDescent="0.35">
      <c r="A70" s="27">
        <v>5</v>
      </c>
      <c r="B70" s="11" t="s">
        <v>903</v>
      </c>
      <c r="C70" s="11">
        <v>4</v>
      </c>
      <c r="D70" s="12">
        <v>45017.084722222222</v>
      </c>
      <c r="E70" s="12">
        <v>45017.164583333331</v>
      </c>
      <c r="F70" s="11" t="s">
        <v>100</v>
      </c>
      <c r="G70" s="11" t="s">
        <v>86</v>
      </c>
      <c r="H70" s="11" t="s">
        <v>74</v>
      </c>
      <c r="I70" s="16">
        <v>31.49</v>
      </c>
      <c r="J70" s="11" t="s">
        <v>75</v>
      </c>
      <c r="K70" s="11">
        <v>69</v>
      </c>
      <c r="L70" s="11" t="s">
        <v>76</v>
      </c>
      <c r="M70" s="11" t="s">
        <v>1320</v>
      </c>
      <c r="N70">
        <f>_xlfn.XLOOKUP(spaces_3iWczBNnn5rbfoUlE0Jd_uploads_git_blob_9864c7f811c613c3faab876659c6423__25[[#This Row],[Número de Orden]],Cocinadinamica!B71:B839,Cocinadinamica!C71:C839)</f>
        <v>93</v>
      </c>
      <c r="O70" s="7">
        <f>spaces_3iWczBNnn5rbfoUlE0Jd_uploads_git_blob_9864c7f811c613c3faab876659c6423__25[[#This Row],[Hora de Llegada]]</f>
        <v>45017.084722222222</v>
      </c>
      <c r="P70" s="9">
        <f>spaces_3iWczBNnn5rbfoUlE0Jd_uploads_git_blob_9864c7f811c613c3faab876659c6423__25[[#This Row],[Hora de Llegada]]</f>
        <v>45017.084722222222</v>
      </c>
      <c r="Q70" s="9">
        <f>spaces_3iWczBNnn5rbfoUlE0Jd_uploads_git_blob_9864c7f811c613c3faab876659c6423__25[[#This Row],[Hora de Salida]]</f>
        <v>45017.164583333331</v>
      </c>
      <c r="R70" s="9" cm="1">
        <f t="array" ref="R7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7.9861111109494232E-2</v>
      </c>
      <c r="S70" s="9">
        <f>_xlfn.XLOOKUP(spaces_3iWczBNnn5rbfoUlE0Jd_uploads_git_blob_9864c7f811c613c3faab876659c6423__25[[#This Row],[Número de Orden]],Cocinadinamica!E71:E839,Cocinadinamica!F71:F839)/1440</f>
        <v>6.3888888888888884E-2</v>
      </c>
      <c r="T70" s="9" cm="1">
        <f t="array" ref="T7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1.5972222220605348E-2</v>
      </c>
      <c r="U70" s="9" t="str" cm="1">
        <f t="array" ref="U7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1" spans="1:21" x14ac:dyDescent="0.35">
      <c r="A71" s="28">
        <v>17</v>
      </c>
      <c r="B71" s="13" t="s">
        <v>904</v>
      </c>
      <c r="C71" s="13">
        <v>4</v>
      </c>
      <c r="D71" s="14">
        <v>45017.007638888892</v>
      </c>
      <c r="E71" s="14">
        <v>45017.056944444441</v>
      </c>
      <c r="F71" s="13" t="s">
        <v>72</v>
      </c>
      <c r="G71" s="13" t="s">
        <v>86</v>
      </c>
      <c r="H71" s="13" t="s">
        <v>109</v>
      </c>
      <c r="I71" s="17">
        <v>28.26</v>
      </c>
      <c r="J71" s="13" t="s">
        <v>75</v>
      </c>
      <c r="K71" s="13">
        <v>70</v>
      </c>
      <c r="L71" s="13" t="s">
        <v>221</v>
      </c>
      <c r="M71" s="13" t="s">
        <v>1321</v>
      </c>
      <c r="N71">
        <f>_xlfn.XLOOKUP(spaces_3iWczBNnn5rbfoUlE0Jd_uploads_git_blob_9864c7f811c613c3faab876659c6423__25[[#This Row],[Número de Orden]],Cocinadinamica!B72:B840,Cocinadinamica!C72:C840)</f>
        <v>48</v>
      </c>
      <c r="O71" s="7">
        <f>spaces_3iWczBNnn5rbfoUlE0Jd_uploads_git_blob_9864c7f811c613c3faab876659c6423__25[[#This Row],[Hora de Llegada]]</f>
        <v>45017.007638888892</v>
      </c>
      <c r="P71" s="9">
        <f>spaces_3iWczBNnn5rbfoUlE0Jd_uploads_git_blob_9864c7f811c613c3faab876659c6423__25[[#This Row],[Hora de Llegada]]</f>
        <v>45017.007638888892</v>
      </c>
      <c r="Q71" s="9">
        <f>spaces_3iWczBNnn5rbfoUlE0Jd_uploads_git_blob_9864c7f811c613c3faab876659c6423__25[[#This Row],[Hora de Salida]]</f>
        <v>45017.056944444441</v>
      </c>
      <c r="R71" s="9" cm="1">
        <f t="array" ref="R7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4.930555554892635E-2</v>
      </c>
      <c r="S71" s="9">
        <f>_xlfn.XLOOKUP(spaces_3iWczBNnn5rbfoUlE0Jd_uploads_git_blob_9864c7f811c613c3faab876659c6423__25[[#This Row],[Número de Orden]],Cocinadinamica!E72:E840,Cocinadinamica!F72:F840)/1440</f>
        <v>2.7777777777777776E-2</v>
      </c>
      <c r="T71" s="9" cm="1">
        <f t="array" ref="T7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2.1527777771148573E-2</v>
      </c>
      <c r="U71" s="9" t="str" cm="1">
        <f t="array" ref="U7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2" spans="1:21" x14ac:dyDescent="0.35">
      <c r="A72" s="27">
        <v>18</v>
      </c>
      <c r="B72" s="11" t="s">
        <v>905</v>
      </c>
      <c r="C72" s="11">
        <v>4</v>
      </c>
      <c r="D72" s="12">
        <v>45017.081250000003</v>
      </c>
      <c r="E72" s="12">
        <v>45017.24722222222</v>
      </c>
      <c r="F72" s="11" t="s">
        <v>170</v>
      </c>
      <c r="G72" s="11" t="s">
        <v>86</v>
      </c>
      <c r="H72" s="11" t="s">
        <v>74</v>
      </c>
      <c r="I72" s="16">
        <v>24.01</v>
      </c>
      <c r="J72" s="11" t="s">
        <v>88</v>
      </c>
      <c r="K72" s="11">
        <v>71</v>
      </c>
      <c r="L72" s="11" t="s">
        <v>221</v>
      </c>
      <c r="M72" s="11" t="s">
        <v>1322</v>
      </c>
      <c r="N72">
        <f>_xlfn.XLOOKUP(spaces_3iWczBNnn5rbfoUlE0Jd_uploads_git_blob_9864c7f811c613c3faab876659c6423__25[[#This Row],[Número de Orden]],Cocinadinamica!B73:B841,Cocinadinamica!C73:C841)</f>
        <v>54</v>
      </c>
      <c r="O72" s="7">
        <f>spaces_3iWczBNnn5rbfoUlE0Jd_uploads_git_blob_9864c7f811c613c3faab876659c6423__25[[#This Row],[Hora de Llegada]]</f>
        <v>45017.081250000003</v>
      </c>
      <c r="P72" s="9">
        <f>spaces_3iWczBNnn5rbfoUlE0Jd_uploads_git_blob_9864c7f811c613c3faab876659c6423__25[[#This Row],[Hora de Llegada]]</f>
        <v>45017.081250000003</v>
      </c>
      <c r="Q72" s="9">
        <f>spaces_3iWczBNnn5rbfoUlE0Jd_uploads_git_blob_9864c7f811c613c3faab876659c6423__25[[#This Row],[Hora de Salida]]</f>
        <v>45017.24722222222</v>
      </c>
      <c r="R72" s="9" cm="1">
        <f t="array" ref="R7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0.17638888888177462</v>
      </c>
      <c r="S72" s="9">
        <f>_xlfn.XLOOKUP(spaces_3iWczBNnn5rbfoUlE0Jd_uploads_git_blob_9864c7f811c613c3faab876659c6423__25[[#This Row],[Número de Orden]],Cocinadinamica!E73:E841,Cocinadinamica!F73:F841)/1440</f>
        <v>3.4027777777777775E-2</v>
      </c>
      <c r="T72" s="9" cm="1">
        <f t="array" ref="T7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0.14236111110399685</v>
      </c>
      <c r="U72" s="9" t="str" cm="1">
        <f t="array" ref="U7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3" spans="1:21" x14ac:dyDescent="0.35">
      <c r="A73" s="28">
        <v>17</v>
      </c>
      <c r="B73" s="13" t="s">
        <v>906</v>
      </c>
      <c r="C73" s="13">
        <v>1</v>
      </c>
      <c r="D73" s="14">
        <v>45017.112500000003</v>
      </c>
      <c r="E73" s="14">
        <v>45017.243750000001</v>
      </c>
      <c r="F73" s="13" t="s">
        <v>100</v>
      </c>
      <c r="G73" s="13" t="s">
        <v>86</v>
      </c>
      <c r="H73" s="13" t="s">
        <v>74</v>
      </c>
      <c r="I73" s="17">
        <v>15.28</v>
      </c>
      <c r="J73" s="13" t="s">
        <v>94</v>
      </c>
      <c r="K73" s="13">
        <v>72</v>
      </c>
      <c r="L73" s="13" t="s">
        <v>76</v>
      </c>
      <c r="M73" s="13" t="s">
        <v>1323</v>
      </c>
      <c r="N73">
        <f>_xlfn.XLOOKUP(spaces_3iWczBNnn5rbfoUlE0Jd_uploads_git_blob_9864c7f811c613c3faab876659c6423__25[[#This Row],[Número de Orden]],Cocinadinamica!B74:B842,Cocinadinamica!C74:C842)</f>
        <v>32</v>
      </c>
      <c r="O73" s="7">
        <f>spaces_3iWczBNnn5rbfoUlE0Jd_uploads_git_blob_9864c7f811c613c3faab876659c6423__25[[#This Row],[Hora de Llegada]]</f>
        <v>45017.112500000003</v>
      </c>
      <c r="P73" s="9">
        <f>spaces_3iWczBNnn5rbfoUlE0Jd_uploads_git_blob_9864c7f811c613c3faab876659c6423__25[[#This Row],[Hora de Llegada]]</f>
        <v>45017.112500000003</v>
      </c>
      <c r="Q73" s="9">
        <f>spaces_3iWczBNnn5rbfoUlE0Jd_uploads_git_blob_9864c7f811c613c3faab876659c6423__25[[#This Row],[Hora de Salida]]</f>
        <v>45017.243750000001</v>
      </c>
      <c r="R73" s="9" cm="1">
        <f t="array" ref="R7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0.13124999999854481</v>
      </c>
      <c r="S73" s="9">
        <f>_xlfn.XLOOKUP(spaces_3iWczBNnn5rbfoUlE0Jd_uploads_git_blob_9864c7f811c613c3faab876659c6423__25[[#This Row],[Número de Orden]],Cocinadinamica!E74:E842,Cocinadinamica!F74:F842)/1440</f>
        <v>3.7499999999999999E-2</v>
      </c>
      <c r="T73" s="9" cm="1">
        <f t="array" ref="T7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9.3749999998544803E-2</v>
      </c>
      <c r="U73" s="9" t="str" cm="1">
        <f t="array" ref="U7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4" spans="1:21" x14ac:dyDescent="0.35">
      <c r="A74" s="27" t="s">
        <v>161</v>
      </c>
      <c r="B74" s="11" t="s">
        <v>162</v>
      </c>
      <c r="C74" s="11">
        <v>4</v>
      </c>
      <c r="D74" s="12">
        <v>45017.11041666667</v>
      </c>
      <c r="E74" s="12">
        <v>45017.256249999999</v>
      </c>
      <c r="F74" s="11" t="s">
        <v>72</v>
      </c>
      <c r="G74" s="11" t="s">
        <v>163</v>
      </c>
      <c r="H74" s="11" t="s">
        <v>74</v>
      </c>
      <c r="I74" s="16">
        <v>34.51</v>
      </c>
      <c r="J74" s="11" t="s">
        <v>75</v>
      </c>
      <c r="K74" s="11">
        <v>73</v>
      </c>
      <c r="L74" s="11" t="s">
        <v>164</v>
      </c>
      <c r="M74" s="11" t="s">
        <v>17</v>
      </c>
      <c r="N74">
        <f>_xlfn.XLOOKUP(spaces_3iWczBNnn5rbfoUlE0Jd_uploads_git_blob_9864c7f811c613c3faab876659c6423__25[[#This Row],[Número de Orden]],Cocinadinamica!B75:B843,Cocinadinamica!C75:C843)</f>
        <v>33</v>
      </c>
      <c r="O74" s="7">
        <f>spaces_3iWczBNnn5rbfoUlE0Jd_uploads_git_blob_9864c7f811c613c3faab876659c6423__25[[#This Row],[Hora de Llegada]]</f>
        <v>45017.11041666667</v>
      </c>
      <c r="P74" s="9">
        <f>spaces_3iWczBNnn5rbfoUlE0Jd_uploads_git_blob_9864c7f811c613c3faab876659c6423__25[[#This Row],[Hora de Llegada]]</f>
        <v>45017.11041666667</v>
      </c>
      <c r="Q74" s="9">
        <f>spaces_3iWczBNnn5rbfoUlE0Jd_uploads_git_blob_9864c7f811c613c3faab876659c6423__25[[#This Row],[Hora de Salida]]</f>
        <v>45017.256249999999</v>
      </c>
      <c r="R74" s="9" cm="1">
        <f t="array" ref="R7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0.14583333332848269</v>
      </c>
      <c r="S74" s="9">
        <f>_xlfn.XLOOKUP(spaces_3iWczBNnn5rbfoUlE0Jd_uploads_git_blob_9864c7f811c613c3faab876659c6423__25[[#This Row],[Número de Orden]],Cocinadinamica!E75:E843,Cocinadinamica!F75:F843)/1440</f>
        <v>1.3888888888888888E-2</v>
      </c>
      <c r="T74" s="9" cm="1">
        <f t="array" ref="T7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0.1319444444395938</v>
      </c>
      <c r="U74" s="9" t="str" cm="1">
        <f t="array" ref="U7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5" spans="1:21" x14ac:dyDescent="0.35">
      <c r="A75" s="28">
        <v>19</v>
      </c>
      <c r="B75" s="13" t="s">
        <v>664</v>
      </c>
      <c r="C75" s="13">
        <v>4</v>
      </c>
      <c r="D75" s="14">
        <v>45017.044444444444</v>
      </c>
      <c r="E75" s="14">
        <v>45017.175694444442</v>
      </c>
      <c r="F75" s="13" t="s">
        <v>72</v>
      </c>
      <c r="G75" s="13" t="s">
        <v>86</v>
      </c>
      <c r="H75" s="13" t="s">
        <v>74</v>
      </c>
      <c r="I75" s="17">
        <v>30.83</v>
      </c>
      <c r="J75" s="13" t="s">
        <v>75</v>
      </c>
      <c r="K75" s="13">
        <v>74</v>
      </c>
      <c r="L75" s="13" t="s">
        <v>89</v>
      </c>
      <c r="M75" s="13" t="s">
        <v>1324</v>
      </c>
      <c r="N75">
        <f>_xlfn.XLOOKUP(spaces_3iWczBNnn5rbfoUlE0Jd_uploads_git_blob_9864c7f811c613c3faab876659c6423__25[[#This Row],[Número de Orden]],Cocinadinamica!B76:B844,Cocinadinamica!C76:C844)</f>
        <v>90</v>
      </c>
      <c r="O75" s="7">
        <f>spaces_3iWczBNnn5rbfoUlE0Jd_uploads_git_blob_9864c7f811c613c3faab876659c6423__25[[#This Row],[Hora de Llegada]]</f>
        <v>45017.044444444444</v>
      </c>
      <c r="P75" s="9">
        <f>spaces_3iWczBNnn5rbfoUlE0Jd_uploads_git_blob_9864c7f811c613c3faab876659c6423__25[[#This Row],[Hora de Llegada]]</f>
        <v>45017.044444444444</v>
      </c>
      <c r="Q75" s="9">
        <f>spaces_3iWczBNnn5rbfoUlE0Jd_uploads_git_blob_9864c7f811c613c3faab876659c6423__25[[#This Row],[Hora de Salida]]</f>
        <v>45017.175694444442</v>
      </c>
      <c r="R75" s="9" cm="1">
        <f t="array" ref="R7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0.13124999999854481</v>
      </c>
      <c r="S75" s="9">
        <f>_xlfn.XLOOKUP(spaces_3iWczBNnn5rbfoUlE0Jd_uploads_git_blob_9864c7f811c613c3faab876659c6423__25[[#This Row],[Número de Orden]],Cocinadinamica!E76:E844,Cocinadinamica!F76:F844)/1440</f>
        <v>6.9444444444444448E-2</v>
      </c>
      <c r="T75" s="9" cm="1">
        <f t="array" ref="T7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6.1805555554100361E-2</v>
      </c>
      <c r="U75" s="9" t="str" cm="1">
        <f t="array" ref="U7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6" spans="1:21" x14ac:dyDescent="0.35">
      <c r="A76" s="27">
        <v>19</v>
      </c>
      <c r="B76" s="11" t="s">
        <v>907</v>
      </c>
      <c r="C76" s="11">
        <v>5</v>
      </c>
      <c r="D76" s="12">
        <v>45017.15</v>
      </c>
      <c r="E76" s="12">
        <v>45017.200694444444</v>
      </c>
      <c r="F76" s="11" t="s">
        <v>85</v>
      </c>
      <c r="G76" s="11" t="s">
        <v>86</v>
      </c>
      <c r="H76" s="11" t="s">
        <v>74</v>
      </c>
      <c r="I76" s="16">
        <v>45.23</v>
      </c>
      <c r="J76" s="11" t="s">
        <v>88</v>
      </c>
      <c r="K76" s="11">
        <v>75</v>
      </c>
      <c r="L76" s="11" t="s">
        <v>275</v>
      </c>
      <c r="M76" s="11" t="s">
        <v>1325</v>
      </c>
      <c r="N76">
        <f>_xlfn.XLOOKUP(spaces_3iWczBNnn5rbfoUlE0Jd_uploads_git_blob_9864c7f811c613c3faab876659c6423__25[[#This Row],[Número de Orden]],Cocinadinamica!B77:B845,Cocinadinamica!C77:C845)</f>
        <v>42</v>
      </c>
      <c r="O76" s="7">
        <f>spaces_3iWczBNnn5rbfoUlE0Jd_uploads_git_blob_9864c7f811c613c3faab876659c6423__25[[#This Row],[Hora de Llegada]]</f>
        <v>45017.15</v>
      </c>
      <c r="P76" s="9">
        <f>spaces_3iWczBNnn5rbfoUlE0Jd_uploads_git_blob_9864c7f811c613c3faab876659c6423__25[[#This Row],[Hora de Llegada]]</f>
        <v>45017.15</v>
      </c>
      <c r="Q76" s="9">
        <f>spaces_3iWczBNnn5rbfoUlE0Jd_uploads_git_blob_9864c7f811c613c3faab876659c6423__25[[#This Row],[Hora de Salida]]</f>
        <v>45017.200694444444</v>
      </c>
      <c r="R76" s="9" cm="1">
        <f t="array" ref="R7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6.1111111106583849E-2</v>
      </c>
      <c r="S76" s="9">
        <f>_xlfn.XLOOKUP(spaces_3iWczBNnn5rbfoUlE0Jd_uploads_git_blob_9864c7f811c613c3faab876659c6423__25[[#This Row],[Número de Orden]],Cocinadinamica!E77:E845,Cocinadinamica!F77:F845)/1440</f>
        <v>3.5416666666666666E-2</v>
      </c>
      <c r="T76" s="9" cm="1">
        <f t="array" ref="T7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2.5694444439917183E-2</v>
      </c>
      <c r="U76" s="9" t="str" cm="1">
        <f t="array" ref="U7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7" spans="1:21" x14ac:dyDescent="0.35">
      <c r="A77" s="28">
        <v>17</v>
      </c>
      <c r="B77" s="13" t="s">
        <v>908</v>
      </c>
      <c r="C77" s="13">
        <v>3</v>
      </c>
      <c r="D77" s="14">
        <v>45017.122916666667</v>
      </c>
      <c r="E77" s="14">
        <v>45017.224999999999</v>
      </c>
      <c r="F77" s="13" t="s">
        <v>223</v>
      </c>
      <c r="G77" s="13" t="s">
        <v>86</v>
      </c>
      <c r="H77" s="13" t="s">
        <v>74</v>
      </c>
      <c r="I77" s="17">
        <v>17.760000000000002</v>
      </c>
      <c r="J77" s="13" t="s">
        <v>94</v>
      </c>
      <c r="K77" s="13">
        <v>76</v>
      </c>
      <c r="L77" s="13" t="s">
        <v>164</v>
      </c>
      <c r="M77" s="13" t="s">
        <v>1326</v>
      </c>
      <c r="N77">
        <f>_xlfn.XLOOKUP(spaces_3iWczBNnn5rbfoUlE0Jd_uploads_git_blob_9864c7f811c613c3faab876659c6423__25[[#This Row],[Número de Orden]],Cocinadinamica!B78:B846,Cocinadinamica!C78:C846)</f>
        <v>65</v>
      </c>
      <c r="O77" s="7">
        <f>spaces_3iWczBNnn5rbfoUlE0Jd_uploads_git_blob_9864c7f811c613c3faab876659c6423__25[[#This Row],[Hora de Llegada]]</f>
        <v>45017.122916666667</v>
      </c>
      <c r="P77" s="9">
        <f>spaces_3iWczBNnn5rbfoUlE0Jd_uploads_git_blob_9864c7f811c613c3faab876659c6423__25[[#This Row],[Hora de Llegada]]</f>
        <v>45017.122916666667</v>
      </c>
      <c r="Q77" s="9">
        <f>spaces_3iWczBNnn5rbfoUlE0Jd_uploads_git_blob_9864c7f811c613c3faab876659c6423__25[[#This Row],[Hora de Salida]]</f>
        <v>45017.224999999999</v>
      </c>
      <c r="R77" s="9" cm="1">
        <f t="array" ref="R7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0.10208333333139308</v>
      </c>
      <c r="S77" s="9">
        <f>_xlfn.XLOOKUP(spaces_3iWczBNnn5rbfoUlE0Jd_uploads_git_blob_9864c7f811c613c3faab876659c6423__25[[#This Row],[Número de Orden]],Cocinadinamica!E78:E846,Cocinadinamica!F78:F846)/1440</f>
        <v>6.7361111111111108E-2</v>
      </c>
      <c r="T77" s="9" cm="1">
        <f t="array" ref="T7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3.472222222028197E-2</v>
      </c>
      <c r="U77" s="9" t="str" cm="1">
        <f t="array" ref="U7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8" spans="1:21" x14ac:dyDescent="0.35">
      <c r="A78" s="27">
        <v>3</v>
      </c>
      <c r="B78" s="11" t="s">
        <v>909</v>
      </c>
      <c r="C78" s="11">
        <v>1</v>
      </c>
      <c r="D78" s="12">
        <v>45017.115277777775</v>
      </c>
      <c r="E78" s="12">
        <v>45017.260416666664</v>
      </c>
      <c r="F78" s="11" t="s">
        <v>170</v>
      </c>
      <c r="G78" s="11" t="s">
        <v>73</v>
      </c>
      <c r="H78" s="11" t="s">
        <v>74</v>
      </c>
      <c r="I78" s="16">
        <v>19.88</v>
      </c>
      <c r="J78" s="11" t="s">
        <v>75</v>
      </c>
      <c r="K78" s="11">
        <v>77</v>
      </c>
      <c r="L78" s="11" t="s">
        <v>95</v>
      </c>
      <c r="M78" s="11" t="s">
        <v>1327</v>
      </c>
      <c r="N78">
        <f>_xlfn.XLOOKUP(spaces_3iWczBNnn5rbfoUlE0Jd_uploads_git_blob_9864c7f811c613c3faab876659c6423__25[[#This Row],[Número de Orden]],Cocinadinamica!B79:B847,Cocinadinamica!C79:C847)</f>
        <v>41</v>
      </c>
      <c r="O78" s="7">
        <f>spaces_3iWczBNnn5rbfoUlE0Jd_uploads_git_blob_9864c7f811c613c3faab876659c6423__25[[#This Row],[Hora de Llegada]]</f>
        <v>45017.115277777775</v>
      </c>
      <c r="P78" s="9">
        <f>spaces_3iWczBNnn5rbfoUlE0Jd_uploads_git_blob_9864c7f811c613c3faab876659c6423__25[[#This Row],[Hora de Llegada]]</f>
        <v>45017.115277777775</v>
      </c>
      <c r="Q78" s="9">
        <f>spaces_3iWczBNnn5rbfoUlE0Jd_uploads_git_blob_9864c7f811c613c3faab876659c6423__25[[#This Row],[Hora de Salida]]</f>
        <v>45017.260416666664</v>
      </c>
      <c r="R78" s="9" cm="1">
        <f t="array" ref="R7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0.14513888888905058</v>
      </c>
      <c r="S78" s="9">
        <f>_xlfn.XLOOKUP(spaces_3iWczBNnn5rbfoUlE0Jd_uploads_git_blob_9864c7f811c613c3faab876659c6423__25[[#This Row],[Número de Orden]],Cocinadinamica!E79:E847,Cocinadinamica!F79:F847)/1440</f>
        <v>6.7361111111111108E-2</v>
      </c>
      <c r="T78" s="9" cm="1">
        <f t="array" ref="T7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7.7777777777939469E-2</v>
      </c>
      <c r="U78" s="9" t="str" cm="1">
        <f t="array" ref="U7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9" spans="1:21" x14ac:dyDescent="0.35">
      <c r="A79" s="28" t="s">
        <v>70</v>
      </c>
      <c r="B79" s="13" t="s">
        <v>169</v>
      </c>
      <c r="C79" s="13">
        <v>4</v>
      </c>
      <c r="D79" s="14">
        <v>45017.06527777778</v>
      </c>
      <c r="E79" s="14">
        <v>45017.127083333333</v>
      </c>
      <c r="F79" s="13" t="s">
        <v>170</v>
      </c>
      <c r="G79" s="13" t="s">
        <v>86</v>
      </c>
      <c r="H79" s="13" t="s">
        <v>74</v>
      </c>
      <c r="I79" s="17">
        <v>20.02</v>
      </c>
      <c r="J79" s="13" t="s">
        <v>75</v>
      </c>
      <c r="K79" s="13">
        <v>78</v>
      </c>
      <c r="L79" s="13" t="s">
        <v>110</v>
      </c>
      <c r="M79" s="13" t="s">
        <v>29</v>
      </c>
      <c r="N79">
        <f>_xlfn.XLOOKUP(spaces_3iWczBNnn5rbfoUlE0Jd_uploads_git_blob_9864c7f811c613c3faab876659c6423__25[[#This Row],[Número de Orden]],Cocinadinamica!B80:B848,Cocinadinamica!C80:C848)</f>
        <v>24</v>
      </c>
      <c r="O79" s="7">
        <f>spaces_3iWczBNnn5rbfoUlE0Jd_uploads_git_blob_9864c7f811c613c3faab876659c6423__25[[#This Row],[Hora de Llegada]]</f>
        <v>45017.06527777778</v>
      </c>
      <c r="P79" s="9">
        <f>spaces_3iWczBNnn5rbfoUlE0Jd_uploads_git_blob_9864c7f811c613c3faab876659c6423__25[[#This Row],[Hora de Llegada]]</f>
        <v>45017.06527777778</v>
      </c>
      <c r="Q79" s="9">
        <f>spaces_3iWczBNnn5rbfoUlE0Jd_uploads_git_blob_9864c7f811c613c3faab876659c6423__25[[#This Row],[Hora de Salida]]</f>
        <v>45017.127083333333</v>
      </c>
      <c r="R79" s="9" cm="1">
        <f t="array" ref="R7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6.1805555553291924E-2</v>
      </c>
      <c r="S79" s="9">
        <f>_xlfn.XLOOKUP(spaces_3iWczBNnn5rbfoUlE0Jd_uploads_git_blob_9864c7f811c613c3faab876659c6423__25[[#This Row],[Número de Orden]],Cocinadinamica!E80:E848,Cocinadinamica!F80:F848)/1440</f>
        <v>3.7499999999999999E-2</v>
      </c>
      <c r="T79" s="9" cm="1">
        <f t="array" ref="T7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2.4305555553291926E-2</v>
      </c>
      <c r="U79" s="9" t="str" cm="1">
        <f t="array" ref="U7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80" spans="1:21" x14ac:dyDescent="0.35">
      <c r="A80" s="27">
        <v>16</v>
      </c>
      <c r="B80" s="11" t="s">
        <v>910</v>
      </c>
      <c r="C80" s="11">
        <v>2</v>
      </c>
      <c r="D80" s="12">
        <v>45017.06527777778</v>
      </c>
      <c r="E80" s="12">
        <v>45017.213888888888</v>
      </c>
      <c r="F80" s="11" t="s">
        <v>170</v>
      </c>
      <c r="G80" s="11" t="s">
        <v>86</v>
      </c>
      <c r="H80" s="11" t="s">
        <v>74</v>
      </c>
      <c r="I80" s="16">
        <v>34.01</v>
      </c>
      <c r="J80" s="11" t="s">
        <v>75</v>
      </c>
      <c r="K80" s="11">
        <v>79</v>
      </c>
      <c r="L80" s="11" t="s">
        <v>275</v>
      </c>
      <c r="M80" s="11" t="s">
        <v>1328</v>
      </c>
      <c r="N80">
        <f>_xlfn.XLOOKUP(spaces_3iWczBNnn5rbfoUlE0Jd_uploads_git_blob_9864c7f811c613c3faab876659c6423__25[[#This Row],[Número de Orden]],Cocinadinamica!B81:B849,Cocinadinamica!C81:C849)</f>
        <v>123</v>
      </c>
      <c r="O80" s="7">
        <f>spaces_3iWczBNnn5rbfoUlE0Jd_uploads_git_blob_9864c7f811c613c3faab876659c6423__25[[#This Row],[Hora de Llegada]]</f>
        <v>45017.06527777778</v>
      </c>
      <c r="P80" s="9">
        <f>spaces_3iWczBNnn5rbfoUlE0Jd_uploads_git_blob_9864c7f811c613c3faab876659c6423__25[[#This Row],[Hora de Llegada]]</f>
        <v>45017.06527777778</v>
      </c>
      <c r="Q80" s="9">
        <f>spaces_3iWczBNnn5rbfoUlE0Jd_uploads_git_blob_9864c7f811c613c3faab876659c6423__25[[#This Row],[Hora de Salida]]</f>
        <v>45017.213888888888</v>
      </c>
      <c r="R80" s="9" cm="1">
        <f t="array" ref="R8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0.14861111110803904</v>
      </c>
      <c r="S80" s="9">
        <f>_xlfn.XLOOKUP(spaces_3iWczBNnn5rbfoUlE0Jd_uploads_git_blob_9864c7f811c613c3faab876659c6423__25[[#This Row],[Número de Orden]],Cocinadinamica!E81:E849,Cocinadinamica!F81:F849)/1440</f>
        <v>6.6666666666666666E-2</v>
      </c>
      <c r="T80" s="9" cm="1">
        <f t="array" ref="T8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8.1944444441372374E-2</v>
      </c>
      <c r="U80" s="9" t="str" cm="1">
        <f t="array" ref="U8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81" spans="1:21" x14ac:dyDescent="0.35">
      <c r="A81" s="28">
        <v>18</v>
      </c>
      <c r="B81" s="13" t="s">
        <v>911</v>
      </c>
      <c r="C81" s="13">
        <v>6</v>
      </c>
      <c r="D81" s="14">
        <v>45017.093055555553</v>
      </c>
      <c r="E81" s="14">
        <v>45017.156944444447</v>
      </c>
      <c r="F81" s="13" t="s">
        <v>72</v>
      </c>
      <c r="G81" s="13" t="s">
        <v>86</v>
      </c>
      <c r="H81" s="13" t="s">
        <v>74</v>
      </c>
      <c r="I81" s="17">
        <v>39.049999999999997</v>
      </c>
      <c r="J81" s="13" t="s">
        <v>75</v>
      </c>
      <c r="K81" s="13">
        <v>80</v>
      </c>
      <c r="L81" s="13" t="s">
        <v>275</v>
      </c>
      <c r="M81" s="13" t="s">
        <v>1329</v>
      </c>
      <c r="N81">
        <f>_xlfn.XLOOKUP(spaces_3iWczBNnn5rbfoUlE0Jd_uploads_git_blob_9864c7f811c613c3faab876659c6423__25[[#This Row],[Número de Orden]],Cocinadinamica!B82:B850,Cocinadinamica!C82:C850)</f>
        <v>50</v>
      </c>
      <c r="O81" s="7">
        <f>spaces_3iWczBNnn5rbfoUlE0Jd_uploads_git_blob_9864c7f811c613c3faab876659c6423__25[[#This Row],[Hora de Llegada]]</f>
        <v>45017.093055555553</v>
      </c>
      <c r="P81" s="9">
        <f>spaces_3iWczBNnn5rbfoUlE0Jd_uploads_git_blob_9864c7f811c613c3faab876659c6423__25[[#This Row],[Hora de Llegada]]</f>
        <v>45017.093055555553</v>
      </c>
      <c r="Q81" s="9">
        <f>spaces_3iWczBNnn5rbfoUlE0Jd_uploads_git_blob_9864c7f811c613c3faab876659c6423__25[[#This Row],[Hora de Salida]]</f>
        <v>45017.156944444447</v>
      </c>
      <c r="R81" s="9" cm="1">
        <f t="array" ref="R8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6.3888888893416151E-2</v>
      </c>
      <c r="S81" s="9">
        <f>_xlfn.XLOOKUP(spaces_3iWczBNnn5rbfoUlE0Jd_uploads_git_blob_9864c7f811c613c3faab876659c6423__25[[#This Row],[Número de Orden]],Cocinadinamica!E82:E850,Cocinadinamica!F82:F850)/1440</f>
        <v>4.6527777777777779E-2</v>
      </c>
      <c r="T81" s="9" cm="1">
        <f t="array" ref="T8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1.7361111115638372E-2</v>
      </c>
      <c r="U81" s="9" t="str" cm="1">
        <f t="array" ref="U8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82" spans="1:21" x14ac:dyDescent="0.35">
      <c r="A82" s="27" t="s">
        <v>132</v>
      </c>
      <c r="B82" s="11" t="s">
        <v>173</v>
      </c>
      <c r="C82" s="11">
        <v>4</v>
      </c>
      <c r="D82" s="12">
        <v>45017.152777777781</v>
      </c>
      <c r="E82" s="12">
        <v>45017.271527777775</v>
      </c>
      <c r="F82" s="11" t="s">
        <v>85</v>
      </c>
      <c r="G82" s="11" t="s">
        <v>73</v>
      </c>
      <c r="H82" s="11" t="s">
        <v>74</v>
      </c>
      <c r="I82" s="16">
        <v>23.69</v>
      </c>
      <c r="J82" s="11" t="s">
        <v>88</v>
      </c>
      <c r="K82" s="11">
        <v>81</v>
      </c>
      <c r="L82" s="11" t="s">
        <v>174</v>
      </c>
      <c r="M82" s="11" t="s">
        <v>15</v>
      </c>
      <c r="N82">
        <f>_xlfn.XLOOKUP(spaces_3iWczBNnn5rbfoUlE0Jd_uploads_git_blob_9864c7f811c613c3faab876659c6423__25[[#This Row],[Número de Orden]],Cocinadinamica!B83:B851,Cocinadinamica!C83:C851)</f>
        <v>24</v>
      </c>
      <c r="O82" s="7">
        <f>spaces_3iWczBNnn5rbfoUlE0Jd_uploads_git_blob_9864c7f811c613c3faab876659c6423__25[[#This Row],[Hora de Llegada]]</f>
        <v>45017.152777777781</v>
      </c>
      <c r="P82" s="9">
        <f>spaces_3iWczBNnn5rbfoUlE0Jd_uploads_git_blob_9864c7f811c613c3faab876659c6423__25[[#This Row],[Hora de Llegada]]</f>
        <v>45017.152777777781</v>
      </c>
      <c r="Q82" s="9">
        <f>spaces_3iWczBNnn5rbfoUlE0Jd_uploads_git_blob_9864c7f811c613c3faab876659c6423__25[[#This Row],[Hora de Salida]]</f>
        <v>45017.271527777775</v>
      </c>
      <c r="R82" s="9" cm="1">
        <f t="array" ref="R8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0.12916666665842058</v>
      </c>
      <c r="S82" s="9">
        <f>_xlfn.XLOOKUP(spaces_3iWczBNnn5rbfoUlE0Jd_uploads_git_blob_9864c7f811c613c3faab876659c6423__25[[#This Row],[Número de Orden]],Cocinadinamica!E83:E851,Cocinadinamica!F83:F851)/1440</f>
        <v>4.0972222222222222E-2</v>
      </c>
      <c r="T82" s="9" cm="1">
        <f t="array" ref="T8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8.8194444436198366E-2</v>
      </c>
      <c r="U82" s="9" t="str" cm="1">
        <f t="array" ref="U8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83" spans="1:21" x14ac:dyDescent="0.35">
      <c r="A83" s="28">
        <v>16</v>
      </c>
      <c r="B83" s="13" t="s">
        <v>912</v>
      </c>
      <c r="C83" s="13">
        <v>3</v>
      </c>
      <c r="D83" s="14">
        <v>45017.142361111109</v>
      </c>
      <c r="E83" s="14">
        <v>45017.298611111109</v>
      </c>
      <c r="F83" s="13" t="s">
        <v>85</v>
      </c>
      <c r="G83" s="13" t="s">
        <v>163</v>
      </c>
      <c r="H83" s="13" t="s">
        <v>74</v>
      </c>
      <c r="I83" s="17">
        <v>38.6</v>
      </c>
      <c r="J83" s="13" t="s">
        <v>75</v>
      </c>
      <c r="K83" s="13">
        <v>82</v>
      </c>
      <c r="L83" s="13" t="s">
        <v>221</v>
      </c>
      <c r="M83" s="13" t="s">
        <v>1330</v>
      </c>
      <c r="N83">
        <f>_xlfn.XLOOKUP(spaces_3iWczBNnn5rbfoUlE0Jd_uploads_git_blob_9864c7f811c613c3faab876659c6423__25[[#This Row],[Número de Orden]],Cocinadinamica!B84:B852,Cocinadinamica!C84:C852)</f>
        <v>32</v>
      </c>
      <c r="O83" s="7">
        <f>spaces_3iWczBNnn5rbfoUlE0Jd_uploads_git_blob_9864c7f811c613c3faab876659c6423__25[[#This Row],[Hora de Llegada]]</f>
        <v>45017.142361111109</v>
      </c>
      <c r="P83" s="9">
        <f>spaces_3iWczBNnn5rbfoUlE0Jd_uploads_git_blob_9864c7f811c613c3faab876659c6423__25[[#This Row],[Hora de Llegada]]</f>
        <v>45017.142361111109</v>
      </c>
      <c r="Q83" s="9">
        <f>spaces_3iWczBNnn5rbfoUlE0Jd_uploads_git_blob_9864c7f811c613c3faab876659c6423__25[[#This Row],[Hora de Salida]]</f>
        <v>45017.298611111109</v>
      </c>
      <c r="R83" s="9" cm="1">
        <f t="array" ref="R8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0.15625</v>
      </c>
      <c r="S83" s="9">
        <f>_xlfn.XLOOKUP(spaces_3iWczBNnn5rbfoUlE0Jd_uploads_git_blob_9864c7f811c613c3faab876659c6423__25[[#This Row],[Número de Orden]],Cocinadinamica!E84:E852,Cocinadinamica!F84:F852)/1440</f>
        <v>1.3194444444444444E-2</v>
      </c>
      <c r="T83" s="9" cm="1">
        <f t="array" ref="T8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0.14305555555555555</v>
      </c>
      <c r="U83" s="9" t="str" cm="1">
        <f t="array" ref="U8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84" spans="1:21" x14ac:dyDescent="0.35">
      <c r="A84" s="27">
        <v>15</v>
      </c>
      <c r="B84" s="11" t="s">
        <v>913</v>
      </c>
      <c r="C84" s="11">
        <v>1</v>
      </c>
      <c r="D84" s="12">
        <v>45017.154166666667</v>
      </c>
      <c r="E84" s="12">
        <v>45017.277083333334</v>
      </c>
      <c r="F84" s="11" t="s">
        <v>223</v>
      </c>
      <c r="G84" s="11" t="s">
        <v>73</v>
      </c>
      <c r="H84" s="11" t="s">
        <v>74</v>
      </c>
      <c r="I84" s="16">
        <v>24.94</v>
      </c>
      <c r="J84" s="11" t="s">
        <v>88</v>
      </c>
      <c r="K84" s="11">
        <v>83</v>
      </c>
      <c r="L84" s="11" t="s">
        <v>164</v>
      </c>
      <c r="M84" s="11" t="s">
        <v>1331</v>
      </c>
      <c r="N84">
        <f>_xlfn.XLOOKUP(spaces_3iWczBNnn5rbfoUlE0Jd_uploads_git_blob_9864c7f811c613c3faab876659c6423__25[[#This Row],[Número de Orden]],Cocinadinamica!B85:B853,Cocinadinamica!C85:C853)</f>
        <v>69</v>
      </c>
      <c r="O84" s="7">
        <f>spaces_3iWczBNnn5rbfoUlE0Jd_uploads_git_blob_9864c7f811c613c3faab876659c6423__25[[#This Row],[Hora de Llegada]]</f>
        <v>45017.154166666667</v>
      </c>
      <c r="P84" s="9">
        <f>spaces_3iWczBNnn5rbfoUlE0Jd_uploads_git_blob_9864c7f811c613c3faab876659c6423__25[[#This Row],[Hora de Llegada]]</f>
        <v>45017.154166666667</v>
      </c>
      <c r="Q84" s="9">
        <f>spaces_3iWczBNnn5rbfoUlE0Jd_uploads_git_blob_9864c7f811c613c3faab876659c6423__25[[#This Row],[Hora de Salida]]</f>
        <v>45017.277083333334</v>
      </c>
      <c r="R84" s="9" cm="1">
        <f t="array" ref="R8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0.13333333333139308</v>
      </c>
      <c r="S84" s="9">
        <f>_xlfn.XLOOKUP(spaces_3iWczBNnn5rbfoUlE0Jd_uploads_git_blob_9864c7f811c613c3faab876659c6423__25[[#This Row],[Número de Orden]],Cocinadinamica!E85:E853,Cocinadinamica!F85:F853)/1440</f>
        <v>6.5277777777777782E-2</v>
      </c>
      <c r="T84" s="9" cm="1">
        <f t="array" ref="T8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6.8055555553615296E-2</v>
      </c>
      <c r="U84" s="9" t="str" cm="1">
        <f t="array" ref="U8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85" spans="1:21" x14ac:dyDescent="0.35">
      <c r="A85" s="28" t="s">
        <v>177</v>
      </c>
      <c r="B85" s="13" t="s">
        <v>178</v>
      </c>
      <c r="C85" s="13">
        <v>5</v>
      </c>
      <c r="D85" s="14">
        <v>45017.070833333331</v>
      </c>
      <c r="E85" s="14">
        <v>45017.137499999997</v>
      </c>
      <c r="F85" s="13" t="s">
        <v>72</v>
      </c>
      <c r="G85" s="13" t="s">
        <v>86</v>
      </c>
      <c r="H85" s="13" t="s">
        <v>74</v>
      </c>
      <c r="I85" s="17">
        <v>15.11</v>
      </c>
      <c r="J85" s="13" t="s">
        <v>88</v>
      </c>
      <c r="K85" s="13">
        <v>84</v>
      </c>
      <c r="L85" s="13" t="s">
        <v>76</v>
      </c>
      <c r="M85" s="13" t="s">
        <v>12</v>
      </c>
      <c r="N85">
        <f>_xlfn.XLOOKUP(spaces_3iWczBNnn5rbfoUlE0Jd_uploads_git_blob_9864c7f811c613c3faab876659c6423__25[[#This Row],[Número de Orden]],Cocinadinamica!B86:B854,Cocinadinamica!C86:C854)</f>
        <v>24</v>
      </c>
      <c r="O85" s="7">
        <f>spaces_3iWczBNnn5rbfoUlE0Jd_uploads_git_blob_9864c7f811c613c3faab876659c6423__25[[#This Row],[Hora de Llegada]]</f>
        <v>45017.070833333331</v>
      </c>
      <c r="P85" s="9">
        <f>spaces_3iWczBNnn5rbfoUlE0Jd_uploads_git_blob_9864c7f811c613c3faab876659c6423__25[[#This Row],[Hora de Llegada]]</f>
        <v>45017.070833333331</v>
      </c>
      <c r="Q85" s="9">
        <f>spaces_3iWczBNnn5rbfoUlE0Jd_uploads_git_blob_9864c7f811c613c3faab876659c6423__25[[#This Row],[Hora de Salida]]</f>
        <v>45017.137499999997</v>
      </c>
      <c r="R85" s="9" cm="1">
        <f t="array" ref="R8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7.7083333329937886E-2</v>
      </c>
      <c r="S85" s="9">
        <f>_xlfn.XLOOKUP(spaces_3iWczBNnn5rbfoUlE0Jd_uploads_git_blob_9864c7f811c613c3faab876659c6423__25[[#This Row],[Número de Orden]],Cocinadinamica!E86:E854,Cocinadinamica!F86:F854)/1440</f>
        <v>6.9444444444444441E-3</v>
      </c>
      <c r="T85" s="9" cm="1">
        <f t="array" ref="T8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7.0138888885493439E-2</v>
      </c>
      <c r="U85" s="9" t="str" cm="1">
        <f t="array" ref="U8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86" spans="1:21" x14ac:dyDescent="0.35">
      <c r="A86" s="27">
        <v>8</v>
      </c>
      <c r="B86" s="11" t="s">
        <v>914</v>
      </c>
      <c r="C86" s="11">
        <v>3</v>
      </c>
      <c r="D86" s="12">
        <v>45017.107638888891</v>
      </c>
      <c r="E86" s="12">
        <v>45017.188194444447</v>
      </c>
      <c r="F86" s="11" t="s">
        <v>100</v>
      </c>
      <c r="G86" s="11" t="s">
        <v>73</v>
      </c>
      <c r="H86" s="11" t="s">
        <v>74</v>
      </c>
      <c r="I86" s="16">
        <v>45.96</v>
      </c>
      <c r="J86" s="11" t="s">
        <v>75</v>
      </c>
      <c r="K86" s="11">
        <v>85</v>
      </c>
      <c r="L86" s="11" t="s">
        <v>187</v>
      </c>
      <c r="M86" s="11" t="s">
        <v>1332</v>
      </c>
      <c r="N86">
        <f>_xlfn.XLOOKUP(spaces_3iWczBNnn5rbfoUlE0Jd_uploads_git_blob_9864c7f811c613c3faab876659c6423__25[[#This Row],[Número de Orden]],Cocinadinamica!B87:B855,Cocinadinamica!C87:C855)</f>
        <v>85</v>
      </c>
      <c r="O86" s="7">
        <f>spaces_3iWczBNnn5rbfoUlE0Jd_uploads_git_blob_9864c7f811c613c3faab876659c6423__25[[#This Row],[Hora de Llegada]]</f>
        <v>45017.107638888891</v>
      </c>
      <c r="P86" s="9">
        <f>spaces_3iWczBNnn5rbfoUlE0Jd_uploads_git_blob_9864c7f811c613c3faab876659c6423__25[[#This Row],[Hora de Llegada]]</f>
        <v>45017.107638888891</v>
      </c>
      <c r="Q86" s="9">
        <f>spaces_3iWczBNnn5rbfoUlE0Jd_uploads_git_blob_9864c7f811c613c3faab876659c6423__25[[#This Row],[Hora de Salida]]</f>
        <v>45017.188194444447</v>
      </c>
      <c r="R86" s="9" cm="1">
        <f t="array" ref="R8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8.0555555556202307E-2</v>
      </c>
      <c r="S86" s="9">
        <f>_xlfn.XLOOKUP(spaces_3iWczBNnn5rbfoUlE0Jd_uploads_git_blob_9864c7f811c613c3faab876659c6423__25[[#This Row],[Número de Orden]],Cocinadinamica!E87:E855,Cocinadinamica!F87:F855)/1440</f>
        <v>9.8611111111111108E-2</v>
      </c>
      <c r="T86" s="9" cm="1">
        <f t="array" ref="T8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86" s="9" t="str" cm="1">
        <f t="array" ref="U8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87" spans="1:21" x14ac:dyDescent="0.35">
      <c r="A87" s="28" t="s">
        <v>92</v>
      </c>
      <c r="B87" s="13" t="s">
        <v>180</v>
      </c>
      <c r="C87" s="13">
        <v>3</v>
      </c>
      <c r="D87" s="14">
        <v>45017.001388888886</v>
      </c>
      <c r="E87" s="14">
        <v>45017.088888888888</v>
      </c>
      <c r="F87" s="13" t="s">
        <v>85</v>
      </c>
      <c r="G87" s="13" t="s">
        <v>86</v>
      </c>
      <c r="H87" s="13" t="s">
        <v>109</v>
      </c>
      <c r="I87" s="17">
        <v>11.84</v>
      </c>
      <c r="J87" s="13" t="s">
        <v>75</v>
      </c>
      <c r="K87" s="13">
        <v>86</v>
      </c>
      <c r="L87" s="13" t="s">
        <v>181</v>
      </c>
      <c r="M87" s="13" t="s">
        <v>49</v>
      </c>
      <c r="N87">
        <f>_xlfn.XLOOKUP(spaces_3iWczBNnn5rbfoUlE0Jd_uploads_git_blob_9864c7f811c613c3faab876659c6423__25[[#This Row],[Número de Orden]],Cocinadinamica!B88:B856,Cocinadinamica!C88:C856)</f>
        <v>20</v>
      </c>
      <c r="O87" s="7">
        <f>spaces_3iWczBNnn5rbfoUlE0Jd_uploads_git_blob_9864c7f811c613c3faab876659c6423__25[[#This Row],[Hora de Llegada]]</f>
        <v>45017.001388888886</v>
      </c>
      <c r="P87" s="9">
        <f>spaces_3iWczBNnn5rbfoUlE0Jd_uploads_git_blob_9864c7f811c613c3faab876659c6423__25[[#This Row],[Hora de Llegada]]</f>
        <v>45017.001388888886</v>
      </c>
      <c r="Q87" s="9">
        <f>spaces_3iWczBNnn5rbfoUlE0Jd_uploads_git_blob_9864c7f811c613c3faab876659c6423__25[[#This Row],[Hora de Salida]]</f>
        <v>45017.088888888888</v>
      </c>
      <c r="R87" s="9" cm="1">
        <f t="array" ref="R8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8.7500000001455192E-2</v>
      </c>
      <c r="S87" s="9">
        <f>_xlfn.XLOOKUP(spaces_3iWczBNnn5rbfoUlE0Jd_uploads_git_blob_9864c7f811c613c3faab876659c6423__25[[#This Row],[Número de Orden]],Cocinadinamica!E88:E856,Cocinadinamica!F88:F856)/1440</f>
        <v>5.5555555555555558E-3</v>
      </c>
      <c r="T87" s="9" cm="1">
        <f t="array" ref="T8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8.1944444445899642E-2</v>
      </c>
      <c r="U87" s="9" t="str" cm="1">
        <f t="array" ref="U8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88" spans="1:21" x14ac:dyDescent="0.35">
      <c r="A88" s="27">
        <v>3</v>
      </c>
      <c r="B88" s="11" t="s">
        <v>915</v>
      </c>
      <c r="C88" s="11">
        <v>2</v>
      </c>
      <c r="D88" s="12">
        <v>45017.073611111111</v>
      </c>
      <c r="E88" s="12">
        <v>45017.137499999997</v>
      </c>
      <c r="F88" s="11" t="s">
        <v>72</v>
      </c>
      <c r="G88" s="11" t="s">
        <v>86</v>
      </c>
      <c r="H88" s="11" t="s">
        <v>74</v>
      </c>
      <c r="I88" s="16">
        <v>29.46</v>
      </c>
      <c r="J88" s="11" t="s">
        <v>88</v>
      </c>
      <c r="K88" s="11">
        <v>87</v>
      </c>
      <c r="L88" s="11" t="s">
        <v>275</v>
      </c>
      <c r="M88" s="11" t="s">
        <v>1333</v>
      </c>
      <c r="N88">
        <f>_xlfn.XLOOKUP(spaces_3iWczBNnn5rbfoUlE0Jd_uploads_git_blob_9864c7f811c613c3faab876659c6423__25[[#This Row],[Número de Orden]],Cocinadinamica!B89:B857,Cocinadinamica!C89:C857)</f>
        <v>41</v>
      </c>
      <c r="O88" s="7">
        <f>spaces_3iWczBNnn5rbfoUlE0Jd_uploads_git_blob_9864c7f811c613c3faab876659c6423__25[[#This Row],[Hora de Llegada]]</f>
        <v>45017.073611111111</v>
      </c>
      <c r="P88" s="9">
        <f>spaces_3iWczBNnn5rbfoUlE0Jd_uploads_git_blob_9864c7f811c613c3faab876659c6423__25[[#This Row],[Hora de Llegada]]</f>
        <v>45017.073611111111</v>
      </c>
      <c r="Q88" s="9">
        <f>spaces_3iWczBNnn5rbfoUlE0Jd_uploads_git_blob_9864c7f811c613c3faab876659c6423__25[[#This Row],[Hora de Salida]]</f>
        <v>45017.137499999997</v>
      </c>
      <c r="R88" s="9" cm="1">
        <f t="array" ref="R8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7.4305555550381541E-2</v>
      </c>
      <c r="S88" s="9">
        <f>_xlfn.XLOOKUP(spaces_3iWczBNnn5rbfoUlE0Jd_uploads_git_blob_9864c7f811c613c3faab876659c6423__25[[#This Row],[Número de Orden]],Cocinadinamica!E89:E857,Cocinadinamica!F89:F857)/1440</f>
        <v>4.9305555555555554E-2</v>
      </c>
      <c r="T88" s="9" cm="1">
        <f t="array" ref="T8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2.4999999994825987E-2</v>
      </c>
      <c r="U88" s="9" t="str" cm="1">
        <f t="array" ref="U8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89" spans="1:21" x14ac:dyDescent="0.35">
      <c r="A89" s="28">
        <v>18</v>
      </c>
      <c r="B89" s="13" t="s">
        <v>778</v>
      </c>
      <c r="C89" s="13">
        <v>1</v>
      </c>
      <c r="D89" s="14">
        <v>45017.145833333336</v>
      </c>
      <c r="E89" s="14">
        <v>45017.277777777781</v>
      </c>
      <c r="F89" s="13" t="s">
        <v>72</v>
      </c>
      <c r="G89" s="13" t="s">
        <v>86</v>
      </c>
      <c r="H89" s="13" t="s">
        <v>109</v>
      </c>
      <c r="I89" s="17">
        <v>23.93</v>
      </c>
      <c r="J89" s="13" t="s">
        <v>94</v>
      </c>
      <c r="K89" s="13">
        <v>88</v>
      </c>
      <c r="L89" s="13" t="s">
        <v>187</v>
      </c>
      <c r="M89" s="13" t="s">
        <v>1334</v>
      </c>
      <c r="N89">
        <f>_xlfn.XLOOKUP(spaces_3iWczBNnn5rbfoUlE0Jd_uploads_git_blob_9864c7f811c613c3faab876659c6423__25[[#This Row],[Número de Orden]],Cocinadinamica!B90:B858,Cocinadinamica!C90:C858)</f>
        <v>50</v>
      </c>
      <c r="O89" s="7">
        <f>spaces_3iWczBNnn5rbfoUlE0Jd_uploads_git_blob_9864c7f811c613c3faab876659c6423__25[[#This Row],[Hora de Llegada]]</f>
        <v>45017.145833333336</v>
      </c>
      <c r="P89" s="9">
        <f>spaces_3iWczBNnn5rbfoUlE0Jd_uploads_git_blob_9864c7f811c613c3faab876659c6423__25[[#This Row],[Hora de Llegada]]</f>
        <v>45017.145833333336</v>
      </c>
      <c r="Q89" s="9">
        <f>spaces_3iWczBNnn5rbfoUlE0Jd_uploads_git_blob_9864c7f811c613c3faab876659c6423__25[[#This Row],[Hora de Salida]]</f>
        <v>45017.277777777781</v>
      </c>
      <c r="R89" s="9" cm="1">
        <f t="array" ref="R8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0.13194444444525288</v>
      </c>
      <c r="S89" s="9">
        <f>_xlfn.XLOOKUP(spaces_3iWczBNnn5rbfoUlE0Jd_uploads_git_blob_9864c7f811c613c3faab876659c6423__25[[#This Row],[Número de Orden]],Cocinadinamica!E90:E858,Cocinadinamica!F90:F858)/1440</f>
        <v>8.1250000000000003E-2</v>
      </c>
      <c r="T89" s="9" cm="1">
        <f t="array" ref="T8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5.0694444445252881E-2</v>
      </c>
      <c r="U89" s="9" t="str" cm="1">
        <f t="array" ref="U8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90" spans="1:21" x14ac:dyDescent="0.35">
      <c r="A90" s="27">
        <v>11</v>
      </c>
      <c r="B90" s="11" t="s">
        <v>367</v>
      </c>
      <c r="C90" s="11">
        <v>4</v>
      </c>
      <c r="D90" s="12">
        <v>45017.029166666667</v>
      </c>
      <c r="E90" s="12">
        <v>45017.09652777778</v>
      </c>
      <c r="F90" s="11" t="s">
        <v>85</v>
      </c>
      <c r="G90" s="11" t="s">
        <v>163</v>
      </c>
      <c r="H90" s="11" t="s">
        <v>109</v>
      </c>
      <c r="I90" s="16">
        <v>12.28</v>
      </c>
      <c r="J90" s="11" t="s">
        <v>75</v>
      </c>
      <c r="K90" s="11">
        <v>89</v>
      </c>
      <c r="L90" s="11" t="s">
        <v>174</v>
      </c>
      <c r="M90" s="11" t="s">
        <v>1335</v>
      </c>
      <c r="N90">
        <f>_xlfn.XLOOKUP(spaces_3iWczBNnn5rbfoUlE0Jd_uploads_git_blob_9864c7f811c613c3faab876659c6423__25[[#This Row],[Número de Orden]],Cocinadinamica!B91:B859,Cocinadinamica!C91:C859)</f>
        <v>64</v>
      </c>
      <c r="O90" s="7">
        <f>spaces_3iWczBNnn5rbfoUlE0Jd_uploads_git_blob_9864c7f811c613c3faab876659c6423__25[[#This Row],[Hora de Llegada]]</f>
        <v>45017.029166666667</v>
      </c>
      <c r="P90" s="9">
        <f>spaces_3iWczBNnn5rbfoUlE0Jd_uploads_git_blob_9864c7f811c613c3faab876659c6423__25[[#This Row],[Hora de Llegada]]</f>
        <v>45017.029166666667</v>
      </c>
      <c r="Q90" s="9">
        <f>spaces_3iWczBNnn5rbfoUlE0Jd_uploads_git_blob_9864c7f811c613c3faab876659c6423__25[[#This Row],[Hora de Salida]]</f>
        <v>45017.09652777778</v>
      </c>
      <c r="R90" s="9" cm="1">
        <f t="array" ref="R9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6.7361111112404615E-2</v>
      </c>
      <c r="S90" s="9">
        <f>_xlfn.XLOOKUP(spaces_3iWczBNnn5rbfoUlE0Jd_uploads_git_blob_9864c7f811c613c3faab876659c6423__25[[#This Row],[Número de Orden]],Cocinadinamica!E91:E859,Cocinadinamica!F91:F859)/1440</f>
        <v>9.8611111111111108E-2</v>
      </c>
      <c r="T90" s="9" cm="1">
        <f t="array" ref="T9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90" s="9" t="str" cm="1">
        <f t="array" ref="U9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91" spans="1:21" x14ac:dyDescent="0.35">
      <c r="A91" s="28" t="s">
        <v>185</v>
      </c>
      <c r="B91" s="13" t="s">
        <v>186</v>
      </c>
      <c r="C91" s="13">
        <v>3</v>
      </c>
      <c r="D91" s="14">
        <v>45017.053472222222</v>
      </c>
      <c r="E91" s="14">
        <v>45017.134027777778</v>
      </c>
      <c r="F91" s="13" t="s">
        <v>85</v>
      </c>
      <c r="G91" s="13" t="s">
        <v>86</v>
      </c>
      <c r="H91" s="13" t="s">
        <v>109</v>
      </c>
      <c r="I91" s="17">
        <v>30.69</v>
      </c>
      <c r="J91" s="13" t="s">
        <v>94</v>
      </c>
      <c r="K91" s="13">
        <v>90</v>
      </c>
      <c r="L91" s="13" t="s">
        <v>187</v>
      </c>
      <c r="M91" s="13" t="s">
        <v>37</v>
      </c>
      <c r="N91">
        <f>_xlfn.XLOOKUP(spaces_3iWczBNnn5rbfoUlE0Jd_uploads_git_blob_9864c7f811c613c3faab876659c6423__25[[#This Row],[Número de Orden]],Cocinadinamica!B92:B860,Cocinadinamica!C92:C860)</f>
        <v>14</v>
      </c>
      <c r="O91" s="7">
        <f>spaces_3iWczBNnn5rbfoUlE0Jd_uploads_git_blob_9864c7f811c613c3faab876659c6423__25[[#This Row],[Hora de Llegada]]</f>
        <v>45017.053472222222</v>
      </c>
      <c r="P91" s="9">
        <f>spaces_3iWczBNnn5rbfoUlE0Jd_uploads_git_blob_9864c7f811c613c3faab876659c6423__25[[#This Row],[Hora de Llegada]]</f>
        <v>45017.053472222222</v>
      </c>
      <c r="Q91" s="9">
        <f>spaces_3iWczBNnn5rbfoUlE0Jd_uploads_git_blob_9864c7f811c613c3faab876659c6423__25[[#This Row],[Hora de Salida]]</f>
        <v>45017.134027777778</v>
      </c>
      <c r="R91" s="9" cm="1">
        <f t="array" ref="R9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8.0555555556202307E-2</v>
      </c>
      <c r="S91" s="9">
        <f>_xlfn.XLOOKUP(spaces_3iWczBNnn5rbfoUlE0Jd_uploads_git_blob_9864c7f811c613c3faab876659c6423__25[[#This Row],[Número de Orden]],Cocinadinamica!E92:E860,Cocinadinamica!F92:F860)/1440</f>
        <v>3.3333333333333333E-2</v>
      </c>
      <c r="T91" s="9" cm="1">
        <f t="array" ref="T9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4.7222222222868974E-2</v>
      </c>
      <c r="U91" s="9" t="str" cm="1">
        <f t="array" ref="U9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92" spans="1:21" x14ac:dyDescent="0.35">
      <c r="A92" s="27">
        <v>1</v>
      </c>
      <c r="B92" s="11" t="s">
        <v>916</v>
      </c>
      <c r="C92" s="11">
        <v>5</v>
      </c>
      <c r="D92" s="12">
        <v>45017.151388888888</v>
      </c>
      <c r="E92" s="12">
        <v>45017.224999999999</v>
      </c>
      <c r="F92" s="11" t="s">
        <v>85</v>
      </c>
      <c r="G92" s="11" t="s">
        <v>86</v>
      </c>
      <c r="H92" s="11" t="s">
        <v>74</v>
      </c>
      <c r="I92" s="16">
        <v>39.1</v>
      </c>
      <c r="J92" s="11" t="s">
        <v>94</v>
      </c>
      <c r="K92" s="11">
        <v>91</v>
      </c>
      <c r="L92" s="11" t="s">
        <v>181</v>
      </c>
      <c r="M92" s="11" t="s">
        <v>1336</v>
      </c>
      <c r="N92">
        <f>_xlfn.XLOOKUP(spaces_3iWczBNnn5rbfoUlE0Jd_uploads_git_blob_9864c7f811c613c3faab876659c6423__25[[#This Row],[Número de Orden]],Cocinadinamica!B93:B861,Cocinadinamica!C93:C861)</f>
        <v>117</v>
      </c>
      <c r="O92" s="7">
        <f>spaces_3iWczBNnn5rbfoUlE0Jd_uploads_git_blob_9864c7f811c613c3faab876659c6423__25[[#This Row],[Hora de Llegada]]</f>
        <v>45017.151388888888</v>
      </c>
      <c r="P92" s="9">
        <f>spaces_3iWczBNnn5rbfoUlE0Jd_uploads_git_blob_9864c7f811c613c3faab876659c6423__25[[#This Row],[Hora de Llegada]]</f>
        <v>45017.151388888888</v>
      </c>
      <c r="Q92" s="9">
        <f>spaces_3iWczBNnn5rbfoUlE0Jd_uploads_git_blob_9864c7f811c613c3faab876659c6423__25[[#This Row],[Hora de Salida]]</f>
        <v>45017.224999999999</v>
      </c>
      <c r="R92" s="9" cm="1">
        <f t="array" ref="R9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7.3611111110949423E-2</v>
      </c>
      <c r="S92" s="9">
        <f>_xlfn.XLOOKUP(spaces_3iWczBNnn5rbfoUlE0Jd_uploads_git_blob_9864c7f811c613c3faab876659c6423__25[[#This Row],[Número de Orden]],Cocinadinamica!E93:E861,Cocinadinamica!F93:F861)/1440</f>
        <v>9.166666666666666E-2</v>
      </c>
      <c r="T92" s="9" cm="1">
        <f t="array" ref="T9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92" s="9" t="str" cm="1">
        <f t="array" ref="U9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93" spans="1:21" x14ac:dyDescent="0.35">
      <c r="A93" s="28">
        <v>6</v>
      </c>
      <c r="B93" s="13" t="s">
        <v>917</v>
      </c>
      <c r="C93" s="13">
        <v>2</v>
      </c>
      <c r="D93" s="14">
        <v>45017.149305555555</v>
      </c>
      <c r="E93" s="14">
        <v>45017.256249999999</v>
      </c>
      <c r="F93" s="13" t="s">
        <v>100</v>
      </c>
      <c r="G93" s="13" t="s">
        <v>163</v>
      </c>
      <c r="H93" s="13" t="s">
        <v>74</v>
      </c>
      <c r="I93" s="17">
        <v>12.75</v>
      </c>
      <c r="J93" s="13" t="s">
        <v>75</v>
      </c>
      <c r="K93" s="13">
        <v>92</v>
      </c>
      <c r="L93" s="13" t="s">
        <v>275</v>
      </c>
      <c r="M93" s="13" t="s">
        <v>1337</v>
      </c>
      <c r="N93">
        <f>_xlfn.XLOOKUP(spaces_3iWczBNnn5rbfoUlE0Jd_uploads_git_blob_9864c7f811c613c3faab876659c6423__25[[#This Row],[Número de Orden]],Cocinadinamica!B94:B862,Cocinadinamica!C94:C862)</f>
        <v>34</v>
      </c>
      <c r="O93" s="7">
        <f>spaces_3iWczBNnn5rbfoUlE0Jd_uploads_git_blob_9864c7f811c613c3faab876659c6423__25[[#This Row],[Hora de Llegada]]</f>
        <v>45017.149305555555</v>
      </c>
      <c r="P93" s="9">
        <f>spaces_3iWczBNnn5rbfoUlE0Jd_uploads_git_blob_9864c7f811c613c3faab876659c6423__25[[#This Row],[Hora de Llegada]]</f>
        <v>45017.149305555555</v>
      </c>
      <c r="Q93" s="9">
        <f>spaces_3iWczBNnn5rbfoUlE0Jd_uploads_git_blob_9864c7f811c613c3faab876659c6423__25[[#This Row],[Hora de Salida]]</f>
        <v>45017.256249999999</v>
      </c>
      <c r="R93" s="9" cm="1">
        <f t="array" ref="R9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0.10694444444379769</v>
      </c>
      <c r="S93" s="9">
        <f>_xlfn.XLOOKUP(spaces_3iWczBNnn5rbfoUlE0Jd_uploads_git_blob_9864c7f811c613c3faab876659c6423__25[[#This Row],[Número de Orden]],Cocinadinamica!E94:E862,Cocinadinamica!F94:F862)/1440</f>
        <v>2.9166666666666667E-2</v>
      </c>
      <c r="T93" s="9" cm="1">
        <f t="array" ref="T9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7.7777777777131019E-2</v>
      </c>
      <c r="U93" s="9" t="str" cm="1">
        <f t="array" ref="U9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94" spans="1:21" x14ac:dyDescent="0.35">
      <c r="A94" s="27" t="s">
        <v>83</v>
      </c>
      <c r="B94" s="11" t="s">
        <v>190</v>
      </c>
      <c r="C94" s="11">
        <v>2</v>
      </c>
      <c r="D94" s="12">
        <v>45017.068749999999</v>
      </c>
      <c r="E94" s="12">
        <v>45017.158333333333</v>
      </c>
      <c r="F94" s="11" t="s">
        <v>100</v>
      </c>
      <c r="G94" s="11" t="s">
        <v>86</v>
      </c>
      <c r="H94" s="11" t="s">
        <v>74</v>
      </c>
      <c r="I94" s="16">
        <v>45.66</v>
      </c>
      <c r="J94" s="11" t="s">
        <v>75</v>
      </c>
      <c r="K94" s="11">
        <v>93</v>
      </c>
      <c r="L94" s="11" t="s">
        <v>76</v>
      </c>
      <c r="M94" s="11" t="s">
        <v>23</v>
      </c>
      <c r="N94">
        <f>_xlfn.XLOOKUP(spaces_3iWczBNnn5rbfoUlE0Jd_uploads_git_blob_9864c7f811c613c3faab876659c6423__25[[#This Row],[Número de Orden]],Cocinadinamica!B95:B863,Cocinadinamica!C95:C863)</f>
        <v>12</v>
      </c>
      <c r="O94" s="7">
        <f>spaces_3iWczBNnn5rbfoUlE0Jd_uploads_git_blob_9864c7f811c613c3faab876659c6423__25[[#This Row],[Hora de Llegada]]</f>
        <v>45017.068749999999</v>
      </c>
      <c r="P94" s="9">
        <f>spaces_3iWczBNnn5rbfoUlE0Jd_uploads_git_blob_9864c7f811c613c3faab876659c6423__25[[#This Row],[Hora de Llegada]]</f>
        <v>45017.068749999999</v>
      </c>
      <c r="Q94" s="9">
        <f>spaces_3iWczBNnn5rbfoUlE0Jd_uploads_git_blob_9864c7f811c613c3faab876659c6423__25[[#This Row],[Hora de Salida]]</f>
        <v>45017.158333333333</v>
      </c>
      <c r="R94" s="9" cm="1">
        <f t="array" ref="R9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8.9583333334303461E-2</v>
      </c>
      <c r="S94" s="9">
        <f>_xlfn.XLOOKUP(spaces_3iWczBNnn5rbfoUlE0Jd_uploads_git_blob_9864c7f811c613c3faab876659c6423__25[[#This Row],[Número de Orden]],Cocinadinamica!E95:E863,Cocinadinamica!F95:F863)/1440</f>
        <v>1.2500000000000001E-2</v>
      </c>
      <c r="T94" s="9" cm="1">
        <f t="array" ref="T9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7.7083333334303464E-2</v>
      </c>
      <c r="U94" s="9" t="str" cm="1">
        <f t="array" ref="U9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95" spans="1:21" x14ac:dyDescent="0.35">
      <c r="A95" s="28">
        <v>12</v>
      </c>
      <c r="B95" s="13" t="s">
        <v>918</v>
      </c>
      <c r="C95" s="13">
        <v>1</v>
      </c>
      <c r="D95" s="14">
        <v>45017.077777777777</v>
      </c>
      <c r="E95" s="14">
        <v>45017.203472222223</v>
      </c>
      <c r="F95" s="13" t="s">
        <v>72</v>
      </c>
      <c r="G95" s="13" t="s">
        <v>86</v>
      </c>
      <c r="H95" s="13" t="s">
        <v>74</v>
      </c>
      <c r="I95" s="17">
        <v>28.36</v>
      </c>
      <c r="J95" s="13" t="s">
        <v>88</v>
      </c>
      <c r="K95" s="13">
        <v>94</v>
      </c>
      <c r="L95" s="13" t="s">
        <v>101</v>
      </c>
      <c r="M95" s="13" t="s">
        <v>1338</v>
      </c>
      <c r="N95">
        <f>_xlfn.XLOOKUP(spaces_3iWczBNnn5rbfoUlE0Jd_uploads_git_blob_9864c7f811c613c3faab876659c6423__25[[#This Row],[Número de Orden]],Cocinadinamica!B96:B864,Cocinadinamica!C96:C864)</f>
        <v>101</v>
      </c>
      <c r="O95" s="7">
        <f>spaces_3iWczBNnn5rbfoUlE0Jd_uploads_git_blob_9864c7f811c613c3faab876659c6423__25[[#This Row],[Hora de Llegada]]</f>
        <v>45017.077777777777</v>
      </c>
      <c r="P95" s="9">
        <f>spaces_3iWczBNnn5rbfoUlE0Jd_uploads_git_blob_9864c7f811c613c3faab876659c6423__25[[#This Row],[Hora de Llegada]]</f>
        <v>45017.077777777777</v>
      </c>
      <c r="Q95" s="9">
        <f>spaces_3iWczBNnn5rbfoUlE0Jd_uploads_git_blob_9864c7f811c613c3faab876659c6423__25[[#This Row],[Hora de Salida]]</f>
        <v>45017.203472222223</v>
      </c>
      <c r="R95" s="9" cm="1">
        <f t="array" ref="R9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0.13611111111094942</v>
      </c>
      <c r="S95" s="9">
        <f>_xlfn.XLOOKUP(spaces_3iWczBNnn5rbfoUlE0Jd_uploads_git_blob_9864c7f811c613c3faab876659c6423__25[[#This Row],[Número de Orden]],Cocinadinamica!E96:E864,Cocinadinamica!F96:F864)/1440</f>
        <v>8.9583333333333334E-2</v>
      </c>
      <c r="T95" s="9" cm="1">
        <f t="array" ref="T9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4.6527777777616089E-2</v>
      </c>
      <c r="U95" s="9" t="str" cm="1">
        <f t="array" ref="U9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96" spans="1:21" x14ac:dyDescent="0.35">
      <c r="A96" s="27">
        <v>12</v>
      </c>
      <c r="B96" s="11" t="s">
        <v>394</v>
      </c>
      <c r="C96" s="11">
        <v>5</v>
      </c>
      <c r="D96" s="12">
        <v>45017.138194444444</v>
      </c>
      <c r="E96" s="12">
        <v>45017.254861111112</v>
      </c>
      <c r="F96" s="11" t="s">
        <v>100</v>
      </c>
      <c r="G96" s="11" t="s">
        <v>73</v>
      </c>
      <c r="H96" s="11" t="s">
        <v>74</v>
      </c>
      <c r="I96" s="16">
        <v>24.68</v>
      </c>
      <c r="J96" s="11" t="s">
        <v>88</v>
      </c>
      <c r="K96" s="11">
        <v>95</v>
      </c>
      <c r="L96" s="11" t="s">
        <v>181</v>
      </c>
      <c r="M96" s="11" t="s">
        <v>1339</v>
      </c>
      <c r="N96">
        <f>_xlfn.XLOOKUP(spaces_3iWczBNnn5rbfoUlE0Jd_uploads_git_blob_9864c7f811c613c3faab876659c6423__25[[#This Row],[Número de Orden]],Cocinadinamica!B97:B865,Cocinadinamica!C97:C865)</f>
        <v>63</v>
      </c>
      <c r="O96" s="7">
        <f>spaces_3iWczBNnn5rbfoUlE0Jd_uploads_git_blob_9864c7f811c613c3faab876659c6423__25[[#This Row],[Hora de Llegada]]</f>
        <v>45017.138194444444</v>
      </c>
      <c r="P96" s="9">
        <f>spaces_3iWczBNnn5rbfoUlE0Jd_uploads_git_blob_9864c7f811c613c3faab876659c6423__25[[#This Row],[Hora de Llegada]]</f>
        <v>45017.138194444444</v>
      </c>
      <c r="Q96" s="9">
        <f>spaces_3iWczBNnn5rbfoUlE0Jd_uploads_git_blob_9864c7f811c613c3faab876659c6423__25[[#This Row],[Hora de Salida]]</f>
        <v>45017.254861111112</v>
      </c>
      <c r="R96" s="9" cm="1">
        <f t="array" ref="R9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0.12708333333284827</v>
      </c>
      <c r="S96" s="9">
        <f>_xlfn.XLOOKUP(spaces_3iWczBNnn5rbfoUlE0Jd_uploads_git_blob_9864c7f811c613c3faab876659c6423__25[[#This Row],[Número de Orden]],Cocinadinamica!E97:E865,Cocinadinamica!F97:F865)/1440</f>
        <v>2.8472222222222222E-2</v>
      </c>
      <c r="T96" s="9" cm="1">
        <f t="array" ref="T9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9.8611111110626051E-2</v>
      </c>
      <c r="U96" s="9" t="str" cm="1">
        <f t="array" ref="U9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97" spans="1:21" x14ac:dyDescent="0.35">
      <c r="A97" s="28">
        <v>16</v>
      </c>
      <c r="B97" s="13" t="s">
        <v>919</v>
      </c>
      <c r="C97" s="13">
        <v>5</v>
      </c>
      <c r="D97" s="14">
        <v>45017.082638888889</v>
      </c>
      <c r="E97" s="14">
        <v>45017.226388888892</v>
      </c>
      <c r="F97" s="13" t="s">
        <v>72</v>
      </c>
      <c r="G97" s="13" t="s">
        <v>163</v>
      </c>
      <c r="H97" s="13" t="s">
        <v>74</v>
      </c>
      <c r="I97" s="17">
        <v>33.630000000000003</v>
      </c>
      <c r="J97" s="13" t="s">
        <v>75</v>
      </c>
      <c r="K97" s="13">
        <v>96</v>
      </c>
      <c r="L97" s="13" t="s">
        <v>95</v>
      </c>
      <c r="M97" s="13" t="s">
        <v>1340</v>
      </c>
      <c r="N97">
        <f>_xlfn.XLOOKUP(spaces_3iWczBNnn5rbfoUlE0Jd_uploads_git_blob_9864c7f811c613c3faab876659c6423__25[[#This Row],[Número de Orden]],Cocinadinamica!B98:B866,Cocinadinamica!C98:C866)</f>
        <v>72</v>
      </c>
      <c r="O97" s="7">
        <f>spaces_3iWczBNnn5rbfoUlE0Jd_uploads_git_blob_9864c7f811c613c3faab876659c6423__25[[#This Row],[Hora de Llegada]]</f>
        <v>45017.082638888889</v>
      </c>
      <c r="P97" s="9">
        <f>spaces_3iWczBNnn5rbfoUlE0Jd_uploads_git_blob_9864c7f811c613c3faab876659c6423__25[[#This Row],[Hora de Llegada]]</f>
        <v>45017.082638888889</v>
      </c>
      <c r="Q97" s="9">
        <f>spaces_3iWczBNnn5rbfoUlE0Jd_uploads_git_blob_9864c7f811c613c3faab876659c6423__25[[#This Row],[Hora de Salida]]</f>
        <v>45017.226388888892</v>
      </c>
      <c r="R97" s="9" cm="1">
        <f t="array" ref="R9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0.14375000000291038</v>
      </c>
      <c r="S97" s="9">
        <f>_xlfn.XLOOKUP(spaces_3iWczBNnn5rbfoUlE0Jd_uploads_git_blob_9864c7f811c613c3faab876659c6423__25[[#This Row],[Número de Orden]],Cocinadinamica!E98:E866,Cocinadinamica!F98:F866)/1440</f>
        <v>5.2777777777777778E-2</v>
      </c>
      <c r="T97" s="9" cm="1">
        <f t="array" ref="T9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9.0972222225132598E-2</v>
      </c>
      <c r="U97" s="9" t="str" cm="1">
        <f t="array" ref="U9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98" spans="1:21" x14ac:dyDescent="0.35">
      <c r="A98" s="27">
        <v>14</v>
      </c>
      <c r="B98" s="11" t="s">
        <v>920</v>
      </c>
      <c r="C98" s="11">
        <v>2</v>
      </c>
      <c r="D98" s="12">
        <v>45017.073611111111</v>
      </c>
      <c r="E98" s="12">
        <v>45017.127083333333</v>
      </c>
      <c r="F98" s="11" t="s">
        <v>100</v>
      </c>
      <c r="G98" s="11" t="s">
        <v>73</v>
      </c>
      <c r="H98" s="11" t="s">
        <v>74</v>
      </c>
      <c r="I98" s="16">
        <v>19.22</v>
      </c>
      <c r="J98" s="11" t="s">
        <v>88</v>
      </c>
      <c r="K98" s="11">
        <v>97</v>
      </c>
      <c r="L98" s="11" t="s">
        <v>187</v>
      </c>
      <c r="M98" s="11" t="s">
        <v>1341</v>
      </c>
      <c r="N98">
        <f>_xlfn.XLOOKUP(spaces_3iWczBNnn5rbfoUlE0Jd_uploads_git_blob_9864c7f811c613c3faab876659c6423__25[[#This Row],[Número de Orden]],Cocinadinamica!B99:B867,Cocinadinamica!C99:C867)</f>
        <v>77</v>
      </c>
      <c r="O98" s="7">
        <f>spaces_3iWczBNnn5rbfoUlE0Jd_uploads_git_blob_9864c7f811c613c3faab876659c6423__25[[#This Row],[Hora de Llegada]]</f>
        <v>45017.073611111111</v>
      </c>
      <c r="P98" s="9">
        <f>spaces_3iWczBNnn5rbfoUlE0Jd_uploads_git_blob_9864c7f811c613c3faab876659c6423__25[[#This Row],[Hora de Llegada]]</f>
        <v>45017.073611111111</v>
      </c>
      <c r="Q98" s="9">
        <f>spaces_3iWczBNnn5rbfoUlE0Jd_uploads_git_blob_9864c7f811c613c3faab876659c6423__25[[#This Row],[Hora de Salida]]</f>
        <v>45017.127083333333</v>
      </c>
      <c r="R98" s="9" cm="1">
        <f t="array" ref="R9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6.3888888886140194E-2</v>
      </c>
      <c r="S98" s="9">
        <f>_xlfn.XLOOKUP(spaces_3iWczBNnn5rbfoUlE0Jd_uploads_git_blob_9864c7f811c613c3faab876659c6423__25[[#This Row],[Número de Orden]],Cocinadinamica!E99:E867,Cocinadinamica!F99:F867)/1440</f>
        <v>5.486111111111111E-2</v>
      </c>
      <c r="T98" s="9" cm="1">
        <f t="array" ref="T9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9.0277777750290833E-3</v>
      </c>
      <c r="U98" s="9" t="str" cm="1">
        <f t="array" ref="U9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99" spans="1:21" x14ac:dyDescent="0.35">
      <c r="A99" s="28">
        <v>7</v>
      </c>
      <c r="B99" s="13" t="s">
        <v>921</v>
      </c>
      <c r="C99" s="13">
        <v>3</v>
      </c>
      <c r="D99" s="14">
        <v>45017.042361111111</v>
      </c>
      <c r="E99" s="14">
        <v>45017.140277777777</v>
      </c>
      <c r="F99" s="13" t="s">
        <v>85</v>
      </c>
      <c r="G99" s="13" t="s">
        <v>86</v>
      </c>
      <c r="H99" s="13" t="s">
        <v>74</v>
      </c>
      <c r="I99" s="17">
        <v>17.149999999999999</v>
      </c>
      <c r="J99" s="13" t="s">
        <v>88</v>
      </c>
      <c r="K99" s="13">
        <v>98</v>
      </c>
      <c r="L99" s="13" t="s">
        <v>95</v>
      </c>
      <c r="M99" s="13" t="s">
        <v>1342</v>
      </c>
      <c r="N99">
        <f>_xlfn.XLOOKUP(spaces_3iWczBNnn5rbfoUlE0Jd_uploads_git_blob_9864c7f811c613c3faab876659c6423__25[[#This Row],[Número de Orden]],Cocinadinamica!B100:B868,Cocinadinamica!C100:C868)</f>
        <v>68</v>
      </c>
      <c r="O99" s="7">
        <f>spaces_3iWczBNnn5rbfoUlE0Jd_uploads_git_blob_9864c7f811c613c3faab876659c6423__25[[#This Row],[Hora de Llegada]]</f>
        <v>45017.042361111111</v>
      </c>
      <c r="P99" s="9">
        <f>spaces_3iWczBNnn5rbfoUlE0Jd_uploads_git_blob_9864c7f811c613c3faab876659c6423__25[[#This Row],[Hora de Llegada]]</f>
        <v>45017.042361111111</v>
      </c>
      <c r="Q99" s="9">
        <f>spaces_3iWczBNnn5rbfoUlE0Jd_uploads_git_blob_9864c7f811c613c3faab876659c6423__25[[#This Row],[Hora de Salida]]</f>
        <v>45017.140277777777</v>
      </c>
      <c r="R99" s="9" cm="1">
        <f t="array" ref="R9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0.10833333332993789</v>
      </c>
      <c r="S99" s="9">
        <f>_xlfn.XLOOKUP(spaces_3iWczBNnn5rbfoUlE0Jd_uploads_git_blob_9864c7f811c613c3faab876659c6423__25[[#This Row],[Número de Orden]],Cocinadinamica!E100:E868,Cocinadinamica!F100:F868)/1440</f>
        <v>9.7222222222222224E-2</v>
      </c>
      <c r="T99" s="9" cm="1">
        <f t="array" ref="T9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1.1111111107715663E-2</v>
      </c>
      <c r="U99" s="9" t="str" cm="1">
        <f t="array" ref="U9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00" spans="1:21" x14ac:dyDescent="0.35">
      <c r="A100" s="27">
        <v>2</v>
      </c>
      <c r="B100" s="11" t="s">
        <v>84</v>
      </c>
      <c r="C100" s="11">
        <v>6</v>
      </c>
      <c r="D100" s="12">
        <v>45017.098611111112</v>
      </c>
      <c r="E100" s="12">
        <v>45017.262499999997</v>
      </c>
      <c r="F100" s="11" t="s">
        <v>100</v>
      </c>
      <c r="G100" s="11" t="s">
        <v>86</v>
      </c>
      <c r="H100" s="11" t="s">
        <v>74</v>
      </c>
      <c r="I100" s="16">
        <v>33.549999999999997</v>
      </c>
      <c r="J100" s="11" t="s">
        <v>88</v>
      </c>
      <c r="K100" s="11">
        <v>99</v>
      </c>
      <c r="L100" s="11" t="s">
        <v>101</v>
      </c>
      <c r="M100" s="11" t="s">
        <v>1343</v>
      </c>
      <c r="N100">
        <f>_xlfn.XLOOKUP(spaces_3iWczBNnn5rbfoUlE0Jd_uploads_git_blob_9864c7f811c613c3faab876659c6423__25[[#This Row],[Número de Orden]],Cocinadinamica!B101:B869,Cocinadinamica!C101:C869)</f>
        <v>56</v>
      </c>
      <c r="O100" s="7">
        <f>spaces_3iWczBNnn5rbfoUlE0Jd_uploads_git_blob_9864c7f811c613c3faab876659c6423__25[[#This Row],[Hora de Llegada]]</f>
        <v>45017.098611111112</v>
      </c>
      <c r="P100" s="9">
        <f>spaces_3iWczBNnn5rbfoUlE0Jd_uploads_git_blob_9864c7f811c613c3faab876659c6423__25[[#This Row],[Hora de Llegada]]</f>
        <v>45017.098611111112</v>
      </c>
      <c r="Q100" s="9">
        <f>spaces_3iWczBNnn5rbfoUlE0Jd_uploads_git_blob_9864c7f811c613c3faab876659c6423__25[[#This Row],[Hora de Salida]]</f>
        <v>45017.262499999997</v>
      </c>
      <c r="R100" s="9" cm="1">
        <f t="array" ref="R10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0.17430555554892635</v>
      </c>
      <c r="S100" s="9">
        <f>_xlfn.XLOOKUP(spaces_3iWczBNnn5rbfoUlE0Jd_uploads_git_blob_9864c7f811c613c3faab876659c6423__25[[#This Row],[Número de Orden]],Cocinadinamica!E101:E869,Cocinadinamica!F101:F869)/1440</f>
        <v>5.9722222222222225E-2</v>
      </c>
      <c r="T100" s="9" cm="1">
        <f t="array" ref="T10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0.11458333332670412</v>
      </c>
      <c r="U100" s="9" t="str" cm="1">
        <f t="array" ref="U10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01" spans="1:21" x14ac:dyDescent="0.35">
      <c r="A101" s="28">
        <v>18</v>
      </c>
      <c r="B101" s="13" t="s">
        <v>71</v>
      </c>
      <c r="C101" s="13">
        <v>1</v>
      </c>
      <c r="D101" s="14">
        <v>45017.147222222222</v>
      </c>
      <c r="E101" s="14">
        <v>45017.28125</v>
      </c>
      <c r="F101" s="13" t="s">
        <v>223</v>
      </c>
      <c r="G101" s="13" t="s">
        <v>86</v>
      </c>
      <c r="H101" s="13" t="s">
        <v>74</v>
      </c>
      <c r="I101" s="17">
        <v>15.15</v>
      </c>
      <c r="J101" s="13" t="s">
        <v>94</v>
      </c>
      <c r="K101" s="13">
        <v>100</v>
      </c>
      <c r="L101" s="13" t="s">
        <v>221</v>
      </c>
      <c r="M101" s="13" t="s">
        <v>1344</v>
      </c>
      <c r="N101">
        <f>_xlfn.XLOOKUP(spaces_3iWczBNnn5rbfoUlE0Jd_uploads_git_blob_9864c7f811c613c3faab876659c6423__25[[#This Row],[Número de Orden]],Cocinadinamica!B102:B870,Cocinadinamica!C102:C870)</f>
        <v>68</v>
      </c>
      <c r="O101" s="7">
        <f>spaces_3iWczBNnn5rbfoUlE0Jd_uploads_git_blob_9864c7f811c613c3faab876659c6423__25[[#This Row],[Hora de Llegada]]</f>
        <v>45017.147222222222</v>
      </c>
      <c r="P101" s="9">
        <f>spaces_3iWczBNnn5rbfoUlE0Jd_uploads_git_blob_9864c7f811c613c3faab876659c6423__25[[#This Row],[Hora de Llegada]]</f>
        <v>45017.147222222222</v>
      </c>
      <c r="Q101" s="9">
        <f>spaces_3iWczBNnn5rbfoUlE0Jd_uploads_git_blob_9864c7f811c613c3faab876659c6423__25[[#This Row],[Hora de Salida]]</f>
        <v>45017.28125</v>
      </c>
      <c r="R101" s="9" cm="1">
        <f t="array" ref="R10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0.13402777777810115</v>
      </c>
      <c r="S101" s="9">
        <f>_xlfn.XLOOKUP(spaces_3iWczBNnn5rbfoUlE0Jd_uploads_git_blob_9864c7f811c613c3faab876659c6423__25[[#This Row],[Número de Orden]],Cocinadinamica!E102:E870,Cocinadinamica!F102:F870)/1440</f>
        <v>7.1527777777777773E-2</v>
      </c>
      <c r="T101" s="9" cm="1">
        <f t="array" ref="T10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6.250000000032338E-2</v>
      </c>
      <c r="U101" s="9" t="str" cm="1">
        <f t="array" ref="U10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02" spans="1:21" x14ac:dyDescent="0.35">
      <c r="A102" s="27">
        <v>1</v>
      </c>
      <c r="B102" s="11" t="s">
        <v>922</v>
      </c>
      <c r="C102" s="11">
        <v>5</v>
      </c>
      <c r="D102" s="12">
        <v>45017.009722222225</v>
      </c>
      <c r="E102" s="12">
        <v>45017.09375</v>
      </c>
      <c r="F102" s="11" t="s">
        <v>72</v>
      </c>
      <c r="G102" s="11" t="s">
        <v>86</v>
      </c>
      <c r="H102" s="11" t="s">
        <v>74</v>
      </c>
      <c r="I102" s="16">
        <v>15.09</v>
      </c>
      <c r="J102" s="11" t="s">
        <v>75</v>
      </c>
      <c r="K102" s="11">
        <v>101</v>
      </c>
      <c r="L102" s="11" t="s">
        <v>275</v>
      </c>
      <c r="M102" s="11" t="s">
        <v>1345</v>
      </c>
      <c r="N102">
        <f>_xlfn.XLOOKUP(spaces_3iWczBNnn5rbfoUlE0Jd_uploads_git_blob_9864c7f811c613c3faab876659c6423__25[[#This Row],[Número de Orden]],Cocinadinamica!B103:B871,Cocinadinamica!C103:C871)</f>
        <v>55</v>
      </c>
      <c r="O102" s="7">
        <f>spaces_3iWczBNnn5rbfoUlE0Jd_uploads_git_blob_9864c7f811c613c3faab876659c6423__25[[#This Row],[Hora de Llegada]]</f>
        <v>45017.009722222225</v>
      </c>
      <c r="P102" s="9">
        <f>spaces_3iWczBNnn5rbfoUlE0Jd_uploads_git_blob_9864c7f811c613c3faab876659c6423__25[[#This Row],[Hora de Llegada]]</f>
        <v>45017.009722222225</v>
      </c>
      <c r="Q102" s="9">
        <f>spaces_3iWczBNnn5rbfoUlE0Jd_uploads_git_blob_9864c7f811c613c3faab876659c6423__25[[#This Row],[Hora de Salida]]</f>
        <v>45017.09375</v>
      </c>
      <c r="R102" s="9" cm="1">
        <f t="array" ref="R10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8.4027777775190771E-2</v>
      </c>
      <c r="S102" s="9">
        <f>_xlfn.XLOOKUP(spaces_3iWczBNnn5rbfoUlE0Jd_uploads_git_blob_9864c7f811c613c3faab876659c6423__25[[#This Row],[Número de Orden]],Cocinadinamica!E103:E871,Cocinadinamica!F103:F871)/1440</f>
        <v>9.3055555555555558E-2</v>
      </c>
      <c r="T102" s="9" cm="1">
        <f t="array" ref="T10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102" s="9" t="str" cm="1">
        <f t="array" ref="U10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103" spans="1:21" x14ac:dyDescent="0.35">
      <c r="A103" s="28">
        <v>19</v>
      </c>
      <c r="B103" s="13" t="s">
        <v>923</v>
      </c>
      <c r="C103" s="13">
        <v>2</v>
      </c>
      <c r="D103" s="14">
        <v>45017.064583333333</v>
      </c>
      <c r="E103" s="14">
        <v>45017.176388888889</v>
      </c>
      <c r="F103" s="13" t="s">
        <v>170</v>
      </c>
      <c r="G103" s="13" t="s">
        <v>86</v>
      </c>
      <c r="H103" s="13" t="s">
        <v>74</v>
      </c>
      <c r="I103" s="17">
        <v>12.65</v>
      </c>
      <c r="J103" s="13" t="s">
        <v>94</v>
      </c>
      <c r="K103" s="13">
        <v>102</v>
      </c>
      <c r="L103" s="13" t="s">
        <v>275</v>
      </c>
      <c r="M103" s="13" t="s">
        <v>1346</v>
      </c>
      <c r="N103">
        <f>_xlfn.XLOOKUP(spaces_3iWczBNnn5rbfoUlE0Jd_uploads_git_blob_9864c7f811c613c3faab876659c6423__25[[#This Row],[Número de Orden]],Cocinadinamica!B104:B872,Cocinadinamica!C104:C872)</f>
        <v>72</v>
      </c>
      <c r="O103" s="7">
        <f>spaces_3iWczBNnn5rbfoUlE0Jd_uploads_git_blob_9864c7f811c613c3faab876659c6423__25[[#This Row],[Hora de Llegada]]</f>
        <v>45017.064583333333</v>
      </c>
      <c r="P103" s="9">
        <f>spaces_3iWczBNnn5rbfoUlE0Jd_uploads_git_blob_9864c7f811c613c3faab876659c6423__25[[#This Row],[Hora de Llegada]]</f>
        <v>45017.064583333333</v>
      </c>
      <c r="Q103" s="9">
        <f>spaces_3iWczBNnn5rbfoUlE0Jd_uploads_git_blob_9864c7f811c613c3faab876659c6423__25[[#This Row],[Hora de Salida]]</f>
        <v>45017.176388888889</v>
      </c>
      <c r="R103" s="9" cm="1">
        <f t="array" ref="R10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0.11180555555620231</v>
      </c>
      <c r="S103" s="9">
        <f>_xlfn.XLOOKUP(spaces_3iWczBNnn5rbfoUlE0Jd_uploads_git_blob_9864c7f811c613c3faab876659c6423__25[[#This Row],[Número de Orden]],Cocinadinamica!E104:E872,Cocinadinamica!F104:F872)/1440</f>
        <v>3.1944444444444442E-2</v>
      </c>
      <c r="T103" s="9" cm="1">
        <f t="array" ref="T10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7.9861111111757865E-2</v>
      </c>
      <c r="U103" s="9" t="str" cm="1">
        <f t="array" ref="U10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04" spans="1:21" x14ac:dyDescent="0.35">
      <c r="A104" s="27">
        <v>13</v>
      </c>
      <c r="B104" s="11" t="s">
        <v>924</v>
      </c>
      <c r="C104" s="11">
        <v>3</v>
      </c>
      <c r="D104" s="12">
        <v>45017.070833333331</v>
      </c>
      <c r="E104" s="12">
        <v>45017.215277777781</v>
      </c>
      <c r="F104" s="11" t="s">
        <v>72</v>
      </c>
      <c r="G104" s="11" t="s">
        <v>86</v>
      </c>
      <c r="H104" s="11" t="s">
        <v>109</v>
      </c>
      <c r="I104" s="16">
        <v>26.75</v>
      </c>
      <c r="J104" s="11" t="s">
        <v>94</v>
      </c>
      <c r="K104" s="11">
        <v>103</v>
      </c>
      <c r="L104" s="11" t="s">
        <v>89</v>
      </c>
      <c r="M104" s="11" t="s">
        <v>1347</v>
      </c>
      <c r="N104">
        <f>_xlfn.XLOOKUP(spaces_3iWczBNnn5rbfoUlE0Jd_uploads_git_blob_9864c7f811c613c3faab876659c6423__25[[#This Row],[Número de Orden]],Cocinadinamica!B105:B873,Cocinadinamica!C105:C873)</f>
        <v>30</v>
      </c>
      <c r="O104" s="7">
        <f>spaces_3iWczBNnn5rbfoUlE0Jd_uploads_git_blob_9864c7f811c613c3faab876659c6423__25[[#This Row],[Hora de Llegada]]</f>
        <v>45017.070833333331</v>
      </c>
      <c r="P104" s="9">
        <f>spaces_3iWczBNnn5rbfoUlE0Jd_uploads_git_blob_9864c7f811c613c3faab876659c6423__25[[#This Row],[Hora de Llegada]]</f>
        <v>45017.070833333331</v>
      </c>
      <c r="Q104" s="9">
        <f>spaces_3iWczBNnn5rbfoUlE0Jd_uploads_git_blob_9864c7f811c613c3faab876659c6423__25[[#This Row],[Hora de Salida]]</f>
        <v>45017.215277777781</v>
      </c>
      <c r="R104" s="9" cm="1">
        <f t="array" ref="R10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0.14444444444961846</v>
      </c>
      <c r="S104" s="9">
        <f>_xlfn.XLOOKUP(spaces_3iWczBNnn5rbfoUlE0Jd_uploads_git_blob_9864c7f811c613c3faab876659c6423__25[[#This Row],[Número de Orden]],Cocinadinamica!E105:E873,Cocinadinamica!F105:F873)/1440</f>
        <v>6.8750000000000006E-2</v>
      </c>
      <c r="T104" s="9" cm="1">
        <f t="array" ref="T10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7.5694444449618453E-2</v>
      </c>
      <c r="U104" s="9" t="str" cm="1">
        <f t="array" ref="U10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05" spans="1:21" x14ac:dyDescent="0.35">
      <c r="A105" s="28">
        <v>14</v>
      </c>
      <c r="B105" s="13" t="s">
        <v>925</v>
      </c>
      <c r="C105" s="13">
        <v>4</v>
      </c>
      <c r="D105" s="14">
        <v>45017.061111111114</v>
      </c>
      <c r="E105" s="14">
        <v>45017.113888888889</v>
      </c>
      <c r="F105" s="13" t="s">
        <v>170</v>
      </c>
      <c r="G105" s="13" t="s">
        <v>163</v>
      </c>
      <c r="H105" s="13" t="s">
        <v>109</v>
      </c>
      <c r="I105" s="17">
        <v>11.12</v>
      </c>
      <c r="J105" s="13" t="s">
        <v>94</v>
      </c>
      <c r="K105" s="13">
        <v>104</v>
      </c>
      <c r="L105" s="13" t="s">
        <v>174</v>
      </c>
      <c r="M105" s="13" t="s">
        <v>1348</v>
      </c>
      <c r="N105">
        <f>_xlfn.XLOOKUP(spaces_3iWczBNnn5rbfoUlE0Jd_uploads_git_blob_9864c7f811c613c3faab876659c6423__25[[#This Row],[Número de Orden]],Cocinadinamica!B106:B874,Cocinadinamica!C106:C874)</f>
        <v>30</v>
      </c>
      <c r="O105" s="7">
        <f>spaces_3iWczBNnn5rbfoUlE0Jd_uploads_git_blob_9864c7f811c613c3faab876659c6423__25[[#This Row],[Hora de Llegada]]</f>
        <v>45017.061111111114</v>
      </c>
      <c r="P105" s="9">
        <f>spaces_3iWczBNnn5rbfoUlE0Jd_uploads_git_blob_9864c7f811c613c3faab876659c6423__25[[#This Row],[Hora de Llegada]]</f>
        <v>45017.061111111114</v>
      </c>
      <c r="Q105" s="9">
        <f>spaces_3iWczBNnn5rbfoUlE0Jd_uploads_git_blob_9864c7f811c613c3faab876659c6423__25[[#This Row],[Hora de Salida]]</f>
        <v>45017.113888888889</v>
      </c>
      <c r="R105" s="9" cm="1">
        <f t="array" ref="R10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5.2777777775190771E-2</v>
      </c>
      <c r="S105" s="9">
        <f>_xlfn.XLOOKUP(spaces_3iWczBNnn5rbfoUlE0Jd_uploads_git_blob_9864c7f811c613c3faab876659c6423__25[[#This Row],[Número de Orden]],Cocinadinamica!E106:E874,Cocinadinamica!F106:F874)/1440</f>
        <v>3.8194444444444448E-2</v>
      </c>
      <c r="T105" s="9" cm="1">
        <f t="array" ref="T10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1.4583333330746323E-2</v>
      </c>
      <c r="U105" s="9" t="str" cm="1">
        <f t="array" ref="U10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06" spans="1:21" x14ac:dyDescent="0.35">
      <c r="A106" s="27">
        <v>14</v>
      </c>
      <c r="B106" s="11" t="s">
        <v>926</v>
      </c>
      <c r="C106" s="11">
        <v>6</v>
      </c>
      <c r="D106" s="12">
        <v>45017.054166666669</v>
      </c>
      <c r="E106" s="12">
        <v>45017.166666666664</v>
      </c>
      <c r="F106" s="11" t="s">
        <v>170</v>
      </c>
      <c r="G106" s="11" t="s">
        <v>86</v>
      </c>
      <c r="H106" s="11" t="s">
        <v>74</v>
      </c>
      <c r="I106" s="16">
        <v>15.64</v>
      </c>
      <c r="J106" s="11" t="s">
        <v>75</v>
      </c>
      <c r="K106" s="11">
        <v>105</v>
      </c>
      <c r="L106" s="11" t="s">
        <v>89</v>
      </c>
      <c r="M106" s="11" t="s">
        <v>1349</v>
      </c>
      <c r="N106">
        <f>_xlfn.XLOOKUP(spaces_3iWczBNnn5rbfoUlE0Jd_uploads_git_blob_9864c7f811c613c3faab876659c6423__25[[#This Row],[Número de Orden]],Cocinadinamica!B107:B875,Cocinadinamica!C107:C875)</f>
        <v>57</v>
      </c>
      <c r="O106" s="7">
        <f>spaces_3iWczBNnn5rbfoUlE0Jd_uploads_git_blob_9864c7f811c613c3faab876659c6423__25[[#This Row],[Hora de Llegada]]</f>
        <v>45017.054166666669</v>
      </c>
      <c r="P106" s="9">
        <f>spaces_3iWczBNnn5rbfoUlE0Jd_uploads_git_blob_9864c7f811c613c3faab876659c6423__25[[#This Row],[Hora de Llegada]]</f>
        <v>45017.054166666669</v>
      </c>
      <c r="Q106" s="9">
        <f>spaces_3iWczBNnn5rbfoUlE0Jd_uploads_git_blob_9864c7f811c613c3faab876659c6423__25[[#This Row],[Hora de Salida]]</f>
        <v>45017.166666666664</v>
      </c>
      <c r="R106" s="9" cm="1">
        <f t="array" ref="R10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0.11249999999563443</v>
      </c>
      <c r="S106" s="9">
        <f>_xlfn.XLOOKUP(spaces_3iWczBNnn5rbfoUlE0Jd_uploads_git_blob_9864c7f811c613c3faab876659c6423__25[[#This Row],[Número de Orden]],Cocinadinamica!E107:E875,Cocinadinamica!F107:F875)/1440</f>
        <v>2.9861111111111113E-2</v>
      </c>
      <c r="T106" s="9" cm="1">
        <f t="array" ref="T10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8.2638888884523309E-2</v>
      </c>
      <c r="U106" s="9" t="str" cm="1">
        <f t="array" ref="U10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07" spans="1:21" x14ac:dyDescent="0.35">
      <c r="A107" s="28" t="s">
        <v>125</v>
      </c>
      <c r="B107" s="13" t="s">
        <v>203</v>
      </c>
      <c r="C107" s="13">
        <v>3</v>
      </c>
      <c r="D107" s="14">
        <v>45017.083333333336</v>
      </c>
      <c r="E107" s="14">
        <v>45017.213888888888</v>
      </c>
      <c r="F107" s="13" t="s">
        <v>72</v>
      </c>
      <c r="G107" s="13" t="s">
        <v>163</v>
      </c>
      <c r="H107" s="13" t="s">
        <v>87</v>
      </c>
      <c r="I107" s="17">
        <v>22.72</v>
      </c>
      <c r="J107" s="13" t="s">
        <v>75</v>
      </c>
      <c r="K107" s="13">
        <v>106</v>
      </c>
      <c r="L107" s="13" t="s">
        <v>174</v>
      </c>
      <c r="M107" s="13" t="s">
        <v>37</v>
      </c>
      <c r="N107">
        <f>_xlfn.XLOOKUP(spaces_3iWczBNnn5rbfoUlE0Jd_uploads_git_blob_9864c7f811c613c3faab876659c6423__25[[#This Row],[Número de Orden]],Cocinadinamica!B108:B876,Cocinadinamica!C108:C876)</f>
        <v>28</v>
      </c>
      <c r="O107" s="7">
        <f>spaces_3iWczBNnn5rbfoUlE0Jd_uploads_git_blob_9864c7f811c613c3faab876659c6423__25[[#This Row],[Hora de Llegada]]</f>
        <v>45017.083333333336</v>
      </c>
      <c r="P107" s="9">
        <f>spaces_3iWczBNnn5rbfoUlE0Jd_uploads_git_blob_9864c7f811c613c3faab876659c6423__25[[#This Row],[Hora de Llegada]]</f>
        <v>45017.083333333336</v>
      </c>
      <c r="Q107" s="9">
        <f>spaces_3iWczBNnn5rbfoUlE0Jd_uploads_git_blob_9864c7f811c613c3faab876659c6423__25[[#This Row],[Hora de Salida]]</f>
        <v>45017.213888888888</v>
      </c>
      <c r="R107" s="9" cm="1">
        <f t="array" ref="R10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0.13055555555183673</v>
      </c>
      <c r="S107" s="9">
        <f>_xlfn.XLOOKUP(spaces_3iWczBNnn5rbfoUlE0Jd_uploads_git_blob_9864c7f811c613c3faab876659c6423__25[[#This Row],[Número de Orden]],Cocinadinamica!E108:E876,Cocinadinamica!F108:F876)/1440</f>
        <v>2.013888888888889E-2</v>
      </c>
      <c r="T107" s="9" cm="1">
        <f t="array" ref="T10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0.11041666666294785</v>
      </c>
      <c r="U107" s="9" t="str" cm="1">
        <f t="array" ref="U10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08" spans="1:21" x14ac:dyDescent="0.35">
      <c r="A108" s="27">
        <v>11</v>
      </c>
      <c r="B108" s="11" t="s">
        <v>927</v>
      </c>
      <c r="C108" s="11">
        <v>5</v>
      </c>
      <c r="D108" s="12">
        <v>45017.061805555553</v>
      </c>
      <c r="E108" s="12">
        <v>45017.123611111114</v>
      </c>
      <c r="F108" s="11" t="s">
        <v>100</v>
      </c>
      <c r="G108" s="11" t="s">
        <v>86</v>
      </c>
      <c r="H108" s="11" t="s">
        <v>109</v>
      </c>
      <c r="I108" s="16">
        <v>48.77</v>
      </c>
      <c r="J108" s="11" t="s">
        <v>94</v>
      </c>
      <c r="K108" s="11">
        <v>107</v>
      </c>
      <c r="L108" s="11" t="s">
        <v>95</v>
      </c>
      <c r="M108" s="11" t="s">
        <v>1350</v>
      </c>
      <c r="N108">
        <f>_xlfn.XLOOKUP(spaces_3iWczBNnn5rbfoUlE0Jd_uploads_git_blob_9864c7f811c613c3faab876659c6423__25[[#This Row],[Número de Orden]],Cocinadinamica!B109:B877,Cocinadinamica!C109:C877)</f>
        <v>104</v>
      </c>
      <c r="O108" s="7">
        <f>spaces_3iWczBNnn5rbfoUlE0Jd_uploads_git_blob_9864c7f811c613c3faab876659c6423__25[[#This Row],[Hora de Llegada]]</f>
        <v>45017.061805555553</v>
      </c>
      <c r="P108" s="9">
        <f>spaces_3iWczBNnn5rbfoUlE0Jd_uploads_git_blob_9864c7f811c613c3faab876659c6423__25[[#This Row],[Hora de Llegada]]</f>
        <v>45017.061805555553</v>
      </c>
      <c r="Q108" s="9">
        <f>spaces_3iWczBNnn5rbfoUlE0Jd_uploads_git_blob_9864c7f811c613c3faab876659c6423__25[[#This Row],[Hora de Salida]]</f>
        <v>45017.123611111114</v>
      </c>
      <c r="R108" s="9" cm="1">
        <f t="array" ref="R10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6.1805555560567882E-2</v>
      </c>
      <c r="S108" s="9">
        <f>_xlfn.XLOOKUP(spaces_3iWczBNnn5rbfoUlE0Jd_uploads_git_blob_9864c7f811c613c3faab876659c6423__25[[#This Row],[Número de Orden]],Cocinadinamica!E109:E877,Cocinadinamica!F109:F877)/1440</f>
        <v>9.7916666666666666E-2</v>
      </c>
      <c r="T108" s="9" cm="1">
        <f t="array" ref="T10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108" s="9" t="str" cm="1">
        <f t="array" ref="U10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109" spans="1:21" x14ac:dyDescent="0.35">
      <c r="A109" s="28">
        <v>3</v>
      </c>
      <c r="B109" s="13" t="s">
        <v>928</v>
      </c>
      <c r="C109" s="13">
        <v>3</v>
      </c>
      <c r="D109" s="14">
        <v>45017.063888888886</v>
      </c>
      <c r="E109" s="14">
        <v>45017.150694444441</v>
      </c>
      <c r="F109" s="13" t="s">
        <v>72</v>
      </c>
      <c r="G109" s="13" t="s">
        <v>163</v>
      </c>
      <c r="H109" s="13" t="s">
        <v>109</v>
      </c>
      <c r="I109" s="17">
        <v>23.26</v>
      </c>
      <c r="J109" s="13" t="s">
        <v>94</v>
      </c>
      <c r="K109" s="13">
        <v>108</v>
      </c>
      <c r="L109" s="13" t="s">
        <v>221</v>
      </c>
      <c r="M109" s="13" t="s">
        <v>1351</v>
      </c>
      <c r="N109">
        <f>_xlfn.XLOOKUP(spaces_3iWczBNnn5rbfoUlE0Jd_uploads_git_blob_9864c7f811c613c3faab876659c6423__25[[#This Row],[Número de Orden]],Cocinadinamica!B110:B878,Cocinadinamica!C110:C878)</f>
        <v>52</v>
      </c>
      <c r="O109" s="7">
        <f>spaces_3iWczBNnn5rbfoUlE0Jd_uploads_git_blob_9864c7f811c613c3faab876659c6423__25[[#This Row],[Hora de Llegada]]</f>
        <v>45017.063888888886</v>
      </c>
      <c r="P109" s="9">
        <f>spaces_3iWczBNnn5rbfoUlE0Jd_uploads_git_blob_9864c7f811c613c3faab876659c6423__25[[#This Row],[Hora de Llegada]]</f>
        <v>45017.063888888886</v>
      </c>
      <c r="Q109" s="9">
        <f>spaces_3iWczBNnn5rbfoUlE0Jd_uploads_git_blob_9864c7f811c613c3faab876659c6423__25[[#This Row],[Hora de Salida]]</f>
        <v>45017.150694444441</v>
      </c>
      <c r="R109" s="9" cm="1">
        <f t="array" ref="R10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8.6805555554747116E-2</v>
      </c>
      <c r="S109" s="9">
        <f>_xlfn.XLOOKUP(spaces_3iWczBNnn5rbfoUlE0Jd_uploads_git_blob_9864c7f811c613c3faab876659c6423__25[[#This Row],[Número de Orden]],Cocinadinamica!E110:E878,Cocinadinamica!F110:F878)/1440</f>
        <v>7.9861111111111105E-2</v>
      </c>
      <c r="T109" s="9" cm="1">
        <f t="array" ref="T10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6.9444444436360109E-3</v>
      </c>
      <c r="U109" s="9" t="str" cm="1">
        <f t="array" ref="U10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10" spans="1:21" x14ac:dyDescent="0.35">
      <c r="A110" s="27">
        <v>10</v>
      </c>
      <c r="B110" s="11" t="s">
        <v>929</v>
      </c>
      <c r="C110" s="11">
        <v>2</v>
      </c>
      <c r="D110" s="12">
        <v>45017.059027777781</v>
      </c>
      <c r="E110" s="12">
        <v>45017.101388888892</v>
      </c>
      <c r="F110" s="11" t="s">
        <v>72</v>
      </c>
      <c r="G110" s="11" t="s">
        <v>163</v>
      </c>
      <c r="H110" s="11" t="s">
        <v>74</v>
      </c>
      <c r="I110" s="16">
        <v>42.95</v>
      </c>
      <c r="J110" s="11" t="s">
        <v>75</v>
      </c>
      <c r="K110" s="11">
        <v>109</v>
      </c>
      <c r="L110" s="11" t="s">
        <v>187</v>
      </c>
      <c r="M110" s="11" t="s">
        <v>1352</v>
      </c>
      <c r="N110">
        <f>_xlfn.XLOOKUP(spaces_3iWczBNnn5rbfoUlE0Jd_uploads_git_blob_9864c7f811c613c3faab876659c6423__25[[#This Row],[Número de Orden]],Cocinadinamica!B111:B879,Cocinadinamica!C111:C879)</f>
        <v>69</v>
      </c>
      <c r="O110" s="7">
        <f>spaces_3iWczBNnn5rbfoUlE0Jd_uploads_git_blob_9864c7f811c613c3faab876659c6423__25[[#This Row],[Hora de Llegada]]</f>
        <v>45017.059027777781</v>
      </c>
      <c r="P110" s="9">
        <f>spaces_3iWczBNnn5rbfoUlE0Jd_uploads_git_blob_9864c7f811c613c3faab876659c6423__25[[#This Row],[Hora de Llegada]]</f>
        <v>45017.059027777781</v>
      </c>
      <c r="Q110" s="9">
        <f>spaces_3iWczBNnn5rbfoUlE0Jd_uploads_git_blob_9864c7f811c613c3faab876659c6423__25[[#This Row],[Hora de Salida]]</f>
        <v>45017.101388888892</v>
      </c>
      <c r="R110" s="9" cm="1">
        <f t="array" ref="R11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4.2361111110949423E-2</v>
      </c>
      <c r="S110" s="9">
        <f>_xlfn.XLOOKUP(spaces_3iWczBNnn5rbfoUlE0Jd_uploads_git_blob_9864c7f811c613c3faab876659c6423__25[[#This Row],[Número de Orden]],Cocinadinamica!E111:E879,Cocinadinamica!F111:F879)/1440</f>
        <v>8.1944444444444445E-2</v>
      </c>
      <c r="T110" s="9" cm="1">
        <f t="array" ref="T11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110" s="9" t="str" cm="1">
        <f t="array" ref="U11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111" spans="1:21" x14ac:dyDescent="0.35">
      <c r="A111" s="28">
        <v>5</v>
      </c>
      <c r="B111" s="13" t="s">
        <v>930</v>
      </c>
      <c r="C111" s="13">
        <v>1</v>
      </c>
      <c r="D111" s="14">
        <v>45017.147222222222</v>
      </c>
      <c r="E111" s="14">
        <v>45017.275694444441</v>
      </c>
      <c r="F111" s="13" t="s">
        <v>223</v>
      </c>
      <c r="G111" s="13" t="s">
        <v>86</v>
      </c>
      <c r="H111" s="13" t="s">
        <v>74</v>
      </c>
      <c r="I111" s="17">
        <v>47.91</v>
      </c>
      <c r="J111" s="13" t="s">
        <v>94</v>
      </c>
      <c r="K111" s="13">
        <v>110</v>
      </c>
      <c r="L111" s="13" t="s">
        <v>221</v>
      </c>
      <c r="M111" s="13" t="s">
        <v>1353</v>
      </c>
      <c r="N111">
        <f>_xlfn.XLOOKUP(spaces_3iWczBNnn5rbfoUlE0Jd_uploads_git_blob_9864c7f811c613c3faab876659c6423__25[[#This Row],[Número de Orden]],Cocinadinamica!B112:B880,Cocinadinamica!C112:C880)</f>
        <v>68</v>
      </c>
      <c r="O111" s="7">
        <f>spaces_3iWczBNnn5rbfoUlE0Jd_uploads_git_blob_9864c7f811c613c3faab876659c6423__25[[#This Row],[Hora de Llegada]]</f>
        <v>45017.147222222222</v>
      </c>
      <c r="P111" s="9">
        <f>spaces_3iWczBNnn5rbfoUlE0Jd_uploads_git_blob_9864c7f811c613c3faab876659c6423__25[[#This Row],[Hora de Llegada]]</f>
        <v>45017.147222222222</v>
      </c>
      <c r="Q111" s="9">
        <f>spaces_3iWczBNnn5rbfoUlE0Jd_uploads_git_blob_9864c7f811c613c3faab876659c6423__25[[#This Row],[Hora de Salida]]</f>
        <v>45017.275694444441</v>
      </c>
      <c r="R111" s="9" cm="1">
        <f t="array" ref="R11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0.12847222221898846</v>
      </c>
      <c r="S111" s="9">
        <f>_xlfn.XLOOKUP(spaces_3iWczBNnn5rbfoUlE0Jd_uploads_git_blob_9864c7f811c613c3faab876659c6423__25[[#This Row],[Número de Orden]],Cocinadinamica!E112:E880,Cocinadinamica!F112:F880)/1440</f>
        <v>8.4027777777777785E-2</v>
      </c>
      <c r="T111" s="9" cm="1">
        <f t="array" ref="T11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4.4444444441210679E-2</v>
      </c>
      <c r="U111" s="9" t="str" cm="1">
        <f t="array" ref="U11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12" spans="1:21" x14ac:dyDescent="0.35">
      <c r="A112" s="27">
        <v>3</v>
      </c>
      <c r="B112" s="11" t="s">
        <v>931</v>
      </c>
      <c r="C112" s="11">
        <v>2</v>
      </c>
      <c r="D112" s="12">
        <v>45017.074999999997</v>
      </c>
      <c r="E112" s="12">
        <v>45017.213194444441</v>
      </c>
      <c r="F112" s="11" t="s">
        <v>170</v>
      </c>
      <c r="G112" s="11" t="s">
        <v>163</v>
      </c>
      <c r="H112" s="11" t="s">
        <v>74</v>
      </c>
      <c r="I112" s="16">
        <v>18.82</v>
      </c>
      <c r="J112" s="11" t="s">
        <v>94</v>
      </c>
      <c r="K112" s="11">
        <v>111</v>
      </c>
      <c r="L112" s="11" t="s">
        <v>187</v>
      </c>
      <c r="M112" s="11" t="s">
        <v>1354</v>
      </c>
      <c r="N112">
        <f>_xlfn.XLOOKUP(spaces_3iWczBNnn5rbfoUlE0Jd_uploads_git_blob_9864c7f811c613c3faab876659c6423__25[[#This Row],[Número de Orden]],Cocinadinamica!B113:B881,Cocinadinamica!C113:C881)</f>
        <v>84</v>
      </c>
      <c r="O112" s="7">
        <f>spaces_3iWczBNnn5rbfoUlE0Jd_uploads_git_blob_9864c7f811c613c3faab876659c6423__25[[#This Row],[Hora de Llegada]]</f>
        <v>45017.074999999997</v>
      </c>
      <c r="P112" s="9">
        <f>spaces_3iWczBNnn5rbfoUlE0Jd_uploads_git_blob_9864c7f811c613c3faab876659c6423__25[[#This Row],[Hora de Llegada]]</f>
        <v>45017.074999999997</v>
      </c>
      <c r="Q112" s="9">
        <f>spaces_3iWczBNnn5rbfoUlE0Jd_uploads_git_blob_9864c7f811c613c3faab876659c6423__25[[#This Row],[Hora de Salida]]</f>
        <v>45017.213194444441</v>
      </c>
      <c r="R112" s="9" cm="1">
        <f t="array" ref="R11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0.13819444444379769</v>
      </c>
      <c r="S112" s="9">
        <f>_xlfn.XLOOKUP(spaces_3iWczBNnn5rbfoUlE0Jd_uploads_git_blob_9864c7f811c613c3faab876659c6423__25[[#This Row],[Número de Orden]],Cocinadinamica!E113:E881,Cocinadinamica!F113:F881)/1440</f>
        <v>9.5138888888888884E-2</v>
      </c>
      <c r="T112" s="9" cm="1">
        <f t="array" ref="T11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4.3055555554908809E-2</v>
      </c>
      <c r="U112" s="9" t="str" cm="1">
        <f t="array" ref="U11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13" spans="1:21" x14ac:dyDescent="0.35">
      <c r="A113" s="28" t="s">
        <v>185</v>
      </c>
      <c r="B113" s="13" t="s">
        <v>209</v>
      </c>
      <c r="C113" s="13">
        <v>2</v>
      </c>
      <c r="D113" s="14">
        <v>45017.075694444444</v>
      </c>
      <c r="E113" s="14">
        <v>45017.167361111111</v>
      </c>
      <c r="F113" s="13" t="s">
        <v>100</v>
      </c>
      <c r="G113" s="13" t="s">
        <v>73</v>
      </c>
      <c r="H113" s="13" t="s">
        <v>87</v>
      </c>
      <c r="I113" s="17">
        <v>35.36</v>
      </c>
      <c r="J113" s="13" t="s">
        <v>88</v>
      </c>
      <c r="K113" s="13">
        <v>112</v>
      </c>
      <c r="L113" s="13" t="s">
        <v>76</v>
      </c>
      <c r="M113" s="13" t="s">
        <v>39</v>
      </c>
      <c r="N113">
        <f>_xlfn.XLOOKUP(spaces_3iWczBNnn5rbfoUlE0Jd_uploads_git_blob_9864c7f811c613c3faab876659c6423__25[[#This Row],[Número de Orden]],Cocinadinamica!B114:B882,Cocinadinamica!C114:C882)</f>
        <v>8</v>
      </c>
      <c r="O113" s="7">
        <f>spaces_3iWczBNnn5rbfoUlE0Jd_uploads_git_blob_9864c7f811c613c3faab876659c6423__25[[#This Row],[Hora de Llegada]]</f>
        <v>45017.075694444444</v>
      </c>
      <c r="P113" s="9">
        <f>spaces_3iWczBNnn5rbfoUlE0Jd_uploads_git_blob_9864c7f811c613c3faab876659c6423__25[[#This Row],[Hora de Llegada]]</f>
        <v>45017.075694444444</v>
      </c>
      <c r="Q113" s="9">
        <f>spaces_3iWczBNnn5rbfoUlE0Jd_uploads_git_blob_9864c7f811c613c3faab876659c6423__25[[#This Row],[Hora de Salida]]</f>
        <v>45017.167361111111</v>
      </c>
      <c r="R113" s="9" cm="1">
        <f t="array" ref="R11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0.10208333333139308</v>
      </c>
      <c r="S113" s="9">
        <f>_xlfn.XLOOKUP(spaces_3iWczBNnn5rbfoUlE0Jd_uploads_git_blob_9864c7f811c613c3faab876659c6423__25[[#This Row],[Número de Orden]],Cocinadinamica!E114:E882,Cocinadinamica!F114:F882)/1440</f>
        <v>1.1111111111111112E-2</v>
      </c>
      <c r="T113" s="9" cm="1">
        <f t="array" ref="T11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9.0972222220281965E-2</v>
      </c>
      <c r="U113" s="9" t="str" cm="1">
        <f t="array" ref="U11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14" spans="1:21" x14ac:dyDescent="0.35">
      <c r="A114" s="27" t="s">
        <v>210</v>
      </c>
      <c r="B114" s="11" t="s">
        <v>211</v>
      </c>
      <c r="C114" s="11">
        <v>2</v>
      </c>
      <c r="D114" s="12">
        <v>45017.05</v>
      </c>
      <c r="E114" s="12">
        <v>45017.181250000001</v>
      </c>
      <c r="F114" s="11" t="s">
        <v>170</v>
      </c>
      <c r="G114" s="11" t="s">
        <v>86</v>
      </c>
      <c r="H114" s="11" t="s">
        <v>74</v>
      </c>
      <c r="I114" s="16">
        <v>29.74</v>
      </c>
      <c r="J114" s="11" t="s">
        <v>88</v>
      </c>
      <c r="K114" s="11">
        <v>113</v>
      </c>
      <c r="L114" s="11" t="s">
        <v>89</v>
      </c>
      <c r="M114" s="11" t="s">
        <v>37</v>
      </c>
      <c r="N114">
        <f>_xlfn.XLOOKUP(spaces_3iWczBNnn5rbfoUlE0Jd_uploads_git_blob_9864c7f811c613c3faab876659c6423__25[[#This Row],[Número de Orden]],Cocinadinamica!B115:B883,Cocinadinamica!C115:C883)</f>
        <v>28</v>
      </c>
      <c r="O114" s="7">
        <f>spaces_3iWczBNnn5rbfoUlE0Jd_uploads_git_blob_9864c7f811c613c3faab876659c6423__25[[#This Row],[Hora de Llegada]]</f>
        <v>45017.05</v>
      </c>
      <c r="P114" s="9">
        <f>spaces_3iWczBNnn5rbfoUlE0Jd_uploads_git_blob_9864c7f811c613c3faab876659c6423__25[[#This Row],[Hora de Llegada]]</f>
        <v>45017.05</v>
      </c>
      <c r="Q114" s="9">
        <f>spaces_3iWczBNnn5rbfoUlE0Jd_uploads_git_blob_9864c7f811c613c3faab876659c6423__25[[#This Row],[Hora de Salida]]</f>
        <v>45017.181250000001</v>
      </c>
      <c r="R114" s="9" cm="1">
        <f t="array" ref="R11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0.14166666666278616</v>
      </c>
      <c r="S114" s="9">
        <f>_xlfn.XLOOKUP(spaces_3iWczBNnn5rbfoUlE0Jd_uploads_git_blob_9864c7f811c613c3faab876659c6423__25[[#This Row],[Número de Orden]],Cocinadinamica!E115:E883,Cocinadinamica!F115:F883)/1440</f>
        <v>3.5416666666666666E-2</v>
      </c>
      <c r="T114" s="9" cm="1">
        <f t="array" ref="T11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0.10624999999611949</v>
      </c>
      <c r="U114" s="9" t="str" cm="1">
        <f t="array" ref="U11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15" spans="1:21" x14ac:dyDescent="0.35">
      <c r="A115" s="28">
        <v>7</v>
      </c>
      <c r="B115" s="13" t="s">
        <v>932</v>
      </c>
      <c r="C115" s="13">
        <v>6</v>
      </c>
      <c r="D115" s="14">
        <v>45017.03402777778</v>
      </c>
      <c r="E115" s="14">
        <v>45017.145833333336</v>
      </c>
      <c r="F115" s="13" t="s">
        <v>223</v>
      </c>
      <c r="G115" s="13" t="s">
        <v>86</v>
      </c>
      <c r="H115" s="13" t="s">
        <v>74</v>
      </c>
      <c r="I115" s="17">
        <v>38.81</v>
      </c>
      <c r="J115" s="13" t="s">
        <v>88</v>
      </c>
      <c r="K115" s="13">
        <v>114</v>
      </c>
      <c r="L115" s="13" t="s">
        <v>101</v>
      </c>
      <c r="M115" s="13" t="s">
        <v>1355</v>
      </c>
      <c r="N115">
        <f>_xlfn.XLOOKUP(spaces_3iWczBNnn5rbfoUlE0Jd_uploads_git_blob_9864c7f811c613c3faab876659c6423__25[[#This Row],[Número de Orden]],Cocinadinamica!B116:B884,Cocinadinamica!C116:C884)</f>
        <v>105</v>
      </c>
      <c r="O115" s="7">
        <f>spaces_3iWczBNnn5rbfoUlE0Jd_uploads_git_blob_9864c7f811c613c3faab876659c6423__25[[#This Row],[Hora de Llegada]]</f>
        <v>45017.03402777778</v>
      </c>
      <c r="P115" s="9">
        <f>spaces_3iWczBNnn5rbfoUlE0Jd_uploads_git_blob_9864c7f811c613c3faab876659c6423__25[[#This Row],[Hora de Llegada]]</f>
        <v>45017.03402777778</v>
      </c>
      <c r="Q115" s="9">
        <f>spaces_3iWczBNnn5rbfoUlE0Jd_uploads_git_blob_9864c7f811c613c3faab876659c6423__25[[#This Row],[Hora de Salida]]</f>
        <v>45017.145833333336</v>
      </c>
      <c r="R115" s="9" cm="1">
        <f t="array" ref="R11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0.12222222222044365</v>
      </c>
      <c r="S115" s="9">
        <f>_xlfn.XLOOKUP(spaces_3iWczBNnn5rbfoUlE0Jd_uploads_git_blob_9864c7f811c613c3faab876659c6423__25[[#This Row],[Número de Orden]],Cocinadinamica!E116:E884,Cocinadinamica!F116:F884)/1440</f>
        <v>9.0972222222222218E-2</v>
      </c>
      <c r="T115" s="9" cm="1">
        <f t="array" ref="T11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3.1249999998221437E-2</v>
      </c>
      <c r="U115" s="9" t="str" cm="1">
        <f t="array" ref="U11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16" spans="1:21" x14ac:dyDescent="0.35">
      <c r="A116" s="27">
        <v>12</v>
      </c>
      <c r="B116" s="11" t="s">
        <v>922</v>
      </c>
      <c r="C116" s="11">
        <v>6</v>
      </c>
      <c r="D116" s="12">
        <v>45017.154861111114</v>
      </c>
      <c r="E116" s="12">
        <v>45017.268055555556</v>
      </c>
      <c r="F116" s="11" t="s">
        <v>223</v>
      </c>
      <c r="G116" s="11" t="s">
        <v>73</v>
      </c>
      <c r="H116" s="11" t="s">
        <v>109</v>
      </c>
      <c r="I116" s="16">
        <v>46.46</v>
      </c>
      <c r="J116" s="11" t="s">
        <v>88</v>
      </c>
      <c r="K116" s="11">
        <v>115</v>
      </c>
      <c r="L116" s="11" t="s">
        <v>174</v>
      </c>
      <c r="M116" s="11" t="s">
        <v>1356</v>
      </c>
      <c r="N116">
        <f>_xlfn.XLOOKUP(spaces_3iWczBNnn5rbfoUlE0Jd_uploads_git_blob_9864c7f811c613c3faab876659c6423__25[[#This Row],[Número de Orden]],Cocinadinamica!B117:B885,Cocinadinamica!C117:C885)</f>
        <v>96</v>
      </c>
      <c r="O116" s="7">
        <f>spaces_3iWczBNnn5rbfoUlE0Jd_uploads_git_blob_9864c7f811c613c3faab876659c6423__25[[#This Row],[Hora de Llegada]]</f>
        <v>45017.154861111114</v>
      </c>
      <c r="P116" s="9">
        <f>spaces_3iWczBNnn5rbfoUlE0Jd_uploads_git_blob_9864c7f811c613c3faab876659c6423__25[[#This Row],[Hora de Llegada]]</f>
        <v>45017.154861111114</v>
      </c>
      <c r="Q116" s="9">
        <f>spaces_3iWczBNnn5rbfoUlE0Jd_uploads_git_blob_9864c7f811c613c3faab876659c6423__25[[#This Row],[Hora de Salida]]</f>
        <v>45017.268055555556</v>
      </c>
      <c r="R116" s="9" cm="1">
        <f t="array" ref="R11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0.12361111110658385</v>
      </c>
      <c r="S116" s="9">
        <f>_xlfn.XLOOKUP(spaces_3iWczBNnn5rbfoUlE0Jd_uploads_git_blob_9864c7f811c613c3faab876659c6423__25[[#This Row],[Número de Orden]],Cocinadinamica!E117:E885,Cocinadinamica!F117:F885)/1440</f>
        <v>6.805555555555555E-2</v>
      </c>
      <c r="T116" s="9" cm="1">
        <f t="array" ref="T11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5.5555555551028299E-2</v>
      </c>
      <c r="U116" s="9" t="str" cm="1">
        <f t="array" ref="U11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17" spans="1:21" x14ac:dyDescent="0.35">
      <c r="A117" s="28">
        <v>8</v>
      </c>
      <c r="B117" s="13" t="s">
        <v>933</v>
      </c>
      <c r="C117" s="13">
        <v>5</v>
      </c>
      <c r="D117" s="14">
        <v>45017.135416666664</v>
      </c>
      <c r="E117" s="14">
        <v>45017.272916666669</v>
      </c>
      <c r="F117" s="13" t="s">
        <v>223</v>
      </c>
      <c r="G117" s="13" t="s">
        <v>86</v>
      </c>
      <c r="H117" s="13" t="s">
        <v>74</v>
      </c>
      <c r="I117" s="17">
        <v>47.69</v>
      </c>
      <c r="J117" s="13" t="s">
        <v>88</v>
      </c>
      <c r="K117" s="13">
        <v>116</v>
      </c>
      <c r="L117" s="13" t="s">
        <v>101</v>
      </c>
      <c r="M117" s="13" t="s">
        <v>1357</v>
      </c>
      <c r="N117">
        <f>_xlfn.XLOOKUP(spaces_3iWczBNnn5rbfoUlE0Jd_uploads_git_blob_9864c7f811c613c3faab876659c6423__25[[#This Row],[Número de Orden]],Cocinadinamica!B118:B886,Cocinadinamica!C118:C886)</f>
        <v>109</v>
      </c>
      <c r="O117" s="7">
        <f>spaces_3iWczBNnn5rbfoUlE0Jd_uploads_git_blob_9864c7f811c613c3faab876659c6423__25[[#This Row],[Hora de Llegada]]</f>
        <v>45017.135416666664</v>
      </c>
      <c r="P117" s="9">
        <f>spaces_3iWczBNnn5rbfoUlE0Jd_uploads_git_blob_9864c7f811c613c3faab876659c6423__25[[#This Row],[Hora de Llegada]]</f>
        <v>45017.135416666664</v>
      </c>
      <c r="Q117" s="9">
        <f>spaces_3iWczBNnn5rbfoUlE0Jd_uploads_git_blob_9864c7f811c613c3faab876659c6423__25[[#This Row],[Hora de Salida]]</f>
        <v>45017.272916666669</v>
      </c>
      <c r="R117" s="9" cm="1">
        <f t="array" ref="R11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0.14791666666860692</v>
      </c>
      <c r="S117" s="9">
        <f>_xlfn.XLOOKUP(spaces_3iWczBNnn5rbfoUlE0Jd_uploads_git_blob_9864c7f811c613c3faab876659c6423__25[[#This Row],[Número de Orden]],Cocinadinamica!E118:E886,Cocinadinamica!F118:F886)/1440</f>
        <v>8.9583333333333334E-2</v>
      </c>
      <c r="T117" s="9" cm="1">
        <f t="array" ref="T11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5.8333333335273588E-2</v>
      </c>
      <c r="U117" s="9" t="str" cm="1">
        <f t="array" ref="U11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18" spans="1:21" x14ac:dyDescent="0.35">
      <c r="A118" s="27" t="s">
        <v>215</v>
      </c>
      <c r="B118" s="11" t="s">
        <v>216</v>
      </c>
      <c r="C118" s="11">
        <v>4</v>
      </c>
      <c r="D118" s="12">
        <v>45017.121527777781</v>
      </c>
      <c r="E118" s="12">
        <v>45017.239583333336</v>
      </c>
      <c r="F118" s="11" t="s">
        <v>170</v>
      </c>
      <c r="G118" s="11" t="s">
        <v>163</v>
      </c>
      <c r="H118" s="11" t="s">
        <v>74</v>
      </c>
      <c r="I118" s="16">
        <v>11.65</v>
      </c>
      <c r="J118" s="11" t="s">
        <v>88</v>
      </c>
      <c r="K118" s="11">
        <v>117</v>
      </c>
      <c r="L118" s="11" t="s">
        <v>101</v>
      </c>
      <c r="M118" s="11" t="s">
        <v>31</v>
      </c>
      <c r="N118">
        <f>_xlfn.XLOOKUP(spaces_3iWczBNnn5rbfoUlE0Jd_uploads_git_blob_9864c7f811c613c3faab876659c6423__25[[#This Row],[Número de Orden]],Cocinadinamica!B119:B887,Cocinadinamica!C119:C887)</f>
        <v>28</v>
      </c>
      <c r="O118" s="7">
        <f>spaces_3iWczBNnn5rbfoUlE0Jd_uploads_git_blob_9864c7f811c613c3faab876659c6423__25[[#This Row],[Hora de Llegada]]</f>
        <v>45017.121527777781</v>
      </c>
      <c r="P118" s="9">
        <f>spaces_3iWczBNnn5rbfoUlE0Jd_uploads_git_blob_9864c7f811c613c3faab876659c6423__25[[#This Row],[Hora de Llegada]]</f>
        <v>45017.121527777781</v>
      </c>
      <c r="Q118" s="9">
        <f>spaces_3iWczBNnn5rbfoUlE0Jd_uploads_git_blob_9864c7f811c613c3faab876659c6423__25[[#This Row],[Hora de Salida]]</f>
        <v>45017.239583333336</v>
      </c>
      <c r="R118" s="9" cm="1">
        <f t="array" ref="R11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0.12847222221898846</v>
      </c>
      <c r="S118" s="9">
        <f>_xlfn.XLOOKUP(spaces_3iWczBNnn5rbfoUlE0Jd_uploads_git_blob_9864c7f811c613c3faab876659c6423__25[[#This Row],[Número de Orden]],Cocinadinamica!E119:E887,Cocinadinamica!F119:F887)/1440</f>
        <v>5.5555555555555558E-3</v>
      </c>
      <c r="T118" s="9" cm="1">
        <f t="array" ref="T11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0.12291666666343291</v>
      </c>
      <c r="U118" s="9" t="str" cm="1">
        <f t="array" ref="U11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19" spans="1:21" x14ac:dyDescent="0.35">
      <c r="A119" s="28">
        <v>13</v>
      </c>
      <c r="B119" s="13" t="s">
        <v>597</v>
      </c>
      <c r="C119" s="13">
        <v>1</v>
      </c>
      <c r="D119" s="14">
        <v>45017.023611111108</v>
      </c>
      <c r="E119" s="14">
        <v>45017.072916666664</v>
      </c>
      <c r="F119" s="13" t="s">
        <v>85</v>
      </c>
      <c r="G119" s="13" t="s">
        <v>73</v>
      </c>
      <c r="H119" s="13" t="s">
        <v>109</v>
      </c>
      <c r="I119" s="17">
        <v>49.32</v>
      </c>
      <c r="J119" s="13" t="s">
        <v>75</v>
      </c>
      <c r="K119" s="13">
        <v>118</v>
      </c>
      <c r="L119" s="13" t="s">
        <v>95</v>
      </c>
      <c r="M119" s="13" t="s">
        <v>1358</v>
      </c>
      <c r="N119">
        <f>_xlfn.XLOOKUP(spaces_3iWczBNnn5rbfoUlE0Jd_uploads_git_blob_9864c7f811c613c3faab876659c6423__25[[#This Row],[Número de Orden]],Cocinadinamica!B120:B888,Cocinadinamica!C120:C888)</f>
        <v>86</v>
      </c>
      <c r="O119" s="7">
        <f>spaces_3iWczBNnn5rbfoUlE0Jd_uploads_git_blob_9864c7f811c613c3faab876659c6423__25[[#This Row],[Hora de Llegada]]</f>
        <v>45017.023611111108</v>
      </c>
      <c r="P119" s="9">
        <f>spaces_3iWczBNnn5rbfoUlE0Jd_uploads_git_blob_9864c7f811c613c3faab876659c6423__25[[#This Row],[Hora de Llegada]]</f>
        <v>45017.023611111108</v>
      </c>
      <c r="Q119" s="9">
        <f>spaces_3iWczBNnn5rbfoUlE0Jd_uploads_git_blob_9864c7f811c613c3faab876659c6423__25[[#This Row],[Hora de Salida]]</f>
        <v>45017.072916666664</v>
      </c>
      <c r="R119" s="9" cm="1">
        <f t="array" ref="R11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4.9305555556202307E-2</v>
      </c>
      <c r="S119" s="9">
        <f>_xlfn.XLOOKUP(spaces_3iWczBNnn5rbfoUlE0Jd_uploads_git_blob_9864c7f811c613c3faab876659c6423__25[[#This Row],[Número de Orden]],Cocinadinamica!E120:E888,Cocinadinamica!F120:F888)/1440</f>
        <v>9.4444444444444442E-2</v>
      </c>
      <c r="T119" s="9" cm="1">
        <f t="array" ref="T11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119" s="9" t="str" cm="1">
        <f t="array" ref="U11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120" spans="1:21" x14ac:dyDescent="0.35">
      <c r="A120" s="27">
        <v>17</v>
      </c>
      <c r="B120" s="11" t="s">
        <v>462</v>
      </c>
      <c r="C120" s="11">
        <v>3</v>
      </c>
      <c r="D120" s="12">
        <v>45018.14166666667</v>
      </c>
      <c r="E120" s="12">
        <v>45018.210416666669</v>
      </c>
      <c r="F120" s="11" t="s">
        <v>100</v>
      </c>
      <c r="G120" s="11" t="s">
        <v>163</v>
      </c>
      <c r="H120" s="11" t="s">
        <v>74</v>
      </c>
      <c r="I120" s="16">
        <v>11.5</v>
      </c>
      <c r="J120" s="11" t="s">
        <v>94</v>
      </c>
      <c r="K120" s="11">
        <v>119</v>
      </c>
      <c r="L120" s="11" t="s">
        <v>76</v>
      </c>
      <c r="M120" s="11" t="s">
        <v>1359</v>
      </c>
      <c r="N120">
        <f>_xlfn.XLOOKUP(spaces_3iWczBNnn5rbfoUlE0Jd_uploads_git_blob_9864c7f811c613c3faab876659c6423__25[[#This Row],[Número de Orden]],Cocinadinamica!B121:B889,Cocinadinamica!C121:C889)</f>
        <v>55</v>
      </c>
      <c r="O120" s="7">
        <f>spaces_3iWczBNnn5rbfoUlE0Jd_uploads_git_blob_9864c7f811c613c3faab876659c6423__25[[#This Row],[Hora de Llegada]]</f>
        <v>45018.14166666667</v>
      </c>
      <c r="P120" s="9">
        <f>spaces_3iWczBNnn5rbfoUlE0Jd_uploads_git_blob_9864c7f811c613c3faab876659c6423__25[[#This Row],[Hora de Llegada]]</f>
        <v>45018.14166666667</v>
      </c>
      <c r="Q120" s="9">
        <f>spaces_3iWczBNnn5rbfoUlE0Jd_uploads_git_blob_9864c7f811c613c3faab876659c6423__25[[#This Row],[Hora de Salida]]</f>
        <v>45018.210416666669</v>
      </c>
      <c r="R120" s="9" cm="1">
        <f t="array" ref="R12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6.8749999998544808E-2</v>
      </c>
      <c r="S120" s="9">
        <f>_xlfn.XLOOKUP(spaces_3iWczBNnn5rbfoUlE0Jd_uploads_git_blob_9864c7f811c613c3faab876659c6423__25[[#This Row],[Número de Orden]],Cocinadinamica!E121:E889,Cocinadinamica!F121:F889)/1440</f>
        <v>3.7499999999999999E-2</v>
      </c>
      <c r="T120" s="9" cm="1">
        <f t="array" ref="T12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3.124999999854481E-2</v>
      </c>
      <c r="U120" s="9" t="str" cm="1">
        <f t="array" ref="U12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21" spans="1:21" x14ac:dyDescent="0.35">
      <c r="A121" s="28">
        <v>4</v>
      </c>
      <c r="B121" s="13" t="s">
        <v>934</v>
      </c>
      <c r="C121" s="13">
        <v>2</v>
      </c>
      <c r="D121" s="14">
        <v>45018.026388888888</v>
      </c>
      <c r="E121" s="14">
        <v>45018.070833333331</v>
      </c>
      <c r="F121" s="13" t="s">
        <v>223</v>
      </c>
      <c r="G121" s="13" t="s">
        <v>86</v>
      </c>
      <c r="H121" s="13" t="s">
        <v>87</v>
      </c>
      <c r="I121" s="17">
        <v>12.51</v>
      </c>
      <c r="J121" s="13" t="s">
        <v>94</v>
      </c>
      <c r="K121" s="13">
        <v>120</v>
      </c>
      <c r="L121" s="13" t="s">
        <v>174</v>
      </c>
      <c r="M121" s="13" t="s">
        <v>1360</v>
      </c>
      <c r="N121">
        <f>_xlfn.XLOOKUP(spaces_3iWczBNnn5rbfoUlE0Jd_uploads_git_blob_9864c7f811c613c3faab876659c6423__25[[#This Row],[Número de Orden]],Cocinadinamica!B122:B890,Cocinadinamica!C122:C890)</f>
        <v>58</v>
      </c>
      <c r="O121" s="7">
        <f>spaces_3iWczBNnn5rbfoUlE0Jd_uploads_git_blob_9864c7f811c613c3faab876659c6423__25[[#This Row],[Hora de Llegada]]</f>
        <v>45018.026388888888</v>
      </c>
      <c r="P121" s="9">
        <f>spaces_3iWczBNnn5rbfoUlE0Jd_uploads_git_blob_9864c7f811c613c3faab876659c6423__25[[#This Row],[Hora de Llegada]]</f>
        <v>45018.026388888888</v>
      </c>
      <c r="Q121" s="9">
        <f>spaces_3iWczBNnn5rbfoUlE0Jd_uploads_git_blob_9864c7f811c613c3faab876659c6423__25[[#This Row],[Hora de Salida]]</f>
        <v>45018.070833333331</v>
      </c>
      <c r="R121" s="9" cm="1">
        <f t="array" ref="R12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4.4444444443797693E-2</v>
      </c>
      <c r="S121" s="9">
        <f>_xlfn.XLOOKUP(spaces_3iWczBNnn5rbfoUlE0Jd_uploads_git_blob_9864c7f811c613c3faab876659c6423__25[[#This Row],[Número de Orden]],Cocinadinamica!E122:E890,Cocinadinamica!F122:F890)/1440</f>
        <v>6.7361111111111108E-2</v>
      </c>
      <c r="T121" s="9" cm="1">
        <f t="array" ref="T12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121" s="9" t="str" cm="1">
        <f t="array" ref="U12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122" spans="1:21" x14ac:dyDescent="0.35">
      <c r="A122" s="27" t="s">
        <v>121</v>
      </c>
      <c r="B122" s="11" t="s">
        <v>220</v>
      </c>
      <c r="C122" s="11">
        <v>4</v>
      </c>
      <c r="D122" s="12">
        <v>45018.15625</v>
      </c>
      <c r="E122" s="12">
        <v>45018.259027777778</v>
      </c>
      <c r="F122" s="11" t="s">
        <v>72</v>
      </c>
      <c r="G122" s="11" t="s">
        <v>86</v>
      </c>
      <c r="H122" s="11" t="s">
        <v>74</v>
      </c>
      <c r="I122" s="16">
        <v>1.23</v>
      </c>
      <c r="J122" s="11" t="s">
        <v>94</v>
      </c>
      <c r="K122" s="11">
        <v>121</v>
      </c>
      <c r="L122" s="11" t="s">
        <v>221</v>
      </c>
      <c r="M122" s="11" t="s">
        <v>47</v>
      </c>
      <c r="N122">
        <f>_xlfn.XLOOKUP(spaces_3iWczBNnn5rbfoUlE0Jd_uploads_git_blob_9864c7f811c613c3faab876659c6423__25[[#This Row],[Número de Orden]],Cocinadinamica!B123:B891,Cocinadinamica!C123:C891)</f>
        <v>22</v>
      </c>
      <c r="O122" s="7">
        <f>spaces_3iWczBNnn5rbfoUlE0Jd_uploads_git_blob_9864c7f811c613c3faab876659c6423__25[[#This Row],[Hora de Llegada]]</f>
        <v>45018.15625</v>
      </c>
      <c r="P122" s="9">
        <f>spaces_3iWczBNnn5rbfoUlE0Jd_uploads_git_blob_9864c7f811c613c3faab876659c6423__25[[#This Row],[Hora de Llegada]]</f>
        <v>45018.15625</v>
      </c>
      <c r="Q122" s="9">
        <f>spaces_3iWczBNnn5rbfoUlE0Jd_uploads_git_blob_9864c7f811c613c3faab876659c6423__25[[#This Row],[Hora de Salida]]</f>
        <v>45018.259027777778</v>
      </c>
      <c r="R122" s="9" cm="1">
        <f t="array" ref="R12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0.10277777777810115</v>
      </c>
      <c r="S122" s="9">
        <f>_xlfn.XLOOKUP(spaces_3iWczBNnn5rbfoUlE0Jd_uploads_git_blob_9864c7f811c613c3faab876659c6423__25[[#This Row],[Número de Orden]],Cocinadinamica!E123:E891,Cocinadinamica!F123:F891)/1440</f>
        <v>2.6388888888888889E-2</v>
      </c>
      <c r="T122" s="9" cm="1">
        <f t="array" ref="T12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7.6388888889212261E-2</v>
      </c>
      <c r="U122" s="9" t="str" cm="1">
        <f t="array" ref="U12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23" spans="1:21" x14ac:dyDescent="0.35">
      <c r="A123" s="28" t="s">
        <v>185</v>
      </c>
      <c r="B123" s="13" t="s">
        <v>222</v>
      </c>
      <c r="C123" s="13">
        <v>6</v>
      </c>
      <c r="D123" s="14">
        <v>45018.057638888888</v>
      </c>
      <c r="E123" s="14">
        <v>45018.116666666669</v>
      </c>
      <c r="F123" s="13" t="s">
        <v>223</v>
      </c>
      <c r="G123" s="13" t="s">
        <v>86</v>
      </c>
      <c r="H123" s="13" t="s">
        <v>109</v>
      </c>
      <c r="I123" s="17">
        <v>20.38</v>
      </c>
      <c r="J123" s="13" t="s">
        <v>88</v>
      </c>
      <c r="K123" s="13">
        <v>122</v>
      </c>
      <c r="L123" s="13" t="s">
        <v>110</v>
      </c>
      <c r="M123" s="13" t="s">
        <v>31</v>
      </c>
      <c r="N123">
        <f>_xlfn.XLOOKUP(spaces_3iWczBNnn5rbfoUlE0Jd_uploads_git_blob_9864c7f811c613c3faab876659c6423__25[[#This Row],[Número de Orden]],Cocinadinamica!B124:B892,Cocinadinamica!C124:C892)</f>
        <v>42</v>
      </c>
      <c r="O123" s="7">
        <f>spaces_3iWczBNnn5rbfoUlE0Jd_uploads_git_blob_9864c7f811c613c3faab876659c6423__25[[#This Row],[Hora de Llegada]]</f>
        <v>45018.057638888888</v>
      </c>
      <c r="P123" s="9">
        <f>spaces_3iWczBNnn5rbfoUlE0Jd_uploads_git_blob_9864c7f811c613c3faab876659c6423__25[[#This Row],[Hora de Llegada]]</f>
        <v>45018.057638888888</v>
      </c>
      <c r="Q123" s="9">
        <f>spaces_3iWczBNnn5rbfoUlE0Jd_uploads_git_blob_9864c7f811c613c3faab876659c6423__25[[#This Row],[Hora de Salida]]</f>
        <v>45018.116666666669</v>
      </c>
      <c r="R123" s="9" cm="1">
        <f t="array" ref="R12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6.9444444445252884E-2</v>
      </c>
      <c r="S123" s="9">
        <f>_xlfn.XLOOKUP(spaces_3iWczBNnn5rbfoUlE0Jd_uploads_git_blob_9864c7f811c613c3faab876659c6423__25[[#This Row],[Número de Orden]],Cocinadinamica!E124:E892,Cocinadinamica!F124:F892)/1440</f>
        <v>2.2222222222222223E-2</v>
      </c>
      <c r="T123" s="9" cm="1">
        <f t="array" ref="T12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4.7222222223030658E-2</v>
      </c>
      <c r="U123" s="9" t="str" cm="1">
        <f t="array" ref="U12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24" spans="1:21" x14ac:dyDescent="0.35">
      <c r="A124" s="27" t="s">
        <v>224</v>
      </c>
      <c r="B124" s="11" t="s">
        <v>225</v>
      </c>
      <c r="C124" s="11">
        <v>6</v>
      </c>
      <c r="D124" s="12">
        <v>45018.131249999999</v>
      </c>
      <c r="E124" s="12">
        <v>45018.173611111109</v>
      </c>
      <c r="F124" s="11" t="s">
        <v>72</v>
      </c>
      <c r="G124" s="11" t="s">
        <v>86</v>
      </c>
      <c r="H124" s="11" t="s">
        <v>109</v>
      </c>
      <c r="I124" s="16">
        <v>46.88</v>
      </c>
      <c r="J124" s="11" t="s">
        <v>94</v>
      </c>
      <c r="K124" s="11">
        <v>123</v>
      </c>
      <c r="L124" s="11" t="s">
        <v>164</v>
      </c>
      <c r="M124" s="11" t="s">
        <v>9</v>
      </c>
      <c r="N124">
        <f>_xlfn.XLOOKUP(spaces_3iWczBNnn5rbfoUlE0Jd_uploads_git_blob_9864c7f811c613c3faab876659c6423__25[[#This Row],[Número de Orden]],Cocinadinamica!B125:B893,Cocinadinamica!C125:C893)</f>
        <v>10</v>
      </c>
      <c r="O124" s="7">
        <f>spaces_3iWczBNnn5rbfoUlE0Jd_uploads_git_blob_9864c7f811c613c3faab876659c6423__25[[#This Row],[Hora de Llegada]]</f>
        <v>45018.131249999999</v>
      </c>
      <c r="P124" s="9">
        <f>spaces_3iWczBNnn5rbfoUlE0Jd_uploads_git_blob_9864c7f811c613c3faab876659c6423__25[[#This Row],[Hora de Llegada]]</f>
        <v>45018.131249999999</v>
      </c>
      <c r="Q124" s="9">
        <f>spaces_3iWczBNnn5rbfoUlE0Jd_uploads_git_blob_9864c7f811c613c3faab876659c6423__25[[#This Row],[Hora de Salida]]</f>
        <v>45018.173611111109</v>
      </c>
      <c r="R124" s="9" cm="1">
        <f t="array" ref="R12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4.2361111110949423E-2</v>
      </c>
      <c r="S124" s="9">
        <f>_xlfn.XLOOKUP(spaces_3iWczBNnn5rbfoUlE0Jd_uploads_git_blob_9864c7f811c613c3faab876659c6423__25[[#This Row],[Número de Orden]],Cocinadinamica!E125:E893,Cocinadinamica!F125:F893)/1440</f>
        <v>2.2916666666666665E-2</v>
      </c>
      <c r="T124" s="9" cm="1">
        <f t="array" ref="T12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1.9444444444282758E-2</v>
      </c>
      <c r="U124" s="9" t="str" cm="1">
        <f t="array" ref="U12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25" spans="1:21" x14ac:dyDescent="0.35">
      <c r="A125" s="28">
        <v>16</v>
      </c>
      <c r="B125" s="13" t="s">
        <v>935</v>
      </c>
      <c r="C125" s="13">
        <v>5</v>
      </c>
      <c r="D125" s="14">
        <v>45018.152083333334</v>
      </c>
      <c r="E125" s="14">
        <v>45018.223611111112</v>
      </c>
      <c r="F125" s="13" t="s">
        <v>170</v>
      </c>
      <c r="G125" s="13" t="s">
        <v>86</v>
      </c>
      <c r="H125" s="13" t="s">
        <v>109</v>
      </c>
      <c r="I125" s="17">
        <v>10.85</v>
      </c>
      <c r="J125" s="13" t="s">
        <v>75</v>
      </c>
      <c r="K125" s="13">
        <v>124</v>
      </c>
      <c r="L125" s="13" t="s">
        <v>181</v>
      </c>
      <c r="M125" s="13" t="s">
        <v>1361</v>
      </c>
      <c r="N125">
        <f>_xlfn.XLOOKUP(spaces_3iWczBNnn5rbfoUlE0Jd_uploads_git_blob_9864c7f811c613c3faab876659c6423__25[[#This Row],[Número de Orden]],Cocinadinamica!B126:B894,Cocinadinamica!C126:C894)</f>
        <v>89</v>
      </c>
      <c r="O125" s="7">
        <f>spaces_3iWczBNnn5rbfoUlE0Jd_uploads_git_blob_9864c7f811c613c3faab876659c6423__25[[#This Row],[Hora de Llegada]]</f>
        <v>45018.152083333334</v>
      </c>
      <c r="P125" s="9">
        <f>spaces_3iWczBNnn5rbfoUlE0Jd_uploads_git_blob_9864c7f811c613c3faab876659c6423__25[[#This Row],[Hora de Llegada]]</f>
        <v>45018.152083333334</v>
      </c>
      <c r="Q125" s="9">
        <f>spaces_3iWczBNnn5rbfoUlE0Jd_uploads_git_blob_9864c7f811c613c3faab876659c6423__25[[#This Row],[Hora de Salida]]</f>
        <v>45018.223611111112</v>
      </c>
      <c r="R125" s="9" cm="1">
        <f t="array" ref="R12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7.1527777778101154E-2</v>
      </c>
      <c r="S125" s="9">
        <f>_xlfn.XLOOKUP(spaces_3iWczBNnn5rbfoUlE0Jd_uploads_git_blob_9864c7f811c613c3faab876659c6423__25[[#This Row],[Número de Orden]],Cocinadinamica!E126:E894,Cocinadinamica!F126:F894)/1440</f>
        <v>9.583333333333334E-2</v>
      </c>
      <c r="T125" s="9" cm="1">
        <f t="array" ref="T12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125" s="9" t="str" cm="1">
        <f t="array" ref="U12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126" spans="1:21" x14ac:dyDescent="0.35">
      <c r="A126" s="27">
        <v>14</v>
      </c>
      <c r="B126" s="11" t="s">
        <v>936</v>
      </c>
      <c r="C126" s="11">
        <v>2</v>
      </c>
      <c r="D126" s="12">
        <v>45018.12222222222</v>
      </c>
      <c r="E126" s="12">
        <v>45018.259027777778</v>
      </c>
      <c r="F126" s="11" t="s">
        <v>170</v>
      </c>
      <c r="G126" s="11" t="s">
        <v>86</v>
      </c>
      <c r="H126" s="11" t="s">
        <v>74</v>
      </c>
      <c r="I126" s="16">
        <v>24.66</v>
      </c>
      <c r="J126" s="11" t="s">
        <v>75</v>
      </c>
      <c r="K126" s="11">
        <v>125</v>
      </c>
      <c r="L126" s="11" t="s">
        <v>95</v>
      </c>
      <c r="M126" s="11" t="s">
        <v>1362</v>
      </c>
      <c r="N126">
        <f>_xlfn.XLOOKUP(spaces_3iWczBNnn5rbfoUlE0Jd_uploads_git_blob_9864c7f811c613c3faab876659c6423__25[[#This Row],[Número de Orden]],Cocinadinamica!B127:B895,Cocinadinamica!C127:C895)</f>
        <v>76</v>
      </c>
      <c r="O126" s="7">
        <f>spaces_3iWczBNnn5rbfoUlE0Jd_uploads_git_blob_9864c7f811c613c3faab876659c6423__25[[#This Row],[Hora de Llegada]]</f>
        <v>45018.12222222222</v>
      </c>
      <c r="P126" s="9">
        <f>spaces_3iWczBNnn5rbfoUlE0Jd_uploads_git_blob_9864c7f811c613c3faab876659c6423__25[[#This Row],[Hora de Llegada]]</f>
        <v>45018.12222222222</v>
      </c>
      <c r="Q126" s="9">
        <f>spaces_3iWczBNnn5rbfoUlE0Jd_uploads_git_blob_9864c7f811c613c3faab876659c6423__25[[#This Row],[Hora de Salida]]</f>
        <v>45018.259027777778</v>
      </c>
      <c r="R126" s="9" cm="1">
        <f t="array" ref="R12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0.1368055555576575</v>
      </c>
      <c r="S126" s="9">
        <f>_xlfn.XLOOKUP(spaces_3iWczBNnn5rbfoUlE0Jd_uploads_git_blob_9864c7f811c613c3faab876659c6423__25[[#This Row],[Número de Orden]],Cocinadinamica!E127:E895,Cocinadinamica!F127:F895)/1440</f>
        <v>5.8333333333333334E-2</v>
      </c>
      <c r="T126" s="9" cm="1">
        <f t="array" ref="T12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7.8472222224324165E-2</v>
      </c>
      <c r="U126" s="9" t="str" cm="1">
        <f t="array" ref="U12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27" spans="1:21" x14ac:dyDescent="0.35">
      <c r="A127" s="28">
        <v>18</v>
      </c>
      <c r="B127" s="13" t="s">
        <v>937</v>
      </c>
      <c r="C127" s="13">
        <v>3</v>
      </c>
      <c r="D127" s="14">
        <v>45018.114583333336</v>
      </c>
      <c r="E127" s="14">
        <v>45018.216666666667</v>
      </c>
      <c r="F127" s="13" t="s">
        <v>223</v>
      </c>
      <c r="G127" s="13" t="s">
        <v>86</v>
      </c>
      <c r="H127" s="13" t="s">
        <v>74</v>
      </c>
      <c r="I127" s="17">
        <v>41.82</v>
      </c>
      <c r="J127" s="13" t="s">
        <v>75</v>
      </c>
      <c r="K127" s="13">
        <v>126</v>
      </c>
      <c r="L127" s="13" t="s">
        <v>76</v>
      </c>
      <c r="M127" s="13" t="s">
        <v>1363</v>
      </c>
      <c r="N127">
        <f>_xlfn.XLOOKUP(spaces_3iWczBNnn5rbfoUlE0Jd_uploads_git_blob_9864c7f811c613c3faab876659c6423__25[[#This Row],[Número de Orden]],Cocinadinamica!B128:B896,Cocinadinamica!C128:C896)</f>
        <v>68</v>
      </c>
      <c r="O127" s="7">
        <f>spaces_3iWczBNnn5rbfoUlE0Jd_uploads_git_blob_9864c7f811c613c3faab876659c6423__25[[#This Row],[Hora de Llegada]]</f>
        <v>45018.114583333336</v>
      </c>
      <c r="P127" s="9">
        <f>spaces_3iWczBNnn5rbfoUlE0Jd_uploads_git_blob_9864c7f811c613c3faab876659c6423__25[[#This Row],[Hora de Llegada]]</f>
        <v>45018.114583333336</v>
      </c>
      <c r="Q127" s="9">
        <f>spaces_3iWczBNnn5rbfoUlE0Jd_uploads_git_blob_9864c7f811c613c3faab876659c6423__25[[#This Row],[Hora de Salida]]</f>
        <v>45018.216666666667</v>
      </c>
      <c r="R127" s="9" cm="1">
        <f t="array" ref="R12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0.10208333333139308</v>
      </c>
      <c r="S127" s="9">
        <f>_xlfn.XLOOKUP(spaces_3iWczBNnn5rbfoUlE0Jd_uploads_git_blob_9864c7f811c613c3faab876659c6423__25[[#This Row],[Número de Orden]],Cocinadinamica!E128:E896,Cocinadinamica!F128:F896)/1440</f>
        <v>9.6527777777777782E-2</v>
      </c>
      <c r="T127" s="9" cm="1">
        <f t="array" ref="T12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5.5555555536152962E-3</v>
      </c>
      <c r="U127" s="9" t="str" cm="1">
        <f t="array" ref="U12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28" spans="1:21" x14ac:dyDescent="0.35">
      <c r="A128" s="27" t="s">
        <v>185</v>
      </c>
      <c r="B128" s="11" t="s">
        <v>229</v>
      </c>
      <c r="C128" s="11">
        <v>4</v>
      </c>
      <c r="D128" s="12">
        <v>45018.029166666667</v>
      </c>
      <c r="E128" s="12">
        <v>45018.102777777778</v>
      </c>
      <c r="F128" s="11" t="s">
        <v>72</v>
      </c>
      <c r="G128" s="11" t="s">
        <v>86</v>
      </c>
      <c r="H128" s="11" t="s">
        <v>74</v>
      </c>
      <c r="I128" s="16">
        <v>32.82</v>
      </c>
      <c r="J128" s="11" t="s">
        <v>75</v>
      </c>
      <c r="K128" s="11">
        <v>127</v>
      </c>
      <c r="L128" s="11" t="s">
        <v>164</v>
      </c>
      <c r="M128" s="11" t="s">
        <v>21</v>
      </c>
      <c r="N128">
        <f>_xlfn.XLOOKUP(spaces_3iWczBNnn5rbfoUlE0Jd_uploads_git_blob_9864c7f811c613c3faab876659c6423__25[[#This Row],[Número de Orden]],Cocinadinamica!B129:B897,Cocinadinamica!C129:C897)</f>
        <v>28</v>
      </c>
      <c r="O128" s="7">
        <f>spaces_3iWczBNnn5rbfoUlE0Jd_uploads_git_blob_9864c7f811c613c3faab876659c6423__25[[#This Row],[Hora de Llegada]]</f>
        <v>45018.029166666667</v>
      </c>
      <c r="P128" s="9">
        <f>spaces_3iWczBNnn5rbfoUlE0Jd_uploads_git_blob_9864c7f811c613c3faab876659c6423__25[[#This Row],[Hora de Llegada]]</f>
        <v>45018.029166666667</v>
      </c>
      <c r="Q128" s="9">
        <f>spaces_3iWczBNnn5rbfoUlE0Jd_uploads_git_blob_9864c7f811c613c3faab876659c6423__25[[#This Row],[Hora de Salida]]</f>
        <v>45018.102777777778</v>
      </c>
      <c r="R128" s="9" cm="1">
        <f t="array" ref="R12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7.3611111110949423E-2</v>
      </c>
      <c r="S128" s="9">
        <f>_xlfn.XLOOKUP(spaces_3iWczBNnn5rbfoUlE0Jd_uploads_git_blob_9864c7f811c613c3faab876659c6423__25[[#This Row],[Número de Orden]],Cocinadinamica!E129:E897,Cocinadinamica!F129:F897)/1440</f>
        <v>2.0833333333333332E-2</v>
      </c>
      <c r="T128" s="9" cm="1">
        <f t="array" ref="T12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5.2777777777616094E-2</v>
      </c>
      <c r="U128" s="9" t="str" cm="1">
        <f t="array" ref="U12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29" spans="1:21" x14ac:dyDescent="0.35">
      <c r="A129" s="28">
        <v>2</v>
      </c>
      <c r="B129" s="13" t="s">
        <v>938</v>
      </c>
      <c r="C129" s="13">
        <v>5</v>
      </c>
      <c r="D129" s="14">
        <v>45018.063194444447</v>
      </c>
      <c r="E129" s="14">
        <v>45018.144444444442</v>
      </c>
      <c r="F129" s="13" t="s">
        <v>100</v>
      </c>
      <c r="G129" s="13" t="s">
        <v>86</v>
      </c>
      <c r="H129" s="13" t="s">
        <v>87</v>
      </c>
      <c r="I129" s="17">
        <v>49.36</v>
      </c>
      <c r="J129" s="13" t="s">
        <v>88</v>
      </c>
      <c r="K129" s="13">
        <v>128</v>
      </c>
      <c r="L129" s="13" t="s">
        <v>174</v>
      </c>
      <c r="M129" s="13" t="s">
        <v>1364</v>
      </c>
      <c r="N129">
        <f>_xlfn.XLOOKUP(spaces_3iWczBNnn5rbfoUlE0Jd_uploads_git_blob_9864c7f811c613c3faab876659c6423__25[[#This Row],[Número de Orden]],Cocinadinamica!B130:B898,Cocinadinamica!C130:C898)</f>
        <v>98</v>
      </c>
      <c r="O129" s="7">
        <f>spaces_3iWczBNnn5rbfoUlE0Jd_uploads_git_blob_9864c7f811c613c3faab876659c6423__25[[#This Row],[Hora de Llegada]]</f>
        <v>45018.063194444447</v>
      </c>
      <c r="P129" s="9">
        <f>spaces_3iWczBNnn5rbfoUlE0Jd_uploads_git_blob_9864c7f811c613c3faab876659c6423__25[[#This Row],[Hora de Llegada]]</f>
        <v>45018.063194444447</v>
      </c>
      <c r="Q129" s="9">
        <f>spaces_3iWczBNnn5rbfoUlE0Jd_uploads_git_blob_9864c7f811c613c3faab876659c6423__25[[#This Row],[Hora de Salida]]</f>
        <v>45018.144444444442</v>
      </c>
      <c r="R129" s="9" cm="1">
        <f t="array" ref="R12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9.1666666659875773E-2</v>
      </c>
      <c r="S129" s="9">
        <f>_xlfn.XLOOKUP(spaces_3iWczBNnn5rbfoUlE0Jd_uploads_git_blob_9864c7f811c613c3faab876659c6423__25[[#This Row],[Número de Orden]],Cocinadinamica!E130:E898,Cocinadinamica!F130:F898)/1440</f>
        <v>0.11944444444444445</v>
      </c>
      <c r="T129" s="9" cm="1">
        <f t="array" ref="T12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129" s="9" t="str" cm="1">
        <f t="array" ref="U12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130" spans="1:21" x14ac:dyDescent="0.35">
      <c r="A130" s="27">
        <v>16</v>
      </c>
      <c r="B130" s="11" t="s">
        <v>939</v>
      </c>
      <c r="C130" s="11">
        <v>5</v>
      </c>
      <c r="D130" s="12">
        <v>45018.02847222222</v>
      </c>
      <c r="E130" s="12">
        <v>45018.111805555556</v>
      </c>
      <c r="F130" s="11" t="s">
        <v>100</v>
      </c>
      <c r="G130" s="11" t="s">
        <v>86</v>
      </c>
      <c r="H130" s="11" t="s">
        <v>74</v>
      </c>
      <c r="I130" s="16">
        <v>49.3</v>
      </c>
      <c r="J130" s="11" t="s">
        <v>94</v>
      </c>
      <c r="K130" s="11">
        <v>129</v>
      </c>
      <c r="L130" s="11" t="s">
        <v>76</v>
      </c>
      <c r="M130" s="11" t="s">
        <v>1365</v>
      </c>
      <c r="N130">
        <f>_xlfn.XLOOKUP(spaces_3iWczBNnn5rbfoUlE0Jd_uploads_git_blob_9864c7f811c613c3faab876659c6423__25[[#This Row],[Número de Orden]],Cocinadinamica!B131:B899,Cocinadinamica!C131:C899)</f>
        <v>44</v>
      </c>
      <c r="O130" s="7">
        <f>spaces_3iWczBNnn5rbfoUlE0Jd_uploads_git_blob_9864c7f811c613c3faab876659c6423__25[[#This Row],[Hora de Llegada]]</f>
        <v>45018.02847222222</v>
      </c>
      <c r="P130" s="9">
        <f>spaces_3iWczBNnn5rbfoUlE0Jd_uploads_git_blob_9864c7f811c613c3faab876659c6423__25[[#This Row],[Hora de Llegada]]</f>
        <v>45018.02847222222</v>
      </c>
      <c r="Q130" s="9">
        <f>spaces_3iWczBNnn5rbfoUlE0Jd_uploads_git_blob_9864c7f811c613c3faab876659c6423__25[[#This Row],[Hora de Salida]]</f>
        <v>45018.111805555556</v>
      </c>
      <c r="R130" s="9" cm="1">
        <f t="array" ref="R13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8.3333333335758653E-2</v>
      </c>
      <c r="S130" s="9">
        <f>_xlfn.XLOOKUP(spaces_3iWczBNnn5rbfoUlE0Jd_uploads_git_blob_9864c7f811c613c3faab876659c6423__25[[#This Row],[Número de Orden]],Cocinadinamica!E131:E899,Cocinadinamica!F131:F899)/1440</f>
        <v>5.5555555555555552E-2</v>
      </c>
      <c r="T130" s="9" cm="1">
        <f t="array" ref="T13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2.77777777802031E-2</v>
      </c>
      <c r="U130" s="9" t="str" cm="1">
        <f t="array" ref="U13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31" spans="1:21" x14ac:dyDescent="0.35">
      <c r="A131" s="28" t="s">
        <v>232</v>
      </c>
      <c r="B131" s="13" t="s">
        <v>233</v>
      </c>
      <c r="C131" s="13">
        <v>4</v>
      </c>
      <c r="D131" s="14">
        <v>45018.018055555556</v>
      </c>
      <c r="E131" s="14">
        <v>45018.063888888886</v>
      </c>
      <c r="F131" s="13" t="s">
        <v>100</v>
      </c>
      <c r="G131" s="13" t="s">
        <v>86</v>
      </c>
      <c r="H131" s="13" t="s">
        <v>74</v>
      </c>
      <c r="I131" s="17">
        <v>38.130000000000003</v>
      </c>
      <c r="J131" s="13" t="s">
        <v>75</v>
      </c>
      <c r="K131" s="13">
        <v>130</v>
      </c>
      <c r="L131" s="13" t="s">
        <v>110</v>
      </c>
      <c r="M131" s="13" t="s">
        <v>31</v>
      </c>
      <c r="N131">
        <f>_xlfn.XLOOKUP(spaces_3iWczBNnn5rbfoUlE0Jd_uploads_git_blob_9864c7f811c613c3faab876659c6423__25[[#This Row],[Número de Orden]],Cocinadinamica!B132:B900,Cocinadinamica!C132:C900)</f>
        <v>14</v>
      </c>
      <c r="O131" s="7">
        <f>spaces_3iWczBNnn5rbfoUlE0Jd_uploads_git_blob_9864c7f811c613c3faab876659c6423__25[[#This Row],[Hora de Llegada]]</f>
        <v>45018.018055555556</v>
      </c>
      <c r="P131" s="9">
        <f>spaces_3iWczBNnn5rbfoUlE0Jd_uploads_git_blob_9864c7f811c613c3faab876659c6423__25[[#This Row],[Hora de Llegada]]</f>
        <v>45018.018055555556</v>
      </c>
      <c r="Q131" s="9">
        <f>spaces_3iWczBNnn5rbfoUlE0Jd_uploads_git_blob_9864c7f811c613c3faab876659c6423__25[[#This Row],[Hora de Salida]]</f>
        <v>45018.063888888886</v>
      </c>
      <c r="R131" s="9" cm="1">
        <f t="array" ref="R13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4.5833333329937886E-2</v>
      </c>
      <c r="S131" s="9">
        <f>_xlfn.XLOOKUP(spaces_3iWczBNnn5rbfoUlE0Jd_uploads_git_blob_9864c7f811c613c3faab876659c6423__25[[#This Row],[Número de Orden]],Cocinadinamica!E132:E900,Cocinadinamica!F132:F900)/1440</f>
        <v>1.7361111111111112E-2</v>
      </c>
      <c r="T131" s="9" cm="1">
        <f t="array" ref="T13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2.8472222218826775E-2</v>
      </c>
      <c r="U131" s="9" t="str" cm="1">
        <f t="array" ref="U13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32" spans="1:21" x14ac:dyDescent="0.35">
      <c r="A132" s="27">
        <v>7</v>
      </c>
      <c r="B132" s="11" t="s">
        <v>660</v>
      </c>
      <c r="C132" s="11">
        <v>5</v>
      </c>
      <c r="D132" s="12">
        <v>45018.029861111114</v>
      </c>
      <c r="E132" s="12">
        <v>45018.179166666669</v>
      </c>
      <c r="F132" s="11" t="s">
        <v>72</v>
      </c>
      <c r="G132" s="11" t="s">
        <v>86</v>
      </c>
      <c r="H132" s="11" t="s">
        <v>74</v>
      </c>
      <c r="I132" s="16">
        <v>42.41</v>
      </c>
      <c r="J132" s="11" t="s">
        <v>88</v>
      </c>
      <c r="K132" s="11">
        <v>131</v>
      </c>
      <c r="L132" s="11" t="s">
        <v>187</v>
      </c>
      <c r="M132" s="11" t="s">
        <v>1366</v>
      </c>
      <c r="N132">
        <f>_xlfn.XLOOKUP(spaces_3iWczBNnn5rbfoUlE0Jd_uploads_git_blob_9864c7f811c613c3faab876659c6423__25[[#This Row],[Número de Orden]],Cocinadinamica!B133:B901,Cocinadinamica!C133:C901)</f>
        <v>63</v>
      </c>
      <c r="O132" s="7">
        <f>spaces_3iWczBNnn5rbfoUlE0Jd_uploads_git_blob_9864c7f811c613c3faab876659c6423__25[[#This Row],[Hora de Llegada]]</f>
        <v>45018.029861111114</v>
      </c>
      <c r="P132" s="9">
        <f>spaces_3iWczBNnn5rbfoUlE0Jd_uploads_git_blob_9864c7f811c613c3faab876659c6423__25[[#This Row],[Hora de Llegada]]</f>
        <v>45018.029861111114</v>
      </c>
      <c r="Q132" s="9">
        <f>spaces_3iWczBNnn5rbfoUlE0Jd_uploads_git_blob_9864c7f811c613c3faab876659c6423__25[[#This Row],[Hora de Salida]]</f>
        <v>45018.179166666669</v>
      </c>
      <c r="R132" s="9" cm="1">
        <f t="array" ref="R13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0.15972222221898846</v>
      </c>
      <c r="S132" s="9">
        <f>_xlfn.XLOOKUP(spaces_3iWczBNnn5rbfoUlE0Jd_uploads_git_blob_9864c7f811c613c3faab876659c6423__25[[#This Row],[Número de Orden]],Cocinadinamica!E133:E901,Cocinadinamica!F133:F901)/1440</f>
        <v>8.3333333333333329E-2</v>
      </c>
      <c r="T132" s="9" cm="1">
        <f t="array" ref="T13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7.6388888885655135E-2</v>
      </c>
      <c r="U132" s="9" t="str" cm="1">
        <f t="array" ref="U13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33" spans="1:21" x14ac:dyDescent="0.35">
      <c r="A133" s="28">
        <v>9</v>
      </c>
      <c r="B133" s="13" t="s">
        <v>940</v>
      </c>
      <c r="C133" s="13">
        <v>2</v>
      </c>
      <c r="D133" s="14">
        <v>45018.05972222222</v>
      </c>
      <c r="E133" s="14">
        <v>45018.113194444442</v>
      </c>
      <c r="F133" s="13" t="s">
        <v>170</v>
      </c>
      <c r="G133" s="13" t="s">
        <v>73</v>
      </c>
      <c r="H133" s="13" t="s">
        <v>109</v>
      </c>
      <c r="I133" s="17">
        <v>30.96</v>
      </c>
      <c r="J133" s="13" t="s">
        <v>94</v>
      </c>
      <c r="K133" s="13">
        <v>132</v>
      </c>
      <c r="L133" s="13" t="s">
        <v>95</v>
      </c>
      <c r="M133" s="13" t="s">
        <v>1367</v>
      </c>
      <c r="N133">
        <f>_xlfn.XLOOKUP(spaces_3iWczBNnn5rbfoUlE0Jd_uploads_git_blob_9864c7f811c613c3faab876659c6423__25[[#This Row],[Número de Orden]],Cocinadinamica!B134:B902,Cocinadinamica!C134:C902)</f>
        <v>81</v>
      </c>
      <c r="O133" s="7">
        <f>spaces_3iWczBNnn5rbfoUlE0Jd_uploads_git_blob_9864c7f811c613c3faab876659c6423__25[[#This Row],[Hora de Llegada]]</f>
        <v>45018.05972222222</v>
      </c>
      <c r="P133" s="9">
        <f>spaces_3iWczBNnn5rbfoUlE0Jd_uploads_git_blob_9864c7f811c613c3faab876659c6423__25[[#This Row],[Hora de Llegada]]</f>
        <v>45018.05972222222</v>
      </c>
      <c r="Q133" s="9">
        <f>spaces_3iWczBNnn5rbfoUlE0Jd_uploads_git_blob_9864c7f811c613c3faab876659c6423__25[[#This Row],[Hora de Salida]]</f>
        <v>45018.113194444442</v>
      </c>
      <c r="R133" s="9" cm="1">
        <f t="array" ref="R13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5.3472222221898846E-2</v>
      </c>
      <c r="S133" s="9">
        <f>_xlfn.XLOOKUP(spaces_3iWczBNnn5rbfoUlE0Jd_uploads_git_blob_9864c7f811c613c3faab876659c6423__25[[#This Row],[Número de Orden]],Cocinadinamica!E134:E902,Cocinadinamica!F134:F902)/1440</f>
        <v>7.0833333333333331E-2</v>
      </c>
      <c r="T133" s="9" cm="1">
        <f t="array" ref="T13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133" s="9" t="str" cm="1">
        <f t="array" ref="U13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134" spans="1:21" x14ac:dyDescent="0.35">
      <c r="A134" s="27">
        <v>20</v>
      </c>
      <c r="B134" s="11" t="s">
        <v>398</v>
      </c>
      <c r="C134" s="11">
        <v>6</v>
      </c>
      <c r="D134" s="12">
        <v>45018.037499999999</v>
      </c>
      <c r="E134" s="12">
        <v>45018.161111111112</v>
      </c>
      <c r="F134" s="11" t="s">
        <v>100</v>
      </c>
      <c r="G134" s="11" t="s">
        <v>86</v>
      </c>
      <c r="H134" s="11" t="s">
        <v>74</v>
      </c>
      <c r="I134" s="16">
        <v>39.74</v>
      </c>
      <c r="J134" s="11" t="s">
        <v>88</v>
      </c>
      <c r="K134" s="11">
        <v>133</v>
      </c>
      <c r="L134" s="11" t="s">
        <v>101</v>
      </c>
      <c r="M134" s="11" t="s">
        <v>1368</v>
      </c>
      <c r="N134">
        <f>_xlfn.XLOOKUP(spaces_3iWczBNnn5rbfoUlE0Jd_uploads_git_blob_9864c7f811c613c3faab876659c6423__25[[#This Row],[Número de Orden]],Cocinadinamica!B135:B903,Cocinadinamica!C135:C903)</f>
        <v>75</v>
      </c>
      <c r="O134" s="7">
        <f>spaces_3iWczBNnn5rbfoUlE0Jd_uploads_git_blob_9864c7f811c613c3faab876659c6423__25[[#This Row],[Hora de Llegada]]</f>
        <v>45018.037499999999</v>
      </c>
      <c r="P134" s="9">
        <f>spaces_3iWczBNnn5rbfoUlE0Jd_uploads_git_blob_9864c7f811c613c3faab876659c6423__25[[#This Row],[Hora de Llegada]]</f>
        <v>45018.037499999999</v>
      </c>
      <c r="Q134" s="9">
        <f>spaces_3iWczBNnn5rbfoUlE0Jd_uploads_git_blob_9864c7f811c613c3faab876659c6423__25[[#This Row],[Hora de Salida]]</f>
        <v>45018.161111111112</v>
      </c>
      <c r="R134" s="9" cm="1">
        <f t="array" ref="R13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0.13402777777810115</v>
      </c>
      <c r="S134" s="9">
        <f>_xlfn.XLOOKUP(spaces_3iWczBNnn5rbfoUlE0Jd_uploads_git_blob_9864c7f811c613c3faab876659c6423__25[[#This Row],[Número de Orden]],Cocinadinamica!E135:E903,Cocinadinamica!F135:F903)/1440</f>
        <v>7.4305555555555555E-2</v>
      </c>
      <c r="T134" s="9" cm="1">
        <f t="array" ref="T13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5.9722222222545598E-2</v>
      </c>
      <c r="U134" s="9" t="str" cm="1">
        <f t="array" ref="U13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35" spans="1:21" x14ac:dyDescent="0.35">
      <c r="A135" s="28">
        <v>3</v>
      </c>
      <c r="B135" s="13" t="s">
        <v>941</v>
      </c>
      <c r="C135" s="13">
        <v>6</v>
      </c>
      <c r="D135" s="14">
        <v>45018.004861111112</v>
      </c>
      <c r="E135" s="14">
        <v>45018.161111111112</v>
      </c>
      <c r="F135" s="13" t="s">
        <v>223</v>
      </c>
      <c r="G135" s="13" t="s">
        <v>73</v>
      </c>
      <c r="H135" s="13" t="s">
        <v>74</v>
      </c>
      <c r="I135" s="17">
        <v>30.1</v>
      </c>
      <c r="J135" s="13" t="s">
        <v>75</v>
      </c>
      <c r="K135" s="13">
        <v>134</v>
      </c>
      <c r="L135" s="13" t="s">
        <v>174</v>
      </c>
      <c r="M135" s="13" t="s">
        <v>1369</v>
      </c>
      <c r="N135">
        <f>_xlfn.XLOOKUP(spaces_3iWczBNnn5rbfoUlE0Jd_uploads_git_blob_9864c7f811c613c3faab876659c6423__25[[#This Row],[Número de Orden]],Cocinadinamica!B136:B904,Cocinadinamica!C136:C904)</f>
        <v>49</v>
      </c>
      <c r="O135" s="7">
        <f>spaces_3iWczBNnn5rbfoUlE0Jd_uploads_git_blob_9864c7f811c613c3faab876659c6423__25[[#This Row],[Hora de Llegada]]</f>
        <v>45018.004861111112</v>
      </c>
      <c r="P135" s="9">
        <f>spaces_3iWczBNnn5rbfoUlE0Jd_uploads_git_blob_9864c7f811c613c3faab876659c6423__25[[#This Row],[Hora de Llegada]]</f>
        <v>45018.004861111112</v>
      </c>
      <c r="Q135" s="9">
        <f>spaces_3iWczBNnn5rbfoUlE0Jd_uploads_git_blob_9864c7f811c613c3faab876659c6423__25[[#This Row],[Hora de Salida]]</f>
        <v>45018.161111111112</v>
      </c>
      <c r="R135" s="9" cm="1">
        <f t="array" ref="R13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0.15625</v>
      </c>
      <c r="S135" s="9">
        <f>_xlfn.XLOOKUP(spaces_3iWczBNnn5rbfoUlE0Jd_uploads_git_blob_9864c7f811c613c3faab876659c6423__25[[#This Row],[Número de Orden]],Cocinadinamica!E136:E904,Cocinadinamica!F136:F904)/1440</f>
        <v>3.3333333333333333E-2</v>
      </c>
      <c r="T135" s="9" cm="1">
        <f t="array" ref="T13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0.12291666666666667</v>
      </c>
      <c r="U135" s="9" t="str" cm="1">
        <f t="array" ref="U13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36" spans="1:21" x14ac:dyDescent="0.35">
      <c r="A136" s="27">
        <v>11</v>
      </c>
      <c r="B136" s="11" t="s">
        <v>703</v>
      </c>
      <c r="C136" s="11">
        <v>1</v>
      </c>
      <c r="D136" s="12">
        <v>45018.041666666664</v>
      </c>
      <c r="E136" s="12">
        <v>45018.125694444447</v>
      </c>
      <c r="F136" s="11" t="s">
        <v>85</v>
      </c>
      <c r="G136" s="11" t="s">
        <v>73</v>
      </c>
      <c r="H136" s="11" t="s">
        <v>74</v>
      </c>
      <c r="I136" s="16">
        <v>34.700000000000003</v>
      </c>
      <c r="J136" s="11" t="s">
        <v>88</v>
      </c>
      <c r="K136" s="11">
        <v>135</v>
      </c>
      <c r="L136" s="11" t="s">
        <v>89</v>
      </c>
      <c r="M136" s="11" t="s">
        <v>1370</v>
      </c>
      <c r="N136">
        <f>_xlfn.XLOOKUP(spaces_3iWczBNnn5rbfoUlE0Jd_uploads_git_blob_9864c7f811c613c3faab876659c6423__25[[#This Row],[Número de Orden]],Cocinadinamica!B137:B905,Cocinadinamica!C137:C905)</f>
        <v>102</v>
      </c>
      <c r="O136" s="7">
        <f>spaces_3iWczBNnn5rbfoUlE0Jd_uploads_git_blob_9864c7f811c613c3faab876659c6423__25[[#This Row],[Hora de Llegada]]</f>
        <v>45018.041666666664</v>
      </c>
      <c r="P136" s="9">
        <f>spaces_3iWczBNnn5rbfoUlE0Jd_uploads_git_blob_9864c7f811c613c3faab876659c6423__25[[#This Row],[Hora de Llegada]]</f>
        <v>45018.041666666664</v>
      </c>
      <c r="Q136" s="9">
        <f>spaces_3iWczBNnn5rbfoUlE0Jd_uploads_git_blob_9864c7f811c613c3faab876659c6423__25[[#This Row],[Hora de Salida]]</f>
        <v>45018.125694444447</v>
      </c>
      <c r="R136" s="9" cm="1">
        <f t="array" ref="R13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9.4444444446708076E-2</v>
      </c>
      <c r="S136" s="9">
        <f>_xlfn.XLOOKUP(spaces_3iWczBNnn5rbfoUlE0Jd_uploads_git_blob_9864c7f811c613c3faab876659c6423__25[[#This Row],[Número de Orden]],Cocinadinamica!E137:E905,Cocinadinamica!F137:F905)/1440</f>
        <v>6.1111111111111109E-2</v>
      </c>
      <c r="T136" s="9" cm="1">
        <f t="array" ref="T13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3.3333333335596967E-2</v>
      </c>
      <c r="U136" s="9" t="str" cm="1">
        <f t="array" ref="U13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37" spans="1:21" x14ac:dyDescent="0.35">
      <c r="A137" s="28" t="s">
        <v>185</v>
      </c>
      <c r="B137" s="13" t="s">
        <v>239</v>
      </c>
      <c r="C137" s="13">
        <v>1</v>
      </c>
      <c r="D137" s="14">
        <v>45018.076388888891</v>
      </c>
      <c r="E137" s="14">
        <v>45018.209027777775</v>
      </c>
      <c r="F137" s="13" t="s">
        <v>223</v>
      </c>
      <c r="G137" s="13" t="s">
        <v>86</v>
      </c>
      <c r="H137" s="13" t="s">
        <v>74</v>
      </c>
      <c r="I137" s="17">
        <v>30.25</v>
      </c>
      <c r="J137" s="13" t="s">
        <v>88</v>
      </c>
      <c r="K137" s="13">
        <v>136</v>
      </c>
      <c r="L137" s="13" t="s">
        <v>95</v>
      </c>
      <c r="M137" s="13" t="s">
        <v>19</v>
      </c>
      <c r="N137">
        <f>_xlfn.XLOOKUP(spaces_3iWczBNnn5rbfoUlE0Jd_uploads_git_blob_9864c7f811c613c3faab876659c6423__25[[#This Row],[Número de Orden]],Cocinadinamica!B138:B906,Cocinadinamica!C138:C906)</f>
        <v>30</v>
      </c>
      <c r="O137" s="7">
        <f>spaces_3iWczBNnn5rbfoUlE0Jd_uploads_git_blob_9864c7f811c613c3faab876659c6423__25[[#This Row],[Hora de Llegada]]</f>
        <v>45018.076388888891</v>
      </c>
      <c r="P137" s="9">
        <f>spaces_3iWczBNnn5rbfoUlE0Jd_uploads_git_blob_9864c7f811c613c3faab876659c6423__25[[#This Row],[Hora de Llegada]]</f>
        <v>45018.076388888891</v>
      </c>
      <c r="Q137" s="9">
        <f>spaces_3iWczBNnn5rbfoUlE0Jd_uploads_git_blob_9864c7f811c613c3faab876659c6423__25[[#This Row],[Hora de Salida]]</f>
        <v>45018.209027777775</v>
      </c>
      <c r="R137" s="9" cm="1">
        <f t="array" ref="R13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0.14305555554892635</v>
      </c>
      <c r="S137" s="9">
        <f>_xlfn.XLOOKUP(spaces_3iWczBNnn5rbfoUlE0Jd_uploads_git_blob_9864c7f811c613c3faab876659c6423__25[[#This Row],[Número de Orden]],Cocinadinamica!E138:E906,Cocinadinamica!F138:F906)/1440</f>
        <v>9.0277777777777769E-3</v>
      </c>
      <c r="T137" s="9" cm="1">
        <f t="array" ref="T13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0.13402777777114858</v>
      </c>
      <c r="U137" s="9" t="str" cm="1">
        <f t="array" ref="U13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38" spans="1:21" x14ac:dyDescent="0.35">
      <c r="A138" s="27" t="s">
        <v>240</v>
      </c>
      <c r="B138" s="11" t="s">
        <v>241</v>
      </c>
      <c r="C138" s="11">
        <v>3</v>
      </c>
      <c r="D138" s="12">
        <v>45018.056250000001</v>
      </c>
      <c r="E138" s="12">
        <v>45018.174305555556</v>
      </c>
      <c r="F138" s="11" t="s">
        <v>72</v>
      </c>
      <c r="G138" s="11" t="s">
        <v>163</v>
      </c>
      <c r="H138" s="11" t="s">
        <v>74</v>
      </c>
      <c r="I138" s="16">
        <v>1.24</v>
      </c>
      <c r="J138" s="11" t="s">
        <v>88</v>
      </c>
      <c r="K138" s="11">
        <v>137</v>
      </c>
      <c r="L138" s="11" t="s">
        <v>110</v>
      </c>
      <c r="M138" s="11" t="s">
        <v>43</v>
      </c>
      <c r="N138">
        <f>_xlfn.XLOOKUP(spaces_3iWczBNnn5rbfoUlE0Jd_uploads_git_blob_9864c7f811c613c3faab876659c6423__25[[#This Row],[Número de Orden]],Cocinadinamica!B139:B907,Cocinadinamica!C139:C907)</f>
        <v>24</v>
      </c>
      <c r="O138" s="7">
        <f>spaces_3iWczBNnn5rbfoUlE0Jd_uploads_git_blob_9864c7f811c613c3faab876659c6423__25[[#This Row],[Hora de Llegada]]</f>
        <v>45018.056250000001</v>
      </c>
      <c r="P138" s="9">
        <f>spaces_3iWczBNnn5rbfoUlE0Jd_uploads_git_blob_9864c7f811c613c3faab876659c6423__25[[#This Row],[Hora de Llegada]]</f>
        <v>45018.056250000001</v>
      </c>
      <c r="Q138" s="9">
        <f>spaces_3iWczBNnn5rbfoUlE0Jd_uploads_git_blob_9864c7f811c613c3faab876659c6423__25[[#This Row],[Hora de Salida]]</f>
        <v>45018.174305555556</v>
      </c>
      <c r="R138" s="9" cm="1">
        <f t="array" ref="R13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0.12847222221898846</v>
      </c>
      <c r="S138" s="9">
        <f>_xlfn.XLOOKUP(spaces_3iWczBNnn5rbfoUlE0Jd_uploads_git_blob_9864c7f811c613c3faab876659c6423__25[[#This Row],[Número de Orden]],Cocinadinamica!E139:E907,Cocinadinamica!F139:F907)/1440</f>
        <v>2.8472222222222222E-2</v>
      </c>
      <c r="T138" s="9" cm="1">
        <f t="array" ref="T13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9.9999999996766245E-2</v>
      </c>
      <c r="U138" s="9" t="str" cm="1">
        <f t="array" ref="U13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39" spans="1:21" x14ac:dyDescent="0.35">
      <c r="A139" s="28">
        <v>6</v>
      </c>
      <c r="B139" s="13" t="s">
        <v>942</v>
      </c>
      <c r="C139" s="13">
        <v>2</v>
      </c>
      <c r="D139" s="14">
        <v>45018.158333333333</v>
      </c>
      <c r="E139" s="14">
        <v>45018.214583333334</v>
      </c>
      <c r="F139" s="13" t="s">
        <v>100</v>
      </c>
      <c r="G139" s="13" t="s">
        <v>163</v>
      </c>
      <c r="H139" s="13" t="s">
        <v>109</v>
      </c>
      <c r="I139" s="17">
        <v>32.79</v>
      </c>
      <c r="J139" s="13" t="s">
        <v>88</v>
      </c>
      <c r="K139" s="13">
        <v>138</v>
      </c>
      <c r="L139" s="13" t="s">
        <v>275</v>
      </c>
      <c r="M139" s="13" t="s">
        <v>1371</v>
      </c>
      <c r="N139">
        <f>_xlfn.XLOOKUP(spaces_3iWczBNnn5rbfoUlE0Jd_uploads_git_blob_9864c7f811c613c3faab876659c6423__25[[#This Row],[Número de Orden]],Cocinadinamica!B140:B908,Cocinadinamica!C140:C908)</f>
        <v>97</v>
      </c>
      <c r="O139" s="7">
        <f>spaces_3iWczBNnn5rbfoUlE0Jd_uploads_git_blob_9864c7f811c613c3faab876659c6423__25[[#This Row],[Hora de Llegada]]</f>
        <v>45018.158333333333</v>
      </c>
      <c r="P139" s="9">
        <f>spaces_3iWczBNnn5rbfoUlE0Jd_uploads_git_blob_9864c7f811c613c3faab876659c6423__25[[#This Row],[Hora de Llegada]]</f>
        <v>45018.158333333333</v>
      </c>
      <c r="Q139" s="9">
        <f>spaces_3iWczBNnn5rbfoUlE0Jd_uploads_git_blob_9864c7f811c613c3faab876659c6423__25[[#This Row],[Hora de Salida]]</f>
        <v>45018.214583333334</v>
      </c>
      <c r="R139" s="9" cm="1">
        <f t="array" ref="R13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6.6666666665696539E-2</v>
      </c>
      <c r="S139" s="9">
        <f>_xlfn.XLOOKUP(spaces_3iWczBNnn5rbfoUlE0Jd_uploads_git_blob_9864c7f811c613c3faab876659c6423__25[[#This Row],[Número de Orden]],Cocinadinamica!E140:E908,Cocinadinamica!F140:F908)/1440</f>
        <v>6.7361111111111108E-2</v>
      </c>
      <c r="T139" s="9" cm="1">
        <f t="array" ref="T13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139" s="9" t="str" cm="1">
        <f t="array" ref="U13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140" spans="1:21" x14ac:dyDescent="0.35">
      <c r="A140" s="27" t="s">
        <v>224</v>
      </c>
      <c r="B140" s="11" t="s">
        <v>243</v>
      </c>
      <c r="C140" s="11">
        <v>3</v>
      </c>
      <c r="D140" s="12">
        <v>45018.027777777781</v>
      </c>
      <c r="E140" s="12">
        <v>45018.193749999999</v>
      </c>
      <c r="F140" s="11" t="s">
        <v>100</v>
      </c>
      <c r="G140" s="11" t="s">
        <v>86</v>
      </c>
      <c r="H140" s="11" t="s">
        <v>74</v>
      </c>
      <c r="I140" s="16">
        <v>4.72</v>
      </c>
      <c r="J140" s="11" t="s">
        <v>75</v>
      </c>
      <c r="K140" s="11">
        <v>139</v>
      </c>
      <c r="L140" s="11" t="s">
        <v>101</v>
      </c>
      <c r="M140" s="11" t="s">
        <v>31</v>
      </c>
      <c r="N140">
        <f>_xlfn.XLOOKUP(spaces_3iWczBNnn5rbfoUlE0Jd_uploads_git_blob_9864c7f811c613c3faab876659c6423__25[[#This Row],[Número de Orden]],Cocinadinamica!B141:B909,Cocinadinamica!C141:C909)</f>
        <v>14</v>
      </c>
      <c r="O140" s="7">
        <f>spaces_3iWczBNnn5rbfoUlE0Jd_uploads_git_blob_9864c7f811c613c3faab876659c6423__25[[#This Row],[Hora de Llegada]]</f>
        <v>45018.027777777781</v>
      </c>
      <c r="P140" s="9">
        <f>spaces_3iWczBNnn5rbfoUlE0Jd_uploads_git_blob_9864c7f811c613c3faab876659c6423__25[[#This Row],[Hora de Llegada]]</f>
        <v>45018.027777777781</v>
      </c>
      <c r="Q140" s="9">
        <f>spaces_3iWczBNnn5rbfoUlE0Jd_uploads_git_blob_9864c7f811c613c3faab876659c6423__25[[#This Row],[Hora de Salida]]</f>
        <v>45018.193749999999</v>
      </c>
      <c r="R140" s="9" cm="1">
        <f t="array" ref="R14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0.16597222221753327</v>
      </c>
      <c r="S140" s="9">
        <f>_xlfn.XLOOKUP(spaces_3iWczBNnn5rbfoUlE0Jd_uploads_git_blob_9864c7f811c613c3faab876659c6423__25[[#This Row],[Número de Orden]],Cocinadinamica!E141:E909,Cocinadinamica!F141:F909)/1440</f>
        <v>1.8055555555555554E-2</v>
      </c>
      <c r="T140" s="9" cm="1">
        <f t="array" ref="T14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0.14791666666197772</v>
      </c>
      <c r="U140" s="9" t="str" cm="1">
        <f t="array" ref="U14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41" spans="1:21" x14ac:dyDescent="0.35">
      <c r="A141" s="28">
        <v>11</v>
      </c>
      <c r="B141" s="13" t="s">
        <v>943</v>
      </c>
      <c r="C141" s="13">
        <v>4</v>
      </c>
      <c r="D141" s="14">
        <v>45018.15902777778</v>
      </c>
      <c r="E141" s="14">
        <v>45018.270138888889</v>
      </c>
      <c r="F141" s="13" t="s">
        <v>100</v>
      </c>
      <c r="G141" s="13" t="s">
        <v>86</v>
      </c>
      <c r="H141" s="13" t="s">
        <v>87</v>
      </c>
      <c r="I141" s="17">
        <v>32.130000000000003</v>
      </c>
      <c r="J141" s="13" t="s">
        <v>75</v>
      </c>
      <c r="K141" s="13">
        <v>140</v>
      </c>
      <c r="L141" s="13" t="s">
        <v>221</v>
      </c>
      <c r="M141" s="13" t="s">
        <v>1372</v>
      </c>
      <c r="N141">
        <f>_xlfn.XLOOKUP(spaces_3iWczBNnn5rbfoUlE0Jd_uploads_git_blob_9864c7f811c613c3faab876659c6423__25[[#This Row],[Número de Orden]],Cocinadinamica!B142:B910,Cocinadinamica!C142:C910)</f>
        <v>78</v>
      </c>
      <c r="O141" s="7">
        <f>spaces_3iWczBNnn5rbfoUlE0Jd_uploads_git_blob_9864c7f811c613c3faab876659c6423__25[[#This Row],[Hora de Llegada]]</f>
        <v>45018.15902777778</v>
      </c>
      <c r="P141" s="9">
        <f>spaces_3iWczBNnn5rbfoUlE0Jd_uploads_git_blob_9864c7f811c613c3faab876659c6423__25[[#This Row],[Hora de Llegada]]</f>
        <v>45018.15902777778</v>
      </c>
      <c r="Q141" s="9">
        <f>spaces_3iWczBNnn5rbfoUlE0Jd_uploads_git_blob_9864c7f811c613c3faab876659c6423__25[[#This Row],[Hora de Salida]]</f>
        <v>45018.270138888889</v>
      </c>
      <c r="R141" s="9" cm="1">
        <f t="array" ref="R14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0.11111111110949423</v>
      </c>
      <c r="S141" s="9">
        <f>_xlfn.XLOOKUP(spaces_3iWczBNnn5rbfoUlE0Jd_uploads_git_blob_9864c7f811c613c3faab876659c6423__25[[#This Row],[Número de Orden]],Cocinadinamica!E142:E910,Cocinadinamica!F142:F910)/1440</f>
        <v>8.1944444444444445E-2</v>
      </c>
      <c r="T141" s="9" cm="1">
        <f t="array" ref="T14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2.9166666665049787E-2</v>
      </c>
      <c r="U141" s="9" t="str" cm="1">
        <f t="array" ref="U14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42" spans="1:21" x14ac:dyDescent="0.35">
      <c r="A142" s="27" t="s">
        <v>210</v>
      </c>
      <c r="B142" s="11" t="s">
        <v>245</v>
      </c>
      <c r="C142" s="11">
        <v>4</v>
      </c>
      <c r="D142" s="12">
        <v>45018.081944444442</v>
      </c>
      <c r="E142" s="12">
        <v>45018.239583333336</v>
      </c>
      <c r="F142" s="11" t="s">
        <v>170</v>
      </c>
      <c r="G142" s="11" t="s">
        <v>163</v>
      </c>
      <c r="H142" s="11" t="s">
        <v>74</v>
      </c>
      <c r="I142" s="16">
        <v>41.56</v>
      </c>
      <c r="J142" s="11" t="s">
        <v>94</v>
      </c>
      <c r="K142" s="11">
        <v>141</v>
      </c>
      <c r="L142" s="11" t="s">
        <v>187</v>
      </c>
      <c r="M142" s="11" t="s">
        <v>43</v>
      </c>
      <c r="N142">
        <f>_xlfn.XLOOKUP(spaces_3iWczBNnn5rbfoUlE0Jd_uploads_git_blob_9864c7f811c613c3faab876659c6423__25[[#This Row],[Número de Orden]],Cocinadinamica!B143:B911,Cocinadinamica!C143:C911)</f>
        <v>8</v>
      </c>
      <c r="O142" s="7">
        <f>spaces_3iWczBNnn5rbfoUlE0Jd_uploads_git_blob_9864c7f811c613c3faab876659c6423__25[[#This Row],[Hora de Llegada]]</f>
        <v>45018.081944444442</v>
      </c>
      <c r="P142" s="9">
        <f>spaces_3iWczBNnn5rbfoUlE0Jd_uploads_git_blob_9864c7f811c613c3faab876659c6423__25[[#This Row],[Hora de Llegada]]</f>
        <v>45018.081944444442</v>
      </c>
      <c r="Q142" s="9">
        <f>spaces_3iWczBNnn5rbfoUlE0Jd_uploads_git_blob_9864c7f811c613c3faab876659c6423__25[[#This Row],[Hora de Salida]]</f>
        <v>45018.239583333336</v>
      </c>
      <c r="R142" s="9" cm="1">
        <f t="array" ref="R14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0.15763888889341615</v>
      </c>
      <c r="S142" s="9">
        <f>_xlfn.XLOOKUP(spaces_3iWczBNnn5rbfoUlE0Jd_uploads_git_blob_9864c7f811c613c3faab876659c6423__25[[#This Row],[Número de Orden]],Cocinadinamica!E143:E911,Cocinadinamica!F143:F911)/1440</f>
        <v>1.9444444444444445E-2</v>
      </c>
      <c r="T142" s="9" cm="1">
        <f t="array" ref="T14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0.13819444444897172</v>
      </c>
      <c r="U142" s="9" t="str" cm="1">
        <f t="array" ref="U14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43" spans="1:21" x14ac:dyDescent="0.35">
      <c r="A143" s="28">
        <v>14</v>
      </c>
      <c r="B143" s="13" t="s">
        <v>944</v>
      </c>
      <c r="C143" s="13">
        <v>3</v>
      </c>
      <c r="D143" s="14">
        <v>45018.086805555555</v>
      </c>
      <c r="E143" s="14">
        <v>45018.170138888891</v>
      </c>
      <c r="F143" s="13" t="s">
        <v>72</v>
      </c>
      <c r="G143" s="13" t="s">
        <v>86</v>
      </c>
      <c r="H143" s="13" t="s">
        <v>74</v>
      </c>
      <c r="I143" s="17">
        <v>16.29</v>
      </c>
      <c r="J143" s="13" t="s">
        <v>88</v>
      </c>
      <c r="K143" s="13">
        <v>142</v>
      </c>
      <c r="L143" s="13" t="s">
        <v>164</v>
      </c>
      <c r="M143" s="13" t="s">
        <v>1373</v>
      </c>
      <c r="N143">
        <f>_xlfn.XLOOKUP(spaces_3iWczBNnn5rbfoUlE0Jd_uploads_git_blob_9864c7f811c613c3faab876659c6423__25[[#This Row],[Número de Orden]],Cocinadinamica!B144:B912,Cocinadinamica!C144:C912)</f>
        <v>72</v>
      </c>
      <c r="O143" s="7">
        <f>spaces_3iWczBNnn5rbfoUlE0Jd_uploads_git_blob_9864c7f811c613c3faab876659c6423__25[[#This Row],[Hora de Llegada]]</f>
        <v>45018.086805555555</v>
      </c>
      <c r="P143" s="9">
        <f>spaces_3iWczBNnn5rbfoUlE0Jd_uploads_git_blob_9864c7f811c613c3faab876659c6423__25[[#This Row],[Hora de Llegada]]</f>
        <v>45018.086805555555</v>
      </c>
      <c r="Q143" s="9">
        <f>spaces_3iWczBNnn5rbfoUlE0Jd_uploads_git_blob_9864c7f811c613c3faab876659c6423__25[[#This Row],[Hora de Salida]]</f>
        <v>45018.170138888891</v>
      </c>
      <c r="R143" s="9" cm="1">
        <f t="array" ref="R14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9.375E-2</v>
      </c>
      <c r="S143" s="9">
        <f>_xlfn.XLOOKUP(spaces_3iWczBNnn5rbfoUlE0Jd_uploads_git_blob_9864c7f811c613c3faab876659c6423__25[[#This Row],[Número de Orden]],Cocinadinamica!E144:E912,Cocinadinamica!F144:F912)/1440</f>
        <v>4.8611111111111112E-2</v>
      </c>
      <c r="T143" s="9" cm="1">
        <f t="array" ref="T14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4.5138888888888888E-2</v>
      </c>
      <c r="U143" s="9" t="str" cm="1">
        <f t="array" ref="U14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44" spans="1:21" x14ac:dyDescent="0.35">
      <c r="A144" s="27" t="s">
        <v>247</v>
      </c>
      <c r="B144" s="11" t="s">
        <v>248</v>
      </c>
      <c r="C144" s="11">
        <v>4</v>
      </c>
      <c r="D144" s="12">
        <v>45018.022222222222</v>
      </c>
      <c r="E144" s="12">
        <v>45018.1875</v>
      </c>
      <c r="F144" s="11" t="s">
        <v>72</v>
      </c>
      <c r="G144" s="11" t="s">
        <v>86</v>
      </c>
      <c r="H144" s="11" t="s">
        <v>87</v>
      </c>
      <c r="I144" s="16">
        <v>48.26</v>
      </c>
      <c r="J144" s="11" t="s">
        <v>75</v>
      </c>
      <c r="K144" s="11">
        <v>143</v>
      </c>
      <c r="L144" s="11" t="s">
        <v>76</v>
      </c>
      <c r="M144" s="11" t="s">
        <v>49</v>
      </c>
      <c r="N144">
        <f>_xlfn.XLOOKUP(spaces_3iWczBNnn5rbfoUlE0Jd_uploads_git_blob_9864c7f811c613c3faab876659c6423__25[[#This Row],[Número de Orden]],Cocinadinamica!B145:B913,Cocinadinamica!C145:C913)</f>
        <v>20</v>
      </c>
      <c r="O144" s="7">
        <f>spaces_3iWczBNnn5rbfoUlE0Jd_uploads_git_blob_9864c7f811c613c3faab876659c6423__25[[#This Row],[Hora de Llegada]]</f>
        <v>45018.022222222222</v>
      </c>
      <c r="P144" s="9">
        <f>spaces_3iWczBNnn5rbfoUlE0Jd_uploads_git_blob_9864c7f811c613c3faab876659c6423__25[[#This Row],[Hora de Llegada]]</f>
        <v>45018.022222222222</v>
      </c>
      <c r="Q144" s="9">
        <f>spaces_3iWczBNnn5rbfoUlE0Jd_uploads_git_blob_9864c7f811c613c3faab876659c6423__25[[#This Row],[Hora de Salida]]</f>
        <v>45018.1875</v>
      </c>
      <c r="R144" s="9" cm="1">
        <f t="array" ref="R14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0.16527777777810115</v>
      </c>
      <c r="S144" s="9">
        <f>_xlfn.XLOOKUP(spaces_3iWczBNnn5rbfoUlE0Jd_uploads_git_blob_9864c7f811c613c3faab876659c6423__25[[#This Row],[Número de Orden]],Cocinadinamica!E145:E913,Cocinadinamica!F145:F913)/1440</f>
        <v>1.1111111111111112E-2</v>
      </c>
      <c r="T144" s="9" cm="1">
        <f t="array" ref="T14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0.15416666666699005</v>
      </c>
      <c r="U144" s="9" t="str" cm="1">
        <f t="array" ref="U14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45" spans="1:21" x14ac:dyDescent="0.35">
      <c r="A145" s="28">
        <v>18</v>
      </c>
      <c r="B145" s="13" t="s">
        <v>945</v>
      </c>
      <c r="C145" s="13">
        <v>1</v>
      </c>
      <c r="D145" s="14">
        <v>45018.123611111114</v>
      </c>
      <c r="E145" s="14">
        <v>45018.230555555558</v>
      </c>
      <c r="F145" s="13" t="s">
        <v>72</v>
      </c>
      <c r="G145" s="13" t="s">
        <v>73</v>
      </c>
      <c r="H145" s="13" t="s">
        <v>74</v>
      </c>
      <c r="I145" s="17">
        <v>11.22</v>
      </c>
      <c r="J145" s="13" t="s">
        <v>88</v>
      </c>
      <c r="K145" s="13">
        <v>144</v>
      </c>
      <c r="L145" s="13" t="s">
        <v>76</v>
      </c>
      <c r="M145" s="13" t="s">
        <v>1374</v>
      </c>
      <c r="N145">
        <f>_xlfn.XLOOKUP(spaces_3iWczBNnn5rbfoUlE0Jd_uploads_git_blob_9864c7f811c613c3faab876659c6423__25[[#This Row],[Número de Orden]],Cocinadinamica!B146:B914,Cocinadinamica!C146:C914)</f>
        <v>76</v>
      </c>
      <c r="O145" s="7">
        <f>spaces_3iWczBNnn5rbfoUlE0Jd_uploads_git_blob_9864c7f811c613c3faab876659c6423__25[[#This Row],[Hora de Llegada]]</f>
        <v>45018.123611111114</v>
      </c>
      <c r="P145" s="9">
        <f>spaces_3iWczBNnn5rbfoUlE0Jd_uploads_git_blob_9864c7f811c613c3faab876659c6423__25[[#This Row],[Hora de Llegada]]</f>
        <v>45018.123611111114</v>
      </c>
      <c r="Q145" s="9">
        <f>spaces_3iWczBNnn5rbfoUlE0Jd_uploads_git_blob_9864c7f811c613c3faab876659c6423__25[[#This Row],[Hora de Salida]]</f>
        <v>45018.230555555558</v>
      </c>
      <c r="R145" s="9" cm="1">
        <f t="array" ref="R14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0.11736111110803904</v>
      </c>
      <c r="S145" s="9">
        <f>_xlfn.XLOOKUP(spaces_3iWczBNnn5rbfoUlE0Jd_uploads_git_blob_9864c7f811c613c3faab876659c6423__25[[#This Row],[Número de Orden]],Cocinadinamica!E146:E914,Cocinadinamica!F146:F914)/1440</f>
        <v>0.10416666666666667</v>
      </c>
      <c r="T145" s="9" cm="1">
        <f t="array" ref="T14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1.3194444441372369E-2</v>
      </c>
      <c r="U145" s="9" t="str" cm="1">
        <f t="array" ref="U14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46" spans="1:21" x14ac:dyDescent="0.35">
      <c r="A146" s="27">
        <v>2</v>
      </c>
      <c r="B146" s="11" t="s">
        <v>946</v>
      </c>
      <c r="C146" s="11">
        <v>5</v>
      </c>
      <c r="D146" s="12">
        <v>45018.025694444441</v>
      </c>
      <c r="E146" s="12">
        <v>45018.070833333331</v>
      </c>
      <c r="F146" s="11" t="s">
        <v>100</v>
      </c>
      <c r="G146" s="11" t="s">
        <v>73</v>
      </c>
      <c r="H146" s="11" t="s">
        <v>74</v>
      </c>
      <c r="I146" s="16">
        <v>11.32</v>
      </c>
      <c r="J146" s="11" t="s">
        <v>88</v>
      </c>
      <c r="K146" s="11">
        <v>145</v>
      </c>
      <c r="L146" s="11" t="s">
        <v>275</v>
      </c>
      <c r="M146" s="11" t="s">
        <v>1375</v>
      </c>
      <c r="N146">
        <f>_xlfn.XLOOKUP(spaces_3iWczBNnn5rbfoUlE0Jd_uploads_git_blob_9864c7f811c613c3faab876659c6423__25[[#This Row],[Número de Orden]],Cocinadinamica!B147:B915,Cocinadinamica!C147:C915)</f>
        <v>51</v>
      </c>
      <c r="O146" s="7">
        <f>spaces_3iWczBNnn5rbfoUlE0Jd_uploads_git_blob_9864c7f811c613c3faab876659c6423__25[[#This Row],[Hora de Llegada]]</f>
        <v>45018.025694444441</v>
      </c>
      <c r="P146" s="9">
        <f>spaces_3iWczBNnn5rbfoUlE0Jd_uploads_git_blob_9864c7f811c613c3faab876659c6423__25[[#This Row],[Hora de Llegada]]</f>
        <v>45018.025694444441</v>
      </c>
      <c r="Q146" s="9">
        <f>spaces_3iWczBNnn5rbfoUlE0Jd_uploads_git_blob_9864c7f811c613c3faab876659c6423__25[[#This Row],[Hora de Salida]]</f>
        <v>45018.070833333331</v>
      </c>
      <c r="R146" s="9" cm="1">
        <f t="array" ref="R14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5.5555555554747116E-2</v>
      </c>
      <c r="S146" s="9">
        <f>_xlfn.XLOOKUP(spaces_3iWczBNnn5rbfoUlE0Jd_uploads_git_blob_9864c7f811c613c3faab876659c6423__25[[#This Row],[Número de Orden]],Cocinadinamica!E147:E915,Cocinadinamica!F147:F915)/1440</f>
        <v>7.3611111111111113E-2</v>
      </c>
      <c r="T146" s="9" cm="1">
        <f t="array" ref="T14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146" s="9" t="str" cm="1">
        <f t="array" ref="U14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147" spans="1:21" x14ac:dyDescent="0.35">
      <c r="A147" s="28" t="s">
        <v>215</v>
      </c>
      <c r="B147" s="13" t="s">
        <v>251</v>
      </c>
      <c r="C147" s="13">
        <v>6</v>
      </c>
      <c r="D147" s="14">
        <v>45018.069444444445</v>
      </c>
      <c r="E147" s="14">
        <v>45018.120833333334</v>
      </c>
      <c r="F147" s="13" t="s">
        <v>170</v>
      </c>
      <c r="G147" s="13" t="s">
        <v>86</v>
      </c>
      <c r="H147" s="13" t="s">
        <v>74</v>
      </c>
      <c r="I147" s="17">
        <v>3.84</v>
      </c>
      <c r="J147" s="13" t="s">
        <v>94</v>
      </c>
      <c r="K147" s="13">
        <v>146</v>
      </c>
      <c r="L147" s="13" t="s">
        <v>221</v>
      </c>
      <c r="M147" s="13" t="s">
        <v>15</v>
      </c>
      <c r="N147">
        <f>_xlfn.XLOOKUP(spaces_3iWczBNnn5rbfoUlE0Jd_uploads_git_blob_9864c7f811c613c3faab876659c6423__25[[#This Row],[Número de Orden]],Cocinadinamica!B148:B916,Cocinadinamica!C148:C916)</f>
        <v>24</v>
      </c>
      <c r="O147" s="7">
        <f>spaces_3iWczBNnn5rbfoUlE0Jd_uploads_git_blob_9864c7f811c613c3faab876659c6423__25[[#This Row],[Hora de Llegada]]</f>
        <v>45018.069444444445</v>
      </c>
      <c r="P147" s="9">
        <f>spaces_3iWczBNnn5rbfoUlE0Jd_uploads_git_blob_9864c7f811c613c3faab876659c6423__25[[#This Row],[Hora de Llegada]]</f>
        <v>45018.069444444445</v>
      </c>
      <c r="Q147" s="9">
        <f>spaces_3iWczBNnn5rbfoUlE0Jd_uploads_git_blob_9864c7f811c613c3faab876659c6423__25[[#This Row],[Hora de Salida]]</f>
        <v>45018.120833333334</v>
      </c>
      <c r="R147" s="9" cm="1">
        <f t="array" ref="R14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5.1388888889050577E-2</v>
      </c>
      <c r="S147" s="9">
        <f>_xlfn.XLOOKUP(spaces_3iWczBNnn5rbfoUlE0Jd_uploads_git_blob_9864c7f811c613c3faab876659c6423__25[[#This Row],[Número de Orden]],Cocinadinamica!E148:E916,Cocinadinamica!F148:F916)/1440</f>
        <v>3.2638888888888891E-2</v>
      </c>
      <c r="T147" s="9" cm="1">
        <f t="array" ref="T14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1.8750000000161686E-2</v>
      </c>
      <c r="U147" s="9" t="str" cm="1">
        <f t="array" ref="U14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48" spans="1:21" x14ac:dyDescent="0.35">
      <c r="A148" s="27">
        <v>5</v>
      </c>
      <c r="B148" s="11" t="s">
        <v>947</v>
      </c>
      <c r="C148" s="11">
        <v>4</v>
      </c>
      <c r="D148" s="12">
        <v>45018.137499999997</v>
      </c>
      <c r="E148" s="12">
        <v>45018.206944444442</v>
      </c>
      <c r="F148" s="11" t="s">
        <v>170</v>
      </c>
      <c r="G148" s="11" t="s">
        <v>163</v>
      </c>
      <c r="H148" s="11" t="s">
        <v>74</v>
      </c>
      <c r="I148" s="16">
        <v>27.14</v>
      </c>
      <c r="J148" s="11" t="s">
        <v>94</v>
      </c>
      <c r="K148" s="11">
        <v>147</v>
      </c>
      <c r="L148" s="11" t="s">
        <v>110</v>
      </c>
      <c r="M148" s="11" t="s">
        <v>1376</v>
      </c>
      <c r="N148">
        <f>_xlfn.XLOOKUP(spaces_3iWczBNnn5rbfoUlE0Jd_uploads_git_blob_9864c7f811c613c3faab876659c6423__25[[#This Row],[Número de Orden]],Cocinadinamica!B149:B917,Cocinadinamica!C149:C917)</f>
        <v>33</v>
      </c>
      <c r="O148" s="7">
        <f>spaces_3iWczBNnn5rbfoUlE0Jd_uploads_git_blob_9864c7f811c613c3faab876659c6423__25[[#This Row],[Hora de Llegada]]</f>
        <v>45018.137499999997</v>
      </c>
      <c r="P148" s="9">
        <f>spaces_3iWczBNnn5rbfoUlE0Jd_uploads_git_blob_9864c7f811c613c3faab876659c6423__25[[#This Row],[Hora de Llegada]]</f>
        <v>45018.137499999997</v>
      </c>
      <c r="Q148" s="9">
        <f>spaces_3iWczBNnn5rbfoUlE0Jd_uploads_git_blob_9864c7f811c613c3faab876659c6423__25[[#This Row],[Hora de Salida]]</f>
        <v>45018.206944444442</v>
      </c>
      <c r="R148" s="9" cm="1">
        <f t="array" ref="R14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6.9444444445252884E-2</v>
      </c>
      <c r="S148" s="9">
        <f>_xlfn.XLOOKUP(spaces_3iWczBNnn5rbfoUlE0Jd_uploads_git_blob_9864c7f811c613c3faab876659c6423__25[[#This Row],[Número de Orden]],Cocinadinamica!E149:E917,Cocinadinamica!F149:F917)/1440</f>
        <v>2.2916666666666665E-2</v>
      </c>
      <c r="T148" s="9" cm="1">
        <f t="array" ref="T14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4.6527777778586216E-2</v>
      </c>
      <c r="U148" s="9" t="str" cm="1">
        <f t="array" ref="U14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49" spans="1:21" x14ac:dyDescent="0.35">
      <c r="A149" s="28">
        <v>10</v>
      </c>
      <c r="B149" s="13" t="s">
        <v>948</v>
      </c>
      <c r="C149" s="13">
        <v>6</v>
      </c>
      <c r="D149" s="14">
        <v>45018.161111111112</v>
      </c>
      <c r="E149" s="14">
        <v>45018.249305555553</v>
      </c>
      <c r="F149" s="13" t="s">
        <v>170</v>
      </c>
      <c r="G149" s="13" t="s">
        <v>86</v>
      </c>
      <c r="H149" s="13" t="s">
        <v>109</v>
      </c>
      <c r="I149" s="17">
        <v>46.26</v>
      </c>
      <c r="J149" s="13" t="s">
        <v>88</v>
      </c>
      <c r="K149" s="13">
        <v>148</v>
      </c>
      <c r="L149" s="13" t="s">
        <v>110</v>
      </c>
      <c r="M149" s="13" t="s">
        <v>1377</v>
      </c>
      <c r="N149">
        <f>_xlfn.XLOOKUP(spaces_3iWczBNnn5rbfoUlE0Jd_uploads_git_blob_9864c7f811c613c3faab876659c6423__25[[#This Row],[Número de Orden]],Cocinadinamica!B150:B918,Cocinadinamica!C150:C918)</f>
        <v>87</v>
      </c>
      <c r="O149" s="7">
        <f>spaces_3iWczBNnn5rbfoUlE0Jd_uploads_git_blob_9864c7f811c613c3faab876659c6423__25[[#This Row],[Hora de Llegada]]</f>
        <v>45018.161111111112</v>
      </c>
      <c r="P149" s="9">
        <f>spaces_3iWczBNnn5rbfoUlE0Jd_uploads_git_blob_9864c7f811c613c3faab876659c6423__25[[#This Row],[Hora de Llegada]]</f>
        <v>45018.161111111112</v>
      </c>
      <c r="Q149" s="9">
        <f>spaces_3iWczBNnn5rbfoUlE0Jd_uploads_git_blob_9864c7f811c613c3faab876659c6423__25[[#This Row],[Hora de Salida]]</f>
        <v>45018.249305555553</v>
      </c>
      <c r="R149" s="9" cm="1">
        <f t="array" ref="R14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9.8611111105128657E-2</v>
      </c>
      <c r="S149" s="9">
        <f>_xlfn.XLOOKUP(spaces_3iWczBNnn5rbfoUlE0Jd_uploads_git_blob_9864c7f811c613c3faab876659c6423__25[[#This Row],[Número de Orden]],Cocinadinamica!E150:E918,Cocinadinamica!F150:F918)/1440</f>
        <v>0.11041666666666666</v>
      </c>
      <c r="T149" s="9" cm="1">
        <f t="array" ref="T14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149" s="9" t="str" cm="1">
        <f t="array" ref="U14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150" spans="1:21" x14ac:dyDescent="0.35">
      <c r="A150" s="27">
        <v>18</v>
      </c>
      <c r="B150" s="11" t="s">
        <v>949</v>
      </c>
      <c r="C150" s="11">
        <v>4</v>
      </c>
      <c r="D150" s="12">
        <v>45018.065972222219</v>
      </c>
      <c r="E150" s="12">
        <v>45018.201388888891</v>
      </c>
      <c r="F150" s="11" t="s">
        <v>85</v>
      </c>
      <c r="G150" s="11" t="s">
        <v>163</v>
      </c>
      <c r="H150" s="11" t="s">
        <v>74</v>
      </c>
      <c r="I150" s="16">
        <v>15.92</v>
      </c>
      <c r="J150" s="11" t="s">
        <v>88</v>
      </c>
      <c r="K150" s="11">
        <v>149</v>
      </c>
      <c r="L150" s="11" t="s">
        <v>89</v>
      </c>
      <c r="M150" s="11" t="s">
        <v>1378</v>
      </c>
      <c r="N150">
        <f>_xlfn.XLOOKUP(spaces_3iWczBNnn5rbfoUlE0Jd_uploads_git_blob_9864c7f811c613c3faab876659c6423__25[[#This Row],[Número de Orden]],Cocinadinamica!B151:B919,Cocinadinamica!C151:C919)</f>
        <v>94</v>
      </c>
      <c r="O150" s="7">
        <f>spaces_3iWczBNnn5rbfoUlE0Jd_uploads_git_blob_9864c7f811c613c3faab876659c6423__25[[#This Row],[Hora de Llegada]]</f>
        <v>45018.065972222219</v>
      </c>
      <c r="P150" s="9">
        <f>spaces_3iWczBNnn5rbfoUlE0Jd_uploads_git_blob_9864c7f811c613c3faab876659c6423__25[[#This Row],[Hora de Llegada]]</f>
        <v>45018.065972222219</v>
      </c>
      <c r="Q150" s="9">
        <f>spaces_3iWczBNnn5rbfoUlE0Jd_uploads_git_blob_9864c7f811c613c3faab876659c6423__25[[#This Row],[Hora de Salida]]</f>
        <v>45018.201388888891</v>
      </c>
      <c r="R150" s="9" cm="1">
        <f t="array" ref="R15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0.14583333333575865</v>
      </c>
      <c r="S150" s="9">
        <f>_xlfn.XLOOKUP(spaces_3iWczBNnn5rbfoUlE0Jd_uploads_git_blob_9864c7f811c613c3faab876659c6423__25[[#This Row],[Número de Orden]],Cocinadinamica!E151:E919,Cocinadinamica!F151:F919)/1440</f>
        <v>9.6527777777777782E-2</v>
      </c>
      <c r="T150" s="9" cm="1">
        <f t="array" ref="T15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4.9305555557980871E-2</v>
      </c>
      <c r="U150" s="9" t="str" cm="1">
        <f t="array" ref="U15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51" spans="1:21" x14ac:dyDescent="0.35">
      <c r="A151" s="28">
        <v>18</v>
      </c>
      <c r="B151" s="13" t="s">
        <v>950</v>
      </c>
      <c r="C151" s="13">
        <v>6</v>
      </c>
      <c r="D151" s="14">
        <v>45018.025694444441</v>
      </c>
      <c r="E151" s="14">
        <v>45018.131944444445</v>
      </c>
      <c r="F151" s="13" t="s">
        <v>223</v>
      </c>
      <c r="G151" s="13" t="s">
        <v>86</v>
      </c>
      <c r="H151" s="13" t="s">
        <v>109</v>
      </c>
      <c r="I151" s="17">
        <v>48.43</v>
      </c>
      <c r="J151" s="13" t="s">
        <v>75</v>
      </c>
      <c r="K151" s="13">
        <v>150</v>
      </c>
      <c r="L151" s="13" t="s">
        <v>164</v>
      </c>
      <c r="M151" s="13" t="s">
        <v>1379</v>
      </c>
      <c r="N151">
        <f>_xlfn.XLOOKUP(spaces_3iWczBNnn5rbfoUlE0Jd_uploads_git_blob_9864c7f811c613c3faab876659c6423__25[[#This Row],[Número de Orden]],Cocinadinamica!B152:B920,Cocinadinamica!C152:C920)</f>
        <v>60</v>
      </c>
      <c r="O151" s="7">
        <f>spaces_3iWczBNnn5rbfoUlE0Jd_uploads_git_blob_9864c7f811c613c3faab876659c6423__25[[#This Row],[Hora de Llegada]]</f>
        <v>45018.025694444441</v>
      </c>
      <c r="P151" s="9">
        <f>spaces_3iWczBNnn5rbfoUlE0Jd_uploads_git_blob_9864c7f811c613c3faab876659c6423__25[[#This Row],[Hora de Llegada]]</f>
        <v>45018.025694444441</v>
      </c>
      <c r="Q151" s="9">
        <f>spaces_3iWczBNnn5rbfoUlE0Jd_uploads_git_blob_9864c7f811c613c3faab876659c6423__25[[#This Row],[Hora de Salida]]</f>
        <v>45018.131944444445</v>
      </c>
      <c r="R151" s="9" cm="1">
        <f t="array" ref="R15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0.10625000000436557</v>
      </c>
      <c r="S151" s="9">
        <f>_xlfn.XLOOKUP(spaces_3iWczBNnn5rbfoUlE0Jd_uploads_git_blob_9864c7f811c613c3faab876659c6423__25[[#This Row],[Número de Orden]],Cocinadinamica!E152:E920,Cocinadinamica!F152:F920)/1440</f>
        <v>7.3611111111111113E-2</v>
      </c>
      <c r="T151" s="9" cm="1">
        <f t="array" ref="T15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3.2638888893254461E-2</v>
      </c>
      <c r="U151" s="9" t="str" cm="1">
        <f t="array" ref="U15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52" spans="1:21" x14ac:dyDescent="0.35">
      <c r="A152" s="27">
        <v>6</v>
      </c>
      <c r="B152" s="11" t="s">
        <v>951</v>
      </c>
      <c r="C152" s="11">
        <v>2</v>
      </c>
      <c r="D152" s="12">
        <v>45018.135416666664</v>
      </c>
      <c r="E152" s="12">
        <v>45018.286805555559</v>
      </c>
      <c r="F152" s="11" t="s">
        <v>72</v>
      </c>
      <c r="G152" s="11" t="s">
        <v>73</v>
      </c>
      <c r="H152" s="11" t="s">
        <v>74</v>
      </c>
      <c r="I152" s="16">
        <v>41.51</v>
      </c>
      <c r="J152" s="11" t="s">
        <v>88</v>
      </c>
      <c r="K152" s="11">
        <v>151</v>
      </c>
      <c r="L152" s="11" t="s">
        <v>187</v>
      </c>
      <c r="M152" s="11" t="s">
        <v>1380</v>
      </c>
      <c r="N152">
        <f>_xlfn.XLOOKUP(spaces_3iWczBNnn5rbfoUlE0Jd_uploads_git_blob_9864c7f811c613c3faab876659c6423__25[[#This Row],[Número de Orden]],Cocinadinamica!B153:B921,Cocinadinamica!C153:C921)</f>
        <v>51</v>
      </c>
      <c r="O152" s="7">
        <f>spaces_3iWczBNnn5rbfoUlE0Jd_uploads_git_blob_9864c7f811c613c3faab876659c6423__25[[#This Row],[Hora de Llegada]]</f>
        <v>45018.135416666664</v>
      </c>
      <c r="P152" s="9">
        <f>spaces_3iWczBNnn5rbfoUlE0Jd_uploads_git_blob_9864c7f811c613c3faab876659c6423__25[[#This Row],[Hora de Llegada]]</f>
        <v>45018.135416666664</v>
      </c>
      <c r="Q152" s="9">
        <f>spaces_3iWczBNnn5rbfoUlE0Jd_uploads_git_blob_9864c7f811c613c3faab876659c6423__25[[#This Row],[Hora de Salida]]</f>
        <v>45018.286805555559</v>
      </c>
      <c r="R152" s="9" cm="1">
        <f t="array" ref="R15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0.16180555555911269</v>
      </c>
      <c r="S152" s="9">
        <f>_xlfn.XLOOKUP(spaces_3iWczBNnn5rbfoUlE0Jd_uploads_git_blob_9864c7f811c613c3faab876659c6423__25[[#This Row],[Número de Orden]],Cocinadinamica!E153:E921,Cocinadinamica!F153:F921)/1440</f>
        <v>1.3194444444444444E-2</v>
      </c>
      <c r="T152" s="9" cm="1">
        <f t="array" ref="T15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0.14861111111466824</v>
      </c>
      <c r="U152" s="9" t="str" cm="1">
        <f t="array" ref="U15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53" spans="1:21" x14ac:dyDescent="0.35">
      <c r="A153" s="28" t="s">
        <v>121</v>
      </c>
      <c r="B153" s="13" t="s">
        <v>257</v>
      </c>
      <c r="C153" s="13">
        <v>6</v>
      </c>
      <c r="D153" s="14">
        <v>45018.051388888889</v>
      </c>
      <c r="E153" s="14">
        <v>45018.119444444441</v>
      </c>
      <c r="F153" s="13" t="s">
        <v>72</v>
      </c>
      <c r="G153" s="13" t="s">
        <v>86</v>
      </c>
      <c r="H153" s="13" t="s">
        <v>109</v>
      </c>
      <c r="I153" s="17">
        <v>25.57</v>
      </c>
      <c r="J153" s="13" t="s">
        <v>94</v>
      </c>
      <c r="K153" s="13">
        <v>152</v>
      </c>
      <c r="L153" s="13" t="s">
        <v>187</v>
      </c>
      <c r="M153" s="13" t="s">
        <v>27</v>
      </c>
      <c r="N153">
        <f>_xlfn.XLOOKUP(spaces_3iWczBNnn5rbfoUlE0Jd_uploads_git_blob_9864c7f811c613c3faab876659c6423__25[[#This Row],[Número de Orden]],Cocinadinamica!B154:B922,Cocinadinamica!C154:C922)</f>
        <v>24</v>
      </c>
      <c r="O153" s="7">
        <f>spaces_3iWczBNnn5rbfoUlE0Jd_uploads_git_blob_9864c7f811c613c3faab876659c6423__25[[#This Row],[Hora de Llegada]]</f>
        <v>45018.051388888889</v>
      </c>
      <c r="P153" s="9">
        <f>spaces_3iWczBNnn5rbfoUlE0Jd_uploads_git_blob_9864c7f811c613c3faab876659c6423__25[[#This Row],[Hora de Llegada]]</f>
        <v>45018.051388888889</v>
      </c>
      <c r="Q153" s="9">
        <f>spaces_3iWczBNnn5rbfoUlE0Jd_uploads_git_blob_9864c7f811c613c3faab876659c6423__25[[#This Row],[Hora de Salida]]</f>
        <v>45018.119444444441</v>
      </c>
      <c r="R153" s="9" cm="1">
        <f t="array" ref="R15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6.8055555551836733E-2</v>
      </c>
      <c r="S153" s="9">
        <f>_xlfn.XLOOKUP(spaces_3iWczBNnn5rbfoUlE0Jd_uploads_git_blob_9864c7f811c613c3faab876659c6423__25[[#This Row],[Número de Orden]],Cocinadinamica!E154:E922,Cocinadinamica!F154:F922)/1440</f>
        <v>8.3333333333333332E-3</v>
      </c>
      <c r="T153" s="9" cm="1">
        <f t="array" ref="T15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5.9722222218503401E-2</v>
      </c>
      <c r="U153" s="9" t="str" cm="1">
        <f t="array" ref="U15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54" spans="1:21" x14ac:dyDescent="0.35">
      <c r="A154" s="27">
        <v>10</v>
      </c>
      <c r="B154" s="11" t="s">
        <v>885</v>
      </c>
      <c r="C154" s="11">
        <v>1</v>
      </c>
      <c r="D154" s="12">
        <v>45018.129166666666</v>
      </c>
      <c r="E154" s="12">
        <v>45018.226388888892</v>
      </c>
      <c r="F154" s="11" t="s">
        <v>100</v>
      </c>
      <c r="G154" s="11" t="s">
        <v>163</v>
      </c>
      <c r="H154" s="11" t="s">
        <v>109</v>
      </c>
      <c r="I154" s="16">
        <v>42.84</v>
      </c>
      <c r="J154" s="11" t="s">
        <v>88</v>
      </c>
      <c r="K154" s="11">
        <v>153</v>
      </c>
      <c r="L154" s="11" t="s">
        <v>221</v>
      </c>
      <c r="M154" s="11" t="s">
        <v>1381</v>
      </c>
      <c r="N154">
        <f>_xlfn.XLOOKUP(spaces_3iWczBNnn5rbfoUlE0Jd_uploads_git_blob_9864c7f811c613c3faab876659c6423__25[[#This Row],[Número de Orden]],Cocinadinamica!B155:B923,Cocinadinamica!C155:C923)</f>
        <v>79</v>
      </c>
      <c r="O154" s="7">
        <f>spaces_3iWczBNnn5rbfoUlE0Jd_uploads_git_blob_9864c7f811c613c3faab876659c6423__25[[#This Row],[Hora de Llegada]]</f>
        <v>45018.129166666666</v>
      </c>
      <c r="P154" s="9">
        <f>spaces_3iWczBNnn5rbfoUlE0Jd_uploads_git_blob_9864c7f811c613c3faab876659c6423__25[[#This Row],[Hora de Llegada]]</f>
        <v>45018.129166666666</v>
      </c>
      <c r="Q154" s="9">
        <f>spaces_3iWczBNnn5rbfoUlE0Jd_uploads_git_blob_9864c7f811c613c3faab876659c6423__25[[#This Row],[Hora de Salida]]</f>
        <v>45018.226388888892</v>
      </c>
      <c r="R154" s="9" cm="1">
        <f t="array" ref="R15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0.10763888889050577</v>
      </c>
      <c r="S154" s="9">
        <f>_xlfn.XLOOKUP(spaces_3iWczBNnn5rbfoUlE0Jd_uploads_git_blob_9864c7f811c613c3faab876659c6423__25[[#This Row],[Número de Orden]],Cocinadinamica!E155:E923,Cocinadinamica!F155:F923)/1440</f>
        <v>6.1805555555555558E-2</v>
      </c>
      <c r="T154" s="9" cm="1">
        <f t="array" ref="T15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4.583333333495021E-2</v>
      </c>
      <c r="U154" s="9" t="str" cm="1">
        <f t="array" ref="U15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55" spans="1:21" x14ac:dyDescent="0.35">
      <c r="A155" s="28">
        <v>11</v>
      </c>
      <c r="B155" s="13" t="s">
        <v>952</v>
      </c>
      <c r="C155" s="13">
        <v>6</v>
      </c>
      <c r="D155" s="14">
        <v>45018.089583333334</v>
      </c>
      <c r="E155" s="14">
        <v>45018.15</v>
      </c>
      <c r="F155" s="13" t="s">
        <v>223</v>
      </c>
      <c r="G155" s="13" t="s">
        <v>163</v>
      </c>
      <c r="H155" s="13" t="s">
        <v>74</v>
      </c>
      <c r="I155" s="17">
        <v>17.2</v>
      </c>
      <c r="J155" s="13" t="s">
        <v>75</v>
      </c>
      <c r="K155" s="13">
        <v>154</v>
      </c>
      <c r="L155" s="13" t="s">
        <v>187</v>
      </c>
      <c r="M155" s="13" t="s">
        <v>1382</v>
      </c>
      <c r="N155">
        <f>_xlfn.XLOOKUP(spaces_3iWczBNnn5rbfoUlE0Jd_uploads_git_blob_9864c7f811c613c3faab876659c6423__25[[#This Row],[Número de Orden]],Cocinadinamica!B156:B924,Cocinadinamica!C156:C924)</f>
        <v>58</v>
      </c>
      <c r="O155" s="7">
        <f>spaces_3iWczBNnn5rbfoUlE0Jd_uploads_git_blob_9864c7f811c613c3faab876659c6423__25[[#This Row],[Hora de Llegada]]</f>
        <v>45018.089583333334</v>
      </c>
      <c r="P155" s="9">
        <f>spaces_3iWczBNnn5rbfoUlE0Jd_uploads_git_blob_9864c7f811c613c3faab876659c6423__25[[#This Row],[Hora de Llegada]]</f>
        <v>45018.089583333334</v>
      </c>
      <c r="Q155" s="9">
        <f>spaces_3iWczBNnn5rbfoUlE0Jd_uploads_git_blob_9864c7f811c613c3faab876659c6423__25[[#This Row],[Hora de Salida]]</f>
        <v>45018.15</v>
      </c>
      <c r="R155" s="9" cm="1">
        <f t="array" ref="R15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6.0416666667151731E-2</v>
      </c>
      <c r="S155" s="9">
        <f>_xlfn.XLOOKUP(spaces_3iWczBNnn5rbfoUlE0Jd_uploads_git_blob_9864c7f811c613c3faab876659c6423__25[[#This Row],[Número de Orden]],Cocinadinamica!E156:E924,Cocinadinamica!F156:F924)/1440</f>
        <v>5.6944444444444443E-2</v>
      </c>
      <c r="T155" s="9" cm="1">
        <f t="array" ref="T15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3.4722222227072871E-3</v>
      </c>
      <c r="U155" s="9" t="str" cm="1">
        <f t="array" ref="U15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56" spans="1:21" x14ac:dyDescent="0.35">
      <c r="A156" s="27">
        <v>7</v>
      </c>
      <c r="B156" s="11" t="s">
        <v>953</v>
      </c>
      <c r="C156" s="11">
        <v>2</v>
      </c>
      <c r="D156" s="12">
        <v>45018.078472222223</v>
      </c>
      <c r="E156" s="12">
        <v>45018.197222222225</v>
      </c>
      <c r="F156" s="11" t="s">
        <v>85</v>
      </c>
      <c r="G156" s="11" t="s">
        <v>86</v>
      </c>
      <c r="H156" s="11" t="s">
        <v>74</v>
      </c>
      <c r="I156" s="16">
        <v>25.72</v>
      </c>
      <c r="J156" s="11" t="s">
        <v>94</v>
      </c>
      <c r="K156" s="11">
        <v>155</v>
      </c>
      <c r="L156" s="11" t="s">
        <v>275</v>
      </c>
      <c r="M156" s="11" t="s">
        <v>1383</v>
      </c>
      <c r="N156">
        <f>_xlfn.XLOOKUP(spaces_3iWczBNnn5rbfoUlE0Jd_uploads_git_blob_9864c7f811c613c3faab876659c6423__25[[#This Row],[Número de Orden]],Cocinadinamica!B157:B925,Cocinadinamica!C157:C925)</f>
        <v>54</v>
      </c>
      <c r="O156" s="7">
        <f>spaces_3iWczBNnn5rbfoUlE0Jd_uploads_git_blob_9864c7f811c613c3faab876659c6423__25[[#This Row],[Hora de Llegada]]</f>
        <v>45018.078472222223</v>
      </c>
      <c r="P156" s="9">
        <f>spaces_3iWczBNnn5rbfoUlE0Jd_uploads_git_blob_9864c7f811c613c3faab876659c6423__25[[#This Row],[Hora de Llegada]]</f>
        <v>45018.078472222223</v>
      </c>
      <c r="Q156" s="9">
        <f>spaces_3iWczBNnn5rbfoUlE0Jd_uploads_git_blob_9864c7f811c613c3faab876659c6423__25[[#This Row],[Hora de Salida]]</f>
        <v>45018.197222222225</v>
      </c>
      <c r="R156" s="9" cm="1">
        <f t="array" ref="R15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0.11875000000145519</v>
      </c>
      <c r="S156" s="9">
        <f>_xlfn.XLOOKUP(spaces_3iWczBNnn5rbfoUlE0Jd_uploads_git_blob_9864c7f811c613c3faab876659c6423__25[[#This Row],[Número de Orden]],Cocinadinamica!E157:E925,Cocinadinamica!F157:F925)/1440</f>
        <v>6.9444444444444448E-2</v>
      </c>
      <c r="T156" s="9" cm="1">
        <f t="array" ref="T15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4.9305555557010744E-2</v>
      </c>
      <c r="U156" s="9" t="str" cm="1">
        <f t="array" ref="U15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57" spans="1:21" x14ac:dyDescent="0.35">
      <c r="A157" s="28" t="s">
        <v>185</v>
      </c>
      <c r="B157" s="13" t="s">
        <v>261</v>
      </c>
      <c r="C157" s="13">
        <v>4</v>
      </c>
      <c r="D157" s="14">
        <v>45018.027777777781</v>
      </c>
      <c r="E157" s="14">
        <v>45018.178472222222</v>
      </c>
      <c r="F157" s="13" t="s">
        <v>170</v>
      </c>
      <c r="G157" s="13" t="s">
        <v>73</v>
      </c>
      <c r="H157" s="13" t="s">
        <v>74</v>
      </c>
      <c r="I157" s="17">
        <v>19.03</v>
      </c>
      <c r="J157" s="13" t="s">
        <v>75</v>
      </c>
      <c r="K157" s="13">
        <v>156</v>
      </c>
      <c r="L157" s="13" t="s">
        <v>181</v>
      </c>
      <c r="M157" s="13" t="s">
        <v>27</v>
      </c>
      <c r="N157">
        <f>_xlfn.XLOOKUP(spaces_3iWczBNnn5rbfoUlE0Jd_uploads_git_blob_9864c7f811c613c3faab876659c6423__25[[#This Row],[Número de Orden]],Cocinadinamica!B158:B926,Cocinadinamica!C158:C926)</f>
        <v>24</v>
      </c>
      <c r="O157" s="7">
        <f>spaces_3iWczBNnn5rbfoUlE0Jd_uploads_git_blob_9864c7f811c613c3faab876659c6423__25[[#This Row],[Hora de Llegada]]</f>
        <v>45018.027777777781</v>
      </c>
      <c r="P157" s="9">
        <f>spaces_3iWczBNnn5rbfoUlE0Jd_uploads_git_blob_9864c7f811c613c3faab876659c6423__25[[#This Row],[Hora de Llegada]]</f>
        <v>45018.027777777781</v>
      </c>
      <c r="Q157" s="9">
        <f>spaces_3iWczBNnn5rbfoUlE0Jd_uploads_git_blob_9864c7f811c613c3faab876659c6423__25[[#This Row],[Hora de Salida]]</f>
        <v>45018.178472222222</v>
      </c>
      <c r="R157" s="9" cm="1">
        <f t="array" ref="R15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0.15069444444088731</v>
      </c>
      <c r="S157" s="9">
        <f>_xlfn.XLOOKUP(spaces_3iWczBNnn5rbfoUlE0Jd_uploads_git_blob_9864c7f811c613c3faab876659c6423__25[[#This Row],[Número de Orden]],Cocinadinamica!E158:E926,Cocinadinamica!F158:F926)/1440</f>
        <v>4.1666666666666666E-3</v>
      </c>
      <c r="T157" s="9" cm="1">
        <f t="array" ref="T15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0.14652777777422063</v>
      </c>
      <c r="U157" s="9" t="str" cm="1">
        <f t="array" ref="U15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58" spans="1:21" x14ac:dyDescent="0.35">
      <c r="A158" s="27">
        <v>13</v>
      </c>
      <c r="B158" s="11" t="s">
        <v>954</v>
      </c>
      <c r="C158" s="11">
        <v>5</v>
      </c>
      <c r="D158" s="12">
        <v>45018.140277777777</v>
      </c>
      <c r="E158" s="12">
        <v>45018.260416666664</v>
      </c>
      <c r="F158" s="11" t="s">
        <v>170</v>
      </c>
      <c r="G158" s="11" t="s">
        <v>163</v>
      </c>
      <c r="H158" s="11" t="s">
        <v>74</v>
      </c>
      <c r="I158" s="16">
        <v>28.48</v>
      </c>
      <c r="J158" s="11" t="s">
        <v>88</v>
      </c>
      <c r="K158" s="11">
        <v>157</v>
      </c>
      <c r="L158" s="11" t="s">
        <v>76</v>
      </c>
      <c r="M158" s="11" t="s">
        <v>1384</v>
      </c>
      <c r="N158">
        <f>_xlfn.XLOOKUP(spaces_3iWczBNnn5rbfoUlE0Jd_uploads_git_blob_9864c7f811c613c3faab876659c6423__25[[#This Row],[Número de Orden]],Cocinadinamica!B159:B927,Cocinadinamica!C159:C927)</f>
        <v>108</v>
      </c>
      <c r="O158" s="7">
        <f>spaces_3iWczBNnn5rbfoUlE0Jd_uploads_git_blob_9864c7f811c613c3faab876659c6423__25[[#This Row],[Hora de Llegada]]</f>
        <v>45018.140277777777</v>
      </c>
      <c r="P158" s="9">
        <f>spaces_3iWczBNnn5rbfoUlE0Jd_uploads_git_blob_9864c7f811c613c3faab876659c6423__25[[#This Row],[Hora de Llegada]]</f>
        <v>45018.140277777777</v>
      </c>
      <c r="Q158" s="9">
        <f>spaces_3iWczBNnn5rbfoUlE0Jd_uploads_git_blob_9864c7f811c613c3faab876659c6423__25[[#This Row],[Hora de Salida]]</f>
        <v>45018.260416666664</v>
      </c>
      <c r="R158" s="9" cm="1">
        <f t="array" ref="R15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0.13055555555183673</v>
      </c>
      <c r="S158" s="9">
        <f>_xlfn.XLOOKUP(spaces_3iWczBNnn5rbfoUlE0Jd_uploads_git_blob_9864c7f811c613c3faab876659c6423__25[[#This Row],[Número de Orden]],Cocinadinamica!E159:E927,Cocinadinamica!F159:F927)/1440</f>
        <v>0.10416666666666667</v>
      </c>
      <c r="T158" s="9" cm="1">
        <f t="array" ref="T15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2.6388888885170061E-2</v>
      </c>
      <c r="U158" s="9" t="str" cm="1">
        <f t="array" ref="U15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59" spans="1:21" x14ac:dyDescent="0.35">
      <c r="A159" s="28">
        <v>5</v>
      </c>
      <c r="B159" s="13" t="s">
        <v>586</v>
      </c>
      <c r="C159" s="13">
        <v>5</v>
      </c>
      <c r="D159" s="14">
        <v>45018.114583333336</v>
      </c>
      <c r="E159" s="14">
        <v>45018.165972222225</v>
      </c>
      <c r="F159" s="13" t="s">
        <v>170</v>
      </c>
      <c r="G159" s="13" t="s">
        <v>86</v>
      </c>
      <c r="H159" s="13" t="s">
        <v>74</v>
      </c>
      <c r="I159" s="17">
        <v>48.75</v>
      </c>
      <c r="J159" s="13" t="s">
        <v>75</v>
      </c>
      <c r="K159" s="13">
        <v>158</v>
      </c>
      <c r="L159" s="13" t="s">
        <v>101</v>
      </c>
      <c r="M159" s="13" t="s">
        <v>1385</v>
      </c>
      <c r="N159">
        <f>_xlfn.XLOOKUP(spaces_3iWczBNnn5rbfoUlE0Jd_uploads_git_blob_9864c7f811c613c3faab876659c6423__25[[#This Row],[Número de Orden]],Cocinadinamica!B160:B928,Cocinadinamica!C160:C928)</f>
        <v>125</v>
      </c>
      <c r="O159" s="7">
        <f>spaces_3iWczBNnn5rbfoUlE0Jd_uploads_git_blob_9864c7f811c613c3faab876659c6423__25[[#This Row],[Hora de Llegada]]</f>
        <v>45018.114583333336</v>
      </c>
      <c r="P159" s="9">
        <f>spaces_3iWczBNnn5rbfoUlE0Jd_uploads_git_blob_9864c7f811c613c3faab876659c6423__25[[#This Row],[Hora de Llegada]]</f>
        <v>45018.114583333336</v>
      </c>
      <c r="Q159" s="9">
        <f>spaces_3iWczBNnn5rbfoUlE0Jd_uploads_git_blob_9864c7f811c613c3faab876659c6423__25[[#This Row],[Hora de Salida]]</f>
        <v>45018.165972222225</v>
      </c>
      <c r="R159" s="9" cm="1">
        <f t="array" ref="R15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5.1388888889050577E-2</v>
      </c>
      <c r="S159" s="9">
        <f>_xlfn.XLOOKUP(spaces_3iWczBNnn5rbfoUlE0Jd_uploads_git_blob_9864c7f811c613c3faab876659c6423__25[[#This Row],[Número de Orden]],Cocinadinamica!E160:E928,Cocinadinamica!F160:F928)/1440</f>
        <v>9.375E-2</v>
      </c>
      <c r="T159" s="9" cm="1">
        <f t="array" ref="T15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159" s="9" t="str" cm="1">
        <f t="array" ref="U15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160" spans="1:21" x14ac:dyDescent="0.35">
      <c r="A160" s="27">
        <v>16</v>
      </c>
      <c r="B160" s="11" t="s">
        <v>955</v>
      </c>
      <c r="C160" s="11">
        <v>1</v>
      </c>
      <c r="D160" s="12">
        <v>45018.006944444445</v>
      </c>
      <c r="E160" s="12">
        <v>45018.052083333336</v>
      </c>
      <c r="F160" s="11" t="s">
        <v>170</v>
      </c>
      <c r="G160" s="11" t="s">
        <v>163</v>
      </c>
      <c r="H160" s="11" t="s">
        <v>74</v>
      </c>
      <c r="I160" s="16">
        <v>47.81</v>
      </c>
      <c r="J160" s="11" t="s">
        <v>88</v>
      </c>
      <c r="K160" s="11">
        <v>159</v>
      </c>
      <c r="L160" s="11" t="s">
        <v>89</v>
      </c>
      <c r="M160" s="11" t="s">
        <v>1386</v>
      </c>
      <c r="N160">
        <f>_xlfn.XLOOKUP(spaces_3iWczBNnn5rbfoUlE0Jd_uploads_git_blob_9864c7f811c613c3faab876659c6423__25[[#This Row],[Número de Orden]],Cocinadinamica!B161:B929,Cocinadinamica!C161:C929)</f>
        <v>103</v>
      </c>
      <c r="O160" s="7">
        <f>spaces_3iWczBNnn5rbfoUlE0Jd_uploads_git_blob_9864c7f811c613c3faab876659c6423__25[[#This Row],[Hora de Llegada]]</f>
        <v>45018.006944444445</v>
      </c>
      <c r="P160" s="9">
        <f>spaces_3iWczBNnn5rbfoUlE0Jd_uploads_git_blob_9864c7f811c613c3faab876659c6423__25[[#This Row],[Hora de Llegada]]</f>
        <v>45018.006944444445</v>
      </c>
      <c r="Q160" s="9">
        <f>spaces_3iWczBNnn5rbfoUlE0Jd_uploads_git_blob_9864c7f811c613c3faab876659c6423__25[[#This Row],[Hora de Salida]]</f>
        <v>45018.052083333336</v>
      </c>
      <c r="R160" s="9" cm="1">
        <f t="array" ref="R16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5.5555555554747116E-2</v>
      </c>
      <c r="S160" s="9">
        <f>_xlfn.XLOOKUP(spaces_3iWczBNnn5rbfoUlE0Jd_uploads_git_blob_9864c7f811c613c3faab876659c6423__25[[#This Row],[Número de Orden]],Cocinadinamica!E161:E929,Cocinadinamica!F161:F929)/1440</f>
        <v>5.1388888888888887E-2</v>
      </c>
      <c r="T160" s="9" cm="1">
        <f t="array" ref="T16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4.1666666658582291E-3</v>
      </c>
      <c r="U160" s="9" t="str" cm="1">
        <f t="array" ref="U16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61" spans="1:21" x14ac:dyDescent="0.35">
      <c r="A161" s="28">
        <v>19</v>
      </c>
      <c r="B161" s="13" t="s">
        <v>355</v>
      </c>
      <c r="C161" s="13">
        <v>6</v>
      </c>
      <c r="D161" s="14">
        <v>45018.04583333333</v>
      </c>
      <c r="E161" s="14">
        <v>45018.189583333333</v>
      </c>
      <c r="F161" s="13" t="s">
        <v>100</v>
      </c>
      <c r="G161" s="13" t="s">
        <v>86</v>
      </c>
      <c r="H161" s="13" t="s">
        <v>74</v>
      </c>
      <c r="I161" s="17">
        <v>26.02</v>
      </c>
      <c r="J161" s="13" t="s">
        <v>94</v>
      </c>
      <c r="K161" s="13">
        <v>160</v>
      </c>
      <c r="L161" s="13" t="s">
        <v>110</v>
      </c>
      <c r="M161" s="13" t="s">
        <v>1387</v>
      </c>
      <c r="N161">
        <f>_xlfn.XLOOKUP(spaces_3iWczBNnn5rbfoUlE0Jd_uploads_git_blob_9864c7f811c613c3faab876659c6423__25[[#This Row],[Número de Orden]],Cocinadinamica!B162:B930,Cocinadinamica!C162:C930)</f>
        <v>62</v>
      </c>
      <c r="O161" s="7">
        <f>spaces_3iWczBNnn5rbfoUlE0Jd_uploads_git_blob_9864c7f811c613c3faab876659c6423__25[[#This Row],[Hora de Llegada]]</f>
        <v>45018.04583333333</v>
      </c>
      <c r="P161" s="9">
        <f>spaces_3iWczBNnn5rbfoUlE0Jd_uploads_git_blob_9864c7f811c613c3faab876659c6423__25[[#This Row],[Hora de Llegada]]</f>
        <v>45018.04583333333</v>
      </c>
      <c r="Q161" s="9">
        <f>spaces_3iWczBNnn5rbfoUlE0Jd_uploads_git_blob_9864c7f811c613c3faab876659c6423__25[[#This Row],[Hora de Salida]]</f>
        <v>45018.189583333333</v>
      </c>
      <c r="R161" s="9" cm="1">
        <f t="array" ref="R16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0.14375000000291038</v>
      </c>
      <c r="S161" s="9">
        <f>_xlfn.XLOOKUP(spaces_3iWczBNnn5rbfoUlE0Jd_uploads_git_blob_9864c7f811c613c3faab876659c6423__25[[#This Row],[Número de Orden]],Cocinadinamica!E162:E930,Cocinadinamica!F162:F930)/1440</f>
        <v>4.6527777777777779E-2</v>
      </c>
      <c r="T161" s="9" cm="1">
        <f t="array" ref="T16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9.7222222225132604E-2</v>
      </c>
      <c r="U161" s="9" t="str" cm="1">
        <f t="array" ref="U16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62" spans="1:21" x14ac:dyDescent="0.35">
      <c r="A162" s="27" t="s">
        <v>240</v>
      </c>
      <c r="B162" s="11" t="s">
        <v>266</v>
      </c>
      <c r="C162" s="11">
        <v>6</v>
      </c>
      <c r="D162" s="12">
        <v>45018.03125</v>
      </c>
      <c r="E162" s="12">
        <v>45018.182638888888</v>
      </c>
      <c r="F162" s="11" t="s">
        <v>100</v>
      </c>
      <c r="G162" s="11" t="s">
        <v>86</v>
      </c>
      <c r="H162" s="11" t="s">
        <v>74</v>
      </c>
      <c r="I162" s="16">
        <v>18.86</v>
      </c>
      <c r="J162" s="11" t="s">
        <v>94</v>
      </c>
      <c r="K162" s="11">
        <v>161</v>
      </c>
      <c r="L162" s="11" t="s">
        <v>221</v>
      </c>
      <c r="M162" s="11" t="s">
        <v>27</v>
      </c>
      <c r="N162">
        <f>_xlfn.XLOOKUP(spaces_3iWczBNnn5rbfoUlE0Jd_uploads_git_blob_9864c7f811c613c3faab876659c6423__25[[#This Row],[Número de Orden]],Cocinadinamica!B163:B931,Cocinadinamica!C163:C931)</f>
        <v>36</v>
      </c>
      <c r="O162" s="7">
        <f>spaces_3iWczBNnn5rbfoUlE0Jd_uploads_git_blob_9864c7f811c613c3faab876659c6423__25[[#This Row],[Hora de Llegada]]</f>
        <v>45018.03125</v>
      </c>
      <c r="P162" s="9">
        <f>spaces_3iWczBNnn5rbfoUlE0Jd_uploads_git_blob_9864c7f811c613c3faab876659c6423__25[[#This Row],[Hora de Llegada]]</f>
        <v>45018.03125</v>
      </c>
      <c r="Q162" s="9">
        <f>spaces_3iWczBNnn5rbfoUlE0Jd_uploads_git_blob_9864c7f811c613c3faab876659c6423__25[[#This Row],[Hora de Salida]]</f>
        <v>45018.182638888888</v>
      </c>
      <c r="R162" s="9" cm="1">
        <f t="array" ref="R16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0.15138888888759539</v>
      </c>
      <c r="S162" s="9">
        <f>_xlfn.XLOOKUP(spaces_3iWczBNnn5rbfoUlE0Jd_uploads_git_blob_9864c7f811c613c3faab876659c6423__25[[#This Row],[Número de Orden]],Cocinadinamica!E163:E931,Cocinadinamica!F163:F931)/1440</f>
        <v>3.9583333333333331E-2</v>
      </c>
      <c r="T162" s="9" cm="1">
        <f t="array" ref="T16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0.11180555555426205</v>
      </c>
      <c r="U162" s="9" t="str" cm="1">
        <f t="array" ref="U16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63" spans="1:21" x14ac:dyDescent="0.35">
      <c r="A163" s="28" t="s">
        <v>267</v>
      </c>
      <c r="B163" s="13" t="s">
        <v>268</v>
      </c>
      <c r="C163" s="13">
        <v>4</v>
      </c>
      <c r="D163" s="14">
        <v>45018.039583333331</v>
      </c>
      <c r="E163" s="14">
        <v>45018.106944444444</v>
      </c>
      <c r="F163" s="13" t="s">
        <v>223</v>
      </c>
      <c r="G163" s="13" t="s">
        <v>86</v>
      </c>
      <c r="H163" s="13" t="s">
        <v>74</v>
      </c>
      <c r="I163" s="17">
        <v>17.55</v>
      </c>
      <c r="J163" s="13" t="s">
        <v>94</v>
      </c>
      <c r="K163" s="13">
        <v>162</v>
      </c>
      <c r="L163" s="13" t="s">
        <v>221</v>
      </c>
      <c r="M163" s="13" t="s">
        <v>9</v>
      </c>
      <c r="N163">
        <f>_xlfn.XLOOKUP(spaces_3iWczBNnn5rbfoUlE0Jd_uploads_git_blob_9864c7f811c613c3faab876659c6423__25[[#This Row],[Número de Orden]],Cocinadinamica!B164:B932,Cocinadinamica!C164:C932)</f>
        <v>30</v>
      </c>
      <c r="O163" s="7">
        <f>spaces_3iWczBNnn5rbfoUlE0Jd_uploads_git_blob_9864c7f811c613c3faab876659c6423__25[[#This Row],[Hora de Llegada]]</f>
        <v>45018.039583333331</v>
      </c>
      <c r="P163" s="9">
        <f>spaces_3iWczBNnn5rbfoUlE0Jd_uploads_git_blob_9864c7f811c613c3faab876659c6423__25[[#This Row],[Hora de Llegada]]</f>
        <v>45018.039583333331</v>
      </c>
      <c r="Q163" s="9">
        <f>spaces_3iWczBNnn5rbfoUlE0Jd_uploads_git_blob_9864c7f811c613c3faab876659c6423__25[[#This Row],[Hora de Salida]]</f>
        <v>45018.106944444444</v>
      </c>
      <c r="R163" s="9" cm="1">
        <f t="array" ref="R16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6.7361111112404615E-2</v>
      </c>
      <c r="S163" s="9">
        <f>_xlfn.XLOOKUP(spaces_3iWczBNnn5rbfoUlE0Jd_uploads_git_blob_9864c7f811c613c3faab876659c6423__25[[#This Row],[Número de Orden]],Cocinadinamica!E164:E932,Cocinadinamica!F164:F932)/1440</f>
        <v>1.7361111111111112E-2</v>
      </c>
      <c r="T163" s="9" cm="1">
        <f t="array" ref="T16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5.0000000001293503E-2</v>
      </c>
      <c r="U163" s="9" t="str" cm="1">
        <f t="array" ref="U16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64" spans="1:21" x14ac:dyDescent="0.35">
      <c r="A164" s="27">
        <v>6</v>
      </c>
      <c r="B164" s="11" t="s">
        <v>956</v>
      </c>
      <c r="C164" s="11">
        <v>1</v>
      </c>
      <c r="D164" s="12">
        <v>45018.065972222219</v>
      </c>
      <c r="E164" s="12">
        <v>45018.17291666667</v>
      </c>
      <c r="F164" s="11" t="s">
        <v>85</v>
      </c>
      <c r="G164" s="11" t="s">
        <v>86</v>
      </c>
      <c r="H164" s="11" t="s">
        <v>74</v>
      </c>
      <c r="I164" s="16">
        <v>14.94</v>
      </c>
      <c r="J164" s="11" t="s">
        <v>88</v>
      </c>
      <c r="K164" s="11">
        <v>163</v>
      </c>
      <c r="L164" s="11" t="s">
        <v>101</v>
      </c>
      <c r="M164" s="11" t="s">
        <v>1388</v>
      </c>
      <c r="N164">
        <f>_xlfn.XLOOKUP(spaces_3iWczBNnn5rbfoUlE0Jd_uploads_git_blob_9864c7f811c613c3faab876659c6423__25[[#This Row],[Número de Orden]],Cocinadinamica!B165:B933,Cocinadinamica!C165:C933)</f>
        <v>107</v>
      </c>
      <c r="O164" s="7">
        <f>spaces_3iWczBNnn5rbfoUlE0Jd_uploads_git_blob_9864c7f811c613c3faab876659c6423__25[[#This Row],[Hora de Llegada]]</f>
        <v>45018.065972222219</v>
      </c>
      <c r="P164" s="9">
        <f>spaces_3iWczBNnn5rbfoUlE0Jd_uploads_git_blob_9864c7f811c613c3faab876659c6423__25[[#This Row],[Hora de Llegada]]</f>
        <v>45018.065972222219</v>
      </c>
      <c r="Q164" s="9">
        <f>spaces_3iWczBNnn5rbfoUlE0Jd_uploads_git_blob_9864c7f811c613c3faab876659c6423__25[[#This Row],[Hora de Salida]]</f>
        <v>45018.17291666667</v>
      </c>
      <c r="R164" s="9" cm="1">
        <f t="array" ref="R16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0.117361111115315</v>
      </c>
      <c r="S164" s="9">
        <f>_xlfn.XLOOKUP(spaces_3iWczBNnn5rbfoUlE0Jd_uploads_git_blob_9864c7f811c613c3faab876659c6423__25[[#This Row],[Número de Orden]],Cocinadinamica!E165:E933,Cocinadinamica!F165:F933)/1440</f>
        <v>4.9305555555555554E-2</v>
      </c>
      <c r="T164" s="9" cm="1">
        <f t="array" ref="T16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6.8055555559759451E-2</v>
      </c>
      <c r="U164" s="9" t="str" cm="1">
        <f t="array" ref="U16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65" spans="1:21" x14ac:dyDescent="0.35">
      <c r="A165" s="28">
        <v>8</v>
      </c>
      <c r="B165" s="13" t="s">
        <v>957</v>
      </c>
      <c r="C165" s="13">
        <v>2</v>
      </c>
      <c r="D165" s="14">
        <v>45018.106944444444</v>
      </c>
      <c r="E165" s="14">
        <v>45018.251388888886</v>
      </c>
      <c r="F165" s="13" t="s">
        <v>72</v>
      </c>
      <c r="G165" s="13" t="s">
        <v>73</v>
      </c>
      <c r="H165" s="13" t="s">
        <v>74</v>
      </c>
      <c r="I165" s="17">
        <v>47.53</v>
      </c>
      <c r="J165" s="13" t="s">
        <v>94</v>
      </c>
      <c r="K165" s="13">
        <v>164</v>
      </c>
      <c r="L165" s="13" t="s">
        <v>110</v>
      </c>
      <c r="M165" s="13" t="s">
        <v>1389</v>
      </c>
      <c r="N165">
        <f>_xlfn.XLOOKUP(spaces_3iWczBNnn5rbfoUlE0Jd_uploads_git_blob_9864c7f811c613c3faab876659c6423__25[[#This Row],[Número de Orden]],Cocinadinamica!B166:B934,Cocinadinamica!C166:C934)</f>
        <v>69</v>
      </c>
      <c r="O165" s="7">
        <f>spaces_3iWczBNnn5rbfoUlE0Jd_uploads_git_blob_9864c7f811c613c3faab876659c6423__25[[#This Row],[Hora de Llegada]]</f>
        <v>45018.106944444444</v>
      </c>
      <c r="P165" s="9">
        <f>spaces_3iWczBNnn5rbfoUlE0Jd_uploads_git_blob_9864c7f811c613c3faab876659c6423__25[[#This Row],[Hora de Llegada]]</f>
        <v>45018.106944444444</v>
      </c>
      <c r="Q165" s="9">
        <f>spaces_3iWczBNnn5rbfoUlE0Jd_uploads_git_blob_9864c7f811c613c3faab876659c6423__25[[#This Row],[Hora de Salida]]</f>
        <v>45018.251388888886</v>
      </c>
      <c r="R165" s="9" cm="1">
        <f t="array" ref="R16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0.1444444444423425</v>
      </c>
      <c r="S165" s="9">
        <f>_xlfn.XLOOKUP(spaces_3iWczBNnn5rbfoUlE0Jd_uploads_git_blob_9864c7f811c613c3faab876659c6423__25[[#This Row],[Número de Orden]],Cocinadinamica!E166:E934,Cocinadinamica!F166:F934)/1440</f>
        <v>7.2916666666666671E-2</v>
      </c>
      <c r="T165" s="9" cm="1">
        <f t="array" ref="T16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7.152777777567583E-2</v>
      </c>
      <c r="U165" s="9" t="str" cm="1">
        <f t="array" ref="U16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66" spans="1:21" x14ac:dyDescent="0.35">
      <c r="A166" s="27">
        <v>10</v>
      </c>
      <c r="B166" s="11" t="s">
        <v>958</v>
      </c>
      <c r="C166" s="11">
        <v>3</v>
      </c>
      <c r="D166" s="12">
        <v>45018.097916666666</v>
      </c>
      <c r="E166" s="12">
        <v>45018.216666666667</v>
      </c>
      <c r="F166" s="11" t="s">
        <v>170</v>
      </c>
      <c r="G166" s="11" t="s">
        <v>73</v>
      </c>
      <c r="H166" s="11" t="s">
        <v>74</v>
      </c>
      <c r="I166" s="16">
        <v>41.9</v>
      </c>
      <c r="J166" s="11" t="s">
        <v>88</v>
      </c>
      <c r="K166" s="11">
        <v>165</v>
      </c>
      <c r="L166" s="11" t="s">
        <v>76</v>
      </c>
      <c r="M166" s="11" t="s">
        <v>1390</v>
      </c>
      <c r="N166">
        <f>_xlfn.XLOOKUP(spaces_3iWczBNnn5rbfoUlE0Jd_uploads_git_blob_9864c7f811c613c3faab876659c6423__25[[#This Row],[Número de Orden]],Cocinadinamica!B167:B935,Cocinadinamica!C167:C935)</f>
        <v>36</v>
      </c>
      <c r="O166" s="7">
        <f>spaces_3iWczBNnn5rbfoUlE0Jd_uploads_git_blob_9864c7f811c613c3faab876659c6423__25[[#This Row],[Hora de Llegada]]</f>
        <v>45018.097916666666</v>
      </c>
      <c r="P166" s="9">
        <f>spaces_3iWczBNnn5rbfoUlE0Jd_uploads_git_blob_9864c7f811c613c3faab876659c6423__25[[#This Row],[Hora de Llegada]]</f>
        <v>45018.097916666666</v>
      </c>
      <c r="Q166" s="9">
        <f>spaces_3iWczBNnn5rbfoUlE0Jd_uploads_git_blob_9864c7f811c613c3faab876659c6423__25[[#This Row],[Hora de Salida]]</f>
        <v>45018.216666666667</v>
      </c>
      <c r="R166" s="9" cm="1">
        <f t="array" ref="R16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0.12916666666569654</v>
      </c>
      <c r="S166" s="9">
        <f>_xlfn.XLOOKUP(spaces_3iWczBNnn5rbfoUlE0Jd_uploads_git_blob_9864c7f811c613c3faab876659c6423__25[[#This Row],[Número de Orden]],Cocinadinamica!E167:E935,Cocinadinamica!F167:F935)/1440</f>
        <v>3.888888888888889E-2</v>
      </c>
      <c r="T166" s="9" cm="1">
        <f t="array" ref="T16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9.0277777776807649E-2</v>
      </c>
      <c r="U166" s="9" t="str" cm="1">
        <f t="array" ref="U16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67" spans="1:21" x14ac:dyDescent="0.35">
      <c r="A167" s="28" t="s">
        <v>107</v>
      </c>
      <c r="B167" s="13" t="s">
        <v>272</v>
      </c>
      <c r="C167" s="13">
        <v>1</v>
      </c>
      <c r="D167" s="14">
        <v>45018.054166666669</v>
      </c>
      <c r="E167" s="14">
        <v>45018.113888888889</v>
      </c>
      <c r="F167" s="13" t="s">
        <v>72</v>
      </c>
      <c r="G167" s="13" t="s">
        <v>86</v>
      </c>
      <c r="H167" s="13" t="s">
        <v>87</v>
      </c>
      <c r="I167" s="17">
        <v>43.95</v>
      </c>
      <c r="J167" s="13" t="s">
        <v>88</v>
      </c>
      <c r="K167" s="13">
        <v>166</v>
      </c>
      <c r="L167" s="13" t="s">
        <v>76</v>
      </c>
      <c r="M167" s="13" t="s">
        <v>41</v>
      </c>
      <c r="N167">
        <f>_xlfn.XLOOKUP(spaces_3iWczBNnn5rbfoUlE0Jd_uploads_git_blob_9864c7f811c613c3faab876659c6423__25[[#This Row],[Número de Orden]],Cocinadinamica!B168:B936,Cocinadinamica!C168:C936)</f>
        <v>18</v>
      </c>
      <c r="O167" s="7">
        <f>spaces_3iWczBNnn5rbfoUlE0Jd_uploads_git_blob_9864c7f811c613c3faab876659c6423__25[[#This Row],[Hora de Llegada]]</f>
        <v>45018.054166666669</v>
      </c>
      <c r="P167" s="9">
        <f>spaces_3iWczBNnn5rbfoUlE0Jd_uploads_git_blob_9864c7f811c613c3faab876659c6423__25[[#This Row],[Hora de Llegada]]</f>
        <v>45018.054166666669</v>
      </c>
      <c r="Q167" s="9">
        <f>spaces_3iWczBNnn5rbfoUlE0Jd_uploads_git_blob_9864c7f811c613c3faab876659c6423__25[[#This Row],[Hora de Salida]]</f>
        <v>45018.113888888889</v>
      </c>
      <c r="R167" s="9" cm="1">
        <f t="array" ref="R16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7.0138888884685002E-2</v>
      </c>
      <c r="S167" s="9">
        <f>_xlfn.XLOOKUP(spaces_3iWczBNnn5rbfoUlE0Jd_uploads_git_blob_9864c7f811c613c3faab876659c6423__25[[#This Row],[Número de Orden]],Cocinadinamica!E168:E936,Cocinadinamica!F168:F936)/1440</f>
        <v>1.5277777777777777E-2</v>
      </c>
      <c r="T167" s="9" cm="1">
        <f t="array" ref="T16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5.4861111106907223E-2</v>
      </c>
      <c r="U167" s="9" t="str" cm="1">
        <f t="array" ref="U16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68" spans="1:21" x14ac:dyDescent="0.35">
      <c r="A168" s="27">
        <v>5</v>
      </c>
      <c r="B168" s="11" t="s">
        <v>959</v>
      </c>
      <c r="C168" s="11">
        <v>6</v>
      </c>
      <c r="D168" s="12">
        <v>45018.054861111108</v>
      </c>
      <c r="E168" s="12">
        <v>45018.115277777775</v>
      </c>
      <c r="F168" s="11" t="s">
        <v>100</v>
      </c>
      <c r="G168" s="11" t="s">
        <v>86</v>
      </c>
      <c r="H168" s="11" t="s">
        <v>109</v>
      </c>
      <c r="I168" s="16">
        <v>42.74</v>
      </c>
      <c r="J168" s="11" t="s">
        <v>94</v>
      </c>
      <c r="K168" s="11">
        <v>167</v>
      </c>
      <c r="L168" s="11" t="s">
        <v>164</v>
      </c>
      <c r="M168" s="11" t="s">
        <v>1391</v>
      </c>
      <c r="N168">
        <f>_xlfn.XLOOKUP(spaces_3iWczBNnn5rbfoUlE0Jd_uploads_git_blob_9864c7f811c613c3faab876659c6423__25[[#This Row],[Número de Orden]],Cocinadinamica!B169:B937,Cocinadinamica!C169:C937)</f>
        <v>62</v>
      </c>
      <c r="O168" s="7">
        <f>spaces_3iWczBNnn5rbfoUlE0Jd_uploads_git_blob_9864c7f811c613c3faab876659c6423__25[[#This Row],[Hora de Llegada]]</f>
        <v>45018.054861111108</v>
      </c>
      <c r="P168" s="9">
        <f>spaces_3iWczBNnn5rbfoUlE0Jd_uploads_git_blob_9864c7f811c613c3faab876659c6423__25[[#This Row],[Hora de Llegada]]</f>
        <v>45018.054861111108</v>
      </c>
      <c r="Q168" s="9">
        <f>spaces_3iWczBNnn5rbfoUlE0Jd_uploads_git_blob_9864c7f811c613c3faab876659c6423__25[[#This Row],[Hora de Salida]]</f>
        <v>45018.115277777775</v>
      </c>
      <c r="R168" s="9" cm="1">
        <f t="array" ref="R16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6.0416666667151731E-2</v>
      </c>
      <c r="S168" s="9">
        <f>_xlfn.XLOOKUP(spaces_3iWczBNnn5rbfoUlE0Jd_uploads_git_blob_9864c7f811c613c3faab876659c6423__25[[#This Row],[Número de Orden]],Cocinadinamica!E169:E937,Cocinadinamica!F169:F937)/1440</f>
        <v>5.2777777777777778E-2</v>
      </c>
      <c r="T168" s="9" cm="1">
        <f t="array" ref="T16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7.6388888893739529E-3</v>
      </c>
      <c r="U168" s="9" t="str" cm="1">
        <f t="array" ref="U16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69" spans="1:21" x14ac:dyDescent="0.35">
      <c r="A169" s="28" t="s">
        <v>132</v>
      </c>
      <c r="B169" s="13" t="s">
        <v>274</v>
      </c>
      <c r="C169" s="13">
        <v>4</v>
      </c>
      <c r="D169" s="14">
        <v>45018.086805555555</v>
      </c>
      <c r="E169" s="14">
        <v>45018.140972222223</v>
      </c>
      <c r="F169" s="13" t="s">
        <v>223</v>
      </c>
      <c r="G169" s="13" t="s">
        <v>86</v>
      </c>
      <c r="H169" s="13" t="s">
        <v>74</v>
      </c>
      <c r="I169" s="17">
        <v>17.09</v>
      </c>
      <c r="J169" s="13" t="s">
        <v>94</v>
      </c>
      <c r="K169" s="13">
        <v>168</v>
      </c>
      <c r="L169" s="13" t="s">
        <v>275</v>
      </c>
      <c r="M169" s="13" t="s">
        <v>35</v>
      </c>
      <c r="N169">
        <f>_xlfn.XLOOKUP(spaces_3iWczBNnn5rbfoUlE0Jd_uploads_git_blob_9864c7f811c613c3faab876659c6423__25[[#This Row],[Número de Orden]],Cocinadinamica!B170:B938,Cocinadinamica!C170:C938)</f>
        <v>18</v>
      </c>
      <c r="O169" s="7">
        <f>spaces_3iWczBNnn5rbfoUlE0Jd_uploads_git_blob_9864c7f811c613c3faab876659c6423__25[[#This Row],[Hora de Llegada]]</f>
        <v>45018.086805555555</v>
      </c>
      <c r="P169" s="9">
        <f>spaces_3iWczBNnn5rbfoUlE0Jd_uploads_git_blob_9864c7f811c613c3faab876659c6423__25[[#This Row],[Hora de Llegada]]</f>
        <v>45018.086805555555</v>
      </c>
      <c r="Q169" s="9">
        <f>spaces_3iWczBNnn5rbfoUlE0Jd_uploads_git_blob_9864c7f811c613c3faab876659c6423__25[[#This Row],[Hora de Salida]]</f>
        <v>45018.140972222223</v>
      </c>
      <c r="R169" s="9" cm="1">
        <f t="array" ref="R16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5.4166666668606922E-2</v>
      </c>
      <c r="S169" s="9">
        <f>_xlfn.XLOOKUP(spaces_3iWczBNnn5rbfoUlE0Jd_uploads_git_blob_9864c7f811c613c3faab876659c6423__25[[#This Row],[Número de Orden]],Cocinadinamica!E170:E938,Cocinadinamica!F170:F938)/1440</f>
        <v>4.8611111111111112E-3</v>
      </c>
      <c r="T169" s="9" cm="1">
        <f t="array" ref="T16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4.9305555557495814E-2</v>
      </c>
      <c r="U169" s="9" t="str" cm="1">
        <f t="array" ref="U16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70" spans="1:21" x14ac:dyDescent="0.35">
      <c r="A170" s="27">
        <v>19</v>
      </c>
      <c r="B170" s="11" t="s">
        <v>781</v>
      </c>
      <c r="C170" s="11">
        <v>1</v>
      </c>
      <c r="D170" s="12">
        <v>45018.080555555556</v>
      </c>
      <c r="E170" s="12">
        <v>45018.218055555553</v>
      </c>
      <c r="F170" s="11" t="s">
        <v>170</v>
      </c>
      <c r="G170" s="11" t="s">
        <v>86</v>
      </c>
      <c r="H170" s="11" t="s">
        <v>109</v>
      </c>
      <c r="I170" s="16">
        <v>16.62</v>
      </c>
      <c r="J170" s="11" t="s">
        <v>75</v>
      </c>
      <c r="K170" s="11">
        <v>169</v>
      </c>
      <c r="L170" s="11" t="s">
        <v>221</v>
      </c>
      <c r="M170" s="11" t="s">
        <v>1392</v>
      </c>
      <c r="N170">
        <f>_xlfn.XLOOKUP(spaces_3iWczBNnn5rbfoUlE0Jd_uploads_git_blob_9864c7f811c613c3faab876659c6423__25[[#This Row],[Número de Orden]],Cocinadinamica!B171:B939,Cocinadinamica!C171:C939)</f>
        <v>62</v>
      </c>
      <c r="O170" s="7">
        <f>spaces_3iWczBNnn5rbfoUlE0Jd_uploads_git_blob_9864c7f811c613c3faab876659c6423__25[[#This Row],[Hora de Llegada]]</f>
        <v>45018.080555555556</v>
      </c>
      <c r="P170" s="9">
        <f>spaces_3iWczBNnn5rbfoUlE0Jd_uploads_git_blob_9864c7f811c613c3faab876659c6423__25[[#This Row],[Hora de Llegada]]</f>
        <v>45018.080555555556</v>
      </c>
      <c r="Q170" s="9">
        <f>spaces_3iWczBNnn5rbfoUlE0Jd_uploads_git_blob_9864c7f811c613c3faab876659c6423__25[[#This Row],[Hora de Salida]]</f>
        <v>45018.218055555553</v>
      </c>
      <c r="R170" s="9" cm="1">
        <f t="array" ref="R17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0.13749999999708962</v>
      </c>
      <c r="S170" s="9">
        <f>_xlfn.XLOOKUP(spaces_3iWczBNnn5rbfoUlE0Jd_uploads_git_blob_9864c7f811c613c3faab876659c6423__25[[#This Row],[Número de Orden]],Cocinadinamica!E171:E939,Cocinadinamica!F171:F939)/1440</f>
        <v>7.6388888888888895E-2</v>
      </c>
      <c r="T170" s="9" cm="1">
        <f t="array" ref="T17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6.1111111108200722E-2</v>
      </c>
      <c r="U170" s="9" t="str" cm="1">
        <f t="array" ref="U17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71" spans="1:21" x14ac:dyDescent="0.35">
      <c r="A171" s="28">
        <v>12</v>
      </c>
      <c r="B171" s="13" t="s">
        <v>960</v>
      </c>
      <c r="C171" s="13">
        <v>2</v>
      </c>
      <c r="D171" s="14">
        <v>45018.109027777777</v>
      </c>
      <c r="E171" s="14">
        <v>45018.226388888892</v>
      </c>
      <c r="F171" s="13" t="s">
        <v>100</v>
      </c>
      <c r="G171" s="13" t="s">
        <v>73</v>
      </c>
      <c r="H171" s="13" t="s">
        <v>74</v>
      </c>
      <c r="I171" s="17">
        <v>25.98</v>
      </c>
      <c r="J171" s="13" t="s">
        <v>75</v>
      </c>
      <c r="K171" s="13">
        <v>170</v>
      </c>
      <c r="L171" s="13" t="s">
        <v>110</v>
      </c>
      <c r="M171" s="13" t="s">
        <v>1393</v>
      </c>
      <c r="N171">
        <f>_xlfn.XLOOKUP(spaces_3iWczBNnn5rbfoUlE0Jd_uploads_git_blob_9864c7f811c613c3faab876659c6423__25[[#This Row],[Número de Orden]],Cocinadinamica!B172:B940,Cocinadinamica!C172:C940)</f>
        <v>98</v>
      </c>
      <c r="O171" s="7">
        <f>spaces_3iWczBNnn5rbfoUlE0Jd_uploads_git_blob_9864c7f811c613c3faab876659c6423__25[[#This Row],[Hora de Llegada]]</f>
        <v>45018.109027777777</v>
      </c>
      <c r="P171" s="9">
        <f>spaces_3iWczBNnn5rbfoUlE0Jd_uploads_git_blob_9864c7f811c613c3faab876659c6423__25[[#This Row],[Hora de Llegada]]</f>
        <v>45018.109027777777</v>
      </c>
      <c r="Q171" s="9">
        <f>spaces_3iWczBNnn5rbfoUlE0Jd_uploads_git_blob_9864c7f811c613c3faab876659c6423__25[[#This Row],[Hora de Salida]]</f>
        <v>45018.226388888892</v>
      </c>
      <c r="R171" s="9" cm="1">
        <f t="array" ref="R17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0.117361111115315</v>
      </c>
      <c r="S171" s="9">
        <f>_xlfn.XLOOKUP(spaces_3iWczBNnn5rbfoUlE0Jd_uploads_git_blob_9864c7f811c613c3faab876659c6423__25[[#This Row],[Número de Orden]],Cocinadinamica!E172:E940,Cocinadinamica!F172:F940)/1440</f>
        <v>5.0694444444444445E-2</v>
      </c>
      <c r="T171" s="9" cm="1">
        <f t="array" ref="T17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6.6666666670870553E-2</v>
      </c>
      <c r="U171" s="9" t="str" cm="1">
        <f t="array" ref="U17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72" spans="1:21" x14ac:dyDescent="0.35">
      <c r="A172" s="27">
        <v>16</v>
      </c>
      <c r="B172" s="11" t="s">
        <v>792</v>
      </c>
      <c r="C172" s="11">
        <v>6</v>
      </c>
      <c r="D172" s="12">
        <v>45018.078472222223</v>
      </c>
      <c r="E172" s="12">
        <v>45018.12777777778</v>
      </c>
      <c r="F172" s="11" t="s">
        <v>100</v>
      </c>
      <c r="G172" s="11" t="s">
        <v>73</v>
      </c>
      <c r="H172" s="11" t="s">
        <v>74</v>
      </c>
      <c r="I172" s="16">
        <v>46.56</v>
      </c>
      <c r="J172" s="11" t="s">
        <v>75</v>
      </c>
      <c r="K172" s="11">
        <v>171</v>
      </c>
      <c r="L172" s="11" t="s">
        <v>89</v>
      </c>
      <c r="M172" s="11" t="s">
        <v>1394</v>
      </c>
      <c r="N172">
        <f>_xlfn.XLOOKUP(spaces_3iWczBNnn5rbfoUlE0Jd_uploads_git_blob_9864c7f811c613c3faab876659c6423__25[[#This Row],[Número de Orden]],Cocinadinamica!B173:B941,Cocinadinamica!C173:C941)</f>
        <v>58</v>
      </c>
      <c r="O172" s="7">
        <f>spaces_3iWczBNnn5rbfoUlE0Jd_uploads_git_blob_9864c7f811c613c3faab876659c6423__25[[#This Row],[Hora de Llegada]]</f>
        <v>45018.078472222223</v>
      </c>
      <c r="P172" s="9">
        <f>spaces_3iWczBNnn5rbfoUlE0Jd_uploads_git_blob_9864c7f811c613c3faab876659c6423__25[[#This Row],[Hora de Llegada]]</f>
        <v>45018.078472222223</v>
      </c>
      <c r="Q172" s="9">
        <f>spaces_3iWczBNnn5rbfoUlE0Jd_uploads_git_blob_9864c7f811c613c3faab876659c6423__25[[#This Row],[Hora de Salida]]</f>
        <v>45018.12777777778</v>
      </c>
      <c r="R172" s="9" cm="1">
        <f t="array" ref="R17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4.9305555556202307E-2</v>
      </c>
      <c r="S172" s="9">
        <f>_xlfn.XLOOKUP(spaces_3iWczBNnn5rbfoUlE0Jd_uploads_git_blob_9864c7f811c613c3faab876659c6423__25[[#This Row],[Número de Orden]],Cocinadinamica!E173:E941,Cocinadinamica!F173:F941)/1440</f>
        <v>3.5416666666666666E-2</v>
      </c>
      <c r="T172" s="9" cm="1">
        <f t="array" ref="T17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1.3888888889535642E-2</v>
      </c>
      <c r="U172" s="9" t="str" cm="1">
        <f t="array" ref="U17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73" spans="1:21" x14ac:dyDescent="0.35">
      <c r="A173" s="28" t="s">
        <v>107</v>
      </c>
      <c r="B173" s="13" t="s">
        <v>279</v>
      </c>
      <c r="C173" s="13">
        <v>3</v>
      </c>
      <c r="D173" s="14">
        <v>45018.117361111108</v>
      </c>
      <c r="E173" s="14">
        <v>45018.254166666666</v>
      </c>
      <c r="F173" s="13" t="s">
        <v>223</v>
      </c>
      <c r="G173" s="13" t="s">
        <v>86</v>
      </c>
      <c r="H173" s="13" t="s">
        <v>74</v>
      </c>
      <c r="I173" s="17">
        <v>45.17</v>
      </c>
      <c r="J173" s="13" t="s">
        <v>88</v>
      </c>
      <c r="K173" s="13">
        <v>172</v>
      </c>
      <c r="L173" s="13" t="s">
        <v>95</v>
      </c>
      <c r="M173" s="13" t="s">
        <v>37</v>
      </c>
      <c r="N173">
        <f>_xlfn.XLOOKUP(spaces_3iWczBNnn5rbfoUlE0Jd_uploads_git_blob_9864c7f811c613c3faab876659c6423__25[[#This Row],[Número de Orden]],Cocinadinamica!B174:B942,Cocinadinamica!C174:C942)</f>
        <v>28</v>
      </c>
      <c r="O173" s="7">
        <f>spaces_3iWczBNnn5rbfoUlE0Jd_uploads_git_blob_9864c7f811c613c3faab876659c6423__25[[#This Row],[Hora de Llegada]]</f>
        <v>45018.117361111108</v>
      </c>
      <c r="P173" s="9">
        <f>spaces_3iWczBNnn5rbfoUlE0Jd_uploads_git_blob_9864c7f811c613c3faab876659c6423__25[[#This Row],[Hora de Llegada]]</f>
        <v>45018.117361111108</v>
      </c>
      <c r="Q173" s="9">
        <f>spaces_3iWczBNnn5rbfoUlE0Jd_uploads_git_blob_9864c7f811c613c3faab876659c6423__25[[#This Row],[Hora de Salida]]</f>
        <v>45018.254166666666</v>
      </c>
      <c r="R173" s="9" cm="1">
        <f t="array" ref="R17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0.14722222222189885</v>
      </c>
      <c r="S173" s="9">
        <f>_xlfn.XLOOKUP(spaces_3iWczBNnn5rbfoUlE0Jd_uploads_git_blob_9864c7f811c613c3faab876659c6423__25[[#This Row],[Número de Orden]],Cocinadinamica!E174:E942,Cocinadinamica!F174:F942)/1440</f>
        <v>1.8749999999999999E-2</v>
      </c>
      <c r="T173" s="9" cm="1">
        <f t="array" ref="T17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0.12847222222189886</v>
      </c>
      <c r="U173" s="9" t="str" cm="1">
        <f t="array" ref="U17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74" spans="1:21" x14ac:dyDescent="0.35">
      <c r="A174" s="27">
        <v>11</v>
      </c>
      <c r="B174" s="11" t="s">
        <v>961</v>
      </c>
      <c r="C174" s="11">
        <v>3</v>
      </c>
      <c r="D174" s="12">
        <v>45018.012499999997</v>
      </c>
      <c r="E174" s="12">
        <v>45018.154861111114</v>
      </c>
      <c r="F174" s="11" t="s">
        <v>72</v>
      </c>
      <c r="G174" s="11" t="s">
        <v>86</v>
      </c>
      <c r="H174" s="11" t="s">
        <v>74</v>
      </c>
      <c r="I174" s="16">
        <v>48.73</v>
      </c>
      <c r="J174" s="11" t="s">
        <v>88</v>
      </c>
      <c r="K174" s="11">
        <v>173</v>
      </c>
      <c r="L174" s="11" t="s">
        <v>101</v>
      </c>
      <c r="M174" s="11" t="s">
        <v>1395</v>
      </c>
      <c r="N174">
        <f>_xlfn.XLOOKUP(spaces_3iWczBNnn5rbfoUlE0Jd_uploads_git_blob_9864c7f811c613c3faab876659c6423__25[[#This Row],[Número de Orden]],Cocinadinamica!B175:B943,Cocinadinamica!C175:C943)</f>
        <v>72</v>
      </c>
      <c r="O174" s="7">
        <f>spaces_3iWczBNnn5rbfoUlE0Jd_uploads_git_blob_9864c7f811c613c3faab876659c6423__25[[#This Row],[Hora de Llegada]]</f>
        <v>45018.012499999997</v>
      </c>
      <c r="P174" s="9">
        <f>spaces_3iWczBNnn5rbfoUlE0Jd_uploads_git_blob_9864c7f811c613c3faab876659c6423__25[[#This Row],[Hora de Llegada]]</f>
        <v>45018.012499999997</v>
      </c>
      <c r="Q174" s="9">
        <f>spaces_3iWczBNnn5rbfoUlE0Jd_uploads_git_blob_9864c7f811c613c3faab876659c6423__25[[#This Row],[Hora de Salida]]</f>
        <v>45018.154861111114</v>
      </c>
      <c r="R174" s="9" cm="1">
        <f t="array" ref="R17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0.15277777778101154</v>
      </c>
      <c r="S174" s="9">
        <f>_xlfn.XLOOKUP(spaces_3iWczBNnn5rbfoUlE0Jd_uploads_git_blob_9864c7f811c613c3faab876659c6423__25[[#This Row],[Número de Orden]],Cocinadinamica!E175:E943,Cocinadinamica!F175:F943)/1440</f>
        <v>4.6527777777777779E-2</v>
      </c>
      <c r="T174" s="9" cm="1">
        <f t="array" ref="T17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0.10625000000323376</v>
      </c>
      <c r="U174" s="9" t="str" cm="1">
        <f t="array" ref="U17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75" spans="1:21" x14ac:dyDescent="0.35">
      <c r="A175" s="28" t="s">
        <v>232</v>
      </c>
      <c r="B175" s="13" t="s">
        <v>281</v>
      </c>
      <c r="C175" s="13">
        <v>5</v>
      </c>
      <c r="D175" s="14">
        <v>45018.006249999999</v>
      </c>
      <c r="E175" s="14">
        <v>45018.05</v>
      </c>
      <c r="F175" s="13" t="s">
        <v>72</v>
      </c>
      <c r="G175" s="13" t="s">
        <v>86</v>
      </c>
      <c r="H175" s="13" t="s">
        <v>74</v>
      </c>
      <c r="I175" s="17">
        <v>48.24</v>
      </c>
      <c r="J175" s="13" t="s">
        <v>94</v>
      </c>
      <c r="K175" s="13">
        <v>174</v>
      </c>
      <c r="L175" s="13" t="s">
        <v>275</v>
      </c>
      <c r="M175" s="13" t="s">
        <v>12</v>
      </c>
      <c r="N175">
        <f>_xlfn.XLOOKUP(spaces_3iWczBNnn5rbfoUlE0Jd_uploads_git_blob_9864c7f811c613c3faab876659c6423__25[[#This Row],[Número de Orden]],Cocinadinamica!B176:B944,Cocinadinamica!C176:C944)</f>
        <v>24</v>
      </c>
      <c r="O175" s="7">
        <f>spaces_3iWczBNnn5rbfoUlE0Jd_uploads_git_blob_9864c7f811c613c3faab876659c6423__25[[#This Row],[Hora de Llegada]]</f>
        <v>45018.006249999999</v>
      </c>
      <c r="P175" s="9">
        <f>spaces_3iWczBNnn5rbfoUlE0Jd_uploads_git_blob_9864c7f811c613c3faab876659c6423__25[[#This Row],[Hora de Llegada]]</f>
        <v>45018.006249999999</v>
      </c>
      <c r="Q175" s="9">
        <f>spaces_3iWczBNnn5rbfoUlE0Jd_uploads_git_blob_9864c7f811c613c3faab876659c6423__25[[#This Row],[Hora de Salida]]</f>
        <v>45018.05</v>
      </c>
      <c r="R175" s="9" cm="1">
        <f t="array" ref="R17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4.3750000004365575E-2</v>
      </c>
      <c r="S175" s="9">
        <f>_xlfn.XLOOKUP(spaces_3iWczBNnn5rbfoUlE0Jd_uploads_git_blob_9864c7f811c613c3faab876659c6423__25[[#This Row],[Número de Orden]],Cocinadinamica!E176:E944,Cocinadinamica!F176:F944)/1440</f>
        <v>8.3333333333333332E-3</v>
      </c>
      <c r="T175" s="9" cm="1">
        <f t="array" ref="T17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3.5416666671032243E-2</v>
      </c>
      <c r="U175" s="9" t="str" cm="1">
        <f t="array" ref="U17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76" spans="1:21" x14ac:dyDescent="0.35">
      <c r="A176" s="27">
        <v>14</v>
      </c>
      <c r="B176" s="11" t="s">
        <v>914</v>
      </c>
      <c r="C176" s="11">
        <v>3</v>
      </c>
      <c r="D176" s="12">
        <v>45018.060416666667</v>
      </c>
      <c r="E176" s="12">
        <v>45018.12777777778</v>
      </c>
      <c r="F176" s="11" t="s">
        <v>170</v>
      </c>
      <c r="G176" s="11" t="s">
        <v>86</v>
      </c>
      <c r="H176" s="11" t="s">
        <v>74</v>
      </c>
      <c r="I176" s="16">
        <v>27.94</v>
      </c>
      <c r="J176" s="11" t="s">
        <v>94</v>
      </c>
      <c r="K176" s="11">
        <v>175</v>
      </c>
      <c r="L176" s="11" t="s">
        <v>110</v>
      </c>
      <c r="M176" s="11" t="s">
        <v>1396</v>
      </c>
      <c r="N176">
        <f>_xlfn.XLOOKUP(spaces_3iWczBNnn5rbfoUlE0Jd_uploads_git_blob_9864c7f811c613c3faab876659c6423__25[[#This Row],[Número de Orden]],Cocinadinamica!B177:B945,Cocinadinamica!C177:C945)</f>
        <v>59</v>
      </c>
      <c r="O176" s="7">
        <f>spaces_3iWczBNnn5rbfoUlE0Jd_uploads_git_blob_9864c7f811c613c3faab876659c6423__25[[#This Row],[Hora de Llegada]]</f>
        <v>45018.060416666667</v>
      </c>
      <c r="P176" s="9">
        <f>spaces_3iWczBNnn5rbfoUlE0Jd_uploads_git_blob_9864c7f811c613c3faab876659c6423__25[[#This Row],[Hora de Llegada]]</f>
        <v>45018.060416666667</v>
      </c>
      <c r="Q176" s="9">
        <f>spaces_3iWczBNnn5rbfoUlE0Jd_uploads_git_blob_9864c7f811c613c3faab876659c6423__25[[#This Row],[Hora de Salida]]</f>
        <v>45018.12777777778</v>
      </c>
      <c r="R176" s="9" cm="1">
        <f t="array" ref="R17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6.7361111112404615E-2</v>
      </c>
      <c r="S176" s="9">
        <f>_xlfn.XLOOKUP(spaces_3iWczBNnn5rbfoUlE0Jd_uploads_git_blob_9864c7f811c613c3faab876659c6423__25[[#This Row],[Número de Orden]],Cocinadinamica!E177:E945,Cocinadinamica!F177:F945)/1440</f>
        <v>3.2638888888888891E-2</v>
      </c>
      <c r="T176" s="9" cm="1">
        <f t="array" ref="T17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3.4722222223515724E-2</v>
      </c>
      <c r="U176" s="9" t="str" cm="1">
        <f t="array" ref="U17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77" spans="1:21" x14ac:dyDescent="0.35">
      <c r="A177" s="28" t="s">
        <v>92</v>
      </c>
      <c r="B177" s="13" t="s">
        <v>283</v>
      </c>
      <c r="C177" s="13">
        <v>4</v>
      </c>
      <c r="D177" s="14">
        <v>45018.102083333331</v>
      </c>
      <c r="E177" s="14">
        <v>45018.188888888886</v>
      </c>
      <c r="F177" s="13" t="s">
        <v>100</v>
      </c>
      <c r="G177" s="13" t="s">
        <v>86</v>
      </c>
      <c r="H177" s="13" t="s">
        <v>74</v>
      </c>
      <c r="I177" s="17">
        <v>3.05</v>
      </c>
      <c r="J177" s="13" t="s">
        <v>88</v>
      </c>
      <c r="K177" s="13">
        <v>176</v>
      </c>
      <c r="L177" s="13" t="s">
        <v>101</v>
      </c>
      <c r="M177" s="13" t="s">
        <v>43</v>
      </c>
      <c r="N177">
        <f>_xlfn.XLOOKUP(spaces_3iWczBNnn5rbfoUlE0Jd_uploads_git_blob_9864c7f811c613c3faab876659c6423__25[[#This Row],[Número de Orden]],Cocinadinamica!B178:B946,Cocinadinamica!C178:C946)</f>
        <v>24</v>
      </c>
      <c r="O177" s="7">
        <f>spaces_3iWczBNnn5rbfoUlE0Jd_uploads_git_blob_9864c7f811c613c3faab876659c6423__25[[#This Row],[Hora de Llegada]]</f>
        <v>45018.102083333331</v>
      </c>
      <c r="P177" s="9">
        <f>spaces_3iWczBNnn5rbfoUlE0Jd_uploads_git_blob_9864c7f811c613c3faab876659c6423__25[[#This Row],[Hora de Llegada]]</f>
        <v>45018.102083333331</v>
      </c>
      <c r="Q177" s="9">
        <f>spaces_3iWczBNnn5rbfoUlE0Jd_uploads_git_blob_9864c7f811c613c3faab876659c6423__25[[#This Row],[Hora de Salida]]</f>
        <v>45018.188888888886</v>
      </c>
      <c r="R177" s="9" cm="1">
        <f t="array" ref="R17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9.7222222218988463E-2</v>
      </c>
      <c r="S177" s="9">
        <f>_xlfn.XLOOKUP(spaces_3iWczBNnn5rbfoUlE0Jd_uploads_git_blob_9864c7f811c613c3faab876659c6423__25[[#This Row],[Número de Orden]],Cocinadinamica!E178:E946,Cocinadinamica!F178:F946)/1440</f>
        <v>3.3333333333333333E-2</v>
      </c>
      <c r="T177" s="9" cm="1">
        <f t="array" ref="T17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6.3888888885655137E-2</v>
      </c>
      <c r="U177" s="9" t="str" cm="1">
        <f t="array" ref="U17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78" spans="1:21" x14ac:dyDescent="0.35">
      <c r="A178" s="27">
        <v>4</v>
      </c>
      <c r="B178" s="11" t="s">
        <v>962</v>
      </c>
      <c r="C178" s="11">
        <v>1</v>
      </c>
      <c r="D178" s="12">
        <v>45018.009722222225</v>
      </c>
      <c r="E178" s="12">
        <v>45018.051388888889</v>
      </c>
      <c r="F178" s="11" t="s">
        <v>72</v>
      </c>
      <c r="G178" s="11" t="s">
        <v>73</v>
      </c>
      <c r="H178" s="11" t="s">
        <v>74</v>
      </c>
      <c r="I178" s="16">
        <v>10.39</v>
      </c>
      <c r="J178" s="11" t="s">
        <v>88</v>
      </c>
      <c r="K178" s="11">
        <v>177</v>
      </c>
      <c r="L178" s="11" t="s">
        <v>76</v>
      </c>
      <c r="M178" s="11" t="s">
        <v>1397</v>
      </c>
      <c r="N178">
        <f>_xlfn.XLOOKUP(spaces_3iWczBNnn5rbfoUlE0Jd_uploads_git_blob_9864c7f811c613c3faab876659c6423__25[[#This Row],[Número de Orden]],Cocinadinamica!B179:B947,Cocinadinamica!C179:C947)</f>
        <v>71</v>
      </c>
      <c r="O178" s="7">
        <f>spaces_3iWczBNnn5rbfoUlE0Jd_uploads_git_blob_9864c7f811c613c3faab876659c6423__25[[#This Row],[Hora de Llegada]]</f>
        <v>45018.009722222225</v>
      </c>
      <c r="P178" s="9">
        <f>spaces_3iWczBNnn5rbfoUlE0Jd_uploads_git_blob_9864c7f811c613c3faab876659c6423__25[[#This Row],[Hora de Llegada]]</f>
        <v>45018.009722222225</v>
      </c>
      <c r="Q178" s="9">
        <f>spaces_3iWczBNnn5rbfoUlE0Jd_uploads_git_blob_9864c7f811c613c3faab876659c6423__25[[#This Row],[Hora de Salida]]</f>
        <v>45018.051388888889</v>
      </c>
      <c r="R178" s="9" cm="1">
        <f t="array" ref="R17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5.2083333328482695E-2</v>
      </c>
      <c r="S178" s="9">
        <f>_xlfn.XLOOKUP(spaces_3iWczBNnn5rbfoUlE0Jd_uploads_git_blob_9864c7f811c613c3faab876659c6423__25[[#This Row],[Número de Orden]],Cocinadinamica!E179:E947,Cocinadinamica!F179:F947)/1440</f>
        <v>9.8611111111111108E-2</v>
      </c>
      <c r="T178" s="9" cm="1">
        <f t="array" ref="T17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178" s="9" t="str" cm="1">
        <f t="array" ref="U17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179" spans="1:21" x14ac:dyDescent="0.35">
      <c r="A179" s="28">
        <v>11</v>
      </c>
      <c r="B179" s="13" t="s">
        <v>963</v>
      </c>
      <c r="C179" s="13">
        <v>6</v>
      </c>
      <c r="D179" s="14">
        <v>45018.078472222223</v>
      </c>
      <c r="E179" s="14">
        <v>45018.220833333333</v>
      </c>
      <c r="F179" s="13" t="s">
        <v>170</v>
      </c>
      <c r="G179" s="13" t="s">
        <v>73</v>
      </c>
      <c r="H179" s="13" t="s">
        <v>74</v>
      </c>
      <c r="I179" s="17">
        <v>31.6</v>
      </c>
      <c r="J179" s="13" t="s">
        <v>94</v>
      </c>
      <c r="K179" s="13">
        <v>178</v>
      </c>
      <c r="L179" s="13" t="s">
        <v>275</v>
      </c>
      <c r="M179" s="13" t="s">
        <v>1398</v>
      </c>
      <c r="N179">
        <f>_xlfn.XLOOKUP(spaces_3iWczBNnn5rbfoUlE0Jd_uploads_git_blob_9864c7f811c613c3faab876659c6423__25[[#This Row],[Número de Orden]],Cocinadinamica!B180:B948,Cocinadinamica!C180:C948)</f>
        <v>83</v>
      </c>
      <c r="O179" s="7">
        <f>spaces_3iWczBNnn5rbfoUlE0Jd_uploads_git_blob_9864c7f811c613c3faab876659c6423__25[[#This Row],[Hora de Llegada]]</f>
        <v>45018.078472222223</v>
      </c>
      <c r="P179" s="9">
        <f>spaces_3iWczBNnn5rbfoUlE0Jd_uploads_git_blob_9864c7f811c613c3faab876659c6423__25[[#This Row],[Hora de Llegada]]</f>
        <v>45018.078472222223</v>
      </c>
      <c r="Q179" s="9">
        <f>spaces_3iWczBNnn5rbfoUlE0Jd_uploads_git_blob_9864c7f811c613c3faab876659c6423__25[[#This Row],[Hora de Salida]]</f>
        <v>45018.220833333333</v>
      </c>
      <c r="R179" s="9" cm="1">
        <f t="array" ref="R17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0.14236111110949423</v>
      </c>
      <c r="S179" s="9">
        <f>_xlfn.XLOOKUP(spaces_3iWczBNnn5rbfoUlE0Jd_uploads_git_blob_9864c7f811c613c3faab876659c6423__25[[#This Row],[Número de Orden]],Cocinadinamica!E180:E948,Cocinadinamica!F180:F948)/1440</f>
        <v>0.10138888888888889</v>
      </c>
      <c r="T179" s="9" cm="1">
        <f t="array" ref="T17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4.0972222220605342E-2</v>
      </c>
      <c r="U179" s="9" t="str" cm="1">
        <f t="array" ref="U17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80" spans="1:21" x14ac:dyDescent="0.35">
      <c r="A180" s="27" t="s">
        <v>107</v>
      </c>
      <c r="B180" s="11" t="s">
        <v>286</v>
      </c>
      <c r="C180" s="11">
        <v>2</v>
      </c>
      <c r="D180" s="12">
        <v>45018.030555555553</v>
      </c>
      <c r="E180" s="12">
        <v>45018.130555555559</v>
      </c>
      <c r="F180" s="11" t="s">
        <v>72</v>
      </c>
      <c r="G180" s="11" t="s">
        <v>163</v>
      </c>
      <c r="H180" s="11" t="s">
        <v>74</v>
      </c>
      <c r="I180" s="16">
        <v>1.33</v>
      </c>
      <c r="J180" s="11" t="s">
        <v>94</v>
      </c>
      <c r="K180" s="11">
        <v>179</v>
      </c>
      <c r="L180" s="11" t="s">
        <v>110</v>
      </c>
      <c r="M180" s="11" t="s">
        <v>15</v>
      </c>
      <c r="N180">
        <f>_xlfn.XLOOKUP(spaces_3iWczBNnn5rbfoUlE0Jd_uploads_git_blob_9864c7f811c613c3faab876659c6423__25[[#This Row],[Número de Orden]],Cocinadinamica!B181:B949,Cocinadinamica!C181:C949)</f>
        <v>24</v>
      </c>
      <c r="O180" s="7">
        <f>spaces_3iWczBNnn5rbfoUlE0Jd_uploads_git_blob_9864c7f811c613c3faab876659c6423__25[[#This Row],[Hora de Llegada]]</f>
        <v>45018.030555555553</v>
      </c>
      <c r="P180" s="9">
        <f>spaces_3iWczBNnn5rbfoUlE0Jd_uploads_git_blob_9864c7f811c613c3faab876659c6423__25[[#This Row],[Hora de Llegada]]</f>
        <v>45018.030555555553</v>
      </c>
      <c r="Q180" s="9">
        <f>spaces_3iWczBNnn5rbfoUlE0Jd_uploads_git_blob_9864c7f811c613c3faab876659c6423__25[[#This Row],[Hora de Salida]]</f>
        <v>45018.130555555559</v>
      </c>
      <c r="R180" s="9" cm="1">
        <f t="array" ref="R18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0.10000000000582077</v>
      </c>
      <c r="S180" s="9">
        <f>_xlfn.XLOOKUP(spaces_3iWczBNnn5rbfoUlE0Jd_uploads_git_blob_9864c7f811c613c3faab876659c6423__25[[#This Row],[Número de Orden]],Cocinadinamica!E181:E949,Cocinadinamica!F181:F949)/1440</f>
        <v>1.8055555555555554E-2</v>
      </c>
      <c r="T180" s="9" cm="1">
        <f t="array" ref="T18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8.1944444450265219E-2</v>
      </c>
      <c r="U180" s="9" t="str" cm="1">
        <f t="array" ref="U18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81" spans="1:21" x14ac:dyDescent="0.35">
      <c r="A181" s="28">
        <v>10</v>
      </c>
      <c r="B181" s="13" t="s">
        <v>964</v>
      </c>
      <c r="C181" s="13">
        <v>1</v>
      </c>
      <c r="D181" s="14">
        <v>45018.097916666666</v>
      </c>
      <c r="E181" s="14">
        <v>45018.214583333334</v>
      </c>
      <c r="F181" s="13" t="s">
        <v>100</v>
      </c>
      <c r="G181" s="13" t="s">
        <v>73</v>
      </c>
      <c r="H181" s="13" t="s">
        <v>74</v>
      </c>
      <c r="I181" s="17">
        <v>46.61</v>
      </c>
      <c r="J181" s="13" t="s">
        <v>94</v>
      </c>
      <c r="K181" s="13">
        <v>180</v>
      </c>
      <c r="L181" s="13" t="s">
        <v>89</v>
      </c>
      <c r="M181" s="13" t="s">
        <v>1399</v>
      </c>
      <c r="N181">
        <f>_xlfn.XLOOKUP(spaces_3iWczBNnn5rbfoUlE0Jd_uploads_git_blob_9864c7f811c613c3faab876659c6423__25[[#This Row],[Número de Orden]],Cocinadinamica!B182:B950,Cocinadinamica!C182:C950)</f>
        <v>67</v>
      </c>
      <c r="O181" s="7">
        <f>spaces_3iWczBNnn5rbfoUlE0Jd_uploads_git_blob_9864c7f811c613c3faab876659c6423__25[[#This Row],[Hora de Llegada]]</f>
        <v>45018.097916666666</v>
      </c>
      <c r="P181" s="9">
        <f>spaces_3iWczBNnn5rbfoUlE0Jd_uploads_git_blob_9864c7f811c613c3faab876659c6423__25[[#This Row],[Hora de Llegada]]</f>
        <v>45018.097916666666</v>
      </c>
      <c r="Q181" s="9">
        <f>spaces_3iWczBNnn5rbfoUlE0Jd_uploads_git_blob_9864c7f811c613c3faab876659c6423__25[[#This Row],[Hora de Salida]]</f>
        <v>45018.214583333334</v>
      </c>
      <c r="R181" s="9" cm="1">
        <f t="array" ref="R18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0.11666666666860692</v>
      </c>
      <c r="S181" s="9">
        <f>_xlfn.XLOOKUP(spaces_3iWczBNnn5rbfoUlE0Jd_uploads_git_blob_9864c7f811c613c3faab876659c6423__25[[#This Row],[Número de Orden]],Cocinadinamica!E182:E950,Cocinadinamica!F182:F950)/1440</f>
        <v>0.11180555555555556</v>
      </c>
      <c r="T181" s="9" cm="1">
        <f t="array" ref="T18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4.8611111130513612E-3</v>
      </c>
      <c r="U181" s="9" t="str" cm="1">
        <f t="array" ref="U18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82" spans="1:21" x14ac:dyDescent="0.35">
      <c r="A182" s="27" t="s">
        <v>125</v>
      </c>
      <c r="B182" s="11" t="s">
        <v>288</v>
      </c>
      <c r="C182" s="11">
        <v>1</v>
      </c>
      <c r="D182" s="12">
        <v>45018.114583333336</v>
      </c>
      <c r="E182" s="12">
        <v>45018.162499999999</v>
      </c>
      <c r="F182" s="11" t="s">
        <v>223</v>
      </c>
      <c r="G182" s="11" t="s">
        <v>73</v>
      </c>
      <c r="H182" s="11" t="s">
        <v>74</v>
      </c>
      <c r="I182" s="16">
        <v>42.58</v>
      </c>
      <c r="J182" s="11" t="s">
        <v>88</v>
      </c>
      <c r="K182" s="11">
        <v>181</v>
      </c>
      <c r="L182" s="11" t="s">
        <v>221</v>
      </c>
      <c r="M182" s="11" t="s">
        <v>17</v>
      </c>
      <c r="N182">
        <f>_xlfn.XLOOKUP(spaces_3iWczBNnn5rbfoUlE0Jd_uploads_git_blob_9864c7f811c613c3faab876659c6423__25[[#This Row],[Número de Orden]],Cocinadinamica!B183:B951,Cocinadinamica!C183:C951)</f>
        <v>11</v>
      </c>
      <c r="O182" s="7">
        <f>spaces_3iWczBNnn5rbfoUlE0Jd_uploads_git_blob_9864c7f811c613c3faab876659c6423__25[[#This Row],[Hora de Llegada]]</f>
        <v>45018.114583333336</v>
      </c>
      <c r="P182" s="9">
        <f>spaces_3iWczBNnn5rbfoUlE0Jd_uploads_git_blob_9864c7f811c613c3faab876659c6423__25[[#This Row],[Hora de Llegada]]</f>
        <v>45018.114583333336</v>
      </c>
      <c r="Q182" s="9">
        <f>spaces_3iWczBNnn5rbfoUlE0Jd_uploads_git_blob_9864c7f811c613c3faab876659c6423__25[[#This Row],[Hora de Salida]]</f>
        <v>45018.162499999999</v>
      </c>
      <c r="R182" s="9" cm="1">
        <f t="array" ref="R18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5.8333333327027503E-2</v>
      </c>
      <c r="S182" s="9">
        <f>_xlfn.XLOOKUP(spaces_3iWczBNnn5rbfoUlE0Jd_uploads_git_blob_9864c7f811c613c3faab876659c6423__25[[#This Row],[Número de Orden]],Cocinadinamica!E183:E951,Cocinadinamica!F183:F951)/1440</f>
        <v>3.8194444444444448E-2</v>
      </c>
      <c r="T182" s="9" cm="1">
        <f t="array" ref="T18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2.0138888882583056E-2</v>
      </c>
      <c r="U182" s="9" t="str" cm="1">
        <f t="array" ref="U18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83" spans="1:21" x14ac:dyDescent="0.35">
      <c r="A183" s="28" t="s">
        <v>98</v>
      </c>
      <c r="B183" s="13" t="s">
        <v>289</v>
      </c>
      <c r="C183" s="13">
        <v>2</v>
      </c>
      <c r="D183" s="14">
        <v>45018.161805555559</v>
      </c>
      <c r="E183" s="14">
        <v>45018.270833333336</v>
      </c>
      <c r="F183" s="13" t="s">
        <v>170</v>
      </c>
      <c r="G183" s="13" t="s">
        <v>86</v>
      </c>
      <c r="H183" s="13" t="s">
        <v>109</v>
      </c>
      <c r="I183" s="17">
        <v>38.36</v>
      </c>
      <c r="J183" s="13" t="s">
        <v>75</v>
      </c>
      <c r="K183" s="13">
        <v>182</v>
      </c>
      <c r="L183" s="13" t="s">
        <v>221</v>
      </c>
      <c r="M183" s="13" t="s">
        <v>29</v>
      </c>
      <c r="N183">
        <f>_xlfn.XLOOKUP(spaces_3iWczBNnn5rbfoUlE0Jd_uploads_git_blob_9864c7f811c613c3faab876659c6423__25[[#This Row],[Número de Orden]],Cocinadinamica!B184:B952,Cocinadinamica!C184:C952)</f>
        <v>16</v>
      </c>
      <c r="O183" s="7">
        <f>spaces_3iWczBNnn5rbfoUlE0Jd_uploads_git_blob_9864c7f811c613c3faab876659c6423__25[[#This Row],[Hora de Llegada]]</f>
        <v>45018.161805555559</v>
      </c>
      <c r="P183" s="9">
        <f>spaces_3iWczBNnn5rbfoUlE0Jd_uploads_git_blob_9864c7f811c613c3faab876659c6423__25[[#This Row],[Hora de Llegada]]</f>
        <v>45018.161805555559</v>
      </c>
      <c r="Q183" s="9">
        <f>spaces_3iWczBNnn5rbfoUlE0Jd_uploads_git_blob_9864c7f811c613c3faab876659c6423__25[[#This Row],[Hora de Salida]]</f>
        <v>45018.270833333336</v>
      </c>
      <c r="R183" s="9" cm="1">
        <f t="array" ref="R18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0.10902777777664596</v>
      </c>
      <c r="S183" s="9">
        <f>_xlfn.XLOOKUP(spaces_3iWczBNnn5rbfoUlE0Jd_uploads_git_blob_9864c7f811c613c3faab876659c6423__25[[#This Row],[Número de Orden]],Cocinadinamica!E184:E952,Cocinadinamica!F184:F952)/1440</f>
        <v>7.6388888888888886E-3</v>
      </c>
      <c r="T183" s="9" cm="1">
        <f t="array" ref="T18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0.10138888888775707</v>
      </c>
      <c r="U183" s="9" t="str" cm="1">
        <f t="array" ref="U18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84" spans="1:21" x14ac:dyDescent="0.35">
      <c r="A184" s="27">
        <v>18</v>
      </c>
      <c r="B184" s="11" t="s">
        <v>965</v>
      </c>
      <c r="C184" s="11">
        <v>1</v>
      </c>
      <c r="D184" s="12">
        <v>45018.115277777775</v>
      </c>
      <c r="E184" s="12">
        <v>45018.269444444442</v>
      </c>
      <c r="F184" s="11" t="s">
        <v>223</v>
      </c>
      <c r="G184" s="11" t="s">
        <v>86</v>
      </c>
      <c r="H184" s="11" t="s">
        <v>74</v>
      </c>
      <c r="I184" s="16">
        <v>11.69</v>
      </c>
      <c r="J184" s="11" t="s">
        <v>88</v>
      </c>
      <c r="K184" s="11">
        <v>183</v>
      </c>
      <c r="L184" s="11" t="s">
        <v>174</v>
      </c>
      <c r="M184" s="11" t="s">
        <v>1400</v>
      </c>
      <c r="N184">
        <f>_xlfn.XLOOKUP(spaces_3iWczBNnn5rbfoUlE0Jd_uploads_git_blob_9864c7f811c613c3faab876659c6423__25[[#This Row],[Número de Orden]],Cocinadinamica!B185:B953,Cocinadinamica!C185:C953)</f>
        <v>103</v>
      </c>
      <c r="O184" s="7">
        <f>spaces_3iWczBNnn5rbfoUlE0Jd_uploads_git_blob_9864c7f811c613c3faab876659c6423__25[[#This Row],[Hora de Llegada]]</f>
        <v>45018.115277777775</v>
      </c>
      <c r="P184" s="9">
        <f>spaces_3iWczBNnn5rbfoUlE0Jd_uploads_git_blob_9864c7f811c613c3faab876659c6423__25[[#This Row],[Hora de Llegada]]</f>
        <v>45018.115277777775</v>
      </c>
      <c r="Q184" s="9">
        <f>spaces_3iWczBNnn5rbfoUlE0Jd_uploads_git_blob_9864c7f811c613c3faab876659c6423__25[[#This Row],[Hora de Salida]]</f>
        <v>45018.269444444442</v>
      </c>
      <c r="R184" s="9" cm="1">
        <f t="array" ref="R18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0.16458333333139308</v>
      </c>
      <c r="S184" s="9">
        <f>_xlfn.XLOOKUP(spaces_3iWczBNnn5rbfoUlE0Jd_uploads_git_blob_9864c7f811c613c3faab876659c6423__25[[#This Row],[Número de Orden]],Cocinadinamica!E185:E953,Cocinadinamica!F185:F953)/1440</f>
        <v>0.11527777777777778</v>
      </c>
      <c r="T184" s="9" cm="1">
        <f t="array" ref="T18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4.9305555553615293E-2</v>
      </c>
      <c r="U184" s="9" t="str" cm="1">
        <f t="array" ref="U18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85" spans="1:21" x14ac:dyDescent="0.35">
      <c r="A185" s="28">
        <v>4</v>
      </c>
      <c r="B185" s="13" t="s">
        <v>966</v>
      </c>
      <c r="C185" s="13">
        <v>6</v>
      </c>
      <c r="D185" s="14">
        <v>45018.163194444445</v>
      </c>
      <c r="E185" s="14">
        <v>45018.292361111111</v>
      </c>
      <c r="F185" s="13" t="s">
        <v>85</v>
      </c>
      <c r="G185" s="13" t="s">
        <v>86</v>
      </c>
      <c r="H185" s="13" t="s">
        <v>74</v>
      </c>
      <c r="I185" s="17">
        <v>24.24</v>
      </c>
      <c r="J185" s="13" t="s">
        <v>88</v>
      </c>
      <c r="K185" s="13">
        <v>184</v>
      </c>
      <c r="L185" s="13" t="s">
        <v>101</v>
      </c>
      <c r="M185" s="13" t="s">
        <v>1401</v>
      </c>
      <c r="N185">
        <f>_xlfn.XLOOKUP(spaces_3iWczBNnn5rbfoUlE0Jd_uploads_git_blob_9864c7f811c613c3faab876659c6423__25[[#This Row],[Número de Orden]],Cocinadinamica!B186:B954,Cocinadinamica!C186:C954)</f>
        <v>85</v>
      </c>
      <c r="O185" s="7">
        <f>spaces_3iWczBNnn5rbfoUlE0Jd_uploads_git_blob_9864c7f811c613c3faab876659c6423__25[[#This Row],[Hora de Llegada]]</f>
        <v>45018.163194444445</v>
      </c>
      <c r="P185" s="9">
        <f>spaces_3iWczBNnn5rbfoUlE0Jd_uploads_git_blob_9864c7f811c613c3faab876659c6423__25[[#This Row],[Hora de Llegada]]</f>
        <v>45018.163194444445</v>
      </c>
      <c r="Q185" s="9">
        <f>spaces_3iWczBNnn5rbfoUlE0Jd_uploads_git_blob_9864c7f811c613c3faab876659c6423__25[[#This Row],[Hora de Salida]]</f>
        <v>45018.292361111111</v>
      </c>
      <c r="R185" s="9" cm="1">
        <f t="array" ref="R18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0.13958333332993789</v>
      </c>
      <c r="S185" s="9">
        <f>_xlfn.XLOOKUP(spaces_3iWczBNnn5rbfoUlE0Jd_uploads_git_blob_9864c7f811c613c3faab876659c6423__25[[#This Row],[Número de Orden]],Cocinadinamica!E186:E954,Cocinadinamica!F186:F954)/1440</f>
        <v>2.013888888888889E-2</v>
      </c>
      <c r="T185" s="9" cm="1">
        <f t="array" ref="T18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0.119444444441049</v>
      </c>
      <c r="U185" s="9" t="str" cm="1">
        <f t="array" ref="U18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86" spans="1:21" x14ac:dyDescent="0.35">
      <c r="A186" s="27">
        <v>16</v>
      </c>
      <c r="B186" s="11" t="s">
        <v>251</v>
      </c>
      <c r="C186" s="11">
        <v>2</v>
      </c>
      <c r="D186" s="12">
        <v>45018.115972222222</v>
      </c>
      <c r="E186" s="12">
        <v>45018.268055555556</v>
      </c>
      <c r="F186" s="11" t="s">
        <v>223</v>
      </c>
      <c r="G186" s="11" t="s">
        <v>163</v>
      </c>
      <c r="H186" s="11" t="s">
        <v>74</v>
      </c>
      <c r="I186" s="16">
        <v>28.07</v>
      </c>
      <c r="J186" s="11" t="s">
        <v>75</v>
      </c>
      <c r="K186" s="11">
        <v>185</v>
      </c>
      <c r="L186" s="11" t="s">
        <v>174</v>
      </c>
      <c r="M186" s="11" t="s">
        <v>1402</v>
      </c>
      <c r="N186">
        <f>_xlfn.XLOOKUP(spaces_3iWczBNnn5rbfoUlE0Jd_uploads_git_blob_9864c7f811c613c3faab876659c6423__25[[#This Row],[Número de Orden]],Cocinadinamica!B187:B955,Cocinadinamica!C187:C955)</f>
        <v>36</v>
      </c>
      <c r="O186" s="7">
        <f>spaces_3iWczBNnn5rbfoUlE0Jd_uploads_git_blob_9864c7f811c613c3faab876659c6423__25[[#This Row],[Hora de Llegada]]</f>
        <v>45018.115972222222</v>
      </c>
      <c r="P186" s="9">
        <f>spaces_3iWczBNnn5rbfoUlE0Jd_uploads_git_blob_9864c7f811c613c3faab876659c6423__25[[#This Row],[Hora de Llegada]]</f>
        <v>45018.115972222222</v>
      </c>
      <c r="Q186" s="9">
        <f>spaces_3iWczBNnn5rbfoUlE0Jd_uploads_git_blob_9864c7f811c613c3faab876659c6423__25[[#This Row],[Hora de Salida]]</f>
        <v>45018.268055555556</v>
      </c>
      <c r="R186" s="9" cm="1">
        <f t="array" ref="R18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0.15208333333430346</v>
      </c>
      <c r="S186" s="9">
        <f>_xlfn.XLOOKUP(spaces_3iWczBNnn5rbfoUlE0Jd_uploads_git_blob_9864c7f811c613c3faab876659c6423__25[[#This Row],[Número de Orden]],Cocinadinamica!E187:E955,Cocinadinamica!F187:F955)/1440</f>
        <v>2.7777777777777776E-2</v>
      </c>
      <c r="T186" s="9" cm="1">
        <f t="array" ref="T18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0.12430555555652568</v>
      </c>
      <c r="U186" s="9" t="str" cm="1">
        <f t="array" ref="U18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87" spans="1:21" x14ac:dyDescent="0.35">
      <c r="A187" s="28">
        <v>13</v>
      </c>
      <c r="B187" s="13" t="s">
        <v>486</v>
      </c>
      <c r="C187" s="13">
        <v>6</v>
      </c>
      <c r="D187" s="14">
        <v>45018.027777777781</v>
      </c>
      <c r="E187" s="14">
        <v>45018.176388888889</v>
      </c>
      <c r="F187" s="13" t="s">
        <v>223</v>
      </c>
      <c r="G187" s="13" t="s">
        <v>86</v>
      </c>
      <c r="H187" s="13" t="s">
        <v>74</v>
      </c>
      <c r="I187" s="17">
        <v>17.55</v>
      </c>
      <c r="J187" s="13" t="s">
        <v>94</v>
      </c>
      <c r="K187" s="13">
        <v>186</v>
      </c>
      <c r="L187" s="13" t="s">
        <v>110</v>
      </c>
      <c r="M187" s="13" t="s">
        <v>1403</v>
      </c>
      <c r="N187">
        <f>_xlfn.XLOOKUP(spaces_3iWczBNnn5rbfoUlE0Jd_uploads_git_blob_9864c7f811c613c3faab876659c6423__25[[#This Row],[Número de Orden]],Cocinadinamica!B188:B956,Cocinadinamica!C188:C956)</f>
        <v>108</v>
      </c>
      <c r="O187" s="7">
        <f>spaces_3iWczBNnn5rbfoUlE0Jd_uploads_git_blob_9864c7f811c613c3faab876659c6423__25[[#This Row],[Hora de Llegada]]</f>
        <v>45018.027777777781</v>
      </c>
      <c r="P187" s="9">
        <f>spaces_3iWczBNnn5rbfoUlE0Jd_uploads_git_blob_9864c7f811c613c3faab876659c6423__25[[#This Row],[Hora de Llegada]]</f>
        <v>45018.027777777781</v>
      </c>
      <c r="Q187" s="9">
        <f>spaces_3iWczBNnn5rbfoUlE0Jd_uploads_git_blob_9864c7f811c613c3faab876659c6423__25[[#This Row],[Hora de Salida]]</f>
        <v>45018.176388888889</v>
      </c>
      <c r="R187" s="9" cm="1">
        <f t="array" ref="R18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0.14861111110803904</v>
      </c>
      <c r="S187" s="9">
        <f>_xlfn.XLOOKUP(spaces_3iWczBNnn5rbfoUlE0Jd_uploads_git_blob_9864c7f811c613c3faab876659c6423__25[[#This Row],[Número de Orden]],Cocinadinamica!E188:E956,Cocinadinamica!F188:F956)/1440</f>
        <v>6.458333333333334E-2</v>
      </c>
      <c r="T187" s="9" cm="1">
        <f t="array" ref="T18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8.40277777747057E-2</v>
      </c>
      <c r="U187" s="9" t="str" cm="1">
        <f t="array" ref="U18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88" spans="1:21" x14ac:dyDescent="0.35">
      <c r="A188" s="27">
        <v>5</v>
      </c>
      <c r="B188" s="11" t="s">
        <v>967</v>
      </c>
      <c r="C188" s="11">
        <v>1</v>
      </c>
      <c r="D188" s="12">
        <v>45018.099305555559</v>
      </c>
      <c r="E188" s="12">
        <v>45018.227777777778</v>
      </c>
      <c r="F188" s="11" t="s">
        <v>72</v>
      </c>
      <c r="G188" s="11" t="s">
        <v>86</v>
      </c>
      <c r="H188" s="11" t="s">
        <v>74</v>
      </c>
      <c r="I188" s="16">
        <v>17.399999999999999</v>
      </c>
      <c r="J188" s="11" t="s">
        <v>75</v>
      </c>
      <c r="K188" s="11">
        <v>187</v>
      </c>
      <c r="L188" s="11" t="s">
        <v>275</v>
      </c>
      <c r="M188" s="11" t="s">
        <v>1404</v>
      </c>
      <c r="N188">
        <f>_xlfn.XLOOKUP(spaces_3iWczBNnn5rbfoUlE0Jd_uploads_git_blob_9864c7f811c613c3faab876659c6423__25[[#This Row],[Número de Orden]],Cocinadinamica!B189:B957,Cocinadinamica!C189:C957)</f>
        <v>86</v>
      </c>
      <c r="O188" s="7">
        <f>spaces_3iWczBNnn5rbfoUlE0Jd_uploads_git_blob_9864c7f811c613c3faab876659c6423__25[[#This Row],[Hora de Llegada]]</f>
        <v>45018.099305555559</v>
      </c>
      <c r="P188" s="9">
        <f>spaces_3iWczBNnn5rbfoUlE0Jd_uploads_git_blob_9864c7f811c613c3faab876659c6423__25[[#This Row],[Hora de Llegada]]</f>
        <v>45018.099305555559</v>
      </c>
      <c r="Q188" s="9">
        <f>spaces_3iWczBNnn5rbfoUlE0Jd_uploads_git_blob_9864c7f811c613c3faab876659c6423__25[[#This Row],[Hora de Salida]]</f>
        <v>45018.227777777778</v>
      </c>
      <c r="R188" s="9" cm="1">
        <f t="array" ref="R18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0.12847222221898846</v>
      </c>
      <c r="S188" s="9">
        <f>_xlfn.XLOOKUP(spaces_3iWczBNnn5rbfoUlE0Jd_uploads_git_blob_9864c7f811c613c3faab876659c6423__25[[#This Row],[Número de Orden]],Cocinadinamica!E189:E957,Cocinadinamica!F189:F957)/1440</f>
        <v>8.7499999999999994E-2</v>
      </c>
      <c r="T188" s="9" cm="1">
        <f t="array" ref="T18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4.0972222218988469E-2</v>
      </c>
      <c r="U188" s="9" t="str" cm="1">
        <f t="array" ref="U18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89" spans="1:21" x14ac:dyDescent="0.35">
      <c r="A189" s="28">
        <v>20</v>
      </c>
      <c r="B189" s="13" t="s">
        <v>968</v>
      </c>
      <c r="C189" s="13">
        <v>4</v>
      </c>
      <c r="D189" s="14">
        <v>45018.152777777781</v>
      </c>
      <c r="E189" s="14">
        <v>45018.222916666666</v>
      </c>
      <c r="F189" s="13" t="s">
        <v>170</v>
      </c>
      <c r="G189" s="13" t="s">
        <v>163</v>
      </c>
      <c r="H189" s="13" t="s">
        <v>74</v>
      </c>
      <c r="I189" s="17">
        <v>13.95</v>
      </c>
      <c r="J189" s="13" t="s">
        <v>94</v>
      </c>
      <c r="K189" s="13">
        <v>188</v>
      </c>
      <c r="L189" s="13" t="s">
        <v>110</v>
      </c>
      <c r="M189" s="13" t="s">
        <v>1360</v>
      </c>
      <c r="N189">
        <f>_xlfn.XLOOKUP(spaces_3iWczBNnn5rbfoUlE0Jd_uploads_git_blob_9864c7f811c613c3faab876659c6423__25[[#This Row],[Número de Orden]],Cocinadinamica!B190:B958,Cocinadinamica!C190:C958)</f>
        <v>34</v>
      </c>
      <c r="O189" s="7">
        <f>spaces_3iWczBNnn5rbfoUlE0Jd_uploads_git_blob_9864c7f811c613c3faab876659c6423__25[[#This Row],[Hora de Llegada]]</f>
        <v>45018.152777777781</v>
      </c>
      <c r="P189" s="9">
        <f>spaces_3iWczBNnn5rbfoUlE0Jd_uploads_git_blob_9864c7f811c613c3faab876659c6423__25[[#This Row],[Hora de Llegada]]</f>
        <v>45018.152777777781</v>
      </c>
      <c r="Q189" s="9">
        <f>spaces_3iWczBNnn5rbfoUlE0Jd_uploads_git_blob_9864c7f811c613c3faab876659c6423__25[[#This Row],[Hora de Salida]]</f>
        <v>45018.222916666666</v>
      </c>
      <c r="R189" s="9" cm="1">
        <f t="array" ref="R18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7.0138888884685002E-2</v>
      </c>
      <c r="S189" s="9">
        <f>_xlfn.XLOOKUP(spaces_3iWczBNnn5rbfoUlE0Jd_uploads_git_blob_9864c7f811c613c3faab876659c6423__25[[#This Row],[Número de Orden]],Cocinadinamica!E190:E958,Cocinadinamica!F190:F958)/1440</f>
        <v>7.2916666666666671E-2</v>
      </c>
      <c r="T189" s="9" cm="1">
        <f t="array" ref="T18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189" s="9" t="str" cm="1">
        <f t="array" ref="U18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190" spans="1:21" x14ac:dyDescent="0.35">
      <c r="A190" s="27">
        <v>11</v>
      </c>
      <c r="B190" s="11" t="s">
        <v>969</v>
      </c>
      <c r="C190" s="11">
        <v>4</v>
      </c>
      <c r="D190" s="12">
        <v>45018.158333333333</v>
      </c>
      <c r="E190" s="12">
        <v>45018.256944444445</v>
      </c>
      <c r="F190" s="11" t="s">
        <v>100</v>
      </c>
      <c r="G190" s="11" t="s">
        <v>86</v>
      </c>
      <c r="H190" s="11" t="s">
        <v>74</v>
      </c>
      <c r="I190" s="16">
        <v>41.66</v>
      </c>
      <c r="J190" s="11" t="s">
        <v>94</v>
      </c>
      <c r="K190" s="11">
        <v>189</v>
      </c>
      <c r="L190" s="11" t="s">
        <v>181</v>
      </c>
      <c r="M190" s="11" t="s">
        <v>1405</v>
      </c>
      <c r="N190">
        <f>_xlfn.XLOOKUP(spaces_3iWczBNnn5rbfoUlE0Jd_uploads_git_blob_9864c7f811c613c3faab876659c6423__25[[#This Row],[Número de Orden]],Cocinadinamica!B191:B959,Cocinadinamica!C191:C959)</f>
        <v>80</v>
      </c>
      <c r="O190" s="7">
        <f>spaces_3iWczBNnn5rbfoUlE0Jd_uploads_git_blob_9864c7f811c613c3faab876659c6423__25[[#This Row],[Hora de Llegada]]</f>
        <v>45018.158333333333</v>
      </c>
      <c r="P190" s="9">
        <f>spaces_3iWczBNnn5rbfoUlE0Jd_uploads_git_blob_9864c7f811c613c3faab876659c6423__25[[#This Row],[Hora de Llegada]]</f>
        <v>45018.158333333333</v>
      </c>
      <c r="Q190" s="9">
        <f>spaces_3iWczBNnn5rbfoUlE0Jd_uploads_git_blob_9864c7f811c613c3faab876659c6423__25[[#This Row],[Hora de Salida]]</f>
        <v>45018.256944444445</v>
      </c>
      <c r="R190" s="9" cm="1">
        <f t="array" ref="R19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9.8611111112404615E-2</v>
      </c>
      <c r="S190" s="9">
        <f>_xlfn.XLOOKUP(spaces_3iWczBNnn5rbfoUlE0Jd_uploads_git_blob_9864c7f811c613c3faab876659c6423__25[[#This Row],[Número de Orden]],Cocinadinamica!E191:E959,Cocinadinamica!F191:F959)/1440</f>
        <v>8.1250000000000003E-2</v>
      </c>
      <c r="T190" s="9" cm="1">
        <f t="array" ref="T19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1.7361111112404612E-2</v>
      </c>
      <c r="U190" s="9" t="str" cm="1">
        <f t="array" ref="U19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91" spans="1:21" x14ac:dyDescent="0.35">
      <c r="A191" s="28">
        <v>5</v>
      </c>
      <c r="B191" s="13" t="s">
        <v>949</v>
      </c>
      <c r="C191" s="13">
        <v>2</v>
      </c>
      <c r="D191" s="14">
        <v>45018.063194444447</v>
      </c>
      <c r="E191" s="14">
        <v>45018.140277777777</v>
      </c>
      <c r="F191" s="13" t="s">
        <v>100</v>
      </c>
      <c r="G191" s="13" t="s">
        <v>86</v>
      </c>
      <c r="H191" s="13" t="s">
        <v>74</v>
      </c>
      <c r="I191" s="17">
        <v>38.880000000000003</v>
      </c>
      <c r="J191" s="13" t="s">
        <v>75</v>
      </c>
      <c r="K191" s="13">
        <v>190</v>
      </c>
      <c r="L191" s="13" t="s">
        <v>110</v>
      </c>
      <c r="M191" s="13" t="s">
        <v>1406</v>
      </c>
      <c r="N191">
        <f>_xlfn.XLOOKUP(spaces_3iWczBNnn5rbfoUlE0Jd_uploads_git_blob_9864c7f811c613c3faab876659c6423__25[[#This Row],[Número de Orden]],Cocinadinamica!B192:B960,Cocinadinamica!C192:C960)</f>
        <v>79</v>
      </c>
      <c r="O191" s="7">
        <f>spaces_3iWczBNnn5rbfoUlE0Jd_uploads_git_blob_9864c7f811c613c3faab876659c6423__25[[#This Row],[Hora de Llegada]]</f>
        <v>45018.063194444447</v>
      </c>
      <c r="P191" s="9">
        <f>spaces_3iWczBNnn5rbfoUlE0Jd_uploads_git_blob_9864c7f811c613c3faab876659c6423__25[[#This Row],[Hora de Llegada]]</f>
        <v>45018.063194444447</v>
      </c>
      <c r="Q191" s="9">
        <f>spaces_3iWczBNnn5rbfoUlE0Jd_uploads_git_blob_9864c7f811c613c3faab876659c6423__25[[#This Row],[Hora de Salida]]</f>
        <v>45018.140277777777</v>
      </c>
      <c r="R191" s="9" cm="1">
        <f t="array" ref="R19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7.7083333329937886E-2</v>
      </c>
      <c r="S191" s="9">
        <f>_xlfn.XLOOKUP(spaces_3iWczBNnn5rbfoUlE0Jd_uploads_git_blob_9864c7f811c613c3faab876659c6423__25[[#This Row],[Número de Orden]],Cocinadinamica!E192:E960,Cocinadinamica!F192:F960)/1440</f>
        <v>7.0833333333333331E-2</v>
      </c>
      <c r="T191" s="9" cm="1">
        <f t="array" ref="T19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6.249999996604555E-3</v>
      </c>
      <c r="U191" s="9" t="str" cm="1">
        <f t="array" ref="U19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92" spans="1:21" x14ac:dyDescent="0.35">
      <c r="A192" s="27">
        <v>12</v>
      </c>
      <c r="B192" s="11" t="s">
        <v>970</v>
      </c>
      <c r="C192" s="11">
        <v>6</v>
      </c>
      <c r="D192" s="12">
        <v>45018</v>
      </c>
      <c r="E192" s="12">
        <v>45018.10833333333</v>
      </c>
      <c r="F192" s="11" t="s">
        <v>100</v>
      </c>
      <c r="G192" s="11" t="s">
        <v>86</v>
      </c>
      <c r="H192" s="11" t="s">
        <v>74</v>
      </c>
      <c r="I192" s="16">
        <v>24.36</v>
      </c>
      <c r="J192" s="11" t="s">
        <v>88</v>
      </c>
      <c r="K192" s="11">
        <v>191</v>
      </c>
      <c r="L192" s="11" t="s">
        <v>221</v>
      </c>
      <c r="M192" s="11" t="s">
        <v>1407</v>
      </c>
      <c r="N192">
        <f>_xlfn.XLOOKUP(spaces_3iWczBNnn5rbfoUlE0Jd_uploads_git_blob_9864c7f811c613c3faab876659c6423__25[[#This Row],[Número de Orden]],Cocinadinamica!B193:B961,Cocinadinamica!C193:C961)</f>
        <v>66</v>
      </c>
      <c r="O192" s="7">
        <f>spaces_3iWczBNnn5rbfoUlE0Jd_uploads_git_blob_9864c7f811c613c3faab876659c6423__25[[#This Row],[Hora de Llegada]]</f>
        <v>45018</v>
      </c>
      <c r="P192" s="9">
        <f>spaces_3iWczBNnn5rbfoUlE0Jd_uploads_git_blob_9864c7f811c613c3faab876659c6423__25[[#This Row],[Hora de Llegada]]</f>
        <v>45018</v>
      </c>
      <c r="Q192" s="9">
        <f>spaces_3iWczBNnn5rbfoUlE0Jd_uploads_git_blob_9864c7f811c613c3faab876659c6423__25[[#This Row],[Hora de Salida]]</f>
        <v>45018.10833333333</v>
      </c>
      <c r="R192" s="9" cm="1">
        <f t="array" ref="R19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0.11874999999417923</v>
      </c>
      <c r="S192" s="9">
        <f>_xlfn.XLOOKUP(spaces_3iWczBNnn5rbfoUlE0Jd_uploads_git_blob_9864c7f811c613c3faab876659c6423__25[[#This Row],[Número de Orden]],Cocinadinamica!E193:E961,Cocinadinamica!F193:F961)/1440</f>
        <v>6.0416666666666667E-2</v>
      </c>
      <c r="T192" s="9" cm="1">
        <f t="array" ref="T19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5.8333333327512567E-2</v>
      </c>
      <c r="U192" s="9" t="str" cm="1">
        <f t="array" ref="U19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93" spans="1:21" x14ac:dyDescent="0.35">
      <c r="A193" s="28" t="s">
        <v>132</v>
      </c>
      <c r="B193" s="13" t="s">
        <v>299</v>
      </c>
      <c r="C193" s="13">
        <v>4</v>
      </c>
      <c r="D193" s="14">
        <v>45018.10833333333</v>
      </c>
      <c r="E193" s="14">
        <v>45018.203472222223</v>
      </c>
      <c r="F193" s="13" t="s">
        <v>100</v>
      </c>
      <c r="G193" s="13" t="s">
        <v>163</v>
      </c>
      <c r="H193" s="13" t="s">
        <v>87</v>
      </c>
      <c r="I193" s="17">
        <v>15.99</v>
      </c>
      <c r="J193" s="13" t="s">
        <v>75</v>
      </c>
      <c r="K193" s="13">
        <v>192</v>
      </c>
      <c r="L193" s="13" t="s">
        <v>101</v>
      </c>
      <c r="M193" s="13" t="s">
        <v>49</v>
      </c>
      <c r="N193">
        <f>_xlfn.XLOOKUP(spaces_3iWczBNnn5rbfoUlE0Jd_uploads_git_blob_9864c7f811c613c3faab876659c6423__25[[#This Row],[Número de Orden]],Cocinadinamica!B194:B962,Cocinadinamica!C194:C962)</f>
        <v>30</v>
      </c>
      <c r="O193" s="7">
        <f>spaces_3iWczBNnn5rbfoUlE0Jd_uploads_git_blob_9864c7f811c613c3faab876659c6423__25[[#This Row],[Hora de Llegada]]</f>
        <v>45018.10833333333</v>
      </c>
      <c r="P193" s="9">
        <f>spaces_3iWczBNnn5rbfoUlE0Jd_uploads_git_blob_9864c7f811c613c3faab876659c6423__25[[#This Row],[Hora de Llegada]]</f>
        <v>45018.10833333333</v>
      </c>
      <c r="Q193" s="9">
        <f>spaces_3iWczBNnn5rbfoUlE0Jd_uploads_git_blob_9864c7f811c613c3faab876659c6423__25[[#This Row],[Hora de Salida]]</f>
        <v>45018.203472222223</v>
      </c>
      <c r="R193" s="9" cm="1">
        <f t="array" ref="R19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9.5138888893416151E-2</v>
      </c>
      <c r="S193" s="9">
        <f>_xlfn.XLOOKUP(spaces_3iWczBNnn5rbfoUlE0Jd_uploads_git_blob_9864c7f811c613c3faab876659c6423__25[[#This Row],[Número de Orden]],Cocinadinamica!E194:E962,Cocinadinamica!F194:F962)/1440</f>
        <v>1.8055555555555554E-2</v>
      </c>
      <c r="T193" s="9" cm="1">
        <f t="array" ref="T19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7.7083333337860604E-2</v>
      </c>
      <c r="U193" s="9" t="str" cm="1">
        <f t="array" ref="U19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94" spans="1:21" x14ac:dyDescent="0.35">
      <c r="A194" s="27">
        <v>3</v>
      </c>
      <c r="B194" s="11" t="s">
        <v>971</v>
      </c>
      <c r="C194" s="11">
        <v>5</v>
      </c>
      <c r="D194" s="12">
        <v>45018.008333333331</v>
      </c>
      <c r="E194" s="12">
        <v>45018.12777777778</v>
      </c>
      <c r="F194" s="11" t="s">
        <v>85</v>
      </c>
      <c r="G194" s="11" t="s">
        <v>163</v>
      </c>
      <c r="H194" s="11" t="s">
        <v>74</v>
      </c>
      <c r="I194" s="16">
        <v>24.85</v>
      </c>
      <c r="J194" s="11" t="s">
        <v>94</v>
      </c>
      <c r="K194" s="11">
        <v>193</v>
      </c>
      <c r="L194" s="11" t="s">
        <v>164</v>
      </c>
      <c r="M194" s="11" t="s">
        <v>1408</v>
      </c>
      <c r="N194">
        <f>_xlfn.XLOOKUP(spaces_3iWczBNnn5rbfoUlE0Jd_uploads_git_blob_9864c7f811c613c3faab876659c6423__25[[#This Row],[Número de Orden]],Cocinadinamica!B195:B963,Cocinadinamica!C195:C963)</f>
        <v>88</v>
      </c>
      <c r="O194" s="7">
        <f>spaces_3iWczBNnn5rbfoUlE0Jd_uploads_git_blob_9864c7f811c613c3faab876659c6423__25[[#This Row],[Hora de Llegada]]</f>
        <v>45018.008333333331</v>
      </c>
      <c r="P194" s="9">
        <f>spaces_3iWczBNnn5rbfoUlE0Jd_uploads_git_blob_9864c7f811c613c3faab876659c6423__25[[#This Row],[Hora de Llegada]]</f>
        <v>45018.008333333331</v>
      </c>
      <c r="Q194" s="9">
        <f>spaces_3iWczBNnn5rbfoUlE0Jd_uploads_git_blob_9864c7f811c613c3faab876659c6423__25[[#This Row],[Hora de Salida]]</f>
        <v>45018.12777777778</v>
      </c>
      <c r="R194" s="9" cm="1">
        <f t="array" ref="R19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0.11944444444816327</v>
      </c>
      <c r="S194" s="9">
        <f>_xlfn.XLOOKUP(spaces_3iWczBNnn5rbfoUlE0Jd_uploads_git_blob_9864c7f811c613c3faab876659c6423__25[[#This Row],[Número de Orden]],Cocinadinamica!E195:E963,Cocinadinamica!F195:F963)/1440</f>
        <v>0.11874999999999999</v>
      </c>
      <c r="T194" s="9" cm="1">
        <f t="array" ref="T19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6.9444444816327278E-4</v>
      </c>
      <c r="U194" s="9" t="str" cm="1">
        <f t="array" ref="U19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95" spans="1:21" x14ac:dyDescent="0.35">
      <c r="A195" s="28">
        <v>3</v>
      </c>
      <c r="B195" s="13" t="s">
        <v>327</v>
      </c>
      <c r="C195" s="13">
        <v>6</v>
      </c>
      <c r="D195" s="14">
        <v>45018.111111111109</v>
      </c>
      <c r="E195" s="14">
        <v>45018.163888888892</v>
      </c>
      <c r="F195" s="13" t="s">
        <v>85</v>
      </c>
      <c r="G195" s="13" t="s">
        <v>86</v>
      </c>
      <c r="H195" s="13" t="s">
        <v>109</v>
      </c>
      <c r="I195" s="17">
        <v>11.41</v>
      </c>
      <c r="J195" s="13" t="s">
        <v>94</v>
      </c>
      <c r="K195" s="13">
        <v>194</v>
      </c>
      <c r="L195" s="13" t="s">
        <v>76</v>
      </c>
      <c r="M195" s="13" t="s">
        <v>1409</v>
      </c>
      <c r="N195">
        <f>_xlfn.XLOOKUP(spaces_3iWczBNnn5rbfoUlE0Jd_uploads_git_blob_9864c7f811c613c3faab876659c6423__25[[#This Row],[Número de Orden]],Cocinadinamica!B196:B964,Cocinadinamica!C196:C964)</f>
        <v>38</v>
      </c>
      <c r="O195" s="7">
        <f>spaces_3iWczBNnn5rbfoUlE0Jd_uploads_git_blob_9864c7f811c613c3faab876659c6423__25[[#This Row],[Hora de Llegada]]</f>
        <v>45018.111111111109</v>
      </c>
      <c r="P195" s="9">
        <f>spaces_3iWczBNnn5rbfoUlE0Jd_uploads_git_blob_9864c7f811c613c3faab876659c6423__25[[#This Row],[Hora de Llegada]]</f>
        <v>45018.111111111109</v>
      </c>
      <c r="Q195" s="9">
        <f>spaces_3iWczBNnn5rbfoUlE0Jd_uploads_git_blob_9864c7f811c613c3faab876659c6423__25[[#This Row],[Hora de Salida]]</f>
        <v>45018.163888888892</v>
      </c>
      <c r="R195" s="9" cm="1">
        <f t="array" ref="R19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5.2777777782466728E-2</v>
      </c>
      <c r="S195" s="9">
        <f>_xlfn.XLOOKUP(spaces_3iWczBNnn5rbfoUlE0Jd_uploads_git_blob_9864c7f811c613c3faab876659c6423__25[[#This Row],[Número de Orden]],Cocinadinamica!E196:E964,Cocinadinamica!F196:F964)/1440</f>
        <v>4.7222222222222221E-2</v>
      </c>
      <c r="T195" s="9" cm="1">
        <f t="array" ref="T19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5.5555555602445073E-3</v>
      </c>
      <c r="U195" s="9" t="str" cm="1">
        <f t="array" ref="U19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96" spans="1:21" x14ac:dyDescent="0.35">
      <c r="A196" s="27" t="s">
        <v>83</v>
      </c>
      <c r="B196" s="11" t="s">
        <v>302</v>
      </c>
      <c r="C196" s="11">
        <v>1</v>
      </c>
      <c r="D196" s="12">
        <v>45018.12777777778</v>
      </c>
      <c r="E196" s="12">
        <v>45018.17291666667</v>
      </c>
      <c r="F196" s="11" t="s">
        <v>170</v>
      </c>
      <c r="G196" s="11" t="s">
        <v>86</v>
      </c>
      <c r="H196" s="11" t="s">
        <v>109</v>
      </c>
      <c r="I196" s="16">
        <v>10.06</v>
      </c>
      <c r="J196" s="11" t="s">
        <v>88</v>
      </c>
      <c r="K196" s="11">
        <v>195</v>
      </c>
      <c r="L196" s="11" t="s">
        <v>110</v>
      </c>
      <c r="M196" s="11" t="s">
        <v>49</v>
      </c>
      <c r="N196">
        <f>_xlfn.XLOOKUP(spaces_3iWczBNnn5rbfoUlE0Jd_uploads_git_blob_9864c7f811c613c3faab876659c6423__25[[#This Row],[Número de Orden]],Cocinadinamica!B197:B965,Cocinadinamica!C197:C965)</f>
        <v>20</v>
      </c>
      <c r="O196" s="7">
        <f>spaces_3iWczBNnn5rbfoUlE0Jd_uploads_git_blob_9864c7f811c613c3faab876659c6423__25[[#This Row],[Hora de Llegada]]</f>
        <v>45018.12777777778</v>
      </c>
      <c r="P196" s="9">
        <f>spaces_3iWczBNnn5rbfoUlE0Jd_uploads_git_blob_9864c7f811c613c3faab876659c6423__25[[#This Row],[Hora de Llegada]]</f>
        <v>45018.12777777778</v>
      </c>
      <c r="Q196" s="9">
        <f>spaces_3iWczBNnn5rbfoUlE0Jd_uploads_git_blob_9864c7f811c613c3faab876659c6423__25[[#This Row],[Hora de Salida]]</f>
        <v>45018.17291666667</v>
      </c>
      <c r="R196" s="9" cm="1">
        <f t="array" ref="R19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5.5555555554747116E-2</v>
      </c>
      <c r="S196" s="9">
        <f>_xlfn.XLOOKUP(spaces_3iWczBNnn5rbfoUlE0Jd_uploads_git_blob_9864c7f811c613c3faab876659c6423__25[[#This Row],[Número de Orden]],Cocinadinamica!E197:E965,Cocinadinamica!F197:F965)/1440</f>
        <v>3.5416666666666666E-2</v>
      </c>
      <c r="T196" s="9" cm="1">
        <f t="array" ref="T19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2.013888888808045E-2</v>
      </c>
      <c r="U196" s="9" t="str" cm="1">
        <f t="array" ref="U19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97" spans="1:21" x14ac:dyDescent="0.35">
      <c r="A197" s="28">
        <v>4</v>
      </c>
      <c r="B197" s="13" t="s">
        <v>71</v>
      </c>
      <c r="C197" s="13">
        <v>3</v>
      </c>
      <c r="D197" s="14">
        <v>45018.007638888892</v>
      </c>
      <c r="E197" s="14">
        <v>45018.173611111109</v>
      </c>
      <c r="F197" s="13" t="s">
        <v>100</v>
      </c>
      <c r="G197" s="13" t="s">
        <v>86</v>
      </c>
      <c r="H197" s="13" t="s">
        <v>74</v>
      </c>
      <c r="I197" s="17">
        <v>42.65</v>
      </c>
      <c r="J197" s="13" t="s">
        <v>94</v>
      </c>
      <c r="K197" s="13">
        <v>196</v>
      </c>
      <c r="L197" s="13" t="s">
        <v>181</v>
      </c>
      <c r="M197" s="13" t="s">
        <v>1410</v>
      </c>
      <c r="N197">
        <f>_xlfn.XLOOKUP(spaces_3iWczBNnn5rbfoUlE0Jd_uploads_git_blob_9864c7f811c613c3faab876659c6423__25[[#This Row],[Número de Orden]],Cocinadinamica!B198:B966,Cocinadinamica!C198:C966)</f>
        <v>78</v>
      </c>
      <c r="O197" s="7">
        <f>spaces_3iWczBNnn5rbfoUlE0Jd_uploads_git_blob_9864c7f811c613c3faab876659c6423__25[[#This Row],[Hora de Llegada]]</f>
        <v>45018.007638888892</v>
      </c>
      <c r="P197" s="9">
        <f>spaces_3iWczBNnn5rbfoUlE0Jd_uploads_git_blob_9864c7f811c613c3faab876659c6423__25[[#This Row],[Hora de Llegada]]</f>
        <v>45018.007638888892</v>
      </c>
      <c r="Q197" s="9">
        <f>spaces_3iWczBNnn5rbfoUlE0Jd_uploads_git_blob_9864c7f811c613c3faab876659c6423__25[[#This Row],[Hora de Salida]]</f>
        <v>45018.173611111109</v>
      </c>
      <c r="R197" s="9" cm="1">
        <f t="array" ref="R19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0.16597222221753327</v>
      </c>
      <c r="S197" s="9">
        <f>_xlfn.XLOOKUP(spaces_3iWczBNnn5rbfoUlE0Jd_uploads_git_blob_9864c7f811c613c3faab876659c6423__25[[#This Row],[Número de Orden]],Cocinadinamica!E198:E966,Cocinadinamica!F198:F966)/1440</f>
        <v>0.12222222222222222</v>
      </c>
      <c r="T197" s="9" cm="1">
        <f t="array" ref="T19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4.3749999995311054E-2</v>
      </c>
      <c r="U197" s="9" t="str" cm="1">
        <f t="array" ref="U19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98" spans="1:21" x14ac:dyDescent="0.35">
      <c r="A198" s="27">
        <v>5</v>
      </c>
      <c r="B198" s="11" t="s">
        <v>725</v>
      </c>
      <c r="C198" s="11">
        <v>6</v>
      </c>
      <c r="D198" s="12">
        <v>45018.115277777775</v>
      </c>
      <c r="E198" s="12">
        <v>45018.20416666667</v>
      </c>
      <c r="F198" s="11" t="s">
        <v>100</v>
      </c>
      <c r="G198" s="11" t="s">
        <v>163</v>
      </c>
      <c r="H198" s="11" t="s">
        <v>109</v>
      </c>
      <c r="I198" s="16">
        <v>20.11</v>
      </c>
      <c r="J198" s="11" t="s">
        <v>88</v>
      </c>
      <c r="K198" s="11">
        <v>197</v>
      </c>
      <c r="L198" s="11" t="s">
        <v>110</v>
      </c>
      <c r="M198" s="11" t="s">
        <v>1411</v>
      </c>
      <c r="N198">
        <f>_xlfn.XLOOKUP(spaces_3iWczBNnn5rbfoUlE0Jd_uploads_git_blob_9864c7f811c613c3faab876659c6423__25[[#This Row],[Número de Orden]],Cocinadinamica!B199:B967,Cocinadinamica!C199:C967)</f>
        <v>53</v>
      </c>
      <c r="O198" s="7">
        <f>spaces_3iWczBNnn5rbfoUlE0Jd_uploads_git_blob_9864c7f811c613c3faab876659c6423__25[[#This Row],[Hora de Llegada]]</f>
        <v>45018.115277777775</v>
      </c>
      <c r="P198" s="9">
        <f>spaces_3iWczBNnn5rbfoUlE0Jd_uploads_git_blob_9864c7f811c613c3faab876659c6423__25[[#This Row],[Hora de Llegada]]</f>
        <v>45018.115277777775</v>
      </c>
      <c r="Q198" s="9">
        <f>spaces_3iWczBNnn5rbfoUlE0Jd_uploads_git_blob_9864c7f811c613c3faab876659c6423__25[[#This Row],[Hora de Salida]]</f>
        <v>45018.20416666667</v>
      </c>
      <c r="R198" s="9" cm="1">
        <f t="array" ref="R19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9.930555555911269E-2</v>
      </c>
      <c r="S198" s="9">
        <f>_xlfn.XLOOKUP(spaces_3iWczBNnn5rbfoUlE0Jd_uploads_git_blob_9864c7f811c613c3faab876659c6423__25[[#This Row],[Número de Orden]],Cocinadinamica!E199:E967,Cocinadinamica!F199:F967)/1440</f>
        <v>0.05</v>
      </c>
      <c r="T198" s="9" cm="1">
        <f t="array" ref="T19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4.9305555559112688E-2</v>
      </c>
      <c r="U198" s="9" t="str" cm="1">
        <f t="array" ref="U19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199" spans="1:21" x14ac:dyDescent="0.35">
      <c r="A199" s="28" t="s">
        <v>247</v>
      </c>
      <c r="B199" s="13" t="s">
        <v>305</v>
      </c>
      <c r="C199" s="13">
        <v>4</v>
      </c>
      <c r="D199" s="14">
        <v>45018.025000000001</v>
      </c>
      <c r="E199" s="14">
        <v>45018.128472222219</v>
      </c>
      <c r="F199" s="13" t="s">
        <v>223</v>
      </c>
      <c r="G199" s="13" t="s">
        <v>86</v>
      </c>
      <c r="H199" s="13" t="s">
        <v>74</v>
      </c>
      <c r="I199" s="17">
        <v>36.72</v>
      </c>
      <c r="J199" s="13" t="s">
        <v>94</v>
      </c>
      <c r="K199" s="13">
        <v>198</v>
      </c>
      <c r="L199" s="13" t="s">
        <v>181</v>
      </c>
      <c r="M199" s="13" t="s">
        <v>17</v>
      </c>
      <c r="N199">
        <f>_xlfn.XLOOKUP(spaces_3iWczBNnn5rbfoUlE0Jd_uploads_git_blob_9864c7f811c613c3faab876659c6423__25[[#This Row],[Número de Orden]],Cocinadinamica!B200:B968,Cocinadinamica!C200:C968)</f>
        <v>22</v>
      </c>
      <c r="O199" s="7">
        <f>spaces_3iWczBNnn5rbfoUlE0Jd_uploads_git_blob_9864c7f811c613c3faab876659c6423__25[[#This Row],[Hora de Llegada]]</f>
        <v>45018.025000000001</v>
      </c>
      <c r="P199" s="9">
        <f>spaces_3iWczBNnn5rbfoUlE0Jd_uploads_git_blob_9864c7f811c613c3faab876659c6423__25[[#This Row],[Hora de Llegada]]</f>
        <v>45018.025000000001</v>
      </c>
      <c r="Q199" s="9">
        <f>spaces_3iWczBNnn5rbfoUlE0Jd_uploads_git_blob_9864c7f811c613c3faab876659c6423__25[[#This Row],[Hora de Salida]]</f>
        <v>45018.128472222219</v>
      </c>
      <c r="R199" s="9" cm="1">
        <f t="array" ref="R19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0.10347222221753327</v>
      </c>
      <c r="S199" s="9">
        <f>_xlfn.XLOOKUP(spaces_3iWczBNnn5rbfoUlE0Jd_uploads_git_blob_9864c7f811c613c3faab876659c6423__25[[#This Row],[Número de Orden]],Cocinadinamica!E200:E968,Cocinadinamica!F200:F968)/1440</f>
        <v>2.2916666666666665E-2</v>
      </c>
      <c r="T199" s="9" cm="1">
        <f t="array" ref="T19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8.0555555550866603E-2</v>
      </c>
      <c r="U199" s="9" t="str" cm="1">
        <f t="array" ref="U19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00" spans="1:21" x14ac:dyDescent="0.35">
      <c r="A200" s="27">
        <v>11</v>
      </c>
      <c r="B200" s="11" t="s">
        <v>972</v>
      </c>
      <c r="C200" s="11">
        <v>5</v>
      </c>
      <c r="D200" s="12">
        <v>45018.080555555556</v>
      </c>
      <c r="E200" s="12">
        <v>45018.236111111109</v>
      </c>
      <c r="F200" s="11" t="s">
        <v>100</v>
      </c>
      <c r="G200" s="11" t="s">
        <v>73</v>
      </c>
      <c r="H200" s="11" t="s">
        <v>109</v>
      </c>
      <c r="I200" s="16">
        <v>13.26</v>
      </c>
      <c r="J200" s="11" t="s">
        <v>75</v>
      </c>
      <c r="K200" s="11">
        <v>199</v>
      </c>
      <c r="L200" s="11" t="s">
        <v>221</v>
      </c>
      <c r="M200" s="11" t="s">
        <v>1412</v>
      </c>
      <c r="N200">
        <f>_xlfn.XLOOKUP(spaces_3iWczBNnn5rbfoUlE0Jd_uploads_git_blob_9864c7f811c613c3faab876659c6423__25[[#This Row],[Número de Orden]],Cocinadinamica!B201:B969,Cocinadinamica!C201:C969)</f>
        <v>105</v>
      </c>
      <c r="O200" s="7">
        <f>spaces_3iWczBNnn5rbfoUlE0Jd_uploads_git_blob_9864c7f811c613c3faab876659c6423__25[[#This Row],[Hora de Llegada]]</f>
        <v>45018.080555555556</v>
      </c>
      <c r="P200" s="9">
        <f>spaces_3iWczBNnn5rbfoUlE0Jd_uploads_git_blob_9864c7f811c613c3faab876659c6423__25[[#This Row],[Hora de Llegada]]</f>
        <v>45018.080555555556</v>
      </c>
      <c r="Q200" s="9">
        <f>spaces_3iWczBNnn5rbfoUlE0Jd_uploads_git_blob_9864c7f811c613c3faab876659c6423__25[[#This Row],[Hora de Salida]]</f>
        <v>45018.236111111109</v>
      </c>
      <c r="R200" s="9" cm="1">
        <f t="array" ref="R20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0.15555555555329192</v>
      </c>
      <c r="S200" s="9">
        <f>_xlfn.XLOOKUP(spaces_3iWczBNnn5rbfoUlE0Jd_uploads_git_blob_9864c7f811c613c3faab876659c6423__25[[#This Row],[Número de Orden]],Cocinadinamica!E201:E969,Cocinadinamica!F201:F969)/1440</f>
        <v>9.8611111111111108E-2</v>
      </c>
      <c r="T200" s="9" cm="1">
        <f t="array" ref="T20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5.6944444442180817E-2</v>
      </c>
      <c r="U200" s="9" t="str" cm="1">
        <f t="array" ref="U20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01" spans="1:21" x14ac:dyDescent="0.35">
      <c r="A201" s="28">
        <v>11</v>
      </c>
      <c r="B201" s="13" t="s">
        <v>973</v>
      </c>
      <c r="C201" s="13">
        <v>4</v>
      </c>
      <c r="D201" s="14">
        <v>45018.107638888891</v>
      </c>
      <c r="E201" s="14">
        <v>45018.226388888892</v>
      </c>
      <c r="F201" s="13" t="s">
        <v>170</v>
      </c>
      <c r="G201" s="13" t="s">
        <v>86</v>
      </c>
      <c r="H201" s="13" t="s">
        <v>74</v>
      </c>
      <c r="I201" s="17">
        <v>48.73</v>
      </c>
      <c r="J201" s="13" t="s">
        <v>94</v>
      </c>
      <c r="K201" s="13">
        <v>200</v>
      </c>
      <c r="L201" s="13" t="s">
        <v>110</v>
      </c>
      <c r="M201" s="13" t="s">
        <v>1413</v>
      </c>
      <c r="N201">
        <f>_xlfn.XLOOKUP(spaces_3iWczBNnn5rbfoUlE0Jd_uploads_git_blob_9864c7f811c613c3faab876659c6423__25[[#This Row],[Número de Orden]],Cocinadinamica!B202:B970,Cocinadinamica!C202:C970)</f>
        <v>36</v>
      </c>
      <c r="O201" s="7">
        <f>spaces_3iWczBNnn5rbfoUlE0Jd_uploads_git_blob_9864c7f811c613c3faab876659c6423__25[[#This Row],[Hora de Llegada]]</f>
        <v>45018.107638888891</v>
      </c>
      <c r="P201" s="9">
        <f>spaces_3iWczBNnn5rbfoUlE0Jd_uploads_git_blob_9864c7f811c613c3faab876659c6423__25[[#This Row],[Hora de Llegada]]</f>
        <v>45018.107638888891</v>
      </c>
      <c r="Q201" s="9">
        <f>spaces_3iWczBNnn5rbfoUlE0Jd_uploads_git_blob_9864c7f811c613c3faab876659c6423__25[[#This Row],[Hora de Salida]]</f>
        <v>45018.226388888892</v>
      </c>
      <c r="R201" s="9" cm="1">
        <f t="array" ref="R20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0.11875000000145519</v>
      </c>
      <c r="S201" s="9">
        <f>_xlfn.XLOOKUP(spaces_3iWczBNnn5rbfoUlE0Jd_uploads_git_blob_9864c7f811c613c3faab876659c6423__25[[#This Row],[Número de Orden]],Cocinadinamica!E202:E970,Cocinadinamica!F202:F970)/1440</f>
        <v>4.6527777777777779E-2</v>
      </c>
      <c r="T201" s="9" cm="1">
        <f t="array" ref="T20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7.2222222223677413E-2</v>
      </c>
      <c r="U201" s="9" t="str" cm="1">
        <f t="array" ref="U20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02" spans="1:21" x14ac:dyDescent="0.35">
      <c r="A202" s="27" t="s">
        <v>308</v>
      </c>
      <c r="B202" s="11" t="s">
        <v>309</v>
      </c>
      <c r="C202" s="11">
        <v>5</v>
      </c>
      <c r="D202" s="12">
        <v>45018.012499999997</v>
      </c>
      <c r="E202" s="12">
        <v>45018.076388888891</v>
      </c>
      <c r="F202" s="11" t="s">
        <v>223</v>
      </c>
      <c r="G202" s="11" t="s">
        <v>73</v>
      </c>
      <c r="H202" s="11" t="s">
        <v>74</v>
      </c>
      <c r="I202" s="16">
        <v>19.84</v>
      </c>
      <c r="J202" s="11" t="s">
        <v>94</v>
      </c>
      <c r="K202" s="11">
        <v>201</v>
      </c>
      <c r="L202" s="11" t="s">
        <v>76</v>
      </c>
      <c r="M202" s="11" t="s">
        <v>9</v>
      </c>
      <c r="N202">
        <f>_xlfn.XLOOKUP(spaces_3iWczBNnn5rbfoUlE0Jd_uploads_git_blob_9864c7f811c613c3faab876659c6423__25[[#This Row],[Número de Orden]],Cocinadinamica!B203:B971,Cocinadinamica!C203:C971)</f>
        <v>30</v>
      </c>
      <c r="O202" s="7">
        <f>spaces_3iWczBNnn5rbfoUlE0Jd_uploads_git_blob_9864c7f811c613c3faab876659c6423__25[[#This Row],[Hora de Llegada]]</f>
        <v>45018.012499999997</v>
      </c>
      <c r="P202" s="9">
        <f>spaces_3iWczBNnn5rbfoUlE0Jd_uploads_git_blob_9864c7f811c613c3faab876659c6423__25[[#This Row],[Hora de Llegada]]</f>
        <v>45018.012499999997</v>
      </c>
      <c r="Q202" s="9">
        <f>spaces_3iWczBNnn5rbfoUlE0Jd_uploads_git_blob_9864c7f811c613c3faab876659c6423__25[[#This Row],[Hora de Salida]]</f>
        <v>45018.076388888891</v>
      </c>
      <c r="R202" s="9" cm="1">
        <f t="array" ref="R20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6.3888888893416151E-2</v>
      </c>
      <c r="S202" s="9">
        <f>_xlfn.XLOOKUP(spaces_3iWczBNnn5rbfoUlE0Jd_uploads_git_blob_9864c7f811c613c3faab876659c6423__25[[#This Row],[Número de Orden]],Cocinadinamica!E203:E971,Cocinadinamica!F203:F971)/1440</f>
        <v>4.027777777777778E-2</v>
      </c>
      <c r="T202" s="9" cm="1">
        <f t="array" ref="T20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2.3611111115638371E-2</v>
      </c>
      <c r="U202" s="9" t="str" cm="1">
        <f t="array" ref="U20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03" spans="1:21" x14ac:dyDescent="0.35">
      <c r="A203" s="28">
        <v>16</v>
      </c>
      <c r="B203" s="13" t="s">
        <v>974</v>
      </c>
      <c r="C203" s="13">
        <v>5</v>
      </c>
      <c r="D203" s="14">
        <v>45018.040277777778</v>
      </c>
      <c r="E203" s="14">
        <v>45018.083333333336</v>
      </c>
      <c r="F203" s="13" t="s">
        <v>170</v>
      </c>
      <c r="G203" s="13" t="s">
        <v>86</v>
      </c>
      <c r="H203" s="13" t="s">
        <v>74</v>
      </c>
      <c r="I203" s="17">
        <v>24.19</v>
      </c>
      <c r="J203" s="13" t="s">
        <v>88</v>
      </c>
      <c r="K203" s="13">
        <v>202</v>
      </c>
      <c r="L203" s="13" t="s">
        <v>95</v>
      </c>
      <c r="M203" s="13" t="s">
        <v>1414</v>
      </c>
      <c r="N203">
        <f>_xlfn.XLOOKUP(spaces_3iWczBNnn5rbfoUlE0Jd_uploads_git_blob_9864c7f811c613c3faab876659c6423__25[[#This Row],[Número de Orden]],Cocinadinamica!B204:B972,Cocinadinamica!C204:C972)</f>
        <v>80</v>
      </c>
      <c r="O203" s="7">
        <f>spaces_3iWczBNnn5rbfoUlE0Jd_uploads_git_blob_9864c7f811c613c3faab876659c6423__25[[#This Row],[Hora de Llegada]]</f>
        <v>45018.040277777778</v>
      </c>
      <c r="P203" s="9">
        <f>spaces_3iWczBNnn5rbfoUlE0Jd_uploads_git_blob_9864c7f811c613c3faab876659c6423__25[[#This Row],[Hora de Llegada]]</f>
        <v>45018.040277777778</v>
      </c>
      <c r="Q203" s="9">
        <f>spaces_3iWczBNnn5rbfoUlE0Jd_uploads_git_blob_9864c7f811c613c3faab876659c6423__25[[#This Row],[Hora de Salida]]</f>
        <v>45018.083333333336</v>
      </c>
      <c r="R203" s="9" cm="1">
        <f t="array" ref="R20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5.3472222221898846E-2</v>
      </c>
      <c r="S203" s="9">
        <f>_xlfn.XLOOKUP(spaces_3iWczBNnn5rbfoUlE0Jd_uploads_git_blob_9864c7f811c613c3faab876659c6423__25[[#This Row],[Número de Orden]],Cocinadinamica!E204:E972,Cocinadinamica!F204:F972)/1440</f>
        <v>0.10833333333333334</v>
      </c>
      <c r="T203" s="9" cm="1">
        <f t="array" ref="T20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203" s="9" t="str" cm="1">
        <f t="array" ref="U20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204" spans="1:21" x14ac:dyDescent="0.35">
      <c r="A204" s="27">
        <v>5</v>
      </c>
      <c r="B204" s="11" t="s">
        <v>975</v>
      </c>
      <c r="C204" s="11">
        <v>2</v>
      </c>
      <c r="D204" s="12">
        <v>45018.164583333331</v>
      </c>
      <c r="E204" s="12">
        <v>45018.222916666666</v>
      </c>
      <c r="F204" s="11" t="s">
        <v>223</v>
      </c>
      <c r="G204" s="11" t="s">
        <v>86</v>
      </c>
      <c r="H204" s="11" t="s">
        <v>74</v>
      </c>
      <c r="I204" s="16">
        <v>40.19</v>
      </c>
      <c r="J204" s="11" t="s">
        <v>75</v>
      </c>
      <c r="K204" s="11">
        <v>203</v>
      </c>
      <c r="L204" s="11" t="s">
        <v>76</v>
      </c>
      <c r="M204" s="11" t="s">
        <v>1415</v>
      </c>
      <c r="N204">
        <f>_xlfn.XLOOKUP(spaces_3iWczBNnn5rbfoUlE0Jd_uploads_git_blob_9864c7f811c613c3faab876659c6423__25[[#This Row],[Número de Orden]],Cocinadinamica!B205:B973,Cocinadinamica!C205:C973)</f>
        <v>60</v>
      </c>
      <c r="O204" s="7">
        <f>spaces_3iWczBNnn5rbfoUlE0Jd_uploads_git_blob_9864c7f811c613c3faab876659c6423__25[[#This Row],[Hora de Llegada]]</f>
        <v>45018.164583333331</v>
      </c>
      <c r="P204" s="9">
        <f>spaces_3iWczBNnn5rbfoUlE0Jd_uploads_git_blob_9864c7f811c613c3faab876659c6423__25[[#This Row],[Hora de Llegada]]</f>
        <v>45018.164583333331</v>
      </c>
      <c r="Q204" s="9">
        <f>spaces_3iWczBNnn5rbfoUlE0Jd_uploads_git_blob_9864c7f811c613c3faab876659c6423__25[[#This Row],[Hora de Salida]]</f>
        <v>45018.222916666666</v>
      </c>
      <c r="R204" s="9" cm="1">
        <f t="array" ref="R20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5.8333333334303461E-2</v>
      </c>
      <c r="S204" s="9">
        <f>_xlfn.XLOOKUP(spaces_3iWczBNnn5rbfoUlE0Jd_uploads_git_blob_9864c7f811c613c3faab876659c6423__25[[#This Row],[Número de Orden]],Cocinadinamica!E205:E973,Cocinadinamica!F205:F973)/1440</f>
        <v>5.9027777777777776E-2</v>
      </c>
      <c r="T204" s="9" cm="1">
        <f t="array" ref="T20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204" s="9" t="str" cm="1">
        <f t="array" ref="U20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205" spans="1:21" x14ac:dyDescent="0.35">
      <c r="A205" s="28" t="s">
        <v>224</v>
      </c>
      <c r="B205" s="13" t="s">
        <v>312</v>
      </c>
      <c r="C205" s="13">
        <v>5</v>
      </c>
      <c r="D205" s="14">
        <v>45018.011805555558</v>
      </c>
      <c r="E205" s="14">
        <v>45018.100694444445</v>
      </c>
      <c r="F205" s="13" t="s">
        <v>223</v>
      </c>
      <c r="G205" s="13" t="s">
        <v>86</v>
      </c>
      <c r="H205" s="13" t="s">
        <v>87</v>
      </c>
      <c r="I205" s="17">
        <v>49.56</v>
      </c>
      <c r="J205" s="13" t="s">
        <v>75</v>
      </c>
      <c r="K205" s="13">
        <v>204</v>
      </c>
      <c r="L205" s="13" t="s">
        <v>174</v>
      </c>
      <c r="M205" s="13" t="s">
        <v>9</v>
      </c>
      <c r="N205">
        <f>_xlfn.XLOOKUP(spaces_3iWczBNnn5rbfoUlE0Jd_uploads_git_blob_9864c7f811c613c3faab876659c6423__25[[#This Row],[Número de Orden]],Cocinadinamica!B206:B974,Cocinadinamica!C206:C974)</f>
        <v>20</v>
      </c>
      <c r="O205" s="7">
        <f>spaces_3iWczBNnn5rbfoUlE0Jd_uploads_git_blob_9864c7f811c613c3faab876659c6423__25[[#This Row],[Hora de Llegada]]</f>
        <v>45018.011805555558</v>
      </c>
      <c r="P205" s="9">
        <f>spaces_3iWczBNnn5rbfoUlE0Jd_uploads_git_blob_9864c7f811c613c3faab876659c6423__25[[#This Row],[Hora de Llegada]]</f>
        <v>45018.011805555558</v>
      </c>
      <c r="Q205" s="9">
        <f>spaces_3iWczBNnn5rbfoUlE0Jd_uploads_git_blob_9864c7f811c613c3faab876659c6423__25[[#This Row],[Hora de Salida]]</f>
        <v>45018.100694444445</v>
      </c>
      <c r="R205" s="9" cm="1">
        <f t="array" ref="R20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8.8888888887595385E-2</v>
      </c>
      <c r="S205" s="9">
        <f>_xlfn.XLOOKUP(spaces_3iWczBNnn5rbfoUlE0Jd_uploads_git_blob_9864c7f811c613c3faab876659c6423__25[[#This Row],[Número de Orden]],Cocinadinamica!E206:E974,Cocinadinamica!F206:F974)/1440</f>
        <v>1.4583333333333334E-2</v>
      </c>
      <c r="T205" s="9" cm="1">
        <f t="array" ref="T20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7.4305555554262048E-2</v>
      </c>
      <c r="U205" s="9" t="str" cm="1">
        <f t="array" ref="U20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06" spans="1:21" x14ac:dyDescent="0.35">
      <c r="A206" s="27">
        <v>14</v>
      </c>
      <c r="B206" s="11" t="s">
        <v>679</v>
      </c>
      <c r="C206" s="11">
        <v>1</v>
      </c>
      <c r="D206" s="12">
        <v>45018.09375</v>
      </c>
      <c r="E206" s="12">
        <v>45018.259722222225</v>
      </c>
      <c r="F206" s="11" t="s">
        <v>100</v>
      </c>
      <c r="G206" s="11" t="s">
        <v>86</v>
      </c>
      <c r="H206" s="11" t="s">
        <v>109</v>
      </c>
      <c r="I206" s="16">
        <v>26.49</v>
      </c>
      <c r="J206" s="11" t="s">
        <v>75</v>
      </c>
      <c r="K206" s="11">
        <v>205</v>
      </c>
      <c r="L206" s="11" t="s">
        <v>101</v>
      </c>
      <c r="M206" s="11" t="s">
        <v>1416</v>
      </c>
      <c r="N206">
        <f>_xlfn.XLOOKUP(spaces_3iWczBNnn5rbfoUlE0Jd_uploads_git_blob_9864c7f811c613c3faab876659c6423__25[[#This Row],[Número de Orden]],Cocinadinamica!B207:B975,Cocinadinamica!C207:C975)</f>
        <v>25</v>
      </c>
      <c r="O206" s="7">
        <f>spaces_3iWczBNnn5rbfoUlE0Jd_uploads_git_blob_9864c7f811c613c3faab876659c6423__25[[#This Row],[Hora de Llegada]]</f>
        <v>45018.09375</v>
      </c>
      <c r="P206" s="9">
        <f>spaces_3iWczBNnn5rbfoUlE0Jd_uploads_git_blob_9864c7f811c613c3faab876659c6423__25[[#This Row],[Hora de Llegada]]</f>
        <v>45018.09375</v>
      </c>
      <c r="Q206" s="9">
        <f>spaces_3iWczBNnn5rbfoUlE0Jd_uploads_git_blob_9864c7f811c613c3faab876659c6423__25[[#This Row],[Hora de Salida]]</f>
        <v>45018.259722222225</v>
      </c>
      <c r="R206" s="9" cm="1">
        <f t="array" ref="R20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0.16597222222480923</v>
      </c>
      <c r="S206" s="9">
        <f>_xlfn.XLOOKUP(spaces_3iWczBNnn5rbfoUlE0Jd_uploads_git_blob_9864c7f811c613c3faab876659c6423__25[[#This Row],[Número de Orden]],Cocinadinamica!E207:E975,Cocinadinamica!F207:F975)/1440</f>
        <v>5.9722222222222225E-2</v>
      </c>
      <c r="T206" s="9" cm="1">
        <f t="array" ref="T20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0.106250000002587</v>
      </c>
      <c r="U206" s="9" t="str" cm="1">
        <f t="array" ref="U20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07" spans="1:21" x14ac:dyDescent="0.35">
      <c r="A207" s="28" t="s">
        <v>210</v>
      </c>
      <c r="B207" s="13" t="s">
        <v>314</v>
      </c>
      <c r="C207" s="13">
        <v>6</v>
      </c>
      <c r="D207" s="14">
        <v>45018.143750000003</v>
      </c>
      <c r="E207" s="14">
        <v>45018.256249999999</v>
      </c>
      <c r="F207" s="13" t="s">
        <v>72</v>
      </c>
      <c r="G207" s="13" t="s">
        <v>86</v>
      </c>
      <c r="H207" s="13" t="s">
        <v>74</v>
      </c>
      <c r="I207" s="17">
        <v>36.96</v>
      </c>
      <c r="J207" s="13" t="s">
        <v>88</v>
      </c>
      <c r="K207" s="13">
        <v>206</v>
      </c>
      <c r="L207" s="13" t="s">
        <v>95</v>
      </c>
      <c r="M207" s="13" t="s">
        <v>12</v>
      </c>
      <c r="N207">
        <f>_xlfn.XLOOKUP(spaces_3iWczBNnn5rbfoUlE0Jd_uploads_git_blob_9864c7f811c613c3faab876659c6423__25[[#This Row],[Número de Orden]],Cocinadinamica!B208:B976,Cocinadinamica!C208:C976)</f>
        <v>12</v>
      </c>
      <c r="O207" s="7">
        <f>spaces_3iWczBNnn5rbfoUlE0Jd_uploads_git_blob_9864c7f811c613c3faab876659c6423__25[[#This Row],[Hora de Llegada]]</f>
        <v>45018.143750000003</v>
      </c>
      <c r="P207" s="9">
        <f>spaces_3iWczBNnn5rbfoUlE0Jd_uploads_git_blob_9864c7f811c613c3faab876659c6423__25[[#This Row],[Hora de Llegada]]</f>
        <v>45018.143750000003</v>
      </c>
      <c r="Q207" s="9">
        <f>spaces_3iWczBNnn5rbfoUlE0Jd_uploads_git_blob_9864c7f811c613c3faab876659c6423__25[[#This Row],[Hora de Salida]]</f>
        <v>45018.256249999999</v>
      </c>
      <c r="R207" s="9" cm="1">
        <f t="array" ref="R20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0.12291666665987577</v>
      </c>
      <c r="S207" s="9">
        <f>_xlfn.XLOOKUP(spaces_3iWczBNnn5rbfoUlE0Jd_uploads_git_blob_9864c7f811c613c3faab876659c6423__25[[#This Row],[Número de Orden]],Cocinadinamica!E208:E976,Cocinadinamica!F208:F976)/1440</f>
        <v>4.027777777777778E-2</v>
      </c>
      <c r="T207" s="9" cm="1">
        <f t="array" ref="T20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8.2638888882097999E-2</v>
      </c>
      <c r="U207" s="9" t="str" cm="1">
        <f t="array" ref="U20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08" spans="1:21" x14ac:dyDescent="0.35">
      <c r="A208" s="27">
        <v>20</v>
      </c>
      <c r="B208" s="11" t="s">
        <v>976</v>
      </c>
      <c r="C208" s="11">
        <v>3</v>
      </c>
      <c r="D208" s="12">
        <v>45018.117361111108</v>
      </c>
      <c r="E208" s="12">
        <v>45018.168055555558</v>
      </c>
      <c r="F208" s="11" t="s">
        <v>85</v>
      </c>
      <c r="G208" s="11" t="s">
        <v>73</v>
      </c>
      <c r="H208" s="11" t="s">
        <v>74</v>
      </c>
      <c r="I208" s="16">
        <v>46.54</v>
      </c>
      <c r="J208" s="11" t="s">
        <v>94</v>
      </c>
      <c r="K208" s="11">
        <v>207</v>
      </c>
      <c r="L208" s="11" t="s">
        <v>89</v>
      </c>
      <c r="M208" s="11" t="s">
        <v>1417</v>
      </c>
      <c r="N208">
        <f>_xlfn.XLOOKUP(spaces_3iWczBNnn5rbfoUlE0Jd_uploads_git_blob_9864c7f811c613c3faab876659c6423__25[[#This Row],[Número de Orden]],Cocinadinamica!B209:B977,Cocinadinamica!C209:C977)</f>
        <v>72</v>
      </c>
      <c r="O208" s="7">
        <f>spaces_3iWczBNnn5rbfoUlE0Jd_uploads_git_blob_9864c7f811c613c3faab876659c6423__25[[#This Row],[Hora de Llegada]]</f>
        <v>45018.117361111108</v>
      </c>
      <c r="P208" s="9">
        <f>spaces_3iWczBNnn5rbfoUlE0Jd_uploads_git_blob_9864c7f811c613c3faab876659c6423__25[[#This Row],[Hora de Llegada]]</f>
        <v>45018.117361111108</v>
      </c>
      <c r="Q208" s="9">
        <f>spaces_3iWczBNnn5rbfoUlE0Jd_uploads_git_blob_9864c7f811c613c3faab876659c6423__25[[#This Row],[Hora de Salida]]</f>
        <v>45018.168055555558</v>
      </c>
      <c r="R208" s="9" cm="1">
        <f t="array" ref="R20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5.0694444449618459E-2</v>
      </c>
      <c r="S208" s="9">
        <f>_xlfn.XLOOKUP(spaces_3iWczBNnn5rbfoUlE0Jd_uploads_git_blob_9864c7f811c613c3faab876659c6423__25[[#This Row],[Número de Orden]],Cocinadinamica!E209:E977,Cocinadinamica!F209:F977)/1440</f>
        <v>7.7083333333333337E-2</v>
      </c>
      <c r="T208" s="9" cm="1">
        <f t="array" ref="T20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208" s="9" t="str" cm="1">
        <f t="array" ref="U20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209" spans="1:21" x14ac:dyDescent="0.35">
      <c r="A209" s="28">
        <v>16</v>
      </c>
      <c r="B209" s="13" t="s">
        <v>977</v>
      </c>
      <c r="C209" s="13">
        <v>4</v>
      </c>
      <c r="D209" s="14">
        <v>45018.147916666669</v>
      </c>
      <c r="E209" s="14">
        <v>45018.275000000001</v>
      </c>
      <c r="F209" s="13" t="s">
        <v>223</v>
      </c>
      <c r="G209" s="13" t="s">
        <v>86</v>
      </c>
      <c r="H209" s="13" t="s">
        <v>109</v>
      </c>
      <c r="I209" s="17">
        <v>36.700000000000003</v>
      </c>
      <c r="J209" s="13" t="s">
        <v>88</v>
      </c>
      <c r="K209" s="13">
        <v>208</v>
      </c>
      <c r="L209" s="13" t="s">
        <v>76</v>
      </c>
      <c r="M209" s="13" t="s">
        <v>1418</v>
      </c>
      <c r="N209">
        <f>_xlfn.XLOOKUP(spaces_3iWczBNnn5rbfoUlE0Jd_uploads_git_blob_9864c7f811c613c3faab876659c6423__25[[#This Row],[Número de Orden]],Cocinadinamica!B210:B978,Cocinadinamica!C210:C978)</f>
        <v>71</v>
      </c>
      <c r="O209" s="7">
        <f>spaces_3iWczBNnn5rbfoUlE0Jd_uploads_git_blob_9864c7f811c613c3faab876659c6423__25[[#This Row],[Hora de Llegada]]</f>
        <v>45018.147916666669</v>
      </c>
      <c r="P209" s="9">
        <f>spaces_3iWczBNnn5rbfoUlE0Jd_uploads_git_blob_9864c7f811c613c3faab876659c6423__25[[#This Row],[Hora de Llegada]]</f>
        <v>45018.147916666669</v>
      </c>
      <c r="Q209" s="9">
        <f>spaces_3iWczBNnn5rbfoUlE0Jd_uploads_git_blob_9864c7f811c613c3faab876659c6423__25[[#This Row],[Hora de Salida]]</f>
        <v>45018.275000000001</v>
      </c>
      <c r="R209" s="9" cm="1">
        <f t="array" ref="R20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0.13749999999708962</v>
      </c>
      <c r="S209" s="9">
        <f>_xlfn.XLOOKUP(spaces_3iWczBNnn5rbfoUlE0Jd_uploads_git_blob_9864c7f811c613c3faab876659c6423__25[[#This Row],[Número de Orden]],Cocinadinamica!E210:E978,Cocinadinamica!F210:F978)/1440</f>
        <v>6.9444444444444448E-2</v>
      </c>
      <c r="T209" s="9" cm="1">
        <f t="array" ref="T20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6.8055555552645169E-2</v>
      </c>
      <c r="U209" s="9" t="str" cm="1">
        <f t="array" ref="U20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10" spans="1:21" x14ac:dyDescent="0.35">
      <c r="A210" s="27">
        <v>9</v>
      </c>
      <c r="B210" s="11" t="s">
        <v>978</v>
      </c>
      <c r="C210" s="11">
        <v>6</v>
      </c>
      <c r="D210" s="12">
        <v>45018.063194444447</v>
      </c>
      <c r="E210" s="12">
        <v>45018.17083333333</v>
      </c>
      <c r="F210" s="11" t="s">
        <v>223</v>
      </c>
      <c r="G210" s="11" t="s">
        <v>73</v>
      </c>
      <c r="H210" s="11" t="s">
        <v>87</v>
      </c>
      <c r="I210" s="16">
        <v>34.49</v>
      </c>
      <c r="J210" s="11" t="s">
        <v>94</v>
      </c>
      <c r="K210" s="11">
        <v>209</v>
      </c>
      <c r="L210" s="11" t="s">
        <v>95</v>
      </c>
      <c r="M210" s="11" t="s">
        <v>1419</v>
      </c>
      <c r="N210">
        <f>_xlfn.XLOOKUP(spaces_3iWczBNnn5rbfoUlE0Jd_uploads_git_blob_9864c7f811c613c3faab876659c6423__25[[#This Row],[Número de Orden]],Cocinadinamica!B211:B979,Cocinadinamica!C211:C979)</f>
        <v>87</v>
      </c>
      <c r="O210" s="7">
        <f>spaces_3iWczBNnn5rbfoUlE0Jd_uploads_git_blob_9864c7f811c613c3faab876659c6423__25[[#This Row],[Hora de Llegada]]</f>
        <v>45018.063194444447</v>
      </c>
      <c r="P210" s="9">
        <f>spaces_3iWczBNnn5rbfoUlE0Jd_uploads_git_blob_9864c7f811c613c3faab876659c6423__25[[#This Row],[Hora de Llegada]]</f>
        <v>45018.063194444447</v>
      </c>
      <c r="Q210" s="9">
        <f>spaces_3iWczBNnn5rbfoUlE0Jd_uploads_git_blob_9864c7f811c613c3faab876659c6423__25[[#This Row],[Hora de Salida]]</f>
        <v>45018.17083333333</v>
      </c>
      <c r="R210" s="9" cm="1">
        <f t="array" ref="R21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0.10763888888322981</v>
      </c>
      <c r="S210" s="9">
        <f>_xlfn.XLOOKUP(spaces_3iWczBNnn5rbfoUlE0Jd_uploads_git_blob_9864c7f811c613c3faab876659c6423__25[[#This Row],[Número de Orden]],Cocinadinamica!E211:E979,Cocinadinamica!F211:F979)/1440</f>
        <v>0.11874999999999999</v>
      </c>
      <c r="T210" s="9" cm="1">
        <f t="array" ref="T21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210" s="9" t="str" cm="1">
        <f t="array" ref="U21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211" spans="1:21" x14ac:dyDescent="0.35">
      <c r="A211" s="28">
        <v>10</v>
      </c>
      <c r="B211" s="13" t="s">
        <v>979</v>
      </c>
      <c r="C211" s="13">
        <v>4</v>
      </c>
      <c r="D211" s="14">
        <v>45018.113194444442</v>
      </c>
      <c r="E211" s="14">
        <v>45018.186805555553</v>
      </c>
      <c r="F211" s="13" t="s">
        <v>100</v>
      </c>
      <c r="G211" s="13" t="s">
        <v>163</v>
      </c>
      <c r="H211" s="13" t="s">
        <v>74</v>
      </c>
      <c r="I211" s="17">
        <v>14.67</v>
      </c>
      <c r="J211" s="13" t="s">
        <v>75</v>
      </c>
      <c r="K211" s="13">
        <v>210</v>
      </c>
      <c r="L211" s="13" t="s">
        <v>275</v>
      </c>
      <c r="M211" s="13" t="s">
        <v>1420</v>
      </c>
      <c r="N211">
        <f>_xlfn.XLOOKUP(spaces_3iWczBNnn5rbfoUlE0Jd_uploads_git_blob_9864c7f811c613c3faab876659c6423__25[[#This Row],[Número de Orden]],Cocinadinamica!B212:B980,Cocinadinamica!C212:C980)</f>
        <v>75</v>
      </c>
      <c r="O211" s="7">
        <f>spaces_3iWczBNnn5rbfoUlE0Jd_uploads_git_blob_9864c7f811c613c3faab876659c6423__25[[#This Row],[Hora de Llegada]]</f>
        <v>45018.113194444442</v>
      </c>
      <c r="P211" s="9">
        <f>spaces_3iWczBNnn5rbfoUlE0Jd_uploads_git_blob_9864c7f811c613c3faab876659c6423__25[[#This Row],[Hora de Llegada]]</f>
        <v>45018.113194444442</v>
      </c>
      <c r="Q211" s="9">
        <f>spaces_3iWczBNnn5rbfoUlE0Jd_uploads_git_blob_9864c7f811c613c3faab876659c6423__25[[#This Row],[Hora de Salida]]</f>
        <v>45018.186805555553</v>
      </c>
      <c r="R211" s="9" cm="1">
        <f t="array" ref="R21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7.3611111110949423E-2</v>
      </c>
      <c r="S211" s="9">
        <f>_xlfn.XLOOKUP(spaces_3iWczBNnn5rbfoUlE0Jd_uploads_git_blob_9864c7f811c613c3faab876659c6423__25[[#This Row],[Número de Orden]],Cocinadinamica!E212:E980,Cocinadinamica!F212:F980)/1440</f>
        <v>0.10972222222222222</v>
      </c>
      <c r="T211" s="9" cm="1">
        <f t="array" ref="T21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211" s="9" t="str" cm="1">
        <f t="array" ref="U21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212" spans="1:21" x14ac:dyDescent="0.35">
      <c r="A212" s="27">
        <v>1</v>
      </c>
      <c r="B212" s="11" t="s">
        <v>980</v>
      </c>
      <c r="C212" s="11">
        <v>2</v>
      </c>
      <c r="D212" s="12">
        <v>45018.152777777781</v>
      </c>
      <c r="E212" s="12">
        <v>45018.226388888892</v>
      </c>
      <c r="F212" s="11" t="s">
        <v>223</v>
      </c>
      <c r="G212" s="11" t="s">
        <v>86</v>
      </c>
      <c r="H212" s="11" t="s">
        <v>109</v>
      </c>
      <c r="I212" s="16">
        <v>11.13</v>
      </c>
      <c r="J212" s="11" t="s">
        <v>94</v>
      </c>
      <c r="K212" s="11">
        <v>211</v>
      </c>
      <c r="L212" s="11" t="s">
        <v>164</v>
      </c>
      <c r="M212" s="11" t="s">
        <v>1421</v>
      </c>
      <c r="N212">
        <f>_xlfn.XLOOKUP(spaces_3iWczBNnn5rbfoUlE0Jd_uploads_git_blob_9864c7f811c613c3faab876659c6423__25[[#This Row],[Número de Orden]],Cocinadinamica!B213:B981,Cocinadinamica!C213:C981)</f>
        <v>68</v>
      </c>
      <c r="O212" s="7">
        <f>spaces_3iWczBNnn5rbfoUlE0Jd_uploads_git_blob_9864c7f811c613c3faab876659c6423__25[[#This Row],[Hora de Llegada]]</f>
        <v>45018.152777777781</v>
      </c>
      <c r="P212" s="9">
        <f>spaces_3iWczBNnn5rbfoUlE0Jd_uploads_git_blob_9864c7f811c613c3faab876659c6423__25[[#This Row],[Hora de Llegada]]</f>
        <v>45018.152777777781</v>
      </c>
      <c r="Q212" s="9">
        <f>spaces_3iWczBNnn5rbfoUlE0Jd_uploads_git_blob_9864c7f811c613c3faab876659c6423__25[[#This Row],[Hora de Salida]]</f>
        <v>45018.226388888892</v>
      </c>
      <c r="R212" s="9" cm="1">
        <f t="array" ref="R21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7.3611111110949423E-2</v>
      </c>
      <c r="S212" s="9">
        <f>_xlfn.XLOOKUP(spaces_3iWczBNnn5rbfoUlE0Jd_uploads_git_blob_9864c7f811c613c3faab876659c6423__25[[#This Row],[Número de Orden]],Cocinadinamica!E213:E981,Cocinadinamica!F213:F981)/1440</f>
        <v>9.375E-2</v>
      </c>
      <c r="T212" s="9" cm="1">
        <f t="array" ref="T21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212" s="9" t="str" cm="1">
        <f t="array" ref="U21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213" spans="1:21" x14ac:dyDescent="0.35">
      <c r="A213" s="28">
        <v>14</v>
      </c>
      <c r="B213" s="13" t="s">
        <v>778</v>
      </c>
      <c r="C213" s="13">
        <v>6</v>
      </c>
      <c r="D213" s="14">
        <v>45018.107638888891</v>
      </c>
      <c r="E213" s="14">
        <v>45018.152777777781</v>
      </c>
      <c r="F213" s="13" t="s">
        <v>72</v>
      </c>
      <c r="G213" s="13" t="s">
        <v>86</v>
      </c>
      <c r="H213" s="13" t="s">
        <v>109</v>
      </c>
      <c r="I213" s="17">
        <v>18.850000000000001</v>
      </c>
      <c r="J213" s="13" t="s">
        <v>88</v>
      </c>
      <c r="K213" s="13">
        <v>212</v>
      </c>
      <c r="L213" s="13" t="s">
        <v>76</v>
      </c>
      <c r="M213" s="13" t="s">
        <v>1422</v>
      </c>
      <c r="N213">
        <f>_xlfn.XLOOKUP(spaces_3iWczBNnn5rbfoUlE0Jd_uploads_git_blob_9864c7f811c613c3faab876659c6423__25[[#This Row],[Número de Orden]],Cocinadinamica!B214:B982,Cocinadinamica!C214:C982)</f>
        <v>101</v>
      </c>
      <c r="O213" s="7">
        <f>spaces_3iWczBNnn5rbfoUlE0Jd_uploads_git_blob_9864c7f811c613c3faab876659c6423__25[[#This Row],[Hora de Llegada]]</f>
        <v>45018.107638888891</v>
      </c>
      <c r="P213" s="9">
        <f>spaces_3iWczBNnn5rbfoUlE0Jd_uploads_git_blob_9864c7f811c613c3faab876659c6423__25[[#This Row],[Hora de Llegada]]</f>
        <v>45018.107638888891</v>
      </c>
      <c r="Q213" s="9">
        <f>spaces_3iWczBNnn5rbfoUlE0Jd_uploads_git_blob_9864c7f811c613c3faab876659c6423__25[[#This Row],[Hora de Salida]]</f>
        <v>45018.152777777781</v>
      </c>
      <c r="R213" s="9" cm="1">
        <f t="array" ref="R21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5.5555555554747116E-2</v>
      </c>
      <c r="S213" s="9">
        <f>_xlfn.XLOOKUP(spaces_3iWczBNnn5rbfoUlE0Jd_uploads_git_blob_9864c7f811c613c3faab876659c6423__25[[#This Row],[Número de Orden]],Cocinadinamica!E214:E982,Cocinadinamica!F214:F982)/1440</f>
        <v>0.11388888888888889</v>
      </c>
      <c r="T213" s="9" cm="1">
        <f t="array" ref="T21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213" s="9" t="str" cm="1">
        <f t="array" ref="U21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214" spans="1:21" x14ac:dyDescent="0.35">
      <c r="A214" s="27">
        <v>13</v>
      </c>
      <c r="B214" s="11" t="s">
        <v>981</v>
      </c>
      <c r="C214" s="11">
        <v>6</v>
      </c>
      <c r="D214" s="12">
        <v>45018.073611111111</v>
      </c>
      <c r="E214" s="12">
        <v>45018.206944444442</v>
      </c>
      <c r="F214" s="11" t="s">
        <v>85</v>
      </c>
      <c r="G214" s="11" t="s">
        <v>86</v>
      </c>
      <c r="H214" s="11" t="s">
        <v>74</v>
      </c>
      <c r="I214" s="16">
        <v>28.1</v>
      </c>
      <c r="J214" s="11" t="s">
        <v>75</v>
      </c>
      <c r="K214" s="11">
        <v>213</v>
      </c>
      <c r="L214" s="11" t="s">
        <v>76</v>
      </c>
      <c r="M214" s="11" t="s">
        <v>1423</v>
      </c>
      <c r="N214">
        <f>_xlfn.XLOOKUP(spaces_3iWczBNnn5rbfoUlE0Jd_uploads_git_blob_9864c7f811c613c3faab876659c6423__25[[#This Row],[Número de Orden]],Cocinadinamica!B215:B983,Cocinadinamica!C215:C983)</f>
        <v>35</v>
      </c>
      <c r="O214" s="7">
        <f>spaces_3iWczBNnn5rbfoUlE0Jd_uploads_git_blob_9864c7f811c613c3faab876659c6423__25[[#This Row],[Hora de Llegada]]</f>
        <v>45018.073611111111</v>
      </c>
      <c r="P214" s="9">
        <f>spaces_3iWczBNnn5rbfoUlE0Jd_uploads_git_blob_9864c7f811c613c3faab876659c6423__25[[#This Row],[Hora de Llegada]]</f>
        <v>45018.073611111111</v>
      </c>
      <c r="Q214" s="9">
        <f>spaces_3iWczBNnn5rbfoUlE0Jd_uploads_git_blob_9864c7f811c613c3faab876659c6423__25[[#This Row],[Hora de Salida]]</f>
        <v>45018.206944444442</v>
      </c>
      <c r="R214" s="9" cm="1">
        <f t="array" ref="R21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0.13333333333139308</v>
      </c>
      <c r="S214" s="9">
        <f>_xlfn.XLOOKUP(spaces_3iWczBNnn5rbfoUlE0Jd_uploads_git_blob_9864c7f811c613c3faab876659c6423__25[[#This Row],[Número de Orden]],Cocinadinamica!E215:E983,Cocinadinamica!F215:F983)/1440</f>
        <v>6.9444444444444448E-2</v>
      </c>
      <c r="T214" s="9" cm="1">
        <f t="array" ref="T21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6.388888888694863E-2</v>
      </c>
      <c r="U214" s="9" t="str" cm="1">
        <f t="array" ref="U21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15" spans="1:21" x14ac:dyDescent="0.35">
      <c r="A215" s="28">
        <v>2</v>
      </c>
      <c r="B215" s="13" t="s">
        <v>982</v>
      </c>
      <c r="C215" s="13">
        <v>4</v>
      </c>
      <c r="D215" s="14">
        <v>45018.137499999997</v>
      </c>
      <c r="E215" s="14">
        <v>45018.214583333334</v>
      </c>
      <c r="F215" s="13" t="s">
        <v>223</v>
      </c>
      <c r="G215" s="13" t="s">
        <v>86</v>
      </c>
      <c r="H215" s="13" t="s">
        <v>109</v>
      </c>
      <c r="I215" s="17">
        <v>33.39</v>
      </c>
      <c r="J215" s="13" t="s">
        <v>88</v>
      </c>
      <c r="K215" s="13">
        <v>214</v>
      </c>
      <c r="L215" s="13" t="s">
        <v>164</v>
      </c>
      <c r="M215" s="13" t="s">
        <v>1424</v>
      </c>
      <c r="N215">
        <f>_xlfn.XLOOKUP(spaces_3iWczBNnn5rbfoUlE0Jd_uploads_git_blob_9864c7f811c613c3faab876659c6423__25[[#This Row],[Número de Orden]],Cocinadinamica!B216:B984,Cocinadinamica!C216:C984)</f>
        <v>89</v>
      </c>
      <c r="O215" s="7">
        <f>spaces_3iWczBNnn5rbfoUlE0Jd_uploads_git_blob_9864c7f811c613c3faab876659c6423__25[[#This Row],[Hora de Llegada]]</f>
        <v>45018.137499999997</v>
      </c>
      <c r="P215" s="9">
        <f>spaces_3iWczBNnn5rbfoUlE0Jd_uploads_git_blob_9864c7f811c613c3faab876659c6423__25[[#This Row],[Hora de Llegada]]</f>
        <v>45018.137499999997</v>
      </c>
      <c r="Q215" s="9">
        <f>spaces_3iWczBNnn5rbfoUlE0Jd_uploads_git_blob_9864c7f811c613c3faab876659c6423__25[[#This Row],[Hora de Salida]]</f>
        <v>45018.214583333334</v>
      </c>
      <c r="R215" s="9" cm="1">
        <f t="array" ref="R21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8.7500000001455192E-2</v>
      </c>
      <c r="S215" s="9">
        <f>_xlfn.XLOOKUP(spaces_3iWczBNnn5rbfoUlE0Jd_uploads_git_blob_9864c7f811c613c3faab876659c6423__25[[#This Row],[Número de Orden]],Cocinadinamica!E216:E984,Cocinadinamica!F216:F984)/1440</f>
        <v>2.6388888888888889E-2</v>
      </c>
      <c r="T215" s="9" cm="1">
        <f t="array" ref="T21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6.1111111112566299E-2</v>
      </c>
      <c r="U215" s="9" t="str" cm="1">
        <f t="array" ref="U21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16" spans="1:21" x14ac:dyDescent="0.35">
      <c r="A216" s="27">
        <v>6</v>
      </c>
      <c r="B216" s="11" t="s">
        <v>983</v>
      </c>
      <c r="C216" s="11">
        <v>4</v>
      </c>
      <c r="D216" s="12">
        <v>45018.161111111112</v>
      </c>
      <c r="E216" s="12">
        <v>45018.267361111109</v>
      </c>
      <c r="F216" s="11" t="s">
        <v>170</v>
      </c>
      <c r="G216" s="11" t="s">
        <v>86</v>
      </c>
      <c r="H216" s="11" t="s">
        <v>109</v>
      </c>
      <c r="I216" s="16">
        <v>35.64</v>
      </c>
      <c r="J216" s="11" t="s">
        <v>88</v>
      </c>
      <c r="K216" s="11">
        <v>215</v>
      </c>
      <c r="L216" s="11" t="s">
        <v>174</v>
      </c>
      <c r="M216" s="11" t="s">
        <v>1425</v>
      </c>
      <c r="N216">
        <f>_xlfn.XLOOKUP(spaces_3iWczBNnn5rbfoUlE0Jd_uploads_git_blob_9864c7f811c613c3faab876659c6423__25[[#This Row],[Número de Orden]],Cocinadinamica!B217:B985,Cocinadinamica!C217:C985)</f>
        <v>64</v>
      </c>
      <c r="O216" s="7">
        <f>spaces_3iWczBNnn5rbfoUlE0Jd_uploads_git_blob_9864c7f811c613c3faab876659c6423__25[[#This Row],[Hora de Llegada]]</f>
        <v>45018.161111111112</v>
      </c>
      <c r="P216" s="9">
        <f>spaces_3iWczBNnn5rbfoUlE0Jd_uploads_git_blob_9864c7f811c613c3faab876659c6423__25[[#This Row],[Hora de Llegada]]</f>
        <v>45018.161111111112</v>
      </c>
      <c r="Q216" s="9">
        <f>spaces_3iWczBNnn5rbfoUlE0Jd_uploads_git_blob_9864c7f811c613c3faab876659c6423__25[[#This Row],[Hora de Salida]]</f>
        <v>45018.267361111109</v>
      </c>
      <c r="R216" s="9" cm="1">
        <f t="array" ref="R21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0.11666666666133096</v>
      </c>
      <c r="S216" s="9">
        <f>_xlfn.XLOOKUP(spaces_3iWczBNnn5rbfoUlE0Jd_uploads_git_blob_9864c7f811c613c3faab876659c6423__25[[#This Row],[Número de Orden]],Cocinadinamica!E217:E985,Cocinadinamica!F217:F985)/1440</f>
        <v>3.1944444444444442E-2</v>
      </c>
      <c r="T216" s="9" cm="1">
        <f t="array" ref="T21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8.4722222216886522E-2</v>
      </c>
      <c r="U216" s="9" t="str" cm="1">
        <f t="array" ref="U21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17" spans="1:21" x14ac:dyDescent="0.35">
      <c r="A217" s="28">
        <v>17</v>
      </c>
      <c r="B217" s="13" t="s">
        <v>984</v>
      </c>
      <c r="C217" s="13">
        <v>6</v>
      </c>
      <c r="D217" s="14">
        <v>45018.073611111111</v>
      </c>
      <c r="E217" s="14">
        <v>45018.23333333333</v>
      </c>
      <c r="F217" s="13" t="s">
        <v>100</v>
      </c>
      <c r="G217" s="13" t="s">
        <v>86</v>
      </c>
      <c r="H217" s="13" t="s">
        <v>74</v>
      </c>
      <c r="I217" s="17">
        <v>35.69</v>
      </c>
      <c r="J217" s="13" t="s">
        <v>75</v>
      </c>
      <c r="K217" s="13">
        <v>216</v>
      </c>
      <c r="L217" s="13" t="s">
        <v>174</v>
      </c>
      <c r="M217" s="13" t="s">
        <v>1426</v>
      </c>
      <c r="N217">
        <f>_xlfn.XLOOKUP(spaces_3iWczBNnn5rbfoUlE0Jd_uploads_git_blob_9864c7f811c613c3faab876659c6423__25[[#This Row],[Número de Orden]],Cocinadinamica!B218:B986,Cocinadinamica!C218:C986)</f>
        <v>56</v>
      </c>
      <c r="O217" s="7">
        <f>spaces_3iWczBNnn5rbfoUlE0Jd_uploads_git_blob_9864c7f811c613c3faab876659c6423__25[[#This Row],[Hora de Llegada]]</f>
        <v>45018.073611111111</v>
      </c>
      <c r="P217" s="9">
        <f>spaces_3iWczBNnn5rbfoUlE0Jd_uploads_git_blob_9864c7f811c613c3faab876659c6423__25[[#This Row],[Hora de Llegada]]</f>
        <v>45018.073611111111</v>
      </c>
      <c r="Q217" s="9">
        <f>spaces_3iWczBNnn5rbfoUlE0Jd_uploads_git_blob_9864c7f811c613c3faab876659c6423__25[[#This Row],[Hora de Salida]]</f>
        <v>45018.23333333333</v>
      </c>
      <c r="R217" s="9" cm="1">
        <f t="array" ref="R21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0.15972222221898846</v>
      </c>
      <c r="S217" s="9">
        <f>_xlfn.XLOOKUP(spaces_3iWczBNnn5rbfoUlE0Jd_uploads_git_blob_9864c7f811c613c3faab876659c6423__25[[#This Row],[Número de Orden]],Cocinadinamica!E218:E986,Cocinadinamica!F218:F986)/1440</f>
        <v>8.3333333333333329E-2</v>
      </c>
      <c r="T217" s="9" cm="1">
        <f t="array" ref="T21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7.6388888885655135E-2</v>
      </c>
      <c r="U217" s="9" t="str" cm="1">
        <f t="array" ref="U21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18" spans="1:21" x14ac:dyDescent="0.35">
      <c r="A218" s="27" t="s">
        <v>161</v>
      </c>
      <c r="B218" s="11" t="s">
        <v>281</v>
      </c>
      <c r="C218" s="11">
        <v>2</v>
      </c>
      <c r="D218" s="12">
        <v>45018.037499999999</v>
      </c>
      <c r="E218" s="12">
        <v>45018.197916666664</v>
      </c>
      <c r="F218" s="11" t="s">
        <v>170</v>
      </c>
      <c r="G218" s="11" t="s">
        <v>73</v>
      </c>
      <c r="H218" s="11" t="s">
        <v>74</v>
      </c>
      <c r="I218" s="16">
        <v>31.17</v>
      </c>
      <c r="J218" s="11" t="s">
        <v>88</v>
      </c>
      <c r="K218" s="11">
        <v>217</v>
      </c>
      <c r="L218" s="11" t="s">
        <v>110</v>
      </c>
      <c r="M218" s="11" t="s">
        <v>33</v>
      </c>
      <c r="N218">
        <f>_xlfn.XLOOKUP(spaces_3iWczBNnn5rbfoUlE0Jd_uploads_git_blob_9864c7f811c613c3faab876659c6423__25[[#This Row],[Número de Orden]],Cocinadinamica!B219:B987,Cocinadinamica!C219:C987)</f>
        <v>39</v>
      </c>
      <c r="O218" s="7">
        <f>spaces_3iWczBNnn5rbfoUlE0Jd_uploads_git_blob_9864c7f811c613c3faab876659c6423__25[[#This Row],[Hora de Llegada]]</f>
        <v>45018.037499999999</v>
      </c>
      <c r="P218" s="9">
        <f>spaces_3iWczBNnn5rbfoUlE0Jd_uploads_git_blob_9864c7f811c613c3faab876659c6423__25[[#This Row],[Hora de Llegada]]</f>
        <v>45018.037499999999</v>
      </c>
      <c r="Q218" s="9">
        <f>spaces_3iWczBNnn5rbfoUlE0Jd_uploads_git_blob_9864c7f811c613c3faab876659c6423__25[[#This Row],[Hora de Salida]]</f>
        <v>45018.197916666664</v>
      </c>
      <c r="R218" s="9" cm="1">
        <f t="array" ref="R21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0.17083333332993789</v>
      </c>
      <c r="S218" s="9">
        <f>_xlfn.XLOOKUP(spaces_3iWczBNnn5rbfoUlE0Jd_uploads_git_blob_9864c7f811c613c3faab876659c6423__25[[#This Row],[Número de Orden]],Cocinadinamica!E219:E987,Cocinadinamica!F219:F987)/1440</f>
        <v>9.0277777777777769E-3</v>
      </c>
      <c r="T218" s="9" cm="1">
        <f t="array" ref="T21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0.16180555555216011</v>
      </c>
      <c r="U218" s="9" t="str" cm="1">
        <f t="array" ref="U21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19" spans="1:21" x14ac:dyDescent="0.35">
      <c r="A219" s="28">
        <v>13</v>
      </c>
      <c r="B219" s="13" t="s">
        <v>985</v>
      </c>
      <c r="C219" s="13">
        <v>3</v>
      </c>
      <c r="D219" s="14">
        <v>45018.018750000003</v>
      </c>
      <c r="E219" s="14">
        <v>45018.15347222222</v>
      </c>
      <c r="F219" s="13" t="s">
        <v>85</v>
      </c>
      <c r="G219" s="13" t="s">
        <v>86</v>
      </c>
      <c r="H219" s="13" t="s">
        <v>74</v>
      </c>
      <c r="I219" s="17">
        <v>23.34</v>
      </c>
      <c r="J219" s="13" t="s">
        <v>88</v>
      </c>
      <c r="K219" s="13">
        <v>218</v>
      </c>
      <c r="L219" s="13" t="s">
        <v>164</v>
      </c>
      <c r="M219" s="13" t="s">
        <v>1427</v>
      </c>
      <c r="N219">
        <f>_xlfn.XLOOKUP(spaces_3iWczBNnn5rbfoUlE0Jd_uploads_git_blob_9864c7f811c613c3faab876659c6423__25[[#This Row],[Número de Orden]],Cocinadinamica!B220:B988,Cocinadinamica!C220:C988)</f>
        <v>75</v>
      </c>
      <c r="O219" s="7">
        <f>spaces_3iWczBNnn5rbfoUlE0Jd_uploads_git_blob_9864c7f811c613c3faab876659c6423__25[[#This Row],[Hora de Llegada]]</f>
        <v>45018.018750000003</v>
      </c>
      <c r="P219" s="9">
        <f>spaces_3iWczBNnn5rbfoUlE0Jd_uploads_git_blob_9864c7f811c613c3faab876659c6423__25[[#This Row],[Hora de Llegada]]</f>
        <v>45018.018750000003</v>
      </c>
      <c r="Q219" s="9">
        <f>spaces_3iWczBNnn5rbfoUlE0Jd_uploads_git_blob_9864c7f811c613c3faab876659c6423__25[[#This Row],[Hora de Salida]]</f>
        <v>45018.15347222222</v>
      </c>
      <c r="R219" s="9" cm="1">
        <f t="array" ref="R21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0.14513888888177462</v>
      </c>
      <c r="S219" s="9">
        <f>_xlfn.XLOOKUP(spaces_3iWczBNnn5rbfoUlE0Jd_uploads_git_blob_9864c7f811c613c3faab876659c6423__25[[#This Row],[Número de Orden]],Cocinadinamica!E220:E988,Cocinadinamica!F220:F988)/1440</f>
        <v>3.1944444444444442E-2</v>
      </c>
      <c r="T219" s="9" cm="1">
        <f t="array" ref="T21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0.11319444443733018</v>
      </c>
      <c r="U219" s="9" t="str" cm="1">
        <f t="array" ref="U21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20" spans="1:21" x14ac:dyDescent="0.35">
      <c r="A220" s="27">
        <v>1</v>
      </c>
      <c r="B220" s="11" t="s">
        <v>704</v>
      </c>
      <c r="C220" s="11">
        <v>5</v>
      </c>
      <c r="D220" s="12">
        <v>45018.106249999997</v>
      </c>
      <c r="E220" s="12">
        <v>45018.200694444444</v>
      </c>
      <c r="F220" s="11" t="s">
        <v>170</v>
      </c>
      <c r="G220" s="11" t="s">
        <v>86</v>
      </c>
      <c r="H220" s="11" t="s">
        <v>74</v>
      </c>
      <c r="I220" s="16">
        <v>46.96</v>
      </c>
      <c r="J220" s="11" t="s">
        <v>75</v>
      </c>
      <c r="K220" s="11">
        <v>219</v>
      </c>
      <c r="L220" s="11" t="s">
        <v>275</v>
      </c>
      <c r="M220" s="11" t="s">
        <v>1348</v>
      </c>
      <c r="N220">
        <f>_xlfn.XLOOKUP(spaces_3iWczBNnn5rbfoUlE0Jd_uploads_git_blob_9864c7f811c613c3faab876659c6423__25[[#This Row],[Número de Orden]],Cocinadinamica!B221:B989,Cocinadinamica!C221:C989)</f>
        <v>54</v>
      </c>
      <c r="O220" s="7">
        <f>spaces_3iWczBNnn5rbfoUlE0Jd_uploads_git_blob_9864c7f811c613c3faab876659c6423__25[[#This Row],[Hora de Llegada]]</f>
        <v>45018.106249999997</v>
      </c>
      <c r="P220" s="9">
        <f>spaces_3iWczBNnn5rbfoUlE0Jd_uploads_git_blob_9864c7f811c613c3faab876659c6423__25[[#This Row],[Hora de Llegada]]</f>
        <v>45018.106249999997</v>
      </c>
      <c r="Q220" s="9">
        <f>spaces_3iWczBNnn5rbfoUlE0Jd_uploads_git_blob_9864c7f811c613c3faab876659c6423__25[[#This Row],[Hora de Salida]]</f>
        <v>45018.200694444444</v>
      </c>
      <c r="R220" s="9" cm="1">
        <f t="array" ref="R22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9.4444444446708076E-2</v>
      </c>
      <c r="S220" s="9">
        <f>_xlfn.XLOOKUP(spaces_3iWczBNnn5rbfoUlE0Jd_uploads_git_blob_9864c7f811c613c3faab876659c6423__25[[#This Row],[Número de Orden]],Cocinadinamica!E221:E989,Cocinadinamica!F221:F989)/1440</f>
        <v>1.5972222222222221E-2</v>
      </c>
      <c r="T220" s="9" cm="1">
        <f t="array" ref="T22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7.8472222224485855E-2</v>
      </c>
      <c r="U220" s="9" t="str" cm="1">
        <f t="array" ref="U22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21" spans="1:21" x14ac:dyDescent="0.35">
      <c r="A221" s="28" t="s">
        <v>125</v>
      </c>
      <c r="B221" s="13" t="s">
        <v>327</v>
      </c>
      <c r="C221" s="13">
        <v>6</v>
      </c>
      <c r="D221" s="14">
        <v>45018.042361111111</v>
      </c>
      <c r="E221" s="14">
        <v>45018.206250000003</v>
      </c>
      <c r="F221" s="13" t="s">
        <v>85</v>
      </c>
      <c r="G221" s="13" t="s">
        <v>86</v>
      </c>
      <c r="H221" s="13" t="s">
        <v>74</v>
      </c>
      <c r="I221" s="17">
        <v>4.8499999999999996</v>
      </c>
      <c r="J221" s="13" t="s">
        <v>94</v>
      </c>
      <c r="K221" s="13">
        <v>220</v>
      </c>
      <c r="L221" s="13" t="s">
        <v>187</v>
      </c>
      <c r="M221" s="13" t="s">
        <v>9</v>
      </c>
      <c r="N221">
        <f>_xlfn.XLOOKUP(spaces_3iWczBNnn5rbfoUlE0Jd_uploads_git_blob_9864c7f811c613c3faab876659c6423__25[[#This Row],[Número de Orden]],Cocinadinamica!B222:B990,Cocinadinamica!C222:C990)</f>
        <v>10</v>
      </c>
      <c r="O221" s="7">
        <f>spaces_3iWczBNnn5rbfoUlE0Jd_uploads_git_blob_9864c7f811c613c3faab876659c6423__25[[#This Row],[Hora de Llegada]]</f>
        <v>45018.042361111111</v>
      </c>
      <c r="P221" s="9">
        <f>spaces_3iWczBNnn5rbfoUlE0Jd_uploads_git_blob_9864c7f811c613c3faab876659c6423__25[[#This Row],[Hora de Llegada]]</f>
        <v>45018.042361111111</v>
      </c>
      <c r="Q221" s="9">
        <f>spaces_3iWczBNnn5rbfoUlE0Jd_uploads_git_blob_9864c7f811c613c3faab876659c6423__25[[#This Row],[Hora de Salida]]</f>
        <v>45018.206250000003</v>
      </c>
      <c r="R221" s="9" cm="1">
        <f t="array" ref="R22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0.16388888889196096</v>
      </c>
      <c r="S221" s="9">
        <f>_xlfn.XLOOKUP(spaces_3iWczBNnn5rbfoUlE0Jd_uploads_git_blob_9864c7f811c613c3faab876659c6423__25[[#This Row],[Número de Orden]],Cocinadinamica!E222:E990,Cocinadinamica!F222:F990)/1440</f>
        <v>9.0277777777777769E-3</v>
      </c>
      <c r="T221" s="9" cm="1">
        <f t="array" ref="T22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0.15486111111418319</v>
      </c>
      <c r="U221" s="9" t="str" cm="1">
        <f t="array" ref="U22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22" spans="1:21" x14ac:dyDescent="0.35">
      <c r="A222" s="27">
        <v>16</v>
      </c>
      <c r="B222" s="11" t="s">
        <v>986</v>
      </c>
      <c r="C222" s="11">
        <v>1</v>
      </c>
      <c r="D222" s="12">
        <v>45018.07708333333</v>
      </c>
      <c r="E222" s="12">
        <v>45018.128472222219</v>
      </c>
      <c r="F222" s="11" t="s">
        <v>170</v>
      </c>
      <c r="G222" s="11" t="s">
        <v>86</v>
      </c>
      <c r="H222" s="11" t="s">
        <v>74</v>
      </c>
      <c r="I222" s="16">
        <v>17.829999999999998</v>
      </c>
      <c r="J222" s="11" t="s">
        <v>75</v>
      </c>
      <c r="K222" s="11">
        <v>221</v>
      </c>
      <c r="L222" s="11" t="s">
        <v>101</v>
      </c>
      <c r="M222" s="11" t="s">
        <v>1428</v>
      </c>
      <c r="N222">
        <f>_xlfn.XLOOKUP(spaces_3iWczBNnn5rbfoUlE0Jd_uploads_git_blob_9864c7f811c613c3faab876659c6423__25[[#This Row],[Número de Orden]],Cocinadinamica!B223:B991,Cocinadinamica!C223:C991)</f>
        <v>79</v>
      </c>
      <c r="O222" s="7">
        <f>spaces_3iWczBNnn5rbfoUlE0Jd_uploads_git_blob_9864c7f811c613c3faab876659c6423__25[[#This Row],[Hora de Llegada]]</f>
        <v>45018.07708333333</v>
      </c>
      <c r="P222" s="9">
        <f>spaces_3iWczBNnn5rbfoUlE0Jd_uploads_git_blob_9864c7f811c613c3faab876659c6423__25[[#This Row],[Hora de Llegada]]</f>
        <v>45018.07708333333</v>
      </c>
      <c r="Q222" s="9">
        <f>spaces_3iWczBNnn5rbfoUlE0Jd_uploads_git_blob_9864c7f811c613c3faab876659c6423__25[[#This Row],[Hora de Salida]]</f>
        <v>45018.128472222219</v>
      </c>
      <c r="R222" s="9" cm="1">
        <f t="array" ref="R22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5.1388888889050577E-2</v>
      </c>
      <c r="S222" s="9">
        <f>_xlfn.XLOOKUP(spaces_3iWczBNnn5rbfoUlE0Jd_uploads_git_blob_9864c7f811c613c3faab876659c6423__25[[#This Row],[Número de Orden]],Cocinadinamica!E223:E991,Cocinadinamica!F223:F991)/1440</f>
        <v>7.4999999999999997E-2</v>
      </c>
      <c r="T222" s="9" cm="1">
        <f t="array" ref="T22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222" s="9" t="str" cm="1">
        <f t="array" ref="U22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223" spans="1:21" x14ac:dyDescent="0.35">
      <c r="A223" s="28">
        <v>3</v>
      </c>
      <c r="B223" s="13" t="s">
        <v>987</v>
      </c>
      <c r="C223" s="13">
        <v>3</v>
      </c>
      <c r="D223" s="14">
        <v>45018.151388888888</v>
      </c>
      <c r="E223" s="14">
        <v>45018.279166666667</v>
      </c>
      <c r="F223" s="13" t="s">
        <v>85</v>
      </c>
      <c r="G223" s="13" t="s">
        <v>73</v>
      </c>
      <c r="H223" s="13" t="s">
        <v>109</v>
      </c>
      <c r="I223" s="17">
        <v>32.58</v>
      </c>
      <c r="J223" s="13" t="s">
        <v>75</v>
      </c>
      <c r="K223" s="13">
        <v>222</v>
      </c>
      <c r="L223" s="13" t="s">
        <v>187</v>
      </c>
      <c r="M223" s="13" t="s">
        <v>1429</v>
      </c>
      <c r="N223">
        <f>_xlfn.XLOOKUP(spaces_3iWczBNnn5rbfoUlE0Jd_uploads_git_blob_9864c7f811c613c3faab876659c6423__25[[#This Row],[Número de Orden]],Cocinadinamica!B224:B992,Cocinadinamica!C224:C992)</f>
        <v>39</v>
      </c>
      <c r="O223" s="7">
        <f>spaces_3iWczBNnn5rbfoUlE0Jd_uploads_git_blob_9864c7f811c613c3faab876659c6423__25[[#This Row],[Hora de Llegada]]</f>
        <v>45018.151388888888</v>
      </c>
      <c r="P223" s="9">
        <f>spaces_3iWczBNnn5rbfoUlE0Jd_uploads_git_blob_9864c7f811c613c3faab876659c6423__25[[#This Row],[Hora de Llegada]]</f>
        <v>45018.151388888888</v>
      </c>
      <c r="Q223" s="9">
        <f>spaces_3iWczBNnn5rbfoUlE0Jd_uploads_git_blob_9864c7f811c613c3faab876659c6423__25[[#This Row],[Hora de Salida]]</f>
        <v>45018.279166666667</v>
      </c>
      <c r="R223" s="9" cm="1">
        <f t="array" ref="R22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0.12777777777955635</v>
      </c>
      <c r="S223" s="9">
        <f>_xlfn.XLOOKUP(spaces_3iWczBNnn5rbfoUlE0Jd_uploads_git_blob_9864c7f811c613c3faab876659c6423__25[[#This Row],[Número de Orden]],Cocinadinamica!E224:E992,Cocinadinamica!F224:F992)/1440</f>
        <v>5.9027777777777776E-2</v>
      </c>
      <c r="T223" s="9" cm="1">
        <f t="array" ref="T22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6.8750000001778569E-2</v>
      </c>
      <c r="U223" s="9" t="str" cm="1">
        <f t="array" ref="U22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24" spans="1:21" x14ac:dyDescent="0.35">
      <c r="A224" s="27" t="s">
        <v>177</v>
      </c>
      <c r="B224" s="11" t="s">
        <v>330</v>
      </c>
      <c r="C224" s="11">
        <v>2</v>
      </c>
      <c r="D224" s="12">
        <v>45018.052777777775</v>
      </c>
      <c r="E224" s="12">
        <v>45018.118055555555</v>
      </c>
      <c r="F224" s="11" t="s">
        <v>85</v>
      </c>
      <c r="G224" s="11" t="s">
        <v>73</v>
      </c>
      <c r="H224" s="11" t="s">
        <v>74</v>
      </c>
      <c r="I224" s="16">
        <v>49.62</v>
      </c>
      <c r="J224" s="11" t="s">
        <v>94</v>
      </c>
      <c r="K224" s="11">
        <v>223</v>
      </c>
      <c r="L224" s="11" t="s">
        <v>164</v>
      </c>
      <c r="M224" s="11" t="s">
        <v>33</v>
      </c>
      <c r="N224">
        <f>_xlfn.XLOOKUP(spaces_3iWczBNnn5rbfoUlE0Jd_uploads_git_blob_9864c7f811c613c3faab876659c6423__25[[#This Row],[Número de Orden]],Cocinadinamica!B225:B993,Cocinadinamica!C225:C993)</f>
        <v>13</v>
      </c>
      <c r="O224" s="7">
        <f>spaces_3iWczBNnn5rbfoUlE0Jd_uploads_git_blob_9864c7f811c613c3faab876659c6423__25[[#This Row],[Hora de Llegada]]</f>
        <v>45018.052777777775</v>
      </c>
      <c r="P224" s="9">
        <f>spaces_3iWczBNnn5rbfoUlE0Jd_uploads_git_blob_9864c7f811c613c3faab876659c6423__25[[#This Row],[Hora de Llegada]]</f>
        <v>45018.052777777775</v>
      </c>
      <c r="Q224" s="9">
        <f>spaces_3iWczBNnn5rbfoUlE0Jd_uploads_git_blob_9864c7f811c613c3faab876659c6423__25[[#This Row],[Hora de Salida]]</f>
        <v>45018.118055555555</v>
      </c>
      <c r="R224" s="9" cm="1">
        <f t="array" ref="R22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6.5277777779556345E-2</v>
      </c>
      <c r="S224" s="9">
        <f>_xlfn.XLOOKUP(spaces_3iWczBNnn5rbfoUlE0Jd_uploads_git_blob_9864c7f811c613c3faab876659c6423__25[[#This Row],[Número de Orden]],Cocinadinamica!E225:E993,Cocinadinamica!F225:F993)/1440</f>
        <v>3.6805555555555557E-2</v>
      </c>
      <c r="T224" s="9" cm="1">
        <f t="array" ref="T22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2.8472222224000789E-2</v>
      </c>
      <c r="U224" s="9" t="str" cm="1">
        <f t="array" ref="U22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25" spans="1:21" x14ac:dyDescent="0.35">
      <c r="A225" s="28" t="s">
        <v>70</v>
      </c>
      <c r="B225" s="13" t="s">
        <v>331</v>
      </c>
      <c r="C225" s="13">
        <v>6</v>
      </c>
      <c r="D225" s="14">
        <v>45018.088194444441</v>
      </c>
      <c r="E225" s="14">
        <v>45018.240972222222</v>
      </c>
      <c r="F225" s="13" t="s">
        <v>170</v>
      </c>
      <c r="G225" s="13" t="s">
        <v>86</v>
      </c>
      <c r="H225" s="13" t="s">
        <v>74</v>
      </c>
      <c r="I225" s="17">
        <v>17.61</v>
      </c>
      <c r="J225" s="13" t="s">
        <v>88</v>
      </c>
      <c r="K225" s="13">
        <v>224</v>
      </c>
      <c r="L225" s="13" t="s">
        <v>95</v>
      </c>
      <c r="M225" s="13" t="s">
        <v>47</v>
      </c>
      <c r="N225">
        <f>_xlfn.XLOOKUP(spaces_3iWczBNnn5rbfoUlE0Jd_uploads_git_blob_9864c7f811c613c3faab876659c6423__25[[#This Row],[Número de Orden]],Cocinadinamica!B226:B994,Cocinadinamica!C226:C994)</f>
        <v>22</v>
      </c>
      <c r="O225" s="7">
        <f>spaces_3iWczBNnn5rbfoUlE0Jd_uploads_git_blob_9864c7f811c613c3faab876659c6423__25[[#This Row],[Hora de Llegada]]</f>
        <v>45018.088194444441</v>
      </c>
      <c r="P225" s="9">
        <f>spaces_3iWczBNnn5rbfoUlE0Jd_uploads_git_blob_9864c7f811c613c3faab876659c6423__25[[#This Row],[Hora de Llegada]]</f>
        <v>45018.088194444441</v>
      </c>
      <c r="Q225" s="9">
        <f>spaces_3iWczBNnn5rbfoUlE0Jd_uploads_git_blob_9864c7f811c613c3faab876659c6423__25[[#This Row],[Hora de Salida]]</f>
        <v>45018.240972222222</v>
      </c>
      <c r="R225" s="9" cm="1">
        <f t="array" ref="R22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0.16319444444525288</v>
      </c>
      <c r="S225" s="9">
        <f>_xlfn.XLOOKUP(spaces_3iWczBNnn5rbfoUlE0Jd_uploads_git_blob_9864c7f811c613c3faab876659c6423__25[[#This Row],[Número de Orden]],Cocinadinamica!E226:E994,Cocinadinamica!F226:F994)/1440</f>
        <v>1.3888888888888888E-2</v>
      </c>
      <c r="T225" s="9" cm="1">
        <f t="array" ref="T22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0.14930555555636399</v>
      </c>
      <c r="U225" s="9" t="str" cm="1">
        <f t="array" ref="U22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26" spans="1:21" x14ac:dyDescent="0.35">
      <c r="A226" s="27">
        <v>19</v>
      </c>
      <c r="B226" s="11" t="s">
        <v>988</v>
      </c>
      <c r="C226" s="11">
        <v>4</v>
      </c>
      <c r="D226" s="12">
        <v>45018.009722222225</v>
      </c>
      <c r="E226" s="12">
        <v>45018.058333333334</v>
      </c>
      <c r="F226" s="11" t="s">
        <v>170</v>
      </c>
      <c r="G226" s="11" t="s">
        <v>163</v>
      </c>
      <c r="H226" s="11" t="s">
        <v>74</v>
      </c>
      <c r="I226" s="16">
        <v>35.020000000000003</v>
      </c>
      <c r="J226" s="11" t="s">
        <v>94</v>
      </c>
      <c r="K226" s="11">
        <v>225</v>
      </c>
      <c r="L226" s="11" t="s">
        <v>76</v>
      </c>
      <c r="M226" s="11" t="s">
        <v>1430</v>
      </c>
      <c r="N226">
        <f>_xlfn.XLOOKUP(spaces_3iWczBNnn5rbfoUlE0Jd_uploads_git_blob_9864c7f811c613c3faab876659c6423__25[[#This Row],[Número de Orden]],Cocinadinamica!B227:B995,Cocinadinamica!C227:C995)</f>
        <v>66</v>
      </c>
      <c r="O226" s="7">
        <f>spaces_3iWczBNnn5rbfoUlE0Jd_uploads_git_blob_9864c7f811c613c3faab876659c6423__25[[#This Row],[Hora de Llegada]]</f>
        <v>45018.009722222225</v>
      </c>
      <c r="P226" s="9">
        <f>spaces_3iWczBNnn5rbfoUlE0Jd_uploads_git_blob_9864c7f811c613c3faab876659c6423__25[[#This Row],[Hora de Llegada]]</f>
        <v>45018.009722222225</v>
      </c>
      <c r="Q226" s="9">
        <f>spaces_3iWczBNnn5rbfoUlE0Jd_uploads_git_blob_9864c7f811c613c3faab876659c6423__25[[#This Row],[Hora de Salida]]</f>
        <v>45018.058333333334</v>
      </c>
      <c r="R226" s="9" cm="1">
        <f t="array" ref="R22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4.8611111109494232E-2</v>
      </c>
      <c r="S226" s="9">
        <f>_xlfn.XLOOKUP(spaces_3iWczBNnn5rbfoUlE0Jd_uploads_git_blob_9864c7f811c613c3faab876659c6423__25[[#This Row],[Número de Orden]],Cocinadinamica!E227:E995,Cocinadinamica!F227:F995)/1440</f>
        <v>6.5277777777777782E-2</v>
      </c>
      <c r="T226" s="9" cm="1">
        <f t="array" ref="T22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226" s="9" t="str" cm="1">
        <f t="array" ref="U22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227" spans="1:21" x14ac:dyDescent="0.35">
      <c r="A227" s="28">
        <v>7</v>
      </c>
      <c r="B227" s="13" t="s">
        <v>989</v>
      </c>
      <c r="C227" s="13">
        <v>6</v>
      </c>
      <c r="D227" s="14">
        <v>45018.040277777778</v>
      </c>
      <c r="E227" s="14">
        <v>45018.17291666667</v>
      </c>
      <c r="F227" s="13" t="s">
        <v>223</v>
      </c>
      <c r="G227" s="13" t="s">
        <v>73</v>
      </c>
      <c r="H227" s="13" t="s">
        <v>74</v>
      </c>
      <c r="I227" s="17">
        <v>39.479999999999997</v>
      </c>
      <c r="J227" s="13" t="s">
        <v>94</v>
      </c>
      <c r="K227" s="13">
        <v>226</v>
      </c>
      <c r="L227" s="13" t="s">
        <v>275</v>
      </c>
      <c r="M227" s="13" t="s">
        <v>1431</v>
      </c>
      <c r="N227">
        <f>_xlfn.XLOOKUP(spaces_3iWczBNnn5rbfoUlE0Jd_uploads_git_blob_9864c7f811c613c3faab876659c6423__25[[#This Row],[Número de Orden]],Cocinadinamica!B228:B996,Cocinadinamica!C228:C996)</f>
        <v>69</v>
      </c>
      <c r="O227" s="7">
        <f>spaces_3iWczBNnn5rbfoUlE0Jd_uploads_git_blob_9864c7f811c613c3faab876659c6423__25[[#This Row],[Hora de Llegada]]</f>
        <v>45018.040277777778</v>
      </c>
      <c r="P227" s="9">
        <f>spaces_3iWczBNnn5rbfoUlE0Jd_uploads_git_blob_9864c7f811c613c3faab876659c6423__25[[#This Row],[Hora de Llegada]]</f>
        <v>45018.040277777778</v>
      </c>
      <c r="Q227" s="9">
        <f>spaces_3iWczBNnn5rbfoUlE0Jd_uploads_git_blob_9864c7f811c613c3faab876659c6423__25[[#This Row],[Hora de Salida]]</f>
        <v>45018.17291666667</v>
      </c>
      <c r="R227" s="9" cm="1">
        <f t="array" ref="R22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0.13263888889196096</v>
      </c>
      <c r="S227" s="9">
        <f>_xlfn.XLOOKUP(spaces_3iWczBNnn5rbfoUlE0Jd_uploads_git_blob_9864c7f811c613c3faab876659c6423__25[[#This Row],[Número de Orden]],Cocinadinamica!E228:E996,Cocinadinamica!F228:F996)/1440</f>
        <v>0.10138888888888889</v>
      </c>
      <c r="T227" s="9" cm="1">
        <f t="array" ref="T22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3.125000000307207E-2</v>
      </c>
      <c r="U227" s="9" t="str" cm="1">
        <f t="array" ref="U22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28" spans="1:21" x14ac:dyDescent="0.35">
      <c r="A228" s="27">
        <v>17</v>
      </c>
      <c r="B228" s="11" t="s">
        <v>917</v>
      </c>
      <c r="C228" s="11">
        <v>6</v>
      </c>
      <c r="D228" s="12">
        <v>45018.075694444444</v>
      </c>
      <c r="E228" s="12">
        <v>45018.202777777777</v>
      </c>
      <c r="F228" s="11" t="s">
        <v>85</v>
      </c>
      <c r="G228" s="11" t="s">
        <v>86</v>
      </c>
      <c r="H228" s="11" t="s">
        <v>74</v>
      </c>
      <c r="I228" s="16">
        <v>41.05</v>
      </c>
      <c r="J228" s="11" t="s">
        <v>75</v>
      </c>
      <c r="K228" s="11">
        <v>227</v>
      </c>
      <c r="L228" s="11" t="s">
        <v>101</v>
      </c>
      <c r="M228" s="11" t="s">
        <v>1432</v>
      </c>
      <c r="N228">
        <f>_xlfn.XLOOKUP(spaces_3iWczBNnn5rbfoUlE0Jd_uploads_git_blob_9864c7f811c613c3faab876659c6423__25[[#This Row],[Número de Orden]],Cocinadinamica!B229:B997,Cocinadinamica!C229:C997)</f>
        <v>84</v>
      </c>
      <c r="O228" s="7">
        <f>spaces_3iWczBNnn5rbfoUlE0Jd_uploads_git_blob_9864c7f811c613c3faab876659c6423__25[[#This Row],[Hora de Llegada]]</f>
        <v>45018.075694444444</v>
      </c>
      <c r="P228" s="9">
        <f>spaces_3iWczBNnn5rbfoUlE0Jd_uploads_git_blob_9864c7f811c613c3faab876659c6423__25[[#This Row],[Hora de Llegada]]</f>
        <v>45018.075694444444</v>
      </c>
      <c r="Q228" s="9">
        <f>spaces_3iWczBNnn5rbfoUlE0Jd_uploads_git_blob_9864c7f811c613c3faab876659c6423__25[[#This Row],[Hora de Salida]]</f>
        <v>45018.202777777777</v>
      </c>
      <c r="R228" s="9" cm="1">
        <f t="array" ref="R22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0.12708333333284827</v>
      </c>
      <c r="S228" s="9">
        <f>_xlfn.XLOOKUP(spaces_3iWczBNnn5rbfoUlE0Jd_uploads_git_blob_9864c7f811c613c3faab876659c6423__25[[#This Row],[Número de Orden]],Cocinadinamica!E229:E997,Cocinadinamica!F229:F997)/1440</f>
        <v>8.2638888888888887E-2</v>
      </c>
      <c r="T228" s="9" cm="1">
        <f t="array" ref="T22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4.4444444443959383E-2</v>
      </c>
      <c r="U228" s="9" t="str" cm="1">
        <f t="array" ref="U22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29" spans="1:21" x14ac:dyDescent="0.35">
      <c r="A229" s="28" t="s">
        <v>224</v>
      </c>
      <c r="B229" s="13" t="s">
        <v>335</v>
      </c>
      <c r="C229" s="13">
        <v>4</v>
      </c>
      <c r="D229" s="14">
        <v>45018.069444444445</v>
      </c>
      <c r="E229" s="14">
        <v>45018.168055555558</v>
      </c>
      <c r="F229" s="13" t="s">
        <v>170</v>
      </c>
      <c r="G229" s="13" t="s">
        <v>86</v>
      </c>
      <c r="H229" s="13" t="s">
        <v>74</v>
      </c>
      <c r="I229" s="17">
        <v>10.66</v>
      </c>
      <c r="J229" s="13" t="s">
        <v>88</v>
      </c>
      <c r="K229" s="13">
        <v>228</v>
      </c>
      <c r="L229" s="13" t="s">
        <v>187</v>
      </c>
      <c r="M229" s="13" t="s">
        <v>41</v>
      </c>
      <c r="N229">
        <f>_xlfn.XLOOKUP(spaces_3iWczBNnn5rbfoUlE0Jd_uploads_git_blob_9864c7f811c613c3faab876659c6423__25[[#This Row],[Número de Orden]],Cocinadinamica!B230:B998,Cocinadinamica!C230:C998)</f>
        <v>27</v>
      </c>
      <c r="O229" s="7">
        <f>spaces_3iWczBNnn5rbfoUlE0Jd_uploads_git_blob_9864c7f811c613c3faab876659c6423__25[[#This Row],[Hora de Llegada]]</f>
        <v>45018.069444444445</v>
      </c>
      <c r="P229" s="9">
        <f>spaces_3iWczBNnn5rbfoUlE0Jd_uploads_git_blob_9864c7f811c613c3faab876659c6423__25[[#This Row],[Hora de Llegada]]</f>
        <v>45018.069444444445</v>
      </c>
      <c r="Q229" s="9">
        <f>spaces_3iWczBNnn5rbfoUlE0Jd_uploads_git_blob_9864c7f811c613c3faab876659c6423__25[[#This Row],[Hora de Salida]]</f>
        <v>45018.168055555558</v>
      </c>
      <c r="R229" s="9" cm="1">
        <f t="array" ref="R22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0.10902777777664596</v>
      </c>
      <c r="S229" s="9">
        <f>_xlfn.XLOOKUP(spaces_3iWczBNnn5rbfoUlE0Jd_uploads_git_blob_9864c7f811c613c3faab876659c6423__25[[#This Row],[Número de Orden]],Cocinadinamica!E230:E998,Cocinadinamica!F230:F998)/1440</f>
        <v>2.4305555555555556E-2</v>
      </c>
      <c r="T229" s="9" cm="1">
        <f t="array" ref="T22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8.472222222109041E-2</v>
      </c>
      <c r="U229" s="9" t="str" cm="1">
        <f t="array" ref="U22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30" spans="1:21" x14ac:dyDescent="0.35">
      <c r="A230" s="27">
        <v>14</v>
      </c>
      <c r="B230" s="11" t="s">
        <v>990</v>
      </c>
      <c r="C230" s="11">
        <v>3</v>
      </c>
      <c r="D230" s="12">
        <v>45018.106944444444</v>
      </c>
      <c r="E230" s="12">
        <v>45018.1875</v>
      </c>
      <c r="F230" s="11" t="s">
        <v>100</v>
      </c>
      <c r="G230" s="11" t="s">
        <v>73</v>
      </c>
      <c r="H230" s="11" t="s">
        <v>74</v>
      </c>
      <c r="I230" s="16">
        <v>28.58</v>
      </c>
      <c r="J230" s="11" t="s">
        <v>94</v>
      </c>
      <c r="K230" s="11">
        <v>229</v>
      </c>
      <c r="L230" s="11" t="s">
        <v>95</v>
      </c>
      <c r="M230" s="11" t="s">
        <v>1433</v>
      </c>
      <c r="N230">
        <f>_xlfn.XLOOKUP(spaces_3iWczBNnn5rbfoUlE0Jd_uploads_git_blob_9864c7f811c613c3faab876659c6423__25[[#This Row],[Número de Orden]],Cocinadinamica!B231:B999,Cocinadinamica!C231:C999)</f>
        <v>50</v>
      </c>
      <c r="O230" s="7">
        <f>spaces_3iWczBNnn5rbfoUlE0Jd_uploads_git_blob_9864c7f811c613c3faab876659c6423__25[[#This Row],[Hora de Llegada]]</f>
        <v>45018.106944444444</v>
      </c>
      <c r="P230" s="9">
        <f>spaces_3iWczBNnn5rbfoUlE0Jd_uploads_git_blob_9864c7f811c613c3faab876659c6423__25[[#This Row],[Hora de Llegada]]</f>
        <v>45018.106944444444</v>
      </c>
      <c r="Q230" s="9">
        <f>spaces_3iWczBNnn5rbfoUlE0Jd_uploads_git_blob_9864c7f811c613c3faab876659c6423__25[[#This Row],[Hora de Salida]]</f>
        <v>45018.1875</v>
      </c>
      <c r="R230" s="9" cm="1">
        <f t="array" ref="R23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8.0555555556202307E-2</v>
      </c>
      <c r="S230" s="9">
        <f>_xlfn.XLOOKUP(spaces_3iWczBNnn5rbfoUlE0Jd_uploads_git_blob_9864c7f811c613c3faab876659c6423__25[[#This Row],[Número de Orden]],Cocinadinamica!E231:E999,Cocinadinamica!F231:F999)/1440</f>
        <v>8.1250000000000003E-2</v>
      </c>
      <c r="T230" s="9" cm="1">
        <f t="array" ref="T23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230" s="9" t="str" cm="1">
        <f t="array" ref="U23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231" spans="1:21" x14ac:dyDescent="0.35">
      <c r="A231" s="28">
        <v>5</v>
      </c>
      <c r="B231" s="13" t="s">
        <v>884</v>
      </c>
      <c r="C231" s="13">
        <v>5</v>
      </c>
      <c r="D231" s="14">
        <v>45018.09375</v>
      </c>
      <c r="E231" s="14">
        <v>45018.2</v>
      </c>
      <c r="F231" s="13" t="s">
        <v>100</v>
      </c>
      <c r="G231" s="13" t="s">
        <v>86</v>
      </c>
      <c r="H231" s="13" t="s">
        <v>74</v>
      </c>
      <c r="I231" s="17">
        <v>15.84</v>
      </c>
      <c r="J231" s="13" t="s">
        <v>75</v>
      </c>
      <c r="K231" s="13">
        <v>230</v>
      </c>
      <c r="L231" s="13" t="s">
        <v>275</v>
      </c>
      <c r="M231" s="13" t="s">
        <v>1434</v>
      </c>
      <c r="N231">
        <f>_xlfn.XLOOKUP(spaces_3iWczBNnn5rbfoUlE0Jd_uploads_git_blob_9864c7f811c613c3faab876659c6423__25[[#This Row],[Número de Orden]],Cocinadinamica!B232:B1000,Cocinadinamica!C232:C1000)</f>
        <v>87</v>
      </c>
      <c r="O231" s="7">
        <f>spaces_3iWczBNnn5rbfoUlE0Jd_uploads_git_blob_9864c7f811c613c3faab876659c6423__25[[#This Row],[Hora de Llegada]]</f>
        <v>45018.09375</v>
      </c>
      <c r="P231" s="9">
        <f>spaces_3iWczBNnn5rbfoUlE0Jd_uploads_git_blob_9864c7f811c613c3faab876659c6423__25[[#This Row],[Hora de Llegada]]</f>
        <v>45018.09375</v>
      </c>
      <c r="Q231" s="9">
        <f>spaces_3iWczBNnn5rbfoUlE0Jd_uploads_git_blob_9864c7f811c613c3faab876659c6423__25[[#This Row],[Hora de Salida]]</f>
        <v>45018.2</v>
      </c>
      <c r="R231" s="9" cm="1">
        <f t="array" ref="R23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0.10624999999708962</v>
      </c>
      <c r="S231" s="9">
        <f>_xlfn.XLOOKUP(spaces_3iWczBNnn5rbfoUlE0Jd_uploads_git_blob_9864c7f811c613c3faab876659c6423__25[[#This Row],[Número de Orden]],Cocinadinamica!E232:E1000,Cocinadinamica!F232:F1000)/1440</f>
        <v>6.3194444444444442E-2</v>
      </c>
      <c r="T231" s="9" cm="1">
        <f t="array" ref="T23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4.3055555552645175E-2</v>
      </c>
      <c r="U231" s="9" t="str" cm="1">
        <f t="array" ref="U23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32" spans="1:21" x14ac:dyDescent="0.35">
      <c r="A232" s="27">
        <v>8</v>
      </c>
      <c r="B232" s="11" t="s">
        <v>991</v>
      </c>
      <c r="C232" s="11">
        <v>2</v>
      </c>
      <c r="D232" s="12">
        <v>45018.05</v>
      </c>
      <c r="E232" s="12">
        <v>45018.131944444445</v>
      </c>
      <c r="F232" s="11" t="s">
        <v>100</v>
      </c>
      <c r="G232" s="11" t="s">
        <v>86</v>
      </c>
      <c r="H232" s="11" t="s">
        <v>74</v>
      </c>
      <c r="I232" s="16">
        <v>49.1</v>
      </c>
      <c r="J232" s="11" t="s">
        <v>88</v>
      </c>
      <c r="K232" s="11">
        <v>231</v>
      </c>
      <c r="L232" s="11" t="s">
        <v>76</v>
      </c>
      <c r="M232" s="11" t="s">
        <v>1435</v>
      </c>
      <c r="N232">
        <f>_xlfn.XLOOKUP(spaces_3iWczBNnn5rbfoUlE0Jd_uploads_git_blob_9864c7f811c613c3faab876659c6423__25[[#This Row],[Número de Orden]],Cocinadinamica!B233:B1001,Cocinadinamica!C233:C1001)</f>
        <v>83</v>
      </c>
      <c r="O232" s="7">
        <f>spaces_3iWczBNnn5rbfoUlE0Jd_uploads_git_blob_9864c7f811c613c3faab876659c6423__25[[#This Row],[Hora de Llegada]]</f>
        <v>45018.05</v>
      </c>
      <c r="P232" s="9">
        <f>spaces_3iWczBNnn5rbfoUlE0Jd_uploads_git_blob_9864c7f811c613c3faab876659c6423__25[[#This Row],[Hora de Llegada]]</f>
        <v>45018.05</v>
      </c>
      <c r="Q232" s="9">
        <f>spaces_3iWczBNnn5rbfoUlE0Jd_uploads_git_blob_9864c7f811c613c3faab876659c6423__25[[#This Row],[Hora de Salida]]</f>
        <v>45018.131944444445</v>
      </c>
      <c r="R232" s="9" cm="1">
        <f t="array" ref="R23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9.2361111106583849E-2</v>
      </c>
      <c r="S232" s="9">
        <f>_xlfn.XLOOKUP(spaces_3iWczBNnn5rbfoUlE0Jd_uploads_git_blob_9864c7f811c613c3faab876659c6423__25[[#This Row],[Número de Orden]],Cocinadinamica!E233:E1001,Cocinadinamica!F233:F1001)/1440</f>
        <v>0.10416666666666667</v>
      </c>
      <c r="T232" s="9" cm="1">
        <f t="array" ref="T23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232" s="9" t="str" cm="1">
        <f t="array" ref="U23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233" spans="1:21" x14ac:dyDescent="0.35">
      <c r="A233" s="28">
        <v>2</v>
      </c>
      <c r="B233" s="13" t="s">
        <v>992</v>
      </c>
      <c r="C233" s="13">
        <v>2</v>
      </c>
      <c r="D233" s="14">
        <v>45018.086111111108</v>
      </c>
      <c r="E233" s="14">
        <v>45018.142361111109</v>
      </c>
      <c r="F233" s="13" t="s">
        <v>223</v>
      </c>
      <c r="G233" s="13" t="s">
        <v>86</v>
      </c>
      <c r="H233" s="13" t="s">
        <v>74</v>
      </c>
      <c r="I233" s="17">
        <v>15.43</v>
      </c>
      <c r="J233" s="13" t="s">
        <v>94</v>
      </c>
      <c r="K233" s="13">
        <v>232</v>
      </c>
      <c r="L233" s="13" t="s">
        <v>164</v>
      </c>
      <c r="M233" s="13" t="s">
        <v>1436</v>
      </c>
      <c r="N233">
        <f>_xlfn.XLOOKUP(spaces_3iWczBNnn5rbfoUlE0Jd_uploads_git_blob_9864c7f811c613c3faab876659c6423__25[[#This Row],[Número de Orden]],Cocinadinamica!B234:B1002,Cocinadinamica!C234:C1002)</f>
        <v>78</v>
      </c>
      <c r="O233" s="7">
        <f>spaces_3iWczBNnn5rbfoUlE0Jd_uploads_git_blob_9864c7f811c613c3faab876659c6423__25[[#This Row],[Hora de Llegada]]</f>
        <v>45018.086111111108</v>
      </c>
      <c r="P233" s="9">
        <f>spaces_3iWczBNnn5rbfoUlE0Jd_uploads_git_blob_9864c7f811c613c3faab876659c6423__25[[#This Row],[Hora de Llegada]]</f>
        <v>45018.086111111108</v>
      </c>
      <c r="Q233" s="9">
        <f>spaces_3iWczBNnn5rbfoUlE0Jd_uploads_git_blob_9864c7f811c613c3faab876659c6423__25[[#This Row],[Hora de Salida]]</f>
        <v>45018.142361111109</v>
      </c>
      <c r="R233" s="9" cm="1">
        <f t="array" ref="R23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5.6250000001455192E-2</v>
      </c>
      <c r="S233" s="9">
        <f>_xlfn.XLOOKUP(spaces_3iWczBNnn5rbfoUlE0Jd_uploads_git_blob_9864c7f811c613c3faab876659c6423__25[[#This Row],[Número de Orden]],Cocinadinamica!E234:E1002,Cocinadinamica!F234:F1002)/1440</f>
        <v>9.6527777777777782E-2</v>
      </c>
      <c r="T233" s="9" cm="1">
        <f t="array" ref="T23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233" s="9" t="str" cm="1">
        <f t="array" ref="U23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234" spans="1:21" x14ac:dyDescent="0.35">
      <c r="A234" s="27" t="s">
        <v>215</v>
      </c>
      <c r="B234" s="11" t="s">
        <v>340</v>
      </c>
      <c r="C234" s="11">
        <v>1</v>
      </c>
      <c r="D234" s="12">
        <v>45018.036111111112</v>
      </c>
      <c r="E234" s="12">
        <v>45018.11041666667</v>
      </c>
      <c r="F234" s="11" t="s">
        <v>100</v>
      </c>
      <c r="G234" s="11" t="s">
        <v>163</v>
      </c>
      <c r="H234" s="11" t="s">
        <v>109</v>
      </c>
      <c r="I234" s="16">
        <v>45.64</v>
      </c>
      <c r="J234" s="11" t="s">
        <v>75</v>
      </c>
      <c r="K234" s="11">
        <v>233</v>
      </c>
      <c r="L234" s="11" t="s">
        <v>164</v>
      </c>
      <c r="M234" s="11" t="s">
        <v>29</v>
      </c>
      <c r="N234">
        <f>_xlfn.XLOOKUP(spaces_3iWczBNnn5rbfoUlE0Jd_uploads_git_blob_9864c7f811c613c3faab876659c6423__25[[#This Row],[Número de Orden]],Cocinadinamica!B235:B1003,Cocinadinamica!C235:C1003)</f>
        <v>16</v>
      </c>
      <c r="O234" s="7">
        <f>spaces_3iWczBNnn5rbfoUlE0Jd_uploads_git_blob_9864c7f811c613c3faab876659c6423__25[[#This Row],[Hora de Llegada]]</f>
        <v>45018.036111111112</v>
      </c>
      <c r="P234" s="9">
        <f>spaces_3iWczBNnn5rbfoUlE0Jd_uploads_git_blob_9864c7f811c613c3faab876659c6423__25[[#This Row],[Hora de Llegada]]</f>
        <v>45018.036111111112</v>
      </c>
      <c r="Q234" s="9">
        <f>spaces_3iWczBNnn5rbfoUlE0Jd_uploads_git_blob_9864c7f811c613c3faab876659c6423__25[[#This Row],[Hora de Salida]]</f>
        <v>45018.11041666667</v>
      </c>
      <c r="R234" s="9" cm="1">
        <f t="array" ref="R23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7.4305555557657499E-2</v>
      </c>
      <c r="S234" s="9">
        <f>_xlfn.XLOOKUP(spaces_3iWczBNnn5rbfoUlE0Jd_uploads_git_blob_9864c7f811c613c3faab876659c6423__25[[#This Row],[Número de Orden]],Cocinadinamica!E235:E1003,Cocinadinamica!F235:F1003)/1440</f>
        <v>2.1527777777777778E-2</v>
      </c>
      <c r="T234" s="9" cm="1">
        <f t="array" ref="T23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5.2777777779879721E-2</v>
      </c>
      <c r="U234" s="9" t="str" cm="1">
        <f t="array" ref="U23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35" spans="1:21" x14ac:dyDescent="0.35">
      <c r="A235" s="28">
        <v>17</v>
      </c>
      <c r="B235" s="13" t="s">
        <v>993</v>
      </c>
      <c r="C235" s="13">
        <v>6</v>
      </c>
      <c r="D235" s="14">
        <v>45018.115277777775</v>
      </c>
      <c r="E235" s="14">
        <v>45018.227777777778</v>
      </c>
      <c r="F235" s="13" t="s">
        <v>170</v>
      </c>
      <c r="G235" s="13" t="s">
        <v>163</v>
      </c>
      <c r="H235" s="13" t="s">
        <v>74</v>
      </c>
      <c r="I235" s="17">
        <v>10.220000000000001</v>
      </c>
      <c r="J235" s="13" t="s">
        <v>75</v>
      </c>
      <c r="K235" s="13">
        <v>234</v>
      </c>
      <c r="L235" s="13" t="s">
        <v>89</v>
      </c>
      <c r="M235" s="13" t="s">
        <v>1437</v>
      </c>
      <c r="N235">
        <f>_xlfn.XLOOKUP(spaces_3iWczBNnn5rbfoUlE0Jd_uploads_git_blob_9864c7f811c613c3faab876659c6423__25[[#This Row],[Número de Orden]],Cocinadinamica!B236:B1004,Cocinadinamica!C236:C1004)</f>
        <v>90</v>
      </c>
      <c r="O235" s="7">
        <f>spaces_3iWczBNnn5rbfoUlE0Jd_uploads_git_blob_9864c7f811c613c3faab876659c6423__25[[#This Row],[Hora de Llegada]]</f>
        <v>45018.115277777775</v>
      </c>
      <c r="P235" s="9">
        <f>spaces_3iWczBNnn5rbfoUlE0Jd_uploads_git_blob_9864c7f811c613c3faab876659c6423__25[[#This Row],[Hora de Llegada]]</f>
        <v>45018.115277777775</v>
      </c>
      <c r="Q235" s="9">
        <f>spaces_3iWczBNnn5rbfoUlE0Jd_uploads_git_blob_9864c7f811c613c3faab876659c6423__25[[#This Row],[Hora de Salida]]</f>
        <v>45018.227777777778</v>
      </c>
      <c r="R235" s="9" cm="1">
        <f t="array" ref="R23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0.11250000000291038</v>
      </c>
      <c r="S235" s="9">
        <f>_xlfn.XLOOKUP(spaces_3iWczBNnn5rbfoUlE0Jd_uploads_git_blob_9864c7f811c613c3faab876659c6423__25[[#This Row],[Número de Orden]],Cocinadinamica!E236:E1004,Cocinadinamica!F236:F1004)/1440</f>
        <v>6.8750000000000006E-2</v>
      </c>
      <c r="T235" s="9" cm="1">
        <f t="array" ref="T23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4.3750000002910377E-2</v>
      </c>
      <c r="U235" s="9" t="str" cm="1">
        <f t="array" ref="U23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36" spans="1:21" x14ac:dyDescent="0.35">
      <c r="A236" s="27" t="s">
        <v>240</v>
      </c>
      <c r="B236" s="11" t="s">
        <v>342</v>
      </c>
      <c r="C236" s="11">
        <v>5</v>
      </c>
      <c r="D236" s="12">
        <v>45018.015277777777</v>
      </c>
      <c r="E236" s="12">
        <v>45018.116666666669</v>
      </c>
      <c r="F236" s="11" t="s">
        <v>170</v>
      </c>
      <c r="G236" s="11" t="s">
        <v>73</v>
      </c>
      <c r="H236" s="11" t="s">
        <v>74</v>
      </c>
      <c r="I236" s="16">
        <v>26.37</v>
      </c>
      <c r="J236" s="11" t="s">
        <v>94</v>
      </c>
      <c r="K236" s="11">
        <v>235</v>
      </c>
      <c r="L236" s="11" t="s">
        <v>181</v>
      </c>
      <c r="M236" s="11" t="s">
        <v>25</v>
      </c>
      <c r="N236">
        <f>_xlfn.XLOOKUP(spaces_3iWczBNnn5rbfoUlE0Jd_uploads_git_blob_9864c7f811c613c3faab876659c6423__25[[#This Row],[Número de Orden]],Cocinadinamica!B237:B1005,Cocinadinamica!C237:C1005)</f>
        <v>13</v>
      </c>
      <c r="O236" s="7">
        <f>spaces_3iWczBNnn5rbfoUlE0Jd_uploads_git_blob_9864c7f811c613c3faab876659c6423__25[[#This Row],[Hora de Llegada]]</f>
        <v>45018.015277777777</v>
      </c>
      <c r="P236" s="9">
        <f>spaces_3iWczBNnn5rbfoUlE0Jd_uploads_git_blob_9864c7f811c613c3faab876659c6423__25[[#This Row],[Hora de Llegada]]</f>
        <v>45018.015277777777</v>
      </c>
      <c r="Q236" s="9">
        <f>spaces_3iWczBNnn5rbfoUlE0Jd_uploads_git_blob_9864c7f811c613c3faab876659c6423__25[[#This Row],[Hora de Salida]]</f>
        <v>45018.116666666669</v>
      </c>
      <c r="R236" s="9" cm="1">
        <f t="array" ref="R23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0.10138888889196096</v>
      </c>
      <c r="S236" s="9">
        <f>_xlfn.XLOOKUP(spaces_3iWczBNnn5rbfoUlE0Jd_uploads_git_blob_9864c7f811c613c3faab876659c6423__25[[#This Row],[Número de Orden]],Cocinadinamica!E237:E1005,Cocinadinamica!F237:F1005)/1440</f>
        <v>1.7361111111111112E-2</v>
      </c>
      <c r="T236" s="9" cm="1">
        <f t="array" ref="T23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8.4027777780849855E-2</v>
      </c>
      <c r="U236" s="9" t="str" cm="1">
        <f t="array" ref="U23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37" spans="1:21" x14ac:dyDescent="0.35">
      <c r="A237" s="28">
        <v>12</v>
      </c>
      <c r="B237" s="13" t="s">
        <v>994</v>
      </c>
      <c r="C237" s="13">
        <v>2</v>
      </c>
      <c r="D237" s="14">
        <v>45018.036111111112</v>
      </c>
      <c r="E237" s="14">
        <v>45018.101388888892</v>
      </c>
      <c r="F237" s="13" t="s">
        <v>170</v>
      </c>
      <c r="G237" s="13" t="s">
        <v>86</v>
      </c>
      <c r="H237" s="13" t="s">
        <v>74</v>
      </c>
      <c r="I237" s="17">
        <v>39.81</v>
      </c>
      <c r="J237" s="13" t="s">
        <v>75</v>
      </c>
      <c r="K237" s="13">
        <v>236</v>
      </c>
      <c r="L237" s="13" t="s">
        <v>164</v>
      </c>
      <c r="M237" s="13" t="s">
        <v>1438</v>
      </c>
      <c r="N237">
        <f>_xlfn.XLOOKUP(spaces_3iWczBNnn5rbfoUlE0Jd_uploads_git_blob_9864c7f811c613c3faab876659c6423__25[[#This Row],[Número de Orden]],Cocinadinamica!B238:B1006,Cocinadinamica!C238:C1006)</f>
        <v>102</v>
      </c>
      <c r="O237" s="7">
        <f>spaces_3iWczBNnn5rbfoUlE0Jd_uploads_git_blob_9864c7f811c613c3faab876659c6423__25[[#This Row],[Hora de Llegada]]</f>
        <v>45018.036111111112</v>
      </c>
      <c r="P237" s="9">
        <f>spaces_3iWczBNnn5rbfoUlE0Jd_uploads_git_blob_9864c7f811c613c3faab876659c6423__25[[#This Row],[Hora de Llegada]]</f>
        <v>45018.036111111112</v>
      </c>
      <c r="Q237" s="9">
        <f>spaces_3iWczBNnn5rbfoUlE0Jd_uploads_git_blob_9864c7f811c613c3faab876659c6423__25[[#This Row],[Hora de Salida]]</f>
        <v>45018.101388888892</v>
      </c>
      <c r="R237" s="9" cm="1">
        <f t="array" ref="R23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6.5277777779556345E-2</v>
      </c>
      <c r="S237" s="9">
        <f>_xlfn.XLOOKUP(spaces_3iWczBNnn5rbfoUlE0Jd_uploads_git_blob_9864c7f811c613c3faab876659c6423__25[[#This Row],[Número de Orden]],Cocinadinamica!E238:E1006,Cocinadinamica!F238:F1006)/1440</f>
        <v>7.013888888888889E-2</v>
      </c>
      <c r="T237" s="9" cm="1">
        <f t="array" ref="T23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237" s="9" t="str" cm="1">
        <f t="array" ref="U23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238" spans="1:21" x14ac:dyDescent="0.35">
      <c r="A238" s="27">
        <v>4</v>
      </c>
      <c r="B238" s="11" t="s">
        <v>964</v>
      </c>
      <c r="C238" s="11">
        <v>6</v>
      </c>
      <c r="D238" s="12">
        <v>45018.114583333336</v>
      </c>
      <c r="E238" s="12">
        <v>45018.25</v>
      </c>
      <c r="F238" s="11" t="s">
        <v>100</v>
      </c>
      <c r="G238" s="11" t="s">
        <v>86</v>
      </c>
      <c r="H238" s="11" t="s">
        <v>74</v>
      </c>
      <c r="I238" s="16">
        <v>13.15</v>
      </c>
      <c r="J238" s="11" t="s">
        <v>88</v>
      </c>
      <c r="K238" s="11">
        <v>237</v>
      </c>
      <c r="L238" s="11" t="s">
        <v>76</v>
      </c>
      <c r="M238" s="11" t="s">
        <v>1439</v>
      </c>
      <c r="N238">
        <f>_xlfn.XLOOKUP(spaces_3iWczBNnn5rbfoUlE0Jd_uploads_git_blob_9864c7f811c613c3faab876659c6423__25[[#This Row],[Número de Orden]],Cocinadinamica!B239:B1007,Cocinadinamica!C239:C1007)</f>
        <v>42</v>
      </c>
      <c r="O238" s="7">
        <f>spaces_3iWczBNnn5rbfoUlE0Jd_uploads_git_blob_9864c7f811c613c3faab876659c6423__25[[#This Row],[Hora de Llegada]]</f>
        <v>45018.114583333336</v>
      </c>
      <c r="P238" s="9">
        <f>spaces_3iWczBNnn5rbfoUlE0Jd_uploads_git_blob_9864c7f811c613c3faab876659c6423__25[[#This Row],[Hora de Llegada]]</f>
        <v>45018.114583333336</v>
      </c>
      <c r="Q238" s="9">
        <f>spaces_3iWczBNnn5rbfoUlE0Jd_uploads_git_blob_9864c7f811c613c3faab876659c6423__25[[#This Row],[Hora de Salida]]</f>
        <v>45018.25</v>
      </c>
      <c r="R238" s="9" cm="1">
        <f t="array" ref="R23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0.14583333332848269</v>
      </c>
      <c r="S238" s="9">
        <f>_xlfn.XLOOKUP(spaces_3iWczBNnn5rbfoUlE0Jd_uploads_git_blob_9864c7f811c613c3faab876659c6423__25[[#This Row],[Número de Orden]],Cocinadinamica!E239:E1007,Cocinadinamica!F239:F1007)/1440</f>
        <v>2.5694444444444443E-2</v>
      </c>
      <c r="T238" s="9" cm="1">
        <f t="array" ref="T23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0.12013888888403826</v>
      </c>
      <c r="U238" s="9" t="str" cm="1">
        <f t="array" ref="U23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39" spans="1:21" x14ac:dyDescent="0.35">
      <c r="A239" s="28" t="s">
        <v>240</v>
      </c>
      <c r="B239" s="13" t="s">
        <v>345</v>
      </c>
      <c r="C239" s="13">
        <v>6</v>
      </c>
      <c r="D239" s="14">
        <v>45018.095138888886</v>
      </c>
      <c r="E239" s="14">
        <v>45018.205555555556</v>
      </c>
      <c r="F239" s="13" t="s">
        <v>100</v>
      </c>
      <c r="G239" s="13" t="s">
        <v>163</v>
      </c>
      <c r="H239" s="13" t="s">
        <v>74</v>
      </c>
      <c r="I239" s="17">
        <v>33.020000000000003</v>
      </c>
      <c r="J239" s="13" t="s">
        <v>75</v>
      </c>
      <c r="K239" s="13">
        <v>238</v>
      </c>
      <c r="L239" s="13" t="s">
        <v>89</v>
      </c>
      <c r="M239" s="13" t="s">
        <v>21</v>
      </c>
      <c r="N239">
        <f>_xlfn.XLOOKUP(spaces_3iWczBNnn5rbfoUlE0Jd_uploads_git_blob_9864c7f811c613c3faab876659c6423__25[[#This Row],[Número de Orden]],Cocinadinamica!B240:B1008,Cocinadinamica!C240:C1008)</f>
        <v>28</v>
      </c>
      <c r="O239" s="7">
        <f>spaces_3iWczBNnn5rbfoUlE0Jd_uploads_git_blob_9864c7f811c613c3faab876659c6423__25[[#This Row],[Hora de Llegada]]</f>
        <v>45018.095138888886</v>
      </c>
      <c r="P239" s="9">
        <f>spaces_3iWczBNnn5rbfoUlE0Jd_uploads_git_blob_9864c7f811c613c3faab876659c6423__25[[#This Row],[Hora de Llegada]]</f>
        <v>45018.095138888886</v>
      </c>
      <c r="Q239" s="9">
        <f>spaces_3iWczBNnn5rbfoUlE0Jd_uploads_git_blob_9864c7f811c613c3faab876659c6423__25[[#This Row],[Hora de Salida]]</f>
        <v>45018.205555555556</v>
      </c>
      <c r="R239" s="9" cm="1">
        <f t="array" ref="R23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0.11041666667006211</v>
      </c>
      <c r="S239" s="9">
        <f>_xlfn.XLOOKUP(spaces_3iWczBNnn5rbfoUlE0Jd_uploads_git_blob_9864c7f811c613c3faab876659c6423__25[[#This Row],[Número de Orden]],Cocinadinamica!E240:E1008,Cocinadinamica!F240:F1008)/1440</f>
        <v>3.125E-2</v>
      </c>
      <c r="T239" s="9" cm="1">
        <f t="array" ref="T23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7.9166666670062114E-2</v>
      </c>
      <c r="U239" s="9" t="str" cm="1">
        <f t="array" ref="U23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40" spans="1:21" x14ac:dyDescent="0.35">
      <c r="A240" s="27">
        <v>12</v>
      </c>
      <c r="B240" s="11" t="s">
        <v>995</v>
      </c>
      <c r="C240" s="11">
        <v>6</v>
      </c>
      <c r="D240" s="12">
        <v>45018.115277777775</v>
      </c>
      <c r="E240" s="12">
        <v>45018.254861111112</v>
      </c>
      <c r="F240" s="11" t="s">
        <v>72</v>
      </c>
      <c r="G240" s="11" t="s">
        <v>86</v>
      </c>
      <c r="H240" s="11" t="s">
        <v>87</v>
      </c>
      <c r="I240" s="16">
        <v>11.76</v>
      </c>
      <c r="J240" s="11" t="s">
        <v>94</v>
      </c>
      <c r="K240" s="11">
        <v>239</v>
      </c>
      <c r="L240" s="11" t="s">
        <v>89</v>
      </c>
      <c r="M240" s="11" t="s">
        <v>1440</v>
      </c>
      <c r="N240">
        <f>_xlfn.XLOOKUP(spaces_3iWczBNnn5rbfoUlE0Jd_uploads_git_blob_9864c7f811c613c3faab876659c6423__25[[#This Row],[Número de Orden]],Cocinadinamica!B241:B1009,Cocinadinamica!C241:C1009)</f>
        <v>31</v>
      </c>
      <c r="O240" s="7">
        <f>spaces_3iWczBNnn5rbfoUlE0Jd_uploads_git_blob_9864c7f811c613c3faab876659c6423__25[[#This Row],[Hora de Llegada]]</f>
        <v>45018.115277777775</v>
      </c>
      <c r="P240" s="9">
        <f>spaces_3iWczBNnn5rbfoUlE0Jd_uploads_git_blob_9864c7f811c613c3faab876659c6423__25[[#This Row],[Hora de Llegada]]</f>
        <v>45018.115277777775</v>
      </c>
      <c r="Q240" s="9">
        <f>spaces_3iWczBNnn5rbfoUlE0Jd_uploads_git_blob_9864c7f811c613c3faab876659c6423__25[[#This Row],[Hora de Salida]]</f>
        <v>45018.254861111112</v>
      </c>
      <c r="R240" s="9" cm="1">
        <f t="array" ref="R24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0.13958333333721384</v>
      </c>
      <c r="S240" s="9">
        <f>_xlfn.XLOOKUP(spaces_3iWczBNnn5rbfoUlE0Jd_uploads_git_blob_9864c7f811c613c3faab876659c6423__25[[#This Row],[Número de Orden]],Cocinadinamica!E241:E1009,Cocinadinamica!F241:F1009)/1440</f>
        <v>5.0694444444444445E-2</v>
      </c>
      <c r="T240" s="9" cm="1">
        <f t="array" ref="T24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8.8888888892769399E-2</v>
      </c>
      <c r="U240" s="9" t="str" cm="1">
        <f t="array" ref="U24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41" spans="1:21" x14ac:dyDescent="0.35">
      <c r="A241" s="28">
        <v>9</v>
      </c>
      <c r="B241" s="13" t="s">
        <v>996</v>
      </c>
      <c r="C241" s="13">
        <v>1</v>
      </c>
      <c r="D241" s="14">
        <v>45018.011111111111</v>
      </c>
      <c r="E241" s="14">
        <v>45018.131944444445</v>
      </c>
      <c r="F241" s="13" t="s">
        <v>170</v>
      </c>
      <c r="G241" s="13" t="s">
        <v>86</v>
      </c>
      <c r="H241" s="13" t="s">
        <v>109</v>
      </c>
      <c r="I241" s="17">
        <v>33.81</v>
      </c>
      <c r="J241" s="13" t="s">
        <v>75</v>
      </c>
      <c r="K241" s="13">
        <v>240</v>
      </c>
      <c r="L241" s="13" t="s">
        <v>76</v>
      </c>
      <c r="M241" s="13" t="s">
        <v>1441</v>
      </c>
      <c r="N241">
        <f>_xlfn.XLOOKUP(spaces_3iWczBNnn5rbfoUlE0Jd_uploads_git_blob_9864c7f811c613c3faab876659c6423__25[[#This Row],[Número de Orden]],Cocinadinamica!B242:B1010,Cocinadinamica!C242:C1010)</f>
        <v>118</v>
      </c>
      <c r="O241" s="7">
        <f>spaces_3iWczBNnn5rbfoUlE0Jd_uploads_git_blob_9864c7f811c613c3faab876659c6423__25[[#This Row],[Hora de Llegada]]</f>
        <v>45018.011111111111</v>
      </c>
      <c r="P241" s="9">
        <f>spaces_3iWczBNnn5rbfoUlE0Jd_uploads_git_blob_9864c7f811c613c3faab876659c6423__25[[#This Row],[Hora de Llegada]]</f>
        <v>45018.011111111111</v>
      </c>
      <c r="Q241" s="9">
        <f>spaces_3iWczBNnn5rbfoUlE0Jd_uploads_git_blob_9864c7f811c613c3faab876659c6423__25[[#This Row],[Hora de Salida]]</f>
        <v>45018.131944444445</v>
      </c>
      <c r="R241" s="9" cm="1">
        <f t="array" ref="R24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0.12083333333430346</v>
      </c>
      <c r="S241" s="9">
        <f>_xlfn.XLOOKUP(spaces_3iWczBNnn5rbfoUlE0Jd_uploads_git_blob_9864c7f811c613c3faab876659c6423__25[[#This Row],[Número de Orden]],Cocinadinamica!E242:E1010,Cocinadinamica!F242:F1010)/1440</f>
        <v>8.9583333333333334E-2</v>
      </c>
      <c r="T241" s="9" cm="1">
        <f t="array" ref="T24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3.1250000000970127E-2</v>
      </c>
      <c r="U241" s="9" t="str" cm="1">
        <f t="array" ref="U24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42" spans="1:21" x14ac:dyDescent="0.35">
      <c r="A242" s="27" t="s">
        <v>107</v>
      </c>
      <c r="B242" s="11" t="s">
        <v>348</v>
      </c>
      <c r="C242" s="11">
        <v>4</v>
      </c>
      <c r="D242" s="12">
        <v>45018.00277777778</v>
      </c>
      <c r="E242" s="12">
        <v>45018.044444444444</v>
      </c>
      <c r="F242" s="11" t="s">
        <v>85</v>
      </c>
      <c r="G242" s="11" t="s">
        <v>86</v>
      </c>
      <c r="H242" s="11" t="s">
        <v>74</v>
      </c>
      <c r="I242" s="16">
        <v>38.97</v>
      </c>
      <c r="J242" s="11" t="s">
        <v>88</v>
      </c>
      <c r="K242" s="11">
        <v>241</v>
      </c>
      <c r="L242" s="11" t="s">
        <v>89</v>
      </c>
      <c r="M242" s="11" t="s">
        <v>45</v>
      </c>
      <c r="N242">
        <f>_xlfn.XLOOKUP(spaces_3iWczBNnn5rbfoUlE0Jd_uploads_git_blob_9864c7f811c613c3faab876659c6423__25[[#This Row],[Número de Orden]],Cocinadinamica!B243:B1011,Cocinadinamica!C243:C1011)</f>
        <v>8</v>
      </c>
      <c r="O242" s="7">
        <f>spaces_3iWczBNnn5rbfoUlE0Jd_uploads_git_blob_9864c7f811c613c3faab876659c6423__25[[#This Row],[Hora de Llegada]]</f>
        <v>45018.00277777778</v>
      </c>
      <c r="P242" s="9">
        <f>spaces_3iWczBNnn5rbfoUlE0Jd_uploads_git_blob_9864c7f811c613c3faab876659c6423__25[[#This Row],[Hora de Llegada]]</f>
        <v>45018.00277777778</v>
      </c>
      <c r="Q242" s="9">
        <f>spaces_3iWczBNnn5rbfoUlE0Jd_uploads_git_blob_9864c7f811c613c3faab876659c6423__25[[#This Row],[Hora de Salida]]</f>
        <v>45018.044444444444</v>
      </c>
      <c r="R242" s="9" cm="1">
        <f t="array" ref="R24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5.2083333328482695E-2</v>
      </c>
      <c r="S242" s="9">
        <f>_xlfn.XLOOKUP(spaces_3iWczBNnn5rbfoUlE0Jd_uploads_git_blob_9864c7f811c613c3faab876659c6423__25[[#This Row],[Número de Orden]],Cocinadinamica!E243:E1011,Cocinadinamica!F243:F1011)/1440</f>
        <v>7.6388888888888886E-3</v>
      </c>
      <c r="T242" s="9" cm="1">
        <f t="array" ref="T24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4.4444444439593805E-2</v>
      </c>
      <c r="U242" s="9" t="str" cm="1">
        <f t="array" ref="U24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43" spans="1:21" x14ac:dyDescent="0.35">
      <c r="A243" s="28">
        <v>12</v>
      </c>
      <c r="B243" s="13" t="s">
        <v>997</v>
      </c>
      <c r="C243" s="13">
        <v>2</v>
      </c>
      <c r="D243" s="14">
        <v>45018.154166666667</v>
      </c>
      <c r="E243" s="14">
        <v>45018.214583333334</v>
      </c>
      <c r="F243" s="13" t="s">
        <v>100</v>
      </c>
      <c r="G243" s="13" t="s">
        <v>86</v>
      </c>
      <c r="H243" s="13" t="s">
        <v>74</v>
      </c>
      <c r="I243" s="17">
        <v>31.29</v>
      </c>
      <c r="J243" s="13" t="s">
        <v>94</v>
      </c>
      <c r="K243" s="13">
        <v>242</v>
      </c>
      <c r="L243" s="13" t="s">
        <v>275</v>
      </c>
      <c r="M243" s="13" t="s">
        <v>1442</v>
      </c>
      <c r="N243">
        <f>_xlfn.XLOOKUP(spaces_3iWczBNnn5rbfoUlE0Jd_uploads_git_blob_9864c7f811c613c3faab876659c6423__25[[#This Row],[Número de Orden]],Cocinadinamica!B244:B1012,Cocinadinamica!C244:C1012)</f>
        <v>54</v>
      </c>
      <c r="O243" s="7">
        <f>spaces_3iWczBNnn5rbfoUlE0Jd_uploads_git_blob_9864c7f811c613c3faab876659c6423__25[[#This Row],[Hora de Llegada]]</f>
        <v>45018.154166666667</v>
      </c>
      <c r="P243" s="9">
        <f>spaces_3iWczBNnn5rbfoUlE0Jd_uploads_git_blob_9864c7f811c613c3faab876659c6423__25[[#This Row],[Hora de Llegada]]</f>
        <v>45018.154166666667</v>
      </c>
      <c r="Q243" s="9">
        <f>spaces_3iWczBNnn5rbfoUlE0Jd_uploads_git_blob_9864c7f811c613c3faab876659c6423__25[[#This Row],[Hora de Salida]]</f>
        <v>45018.214583333334</v>
      </c>
      <c r="R243" s="9" cm="1">
        <f t="array" ref="R24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6.0416666667151731E-2</v>
      </c>
      <c r="S243" s="9">
        <f>_xlfn.XLOOKUP(spaces_3iWczBNnn5rbfoUlE0Jd_uploads_git_blob_9864c7f811c613c3faab876659c6423__25[[#This Row],[Número de Orden]],Cocinadinamica!E244:E1012,Cocinadinamica!F244:F1012)/1440</f>
        <v>6.8750000000000006E-2</v>
      </c>
      <c r="T243" s="9" cm="1">
        <f t="array" ref="T24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243" s="9" t="str" cm="1">
        <f t="array" ref="U24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244" spans="1:21" x14ac:dyDescent="0.35">
      <c r="A244" s="27" t="s">
        <v>210</v>
      </c>
      <c r="B244" s="11" t="s">
        <v>350</v>
      </c>
      <c r="C244" s="11">
        <v>4</v>
      </c>
      <c r="D244" s="12">
        <v>45018.029166666667</v>
      </c>
      <c r="E244" s="12">
        <v>45018.174305555556</v>
      </c>
      <c r="F244" s="11" t="s">
        <v>100</v>
      </c>
      <c r="G244" s="11" t="s">
        <v>86</v>
      </c>
      <c r="H244" s="11" t="s">
        <v>74</v>
      </c>
      <c r="I244" s="16">
        <v>21.45</v>
      </c>
      <c r="J244" s="11" t="s">
        <v>75</v>
      </c>
      <c r="K244" s="11">
        <v>243</v>
      </c>
      <c r="L244" s="11" t="s">
        <v>181</v>
      </c>
      <c r="M244" s="11" t="s">
        <v>19</v>
      </c>
      <c r="N244">
        <f>_xlfn.XLOOKUP(spaces_3iWczBNnn5rbfoUlE0Jd_uploads_git_blob_9864c7f811c613c3faab876659c6423__25[[#This Row],[Número de Orden]],Cocinadinamica!B245:B1013,Cocinadinamica!C245:C1013)</f>
        <v>45</v>
      </c>
      <c r="O244" s="7">
        <f>spaces_3iWczBNnn5rbfoUlE0Jd_uploads_git_blob_9864c7f811c613c3faab876659c6423__25[[#This Row],[Hora de Llegada]]</f>
        <v>45018.029166666667</v>
      </c>
      <c r="P244" s="9">
        <f>spaces_3iWczBNnn5rbfoUlE0Jd_uploads_git_blob_9864c7f811c613c3faab876659c6423__25[[#This Row],[Hora de Llegada]]</f>
        <v>45018.029166666667</v>
      </c>
      <c r="Q244" s="9">
        <f>spaces_3iWczBNnn5rbfoUlE0Jd_uploads_git_blob_9864c7f811c613c3faab876659c6423__25[[#This Row],[Hora de Salida]]</f>
        <v>45018.174305555556</v>
      </c>
      <c r="R244" s="9" cm="1">
        <f t="array" ref="R24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0.14513888888905058</v>
      </c>
      <c r="S244" s="9">
        <f>_xlfn.XLOOKUP(spaces_3iWczBNnn5rbfoUlE0Jd_uploads_git_blob_9864c7f811c613c3faab876659c6423__25[[#This Row],[Número de Orden]],Cocinadinamica!E245:E1013,Cocinadinamica!F245:F1013)/1440</f>
        <v>1.5277777777777777E-2</v>
      </c>
      <c r="T244" s="9" cm="1">
        <f t="array" ref="T24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0.1298611111112728</v>
      </c>
      <c r="U244" s="9" t="str" cm="1">
        <f t="array" ref="U24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45" spans="1:21" x14ac:dyDescent="0.35">
      <c r="A245" s="28">
        <v>17</v>
      </c>
      <c r="B245" s="13" t="s">
        <v>894</v>
      </c>
      <c r="C245" s="13">
        <v>6</v>
      </c>
      <c r="D245" s="14">
        <v>45018.155555555553</v>
      </c>
      <c r="E245" s="14">
        <v>45018.250694444447</v>
      </c>
      <c r="F245" s="13" t="s">
        <v>170</v>
      </c>
      <c r="G245" s="13" t="s">
        <v>86</v>
      </c>
      <c r="H245" s="13" t="s">
        <v>87</v>
      </c>
      <c r="I245" s="17">
        <v>17.649999999999999</v>
      </c>
      <c r="J245" s="13" t="s">
        <v>94</v>
      </c>
      <c r="K245" s="13">
        <v>244</v>
      </c>
      <c r="L245" s="13" t="s">
        <v>76</v>
      </c>
      <c r="M245" s="13" t="s">
        <v>1443</v>
      </c>
      <c r="N245">
        <f>_xlfn.XLOOKUP(spaces_3iWczBNnn5rbfoUlE0Jd_uploads_git_blob_9864c7f811c613c3faab876659c6423__25[[#This Row],[Número de Orden]],Cocinadinamica!B246:B1014,Cocinadinamica!C246:C1014)</f>
        <v>61</v>
      </c>
      <c r="O245" s="7">
        <f>spaces_3iWczBNnn5rbfoUlE0Jd_uploads_git_blob_9864c7f811c613c3faab876659c6423__25[[#This Row],[Hora de Llegada]]</f>
        <v>45018.155555555553</v>
      </c>
      <c r="P245" s="9">
        <f>spaces_3iWczBNnn5rbfoUlE0Jd_uploads_git_blob_9864c7f811c613c3faab876659c6423__25[[#This Row],[Hora de Llegada]]</f>
        <v>45018.155555555553</v>
      </c>
      <c r="Q245" s="9">
        <f>spaces_3iWczBNnn5rbfoUlE0Jd_uploads_git_blob_9864c7f811c613c3faab876659c6423__25[[#This Row],[Hora de Salida]]</f>
        <v>45018.250694444447</v>
      </c>
      <c r="R245" s="9" cm="1">
        <f t="array" ref="R24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9.5138888893416151E-2</v>
      </c>
      <c r="S245" s="9">
        <f>_xlfn.XLOOKUP(spaces_3iWczBNnn5rbfoUlE0Jd_uploads_git_blob_9864c7f811c613c3faab876659c6423__25[[#This Row],[Número de Orden]],Cocinadinamica!E246:E1014,Cocinadinamica!F246:F1014)/1440</f>
        <v>6.1805555555555558E-2</v>
      </c>
      <c r="T245" s="9" cm="1">
        <f t="array" ref="T24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3.3333333337860593E-2</v>
      </c>
      <c r="U245" s="9" t="str" cm="1">
        <f t="array" ref="U24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46" spans="1:21" x14ac:dyDescent="0.35">
      <c r="A246" s="27">
        <v>11</v>
      </c>
      <c r="B246" s="11" t="s">
        <v>998</v>
      </c>
      <c r="C246" s="11">
        <v>1</v>
      </c>
      <c r="D246" s="12">
        <v>45018.146527777775</v>
      </c>
      <c r="E246" s="12">
        <v>45018.289583333331</v>
      </c>
      <c r="F246" s="11" t="s">
        <v>223</v>
      </c>
      <c r="G246" s="11" t="s">
        <v>86</v>
      </c>
      <c r="H246" s="11" t="s">
        <v>74</v>
      </c>
      <c r="I246" s="16">
        <v>14.82</v>
      </c>
      <c r="J246" s="11" t="s">
        <v>94</v>
      </c>
      <c r="K246" s="11">
        <v>245</v>
      </c>
      <c r="L246" s="11" t="s">
        <v>95</v>
      </c>
      <c r="M246" s="11" t="s">
        <v>1444</v>
      </c>
      <c r="N246">
        <f>_xlfn.XLOOKUP(spaces_3iWczBNnn5rbfoUlE0Jd_uploads_git_blob_9864c7f811c613c3faab876659c6423__25[[#This Row],[Número de Orden]],Cocinadinamica!B247:B1015,Cocinadinamica!C247:C1015)</f>
        <v>108</v>
      </c>
      <c r="O246" s="7">
        <f>spaces_3iWczBNnn5rbfoUlE0Jd_uploads_git_blob_9864c7f811c613c3faab876659c6423__25[[#This Row],[Hora de Llegada]]</f>
        <v>45018.146527777775</v>
      </c>
      <c r="P246" s="9">
        <f>spaces_3iWczBNnn5rbfoUlE0Jd_uploads_git_blob_9864c7f811c613c3faab876659c6423__25[[#This Row],[Hora de Llegada]]</f>
        <v>45018.146527777775</v>
      </c>
      <c r="Q246" s="9">
        <f>spaces_3iWczBNnn5rbfoUlE0Jd_uploads_git_blob_9864c7f811c613c3faab876659c6423__25[[#This Row],[Hora de Salida]]</f>
        <v>45018.289583333331</v>
      </c>
      <c r="R246" s="9" cm="1">
        <f t="array" ref="R24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0.14305555555620231</v>
      </c>
      <c r="S246" s="9">
        <f>_xlfn.XLOOKUP(spaces_3iWczBNnn5rbfoUlE0Jd_uploads_git_blob_9864c7f811c613c3faab876659c6423__25[[#This Row],[Número de Orden]],Cocinadinamica!E247:E1015,Cocinadinamica!F247:F1015)/1440</f>
        <v>8.0555555555555561E-2</v>
      </c>
      <c r="T246" s="9" cm="1">
        <f t="array" ref="T24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6.2500000000646747E-2</v>
      </c>
      <c r="U246" s="9" t="str" cm="1">
        <f t="array" ref="U24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47" spans="1:21" x14ac:dyDescent="0.35">
      <c r="A247" s="28">
        <v>2</v>
      </c>
      <c r="B247" s="13" t="s">
        <v>997</v>
      </c>
      <c r="C247" s="13">
        <v>6</v>
      </c>
      <c r="D247" s="14">
        <v>45018.076388888891</v>
      </c>
      <c r="E247" s="14">
        <v>45018.17291666667</v>
      </c>
      <c r="F247" s="13" t="s">
        <v>100</v>
      </c>
      <c r="G247" s="13" t="s">
        <v>86</v>
      </c>
      <c r="H247" s="13" t="s">
        <v>74</v>
      </c>
      <c r="I247" s="17">
        <v>42.75</v>
      </c>
      <c r="J247" s="13" t="s">
        <v>75</v>
      </c>
      <c r="K247" s="13">
        <v>246</v>
      </c>
      <c r="L247" s="13" t="s">
        <v>95</v>
      </c>
      <c r="M247" s="13" t="s">
        <v>1445</v>
      </c>
      <c r="N247">
        <f>_xlfn.XLOOKUP(spaces_3iWczBNnn5rbfoUlE0Jd_uploads_git_blob_9864c7f811c613c3faab876659c6423__25[[#This Row],[Número de Orden]],Cocinadinamica!B248:B1016,Cocinadinamica!C248:C1016)</f>
        <v>131</v>
      </c>
      <c r="O247" s="7">
        <f>spaces_3iWczBNnn5rbfoUlE0Jd_uploads_git_blob_9864c7f811c613c3faab876659c6423__25[[#This Row],[Hora de Llegada]]</f>
        <v>45018.076388888891</v>
      </c>
      <c r="P247" s="9">
        <f>spaces_3iWczBNnn5rbfoUlE0Jd_uploads_git_blob_9864c7f811c613c3faab876659c6423__25[[#This Row],[Hora de Llegada]]</f>
        <v>45018.076388888891</v>
      </c>
      <c r="Q247" s="9">
        <f>spaces_3iWczBNnn5rbfoUlE0Jd_uploads_git_blob_9864c7f811c613c3faab876659c6423__25[[#This Row],[Hora de Salida]]</f>
        <v>45018.17291666667</v>
      </c>
      <c r="R247" s="9" cm="1">
        <f t="array" ref="R24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9.6527777779556345E-2</v>
      </c>
      <c r="S247" s="9">
        <f>_xlfn.XLOOKUP(spaces_3iWczBNnn5rbfoUlE0Jd_uploads_git_blob_9864c7f811c613c3faab876659c6423__25[[#This Row],[Número de Orden]],Cocinadinamica!E248:E1016,Cocinadinamica!F248:F1016)/1440</f>
        <v>0.10138888888888889</v>
      </c>
      <c r="T247" s="9" cm="1">
        <f t="array" ref="T24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247" s="9" t="str" cm="1">
        <f t="array" ref="U24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248" spans="1:21" x14ac:dyDescent="0.35">
      <c r="A248" s="27" t="s">
        <v>354</v>
      </c>
      <c r="B248" s="11" t="s">
        <v>355</v>
      </c>
      <c r="C248" s="11">
        <v>6</v>
      </c>
      <c r="D248" s="12">
        <v>45018.106944444444</v>
      </c>
      <c r="E248" s="12">
        <v>45018.222916666666</v>
      </c>
      <c r="F248" s="11" t="s">
        <v>100</v>
      </c>
      <c r="G248" s="11" t="s">
        <v>86</v>
      </c>
      <c r="H248" s="11" t="s">
        <v>74</v>
      </c>
      <c r="I248" s="16">
        <v>49.07</v>
      </c>
      <c r="J248" s="11" t="s">
        <v>88</v>
      </c>
      <c r="K248" s="11">
        <v>247</v>
      </c>
      <c r="L248" s="11" t="s">
        <v>187</v>
      </c>
      <c r="M248" s="11" t="s">
        <v>25</v>
      </c>
      <c r="N248">
        <f>_xlfn.XLOOKUP(spaces_3iWczBNnn5rbfoUlE0Jd_uploads_git_blob_9864c7f811c613c3faab876659c6423__25[[#This Row],[Número de Orden]],Cocinadinamica!B249:B1017,Cocinadinamica!C249:C1017)</f>
        <v>26</v>
      </c>
      <c r="O248" s="7">
        <f>spaces_3iWczBNnn5rbfoUlE0Jd_uploads_git_blob_9864c7f811c613c3faab876659c6423__25[[#This Row],[Hora de Llegada]]</f>
        <v>45018.106944444444</v>
      </c>
      <c r="P248" s="9">
        <f>spaces_3iWczBNnn5rbfoUlE0Jd_uploads_git_blob_9864c7f811c613c3faab876659c6423__25[[#This Row],[Hora de Llegada]]</f>
        <v>45018.106944444444</v>
      </c>
      <c r="Q248" s="9">
        <f>spaces_3iWczBNnn5rbfoUlE0Jd_uploads_git_blob_9864c7f811c613c3faab876659c6423__25[[#This Row],[Hora de Salida]]</f>
        <v>45018.222916666666</v>
      </c>
      <c r="R248" s="9" cm="1">
        <f t="array" ref="R24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0.12638888888614019</v>
      </c>
      <c r="S248" s="9">
        <f>_xlfn.XLOOKUP(spaces_3iWczBNnn5rbfoUlE0Jd_uploads_git_blob_9864c7f811c613c3faab876659c6423__25[[#This Row],[Número de Orden]],Cocinadinamica!E249:E1017,Cocinadinamica!F249:F1017)/1440</f>
        <v>4.0972222222222222E-2</v>
      </c>
      <c r="T248" s="9" cm="1">
        <f t="array" ref="T24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8.5416666663917978E-2</v>
      </c>
      <c r="U248" s="9" t="str" cm="1">
        <f t="array" ref="U24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49" spans="1:21" x14ac:dyDescent="0.35">
      <c r="A249" s="28">
        <v>12</v>
      </c>
      <c r="B249" s="13" t="s">
        <v>999</v>
      </c>
      <c r="C249" s="13">
        <v>6</v>
      </c>
      <c r="D249" s="14">
        <v>45018.018055555556</v>
      </c>
      <c r="E249" s="14">
        <v>45018.095833333333</v>
      </c>
      <c r="F249" s="13" t="s">
        <v>100</v>
      </c>
      <c r="G249" s="13" t="s">
        <v>86</v>
      </c>
      <c r="H249" s="13" t="s">
        <v>109</v>
      </c>
      <c r="I249" s="17">
        <v>18.690000000000001</v>
      </c>
      <c r="J249" s="13" t="s">
        <v>88</v>
      </c>
      <c r="K249" s="13">
        <v>248</v>
      </c>
      <c r="L249" s="13" t="s">
        <v>101</v>
      </c>
      <c r="M249" s="13" t="s">
        <v>1446</v>
      </c>
      <c r="N249">
        <f>_xlfn.XLOOKUP(spaces_3iWczBNnn5rbfoUlE0Jd_uploads_git_blob_9864c7f811c613c3faab876659c6423__25[[#This Row],[Número de Orden]],Cocinadinamica!B250:B1018,Cocinadinamica!C250:C1018)</f>
        <v>92</v>
      </c>
      <c r="O249" s="7">
        <f>spaces_3iWczBNnn5rbfoUlE0Jd_uploads_git_blob_9864c7f811c613c3faab876659c6423__25[[#This Row],[Hora de Llegada]]</f>
        <v>45018.018055555556</v>
      </c>
      <c r="P249" s="9">
        <f>spaces_3iWczBNnn5rbfoUlE0Jd_uploads_git_blob_9864c7f811c613c3faab876659c6423__25[[#This Row],[Hora de Llegada]]</f>
        <v>45018.018055555556</v>
      </c>
      <c r="Q249" s="9">
        <f>spaces_3iWczBNnn5rbfoUlE0Jd_uploads_git_blob_9864c7f811c613c3faab876659c6423__25[[#This Row],[Hora de Salida]]</f>
        <v>45018.095833333333</v>
      </c>
      <c r="R249" s="9" cm="1">
        <f t="array" ref="R24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8.819444444088731E-2</v>
      </c>
      <c r="S249" s="9">
        <f>_xlfn.XLOOKUP(spaces_3iWczBNnn5rbfoUlE0Jd_uploads_git_blob_9864c7f811c613c3faab876659c6423__25[[#This Row],[Número de Orden]],Cocinadinamica!E250:E1018,Cocinadinamica!F250:F1018)/1440</f>
        <v>8.3333333333333329E-2</v>
      </c>
      <c r="T249" s="9" cm="1">
        <f t="array" ref="T24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4.8611111075539809E-3</v>
      </c>
      <c r="U249" s="9" t="str" cm="1">
        <f t="array" ref="U24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50" spans="1:21" x14ac:dyDescent="0.35">
      <c r="A250" s="27">
        <v>8</v>
      </c>
      <c r="B250" s="11" t="s">
        <v>1000</v>
      </c>
      <c r="C250" s="11">
        <v>6</v>
      </c>
      <c r="D250" s="12">
        <v>45018.040277777778</v>
      </c>
      <c r="E250" s="12">
        <v>45018.163194444445</v>
      </c>
      <c r="F250" s="11" t="s">
        <v>100</v>
      </c>
      <c r="G250" s="11" t="s">
        <v>73</v>
      </c>
      <c r="H250" s="11" t="s">
        <v>74</v>
      </c>
      <c r="I250" s="16">
        <v>47.71</v>
      </c>
      <c r="J250" s="11" t="s">
        <v>88</v>
      </c>
      <c r="K250" s="11">
        <v>249</v>
      </c>
      <c r="L250" s="11" t="s">
        <v>181</v>
      </c>
      <c r="M250" s="11" t="s">
        <v>1447</v>
      </c>
      <c r="N250">
        <f>_xlfn.XLOOKUP(spaces_3iWczBNnn5rbfoUlE0Jd_uploads_git_blob_9864c7f811c613c3faab876659c6423__25[[#This Row],[Número de Orden]],Cocinadinamica!B251:B1019,Cocinadinamica!C251:C1019)</f>
        <v>34</v>
      </c>
      <c r="O250" s="7">
        <f>spaces_3iWczBNnn5rbfoUlE0Jd_uploads_git_blob_9864c7f811c613c3faab876659c6423__25[[#This Row],[Hora de Llegada]]</f>
        <v>45018.040277777778</v>
      </c>
      <c r="P250" s="9">
        <f>spaces_3iWczBNnn5rbfoUlE0Jd_uploads_git_blob_9864c7f811c613c3faab876659c6423__25[[#This Row],[Hora de Llegada]]</f>
        <v>45018.040277777778</v>
      </c>
      <c r="Q250" s="9">
        <f>spaces_3iWczBNnn5rbfoUlE0Jd_uploads_git_blob_9864c7f811c613c3faab876659c6423__25[[#This Row],[Hora de Salida]]</f>
        <v>45018.163194444445</v>
      </c>
      <c r="R250" s="9" cm="1">
        <f t="array" ref="R25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0.13333333333139308</v>
      </c>
      <c r="S250" s="9">
        <f>_xlfn.XLOOKUP(spaces_3iWczBNnn5rbfoUlE0Jd_uploads_git_blob_9864c7f811c613c3faab876659c6423__25[[#This Row],[Número de Orden]],Cocinadinamica!E251:E1019,Cocinadinamica!F251:F1019)/1440</f>
        <v>7.5694444444444439E-2</v>
      </c>
      <c r="T250" s="9" cm="1">
        <f t="array" ref="T25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5.7638888886948639E-2</v>
      </c>
      <c r="U250" s="9" t="str" cm="1">
        <f t="array" ref="U25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51" spans="1:21" x14ac:dyDescent="0.35">
      <c r="A251" s="28" t="s">
        <v>215</v>
      </c>
      <c r="B251" s="13" t="s">
        <v>358</v>
      </c>
      <c r="C251" s="13">
        <v>2</v>
      </c>
      <c r="D251" s="14">
        <v>45018.12222222222</v>
      </c>
      <c r="E251" s="14">
        <v>45018.272916666669</v>
      </c>
      <c r="F251" s="13" t="s">
        <v>72</v>
      </c>
      <c r="G251" s="13" t="s">
        <v>86</v>
      </c>
      <c r="H251" s="13" t="s">
        <v>74</v>
      </c>
      <c r="I251" s="17">
        <v>23.21</v>
      </c>
      <c r="J251" s="13" t="s">
        <v>75</v>
      </c>
      <c r="K251" s="13">
        <v>250</v>
      </c>
      <c r="L251" s="13" t="s">
        <v>181</v>
      </c>
      <c r="M251" s="13" t="s">
        <v>39</v>
      </c>
      <c r="N251">
        <f>_xlfn.XLOOKUP(spaces_3iWczBNnn5rbfoUlE0Jd_uploads_git_blob_9864c7f811c613c3faab876659c6423__25[[#This Row],[Número de Orden]],Cocinadinamica!B252:B1020,Cocinadinamica!C252:C1020)</f>
        <v>8</v>
      </c>
      <c r="O251" s="7">
        <f>spaces_3iWczBNnn5rbfoUlE0Jd_uploads_git_blob_9864c7f811c613c3faab876659c6423__25[[#This Row],[Hora de Llegada]]</f>
        <v>45018.12222222222</v>
      </c>
      <c r="P251" s="9">
        <f>spaces_3iWczBNnn5rbfoUlE0Jd_uploads_git_blob_9864c7f811c613c3faab876659c6423__25[[#This Row],[Hora de Llegada]]</f>
        <v>45018.12222222222</v>
      </c>
      <c r="Q251" s="9">
        <f>spaces_3iWczBNnn5rbfoUlE0Jd_uploads_git_blob_9864c7f811c613c3faab876659c6423__25[[#This Row],[Hora de Salida]]</f>
        <v>45018.272916666669</v>
      </c>
      <c r="R251" s="9" cm="1">
        <f t="array" ref="R25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0.15069444444816327</v>
      </c>
      <c r="S251" s="9">
        <f>_xlfn.XLOOKUP(spaces_3iWczBNnn5rbfoUlE0Jd_uploads_git_blob_9864c7f811c613c3faab876659c6423__25[[#This Row],[Número de Orden]],Cocinadinamica!E252:E1020,Cocinadinamica!F252:F1020)/1440</f>
        <v>2.013888888888889E-2</v>
      </c>
      <c r="T251" s="9" cm="1">
        <f t="array" ref="T25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0.13055555555927437</v>
      </c>
      <c r="U251" s="9" t="str" cm="1">
        <f t="array" ref="U25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52" spans="1:21" x14ac:dyDescent="0.35">
      <c r="A252" s="27">
        <v>12</v>
      </c>
      <c r="B252" s="11" t="s">
        <v>1001</v>
      </c>
      <c r="C252" s="11">
        <v>6</v>
      </c>
      <c r="D252" s="12">
        <v>45018.055555555555</v>
      </c>
      <c r="E252" s="12">
        <v>45018.183333333334</v>
      </c>
      <c r="F252" s="11" t="s">
        <v>223</v>
      </c>
      <c r="G252" s="11" t="s">
        <v>86</v>
      </c>
      <c r="H252" s="11" t="s">
        <v>74</v>
      </c>
      <c r="I252" s="16">
        <v>13.69</v>
      </c>
      <c r="J252" s="11" t="s">
        <v>88</v>
      </c>
      <c r="K252" s="11">
        <v>251</v>
      </c>
      <c r="L252" s="11" t="s">
        <v>174</v>
      </c>
      <c r="M252" s="11" t="s">
        <v>1448</v>
      </c>
      <c r="N252">
        <f>_xlfn.XLOOKUP(spaces_3iWczBNnn5rbfoUlE0Jd_uploads_git_blob_9864c7f811c613c3faab876659c6423__25[[#This Row],[Número de Orden]],Cocinadinamica!B253:B1021,Cocinadinamica!C253:C1021)</f>
        <v>45</v>
      </c>
      <c r="O252" s="7">
        <f>spaces_3iWczBNnn5rbfoUlE0Jd_uploads_git_blob_9864c7f811c613c3faab876659c6423__25[[#This Row],[Hora de Llegada]]</f>
        <v>45018.055555555555</v>
      </c>
      <c r="P252" s="9">
        <f>spaces_3iWczBNnn5rbfoUlE0Jd_uploads_git_blob_9864c7f811c613c3faab876659c6423__25[[#This Row],[Hora de Llegada]]</f>
        <v>45018.055555555555</v>
      </c>
      <c r="Q252" s="9">
        <f>spaces_3iWczBNnn5rbfoUlE0Jd_uploads_git_blob_9864c7f811c613c3faab876659c6423__25[[#This Row],[Hora de Salida]]</f>
        <v>45018.183333333334</v>
      </c>
      <c r="R252" s="9" cm="1">
        <f t="array" ref="R25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0.13819444444379769</v>
      </c>
      <c r="S252" s="9">
        <f>_xlfn.XLOOKUP(spaces_3iWczBNnn5rbfoUlE0Jd_uploads_git_blob_9864c7f811c613c3faab876659c6423__25[[#This Row],[Número de Orden]],Cocinadinamica!E253:E1021,Cocinadinamica!F253:F1021)/1440</f>
        <v>8.4722222222222227E-2</v>
      </c>
      <c r="T252" s="9" cm="1">
        <f t="array" ref="T25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5.3472222221575466E-2</v>
      </c>
      <c r="U252" s="9" t="str" cm="1">
        <f t="array" ref="U25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53" spans="1:21" x14ac:dyDescent="0.35">
      <c r="A253" s="28">
        <v>4</v>
      </c>
      <c r="B253" s="13" t="s">
        <v>1002</v>
      </c>
      <c r="C253" s="13">
        <v>3</v>
      </c>
      <c r="D253" s="14">
        <v>45018.027083333334</v>
      </c>
      <c r="E253" s="14">
        <v>45018.183333333334</v>
      </c>
      <c r="F253" s="13" t="s">
        <v>72</v>
      </c>
      <c r="G253" s="13" t="s">
        <v>86</v>
      </c>
      <c r="H253" s="13" t="s">
        <v>74</v>
      </c>
      <c r="I253" s="17">
        <v>43.81</v>
      </c>
      <c r="J253" s="13" t="s">
        <v>75</v>
      </c>
      <c r="K253" s="13">
        <v>252</v>
      </c>
      <c r="L253" s="13" t="s">
        <v>110</v>
      </c>
      <c r="M253" s="13" t="s">
        <v>1449</v>
      </c>
      <c r="N253">
        <f>_xlfn.XLOOKUP(spaces_3iWczBNnn5rbfoUlE0Jd_uploads_git_blob_9864c7f811c613c3faab876659c6423__25[[#This Row],[Número de Orden]],Cocinadinamica!B254:B1022,Cocinadinamica!C254:C1022)</f>
        <v>42</v>
      </c>
      <c r="O253" s="7">
        <f>spaces_3iWczBNnn5rbfoUlE0Jd_uploads_git_blob_9864c7f811c613c3faab876659c6423__25[[#This Row],[Hora de Llegada]]</f>
        <v>45018.027083333334</v>
      </c>
      <c r="P253" s="9">
        <f>spaces_3iWczBNnn5rbfoUlE0Jd_uploads_git_blob_9864c7f811c613c3faab876659c6423__25[[#This Row],[Hora de Llegada]]</f>
        <v>45018.027083333334</v>
      </c>
      <c r="Q253" s="9">
        <f>spaces_3iWczBNnn5rbfoUlE0Jd_uploads_git_blob_9864c7f811c613c3faab876659c6423__25[[#This Row],[Hora de Salida]]</f>
        <v>45018.183333333334</v>
      </c>
      <c r="R253" s="9" cm="1">
        <f t="array" ref="R25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0.15625</v>
      </c>
      <c r="S253" s="9">
        <f>_xlfn.XLOOKUP(spaces_3iWczBNnn5rbfoUlE0Jd_uploads_git_blob_9864c7f811c613c3faab876659c6423__25[[#This Row],[Número de Orden]],Cocinadinamica!E254:E1022,Cocinadinamica!F254:F1022)/1440</f>
        <v>5.8333333333333334E-2</v>
      </c>
      <c r="T253" s="9" cm="1">
        <f t="array" ref="T25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9.7916666666666666E-2</v>
      </c>
      <c r="U253" s="9" t="str" cm="1">
        <f t="array" ref="U25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54" spans="1:21" x14ac:dyDescent="0.35">
      <c r="A254" s="27">
        <v>8</v>
      </c>
      <c r="B254" s="11" t="s">
        <v>1003</v>
      </c>
      <c r="C254" s="11">
        <v>2</v>
      </c>
      <c r="D254" s="12">
        <v>45018.037499999999</v>
      </c>
      <c r="E254" s="12">
        <v>45018.15625</v>
      </c>
      <c r="F254" s="11" t="s">
        <v>170</v>
      </c>
      <c r="G254" s="11" t="s">
        <v>73</v>
      </c>
      <c r="H254" s="11" t="s">
        <v>74</v>
      </c>
      <c r="I254" s="16">
        <v>34.69</v>
      </c>
      <c r="J254" s="11" t="s">
        <v>88</v>
      </c>
      <c r="K254" s="11">
        <v>253</v>
      </c>
      <c r="L254" s="11" t="s">
        <v>164</v>
      </c>
      <c r="M254" s="11" t="s">
        <v>1450</v>
      </c>
      <c r="N254">
        <f>_xlfn.XLOOKUP(spaces_3iWczBNnn5rbfoUlE0Jd_uploads_git_blob_9864c7f811c613c3faab876659c6423__25[[#This Row],[Número de Orden]],Cocinadinamica!B255:B1023,Cocinadinamica!C255:C1023)</f>
        <v>62</v>
      </c>
      <c r="O254" s="7">
        <f>spaces_3iWczBNnn5rbfoUlE0Jd_uploads_git_blob_9864c7f811c613c3faab876659c6423__25[[#This Row],[Hora de Llegada]]</f>
        <v>45018.037499999999</v>
      </c>
      <c r="P254" s="9">
        <f>spaces_3iWczBNnn5rbfoUlE0Jd_uploads_git_blob_9864c7f811c613c3faab876659c6423__25[[#This Row],[Hora de Llegada]]</f>
        <v>45018.037499999999</v>
      </c>
      <c r="Q254" s="9">
        <f>spaces_3iWczBNnn5rbfoUlE0Jd_uploads_git_blob_9864c7f811c613c3faab876659c6423__25[[#This Row],[Hora de Salida]]</f>
        <v>45018.15625</v>
      </c>
      <c r="R254" s="9" cm="1">
        <f t="array" ref="R25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0.12916666666569654</v>
      </c>
      <c r="S254" s="9">
        <f>_xlfn.XLOOKUP(spaces_3iWczBNnn5rbfoUlE0Jd_uploads_git_blob_9864c7f811c613c3faab876659c6423__25[[#This Row],[Número de Orden]],Cocinadinamica!E255:E1023,Cocinadinamica!F255:F1023)/1440</f>
        <v>3.8194444444444448E-2</v>
      </c>
      <c r="T254" s="9" cm="1">
        <f t="array" ref="T25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9.0972222221252091E-2</v>
      </c>
      <c r="U254" s="9" t="str" cm="1">
        <f t="array" ref="U25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55" spans="1:21" x14ac:dyDescent="0.35">
      <c r="A255" s="28">
        <v>10</v>
      </c>
      <c r="B255" s="13" t="s">
        <v>559</v>
      </c>
      <c r="C255" s="13">
        <v>6</v>
      </c>
      <c r="D255" s="14">
        <v>45018.128472222219</v>
      </c>
      <c r="E255" s="14">
        <v>45018.240972222222</v>
      </c>
      <c r="F255" s="13" t="s">
        <v>223</v>
      </c>
      <c r="G255" s="13" t="s">
        <v>73</v>
      </c>
      <c r="H255" s="13" t="s">
        <v>74</v>
      </c>
      <c r="I255" s="17">
        <v>36.43</v>
      </c>
      <c r="J255" s="13" t="s">
        <v>94</v>
      </c>
      <c r="K255" s="13">
        <v>254</v>
      </c>
      <c r="L255" s="13" t="s">
        <v>221</v>
      </c>
      <c r="M255" s="13" t="s">
        <v>1451</v>
      </c>
      <c r="N255">
        <f>_xlfn.XLOOKUP(spaces_3iWczBNnn5rbfoUlE0Jd_uploads_git_blob_9864c7f811c613c3faab876659c6423__25[[#This Row],[Número de Orden]],Cocinadinamica!B256:B1024,Cocinadinamica!C256:C1024)</f>
        <v>122</v>
      </c>
      <c r="O255" s="7">
        <f>spaces_3iWczBNnn5rbfoUlE0Jd_uploads_git_blob_9864c7f811c613c3faab876659c6423__25[[#This Row],[Hora de Llegada]]</f>
        <v>45018.128472222219</v>
      </c>
      <c r="P255" s="9">
        <f>spaces_3iWczBNnn5rbfoUlE0Jd_uploads_git_blob_9864c7f811c613c3faab876659c6423__25[[#This Row],[Hora de Llegada]]</f>
        <v>45018.128472222219</v>
      </c>
      <c r="Q255" s="9">
        <f>spaces_3iWczBNnn5rbfoUlE0Jd_uploads_git_blob_9864c7f811c613c3faab876659c6423__25[[#This Row],[Hora de Salida]]</f>
        <v>45018.240972222222</v>
      </c>
      <c r="R255" s="9" cm="1">
        <f t="array" ref="R25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0.11250000000291038</v>
      </c>
      <c r="S255" s="9">
        <f>_xlfn.XLOOKUP(spaces_3iWczBNnn5rbfoUlE0Jd_uploads_git_blob_9864c7f811c613c3faab876659c6423__25[[#This Row],[Número de Orden]],Cocinadinamica!E256:E1024,Cocinadinamica!F256:F1024)/1440</f>
        <v>9.7916666666666666E-2</v>
      </c>
      <c r="T255" s="9" cm="1">
        <f t="array" ref="T25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1.4583333336243717E-2</v>
      </c>
      <c r="U255" s="9" t="str" cm="1">
        <f t="array" ref="U25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56" spans="1:21" x14ac:dyDescent="0.35">
      <c r="A256" s="27" t="s">
        <v>215</v>
      </c>
      <c r="B256" s="11" t="s">
        <v>363</v>
      </c>
      <c r="C256" s="11">
        <v>4</v>
      </c>
      <c r="D256" s="12">
        <v>45018.099305555559</v>
      </c>
      <c r="E256" s="12">
        <v>45018.165972222225</v>
      </c>
      <c r="F256" s="11" t="s">
        <v>100</v>
      </c>
      <c r="G256" s="11" t="s">
        <v>73</v>
      </c>
      <c r="H256" s="11" t="s">
        <v>87</v>
      </c>
      <c r="I256" s="16">
        <v>13.34</v>
      </c>
      <c r="J256" s="11" t="s">
        <v>94</v>
      </c>
      <c r="K256" s="11">
        <v>255</v>
      </c>
      <c r="L256" s="11" t="s">
        <v>174</v>
      </c>
      <c r="M256" s="11" t="s">
        <v>49</v>
      </c>
      <c r="N256">
        <f>_xlfn.XLOOKUP(spaces_3iWczBNnn5rbfoUlE0Jd_uploads_git_blob_9864c7f811c613c3faab876659c6423__25[[#This Row],[Número de Orden]],Cocinadinamica!B257:B1025,Cocinadinamica!C257:C1025)</f>
        <v>10</v>
      </c>
      <c r="O256" s="7">
        <f>spaces_3iWczBNnn5rbfoUlE0Jd_uploads_git_blob_9864c7f811c613c3faab876659c6423__25[[#This Row],[Hora de Llegada]]</f>
        <v>45018.099305555559</v>
      </c>
      <c r="P256" s="9">
        <f>spaces_3iWczBNnn5rbfoUlE0Jd_uploads_git_blob_9864c7f811c613c3faab876659c6423__25[[#This Row],[Hora de Llegada]]</f>
        <v>45018.099305555559</v>
      </c>
      <c r="Q256" s="9">
        <f>spaces_3iWczBNnn5rbfoUlE0Jd_uploads_git_blob_9864c7f811c613c3faab876659c6423__25[[#This Row],[Hora de Salida]]</f>
        <v>45018.165972222225</v>
      </c>
      <c r="R256" s="9" cm="1">
        <f t="array" ref="R25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6.6666666665696539E-2</v>
      </c>
      <c r="S256" s="9">
        <f>_xlfn.XLOOKUP(spaces_3iWczBNnn5rbfoUlE0Jd_uploads_git_blob_9864c7f811c613c3faab876659c6423__25[[#This Row],[Número de Orden]],Cocinadinamica!E257:E1025,Cocinadinamica!F257:F1025)/1440</f>
        <v>2.5694444444444443E-2</v>
      </c>
      <c r="T256" s="9" cm="1">
        <f t="array" ref="T25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4.0972222221252096E-2</v>
      </c>
      <c r="U256" s="9" t="str" cm="1">
        <f t="array" ref="U25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57" spans="1:21" x14ac:dyDescent="0.35">
      <c r="A257" s="28" t="s">
        <v>121</v>
      </c>
      <c r="B257" s="13" t="s">
        <v>364</v>
      </c>
      <c r="C257" s="13">
        <v>2</v>
      </c>
      <c r="D257" s="14">
        <v>45018.015972222223</v>
      </c>
      <c r="E257" s="14">
        <v>45018.143750000003</v>
      </c>
      <c r="F257" s="13" t="s">
        <v>85</v>
      </c>
      <c r="G257" s="13" t="s">
        <v>163</v>
      </c>
      <c r="H257" s="13" t="s">
        <v>87</v>
      </c>
      <c r="I257" s="17">
        <v>49.88</v>
      </c>
      <c r="J257" s="13" t="s">
        <v>94</v>
      </c>
      <c r="K257" s="13">
        <v>256</v>
      </c>
      <c r="L257" s="13" t="s">
        <v>164</v>
      </c>
      <c r="M257" s="13" t="s">
        <v>43</v>
      </c>
      <c r="N257">
        <f>_xlfn.XLOOKUP(spaces_3iWczBNnn5rbfoUlE0Jd_uploads_git_blob_9864c7f811c613c3faab876659c6423__25[[#This Row],[Número de Orden]],Cocinadinamica!B258:B1026,Cocinadinamica!C258:C1026)</f>
        <v>8</v>
      </c>
      <c r="O257" s="7">
        <f>spaces_3iWczBNnn5rbfoUlE0Jd_uploads_git_blob_9864c7f811c613c3faab876659c6423__25[[#This Row],[Hora de Llegada]]</f>
        <v>45018.015972222223</v>
      </c>
      <c r="P257" s="9">
        <f>spaces_3iWczBNnn5rbfoUlE0Jd_uploads_git_blob_9864c7f811c613c3faab876659c6423__25[[#This Row],[Hora de Llegada]]</f>
        <v>45018.015972222223</v>
      </c>
      <c r="Q257" s="9">
        <f>spaces_3iWczBNnn5rbfoUlE0Jd_uploads_git_blob_9864c7f811c613c3faab876659c6423__25[[#This Row],[Hora de Salida]]</f>
        <v>45018.143750000003</v>
      </c>
      <c r="R257" s="9" cm="1">
        <f t="array" ref="R25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0.12777777777955635</v>
      </c>
      <c r="S257" s="9">
        <f>_xlfn.XLOOKUP(spaces_3iWczBNnn5rbfoUlE0Jd_uploads_git_blob_9864c7f811c613c3faab876659c6423__25[[#This Row],[Número de Orden]],Cocinadinamica!E258:E1026,Cocinadinamica!F258:F1026)/1440</f>
        <v>1.1111111111111112E-2</v>
      </c>
      <c r="T257" s="9" cm="1">
        <f t="array" ref="T25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0.11666666666844523</v>
      </c>
      <c r="U257" s="9" t="str" cm="1">
        <f t="array" ref="U25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58" spans="1:21" x14ac:dyDescent="0.35">
      <c r="A258" s="27" t="s">
        <v>107</v>
      </c>
      <c r="B258" s="11" t="s">
        <v>365</v>
      </c>
      <c r="C258" s="11">
        <v>5</v>
      </c>
      <c r="D258" s="12">
        <v>45018.088888888888</v>
      </c>
      <c r="E258" s="12">
        <v>45018.136805555558</v>
      </c>
      <c r="F258" s="11" t="s">
        <v>100</v>
      </c>
      <c r="G258" s="11" t="s">
        <v>86</v>
      </c>
      <c r="H258" s="11" t="s">
        <v>74</v>
      </c>
      <c r="I258" s="16">
        <v>26.78</v>
      </c>
      <c r="J258" s="11" t="s">
        <v>94</v>
      </c>
      <c r="K258" s="11">
        <v>257</v>
      </c>
      <c r="L258" s="11" t="s">
        <v>187</v>
      </c>
      <c r="M258" s="11" t="s">
        <v>41</v>
      </c>
      <c r="N258">
        <f>_xlfn.XLOOKUP(spaces_3iWczBNnn5rbfoUlE0Jd_uploads_git_blob_9864c7f811c613c3faab876659c6423__25[[#This Row],[Número de Orden]],Cocinadinamica!B259:B1027,Cocinadinamica!C259:C1027)</f>
        <v>18</v>
      </c>
      <c r="O258" s="7">
        <f>spaces_3iWczBNnn5rbfoUlE0Jd_uploads_git_blob_9864c7f811c613c3faab876659c6423__25[[#This Row],[Hora de Llegada]]</f>
        <v>45018.088888888888</v>
      </c>
      <c r="P258" s="9">
        <f>spaces_3iWczBNnn5rbfoUlE0Jd_uploads_git_blob_9864c7f811c613c3faab876659c6423__25[[#This Row],[Hora de Llegada]]</f>
        <v>45018.088888888888</v>
      </c>
      <c r="Q258" s="9">
        <f>spaces_3iWczBNnn5rbfoUlE0Jd_uploads_git_blob_9864c7f811c613c3faab876659c6423__25[[#This Row],[Hora de Salida]]</f>
        <v>45018.136805555558</v>
      </c>
      <c r="R258" s="9" cm="1">
        <f t="array" ref="R25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4.7916666670062114E-2</v>
      </c>
      <c r="S258" s="9">
        <f>_xlfn.XLOOKUP(spaces_3iWczBNnn5rbfoUlE0Jd_uploads_git_blob_9864c7f811c613c3faab876659c6423__25[[#This Row],[Número de Orden]],Cocinadinamica!E259:E1027,Cocinadinamica!F259:F1027)/1440</f>
        <v>1.9444444444444445E-2</v>
      </c>
      <c r="T258" s="9" cm="1">
        <f t="array" ref="T25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2.8472222225617669E-2</v>
      </c>
      <c r="U258" s="9" t="str" cm="1">
        <f t="array" ref="U25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59" spans="1:21" x14ac:dyDescent="0.35">
      <c r="A259" s="28">
        <v>12</v>
      </c>
      <c r="B259" s="13" t="s">
        <v>1004</v>
      </c>
      <c r="C259" s="13">
        <v>1</v>
      </c>
      <c r="D259" s="14">
        <v>45018.027083333334</v>
      </c>
      <c r="E259" s="14">
        <v>45018.188888888886</v>
      </c>
      <c r="F259" s="13" t="s">
        <v>100</v>
      </c>
      <c r="G259" s="13" t="s">
        <v>163</v>
      </c>
      <c r="H259" s="13" t="s">
        <v>74</v>
      </c>
      <c r="I259" s="17">
        <v>47.99</v>
      </c>
      <c r="J259" s="13" t="s">
        <v>94</v>
      </c>
      <c r="K259" s="13">
        <v>258</v>
      </c>
      <c r="L259" s="13" t="s">
        <v>95</v>
      </c>
      <c r="M259" s="13" t="s">
        <v>1452</v>
      </c>
      <c r="N259">
        <f>_xlfn.XLOOKUP(spaces_3iWczBNnn5rbfoUlE0Jd_uploads_git_blob_9864c7f811c613c3faab876659c6423__25[[#This Row],[Número de Orden]],Cocinadinamica!B260:B1028,Cocinadinamica!C260:C1028)</f>
        <v>46</v>
      </c>
      <c r="O259" s="7">
        <f>spaces_3iWczBNnn5rbfoUlE0Jd_uploads_git_blob_9864c7f811c613c3faab876659c6423__25[[#This Row],[Hora de Llegada]]</f>
        <v>45018.027083333334</v>
      </c>
      <c r="P259" s="9">
        <f>spaces_3iWczBNnn5rbfoUlE0Jd_uploads_git_blob_9864c7f811c613c3faab876659c6423__25[[#This Row],[Hora de Llegada]]</f>
        <v>45018.027083333334</v>
      </c>
      <c r="Q259" s="9">
        <f>spaces_3iWczBNnn5rbfoUlE0Jd_uploads_git_blob_9864c7f811c613c3faab876659c6423__25[[#This Row],[Hora de Salida]]</f>
        <v>45018.188888888886</v>
      </c>
      <c r="R259" s="9" cm="1">
        <f t="array" ref="R25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0.16180555555183673</v>
      </c>
      <c r="S259" s="9">
        <f>_xlfn.XLOOKUP(spaces_3iWczBNnn5rbfoUlE0Jd_uploads_git_blob_9864c7f811c613c3faab876659c6423__25[[#This Row],[Número de Orden]],Cocinadinamica!E260:E1028,Cocinadinamica!F260:F1028)/1440</f>
        <v>7.2916666666666671E-2</v>
      </c>
      <c r="T259" s="9" cm="1">
        <f t="array" ref="T25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8.8888888885170061E-2</v>
      </c>
      <c r="U259" s="9" t="str" cm="1">
        <f t="array" ref="U25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60" spans="1:21" x14ac:dyDescent="0.35">
      <c r="A260" s="27" t="s">
        <v>232</v>
      </c>
      <c r="B260" s="11" t="s">
        <v>367</v>
      </c>
      <c r="C260" s="11">
        <v>5</v>
      </c>
      <c r="D260" s="12">
        <v>45018.143750000003</v>
      </c>
      <c r="E260" s="12">
        <v>45018.261111111111</v>
      </c>
      <c r="F260" s="11" t="s">
        <v>223</v>
      </c>
      <c r="G260" s="11" t="s">
        <v>86</v>
      </c>
      <c r="H260" s="11" t="s">
        <v>74</v>
      </c>
      <c r="I260" s="16">
        <v>46.72</v>
      </c>
      <c r="J260" s="11" t="s">
        <v>88</v>
      </c>
      <c r="K260" s="11">
        <v>259</v>
      </c>
      <c r="L260" s="11" t="s">
        <v>275</v>
      </c>
      <c r="M260" s="11" t="s">
        <v>17</v>
      </c>
      <c r="N260">
        <f>_xlfn.XLOOKUP(spaces_3iWczBNnn5rbfoUlE0Jd_uploads_git_blob_9864c7f811c613c3faab876659c6423__25[[#This Row],[Número de Orden]],Cocinadinamica!B261:B1029,Cocinadinamica!C261:C1029)</f>
        <v>33</v>
      </c>
      <c r="O260" s="7">
        <f>spaces_3iWczBNnn5rbfoUlE0Jd_uploads_git_blob_9864c7f811c613c3faab876659c6423__25[[#This Row],[Hora de Llegada]]</f>
        <v>45018.143750000003</v>
      </c>
      <c r="P260" s="9">
        <f>spaces_3iWczBNnn5rbfoUlE0Jd_uploads_git_blob_9864c7f811c613c3faab876659c6423__25[[#This Row],[Hora de Llegada]]</f>
        <v>45018.143750000003</v>
      </c>
      <c r="Q260" s="9">
        <f>spaces_3iWczBNnn5rbfoUlE0Jd_uploads_git_blob_9864c7f811c613c3faab876659c6423__25[[#This Row],[Hora de Salida]]</f>
        <v>45018.261111111111</v>
      </c>
      <c r="R260" s="9" cm="1">
        <f t="array" ref="R26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0.12777777777228039</v>
      </c>
      <c r="S260" s="9">
        <f>_xlfn.XLOOKUP(spaces_3iWczBNnn5rbfoUlE0Jd_uploads_git_blob_9864c7f811c613c3faab876659c6423__25[[#This Row],[Número de Orden]],Cocinadinamica!E261:E1029,Cocinadinamica!F261:F1029)/1440</f>
        <v>7.6388888888888886E-3</v>
      </c>
      <c r="T260" s="9" cm="1">
        <f t="array" ref="T26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0.1201388888833915</v>
      </c>
      <c r="U260" s="9" t="str" cm="1">
        <f t="array" ref="U26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61" spans="1:21" x14ac:dyDescent="0.35">
      <c r="A261" s="28" t="s">
        <v>92</v>
      </c>
      <c r="B261" s="13" t="s">
        <v>368</v>
      </c>
      <c r="C261" s="13">
        <v>6</v>
      </c>
      <c r="D261" s="14">
        <v>45018.057638888888</v>
      </c>
      <c r="E261" s="14">
        <v>45018.193055555559</v>
      </c>
      <c r="F261" s="13" t="s">
        <v>85</v>
      </c>
      <c r="G261" s="13" t="s">
        <v>86</v>
      </c>
      <c r="H261" s="13" t="s">
        <v>87</v>
      </c>
      <c r="I261" s="17">
        <v>47.55</v>
      </c>
      <c r="J261" s="13" t="s">
        <v>88</v>
      </c>
      <c r="K261" s="13">
        <v>260</v>
      </c>
      <c r="L261" s="13" t="s">
        <v>174</v>
      </c>
      <c r="M261" s="13" t="s">
        <v>41</v>
      </c>
      <c r="N261">
        <f>_xlfn.XLOOKUP(spaces_3iWczBNnn5rbfoUlE0Jd_uploads_git_blob_9864c7f811c613c3faab876659c6423__25[[#This Row],[Número de Orden]],Cocinadinamica!B262:B1030,Cocinadinamica!C262:C1030)</f>
        <v>27</v>
      </c>
      <c r="O261" s="7">
        <f>spaces_3iWczBNnn5rbfoUlE0Jd_uploads_git_blob_9864c7f811c613c3faab876659c6423__25[[#This Row],[Hora de Llegada]]</f>
        <v>45018.057638888888</v>
      </c>
      <c r="P261" s="9">
        <f>spaces_3iWczBNnn5rbfoUlE0Jd_uploads_git_blob_9864c7f811c613c3faab876659c6423__25[[#This Row],[Hora de Llegada]]</f>
        <v>45018.057638888888</v>
      </c>
      <c r="Q261" s="9">
        <f>spaces_3iWczBNnn5rbfoUlE0Jd_uploads_git_blob_9864c7f811c613c3faab876659c6423__25[[#This Row],[Hora de Salida]]</f>
        <v>45018.193055555559</v>
      </c>
      <c r="R261" s="9" cm="1">
        <f t="array" ref="R26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0.14583333333575865</v>
      </c>
      <c r="S261" s="9">
        <f>_xlfn.XLOOKUP(spaces_3iWczBNnn5rbfoUlE0Jd_uploads_git_blob_9864c7f811c613c3faab876659c6423__25[[#This Row],[Número de Orden]],Cocinadinamica!E262:E1030,Cocinadinamica!F262:F1030)/1440</f>
        <v>3.4027777777777775E-2</v>
      </c>
      <c r="T261" s="9" cm="1">
        <f t="array" ref="T26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0.11180555555798088</v>
      </c>
      <c r="U261" s="9" t="str" cm="1">
        <f t="array" ref="U26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62" spans="1:21" x14ac:dyDescent="0.35">
      <c r="A262" s="27">
        <v>8</v>
      </c>
      <c r="B262" s="11" t="s">
        <v>1005</v>
      </c>
      <c r="C262" s="11">
        <v>1</v>
      </c>
      <c r="D262" s="12">
        <v>45018.047222222223</v>
      </c>
      <c r="E262" s="12">
        <v>45018.121527777781</v>
      </c>
      <c r="F262" s="11" t="s">
        <v>72</v>
      </c>
      <c r="G262" s="11" t="s">
        <v>86</v>
      </c>
      <c r="H262" s="11" t="s">
        <v>74</v>
      </c>
      <c r="I262" s="16">
        <v>32.42</v>
      </c>
      <c r="J262" s="11" t="s">
        <v>88</v>
      </c>
      <c r="K262" s="11">
        <v>261</v>
      </c>
      <c r="L262" s="11" t="s">
        <v>101</v>
      </c>
      <c r="M262" s="11" t="s">
        <v>1416</v>
      </c>
      <c r="N262">
        <f>_xlfn.XLOOKUP(spaces_3iWczBNnn5rbfoUlE0Jd_uploads_git_blob_9864c7f811c613c3faab876659c6423__25[[#This Row],[Número de Orden]],Cocinadinamica!B263:B1031,Cocinadinamica!C263:C1031)</f>
        <v>63</v>
      </c>
      <c r="O262" s="7">
        <f>spaces_3iWczBNnn5rbfoUlE0Jd_uploads_git_blob_9864c7f811c613c3faab876659c6423__25[[#This Row],[Hora de Llegada]]</f>
        <v>45018.047222222223</v>
      </c>
      <c r="P262" s="9">
        <f>spaces_3iWczBNnn5rbfoUlE0Jd_uploads_git_blob_9864c7f811c613c3faab876659c6423__25[[#This Row],[Hora de Llegada]]</f>
        <v>45018.047222222223</v>
      </c>
      <c r="Q262" s="9">
        <f>spaces_3iWczBNnn5rbfoUlE0Jd_uploads_git_blob_9864c7f811c613c3faab876659c6423__25[[#This Row],[Hora de Salida]]</f>
        <v>45018.121527777781</v>
      </c>
      <c r="R262" s="9" cm="1">
        <f t="array" ref="R26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8.4722222221898846E-2</v>
      </c>
      <c r="S262" s="9">
        <f>_xlfn.XLOOKUP(spaces_3iWczBNnn5rbfoUlE0Jd_uploads_git_blob_9864c7f811c613c3faab876659c6423__25[[#This Row],[Número de Orden]],Cocinadinamica!E263:E1031,Cocinadinamica!F263:F1031)/1440</f>
        <v>3.8194444444444448E-2</v>
      </c>
      <c r="T262" s="9" cm="1">
        <f t="array" ref="T26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4.6527777777454399E-2</v>
      </c>
      <c r="U262" s="9" t="str" cm="1">
        <f t="array" ref="U26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63" spans="1:21" x14ac:dyDescent="0.35">
      <c r="A263" s="28">
        <v>18</v>
      </c>
      <c r="B263" s="13" t="s">
        <v>1006</v>
      </c>
      <c r="C263" s="13">
        <v>4</v>
      </c>
      <c r="D263" s="14">
        <v>45018.155555555553</v>
      </c>
      <c r="E263" s="14">
        <v>45018.306250000001</v>
      </c>
      <c r="F263" s="13" t="s">
        <v>100</v>
      </c>
      <c r="G263" s="13" t="s">
        <v>86</v>
      </c>
      <c r="H263" s="13" t="s">
        <v>74</v>
      </c>
      <c r="I263" s="17">
        <v>42.83</v>
      </c>
      <c r="J263" s="13" t="s">
        <v>88</v>
      </c>
      <c r="K263" s="13">
        <v>262</v>
      </c>
      <c r="L263" s="13" t="s">
        <v>275</v>
      </c>
      <c r="M263" s="13" t="s">
        <v>1453</v>
      </c>
      <c r="N263">
        <f>_xlfn.XLOOKUP(spaces_3iWczBNnn5rbfoUlE0Jd_uploads_git_blob_9864c7f811c613c3faab876659c6423__25[[#This Row],[Número de Orden]],Cocinadinamica!B264:B1032,Cocinadinamica!C264:C1032)</f>
        <v>45</v>
      </c>
      <c r="O263" s="7">
        <f>spaces_3iWczBNnn5rbfoUlE0Jd_uploads_git_blob_9864c7f811c613c3faab876659c6423__25[[#This Row],[Hora de Llegada]]</f>
        <v>45018.155555555553</v>
      </c>
      <c r="P263" s="9">
        <f>spaces_3iWczBNnn5rbfoUlE0Jd_uploads_git_blob_9864c7f811c613c3faab876659c6423__25[[#This Row],[Hora de Llegada]]</f>
        <v>45018.155555555553</v>
      </c>
      <c r="Q263" s="9">
        <f>spaces_3iWczBNnn5rbfoUlE0Jd_uploads_git_blob_9864c7f811c613c3faab876659c6423__25[[#This Row],[Hora de Salida]]</f>
        <v>45018.306250000001</v>
      </c>
      <c r="R263" s="9" cm="1">
        <f t="array" ref="R26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0.16111111111240461</v>
      </c>
      <c r="S263" s="9">
        <f>_xlfn.XLOOKUP(spaces_3iWczBNnn5rbfoUlE0Jd_uploads_git_blob_9864c7f811c613c3faab876659c6423__25[[#This Row],[Número de Orden]],Cocinadinamica!E264:E1032,Cocinadinamica!F264:F1032)/1440</f>
        <v>3.3333333333333333E-2</v>
      </c>
      <c r="T263" s="9" cm="1">
        <f t="array" ref="T26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0.12777777777907129</v>
      </c>
      <c r="U263" s="9" t="str" cm="1">
        <f t="array" ref="U26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64" spans="1:21" x14ac:dyDescent="0.35">
      <c r="A264" s="27">
        <v>5</v>
      </c>
      <c r="B264" s="11" t="s">
        <v>936</v>
      </c>
      <c r="C264" s="11">
        <v>1</v>
      </c>
      <c r="D264" s="12">
        <v>45018.120138888888</v>
      </c>
      <c r="E264" s="12">
        <v>45018.226388888892</v>
      </c>
      <c r="F264" s="11" t="s">
        <v>223</v>
      </c>
      <c r="G264" s="11" t="s">
        <v>163</v>
      </c>
      <c r="H264" s="11" t="s">
        <v>74</v>
      </c>
      <c r="I264" s="16">
        <v>42.96</v>
      </c>
      <c r="J264" s="11" t="s">
        <v>75</v>
      </c>
      <c r="K264" s="11">
        <v>263</v>
      </c>
      <c r="L264" s="11" t="s">
        <v>174</v>
      </c>
      <c r="M264" s="11" t="s">
        <v>1454</v>
      </c>
      <c r="N264">
        <f>_xlfn.XLOOKUP(spaces_3iWczBNnn5rbfoUlE0Jd_uploads_git_blob_9864c7f811c613c3faab876659c6423__25[[#This Row],[Número de Orden]],Cocinadinamica!B265:B1033,Cocinadinamica!C265:C1033)</f>
        <v>49</v>
      </c>
      <c r="O264" s="7">
        <f>spaces_3iWczBNnn5rbfoUlE0Jd_uploads_git_blob_9864c7f811c613c3faab876659c6423__25[[#This Row],[Hora de Llegada]]</f>
        <v>45018.120138888888</v>
      </c>
      <c r="P264" s="9">
        <f>spaces_3iWczBNnn5rbfoUlE0Jd_uploads_git_blob_9864c7f811c613c3faab876659c6423__25[[#This Row],[Hora de Llegada]]</f>
        <v>45018.120138888888</v>
      </c>
      <c r="Q264" s="9">
        <f>spaces_3iWczBNnn5rbfoUlE0Jd_uploads_git_blob_9864c7f811c613c3faab876659c6423__25[[#This Row],[Hora de Salida]]</f>
        <v>45018.226388888892</v>
      </c>
      <c r="R264" s="9" cm="1">
        <f t="array" ref="R26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0.10625000000436557</v>
      </c>
      <c r="S264" s="9">
        <f>_xlfn.XLOOKUP(spaces_3iWczBNnn5rbfoUlE0Jd_uploads_git_blob_9864c7f811c613c3faab876659c6423__25[[#This Row],[Número de Orden]],Cocinadinamica!E265:E1033,Cocinadinamica!F265:F1033)/1440</f>
        <v>0.10347222222222222</v>
      </c>
      <c r="T264" s="9" cm="1">
        <f t="array" ref="T26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2.7777777821433591E-3</v>
      </c>
      <c r="U264" s="9" t="str" cm="1">
        <f t="array" ref="U26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65" spans="1:21" x14ac:dyDescent="0.35">
      <c r="A265" s="28">
        <v>2</v>
      </c>
      <c r="B265" s="13" t="s">
        <v>1007</v>
      </c>
      <c r="C265" s="13">
        <v>1</v>
      </c>
      <c r="D265" s="14">
        <v>45018.132638888892</v>
      </c>
      <c r="E265" s="14">
        <v>45018.18472222222</v>
      </c>
      <c r="F265" s="13" t="s">
        <v>223</v>
      </c>
      <c r="G265" s="13" t="s">
        <v>86</v>
      </c>
      <c r="H265" s="13" t="s">
        <v>74</v>
      </c>
      <c r="I265" s="17">
        <v>49.21</v>
      </c>
      <c r="J265" s="13" t="s">
        <v>75</v>
      </c>
      <c r="K265" s="13">
        <v>264</v>
      </c>
      <c r="L265" s="13" t="s">
        <v>95</v>
      </c>
      <c r="M265" s="13" t="s">
        <v>1455</v>
      </c>
      <c r="N265">
        <f>_xlfn.XLOOKUP(spaces_3iWczBNnn5rbfoUlE0Jd_uploads_git_blob_9864c7f811c613c3faab876659c6423__25[[#This Row],[Número de Orden]],Cocinadinamica!B266:B1034,Cocinadinamica!C266:C1034)</f>
        <v>73</v>
      </c>
      <c r="O265" s="7">
        <f>spaces_3iWczBNnn5rbfoUlE0Jd_uploads_git_blob_9864c7f811c613c3faab876659c6423__25[[#This Row],[Hora de Llegada]]</f>
        <v>45018.132638888892</v>
      </c>
      <c r="P265" s="9">
        <f>spaces_3iWczBNnn5rbfoUlE0Jd_uploads_git_blob_9864c7f811c613c3faab876659c6423__25[[#This Row],[Hora de Llegada]]</f>
        <v>45018.132638888892</v>
      </c>
      <c r="Q265" s="9">
        <f>spaces_3iWczBNnn5rbfoUlE0Jd_uploads_git_blob_9864c7f811c613c3faab876659c6423__25[[#This Row],[Hora de Salida]]</f>
        <v>45018.18472222222</v>
      </c>
      <c r="R265" s="9" cm="1">
        <f t="array" ref="R26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5.2083333328482695E-2</v>
      </c>
      <c r="S265" s="9">
        <f>_xlfn.XLOOKUP(spaces_3iWczBNnn5rbfoUlE0Jd_uploads_git_blob_9864c7f811c613c3faab876659c6423__25[[#This Row],[Número de Orden]],Cocinadinamica!E266:E1034,Cocinadinamica!F266:F1034)/1440</f>
        <v>8.1250000000000003E-2</v>
      </c>
      <c r="T265" s="9" cm="1">
        <f t="array" ref="T26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265" s="9" t="str" cm="1">
        <f t="array" ref="U26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266" spans="1:21" x14ac:dyDescent="0.35">
      <c r="A266" s="27">
        <v>6</v>
      </c>
      <c r="B266" s="11" t="s">
        <v>1008</v>
      </c>
      <c r="C266" s="11">
        <v>1</v>
      </c>
      <c r="D266" s="12">
        <v>45018.120833333334</v>
      </c>
      <c r="E266" s="12">
        <v>45018.260416666664</v>
      </c>
      <c r="F266" s="11" t="s">
        <v>100</v>
      </c>
      <c r="G266" s="11" t="s">
        <v>163</v>
      </c>
      <c r="H266" s="11" t="s">
        <v>109</v>
      </c>
      <c r="I266" s="16">
        <v>21.48</v>
      </c>
      <c r="J266" s="11" t="s">
        <v>75</v>
      </c>
      <c r="K266" s="11">
        <v>265</v>
      </c>
      <c r="L266" s="11" t="s">
        <v>101</v>
      </c>
      <c r="M266" s="11" t="s">
        <v>1456</v>
      </c>
      <c r="N266">
        <f>_xlfn.XLOOKUP(spaces_3iWczBNnn5rbfoUlE0Jd_uploads_git_blob_9864c7f811c613c3faab876659c6423__25[[#This Row],[Número de Orden]],Cocinadinamica!B267:B1035,Cocinadinamica!C267:C1035)</f>
        <v>68</v>
      </c>
      <c r="O266" s="7">
        <f>spaces_3iWczBNnn5rbfoUlE0Jd_uploads_git_blob_9864c7f811c613c3faab876659c6423__25[[#This Row],[Hora de Llegada]]</f>
        <v>45018.120833333334</v>
      </c>
      <c r="P266" s="9">
        <f>spaces_3iWczBNnn5rbfoUlE0Jd_uploads_git_blob_9864c7f811c613c3faab876659c6423__25[[#This Row],[Hora de Llegada]]</f>
        <v>45018.120833333334</v>
      </c>
      <c r="Q266" s="9">
        <f>spaces_3iWczBNnn5rbfoUlE0Jd_uploads_git_blob_9864c7f811c613c3faab876659c6423__25[[#This Row],[Hora de Salida]]</f>
        <v>45018.260416666664</v>
      </c>
      <c r="R266" s="9" cm="1">
        <f t="array" ref="R26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0.13958333332993789</v>
      </c>
      <c r="S266" s="9">
        <f>_xlfn.XLOOKUP(spaces_3iWczBNnn5rbfoUlE0Jd_uploads_git_blob_9864c7f811c613c3faab876659c6423__25[[#This Row],[Número de Orden]],Cocinadinamica!E267:E1035,Cocinadinamica!F267:F1035)/1440</f>
        <v>9.375E-2</v>
      </c>
      <c r="T266" s="9" cm="1">
        <f t="array" ref="T26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4.5833333329937886E-2</v>
      </c>
      <c r="U266" s="9" t="str" cm="1">
        <f t="array" ref="U26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67" spans="1:21" x14ac:dyDescent="0.35">
      <c r="A267" s="28">
        <v>4</v>
      </c>
      <c r="B267" s="13" t="s">
        <v>1009</v>
      </c>
      <c r="C267" s="13">
        <v>4</v>
      </c>
      <c r="D267" s="14">
        <v>45018.020833333336</v>
      </c>
      <c r="E267" s="14">
        <v>45018.086111111108</v>
      </c>
      <c r="F267" s="13" t="s">
        <v>100</v>
      </c>
      <c r="G267" s="13" t="s">
        <v>86</v>
      </c>
      <c r="H267" s="13" t="s">
        <v>74</v>
      </c>
      <c r="I267" s="17">
        <v>24.75</v>
      </c>
      <c r="J267" s="13" t="s">
        <v>94</v>
      </c>
      <c r="K267" s="13">
        <v>266</v>
      </c>
      <c r="L267" s="13" t="s">
        <v>221</v>
      </c>
      <c r="M267" s="13" t="s">
        <v>1457</v>
      </c>
      <c r="N267">
        <f>_xlfn.XLOOKUP(spaces_3iWczBNnn5rbfoUlE0Jd_uploads_git_blob_9864c7f811c613c3faab876659c6423__25[[#This Row],[Número de Orden]],Cocinadinamica!B268:B1036,Cocinadinamica!C268:C1036)</f>
        <v>40</v>
      </c>
      <c r="O267" s="7">
        <f>spaces_3iWczBNnn5rbfoUlE0Jd_uploads_git_blob_9864c7f811c613c3faab876659c6423__25[[#This Row],[Hora de Llegada]]</f>
        <v>45018.020833333336</v>
      </c>
      <c r="P267" s="9">
        <f>spaces_3iWczBNnn5rbfoUlE0Jd_uploads_git_blob_9864c7f811c613c3faab876659c6423__25[[#This Row],[Hora de Llegada]]</f>
        <v>45018.020833333336</v>
      </c>
      <c r="Q267" s="9">
        <f>spaces_3iWczBNnn5rbfoUlE0Jd_uploads_git_blob_9864c7f811c613c3faab876659c6423__25[[#This Row],[Hora de Salida]]</f>
        <v>45018.086111111108</v>
      </c>
      <c r="R267" s="9" cm="1">
        <f t="array" ref="R26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6.5277777772280388E-2</v>
      </c>
      <c r="S267" s="9">
        <f>_xlfn.XLOOKUP(spaces_3iWczBNnn5rbfoUlE0Jd_uploads_git_blob_9864c7f811c613c3faab876659c6423__25[[#This Row],[Número de Orden]],Cocinadinamica!E268:E1036,Cocinadinamica!F268:F1036)/1440</f>
        <v>7.3611111111111113E-2</v>
      </c>
      <c r="T267" s="9" cm="1">
        <f t="array" ref="T26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267" s="9" t="str" cm="1">
        <f t="array" ref="U26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268" spans="1:21" x14ac:dyDescent="0.35">
      <c r="A268" s="27">
        <v>7</v>
      </c>
      <c r="B268" s="11" t="s">
        <v>1010</v>
      </c>
      <c r="C268" s="11">
        <v>5</v>
      </c>
      <c r="D268" s="12">
        <v>45019.088194444441</v>
      </c>
      <c r="E268" s="12">
        <v>45019.158333333333</v>
      </c>
      <c r="F268" s="11" t="s">
        <v>100</v>
      </c>
      <c r="G268" s="11" t="s">
        <v>73</v>
      </c>
      <c r="H268" s="11" t="s">
        <v>74</v>
      </c>
      <c r="I268" s="16">
        <v>44.66</v>
      </c>
      <c r="J268" s="11" t="s">
        <v>88</v>
      </c>
      <c r="K268" s="11">
        <v>267</v>
      </c>
      <c r="L268" s="11" t="s">
        <v>181</v>
      </c>
      <c r="M268" s="11" t="s">
        <v>1458</v>
      </c>
      <c r="N268">
        <f>_xlfn.XLOOKUP(spaces_3iWczBNnn5rbfoUlE0Jd_uploads_git_blob_9864c7f811c613c3faab876659c6423__25[[#This Row],[Número de Orden]],Cocinadinamica!B269:B1037,Cocinadinamica!C269:C1037)</f>
        <v>49</v>
      </c>
      <c r="O268" s="7">
        <f>spaces_3iWczBNnn5rbfoUlE0Jd_uploads_git_blob_9864c7f811c613c3faab876659c6423__25[[#This Row],[Hora de Llegada]]</f>
        <v>45019.088194444441</v>
      </c>
      <c r="P268" s="9">
        <f>spaces_3iWczBNnn5rbfoUlE0Jd_uploads_git_blob_9864c7f811c613c3faab876659c6423__25[[#This Row],[Hora de Llegada]]</f>
        <v>45019.088194444441</v>
      </c>
      <c r="Q268" s="9">
        <f>spaces_3iWczBNnn5rbfoUlE0Jd_uploads_git_blob_9864c7f811c613c3faab876659c6423__25[[#This Row],[Hora de Salida]]</f>
        <v>45019.158333333333</v>
      </c>
      <c r="R268" s="9" cm="1">
        <f t="array" ref="R26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8.0555555556202307E-2</v>
      </c>
      <c r="S268" s="9">
        <f>_xlfn.XLOOKUP(spaces_3iWczBNnn5rbfoUlE0Jd_uploads_git_blob_9864c7f811c613c3faab876659c6423__25[[#This Row],[Número de Orden]],Cocinadinamica!E269:E1037,Cocinadinamica!F269:F1037)/1440</f>
        <v>6.6666666666666666E-2</v>
      </c>
      <c r="T268" s="9" cm="1">
        <f t="array" ref="T26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1.3888888889535642E-2</v>
      </c>
      <c r="U268" s="9" t="str" cm="1">
        <f t="array" ref="U26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69" spans="1:21" x14ac:dyDescent="0.35">
      <c r="A269" s="28">
        <v>14</v>
      </c>
      <c r="B269" s="13" t="s">
        <v>1011</v>
      </c>
      <c r="C269" s="13">
        <v>1</v>
      </c>
      <c r="D269" s="14">
        <v>45019.031944444447</v>
      </c>
      <c r="E269" s="14">
        <v>45019.155555555553</v>
      </c>
      <c r="F269" s="13" t="s">
        <v>170</v>
      </c>
      <c r="G269" s="13" t="s">
        <v>86</v>
      </c>
      <c r="H269" s="13" t="s">
        <v>109</v>
      </c>
      <c r="I269" s="17">
        <v>23.16</v>
      </c>
      <c r="J269" s="13" t="s">
        <v>75</v>
      </c>
      <c r="K269" s="13">
        <v>268</v>
      </c>
      <c r="L269" s="13" t="s">
        <v>174</v>
      </c>
      <c r="M269" s="13" t="s">
        <v>1459</v>
      </c>
      <c r="N269">
        <f>_xlfn.XLOOKUP(spaces_3iWczBNnn5rbfoUlE0Jd_uploads_git_blob_9864c7f811c613c3faab876659c6423__25[[#This Row],[Número de Orden]],Cocinadinamica!B270:B1038,Cocinadinamica!C270:C1038)</f>
        <v>28</v>
      </c>
      <c r="O269" s="7">
        <f>spaces_3iWczBNnn5rbfoUlE0Jd_uploads_git_blob_9864c7f811c613c3faab876659c6423__25[[#This Row],[Hora de Llegada]]</f>
        <v>45019.031944444447</v>
      </c>
      <c r="P269" s="9">
        <f>spaces_3iWczBNnn5rbfoUlE0Jd_uploads_git_blob_9864c7f811c613c3faab876659c6423__25[[#This Row],[Hora de Llegada]]</f>
        <v>45019.031944444447</v>
      </c>
      <c r="Q269" s="9">
        <f>spaces_3iWczBNnn5rbfoUlE0Jd_uploads_git_blob_9864c7f811c613c3faab876659c6423__25[[#This Row],[Hora de Salida]]</f>
        <v>45019.155555555553</v>
      </c>
      <c r="R269" s="9" cm="1">
        <f t="array" ref="R26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0.12361111110658385</v>
      </c>
      <c r="S269" s="9">
        <f>_xlfn.XLOOKUP(spaces_3iWczBNnn5rbfoUlE0Jd_uploads_git_blob_9864c7f811c613c3faab876659c6423__25[[#This Row],[Número de Orden]],Cocinadinamica!E270:E1038,Cocinadinamica!F270:F1038)/1440</f>
        <v>5.7638888888888892E-2</v>
      </c>
      <c r="T269" s="9" cm="1">
        <f t="array" ref="T26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6.5972222217694956E-2</v>
      </c>
      <c r="U269" s="9" t="str" cm="1">
        <f t="array" ref="U26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70" spans="1:21" x14ac:dyDescent="0.35">
      <c r="A270" s="27">
        <v>11</v>
      </c>
      <c r="B270" s="11" t="s">
        <v>1012</v>
      </c>
      <c r="C270" s="11">
        <v>2</v>
      </c>
      <c r="D270" s="12">
        <v>45019.123611111114</v>
      </c>
      <c r="E270" s="12">
        <v>45019.177083333336</v>
      </c>
      <c r="F270" s="11" t="s">
        <v>100</v>
      </c>
      <c r="G270" s="11" t="s">
        <v>86</v>
      </c>
      <c r="H270" s="11" t="s">
        <v>109</v>
      </c>
      <c r="I270" s="16">
        <v>39.17</v>
      </c>
      <c r="J270" s="11" t="s">
        <v>75</v>
      </c>
      <c r="K270" s="11">
        <v>269</v>
      </c>
      <c r="L270" s="11" t="s">
        <v>275</v>
      </c>
      <c r="M270" s="11" t="s">
        <v>1460</v>
      </c>
      <c r="N270">
        <f>_xlfn.XLOOKUP(spaces_3iWczBNnn5rbfoUlE0Jd_uploads_git_blob_9864c7f811c613c3faab876659c6423__25[[#This Row],[Número de Orden]],Cocinadinamica!B271:B1039,Cocinadinamica!C271:C1039)</f>
        <v>99</v>
      </c>
      <c r="O270" s="7">
        <f>spaces_3iWczBNnn5rbfoUlE0Jd_uploads_git_blob_9864c7f811c613c3faab876659c6423__25[[#This Row],[Hora de Llegada]]</f>
        <v>45019.123611111114</v>
      </c>
      <c r="P270" s="9">
        <f>spaces_3iWczBNnn5rbfoUlE0Jd_uploads_git_blob_9864c7f811c613c3faab876659c6423__25[[#This Row],[Hora de Llegada]]</f>
        <v>45019.123611111114</v>
      </c>
      <c r="Q270" s="9">
        <f>spaces_3iWczBNnn5rbfoUlE0Jd_uploads_git_blob_9864c7f811c613c3faab876659c6423__25[[#This Row],[Hora de Salida]]</f>
        <v>45019.177083333336</v>
      </c>
      <c r="R270" s="9" cm="1">
        <f t="array" ref="R27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5.3472222221898846E-2</v>
      </c>
      <c r="S270" s="9">
        <f>_xlfn.XLOOKUP(spaces_3iWczBNnn5rbfoUlE0Jd_uploads_git_blob_9864c7f811c613c3faab876659c6423__25[[#This Row],[Número de Orden]],Cocinadinamica!E271:E1039,Cocinadinamica!F271:F1039)/1440</f>
        <v>7.013888888888889E-2</v>
      </c>
      <c r="T270" s="9" cm="1">
        <f t="array" ref="T27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270" s="9" t="str" cm="1">
        <f t="array" ref="U27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271" spans="1:21" x14ac:dyDescent="0.35">
      <c r="A271" s="28" t="s">
        <v>232</v>
      </c>
      <c r="B271" s="13" t="s">
        <v>378</v>
      </c>
      <c r="C271" s="13">
        <v>1</v>
      </c>
      <c r="D271" s="14">
        <v>45019.049305555556</v>
      </c>
      <c r="E271" s="14">
        <v>45019.207638888889</v>
      </c>
      <c r="F271" s="13" t="s">
        <v>72</v>
      </c>
      <c r="G271" s="13" t="s">
        <v>86</v>
      </c>
      <c r="H271" s="13" t="s">
        <v>74</v>
      </c>
      <c r="I271" s="17">
        <v>10.130000000000001</v>
      </c>
      <c r="J271" s="13" t="s">
        <v>75</v>
      </c>
      <c r="K271" s="13">
        <v>270</v>
      </c>
      <c r="L271" s="13" t="s">
        <v>187</v>
      </c>
      <c r="M271" s="13" t="s">
        <v>37</v>
      </c>
      <c r="N271">
        <f>_xlfn.XLOOKUP(spaces_3iWczBNnn5rbfoUlE0Jd_uploads_git_blob_9864c7f811c613c3faab876659c6423__25[[#This Row],[Número de Orden]],Cocinadinamica!B272:B1040,Cocinadinamica!C272:C1040)</f>
        <v>42</v>
      </c>
      <c r="O271" s="7">
        <f>spaces_3iWczBNnn5rbfoUlE0Jd_uploads_git_blob_9864c7f811c613c3faab876659c6423__25[[#This Row],[Hora de Llegada]]</f>
        <v>45019.049305555556</v>
      </c>
      <c r="P271" s="9">
        <f>spaces_3iWczBNnn5rbfoUlE0Jd_uploads_git_blob_9864c7f811c613c3faab876659c6423__25[[#This Row],[Hora de Llegada]]</f>
        <v>45019.049305555556</v>
      </c>
      <c r="Q271" s="9">
        <f>spaces_3iWczBNnn5rbfoUlE0Jd_uploads_git_blob_9864c7f811c613c3faab876659c6423__25[[#This Row],[Hora de Salida]]</f>
        <v>45019.207638888889</v>
      </c>
      <c r="R271" s="9" cm="1">
        <f t="array" ref="R27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0.15833333333284827</v>
      </c>
      <c r="S271" s="9">
        <f>_xlfn.XLOOKUP(spaces_3iWczBNnn5rbfoUlE0Jd_uploads_git_blob_9864c7f811c613c3faab876659c6423__25[[#This Row],[Número de Orden]],Cocinadinamica!E272:E1040,Cocinadinamica!F272:F1040)/1440</f>
        <v>1.8055555555555554E-2</v>
      </c>
      <c r="T271" s="9" cm="1">
        <f t="array" ref="T27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0.14027777777729272</v>
      </c>
      <c r="U271" s="9" t="str" cm="1">
        <f t="array" ref="U27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72" spans="1:21" x14ac:dyDescent="0.35">
      <c r="A272" s="27" t="s">
        <v>308</v>
      </c>
      <c r="B272" s="11" t="s">
        <v>379</v>
      </c>
      <c r="C272" s="11">
        <v>3</v>
      </c>
      <c r="D272" s="12">
        <v>45019.069444444445</v>
      </c>
      <c r="E272" s="12">
        <v>45019.215277777781</v>
      </c>
      <c r="F272" s="11" t="s">
        <v>170</v>
      </c>
      <c r="G272" s="11" t="s">
        <v>86</v>
      </c>
      <c r="H272" s="11" t="s">
        <v>74</v>
      </c>
      <c r="I272" s="16">
        <v>16.11</v>
      </c>
      <c r="J272" s="11" t="s">
        <v>88</v>
      </c>
      <c r="K272" s="11">
        <v>271</v>
      </c>
      <c r="L272" s="11" t="s">
        <v>95</v>
      </c>
      <c r="M272" s="11" t="s">
        <v>35</v>
      </c>
      <c r="N272">
        <f>_xlfn.XLOOKUP(spaces_3iWczBNnn5rbfoUlE0Jd_uploads_git_blob_9864c7f811c613c3faab876659c6423__25[[#This Row],[Número de Orden]],Cocinadinamica!B273:B1041,Cocinadinamica!C273:C1041)</f>
        <v>18</v>
      </c>
      <c r="O272" s="7">
        <f>spaces_3iWczBNnn5rbfoUlE0Jd_uploads_git_blob_9864c7f811c613c3faab876659c6423__25[[#This Row],[Hora de Llegada]]</f>
        <v>45019.069444444445</v>
      </c>
      <c r="P272" s="9">
        <f>spaces_3iWczBNnn5rbfoUlE0Jd_uploads_git_blob_9864c7f811c613c3faab876659c6423__25[[#This Row],[Hora de Llegada]]</f>
        <v>45019.069444444445</v>
      </c>
      <c r="Q272" s="9">
        <f>spaces_3iWczBNnn5rbfoUlE0Jd_uploads_git_blob_9864c7f811c613c3faab876659c6423__25[[#This Row],[Hora de Salida]]</f>
        <v>45019.215277777781</v>
      </c>
      <c r="R272" s="9" cm="1">
        <f t="array" ref="R27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0.15625</v>
      </c>
      <c r="S272" s="9">
        <f>_xlfn.XLOOKUP(spaces_3iWczBNnn5rbfoUlE0Jd_uploads_git_blob_9864c7f811c613c3faab876659c6423__25[[#This Row],[Número de Orden]],Cocinadinamica!E273:E1041,Cocinadinamica!F273:F1041)/1440</f>
        <v>3.8194444444444448E-2</v>
      </c>
      <c r="T272" s="9" cm="1">
        <f t="array" ref="T27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0.11805555555555555</v>
      </c>
      <c r="U272" s="9" t="str" cm="1">
        <f t="array" ref="U27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73" spans="1:21" x14ac:dyDescent="0.35">
      <c r="A273" s="28">
        <v>7</v>
      </c>
      <c r="B273" s="13" t="s">
        <v>1013</v>
      </c>
      <c r="C273" s="13">
        <v>1</v>
      </c>
      <c r="D273" s="14">
        <v>45019.023611111108</v>
      </c>
      <c r="E273" s="14">
        <v>45019.183333333334</v>
      </c>
      <c r="F273" s="13" t="s">
        <v>72</v>
      </c>
      <c r="G273" s="13" t="s">
        <v>86</v>
      </c>
      <c r="H273" s="13" t="s">
        <v>74</v>
      </c>
      <c r="I273" s="17">
        <v>42.73</v>
      </c>
      <c r="J273" s="13" t="s">
        <v>94</v>
      </c>
      <c r="K273" s="13">
        <v>272</v>
      </c>
      <c r="L273" s="13" t="s">
        <v>181</v>
      </c>
      <c r="M273" s="13" t="s">
        <v>1461</v>
      </c>
      <c r="N273">
        <f>_xlfn.XLOOKUP(spaces_3iWczBNnn5rbfoUlE0Jd_uploads_git_blob_9864c7f811c613c3faab876659c6423__25[[#This Row],[Número de Orden]],Cocinadinamica!B274:B1042,Cocinadinamica!C274:C1042)</f>
        <v>34</v>
      </c>
      <c r="O273" s="7">
        <f>spaces_3iWczBNnn5rbfoUlE0Jd_uploads_git_blob_9864c7f811c613c3faab876659c6423__25[[#This Row],[Hora de Llegada]]</f>
        <v>45019.023611111108</v>
      </c>
      <c r="P273" s="9">
        <f>spaces_3iWczBNnn5rbfoUlE0Jd_uploads_git_blob_9864c7f811c613c3faab876659c6423__25[[#This Row],[Hora de Llegada]]</f>
        <v>45019.023611111108</v>
      </c>
      <c r="Q273" s="9">
        <f>spaces_3iWczBNnn5rbfoUlE0Jd_uploads_git_blob_9864c7f811c613c3faab876659c6423__25[[#This Row],[Hora de Salida]]</f>
        <v>45019.183333333334</v>
      </c>
      <c r="R273" s="9" cm="1">
        <f t="array" ref="R27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0.15972222222626442</v>
      </c>
      <c r="S273" s="9">
        <f>_xlfn.XLOOKUP(spaces_3iWczBNnn5rbfoUlE0Jd_uploads_git_blob_9864c7f811c613c3faab876659c6423__25[[#This Row],[Número de Orden]],Cocinadinamica!E274:E1042,Cocinadinamica!F274:F1042)/1440</f>
        <v>5.7638888888888892E-2</v>
      </c>
      <c r="T273" s="9" cm="1">
        <f t="array" ref="T27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0.10208333333737553</v>
      </c>
      <c r="U273" s="9" t="str" cm="1">
        <f t="array" ref="U27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74" spans="1:21" x14ac:dyDescent="0.35">
      <c r="A274" s="27">
        <v>20</v>
      </c>
      <c r="B274" s="11" t="s">
        <v>949</v>
      </c>
      <c r="C274" s="11">
        <v>5</v>
      </c>
      <c r="D274" s="12">
        <v>45019.074305555558</v>
      </c>
      <c r="E274" s="12">
        <v>45019.145138888889</v>
      </c>
      <c r="F274" s="11" t="s">
        <v>100</v>
      </c>
      <c r="G274" s="11" t="s">
        <v>86</v>
      </c>
      <c r="H274" s="11" t="s">
        <v>87</v>
      </c>
      <c r="I274" s="16">
        <v>36.299999999999997</v>
      </c>
      <c r="J274" s="11" t="s">
        <v>88</v>
      </c>
      <c r="K274" s="11">
        <v>273</v>
      </c>
      <c r="L274" s="11" t="s">
        <v>110</v>
      </c>
      <c r="M274" s="11" t="s">
        <v>1462</v>
      </c>
      <c r="N274">
        <f>_xlfn.XLOOKUP(spaces_3iWczBNnn5rbfoUlE0Jd_uploads_git_blob_9864c7f811c613c3faab876659c6423__25[[#This Row],[Número de Orden]],Cocinadinamica!B275:B1043,Cocinadinamica!C275:C1043)</f>
        <v>50</v>
      </c>
      <c r="O274" s="7">
        <f>spaces_3iWczBNnn5rbfoUlE0Jd_uploads_git_blob_9864c7f811c613c3faab876659c6423__25[[#This Row],[Hora de Llegada]]</f>
        <v>45019.074305555558</v>
      </c>
      <c r="P274" s="9">
        <f>spaces_3iWczBNnn5rbfoUlE0Jd_uploads_git_blob_9864c7f811c613c3faab876659c6423__25[[#This Row],[Hora de Llegada]]</f>
        <v>45019.074305555558</v>
      </c>
      <c r="Q274" s="9">
        <f>spaces_3iWczBNnn5rbfoUlE0Jd_uploads_git_blob_9864c7f811c613c3faab876659c6423__25[[#This Row],[Hora de Salida]]</f>
        <v>45019.145138888889</v>
      </c>
      <c r="R274" s="9" cm="1">
        <f t="array" ref="R27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8.1249999995634425E-2</v>
      </c>
      <c r="S274" s="9">
        <f>_xlfn.XLOOKUP(spaces_3iWczBNnn5rbfoUlE0Jd_uploads_git_blob_9864c7f811c613c3faab876659c6423__25[[#This Row],[Número de Orden]],Cocinadinamica!E275:E1043,Cocinadinamica!F275:F1043)/1440</f>
        <v>4.6527777777777779E-2</v>
      </c>
      <c r="T274" s="9" cm="1">
        <f t="array" ref="T27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3.4722222217856646E-2</v>
      </c>
      <c r="U274" s="9" t="str" cm="1">
        <f t="array" ref="U27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75" spans="1:21" x14ac:dyDescent="0.35">
      <c r="A275" s="28">
        <v>7</v>
      </c>
      <c r="B275" s="13" t="s">
        <v>1014</v>
      </c>
      <c r="C275" s="13">
        <v>1</v>
      </c>
      <c r="D275" s="14">
        <v>45019.135416666664</v>
      </c>
      <c r="E275" s="14">
        <v>45019.244444444441</v>
      </c>
      <c r="F275" s="13" t="s">
        <v>223</v>
      </c>
      <c r="G275" s="13" t="s">
        <v>86</v>
      </c>
      <c r="H275" s="13" t="s">
        <v>109</v>
      </c>
      <c r="I275" s="17">
        <v>19.93</v>
      </c>
      <c r="J275" s="13" t="s">
        <v>88</v>
      </c>
      <c r="K275" s="13">
        <v>274</v>
      </c>
      <c r="L275" s="13" t="s">
        <v>89</v>
      </c>
      <c r="M275" s="13" t="s">
        <v>1463</v>
      </c>
      <c r="N275">
        <f>_xlfn.XLOOKUP(spaces_3iWczBNnn5rbfoUlE0Jd_uploads_git_blob_9864c7f811c613c3faab876659c6423__25[[#This Row],[Número de Orden]],Cocinadinamica!B276:B1044,Cocinadinamica!C276:C1044)</f>
        <v>49</v>
      </c>
      <c r="O275" s="7">
        <f>spaces_3iWczBNnn5rbfoUlE0Jd_uploads_git_blob_9864c7f811c613c3faab876659c6423__25[[#This Row],[Hora de Llegada]]</f>
        <v>45019.135416666664</v>
      </c>
      <c r="P275" s="9">
        <f>spaces_3iWczBNnn5rbfoUlE0Jd_uploads_git_blob_9864c7f811c613c3faab876659c6423__25[[#This Row],[Hora de Llegada]]</f>
        <v>45019.135416666664</v>
      </c>
      <c r="Q275" s="9">
        <f>spaces_3iWczBNnn5rbfoUlE0Jd_uploads_git_blob_9864c7f811c613c3faab876659c6423__25[[#This Row],[Hora de Salida]]</f>
        <v>45019.244444444441</v>
      </c>
      <c r="R275" s="9" cm="1">
        <f t="array" ref="R27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0.11944444444088731</v>
      </c>
      <c r="S275" s="9">
        <f>_xlfn.XLOOKUP(spaces_3iWczBNnn5rbfoUlE0Jd_uploads_git_blob_9864c7f811c613c3faab876659c6423__25[[#This Row],[Número de Orden]],Cocinadinamica!E276:E1044,Cocinadinamica!F276:F1044)/1440</f>
        <v>5.2083333333333336E-2</v>
      </c>
      <c r="T275" s="9" cm="1">
        <f t="array" ref="T27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6.7361111107553967E-2</v>
      </c>
      <c r="U275" s="9" t="str" cm="1">
        <f t="array" ref="U27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76" spans="1:21" x14ac:dyDescent="0.35">
      <c r="A276" s="27">
        <v>5</v>
      </c>
      <c r="B276" s="11" t="s">
        <v>973</v>
      </c>
      <c r="C276" s="11">
        <v>3</v>
      </c>
      <c r="D276" s="12">
        <v>45019.092361111114</v>
      </c>
      <c r="E276" s="12">
        <v>45019.248611111114</v>
      </c>
      <c r="F276" s="11" t="s">
        <v>100</v>
      </c>
      <c r="G276" s="11" t="s">
        <v>86</v>
      </c>
      <c r="H276" s="11" t="s">
        <v>74</v>
      </c>
      <c r="I276" s="16">
        <v>49.67</v>
      </c>
      <c r="J276" s="11" t="s">
        <v>94</v>
      </c>
      <c r="K276" s="11">
        <v>275</v>
      </c>
      <c r="L276" s="11" t="s">
        <v>95</v>
      </c>
      <c r="M276" s="11" t="s">
        <v>1464</v>
      </c>
      <c r="N276">
        <f>_xlfn.XLOOKUP(spaces_3iWczBNnn5rbfoUlE0Jd_uploads_git_blob_9864c7f811c613c3faab876659c6423__25[[#This Row],[Número de Orden]],Cocinadinamica!B277:B1045,Cocinadinamica!C277:C1045)</f>
        <v>48</v>
      </c>
      <c r="O276" s="7">
        <f>spaces_3iWczBNnn5rbfoUlE0Jd_uploads_git_blob_9864c7f811c613c3faab876659c6423__25[[#This Row],[Hora de Llegada]]</f>
        <v>45019.092361111114</v>
      </c>
      <c r="P276" s="9">
        <f>spaces_3iWczBNnn5rbfoUlE0Jd_uploads_git_blob_9864c7f811c613c3faab876659c6423__25[[#This Row],[Hora de Llegada]]</f>
        <v>45019.092361111114</v>
      </c>
      <c r="Q276" s="9">
        <f>spaces_3iWczBNnn5rbfoUlE0Jd_uploads_git_blob_9864c7f811c613c3faab876659c6423__25[[#This Row],[Hora de Salida]]</f>
        <v>45019.248611111114</v>
      </c>
      <c r="R276" s="9" cm="1">
        <f t="array" ref="R27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0.15625</v>
      </c>
      <c r="S276" s="9">
        <f>_xlfn.XLOOKUP(spaces_3iWczBNnn5rbfoUlE0Jd_uploads_git_blob_9864c7f811c613c3faab876659c6423__25[[#This Row],[Número de Orden]],Cocinadinamica!E277:E1045,Cocinadinamica!F277:F1045)/1440</f>
        <v>8.4722222222222227E-2</v>
      </c>
      <c r="T276" s="9" cm="1">
        <f t="array" ref="T27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7.1527777777777773E-2</v>
      </c>
      <c r="U276" s="9" t="str" cm="1">
        <f t="array" ref="U27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77" spans="1:21" x14ac:dyDescent="0.35">
      <c r="A277" s="28">
        <v>15</v>
      </c>
      <c r="B277" s="13" t="s">
        <v>1015</v>
      </c>
      <c r="C277" s="13">
        <v>6</v>
      </c>
      <c r="D277" s="14">
        <v>45019.107638888891</v>
      </c>
      <c r="E277" s="14">
        <v>45019.231944444444</v>
      </c>
      <c r="F277" s="13" t="s">
        <v>72</v>
      </c>
      <c r="G277" s="13" t="s">
        <v>86</v>
      </c>
      <c r="H277" s="13" t="s">
        <v>109</v>
      </c>
      <c r="I277" s="17">
        <v>20.98</v>
      </c>
      <c r="J277" s="13" t="s">
        <v>94</v>
      </c>
      <c r="K277" s="13">
        <v>276</v>
      </c>
      <c r="L277" s="13" t="s">
        <v>187</v>
      </c>
      <c r="M277" s="13" t="s">
        <v>1465</v>
      </c>
      <c r="N277">
        <f>_xlfn.XLOOKUP(spaces_3iWczBNnn5rbfoUlE0Jd_uploads_git_blob_9864c7f811c613c3faab876659c6423__25[[#This Row],[Número de Orden]],Cocinadinamica!B278:B1046,Cocinadinamica!C278:C1046)</f>
        <v>29</v>
      </c>
      <c r="O277" s="7">
        <f>spaces_3iWczBNnn5rbfoUlE0Jd_uploads_git_blob_9864c7f811c613c3faab876659c6423__25[[#This Row],[Hora de Llegada]]</f>
        <v>45019.107638888891</v>
      </c>
      <c r="P277" s="9">
        <f>spaces_3iWczBNnn5rbfoUlE0Jd_uploads_git_blob_9864c7f811c613c3faab876659c6423__25[[#This Row],[Hora de Llegada]]</f>
        <v>45019.107638888891</v>
      </c>
      <c r="Q277" s="9">
        <f>spaces_3iWczBNnn5rbfoUlE0Jd_uploads_git_blob_9864c7f811c613c3faab876659c6423__25[[#This Row],[Hora de Salida]]</f>
        <v>45019.231944444444</v>
      </c>
      <c r="R277" s="9" cm="1">
        <f t="array" ref="R27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0.12430555555329192</v>
      </c>
      <c r="S277" s="9">
        <f>_xlfn.XLOOKUP(spaces_3iWczBNnn5rbfoUlE0Jd_uploads_git_blob_9864c7f811c613c3faab876659c6423__25[[#This Row],[Número de Orden]],Cocinadinamica!E278:E1046,Cocinadinamica!F278:F1046)/1440</f>
        <v>5.9027777777777776E-2</v>
      </c>
      <c r="T277" s="9" cm="1">
        <f t="array" ref="T27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6.5277777775514148E-2</v>
      </c>
      <c r="U277" s="9" t="str" cm="1">
        <f t="array" ref="U27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78" spans="1:21" x14ac:dyDescent="0.35">
      <c r="A278" s="27" t="s">
        <v>210</v>
      </c>
      <c r="B278" s="11" t="s">
        <v>385</v>
      </c>
      <c r="C278" s="11">
        <v>2</v>
      </c>
      <c r="D278" s="12">
        <v>45019.061111111114</v>
      </c>
      <c r="E278" s="12">
        <v>45019.163888888892</v>
      </c>
      <c r="F278" s="11" t="s">
        <v>85</v>
      </c>
      <c r="G278" s="11" t="s">
        <v>86</v>
      </c>
      <c r="H278" s="11" t="s">
        <v>74</v>
      </c>
      <c r="I278" s="16">
        <v>10.29</v>
      </c>
      <c r="J278" s="11" t="s">
        <v>75</v>
      </c>
      <c r="K278" s="11">
        <v>277</v>
      </c>
      <c r="L278" s="11" t="s">
        <v>181</v>
      </c>
      <c r="M278" s="11" t="s">
        <v>15</v>
      </c>
      <c r="N278">
        <f>_xlfn.XLOOKUP(spaces_3iWczBNnn5rbfoUlE0Jd_uploads_git_blob_9864c7f811c613c3faab876659c6423__25[[#This Row],[Número de Orden]],Cocinadinamica!B279:B1047,Cocinadinamica!C279:C1047)</f>
        <v>36</v>
      </c>
      <c r="O278" s="7">
        <f>spaces_3iWczBNnn5rbfoUlE0Jd_uploads_git_blob_9864c7f811c613c3faab876659c6423__25[[#This Row],[Hora de Llegada]]</f>
        <v>45019.061111111114</v>
      </c>
      <c r="P278" s="9">
        <f>spaces_3iWczBNnn5rbfoUlE0Jd_uploads_git_blob_9864c7f811c613c3faab876659c6423__25[[#This Row],[Hora de Llegada]]</f>
        <v>45019.061111111114</v>
      </c>
      <c r="Q278" s="9">
        <f>spaces_3iWczBNnn5rbfoUlE0Jd_uploads_git_blob_9864c7f811c613c3faab876659c6423__25[[#This Row],[Hora de Salida]]</f>
        <v>45019.163888888892</v>
      </c>
      <c r="R278" s="9" cm="1">
        <f t="array" ref="R27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0.10277777777810115</v>
      </c>
      <c r="S278" s="9">
        <f>_xlfn.XLOOKUP(spaces_3iWczBNnn5rbfoUlE0Jd_uploads_git_blob_9864c7f811c613c3faab876659c6423__25[[#This Row],[Número de Orden]],Cocinadinamica!E279:E1047,Cocinadinamica!F279:F1047)/1440</f>
        <v>2.013888888888889E-2</v>
      </c>
      <c r="T278" s="9" cm="1">
        <f t="array" ref="T27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8.2638888889212267E-2</v>
      </c>
      <c r="U278" s="9" t="str" cm="1">
        <f t="array" ref="U27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79" spans="1:21" x14ac:dyDescent="0.35">
      <c r="A279" s="28">
        <v>5</v>
      </c>
      <c r="B279" s="13" t="s">
        <v>123</v>
      </c>
      <c r="C279" s="13">
        <v>4</v>
      </c>
      <c r="D279" s="14">
        <v>45019.131944444445</v>
      </c>
      <c r="E279" s="14">
        <v>45019.216666666667</v>
      </c>
      <c r="F279" s="13" t="s">
        <v>170</v>
      </c>
      <c r="G279" s="13" t="s">
        <v>86</v>
      </c>
      <c r="H279" s="13" t="s">
        <v>87</v>
      </c>
      <c r="I279" s="17">
        <v>41.36</v>
      </c>
      <c r="J279" s="13" t="s">
        <v>75</v>
      </c>
      <c r="K279" s="13">
        <v>278</v>
      </c>
      <c r="L279" s="13" t="s">
        <v>275</v>
      </c>
      <c r="M279" s="13" t="s">
        <v>1466</v>
      </c>
      <c r="N279">
        <f>_xlfn.XLOOKUP(spaces_3iWczBNnn5rbfoUlE0Jd_uploads_git_blob_9864c7f811c613c3faab876659c6423__25[[#This Row],[Número de Orden]],Cocinadinamica!B280:B1048,Cocinadinamica!C280:C1048)</f>
        <v>56</v>
      </c>
      <c r="O279" s="7">
        <f>spaces_3iWczBNnn5rbfoUlE0Jd_uploads_git_blob_9864c7f811c613c3faab876659c6423__25[[#This Row],[Hora de Llegada]]</f>
        <v>45019.131944444445</v>
      </c>
      <c r="P279" s="9">
        <f>spaces_3iWczBNnn5rbfoUlE0Jd_uploads_git_blob_9864c7f811c613c3faab876659c6423__25[[#This Row],[Hora de Llegada]]</f>
        <v>45019.131944444445</v>
      </c>
      <c r="Q279" s="9">
        <f>spaces_3iWczBNnn5rbfoUlE0Jd_uploads_git_blob_9864c7f811c613c3faab876659c6423__25[[#This Row],[Hora de Salida]]</f>
        <v>45019.216666666667</v>
      </c>
      <c r="R279" s="9" cm="1">
        <f t="array" ref="R27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8.4722222221898846E-2</v>
      </c>
      <c r="S279" s="9">
        <f>_xlfn.XLOOKUP(spaces_3iWczBNnn5rbfoUlE0Jd_uploads_git_blob_9864c7f811c613c3faab876659c6423__25[[#This Row],[Número de Orden]],Cocinadinamica!E280:E1048,Cocinadinamica!F280:F1048)/1440</f>
        <v>4.2361111111111113E-2</v>
      </c>
      <c r="T279" s="9" cm="1">
        <f t="array" ref="T27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4.2361111110787733E-2</v>
      </c>
      <c r="U279" s="9" t="str" cm="1">
        <f t="array" ref="U27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80" spans="1:21" x14ac:dyDescent="0.35">
      <c r="A280" s="27">
        <v>11</v>
      </c>
      <c r="B280" s="11" t="s">
        <v>896</v>
      </c>
      <c r="C280" s="11">
        <v>5</v>
      </c>
      <c r="D280" s="12">
        <v>45019.010416666664</v>
      </c>
      <c r="E280" s="12">
        <v>45019.107638888891</v>
      </c>
      <c r="F280" s="11" t="s">
        <v>100</v>
      </c>
      <c r="G280" s="11" t="s">
        <v>73</v>
      </c>
      <c r="H280" s="11" t="s">
        <v>74</v>
      </c>
      <c r="I280" s="16">
        <v>43.53</v>
      </c>
      <c r="J280" s="11" t="s">
        <v>75</v>
      </c>
      <c r="K280" s="11">
        <v>279</v>
      </c>
      <c r="L280" s="11" t="s">
        <v>275</v>
      </c>
      <c r="M280" s="11" t="s">
        <v>1467</v>
      </c>
      <c r="N280">
        <f>_xlfn.XLOOKUP(spaces_3iWczBNnn5rbfoUlE0Jd_uploads_git_blob_9864c7f811c613c3faab876659c6423__25[[#This Row],[Número de Orden]],Cocinadinamica!B281:B1049,Cocinadinamica!C281:C1049)</f>
        <v>79</v>
      </c>
      <c r="O280" s="7">
        <f>spaces_3iWczBNnn5rbfoUlE0Jd_uploads_git_blob_9864c7f811c613c3faab876659c6423__25[[#This Row],[Hora de Llegada]]</f>
        <v>45019.010416666664</v>
      </c>
      <c r="P280" s="9">
        <f>spaces_3iWczBNnn5rbfoUlE0Jd_uploads_git_blob_9864c7f811c613c3faab876659c6423__25[[#This Row],[Hora de Llegada]]</f>
        <v>45019.010416666664</v>
      </c>
      <c r="Q280" s="9">
        <f>spaces_3iWczBNnn5rbfoUlE0Jd_uploads_git_blob_9864c7f811c613c3faab876659c6423__25[[#This Row],[Hora de Salida]]</f>
        <v>45019.107638888891</v>
      </c>
      <c r="R280" s="9" cm="1">
        <f t="array" ref="R28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9.7222222226264421E-2</v>
      </c>
      <c r="S280" s="9">
        <f>_xlfn.XLOOKUP(spaces_3iWczBNnn5rbfoUlE0Jd_uploads_git_blob_9864c7f811c613c3faab876659c6423__25[[#This Row],[Número de Orden]],Cocinadinamica!E281:E1049,Cocinadinamica!F281:F1049)/1440</f>
        <v>9.8611111111111108E-2</v>
      </c>
      <c r="T280" s="9" cm="1">
        <f t="array" ref="T28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280" s="9" t="str" cm="1">
        <f t="array" ref="U28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281" spans="1:21" x14ac:dyDescent="0.35">
      <c r="A281" s="28">
        <v>14</v>
      </c>
      <c r="B281" s="13" t="s">
        <v>1016</v>
      </c>
      <c r="C281" s="13">
        <v>6</v>
      </c>
      <c r="D281" s="14">
        <v>45019.020833333336</v>
      </c>
      <c r="E281" s="14">
        <v>45019.111805555556</v>
      </c>
      <c r="F281" s="13" t="s">
        <v>85</v>
      </c>
      <c r="G281" s="13" t="s">
        <v>86</v>
      </c>
      <c r="H281" s="13" t="s">
        <v>74</v>
      </c>
      <c r="I281" s="17">
        <v>36.08</v>
      </c>
      <c r="J281" s="13" t="s">
        <v>94</v>
      </c>
      <c r="K281" s="13">
        <v>280</v>
      </c>
      <c r="L281" s="13" t="s">
        <v>187</v>
      </c>
      <c r="M281" s="13" t="s">
        <v>1468</v>
      </c>
      <c r="N281">
        <f>_xlfn.XLOOKUP(spaces_3iWczBNnn5rbfoUlE0Jd_uploads_git_blob_9864c7f811c613c3faab876659c6423__25[[#This Row],[Número de Orden]],Cocinadinamica!B282:B1050,Cocinadinamica!C282:C1050)</f>
        <v>47</v>
      </c>
      <c r="O281" s="7">
        <f>spaces_3iWczBNnn5rbfoUlE0Jd_uploads_git_blob_9864c7f811c613c3faab876659c6423__25[[#This Row],[Hora de Llegada]]</f>
        <v>45019.020833333336</v>
      </c>
      <c r="P281" s="9">
        <f>spaces_3iWczBNnn5rbfoUlE0Jd_uploads_git_blob_9864c7f811c613c3faab876659c6423__25[[#This Row],[Hora de Llegada]]</f>
        <v>45019.020833333336</v>
      </c>
      <c r="Q281" s="9">
        <f>spaces_3iWczBNnn5rbfoUlE0Jd_uploads_git_blob_9864c7f811c613c3faab876659c6423__25[[#This Row],[Hora de Salida]]</f>
        <v>45019.111805555556</v>
      </c>
      <c r="R281" s="9" cm="1">
        <f t="array" ref="R28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9.0972222220443655E-2</v>
      </c>
      <c r="S281" s="9">
        <f>_xlfn.XLOOKUP(spaces_3iWczBNnn5rbfoUlE0Jd_uploads_git_blob_9864c7f811c613c3faab876659c6423__25[[#This Row],[Número de Orden]],Cocinadinamica!E282:E1050,Cocinadinamica!F282:F1050)/1440</f>
        <v>5.9722222222222225E-2</v>
      </c>
      <c r="T281" s="9" cm="1">
        <f t="array" ref="T28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3.124999999822143E-2</v>
      </c>
      <c r="U281" s="9" t="str" cm="1">
        <f t="array" ref="U28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82" spans="1:21" x14ac:dyDescent="0.35">
      <c r="A282" s="27" t="s">
        <v>98</v>
      </c>
      <c r="B282" s="11" t="s">
        <v>389</v>
      </c>
      <c r="C282" s="11">
        <v>2</v>
      </c>
      <c r="D282" s="12">
        <v>45019.161111111112</v>
      </c>
      <c r="E282" s="12">
        <v>45019.326388888891</v>
      </c>
      <c r="F282" s="11" t="s">
        <v>72</v>
      </c>
      <c r="G282" s="11" t="s">
        <v>163</v>
      </c>
      <c r="H282" s="11" t="s">
        <v>87</v>
      </c>
      <c r="I282" s="16">
        <v>4.43</v>
      </c>
      <c r="J282" s="11" t="s">
        <v>88</v>
      </c>
      <c r="K282" s="11">
        <v>281</v>
      </c>
      <c r="L282" s="11" t="s">
        <v>76</v>
      </c>
      <c r="M282" s="11" t="s">
        <v>25</v>
      </c>
      <c r="N282">
        <f>_xlfn.XLOOKUP(spaces_3iWczBNnn5rbfoUlE0Jd_uploads_git_blob_9864c7f811c613c3faab876659c6423__25[[#This Row],[Número de Orden]],Cocinadinamica!B283:B1051,Cocinadinamica!C283:C1051)</f>
        <v>26</v>
      </c>
      <c r="O282" s="7">
        <f>spaces_3iWczBNnn5rbfoUlE0Jd_uploads_git_blob_9864c7f811c613c3faab876659c6423__25[[#This Row],[Hora de Llegada]]</f>
        <v>45019.161111111112</v>
      </c>
      <c r="P282" s="9">
        <f>spaces_3iWczBNnn5rbfoUlE0Jd_uploads_git_blob_9864c7f811c613c3faab876659c6423__25[[#This Row],[Hora de Llegada]]</f>
        <v>45019.161111111112</v>
      </c>
      <c r="Q282" s="9">
        <f>spaces_3iWczBNnn5rbfoUlE0Jd_uploads_git_blob_9864c7f811c613c3faab876659c6423__25[[#This Row],[Hora de Salida]]</f>
        <v>45019.326388888891</v>
      </c>
      <c r="R282" s="9" cm="1">
        <f t="array" ref="R28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0.1756944444423425</v>
      </c>
      <c r="S282" s="9">
        <f>_xlfn.XLOOKUP(spaces_3iWczBNnn5rbfoUlE0Jd_uploads_git_blob_9864c7f811c613c3faab876659c6423__25[[#This Row],[Número de Orden]],Cocinadinamica!E283:E1051,Cocinadinamica!F283:F1051)/1440</f>
        <v>6.2500000000000003E-3</v>
      </c>
      <c r="T282" s="9" cm="1">
        <f t="array" ref="T28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0.1694444444423425</v>
      </c>
      <c r="U282" s="9" t="str" cm="1">
        <f t="array" ref="U28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83" spans="1:21" x14ac:dyDescent="0.35">
      <c r="A283" s="28">
        <v>6</v>
      </c>
      <c r="B283" s="13" t="s">
        <v>1017</v>
      </c>
      <c r="C283" s="13">
        <v>1</v>
      </c>
      <c r="D283" s="14">
        <v>45019.049305555556</v>
      </c>
      <c r="E283" s="14">
        <v>45019.209722222222</v>
      </c>
      <c r="F283" s="13" t="s">
        <v>72</v>
      </c>
      <c r="G283" s="13" t="s">
        <v>86</v>
      </c>
      <c r="H283" s="13" t="s">
        <v>74</v>
      </c>
      <c r="I283" s="17">
        <v>19.05</v>
      </c>
      <c r="J283" s="13" t="s">
        <v>75</v>
      </c>
      <c r="K283" s="13">
        <v>282</v>
      </c>
      <c r="L283" s="13" t="s">
        <v>174</v>
      </c>
      <c r="M283" s="13" t="s">
        <v>1469</v>
      </c>
      <c r="N283">
        <f>_xlfn.XLOOKUP(spaces_3iWczBNnn5rbfoUlE0Jd_uploads_git_blob_9864c7f811c613c3faab876659c6423__25[[#This Row],[Número de Orden]],Cocinadinamica!B284:B1052,Cocinadinamica!C284:C1052)</f>
        <v>32</v>
      </c>
      <c r="O283" s="7">
        <f>spaces_3iWczBNnn5rbfoUlE0Jd_uploads_git_blob_9864c7f811c613c3faab876659c6423__25[[#This Row],[Hora de Llegada]]</f>
        <v>45019.049305555556</v>
      </c>
      <c r="P283" s="9">
        <f>spaces_3iWczBNnn5rbfoUlE0Jd_uploads_git_blob_9864c7f811c613c3faab876659c6423__25[[#This Row],[Hora de Llegada]]</f>
        <v>45019.049305555556</v>
      </c>
      <c r="Q283" s="9">
        <f>spaces_3iWczBNnn5rbfoUlE0Jd_uploads_git_blob_9864c7f811c613c3faab876659c6423__25[[#This Row],[Hora de Salida]]</f>
        <v>45019.209722222222</v>
      </c>
      <c r="R283" s="9" cm="1">
        <f t="array" ref="R28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0.16041666666569654</v>
      </c>
      <c r="S283" s="9">
        <f>_xlfn.XLOOKUP(spaces_3iWczBNnn5rbfoUlE0Jd_uploads_git_blob_9864c7f811c613c3faab876659c6423__25[[#This Row],[Número de Orden]],Cocinadinamica!E284:E1052,Cocinadinamica!F284:F1052)/1440</f>
        <v>7.9166666666666663E-2</v>
      </c>
      <c r="T283" s="9" cm="1">
        <f t="array" ref="T28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8.1249999999029876E-2</v>
      </c>
      <c r="U283" s="9" t="str" cm="1">
        <f t="array" ref="U28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84" spans="1:21" x14ac:dyDescent="0.35">
      <c r="A284" s="27" t="s">
        <v>177</v>
      </c>
      <c r="B284" s="11" t="s">
        <v>391</v>
      </c>
      <c r="C284" s="11">
        <v>5</v>
      </c>
      <c r="D284" s="12">
        <v>45019.044444444444</v>
      </c>
      <c r="E284" s="12">
        <v>45019.199999999997</v>
      </c>
      <c r="F284" s="11" t="s">
        <v>85</v>
      </c>
      <c r="G284" s="11" t="s">
        <v>73</v>
      </c>
      <c r="H284" s="11" t="s">
        <v>74</v>
      </c>
      <c r="I284" s="16">
        <v>43.07</v>
      </c>
      <c r="J284" s="11" t="s">
        <v>75</v>
      </c>
      <c r="K284" s="11">
        <v>283</v>
      </c>
      <c r="L284" s="11" t="s">
        <v>89</v>
      </c>
      <c r="M284" s="11" t="s">
        <v>47</v>
      </c>
      <c r="N284">
        <f>_xlfn.XLOOKUP(spaces_3iWczBNnn5rbfoUlE0Jd_uploads_git_blob_9864c7f811c613c3faab876659c6423__25[[#This Row],[Número de Orden]],Cocinadinamica!B285:B1053,Cocinadinamica!C285:C1053)</f>
        <v>33</v>
      </c>
      <c r="O284" s="7">
        <f>spaces_3iWczBNnn5rbfoUlE0Jd_uploads_git_blob_9864c7f811c613c3faab876659c6423__25[[#This Row],[Hora de Llegada]]</f>
        <v>45019.044444444444</v>
      </c>
      <c r="P284" s="9">
        <f>spaces_3iWczBNnn5rbfoUlE0Jd_uploads_git_blob_9864c7f811c613c3faab876659c6423__25[[#This Row],[Hora de Llegada]]</f>
        <v>45019.044444444444</v>
      </c>
      <c r="Q284" s="9">
        <f>spaces_3iWczBNnn5rbfoUlE0Jd_uploads_git_blob_9864c7f811c613c3faab876659c6423__25[[#This Row],[Hora de Salida]]</f>
        <v>45019.199999999997</v>
      </c>
      <c r="R284" s="9" cm="1">
        <f t="array" ref="R28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0.15555555555329192</v>
      </c>
      <c r="S284" s="9">
        <f>_xlfn.XLOOKUP(spaces_3iWczBNnn5rbfoUlE0Jd_uploads_git_blob_9864c7f811c613c3faab876659c6423__25[[#This Row],[Número de Orden]],Cocinadinamica!E285:E1053,Cocinadinamica!F285:F1053)/1440</f>
        <v>4.1666666666666666E-3</v>
      </c>
      <c r="T284" s="9" cm="1">
        <f t="array" ref="T28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0.15138888888662524</v>
      </c>
      <c r="U284" s="9" t="str" cm="1">
        <f t="array" ref="U28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85" spans="1:21" x14ac:dyDescent="0.35">
      <c r="A285" s="28">
        <v>11</v>
      </c>
      <c r="B285" s="13" t="s">
        <v>1018</v>
      </c>
      <c r="C285" s="13">
        <v>4</v>
      </c>
      <c r="D285" s="14">
        <v>45019.102777777778</v>
      </c>
      <c r="E285" s="14">
        <v>45019.192361111112</v>
      </c>
      <c r="F285" s="13" t="s">
        <v>85</v>
      </c>
      <c r="G285" s="13" t="s">
        <v>86</v>
      </c>
      <c r="H285" s="13" t="s">
        <v>109</v>
      </c>
      <c r="I285" s="17">
        <v>29.99</v>
      </c>
      <c r="J285" s="13" t="s">
        <v>88</v>
      </c>
      <c r="K285" s="13">
        <v>284</v>
      </c>
      <c r="L285" s="13" t="s">
        <v>76</v>
      </c>
      <c r="M285" s="13" t="s">
        <v>1470</v>
      </c>
      <c r="N285">
        <f>_xlfn.XLOOKUP(spaces_3iWczBNnn5rbfoUlE0Jd_uploads_git_blob_9864c7f811c613c3faab876659c6423__25[[#This Row],[Número de Orden]],Cocinadinamica!B286:B1054,Cocinadinamica!C286:C1054)</f>
        <v>64</v>
      </c>
      <c r="O285" s="7">
        <f>spaces_3iWczBNnn5rbfoUlE0Jd_uploads_git_blob_9864c7f811c613c3faab876659c6423__25[[#This Row],[Hora de Llegada]]</f>
        <v>45019.102777777778</v>
      </c>
      <c r="P285" s="9">
        <f>spaces_3iWczBNnn5rbfoUlE0Jd_uploads_git_blob_9864c7f811c613c3faab876659c6423__25[[#This Row],[Hora de Llegada]]</f>
        <v>45019.102777777778</v>
      </c>
      <c r="Q285" s="9">
        <f>spaces_3iWczBNnn5rbfoUlE0Jd_uploads_git_blob_9864c7f811c613c3faab876659c6423__25[[#This Row],[Hora de Salida]]</f>
        <v>45019.192361111112</v>
      </c>
      <c r="R285" s="9" cm="1">
        <f t="array" ref="R28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9.9999999998544808E-2</v>
      </c>
      <c r="S285" s="9">
        <f>_xlfn.XLOOKUP(spaces_3iWczBNnn5rbfoUlE0Jd_uploads_git_blob_9864c7f811c613c3faab876659c6423__25[[#This Row],[Número de Orden]],Cocinadinamica!E286:E1054,Cocinadinamica!F286:F1054)/1440</f>
        <v>0.13541666666666666</v>
      </c>
      <c r="T285" s="9" cm="1">
        <f t="array" ref="T28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285" s="9" t="str" cm="1">
        <f t="array" ref="U28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286" spans="1:21" x14ac:dyDescent="0.35">
      <c r="A286" s="27" t="s">
        <v>98</v>
      </c>
      <c r="B286" s="11" t="s">
        <v>393</v>
      </c>
      <c r="C286" s="11">
        <v>6</v>
      </c>
      <c r="D286" s="12">
        <v>45019.127083333333</v>
      </c>
      <c r="E286" s="12">
        <v>45019.253472222219</v>
      </c>
      <c r="F286" s="11" t="s">
        <v>72</v>
      </c>
      <c r="G286" s="11" t="s">
        <v>86</v>
      </c>
      <c r="H286" s="11" t="s">
        <v>109</v>
      </c>
      <c r="I286" s="16">
        <v>10.94</v>
      </c>
      <c r="J286" s="11" t="s">
        <v>94</v>
      </c>
      <c r="K286" s="11">
        <v>285</v>
      </c>
      <c r="L286" s="11" t="s">
        <v>181</v>
      </c>
      <c r="M286" s="11" t="s">
        <v>43</v>
      </c>
      <c r="N286">
        <f>_xlfn.XLOOKUP(spaces_3iWczBNnn5rbfoUlE0Jd_uploads_git_blob_9864c7f811c613c3faab876659c6423__25[[#This Row],[Número de Orden]],Cocinadinamica!B287:B1055,Cocinadinamica!C287:C1055)</f>
        <v>16</v>
      </c>
      <c r="O286" s="7">
        <f>spaces_3iWczBNnn5rbfoUlE0Jd_uploads_git_blob_9864c7f811c613c3faab876659c6423__25[[#This Row],[Hora de Llegada]]</f>
        <v>45019.127083333333</v>
      </c>
      <c r="P286" s="9">
        <f>spaces_3iWczBNnn5rbfoUlE0Jd_uploads_git_blob_9864c7f811c613c3faab876659c6423__25[[#This Row],[Hora de Llegada]]</f>
        <v>45019.127083333333</v>
      </c>
      <c r="Q286" s="9">
        <f>spaces_3iWczBNnn5rbfoUlE0Jd_uploads_git_blob_9864c7f811c613c3faab876659c6423__25[[#This Row],[Hora de Salida]]</f>
        <v>45019.253472222219</v>
      </c>
      <c r="R286" s="9" cm="1">
        <f t="array" ref="R28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0.12638888888614019</v>
      </c>
      <c r="S286" s="9">
        <f>_xlfn.XLOOKUP(spaces_3iWczBNnn5rbfoUlE0Jd_uploads_git_blob_9864c7f811c613c3faab876659c6423__25[[#This Row],[Número de Orden]],Cocinadinamica!E287:E1055,Cocinadinamica!F287:F1055)/1440</f>
        <v>8.3333333333333332E-3</v>
      </c>
      <c r="T286" s="9" cm="1">
        <f t="array" ref="T28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0.11805555555280686</v>
      </c>
      <c r="U286" s="9" t="str" cm="1">
        <f t="array" ref="U28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87" spans="1:21" x14ac:dyDescent="0.35">
      <c r="A287" s="28" t="s">
        <v>125</v>
      </c>
      <c r="B287" s="13" t="s">
        <v>394</v>
      </c>
      <c r="C287" s="13">
        <v>6</v>
      </c>
      <c r="D287" s="14">
        <v>45019.015277777777</v>
      </c>
      <c r="E287" s="14">
        <v>45019.102777777778</v>
      </c>
      <c r="F287" s="13" t="s">
        <v>170</v>
      </c>
      <c r="G287" s="13" t="s">
        <v>86</v>
      </c>
      <c r="H287" s="13" t="s">
        <v>74</v>
      </c>
      <c r="I287" s="17">
        <v>41.96</v>
      </c>
      <c r="J287" s="13" t="s">
        <v>88</v>
      </c>
      <c r="K287" s="13">
        <v>286</v>
      </c>
      <c r="L287" s="13" t="s">
        <v>164</v>
      </c>
      <c r="M287" s="13" t="s">
        <v>37</v>
      </c>
      <c r="N287">
        <f>_xlfn.XLOOKUP(spaces_3iWczBNnn5rbfoUlE0Jd_uploads_git_blob_9864c7f811c613c3faab876659c6423__25[[#This Row],[Número de Orden]],Cocinadinamica!B288:B1056,Cocinadinamica!C288:C1056)</f>
        <v>28</v>
      </c>
      <c r="O287" s="7">
        <f>spaces_3iWczBNnn5rbfoUlE0Jd_uploads_git_blob_9864c7f811c613c3faab876659c6423__25[[#This Row],[Hora de Llegada]]</f>
        <v>45019.015277777777</v>
      </c>
      <c r="P287" s="9">
        <f>spaces_3iWczBNnn5rbfoUlE0Jd_uploads_git_blob_9864c7f811c613c3faab876659c6423__25[[#This Row],[Hora de Llegada]]</f>
        <v>45019.015277777777</v>
      </c>
      <c r="Q287" s="9">
        <f>spaces_3iWczBNnn5rbfoUlE0Jd_uploads_git_blob_9864c7f811c613c3faab876659c6423__25[[#This Row],[Hora de Salida]]</f>
        <v>45019.102777777778</v>
      </c>
      <c r="R287" s="9" cm="1">
        <f t="array" ref="R28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9.7916666665696539E-2</v>
      </c>
      <c r="S287" s="9">
        <f>_xlfn.XLOOKUP(spaces_3iWczBNnn5rbfoUlE0Jd_uploads_git_blob_9864c7f811c613c3faab876659c6423__25[[#This Row],[Número de Orden]],Cocinadinamica!E288:E1056,Cocinadinamica!F288:F1056)/1440</f>
        <v>1.7361111111111112E-2</v>
      </c>
      <c r="T287" s="9" cm="1">
        <f t="array" ref="T28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8.0555555554585434E-2</v>
      </c>
      <c r="U287" s="9" t="str" cm="1">
        <f t="array" ref="U28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88" spans="1:21" x14ac:dyDescent="0.35">
      <c r="A288" s="27">
        <v>20</v>
      </c>
      <c r="B288" s="11" t="s">
        <v>944</v>
      </c>
      <c r="C288" s="11">
        <v>2</v>
      </c>
      <c r="D288" s="12">
        <v>45019.150694444441</v>
      </c>
      <c r="E288" s="12">
        <v>45019.197222222225</v>
      </c>
      <c r="F288" s="11" t="s">
        <v>85</v>
      </c>
      <c r="G288" s="11" t="s">
        <v>86</v>
      </c>
      <c r="H288" s="11" t="s">
        <v>109</v>
      </c>
      <c r="I288" s="16">
        <v>31.67</v>
      </c>
      <c r="J288" s="11" t="s">
        <v>94</v>
      </c>
      <c r="K288" s="11">
        <v>287</v>
      </c>
      <c r="L288" s="11" t="s">
        <v>110</v>
      </c>
      <c r="M288" s="11" t="s">
        <v>1471</v>
      </c>
      <c r="N288">
        <f>_xlfn.XLOOKUP(spaces_3iWczBNnn5rbfoUlE0Jd_uploads_git_blob_9864c7f811c613c3faab876659c6423__25[[#This Row],[Número de Orden]],Cocinadinamica!B289:B1057,Cocinadinamica!C289:C1057)</f>
        <v>81</v>
      </c>
      <c r="O288" s="7">
        <f>spaces_3iWczBNnn5rbfoUlE0Jd_uploads_git_blob_9864c7f811c613c3faab876659c6423__25[[#This Row],[Hora de Llegada]]</f>
        <v>45019.150694444441</v>
      </c>
      <c r="P288" s="9">
        <f>spaces_3iWczBNnn5rbfoUlE0Jd_uploads_git_blob_9864c7f811c613c3faab876659c6423__25[[#This Row],[Hora de Llegada]]</f>
        <v>45019.150694444441</v>
      </c>
      <c r="Q288" s="9">
        <f>spaces_3iWczBNnn5rbfoUlE0Jd_uploads_git_blob_9864c7f811c613c3faab876659c6423__25[[#This Row],[Hora de Salida]]</f>
        <v>45019.197222222225</v>
      </c>
      <c r="R288" s="9" cm="1">
        <f t="array" ref="R28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4.652777778392192E-2</v>
      </c>
      <c r="S288" s="9">
        <f>_xlfn.XLOOKUP(spaces_3iWczBNnn5rbfoUlE0Jd_uploads_git_blob_9864c7f811c613c3faab876659c6423__25[[#This Row],[Número de Orden]],Cocinadinamica!E289:E1057,Cocinadinamica!F289:F1057)/1440</f>
        <v>8.4027777777777785E-2</v>
      </c>
      <c r="T288" s="9" cm="1">
        <f t="array" ref="T28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288" s="9" t="str" cm="1">
        <f t="array" ref="U28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289" spans="1:21" x14ac:dyDescent="0.35">
      <c r="A289" s="28">
        <v>15</v>
      </c>
      <c r="B289" s="13" t="s">
        <v>1019</v>
      </c>
      <c r="C289" s="13">
        <v>3</v>
      </c>
      <c r="D289" s="14">
        <v>45019.088888888888</v>
      </c>
      <c r="E289" s="14">
        <v>45019.231249999997</v>
      </c>
      <c r="F289" s="13" t="s">
        <v>85</v>
      </c>
      <c r="G289" s="13" t="s">
        <v>73</v>
      </c>
      <c r="H289" s="13" t="s">
        <v>74</v>
      </c>
      <c r="I289" s="17">
        <v>13.3</v>
      </c>
      <c r="J289" s="13" t="s">
        <v>94</v>
      </c>
      <c r="K289" s="13">
        <v>288</v>
      </c>
      <c r="L289" s="13" t="s">
        <v>174</v>
      </c>
      <c r="M289" s="13" t="s">
        <v>1472</v>
      </c>
      <c r="N289">
        <f>_xlfn.XLOOKUP(spaces_3iWczBNnn5rbfoUlE0Jd_uploads_git_blob_9864c7f811c613c3faab876659c6423__25[[#This Row],[Número de Orden]],Cocinadinamica!B290:B1058,Cocinadinamica!C290:C1058)</f>
        <v>36</v>
      </c>
      <c r="O289" s="7">
        <f>spaces_3iWczBNnn5rbfoUlE0Jd_uploads_git_blob_9864c7f811c613c3faab876659c6423__25[[#This Row],[Hora de Llegada]]</f>
        <v>45019.088888888888</v>
      </c>
      <c r="P289" s="9">
        <f>spaces_3iWczBNnn5rbfoUlE0Jd_uploads_git_blob_9864c7f811c613c3faab876659c6423__25[[#This Row],[Hora de Llegada]]</f>
        <v>45019.088888888888</v>
      </c>
      <c r="Q289" s="9">
        <f>spaces_3iWczBNnn5rbfoUlE0Jd_uploads_git_blob_9864c7f811c613c3faab876659c6423__25[[#This Row],[Hora de Salida]]</f>
        <v>45019.231249999997</v>
      </c>
      <c r="R289" s="9" cm="1">
        <f t="array" ref="R28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0.14236111110949423</v>
      </c>
      <c r="S289" s="9">
        <f>_xlfn.XLOOKUP(spaces_3iWczBNnn5rbfoUlE0Jd_uploads_git_blob_9864c7f811c613c3faab876659c6423__25[[#This Row],[Número de Orden]],Cocinadinamica!E290:E1058,Cocinadinamica!F290:F1058)/1440</f>
        <v>2.6388888888888889E-2</v>
      </c>
      <c r="T289" s="9" cm="1">
        <f t="array" ref="T28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0.11597222222060534</v>
      </c>
      <c r="U289" s="9" t="str" cm="1">
        <f t="array" ref="U28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90" spans="1:21" x14ac:dyDescent="0.35">
      <c r="A290" s="27">
        <v>15</v>
      </c>
      <c r="B290" s="11" t="s">
        <v>1020</v>
      </c>
      <c r="C290" s="11">
        <v>5</v>
      </c>
      <c r="D290" s="12">
        <v>45019.130555555559</v>
      </c>
      <c r="E290" s="12">
        <v>45019.265972222223</v>
      </c>
      <c r="F290" s="11" t="s">
        <v>85</v>
      </c>
      <c r="G290" s="11" t="s">
        <v>86</v>
      </c>
      <c r="H290" s="11" t="s">
        <v>109</v>
      </c>
      <c r="I290" s="16">
        <v>26.56</v>
      </c>
      <c r="J290" s="11" t="s">
        <v>75</v>
      </c>
      <c r="K290" s="11">
        <v>289</v>
      </c>
      <c r="L290" s="11" t="s">
        <v>181</v>
      </c>
      <c r="M290" s="11" t="s">
        <v>1473</v>
      </c>
      <c r="N290">
        <f>_xlfn.XLOOKUP(spaces_3iWczBNnn5rbfoUlE0Jd_uploads_git_blob_9864c7f811c613c3faab876659c6423__25[[#This Row],[Número de Orden]],Cocinadinamica!B291:B1059,Cocinadinamica!C291:C1059)</f>
        <v>57</v>
      </c>
      <c r="O290" s="7">
        <f>spaces_3iWczBNnn5rbfoUlE0Jd_uploads_git_blob_9864c7f811c613c3faab876659c6423__25[[#This Row],[Hora de Llegada]]</f>
        <v>45019.130555555559</v>
      </c>
      <c r="P290" s="9">
        <f>spaces_3iWczBNnn5rbfoUlE0Jd_uploads_git_blob_9864c7f811c613c3faab876659c6423__25[[#This Row],[Hora de Llegada]]</f>
        <v>45019.130555555559</v>
      </c>
      <c r="Q290" s="9">
        <f>spaces_3iWczBNnn5rbfoUlE0Jd_uploads_git_blob_9864c7f811c613c3faab876659c6423__25[[#This Row],[Hora de Salida]]</f>
        <v>45019.265972222223</v>
      </c>
      <c r="R290" s="9" cm="1">
        <f t="array" ref="R29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0.13541666666424135</v>
      </c>
      <c r="S290" s="9">
        <f>_xlfn.XLOOKUP(spaces_3iWczBNnn5rbfoUlE0Jd_uploads_git_blob_9864c7f811c613c3faab876659c6423__25[[#This Row],[Número de Orden]],Cocinadinamica!E291:E1059,Cocinadinamica!F291:F1059)/1440</f>
        <v>4.7222222222222221E-2</v>
      </c>
      <c r="T290" s="9" cm="1">
        <f t="array" ref="T29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8.8194444442019126E-2</v>
      </c>
      <c r="U290" s="9" t="str" cm="1">
        <f t="array" ref="U29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91" spans="1:21" x14ac:dyDescent="0.35">
      <c r="A291" s="28" t="s">
        <v>177</v>
      </c>
      <c r="B291" s="13" t="s">
        <v>398</v>
      </c>
      <c r="C291" s="13">
        <v>3</v>
      </c>
      <c r="D291" s="14">
        <v>45019.087500000001</v>
      </c>
      <c r="E291" s="14">
        <v>45019.189583333333</v>
      </c>
      <c r="F291" s="13" t="s">
        <v>170</v>
      </c>
      <c r="G291" s="13" t="s">
        <v>86</v>
      </c>
      <c r="H291" s="13" t="s">
        <v>74</v>
      </c>
      <c r="I291" s="17">
        <v>14.59</v>
      </c>
      <c r="J291" s="13" t="s">
        <v>88</v>
      </c>
      <c r="K291" s="13">
        <v>290</v>
      </c>
      <c r="L291" s="13" t="s">
        <v>181</v>
      </c>
      <c r="M291" s="13" t="s">
        <v>19</v>
      </c>
      <c r="N291">
        <f>_xlfn.XLOOKUP(spaces_3iWczBNnn5rbfoUlE0Jd_uploads_git_blob_9864c7f811c613c3faab876659c6423__25[[#This Row],[Número de Orden]],Cocinadinamica!B292:B1060,Cocinadinamica!C292:C1060)</f>
        <v>15</v>
      </c>
      <c r="O291" s="7">
        <f>spaces_3iWczBNnn5rbfoUlE0Jd_uploads_git_blob_9864c7f811c613c3faab876659c6423__25[[#This Row],[Hora de Llegada]]</f>
        <v>45019.087500000001</v>
      </c>
      <c r="P291" s="9">
        <f>spaces_3iWczBNnn5rbfoUlE0Jd_uploads_git_blob_9864c7f811c613c3faab876659c6423__25[[#This Row],[Hora de Llegada]]</f>
        <v>45019.087500000001</v>
      </c>
      <c r="Q291" s="9">
        <f>spaces_3iWczBNnn5rbfoUlE0Jd_uploads_git_blob_9864c7f811c613c3faab876659c6423__25[[#This Row],[Hora de Salida]]</f>
        <v>45019.189583333333</v>
      </c>
      <c r="R291" s="9" cm="1">
        <f t="array" ref="R29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0.11249999999563443</v>
      </c>
      <c r="S291" s="9">
        <f>_xlfn.XLOOKUP(spaces_3iWczBNnn5rbfoUlE0Jd_uploads_git_blob_9864c7f811c613c3faab876659c6423__25[[#This Row],[Número de Orden]],Cocinadinamica!E292:E1060,Cocinadinamica!F292:F1060)/1440</f>
        <v>3.9583333333333331E-2</v>
      </c>
      <c r="T291" s="9" cm="1">
        <f t="array" ref="T29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7.2916666662301094E-2</v>
      </c>
      <c r="U291" s="9" t="str" cm="1">
        <f t="array" ref="U29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92" spans="1:21" x14ac:dyDescent="0.35">
      <c r="A292" s="27">
        <v>2</v>
      </c>
      <c r="B292" s="11" t="s">
        <v>1021</v>
      </c>
      <c r="C292" s="11">
        <v>6</v>
      </c>
      <c r="D292" s="12">
        <v>45019.137499999997</v>
      </c>
      <c r="E292" s="12">
        <v>45019.256249999999</v>
      </c>
      <c r="F292" s="11" t="s">
        <v>100</v>
      </c>
      <c r="G292" s="11" t="s">
        <v>163</v>
      </c>
      <c r="H292" s="11" t="s">
        <v>87</v>
      </c>
      <c r="I292" s="16">
        <v>15.44</v>
      </c>
      <c r="J292" s="11" t="s">
        <v>88</v>
      </c>
      <c r="K292" s="11">
        <v>291</v>
      </c>
      <c r="L292" s="11" t="s">
        <v>95</v>
      </c>
      <c r="M292" s="11" t="s">
        <v>1474</v>
      </c>
      <c r="N292">
        <f>_xlfn.XLOOKUP(spaces_3iWczBNnn5rbfoUlE0Jd_uploads_git_blob_9864c7f811c613c3faab876659c6423__25[[#This Row],[Número de Orden]],Cocinadinamica!B293:B1061,Cocinadinamica!C293:C1061)</f>
        <v>104</v>
      </c>
      <c r="O292" s="7">
        <f>spaces_3iWczBNnn5rbfoUlE0Jd_uploads_git_blob_9864c7f811c613c3faab876659c6423__25[[#This Row],[Hora de Llegada]]</f>
        <v>45019.137499999997</v>
      </c>
      <c r="P292" s="9">
        <f>spaces_3iWczBNnn5rbfoUlE0Jd_uploads_git_blob_9864c7f811c613c3faab876659c6423__25[[#This Row],[Hora de Llegada]]</f>
        <v>45019.137499999997</v>
      </c>
      <c r="Q292" s="9">
        <f>spaces_3iWczBNnn5rbfoUlE0Jd_uploads_git_blob_9864c7f811c613c3faab876659c6423__25[[#This Row],[Hora de Salida]]</f>
        <v>45019.256249999999</v>
      </c>
      <c r="R292" s="9" cm="1">
        <f t="array" ref="R29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0.12916666666569654</v>
      </c>
      <c r="S292" s="9">
        <f>_xlfn.XLOOKUP(spaces_3iWczBNnn5rbfoUlE0Jd_uploads_git_blob_9864c7f811c613c3faab876659c6423__25[[#This Row],[Número de Orden]],Cocinadinamica!E293:E1061,Cocinadinamica!F293:F1061)/1440</f>
        <v>6.5972222222222224E-2</v>
      </c>
      <c r="T292" s="9" cm="1">
        <f t="array" ref="T29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6.3194444443474315E-2</v>
      </c>
      <c r="U292" s="9" t="str" cm="1">
        <f t="array" ref="U29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93" spans="1:21" x14ac:dyDescent="0.35">
      <c r="A293" s="28" t="s">
        <v>232</v>
      </c>
      <c r="B293" s="13" t="s">
        <v>400</v>
      </c>
      <c r="C293" s="13">
        <v>3</v>
      </c>
      <c r="D293" s="14">
        <v>45019.006249999999</v>
      </c>
      <c r="E293" s="14">
        <v>45019.07708333333</v>
      </c>
      <c r="F293" s="13" t="s">
        <v>170</v>
      </c>
      <c r="G293" s="13" t="s">
        <v>73</v>
      </c>
      <c r="H293" s="13" t="s">
        <v>109</v>
      </c>
      <c r="I293" s="17">
        <v>29.72</v>
      </c>
      <c r="J293" s="13" t="s">
        <v>94</v>
      </c>
      <c r="K293" s="13">
        <v>292</v>
      </c>
      <c r="L293" s="13" t="s">
        <v>164</v>
      </c>
      <c r="M293" s="13" t="s">
        <v>27</v>
      </c>
      <c r="N293">
        <f>_xlfn.XLOOKUP(spaces_3iWczBNnn5rbfoUlE0Jd_uploads_git_blob_9864c7f811c613c3faab876659c6423__25[[#This Row],[Número de Orden]],Cocinadinamica!B294:B1062,Cocinadinamica!C294:C1062)</f>
        <v>36</v>
      </c>
      <c r="O293" s="7">
        <f>spaces_3iWczBNnn5rbfoUlE0Jd_uploads_git_blob_9864c7f811c613c3faab876659c6423__25[[#This Row],[Hora de Llegada]]</f>
        <v>45019.006249999999</v>
      </c>
      <c r="P293" s="9">
        <f>spaces_3iWczBNnn5rbfoUlE0Jd_uploads_git_blob_9864c7f811c613c3faab876659c6423__25[[#This Row],[Hora de Llegada]]</f>
        <v>45019.006249999999</v>
      </c>
      <c r="Q293" s="9">
        <f>spaces_3iWczBNnn5rbfoUlE0Jd_uploads_git_blob_9864c7f811c613c3faab876659c6423__25[[#This Row],[Hora de Salida]]</f>
        <v>45019.07708333333</v>
      </c>
      <c r="R293" s="9" cm="1">
        <f t="array" ref="R29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7.0833333331393078E-2</v>
      </c>
      <c r="S293" s="9">
        <f>_xlfn.XLOOKUP(spaces_3iWczBNnn5rbfoUlE0Jd_uploads_git_blob_9864c7f811c613c3faab876659c6423__25[[#This Row],[Número de Orden]],Cocinadinamica!E294:E1062,Cocinadinamica!F294:F1062)/1440</f>
        <v>1.5972222222222221E-2</v>
      </c>
      <c r="T293" s="9" cm="1">
        <f t="array" ref="T29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5.4861111109170857E-2</v>
      </c>
      <c r="U293" s="9" t="str" cm="1">
        <f t="array" ref="U29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94" spans="1:21" x14ac:dyDescent="0.35">
      <c r="A294" s="27">
        <v>16</v>
      </c>
      <c r="B294" s="11" t="s">
        <v>1022</v>
      </c>
      <c r="C294" s="11">
        <v>4</v>
      </c>
      <c r="D294" s="12">
        <v>45019.121527777781</v>
      </c>
      <c r="E294" s="12">
        <v>45019.190972222219</v>
      </c>
      <c r="F294" s="11" t="s">
        <v>170</v>
      </c>
      <c r="G294" s="11" t="s">
        <v>86</v>
      </c>
      <c r="H294" s="11" t="s">
        <v>109</v>
      </c>
      <c r="I294" s="16">
        <v>33.11</v>
      </c>
      <c r="J294" s="11" t="s">
        <v>94</v>
      </c>
      <c r="K294" s="11">
        <v>293</v>
      </c>
      <c r="L294" s="11" t="s">
        <v>164</v>
      </c>
      <c r="M294" s="11" t="s">
        <v>1475</v>
      </c>
      <c r="N294">
        <f>_xlfn.XLOOKUP(spaces_3iWczBNnn5rbfoUlE0Jd_uploads_git_blob_9864c7f811c613c3faab876659c6423__25[[#This Row],[Número de Orden]],Cocinadinamica!B295:B1063,Cocinadinamica!C295:C1063)</f>
        <v>88</v>
      </c>
      <c r="O294" s="7">
        <f>spaces_3iWczBNnn5rbfoUlE0Jd_uploads_git_blob_9864c7f811c613c3faab876659c6423__25[[#This Row],[Hora de Llegada]]</f>
        <v>45019.121527777781</v>
      </c>
      <c r="P294" s="9">
        <f>spaces_3iWczBNnn5rbfoUlE0Jd_uploads_git_blob_9864c7f811c613c3faab876659c6423__25[[#This Row],[Hora de Llegada]]</f>
        <v>45019.121527777781</v>
      </c>
      <c r="Q294" s="9">
        <f>spaces_3iWczBNnn5rbfoUlE0Jd_uploads_git_blob_9864c7f811c613c3faab876659c6423__25[[#This Row],[Hora de Salida]]</f>
        <v>45019.190972222219</v>
      </c>
      <c r="R294" s="9" cm="1">
        <f t="array" ref="R29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6.9444444437976927E-2</v>
      </c>
      <c r="S294" s="9">
        <f>_xlfn.XLOOKUP(spaces_3iWczBNnn5rbfoUlE0Jd_uploads_git_blob_9864c7f811c613c3faab876659c6423__25[[#This Row],[Número de Orden]],Cocinadinamica!E295:E1063,Cocinadinamica!F295:F1063)/1440</f>
        <v>8.3333333333333329E-2</v>
      </c>
      <c r="T294" s="9" cm="1">
        <f t="array" ref="T29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294" s="9" t="str" cm="1">
        <f t="array" ref="U29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295" spans="1:21" x14ac:dyDescent="0.35">
      <c r="A295" s="28">
        <v>17</v>
      </c>
      <c r="B295" s="13" t="s">
        <v>314</v>
      </c>
      <c r="C295" s="13">
        <v>6</v>
      </c>
      <c r="D295" s="14">
        <v>45019.018055555556</v>
      </c>
      <c r="E295" s="14">
        <v>45019.164583333331</v>
      </c>
      <c r="F295" s="13" t="s">
        <v>100</v>
      </c>
      <c r="G295" s="13" t="s">
        <v>163</v>
      </c>
      <c r="H295" s="13" t="s">
        <v>74</v>
      </c>
      <c r="I295" s="17">
        <v>20.36</v>
      </c>
      <c r="J295" s="13" t="s">
        <v>75</v>
      </c>
      <c r="K295" s="13">
        <v>294</v>
      </c>
      <c r="L295" s="13" t="s">
        <v>110</v>
      </c>
      <c r="M295" s="13" t="s">
        <v>1476</v>
      </c>
      <c r="N295">
        <f>_xlfn.XLOOKUP(spaces_3iWczBNnn5rbfoUlE0Jd_uploads_git_blob_9864c7f811c613c3faab876659c6423__25[[#This Row],[Número de Orden]],Cocinadinamica!B296:B1064,Cocinadinamica!C296:C1064)</f>
        <v>132</v>
      </c>
      <c r="O295" s="7">
        <f>spaces_3iWczBNnn5rbfoUlE0Jd_uploads_git_blob_9864c7f811c613c3faab876659c6423__25[[#This Row],[Hora de Llegada]]</f>
        <v>45019.018055555556</v>
      </c>
      <c r="P295" s="9">
        <f>spaces_3iWczBNnn5rbfoUlE0Jd_uploads_git_blob_9864c7f811c613c3faab876659c6423__25[[#This Row],[Hora de Llegada]]</f>
        <v>45019.018055555556</v>
      </c>
      <c r="Q295" s="9">
        <f>spaces_3iWczBNnn5rbfoUlE0Jd_uploads_git_blob_9864c7f811c613c3faab876659c6423__25[[#This Row],[Hora de Salida]]</f>
        <v>45019.164583333331</v>
      </c>
      <c r="R295" s="9" cm="1">
        <f t="array" ref="R29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0.14652777777519077</v>
      </c>
      <c r="S295" s="9">
        <f>_xlfn.XLOOKUP(spaces_3iWczBNnn5rbfoUlE0Jd_uploads_git_blob_9864c7f811c613c3faab876659c6423__25[[#This Row],[Número de Orden]],Cocinadinamica!E296:E1064,Cocinadinamica!F296:F1064)/1440</f>
        <v>5.9722222222222225E-2</v>
      </c>
      <c r="T295" s="9" cm="1">
        <f t="array" ref="T29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8.6805555552968539E-2</v>
      </c>
      <c r="U295" s="9" t="str" cm="1">
        <f t="array" ref="U29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96" spans="1:21" x14ac:dyDescent="0.35">
      <c r="A296" s="27">
        <v>3</v>
      </c>
      <c r="B296" s="11" t="s">
        <v>1023</v>
      </c>
      <c r="C296" s="11">
        <v>1</v>
      </c>
      <c r="D296" s="12">
        <v>45019.006944444445</v>
      </c>
      <c r="E296" s="12">
        <v>45019.084027777775</v>
      </c>
      <c r="F296" s="11" t="s">
        <v>100</v>
      </c>
      <c r="G296" s="11" t="s">
        <v>86</v>
      </c>
      <c r="H296" s="11" t="s">
        <v>74</v>
      </c>
      <c r="I296" s="16">
        <v>46.42</v>
      </c>
      <c r="J296" s="11" t="s">
        <v>94</v>
      </c>
      <c r="K296" s="11">
        <v>295</v>
      </c>
      <c r="L296" s="11" t="s">
        <v>174</v>
      </c>
      <c r="M296" s="11" t="s">
        <v>1477</v>
      </c>
      <c r="N296">
        <f>_xlfn.XLOOKUP(spaces_3iWczBNnn5rbfoUlE0Jd_uploads_git_blob_9864c7f811c613c3faab876659c6423__25[[#This Row],[Número de Orden]],Cocinadinamica!B297:B1065,Cocinadinamica!C297:C1065)</f>
        <v>97</v>
      </c>
      <c r="O296" s="7">
        <f>spaces_3iWczBNnn5rbfoUlE0Jd_uploads_git_blob_9864c7f811c613c3faab876659c6423__25[[#This Row],[Hora de Llegada]]</f>
        <v>45019.006944444445</v>
      </c>
      <c r="P296" s="9">
        <f>spaces_3iWczBNnn5rbfoUlE0Jd_uploads_git_blob_9864c7f811c613c3faab876659c6423__25[[#This Row],[Hora de Llegada]]</f>
        <v>45019.006944444445</v>
      </c>
      <c r="Q296" s="9">
        <f>spaces_3iWczBNnn5rbfoUlE0Jd_uploads_git_blob_9864c7f811c613c3faab876659c6423__25[[#This Row],[Hora de Salida]]</f>
        <v>45019.084027777775</v>
      </c>
      <c r="R296" s="9" cm="1">
        <f t="array" ref="R29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7.7083333329937886E-2</v>
      </c>
      <c r="S296" s="9">
        <f>_xlfn.XLOOKUP(spaces_3iWczBNnn5rbfoUlE0Jd_uploads_git_blob_9864c7f811c613c3faab876659c6423__25[[#This Row],[Número de Orden]],Cocinadinamica!E297:E1065,Cocinadinamica!F297:F1065)/1440</f>
        <v>0.12291666666666666</v>
      </c>
      <c r="T296" s="9" cm="1">
        <f t="array" ref="T29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296" s="9" t="str" cm="1">
        <f t="array" ref="U29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297" spans="1:21" x14ac:dyDescent="0.35">
      <c r="A297" s="28">
        <v>14</v>
      </c>
      <c r="B297" s="13" t="s">
        <v>1024</v>
      </c>
      <c r="C297" s="13">
        <v>1</v>
      </c>
      <c r="D297" s="14">
        <v>45019.117361111108</v>
      </c>
      <c r="E297" s="14">
        <v>45019.248611111114</v>
      </c>
      <c r="F297" s="13" t="s">
        <v>100</v>
      </c>
      <c r="G297" s="13" t="s">
        <v>73</v>
      </c>
      <c r="H297" s="13" t="s">
        <v>74</v>
      </c>
      <c r="I297" s="17">
        <v>29.07</v>
      </c>
      <c r="J297" s="13" t="s">
        <v>88</v>
      </c>
      <c r="K297" s="13">
        <v>296</v>
      </c>
      <c r="L297" s="13" t="s">
        <v>181</v>
      </c>
      <c r="M297" s="13" t="s">
        <v>1478</v>
      </c>
      <c r="N297">
        <f>_xlfn.XLOOKUP(spaces_3iWczBNnn5rbfoUlE0Jd_uploads_git_blob_9864c7f811c613c3faab876659c6423__25[[#This Row],[Número de Orden]],Cocinadinamica!B298:B1066,Cocinadinamica!C298:C1066)</f>
        <v>23</v>
      </c>
      <c r="O297" s="7">
        <f>spaces_3iWczBNnn5rbfoUlE0Jd_uploads_git_blob_9864c7f811c613c3faab876659c6423__25[[#This Row],[Hora de Llegada]]</f>
        <v>45019.117361111108</v>
      </c>
      <c r="P297" s="9">
        <f>spaces_3iWczBNnn5rbfoUlE0Jd_uploads_git_blob_9864c7f811c613c3faab876659c6423__25[[#This Row],[Hora de Llegada]]</f>
        <v>45019.117361111108</v>
      </c>
      <c r="Q297" s="9">
        <f>spaces_3iWczBNnn5rbfoUlE0Jd_uploads_git_blob_9864c7f811c613c3faab876659c6423__25[[#This Row],[Hora de Salida]]</f>
        <v>45019.248611111114</v>
      </c>
      <c r="R297" s="9" cm="1">
        <f t="array" ref="R29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0.14166666667006211</v>
      </c>
      <c r="S297" s="9">
        <f>_xlfn.XLOOKUP(spaces_3iWczBNnn5rbfoUlE0Jd_uploads_git_blob_9864c7f811c613c3faab876659c6423__25[[#This Row],[Número de Orden]],Cocinadinamica!E298:E1066,Cocinadinamica!F298:F1066)/1440</f>
        <v>3.1944444444444442E-2</v>
      </c>
      <c r="T297" s="9" cm="1">
        <f t="array" ref="T29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0.10972222222561767</v>
      </c>
      <c r="U297" s="9" t="str" cm="1">
        <f t="array" ref="U29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98" spans="1:21" x14ac:dyDescent="0.35">
      <c r="A298" s="27">
        <v>4</v>
      </c>
      <c r="B298" s="11" t="s">
        <v>84</v>
      </c>
      <c r="C298" s="11">
        <v>3</v>
      </c>
      <c r="D298" s="12">
        <v>45019.043749999997</v>
      </c>
      <c r="E298" s="12">
        <v>45019.185416666667</v>
      </c>
      <c r="F298" s="11" t="s">
        <v>223</v>
      </c>
      <c r="G298" s="11" t="s">
        <v>86</v>
      </c>
      <c r="H298" s="11" t="s">
        <v>74</v>
      </c>
      <c r="I298" s="16">
        <v>43.46</v>
      </c>
      <c r="J298" s="11" t="s">
        <v>88</v>
      </c>
      <c r="K298" s="11">
        <v>297</v>
      </c>
      <c r="L298" s="11" t="s">
        <v>181</v>
      </c>
      <c r="M298" s="11" t="s">
        <v>1479</v>
      </c>
      <c r="N298">
        <f>_xlfn.XLOOKUP(spaces_3iWczBNnn5rbfoUlE0Jd_uploads_git_blob_9864c7f811c613c3faab876659c6423__25[[#This Row],[Número de Orden]],Cocinadinamica!B299:B1067,Cocinadinamica!C299:C1067)</f>
        <v>72</v>
      </c>
      <c r="O298" s="7">
        <f>spaces_3iWczBNnn5rbfoUlE0Jd_uploads_git_blob_9864c7f811c613c3faab876659c6423__25[[#This Row],[Hora de Llegada]]</f>
        <v>45019.043749999997</v>
      </c>
      <c r="P298" s="9">
        <f>spaces_3iWczBNnn5rbfoUlE0Jd_uploads_git_blob_9864c7f811c613c3faab876659c6423__25[[#This Row],[Hora de Llegada]]</f>
        <v>45019.043749999997</v>
      </c>
      <c r="Q298" s="9">
        <f>spaces_3iWczBNnn5rbfoUlE0Jd_uploads_git_blob_9864c7f811c613c3faab876659c6423__25[[#This Row],[Hora de Salida]]</f>
        <v>45019.185416666667</v>
      </c>
      <c r="R298" s="9" cm="1">
        <f t="array" ref="R29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0.15208333333430346</v>
      </c>
      <c r="S298" s="9">
        <f>_xlfn.XLOOKUP(spaces_3iWczBNnn5rbfoUlE0Jd_uploads_git_blob_9864c7f811c613c3faab876659c6423__25[[#This Row],[Número de Orden]],Cocinadinamica!E299:E1067,Cocinadinamica!F299:F1067)/1440</f>
        <v>7.7777777777777779E-2</v>
      </c>
      <c r="T298" s="9" cm="1">
        <f t="array" ref="T29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7.4305555556525682E-2</v>
      </c>
      <c r="U298" s="9" t="str" cm="1">
        <f t="array" ref="U29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299" spans="1:21" x14ac:dyDescent="0.35">
      <c r="A299" s="28">
        <v>11</v>
      </c>
      <c r="B299" s="13" t="s">
        <v>1025</v>
      </c>
      <c r="C299" s="13">
        <v>4</v>
      </c>
      <c r="D299" s="14">
        <v>45019.134722222225</v>
      </c>
      <c r="E299" s="14">
        <v>45019.228472222225</v>
      </c>
      <c r="F299" s="13" t="s">
        <v>85</v>
      </c>
      <c r="G299" s="13" t="s">
        <v>163</v>
      </c>
      <c r="H299" s="13" t="s">
        <v>74</v>
      </c>
      <c r="I299" s="17">
        <v>23.24</v>
      </c>
      <c r="J299" s="13" t="s">
        <v>94</v>
      </c>
      <c r="K299" s="13">
        <v>298</v>
      </c>
      <c r="L299" s="13" t="s">
        <v>95</v>
      </c>
      <c r="M299" s="13" t="s">
        <v>1480</v>
      </c>
      <c r="N299">
        <f>_xlfn.XLOOKUP(spaces_3iWczBNnn5rbfoUlE0Jd_uploads_git_blob_9864c7f811c613c3faab876659c6423__25[[#This Row],[Número de Orden]],Cocinadinamica!B300:B1068,Cocinadinamica!C300:C1068)</f>
        <v>102</v>
      </c>
      <c r="O299" s="7">
        <f>spaces_3iWczBNnn5rbfoUlE0Jd_uploads_git_blob_9864c7f811c613c3faab876659c6423__25[[#This Row],[Hora de Llegada]]</f>
        <v>45019.134722222225</v>
      </c>
      <c r="P299" s="9">
        <f>spaces_3iWczBNnn5rbfoUlE0Jd_uploads_git_blob_9864c7f811c613c3faab876659c6423__25[[#This Row],[Hora de Llegada]]</f>
        <v>45019.134722222225</v>
      </c>
      <c r="Q299" s="9">
        <f>spaces_3iWczBNnn5rbfoUlE0Jd_uploads_git_blob_9864c7f811c613c3faab876659c6423__25[[#This Row],[Hora de Salida]]</f>
        <v>45019.228472222225</v>
      </c>
      <c r="R299" s="9" cm="1">
        <f t="array" ref="R29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9.375E-2</v>
      </c>
      <c r="S299" s="9">
        <f>_xlfn.XLOOKUP(spaces_3iWczBNnn5rbfoUlE0Jd_uploads_git_blob_9864c7f811c613c3faab876659c6423__25[[#This Row],[Número de Orden]],Cocinadinamica!E300:E1068,Cocinadinamica!F300:F1068)/1440</f>
        <v>9.7916666666666666E-2</v>
      </c>
      <c r="T299" s="9" cm="1">
        <f t="array" ref="T29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299" s="9" t="str" cm="1">
        <f t="array" ref="U29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300" spans="1:21" x14ac:dyDescent="0.35">
      <c r="A300" s="27">
        <v>6</v>
      </c>
      <c r="B300" s="11" t="s">
        <v>1026</v>
      </c>
      <c r="C300" s="11">
        <v>1</v>
      </c>
      <c r="D300" s="12">
        <v>45019.054861111108</v>
      </c>
      <c r="E300" s="12">
        <v>45019.114583333336</v>
      </c>
      <c r="F300" s="11" t="s">
        <v>85</v>
      </c>
      <c r="G300" s="11" t="s">
        <v>73</v>
      </c>
      <c r="H300" s="11" t="s">
        <v>87</v>
      </c>
      <c r="I300" s="16">
        <v>29.68</v>
      </c>
      <c r="J300" s="11" t="s">
        <v>88</v>
      </c>
      <c r="K300" s="11">
        <v>299</v>
      </c>
      <c r="L300" s="11" t="s">
        <v>174</v>
      </c>
      <c r="M300" s="11" t="s">
        <v>1481</v>
      </c>
      <c r="N300">
        <f>_xlfn.XLOOKUP(spaces_3iWczBNnn5rbfoUlE0Jd_uploads_git_blob_9864c7f811c613c3faab876659c6423__25[[#This Row],[Número de Orden]],Cocinadinamica!B301:B1069,Cocinadinamica!C301:C1069)</f>
        <v>74</v>
      </c>
      <c r="O300" s="7">
        <f>spaces_3iWczBNnn5rbfoUlE0Jd_uploads_git_blob_9864c7f811c613c3faab876659c6423__25[[#This Row],[Hora de Llegada]]</f>
        <v>45019.054861111108</v>
      </c>
      <c r="P300" s="9">
        <f>spaces_3iWczBNnn5rbfoUlE0Jd_uploads_git_blob_9864c7f811c613c3faab876659c6423__25[[#This Row],[Hora de Llegada]]</f>
        <v>45019.054861111108</v>
      </c>
      <c r="Q300" s="9">
        <f>spaces_3iWczBNnn5rbfoUlE0Jd_uploads_git_blob_9864c7f811c613c3faab876659c6423__25[[#This Row],[Hora de Salida]]</f>
        <v>45019.114583333336</v>
      </c>
      <c r="R300" s="9" cm="1">
        <f t="array" ref="R30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7.013888889196096E-2</v>
      </c>
      <c r="S300" s="9">
        <f>_xlfn.XLOOKUP(spaces_3iWczBNnn5rbfoUlE0Jd_uploads_git_blob_9864c7f811c613c3faab876659c6423__25[[#This Row],[Número de Orden]],Cocinadinamica!E301:E1069,Cocinadinamica!F301:F1069)/1440</f>
        <v>7.8472222222222221E-2</v>
      </c>
      <c r="T300" s="9" cm="1">
        <f t="array" ref="T30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300" s="9" t="str" cm="1">
        <f t="array" ref="U30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301" spans="1:21" x14ac:dyDescent="0.35">
      <c r="A301" s="28">
        <v>18</v>
      </c>
      <c r="B301" s="13" t="s">
        <v>937</v>
      </c>
      <c r="C301" s="13">
        <v>6</v>
      </c>
      <c r="D301" s="14">
        <v>45019.095138888886</v>
      </c>
      <c r="E301" s="14">
        <v>45019.179861111108</v>
      </c>
      <c r="F301" s="13" t="s">
        <v>100</v>
      </c>
      <c r="G301" s="13" t="s">
        <v>163</v>
      </c>
      <c r="H301" s="13" t="s">
        <v>74</v>
      </c>
      <c r="I301" s="17">
        <v>38.380000000000003</v>
      </c>
      <c r="J301" s="13" t="s">
        <v>94</v>
      </c>
      <c r="K301" s="13">
        <v>300</v>
      </c>
      <c r="L301" s="13" t="s">
        <v>221</v>
      </c>
      <c r="M301" s="13" t="s">
        <v>1482</v>
      </c>
      <c r="N301">
        <f>_xlfn.XLOOKUP(spaces_3iWczBNnn5rbfoUlE0Jd_uploads_git_blob_9864c7f811c613c3faab876659c6423__25[[#This Row],[Número de Orden]],Cocinadinamica!B302:B1070,Cocinadinamica!C302:C1070)</f>
        <v>116</v>
      </c>
      <c r="O301" s="7">
        <f>spaces_3iWczBNnn5rbfoUlE0Jd_uploads_git_blob_9864c7f811c613c3faab876659c6423__25[[#This Row],[Hora de Llegada]]</f>
        <v>45019.095138888886</v>
      </c>
      <c r="P301" s="9">
        <f>spaces_3iWczBNnn5rbfoUlE0Jd_uploads_git_blob_9864c7f811c613c3faab876659c6423__25[[#This Row],[Hora de Llegada]]</f>
        <v>45019.095138888886</v>
      </c>
      <c r="Q301" s="9">
        <f>spaces_3iWczBNnn5rbfoUlE0Jd_uploads_git_blob_9864c7f811c613c3faab876659c6423__25[[#This Row],[Hora de Salida]]</f>
        <v>45019.179861111108</v>
      </c>
      <c r="R301" s="9" cm="1">
        <f t="array" ref="R30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8.4722222221898846E-2</v>
      </c>
      <c r="S301" s="9">
        <f>_xlfn.XLOOKUP(spaces_3iWczBNnn5rbfoUlE0Jd_uploads_git_blob_9864c7f811c613c3faab876659c6423__25[[#This Row],[Número de Orden]],Cocinadinamica!E302:E1070,Cocinadinamica!F302:F1070)/1440</f>
        <v>8.1944444444444445E-2</v>
      </c>
      <c r="T301" s="9" cm="1">
        <f t="array" ref="T30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2.7777777774544016E-3</v>
      </c>
      <c r="U301" s="9" t="str" cm="1">
        <f t="array" ref="U30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02" spans="1:21" x14ac:dyDescent="0.35">
      <c r="A302" s="27">
        <v>8</v>
      </c>
      <c r="B302" s="11" t="s">
        <v>1027</v>
      </c>
      <c r="C302" s="11">
        <v>6</v>
      </c>
      <c r="D302" s="12">
        <v>45019.093055555553</v>
      </c>
      <c r="E302" s="12">
        <v>45019.172222222223</v>
      </c>
      <c r="F302" s="11" t="s">
        <v>85</v>
      </c>
      <c r="G302" s="11" t="s">
        <v>86</v>
      </c>
      <c r="H302" s="11" t="s">
        <v>74</v>
      </c>
      <c r="I302" s="16">
        <v>16.52</v>
      </c>
      <c r="J302" s="11" t="s">
        <v>94</v>
      </c>
      <c r="K302" s="11">
        <v>301</v>
      </c>
      <c r="L302" s="11" t="s">
        <v>174</v>
      </c>
      <c r="M302" s="11" t="s">
        <v>1483</v>
      </c>
      <c r="N302">
        <f>_xlfn.XLOOKUP(spaces_3iWczBNnn5rbfoUlE0Jd_uploads_git_blob_9864c7f811c613c3faab876659c6423__25[[#This Row],[Número de Orden]],Cocinadinamica!B303:B1071,Cocinadinamica!C303:C1071)</f>
        <v>90</v>
      </c>
      <c r="O302" s="7">
        <f>spaces_3iWczBNnn5rbfoUlE0Jd_uploads_git_blob_9864c7f811c613c3faab876659c6423__25[[#This Row],[Hora de Llegada]]</f>
        <v>45019.093055555553</v>
      </c>
      <c r="P302" s="9">
        <f>spaces_3iWczBNnn5rbfoUlE0Jd_uploads_git_blob_9864c7f811c613c3faab876659c6423__25[[#This Row],[Hora de Llegada]]</f>
        <v>45019.093055555553</v>
      </c>
      <c r="Q302" s="9">
        <f>spaces_3iWczBNnn5rbfoUlE0Jd_uploads_git_blob_9864c7f811c613c3faab876659c6423__25[[#This Row],[Hora de Salida]]</f>
        <v>45019.172222222223</v>
      </c>
      <c r="R302" s="9" cm="1">
        <f t="array" ref="R30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7.9166666670062114E-2</v>
      </c>
      <c r="S302" s="9">
        <f>_xlfn.XLOOKUP(spaces_3iWczBNnn5rbfoUlE0Jd_uploads_git_blob_9864c7f811c613c3faab876659c6423__25[[#This Row],[Número de Orden]],Cocinadinamica!E303:E1071,Cocinadinamica!F303:F1071)/1440</f>
        <v>0.12708333333333333</v>
      </c>
      <c r="T302" s="9" cm="1">
        <f t="array" ref="T30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302" s="9" t="str" cm="1">
        <f t="array" ref="U30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303" spans="1:21" x14ac:dyDescent="0.35">
      <c r="A303" s="28" t="s">
        <v>121</v>
      </c>
      <c r="B303" s="13" t="s">
        <v>410</v>
      </c>
      <c r="C303" s="13">
        <v>2</v>
      </c>
      <c r="D303" s="14">
        <v>45019.055555555555</v>
      </c>
      <c r="E303" s="14">
        <v>45019.205555555556</v>
      </c>
      <c r="F303" s="13" t="s">
        <v>223</v>
      </c>
      <c r="G303" s="13" t="s">
        <v>163</v>
      </c>
      <c r="H303" s="13" t="s">
        <v>74</v>
      </c>
      <c r="I303" s="17">
        <v>39.89</v>
      </c>
      <c r="J303" s="13" t="s">
        <v>94</v>
      </c>
      <c r="K303" s="13">
        <v>302</v>
      </c>
      <c r="L303" s="13" t="s">
        <v>110</v>
      </c>
      <c r="M303" s="13" t="s">
        <v>33</v>
      </c>
      <c r="N303">
        <f>_xlfn.XLOOKUP(spaces_3iWczBNnn5rbfoUlE0Jd_uploads_git_blob_9864c7f811c613c3faab876659c6423__25[[#This Row],[Número de Orden]],Cocinadinamica!B304:B1072,Cocinadinamica!C304:C1072)</f>
        <v>39</v>
      </c>
      <c r="O303" s="7">
        <f>spaces_3iWczBNnn5rbfoUlE0Jd_uploads_git_blob_9864c7f811c613c3faab876659c6423__25[[#This Row],[Hora de Llegada]]</f>
        <v>45019.055555555555</v>
      </c>
      <c r="P303" s="9">
        <f>spaces_3iWczBNnn5rbfoUlE0Jd_uploads_git_blob_9864c7f811c613c3faab876659c6423__25[[#This Row],[Hora de Llegada]]</f>
        <v>45019.055555555555</v>
      </c>
      <c r="Q303" s="9">
        <f>spaces_3iWczBNnn5rbfoUlE0Jd_uploads_git_blob_9864c7f811c613c3faab876659c6423__25[[#This Row],[Hora de Salida]]</f>
        <v>45019.205555555556</v>
      </c>
      <c r="R303" s="9" cm="1">
        <f t="array" ref="R30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0.15000000000145519</v>
      </c>
      <c r="S303" s="9">
        <f>_xlfn.XLOOKUP(spaces_3iWczBNnn5rbfoUlE0Jd_uploads_git_blob_9864c7f811c613c3faab876659c6423__25[[#This Row],[Número de Orden]],Cocinadinamica!E304:E1072,Cocinadinamica!F304:F1072)/1440</f>
        <v>1.0416666666666666E-2</v>
      </c>
      <c r="T303" s="9" cm="1">
        <f t="array" ref="T30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0.13958333333478853</v>
      </c>
      <c r="U303" s="9" t="str" cm="1">
        <f t="array" ref="U30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04" spans="1:21" x14ac:dyDescent="0.35">
      <c r="A304" s="27">
        <v>14</v>
      </c>
      <c r="B304" s="11" t="s">
        <v>1028</v>
      </c>
      <c r="C304" s="11">
        <v>5</v>
      </c>
      <c r="D304" s="12">
        <v>45019.151388888888</v>
      </c>
      <c r="E304" s="12">
        <v>45019.26666666667</v>
      </c>
      <c r="F304" s="11" t="s">
        <v>85</v>
      </c>
      <c r="G304" s="11" t="s">
        <v>163</v>
      </c>
      <c r="H304" s="11" t="s">
        <v>109</v>
      </c>
      <c r="I304" s="16">
        <v>16.489999999999998</v>
      </c>
      <c r="J304" s="11" t="s">
        <v>88</v>
      </c>
      <c r="K304" s="11">
        <v>303</v>
      </c>
      <c r="L304" s="11" t="s">
        <v>89</v>
      </c>
      <c r="M304" s="11" t="s">
        <v>1484</v>
      </c>
      <c r="N304">
        <f>_xlfn.XLOOKUP(spaces_3iWczBNnn5rbfoUlE0Jd_uploads_git_blob_9864c7f811c613c3faab876659c6423__25[[#This Row],[Número de Orden]],Cocinadinamica!B305:B1073,Cocinadinamica!C305:C1073)</f>
        <v>82</v>
      </c>
      <c r="O304" s="7">
        <f>spaces_3iWczBNnn5rbfoUlE0Jd_uploads_git_blob_9864c7f811c613c3faab876659c6423__25[[#This Row],[Hora de Llegada]]</f>
        <v>45019.151388888888</v>
      </c>
      <c r="P304" s="9">
        <f>spaces_3iWczBNnn5rbfoUlE0Jd_uploads_git_blob_9864c7f811c613c3faab876659c6423__25[[#This Row],[Hora de Llegada]]</f>
        <v>45019.151388888888</v>
      </c>
      <c r="Q304" s="9">
        <f>spaces_3iWczBNnn5rbfoUlE0Jd_uploads_git_blob_9864c7f811c613c3faab876659c6423__25[[#This Row],[Hora de Salida]]</f>
        <v>45019.26666666667</v>
      </c>
      <c r="R304" s="9" cm="1">
        <f t="array" ref="R30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0.12569444444670808</v>
      </c>
      <c r="S304" s="9">
        <f>_xlfn.XLOOKUP(spaces_3iWczBNnn5rbfoUlE0Jd_uploads_git_blob_9864c7f811c613c3faab876659c6423__25[[#This Row],[Número de Orden]],Cocinadinamica!E305:E1073,Cocinadinamica!F305:F1073)/1440</f>
        <v>6.3888888888888884E-2</v>
      </c>
      <c r="T304" s="9" cm="1">
        <f t="array" ref="T30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6.1805555557819192E-2</v>
      </c>
      <c r="U304" s="9" t="str" cm="1">
        <f t="array" ref="U30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05" spans="1:21" x14ac:dyDescent="0.35">
      <c r="A305" s="28">
        <v>6</v>
      </c>
      <c r="B305" s="13" t="s">
        <v>1029</v>
      </c>
      <c r="C305" s="13">
        <v>4</v>
      </c>
      <c r="D305" s="14">
        <v>45019.14166666667</v>
      </c>
      <c r="E305" s="14">
        <v>45019.194444444445</v>
      </c>
      <c r="F305" s="13" t="s">
        <v>223</v>
      </c>
      <c r="G305" s="13" t="s">
        <v>86</v>
      </c>
      <c r="H305" s="13" t="s">
        <v>74</v>
      </c>
      <c r="I305" s="17">
        <v>22.05</v>
      </c>
      <c r="J305" s="13" t="s">
        <v>94</v>
      </c>
      <c r="K305" s="13">
        <v>304</v>
      </c>
      <c r="L305" s="13" t="s">
        <v>110</v>
      </c>
      <c r="M305" s="13" t="s">
        <v>1485</v>
      </c>
      <c r="N305">
        <f>_xlfn.XLOOKUP(spaces_3iWczBNnn5rbfoUlE0Jd_uploads_git_blob_9864c7f811c613c3faab876659c6423__25[[#This Row],[Número de Orden]],Cocinadinamica!B306:B1074,Cocinadinamica!C306:C1074)</f>
        <v>108</v>
      </c>
      <c r="O305" s="7">
        <f>spaces_3iWczBNnn5rbfoUlE0Jd_uploads_git_blob_9864c7f811c613c3faab876659c6423__25[[#This Row],[Hora de Llegada]]</f>
        <v>45019.14166666667</v>
      </c>
      <c r="P305" s="9">
        <f>spaces_3iWczBNnn5rbfoUlE0Jd_uploads_git_blob_9864c7f811c613c3faab876659c6423__25[[#This Row],[Hora de Llegada]]</f>
        <v>45019.14166666667</v>
      </c>
      <c r="Q305" s="9">
        <f>spaces_3iWczBNnn5rbfoUlE0Jd_uploads_git_blob_9864c7f811c613c3faab876659c6423__25[[#This Row],[Hora de Salida]]</f>
        <v>45019.194444444445</v>
      </c>
      <c r="R305" s="9" cm="1">
        <f t="array" ref="R30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5.2777777775190771E-2</v>
      </c>
      <c r="S305" s="9">
        <f>_xlfn.XLOOKUP(spaces_3iWczBNnn5rbfoUlE0Jd_uploads_git_blob_9864c7f811c613c3faab876659c6423__25[[#This Row],[Número de Orden]],Cocinadinamica!E306:E1074,Cocinadinamica!F306:F1074)/1440</f>
        <v>5.9027777777777776E-2</v>
      </c>
      <c r="T305" s="9" cm="1">
        <f t="array" ref="T30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305" s="9" t="str" cm="1">
        <f t="array" ref="U30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306" spans="1:21" x14ac:dyDescent="0.35">
      <c r="A306" s="27">
        <v>1</v>
      </c>
      <c r="B306" s="11" t="s">
        <v>1030</v>
      </c>
      <c r="C306" s="11">
        <v>2</v>
      </c>
      <c r="D306" s="12">
        <v>45019.03125</v>
      </c>
      <c r="E306" s="12">
        <v>45019.175694444442</v>
      </c>
      <c r="F306" s="11" t="s">
        <v>223</v>
      </c>
      <c r="G306" s="11" t="s">
        <v>86</v>
      </c>
      <c r="H306" s="11" t="s">
        <v>74</v>
      </c>
      <c r="I306" s="16">
        <v>37.92</v>
      </c>
      <c r="J306" s="11" t="s">
        <v>94</v>
      </c>
      <c r="K306" s="11">
        <v>305</v>
      </c>
      <c r="L306" s="11" t="s">
        <v>101</v>
      </c>
      <c r="M306" s="11" t="s">
        <v>1486</v>
      </c>
      <c r="N306">
        <f>_xlfn.XLOOKUP(spaces_3iWczBNnn5rbfoUlE0Jd_uploads_git_blob_9864c7f811c613c3faab876659c6423__25[[#This Row],[Número de Orden]],Cocinadinamica!B307:B1075,Cocinadinamica!C307:C1075)</f>
        <v>51</v>
      </c>
      <c r="O306" s="7">
        <f>spaces_3iWczBNnn5rbfoUlE0Jd_uploads_git_blob_9864c7f811c613c3faab876659c6423__25[[#This Row],[Hora de Llegada]]</f>
        <v>45019.03125</v>
      </c>
      <c r="P306" s="9">
        <f>spaces_3iWczBNnn5rbfoUlE0Jd_uploads_git_blob_9864c7f811c613c3faab876659c6423__25[[#This Row],[Hora de Llegada]]</f>
        <v>45019.03125</v>
      </c>
      <c r="Q306" s="9">
        <f>spaces_3iWczBNnn5rbfoUlE0Jd_uploads_git_blob_9864c7f811c613c3faab876659c6423__25[[#This Row],[Hora de Salida]]</f>
        <v>45019.175694444442</v>
      </c>
      <c r="R306" s="9" cm="1">
        <f t="array" ref="R30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0.1444444444423425</v>
      </c>
      <c r="S306" s="9">
        <f>_xlfn.XLOOKUP(spaces_3iWczBNnn5rbfoUlE0Jd_uploads_git_blob_9864c7f811c613c3faab876659c6423__25[[#This Row],[Número de Orden]],Cocinadinamica!E307:E1075,Cocinadinamica!F307:F1075)/1440</f>
        <v>4.5138888888888888E-2</v>
      </c>
      <c r="T306" s="9" cm="1">
        <f t="array" ref="T30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9.9305555553453606E-2</v>
      </c>
      <c r="U306" s="9" t="str" cm="1">
        <f t="array" ref="U30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07" spans="1:21" x14ac:dyDescent="0.35">
      <c r="A307" s="28" t="s">
        <v>70</v>
      </c>
      <c r="B307" s="13" t="s">
        <v>414</v>
      </c>
      <c r="C307" s="13">
        <v>4</v>
      </c>
      <c r="D307" s="14">
        <v>45019.002083333333</v>
      </c>
      <c r="E307" s="14">
        <v>45019.105555555558</v>
      </c>
      <c r="F307" s="13" t="s">
        <v>85</v>
      </c>
      <c r="G307" s="13" t="s">
        <v>86</v>
      </c>
      <c r="H307" s="13" t="s">
        <v>74</v>
      </c>
      <c r="I307" s="17">
        <v>16.96</v>
      </c>
      <c r="J307" s="13" t="s">
        <v>88</v>
      </c>
      <c r="K307" s="13">
        <v>306</v>
      </c>
      <c r="L307" s="13" t="s">
        <v>101</v>
      </c>
      <c r="M307" s="13" t="s">
        <v>33</v>
      </c>
      <c r="N307">
        <f>_xlfn.XLOOKUP(spaces_3iWczBNnn5rbfoUlE0Jd_uploads_git_blob_9864c7f811c613c3faab876659c6423__25[[#This Row],[Número de Orden]],Cocinadinamica!B308:B1076,Cocinadinamica!C308:C1076)</f>
        <v>13</v>
      </c>
      <c r="O307" s="7">
        <f>spaces_3iWczBNnn5rbfoUlE0Jd_uploads_git_blob_9864c7f811c613c3faab876659c6423__25[[#This Row],[Hora de Llegada]]</f>
        <v>45019.002083333333</v>
      </c>
      <c r="P307" s="9">
        <f>spaces_3iWczBNnn5rbfoUlE0Jd_uploads_git_blob_9864c7f811c613c3faab876659c6423__25[[#This Row],[Hora de Llegada]]</f>
        <v>45019.002083333333</v>
      </c>
      <c r="Q307" s="9">
        <f>spaces_3iWczBNnn5rbfoUlE0Jd_uploads_git_blob_9864c7f811c613c3faab876659c6423__25[[#This Row],[Hora de Salida]]</f>
        <v>45019.105555555558</v>
      </c>
      <c r="R307" s="9" cm="1">
        <f t="array" ref="R30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0.11388888888905058</v>
      </c>
      <c r="S307" s="9">
        <f>_xlfn.XLOOKUP(spaces_3iWczBNnn5rbfoUlE0Jd_uploads_git_blob_9864c7f811c613c3faab876659c6423__25[[#This Row],[Número de Orden]],Cocinadinamica!E308:E1076,Cocinadinamica!F308:F1076)/1440</f>
        <v>1.4583333333333334E-2</v>
      </c>
      <c r="T307" s="9" cm="1">
        <f t="array" ref="T30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9.930555555571724E-2</v>
      </c>
      <c r="U307" s="9" t="str" cm="1">
        <f t="array" ref="U30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08" spans="1:21" x14ac:dyDescent="0.35">
      <c r="A308" s="27" t="s">
        <v>92</v>
      </c>
      <c r="B308" s="11" t="s">
        <v>93</v>
      </c>
      <c r="C308" s="11">
        <v>5</v>
      </c>
      <c r="D308" s="12">
        <v>45019.131249999999</v>
      </c>
      <c r="E308" s="12">
        <v>45019.23541666667</v>
      </c>
      <c r="F308" s="11" t="s">
        <v>223</v>
      </c>
      <c r="G308" s="11" t="s">
        <v>86</v>
      </c>
      <c r="H308" s="11" t="s">
        <v>87</v>
      </c>
      <c r="I308" s="16">
        <v>31.66</v>
      </c>
      <c r="J308" s="11" t="s">
        <v>75</v>
      </c>
      <c r="K308" s="11">
        <v>307</v>
      </c>
      <c r="L308" s="11" t="s">
        <v>76</v>
      </c>
      <c r="M308" s="11" t="s">
        <v>43</v>
      </c>
      <c r="N308">
        <f>_xlfn.XLOOKUP(spaces_3iWczBNnn5rbfoUlE0Jd_uploads_git_blob_9864c7f811c613c3faab876659c6423__25[[#This Row],[Número de Orden]],Cocinadinamica!B309:B1077,Cocinadinamica!C309:C1077)</f>
        <v>24</v>
      </c>
      <c r="O308" s="7">
        <f>spaces_3iWczBNnn5rbfoUlE0Jd_uploads_git_blob_9864c7f811c613c3faab876659c6423__25[[#This Row],[Hora de Llegada]]</f>
        <v>45019.131249999999</v>
      </c>
      <c r="P308" s="9">
        <f>spaces_3iWczBNnn5rbfoUlE0Jd_uploads_git_blob_9864c7f811c613c3faab876659c6423__25[[#This Row],[Hora de Llegada]]</f>
        <v>45019.131249999999</v>
      </c>
      <c r="Q308" s="9">
        <f>spaces_3iWczBNnn5rbfoUlE0Jd_uploads_git_blob_9864c7f811c613c3faab876659c6423__25[[#This Row],[Hora de Salida]]</f>
        <v>45019.23541666667</v>
      </c>
      <c r="R308" s="9" cm="1">
        <f t="array" ref="R30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0.10416666667151731</v>
      </c>
      <c r="S308" s="9">
        <f>_xlfn.XLOOKUP(spaces_3iWczBNnn5rbfoUlE0Jd_uploads_git_blob_9864c7f811c613c3faab876659c6423__25[[#This Row],[Número de Orden]],Cocinadinamica!E309:E1077,Cocinadinamica!F309:F1077)/1440</f>
        <v>2.7083333333333334E-2</v>
      </c>
      <c r="T308" s="9" cm="1">
        <f t="array" ref="T30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7.7083333338183971E-2</v>
      </c>
      <c r="U308" s="9" t="str" cm="1">
        <f t="array" ref="U30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09" spans="1:21" x14ac:dyDescent="0.35">
      <c r="A309" s="28">
        <v>14</v>
      </c>
      <c r="B309" s="13" t="s">
        <v>1031</v>
      </c>
      <c r="C309" s="13">
        <v>6</v>
      </c>
      <c r="D309" s="14">
        <v>45019.079861111109</v>
      </c>
      <c r="E309" s="14">
        <v>45019.193749999999</v>
      </c>
      <c r="F309" s="13" t="s">
        <v>100</v>
      </c>
      <c r="G309" s="13" t="s">
        <v>86</v>
      </c>
      <c r="H309" s="13" t="s">
        <v>74</v>
      </c>
      <c r="I309" s="17">
        <v>33.79</v>
      </c>
      <c r="J309" s="13" t="s">
        <v>94</v>
      </c>
      <c r="K309" s="13">
        <v>308</v>
      </c>
      <c r="L309" s="13" t="s">
        <v>174</v>
      </c>
      <c r="M309" s="13" t="s">
        <v>1487</v>
      </c>
      <c r="N309">
        <f>_xlfn.XLOOKUP(spaces_3iWczBNnn5rbfoUlE0Jd_uploads_git_blob_9864c7f811c613c3faab876659c6423__25[[#This Row],[Número de Orden]],Cocinadinamica!B310:B1078,Cocinadinamica!C310:C1078)</f>
        <v>90</v>
      </c>
      <c r="O309" s="7">
        <f>spaces_3iWczBNnn5rbfoUlE0Jd_uploads_git_blob_9864c7f811c613c3faab876659c6423__25[[#This Row],[Hora de Llegada]]</f>
        <v>45019.079861111109</v>
      </c>
      <c r="P309" s="9">
        <f>spaces_3iWczBNnn5rbfoUlE0Jd_uploads_git_blob_9864c7f811c613c3faab876659c6423__25[[#This Row],[Hora de Llegada]]</f>
        <v>45019.079861111109</v>
      </c>
      <c r="Q309" s="9">
        <f>spaces_3iWczBNnn5rbfoUlE0Jd_uploads_git_blob_9864c7f811c613c3faab876659c6423__25[[#This Row],[Hora de Salida]]</f>
        <v>45019.193749999999</v>
      </c>
      <c r="R309" s="9" cm="1">
        <f t="array" ref="R30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0.11388888888905058</v>
      </c>
      <c r="S309" s="9">
        <f>_xlfn.XLOOKUP(spaces_3iWczBNnn5rbfoUlE0Jd_uploads_git_blob_9864c7f811c613c3faab876659c6423__25[[#This Row],[Número de Orden]],Cocinadinamica!E310:E1078,Cocinadinamica!F310:F1078)/1440</f>
        <v>0.12916666666666668</v>
      </c>
      <c r="T309" s="9" cm="1">
        <f t="array" ref="T30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309" s="9" t="str" cm="1">
        <f t="array" ref="U30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310" spans="1:21" x14ac:dyDescent="0.35">
      <c r="A310" s="27">
        <v>9</v>
      </c>
      <c r="B310" s="11" t="s">
        <v>1032</v>
      </c>
      <c r="C310" s="11">
        <v>3</v>
      </c>
      <c r="D310" s="12">
        <v>45019.019444444442</v>
      </c>
      <c r="E310" s="12">
        <v>45019.170138888891</v>
      </c>
      <c r="F310" s="11" t="s">
        <v>223</v>
      </c>
      <c r="G310" s="11" t="s">
        <v>86</v>
      </c>
      <c r="H310" s="11" t="s">
        <v>74</v>
      </c>
      <c r="I310" s="16">
        <v>36.090000000000003</v>
      </c>
      <c r="J310" s="11" t="s">
        <v>94</v>
      </c>
      <c r="K310" s="11">
        <v>309</v>
      </c>
      <c r="L310" s="11" t="s">
        <v>164</v>
      </c>
      <c r="M310" s="11" t="s">
        <v>1488</v>
      </c>
      <c r="N310">
        <f>_xlfn.XLOOKUP(spaces_3iWczBNnn5rbfoUlE0Jd_uploads_git_blob_9864c7f811c613c3faab876659c6423__25[[#This Row],[Número de Orden]],Cocinadinamica!B311:B1079,Cocinadinamica!C311:C1079)</f>
        <v>67</v>
      </c>
      <c r="O310" s="7">
        <f>spaces_3iWczBNnn5rbfoUlE0Jd_uploads_git_blob_9864c7f811c613c3faab876659c6423__25[[#This Row],[Hora de Llegada]]</f>
        <v>45019.019444444442</v>
      </c>
      <c r="P310" s="9">
        <f>spaces_3iWczBNnn5rbfoUlE0Jd_uploads_git_blob_9864c7f811c613c3faab876659c6423__25[[#This Row],[Hora de Llegada]]</f>
        <v>45019.019444444442</v>
      </c>
      <c r="Q310" s="9">
        <f>spaces_3iWczBNnn5rbfoUlE0Jd_uploads_git_blob_9864c7f811c613c3faab876659c6423__25[[#This Row],[Hora de Salida]]</f>
        <v>45019.170138888891</v>
      </c>
      <c r="R310" s="9" cm="1">
        <f t="array" ref="R31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0.15069444444816327</v>
      </c>
      <c r="S310" s="9">
        <f>_xlfn.XLOOKUP(spaces_3iWczBNnn5rbfoUlE0Jd_uploads_git_blob_9864c7f811c613c3faab876659c6423__25[[#This Row],[Número de Orden]],Cocinadinamica!E311:E1079,Cocinadinamica!F311:F1079)/1440</f>
        <v>8.5416666666666669E-2</v>
      </c>
      <c r="T310" s="9" cm="1">
        <f t="array" ref="T31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6.5277777781496599E-2</v>
      </c>
      <c r="U310" s="9" t="str" cm="1">
        <f t="array" ref="U31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11" spans="1:21" x14ac:dyDescent="0.35">
      <c r="A311" s="28">
        <v>17</v>
      </c>
      <c r="B311" s="13" t="s">
        <v>1033</v>
      </c>
      <c r="C311" s="13">
        <v>3</v>
      </c>
      <c r="D311" s="14">
        <v>45019.12777777778</v>
      </c>
      <c r="E311" s="14">
        <v>45019.265972222223</v>
      </c>
      <c r="F311" s="13" t="s">
        <v>85</v>
      </c>
      <c r="G311" s="13" t="s">
        <v>73</v>
      </c>
      <c r="H311" s="13" t="s">
        <v>74</v>
      </c>
      <c r="I311" s="17">
        <v>11.47</v>
      </c>
      <c r="J311" s="13" t="s">
        <v>75</v>
      </c>
      <c r="K311" s="13">
        <v>310</v>
      </c>
      <c r="L311" s="13" t="s">
        <v>174</v>
      </c>
      <c r="M311" s="13" t="s">
        <v>1489</v>
      </c>
      <c r="N311">
        <f>_xlfn.XLOOKUP(spaces_3iWczBNnn5rbfoUlE0Jd_uploads_git_blob_9864c7f811c613c3faab876659c6423__25[[#This Row],[Número de Orden]],Cocinadinamica!B312:B1080,Cocinadinamica!C312:C1080)</f>
        <v>57</v>
      </c>
      <c r="O311" s="7">
        <f>spaces_3iWczBNnn5rbfoUlE0Jd_uploads_git_blob_9864c7f811c613c3faab876659c6423__25[[#This Row],[Hora de Llegada]]</f>
        <v>45019.12777777778</v>
      </c>
      <c r="P311" s="9">
        <f>spaces_3iWczBNnn5rbfoUlE0Jd_uploads_git_blob_9864c7f811c613c3faab876659c6423__25[[#This Row],[Hora de Llegada]]</f>
        <v>45019.12777777778</v>
      </c>
      <c r="Q311" s="9">
        <f>spaces_3iWczBNnn5rbfoUlE0Jd_uploads_git_blob_9864c7f811c613c3faab876659c6423__25[[#This Row],[Hora de Salida]]</f>
        <v>45019.265972222223</v>
      </c>
      <c r="R311" s="9" cm="1">
        <f t="array" ref="R31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0.13819444444379769</v>
      </c>
      <c r="S311" s="9">
        <f>_xlfn.XLOOKUP(spaces_3iWczBNnn5rbfoUlE0Jd_uploads_git_blob_9864c7f811c613c3faab876659c6423__25[[#This Row],[Número de Orden]],Cocinadinamica!E312:E1080,Cocinadinamica!F312:F1080)/1440</f>
        <v>6.7361111111111108E-2</v>
      </c>
      <c r="T311" s="9" cm="1">
        <f t="array" ref="T31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7.0833333332686585E-2</v>
      </c>
      <c r="U311" s="9" t="str" cm="1">
        <f t="array" ref="U31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12" spans="1:21" x14ac:dyDescent="0.35">
      <c r="A312" s="27">
        <v>6</v>
      </c>
      <c r="B312" s="11" t="s">
        <v>1034</v>
      </c>
      <c r="C312" s="11">
        <v>4</v>
      </c>
      <c r="D312" s="12">
        <v>45019.069444444445</v>
      </c>
      <c r="E312" s="12">
        <v>45019.113194444442</v>
      </c>
      <c r="F312" s="11" t="s">
        <v>170</v>
      </c>
      <c r="G312" s="11" t="s">
        <v>163</v>
      </c>
      <c r="H312" s="11" t="s">
        <v>87</v>
      </c>
      <c r="I312" s="16">
        <v>39.270000000000003</v>
      </c>
      <c r="J312" s="11" t="s">
        <v>88</v>
      </c>
      <c r="K312" s="11">
        <v>311</v>
      </c>
      <c r="L312" s="11" t="s">
        <v>221</v>
      </c>
      <c r="M312" s="11" t="s">
        <v>1490</v>
      </c>
      <c r="N312">
        <f>_xlfn.XLOOKUP(spaces_3iWczBNnn5rbfoUlE0Jd_uploads_git_blob_9864c7f811c613c3faab876659c6423__25[[#This Row],[Número de Orden]],Cocinadinamica!B313:B1081,Cocinadinamica!C313:C1081)</f>
        <v>22</v>
      </c>
      <c r="O312" s="7">
        <f>spaces_3iWczBNnn5rbfoUlE0Jd_uploads_git_blob_9864c7f811c613c3faab876659c6423__25[[#This Row],[Hora de Llegada]]</f>
        <v>45019.069444444445</v>
      </c>
      <c r="P312" s="9">
        <f>spaces_3iWczBNnn5rbfoUlE0Jd_uploads_git_blob_9864c7f811c613c3faab876659c6423__25[[#This Row],[Hora de Llegada]]</f>
        <v>45019.069444444445</v>
      </c>
      <c r="Q312" s="9">
        <f>spaces_3iWczBNnn5rbfoUlE0Jd_uploads_git_blob_9864c7f811c613c3faab876659c6423__25[[#This Row],[Hora de Salida]]</f>
        <v>45019.113194444442</v>
      </c>
      <c r="R312" s="9" cm="1">
        <f t="array" ref="R31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5.4166666661330964E-2</v>
      </c>
      <c r="S312" s="9">
        <f>_xlfn.XLOOKUP(spaces_3iWczBNnn5rbfoUlE0Jd_uploads_git_blob_9864c7f811c613c3faab876659c6423__25[[#This Row],[Número de Orden]],Cocinadinamica!E313:E1081,Cocinadinamica!F313:F1081)/1440</f>
        <v>5.1388888888888887E-2</v>
      </c>
      <c r="T312" s="9" cm="1">
        <f t="array" ref="T31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2.7777777724420777E-3</v>
      </c>
      <c r="U312" s="9" t="str" cm="1">
        <f t="array" ref="U31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13" spans="1:21" x14ac:dyDescent="0.35">
      <c r="A313" s="28">
        <v>2</v>
      </c>
      <c r="B313" s="13" t="s">
        <v>676</v>
      </c>
      <c r="C313" s="13">
        <v>4</v>
      </c>
      <c r="D313" s="14">
        <v>45019.129861111112</v>
      </c>
      <c r="E313" s="14">
        <v>45019.258333333331</v>
      </c>
      <c r="F313" s="13" t="s">
        <v>170</v>
      </c>
      <c r="G313" s="13" t="s">
        <v>86</v>
      </c>
      <c r="H313" s="13" t="s">
        <v>74</v>
      </c>
      <c r="I313" s="17">
        <v>30.89</v>
      </c>
      <c r="J313" s="13" t="s">
        <v>94</v>
      </c>
      <c r="K313" s="13">
        <v>312</v>
      </c>
      <c r="L313" s="13" t="s">
        <v>174</v>
      </c>
      <c r="M313" s="13" t="s">
        <v>1491</v>
      </c>
      <c r="N313">
        <f>_xlfn.XLOOKUP(spaces_3iWczBNnn5rbfoUlE0Jd_uploads_git_blob_9864c7f811c613c3faab876659c6423__25[[#This Row],[Número de Orden]],Cocinadinamica!B314:B1082,Cocinadinamica!C314:C1082)</f>
        <v>54</v>
      </c>
      <c r="O313" s="7">
        <f>spaces_3iWczBNnn5rbfoUlE0Jd_uploads_git_blob_9864c7f811c613c3faab876659c6423__25[[#This Row],[Hora de Llegada]]</f>
        <v>45019.129861111112</v>
      </c>
      <c r="P313" s="9">
        <f>spaces_3iWczBNnn5rbfoUlE0Jd_uploads_git_blob_9864c7f811c613c3faab876659c6423__25[[#This Row],[Hora de Llegada]]</f>
        <v>45019.129861111112</v>
      </c>
      <c r="Q313" s="9">
        <f>spaces_3iWczBNnn5rbfoUlE0Jd_uploads_git_blob_9864c7f811c613c3faab876659c6423__25[[#This Row],[Hora de Salida]]</f>
        <v>45019.258333333331</v>
      </c>
      <c r="R313" s="9" cm="1">
        <f t="array" ref="R31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0.12847222221898846</v>
      </c>
      <c r="S313" s="9">
        <f>_xlfn.XLOOKUP(spaces_3iWczBNnn5rbfoUlE0Jd_uploads_git_blob_9864c7f811c613c3faab876659c6423__25[[#This Row],[Número de Orden]],Cocinadinamica!E314:E1082,Cocinadinamica!F314:F1082)/1440</f>
        <v>3.8194444444444448E-2</v>
      </c>
      <c r="T313" s="9" cm="1">
        <f t="array" ref="T31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9.0277777774544016E-2</v>
      </c>
      <c r="U313" s="9" t="str" cm="1">
        <f t="array" ref="U31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14" spans="1:21" x14ac:dyDescent="0.35">
      <c r="A314" s="27">
        <v>10</v>
      </c>
      <c r="B314" s="11" t="s">
        <v>868</v>
      </c>
      <c r="C314" s="11">
        <v>3</v>
      </c>
      <c r="D314" s="12">
        <v>45019.099305555559</v>
      </c>
      <c r="E314" s="12">
        <v>45019.240277777775</v>
      </c>
      <c r="F314" s="11" t="s">
        <v>223</v>
      </c>
      <c r="G314" s="11" t="s">
        <v>163</v>
      </c>
      <c r="H314" s="11" t="s">
        <v>109</v>
      </c>
      <c r="I314" s="16">
        <v>43.14</v>
      </c>
      <c r="J314" s="11" t="s">
        <v>94</v>
      </c>
      <c r="K314" s="11">
        <v>313</v>
      </c>
      <c r="L314" s="11" t="s">
        <v>181</v>
      </c>
      <c r="M314" s="11" t="s">
        <v>1492</v>
      </c>
      <c r="N314">
        <f>_xlfn.XLOOKUP(spaces_3iWczBNnn5rbfoUlE0Jd_uploads_git_blob_9864c7f811c613c3faab876659c6423__25[[#This Row],[Número de Orden]],Cocinadinamica!B315:B1083,Cocinadinamica!C315:C1083)</f>
        <v>92</v>
      </c>
      <c r="O314" s="7">
        <f>spaces_3iWczBNnn5rbfoUlE0Jd_uploads_git_blob_9864c7f811c613c3faab876659c6423__25[[#This Row],[Hora de Llegada]]</f>
        <v>45019.099305555559</v>
      </c>
      <c r="P314" s="9">
        <f>spaces_3iWczBNnn5rbfoUlE0Jd_uploads_git_blob_9864c7f811c613c3faab876659c6423__25[[#This Row],[Hora de Llegada]]</f>
        <v>45019.099305555559</v>
      </c>
      <c r="Q314" s="9">
        <f>spaces_3iWczBNnn5rbfoUlE0Jd_uploads_git_blob_9864c7f811c613c3faab876659c6423__25[[#This Row],[Hora de Salida]]</f>
        <v>45019.240277777775</v>
      </c>
      <c r="R314" s="9" cm="1">
        <f t="array" ref="R31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0.14097222221607808</v>
      </c>
      <c r="S314" s="9">
        <f>_xlfn.XLOOKUP(spaces_3iWczBNnn5rbfoUlE0Jd_uploads_git_blob_9864c7f811c613c3faab876659c6423__25[[#This Row],[Número de Orden]],Cocinadinamica!E315:E1083,Cocinadinamica!F315:F1083)/1440</f>
        <v>7.3611111111111113E-2</v>
      </c>
      <c r="T314" s="9" cm="1">
        <f t="array" ref="T31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6.7361111104966967E-2</v>
      </c>
      <c r="U314" s="9" t="str" cm="1">
        <f t="array" ref="U31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15" spans="1:21" x14ac:dyDescent="0.35">
      <c r="A315" s="28" t="s">
        <v>92</v>
      </c>
      <c r="B315" s="13" t="s">
        <v>421</v>
      </c>
      <c r="C315" s="13">
        <v>5</v>
      </c>
      <c r="D315" s="14">
        <v>45019.031944444447</v>
      </c>
      <c r="E315" s="14">
        <v>45019.161805555559</v>
      </c>
      <c r="F315" s="13" t="s">
        <v>72</v>
      </c>
      <c r="G315" s="13" t="s">
        <v>86</v>
      </c>
      <c r="H315" s="13" t="s">
        <v>109</v>
      </c>
      <c r="I315" s="17">
        <v>32.18</v>
      </c>
      <c r="J315" s="13" t="s">
        <v>88</v>
      </c>
      <c r="K315" s="13">
        <v>314</v>
      </c>
      <c r="L315" s="13" t="s">
        <v>101</v>
      </c>
      <c r="M315" s="13" t="s">
        <v>17</v>
      </c>
      <c r="N315">
        <f>_xlfn.XLOOKUP(spaces_3iWczBNnn5rbfoUlE0Jd_uploads_git_blob_9864c7f811c613c3faab876659c6423__25[[#This Row],[Número de Orden]],Cocinadinamica!B316:B1084,Cocinadinamica!C316:C1084)</f>
        <v>11</v>
      </c>
      <c r="O315" s="7">
        <f>spaces_3iWczBNnn5rbfoUlE0Jd_uploads_git_blob_9864c7f811c613c3faab876659c6423__25[[#This Row],[Hora de Llegada]]</f>
        <v>45019.031944444447</v>
      </c>
      <c r="P315" s="9">
        <f>spaces_3iWczBNnn5rbfoUlE0Jd_uploads_git_blob_9864c7f811c613c3faab876659c6423__25[[#This Row],[Hora de Llegada]]</f>
        <v>45019.031944444447</v>
      </c>
      <c r="Q315" s="9">
        <f>spaces_3iWczBNnn5rbfoUlE0Jd_uploads_git_blob_9864c7f811c613c3faab876659c6423__25[[#This Row],[Hora de Salida]]</f>
        <v>45019.161805555559</v>
      </c>
      <c r="R315" s="9" cm="1">
        <f t="array" ref="R31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0.14027777777664596</v>
      </c>
      <c r="S315" s="9">
        <f>_xlfn.XLOOKUP(spaces_3iWczBNnn5rbfoUlE0Jd_uploads_git_blob_9864c7f811c613c3faab876659c6423__25[[#This Row],[Número de Orden]],Cocinadinamica!E316:E1084,Cocinadinamica!F316:F1084)/1440</f>
        <v>3.472222222222222E-3</v>
      </c>
      <c r="T315" s="9" cm="1">
        <f t="array" ref="T31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0.13680555555442375</v>
      </c>
      <c r="U315" s="9" t="str" cm="1">
        <f t="array" ref="U31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16" spans="1:21" x14ac:dyDescent="0.35">
      <c r="A316" s="27">
        <v>14</v>
      </c>
      <c r="B316" s="11" t="s">
        <v>542</v>
      </c>
      <c r="C316" s="11">
        <v>1</v>
      </c>
      <c r="D316" s="12">
        <v>45019.008333333331</v>
      </c>
      <c r="E316" s="12">
        <v>45019.145138888889</v>
      </c>
      <c r="F316" s="11" t="s">
        <v>100</v>
      </c>
      <c r="G316" s="11" t="s">
        <v>86</v>
      </c>
      <c r="H316" s="11" t="s">
        <v>74</v>
      </c>
      <c r="I316" s="16">
        <v>20.6</v>
      </c>
      <c r="J316" s="11" t="s">
        <v>75</v>
      </c>
      <c r="K316" s="11">
        <v>315</v>
      </c>
      <c r="L316" s="11" t="s">
        <v>101</v>
      </c>
      <c r="M316" s="11" t="s">
        <v>1493</v>
      </c>
      <c r="N316">
        <f>_xlfn.XLOOKUP(spaces_3iWczBNnn5rbfoUlE0Jd_uploads_git_blob_9864c7f811c613c3faab876659c6423__25[[#This Row],[Número de Orden]],Cocinadinamica!B317:B1085,Cocinadinamica!C317:C1085)</f>
        <v>66</v>
      </c>
      <c r="O316" s="7">
        <f>spaces_3iWczBNnn5rbfoUlE0Jd_uploads_git_blob_9864c7f811c613c3faab876659c6423__25[[#This Row],[Hora de Llegada]]</f>
        <v>45019.008333333331</v>
      </c>
      <c r="P316" s="9">
        <f>spaces_3iWczBNnn5rbfoUlE0Jd_uploads_git_blob_9864c7f811c613c3faab876659c6423__25[[#This Row],[Hora de Llegada]]</f>
        <v>45019.008333333331</v>
      </c>
      <c r="Q316" s="9">
        <f>spaces_3iWczBNnn5rbfoUlE0Jd_uploads_git_blob_9864c7f811c613c3faab876659c6423__25[[#This Row],[Hora de Salida]]</f>
        <v>45019.145138888889</v>
      </c>
      <c r="R316" s="9" cm="1">
        <f t="array" ref="R31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0.1368055555576575</v>
      </c>
      <c r="S316" s="9">
        <f>_xlfn.XLOOKUP(spaces_3iWczBNnn5rbfoUlE0Jd_uploads_git_blob_9864c7f811c613c3faab876659c6423__25[[#This Row],[Número de Orden]],Cocinadinamica!E317:E1085,Cocinadinamica!F317:F1085)/1440</f>
        <v>8.7499999999999994E-2</v>
      </c>
      <c r="T316" s="9" cm="1">
        <f t="array" ref="T31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4.9305555557657504E-2</v>
      </c>
      <c r="U316" s="9" t="str" cm="1">
        <f t="array" ref="U31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17" spans="1:21" x14ac:dyDescent="0.35">
      <c r="A317" s="28">
        <v>2</v>
      </c>
      <c r="B317" s="13" t="s">
        <v>1035</v>
      </c>
      <c r="C317" s="13">
        <v>2</v>
      </c>
      <c r="D317" s="14">
        <v>45019.068055555559</v>
      </c>
      <c r="E317" s="14">
        <v>45019.230555555558</v>
      </c>
      <c r="F317" s="13" t="s">
        <v>85</v>
      </c>
      <c r="G317" s="13" t="s">
        <v>163</v>
      </c>
      <c r="H317" s="13" t="s">
        <v>74</v>
      </c>
      <c r="I317" s="17">
        <v>31.13</v>
      </c>
      <c r="J317" s="13" t="s">
        <v>94</v>
      </c>
      <c r="K317" s="13">
        <v>316</v>
      </c>
      <c r="L317" s="13" t="s">
        <v>76</v>
      </c>
      <c r="M317" s="13" t="s">
        <v>1494</v>
      </c>
      <c r="N317">
        <f>_xlfn.XLOOKUP(spaces_3iWczBNnn5rbfoUlE0Jd_uploads_git_blob_9864c7f811c613c3faab876659c6423__25[[#This Row],[Número de Orden]],Cocinadinamica!B318:B1086,Cocinadinamica!C318:C1086)</f>
        <v>64</v>
      </c>
      <c r="O317" s="7">
        <f>spaces_3iWczBNnn5rbfoUlE0Jd_uploads_git_blob_9864c7f811c613c3faab876659c6423__25[[#This Row],[Hora de Llegada]]</f>
        <v>45019.068055555559</v>
      </c>
      <c r="P317" s="9">
        <f>spaces_3iWczBNnn5rbfoUlE0Jd_uploads_git_blob_9864c7f811c613c3faab876659c6423__25[[#This Row],[Hora de Llegada]]</f>
        <v>45019.068055555559</v>
      </c>
      <c r="Q317" s="9">
        <f>spaces_3iWczBNnn5rbfoUlE0Jd_uploads_git_blob_9864c7f811c613c3faab876659c6423__25[[#This Row],[Hora de Salida]]</f>
        <v>45019.230555555558</v>
      </c>
      <c r="R317" s="9" cm="1">
        <f t="array" ref="R31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0.16249999999854481</v>
      </c>
      <c r="S317" s="9">
        <f>_xlfn.XLOOKUP(spaces_3iWczBNnn5rbfoUlE0Jd_uploads_git_blob_9864c7f811c613c3faab876659c6423__25[[#This Row],[Número de Orden]],Cocinadinamica!E318:E1086,Cocinadinamica!F318:F1086)/1440</f>
        <v>0.10972222222222222</v>
      </c>
      <c r="T317" s="9" cm="1">
        <f t="array" ref="T31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5.2777777776322587E-2</v>
      </c>
      <c r="U317" s="9" t="str" cm="1">
        <f t="array" ref="U31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18" spans="1:21" x14ac:dyDescent="0.35">
      <c r="A318" s="27">
        <v>17</v>
      </c>
      <c r="B318" s="11" t="s">
        <v>905</v>
      </c>
      <c r="C318" s="11">
        <v>2</v>
      </c>
      <c r="D318" s="12">
        <v>45019.100694444445</v>
      </c>
      <c r="E318" s="12">
        <v>45019.261111111111</v>
      </c>
      <c r="F318" s="11" t="s">
        <v>100</v>
      </c>
      <c r="G318" s="11" t="s">
        <v>163</v>
      </c>
      <c r="H318" s="11" t="s">
        <v>87</v>
      </c>
      <c r="I318" s="16">
        <v>24.55</v>
      </c>
      <c r="J318" s="11" t="s">
        <v>75</v>
      </c>
      <c r="K318" s="11">
        <v>317</v>
      </c>
      <c r="L318" s="11" t="s">
        <v>174</v>
      </c>
      <c r="M318" s="11" t="s">
        <v>1495</v>
      </c>
      <c r="N318">
        <f>_xlfn.XLOOKUP(spaces_3iWczBNnn5rbfoUlE0Jd_uploads_git_blob_9864c7f811c613c3faab876659c6423__25[[#This Row],[Número de Orden]],Cocinadinamica!B319:B1087,Cocinadinamica!C319:C1087)</f>
        <v>73</v>
      </c>
      <c r="O318" s="7">
        <f>spaces_3iWczBNnn5rbfoUlE0Jd_uploads_git_blob_9864c7f811c613c3faab876659c6423__25[[#This Row],[Hora de Llegada]]</f>
        <v>45019.100694444445</v>
      </c>
      <c r="P318" s="9">
        <f>spaces_3iWczBNnn5rbfoUlE0Jd_uploads_git_blob_9864c7f811c613c3faab876659c6423__25[[#This Row],[Hora de Llegada]]</f>
        <v>45019.100694444445</v>
      </c>
      <c r="Q318" s="9">
        <f>spaces_3iWczBNnn5rbfoUlE0Jd_uploads_git_blob_9864c7f811c613c3faab876659c6423__25[[#This Row],[Hora de Salida]]</f>
        <v>45019.261111111111</v>
      </c>
      <c r="R318" s="9" cm="1">
        <f t="array" ref="R31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0.16041666666569654</v>
      </c>
      <c r="S318" s="9">
        <f>_xlfn.XLOOKUP(spaces_3iWczBNnn5rbfoUlE0Jd_uploads_git_blob_9864c7f811c613c3faab876659c6423__25[[#This Row],[Número de Orden]],Cocinadinamica!E319:E1087,Cocinadinamica!F319:F1087)/1440</f>
        <v>6.1111111111111109E-2</v>
      </c>
      <c r="T318" s="9" cm="1">
        <f t="array" ref="T31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9.9305555554585423E-2</v>
      </c>
      <c r="U318" s="9" t="str" cm="1">
        <f t="array" ref="U31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19" spans="1:21" x14ac:dyDescent="0.35">
      <c r="A319" s="28" t="s">
        <v>240</v>
      </c>
      <c r="B319" s="13" t="s">
        <v>425</v>
      </c>
      <c r="C319" s="13">
        <v>3</v>
      </c>
      <c r="D319" s="14">
        <v>45019.147916666669</v>
      </c>
      <c r="E319" s="14">
        <v>45019.214583333334</v>
      </c>
      <c r="F319" s="13" t="s">
        <v>170</v>
      </c>
      <c r="G319" s="13" t="s">
        <v>73</v>
      </c>
      <c r="H319" s="13" t="s">
        <v>74</v>
      </c>
      <c r="I319" s="17">
        <v>10.08</v>
      </c>
      <c r="J319" s="13" t="s">
        <v>94</v>
      </c>
      <c r="K319" s="13">
        <v>318</v>
      </c>
      <c r="L319" s="13" t="s">
        <v>275</v>
      </c>
      <c r="M319" s="13" t="s">
        <v>23</v>
      </c>
      <c r="N319">
        <f>_xlfn.XLOOKUP(spaces_3iWczBNnn5rbfoUlE0Jd_uploads_git_blob_9864c7f811c613c3faab876659c6423__25[[#This Row],[Número de Orden]],Cocinadinamica!B320:B1088,Cocinadinamica!C320:C1088)</f>
        <v>12</v>
      </c>
      <c r="O319" s="7">
        <f>spaces_3iWczBNnn5rbfoUlE0Jd_uploads_git_blob_9864c7f811c613c3faab876659c6423__25[[#This Row],[Hora de Llegada]]</f>
        <v>45019.147916666669</v>
      </c>
      <c r="P319" s="9">
        <f>spaces_3iWczBNnn5rbfoUlE0Jd_uploads_git_blob_9864c7f811c613c3faab876659c6423__25[[#This Row],[Hora de Llegada]]</f>
        <v>45019.147916666669</v>
      </c>
      <c r="Q319" s="9">
        <f>spaces_3iWczBNnn5rbfoUlE0Jd_uploads_git_blob_9864c7f811c613c3faab876659c6423__25[[#This Row],[Hora de Salida]]</f>
        <v>45019.214583333334</v>
      </c>
      <c r="R319" s="9" cm="1">
        <f t="array" ref="R31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6.6666666665696539E-2</v>
      </c>
      <c r="S319" s="9">
        <f>_xlfn.XLOOKUP(spaces_3iWczBNnn5rbfoUlE0Jd_uploads_git_blob_9864c7f811c613c3faab876659c6423__25[[#This Row],[Número de Orden]],Cocinadinamica!E320:E1088,Cocinadinamica!F320:F1088)/1440</f>
        <v>2.7083333333333334E-2</v>
      </c>
      <c r="T319" s="9" cm="1">
        <f t="array" ref="T31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3.9583333332363205E-2</v>
      </c>
      <c r="U319" s="9" t="str" cm="1">
        <f t="array" ref="U31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20" spans="1:21" x14ac:dyDescent="0.35">
      <c r="A320" s="27">
        <v>1</v>
      </c>
      <c r="B320" s="11" t="s">
        <v>507</v>
      </c>
      <c r="C320" s="11">
        <v>1</v>
      </c>
      <c r="D320" s="12">
        <v>45019.033333333333</v>
      </c>
      <c r="E320" s="12">
        <v>45019.165972222225</v>
      </c>
      <c r="F320" s="11" t="s">
        <v>223</v>
      </c>
      <c r="G320" s="11" t="s">
        <v>86</v>
      </c>
      <c r="H320" s="11" t="s">
        <v>87</v>
      </c>
      <c r="I320" s="16">
        <v>30.05</v>
      </c>
      <c r="J320" s="11" t="s">
        <v>75</v>
      </c>
      <c r="K320" s="11">
        <v>319</v>
      </c>
      <c r="L320" s="11" t="s">
        <v>95</v>
      </c>
      <c r="M320" s="11" t="s">
        <v>1496</v>
      </c>
      <c r="N320">
        <f>_xlfn.XLOOKUP(spaces_3iWczBNnn5rbfoUlE0Jd_uploads_git_blob_9864c7f811c613c3faab876659c6423__25[[#This Row],[Número de Orden]],Cocinadinamica!B321:B1089,Cocinadinamica!C321:C1089)</f>
        <v>106</v>
      </c>
      <c r="O320" s="7">
        <f>spaces_3iWczBNnn5rbfoUlE0Jd_uploads_git_blob_9864c7f811c613c3faab876659c6423__25[[#This Row],[Hora de Llegada]]</f>
        <v>45019.033333333333</v>
      </c>
      <c r="P320" s="9">
        <f>spaces_3iWczBNnn5rbfoUlE0Jd_uploads_git_blob_9864c7f811c613c3faab876659c6423__25[[#This Row],[Hora de Llegada]]</f>
        <v>45019.033333333333</v>
      </c>
      <c r="Q320" s="9">
        <f>spaces_3iWczBNnn5rbfoUlE0Jd_uploads_git_blob_9864c7f811c613c3faab876659c6423__25[[#This Row],[Hora de Salida]]</f>
        <v>45019.165972222225</v>
      </c>
      <c r="R320" s="9" cm="1">
        <f t="array" ref="R32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0.13263888889196096</v>
      </c>
      <c r="S320" s="9">
        <f>_xlfn.XLOOKUP(spaces_3iWczBNnn5rbfoUlE0Jd_uploads_git_blob_9864c7f811c613c3faab876659c6423__25[[#This Row],[Número de Orden]],Cocinadinamica!E321:E1089,Cocinadinamica!F321:F1089)/1440</f>
        <v>8.7499999999999994E-2</v>
      </c>
      <c r="T320" s="9" cm="1">
        <f t="array" ref="T32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4.5138888891960965E-2</v>
      </c>
      <c r="U320" s="9" t="str" cm="1">
        <f t="array" ref="U32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21" spans="1:21" x14ac:dyDescent="0.35">
      <c r="A321" s="28">
        <v>9</v>
      </c>
      <c r="B321" s="13" t="s">
        <v>1036</v>
      </c>
      <c r="C321" s="13">
        <v>1</v>
      </c>
      <c r="D321" s="14">
        <v>45019.0625</v>
      </c>
      <c r="E321" s="14">
        <v>45019.178472222222</v>
      </c>
      <c r="F321" s="13" t="s">
        <v>170</v>
      </c>
      <c r="G321" s="13" t="s">
        <v>86</v>
      </c>
      <c r="H321" s="13" t="s">
        <v>109</v>
      </c>
      <c r="I321" s="17">
        <v>44.02</v>
      </c>
      <c r="J321" s="13" t="s">
        <v>94</v>
      </c>
      <c r="K321" s="13">
        <v>320</v>
      </c>
      <c r="L321" s="13" t="s">
        <v>181</v>
      </c>
      <c r="M321" s="13" t="s">
        <v>1497</v>
      </c>
      <c r="N321">
        <f>_xlfn.XLOOKUP(spaces_3iWczBNnn5rbfoUlE0Jd_uploads_git_blob_9864c7f811c613c3faab876659c6423__25[[#This Row],[Número de Orden]],Cocinadinamica!B322:B1090,Cocinadinamica!C322:C1090)</f>
        <v>39</v>
      </c>
      <c r="O321" s="7">
        <f>spaces_3iWczBNnn5rbfoUlE0Jd_uploads_git_blob_9864c7f811c613c3faab876659c6423__25[[#This Row],[Hora de Llegada]]</f>
        <v>45019.0625</v>
      </c>
      <c r="P321" s="9">
        <f>spaces_3iWczBNnn5rbfoUlE0Jd_uploads_git_blob_9864c7f811c613c3faab876659c6423__25[[#This Row],[Hora de Llegada]]</f>
        <v>45019.0625</v>
      </c>
      <c r="Q321" s="9">
        <f>spaces_3iWczBNnn5rbfoUlE0Jd_uploads_git_blob_9864c7f811c613c3faab876659c6423__25[[#This Row],[Hora de Salida]]</f>
        <v>45019.178472222222</v>
      </c>
      <c r="R321" s="9" cm="1">
        <f t="array" ref="R32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0.11597222222189885</v>
      </c>
      <c r="S321" s="9">
        <f>_xlfn.XLOOKUP(spaces_3iWczBNnn5rbfoUlE0Jd_uploads_git_blob_9864c7f811c613c3faab876659c6423__25[[#This Row],[Número de Orden]],Cocinadinamica!E322:E1090,Cocinadinamica!F322:F1090)/1440</f>
        <v>9.0277777777777776E-2</v>
      </c>
      <c r="T321" s="9" cm="1">
        <f t="array" ref="T32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2.569444444412107E-2</v>
      </c>
      <c r="U321" s="9" t="str" cm="1">
        <f t="array" ref="U32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22" spans="1:21" x14ac:dyDescent="0.35">
      <c r="A322" s="27">
        <v>18</v>
      </c>
      <c r="B322" s="11" t="s">
        <v>1037</v>
      </c>
      <c r="C322" s="11">
        <v>5</v>
      </c>
      <c r="D322" s="12">
        <v>45019.086111111108</v>
      </c>
      <c r="E322" s="12">
        <v>45019.179166666669</v>
      </c>
      <c r="F322" s="11" t="s">
        <v>223</v>
      </c>
      <c r="G322" s="11" t="s">
        <v>86</v>
      </c>
      <c r="H322" s="11" t="s">
        <v>74</v>
      </c>
      <c r="I322" s="16">
        <v>23.59</v>
      </c>
      <c r="J322" s="11" t="s">
        <v>75</v>
      </c>
      <c r="K322" s="11">
        <v>321</v>
      </c>
      <c r="L322" s="11" t="s">
        <v>275</v>
      </c>
      <c r="M322" s="11" t="s">
        <v>1498</v>
      </c>
      <c r="N322">
        <f>_xlfn.XLOOKUP(spaces_3iWczBNnn5rbfoUlE0Jd_uploads_git_blob_9864c7f811c613c3faab876659c6423__25[[#This Row],[Número de Orden]],Cocinadinamica!B323:B1091,Cocinadinamica!C323:C1091)</f>
        <v>57</v>
      </c>
      <c r="O322" s="7">
        <f>spaces_3iWczBNnn5rbfoUlE0Jd_uploads_git_blob_9864c7f811c613c3faab876659c6423__25[[#This Row],[Hora de Llegada]]</f>
        <v>45019.086111111108</v>
      </c>
      <c r="P322" s="9">
        <f>spaces_3iWczBNnn5rbfoUlE0Jd_uploads_git_blob_9864c7f811c613c3faab876659c6423__25[[#This Row],[Hora de Llegada]]</f>
        <v>45019.086111111108</v>
      </c>
      <c r="Q322" s="9">
        <f>spaces_3iWczBNnn5rbfoUlE0Jd_uploads_git_blob_9864c7f811c613c3faab876659c6423__25[[#This Row],[Hora de Salida]]</f>
        <v>45019.179166666669</v>
      </c>
      <c r="R322" s="9" cm="1">
        <f t="array" ref="R32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9.3055555560567882E-2</v>
      </c>
      <c r="S322" s="9">
        <f>_xlfn.XLOOKUP(spaces_3iWczBNnn5rbfoUlE0Jd_uploads_git_blob_9864c7f811c613c3faab876659c6423__25[[#This Row],[Número de Orden]],Cocinadinamica!E323:E1091,Cocinadinamica!F323:F1091)/1440</f>
        <v>6.5972222222222224E-2</v>
      </c>
      <c r="T322" s="9" cm="1">
        <f t="array" ref="T32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2.7083333338345658E-2</v>
      </c>
      <c r="U322" s="9" t="str" cm="1">
        <f t="array" ref="U32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23" spans="1:21" x14ac:dyDescent="0.35">
      <c r="A323" s="28">
        <v>12</v>
      </c>
      <c r="B323" s="13" t="s">
        <v>1038</v>
      </c>
      <c r="C323" s="13">
        <v>1</v>
      </c>
      <c r="D323" s="14">
        <v>45019.15347222222</v>
      </c>
      <c r="E323" s="14">
        <v>45019.240972222222</v>
      </c>
      <c r="F323" s="13" t="s">
        <v>100</v>
      </c>
      <c r="G323" s="13" t="s">
        <v>73</v>
      </c>
      <c r="H323" s="13" t="s">
        <v>74</v>
      </c>
      <c r="I323" s="17">
        <v>24.69</v>
      </c>
      <c r="J323" s="13" t="s">
        <v>88</v>
      </c>
      <c r="K323" s="13">
        <v>322</v>
      </c>
      <c r="L323" s="13" t="s">
        <v>187</v>
      </c>
      <c r="M323" s="13" t="s">
        <v>1499</v>
      </c>
      <c r="N323">
        <f>_xlfn.XLOOKUP(spaces_3iWczBNnn5rbfoUlE0Jd_uploads_git_blob_9864c7f811c613c3faab876659c6423__25[[#This Row],[Número de Orden]],Cocinadinamica!B324:B1092,Cocinadinamica!C324:C1092)</f>
        <v>34</v>
      </c>
      <c r="O323" s="7">
        <f>spaces_3iWczBNnn5rbfoUlE0Jd_uploads_git_blob_9864c7f811c613c3faab876659c6423__25[[#This Row],[Hora de Llegada]]</f>
        <v>45019.15347222222</v>
      </c>
      <c r="P323" s="9">
        <f>spaces_3iWczBNnn5rbfoUlE0Jd_uploads_git_blob_9864c7f811c613c3faab876659c6423__25[[#This Row],[Hora de Llegada]]</f>
        <v>45019.15347222222</v>
      </c>
      <c r="Q323" s="9">
        <f>spaces_3iWczBNnn5rbfoUlE0Jd_uploads_git_blob_9864c7f811c613c3faab876659c6423__25[[#This Row],[Hora de Salida]]</f>
        <v>45019.240972222222</v>
      </c>
      <c r="R323" s="9" cm="1">
        <f t="array" ref="R32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9.7916666665696539E-2</v>
      </c>
      <c r="S323" s="9">
        <f>_xlfn.XLOOKUP(spaces_3iWczBNnn5rbfoUlE0Jd_uploads_git_blob_9864c7f811c613c3faab876659c6423__25[[#This Row],[Número de Orden]],Cocinadinamica!E324:E1092,Cocinadinamica!F324:F1092)/1440</f>
        <v>4.1666666666666664E-2</v>
      </c>
      <c r="T323" s="9" cm="1">
        <f t="array" ref="T32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5.6249999999029875E-2</v>
      </c>
      <c r="U323" s="9" t="str" cm="1">
        <f t="array" ref="U32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24" spans="1:21" x14ac:dyDescent="0.35">
      <c r="A324" s="27">
        <v>8</v>
      </c>
      <c r="B324" s="11" t="s">
        <v>1039</v>
      </c>
      <c r="C324" s="11">
        <v>1</v>
      </c>
      <c r="D324" s="12">
        <v>45019.057638888888</v>
      </c>
      <c r="E324" s="12">
        <v>45019.179861111108</v>
      </c>
      <c r="F324" s="11" t="s">
        <v>85</v>
      </c>
      <c r="G324" s="11" t="s">
        <v>163</v>
      </c>
      <c r="H324" s="11" t="s">
        <v>87</v>
      </c>
      <c r="I324" s="16">
        <v>44.3</v>
      </c>
      <c r="J324" s="11" t="s">
        <v>75</v>
      </c>
      <c r="K324" s="11">
        <v>323</v>
      </c>
      <c r="L324" s="11" t="s">
        <v>101</v>
      </c>
      <c r="M324" s="11" t="s">
        <v>1500</v>
      </c>
      <c r="N324">
        <f>_xlfn.XLOOKUP(spaces_3iWczBNnn5rbfoUlE0Jd_uploads_git_blob_9864c7f811c613c3faab876659c6423__25[[#This Row],[Número de Orden]],Cocinadinamica!B325:B1093,Cocinadinamica!C325:C1093)</f>
        <v>87</v>
      </c>
      <c r="O324" s="7">
        <f>spaces_3iWczBNnn5rbfoUlE0Jd_uploads_git_blob_9864c7f811c613c3faab876659c6423__25[[#This Row],[Hora de Llegada]]</f>
        <v>45019.057638888888</v>
      </c>
      <c r="P324" s="9">
        <f>spaces_3iWczBNnn5rbfoUlE0Jd_uploads_git_blob_9864c7f811c613c3faab876659c6423__25[[#This Row],[Hora de Llegada]]</f>
        <v>45019.057638888888</v>
      </c>
      <c r="Q324" s="9">
        <f>spaces_3iWczBNnn5rbfoUlE0Jd_uploads_git_blob_9864c7f811c613c3faab876659c6423__25[[#This Row],[Hora de Salida]]</f>
        <v>45019.179861111108</v>
      </c>
      <c r="R324" s="9" cm="1">
        <f t="array" ref="R32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0.12222222222044365</v>
      </c>
      <c r="S324" s="9">
        <f>_xlfn.XLOOKUP(spaces_3iWczBNnn5rbfoUlE0Jd_uploads_git_blob_9864c7f811c613c3faab876659c6423__25[[#This Row],[Número de Orden]],Cocinadinamica!E325:E1093,Cocinadinamica!F325:F1093)/1440</f>
        <v>8.4722222222222227E-2</v>
      </c>
      <c r="T324" s="9" cm="1">
        <f t="array" ref="T32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3.7499999998221428E-2</v>
      </c>
      <c r="U324" s="9" t="str" cm="1">
        <f t="array" ref="U32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25" spans="1:21" x14ac:dyDescent="0.35">
      <c r="A325" s="28">
        <v>9</v>
      </c>
      <c r="B325" s="13" t="s">
        <v>1040</v>
      </c>
      <c r="C325" s="13">
        <v>6</v>
      </c>
      <c r="D325" s="14">
        <v>45019.029861111114</v>
      </c>
      <c r="E325" s="14">
        <v>45019.07708333333</v>
      </c>
      <c r="F325" s="13" t="s">
        <v>223</v>
      </c>
      <c r="G325" s="13" t="s">
        <v>73</v>
      </c>
      <c r="H325" s="13" t="s">
        <v>74</v>
      </c>
      <c r="I325" s="17">
        <v>21.6</v>
      </c>
      <c r="J325" s="13" t="s">
        <v>75</v>
      </c>
      <c r="K325" s="13">
        <v>324</v>
      </c>
      <c r="L325" s="13" t="s">
        <v>76</v>
      </c>
      <c r="M325" s="13" t="s">
        <v>1501</v>
      </c>
      <c r="N325">
        <f>_xlfn.XLOOKUP(spaces_3iWczBNnn5rbfoUlE0Jd_uploads_git_blob_9864c7f811c613c3faab876659c6423__25[[#This Row],[Número de Orden]],Cocinadinamica!B326:B1094,Cocinadinamica!C326:C1094)</f>
        <v>56</v>
      </c>
      <c r="O325" s="7">
        <f>spaces_3iWczBNnn5rbfoUlE0Jd_uploads_git_blob_9864c7f811c613c3faab876659c6423__25[[#This Row],[Hora de Llegada]]</f>
        <v>45019.029861111114</v>
      </c>
      <c r="P325" s="9">
        <f>spaces_3iWczBNnn5rbfoUlE0Jd_uploads_git_blob_9864c7f811c613c3faab876659c6423__25[[#This Row],[Hora de Llegada]]</f>
        <v>45019.029861111114</v>
      </c>
      <c r="Q325" s="9">
        <f>spaces_3iWczBNnn5rbfoUlE0Jd_uploads_git_blob_9864c7f811c613c3faab876659c6423__25[[#This Row],[Hora de Salida]]</f>
        <v>45019.07708333333</v>
      </c>
      <c r="R325" s="9" cm="1">
        <f t="array" ref="R32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4.722222221607808E-2</v>
      </c>
      <c r="S325" s="9">
        <f>_xlfn.XLOOKUP(spaces_3iWczBNnn5rbfoUlE0Jd_uploads_git_blob_9864c7f811c613c3faab876659c6423__25[[#This Row],[Número de Orden]],Cocinadinamica!E326:E1094,Cocinadinamica!F326:F1094)/1440</f>
        <v>6.25E-2</v>
      </c>
      <c r="T325" s="9" cm="1">
        <f t="array" ref="T32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325" s="9" t="str" cm="1">
        <f t="array" ref="U32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326" spans="1:21" x14ac:dyDescent="0.35">
      <c r="A326" s="27">
        <v>18</v>
      </c>
      <c r="B326" s="11" t="s">
        <v>1041</v>
      </c>
      <c r="C326" s="11">
        <v>1</v>
      </c>
      <c r="D326" s="12">
        <v>45019.041666666664</v>
      </c>
      <c r="E326" s="12">
        <v>45019.095833333333</v>
      </c>
      <c r="F326" s="11" t="s">
        <v>100</v>
      </c>
      <c r="G326" s="11" t="s">
        <v>86</v>
      </c>
      <c r="H326" s="11" t="s">
        <v>74</v>
      </c>
      <c r="I326" s="16">
        <v>32.5</v>
      </c>
      <c r="J326" s="11" t="s">
        <v>94</v>
      </c>
      <c r="K326" s="11">
        <v>325</v>
      </c>
      <c r="L326" s="11" t="s">
        <v>76</v>
      </c>
      <c r="M326" s="11" t="s">
        <v>1502</v>
      </c>
      <c r="N326">
        <f>_xlfn.XLOOKUP(spaces_3iWczBNnn5rbfoUlE0Jd_uploads_git_blob_9864c7f811c613c3faab876659c6423__25[[#This Row],[Número de Orden]],Cocinadinamica!B327:B1095,Cocinadinamica!C327:C1095)</f>
        <v>61</v>
      </c>
      <c r="O326" s="7">
        <f>spaces_3iWczBNnn5rbfoUlE0Jd_uploads_git_blob_9864c7f811c613c3faab876659c6423__25[[#This Row],[Hora de Llegada]]</f>
        <v>45019.041666666664</v>
      </c>
      <c r="P326" s="9">
        <f>spaces_3iWczBNnn5rbfoUlE0Jd_uploads_git_blob_9864c7f811c613c3faab876659c6423__25[[#This Row],[Hora de Llegada]]</f>
        <v>45019.041666666664</v>
      </c>
      <c r="Q326" s="9">
        <f>spaces_3iWczBNnn5rbfoUlE0Jd_uploads_git_blob_9864c7f811c613c3faab876659c6423__25[[#This Row],[Hora de Salida]]</f>
        <v>45019.095833333333</v>
      </c>
      <c r="R326" s="9" cm="1">
        <f t="array" ref="R32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5.4166666668606922E-2</v>
      </c>
      <c r="S326" s="9">
        <f>_xlfn.XLOOKUP(spaces_3iWczBNnn5rbfoUlE0Jd_uploads_git_blob_9864c7f811c613c3faab876659c6423__25[[#This Row],[Número de Orden]],Cocinadinamica!E327:E1095,Cocinadinamica!F327:F1095)/1440</f>
        <v>4.9305555555555554E-2</v>
      </c>
      <c r="T326" s="9" cm="1">
        <f t="array" ref="T32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4.8611111130513682E-3</v>
      </c>
      <c r="U326" s="9" t="str" cm="1">
        <f t="array" ref="U32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27" spans="1:21" x14ac:dyDescent="0.35">
      <c r="A327" s="28">
        <v>14</v>
      </c>
      <c r="B327" s="13" t="s">
        <v>814</v>
      </c>
      <c r="C327" s="13">
        <v>4</v>
      </c>
      <c r="D327" s="14">
        <v>45020.068749999999</v>
      </c>
      <c r="E327" s="14">
        <v>45020.231944444444</v>
      </c>
      <c r="F327" s="13" t="s">
        <v>223</v>
      </c>
      <c r="G327" s="13" t="s">
        <v>163</v>
      </c>
      <c r="H327" s="13" t="s">
        <v>109</v>
      </c>
      <c r="I327" s="17">
        <v>13.85</v>
      </c>
      <c r="J327" s="13" t="s">
        <v>88</v>
      </c>
      <c r="K327" s="13">
        <v>326</v>
      </c>
      <c r="L327" s="13" t="s">
        <v>76</v>
      </c>
      <c r="M327" s="13" t="s">
        <v>1503</v>
      </c>
      <c r="N327">
        <f>_xlfn.XLOOKUP(spaces_3iWczBNnn5rbfoUlE0Jd_uploads_git_blob_9864c7f811c613c3faab876659c6423__25[[#This Row],[Número de Orden]],Cocinadinamica!B328:B1096,Cocinadinamica!C328:C1096)</f>
        <v>34</v>
      </c>
      <c r="O327" s="7">
        <f>spaces_3iWczBNnn5rbfoUlE0Jd_uploads_git_blob_9864c7f811c613c3faab876659c6423__25[[#This Row],[Hora de Llegada]]</f>
        <v>45020.068749999999</v>
      </c>
      <c r="P327" s="9">
        <f>spaces_3iWczBNnn5rbfoUlE0Jd_uploads_git_blob_9864c7f811c613c3faab876659c6423__25[[#This Row],[Hora de Llegada]]</f>
        <v>45020.068749999999</v>
      </c>
      <c r="Q327" s="9">
        <f>spaces_3iWczBNnn5rbfoUlE0Jd_uploads_git_blob_9864c7f811c613c3faab876659c6423__25[[#This Row],[Hora de Salida]]</f>
        <v>45020.231944444444</v>
      </c>
      <c r="R327" s="9" cm="1">
        <f t="array" ref="R32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0.17361111110949423</v>
      </c>
      <c r="S327" s="9">
        <f>_xlfn.XLOOKUP(spaces_3iWczBNnn5rbfoUlE0Jd_uploads_git_blob_9864c7f811c613c3faab876659c6423__25[[#This Row],[Número de Orden]],Cocinadinamica!E328:E1096,Cocinadinamica!F328:F1096)/1440</f>
        <v>6.3194444444444442E-2</v>
      </c>
      <c r="T327" s="9" cm="1">
        <f t="array" ref="T32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0.11041666666504979</v>
      </c>
      <c r="U327" s="9" t="str" cm="1">
        <f t="array" ref="U32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28" spans="1:21" x14ac:dyDescent="0.35">
      <c r="A328" s="27">
        <v>12</v>
      </c>
      <c r="B328" s="11" t="s">
        <v>725</v>
      </c>
      <c r="C328" s="11">
        <v>5</v>
      </c>
      <c r="D328" s="12">
        <v>45020.124305555553</v>
      </c>
      <c r="E328" s="12">
        <v>45020.191666666666</v>
      </c>
      <c r="F328" s="11" t="s">
        <v>85</v>
      </c>
      <c r="G328" s="11" t="s">
        <v>73</v>
      </c>
      <c r="H328" s="11" t="s">
        <v>74</v>
      </c>
      <c r="I328" s="16">
        <v>15.08</v>
      </c>
      <c r="J328" s="11" t="s">
        <v>94</v>
      </c>
      <c r="K328" s="11">
        <v>327</v>
      </c>
      <c r="L328" s="11" t="s">
        <v>110</v>
      </c>
      <c r="M328" s="11" t="s">
        <v>1504</v>
      </c>
      <c r="N328">
        <f>_xlfn.XLOOKUP(spaces_3iWczBNnn5rbfoUlE0Jd_uploads_git_blob_9864c7f811c613c3faab876659c6423__25[[#This Row],[Número de Orden]],Cocinadinamica!B329:B1097,Cocinadinamica!C329:C1097)</f>
        <v>61</v>
      </c>
      <c r="O328" s="7">
        <f>spaces_3iWczBNnn5rbfoUlE0Jd_uploads_git_blob_9864c7f811c613c3faab876659c6423__25[[#This Row],[Hora de Llegada]]</f>
        <v>45020.124305555553</v>
      </c>
      <c r="P328" s="9">
        <f>spaces_3iWczBNnn5rbfoUlE0Jd_uploads_git_blob_9864c7f811c613c3faab876659c6423__25[[#This Row],[Hora de Llegada]]</f>
        <v>45020.124305555553</v>
      </c>
      <c r="Q328" s="9">
        <f>spaces_3iWczBNnn5rbfoUlE0Jd_uploads_git_blob_9864c7f811c613c3faab876659c6423__25[[#This Row],[Hora de Salida]]</f>
        <v>45020.191666666666</v>
      </c>
      <c r="R328" s="9" cm="1">
        <f t="array" ref="R32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6.7361111112404615E-2</v>
      </c>
      <c r="S328" s="9">
        <f>_xlfn.XLOOKUP(spaces_3iWczBNnn5rbfoUlE0Jd_uploads_git_blob_9864c7f811c613c3faab876659c6423__25[[#This Row],[Número de Orden]],Cocinadinamica!E329:E1097,Cocinadinamica!F329:F1097)/1440</f>
        <v>5.1388888888888887E-2</v>
      </c>
      <c r="T328" s="9" cm="1">
        <f t="array" ref="T32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1.5972222223515728E-2</v>
      </c>
      <c r="U328" s="9" t="str" cm="1">
        <f t="array" ref="U32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29" spans="1:21" x14ac:dyDescent="0.35">
      <c r="A329" s="28" t="s">
        <v>210</v>
      </c>
      <c r="B329" s="13" t="s">
        <v>435</v>
      </c>
      <c r="C329" s="13">
        <v>3</v>
      </c>
      <c r="D329" s="14">
        <v>45020.072222222225</v>
      </c>
      <c r="E329" s="14">
        <v>45020.171527777777</v>
      </c>
      <c r="F329" s="13" t="s">
        <v>100</v>
      </c>
      <c r="G329" s="13" t="s">
        <v>73</v>
      </c>
      <c r="H329" s="13" t="s">
        <v>74</v>
      </c>
      <c r="I329" s="17">
        <v>13.85</v>
      </c>
      <c r="J329" s="13" t="s">
        <v>94</v>
      </c>
      <c r="K329" s="13">
        <v>328</v>
      </c>
      <c r="L329" s="13" t="s">
        <v>101</v>
      </c>
      <c r="M329" s="13" t="s">
        <v>31</v>
      </c>
      <c r="N329">
        <f>_xlfn.XLOOKUP(spaces_3iWczBNnn5rbfoUlE0Jd_uploads_git_blob_9864c7f811c613c3faab876659c6423__25[[#This Row],[Número de Orden]],Cocinadinamica!B330:B1098,Cocinadinamica!C330:C1098)</f>
        <v>14</v>
      </c>
      <c r="O329" s="7">
        <f>spaces_3iWczBNnn5rbfoUlE0Jd_uploads_git_blob_9864c7f811c613c3faab876659c6423__25[[#This Row],[Hora de Llegada]]</f>
        <v>45020.072222222225</v>
      </c>
      <c r="P329" s="9">
        <f>spaces_3iWczBNnn5rbfoUlE0Jd_uploads_git_blob_9864c7f811c613c3faab876659c6423__25[[#This Row],[Hora de Llegada]]</f>
        <v>45020.072222222225</v>
      </c>
      <c r="Q329" s="9">
        <f>spaces_3iWczBNnn5rbfoUlE0Jd_uploads_git_blob_9864c7f811c613c3faab876659c6423__25[[#This Row],[Hora de Salida]]</f>
        <v>45020.171527777777</v>
      </c>
      <c r="R329" s="9" cm="1">
        <f t="array" ref="R32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9.9305555551836733E-2</v>
      </c>
      <c r="S329" s="9">
        <f>_xlfn.XLOOKUP(spaces_3iWczBNnn5rbfoUlE0Jd_uploads_git_blob_9864c7f811c613c3faab876659c6423__25[[#This Row],[Número de Orden]],Cocinadinamica!E330:E1098,Cocinadinamica!F330:F1098)/1440</f>
        <v>1.4583333333333334E-2</v>
      </c>
      <c r="T329" s="9" cm="1">
        <f t="array" ref="T32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8.4722222218503396E-2</v>
      </c>
      <c r="U329" s="9" t="str" cm="1">
        <f t="array" ref="U32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30" spans="1:21" x14ac:dyDescent="0.35">
      <c r="A330" s="27">
        <v>13</v>
      </c>
      <c r="B330" s="11" t="s">
        <v>1042</v>
      </c>
      <c r="C330" s="11">
        <v>1</v>
      </c>
      <c r="D330" s="12">
        <v>45020.018055555556</v>
      </c>
      <c r="E330" s="12">
        <v>45020.111805555556</v>
      </c>
      <c r="F330" s="11" t="s">
        <v>100</v>
      </c>
      <c r="G330" s="11" t="s">
        <v>86</v>
      </c>
      <c r="H330" s="11" t="s">
        <v>74</v>
      </c>
      <c r="I330" s="16">
        <v>38.89</v>
      </c>
      <c r="J330" s="11" t="s">
        <v>88</v>
      </c>
      <c r="K330" s="11">
        <v>329</v>
      </c>
      <c r="L330" s="11" t="s">
        <v>95</v>
      </c>
      <c r="M330" s="11" t="s">
        <v>1505</v>
      </c>
      <c r="N330">
        <f>_xlfn.XLOOKUP(spaces_3iWczBNnn5rbfoUlE0Jd_uploads_git_blob_9864c7f811c613c3faab876659c6423__25[[#This Row],[Número de Orden]],Cocinadinamica!B331:B1099,Cocinadinamica!C331:C1099)</f>
        <v>79</v>
      </c>
      <c r="O330" s="7">
        <f>spaces_3iWczBNnn5rbfoUlE0Jd_uploads_git_blob_9864c7f811c613c3faab876659c6423__25[[#This Row],[Hora de Llegada]]</f>
        <v>45020.018055555556</v>
      </c>
      <c r="P330" s="9">
        <f>spaces_3iWczBNnn5rbfoUlE0Jd_uploads_git_blob_9864c7f811c613c3faab876659c6423__25[[#This Row],[Hora de Llegada]]</f>
        <v>45020.018055555556</v>
      </c>
      <c r="Q330" s="9">
        <f>spaces_3iWczBNnn5rbfoUlE0Jd_uploads_git_blob_9864c7f811c613c3faab876659c6423__25[[#This Row],[Hora de Salida]]</f>
        <v>45020.111805555556</v>
      </c>
      <c r="R330" s="9" cm="1">
        <f t="array" ref="R33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0.10416666666424135</v>
      </c>
      <c r="S330" s="9">
        <f>_xlfn.XLOOKUP(spaces_3iWczBNnn5rbfoUlE0Jd_uploads_git_blob_9864c7f811c613c3faab876659c6423__25[[#This Row],[Número de Orden]],Cocinadinamica!E331:E1099,Cocinadinamica!F331:F1099)/1440</f>
        <v>9.6527777777777782E-2</v>
      </c>
      <c r="T330" s="9" cm="1">
        <f t="array" ref="T33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7.6388888864635657E-3</v>
      </c>
      <c r="U330" s="9" t="str" cm="1">
        <f t="array" ref="U33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31" spans="1:21" x14ac:dyDescent="0.35">
      <c r="A331" s="28">
        <v>10</v>
      </c>
      <c r="B331" s="13" t="s">
        <v>492</v>
      </c>
      <c r="C331" s="13">
        <v>6</v>
      </c>
      <c r="D331" s="14">
        <v>45020.076388888891</v>
      </c>
      <c r="E331" s="14">
        <v>45020.164583333331</v>
      </c>
      <c r="F331" s="13" t="s">
        <v>170</v>
      </c>
      <c r="G331" s="13" t="s">
        <v>163</v>
      </c>
      <c r="H331" s="13" t="s">
        <v>74</v>
      </c>
      <c r="I331" s="17">
        <v>32.17</v>
      </c>
      <c r="J331" s="13" t="s">
        <v>88</v>
      </c>
      <c r="K331" s="13">
        <v>330</v>
      </c>
      <c r="L331" s="13" t="s">
        <v>95</v>
      </c>
      <c r="M331" s="13" t="s">
        <v>1506</v>
      </c>
      <c r="N331">
        <f>_xlfn.XLOOKUP(spaces_3iWczBNnn5rbfoUlE0Jd_uploads_git_blob_9864c7f811c613c3faab876659c6423__25[[#This Row],[Número de Orden]],Cocinadinamica!B332:B1100,Cocinadinamica!C332:C1100)</f>
        <v>87</v>
      </c>
      <c r="O331" s="7">
        <f>spaces_3iWczBNnn5rbfoUlE0Jd_uploads_git_blob_9864c7f811c613c3faab876659c6423__25[[#This Row],[Hora de Llegada]]</f>
        <v>45020.076388888891</v>
      </c>
      <c r="P331" s="9">
        <f>spaces_3iWczBNnn5rbfoUlE0Jd_uploads_git_blob_9864c7f811c613c3faab876659c6423__25[[#This Row],[Hora de Llegada]]</f>
        <v>45020.076388888891</v>
      </c>
      <c r="Q331" s="9">
        <f>spaces_3iWczBNnn5rbfoUlE0Jd_uploads_git_blob_9864c7f811c613c3faab876659c6423__25[[#This Row],[Hora de Salida]]</f>
        <v>45020.164583333331</v>
      </c>
      <c r="R331" s="9" cm="1">
        <f t="array" ref="R33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9.8611111105128657E-2</v>
      </c>
      <c r="S331" s="9">
        <f>_xlfn.XLOOKUP(spaces_3iWczBNnn5rbfoUlE0Jd_uploads_git_blob_9864c7f811c613c3faab876659c6423__25[[#This Row],[Número de Orden]],Cocinadinamica!E332:E1100,Cocinadinamica!F332:F1100)/1440</f>
        <v>9.7222222222222224E-2</v>
      </c>
      <c r="T331" s="9" cm="1">
        <f t="array" ref="T33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1.3888888829064333E-3</v>
      </c>
      <c r="U331" s="9" t="str" cm="1">
        <f t="array" ref="U33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32" spans="1:21" x14ac:dyDescent="0.35">
      <c r="A332" s="27">
        <v>20</v>
      </c>
      <c r="B332" s="11" t="s">
        <v>1043</v>
      </c>
      <c r="C332" s="11">
        <v>3</v>
      </c>
      <c r="D332" s="12">
        <v>45020.129166666666</v>
      </c>
      <c r="E332" s="12">
        <v>45020.261805555558</v>
      </c>
      <c r="F332" s="11" t="s">
        <v>72</v>
      </c>
      <c r="G332" s="11" t="s">
        <v>73</v>
      </c>
      <c r="H332" s="11" t="s">
        <v>109</v>
      </c>
      <c r="I332" s="16">
        <v>36.61</v>
      </c>
      <c r="J332" s="11" t="s">
        <v>94</v>
      </c>
      <c r="K332" s="11">
        <v>331</v>
      </c>
      <c r="L332" s="11" t="s">
        <v>221</v>
      </c>
      <c r="M332" s="11" t="s">
        <v>1507</v>
      </c>
      <c r="N332">
        <f>_xlfn.XLOOKUP(spaces_3iWczBNnn5rbfoUlE0Jd_uploads_git_blob_9864c7f811c613c3faab876659c6423__25[[#This Row],[Número de Orden]],Cocinadinamica!B333:B1101,Cocinadinamica!C333:C1101)</f>
        <v>70</v>
      </c>
      <c r="O332" s="7">
        <f>spaces_3iWczBNnn5rbfoUlE0Jd_uploads_git_blob_9864c7f811c613c3faab876659c6423__25[[#This Row],[Hora de Llegada]]</f>
        <v>45020.129166666666</v>
      </c>
      <c r="P332" s="9">
        <f>spaces_3iWczBNnn5rbfoUlE0Jd_uploads_git_blob_9864c7f811c613c3faab876659c6423__25[[#This Row],[Hora de Llegada]]</f>
        <v>45020.129166666666</v>
      </c>
      <c r="Q332" s="9">
        <f>spaces_3iWczBNnn5rbfoUlE0Jd_uploads_git_blob_9864c7f811c613c3faab876659c6423__25[[#This Row],[Hora de Salida]]</f>
        <v>45020.261805555558</v>
      </c>
      <c r="R332" s="9" cm="1">
        <f t="array" ref="R33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0.13263888889196096</v>
      </c>
      <c r="S332" s="9">
        <f>_xlfn.XLOOKUP(spaces_3iWczBNnn5rbfoUlE0Jd_uploads_git_blob_9864c7f811c613c3faab876659c6423__25[[#This Row],[Número de Orden]],Cocinadinamica!E333:E1101,Cocinadinamica!F333:F1101)/1440</f>
        <v>8.4027777777777785E-2</v>
      </c>
      <c r="T332" s="9" cm="1">
        <f t="array" ref="T33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4.8611111114183175E-2</v>
      </c>
      <c r="U332" s="9" t="str" cm="1">
        <f t="array" ref="U33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33" spans="1:21" x14ac:dyDescent="0.35">
      <c r="A333" s="28" t="s">
        <v>185</v>
      </c>
      <c r="B333" s="13" t="s">
        <v>439</v>
      </c>
      <c r="C333" s="13">
        <v>1</v>
      </c>
      <c r="D333" s="14">
        <v>45020.009722222225</v>
      </c>
      <c r="E333" s="14">
        <v>45020.061805555553</v>
      </c>
      <c r="F333" s="13" t="s">
        <v>100</v>
      </c>
      <c r="G333" s="13" t="s">
        <v>86</v>
      </c>
      <c r="H333" s="13" t="s">
        <v>109</v>
      </c>
      <c r="I333" s="17">
        <v>25.21</v>
      </c>
      <c r="J333" s="13" t="s">
        <v>94</v>
      </c>
      <c r="K333" s="13">
        <v>332</v>
      </c>
      <c r="L333" s="13" t="s">
        <v>164</v>
      </c>
      <c r="M333" s="13" t="s">
        <v>19</v>
      </c>
      <c r="N333">
        <f>_xlfn.XLOOKUP(spaces_3iWczBNnn5rbfoUlE0Jd_uploads_git_blob_9864c7f811c613c3faab876659c6423__25[[#This Row],[Número de Orden]],Cocinadinamica!B334:B1102,Cocinadinamica!C334:C1102)</f>
        <v>45</v>
      </c>
      <c r="O333" s="7">
        <f>spaces_3iWczBNnn5rbfoUlE0Jd_uploads_git_blob_9864c7f811c613c3faab876659c6423__25[[#This Row],[Hora de Llegada]]</f>
        <v>45020.009722222225</v>
      </c>
      <c r="P333" s="9">
        <f>spaces_3iWczBNnn5rbfoUlE0Jd_uploads_git_blob_9864c7f811c613c3faab876659c6423__25[[#This Row],[Hora de Llegada]]</f>
        <v>45020.009722222225</v>
      </c>
      <c r="Q333" s="9">
        <f>spaces_3iWczBNnn5rbfoUlE0Jd_uploads_git_blob_9864c7f811c613c3faab876659c6423__25[[#This Row],[Hora de Salida]]</f>
        <v>45020.061805555553</v>
      </c>
      <c r="R333" s="9" cm="1">
        <f t="array" ref="R33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5.2083333328482695E-2</v>
      </c>
      <c r="S333" s="9">
        <f>_xlfn.XLOOKUP(spaces_3iWczBNnn5rbfoUlE0Jd_uploads_git_blob_9864c7f811c613c3faab876659c6423__25[[#This Row],[Número de Orden]],Cocinadinamica!E334:E1102,Cocinadinamica!F334:F1102)/1440</f>
        <v>1.1805555555555555E-2</v>
      </c>
      <c r="T333" s="9" cm="1">
        <f t="array" ref="T33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4.027777777292714E-2</v>
      </c>
      <c r="U333" s="9" t="str" cm="1">
        <f t="array" ref="U33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34" spans="1:21" x14ac:dyDescent="0.35">
      <c r="A334" s="27">
        <v>6</v>
      </c>
      <c r="B334" s="11" t="s">
        <v>617</v>
      </c>
      <c r="C334" s="11">
        <v>1</v>
      </c>
      <c r="D334" s="12">
        <v>45020.131944444445</v>
      </c>
      <c r="E334" s="12">
        <v>45020.186805555553</v>
      </c>
      <c r="F334" s="11" t="s">
        <v>72</v>
      </c>
      <c r="G334" s="11" t="s">
        <v>73</v>
      </c>
      <c r="H334" s="11" t="s">
        <v>74</v>
      </c>
      <c r="I334" s="16">
        <v>13.19</v>
      </c>
      <c r="J334" s="11" t="s">
        <v>75</v>
      </c>
      <c r="K334" s="11">
        <v>333</v>
      </c>
      <c r="L334" s="11" t="s">
        <v>221</v>
      </c>
      <c r="M334" s="11" t="s">
        <v>1382</v>
      </c>
      <c r="N334">
        <f>_xlfn.XLOOKUP(spaces_3iWczBNnn5rbfoUlE0Jd_uploads_git_blob_9864c7f811c613c3faab876659c6423__25[[#This Row],[Número de Orden]],Cocinadinamica!B335:B1103,Cocinadinamica!C335:C1103)</f>
        <v>30</v>
      </c>
      <c r="O334" s="7">
        <f>spaces_3iWczBNnn5rbfoUlE0Jd_uploads_git_blob_9864c7f811c613c3faab876659c6423__25[[#This Row],[Hora de Llegada]]</f>
        <v>45020.131944444445</v>
      </c>
      <c r="P334" s="9">
        <f>spaces_3iWczBNnn5rbfoUlE0Jd_uploads_git_blob_9864c7f811c613c3faab876659c6423__25[[#This Row],[Hora de Llegada]]</f>
        <v>45020.131944444445</v>
      </c>
      <c r="Q334" s="9">
        <f>spaces_3iWczBNnn5rbfoUlE0Jd_uploads_git_blob_9864c7f811c613c3faab876659c6423__25[[#This Row],[Hora de Salida]]</f>
        <v>45020.186805555553</v>
      </c>
      <c r="R334" s="9" cm="1">
        <f t="array" ref="R33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5.486111110803904E-2</v>
      </c>
      <c r="S334" s="9">
        <f>_xlfn.XLOOKUP(spaces_3iWczBNnn5rbfoUlE0Jd_uploads_git_blob_9864c7f811c613c3faab876659c6423__25[[#This Row],[Número de Orden]],Cocinadinamica!E335:E1103,Cocinadinamica!F335:F1103)/1440</f>
        <v>4.2361111111111113E-2</v>
      </c>
      <c r="T334" s="9" cm="1">
        <f t="array" ref="T33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1.2499999996927927E-2</v>
      </c>
      <c r="U334" s="9" t="str" cm="1">
        <f t="array" ref="U33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35" spans="1:21" x14ac:dyDescent="0.35">
      <c r="A335" s="28">
        <v>12</v>
      </c>
      <c r="B335" s="13" t="s">
        <v>1044</v>
      </c>
      <c r="C335" s="13">
        <v>4</v>
      </c>
      <c r="D335" s="14">
        <v>45020.118750000001</v>
      </c>
      <c r="E335" s="14">
        <v>45020.271527777775</v>
      </c>
      <c r="F335" s="13" t="s">
        <v>223</v>
      </c>
      <c r="G335" s="13" t="s">
        <v>163</v>
      </c>
      <c r="H335" s="13" t="s">
        <v>74</v>
      </c>
      <c r="I335" s="17">
        <v>17.5</v>
      </c>
      <c r="J335" s="13" t="s">
        <v>75</v>
      </c>
      <c r="K335" s="13">
        <v>334</v>
      </c>
      <c r="L335" s="13" t="s">
        <v>164</v>
      </c>
      <c r="M335" s="13" t="s">
        <v>1508</v>
      </c>
      <c r="N335">
        <f>_xlfn.XLOOKUP(spaces_3iWczBNnn5rbfoUlE0Jd_uploads_git_blob_9864c7f811c613c3faab876659c6423__25[[#This Row],[Número de Orden]],Cocinadinamica!B336:B1104,Cocinadinamica!C336:C1104)</f>
        <v>69</v>
      </c>
      <c r="O335" s="7">
        <f>spaces_3iWczBNnn5rbfoUlE0Jd_uploads_git_blob_9864c7f811c613c3faab876659c6423__25[[#This Row],[Hora de Llegada]]</f>
        <v>45020.118750000001</v>
      </c>
      <c r="P335" s="9">
        <f>spaces_3iWczBNnn5rbfoUlE0Jd_uploads_git_blob_9864c7f811c613c3faab876659c6423__25[[#This Row],[Hora de Llegada]]</f>
        <v>45020.118750000001</v>
      </c>
      <c r="Q335" s="9">
        <f>spaces_3iWczBNnn5rbfoUlE0Jd_uploads_git_blob_9864c7f811c613c3faab876659c6423__25[[#This Row],[Hora de Salida]]</f>
        <v>45020.271527777775</v>
      </c>
      <c r="R335" s="9" cm="1">
        <f t="array" ref="R33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0.15277777777373558</v>
      </c>
      <c r="S335" s="9">
        <f>_xlfn.XLOOKUP(spaces_3iWczBNnn5rbfoUlE0Jd_uploads_git_blob_9864c7f811c613c3faab876659c6423__25[[#This Row],[Número de Orden]],Cocinadinamica!E336:E1104,Cocinadinamica!F336:F1104)/1440</f>
        <v>0.10833333333333334</v>
      </c>
      <c r="T335" s="9" cm="1">
        <f t="array" ref="T33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4.4444444440402242E-2</v>
      </c>
      <c r="U335" s="9" t="str" cm="1">
        <f t="array" ref="U33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36" spans="1:21" x14ac:dyDescent="0.35">
      <c r="A336" s="27">
        <v>14</v>
      </c>
      <c r="B336" s="11" t="s">
        <v>1045</v>
      </c>
      <c r="C336" s="11">
        <v>3</v>
      </c>
      <c r="D336" s="12">
        <v>45020.080555555556</v>
      </c>
      <c r="E336" s="12">
        <v>45020.131249999999</v>
      </c>
      <c r="F336" s="11" t="s">
        <v>72</v>
      </c>
      <c r="G336" s="11" t="s">
        <v>86</v>
      </c>
      <c r="H336" s="11" t="s">
        <v>109</v>
      </c>
      <c r="I336" s="16">
        <v>41.56</v>
      </c>
      <c r="J336" s="11" t="s">
        <v>75</v>
      </c>
      <c r="K336" s="11">
        <v>335</v>
      </c>
      <c r="L336" s="11" t="s">
        <v>89</v>
      </c>
      <c r="M336" s="11" t="s">
        <v>1509</v>
      </c>
      <c r="N336">
        <f>_xlfn.XLOOKUP(spaces_3iWczBNnn5rbfoUlE0Jd_uploads_git_blob_9864c7f811c613c3faab876659c6423__25[[#This Row],[Número de Orden]],Cocinadinamica!B337:B1105,Cocinadinamica!C337:C1105)</f>
        <v>48</v>
      </c>
      <c r="O336" s="7">
        <f>spaces_3iWczBNnn5rbfoUlE0Jd_uploads_git_blob_9864c7f811c613c3faab876659c6423__25[[#This Row],[Hora de Llegada]]</f>
        <v>45020.080555555556</v>
      </c>
      <c r="P336" s="9">
        <f>spaces_3iWczBNnn5rbfoUlE0Jd_uploads_git_blob_9864c7f811c613c3faab876659c6423__25[[#This Row],[Hora de Llegada]]</f>
        <v>45020.080555555556</v>
      </c>
      <c r="Q336" s="9">
        <f>spaces_3iWczBNnn5rbfoUlE0Jd_uploads_git_blob_9864c7f811c613c3faab876659c6423__25[[#This Row],[Hora de Salida]]</f>
        <v>45020.131249999999</v>
      </c>
      <c r="R336" s="9" cm="1">
        <f t="array" ref="R33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5.0694444442342501E-2</v>
      </c>
      <c r="S336" s="9">
        <f>_xlfn.XLOOKUP(spaces_3iWczBNnn5rbfoUlE0Jd_uploads_git_blob_9864c7f811c613c3faab876659c6423__25[[#This Row],[Número de Orden]],Cocinadinamica!E337:E1105,Cocinadinamica!F337:F1105)/1440</f>
        <v>4.791666666666667E-2</v>
      </c>
      <c r="T336" s="9" cm="1">
        <f t="array" ref="T33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2.7777777756758312E-3</v>
      </c>
      <c r="U336" s="9" t="str" cm="1">
        <f t="array" ref="U33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37" spans="1:21" x14ac:dyDescent="0.35">
      <c r="A337" s="28">
        <v>4</v>
      </c>
      <c r="B337" s="13" t="s">
        <v>1046</v>
      </c>
      <c r="C337" s="13">
        <v>5</v>
      </c>
      <c r="D337" s="14">
        <v>45020.065972222219</v>
      </c>
      <c r="E337" s="14">
        <v>45020.20208333333</v>
      </c>
      <c r="F337" s="13" t="s">
        <v>100</v>
      </c>
      <c r="G337" s="13" t="s">
        <v>73</v>
      </c>
      <c r="H337" s="13" t="s">
        <v>74</v>
      </c>
      <c r="I337" s="17">
        <v>17.93</v>
      </c>
      <c r="J337" s="13" t="s">
        <v>75</v>
      </c>
      <c r="K337" s="13">
        <v>336</v>
      </c>
      <c r="L337" s="13" t="s">
        <v>164</v>
      </c>
      <c r="M337" s="13" t="s">
        <v>1510</v>
      </c>
      <c r="N337">
        <f>_xlfn.XLOOKUP(spaces_3iWczBNnn5rbfoUlE0Jd_uploads_git_blob_9864c7f811c613c3faab876659c6423__25[[#This Row],[Número de Orden]],Cocinadinamica!B338:B1106,Cocinadinamica!C338:C1106)</f>
        <v>65</v>
      </c>
      <c r="O337" s="7">
        <f>spaces_3iWczBNnn5rbfoUlE0Jd_uploads_git_blob_9864c7f811c613c3faab876659c6423__25[[#This Row],[Hora de Llegada]]</f>
        <v>45020.065972222219</v>
      </c>
      <c r="P337" s="9">
        <f>spaces_3iWczBNnn5rbfoUlE0Jd_uploads_git_blob_9864c7f811c613c3faab876659c6423__25[[#This Row],[Hora de Llegada]]</f>
        <v>45020.065972222219</v>
      </c>
      <c r="Q337" s="9">
        <f>spaces_3iWczBNnn5rbfoUlE0Jd_uploads_git_blob_9864c7f811c613c3faab876659c6423__25[[#This Row],[Hora de Salida]]</f>
        <v>45020.20208333333</v>
      </c>
      <c r="R337" s="9" cm="1">
        <f t="array" ref="R33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0.13611111111094942</v>
      </c>
      <c r="S337" s="9">
        <f>_xlfn.XLOOKUP(spaces_3iWczBNnn5rbfoUlE0Jd_uploads_git_blob_9864c7f811c613c3faab876659c6423__25[[#This Row],[Número de Orden]],Cocinadinamica!E338:E1106,Cocinadinamica!F338:F1106)/1440</f>
        <v>4.5138888888888888E-2</v>
      </c>
      <c r="T337" s="9" cm="1">
        <f t="array" ref="T33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9.0972222222060528E-2</v>
      </c>
      <c r="U337" s="9" t="str" cm="1">
        <f t="array" ref="U33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38" spans="1:21" x14ac:dyDescent="0.35">
      <c r="A338" s="27">
        <v>11</v>
      </c>
      <c r="B338" s="11" t="s">
        <v>1047</v>
      </c>
      <c r="C338" s="11">
        <v>2</v>
      </c>
      <c r="D338" s="12">
        <v>45020.068055555559</v>
      </c>
      <c r="E338" s="12">
        <v>45020.188194444447</v>
      </c>
      <c r="F338" s="11" t="s">
        <v>85</v>
      </c>
      <c r="G338" s="11" t="s">
        <v>73</v>
      </c>
      <c r="H338" s="11" t="s">
        <v>74</v>
      </c>
      <c r="I338" s="16">
        <v>19.28</v>
      </c>
      <c r="J338" s="11" t="s">
        <v>94</v>
      </c>
      <c r="K338" s="11">
        <v>337</v>
      </c>
      <c r="L338" s="11" t="s">
        <v>89</v>
      </c>
      <c r="M338" s="11" t="s">
        <v>1511</v>
      </c>
      <c r="N338">
        <f>_xlfn.XLOOKUP(spaces_3iWczBNnn5rbfoUlE0Jd_uploads_git_blob_9864c7f811c613c3faab876659c6423__25[[#This Row],[Número de Orden]],Cocinadinamica!B339:B1107,Cocinadinamica!C339:C1107)</f>
        <v>42</v>
      </c>
      <c r="O338" s="7">
        <f>spaces_3iWczBNnn5rbfoUlE0Jd_uploads_git_blob_9864c7f811c613c3faab876659c6423__25[[#This Row],[Hora de Llegada]]</f>
        <v>45020.068055555559</v>
      </c>
      <c r="P338" s="9">
        <f>spaces_3iWczBNnn5rbfoUlE0Jd_uploads_git_blob_9864c7f811c613c3faab876659c6423__25[[#This Row],[Hora de Llegada]]</f>
        <v>45020.068055555559</v>
      </c>
      <c r="Q338" s="9">
        <f>spaces_3iWczBNnn5rbfoUlE0Jd_uploads_git_blob_9864c7f811c613c3faab876659c6423__25[[#This Row],[Hora de Salida]]</f>
        <v>45020.188194444447</v>
      </c>
      <c r="R338" s="9" cm="1">
        <f t="array" ref="R33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0.12013888888759539</v>
      </c>
      <c r="S338" s="9">
        <f>_xlfn.XLOOKUP(spaces_3iWczBNnn5rbfoUlE0Jd_uploads_git_blob_9864c7f811c613c3faab876659c6423__25[[#This Row],[Número de Orden]],Cocinadinamica!E339:E1107,Cocinadinamica!F339:F1107)/1440</f>
        <v>4.027777777777778E-2</v>
      </c>
      <c r="T338" s="9" cm="1">
        <f t="array" ref="T33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7.9861111109817612E-2</v>
      </c>
      <c r="U338" s="9" t="str" cm="1">
        <f t="array" ref="U33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39" spans="1:21" x14ac:dyDescent="0.35">
      <c r="A339" s="28">
        <v>18</v>
      </c>
      <c r="B339" s="13" t="s">
        <v>1048</v>
      </c>
      <c r="C339" s="13">
        <v>2</v>
      </c>
      <c r="D339" s="14">
        <v>45020.022222222222</v>
      </c>
      <c r="E339" s="14">
        <v>45020.145833333336</v>
      </c>
      <c r="F339" s="13" t="s">
        <v>85</v>
      </c>
      <c r="G339" s="13" t="s">
        <v>86</v>
      </c>
      <c r="H339" s="13" t="s">
        <v>109</v>
      </c>
      <c r="I339" s="17">
        <v>30.62</v>
      </c>
      <c r="J339" s="13" t="s">
        <v>94</v>
      </c>
      <c r="K339" s="13">
        <v>338</v>
      </c>
      <c r="L339" s="13" t="s">
        <v>187</v>
      </c>
      <c r="M339" s="13" t="s">
        <v>1512</v>
      </c>
      <c r="N339">
        <f>_xlfn.XLOOKUP(spaces_3iWczBNnn5rbfoUlE0Jd_uploads_git_blob_9864c7f811c613c3faab876659c6423__25[[#This Row],[Número de Orden]],Cocinadinamica!B340:B1108,Cocinadinamica!C340:C1108)</f>
        <v>113</v>
      </c>
      <c r="O339" s="7">
        <f>spaces_3iWczBNnn5rbfoUlE0Jd_uploads_git_blob_9864c7f811c613c3faab876659c6423__25[[#This Row],[Hora de Llegada]]</f>
        <v>45020.022222222222</v>
      </c>
      <c r="P339" s="9">
        <f>spaces_3iWczBNnn5rbfoUlE0Jd_uploads_git_blob_9864c7f811c613c3faab876659c6423__25[[#This Row],[Hora de Llegada]]</f>
        <v>45020.022222222222</v>
      </c>
      <c r="Q339" s="9">
        <f>spaces_3iWczBNnn5rbfoUlE0Jd_uploads_git_blob_9864c7f811c613c3faab876659c6423__25[[#This Row],[Hora de Salida]]</f>
        <v>45020.145833333336</v>
      </c>
      <c r="R339" s="9" cm="1">
        <f t="array" ref="R33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0.12361111111385981</v>
      </c>
      <c r="S339" s="9">
        <f>_xlfn.XLOOKUP(spaces_3iWczBNnn5rbfoUlE0Jd_uploads_git_blob_9864c7f811c613c3faab876659c6423__25[[#This Row],[Número de Orden]],Cocinadinamica!E340:E1108,Cocinadinamica!F340:F1108)/1440</f>
        <v>9.930555555555555E-2</v>
      </c>
      <c r="T339" s="9" cm="1">
        <f t="array" ref="T33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2.4305555558304257E-2</v>
      </c>
      <c r="U339" s="9" t="str" cm="1">
        <f t="array" ref="U33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40" spans="1:21" x14ac:dyDescent="0.35">
      <c r="A340" s="27">
        <v>13</v>
      </c>
      <c r="B340" s="11" t="s">
        <v>1049</v>
      </c>
      <c r="C340" s="11">
        <v>2</v>
      </c>
      <c r="D340" s="12">
        <v>45020</v>
      </c>
      <c r="E340" s="12">
        <v>45020.084027777775</v>
      </c>
      <c r="F340" s="11" t="s">
        <v>170</v>
      </c>
      <c r="G340" s="11" t="s">
        <v>163</v>
      </c>
      <c r="H340" s="11" t="s">
        <v>109</v>
      </c>
      <c r="I340" s="16">
        <v>19.600000000000001</v>
      </c>
      <c r="J340" s="11" t="s">
        <v>94</v>
      </c>
      <c r="K340" s="11">
        <v>339</v>
      </c>
      <c r="L340" s="11" t="s">
        <v>76</v>
      </c>
      <c r="M340" s="11" t="s">
        <v>1513</v>
      </c>
      <c r="N340">
        <f>_xlfn.XLOOKUP(spaces_3iWczBNnn5rbfoUlE0Jd_uploads_git_blob_9864c7f811c613c3faab876659c6423__25[[#This Row],[Número de Orden]],Cocinadinamica!B341:B1109,Cocinadinamica!C341:C1109)</f>
        <v>42</v>
      </c>
      <c r="O340" s="7">
        <f>spaces_3iWczBNnn5rbfoUlE0Jd_uploads_git_blob_9864c7f811c613c3faab876659c6423__25[[#This Row],[Hora de Llegada]]</f>
        <v>45020</v>
      </c>
      <c r="P340" s="9">
        <f>spaces_3iWczBNnn5rbfoUlE0Jd_uploads_git_blob_9864c7f811c613c3faab876659c6423__25[[#This Row],[Hora de Llegada]]</f>
        <v>45020</v>
      </c>
      <c r="Q340" s="9">
        <f>spaces_3iWczBNnn5rbfoUlE0Jd_uploads_git_blob_9864c7f811c613c3faab876659c6423__25[[#This Row],[Hora de Salida]]</f>
        <v>45020.084027777775</v>
      </c>
      <c r="R340" s="9" cm="1">
        <f t="array" ref="R34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8.4027777775190771E-2</v>
      </c>
      <c r="S340" s="9">
        <f>_xlfn.XLOOKUP(spaces_3iWczBNnn5rbfoUlE0Jd_uploads_git_blob_9864c7f811c613c3faab876659c6423__25[[#This Row],[Número de Orden]],Cocinadinamica!E341:E1109,Cocinadinamica!F341:F1109)/1440</f>
        <v>3.1944444444444442E-2</v>
      </c>
      <c r="T340" s="9" cm="1">
        <f t="array" ref="T34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5.2083333330746329E-2</v>
      </c>
      <c r="U340" s="9" t="str" cm="1">
        <f t="array" ref="U34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41" spans="1:21" x14ac:dyDescent="0.35">
      <c r="A341" s="28">
        <v>15</v>
      </c>
      <c r="B341" s="13" t="s">
        <v>1050</v>
      </c>
      <c r="C341" s="13">
        <v>1</v>
      </c>
      <c r="D341" s="14">
        <v>45020.05</v>
      </c>
      <c r="E341" s="14">
        <v>45020.193055555559</v>
      </c>
      <c r="F341" s="13" t="s">
        <v>170</v>
      </c>
      <c r="G341" s="13" t="s">
        <v>86</v>
      </c>
      <c r="H341" s="13" t="s">
        <v>74</v>
      </c>
      <c r="I341" s="17">
        <v>38.520000000000003</v>
      </c>
      <c r="J341" s="13" t="s">
        <v>75</v>
      </c>
      <c r="K341" s="13">
        <v>340</v>
      </c>
      <c r="L341" s="13" t="s">
        <v>181</v>
      </c>
      <c r="M341" s="13" t="s">
        <v>1514</v>
      </c>
      <c r="N341">
        <f>_xlfn.XLOOKUP(spaces_3iWczBNnn5rbfoUlE0Jd_uploads_git_blob_9864c7f811c613c3faab876659c6423__25[[#This Row],[Número de Orden]],Cocinadinamica!B342:B1110,Cocinadinamica!C342:C1110)</f>
        <v>66</v>
      </c>
      <c r="O341" s="7">
        <f>spaces_3iWczBNnn5rbfoUlE0Jd_uploads_git_blob_9864c7f811c613c3faab876659c6423__25[[#This Row],[Hora de Llegada]]</f>
        <v>45020.05</v>
      </c>
      <c r="P341" s="9">
        <f>spaces_3iWczBNnn5rbfoUlE0Jd_uploads_git_blob_9864c7f811c613c3faab876659c6423__25[[#This Row],[Hora de Llegada]]</f>
        <v>45020.05</v>
      </c>
      <c r="Q341" s="9">
        <f>spaces_3iWczBNnn5rbfoUlE0Jd_uploads_git_blob_9864c7f811c613c3faab876659c6423__25[[#This Row],[Hora de Salida]]</f>
        <v>45020.193055555559</v>
      </c>
      <c r="R341" s="9" cm="1">
        <f t="array" ref="R34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0.14305555555620231</v>
      </c>
      <c r="S341" s="9">
        <f>_xlfn.XLOOKUP(spaces_3iWczBNnn5rbfoUlE0Jd_uploads_git_blob_9864c7f811c613c3faab876659c6423__25[[#This Row],[Número de Orden]],Cocinadinamica!E342:E1110,Cocinadinamica!F342:F1110)/1440</f>
        <v>6.3194444444444442E-2</v>
      </c>
      <c r="T341" s="9" cm="1">
        <f t="array" ref="T34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7.9861111111757865E-2</v>
      </c>
      <c r="U341" s="9" t="str" cm="1">
        <f t="array" ref="U34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42" spans="1:21" x14ac:dyDescent="0.35">
      <c r="A342" s="27">
        <v>14</v>
      </c>
      <c r="B342" s="11" t="s">
        <v>1051</v>
      </c>
      <c r="C342" s="11">
        <v>5</v>
      </c>
      <c r="D342" s="12">
        <v>45020.086805555555</v>
      </c>
      <c r="E342" s="12">
        <v>45020.179861111108</v>
      </c>
      <c r="F342" s="11" t="s">
        <v>170</v>
      </c>
      <c r="G342" s="11" t="s">
        <v>163</v>
      </c>
      <c r="H342" s="11" t="s">
        <v>74</v>
      </c>
      <c r="I342" s="16">
        <v>47.05</v>
      </c>
      <c r="J342" s="11" t="s">
        <v>75</v>
      </c>
      <c r="K342" s="11">
        <v>341</v>
      </c>
      <c r="L342" s="11" t="s">
        <v>76</v>
      </c>
      <c r="M342" s="11" t="s">
        <v>1515</v>
      </c>
      <c r="N342">
        <f>_xlfn.XLOOKUP(spaces_3iWczBNnn5rbfoUlE0Jd_uploads_git_blob_9864c7f811c613c3faab876659c6423__25[[#This Row],[Número de Orden]],Cocinadinamica!B343:B1111,Cocinadinamica!C343:C1111)</f>
        <v>72</v>
      </c>
      <c r="O342" s="7">
        <f>spaces_3iWczBNnn5rbfoUlE0Jd_uploads_git_blob_9864c7f811c613c3faab876659c6423__25[[#This Row],[Hora de Llegada]]</f>
        <v>45020.086805555555</v>
      </c>
      <c r="P342" s="9">
        <f>spaces_3iWczBNnn5rbfoUlE0Jd_uploads_git_blob_9864c7f811c613c3faab876659c6423__25[[#This Row],[Hora de Llegada]]</f>
        <v>45020.086805555555</v>
      </c>
      <c r="Q342" s="9">
        <f>spaces_3iWczBNnn5rbfoUlE0Jd_uploads_git_blob_9864c7f811c613c3faab876659c6423__25[[#This Row],[Hora de Salida]]</f>
        <v>45020.179861111108</v>
      </c>
      <c r="R342" s="9" cm="1">
        <f t="array" ref="R34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9.3055555553291924E-2</v>
      </c>
      <c r="S342" s="9">
        <f>_xlfn.XLOOKUP(spaces_3iWczBNnn5rbfoUlE0Jd_uploads_git_blob_9864c7f811c613c3faab876659c6423__25[[#This Row],[Número de Orden]],Cocinadinamica!E343:E1111,Cocinadinamica!F343:F1111)/1440</f>
        <v>6.1111111111111109E-2</v>
      </c>
      <c r="T342" s="9" cm="1">
        <f t="array" ref="T34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3.1944444442180815E-2</v>
      </c>
      <c r="U342" s="9" t="str" cm="1">
        <f t="array" ref="U34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43" spans="1:21" x14ac:dyDescent="0.35">
      <c r="A343" s="28">
        <v>19</v>
      </c>
      <c r="B343" s="13" t="s">
        <v>1052</v>
      </c>
      <c r="C343" s="13">
        <v>5</v>
      </c>
      <c r="D343" s="14">
        <v>45020.104166666664</v>
      </c>
      <c r="E343" s="14">
        <v>45020.257638888892</v>
      </c>
      <c r="F343" s="13" t="s">
        <v>170</v>
      </c>
      <c r="G343" s="13" t="s">
        <v>163</v>
      </c>
      <c r="H343" s="13" t="s">
        <v>74</v>
      </c>
      <c r="I343" s="17">
        <v>20.059999999999999</v>
      </c>
      <c r="J343" s="13" t="s">
        <v>75</v>
      </c>
      <c r="K343" s="13">
        <v>342</v>
      </c>
      <c r="L343" s="13" t="s">
        <v>95</v>
      </c>
      <c r="M343" s="13" t="s">
        <v>1429</v>
      </c>
      <c r="N343">
        <f>_xlfn.XLOOKUP(spaces_3iWczBNnn5rbfoUlE0Jd_uploads_git_blob_9864c7f811c613c3faab876659c6423__25[[#This Row],[Número de Orden]],Cocinadinamica!B344:B1112,Cocinadinamica!C344:C1112)</f>
        <v>42</v>
      </c>
      <c r="O343" s="7">
        <f>spaces_3iWczBNnn5rbfoUlE0Jd_uploads_git_blob_9864c7f811c613c3faab876659c6423__25[[#This Row],[Hora de Llegada]]</f>
        <v>45020.104166666664</v>
      </c>
      <c r="P343" s="9">
        <f>spaces_3iWczBNnn5rbfoUlE0Jd_uploads_git_blob_9864c7f811c613c3faab876659c6423__25[[#This Row],[Hora de Llegada]]</f>
        <v>45020.104166666664</v>
      </c>
      <c r="Q343" s="9">
        <f>spaces_3iWczBNnn5rbfoUlE0Jd_uploads_git_blob_9864c7f811c613c3faab876659c6423__25[[#This Row],[Hora de Salida]]</f>
        <v>45020.257638888892</v>
      </c>
      <c r="R343" s="9" cm="1">
        <f t="array" ref="R34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0.15347222222771961</v>
      </c>
      <c r="S343" s="9">
        <f>_xlfn.XLOOKUP(spaces_3iWczBNnn5rbfoUlE0Jd_uploads_git_blob_9864c7f811c613c3faab876659c6423__25[[#This Row],[Número de Orden]],Cocinadinamica!E344:E1112,Cocinadinamica!F344:F1112)/1440</f>
        <v>3.7499999999999999E-2</v>
      </c>
      <c r="T343" s="9" cm="1">
        <f t="array" ref="T34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0.11597222222771961</v>
      </c>
      <c r="U343" s="9" t="str" cm="1">
        <f t="array" ref="U34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44" spans="1:21" x14ac:dyDescent="0.35">
      <c r="A344" s="27">
        <v>12</v>
      </c>
      <c r="B344" s="11" t="s">
        <v>1053</v>
      </c>
      <c r="C344" s="11">
        <v>1</v>
      </c>
      <c r="D344" s="12">
        <v>45020.163888888892</v>
      </c>
      <c r="E344" s="12">
        <v>45020.239583333336</v>
      </c>
      <c r="F344" s="11" t="s">
        <v>85</v>
      </c>
      <c r="G344" s="11" t="s">
        <v>86</v>
      </c>
      <c r="H344" s="11" t="s">
        <v>74</v>
      </c>
      <c r="I344" s="16">
        <v>23.01</v>
      </c>
      <c r="J344" s="11" t="s">
        <v>88</v>
      </c>
      <c r="K344" s="11">
        <v>343</v>
      </c>
      <c r="L344" s="11" t="s">
        <v>76</v>
      </c>
      <c r="M344" s="11" t="s">
        <v>1516</v>
      </c>
      <c r="N344">
        <f>_xlfn.XLOOKUP(spaces_3iWczBNnn5rbfoUlE0Jd_uploads_git_blob_9864c7f811c613c3faab876659c6423__25[[#This Row],[Número de Orden]],Cocinadinamica!B345:B1113,Cocinadinamica!C345:C1113)</f>
        <v>55</v>
      </c>
      <c r="O344" s="7">
        <f>spaces_3iWczBNnn5rbfoUlE0Jd_uploads_git_blob_9864c7f811c613c3faab876659c6423__25[[#This Row],[Hora de Llegada]]</f>
        <v>45020.163888888892</v>
      </c>
      <c r="P344" s="9">
        <f>spaces_3iWczBNnn5rbfoUlE0Jd_uploads_git_blob_9864c7f811c613c3faab876659c6423__25[[#This Row],[Hora de Llegada]]</f>
        <v>45020.163888888892</v>
      </c>
      <c r="Q344" s="9">
        <f>spaces_3iWczBNnn5rbfoUlE0Jd_uploads_git_blob_9864c7f811c613c3faab876659c6423__25[[#This Row],[Hora de Salida]]</f>
        <v>45020.239583333336</v>
      </c>
      <c r="R344" s="9" cm="1">
        <f t="array" ref="R34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8.611111110803904E-2</v>
      </c>
      <c r="S344" s="9">
        <f>_xlfn.XLOOKUP(spaces_3iWczBNnn5rbfoUlE0Jd_uploads_git_blob_9864c7f811c613c3faab876659c6423__25[[#This Row],[Número de Orden]],Cocinadinamica!E345:E1113,Cocinadinamica!F345:F1113)/1440</f>
        <v>7.013888888888889E-2</v>
      </c>
      <c r="T344" s="9" cm="1">
        <f t="array" ref="T34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1.5972222219150151E-2</v>
      </c>
      <c r="U344" s="9" t="str" cm="1">
        <f t="array" ref="U34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45" spans="1:21" x14ac:dyDescent="0.35">
      <c r="A345" s="28">
        <v>15</v>
      </c>
      <c r="B345" s="13" t="s">
        <v>1054</v>
      </c>
      <c r="C345" s="13">
        <v>3</v>
      </c>
      <c r="D345" s="14">
        <v>45020.031944444447</v>
      </c>
      <c r="E345" s="14">
        <v>45020.086111111108</v>
      </c>
      <c r="F345" s="13" t="s">
        <v>100</v>
      </c>
      <c r="G345" s="13" t="s">
        <v>86</v>
      </c>
      <c r="H345" s="13" t="s">
        <v>74</v>
      </c>
      <c r="I345" s="17">
        <v>33.01</v>
      </c>
      <c r="J345" s="13" t="s">
        <v>88</v>
      </c>
      <c r="K345" s="13">
        <v>344</v>
      </c>
      <c r="L345" s="13" t="s">
        <v>101</v>
      </c>
      <c r="M345" s="13" t="s">
        <v>1517</v>
      </c>
      <c r="N345">
        <f>_xlfn.XLOOKUP(spaces_3iWczBNnn5rbfoUlE0Jd_uploads_git_blob_9864c7f811c613c3faab876659c6423__25[[#This Row],[Número de Orden]],Cocinadinamica!B346:B1114,Cocinadinamica!C346:C1114)</f>
        <v>73</v>
      </c>
      <c r="O345" s="7">
        <f>spaces_3iWczBNnn5rbfoUlE0Jd_uploads_git_blob_9864c7f811c613c3faab876659c6423__25[[#This Row],[Hora de Llegada]]</f>
        <v>45020.031944444447</v>
      </c>
      <c r="P345" s="9">
        <f>spaces_3iWczBNnn5rbfoUlE0Jd_uploads_git_blob_9864c7f811c613c3faab876659c6423__25[[#This Row],[Hora de Llegada]]</f>
        <v>45020.031944444447</v>
      </c>
      <c r="Q345" s="9">
        <f>spaces_3iWczBNnn5rbfoUlE0Jd_uploads_git_blob_9864c7f811c613c3faab876659c6423__25[[#This Row],[Hora de Salida]]</f>
        <v>45020.086111111108</v>
      </c>
      <c r="R345" s="9" cm="1">
        <f t="array" ref="R34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6.4583333325572312E-2</v>
      </c>
      <c r="S345" s="9">
        <f>_xlfn.XLOOKUP(spaces_3iWczBNnn5rbfoUlE0Jd_uploads_git_blob_9864c7f811c613c3faab876659c6423__25[[#This Row],[Número de Orden]],Cocinadinamica!E346:E1114,Cocinadinamica!F346:F1114)/1440</f>
        <v>5.9722222222222225E-2</v>
      </c>
      <c r="T345" s="9" cm="1">
        <f t="array" ref="T34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4.8611111033500867E-3</v>
      </c>
      <c r="U345" s="9" t="str" cm="1">
        <f t="array" ref="U34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46" spans="1:21" x14ac:dyDescent="0.35">
      <c r="A346" s="27" t="s">
        <v>224</v>
      </c>
      <c r="B346" s="11" t="s">
        <v>452</v>
      </c>
      <c r="C346" s="11">
        <v>3</v>
      </c>
      <c r="D346" s="12">
        <v>45020.054166666669</v>
      </c>
      <c r="E346" s="12">
        <v>45020.179861111108</v>
      </c>
      <c r="F346" s="11" t="s">
        <v>72</v>
      </c>
      <c r="G346" s="11" t="s">
        <v>86</v>
      </c>
      <c r="H346" s="11" t="s">
        <v>74</v>
      </c>
      <c r="I346" s="16">
        <v>13.98</v>
      </c>
      <c r="J346" s="11" t="s">
        <v>88</v>
      </c>
      <c r="K346" s="11">
        <v>345</v>
      </c>
      <c r="L346" s="11" t="s">
        <v>101</v>
      </c>
      <c r="M346" s="11" t="s">
        <v>29</v>
      </c>
      <c r="N346">
        <f>_xlfn.XLOOKUP(spaces_3iWczBNnn5rbfoUlE0Jd_uploads_git_blob_9864c7f811c613c3faab876659c6423__25[[#This Row],[Número de Orden]],Cocinadinamica!B347:B1115,Cocinadinamica!C347:C1115)</f>
        <v>16</v>
      </c>
      <c r="O346" s="7">
        <f>spaces_3iWczBNnn5rbfoUlE0Jd_uploads_git_blob_9864c7f811c613c3faab876659c6423__25[[#This Row],[Hora de Llegada]]</f>
        <v>45020.054166666669</v>
      </c>
      <c r="P346" s="9">
        <f>spaces_3iWczBNnn5rbfoUlE0Jd_uploads_git_blob_9864c7f811c613c3faab876659c6423__25[[#This Row],[Hora de Llegada]]</f>
        <v>45020.054166666669</v>
      </c>
      <c r="Q346" s="9">
        <f>spaces_3iWczBNnn5rbfoUlE0Jd_uploads_git_blob_9864c7f811c613c3faab876659c6423__25[[#This Row],[Hora de Salida]]</f>
        <v>45020.179861111108</v>
      </c>
      <c r="R346" s="9" cm="1">
        <f t="array" ref="R34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0.13611111110367347</v>
      </c>
      <c r="S346" s="9">
        <f>_xlfn.XLOOKUP(spaces_3iWczBNnn5rbfoUlE0Jd_uploads_git_blob_9864c7f811c613c3faab876659c6423__25[[#This Row],[Número de Orden]],Cocinadinamica!E347:E1115,Cocinadinamica!F347:F1115)/1440</f>
        <v>1.2500000000000001E-2</v>
      </c>
      <c r="T346" s="9" cm="1">
        <f t="array" ref="T34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0.12361111110367347</v>
      </c>
      <c r="U346" s="9" t="str" cm="1">
        <f t="array" ref="U34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47" spans="1:21" x14ac:dyDescent="0.35">
      <c r="A347" s="28" t="s">
        <v>161</v>
      </c>
      <c r="B347" s="13" t="s">
        <v>453</v>
      </c>
      <c r="C347" s="13">
        <v>5</v>
      </c>
      <c r="D347" s="14">
        <v>45020.027777777781</v>
      </c>
      <c r="E347" s="14">
        <v>45020.163888888892</v>
      </c>
      <c r="F347" s="13" t="s">
        <v>85</v>
      </c>
      <c r="G347" s="13" t="s">
        <v>86</v>
      </c>
      <c r="H347" s="13" t="s">
        <v>109</v>
      </c>
      <c r="I347" s="17">
        <v>35.93</v>
      </c>
      <c r="J347" s="13" t="s">
        <v>94</v>
      </c>
      <c r="K347" s="13">
        <v>346</v>
      </c>
      <c r="L347" s="13" t="s">
        <v>164</v>
      </c>
      <c r="M347" s="13" t="s">
        <v>21</v>
      </c>
      <c r="N347">
        <f>_xlfn.XLOOKUP(spaces_3iWczBNnn5rbfoUlE0Jd_uploads_git_blob_9864c7f811c613c3faab876659c6423__25[[#This Row],[Número de Orden]],Cocinadinamica!B348:B1116,Cocinadinamica!C348:C1116)</f>
        <v>28</v>
      </c>
      <c r="O347" s="7">
        <f>spaces_3iWczBNnn5rbfoUlE0Jd_uploads_git_blob_9864c7f811c613c3faab876659c6423__25[[#This Row],[Hora de Llegada]]</f>
        <v>45020.027777777781</v>
      </c>
      <c r="P347" s="9">
        <f>spaces_3iWczBNnn5rbfoUlE0Jd_uploads_git_blob_9864c7f811c613c3faab876659c6423__25[[#This Row],[Hora de Llegada]]</f>
        <v>45020.027777777781</v>
      </c>
      <c r="Q347" s="9">
        <f>spaces_3iWczBNnn5rbfoUlE0Jd_uploads_git_blob_9864c7f811c613c3faab876659c6423__25[[#This Row],[Hora de Salida]]</f>
        <v>45020.163888888892</v>
      </c>
      <c r="R347" s="9" cm="1">
        <f t="array" ref="R34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0.13611111111094942</v>
      </c>
      <c r="S347" s="9">
        <f>_xlfn.XLOOKUP(spaces_3iWczBNnn5rbfoUlE0Jd_uploads_git_blob_9864c7f811c613c3faab876659c6423__25[[#This Row],[Número de Orden]],Cocinadinamica!E348:E1116,Cocinadinamica!F348:F1116)/1440</f>
        <v>1.5277777777777777E-2</v>
      </c>
      <c r="T347" s="9" cm="1">
        <f t="array" ref="T34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0.12083333333317164</v>
      </c>
      <c r="U347" s="9" t="str" cm="1">
        <f t="array" ref="U34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48" spans="1:21" x14ac:dyDescent="0.35">
      <c r="A348" s="27" t="s">
        <v>70</v>
      </c>
      <c r="B348" s="11" t="s">
        <v>454</v>
      </c>
      <c r="C348" s="11">
        <v>4</v>
      </c>
      <c r="D348" s="12">
        <v>45020.075694444444</v>
      </c>
      <c r="E348" s="12">
        <v>45020.19027777778</v>
      </c>
      <c r="F348" s="11" t="s">
        <v>72</v>
      </c>
      <c r="G348" s="11" t="s">
        <v>86</v>
      </c>
      <c r="H348" s="11" t="s">
        <v>74</v>
      </c>
      <c r="I348" s="16">
        <v>48.52</v>
      </c>
      <c r="J348" s="11" t="s">
        <v>94</v>
      </c>
      <c r="K348" s="11">
        <v>347</v>
      </c>
      <c r="L348" s="11" t="s">
        <v>101</v>
      </c>
      <c r="M348" s="11" t="s">
        <v>31</v>
      </c>
      <c r="N348">
        <f>_xlfn.XLOOKUP(spaces_3iWczBNnn5rbfoUlE0Jd_uploads_git_blob_9864c7f811c613c3faab876659c6423__25[[#This Row],[Número de Orden]],Cocinadinamica!B349:B1117,Cocinadinamica!C349:C1117)</f>
        <v>28</v>
      </c>
      <c r="O348" s="7">
        <f>spaces_3iWczBNnn5rbfoUlE0Jd_uploads_git_blob_9864c7f811c613c3faab876659c6423__25[[#This Row],[Hora de Llegada]]</f>
        <v>45020.075694444444</v>
      </c>
      <c r="P348" s="9">
        <f>spaces_3iWczBNnn5rbfoUlE0Jd_uploads_git_blob_9864c7f811c613c3faab876659c6423__25[[#This Row],[Hora de Llegada]]</f>
        <v>45020.075694444444</v>
      </c>
      <c r="Q348" s="9">
        <f>spaces_3iWczBNnn5rbfoUlE0Jd_uploads_git_blob_9864c7f811c613c3faab876659c6423__25[[#This Row],[Hora de Salida]]</f>
        <v>45020.19027777778</v>
      </c>
      <c r="R348" s="9" cm="1">
        <f t="array" ref="R34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0.11458333333575865</v>
      </c>
      <c r="S348" s="9">
        <f>_xlfn.XLOOKUP(spaces_3iWczBNnn5rbfoUlE0Jd_uploads_git_blob_9864c7f811c613c3faab876659c6423__25[[#This Row],[Número de Orden]],Cocinadinamica!E349:E1117,Cocinadinamica!F349:F1117)/1440</f>
        <v>3.0555555555555555E-2</v>
      </c>
      <c r="T348" s="9" cm="1">
        <f t="array" ref="T34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8.4027777780203095E-2</v>
      </c>
      <c r="U348" s="9" t="str" cm="1">
        <f t="array" ref="U34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49" spans="1:21" x14ac:dyDescent="0.35">
      <c r="A349" s="28">
        <v>16</v>
      </c>
      <c r="B349" s="13" t="s">
        <v>1055</v>
      </c>
      <c r="C349" s="13">
        <v>2</v>
      </c>
      <c r="D349" s="14">
        <v>45020.053472222222</v>
      </c>
      <c r="E349" s="14">
        <v>45020.207638888889</v>
      </c>
      <c r="F349" s="13" t="s">
        <v>100</v>
      </c>
      <c r="G349" s="13" t="s">
        <v>86</v>
      </c>
      <c r="H349" s="13" t="s">
        <v>74</v>
      </c>
      <c r="I349" s="17">
        <v>30.78</v>
      </c>
      <c r="J349" s="13" t="s">
        <v>88</v>
      </c>
      <c r="K349" s="13">
        <v>348</v>
      </c>
      <c r="L349" s="13" t="s">
        <v>221</v>
      </c>
      <c r="M349" s="13" t="s">
        <v>1286</v>
      </c>
      <c r="N349">
        <f>_xlfn.XLOOKUP(spaces_3iWczBNnn5rbfoUlE0Jd_uploads_git_blob_9864c7f811c613c3faab876659c6423__25[[#This Row],[Número de Orden]],Cocinadinamica!B350:B1118,Cocinadinamica!C350:C1118)</f>
        <v>35</v>
      </c>
      <c r="O349" s="7">
        <f>spaces_3iWczBNnn5rbfoUlE0Jd_uploads_git_blob_9864c7f811c613c3faab876659c6423__25[[#This Row],[Hora de Llegada]]</f>
        <v>45020.053472222222</v>
      </c>
      <c r="P349" s="9">
        <f>spaces_3iWczBNnn5rbfoUlE0Jd_uploads_git_blob_9864c7f811c613c3faab876659c6423__25[[#This Row],[Hora de Llegada]]</f>
        <v>45020.053472222222</v>
      </c>
      <c r="Q349" s="9">
        <f>spaces_3iWczBNnn5rbfoUlE0Jd_uploads_git_blob_9864c7f811c613c3faab876659c6423__25[[#This Row],[Hora de Salida]]</f>
        <v>45020.207638888889</v>
      </c>
      <c r="R349" s="9" cm="1">
        <f t="array" ref="R34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0.16458333333139308</v>
      </c>
      <c r="S349" s="9">
        <f>_xlfn.XLOOKUP(spaces_3iWczBNnn5rbfoUlE0Jd_uploads_git_blob_9864c7f811c613c3faab876659c6423__25[[#This Row],[Número de Orden]],Cocinadinamica!E350:E1118,Cocinadinamica!F350:F1118)/1440</f>
        <v>6.1111111111111109E-2</v>
      </c>
      <c r="T349" s="9" cm="1">
        <f t="array" ref="T34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0.10347222222028196</v>
      </c>
      <c r="U349" s="9" t="str" cm="1">
        <f t="array" ref="U34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50" spans="1:21" x14ac:dyDescent="0.35">
      <c r="A350" s="27">
        <v>13</v>
      </c>
      <c r="B350" s="11" t="s">
        <v>1056</v>
      </c>
      <c r="C350" s="11">
        <v>1</v>
      </c>
      <c r="D350" s="12">
        <v>45020.158333333333</v>
      </c>
      <c r="E350" s="12">
        <v>45020.313194444447</v>
      </c>
      <c r="F350" s="11" t="s">
        <v>85</v>
      </c>
      <c r="G350" s="11" t="s">
        <v>163</v>
      </c>
      <c r="H350" s="11" t="s">
        <v>74</v>
      </c>
      <c r="I350" s="16">
        <v>40.630000000000003</v>
      </c>
      <c r="J350" s="11" t="s">
        <v>88</v>
      </c>
      <c r="K350" s="11">
        <v>349</v>
      </c>
      <c r="L350" s="11" t="s">
        <v>89</v>
      </c>
      <c r="M350" s="11" t="s">
        <v>1518</v>
      </c>
      <c r="N350">
        <f>_xlfn.XLOOKUP(spaces_3iWczBNnn5rbfoUlE0Jd_uploads_git_blob_9864c7f811c613c3faab876659c6423__25[[#This Row],[Número de Orden]],Cocinadinamica!B351:B1119,Cocinadinamica!C351:C1119)</f>
        <v>62</v>
      </c>
      <c r="O350" s="7">
        <f>spaces_3iWczBNnn5rbfoUlE0Jd_uploads_git_blob_9864c7f811c613c3faab876659c6423__25[[#This Row],[Hora de Llegada]]</f>
        <v>45020.158333333333</v>
      </c>
      <c r="P350" s="9">
        <f>spaces_3iWczBNnn5rbfoUlE0Jd_uploads_git_blob_9864c7f811c613c3faab876659c6423__25[[#This Row],[Hora de Llegada]]</f>
        <v>45020.158333333333</v>
      </c>
      <c r="Q350" s="9">
        <f>spaces_3iWczBNnn5rbfoUlE0Jd_uploads_git_blob_9864c7f811c613c3faab876659c6423__25[[#This Row],[Hora de Salida]]</f>
        <v>45020.313194444447</v>
      </c>
      <c r="R350" s="9" cm="1">
        <f t="array" ref="R35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0.16527777777810115</v>
      </c>
      <c r="S350" s="9">
        <f>_xlfn.XLOOKUP(spaces_3iWczBNnn5rbfoUlE0Jd_uploads_git_blob_9864c7f811c613c3faab876659c6423__25[[#This Row],[Número de Orden]],Cocinadinamica!E351:E1119,Cocinadinamica!F351:F1119)/1440</f>
        <v>5.9027777777777776E-2</v>
      </c>
      <c r="T350" s="9" cm="1">
        <f t="array" ref="T35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0.10625000000032338</v>
      </c>
      <c r="U350" s="9" t="str" cm="1">
        <f t="array" ref="U35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51" spans="1:21" x14ac:dyDescent="0.35">
      <c r="A351" s="28">
        <v>2</v>
      </c>
      <c r="B351" s="13" t="s">
        <v>1057</v>
      </c>
      <c r="C351" s="13">
        <v>6</v>
      </c>
      <c r="D351" s="14">
        <v>45020.024305555555</v>
      </c>
      <c r="E351" s="14">
        <v>45020.124305555553</v>
      </c>
      <c r="F351" s="13" t="s">
        <v>85</v>
      </c>
      <c r="G351" s="13" t="s">
        <v>163</v>
      </c>
      <c r="H351" s="13" t="s">
        <v>109</v>
      </c>
      <c r="I351" s="17">
        <v>36.21</v>
      </c>
      <c r="J351" s="13" t="s">
        <v>94</v>
      </c>
      <c r="K351" s="13">
        <v>350</v>
      </c>
      <c r="L351" s="13" t="s">
        <v>110</v>
      </c>
      <c r="M351" s="13" t="s">
        <v>1263</v>
      </c>
      <c r="N351">
        <f>_xlfn.XLOOKUP(spaces_3iWczBNnn5rbfoUlE0Jd_uploads_git_blob_9864c7f811c613c3faab876659c6423__25[[#This Row],[Número de Orden]],Cocinadinamica!B352:B1120,Cocinadinamica!C352:C1120)</f>
        <v>57</v>
      </c>
      <c r="O351" s="7">
        <f>spaces_3iWczBNnn5rbfoUlE0Jd_uploads_git_blob_9864c7f811c613c3faab876659c6423__25[[#This Row],[Hora de Llegada]]</f>
        <v>45020.024305555555</v>
      </c>
      <c r="P351" s="9">
        <f>spaces_3iWczBNnn5rbfoUlE0Jd_uploads_git_blob_9864c7f811c613c3faab876659c6423__25[[#This Row],[Hora de Llegada]]</f>
        <v>45020.024305555555</v>
      </c>
      <c r="Q351" s="9">
        <f>spaces_3iWczBNnn5rbfoUlE0Jd_uploads_git_blob_9864c7f811c613c3faab876659c6423__25[[#This Row],[Hora de Salida]]</f>
        <v>45020.124305555553</v>
      </c>
      <c r="R351" s="9" cm="1">
        <f t="array" ref="R35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9.9999999998544808E-2</v>
      </c>
      <c r="S351" s="9">
        <f>_xlfn.XLOOKUP(spaces_3iWczBNnn5rbfoUlE0Jd_uploads_git_blob_9864c7f811c613c3faab876659c6423__25[[#This Row],[Número de Orden]],Cocinadinamica!E352:E1120,Cocinadinamica!F352:F1120)/1440</f>
        <v>7.5694444444444439E-2</v>
      </c>
      <c r="T351" s="9" cm="1">
        <f t="array" ref="T35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2.4305555554100369E-2</v>
      </c>
      <c r="U351" s="9" t="str" cm="1">
        <f t="array" ref="U35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52" spans="1:21" x14ac:dyDescent="0.35">
      <c r="A352" s="27">
        <v>1</v>
      </c>
      <c r="B352" s="11" t="s">
        <v>1058</v>
      </c>
      <c r="C352" s="11">
        <v>6</v>
      </c>
      <c r="D352" s="12">
        <v>45020.161111111112</v>
      </c>
      <c r="E352" s="12">
        <v>45020.256249999999</v>
      </c>
      <c r="F352" s="11" t="s">
        <v>223</v>
      </c>
      <c r="G352" s="11" t="s">
        <v>163</v>
      </c>
      <c r="H352" s="11" t="s">
        <v>74</v>
      </c>
      <c r="I352" s="16">
        <v>48.93</v>
      </c>
      <c r="J352" s="11" t="s">
        <v>75</v>
      </c>
      <c r="K352" s="11">
        <v>351</v>
      </c>
      <c r="L352" s="11" t="s">
        <v>89</v>
      </c>
      <c r="M352" s="11" t="s">
        <v>1491</v>
      </c>
      <c r="N352">
        <f>_xlfn.XLOOKUP(spaces_3iWczBNnn5rbfoUlE0Jd_uploads_git_blob_9864c7f811c613c3faab876659c6423__25[[#This Row],[Número de Orden]],Cocinadinamica!B353:B1121,Cocinadinamica!C353:C1121)</f>
        <v>81</v>
      </c>
      <c r="O352" s="7">
        <f>spaces_3iWczBNnn5rbfoUlE0Jd_uploads_git_blob_9864c7f811c613c3faab876659c6423__25[[#This Row],[Hora de Llegada]]</f>
        <v>45020.161111111112</v>
      </c>
      <c r="P352" s="9">
        <f>spaces_3iWczBNnn5rbfoUlE0Jd_uploads_git_blob_9864c7f811c613c3faab876659c6423__25[[#This Row],[Hora de Llegada]]</f>
        <v>45020.161111111112</v>
      </c>
      <c r="Q352" s="9">
        <f>spaces_3iWczBNnn5rbfoUlE0Jd_uploads_git_blob_9864c7f811c613c3faab876659c6423__25[[#This Row],[Hora de Salida]]</f>
        <v>45020.256249999999</v>
      </c>
      <c r="R352" s="9" cm="1">
        <f t="array" ref="R35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9.5138888886140194E-2</v>
      </c>
      <c r="S352" s="9">
        <f>_xlfn.XLOOKUP(spaces_3iWczBNnn5rbfoUlE0Jd_uploads_git_blob_9864c7f811c613c3faab876659c6423__25[[#This Row],[Número de Orden]],Cocinadinamica!E353:E1121,Cocinadinamica!F353:F1121)/1440</f>
        <v>1.7361111111111112E-2</v>
      </c>
      <c r="T352" s="9" cm="1">
        <f t="array" ref="T35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7.7777777775029089E-2</v>
      </c>
      <c r="U352" s="9" t="str" cm="1">
        <f t="array" ref="U35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53" spans="1:21" x14ac:dyDescent="0.35">
      <c r="A353" s="28" t="s">
        <v>161</v>
      </c>
      <c r="B353" s="13" t="s">
        <v>459</v>
      </c>
      <c r="C353" s="13">
        <v>3</v>
      </c>
      <c r="D353" s="14">
        <v>45020.011805555558</v>
      </c>
      <c r="E353" s="14">
        <v>45020.120138888888</v>
      </c>
      <c r="F353" s="13" t="s">
        <v>170</v>
      </c>
      <c r="G353" s="13" t="s">
        <v>163</v>
      </c>
      <c r="H353" s="13" t="s">
        <v>87</v>
      </c>
      <c r="I353" s="17">
        <v>17.55</v>
      </c>
      <c r="J353" s="13" t="s">
        <v>94</v>
      </c>
      <c r="K353" s="13">
        <v>352</v>
      </c>
      <c r="L353" s="13" t="s">
        <v>221</v>
      </c>
      <c r="M353" s="13" t="s">
        <v>25</v>
      </c>
      <c r="N353">
        <f>_xlfn.XLOOKUP(spaces_3iWczBNnn5rbfoUlE0Jd_uploads_git_blob_9864c7f811c613c3faab876659c6423__25[[#This Row],[Número de Orden]],Cocinadinamica!B354:B1122,Cocinadinamica!C354:C1122)</f>
        <v>39</v>
      </c>
      <c r="O353" s="7">
        <f>spaces_3iWczBNnn5rbfoUlE0Jd_uploads_git_blob_9864c7f811c613c3faab876659c6423__25[[#This Row],[Hora de Llegada]]</f>
        <v>45020.011805555558</v>
      </c>
      <c r="P353" s="9">
        <f>spaces_3iWczBNnn5rbfoUlE0Jd_uploads_git_blob_9864c7f811c613c3faab876659c6423__25[[#This Row],[Hora de Llegada]]</f>
        <v>45020.011805555558</v>
      </c>
      <c r="Q353" s="9">
        <f>spaces_3iWczBNnn5rbfoUlE0Jd_uploads_git_blob_9864c7f811c613c3faab876659c6423__25[[#This Row],[Hora de Salida]]</f>
        <v>45020.120138888888</v>
      </c>
      <c r="R353" s="9" cm="1">
        <f t="array" ref="R35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0.10833333332993789</v>
      </c>
      <c r="S353" s="9">
        <f>_xlfn.XLOOKUP(spaces_3iWczBNnn5rbfoUlE0Jd_uploads_git_blob_9864c7f811c613c3faab876659c6423__25[[#This Row],[Número de Orden]],Cocinadinamica!E354:E1122,Cocinadinamica!F354:F1122)/1440</f>
        <v>4.8611111111111112E-3</v>
      </c>
      <c r="T353" s="9" cm="1">
        <f t="array" ref="T35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0.10347222221882678</v>
      </c>
      <c r="U353" s="9" t="str" cm="1">
        <f t="array" ref="U35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54" spans="1:21" x14ac:dyDescent="0.35">
      <c r="A354" s="27">
        <v>7</v>
      </c>
      <c r="B354" s="11" t="s">
        <v>1059</v>
      </c>
      <c r="C354" s="11">
        <v>5</v>
      </c>
      <c r="D354" s="12">
        <v>45020.156944444447</v>
      </c>
      <c r="E354" s="12">
        <v>45020.316666666666</v>
      </c>
      <c r="F354" s="11" t="s">
        <v>85</v>
      </c>
      <c r="G354" s="11" t="s">
        <v>73</v>
      </c>
      <c r="H354" s="11" t="s">
        <v>74</v>
      </c>
      <c r="I354" s="16">
        <v>27.37</v>
      </c>
      <c r="J354" s="11" t="s">
        <v>94</v>
      </c>
      <c r="K354" s="11">
        <v>353</v>
      </c>
      <c r="L354" s="11" t="s">
        <v>89</v>
      </c>
      <c r="M354" s="11" t="s">
        <v>1519</v>
      </c>
      <c r="N354">
        <f>_xlfn.XLOOKUP(spaces_3iWczBNnn5rbfoUlE0Jd_uploads_git_blob_9864c7f811c613c3faab876659c6423__25[[#This Row],[Número de Orden]],Cocinadinamica!B355:B1123,Cocinadinamica!C355:C1123)</f>
        <v>86</v>
      </c>
      <c r="O354" s="7">
        <f>spaces_3iWczBNnn5rbfoUlE0Jd_uploads_git_blob_9864c7f811c613c3faab876659c6423__25[[#This Row],[Hora de Llegada]]</f>
        <v>45020.156944444447</v>
      </c>
      <c r="P354" s="9">
        <f>spaces_3iWczBNnn5rbfoUlE0Jd_uploads_git_blob_9864c7f811c613c3faab876659c6423__25[[#This Row],[Hora de Llegada]]</f>
        <v>45020.156944444447</v>
      </c>
      <c r="Q354" s="9">
        <f>spaces_3iWczBNnn5rbfoUlE0Jd_uploads_git_blob_9864c7f811c613c3faab876659c6423__25[[#This Row],[Hora de Salida]]</f>
        <v>45020.316666666666</v>
      </c>
      <c r="R354" s="9" cm="1">
        <f t="array" ref="R35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0.15972222221898846</v>
      </c>
      <c r="S354" s="9">
        <f>_xlfn.XLOOKUP(spaces_3iWczBNnn5rbfoUlE0Jd_uploads_git_blob_9864c7f811c613c3faab876659c6423__25[[#This Row],[Número de Orden]],Cocinadinamica!E355:E1123,Cocinadinamica!F355:F1123)/1440</f>
        <v>8.8888888888888892E-2</v>
      </c>
      <c r="T354" s="9" cm="1">
        <f t="array" ref="T35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7.0833333330099571E-2</v>
      </c>
      <c r="U354" s="9" t="str" cm="1">
        <f t="array" ref="U35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55" spans="1:21" x14ac:dyDescent="0.35">
      <c r="A355" s="28">
        <v>12</v>
      </c>
      <c r="B355" s="13" t="s">
        <v>1060</v>
      </c>
      <c r="C355" s="13">
        <v>6</v>
      </c>
      <c r="D355" s="14">
        <v>45020.018055555556</v>
      </c>
      <c r="E355" s="14">
        <v>45020.14166666667</v>
      </c>
      <c r="F355" s="13" t="s">
        <v>85</v>
      </c>
      <c r="G355" s="13" t="s">
        <v>163</v>
      </c>
      <c r="H355" s="13" t="s">
        <v>74</v>
      </c>
      <c r="I355" s="17">
        <v>29.58</v>
      </c>
      <c r="J355" s="13" t="s">
        <v>88</v>
      </c>
      <c r="K355" s="13">
        <v>354</v>
      </c>
      <c r="L355" s="13" t="s">
        <v>221</v>
      </c>
      <c r="M355" s="13" t="s">
        <v>1520</v>
      </c>
      <c r="N355">
        <f>_xlfn.XLOOKUP(spaces_3iWczBNnn5rbfoUlE0Jd_uploads_git_blob_9864c7f811c613c3faab876659c6423__25[[#This Row],[Número de Orden]],Cocinadinamica!B356:B1124,Cocinadinamica!C356:C1124)</f>
        <v>76</v>
      </c>
      <c r="O355" s="7">
        <f>spaces_3iWczBNnn5rbfoUlE0Jd_uploads_git_blob_9864c7f811c613c3faab876659c6423__25[[#This Row],[Hora de Llegada]]</f>
        <v>45020.018055555556</v>
      </c>
      <c r="P355" s="9">
        <f>spaces_3iWczBNnn5rbfoUlE0Jd_uploads_git_blob_9864c7f811c613c3faab876659c6423__25[[#This Row],[Hora de Llegada]]</f>
        <v>45020.018055555556</v>
      </c>
      <c r="Q355" s="9">
        <f>spaces_3iWczBNnn5rbfoUlE0Jd_uploads_git_blob_9864c7f811c613c3faab876659c6423__25[[#This Row],[Hora de Salida]]</f>
        <v>45020.14166666667</v>
      </c>
      <c r="R355" s="9" cm="1">
        <f t="array" ref="R35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0.13402777777810115</v>
      </c>
      <c r="S355" s="9">
        <f>_xlfn.XLOOKUP(spaces_3iWczBNnn5rbfoUlE0Jd_uploads_git_blob_9864c7f811c613c3faab876659c6423__25[[#This Row],[Número de Orden]],Cocinadinamica!E356:E1124,Cocinadinamica!F356:F1124)/1440</f>
        <v>9.5138888888888884E-2</v>
      </c>
      <c r="T355" s="9" cm="1">
        <f t="array" ref="T35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3.888888888921227E-2</v>
      </c>
      <c r="U355" s="9" t="str" cm="1">
        <f t="array" ref="U35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56" spans="1:21" x14ac:dyDescent="0.35">
      <c r="A356" s="27" t="s">
        <v>210</v>
      </c>
      <c r="B356" s="11" t="s">
        <v>462</v>
      </c>
      <c r="C356" s="11">
        <v>4</v>
      </c>
      <c r="D356" s="12">
        <v>45020.070138888892</v>
      </c>
      <c r="E356" s="12">
        <v>45020.213194444441</v>
      </c>
      <c r="F356" s="11" t="s">
        <v>85</v>
      </c>
      <c r="G356" s="11" t="s">
        <v>163</v>
      </c>
      <c r="H356" s="11" t="s">
        <v>74</v>
      </c>
      <c r="I356" s="16">
        <v>30.53</v>
      </c>
      <c r="J356" s="11" t="s">
        <v>94</v>
      </c>
      <c r="K356" s="11">
        <v>355</v>
      </c>
      <c r="L356" s="11" t="s">
        <v>181</v>
      </c>
      <c r="M356" s="11" t="s">
        <v>47</v>
      </c>
      <c r="N356">
        <f>_xlfn.XLOOKUP(spaces_3iWczBNnn5rbfoUlE0Jd_uploads_git_blob_9864c7f811c613c3faab876659c6423__25[[#This Row],[Número de Orden]],Cocinadinamica!B357:B1125,Cocinadinamica!C357:C1125)</f>
        <v>11</v>
      </c>
      <c r="O356" s="7">
        <f>spaces_3iWczBNnn5rbfoUlE0Jd_uploads_git_blob_9864c7f811c613c3faab876659c6423__25[[#This Row],[Hora de Llegada]]</f>
        <v>45020.070138888892</v>
      </c>
      <c r="P356" s="9">
        <f>spaces_3iWczBNnn5rbfoUlE0Jd_uploads_git_blob_9864c7f811c613c3faab876659c6423__25[[#This Row],[Hora de Llegada]]</f>
        <v>45020.070138888892</v>
      </c>
      <c r="Q356" s="9">
        <f>spaces_3iWczBNnn5rbfoUlE0Jd_uploads_git_blob_9864c7f811c613c3faab876659c6423__25[[#This Row],[Hora de Salida]]</f>
        <v>45020.213194444441</v>
      </c>
      <c r="R356" s="9" cm="1">
        <f t="array" ref="R35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0.14305555554892635</v>
      </c>
      <c r="S356" s="9">
        <f>_xlfn.XLOOKUP(spaces_3iWczBNnn5rbfoUlE0Jd_uploads_git_blob_9864c7f811c613c3faab876659c6423__25[[#This Row],[Número de Orden]],Cocinadinamica!E357:E1125,Cocinadinamica!F357:F1125)/1440</f>
        <v>4.8611111111111112E-3</v>
      </c>
      <c r="T356" s="9" cm="1">
        <f t="array" ref="T35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0.13819444443781523</v>
      </c>
      <c r="U356" s="9" t="str" cm="1">
        <f t="array" ref="U35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57" spans="1:21" x14ac:dyDescent="0.35">
      <c r="A357" s="28" t="s">
        <v>161</v>
      </c>
      <c r="B357" s="13" t="s">
        <v>463</v>
      </c>
      <c r="C357" s="13">
        <v>1</v>
      </c>
      <c r="D357" s="14">
        <v>45020.008333333331</v>
      </c>
      <c r="E357" s="14">
        <v>45020.095833333333</v>
      </c>
      <c r="F357" s="13" t="s">
        <v>170</v>
      </c>
      <c r="G357" s="13" t="s">
        <v>163</v>
      </c>
      <c r="H357" s="13" t="s">
        <v>74</v>
      </c>
      <c r="I357" s="17">
        <v>28.92</v>
      </c>
      <c r="J357" s="13" t="s">
        <v>88</v>
      </c>
      <c r="K357" s="13">
        <v>356</v>
      </c>
      <c r="L357" s="13" t="s">
        <v>89</v>
      </c>
      <c r="M357" s="13" t="s">
        <v>45</v>
      </c>
      <c r="N357">
        <f>_xlfn.XLOOKUP(spaces_3iWczBNnn5rbfoUlE0Jd_uploads_git_blob_9864c7f811c613c3faab876659c6423__25[[#This Row],[Número de Orden]],Cocinadinamica!B358:B1126,Cocinadinamica!C358:C1126)</f>
        <v>16</v>
      </c>
      <c r="O357" s="7">
        <f>spaces_3iWczBNnn5rbfoUlE0Jd_uploads_git_blob_9864c7f811c613c3faab876659c6423__25[[#This Row],[Hora de Llegada]]</f>
        <v>45020.008333333331</v>
      </c>
      <c r="P357" s="9">
        <f>spaces_3iWczBNnn5rbfoUlE0Jd_uploads_git_blob_9864c7f811c613c3faab876659c6423__25[[#This Row],[Hora de Llegada]]</f>
        <v>45020.008333333331</v>
      </c>
      <c r="Q357" s="9">
        <f>spaces_3iWczBNnn5rbfoUlE0Jd_uploads_git_blob_9864c7f811c613c3faab876659c6423__25[[#This Row],[Hora de Salida]]</f>
        <v>45020.095833333333</v>
      </c>
      <c r="R357" s="9" cm="1">
        <f t="array" ref="R35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9.7916666665696539E-2</v>
      </c>
      <c r="S357" s="9">
        <f>_xlfn.XLOOKUP(spaces_3iWczBNnn5rbfoUlE0Jd_uploads_git_blob_9864c7f811c613c3faab876659c6423__25[[#This Row],[Número de Orden]],Cocinadinamica!E358:E1126,Cocinadinamica!F358:F1126)/1440</f>
        <v>4.8611111111111112E-3</v>
      </c>
      <c r="T357" s="9" cm="1">
        <f t="array" ref="T35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9.3055555554585431E-2</v>
      </c>
      <c r="U357" s="9" t="str" cm="1">
        <f t="array" ref="U35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58" spans="1:21" x14ac:dyDescent="0.35">
      <c r="A358" s="27">
        <v>17</v>
      </c>
      <c r="B358" s="11" t="s">
        <v>1061</v>
      </c>
      <c r="C358" s="11">
        <v>2</v>
      </c>
      <c r="D358" s="12">
        <v>45020.054861111108</v>
      </c>
      <c r="E358" s="12">
        <v>45020.18472222222</v>
      </c>
      <c r="F358" s="11" t="s">
        <v>170</v>
      </c>
      <c r="G358" s="11" t="s">
        <v>163</v>
      </c>
      <c r="H358" s="11" t="s">
        <v>109</v>
      </c>
      <c r="I358" s="16">
        <v>26.87</v>
      </c>
      <c r="J358" s="11" t="s">
        <v>88</v>
      </c>
      <c r="K358" s="11">
        <v>357</v>
      </c>
      <c r="L358" s="11" t="s">
        <v>101</v>
      </c>
      <c r="M358" s="11" t="s">
        <v>1521</v>
      </c>
      <c r="N358">
        <f>_xlfn.XLOOKUP(spaces_3iWczBNnn5rbfoUlE0Jd_uploads_git_blob_9864c7f811c613c3faab876659c6423__25[[#This Row],[Número de Orden]],Cocinadinamica!B359:B1127,Cocinadinamica!C359:C1127)</f>
        <v>68</v>
      </c>
      <c r="O358" s="7">
        <f>spaces_3iWczBNnn5rbfoUlE0Jd_uploads_git_blob_9864c7f811c613c3faab876659c6423__25[[#This Row],[Hora de Llegada]]</f>
        <v>45020.054861111108</v>
      </c>
      <c r="P358" s="9">
        <f>spaces_3iWczBNnn5rbfoUlE0Jd_uploads_git_blob_9864c7f811c613c3faab876659c6423__25[[#This Row],[Hora de Llegada]]</f>
        <v>45020.054861111108</v>
      </c>
      <c r="Q358" s="9">
        <f>spaces_3iWczBNnn5rbfoUlE0Jd_uploads_git_blob_9864c7f811c613c3faab876659c6423__25[[#This Row],[Hora de Salida]]</f>
        <v>45020.18472222222</v>
      </c>
      <c r="R358" s="9" cm="1">
        <f t="array" ref="R35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0.14027777777664596</v>
      </c>
      <c r="S358" s="9">
        <f>_xlfn.XLOOKUP(spaces_3iWczBNnn5rbfoUlE0Jd_uploads_git_blob_9864c7f811c613c3faab876659c6423__25[[#This Row],[Número de Orden]],Cocinadinamica!E359:E1127,Cocinadinamica!F359:F1127)/1440</f>
        <v>6.6666666666666666E-2</v>
      </c>
      <c r="T358" s="9" cm="1">
        <f t="array" ref="T35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7.3611111109979296E-2</v>
      </c>
      <c r="U358" s="9" t="str" cm="1">
        <f t="array" ref="U35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59" spans="1:21" x14ac:dyDescent="0.35">
      <c r="A359" s="28">
        <v>13</v>
      </c>
      <c r="B359" s="13" t="s">
        <v>1017</v>
      </c>
      <c r="C359" s="13">
        <v>5</v>
      </c>
      <c r="D359" s="14">
        <v>45020.109027777777</v>
      </c>
      <c r="E359" s="14">
        <v>45020.247916666667</v>
      </c>
      <c r="F359" s="13" t="s">
        <v>85</v>
      </c>
      <c r="G359" s="13" t="s">
        <v>73</v>
      </c>
      <c r="H359" s="13" t="s">
        <v>74</v>
      </c>
      <c r="I359" s="17">
        <v>42.1</v>
      </c>
      <c r="J359" s="13" t="s">
        <v>94</v>
      </c>
      <c r="K359" s="13">
        <v>358</v>
      </c>
      <c r="L359" s="13" t="s">
        <v>174</v>
      </c>
      <c r="M359" s="13" t="s">
        <v>1522</v>
      </c>
      <c r="N359">
        <f>_xlfn.XLOOKUP(spaces_3iWczBNnn5rbfoUlE0Jd_uploads_git_blob_9864c7f811c613c3faab876659c6423__25[[#This Row],[Número de Orden]],Cocinadinamica!B360:B1128,Cocinadinamica!C360:C1128)</f>
        <v>70</v>
      </c>
      <c r="O359" s="7">
        <f>spaces_3iWczBNnn5rbfoUlE0Jd_uploads_git_blob_9864c7f811c613c3faab876659c6423__25[[#This Row],[Hora de Llegada]]</f>
        <v>45020.109027777777</v>
      </c>
      <c r="P359" s="9">
        <f>spaces_3iWczBNnn5rbfoUlE0Jd_uploads_git_blob_9864c7f811c613c3faab876659c6423__25[[#This Row],[Hora de Llegada]]</f>
        <v>45020.109027777777</v>
      </c>
      <c r="Q359" s="9">
        <f>spaces_3iWczBNnn5rbfoUlE0Jd_uploads_git_blob_9864c7f811c613c3faab876659c6423__25[[#This Row],[Hora de Salida]]</f>
        <v>45020.247916666667</v>
      </c>
      <c r="R359" s="9" cm="1">
        <f t="array" ref="R35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0.13888888889050577</v>
      </c>
      <c r="S359" s="9">
        <f>_xlfn.XLOOKUP(spaces_3iWczBNnn5rbfoUlE0Jd_uploads_git_blob_9864c7f811c613c3faab876659c6423__25[[#This Row],[Número de Orden]],Cocinadinamica!E360:E1128,Cocinadinamica!F360:F1128)/1440</f>
        <v>0.10555555555555556</v>
      </c>
      <c r="T359" s="9" cm="1">
        <f t="array" ref="T35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3.3333333334950213E-2</v>
      </c>
      <c r="U359" s="9" t="str" cm="1">
        <f t="array" ref="U35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60" spans="1:21" x14ac:dyDescent="0.35">
      <c r="A360" s="27">
        <v>11</v>
      </c>
      <c r="B360" s="11" t="s">
        <v>931</v>
      </c>
      <c r="C360" s="11">
        <v>2</v>
      </c>
      <c r="D360" s="12">
        <v>45020.02847222222</v>
      </c>
      <c r="E360" s="12">
        <v>45020.173611111109</v>
      </c>
      <c r="F360" s="11" t="s">
        <v>100</v>
      </c>
      <c r="G360" s="11" t="s">
        <v>86</v>
      </c>
      <c r="H360" s="11" t="s">
        <v>74</v>
      </c>
      <c r="I360" s="16">
        <v>12.2</v>
      </c>
      <c r="J360" s="11" t="s">
        <v>94</v>
      </c>
      <c r="K360" s="11">
        <v>359</v>
      </c>
      <c r="L360" s="11" t="s">
        <v>76</v>
      </c>
      <c r="M360" s="11" t="s">
        <v>1523</v>
      </c>
      <c r="N360">
        <f>_xlfn.XLOOKUP(spaces_3iWczBNnn5rbfoUlE0Jd_uploads_git_blob_9864c7f811c613c3faab876659c6423__25[[#This Row],[Número de Orden]],Cocinadinamica!B361:B1129,Cocinadinamica!C361:C1129)</f>
        <v>80</v>
      </c>
      <c r="O360" s="7">
        <f>spaces_3iWczBNnn5rbfoUlE0Jd_uploads_git_blob_9864c7f811c613c3faab876659c6423__25[[#This Row],[Hora de Llegada]]</f>
        <v>45020.02847222222</v>
      </c>
      <c r="P360" s="9">
        <f>spaces_3iWczBNnn5rbfoUlE0Jd_uploads_git_blob_9864c7f811c613c3faab876659c6423__25[[#This Row],[Hora de Llegada]]</f>
        <v>45020.02847222222</v>
      </c>
      <c r="Q360" s="9">
        <f>spaces_3iWczBNnn5rbfoUlE0Jd_uploads_git_blob_9864c7f811c613c3faab876659c6423__25[[#This Row],[Hora de Salida]]</f>
        <v>45020.173611111109</v>
      </c>
      <c r="R360" s="9" cm="1">
        <f t="array" ref="R36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0.14513888888905058</v>
      </c>
      <c r="S360" s="9">
        <f>_xlfn.XLOOKUP(spaces_3iWczBNnn5rbfoUlE0Jd_uploads_git_blob_9864c7f811c613c3faab876659c6423__25[[#This Row],[Número de Orden]],Cocinadinamica!E361:E1129,Cocinadinamica!F361:F1129)/1440</f>
        <v>0.10069444444444445</v>
      </c>
      <c r="T360" s="9" cm="1">
        <f t="array" ref="T36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4.4444444444606129E-2</v>
      </c>
      <c r="U360" s="9" t="str" cm="1">
        <f t="array" ref="U36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61" spans="1:21" x14ac:dyDescent="0.35">
      <c r="A361" s="28">
        <v>16</v>
      </c>
      <c r="B361" s="13" t="s">
        <v>1062</v>
      </c>
      <c r="C361" s="13">
        <v>3</v>
      </c>
      <c r="D361" s="14">
        <v>45020.048611111109</v>
      </c>
      <c r="E361" s="14">
        <v>45020.206944444442</v>
      </c>
      <c r="F361" s="13" t="s">
        <v>170</v>
      </c>
      <c r="G361" s="13" t="s">
        <v>86</v>
      </c>
      <c r="H361" s="13" t="s">
        <v>74</v>
      </c>
      <c r="I361" s="17">
        <v>39.26</v>
      </c>
      <c r="J361" s="13" t="s">
        <v>88</v>
      </c>
      <c r="K361" s="13">
        <v>360</v>
      </c>
      <c r="L361" s="13" t="s">
        <v>76</v>
      </c>
      <c r="M361" s="13" t="s">
        <v>1524</v>
      </c>
      <c r="N361">
        <f>_xlfn.XLOOKUP(spaces_3iWczBNnn5rbfoUlE0Jd_uploads_git_blob_9864c7f811c613c3faab876659c6423__25[[#This Row],[Número de Orden]],Cocinadinamica!B362:B1130,Cocinadinamica!C362:C1130)</f>
        <v>94</v>
      </c>
      <c r="O361" s="7">
        <f>spaces_3iWczBNnn5rbfoUlE0Jd_uploads_git_blob_9864c7f811c613c3faab876659c6423__25[[#This Row],[Hora de Llegada]]</f>
        <v>45020.048611111109</v>
      </c>
      <c r="P361" s="9">
        <f>spaces_3iWczBNnn5rbfoUlE0Jd_uploads_git_blob_9864c7f811c613c3faab876659c6423__25[[#This Row],[Hora de Llegada]]</f>
        <v>45020.048611111109</v>
      </c>
      <c r="Q361" s="9">
        <f>spaces_3iWczBNnn5rbfoUlE0Jd_uploads_git_blob_9864c7f811c613c3faab876659c6423__25[[#This Row],[Hora de Salida]]</f>
        <v>45020.206944444442</v>
      </c>
      <c r="R361" s="9" cm="1">
        <f t="array" ref="R36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0.16874999999708962</v>
      </c>
      <c r="S361" s="9">
        <f>_xlfn.XLOOKUP(spaces_3iWczBNnn5rbfoUlE0Jd_uploads_git_blob_9864c7f811c613c3faab876659c6423__25[[#This Row],[Número de Orden]],Cocinadinamica!E362:E1130,Cocinadinamica!F362:F1130)/1440</f>
        <v>0.11041666666666666</v>
      </c>
      <c r="T361" s="9" cm="1">
        <f t="array" ref="T36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5.8333333330422954E-2</v>
      </c>
      <c r="U361" s="9" t="str" cm="1">
        <f t="array" ref="U36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62" spans="1:21" x14ac:dyDescent="0.35">
      <c r="A362" s="27">
        <v>16</v>
      </c>
      <c r="B362" s="11" t="s">
        <v>483</v>
      </c>
      <c r="C362" s="11">
        <v>1</v>
      </c>
      <c r="D362" s="12">
        <v>45020.078472222223</v>
      </c>
      <c r="E362" s="12">
        <v>45020.227777777778</v>
      </c>
      <c r="F362" s="11" t="s">
        <v>100</v>
      </c>
      <c r="G362" s="11" t="s">
        <v>73</v>
      </c>
      <c r="H362" s="11" t="s">
        <v>87</v>
      </c>
      <c r="I362" s="16">
        <v>41.73</v>
      </c>
      <c r="J362" s="11" t="s">
        <v>75</v>
      </c>
      <c r="K362" s="11">
        <v>361</v>
      </c>
      <c r="L362" s="11" t="s">
        <v>110</v>
      </c>
      <c r="M362" s="11" t="s">
        <v>1337</v>
      </c>
      <c r="N362">
        <f>_xlfn.XLOOKUP(spaces_3iWczBNnn5rbfoUlE0Jd_uploads_git_blob_9864c7f811c613c3faab876659c6423__25[[#This Row],[Número de Orden]],Cocinadinamica!B363:B1131,Cocinadinamica!C363:C1131)</f>
        <v>42</v>
      </c>
      <c r="O362" s="7">
        <f>spaces_3iWczBNnn5rbfoUlE0Jd_uploads_git_blob_9864c7f811c613c3faab876659c6423__25[[#This Row],[Hora de Llegada]]</f>
        <v>45020.078472222223</v>
      </c>
      <c r="P362" s="9">
        <f>spaces_3iWczBNnn5rbfoUlE0Jd_uploads_git_blob_9864c7f811c613c3faab876659c6423__25[[#This Row],[Hora de Llegada]]</f>
        <v>45020.078472222223</v>
      </c>
      <c r="Q362" s="9">
        <f>spaces_3iWczBNnn5rbfoUlE0Jd_uploads_git_blob_9864c7f811c613c3faab876659c6423__25[[#This Row],[Hora de Salida]]</f>
        <v>45020.227777777778</v>
      </c>
      <c r="R362" s="9" cm="1">
        <f t="array" ref="R36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0.14930555555474712</v>
      </c>
      <c r="S362" s="9">
        <f>_xlfn.XLOOKUP(spaces_3iWczBNnn5rbfoUlE0Jd_uploads_git_blob_9864c7f811c613c3faab876659c6423__25[[#This Row],[Número de Orden]],Cocinadinamica!E363:E1131,Cocinadinamica!F363:F1131)/1440</f>
        <v>7.7777777777777779E-2</v>
      </c>
      <c r="T362" s="9" cm="1">
        <f t="array" ref="T36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7.1527777776969337E-2</v>
      </c>
      <c r="U362" s="9" t="str" cm="1">
        <f t="array" ref="U36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63" spans="1:21" x14ac:dyDescent="0.35">
      <c r="A363" s="28">
        <v>15</v>
      </c>
      <c r="B363" s="13" t="s">
        <v>963</v>
      </c>
      <c r="C363" s="13">
        <v>2</v>
      </c>
      <c r="D363" s="14">
        <v>45020.085416666669</v>
      </c>
      <c r="E363" s="14">
        <v>45020.249305555553</v>
      </c>
      <c r="F363" s="13" t="s">
        <v>223</v>
      </c>
      <c r="G363" s="13" t="s">
        <v>86</v>
      </c>
      <c r="H363" s="13" t="s">
        <v>74</v>
      </c>
      <c r="I363" s="17">
        <v>47.21</v>
      </c>
      <c r="J363" s="13" t="s">
        <v>75</v>
      </c>
      <c r="K363" s="13">
        <v>362</v>
      </c>
      <c r="L363" s="13" t="s">
        <v>174</v>
      </c>
      <c r="M363" s="13" t="s">
        <v>1525</v>
      </c>
      <c r="N363">
        <f>_xlfn.XLOOKUP(spaces_3iWczBNnn5rbfoUlE0Jd_uploads_git_blob_9864c7f811c613c3faab876659c6423__25[[#This Row],[Número de Orden]],Cocinadinamica!B364:B1132,Cocinadinamica!C364:C1132)</f>
        <v>26</v>
      </c>
      <c r="O363" s="7">
        <f>spaces_3iWczBNnn5rbfoUlE0Jd_uploads_git_blob_9864c7f811c613c3faab876659c6423__25[[#This Row],[Hora de Llegada]]</f>
        <v>45020.085416666669</v>
      </c>
      <c r="P363" s="9">
        <f>spaces_3iWczBNnn5rbfoUlE0Jd_uploads_git_blob_9864c7f811c613c3faab876659c6423__25[[#This Row],[Hora de Llegada]]</f>
        <v>45020.085416666669</v>
      </c>
      <c r="Q363" s="9">
        <f>spaces_3iWczBNnn5rbfoUlE0Jd_uploads_git_blob_9864c7f811c613c3faab876659c6423__25[[#This Row],[Hora de Salida]]</f>
        <v>45020.249305555553</v>
      </c>
      <c r="R363" s="9" cm="1">
        <f t="array" ref="R36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0.163888888884685</v>
      </c>
      <c r="S363" s="9">
        <f>_xlfn.XLOOKUP(spaces_3iWczBNnn5rbfoUlE0Jd_uploads_git_blob_9864c7f811c613c3faab876659c6423__25[[#This Row],[Número de Orden]],Cocinadinamica!E364:E1132,Cocinadinamica!F364:F1132)/1440</f>
        <v>8.5416666666666669E-2</v>
      </c>
      <c r="T363" s="9" cm="1">
        <f t="array" ref="T36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7.8472222218018334E-2</v>
      </c>
      <c r="U363" s="9" t="str" cm="1">
        <f t="array" ref="U36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64" spans="1:21" x14ac:dyDescent="0.35">
      <c r="A364" s="27">
        <v>5</v>
      </c>
      <c r="B364" s="11" t="s">
        <v>1063</v>
      </c>
      <c r="C364" s="11">
        <v>2</v>
      </c>
      <c r="D364" s="12">
        <v>45020.073611111111</v>
      </c>
      <c r="E364" s="12">
        <v>45020.145138888889</v>
      </c>
      <c r="F364" s="11" t="s">
        <v>170</v>
      </c>
      <c r="G364" s="11" t="s">
        <v>86</v>
      </c>
      <c r="H364" s="11" t="s">
        <v>74</v>
      </c>
      <c r="I364" s="16">
        <v>49.02</v>
      </c>
      <c r="J364" s="11" t="s">
        <v>88</v>
      </c>
      <c r="K364" s="11">
        <v>363</v>
      </c>
      <c r="L364" s="11" t="s">
        <v>89</v>
      </c>
      <c r="M364" s="11" t="s">
        <v>1526</v>
      </c>
      <c r="N364">
        <f>_xlfn.XLOOKUP(spaces_3iWczBNnn5rbfoUlE0Jd_uploads_git_blob_9864c7f811c613c3faab876659c6423__25[[#This Row],[Número de Orden]],Cocinadinamica!B365:B1133,Cocinadinamica!C365:C1133)</f>
        <v>96</v>
      </c>
      <c r="O364" s="7">
        <f>spaces_3iWczBNnn5rbfoUlE0Jd_uploads_git_blob_9864c7f811c613c3faab876659c6423__25[[#This Row],[Hora de Llegada]]</f>
        <v>45020.073611111111</v>
      </c>
      <c r="P364" s="9">
        <f>spaces_3iWczBNnn5rbfoUlE0Jd_uploads_git_blob_9864c7f811c613c3faab876659c6423__25[[#This Row],[Hora de Llegada]]</f>
        <v>45020.073611111111</v>
      </c>
      <c r="Q364" s="9">
        <f>spaces_3iWczBNnn5rbfoUlE0Jd_uploads_git_blob_9864c7f811c613c3faab876659c6423__25[[#This Row],[Hora de Salida]]</f>
        <v>45020.145138888889</v>
      </c>
      <c r="R364" s="9" cm="1">
        <f t="array" ref="R36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8.1944444442342501E-2</v>
      </c>
      <c r="S364" s="9">
        <f>_xlfn.XLOOKUP(spaces_3iWczBNnn5rbfoUlE0Jd_uploads_git_blob_9864c7f811c613c3faab876659c6423__25[[#This Row],[Número de Orden]],Cocinadinamica!E365:E1133,Cocinadinamica!F365:F1133)/1440</f>
        <v>0.10347222222222222</v>
      </c>
      <c r="T364" s="9" cm="1">
        <f t="array" ref="T36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364" s="9" t="str" cm="1">
        <f t="array" ref="U36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365" spans="1:21" x14ac:dyDescent="0.35">
      <c r="A365" s="28">
        <v>15</v>
      </c>
      <c r="B365" s="13" t="s">
        <v>1064</v>
      </c>
      <c r="C365" s="13">
        <v>2</v>
      </c>
      <c r="D365" s="14">
        <v>45020.159722222219</v>
      </c>
      <c r="E365" s="14">
        <v>45020.298611111109</v>
      </c>
      <c r="F365" s="13" t="s">
        <v>85</v>
      </c>
      <c r="G365" s="13" t="s">
        <v>86</v>
      </c>
      <c r="H365" s="13" t="s">
        <v>109</v>
      </c>
      <c r="I365" s="17">
        <v>48.28</v>
      </c>
      <c r="J365" s="13" t="s">
        <v>94</v>
      </c>
      <c r="K365" s="13">
        <v>364</v>
      </c>
      <c r="L365" s="13" t="s">
        <v>89</v>
      </c>
      <c r="M365" s="13" t="s">
        <v>1527</v>
      </c>
      <c r="N365">
        <f>_xlfn.XLOOKUP(spaces_3iWczBNnn5rbfoUlE0Jd_uploads_git_blob_9864c7f811c613c3faab876659c6423__25[[#This Row],[Número de Orden]],Cocinadinamica!B366:B1134,Cocinadinamica!C366:C1134)</f>
        <v>65</v>
      </c>
      <c r="O365" s="7">
        <f>spaces_3iWczBNnn5rbfoUlE0Jd_uploads_git_blob_9864c7f811c613c3faab876659c6423__25[[#This Row],[Hora de Llegada]]</f>
        <v>45020.159722222219</v>
      </c>
      <c r="P365" s="9">
        <f>spaces_3iWczBNnn5rbfoUlE0Jd_uploads_git_blob_9864c7f811c613c3faab876659c6423__25[[#This Row],[Hora de Llegada]]</f>
        <v>45020.159722222219</v>
      </c>
      <c r="Q365" s="9">
        <f>spaces_3iWczBNnn5rbfoUlE0Jd_uploads_git_blob_9864c7f811c613c3faab876659c6423__25[[#This Row],[Hora de Salida]]</f>
        <v>45020.298611111109</v>
      </c>
      <c r="R365" s="9" cm="1">
        <f t="array" ref="R36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0.13888888889050577</v>
      </c>
      <c r="S365" s="9">
        <f>_xlfn.XLOOKUP(spaces_3iWczBNnn5rbfoUlE0Jd_uploads_git_blob_9864c7f811c613c3faab876659c6423__25[[#This Row],[Número de Orden]],Cocinadinamica!E366:E1134,Cocinadinamica!F366:F1134)/1440</f>
        <v>7.7777777777777779E-2</v>
      </c>
      <c r="T365" s="9" cm="1">
        <f t="array" ref="T36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6.1111111112727989E-2</v>
      </c>
      <c r="U365" s="9" t="str" cm="1">
        <f t="array" ref="U36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66" spans="1:21" x14ac:dyDescent="0.35">
      <c r="A366" s="27" t="s">
        <v>210</v>
      </c>
      <c r="B366" s="11" t="s">
        <v>472</v>
      </c>
      <c r="C366" s="11">
        <v>1</v>
      </c>
      <c r="D366" s="12">
        <v>45020.043749999997</v>
      </c>
      <c r="E366" s="12">
        <v>45020.189583333333</v>
      </c>
      <c r="F366" s="11" t="s">
        <v>170</v>
      </c>
      <c r="G366" s="11" t="s">
        <v>86</v>
      </c>
      <c r="H366" s="11" t="s">
        <v>87</v>
      </c>
      <c r="I366" s="16">
        <v>34.97</v>
      </c>
      <c r="J366" s="11" t="s">
        <v>88</v>
      </c>
      <c r="K366" s="11">
        <v>365</v>
      </c>
      <c r="L366" s="11" t="s">
        <v>101</v>
      </c>
      <c r="M366" s="11" t="s">
        <v>21</v>
      </c>
      <c r="N366">
        <f>_xlfn.XLOOKUP(spaces_3iWczBNnn5rbfoUlE0Jd_uploads_git_blob_9864c7f811c613c3faab876659c6423__25[[#This Row],[Número de Orden]],Cocinadinamica!B367:B1135,Cocinadinamica!C367:C1135)</f>
        <v>42</v>
      </c>
      <c r="O366" s="7">
        <f>spaces_3iWczBNnn5rbfoUlE0Jd_uploads_git_blob_9864c7f811c613c3faab876659c6423__25[[#This Row],[Hora de Llegada]]</f>
        <v>45020.043749999997</v>
      </c>
      <c r="P366" s="9">
        <f>spaces_3iWczBNnn5rbfoUlE0Jd_uploads_git_blob_9864c7f811c613c3faab876659c6423__25[[#This Row],[Hora de Llegada]]</f>
        <v>45020.043749999997</v>
      </c>
      <c r="Q366" s="9">
        <f>spaces_3iWczBNnn5rbfoUlE0Jd_uploads_git_blob_9864c7f811c613c3faab876659c6423__25[[#This Row],[Hora de Salida]]</f>
        <v>45020.189583333333</v>
      </c>
      <c r="R366" s="9" cm="1">
        <f t="array" ref="R36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0.15625</v>
      </c>
      <c r="S366" s="9">
        <f>_xlfn.XLOOKUP(spaces_3iWczBNnn5rbfoUlE0Jd_uploads_git_blob_9864c7f811c613c3faab876659c6423__25[[#This Row],[Número de Orden]],Cocinadinamica!E367:E1135,Cocinadinamica!F367:F1135)/1440</f>
        <v>1.7361111111111112E-2</v>
      </c>
      <c r="T366" s="9" cm="1">
        <f t="array" ref="T36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0.1388888888888889</v>
      </c>
      <c r="U366" s="9" t="str" cm="1">
        <f t="array" ref="U36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67" spans="1:21" x14ac:dyDescent="0.35">
      <c r="A367" s="28">
        <v>17</v>
      </c>
      <c r="B367" s="13" t="s">
        <v>1065</v>
      </c>
      <c r="C367" s="13">
        <v>5</v>
      </c>
      <c r="D367" s="14">
        <v>45020.064583333333</v>
      </c>
      <c r="E367" s="14">
        <v>45020.198611111111</v>
      </c>
      <c r="F367" s="13" t="s">
        <v>170</v>
      </c>
      <c r="G367" s="13" t="s">
        <v>86</v>
      </c>
      <c r="H367" s="13" t="s">
        <v>87</v>
      </c>
      <c r="I367" s="17">
        <v>10.57</v>
      </c>
      <c r="J367" s="13" t="s">
        <v>94</v>
      </c>
      <c r="K367" s="13">
        <v>366</v>
      </c>
      <c r="L367" s="13" t="s">
        <v>101</v>
      </c>
      <c r="M367" s="13" t="s">
        <v>1528</v>
      </c>
      <c r="N367">
        <f>_xlfn.XLOOKUP(spaces_3iWczBNnn5rbfoUlE0Jd_uploads_git_blob_9864c7f811c613c3faab876659c6423__25[[#This Row],[Número de Orden]],Cocinadinamica!B368:B1136,Cocinadinamica!C368:C1136)</f>
        <v>94</v>
      </c>
      <c r="O367" s="7">
        <f>spaces_3iWczBNnn5rbfoUlE0Jd_uploads_git_blob_9864c7f811c613c3faab876659c6423__25[[#This Row],[Hora de Llegada]]</f>
        <v>45020.064583333333</v>
      </c>
      <c r="P367" s="9">
        <f>spaces_3iWczBNnn5rbfoUlE0Jd_uploads_git_blob_9864c7f811c613c3faab876659c6423__25[[#This Row],[Hora de Llegada]]</f>
        <v>45020.064583333333</v>
      </c>
      <c r="Q367" s="9">
        <f>spaces_3iWczBNnn5rbfoUlE0Jd_uploads_git_blob_9864c7f811c613c3faab876659c6423__25[[#This Row],[Hora de Salida]]</f>
        <v>45020.198611111111</v>
      </c>
      <c r="R367" s="9" cm="1">
        <f t="array" ref="R36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0.13402777777810115</v>
      </c>
      <c r="S367" s="9">
        <f>_xlfn.XLOOKUP(spaces_3iWczBNnn5rbfoUlE0Jd_uploads_git_blob_9864c7f811c613c3faab876659c6423__25[[#This Row],[Número de Orden]],Cocinadinamica!E368:E1136,Cocinadinamica!F368:F1136)/1440</f>
        <v>6.25E-2</v>
      </c>
      <c r="T367" s="9" cm="1">
        <f t="array" ref="T36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7.1527777778101154E-2</v>
      </c>
      <c r="U367" s="9" t="str" cm="1">
        <f t="array" ref="U36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68" spans="1:21" x14ac:dyDescent="0.35">
      <c r="A368" s="27">
        <v>12</v>
      </c>
      <c r="B368" s="11" t="s">
        <v>1066</v>
      </c>
      <c r="C368" s="11">
        <v>2</v>
      </c>
      <c r="D368" s="12">
        <v>45020.036805555559</v>
      </c>
      <c r="E368" s="12">
        <v>45020.15625</v>
      </c>
      <c r="F368" s="11" t="s">
        <v>170</v>
      </c>
      <c r="G368" s="11" t="s">
        <v>73</v>
      </c>
      <c r="H368" s="11" t="s">
        <v>74</v>
      </c>
      <c r="I368" s="16">
        <v>12.62</v>
      </c>
      <c r="J368" s="11" t="s">
        <v>75</v>
      </c>
      <c r="K368" s="11">
        <v>367</v>
      </c>
      <c r="L368" s="11" t="s">
        <v>101</v>
      </c>
      <c r="M368" s="11" t="s">
        <v>1529</v>
      </c>
      <c r="N368">
        <f>_xlfn.XLOOKUP(spaces_3iWczBNnn5rbfoUlE0Jd_uploads_git_blob_9864c7f811c613c3faab876659c6423__25[[#This Row],[Número de Orden]],Cocinadinamica!B369:B1137,Cocinadinamica!C369:C1137)</f>
        <v>42</v>
      </c>
      <c r="O368" s="7">
        <f>spaces_3iWczBNnn5rbfoUlE0Jd_uploads_git_blob_9864c7f811c613c3faab876659c6423__25[[#This Row],[Hora de Llegada]]</f>
        <v>45020.036805555559</v>
      </c>
      <c r="P368" s="9">
        <f>spaces_3iWczBNnn5rbfoUlE0Jd_uploads_git_blob_9864c7f811c613c3faab876659c6423__25[[#This Row],[Hora de Llegada]]</f>
        <v>45020.036805555559</v>
      </c>
      <c r="Q368" s="9">
        <f>spaces_3iWczBNnn5rbfoUlE0Jd_uploads_git_blob_9864c7f811c613c3faab876659c6423__25[[#This Row],[Hora de Salida]]</f>
        <v>45020.15625</v>
      </c>
      <c r="R368" s="9" cm="1">
        <f t="array" ref="R36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0.11944444444088731</v>
      </c>
      <c r="S368" s="9">
        <f>_xlfn.XLOOKUP(spaces_3iWczBNnn5rbfoUlE0Jd_uploads_git_blob_9864c7f811c613c3faab876659c6423__25[[#This Row],[Número de Orden]],Cocinadinamica!E369:E1137,Cocinadinamica!F369:F1137)/1440</f>
        <v>5.0694444444444445E-2</v>
      </c>
      <c r="T368" s="9" cm="1">
        <f t="array" ref="T36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6.8749999996442865E-2</v>
      </c>
      <c r="U368" s="9" t="str" cm="1">
        <f t="array" ref="U36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69" spans="1:21" x14ac:dyDescent="0.35">
      <c r="A369" s="28">
        <v>13</v>
      </c>
      <c r="B369" s="13" t="s">
        <v>1067</v>
      </c>
      <c r="C369" s="13">
        <v>1</v>
      </c>
      <c r="D369" s="14">
        <v>45020.14166666667</v>
      </c>
      <c r="E369" s="14">
        <v>45020.231249999997</v>
      </c>
      <c r="F369" s="13" t="s">
        <v>223</v>
      </c>
      <c r="G369" s="13" t="s">
        <v>163</v>
      </c>
      <c r="H369" s="13" t="s">
        <v>109</v>
      </c>
      <c r="I369" s="17">
        <v>37.65</v>
      </c>
      <c r="J369" s="13" t="s">
        <v>88</v>
      </c>
      <c r="K369" s="13">
        <v>368</v>
      </c>
      <c r="L369" s="13" t="s">
        <v>110</v>
      </c>
      <c r="M369" s="13" t="s">
        <v>1530</v>
      </c>
      <c r="N369">
        <f>_xlfn.XLOOKUP(spaces_3iWczBNnn5rbfoUlE0Jd_uploads_git_blob_9864c7f811c613c3faab876659c6423__25[[#This Row],[Número de Orden]],Cocinadinamica!B370:B1138,Cocinadinamica!C370:C1138)</f>
        <v>49</v>
      </c>
      <c r="O369" s="7">
        <f>spaces_3iWczBNnn5rbfoUlE0Jd_uploads_git_blob_9864c7f811c613c3faab876659c6423__25[[#This Row],[Hora de Llegada]]</f>
        <v>45020.14166666667</v>
      </c>
      <c r="P369" s="9">
        <f>spaces_3iWczBNnn5rbfoUlE0Jd_uploads_git_blob_9864c7f811c613c3faab876659c6423__25[[#This Row],[Hora de Llegada]]</f>
        <v>45020.14166666667</v>
      </c>
      <c r="Q369" s="9">
        <f>spaces_3iWczBNnn5rbfoUlE0Jd_uploads_git_blob_9864c7f811c613c3faab876659c6423__25[[#This Row],[Hora de Salida]]</f>
        <v>45020.231249999997</v>
      </c>
      <c r="R369" s="9" cm="1">
        <f t="array" ref="R36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9.9999999991268851E-2</v>
      </c>
      <c r="S369" s="9">
        <f>_xlfn.XLOOKUP(spaces_3iWczBNnn5rbfoUlE0Jd_uploads_git_blob_9864c7f811c613c3faab876659c6423__25[[#This Row],[Número de Orden]],Cocinadinamica!E370:E1138,Cocinadinamica!F370:F1138)/1440</f>
        <v>5.9027777777777776E-2</v>
      </c>
      <c r="T369" s="9" cm="1">
        <f t="array" ref="T36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4.0972222213491075E-2</v>
      </c>
      <c r="U369" s="9" t="str" cm="1">
        <f t="array" ref="U36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70" spans="1:21" x14ac:dyDescent="0.35">
      <c r="A370" s="27">
        <v>20</v>
      </c>
      <c r="B370" s="11" t="s">
        <v>1068</v>
      </c>
      <c r="C370" s="11">
        <v>2</v>
      </c>
      <c r="D370" s="12">
        <v>45020.09097222222</v>
      </c>
      <c r="E370" s="12">
        <v>45020.245833333334</v>
      </c>
      <c r="F370" s="11" t="s">
        <v>85</v>
      </c>
      <c r="G370" s="11" t="s">
        <v>86</v>
      </c>
      <c r="H370" s="11" t="s">
        <v>74</v>
      </c>
      <c r="I370" s="16">
        <v>34.83</v>
      </c>
      <c r="J370" s="11" t="s">
        <v>75</v>
      </c>
      <c r="K370" s="11">
        <v>369</v>
      </c>
      <c r="L370" s="11" t="s">
        <v>174</v>
      </c>
      <c r="M370" s="11" t="s">
        <v>1531</v>
      </c>
      <c r="N370">
        <f>_xlfn.XLOOKUP(spaces_3iWczBNnn5rbfoUlE0Jd_uploads_git_blob_9864c7f811c613c3faab876659c6423__25[[#This Row],[Número de Orden]],Cocinadinamica!B371:B1139,Cocinadinamica!C371:C1139)</f>
        <v>99</v>
      </c>
      <c r="O370" s="7">
        <f>spaces_3iWczBNnn5rbfoUlE0Jd_uploads_git_blob_9864c7f811c613c3faab876659c6423__25[[#This Row],[Hora de Llegada]]</f>
        <v>45020.09097222222</v>
      </c>
      <c r="P370" s="9">
        <f>spaces_3iWczBNnn5rbfoUlE0Jd_uploads_git_blob_9864c7f811c613c3faab876659c6423__25[[#This Row],[Hora de Llegada]]</f>
        <v>45020.09097222222</v>
      </c>
      <c r="Q370" s="9">
        <f>spaces_3iWczBNnn5rbfoUlE0Jd_uploads_git_blob_9864c7f811c613c3faab876659c6423__25[[#This Row],[Hora de Salida]]</f>
        <v>45020.245833333334</v>
      </c>
      <c r="R370" s="9" cm="1">
        <f t="array" ref="R37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0.15486111111385981</v>
      </c>
      <c r="S370" s="9">
        <f>_xlfn.XLOOKUP(spaces_3iWczBNnn5rbfoUlE0Jd_uploads_git_blob_9864c7f811c613c3faab876659c6423__25[[#This Row],[Número de Orden]],Cocinadinamica!E371:E1139,Cocinadinamica!F371:F1139)/1440</f>
        <v>2.9166666666666667E-2</v>
      </c>
      <c r="T370" s="9" cm="1">
        <f t="array" ref="T37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0.12569444444719313</v>
      </c>
      <c r="U370" s="9" t="str" cm="1">
        <f t="array" ref="U37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71" spans="1:21" x14ac:dyDescent="0.35">
      <c r="A371" s="28" t="s">
        <v>240</v>
      </c>
      <c r="B371" s="13" t="s">
        <v>477</v>
      </c>
      <c r="C371" s="13">
        <v>6</v>
      </c>
      <c r="D371" s="14">
        <v>45020.097222222219</v>
      </c>
      <c r="E371" s="14">
        <v>45020.140972222223</v>
      </c>
      <c r="F371" s="13" t="s">
        <v>170</v>
      </c>
      <c r="G371" s="13" t="s">
        <v>86</v>
      </c>
      <c r="H371" s="13" t="s">
        <v>74</v>
      </c>
      <c r="I371" s="17">
        <v>47.79</v>
      </c>
      <c r="J371" s="13" t="s">
        <v>75</v>
      </c>
      <c r="K371" s="13">
        <v>370</v>
      </c>
      <c r="L371" s="13" t="s">
        <v>174</v>
      </c>
      <c r="M371" s="13" t="s">
        <v>21</v>
      </c>
      <c r="N371">
        <f>_xlfn.XLOOKUP(spaces_3iWczBNnn5rbfoUlE0Jd_uploads_git_blob_9864c7f811c613c3faab876659c6423__25[[#This Row],[Número de Orden]],Cocinadinamica!B372:B1140,Cocinadinamica!C372:C1140)</f>
        <v>28</v>
      </c>
      <c r="O371" s="7">
        <f>spaces_3iWczBNnn5rbfoUlE0Jd_uploads_git_blob_9864c7f811c613c3faab876659c6423__25[[#This Row],[Hora de Llegada]]</f>
        <v>45020.097222222219</v>
      </c>
      <c r="P371" s="9">
        <f>spaces_3iWczBNnn5rbfoUlE0Jd_uploads_git_blob_9864c7f811c613c3faab876659c6423__25[[#This Row],[Hora de Llegada]]</f>
        <v>45020.097222222219</v>
      </c>
      <c r="Q371" s="9">
        <f>spaces_3iWczBNnn5rbfoUlE0Jd_uploads_git_blob_9864c7f811c613c3faab876659c6423__25[[#This Row],[Hora de Salida]]</f>
        <v>45020.140972222223</v>
      </c>
      <c r="R371" s="9" cm="1">
        <f t="array" ref="R37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4.3750000004365575E-2</v>
      </c>
      <c r="S371" s="9">
        <f>_xlfn.XLOOKUP(spaces_3iWczBNnn5rbfoUlE0Jd_uploads_git_blob_9864c7f811c613c3faab876659c6423__25[[#This Row],[Número de Orden]],Cocinadinamica!E372:E1140,Cocinadinamica!F372:F1140)/1440</f>
        <v>2.2916666666666665E-2</v>
      </c>
      <c r="T371" s="9" cm="1">
        <f t="array" ref="T37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2.083333333769891E-2</v>
      </c>
      <c r="U371" s="9" t="str" cm="1">
        <f t="array" ref="U37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72" spans="1:21" x14ac:dyDescent="0.35">
      <c r="A372" s="27">
        <v>4</v>
      </c>
      <c r="B372" s="11" t="s">
        <v>1069</v>
      </c>
      <c r="C372" s="11">
        <v>3</v>
      </c>
      <c r="D372" s="12">
        <v>45020.052777777775</v>
      </c>
      <c r="E372" s="12">
        <v>45020.188194444447</v>
      </c>
      <c r="F372" s="11" t="s">
        <v>72</v>
      </c>
      <c r="G372" s="11" t="s">
        <v>73</v>
      </c>
      <c r="H372" s="11" t="s">
        <v>74</v>
      </c>
      <c r="I372" s="16">
        <v>32.51</v>
      </c>
      <c r="J372" s="11" t="s">
        <v>88</v>
      </c>
      <c r="K372" s="11">
        <v>371</v>
      </c>
      <c r="L372" s="11" t="s">
        <v>187</v>
      </c>
      <c r="M372" s="11" t="s">
        <v>1532</v>
      </c>
      <c r="N372">
        <f>_xlfn.XLOOKUP(spaces_3iWczBNnn5rbfoUlE0Jd_uploads_git_blob_9864c7f811c613c3faab876659c6423__25[[#This Row],[Número de Orden]],Cocinadinamica!B373:B1141,Cocinadinamica!C373:C1141)</f>
        <v>80</v>
      </c>
      <c r="O372" s="7">
        <f>spaces_3iWczBNnn5rbfoUlE0Jd_uploads_git_blob_9864c7f811c613c3faab876659c6423__25[[#This Row],[Hora de Llegada]]</f>
        <v>45020.052777777775</v>
      </c>
      <c r="P372" s="9">
        <f>spaces_3iWczBNnn5rbfoUlE0Jd_uploads_git_blob_9864c7f811c613c3faab876659c6423__25[[#This Row],[Hora de Llegada]]</f>
        <v>45020.052777777775</v>
      </c>
      <c r="Q372" s="9">
        <f>spaces_3iWczBNnn5rbfoUlE0Jd_uploads_git_blob_9864c7f811c613c3faab876659c6423__25[[#This Row],[Hora de Salida]]</f>
        <v>45020.188194444447</v>
      </c>
      <c r="R372" s="9" cm="1">
        <f t="array" ref="R37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0.14583333333575865</v>
      </c>
      <c r="S372" s="9">
        <f>_xlfn.XLOOKUP(spaces_3iWczBNnn5rbfoUlE0Jd_uploads_git_blob_9864c7f811c613c3faab876659c6423__25[[#This Row],[Número de Orden]],Cocinadinamica!E373:E1141,Cocinadinamica!F373:F1141)/1440</f>
        <v>3.4027777777777775E-2</v>
      </c>
      <c r="T372" s="9" cm="1">
        <f t="array" ref="T37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0.11180555555798088</v>
      </c>
      <c r="U372" s="9" t="str" cm="1">
        <f t="array" ref="U37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73" spans="1:21" x14ac:dyDescent="0.35">
      <c r="A373" s="28" t="s">
        <v>267</v>
      </c>
      <c r="B373" s="13" t="s">
        <v>479</v>
      </c>
      <c r="C373" s="13">
        <v>5</v>
      </c>
      <c r="D373" s="14">
        <v>45020.115277777775</v>
      </c>
      <c r="E373" s="14">
        <v>45020.259722222225</v>
      </c>
      <c r="F373" s="13" t="s">
        <v>100</v>
      </c>
      <c r="G373" s="13" t="s">
        <v>86</v>
      </c>
      <c r="H373" s="13" t="s">
        <v>74</v>
      </c>
      <c r="I373" s="17">
        <v>17.170000000000002</v>
      </c>
      <c r="J373" s="13" t="s">
        <v>94</v>
      </c>
      <c r="K373" s="13">
        <v>372</v>
      </c>
      <c r="L373" s="13" t="s">
        <v>89</v>
      </c>
      <c r="M373" s="13" t="s">
        <v>45</v>
      </c>
      <c r="N373">
        <f>_xlfn.XLOOKUP(spaces_3iWczBNnn5rbfoUlE0Jd_uploads_git_blob_9864c7f811c613c3faab876659c6423__25[[#This Row],[Número de Orden]],Cocinadinamica!B374:B1142,Cocinadinamica!C374:C1142)</f>
        <v>16</v>
      </c>
      <c r="O373" s="7">
        <f>spaces_3iWczBNnn5rbfoUlE0Jd_uploads_git_blob_9864c7f811c613c3faab876659c6423__25[[#This Row],[Hora de Llegada]]</f>
        <v>45020.115277777775</v>
      </c>
      <c r="P373" s="9">
        <f>spaces_3iWczBNnn5rbfoUlE0Jd_uploads_git_blob_9864c7f811c613c3faab876659c6423__25[[#This Row],[Hora de Llegada]]</f>
        <v>45020.115277777775</v>
      </c>
      <c r="Q373" s="9">
        <f>spaces_3iWczBNnn5rbfoUlE0Jd_uploads_git_blob_9864c7f811c613c3faab876659c6423__25[[#This Row],[Hora de Salida]]</f>
        <v>45020.259722222225</v>
      </c>
      <c r="R373" s="9" cm="1">
        <f t="array" ref="R37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0.14444444444961846</v>
      </c>
      <c r="S373" s="9">
        <f>_xlfn.XLOOKUP(spaces_3iWczBNnn5rbfoUlE0Jd_uploads_git_blob_9864c7f811c613c3faab876659c6423__25[[#This Row],[Número de Orden]],Cocinadinamica!E374:E1142,Cocinadinamica!F374:F1142)/1440</f>
        <v>1.5277777777777777E-2</v>
      </c>
      <c r="T373" s="9" cm="1">
        <f t="array" ref="T37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0.12916666667184068</v>
      </c>
      <c r="U373" s="9" t="str" cm="1">
        <f t="array" ref="U37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74" spans="1:21" x14ac:dyDescent="0.35">
      <c r="A374" s="27">
        <v>19</v>
      </c>
      <c r="B374" s="11" t="s">
        <v>1070</v>
      </c>
      <c r="C374" s="11">
        <v>2</v>
      </c>
      <c r="D374" s="12">
        <v>45020.025694444441</v>
      </c>
      <c r="E374" s="12">
        <v>45020.132638888892</v>
      </c>
      <c r="F374" s="11" t="s">
        <v>85</v>
      </c>
      <c r="G374" s="11" t="s">
        <v>163</v>
      </c>
      <c r="H374" s="11" t="s">
        <v>109</v>
      </c>
      <c r="I374" s="16">
        <v>26.62</v>
      </c>
      <c r="J374" s="11" t="s">
        <v>88</v>
      </c>
      <c r="K374" s="11">
        <v>373</v>
      </c>
      <c r="L374" s="11" t="s">
        <v>164</v>
      </c>
      <c r="M374" s="11" t="s">
        <v>1533</v>
      </c>
      <c r="N374">
        <f>_xlfn.XLOOKUP(spaces_3iWczBNnn5rbfoUlE0Jd_uploads_git_blob_9864c7f811c613c3faab876659c6423__25[[#This Row],[Número de Orden]],Cocinadinamica!B375:B1143,Cocinadinamica!C375:C1143)</f>
        <v>64</v>
      </c>
      <c r="O374" s="7">
        <f>spaces_3iWczBNnn5rbfoUlE0Jd_uploads_git_blob_9864c7f811c613c3faab876659c6423__25[[#This Row],[Hora de Llegada]]</f>
        <v>45020.025694444441</v>
      </c>
      <c r="P374" s="9">
        <f>spaces_3iWczBNnn5rbfoUlE0Jd_uploads_git_blob_9864c7f811c613c3faab876659c6423__25[[#This Row],[Hora de Llegada]]</f>
        <v>45020.025694444441</v>
      </c>
      <c r="Q374" s="9">
        <f>spaces_3iWczBNnn5rbfoUlE0Jd_uploads_git_blob_9864c7f811c613c3faab876659c6423__25[[#This Row],[Hora de Salida]]</f>
        <v>45020.132638888892</v>
      </c>
      <c r="R374" s="9" cm="1">
        <f t="array" ref="R37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0.117361111115315</v>
      </c>
      <c r="S374" s="9">
        <f>_xlfn.XLOOKUP(spaces_3iWczBNnn5rbfoUlE0Jd_uploads_git_blob_9864c7f811c613c3faab876659c6423__25[[#This Row],[Número de Orden]],Cocinadinamica!E375:E1143,Cocinadinamica!F375:F1143)/1440</f>
        <v>8.0555555555555561E-2</v>
      </c>
      <c r="T374" s="9" cm="1">
        <f t="array" ref="T37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3.6805555559759437E-2</v>
      </c>
      <c r="U374" s="9" t="str" cm="1">
        <f t="array" ref="U37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75" spans="1:21" x14ac:dyDescent="0.35">
      <c r="A375" s="28" t="s">
        <v>98</v>
      </c>
      <c r="B375" s="13" t="s">
        <v>481</v>
      </c>
      <c r="C375" s="13">
        <v>3</v>
      </c>
      <c r="D375" s="14">
        <v>45020.138194444444</v>
      </c>
      <c r="E375" s="14">
        <v>45020.183333333334</v>
      </c>
      <c r="F375" s="13" t="s">
        <v>100</v>
      </c>
      <c r="G375" s="13" t="s">
        <v>86</v>
      </c>
      <c r="H375" s="13" t="s">
        <v>74</v>
      </c>
      <c r="I375" s="17">
        <v>33.35</v>
      </c>
      <c r="J375" s="13" t="s">
        <v>75</v>
      </c>
      <c r="K375" s="13">
        <v>374</v>
      </c>
      <c r="L375" s="13" t="s">
        <v>221</v>
      </c>
      <c r="M375" s="13" t="s">
        <v>31</v>
      </c>
      <c r="N375">
        <f>_xlfn.XLOOKUP(spaces_3iWczBNnn5rbfoUlE0Jd_uploads_git_blob_9864c7f811c613c3faab876659c6423__25[[#This Row],[Número de Orden]],Cocinadinamica!B376:B1144,Cocinadinamica!C376:C1144)</f>
        <v>14</v>
      </c>
      <c r="O375" s="7">
        <f>spaces_3iWczBNnn5rbfoUlE0Jd_uploads_git_blob_9864c7f811c613c3faab876659c6423__25[[#This Row],[Hora de Llegada]]</f>
        <v>45020.138194444444</v>
      </c>
      <c r="P375" s="9">
        <f>spaces_3iWczBNnn5rbfoUlE0Jd_uploads_git_blob_9864c7f811c613c3faab876659c6423__25[[#This Row],[Hora de Llegada]]</f>
        <v>45020.138194444444</v>
      </c>
      <c r="Q375" s="9">
        <f>spaces_3iWczBNnn5rbfoUlE0Jd_uploads_git_blob_9864c7f811c613c3faab876659c6423__25[[#This Row],[Hora de Salida]]</f>
        <v>45020.183333333334</v>
      </c>
      <c r="R375" s="9" cm="1">
        <f t="array" ref="R37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4.5138888890505768E-2</v>
      </c>
      <c r="S375" s="9">
        <f>_xlfn.XLOOKUP(spaces_3iWczBNnn5rbfoUlE0Jd_uploads_git_blob_9864c7f811c613c3faab876659c6423__25[[#This Row],[Número de Orden]],Cocinadinamica!E376:E1144,Cocinadinamica!F376:F1144)/1440</f>
        <v>6.2500000000000003E-3</v>
      </c>
      <c r="T375" s="9" cm="1">
        <f t="array" ref="T37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3.888888889050577E-2</v>
      </c>
      <c r="U375" s="9" t="str" cm="1">
        <f t="array" ref="U37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76" spans="1:21" x14ac:dyDescent="0.35">
      <c r="A376" s="27" t="s">
        <v>98</v>
      </c>
      <c r="B376" s="11" t="s">
        <v>482</v>
      </c>
      <c r="C376" s="11">
        <v>1</v>
      </c>
      <c r="D376" s="12">
        <v>45020.011805555558</v>
      </c>
      <c r="E376" s="12">
        <v>45020.131249999999</v>
      </c>
      <c r="F376" s="11" t="s">
        <v>170</v>
      </c>
      <c r="G376" s="11" t="s">
        <v>86</v>
      </c>
      <c r="H376" s="11" t="s">
        <v>74</v>
      </c>
      <c r="I376" s="16">
        <v>2.23</v>
      </c>
      <c r="J376" s="11" t="s">
        <v>94</v>
      </c>
      <c r="K376" s="11">
        <v>375</v>
      </c>
      <c r="L376" s="11" t="s">
        <v>181</v>
      </c>
      <c r="M376" s="11" t="s">
        <v>15</v>
      </c>
      <c r="N376">
        <f>_xlfn.XLOOKUP(spaces_3iWczBNnn5rbfoUlE0Jd_uploads_git_blob_9864c7f811c613c3faab876659c6423__25[[#This Row],[Número de Orden]],Cocinadinamica!B377:B1145,Cocinadinamica!C377:C1145)</f>
        <v>36</v>
      </c>
      <c r="O376" s="7">
        <f>spaces_3iWczBNnn5rbfoUlE0Jd_uploads_git_blob_9864c7f811c613c3faab876659c6423__25[[#This Row],[Hora de Llegada]]</f>
        <v>45020.011805555558</v>
      </c>
      <c r="P376" s="9">
        <f>spaces_3iWczBNnn5rbfoUlE0Jd_uploads_git_blob_9864c7f811c613c3faab876659c6423__25[[#This Row],[Hora de Llegada]]</f>
        <v>45020.011805555558</v>
      </c>
      <c r="Q376" s="9">
        <f>spaces_3iWczBNnn5rbfoUlE0Jd_uploads_git_blob_9864c7f811c613c3faab876659c6423__25[[#This Row],[Hora de Salida]]</f>
        <v>45020.131249999999</v>
      </c>
      <c r="R376" s="9" cm="1">
        <f t="array" ref="R37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0.11944444444088731</v>
      </c>
      <c r="S376" s="9">
        <f>_xlfn.XLOOKUP(spaces_3iWczBNnn5rbfoUlE0Jd_uploads_git_blob_9864c7f811c613c3faab876659c6423__25[[#This Row],[Número de Orden]],Cocinadinamica!E377:E1145,Cocinadinamica!F377:F1145)/1440</f>
        <v>1.8749999999999999E-2</v>
      </c>
      <c r="T376" s="9" cm="1">
        <f t="array" ref="T37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0.10069444444088731</v>
      </c>
      <c r="U376" s="9" t="str" cm="1">
        <f t="array" ref="U37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77" spans="1:21" x14ac:dyDescent="0.35">
      <c r="A377" s="28" t="s">
        <v>224</v>
      </c>
      <c r="B377" s="13" t="s">
        <v>483</v>
      </c>
      <c r="C377" s="13">
        <v>4</v>
      </c>
      <c r="D377" s="14">
        <v>45020.120138888888</v>
      </c>
      <c r="E377" s="14">
        <v>45020.216666666667</v>
      </c>
      <c r="F377" s="13" t="s">
        <v>223</v>
      </c>
      <c r="G377" s="13" t="s">
        <v>86</v>
      </c>
      <c r="H377" s="13" t="s">
        <v>87</v>
      </c>
      <c r="I377" s="17">
        <v>27.51</v>
      </c>
      <c r="J377" s="13" t="s">
        <v>88</v>
      </c>
      <c r="K377" s="13">
        <v>376</v>
      </c>
      <c r="L377" s="13" t="s">
        <v>187</v>
      </c>
      <c r="M377" s="13" t="s">
        <v>41</v>
      </c>
      <c r="N377">
        <f>_xlfn.XLOOKUP(spaces_3iWczBNnn5rbfoUlE0Jd_uploads_git_blob_9864c7f811c613c3faab876659c6423__25[[#This Row],[Número de Orden]],Cocinadinamica!B378:B1146,Cocinadinamica!C378:C1146)</f>
        <v>18</v>
      </c>
      <c r="O377" s="7">
        <f>spaces_3iWczBNnn5rbfoUlE0Jd_uploads_git_blob_9864c7f811c613c3faab876659c6423__25[[#This Row],[Hora de Llegada]]</f>
        <v>45020.120138888888</v>
      </c>
      <c r="P377" s="9">
        <f>spaces_3iWczBNnn5rbfoUlE0Jd_uploads_git_blob_9864c7f811c613c3faab876659c6423__25[[#This Row],[Hora de Llegada]]</f>
        <v>45020.120138888888</v>
      </c>
      <c r="Q377" s="9">
        <f>spaces_3iWczBNnn5rbfoUlE0Jd_uploads_git_blob_9864c7f811c613c3faab876659c6423__25[[#This Row],[Hora de Salida]]</f>
        <v>45020.216666666667</v>
      </c>
      <c r="R377" s="9" cm="1">
        <f t="array" ref="R37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0.10694444444379769</v>
      </c>
      <c r="S377" s="9">
        <f>_xlfn.XLOOKUP(spaces_3iWczBNnn5rbfoUlE0Jd_uploads_git_blob_9864c7f811c613c3faab876659c6423__25[[#This Row],[Número de Orden]],Cocinadinamica!E378:E1146,Cocinadinamica!F378:F1146)/1440</f>
        <v>3.472222222222222E-3</v>
      </c>
      <c r="T377" s="9" cm="1">
        <f t="array" ref="T37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0.10347222222157547</v>
      </c>
      <c r="U377" s="9" t="str" cm="1">
        <f t="array" ref="U37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78" spans="1:21" x14ac:dyDescent="0.35">
      <c r="A378" s="27">
        <v>5</v>
      </c>
      <c r="B378" s="11" t="s">
        <v>729</v>
      </c>
      <c r="C378" s="11">
        <v>1</v>
      </c>
      <c r="D378" s="12">
        <v>45020.054166666669</v>
      </c>
      <c r="E378" s="12">
        <v>45020.198611111111</v>
      </c>
      <c r="F378" s="11" t="s">
        <v>72</v>
      </c>
      <c r="G378" s="11" t="s">
        <v>86</v>
      </c>
      <c r="H378" s="11" t="s">
        <v>74</v>
      </c>
      <c r="I378" s="16">
        <v>14.96</v>
      </c>
      <c r="J378" s="11" t="s">
        <v>75</v>
      </c>
      <c r="K378" s="11">
        <v>377</v>
      </c>
      <c r="L378" s="11" t="s">
        <v>221</v>
      </c>
      <c r="M378" s="11" t="s">
        <v>1534</v>
      </c>
      <c r="N378">
        <f>_xlfn.XLOOKUP(spaces_3iWczBNnn5rbfoUlE0Jd_uploads_git_blob_9864c7f811c613c3faab876659c6423__25[[#This Row],[Número de Orden]],Cocinadinamica!B379:B1147,Cocinadinamica!C379:C1147)</f>
        <v>41</v>
      </c>
      <c r="O378" s="7">
        <f>spaces_3iWczBNnn5rbfoUlE0Jd_uploads_git_blob_9864c7f811c613c3faab876659c6423__25[[#This Row],[Hora de Llegada]]</f>
        <v>45020.054166666669</v>
      </c>
      <c r="P378" s="9">
        <f>spaces_3iWczBNnn5rbfoUlE0Jd_uploads_git_blob_9864c7f811c613c3faab876659c6423__25[[#This Row],[Hora de Llegada]]</f>
        <v>45020.054166666669</v>
      </c>
      <c r="Q378" s="9">
        <f>spaces_3iWczBNnn5rbfoUlE0Jd_uploads_git_blob_9864c7f811c613c3faab876659c6423__25[[#This Row],[Hora de Salida]]</f>
        <v>45020.198611111111</v>
      </c>
      <c r="R378" s="9" cm="1">
        <f t="array" ref="R37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0.1444444444423425</v>
      </c>
      <c r="S378" s="9">
        <f>_xlfn.XLOOKUP(spaces_3iWczBNnn5rbfoUlE0Jd_uploads_git_blob_9864c7f811c613c3faab876659c6423__25[[#This Row],[Número de Orden]],Cocinadinamica!E379:E1147,Cocinadinamica!F379:F1147)/1440</f>
        <v>3.1944444444444442E-2</v>
      </c>
      <c r="T378" s="9" cm="1">
        <f t="array" ref="T37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0.11249999999789806</v>
      </c>
      <c r="U378" s="9" t="str" cm="1">
        <f t="array" ref="U37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79" spans="1:21" x14ac:dyDescent="0.35">
      <c r="A379" s="28">
        <v>3</v>
      </c>
      <c r="B379" s="13" t="s">
        <v>1071</v>
      </c>
      <c r="C379" s="13">
        <v>1</v>
      </c>
      <c r="D379" s="14">
        <v>45020.163194444445</v>
      </c>
      <c r="E379" s="14">
        <v>45020.220833333333</v>
      </c>
      <c r="F379" s="13" t="s">
        <v>223</v>
      </c>
      <c r="G379" s="13" t="s">
        <v>86</v>
      </c>
      <c r="H379" s="13" t="s">
        <v>87</v>
      </c>
      <c r="I379" s="17">
        <v>40.31</v>
      </c>
      <c r="J379" s="13" t="s">
        <v>75</v>
      </c>
      <c r="K379" s="13">
        <v>378</v>
      </c>
      <c r="L379" s="13" t="s">
        <v>76</v>
      </c>
      <c r="M379" s="13" t="s">
        <v>1535</v>
      </c>
      <c r="N379">
        <f>_xlfn.XLOOKUP(spaces_3iWczBNnn5rbfoUlE0Jd_uploads_git_blob_9864c7f811c613c3faab876659c6423__25[[#This Row],[Número de Orden]],Cocinadinamica!B380:B1148,Cocinadinamica!C380:C1148)</f>
        <v>20</v>
      </c>
      <c r="O379" s="7">
        <f>spaces_3iWczBNnn5rbfoUlE0Jd_uploads_git_blob_9864c7f811c613c3faab876659c6423__25[[#This Row],[Hora de Llegada]]</f>
        <v>45020.163194444445</v>
      </c>
      <c r="P379" s="9">
        <f>spaces_3iWczBNnn5rbfoUlE0Jd_uploads_git_blob_9864c7f811c613c3faab876659c6423__25[[#This Row],[Hora de Llegada]]</f>
        <v>45020.163194444445</v>
      </c>
      <c r="Q379" s="9">
        <f>spaces_3iWczBNnn5rbfoUlE0Jd_uploads_git_blob_9864c7f811c613c3faab876659c6423__25[[#This Row],[Hora de Salida]]</f>
        <v>45020.220833333333</v>
      </c>
      <c r="R379" s="9" cm="1">
        <f t="array" ref="R37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5.7638888887595385E-2</v>
      </c>
      <c r="S379" s="9">
        <f>_xlfn.XLOOKUP(spaces_3iWczBNnn5rbfoUlE0Jd_uploads_git_blob_9864c7f811c613c3faab876659c6423__25[[#This Row],[Número de Orden]],Cocinadinamica!E380:E1148,Cocinadinamica!F380:F1148)/1440</f>
        <v>1.4583333333333334E-2</v>
      </c>
      <c r="T379" s="9" cm="1">
        <f t="array" ref="T37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4.3055555554262048E-2</v>
      </c>
      <c r="U379" s="9" t="str" cm="1">
        <f t="array" ref="U37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80" spans="1:21" x14ac:dyDescent="0.35">
      <c r="A380" s="27" t="s">
        <v>210</v>
      </c>
      <c r="B380" s="11" t="s">
        <v>486</v>
      </c>
      <c r="C380" s="11">
        <v>2</v>
      </c>
      <c r="D380" s="12">
        <v>45020.063194444447</v>
      </c>
      <c r="E380" s="12">
        <v>45020.164583333331</v>
      </c>
      <c r="F380" s="11" t="s">
        <v>170</v>
      </c>
      <c r="G380" s="11" t="s">
        <v>163</v>
      </c>
      <c r="H380" s="11" t="s">
        <v>74</v>
      </c>
      <c r="I380" s="16">
        <v>10.61</v>
      </c>
      <c r="J380" s="11" t="s">
        <v>88</v>
      </c>
      <c r="K380" s="11">
        <v>379</v>
      </c>
      <c r="L380" s="11" t="s">
        <v>101</v>
      </c>
      <c r="M380" s="11" t="s">
        <v>31</v>
      </c>
      <c r="N380">
        <f>_xlfn.XLOOKUP(spaces_3iWczBNnn5rbfoUlE0Jd_uploads_git_blob_9864c7f811c613c3faab876659c6423__25[[#This Row],[Número de Orden]],Cocinadinamica!B381:B1149,Cocinadinamica!C381:C1149)</f>
        <v>28</v>
      </c>
      <c r="O380" s="7">
        <f>spaces_3iWczBNnn5rbfoUlE0Jd_uploads_git_blob_9864c7f811c613c3faab876659c6423__25[[#This Row],[Hora de Llegada]]</f>
        <v>45020.063194444447</v>
      </c>
      <c r="P380" s="9">
        <f>spaces_3iWczBNnn5rbfoUlE0Jd_uploads_git_blob_9864c7f811c613c3faab876659c6423__25[[#This Row],[Hora de Llegada]]</f>
        <v>45020.063194444447</v>
      </c>
      <c r="Q380" s="9">
        <f>spaces_3iWczBNnn5rbfoUlE0Jd_uploads_git_blob_9864c7f811c613c3faab876659c6423__25[[#This Row],[Hora de Salida]]</f>
        <v>45020.164583333331</v>
      </c>
      <c r="R380" s="9" cm="1">
        <f t="array" ref="R38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0.11180555554892635</v>
      </c>
      <c r="S380" s="9">
        <f>_xlfn.XLOOKUP(spaces_3iWczBNnn5rbfoUlE0Jd_uploads_git_blob_9864c7f811c613c3faab876659c6423__25[[#This Row],[Número de Orden]],Cocinadinamica!E381:E1149,Cocinadinamica!F381:F1149)/1440</f>
        <v>4.1666666666666666E-3</v>
      </c>
      <c r="T380" s="9" cm="1">
        <f t="array" ref="T38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0.10763888888225968</v>
      </c>
      <c r="U380" s="9" t="str" cm="1">
        <f t="array" ref="U38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81" spans="1:21" x14ac:dyDescent="0.35">
      <c r="A381" s="28">
        <v>5</v>
      </c>
      <c r="B381" s="13" t="s">
        <v>952</v>
      </c>
      <c r="C381" s="13">
        <v>1</v>
      </c>
      <c r="D381" s="14">
        <v>45020.040277777778</v>
      </c>
      <c r="E381" s="14">
        <v>45020.189583333333</v>
      </c>
      <c r="F381" s="13" t="s">
        <v>170</v>
      </c>
      <c r="G381" s="13" t="s">
        <v>73</v>
      </c>
      <c r="H381" s="13" t="s">
        <v>109</v>
      </c>
      <c r="I381" s="17">
        <v>22.53</v>
      </c>
      <c r="J381" s="13" t="s">
        <v>75</v>
      </c>
      <c r="K381" s="13">
        <v>380</v>
      </c>
      <c r="L381" s="13" t="s">
        <v>164</v>
      </c>
      <c r="M381" s="13" t="s">
        <v>1536</v>
      </c>
      <c r="N381">
        <f>_xlfn.XLOOKUP(spaces_3iWczBNnn5rbfoUlE0Jd_uploads_git_blob_9864c7f811c613c3faab876659c6423__25[[#This Row],[Número de Orden]],Cocinadinamica!B382:B1150,Cocinadinamica!C382:C1150)</f>
        <v>55</v>
      </c>
      <c r="O381" s="7">
        <f>spaces_3iWczBNnn5rbfoUlE0Jd_uploads_git_blob_9864c7f811c613c3faab876659c6423__25[[#This Row],[Hora de Llegada]]</f>
        <v>45020.040277777778</v>
      </c>
      <c r="P381" s="9">
        <f>spaces_3iWczBNnn5rbfoUlE0Jd_uploads_git_blob_9864c7f811c613c3faab876659c6423__25[[#This Row],[Hora de Llegada]]</f>
        <v>45020.040277777778</v>
      </c>
      <c r="Q381" s="9">
        <f>spaces_3iWczBNnn5rbfoUlE0Jd_uploads_git_blob_9864c7f811c613c3faab876659c6423__25[[#This Row],[Hora de Salida]]</f>
        <v>45020.189583333333</v>
      </c>
      <c r="R381" s="9" cm="1">
        <f t="array" ref="R38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0.14930555555474712</v>
      </c>
      <c r="S381" s="9">
        <f>_xlfn.XLOOKUP(spaces_3iWczBNnn5rbfoUlE0Jd_uploads_git_blob_9864c7f811c613c3faab876659c6423__25[[#This Row],[Número de Orden]],Cocinadinamica!E382:E1150,Cocinadinamica!F382:F1150)/1440</f>
        <v>6.458333333333334E-2</v>
      </c>
      <c r="T381" s="9" cm="1">
        <f t="array" ref="T38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8.4722222221413776E-2</v>
      </c>
      <c r="U381" s="9" t="str" cm="1">
        <f t="array" ref="U38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82" spans="1:21" x14ac:dyDescent="0.35">
      <c r="A382" s="27">
        <v>4</v>
      </c>
      <c r="B382" s="11" t="s">
        <v>1072</v>
      </c>
      <c r="C382" s="11">
        <v>1</v>
      </c>
      <c r="D382" s="12">
        <v>45020.039583333331</v>
      </c>
      <c r="E382" s="12">
        <v>45020.188888888886</v>
      </c>
      <c r="F382" s="11" t="s">
        <v>223</v>
      </c>
      <c r="G382" s="11" t="s">
        <v>163</v>
      </c>
      <c r="H382" s="11" t="s">
        <v>109</v>
      </c>
      <c r="I382" s="16">
        <v>27.69</v>
      </c>
      <c r="J382" s="11" t="s">
        <v>75</v>
      </c>
      <c r="K382" s="11">
        <v>381</v>
      </c>
      <c r="L382" s="11" t="s">
        <v>174</v>
      </c>
      <c r="M382" s="11" t="s">
        <v>1537</v>
      </c>
      <c r="N382">
        <f>_xlfn.XLOOKUP(spaces_3iWczBNnn5rbfoUlE0Jd_uploads_git_blob_9864c7f811c613c3faab876659c6423__25[[#This Row],[Número de Orden]],Cocinadinamica!B383:B1151,Cocinadinamica!C383:C1151)</f>
        <v>59</v>
      </c>
      <c r="O382" s="7">
        <f>spaces_3iWczBNnn5rbfoUlE0Jd_uploads_git_blob_9864c7f811c613c3faab876659c6423__25[[#This Row],[Hora de Llegada]]</f>
        <v>45020.039583333331</v>
      </c>
      <c r="P382" s="9">
        <f>spaces_3iWczBNnn5rbfoUlE0Jd_uploads_git_blob_9864c7f811c613c3faab876659c6423__25[[#This Row],[Hora de Llegada]]</f>
        <v>45020.039583333331</v>
      </c>
      <c r="Q382" s="9">
        <f>spaces_3iWczBNnn5rbfoUlE0Jd_uploads_git_blob_9864c7f811c613c3faab876659c6423__25[[#This Row],[Hora de Salida]]</f>
        <v>45020.188888888886</v>
      </c>
      <c r="R382" s="9" cm="1">
        <f t="array" ref="R38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0.14930555555474712</v>
      </c>
      <c r="S382" s="9">
        <f>_xlfn.XLOOKUP(spaces_3iWczBNnn5rbfoUlE0Jd_uploads_git_blob_9864c7f811c613c3faab876659c6423__25[[#This Row],[Número de Orden]],Cocinadinamica!E383:E1151,Cocinadinamica!F383:F1151)/1440</f>
        <v>3.2638888888888891E-2</v>
      </c>
      <c r="T382" s="9" cm="1">
        <f t="array" ref="T38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0.11666666666585823</v>
      </c>
      <c r="U382" s="9" t="str" cm="1">
        <f t="array" ref="U38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83" spans="1:21" x14ac:dyDescent="0.35">
      <c r="A383" s="28" t="s">
        <v>92</v>
      </c>
      <c r="B383" s="13" t="s">
        <v>162</v>
      </c>
      <c r="C383" s="13">
        <v>6</v>
      </c>
      <c r="D383" s="14">
        <v>45020.131249999999</v>
      </c>
      <c r="E383" s="14">
        <v>45020.268750000003</v>
      </c>
      <c r="F383" s="13" t="s">
        <v>100</v>
      </c>
      <c r="G383" s="13" t="s">
        <v>73</v>
      </c>
      <c r="H383" s="13" t="s">
        <v>109</v>
      </c>
      <c r="I383" s="17">
        <v>1.98</v>
      </c>
      <c r="J383" s="13" t="s">
        <v>94</v>
      </c>
      <c r="K383" s="13">
        <v>382</v>
      </c>
      <c r="L383" s="13" t="s">
        <v>187</v>
      </c>
      <c r="M383" s="13" t="s">
        <v>23</v>
      </c>
      <c r="N383">
        <f>_xlfn.XLOOKUP(spaces_3iWczBNnn5rbfoUlE0Jd_uploads_git_blob_9864c7f811c613c3faab876659c6423__25[[#This Row],[Número de Orden]],Cocinadinamica!B384:B1152,Cocinadinamica!C384:C1152)</f>
        <v>36</v>
      </c>
      <c r="O383" s="7">
        <f>spaces_3iWczBNnn5rbfoUlE0Jd_uploads_git_blob_9864c7f811c613c3faab876659c6423__25[[#This Row],[Hora de Llegada]]</f>
        <v>45020.131249999999</v>
      </c>
      <c r="P383" s="9">
        <f>spaces_3iWczBNnn5rbfoUlE0Jd_uploads_git_blob_9864c7f811c613c3faab876659c6423__25[[#This Row],[Hora de Llegada]]</f>
        <v>45020.131249999999</v>
      </c>
      <c r="Q383" s="9">
        <f>spaces_3iWczBNnn5rbfoUlE0Jd_uploads_git_blob_9864c7f811c613c3faab876659c6423__25[[#This Row],[Hora de Salida]]</f>
        <v>45020.268750000003</v>
      </c>
      <c r="R383" s="9" cm="1">
        <f t="array" ref="R38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0.13750000000436557</v>
      </c>
      <c r="S383" s="9">
        <f>_xlfn.XLOOKUP(spaces_3iWczBNnn5rbfoUlE0Jd_uploads_git_blob_9864c7f811c613c3faab876659c6423__25[[#This Row],[Número de Orden]],Cocinadinamica!E384:E1152,Cocinadinamica!F384:F1152)/1440</f>
        <v>3.7499999999999999E-2</v>
      </c>
      <c r="T383" s="9" cm="1">
        <f t="array" ref="T38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0.10000000000436557</v>
      </c>
      <c r="U383" s="9" t="str" cm="1">
        <f t="array" ref="U38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84" spans="1:21" x14ac:dyDescent="0.35">
      <c r="A384" s="27" t="s">
        <v>185</v>
      </c>
      <c r="B384" s="11" t="s">
        <v>489</v>
      </c>
      <c r="C384" s="11">
        <v>6</v>
      </c>
      <c r="D384" s="12">
        <v>45020.145138888889</v>
      </c>
      <c r="E384" s="12">
        <v>45020.272916666669</v>
      </c>
      <c r="F384" s="11" t="s">
        <v>72</v>
      </c>
      <c r="G384" s="11" t="s">
        <v>86</v>
      </c>
      <c r="H384" s="11" t="s">
        <v>74</v>
      </c>
      <c r="I384" s="16">
        <v>31.33</v>
      </c>
      <c r="J384" s="11" t="s">
        <v>75</v>
      </c>
      <c r="K384" s="11">
        <v>383</v>
      </c>
      <c r="L384" s="11" t="s">
        <v>101</v>
      </c>
      <c r="M384" s="11" t="s">
        <v>21</v>
      </c>
      <c r="N384">
        <f>_xlfn.XLOOKUP(spaces_3iWczBNnn5rbfoUlE0Jd_uploads_git_blob_9864c7f811c613c3faab876659c6423__25[[#This Row],[Número de Orden]],Cocinadinamica!B385:B1153,Cocinadinamica!C385:C1153)</f>
        <v>42</v>
      </c>
      <c r="O384" s="7">
        <f>spaces_3iWczBNnn5rbfoUlE0Jd_uploads_git_blob_9864c7f811c613c3faab876659c6423__25[[#This Row],[Hora de Llegada]]</f>
        <v>45020.145138888889</v>
      </c>
      <c r="P384" s="9">
        <f>spaces_3iWczBNnn5rbfoUlE0Jd_uploads_git_blob_9864c7f811c613c3faab876659c6423__25[[#This Row],[Hora de Llegada]]</f>
        <v>45020.145138888889</v>
      </c>
      <c r="Q384" s="9">
        <f>spaces_3iWczBNnn5rbfoUlE0Jd_uploads_git_blob_9864c7f811c613c3faab876659c6423__25[[#This Row],[Hora de Salida]]</f>
        <v>45020.272916666669</v>
      </c>
      <c r="R384" s="9" cm="1">
        <f t="array" ref="R38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0.12777777777955635</v>
      </c>
      <c r="S384" s="9">
        <f>_xlfn.XLOOKUP(spaces_3iWczBNnn5rbfoUlE0Jd_uploads_git_blob_9864c7f811c613c3faab876659c6423__25[[#This Row],[Número de Orden]],Cocinadinamica!E385:E1153,Cocinadinamica!F385:F1153)/1440</f>
        <v>6.2500000000000003E-3</v>
      </c>
      <c r="T384" s="9" cm="1">
        <f t="array" ref="T38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0.12152777777955634</v>
      </c>
      <c r="U384" s="9" t="str" cm="1">
        <f t="array" ref="U38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85" spans="1:21" x14ac:dyDescent="0.35">
      <c r="A385" s="28">
        <v>1</v>
      </c>
      <c r="B385" s="13" t="s">
        <v>1073</v>
      </c>
      <c r="C385" s="13">
        <v>5</v>
      </c>
      <c r="D385" s="14">
        <v>45020.007638888892</v>
      </c>
      <c r="E385" s="14">
        <v>45020.106249999997</v>
      </c>
      <c r="F385" s="13" t="s">
        <v>223</v>
      </c>
      <c r="G385" s="13" t="s">
        <v>163</v>
      </c>
      <c r="H385" s="13" t="s">
        <v>109</v>
      </c>
      <c r="I385" s="17">
        <v>39.32</v>
      </c>
      <c r="J385" s="13" t="s">
        <v>94</v>
      </c>
      <c r="K385" s="13">
        <v>384</v>
      </c>
      <c r="L385" s="13" t="s">
        <v>275</v>
      </c>
      <c r="M385" s="13" t="s">
        <v>1538</v>
      </c>
      <c r="N385">
        <f>_xlfn.XLOOKUP(spaces_3iWczBNnn5rbfoUlE0Jd_uploads_git_blob_9864c7f811c613c3faab876659c6423__25[[#This Row],[Número de Orden]],Cocinadinamica!B386:B1154,Cocinadinamica!C386:C1154)</f>
        <v>51</v>
      </c>
      <c r="O385" s="7">
        <f>spaces_3iWczBNnn5rbfoUlE0Jd_uploads_git_blob_9864c7f811c613c3faab876659c6423__25[[#This Row],[Hora de Llegada]]</f>
        <v>45020.007638888892</v>
      </c>
      <c r="P385" s="9">
        <f>spaces_3iWczBNnn5rbfoUlE0Jd_uploads_git_blob_9864c7f811c613c3faab876659c6423__25[[#This Row],[Hora de Llegada]]</f>
        <v>45020.007638888892</v>
      </c>
      <c r="Q385" s="9">
        <f>spaces_3iWczBNnn5rbfoUlE0Jd_uploads_git_blob_9864c7f811c613c3faab876659c6423__25[[#This Row],[Hora de Salida]]</f>
        <v>45020.106249999997</v>
      </c>
      <c r="R385" s="9" cm="1">
        <f t="array" ref="R38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9.8611111105128657E-2</v>
      </c>
      <c r="S385" s="9">
        <f>_xlfn.XLOOKUP(spaces_3iWczBNnn5rbfoUlE0Jd_uploads_git_blob_9864c7f811c613c3faab876659c6423__25[[#This Row],[Número de Orden]],Cocinadinamica!E386:E1154,Cocinadinamica!F386:F1154)/1440</f>
        <v>7.6388888888888895E-2</v>
      </c>
      <c r="T385" s="9" cm="1">
        <f t="array" ref="T38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2.2222222216239762E-2</v>
      </c>
      <c r="U385" s="9" t="str" cm="1">
        <f t="array" ref="U38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86" spans="1:21" x14ac:dyDescent="0.35">
      <c r="A386" s="27" t="s">
        <v>185</v>
      </c>
      <c r="B386" s="11" t="s">
        <v>491</v>
      </c>
      <c r="C386" s="11">
        <v>6</v>
      </c>
      <c r="D386" s="12">
        <v>45021.150694444441</v>
      </c>
      <c r="E386" s="12">
        <v>45021.279861111114</v>
      </c>
      <c r="F386" s="11" t="s">
        <v>170</v>
      </c>
      <c r="G386" s="11" t="s">
        <v>163</v>
      </c>
      <c r="H386" s="11" t="s">
        <v>74</v>
      </c>
      <c r="I386" s="16">
        <v>11.14</v>
      </c>
      <c r="J386" s="11" t="s">
        <v>88</v>
      </c>
      <c r="K386" s="11">
        <v>385</v>
      </c>
      <c r="L386" s="11" t="s">
        <v>181</v>
      </c>
      <c r="M386" s="11" t="s">
        <v>12</v>
      </c>
      <c r="N386">
        <f>_xlfn.XLOOKUP(spaces_3iWczBNnn5rbfoUlE0Jd_uploads_git_blob_9864c7f811c613c3faab876659c6423__25[[#This Row],[Número de Orden]],Cocinadinamica!B387:B1155,Cocinadinamica!C387:C1155)</f>
        <v>24</v>
      </c>
      <c r="O386" s="7">
        <f>spaces_3iWczBNnn5rbfoUlE0Jd_uploads_git_blob_9864c7f811c613c3faab876659c6423__25[[#This Row],[Hora de Llegada]]</f>
        <v>45021.150694444441</v>
      </c>
      <c r="P386" s="9">
        <f>spaces_3iWczBNnn5rbfoUlE0Jd_uploads_git_blob_9864c7f811c613c3faab876659c6423__25[[#This Row],[Hora de Llegada]]</f>
        <v>45021.150694444441</v>
      </c>
      <c r="Q386" s="9">
        <f>spaces_3iWczBNnn5rbfoUlE0Jd_uploads_git_blob_9864c7f811c613c3faab876659c6423__25[[#This Row],[Hora de Salida]]</f>
        <v>45021.279861111114</v>
      </c>
      <c r="R386" s="9" cm="1">
        <f t="array" ref="R38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0.13958333333721384</v>
      </c>
      <c r="S386" s="9">
        <f>_xlfn.XLOOKUP(spaces_3iWczBNnn5rbfoUlE0Jd_uploads_git_blob_9864c7f811c613c3faab876659c6423__25[[#This Row],[Número de Orden]],Cocinadinamica!E387:E1155,Cocinadinamica!F387:F1155)/1440</f>
        <v>1.5277777777777777E-2</v>
      </c>
      <c r="T386" s="9" cm="1">
        <f t="array" ref="T38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0.12430555555943607</v>
      </c>
      <c r="U386" s="9" t="str" cm="1">
        <f t="array" ref="U38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87" spans="1:21" x14ac:dyDescent="0.35">
      <c r="A387" s="28" t="s">
        <v>121</v>
      </c>
      <c r="B387" s="13" t="s">
        <v>492</v>
      </c>
      <c r="C387" s="13">
        <v>2</v>
      </c>
      <c r="D387" s="14">
        <v>45021.022916666669</v>
      </c>
      <c r="E387" s="14">
        <v>45021.123611111114</v>
      </c>
      <c r="F387" s="13" t="s">
        <v>72</v>
      </c>
      <c r="G387" s="13" t="s">
        <v>86</v>
      </c>
      <c r="H387" s="13" t="s">
        <v>109</v>
      </c>
      <c r="I387" s="17">
        <v>28.96</v>
      </c>
      <c r="J387" s="13" t="s">
        <v>88</v>
      </c>
      <c r="K387" s="13">
        <v>386</v>
      </c>
      <c r="L387" s="13" t="s">
        <v>275</v>
      </c>
      <c r="M387" s="13" t="s">
        <v>25</v>
      </c>
      <c r="N387">
        <f>_xlfn.XLOOKUP(spaces_3iWczBNnn5rbfoUlE0Jd_uploads_git_blob_9864c7f811c613c3faab876659c6423__25[[#This Row],[Número de Orden]],Cocinadinamica!B388:B1156,Cocinadinamica!C388:C1156)</f>
        <v>39</v>
      </c>
      <c r="O387" s="7">
        <f>spaces_3iWczBNnn5rbfoUlE0Jd_uploads_git_blob_9864c7f811c613c3faab876659c6423__25[[#This Row],[Hora de Llegada]]</f>
        <v>45021.022916666669</v>
      </c>
      <c r="P387" s="9">
        <f>spaces_3iWczBNnn5rbfoUlE0Jd_uploads_git_blob_9864c7f811c613c3faab876659c6423__25[[#This Row],[Hora de Llegada]]</f>
        <v>45021.022916666669</v>
      </c>
      <c r="Q387" s="9">
        <f>spaces_3iWczBNnn5rbfoUlE0Jd_uploads_git_blob_9864c7f811c613c3faab876659c6423__25[[#This Row],[Hora de Salida]]</f>
        <v>45021.123611111114</v>
      </c>
      <c r="R387" s="9" cm="1">
        <f t="array" ref="R38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0.11111111110949423</v>
      </c>
      <c r="S387" s="9">
        <f>_xlfn.XLOOKUP(spaces_3iWczBNnn5rbfoUlE0Jd_uploads_git_blob_9864c7f811c613c3faab876659c6423__25[[#This Row],[Número de Orden]],Cocinadinamica!E388:E1156,Cocinadinamica!F388:F1156)/1440</f>
        <v>2.7777777777777776E-2</v>
      </c>
      <c r="T387" s="9" cm="1">
        <f t="array" ref="T38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8.3333333331716455E-2</v>
      </c>
      <c r="U387" s="9" t="str" cm="1">
        <f t="array" ref="U38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88" spans="1:21" x14ac:dyDescent="0.35">
      <c r="A388" s="27" t="s">
        <v>185</v>
      </c>
      <c r="B388" s="11" t="s">
        <v>493</v>
      </c>
      <c r="C388" s="11">
        <v>5</v>
      </c>
      <c r="D388" s="12">
        <v>45021.131249999999</v>
      </c>
      <c r="E388" s="12">
        <v>45021.256944444445</v>
      </c>
      <c r="F388" s="11" t="s">
        <v>85</v>
      </c>
      <c r="G388" s="11" t="s">
        <v>86</v>
      </c>
      <c r="H388" s="11" t="s">
        <v>87</v>
      </c>
      <c r="I388" s="16">
        <v>20.84</v>
      </c>
      <c r="J388" s="11" t="s">
        <v>88</v>
      </c>
      <c r="K388" s="11">
        <v>387</v>
      </c>
      <c r="L388" s="11" t="s">
        <v>275</v>
      </c>
      <c r="M388" s="11" t="s">
        <v>15</v>
      </c>
      <c r="N388">
        <f>_xlfn.XLOOKUP(spaces_3iWczBNnn5rbfoUlE0Jd_uploads_git_blob_9864c7f811c613c3faab876659c6423__25[[#This Row],[Número de Orden]],Cocinadinamica!B389:B1157,Cocinadinamica!C389:C1157)</f>
        <v>36</v>
      </c>
      <c r="O388" s="7">
        <f>spaces_3iWczBNnn5rbfoUlE0Jd_uploads_git_blob_9864c7f811c613c3faab876659c6423__25[[#This Row],[Hora de Llegada]]</f>
        <v>45021.131249999999</v>
      </c>
      <c r="P388" s="9">
        <f>spaces_3iWczBNnn5rbfoUlE0Jd_uploads_git_blob_9864c7f811c613c3faab876659c6423__25[[#This Row],[Hora de Llegada]]</f>
        <v>45021.131249999999</v>
      </c>
      <c r="Q388" s="9">
        <f>spaces_3iWczBNnn5rbfoUlE0Jd_uploads_git_blob_9864c7f811c613c3faab876659c6423__25[[#This Row],[Hora de Salida]]</f>
        <v>45021.256944444445</v>
      </c>
      <c r="R388" s="9" cm="1">
        <f t="array" ref="R38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0.13611111111094942</v>
      </c>
      <c r="S388" s="9">
        <f>_xlfn.XLOOKUP(spaces_3iWczBNnn5rbfoUlE0Jd_uploads_git_blob_9864c7f811c613c3faab876659c6423__25[[#This Row],[Número de Orden]],Cocinadinamica!E389:E1157,Cocinadinamica!F389:F1157)/1440</f>
        <v>1.2500000000000001E-2</v>
      </c>
      <c r="T388" s="9" cm="1">
        <f t="array" ref="T38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0.12361111111094943</v>
      </c>
      <c r="U388" s="9" t="str" cm="1">
        <f t="array" ref="U38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89" spans="1:21" x14ac:dyDescent="0.35">
      <c r="A389" s="28">
        <v>18</v>
      </c>
      <c r="B389" s="13" t="s">
        <v>272</v>
      </c>
      <c r="C389" s="13">
        <v>2</v>
      </c>
      <c r="D389" s="14">
        <v>45021.022916666669</v>
      </c>
      <c r="E389" s="14">
        <v>45021.149305555555</v>
      </c>
      <c r="F389" s="13" t="s">
        <v>100</v>
      </c>
      <c r="G389" s="13" t="s">
        <v>86</v>
      </c>
      <c r="H389" s="13" t="s">
        <v>74</v>
      </c>
      <c r="I389" s="17">
        <v>27.03</v>
      </c>
      <c r="J389" s="13" t="s">
        <v>75</v>
      </c>
      <c r="K389" s="13">
        <v>388</v>
      </c>
      <c r="L389" s="13" t="s">
        <v>181</v>
      </c>
      <c r="M389" s="13" t="s">
        <v>1539</v>
      </c>
      <c r="N389">
        <f>_xlfn.XLOOKUP(spaces_3iWczBNnn5rbfoUlE0Jd_uploads_git_blob_9864c7f811c613c3faab876659c6423__25[[#This Row],[Número de Orden]],Cocinadinamica!B390:B1158,Cocinadinamica!C390:C1158)</f>
        <v>115</v>
      </c>
      <c r="O389" s="7">
        <f>spaces_3iWczBNnn5rbfoUlE0Jd_uploads_git_blob_9864c7f811c613c3faab876659c6423__25[[#This Row],[Hora de Llegada]]</f>
        <v>45021.022916666669</v>
      </c>
      <c r="P389" s="9">
        <f>spaces_3iWczBNnn5rbfoUlE0Jd_uploads_git_blob_9864c7f811c613c3faab876659c6423__25[[#This Row],[Hora de Llegada]]</f>
        <v>45021.022916666669</v>
      </c>
      <c r="Q389" s="9">
        <f>spaces_3iWczBNnn5rbfoUlE0Jd_uploads_git_blob_9864c7f811c613c3faab876659c6423__25[[#This Row],[Hora de Salida]]</f>
        <v>45021.149305555555</v>
      </c>
      <c r="R389" s="9" cm="1">
        <f t="array" ref="R38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0.12638888888614019</v>
      </c>
      <c r="S389" s="9">
        <f>_xlfn.XLOOKUP(spaces_3iWczBNnn5rbfoUlE0Jd_uploads_git_blob_9864c7f811c613c3faab876659c6423__25[[#This Row],[Número de Orden]],Cocinadinamica!E390:E1158,Cocinadinamica!F390:F1158)/1440</f>
        <v>0.11874999999999999</v>
      </c>
      <c r="T389" s="9" cm="1">
        <f t="array" ref="T38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7.6388888861401993E-3</v>
      </c>
      <c r="U389" s="9" t="str" cm="1">
        <f t="array" ref="U38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90" spans="1:21" x14ac:dyDescent="0.35">
      <c r="A390" s="27" t="s">
        <v>177</v>
      </c>
      <c r="B390" s="11" t="s">
        <v>495</v>
      </c>
      <c r="C390" s="11">
        <v>5</v>
      </c>
      <c r="D390" s="12">
        <v>45021.001388888886</v>
      </c>
      <c r="E390" s="12">
        <v>45021.09375</v>
      </c>
      <c r="F390" s="11" t="s">
        <v>170</v>
      </c>
      <c r="G390" s="11" t="s">
        <v>86</v>
      </c>
      <c r="H390" s="11" t="s">
        <v>74</v>
      </c>
      <c r="I390" s="16">
        <v>39.14</v>
      </c>
      <c r="J390" s="11" t="s">
        <v>94</v>
      </c>
      <c r="K390" s="11">
        <v>389</v>
      </c>
      <c r="L390" s="11" t="s">
        <v>275</v>
      </c>
      <c r="M390" s="11" t="s">
        <v>25</v>
      </c>
      <c r="N390">
        <f>_xlfn.XLOOKUP(spaces_3iWczBNnn5rbfoUlE0Jd_uploads_git_blob_9864c7f811c613c3faab876659c6423__25[[#This Row],[Número de Orden]],Cocinadinamica!B391:B1159,Cocinadinamica!C391:C1159)</f>
        <v>13</v>
      </c>
      <c r="O390" s="7">
        <f>spaces_3iWczBNnn5rbfoUlE0Jd_uploads_git_blob_9864c7f811c613c3faab876659c6423__25[[#This Row],[Hora de Llegada]]</f>
        <v>45021.001388888886</v>
      </c>
      <c r="P390" s="9">
        <f>spaces_3iWczBNnn5rbfoUlE0Jd_uploads_git_blob_9864c7f811c613c3faab876659c6423__25[[#This Row],[Hora de Llegada]]</f>
        <v>45021.001388888886</v>
      </c>
      <c r="Q390" s="9">
        <f>spaces_3iWczBNnn5rbfoUlE0Jd_uploads_git_blob_9864c7f811c613c3faab876659c6423__25[[#This Row],[Hora de Salida]]</f>
        <v>45021.09375</v>
      </c>
      <c r="R390" s="9" cm="1">
        <f t="array" ref="R39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9.2361111113859806E-2</v>
      </c>
      <c r="S390" s="9">
        <f>_xlfn.XLOOKUP(spaces_3iWczBNnn5rbfoUlE0Jd_uploads_git_blob_9864c7f811c613c3faab876659c6423__25[[#This Row],[Número de Orden]],Cocinadinamica!E391:E1159,Cocinadinamica!F391:F1159)/1440</f>
        <v>1.6666666666666666E-2</v>
      </c>
      <c r="T390" s="9" cm="1">
        <f t="array" ref="T39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7.5694444447193143E-2</v>
      </c>
      <c r="U390" s="9" t="str" cm="1">
        <f t="array" ref="U39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91" spans="1:21" x14ac:dyDescent="0.35">
      <c r="A391" s="28">
        <v>9</v>
      </c>
      <c r="B391" s="13" t="s">
        <v>122</v>
      </c>
      <c r="C391" s="13">
        <v>2</v>
      </c>
      <c r="D391" s="14">
        <v>45021.124305555553</v>
      </c>
      <c r="E391" s="14">
        <v>45021.22152777778</v>
      </c>
      <c r="F391" s="13" t="s">
        <v>170</v>
      </c>
      <c r="G391" s="13" t="s">
        <v>86</v>
      </c>
      <c r="H391" s="13" t="s">
        <v>74</v>
      </c>
      <c r="I391" s="17">
        <v>42.68</v>
      </c>
      <c r="J391" s="13" t="s">
        <v>94</v>
      </c>
      <c r="K391" s="13">
        <v>390</v>
      </c>
      <c r="L391" s="13" t="s">
        <v>101</v>
      </c>
      <c r="M391" s="13" t="s">
        <v>1540</v>
      </c>
      <c r="N391">
        <f>_xlfn.XLOOKUP(spaces_3iWczBNnn5rbfoUlE0Jd_uploads_git_blob_9864c7f811c613c3faab876659c6423__25[[#This Row],[Número de Orden]],Cocinadinamica!B392:B1160,Cocinadinamica!C392:C1160)</f>
        <v>59</v>
      </c>
      <c r="O391" s="7">
        <f>spaces_3iWczBNnn5rbfoUlE0Jd_uploads_git_blob_9864c7f811c613c3faab876659c6423__25[[#This Row],[Hora de Llegada]]</f>
        <v>45021.124305555553</v>
      </c>
      <c r="P391" s="9">
        <f>spaces_3iWczBNnn5rbfoUlE0Jd_uploads_git_blob_9864c7f811c613c3faab876659c6423__25[[#This Row],[Hora de Llegada]]</f>
        <v>45021.124305555553</v>
      </c>
      <c r="Q391" s="9">
        <f>spaces_3iWczBNnn5rbfoUlE0Jd_uploads_git_blob_9864c7f811c613c3faab876659c6423__25[[#This Row],[Hora de Salida]]</f>
        <v>45021.22152777778</v>
      </c>
      <c r="R391" s="9" cm="1">
        <f t="array" ref="R39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9.7222222226264421E-2</v>
      </c>
      <c r="S391" s="9">
        <f>_xlfn.XLOOKUP(spaces_3iWczBNnn5rbfoUlE0Jd_uploads_git_blob_9864c7f811c613c3faab876659c6423__25[[#This Row],[Número de Orden]],Cocinadinamica!E392:E1160,Cocinadinamica!F392:F1160)/1440</f>
        <v>6.458333333333334E-2</v>
      </c>
      <c r="T391" s="9" cm="1">
        <f t="array" ref="T39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3.2638888892931081E-2</v>
      </c>
      <c r="U391" s="9" t="str" cm="1">
        <f t="array" ref="U39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92" spans="1:21" x14ac:dyDescent="0.35">
      <c r="A392" s="27" t="s">
        <v>125</v>
      </c>
      <c r="B392" s="11" t="s">
        <v>497</v>
      </c>
      <c r="C392" s="11">
        <v>1</v>
      </c>
      <c r="D392" s="12">
        <v>45021.086805555555</v>
      </c>
      <c r="E392" s="12">
        <v>45021.17291666667</v>
      </c>
      <c r="F392" s="11" t="s">
        <v>170</v>
      </c>
      <c r="G392" s="11" t="s">
        <v>86</v>
      </c>
      <c r="H392" s="11" t="s">
        <v>74</v>
      </c>
      <c r="I392" s="16">
        <v>4.8600000000000003</v>
      </c>
      <c r="J392" s="11" t="s">
        <v>94</v>
      </c>
      <c r="K392" s="11">
        <v>391</v>
      </c>
      <c r="L392" s="11" t="s">
        <v>187</v>
      </c>
      <c r="M392" s="11" t="s">
        <v>35</v>
      </c>
      <c r="N392">
        <f>_xlfn.XLOOKUP(spaces_3iWczBNnn5rbfoUlE0Jd_uploads_git_blob_9864c7f811c613c3faab876659c6423__25[[#This Row],[Número de Orden]],Cocinadinamica!B393:B1161,Cocinadinamica!C393:C1161)</f>
        <v>9</v>
      </c>
      <c r="O392" s="7">
        <f>spaces_3iWczBNnn5rbfoUlE0Jd_uploads_git_blob_9864c7f811c613c3faab876659c6423__25[[#This Row],[Hora de Llegada]]</f>
        <v>45021.086805555555</v>
      </c>
      <c r="P392" s="9">
        <f>spaces_3iWczBNnn5rbfoUlE0Jd_uploads_git_blob_9864c7f811c613c3faab876659c6423__25[[#This Row],[Hora de Llegada]]</f>
        <v>45021.086805555555</v>
      </c>
      <c r="Q392" s="9">
        <f>spaces_3iWczBNnn5rbfoUlE0Jd_uploads_git_blob_9864c7f811c613c3faab876659c6423__25[[#This Row],[Hora de Salida]]</f>
        <v>45021.17291666667</v>
      </c>
      <c r="R392" s="9" cm="1">
        <f t="array" ref="R39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8.6111111115314998E-2</v>
      </c>
      <c r="S392" s="9">
        <f>_xlfn.XLOOKUP(spaces_3iWczBNnn5rbfoUlE0Jd_uploads_git_blob_9864c7f811c613c3faab876659c6423__25[[#This Row],[Número de Orden]],Cocinadinamica!E393:E1161,Cocinadinamica!F393:F1161)/1440</f>
        <v>2.4305555555555556E-2</v>
      </c>
      <c r="T392" s="9" cm="1">
        <f t="array" ref="T39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6.1805555559759445E-2</v>
      </c>
      <c r="U392" s="9" t="str" cm="1">
        <f t="array" ref="U39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93" spans="1:21" x14ac:dyDescent="0.35">
      <c r="A393" s="28">
        <v>14</v>
      </c>
      <c r="B393" s="13" t="s">
        <v>1074</v>
      </c>
      <c r="C393" s="13">
        <v>3</v>
      </c>
      <c r="D393" s="14">
        <v>45021.022916666669</v>
      </c>
      <c r="E393" s="14">
        <v>45021.172222222223</v>
      </c>
      <c r="F393" s="13" t="s">
        <v>100</v>
      </c>
      <c r="G393" s="13" t="s">
        <v>86</v>
      </c>
      <c r="H393" s="13" t="s">
        <v>74</v>
      </c>
      <c r="I393" s="17">
        <v>32.729999999999997</v>
      </c>
      <c r="J393" s="13" t="s">
        <v>88</v>
      </c>
      <c r="K393" s="13">
        <v>392</v>
      </c>
      <c r="L393" s="13" t="s">
        <v>95</v>
      </c>
      <c r="M393" s="13" t="s">
        <v>1396</v>
      </c>
      <c r="N393">
        <f>_xlfn.XLOOKUP(spaces_3iWczBNnn5rbfoUlE0Jd_uploads_git_blob_9864c7f811c613c3faab876659c6423__25[[#This Row],[Número de Orden]],Cocinadinamica!B394:B1162,Cocinadinamica!C394:C1162)</f>
        <v>49</v>
      </c>
      <c r="O393" s="7">
        <f>spaces_3iWczBNnn5rbfoUlE0Jd_uploads_git_blob_9864c7f811c613c3faab876659c6423__25[[#This Row],[Hora de Llegada]]</f>
        <v>45021.022916666669</v>
      </c>
      <c r="P393" s="9">
        <f>spaces_3iWczBNnn5rbfoUlE0Jd_uploads_git_blob_9864c7f811c613c3faab876659c6423__25[[#This Row],[Hora de Llegada]]</f>
        <v>45021.022916666669</v>
      </c>
      <c r="Q393" s="9">
        <f>spaces_3iWczBNnn5rbfoUlE0Jd_uploads_git_blob_9864c7f811c613c3faab876659c6423__25[[#This Row],[Hora de Salida]]</f>
        <v>45021.172222222223</v>
      </c>
      <c r="R393" s="9" cm="1">
        <f t="array" ref="R39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0.15972222221898846</v>
      </c>
      <c r="S393" s="9">
        <f>_xlfn.XLOOKUP(spaces_3iWczBNnn5rbfoUlE0Jd_uploads_git_blob_9864c7f811c613c3faab876659c6423__25[[#This Row],[Número de Orden]],Cocinadinamica!E394:E1162,Cocinadinamica!F394:F1162)/1440</f>
        <v>3.7499999999999999E-2</v>
      </c>
      <c r="T393" s="9" cm="1">
        <f t="array" ref="T39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0.12222222221898846</v>
      </c>
      <c r="U393" s="9" t="str" cm="1">
        <f t="array" ref="U39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94" spans="1:21" x14ac:dyDescent="0.35">
      <c r="A394" s="27">
        <v>13</v>
      </c>
      <c r="B394" s="11" t="s">
        <v>1075</v>
      </c>
      <c r="C394" s="11">
        <v>3</v>
      </c>
      <c r="D394" s="12">
        <v>45021.106249999997</v>
      </c>
      <c r="E394" s="12">
        <v>45021.220138888886</v>
      </c>
      <c r="F394" s="11" t="s">
        <v>72</v>
      </c>
      <c r="G394" s="11" t="s">
        <v>86</v>
      </c>
      <c r="H394" s="11" t="s">
        <v>74</v>
      </c>
      <c r="I394" s="16">
        <v>12.54</v>
      </c>
      <c r="J394" s="11" t="s">
        <v>88</v>
      </c>
      <c r="K394" s="11">
        <v>393</v>
      </c>
      <c r="L394" s="11" t="s">
        <v>110</v>
      </c>
      <c r="M394" s="11" t="s">
        <v>1541</v>
      </c>
      <c r="N394">
        <f>_xlfn.XLOOKUP(spaces_3iWczBNnn5rbfoUlE0Jd_uploads_git_blob_9864c7f811c613c3faab876659c6423__25[[#This Row],[Número de Orden]],Cocinadinamica!B395:B1163,Cocinadinamica!C395:C1163)</f>
        <v>84</v>
      </c>
      <c r="O394" s="7">
        <f>spaces_3iWczBNnn5rbfoUlE0Jd_uploads_git_blob_9864c7f811c613c3faab876659c6423__25[[#This Row],[Hora de Llegada]]</f>
        <v>45021.106249999997</v>
      </c>
      <c r="P394" s="9">
        <f>spaces_3iWczBNnn5rbfoUlE0Jd_uploads_git_blob_9864c7f811c613c3faab876659c6423__25[[#This Row],[Hora de Llegada]]</f>
        <v>45021.106249999997</v>
      </c>
      <c r="Q394" s="9">
        <f>spaces_3iWczBNnn5rbfoUlE0Jd_uploads_git_blob_9864c7f811c613c3faab876659c6423__25[[#This Row],[Hora de Salida]]</f>
        <v>45021.220138888886</v>
      </c>
      <c r="R394" s="9" cm="1">
        <f t="array" ref="R39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0.12430555555329192</v>
      </c>
      <c r="S394" s="9">
        <f>_xlfn.XLOOKUP(spaces_3iWczBNnn5rbfoUlE0Jd_uploads_git_blob_9864c7f811c613c3faab876659c6423__25[[#This Row],[Número de Orden]],Cocinadinamica!E395:E1163,Cocinadinamica!F395:F1163)/1440</f>
        <v>7.5694444444444439E-2</v>
      </c>
      <c r="T394" s="9" cm="1">
        <f t="array" ref="T39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4.8611111108847485E-2</v>
      </c>
      <c r="U394" s="9" t="str" cm="1">
        <f t="array" ref="U39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95" spans="1:21" x14ac:dyDescent="0.35">
      <c r="A395" s="28">
        <v>17</v>
      </c>
      <c r="B395" s="13" t="s">
        <v>624</v>
      </c>
      <c r="C395" s="13">
        <v>1</v>
      </c>
      <c r="D395" s="14">
        <v>45021.143055555556</v>
      </c>
      <c r="E395" s="14">
        <v>45021.293055555558</v>
      </c>
      <c r="F395" s="13" t="s">
        <v>170</v>
      </c>
      <c r="G395" s="13" t="s">
        <v>86</v>
      </c>
      <c r="H395" s="13" t="s">
        <v>74</v>
      </c>
      <c r="I395" s="17">
        <v>18.05</v>
      </c>
      <c r="J395" s="13" t="s">
        <v>88</v>
      </c>
      <c r="K395" s="13">
        <v>394</v>
      </c>
      <c r="L395" s="13" t="s">
        <v>89</v>
      </c>
      <c r="M395" s="13" t="s">
        <v>1490</v>
      </c>
      <c r="N395">
        <f>_xlfn.XLOOKUP(spaces_3iWczBNnn5rbfoUlE0Jd_uploads_git_blob_9864c7f811c613c3faab876659c6423__25[[#This Row],[Número de Orden]],Cocinadinamica!B396:B1164,Cocinadinamica!C396:C1164)</f>
        <v>32</v>
      </c>
      <c r="O395" s="7">
        <f>spaces_3iWczBNnn5rbfoUlE0Jd_uploads_git_blob_9864c7f811c613c3faab876659c6423__25[[#This Row],[Hora de Llegada]]</f>
        <v>45021.143055555556</v>
      </c>
      <c r="P395" s="9">
        <f>spaces_3iWczBNnn5rbfoUlE0Jd_uploads_git_blob_9864c7f811c613c3faab876659c6423__25[[#This Row],[Hora de Llegada]]</f>
        <v>45021.143055555556</v>
      </c>
      <c r="Q395" s="9">
        <f>spaces_3iWczBNnn5rbfoUlE0Jd_uploads_git_blob_9864c7f811c613c3faab876659c6423__25[[#This Row],[Hora de Salida]]</f>
        <v>45021.293055555558</v>
      </c>
      <c r="R395" s="9" cm="1">
        <f t="array" ref="R39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0.16041666666569654</v>
      </c>
      <c r="S395" s="9">
        <f>_xlfn.XLOOKUP(spaces_3iWczBNnn5rbfoUlE0Jd_uploads_git_blob_9864c7f811c613c3faab876659c6423__25[[#This Row],[Número de Orden]],Cocinadinamica!E396:E1164,Cocinadinamica!F396:F1164)/1440</f>
        <v>3.2638888888888891E-2</v>
      </c>
      <c r="T395" s="9" cm="1">
        <f t="array" ref="T39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0.12777777777680766</v>
      </c>
      <c r="U395" s="9" t="str" cm="1">
        <f t="array" ref="U39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96" spans="1:21" x14ac:dyDescent="0.35">
      <c r="A396" s="27" t="s">
        <v>83</v>
      </c>
      <c r="B396" s="11" t="s">
        <v>501</v>
      </c>
      <c r="C396" s="11">
        <v>1</v>
      </c>
      <c r="D396" s="12">
        <v>45021.067361111112</v>
      </c>
      <c r="E396" s="12">
        <v>45021.231944444444</v>
      </c>
      <c r="F396" s="11" t="s">
        <v>100</v>
      </c>
      <c r="G396" s="11" t="s">
        <v>86</v>
      </c>
      <c r="H396" s="11" t="s">
        <v>109</v>
      </c>
      <c r="I396" s="16">
        <v>4.09</v>
      </c>
      <c r="J396" s="11" t="s">
        <v>75</v>
      </c>
      <c r="K396" s="11">
        <v>395</v>
      </c>
      <c r="L396" s="11" t="s">
        <v>187</v>
      </c>
      <c r="M396" s="11" t="s">
        <v>29</v>
      </c>
      <c r="N396">
        <f>_xlfn.XLOOKUP(spaces_3iWczBNnn5rbfoUlE0Jd_uploads_git_blob_9864c7f811c613c3faab876659c6423__25[[#This Row],[Número de Orden]],Cocinadinamica!B397:B1165,Cocinadinamica!C397:C1165)</f>
        <v>16</v>
      </c>
      <c r="O396" s="7">
        <f>spaces_3iWczBNnn5rbfoUlE0Jd_uploads_git_blob_9864c7f811c613c3faab876659c6423__25[[#This Row],[Hora de Llegada]]</f>
        <v>45021.067361111112</v>
      </c>
      <c r="P396" s="9">
        <f>spaces_3iWczBNnn5rbfoUlE0Jd_uploads_git_blob_9864c7f811c613c3faab876659c6423__25[[#This Row],[Hora de Llegada]]</f>
        <v>45021.067361111112</v>
      </c>
      <c r="Q396" s="9">
        <f>spaces_3iWczBNnn5rbfoUlE0Jd_uploads_git_blob_9864c7f811c613c3faab876659c6423__25[[#This Row],[Hora de Salida]]</f>
        <v>45021.231944444444</v>
      </c>
      <c r="R396" s="9" cm="1">
        <f t="array" ref="R39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0.16458333333139308</v>
      </c>
      <c r="S396" s="9">
        <f>_xlfn.XLOOKUP(spaces_3iWczBNnn5rbfoUlE0Jd_uploads_git_blob_9864c7f811c613c3faab876659c6423__25[[#This Row],[Número de Orden]],Cocinadinamica!E397:E1165,Cocinadinamica!F397:F1165)/1440</f>
        <v>5.5555555555555558E-3</v>
      </c>
      <c r="T396" s="9" cm="1">
        <f t="array" ref="T39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0.15902777777583751</v>
      </c>
      <c r="U396" s="9" t="str" cm="1">
        <f t="array" ref="U39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97" spans="1:21" x14ac:dyDescent="0.35">
      <c r="A397" s="28">
        <v>11</v>
      </c>
      <c r="B397" s="13" t="s">
        <v>1076</v>
      </c>
      <c r="C397" s="13">
        <v>1</v>
      </c>
      <c r="D397" s="14">
        <v>45021.022222222222</v>
      </c>
      <c r="E397" s="14">
        <v>45021.15</v>
      </c>
      <c r="F397" s="13" t="s">
        <v>100</v>
      </c>
      <c r="G397" s="13" t="s">
        <v>73</v>
      </c>
      <c r="H397" s="13" t="s">
        <v>87</v>
      </c>
      <c r="I397" s="17">
        <v>34.5</v>
      </c>
      <c r="J397" s="13" t="s">
        <v>75</v>
      </c>
      <c r="K397" s="13">
        <v>396</v>
      </c>
      <c r="L397" s="13" t="s">
        <v>76</v>
      </c>
      <c r="M397" s="13" t="s">
        <v>1542</v>
      </c>
      <c r="N397">
        <f>_xlfn.XLOOKUP(spaces_3iWczBNnn5rbfoUlE0Jd_uploads_git_blob_9864c7f811c613c3faab876659c6423__25[[#This Row],[Número de Orden]],Cocinadinamica!B398:B1166,Cocinadinamica!C398:C1166)</f>
        <v>32</v>
      </c>
      <c r="O397" s="7">
        <f>spaces_3iWczBNnn5rbfoUlE0Jd_uploads_git_blob_9864c7f811c613c3faab876659c6423__25[[#This Row],[Hora de Llegada]]</f>
        <v>45021.022222222222</v>
      </c>
      <c r="P397" s="9">
        <f>spaces_3iWczBNnn5rbfoUlE0Jd_uploads_git_blob_9864c7f811c613c3faab876659c6423__25[[#This Row],[Hora de Llegada]]</f>
        <v>45021.022222222222</v>
      </c>
      <c r="Q397" s="9">
        <f>spaces_3iWczBNnn5rbfoUlE0Jd_uploads_git_blob_9864c7f811c613c3faab876659c6423__25[[#This Row],[Hora de Salida]]</f>
        <v>45021.15</v>
      </c>
      <c r="R397" s="9" cm="1">
        <f t="array" ref="R39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0.12777777777955635</v>
      </c>
      <c r="S397" s="9">
        <f>_xlfn.XLOOKUP(spaces_3iWczBNnn5rbfoUlE0Jd_uploads_git_blob_9864c7f811c613c3faab876659c6423__25[[#This Row],[Número de Orden]],Cocinadinamica!E398:E1166,Cocinadinamica!F398:F1166)/1440</f>
        <v>3.9583333333333331E-2</v>
      </c>
      <c r="T397" s="9" cm="1">
        <f t="array" ref="T39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8.8194444446223014E-2</v>
      </c>
      <c r="U397" s="9" t="str" cm="1">
        <f t="array" ref="U39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98" spans="1:21" x14ac:dyDescent="0.35">
      <c r="A398" s="27">
        <v>4</v>
      </c>
      <c r="B398" s="11" t="s">
        <v>453</v>
      </c>
      <c r="C398" s="11">
        <v>2</v>
      </c>
      <c r="D398" s="12">
        <v>45021.013888888891</v>
      </c>
      <c r="E398" s="12">
        <v>45021.06527777778</v>
      </c>
      <c r="F398" s="11" t="s">
        <v>72</v>
      </c>
      <c r="G398" s="11" t="s">
        <v>163</v>
      </c>
      <c r="H398" s="11" t="s">
        <v>109</v>
      </c>
      <c r="I398" s="16">
        <v>37.79</v>
      </c>
      <c r="J398" s="11" t="s">
        <v>75</v>
      </c>
      <c r="K398" s="11">
        <v>397</v>
      </c>
      <c r="L398" s="11" t="s">
        <v>101</v>
      </c>
      <c r="M398" s="11" t="s">
        <v>1543</v>
      </c>
      <c r="N398">
        <f>_xlfn.XLOOKUP(spaces_3iWczBNnn5rbfoUlE0Jd_uploads_git_blob_9864c7f811c613c3faab876659c6423__25[[#This Row],[Número de Orden]],Cocinadinamica!B399:B1167,Cocinadinamica!C399:C1167)</f>
        <v>58</v>
      </c>
      <c r="O398" s="7">
        <f>spaces_3iWczBNnn5rbfoUlE0Jd_uploads_git_blob_9864c7f811c613c3faab876659c6423__25[[#This Row],[Hora de Llegada]]</f>
        <v>45021.013888888891</v>
      </c>
      <c r="P398" s="9">
        <f>spaces_3iWczBNnn5rbfoUlE0Jd_uploads_git_blob_9864c7f811c613c3faab876659c6423__25[[#This Row],[Hora de Llegada]]</f>
        <v>45021.013888888891</v>
      </c>
      <c r="Q398" s="9">
        <f>spaces_3iWczBNnn5rbfoUlE0Jd_uploads_git_blob_9864c7f811c613c3faab876659c6423__25[[#This Row],[Hora de Salida]]</f>
        <v>45021.06527777778</v>
      </c>
      <c r="R398" s="9" cm="1">
        <f t="array" ref="R39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5.1388888889050577E-2</v>
      </c>
      <c r="S398" s="9">
        <f>_xlfn.XLOOKUP(spaces_3iWczBNnn5rbfoUlE0Jd_uploads_git_blob_9864c7f811c613c3faab876659c6423__25[[#This Row],[Número de Orden]],Cocinadinamica!E399:E1167,Cocinadinamica!F399:F1167)/1440</f>
        <v>4.791666666666667E-2</v>
      </c>
      <c r="T398" s="9" cm="1">
        <f t="array" ref="T39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3.4722222223839069E-3</v>
      </c>
      <c r="U398" s="9" t="str" cm="1">
        <f t="array" ref="U39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399" spans="1:21" x14ac:dyDescent="0.35">
      <c r="A399" s="28">
        <v>9</v>
      </c>
      <c r="B399" s="13" t="s">
        <v>1077</v>
      </c>
      <c r="C399" s="13">
        <v>5</v>
      </c>
      <c r="D399" s="14">
        <v>45021.131944444445</v>
      </c>
      <c r="E399" s="14">
        <v>45021.295138888891</v>
      </c>
      <c r="F399" s="13" t="s">
        <v>223</v>
      </c>
      <c r="G399" s="13" t="s">
        <v>163</v>
      </c>
      <c r="H399" s="13" t="s">
        <v>74</v>
      </c>
      <c r="I399" s="17">
        <v>48.96</v>
      </c>
      <c r="J399" s="13" t="s">
        <v>75</v>
      </c>
      <c r="K399" s="13">
        <v>398</v>
      </c>
      <c r="L399" s="13" t="s">
        <v>76</v>
      </c>
      <c r="M399" s="13" t="s">
        <v>1544</v>
      </c>
      <c r="N399">
        <f>_xlfn.XLOOKUP(spaces_3iWczBNnn5rbfoUlE0Jd_uploads_git_blob_9864c7f811c613c3faab876659c6423__25[[#This Row],[Número de Orden]],Cocinadinamica!B400:B1168,Cocinadinamica!C400:C1168)</f>
        <v>50</v>
      </c>
      <c r="O399" s="7">
        <f>spaces_3iWczBNnn5rbfoUlE0Jd_uploads_git_blob_9864c7f811c613c3faab876659c6423__25[[#This Row],[Hora de Llegada]]</f>
        <v>45021.131944444445</v>
      </c>
      <c r="P399" s="9">
        <f>spaces_3iWczBNnn5rbfoUlE0Jd_uploads_git_blob_9864c7f811c613c3faab876659c6423__25[[#This Row],[Hora de Llegada]]</f>
        <v>45021.131944444445</v>
      </c>
      <c r="Q399" s="9">
        <f>spaces_3iWczBNnn5rbfoUlE0Jd_uploads_git_blob_9864c7f811c613c3faab876659c6423__25[[#This Row],[Hora de Salida]]</f>
        <v>45021.295138888891</v>
      </c>
      <c r="R399" s="9" cm="1">
        <f t="array" ref="R39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0.16319444444525288</v>
      </c>
      <c r="S399" s="9">
        <f>_xlfn.XLOOKUP(spaces_3iWczBNnn5rbfoUlE0Jd_uploads_git_blob_9864c7f811c613c3faab876659c6423__25[[#This Row],[Número de Orden]],Cocinadinamica!E400:E1168,Cocinadinamica!F400:F1168)/1440</f>
        <v>4.9305555555555554E-2</v>
      </c>
      <c r="T399" s="9" cm="1">
        <f t="array" ref="T39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0.11388888888969734</v>
      </c>
      <c r="U399" s="9" t="str" cm="1">
        <f t="array" ref="U39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00" spans="1:21" x14ac:dyDescent="0.35">
      <c r="A400" s="27">
        <v>7</v>
      </c>
      <c r="B400" s="11" t="s">
        <v>1078</v>
      </c>
      <c r="C400" s="11">
        <v>6</v>
      </c>
      <c r="D400" s="12">
        <v>45021.116666666669</v>
      </c>
      <c r="E400" s="12">
        <v>45021.236111111109</v>
      </c>
      <c r="F400" s="11" t="s">
        <v>85</v>
      </c>
      <c r="G400" s="11" t="s">
        <v>86</v>
      </c>
      <c r="H400" s="11" t="s">
        <v>74</v>
      </c>
      <c r="I400" s="16">
        <v>27.32</v>
      </c>
      <c r="J400" s="11" t="s">
        <v>75</v>
      </c>
      <c r="K400" s="11">
        <v>399</v>
      </c>
      <c r="L400" s="11" t="s">
        <v>181</v>
      </c>
      <c r="M400" s="11" t="s">
        <v>1545</v>
      </c>
      <c r="N400">
        <f>_xlfn.XLOOKUP(spaces_3iWczBNnn5rbfoUlE0Jd_uploads_git_blob_9864c7f811c613c3faab876659c6423__25[[#This Row],[Número de Orden]],Cocinadinamica!B401:B1169,Cocinadinamica!C401:C1169)</f>
        <v>81</v>
      </c>
      <c r="O400" s="7">
        <f>spaces_3iWczBNnn5rbfoUlE0Jd_uploads_git_blob_9864c7f811c613c3faab876659c6423__25[[#This Row],[Hora de Llegada]]</f>
        <v>45021.116666666669</v>
      </c>
      <c r="P400" s="9">
        <f>spaces_3iWczBNnn5rbfoUlE0Jd_uploads_git_blob_9864c7f811c613c3faab876659c6423__25[[#This Row],[Hora de Llegada]]</f>
        <v>45021.116666666669</v>
      </c>
      <c r="Q400" s="9">
        <f>spaces_3iWczBNnn5rbfoUlE0Jd_uploads_git_blob_9864c7f811c613c3faab876659c6423__25[[#This Row],[Hora de Salida]]</f>
        <v>45021.236111111109</v>
      </c>
      <c r="R400" s="9" cm="1">
        <f t="array" ref="R40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0.11944444444088731</v>
      </c>
      <c r="S400" s="9">
        <f>_xlfn.XLOOKUP(spaces_3iWczBNnn5rbfoUlE0Jd_uploads_git_blob_9864c7f811c613c3faab876659c6423__25[[#This Row],[Número de Orden]],Cocinadinamica!E401:E1169,Cocinadinamica!F401:F1169)/1440</f>
        <v>6.3194444444444442E-2</v>
      </c>
      <c r="T400" s="9" cm="1">
        <f t="array" ref="T40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5.6249999996442868E-2</v>
      </c>
      <c r="U400" s="9" t="str" cm="1">
        <f t="array" ref="U40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01" spans="1:21" x14ac:dyDescent="0.35">
      <c r="A401" s="28">
        <v>9</v>
      </c>
      <c r="B401" s="13" t="s">
        <v>1079</v>
      </c>
      <c r="C401" s="13">
        <v>4</v>
      </c>
      <c r="D401" s="14">
        <v>45021.09097222222</v>
      </c>
      <c r="E401" s="14">
        <v>45021.176388888889</v>
      </c>
      <c r="F401" s="13" t="s">
        <v>72</v>
      </c>
      <c r="G401" s="13" t="s">
        <v>86</v>
      </c>
      <c r="H401" s="13" t="s">
        <v>74</v>
      </c>
      <c r="I401" s="17">
        <v>42.96</v>
      </c>
      <c r="J401" s="13" t="s">
        <v>94</v>
      </c>
      <c r="K401" s="13">
        <v>400</v>
      </c>
      <c r="L401" s="13" t="s">
        <v>89</v>
      </c>
      <c r="M401" s="13" t="s">
        <v>1546</v>
      </c>
      <c r="N401">
        <f>_xlfn.XLOOKUP(spaces_3iWczBNnn5rbfoUlE0Jd_uploads_git_blob_9864c7f811c613c3faab876659c6423__25[[#This Row],[Número de Orden]],Cocinadinamica!B402:B1170,Cocinadinamica!C402:C1170)</f>
        <v>78</v>
      </c>
      <c r="O401" s="7">
        <f>spaces_3iWczBNnn5rbfoUlE0Jd_uploads_git_blob_9864c7f811c613c3faab876659c6423__25[[#This Row],[Hora de Llegada]]</f>
        <v>45021.09097222222</v>
      </c>
      <c r="P401" s="9">
        <f>spaces_3iWczBNnn5rbfoUlE0Jd_uploads_git_blob_9864c7f811c613c3faab876659c6423__25[[#This Row],[Hora de Llegada]]</f>
        <v>45021.09097222222</v>
      </c>
      <c r="Q401" s="9">
        <f>spaces_3iWczBNnn5rbfoUlE0Jd_uploads_git_blob_9864c7f811c613c3faab876659c6423__25[[#This Row],[Hora de Salida]]</f>
        <v>45021.176388888889</v>
      </c>
      <c r="R401" s="9" cm="1">
        <f t="array" ref="R40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8.5416666668606922E-2</v>
      </c>
      <c r="S401" s="9">
        <f>_xlfn.XLOOKUP(spaces_3iWczBNnn5rbfoUlE0Jd_uploads_git_blob_9864c7f811c613c3faab876659c6423__25[[#This Row],[Número de Orden]],Cocinadinamica!E402:E1170,Cocinadinamica!F402:F1170)/1440</f>
        <v>5.486111111111111E-2</v>
      </c>
      <c r="T401" s="9" cm="1">
        <f t="array" ref="T40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3.0555555557495812E-2</v>
      </c>
      <c r="U401" s="9" t="str" cm="1">
        <f t="array" ref="U40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02" spans="1:21" x14ac:dyDescent="0.35">
      <c r="A402" s="27" t="s">
        <v>224</v>
      </c>
      <c r="B402" s="11" t="s">
        <v>507</v>
      </c>
      <c r="C402" s="11">
        <v>2</v>
      </c>
      <c r="D402" s="12">
        <v>45021.160416666666</v>
      </c>
      <c r="E402" s="12">
        <v>45021.289583333331</v>
      </c>
      <c r="F402" s="11" t="s">
        <v>100</v>
      </c>
      <c r="G402" s="11" t="s">
        <v>86</v>
      </c>
      <c r="H402" s="11" t="s">
        <v>74</v>
      </c>
      <c r="I402" s="16">
        <v>15.87</v>
      </c>
      <c r="J402" s="11" t="s">
        <v>88</v>
      </c>
      <c r="K402" s="11">
        <v>401</v>
      </c>
      <c r="L402" s="11" t="s">
        <v>221</v>
      </c>
      <c r="M402" s="11" t="s">
        <v>43</v>
      </c>
      <c r="N402">
        <f>_xlfn.XLOOKUP(spaces_3iWczBNnn5rbfoUlE0Jd_uploads_git_blob_9864c7f811c613c3faab876659c6423__25[[#This Row],[Número de Orden]],Cocinadinamica!B403:B1171,Cocinadinamica!C403:C1171)</f>
        <v>16</v>
      </c>
      <c r="O402" s="7">
        <f>spaces_3iWczBNnn5rbfoUlE0Jd_uploads_git_blob_9864c7f811c613c3faab876659c6423__25[[#This Row],[Hora de Llegada]]</f>
        <v>45021.160416666666</v>
      </c>
      <c r="P402" s="9">
        <f>spaces_3iWczBNnn5rbfoUlE0Jd_uploads_git_blob_9864c7f811c613c3faab876659c6423__25[[#This Row],[Hora de Llegada]]</f>
        <v>45021.160416666666</v>
      </c>
      <c r="Q402" s="9">
        <f>spaces_3iWczBNnn5rbfoUlE0Jd_uploads_git_blob_9864c7f811c613c3faab876659c6423__25[[#This Row],[Hora de Salida]]</f>
        <v>45021.289583333331</v>
      </c>
      <c r="R402" s="9" cm="1">
        <f t="array" ref="R40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0.13958333332993789</v>
      </c>
      <c r="S402" s="9">
        <f>_xlfn.XLOOKUP(spaces_3iWczBNnn5rbfoUlE0Jd_uploads_git_blob_9864c7f811c613c3faab876659c6423__25[[#This Row],[Número de Orden]],Cocinadinamica!E403:E1171,Cocinadinamica!F403:F1171)/1440</f>
        <v>1.3888888888888888E-2</v>
      </c>
      <c r="T402" s="9" cm="1">
        <f t="array" ref="T40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0.12569444444104899</v>
      </c>
      <c r="U402" s="9" t="str" cm="1">
        <f t="array" ref="U40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03" spans="1:21" x14ac:dyDescent="0.35">
      <c r="A403" s="28">
        <v>18</v>
      </c>
      <c r="B403" s="13" t="s">
        <v>1080</v>
      </c>
      <c r="C403" s="13">
        <v>1</v>
      </c>
      <c r="D403" s="14">
        <v>45021.111805555556</v>
      </c>
      <c r="E403" s="14">
        <v>45021.213888888888</v>
      </c>
      <c r="F403" s="13" t="s">
        <v>170</v>
      </c>
      <c r="G403" s="13" t="s">
        <v>86</v>
      </c>
      <c r="H403" s="13" t="s">
        <v>74</v>
      </c>
      <c r="I403" s="17">
        <v>31.02</v>
      </c>
      <c r="J403" s="13" t="s">
        <v>94</v>
      </c>
      <c r="K403" s="13">
        <v>402</v>
      </c>
      <c r="L403" s="13" t="s">
        <v>110</v>
      </c>
      <c r="M403" s="13" t="s">
        <v>1547</v>
      </c>
      <c r="N403">
        <f>_xlfn.XLOOKUP(spaces_3iWczBNnn5rbfoUlE0Jd_uploads_git_blob_9864c7f811c613c3faab876659c6423__25[[#This Row],[Número de Orden]],Cocinadinamica!B404:B1172,Cocinadinamica!C404:C1172)</f>
        <v>62</v>
      </c>
      <c r="O403" s="7">
        <f>spaces_3iWczBNnn5rbfoUlE0Jd_uploads_git_blob_9864c7f811c613c3faab876659c6423__25[[#This Row],[Hora de Llegada]]</f>
        <v>45021.111805555556</v>
      </c>
      <c r="P403" s="9">
        <f>spaces_3iWczBNnn5rbfoUlE0Jd_uploads_git_blob_9864c7f811c613c3faab876659c6423__25[[#This Row],[Hora de Llegada]]</f>
        <v>45021.111805555556</v>
      </c>
      <c r="Q403" s="9">
        <f>spaces_3iWczBNnn5rbfoUlE0Jd_uploads_git_blob_9864c7f811c613c3faab876659c6423__25[[#This Row],[Hora de Salida]]</f>
        <v>45021.213888888888</v>
      </c>
      <c r="R403" s="9" cm="1">
        <f t="array" ref="R40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0.10208333333139308</v>
      </c>
      <c r="S403" s="9">
        <f>_xlfn.XLOOKUP(spaces_3iWczBNnn5rbfoUlE0Jd_uploads_git_blob_9864c7f811c613c3faab876659c6423__25[[#This Row],[Número de Orden]],Cocinadinamica!E404:E1172,Cocinadinamica!F404:F1172)/1440</f>
        <v>4.583333333333333E-2</v>
      </c>
      <c r="T403" s="9" cm="1">
        <f t="array" ref="T40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5.6249999998059748E-2</v>
      </c>
      <c r="U403" s="9" t="str" cm="1">
        <f t="array" ref="U40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04" spans="1:21" x14ac:dyDescent="0.35">
      <c r="A404" s="27">
        <v>14</v>
      </c>
      <c r="B404" s="11" t="s">
        <v>1081</v>
      </c>
      <c r="C404" s="11">
        <v>5</v>
      </c>
      <c r="D404" s="12">
        <v>45021.09375</v>
      </c>
      <c r="E404" s="12">
        <v>45021.21875</v>
      </c>
      <c r="F404" s="11" t="s">
        <v>223</v>
      </c>
      <c r="G404" s="11" t="s">
        <v>86</v>
      </c>
      <c r="H404" s="11" t="s">
        <v>74</v>
      </c>
      <c r="I404" s="16">
        <v>14.76</v>
      </c>
      <c r="J404" s="11" t="s">
        <v>75</v>
      </c>
      <c r="K404" s="11">
        <v>403</v>
      </c>
      <c r="L404" s="11" t="s">
        <v>101</v>
      </c>
      <c r="M404" s="11" t="s">
        <v>1548</v>
      </c>
      <c r="N404">
        <f>_xlfn.XLOOKUP(spaces_3iWczBNnn5rbfoUlE0Jd_uploads_git_blob_9864c7f811c613c3faab876659c6423__25[[#This Row],[Número de Orden]],Cocinadinamica!B405:B1173,Cocinadinamica!C405:C1173)</f>
        <v>79</v>
      </c>
      <c r="O404" s="7">
        <f>spaces_3iWczBNnn5rbfoUlE0Jd_uploads_git_blob_9864c7f811c613c3faab876659c6423__25[[#This Row],[Hora de Llegada]]</f>
        <v>45021.09375</v>
      </c>
      <c r="P404" s="9">
        <f>spaces_3iWczBNnn5rbfoUlE0Jd_uploads_git_blob_9864c7f811c613c3faab876659c6423__25[[#This Row],[Hora de Llegada]]</f>
        <v>45021.09375</v>
      </c>
      <c r="Q404" s="9">
        <f>spaces_3iWczBNnn5rbfoUlE0Jd_uploads_git_blob_9864c7f811c613c3faab876659c6423__25[[#This Row],[Hora de Salida]]</f>
        <v>45021.21875</v>
      </c>
      <c r="R404" s="9" cm="1">
        <f t="array" ref="R40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0.125</v>
      </c>
      <c r="S404" s="9">
        <f>_xlfn.XLOOKUP(spaces_3iWczBNnn5rbfoUlE0Jd_uploads_git_blob_9864c7f811c613c3faab876659c6423__25[[#This Row],[Número de Orden]],Cocinadinamica!E405:E1173,Cocinadinamica!F405:F1173)/1440</f>
        <v>5.9027777777777776E-2</v>
      </c>
      <c r="T404" s="9" cm="1">
        <f t="array" ref="T40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6.5972222222222224E-2</v>
      </c>
      <c r="U404" s="9" t="str" cm="1">
        <f t="array" ref="U40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05" spans="1:21" x14ac:dyDescent="0.35">
      <c r="A405" s="28">
        <v>17</v>
      </c>
      <c r="B405" s="13" t="s">
        <v>1052</v>
      </c>
      <c r="C405" s="13">
        <v>2</v>
      </c>
      <c r="D405" s="14">
        <v>45021.026388888888</v>
      </c>
      <c r="E405" s="14">
        <v>45021.186805555553</v>
      </c>
      <c r="F405" s="13" t="s">
        <v>85</v>
      </c>
      <c r="G405" s="13" t="s">
        <v>86</v>
      </c>
      <c r="H405" s="13" t="s">
        <v>74</v>
      </c>
      <c r="I405" s="17">
        <v>32.56</v>
      </c>
      <c r="J405" s="13" t="s">
        <v>75</v>
      </c>
      <c r="K405" s="13">
        <v>404</v>
      </c>
      <c r="L405" s="13" t="s">
        <v>181</v>
      </c>
      <c r="M405" s="13" t="s">
        <v>1549</v>
      </c>
      <c r="N405">
        <f>_xlfn.XLOOKUP(spaces_3iWczBNnn5rbfoUlE0Jd_uploads_git_blob_9864c7f811c613c3faab876659c6423__25[[#This Row],[Número de Orden]],Cocinadinamica!B406:B1174,Cocinadinamica!C406:C1174)</f>
        <v>69</v>
      </c>
      <c r="O405" s="7">
        <f>spaces_3iWczBNnn5rbfoUlE0Jd_uploads_git_blob_9864c7f811c613c3faab876659c6423__25[[#This Row],[Hora de Llegada]]</f>
        <v>45021.026388888888</v>
      </c>
      <c r="P405" s="9">
        <f>spaces_3iWczBNnn5rbfoUlE0Jd_uploads_git_blob_9864c7f811c613c3faab876659c6423__25[[#This Row],[Hora de Llegada]]</f>
        <v>45021.026388888888</v>
      </c>
      <c r="Q405" s="9">
        <f>spaces_3iWczBNnn5rbfoUlE0Jd_uploads_git_blob_9864c7f811c613c3faab876659c6423__25[[#This Row],[Hora de Salida]]</f>
        <v>45021.186805555553</v>
      </c>
      <c r="R405" s="9" cm="1">
        <f t="array" ref="R40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0.16041666666569654</v>
      </c>
      <c r="S405" s="9">
        <f>_xlfn.XLOOKUP(spaces_3iWczBNnn5rbfoUlE0Jd_uploads_git_blob_9864c7f811c613c3faab876659c6423__25[[#This Row],[Número de Orden]],Cocinadinamica!E406:E1174,Cocinadinamica!F406:F1174)/1440</f>
        <v>7.0833333333333331E-2</v>
      </c>
      <c r="T405" s="9" cm="1">
        <f t="array" ref="T40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8.9583333332363208E-2</v>
      </c>
      <c r="U405" s="9" t="str" cm="1">
        <f t="array" ref="U40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06" spans="1:21" x14ac:dyDescent="0.35">
      <c r="A406" s="27">
        <v>5</v>
      </c>
      <c r="B406" s="11" t="s">
        <v>826</v>
      </c>
      <c r="C406" s="11">
        <v>6</v>
      </c>
      <c r="D406" s="12">
        <v>45021.11041666667</v>
      </c>
      <c r="E406" s="12">
        <v>45021.207638888889</v>
      </c>
      <c r="F406" s="11" t="s">
        <v>100</v>
      </c>
      <c r="G406" s="11" t="s">
        <v>73</v>
      </c>
      <c r="H406" s="11" t="s">
        <v>74</v>
      </c>
      <c r="I406" s="16">
        <v>14.56</v>
      </c>
      <c r="J406" s="11" t="s">
        <v>94</v>
      </c>
      <c r="K406" s="11">
        <v>405</v>
      </c>
      <c r="L406" s="11" t="s">
        <v>164</v>
      </c>
      <c r="M406" s="11" t="s">
        <v>1550</v>
      </c>
      <c r="N406">
        <f>_xlfn.XLOOKUP(spaces_3iWczBNnn5rbfoUlE0Jd_uploads_git_blob_9864c7f811c613c3faab876659c6423__25[[#This Row],[Número de Orden]],Cocinadinamica!B407:B1175,Cocinadinamica!C407:C1175)</f>
        <v>42</v>
      </c>
      <c r="O406" s="7">
        <f>spaces_3iWczBNnn5rbfoUlE0Jd_uploads_git_blob_9864c7f811c613c3faab876659c6423__25[[#This Row],[Hora de Llegada]]</f>
        <v>45021.11041666667</v>
      </c>
      <c r="P406" s="9">
        <f>spaces_3iWczBNnn5rbfoUlE0Jd_uploads_git_blob_9864c7f811c613c3faab876659c6423__25[[#This Row],[Hora de Llegada]]</f>
        <v>45021.11041666667</v>
      </c>
      <c r="Q406" s="9">
        <f>spaces_3iWczBNnn5rbfoUlE0Jd_uploads_git_blob_9864c7f811c613c3faab876659c6423__25[[#This Row],[Hora de Salida]]</f>
        <v>45021.207638888889</v>
      </c>
      <c r="R406" s="9" cm="1">
        <f t="array" ref="R40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9.7222222218988463E-2</v>
      </c>
      <c r="S406" s="9">
        <f>_xlfn.XLOOKUP(spaces_3iWczBNnn5rbfoUlE0Jd_uploads_git_blob_9864c7f811c613c3faab876659c6423__25[[#This Row],[Número de Orden]],Cocinadinamica!E407:E1175,Cocinadinamica!F407:F1175)/1440</f>
        <v>6.805555555555555E-2</v>
      </c>
      <c r="T406" s="9" cm="1">
        <f t="array" ref="T40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2.9166666663432914E-2</v>
      </c>
      <c r="U406" s="9" t="str" cm="1">
        <f t="array" ref="U40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07" spans="1:21" x14ac:dyDescent="0.35">
      <c r="A407" s="28">
        <v>14</v>
      </c>
      <c r="B407" s="13" t="s">
        <v>1000</v>
      </c>
      <c r="C407" s="13">
        <v>5</v>
      </c>
      <c r="D407" s="14">
        <v>45021.020138888889</v>
      </c>
      <c r="E407" s="14">
        <v>45021.109027777777</v>
      </c>
      <c r="F407" s="13" t="s">
        <v>100</v>
      </c>
      <c r="G407" s="13" t="s">
        <v>73</v>
      </c>
      <c r="H407" s="13" t="s">
        <v>87</v>
      </c>
      <c r="I407" s="17">
        <v>34.03</v>
      </c>
      <c r="J407" s="13" t="s">
        <v>88</v>
      </c>
      <c r="K407" s="13">
        <v>406</v>
      </c>
      <c r="L407" s="13" t="s">
        <v>181</v>
      </c>
      <c r="M407" s="13" t="s">
        <v>1551</v>
      </c>
      <c r="N407">
        <f>_xlfn.XLOOKUP(spaces_3iWczBNnn5rbfoUlE0Jd_uploads_git_blob_9864c7f811c613c3faab876659c6423__25[[#This Row],[Número de Orden]],Cocinadinamica!B408:B1176,Cocinadinamica!C408:C1176)</f>
        <v>62</v>
      </c>
      <c r="O407" s="7">
        <f>spaces_3iWczBNnn5rbfoUlE0Jd_uploads_git_blob_9864c7f811c613c3faab876659c6423__25[[#This Row],[Hora de Llegada]]</f>
        <v>45021.020138888889</v>
      </c>
      <c r="P407" s="9">
        <f>spaces_3iWczBNnn5rbfoUlE0Jd_uploads_git_blob_9864c7f811c613c3faab876659c6423__25[[#This Row],[Hora de Llegada]]</f>
        <v>45021.020138888889</v>
      </c>
      <c r="Q407" s="9">
        <f>spaces_3iWczBNnn5rbfoUlE0Jd_uploads_git_blob_9864c7f811c613c3faab876659c6423__25[[#This Row],[Hora de Salida]]</f>
        <v>45021.109027777777</v>
      </c>
      <c r="R407" s="9" cm="1">
        <f t="array" ref="R40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9.9305555551836733E-2</v>
      </c>
      <c r="S407" s="9">
        <f>_xlfn.XLOOKUP(spaces_3iWczBNnn5rbfoUlE0Jd_uploads_git_blob_9864c7f811c613c3faab876659c6423__25[[#This Row],[Número de Orden]],Cocinadinamica!E408:E1176,Cocinadinamica!F408:F1176)/1440</f>
        <v>8.1250000000000003E-2</v>
      </c>
      <c r="T407" s="9" cm="1">
        <f t="array" ref="T40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1.805555555183673E-2</v>
      </c>
      <c r="U407" s="9" t="str" cm="1">
        <f t="array" ref="U40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08" spans="1:21" x14ac:dyDescent="0.35">
      <c r="A408" s="27">
        <v>4</v>
      </c>
      <c r="B408" s="11" t="s">
        <v>1082</v>
      </c>
      <c r="C408" s="11">
        <v>1</v>
      </c>
      <c r="D408" s="12">
        <v>45021.092361111114</v>
      </c>
      <c r="E408" s="12">
        <v>45021.20208333333</v>
      </c>
      <c r="F408" s="11" t="s">
        <v>72</v>
      </c>
      <c r="G408" s="11" t="s">
        <v>163</v>
      </c>
      <c r="H408" s="11" t="s">
        <v>109</v>
      </c>
      <c r="I408" s="16">
        <v>22.98</v>
      </c>
      <c r="J408" s="11" t="s">
        <v>94</v>
      </c>
      <c r="K408" s="11">
        <v>407</v>
      </c>
      <c r="L408" s="11" t="s">
        <v>187</v>
      </c>
      <c r="M408" s="11" t="s">
        <v>1314</v>
      </c>
      <c r="N408">
        <f>_xlfn.XLOOKUP(spaces_3iWczBNnn5rbfoUlE0Jd_uploads_git_blob_9864c7f811c613c3faab876659c6423__25[[#This Row],[Número de Orden]],Cocinadinamica!B409:B1177,Cocinadinamica!C409:C1177)</f>
        <v>38</v>
      </c>
      <c r="O408" s="7">
        <f>spaces_3iWczBNnn5rbfoUlE0Jd_uploads_git_blob_9864c7f811c613c3faab876659c6423__25[[#This Row],[Hora de Llegada]]</f>
        <v>45021.092361111114</v>
      </c>
      <c r="P408" s="9">
        <f>spaces_3iWczBNnn5rbfoUlE0Jd_uploads_git_blob_9864c7f811c613c3faab876659c6423__25[[#This Row],[Hora de Llegada]]</f>
        <v>45021.092361111114</v>
      </c>
      <c r="Q408" s="9">
        <f>spaces_3iWczBNnn5rbfoUlE0Jd_uploads_git_blob_9864c7f811c613c3faab876659c6423__25[[#This Row],[Hora de Salida]]</f>
        <v>45021.20208333333</v>
      </c>
      <c r="R408" s="9" cm="1">
        <f t="array" ref="R40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0.10972222221607808</v>
      </c>
      <c r="S408" s="9">
        <f>_xlfn.XLOOKUP(spaces_3iWczBNnn5rbfoUlE0Jd_uploads_git_blob_9864c7f811c613c3faab876659c6423__25[[#This Row],[Número de Orden]],Cocinadinamica!E409:E1177,Cocinadinamica!F409:F1177)/1440</f>
        <v>3.4722222222222224E-2</v>
      </c>
      <c r="T408" s="9" cm="1">
        <f t="array" ref="T40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7.4999999993855856E-2</v>
      </c>
      <c r="U408" s="9" t="str" cm="1">
        <f t="array" ref="U40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09" spans="1:21" x14ac:dyDescent="0.35">
      <c r="A409" s="28">
        <v>17</v>
      </c>
      <c r="B409" s="13" t="s">
        <v>1025</v>
      </c>
      <c r="C409" s="13">
        <v>3</v>
      </c>
      <c r="D409" s="14">
        <v>45021.038888888892</v>
      </c>
      <c r="E409" s="14">
        <v>45021.170138888891</v>
      </c>
      <c r="F409" s="13" t="s">
        <v>100</v>
      </c>
      <c r="G409" s="13" t="s">
        <v>86</v>
      </c>
      <c r="H409" s="13" t="s">
        <v>74</v>
      </c>
      <c r="I409" s="17">
        <v>10.14</v>
      </c>
      <c r="J409" s="13" t="s">
        <v>88</v>
      </c>
      <c r="K409" s="13">
        <v>408</v>
      </c>
      <c r="L409" s="13" t="s">
        <v>101</v>
      </c>
      <c r="M409" s="13" t="s">
        <v>1552</v>
      </c>
      <c r="N409">
        <f>_xlfn.XLOOKUP(spaces_3iWczBNnn5rbfoUlE0Jd_uploads_git_blob_9864c7f811c613c3faab876659c6423__25[[#This Row],[Número de Orden]],Cocinadinamica!B410:B1178,Cocinadinamica!C410:C1178)</f>
        <v>54</v>
      </c>
      <c r="O409" s="7">
        <f>spaces_3iWczBNnn5rbfoUlE0Jd_uploads_git_blob_9864c7f811c613c3faab876659c6423__25[[#This Row],[Hora de Llegada]]</f>
        <v>45021.038888888892</v>
      </c>
      <c r="P409" s="9">
        <f>spaces_3iWczBNnn5rbfoUlE0Jd_uploads_git_blob_9864c7f811c613c3faab876659c6423__25[[#This Row],[Hora de Llegada]]</f>
        <v>45021.038888888892</v>
      </c>
      <c r="Q409" s="9">
        <f>spaces_3iWczBNnn5rbfoUlE0Jd_uploads_git_blob_9864c7f811c613c3faab876659c6423__25[[#This Row],[Hora de Salida]]</f>
        <v>45021.170138888891</v>
      </c>
      <c r="R409" s="9" cm="1">
        <f t="array" ref="R40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0.14166666666278616</v>
      </c>
      <c r="S409" s="9">
        <f>_xlfn.XLOOKUP(spaces_3iWczBNnn5rbfoUlE0Jd_uploads_git_blob_9864c7f811c613c3faab876659c6423__25[[#This Row],[Número de Orden]],Cocinadinamica!E410:E1178,Cocinadinamica!F410:F1178)/1440</f>
        <v>7.3611111111111113E-2</v>
      </c>
      <c r="T409" s="9" cm="1">
        <f t="array" ref="T40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6.8055555551675043E-2</v>
      </c>
      <c r="U409" s="9" t="str" cm="1">
        <f t="array" ref="U40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10" spans="1:21" x14ac:dyDescent="0.35">
      <c r="A410" s="27">
        <v>15</v>
      </c>
      <c r="B410" s="11" t="s">
        <v>1083</v>
      </c>
      <c r="C410" s="11">
        <v>5</v>
      </c>
      <c r="D410" s="12">
        <v>45021.079861111109</v>
      </c>
      <c r="E410" s="12">
        <v>45021.125694444447</v>
      </c>
      <c r="F410" s="11" t="s">
        <v>223</v>
      </c>
      <c r="G410" s="11" t="s">
        <v>86</v>
      </c>
      <c r="H410" s="11" t="s">
        <v>74</v>
      </c>
      <c r="I410" s="16">
        <v>48.7</v>
      </c>
      <c r="J410" s="11" t="s">
        <v>94</v>
      </c>
      <c r="K410" s="11">
        <v>409</v>
      </c>
      <c r="L410" s="11" t="s">
        <v>101</v>
      </c>
      <c r="M410" s="11" t="s">
        <v>1553</v>
      </c>
      <c r="N410">
        <f>_xlfn.XLOOKUP(spaces_3iWczBNnn5rbfoUlE0Jd_uploads_git_blob_9864c7f811c613c3faab876659c6423__25[[#This Row],[Número de Orden]],Cocinadinamica!B411:B1179,Cocinadinamica!C411:C1179)</f>
        <v>81</v>
      </c>
      <c r="O410" s="7">
        <f>spaces_3iWczBNnn5rbfoUlE0Jd_uploads_git_blob_9864c7f811c613c3faab876659c6423__25[[#This Row],[Hora de Llegada]]</f>
        <v>45021.079861111109</v>
      </c>
      <c r="P410" s="9">
        <f>spaces_3iWczBNnn5rbfoUlE0Jd_uploads_git_blob_9864c7f811c613c3faab876659c6423__25[[#This Row],[Hora de Llegada]]</f>
        <v>45021.079861111109</v>
      </c>
      <c r="Q410" s="9">
        <f>spaces_3iWczBNnn5rbfoUlE0Jd_uploads_git_blob_9864c7f811c613c3faab876659c6423__25[[#This Row],[Hora de Salida]]</f>
        <v>45021.125694444447</v>
      </c>
      <c r="R410" s="9" cm="1">
        <f t="array" ref="R41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4.5833333337213844E-2</v>
      </c>
      <c r="S410" s="9">
        <f>_xlfn.XLOOKUP(spaces_3iWczBNnn5rbfoUlE0Jd_uploads_git_blob_9864c7f811c613c3faab876659c6423__25[[#This Row],[Número de Orden]],Cocinadinamica!E411:E1179,Cocinadinamica!F411:F1179)/1440</f>
        <v>0.11319444444444444</v>
      </c>
      <c r="T410" s="9" cm="1">
        <f t="array" ref="T41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410" s="9" t="str" cm="1">
        <f t="array" ref="U41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411" spans="1:21" x14ac:dyDescent="0.35">
      <c r="A411" s="28">
        <v>1</v>
      </c>
      <c r="B411" s="13" t="s">
        <v>1084</v>
      </c>
      <c r="C411" s="13">
        <v>3</v>
      </c>
      <c r="D411" s="14">
        <v>45021.115972222222</v>
      </c>
      <c r="E411" s="14">
        <v>45021.224305555559</v>
      </c>
      <c r="F411" s="13" t="s">
        <v>72</v>
      </c>
      <c r="G411" s="13" t="s">
        <v>73</v>
      </c>
      <c r="H411" s="13" t="s">
        <v>74</v>
      </c>
      <c r="I411" s="17">
        <v>43.65</v>
      </c>
      <c r="J411" s="13" t="s">
        <v>94</v>
      </c>
      <c r="K411" s="13">
        <v>410</v>
      </c>
      <c r="L411" s="13" t="s">
        <v>76</v>
      </c>
      <c r="M411" s="13" t="s">
        <v>1554</v>
      </c>
      <c r="N411">
        <f>_xlfn.XLOOKUP(spaces_3iWczBNnn5rbfoUlE0Jd_uploads_git_blob_9864c7f811c613c3faab876659c6423__25[[#This Row],[Número de Orden]],Cocinadinamica!B412:B1180,Cocinadinamica!C412:C1180)</f>
        <v>22</v>
      </c>
      <c r="O411" s="7">
        <f>spaces_3iWczBNnn5rbfoUlE0Jd_uploads_git_blob_9864c7f811c613c3faab876659c6423__25[[#This Row],[Hora de Llegada]]</f>
        <v>45021.115972222222</v>
      </c>
      <c r="P411" s="9">
        <f>spaces_3iWczBNnn5rbfoUlE0Jd_uploads_git_blob_9864c7f811c613c3faab876659c6423__25[[#This Row],[Hora de Llegada]]</f>
        <v>45021.115972222222</v>
      </c>
      <c r="Q411" s="9">
        <f>spaces_3iWczBNnn5rbfoUlE0Jd_uploads_git_blob_9864c7f811c613c3faab876659c6423__25[[#This Row],[Hora de Salida]]</f>
        <v>45021.224305555559</v>
      </c>
      <c r="R411" s="9" cm="1">
        <f t="array" ref="R41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0.10833333333721384</v>
      </c>
      <c r="S411" s="9">
        <f>_xlfn.XLOOKUP(spaces_3iWczBNnn5rbfoUlE0Jd_uploads_git_blob_9864c7f811c613c3faab876659c6423__25[[#This Row],[Número de Orden]],Cocinadinamica!E412:E1180,Cocinadinamica!F412:F1180)/1440</f>
        <v>6.3194444444444442E-2</v>
      </c>
      <c r="T411" s="9" cm="1">
        <f t="array" ref="T41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4.5138888892769402E-2</v>
      </c>
      <c r="U411" s="9" t="str" cm="1">
        <f t="array" ref="U41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12" spans="1:21" x14ac:dyDescent="0.35">
      <c r="A412" s="27">
        <v>3</v>
      </c>
      <c r="B412" s="11" t="s">
        <v>980</v>
      </c>
      <c r="C412" s="11">
        <v>3</v>
      </c>
      <c r="D412" s="12">
        <v>45021.09097222222</v>
      </c>
      <c r="E412" s="12">
        <v>45021.211111111108</v>
      </c>
      <c r="F412" s="11" t="s">
        <v>223</v>
      </c>
      <c r="G412" s="11" t="s">
        <v>86</v>
      </c>
      <c r="H412" s="11" t="s">
        <v>109</v>
      </c>
      <c r="I412" s="16">
        <v>21.88</v>
      </c>
      <c r="J412" s="11" t="s">
        <v>88</v>
      </c>
      <c r="K412" s="11">
        <v>411</v>
      </c>
      <c r="L412" s="11" t="s">
        <v>110</v>
      </c>
      <c r="M412" s="11" t="s">
        <v>1555</v>
      </c>
      <c r="N412">
        <f>_xlfn.XLOOKUP(spaces_3iWczBNnn5rbfoUlE0Jd_uploads_git_blob_9864c7f811c613c3faab876659c6423__25[[#This Row],[Número de Orden]],Cocinadinamica!B413:B1181,Cocinadinamica!C413:C1181)</f>
        <v>86</v>
      </c>
      <c r="O412" s="7">
        <f>spaces_3iWczBNnn5rbfoUlE0Jd_uploads_git_blob_9864c7f811c613c3faab876659c6423__25[[#This Row],[Hora de Llegada]]</f>
        <v>45021.09097222222</v>
      </c>
      <c r="P412" s="9">
        <f>spaces_3iWczBNnn5rbfoUlE0Jd_uploads_git_blob_9864c7f811c613c3faab876659c6423__25[[#This Row],[Hora de Llegada]]</f>
        <v>45021.09097222222</v>
      </c>
      <c r="Q412" s="9">
        <f>spaces_3iWczBNnn5rbfoUlE0Jd_uploads_git_blob_9864c7f811c613c3faab876659c6423__25[[#This Row],[Hora de Salida]]</f>
        <v>45021.211111111108</v>
      </c>
      <c r="R412" s="9" cm="1">
        <f t="array" ref="R41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0.13055555555183673</v>
      </c>
      <c r="S412" s="9">
        <f>_xlfn.XLOOKUP(spaces_3iWczBNnn5rbfoUlE0Jd_uploads_git_blob_9864c7f811c613c3faab876659c6423__25[[#This Row],[Número de Orden]],Cocinadinamica!E413:E1181,Cocinadinamica!F413:F1181)/1440</f>
        <v>5.4166666666666669E-2</v>
      </c>
      <c r="T412" s="9" cm="1">
        <f t="array" ref="T41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7.6388888885170064E-2</v>
      </c>
      <c r="U412" s="9" t="str" cm="1">
        <f t="array" ref="U41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13" spans="1:21" x14ac:dyDescent="0.35">
      <c r="A413" s="28" t="s">
        <v>354</v>
      </c>
      <c r="B413" s="13" t="s">
        <v>518</v>
      </c>
      <c r="C413" s="13">
        <v>4</v>
      </c>
      <c r="D413" s="14">
        <v>45021.015277777777</v>
      </c>
      <c r="E413" s="14">
        <v>45021.085416666669</v>
      </c>
      <c r="F413" s="13" t="s">
        <v>85</v>
      </c>
      <c r="G413" s="13" t="s">
        <v>73</v>
      </c>
      <c r="H413" s="13" t="s">
        <v>74</v>
      </c>
      <c r="I413" s="17">
        <v>12.94</v>
      </c>
      <c r="J413" s="13" t="s">
        <v>88</v>
      </c>
      <c r="K413" s="13">
        <v>412</v>
      </c>
      <c r="L413" s="13" t="s">
        <v>76</v>
      </c>
      <c r="M413" s="13" t="s">
        <v>15</v>
      </c>
      <c r="N413">
        <f>_xlfn.XLOOKUP(spaces_3iWczBNnn5rbfoUlE0Jd_uploads_git_blob_9864c7f811c613c3faab876659c6423__25[[#This Row],[Número de Orden]],Cocinadinamica!B414:B1182,Cocinadinamica!C414:C1182)</f>
        <v>36</v>
      </c>
      <c r="O413" s="7">
        <f>spaces_3iWczBNnn5rbfoUlE0Jd_uploads_git_blob_9864c7f811c613c3faab876659c6423__25[[#This Row],[Hora de Llegada]]</f>
        <v>45021.015277777777</v>
      </c>
      <c r="P413" s="9">
        <f>spaces_3iWczBNnn5rbfoUlE0Jd_uploads_git_blob_9864c7f811c613c3faab876659c6423__25[[#This Row],[Hora de Llegada]]</f>
        <v>45021.015277777777</v>
      </c>
      <c r="Q413" s="9">
        <f>spaces_3iWczBNnn5rbfoUlE0Jd_uploads_git_blob_9864c7f811c613c3faab876659c6423__25[[#This Row],[Hora de Salida]]</f>
        <v>45021.085416666669</v>
      </c>
      <c r="R413" s="9" cm="1">
        <f t="array" ref="R41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8.0555555556202307E-2</v>
      </c>
      <c r="S413" s="9">
        <f>_xlfn.XLOOKUP(spaces_3iWczBNnn5rbfoUlE0Jd_uploads_git_blob_9864c7f811c613c3faab876659c6423__25[[#This Row],[Número de Orden]],Cocinadinamica!E414:E1182,Cocinadinamica!F414:F1182)/1440</f>
        <v>3.9583333333333331E-2</v>
      </c>
      <c r="T413" s="9" cm="1">
        <f t="array" ref="T41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4.0972222222868976E-2</v>
      </c>
      <c r="U413" s="9" t="str" cm="1">
        <f t="array" ref="U41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14" spans="1:21" x14ac:dyDescent="0.35">
      <c r="A414" s="27" t="s">
        <v>240</v>
      </c>
      <c r="B414" s="11" t="s">
        <v>519</v>
      </c>
      <c r="C414" s="11">
        <v>3</v>
      </c>
      <c r="D414" s="12">
        <v>45021.10833333333</v>
      </c>
      <c r="E414" s="12">
        <v>45021.206944444442</v>
      </c>
      <c r="F414" s="11" t="s">
        <v>72</v>
      </c>
      <c r="G414" s="11" t="s">
        <v>73</v>
      </c>
      <c r="H414" s="11" t="s">
        <v>74</v>
      </c>
      <c r="I414" s="16">
        <v>23.01</v>
      </c>
      <c r="J414" s="11" t="s">
        <v>88</v>
      </c>
      <c r="K414" s="11">
        <v>413</v>
      </c>
      <c r="L414" s="11" t="s">
        <v>164</v>
      </c>
      <c r="M414" s="11" t="s">
        <v>31</v>
      </c>
      <c r="N414">
        <f>_xlfn.XLOOKUP(spaces_3iWczBNnn5rbfoUlE0Jd_uploads_git_blob_9864c7f811c613c3faab876659c6423__25[[#This Row],[Número de Orden]],Cocinadinamica!B415:B1183,Cocinadinamica!C415:C1183)</f>
        <v>14</v>
      </c>
      <c r="O414" s="7">
        <f>spaces_3iWczBNnn5rbfoUlE0Jd_uploads_git_blob_9864c7f811c613c3faab876659c6423__25[[#This Row],[Hora de Llegada]]</f>
        <v>45021.10833333333</v>
      </c>
      <c r="P414" s="9">
        <f>spaces_3iWczBNnn5rbfoUlE0Jd_uploads_git_blob_9864c7f811c613c3faab876659c6423__25[[#This Row],[Hora de Llegada]]</f>
        <v>45021.10833333333</v>
      </c>
      <c r="Q414" s="9">
        <f>spaces_3iWczBNnn5rbfoUlE0Jd_uploads_git_blob_9864c7f811c613c3faab876659c6423__25[[#This Row],[Hora de Salida]]</f>
        <v>45021.206944444442</v>
      </c>
      <c r="R414" s="9" cm="1">
        <f t="array" ref="R41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0.10902777777664596</v>
      </c>
      <c r="S414" s="9">
        <f>_xlfn.XLOOKUP(spaces_3iWczBNnn5rbfoUlE0Jd_uploads_git_blob_9864c7f811c613c3faab876659c6423__25[[#This Row],[Número de Orden]],Cocinadinamica!E415:E1183,Cocinadinamica!F415:F1183)/1440</f>
        <v>8.3333333333333332E-3</v>
      </c>
      <c r="T414" s="9" cm="1">
        <f t="array" ref="T41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0.10069444444331263</v>
      </c>
      <c r="U414" s="9" t="str" cm="1">
        <f t="array" ref="U41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15" spans="1:21" x14ac:dyDescent="0.35">
      <c r="A415" s="28" t="s">
        <v>267</v>
      </c>
      <c r="B415" s="13" t="s">
        <v>520</v>
      </c>
      <c r="C415" s="13">
        <v>6</v>
      </c>
      <c r="D415" s="14">
        <v>45021.154861111114</v>
      </c>
      <c r="E415" s="14">
        <v>45021.3</v>
      </c>
      <c r="F415" s="13" t="s">
        <v>85</v>
      </c>
      <c r="G415" s="13" t="s">
        <v>163</v>
      </c>
      <c r="H415" s="13" t="s">
        <v>74</v>
      </c>
      <c r="I415" s="17">
        <v>13.17</v>
      </c>
      <c r="J415" s="13" t="s">
        <v>94</v>
      </c>
      <c r="K415" s="13">
        <v>414</v>
      </c>
      <c r="L415" s="13" t="s">
        <v>181</v>
      </c>
      <c r="M415" s="13" t="s">
        <v>25</v>
      </c>
      <c r="N415">
        <f>_xlfn.XLOOKUP(spaces_3iWczBNnn5rbfoUlE0Jd_uploads_git_blob_9864c7f811c613c3faab876659c6423__25[[#This Row],[Número de Orden]],Cocinadinamica!B416:B1184,Cocinadinamica!C416:C1184)</f>
        <v>13</v>
      </c>
      <c r="O415" s="7">
        <f>spaces_3iWczBNnn5rbfoUlE0Jd_uploads_git_blob_9864c7f811c613c3faab876659c6423__25[[#This Row],[Hora de Llegada]]</f>
        <v>45021.154861111114</v>
      </c>
      <c r="P415" s="9">
        <f>spaces_3iWczBNnn5rbfoUlE0Jd_uploads_git_blob_9864c7f811c613c3faab876659c6423__25[[#This Row],[Hora de Llegada]]</f>
        <v>45021.154861111114</v>
      </c>
      <c r="Q415" s="9">
        <f>spaces_3iWczBNnn5rbfoUlE0Jd_uploads_git_blob_9864c7f811c613c3faab876659c6423__25[[#This Row],[Hora de Salida]]</f>
        <v>45021.3</v>
      </c>
      <c r="R415" s="9" cm="1">
        <f t="array" ref="R41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0.14513888888905058</v>
      </c>
      <c r="S415" s="9">
        <f>_xlfn.XLOOKUP(spaces_3iWczBNnn5rbfoUlE0Jd_uploads_git_blob_9864c7f811c613c3faab876659c6423__25[[#This Row],[Número de Orden]],Cocinadinamica!E416:E1184,Cocinadinamica!F416:F1184)/1440</f>
        <v>2.6388888888888889E-2</v>
      </c>
      <c r="T415" s="9" cm="1">
        <f t="array" ref="T41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0.11875000000016168</v>
      </c>
      <c r="U415" s="9" t="str" cm="1">
        <f t="array" ref="U41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16" spans="1:21" x14ac:dyDescent="0.35">
      <c r="A416" s="27">
        <v>14</v>
      </c>
      <c r="B416" s="11" t="s">
        <v>1085</v>
      </c>
      <c r="C416" s="11">
        <v>4</v>
      </c>
      <c r="D416" s="12">
        <v>45021.027083333334</v>
      </c>
      <c r="E416" s="12">
        <v>45021.190972222219</v>
      </c>
      <c r="F416" s="11" t="s">
        <v>72</v>
      </c>
      <c r="G416" s="11" t="s">
        <v>73</v>
      </c>
      <c r="H416" s="11" t="s">
        <v>74</v>
      </c>
      <c r="I416" s="16">
        <v>20.51</v>
      </c>
      <c r="J416" s="11" t="s">
        <v>88</v>
      </c>
      <c r="K416" s="11">
        <v>415</v>
      </c>
      <c r="L416" s="11" t="s">
        <v>89</v>
      </c>
      <c r="M416" s="11" t="s">
        <v>1556</v>
      </c>
      <c r="N416">
        <f>_xlfn.XLOOKUP(spaces_3iWczBNnn5rbfoUlE0Jd_uploads_git_blob_9864c7f811c613c3faab876659c6423__25[[#This Row],[Número de Orden]],Cocinadinamica!B417:B1185,Cocinadinamica!C417:C1185)</f>
        <v>64</v>
      </c>
      <c r="O416" s="7">
        <f>spaces_3iWczBNnn5rbfoUlE0Jd_uploads_git_blob_9864c7f811c613c3faab876659c6423__25[[#This Row],[Hora de Llegada]]</f>
        <v>45021.027083333334</v>
      </c>
      <c r="P416" s="9">
        <f>spaces_3iWczBNnn5rbfoUlE0Jd_uploads_git_blob_9864c7f811c613c3faab876659c6423__25[[#This Row],[Hora de Llegada]]</f>
        <v>45021.027083333334</v>
      </c>
      <c r="Q416" s="9">
        <f>spaces_3iWczBNnn5rbfoUlE0Jd_uploads_git_blob_9864c7f811c613c3faab876659c6423__25[[#This Row],[Hora de Salida]]</f>
        <v>45021.190972222219</v>
      </c>
      <c r="R416" s="9" cm="1">
        <f t="array" ref="R41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0.17430555554892635</v>
      </c>
      <c r="S416" s="9">
        <f>_xlfn.XLOOKUP(spaces_3iWczBNnn5rbfoUlE0Jd_uploads_git_blob_9864c7f811c613c3faab876659c6423__25[[#This Row],[Número de Orden]],Cocinadinamica!E417:E1185,Cocinadinamica!F417:F1185)/1440</f>
        <v>6.0416666666666667E-2</v>
      </c>
      <c r="T416" s="9" cm="1">
        <f t="array" ref="T41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0.11388888888225968</v>
      </c>
      <c r="U416" s="9" t="str" cm="1">
        <f t="array" ref="U41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17" spans="1:21" x14ac:dyDescent="0.35">
      <c r="A417" s="28" t="s">
        <v>92</v>
      </c>
      <c r="B417" s="13" t="s">
        <v>522</v>
      </c>
      <c r="C417" s="13">
        <v>2</v>
      </c>
      <c r="D417" s="14">
        <v>45021.127083333333</v>
      </c>
      <c r="E417" s="14">
        <v>45021.275694444441</v>
      </c>
      <c r="F417" s="13" t="s">
        <v>223</v>
      </c>
      <c r="G417" s="13" t="s">
        <v>73</v>
      </c>
      <c r="H417" s="13" t="s">
        <v>74</v>
      </c>
      <c r="I417" s="17">
        <v>1.29</v>
      </c>
      <c r="J417" s="13" t="s">
        <v>94</v>
      </c>
      <c r="K417" s="13">
        <v>416</v>
      </c>
      <c r="L417" s="13" t="s">
        <v>174</v>
      </c>
      <c r="M417" s="13" t="s">
        <v>49</v>
      </c>
      <c r="N417">
        <f>_xlfn.XLOOKUP(spaces_3iWczBNnn5rbfoUlE0Jd_uploads_git_blob_9864c7f811c613c3faab876659c6423__25[[#This Row],[Número de Orden]],Cocinadinamica!B418:B1186,Cocinadinamica!C418:C1186)</f>
        <v>10</v>
      </c>
      <c r="O417" s="7">
        <f>spaces_3iWczBNnn5rbfoUlE0Jd_uploads_git_blob_9864c7f811c613c3faab876659c6423__25[[#This Row],[Hora de Llegada]]</f>
        <v>45021.127083333333</v>
      </c>
      <c r="P417" s="9">
        <f>spaces_3iWczBNnn5rbfoUlE0Jd_uploads_git_blob_9864c7f811c613c3faab876659c6423__25[[#This Row],[Hora de Llegada]]</f>
        <v>45021.127083333333</v>
      </c>
      <c r="Q417" s="9">
        <f>spaces_3iWczBNnn5rbfoUlE0Jd_uploads_git_blob_9864c7f811c613c3faab876659c6423__25[[#This Row],[Hora de Salida]]</f>
        <v>45021.275694444441</v>
      </c>
      <c r="R417" s="9" cm="1">
        <f t="array" ref="R41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0.14861111110803904</v>
      </c>
      <c r="S417" s="9">
        <f>_xlfn.XLOOKUP(spaces_3iWczBNnn5rbfoUlE0Jd_uploads_git_blob_9864c7f811c613c3faab876659c6423__25[[#This Row],[Número de Orden]],Cocinadinamica!E418:E1186,Cocinadinamica!F418:F1186)/1440</f>
        <v>6.2500000000000003E-3</v>
      </c>
      <c r="T417" s="9" cm="1">
        <f t="array" ref="T41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0.14236111110803903</v>
      </c>
      <c r="U417" s="9" t="str" cm="1">
        <f t="array" ref="U41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18" spans="1:21" x14ac:dyDescent="0.35">
      <c r="A418" s="27">
        <v>7</v>
      </c>
      <c r="B418" s="11" t="s">
        <v>1086</v>
      </c>
      <c r="C418" s="11">
        <v>2</v>
      </c>
      <c r="D418" s="12">
        <v>45021.142361111109</v>
      </c>
      <c r="E418" s="12">
        <v>45021.189583333333</v>
      </c>
      <c r="F418" s="11" t="s">
        <v>100</v>
      </c>
      <c r="G418" s="11" t="s">
        <v>73</v>
      </c>
      <c r="H418" s="11" t="s">
        <v>74</v>
      </c>
      <c r="I418" s="16">
        <v>35.08</v>
      </c>
      <c r="J418" s="11" t="s">
        <v>75</v>
      </c>
      <c r="K418" s="11">
        <v>417</v>
      </c>
      <c r="L418" s="11" t="s">
        <v>275</v>
      </c>
      <c r="M418" s="11" t="s">
        <v>1557</v>
      </c>
      <c r="N418">
        <f>_xlfn.XLOOKUP(spaces_3iWczBNnn5rbfoUlE0Jd_uploads_git_blob_9864c7f811c613c3faab876659c6423__25[[#This Row],[Número de Orden]],Cocinadinamica!B419:B1187,Cocinadinamica!C419:C1187)</f>
        <v>57</v>
      </c>
      <c r="O418" s="7">
        <f>spaces_3iWczBNnn5rbfoUlE0Jd_uploads_git_blob_9864c7f811c613c3faab876659c6423__25[[#This Row],[Hora de Llegada]]</f>
        <v>45021.142361111109</v>
      </c>
      <c r="P418" s="9">
        <f>spaces_3iWczBNnn5rbfoUlE0Jd_uploads_git_blob_9864c7f811c613c3faab876659c6423__25[[#This Row],[Hora de Llegada]]</f>
        <v>45021.142361111109</v>
      </c>
      <c r="Q418" s="9">
        <f>spaces_3iWczBNnn5rbfoUlE0Jd_uploads_git_blob_9864c7f811c613c3faab876659c6423__25[[#This Row],[Hora de Salida]]</f>
        <v>45021.189583333333</v>
      </c>
      <c r="R418" s="9" cm="1">
        <f t="array" ref="R41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4.7222222223354038E-2</v>
      </c>
      <c r="S418" s="9">
        <f>_xlfn.XLOOKUP(spaces_3iWczBNnn5rbfoUlE0Jd_uploads_git_blob_9864c7f811c613c3faab876659c6423__25[[#This Row],[Número de Orden]],Cocinadinamica!E419:E1187,Cocinadinamica!F419:F1187)/1440</f>
        <v>6.25E-2</v>
      </c>
      <c r="T418" s="9" cm="1">
        <f t="array" ref="T41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418" s="9" t="str" cm="1">
        <f t="array" ref="U41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419" spans="1:21" x14ac:dyDescent="0.35">
      <c r="A419" s="28">
        <v>17</v>
      </c>
      <c r="B419" s="13" t="s">
        <v>1087</v>
      </c>
      <c r="C419" s="13">
        <v>4</v>
      </c>
      <c r="D419" s="14">
        <v>45021.036111111112</v>
      </c>
      <c r="E419" s="14">
        <v>45021.146527777775</v>
      </c>
      <c r="F419" s="13" t="s">
        <v>170</v>
      </c>
      <c r="G419" s="13" t="s">
        <v>73</v>
      </c>
      <c r="H419" s="13" t="s">
        <v>74</v>
      </c>
      <c r="I419" s="17">
        <v>35.51</v>
      </c>
      <c r="J419" s="13" t="s">
        <v>94</v>
      </c>
      <c r="K419" s="13">
        <v>418</v>
      </c>
      <c r="L419" s="13" t="s">
        <v>181</v>
      </c>
      <c r="M419" s="13" t="s">
        <v>1558</v>
      </c>
      <c r="N419">
        <f>_xlfn.XLOOKUP(spaces_3iWczBNnn5rbfoUlE0Jd_uploads_git_blob_9864c7f811c613c3faab876659c6423__25[[#This Row],[Número de Orden]],Cocinadinamica!B420:B1188,Cocinadinamica!C420:C1188)</f>
        <v>46</v>
      </c>
      <c r="O419" s="7">
        <f>spaces_3iWczBNnn5rbfoUlE0Jd_uploads_git_blob_9864c7f811c613c3faab876659c6423__25[[#This Row],[Hora de Llegada]]</f>
        <v>45021.036111111112</v>
      </c>
      <c r="P419" s="9">
        <f>spaces_3iWczBNnn5rbfoUlE0Jd_uploads_git_blob_9864c7f811c613c3faab876659c6423__25[[#This Row],[Hora de Llegada]]</f>
        <v>45021.036111111112</v>
      </c>
      <c r="Q419" s="9">
        <f>spaces_3iWczBNnn5rbfoUlE0Jd_uploads_git_blob_9864c7f811c613c3faab876659c6423__25[[#This Row],[Hora de Salida]]</f>
        <v>45021.146527777775</v>
      </c>
      <c r="R419" s="9" cm="1">
        <f t="array" ref="R41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0.11041666666278616</v>
      </c>
      <c r="S419" s="9">
        <f>_xlfn.XLOOKUP(spaces_3iWczBNnn5rbfoUlE0Jd_uploads_git_blob_9864c7f811c613c3faab876659c6423__25[[#This Row],[Número de Orden]],Cocinadinamica!E420:E1188,Cocinadinamica!F420:F1188)/1440</f>
        <v>6.9444444444444448E-2</v>
      </c>
      <c r="T419" s="9" cm="1">
        <f t="array" ref="T41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4.0972222218341708E-2</v>
      </c>
      <c r="U419" s="9" t="str" cm="1">
        <f t="array" ref="U41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20" spans="1:21" x14ac:dyDescent="0.35">
      <c r="A420" s="27">
        <v>11</v>
      </c>
      <c r="B420" s="11" t="s">
        <v>1088</v>
      </c>
      <c r="C420" s="11">
        <v>4</v>
      </c>
      <c r="D420" s="12">
        <v>45021.134722222225</v>
      </c>
      <c r="E420" s="12">
        <v>45021.238194444442</v>
      </c>
      <c r="F420" s="11" t="s">
        <v>85</v>
      </c>
      <c r="G420" s="11" t="s">
        <v>86</v>
      </c>
      <c r="H420" s="11" t="s">
        <v>74</v>
      </c>
      <c r="I420" s="16">
        <v>14.09</v>
      </c>
      <c r="J420" s="11" t="s">
        <v>88</v>
      </c>
      <c r="K420" s="11">
        <v>419</v>
      </c>
      <c r="L420" s="11" t="s">
        <v>164</v>
      </c>
      <c r="M420" s="11" t="s">
        <v>1559</v>
      </c>
      <c r="N420">
        <f>_xlfn.XLOOKUP(spaces_3iWczBNnn5rbfoUlE0Jd_uploads_git_blob_9864c7f811c613c3faab876659c6423__25[[#This Row],[Número de Orden]],Cocinadinamica!B421:B1189,Cocinadinamica!C421:C1189)</f>
        <v>27</v>
      </c>
      <c r="O420" s="7">
        <f>spaces_3iWczBNnn5rbfoUlE0Jd_uploads_git_blob_9864c7f811c613c3faab876659c6423__25[[#This Row],[Hora de Llegada]]</f>
        <v>45021.134722222225</v>
      </c>
      <c r="P420" s="9">
        <f>spaces_3iWczBNnn5rbfoUlE0Jd_uploads_git_blob_9864c7f811c613c3faab876659c6423__25[[#This Row],[Hora de Llegada]]</f>
        <v>45021.134722222225</v>
      </c>
      <c r="Q420" s="9">
        <f>spaces_3iWczBNnn5rbfoUlE0Jd_uploads_git_blob_9864c7f811c613c3faab876659c6423__25[[#This Row],[Hora de Salida]]</f>
        <v>45021.238194444442</v>
      </c>
      <c r="R420" s="9" cm="1">
        <f t="array" ref="R42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0.11388888888177462</v>
      </c>
      <c r="S420" s="9">
        <f>_xlfn.XLOOKUP(spaces_3iWczBNnn5rbfoUlE0Jd_uploads_git_blob_9864c7f811c613c3faab876659c6423__25[[#This Row],[Número de Orden]],Cocinadinamica!E421:E1189,Cocinadinamica!F421:F1189)/1440</f>
        <v>4.4444444444444446E-2</v>
      </c>
      <c r="T420" s="9" cm="1">
        <f t="array" ref="T42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6.9444444437330166E-2</v>
      </c>
      <c r="U420" s="9" t="str" cm="1">
        <f t="array" ref="U42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21" spans="1:21" x14ac:dyDescent="0.35">
      <c r="A421" s="28">
        <v>18</v>
      </c>
      <c r="B421" s="13" t="s">
        <v>869</v>
      </c>
      <c r="C421" s="13">
        <v>6</v>
      </c>
      <c r="D421" s="14">
        <v>45021.095833333333</v>
      </c>
      <c r="E421" s="14">
        <v>45021.228472222225</v>
      </c>
      <c r="F421" s="13" t="s">
        <v>100</v>
      </c>
      <c r="G421" s="13" t="s">
        <v>86</v>
      </c>
      <c r="H421" s="13" t="s">
        <v>74</v>
      </c>
      <c r="I421" s="17">
        <v>31.49</v>
      </c>
      <c r="J421" s="13" t="s">
        <v>88</v>
      </c>
      <c r="K421" s="13">
        <v>420</v>
      </c>
      <c r="L421" s="13" t="s">
        <v>95</v>
      </c>
      <c r="M421" s="13" t="s">
        <v>1560</v>
      </c>
      <c r="N421">
        <f>_xlfn.XLOOKUP(spaces_3iWczBNnn5rbfoUlE0Jd_uploads_git_blob_9864c7f811c613c3faab876659c6423__25[[#This Row],[Número de Orden]],Cocinadinamica!B422:B1190,Cocinadinamica!C422:C1190)</f>
        <v>98</v>
      </c>
      <c r="O421" s="7">
        <f>spaces_3iWczBNnn5rbfoUlE0Jd_uploads_git_blob_9864c7f811c613c3faab876659c6423__25[[#This Row],[Hora de Llegada]]</f>
        <v>45021.095833333333</v>
      </c>
      <c r="P421" s="9">
        <f>spaces_3iWczBNnn5rbfoUlE0Jd_uploads_git_blob_9864c7f811c613c3faab876659c6423__25[[#This Row],[Hora de Llegada]]</f>
        <v>45021.095833333333</v>
      </c>
      <c r="Q421" s="9">
        <f>spaces_3iWczBNnn5rbfoUlE0Jd_uploads_git_blob_9864c7f811c613c3faab876659c6423__25[[#This Row],[Hora de Salida]]</f>
        <v>45021.228472222225</v>
      </c>
      <c r="R421" s="9" cm="1">
        <f t="array" ref="R42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0.14305555555620231</v>
      </c>
      <c r="S421" s="9">
        <f>_xlfn.XLOOKUP(spaces_3iWczBNnn5rbfoUlE0Jd_uploads_git_blob_9864c7f811c613c3faab876659c6423__25[[#This Row],[Número de Orden]],Cocinadinamica!E422:E1190,Cocinadinamica!F422:F1190)/1440</f>
        <v>7.2916666666666671E-2</v>
      </c>
      <c r="T421" s="9" cm="1">
        <f t="array" ref="T42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7.0138888889535636E-2</v>
      </c>
      <c r="U421" s="9" t="str" cm="1">
        <f t="array" ref="U42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22" spans="1:21" x14ac:dyDescent="0.35">
      <c r="A422" s="27">
        <v>10</v>
      </c>
      <c r="B422" s="11" t="s">
        <v>1089</v>
      </c>
      <c r="C422" s="11">
        <v>1</v>
      </c>
      <c r="D422" s="12">
        <v>45021.067361111112</v>
      </c>
      <c r="E422" s="12">
        <v>45021.171527777777</v>
      </c>
      <c r="F422" s="11" t="s">
        <v>223</v>
      </c>
      <c r="G422" s="11" t="s">
        <v>86</v>
      </c>
      <c r="H422" s="11" t="s">
        <v>74</v>
      </c>
      <c r="I422" s="16">
        <v>17.57</v>
      </c>
      <c r="J422" s="11" t="s">
        <v>88</v>
      </c>
      <c r="K422" s="11">
        <v>421</v>
      </c>
      <c r="L422" s="11" t="s">
        <v>101</v>
      </c>
      <c r="M422" s="11" t="s">
        <v>1561</v>
      </c>
      <c r="N422">
        <f>_xlfn.XLOOKUP(spaces_3iWczBNnn5rbfoUlE0Jd_uploads_git_blob_9864c7f811c613c3faab876659c6423__25[[#This Row],[Número de Orden]],Cocinadinamica!B423:B1191,Cocinadinamica!C423:C1191)</f>
        <v>36</v>
      </c>
      <c r="O422" s="7">
        <f>spaces_3iWczBNnn5rbfoUlE0Jd_uploads_git_blob_9864c7f811c613c3faab876659c6423__25[[#This Row],[Hora de Llegada]]</f>
        <v>45021.067361111112</v>
      </c>
      <c r="P422" s="9">
        <f>spaces_3iWczBNnn5rbfoUlE0Jd_uploads_git_blob_9864c7f811c613c3faab876659c6423__25[[#This Row],[Hora de Llegada]]</f>
        <v>45021.067361111112</v>
      </c>
      <c r="Q422" s="9">
        <f>spaces_3iWczBNnn5rbfoUlE0Jd_uploads_git_blob_9864c7f811c613c3faab876659c6423__25[[#This Row],[Hora de Salida]]</f>
        <v>45021.171527777777</v>
      </c>
      <c r="R422" s="9" cm="1">
        <f t="array" ref="R42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0.11458333332848269</v>
      </c>
      <c r="S422" s="9">
        <f>_xlfn.XLOOKUP(spaces_3iWczBNnn5rbfoUlE0Jd_uploads_git_blob_9864c7f811c613c3faab876659c6423__25[[#This Row],[Número de Orden]],Cocinadinamica!E423:E1191,Cocinadinamica!F423:F1191)/1440</f>
        <v>4.9305555555555554E-2</v>
      </c>
      <c r="T422" s="9" cm="1">
        <f t="array" ref="T42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6.5277777772927148E-2</v>
      </c>
      <c r="U422" s="9" t="str" cm="1">
        <f t="array" ref="U42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23" spans="1:21" x14ac:dyDescent="0.35">
      <c r="A423" s="28">
        <v>12</v>
      </c>
      <c r="B423" s="13" t="s">
        <v>1090</v>
      </c>
      <c r="C423" s="13">
        <v>6</v>
      </c>
      <c r="D423" s="14">
        <v>45021.025000000001</v>
      </c>
      <c r="E423" s="14">
        <v>45021.131249999999</v>
      </c>
      <c r="F423" s="13" t="s">
        <v>100</v>
      </c>
      <c r="G423" s="13" t="s">
        <v>86</v>
      </c>
      <c r="H423" s="13" t="s">
        <v>74</v>
      </c>
      <c r="I423" s="17">
        <v>39.72</v>
      </c>
      <c r="J423" s="13" t="s">
        <v>94</v>
      </c>
      <c r="K423" s="13">
        <v>422</v>
      </c>
      <c r="L423" s="13" t="s">
        <v>181</v>
      </c>
      <c r="M423" s="13" t="s">
        <v>1562</v>
      </c>
      <c r="N423">
        <f>_xlfn.XLOOKUP(spaces_3iWczBNnn5rbfoUlE0Jd_uploads_git_blob_9864c7f811c613c3faab876659c6423__25[[#This Row],[Número de Orden]],Cocinadinamica!B424:B1192,Cocinadinamica!C424:C1192)</f>
        <v>36</v>
      </c>
      <c r="O423" s="7">
        <f>spaces_3iWczBNnn5rbfoUlE0Jd_uploads_git_blob_9864c7f811c613c3faab876659c6423__25[[#This Row],[Hora de Llegada]]</f>
        <v>45021.025000000001</v>
      </c>
      <c r="P423" s="9">
        <f>spaces_3iWczBNnn5rbfoUlE0Jd_uploads_git_blob_9864c7f811c613c3faab876659c6423__25[[#This Row],[Hora de Llegada]]</f>
        <v>45021.025000000001</v>
      </c>
      <c r="Q423" s="9">
        <f>spaces_3iWczBNnn5rbfoUlE0Jd_uploads_git_blob_9864c7f811c613c3faab876659c6423__25[[#This Row],[Hora de Salida]]</f>
        <v>45021.131249999999</v>
      </c>
      <c r="R423" s="9" cm="1">
        <f t="array" ref="R42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0.10624999999708962</v>
      </c>
      <c r="S423" s="9">
        <f>_xlfn.XLOOKUP(spaces_3iWczBNnn5rbfoUlE0Jd_uploads_git_blob_9864c7f811c613c3faab876659c6423__25[[#This Row],[Número de Orden]],Cocinadinamica!E424:E1192,Cocinadinamica!F424:F1192)/1440</f>
        <v>2.361111111111111E-2</v>
      </c>
      <c r="T423" s="9" cm="1">
        <f t="array" ref="T42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8.2638888885978506E-2</v>
      </c>
      <c r="U423" s="9" t="str" cm="1">
        <f t="array" ref="U42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24" spans="1:21" x14ac:dyDescent="0.35">
      <c r="A424" s="27">
        <v>4</v>
      </c>
      <c r="B424" s="11" t="s">
        <v>327</v>
      </c>
      <c r="C424" s="11">
        <v>2</v>
      </c>
      <c r="D424" s="12">
        <v>45021.106944444444</v>
      </c>
      <c r="E424" s="12">
        <v>45021.206250000003</v>
      </c>
      <c r="F424" s="11" t="s">
        <v>223</v>
      </c>
      <c r="G424" s="11" t="s">
        <v>86</v>
      </c>
      <c r="H424" s="11" t="s">
        <v>87</v>
      </c>
      <c r="I424" s="16">
        <v>34.130000000000003</v>
      </c>
      <c r="J424" s="11" t="s">
        <v>75</v>
      </c>
      <c r="K424" s="11">
        <v>423</v>
      </c>
      <c r="L424" s="11" t="s">
        <v>187</v>
      </c>
      <c r="M424" s="11" t="s">
        <v>1563</v>
      </c>
      <c r="N424">
        <f>_xlfn.XLOOKUP(spaces_3iWczBNnn5rbfoUlE0Jd_uploads_git_blob_9864c7f811c613c3faab876659c6423__25[[#This Row],[Número de Orden]],Cocinadinamica!B425:B1193,Cocinadinamica!C425:C1193)</f>
        <v>63</v>
      </c>
      <c r="O424" s="7">
        <f>spaces_3iWczBNnn5rbfoUlE0Jd_uploads_git_blob_9864c7f811c613c3faab876659c6423__25[[#This Row],[Hora de Llegada]]</f>
        <v>45021.106944444444</v>
      </c>
      <c r="P424" s="9">
        <f>spaces_3iWczBNnn5rbfoUlE0Jd_uploads_git_blob_9864c7f811c613c3faab876659c6423__25[[#This Row],[Hora de Llegada]]</f>
        <v>45021.106944444444</v>
      </c>
      <c r="Q424" s="9">
        <f>spaces_3iWczBNnn5rbfoUlE0Jd_uploads_git_blob_9864c7f811c613c3faab876659c6423__25[[#This Row],[Hora de Salida]]</f>
        <v>45021.206250000003</v>
      </c>
      <c r="R424" s="9" cm="1">
        <f t="array" ref="R42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9.930555555911269E-2</v>
      </c>
      <c r="S424" s="9">
        <f>_xlfn.XLOOKUP(spaces_3iWczBNnn5rbfoUlE0Jd_uploads_git_blob_9864c7f811c613c3faab876659c6423__25[[#This Row],[Número de Orden]],Cocinadinamica!E425:E1193,Cocinadinamica!F425:F1193)/1440</f>
        <v>2.1527777777777778E-2</v>
      </c>
      <c r="T424" s="9" cm="1">
        <f t="array" ref="T42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7.7777777781334906E-2</v>
      </c>
      <c r="U424" s="9" t="str" cm="1">
        <f t="array" ref="U42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25" spans="1:21" x14ac:dyDescent="0.35">
      <c r="A425" s="28">
        <v>13</v>
      </c>
      <c r="B425" s="13" t="s">
        <v>1091</v>
      </c>
      <c r="C425" s="13">
        <v>3</v>
      </c>
      <c r="D425" s="14">
        <v>45021.047222222223</v>
      </c>
      <c r="E425" s="14">
        <v>45021.136805555558</v>
      </c>
      <c r="F425" s="13" t="s">
        <v>100</v>
      </c>
      <c r="G425" s="13" t="s">
        <v>73</v>
      </c>
      <c r="H425" s="13" t="s">
        <v>87</v>
      </c>
      <c r="I425" s="17">
        <v>11.02</v>
      </c>
      <c r="J425" s="13" t="s">
        <v>94</v>
      </c>
      <c r="K425" s="13">
        <v>424</v>
      </c>
      <c r="L425" s="13" t="s">
        <v>110</v>
      </c>
      <c r="M425" s="13" t="s">
        <v>1564</v>
      </c>
      <c r="N425">
        <f>_xlfn.XLOOKUP(spaces_3iWczBNnn5rbfoUlE0Jd_uploads_git_blob_9864c7f811c613c3faab876659c6423__25[[#This Row],[Número de Orden]],Cocinadinamica!B426:B1194,Cocinadinamica!C426:C1194)</f>
        <v>60</v>
      </c>
      <c r="O425" s="7">
        <f>spaces_3iWczBNnn5rbfoUlE0Jd_uploads_git_blob_9864c7f811c613c3faab876659c6423__25[[#This Row],[Hora de Llegada]]</f>
        <v>45021.047222222223</v>
      </c>
      <c r="P425" s="9">
        <f>spaces_3iWczBNnn5rbfoUlE0Jd_uploads_git_blob_9864c7f811c613c3faab876659c6423__25[[#This Row],[Hora de Llegada]]</f>
        <v>45021.047222222223</v>
      </c>
      <c r="Q425" s="9">
        <f>spaces_3iWczBNnn5rbfoUlE0Jd_uploads_git_blob_9864c7f811c613c3faab876659c6423__25[[#This Row],[Hora de Salida]]</f>
        <v>45021.136805555558</v>
      </c>
      <c r="R425" s="9" cm="1">
        <f t="array" ref="R42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8.9583333334303461E-2</v>
      </c>
      <c r="S425" s="9">
        <f>_xlfn.XLOOKUP(spaces_3iWczBNnn5rbfoUlE0Jd_uploads_git_blob_9864c7f811c613c3faab876659c6423__25[[#This Row],[Número de Orden]],Cocinadinamica!E426:E1194,Cocinadinamica!F426:F1194)/1440</f>
        <v>6.1111111111111109E-2</v>
      </c>
      <c r="T425" s="9" cm="1">
        <f t="array" ref="T42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2.8472222223192352E-2</v>
      </c>
      <c r="U425" s="9" t="str" cm="1">
        <f t="array" ref="U42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26" spans="1:21" x14ac:dyDescent="0.35">
      <c r="A426" s="27" t="s">
        <v>98</v>
      </c>
      <c r="B426" s="11" t="s">
        <v>531</v>
      </c>
      <c r="C426" s="11">
        <v>3</v>
      </c>
      <c r="D426" s="12">
        <v>45021.058333333334</v>
      </c>
      <c r="E426" s="12">
        <v>45021.15625</v>
      </c>
      <c r="F426" s="11" t="s">
        <v>100</v>
      </c>
      <c r="G426" s="11" t="s">
        <v>86</v>
      </c>
      <c r="H426" s="11" t="s">
        <v>74</v>
      </c>
      <c r="I426" s="16">
        <v>49.43</v>
      </c>
      <c r="J426" s="11" t="s">
        <v>94</v>
      </c>
      <c r="K426" s="11">
        <v>425</v>
      </c>
      <c r="L426" s="11" t="s">
        <v>76</v>
      </c>
      <c r="M426" s="11" t="s">
        <v>29</v>
      </c>
      <c r="N426">
        <f>_xlfn.XLOOKUP(spaces_3iWczBNnn5rbfoUlE0Jd_uploads_git_blob_9864c7f811c613c3faab876659c6423__25[[#This Row],[Número de Orden]],Cocinadinamica!B427:B1195,Cocinadinamica!C427:C1195)</f>
        <v>8</v>
      </c>
      <c r="O426" s="7">
        <f>spaces_3iWczBNnn5rbfoUlE0Jd_uploads_git_blob_9864c7f811c613c3faab876659c6423__25[[#This Row],[Hora de Llegada]]</f>
        <v>45021.058333333334</v>
      </c>
      <c r="P426" s="9">
        <f>spaces_3iWczBNnn5rbfoUlE0Jd_uploads_git_blob_9864c7f811c613c3faab876659c6423__25[[#This Row],[Hora de Llegada]]</f>
        <v>45021.058333333334</v>
      </c>
      <c r="Q426" s="9">
        <f>spaces_3iWczBNnn5rbfoUlE0Jd_uploads_git_blob_9864c7f811c613c3faab876659c6423__25[[#This Row],[Hora de Salida]]</f>
        <v>45021.15625</v>
      </c>
      <c r="R426" s="9" cm="1">
        <f t="array" ref="R42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9.7916666665696539E-2</v>
      </c>
      <c r="S426" s="9">
        <f>_xlfn.XLOOKUP(spaces_3iWczBNnn5rbfoUlE0Jd_uploads_git_blob_9864c7f811c613c3faab876659c6423__25[[#This Row],[Número de Orden]],Cocinadinamica!E427:E1195,Cocinadinamica!F427:F1195)/1440</f>
        <v>1.9444444444444445E-2</v>
      </c>
      <c r="T426" s="9" cm="1">
        <f t="array" ref="T42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7.8472222221252094E-2</v>
      </c>
      <c r="U426" s="9" t="str" cm="1">
        <f t="array" ref="U42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27" spans="1:21" x14ac:dyDescent="0.35">
      <c r="A427" s="28">
        <v>5</v>
      </c>
      <c r="B427" s="13" t="s">
        <v>1092</v>
      </c>
      <c r="C427" s="13">
        <v>2</v>
      </c>
      <c r="D427" s="14">
        <v>45021.132638888892</v>
      </c>
      <c r="E427" s="14">
        <v>45021.209722222222</v>
      </c>
      <c r="F427" s="13" t="s">
        <v>72</v>
      </c>
      <c r="G427" s="13" t="s">
        <v>86</v>
      </c>
      <c r="H427" s="13" t="s">
        <v>74</v>
      </c>
      <c r="I427" s="17">
        <v>47.8</v>
      </c>
      <c r="J427" s="13" t="s">
        <v>94</v>
      </c>
      <c r="K427" s="13">
        <v>426</v>
      </c>
      <c r="L427" s="13" t="s">
        <v>89</v>
      </c>
      <c r="M427" s="13" t="s">
        <v>1565</v>
      </c>
      <c r="N427">
        <f>_xlfn.XLOOKUP(spaces_3iWczBNnn5rbfoUlE0Jd_uploads_git_blob_9864c7f811c613c3faab876659c6423__25[[#This Row],[Número de Orden]],Cocinadinamica!B428:B1196,Cocinadinamica!C428:C1196)</f>
        <v>99</v>
      </c>
      <c r="O427" s="7">
        <f>spaces_3iWczBNnn5rbfoUlE0Jd_uploads_git_blob_9864c7f811c613c3faab876659c6423__25[[#This Row],[Hora de Llegada]]</f>
        <v>45021.132638888892</v>
      </c>
      <c r="P427" s="9">
        <f>spaces_3iWczBNnn5rbfoUlE0Jd_uploads_git_blob_9864c7f811c613c3faab876659c6423__25[[#This Row],[Hora de Llegada]]</f>
        <v>45021.132638888892</v>
      </c>
      <c r="Q427" s="9">
        <f>spaces_3iWczBNnn5rbfoUlE0Jd_uploads_git_blob_9864c7f811c613c3faab876659c6423__25[[#This Row],[Hora de Salida]]</f>
        <v>45021.209722222222</v>
      </c>
      <c r="R427" s="9" cm="1">
        <f t="array" ref="R42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7.7083333329937886E-2</v>
      </c>
      <c r="S427" s="9">
        <f>_xlfn.XLOOKUP(spaces_3iWczBNnn5rbfoUlE0Jd_uploads_git_blob_9864c7f811c613c3faab876659c6423__25[[#This Row],[Número de Orden]],Cocinadinamica!E428:E1196,Cocinadinamica!F428:F1196)/1440</f>
        <v>8.0555555555555561E-2</v>
      </c>
      <c r="T427" s="9" cm="1">
        <f t="array" ref="T42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427" s="9" t="str" cm="1">
        <f t="array" ref="U42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428" spans="1:21" x14ac:dyDescent="0.35">
      <c r="A428" s="27">
        <v>2</v>
      </c>
      <c r="B428" s="11" t="s">
        <v>951</v>
      </c>
      <c r="C428" s="11">
        <v>4</v>
      </c>
      <c r="D428" s="12">
        <v>45021.106944444444</v>
      </c>
      <c r="E428" s="12">
        <v>45021.154861111114</v>
      </c>
      <c r="F428" s="11" t="s">
        <v>100</v>
      </c>
      <c r="G428" s="11" t="s">
        <v>86</v>
      </c>
      <c r="H428" s="11" t="s">
        <v>87</v>
      </c>
      <c r="I428" s="16">
        <v>43.74</v>
      </c>
      <c r="J428" s="11" t="s">
        <v>75</v>
      </c>
      <c r="K428" s="11">
        <v>427</v>
      </c>
      <c r="L428" s="11" t="s">
        <v>95</v>
      </c>
      <c r="M428" s="11" t="s">
        <v>1566</v>
      </c>
      <c r="N428">
        <f>_xlfn.XLOOKUP(spaces_3iWczBNnn5rbfoUlE0Jd_uploads_git_blob_9864c7f811c613c3faab876659c6423__25[[#This Row],[Número de Orden]],Cocinadinamica!B429:B1197,Cocinadinamica!C429:C1197)</f>
        <v>83</v>
      </c>
      <c r="O428" s="7">
        <f>spaces_3iWczBNnn5rbfoUlE0Jd_uploads_git_blob_9864c7f811c613c3faab876659c6423__25[[#This Row],[Hora de Llegada]]</f>
        <v>45021.106944444444</v>
      </c>
      <c r="P428" s="9">
        <f>spaces_3iWczBNnn5rbfoUlE0Jd_uploads_git_blob_9864c7f811c613c3faab876659c6423__25[[#This Row],[Hora de Llegada]]</f>
        <v>45021.106944444444</v>
      </c>
      <c r="Q428" s="9">
        <f>spaces_3iWczBNnn5rbfoUlE0Jd_uploads_git_blob_9864c7f811c613c3faab876659c6423__25[[#This Row],[Hora de Salida]]</f>
        <v>45021.154861111114</v>
      </c>
      <c r="R428" s="9" cm="1">
        <f t="array" ref="R42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4.7916666670062114E-2</v>
      </c>
      <c r="S428" s="9">
        <f>_xlfn.XLOOKUP(spaces_3iWczBNnn5rbfoUlE0Jd_uploads_git_blob_9864c7f811c613c3faab876659c6423__25[[#This Row],[Número de Orden]],Cocinadinamica!E429:E1197,Cocinadinamica!F429:F1197)/1440</f>
        <v>0.11527777777777778</v>
      </c>
      <c r="T428" s="9" cm="1">
        <f t="array" ref="T42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428" s="9" t="str" cm="1">
        <f t="array" ref="U42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429" spans="1:21" x14ac:dyDescent="0.35">
      <c r="A429" s="28">
        <v>7</v>
      </c>
      <c r="B429" s="13" t="s">
        <v>1093</v>
      </c>
      <c r="C429" s="13">
        <v>5</v>
      </c>
      <c r="D429" s="14">
        <v>45021.137499999997</v>
      </c>
      <c r="E429" s="14">
        <v>45021.252083333333</v>
      </c>
      <c r="F429" s="13" t="s">
        <v>72</v>
      </c>
      <c r="G429" s="13" t="s">
        <v>163</v>
      </c>
      <c r="H429" s="13" t="s">
        <v>74</v>
      </c>
      <c r="I429" s="17">
        <v>15.6</v>
      </c>
      <c r="J429" s="13" t="s">
        <v>94</v>
      </c>
      <c r="K429" s="13">
        <v>428</v>
      </c>
      <c r="L429" s="13" t="s">
        <v>187</v>
      </c>
      <c r="M429" s="13" t="s">
        <v>1567</v>
      </c>
      <c r="N429">
        <f>_xlfn.XLOOKUP(spaces_3iWczBNnn5rbfoUlE0Jd_uploads_git_blob_9864c7f811c613c3faab876659c6423__25[[#This Row],[Número de Orden]],Cocinadinamica!B430:B1198,Cocinadinamica!C430:C1198)</f>
        <v>68</v>
      </c>
      <c r="O429" s="7">
        <f>spaces_3iWczBNnn5rbfoUlE0Jd_uploads_git_blob_9864c7f811c613c3faab876659c6423__25[[#This Row],[Hora de Llegada]]</f>
        <v>45021.137499999997</v>
      </c>
      <c r="P429" s="9">
        <f>spaces_3iWczBNnn5rbfoUlE0Jd_uploads_git_blob_9864c7f811c613c3faab876659c6423__25[[#This Row],[Hora de Llegada]]</f>
        <v>45021.137499999997</v>
      </c>
      <c r="Q429" s="9">
        <f>spaces_3iWczBNnn5rbfoUlE0Jd_uploads_git_blob_9864c7f811c613c3faab876659c6423__25[[#This Row],[Hora de Salida]]</f>
        <v>45021.252083333333</v>
      </c>
      <c r="R429" s="9" cm="1">
        <f t="array" ref="R42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0.11458333333575865</v>
      </c>
      <c r="S429" s="9">
        <f>_xlfn.XLOOKUP(spaces_3iWczBNnn5rbfoUlE0Jd_uploads_git_blob_9864c7f811c613c3faab876659c6423__25[[#This Row],[Número de Orden]],Cocinadinamica!E430:E1198,Cocinadinamica!F430:F1198)/1440</f>
        <v>0.12430555555555556</v>
      </c>
      <c r="T429" s="9" cm="1">
        <f t="array" ref="T42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429" s="9" t="str" cm="1">
        <f t="array" ref="U42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430" spans="1:21" x14ac:dyDescent="0.35">
      <c r="A430" s="27" t="s">
        <v>215</v>
      </c>
      <c r="B430" s="11" t="s">
        <v>535</v>
      </c>
      <c r="C430" s="11">
        <v>1</v>
      </c>
      <c r="D430" s="12">
        <v>45021.006944444445</v>
      </c>
      <c r="E430" s="12">
        <v>45021.156944444447</v>
      </c>
      <c r="F430" s="11" t="s">
        <v>72</v>
      </c>
      <c r="G430" s="11" t="s">
        <v>86</v>
      </c>
      <c r="H430" s="11" t="s">
        <v>74</v>
      </c>
      <c r="I430" s="16">
        <v>10.95</v>
      </c>
      <c r="J430" s="11" t="s">
        <v>94</v>
      </c>
      <c r="K430" s="11">
        <v>429</v>
      </c>
      <c r="L430" s="11" t="s">
        <v>89</v>
      </c>
      <c r="M430" s="11" t="s">
        <v>47</v>
      </c>
      <c r="N430">
        <f>_xlfn.XLOOKUP(spaces_3iWczBNnn5rbfoUlE0Jd_uploads_git_blob_9864c7f811c613c3faab876659c6423__25[[#This Row],[Número de Orden]],Cocinadinamica!B431:B1199,Cocinadinamica!C431:C1199)</f>
        <v>33</v>
      </c>
      <c r="O430" s="7">
        <f>spaces_3iWczBNnn5rbfoUlE0Jd_uploads_git_blob_9864c7f811c613c3faab876659c6423__25[[#This Row],[Hora de Llegada]]</f>
        <v>45021.006944444445</v>
      </c>
      <c r="P430" s="9">
        <f>spaces_3iWczBNnn5rbfoUlE0Jd_uploads_git_blob_9864c7f811c613c3faab876659c6423__25[[#This Row],[Hora de Llegada]]</f>
        <v>45021.006944444445</v>
      </c>
      <c r="Q430" s="9">
        <f>spaces_3iWczBNnn5rbfoUlE0Jd_uploads_git_blob_9864c7f811c613c3faab876659c6423__25[[#This Row],[Hora de Salida]]</f>
        <v>45021.156944444447</v>
      </c>
      <c r="R430" s="9" cm="1">
        <f t="array" ref="R43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0.15000000000145519</v>
      </c>
      <c r="S430" s="9">
        <f>_xlfn.XLOOKUP(spaces_3iWczBNnn5rbfoUlE0Jd_uploads_git_blob_9864c7f811c613c3faab876659c6423__25[[#This Row],[Número de Orden]],Cocinadinamica!E431:E1199,Cocinadinamica!F431:F1199)/1440</f>
        <v>1.8749999999999999E-2</v>
      </c>
      <c r="T430" s="9" cm="1">
        <f t="array" ref="T43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0.1312500000014552</v>
      </c>
      <c r="U430" s="9" t="str" cm="1">
        <f t="array" ref="U43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31" spans="1:21" x14ac:dyDescent="0.35">
      <c r="A431" s="28" t="s">
        <v>70</v>
      </c>
      <c r="B431" s="13" t="s">
        <v>536</v>
      </c>
      <c r="C431" s="13">
        <v>3</v>
      </c>
      <c r="D431" s="14">
        <v>45021.097916666666</v>
      </c>
      <c r="E431" s="14">
        <v>45021.165972222225</v>
      </c>
      <c r="F431" s="13" t="s">
        <v>72</v>
      </c>
      <c r="G431" s="13" t="s">
        <v>86</v>
      </c>
      <c r="H431" s="13" t="s">
        <v>109</v>
      </c>
      <c r="I431" s="17">
        <v>42.09</v>
      </c>
      <c r="J431" s="13" t="s">
        <v>94</v>
      </c>
      <c r="K431" s="13">
        <v>430</v>
      </c>
      <c r="L431" s="13" t="s">
        <v>275</v>
      </c>
      <c r="M431" s="13" t="s">
        <v>49</v>
      </c>
      <c r="N431">
        <f>_xlfn.XLOOKUP(spaces_3iWczBNnn5rbfoUlE0Jd_uploads_git_blob_9864c7f811c613c3faab876659c6423__25[[#This Row],[Número de Orden]],Cocinadinamica!B432:B1200,Cocinadinamica!C432:C1200)</f>
        <v>10</v>
      </c>
      <c r="O431" s="7">
        <f>spaces_3iWczBNnn5rbfoUlE0Jd_uploads_git_blob_9864c7f811c613c3faab876659c6423__25[[#This Row],[Hora de Llegada]]</f>
        <v>45021.097916666666</v>
      </c>
      <c r="P431" s="9">
        <f>spaces_3iWczBNnn5rbfoUlE0Jd_uploads_git_blob_9864c7f811c613c3faab876659c6423__25[[#This Row],[Hora de Llegada]]</f>
        <v>45021.097916666666</v>
      </c>
      <c r="Q431" s="9">
        <f>spaces_3iWczBNnn5rbfoUlE0Jd_uploads_git_blob_9864c7f811c613c3faab876659c6423__25[[#This Row],[Hora de Salida]]</f>
        <v>45021.165972222225</v>
      </c>
      <c r="R431" s="9" cm="1">
        <f t="array" ref="R43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6.805555555911269E-2</v>
      </c>
      <c r="S431" s="9">
        <f>_xlfn.XLOOKUP(spaces_3iWczBNnn5rbfoUlE0Jd_uploads_git_blob_9864c7f811c613c3faab876659c6423__25[[#This Row],[Número de Orden]],Cocinadinamica!E432:E1200,Cocinadinamica!F432:F1200)/1440</f>
        <v>3.4027777777777775E-2</v>
      </c>
      <c r="T431" s="9" cm="1">
        <f t="array" ref="T43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3.4027777781334916E-2</v>
      </c>
      <c r="U431" s="9" t="str" cm="1">
        <f t="array" ref="U43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32" spans="1:21" x14ac:dyDescent="0.35">
      <c r="A432" s="27" t="s">
        <v>125</v>
      </c>
      <c r="B432" s="11" t="s">
        <v>385</v>
      </c>
      <c r="C432" s="11">
        <v>5</v>
      </c>
      <c r="D432" s="12">
        <v>45021.147916666669</v>
      </c>
      <c r="E432" s="12">
        <v>45021.309027777781</v>
      </c>
      <c r="F432" s="11" t="s">
        <v>85</v>
      </c>
      <c r="G432" s="11" t="s">
        <v>86</v>
      </c>
      <c r="H432" s="11" t="s">
        <v>74</v>
      </c>
      <c r="I432" s="16">
        <v>39.82</v>
      </c>
      <c r="J432" s="11" t="s">
        <v>75</v>
      </c>
      <c r="K432" s="11">
        <v>431</v>
      </c>
      <c r="L432" s="11" t="s">
        <v>164</v>
      </c>
      <c r="M432" s="11" t="s">
        <v>12</v>
      </c>
      <c r="N432">
        <f>_xlfn.XLOOKUP(spaces_3iWczBNnn5rbfoUlE0Jd_uploads_git_blob_9864c7f811c613c3faab876659c6423__25[[#This Row],[Número de Orden]],Cocinadinamica!B433:B1201,Cocinadinamica!C433:C1201)</f>
        <v>24</v>
      </c>
      <c r="O432" s="7">
        <f>spaces_3iWczBNnn5rbfoUlE0Jd_uploads_git_blob_9864c7f811c613c3faab876659c6423__25[[#This Row],[Hora de Llegada]]</f>
        <v>45021.147916666669</v>
      </c>
      <c r="P432" s="9">
        <f>spaces_3iWczBNnn5rbfoUlE0Jd_uploads_git_blob_9864c7f811c613c3faab876659c6423__25[[#This Row],[Hora de Llegada]]</f>
        <v>45021.147916666669</v>
      </c>
      <c r="Q432" s="9">
        <f>spaces_3iWczBNnn5rbfoUlE0Jd_uploads_git_blob_9864c7f811c613c3faab876659c6423__25[[#This Row],[Hora de Salida]]</f>
        <v>45021.309027777781</v>
      </c>
      <c r="R432" s="9" cm="1">
        <f t="array" ref="R43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0.16111111111240461</v>
      </c>
      <c r="S432" s="9">
        <f>_xlfn.XLOOKUP(spaces_3iWczBNnn5rbfoUlE0Jd_uploads_git_blob_9864c7f811c613c3faab876659c6423__25[[#This Row],[Número de Orden]],Cocinadinamica!E433:E1201,Cocinadinamica!F433:F1201)/1440</f>
        <v>1.3888888888888888E-2</v>
      </c>
      <c r="T432" s="9" cm="1">
        <f t="array" ref="T43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0.14722222222351572</v>
      </c>
      <c r="U432" s="9" t="str" cm="1">
        <f t="array" ref="U43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33" spans="1:21" x14ac:dyDescent="0.35">
      <c r="A433" s="28">
        <v>10</v>
      </c>
      <c r="B433" s="13" t="s">
        <v>1094</v>
      </c>
      <c r="C433" s="13">
        <v>2</v>
      </c>
      <c r="D433" s="14">
        <v>45021.146527777775</v>
      </c>
      <c r="E433" s="14">
        <v>45021.245833333334</v>
      </c>
      <c r="F433" s="13" t="s">
        <v>72</v>
      </c>
      <c r="G433" s="13" t="s">
        <v>73</v>
      </c>
      <c r="H433" s="13" t="s">
        <v>74</v>
      </c>
      <c r="I433" s="17">
        <v>18.71</v>
      </c>
      <c r="J433" s="13" t="s">
        <v>75</v>
      </c>
      <c r="K433" s="13">
        <v>432</v>
      </c>
      <c r="L433" s="13" t="s">
        <v>110</v>
      </c>
      <c r="M433" s="13" t="s">
        <v>1568</v>
      </c>
      <c r="N433">
        <f>_xlfn.XLOOKUP(spaces_3iWczBNnn5rbfoUlE0Jd_uploads_git_blob_9864c7f811c613c3faab876659c6423__25[[#This Row],[Número de Orden]],Cocinadinamica!B434:B1202,Cocinadinamica!C434:C1202)</f>
        <v>44</v>
      </c>
      <c r="O433" s="7">
        <f>spaces_3iWczBNnn5rbfoUlE0Jd_uploads_git_blob_9864c7f811c613c3faab876659c6423__25[[#This Row],[Hora de Llegada]]</f>
        <v>45021.146527777775</v>
      </c>
      <c r="P433" s="9">
        <f>spaces_3iWczBNnn5rbfoUlE0Jd_uploads_git_blob_9864c7f811c613c3faab876659c6423__25[[#This Row],[Hora de Llegada]]</f>
        <v>45021.146527777775</v>
      </c>
      <c r="Q433" s="9">
        <f>spaces_3iWczBNnn5rbfoUlE0Jd_uploads_git_blob_9864c7f811c613c3faab876659c6423__25[[#This Row],[Hora de Salida]]</f>
        <v>45021.245833333334</v>
      </c>
      <c r="R433" s="9" cm="1">
        <f t="array" ref="R43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9.930555555911269E-2</v>
      </c>
      <c r="S433" s="9">
        <f>_xlfn.XLOOKUP(spaces_3iWczBNnn5rbfoUlE0Jd_uploads_git_blob_9864c7f811c613c3faab876659c6423__25[[#This Row],[Número de Orden]],Cocinadinamica!E434:E1202,Cocinadinamica!F434:F1202)/1440</f>
        <v>5.1388888888888887E-2</v>
      </c>
      <c r="T433" s="9" cm="1">
        <f t="array" ref="T43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4.7916666670223804E-2</v>
      </c>
      <c r="U433" s="9" t="str" cm="1">
        <f t="array" ref="U43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34" spans="1:21" x14ac:dyDescent="0.35">
      <c r="A434" s="27">
        <v>10</v>
      </c>
      <c r="B434" s="11" t="s">
        <v>867</v>
      </c>
      <c r="C434" s="11">
        <v>4</v>
      </c>
      <c r="D434" s="12">
        <v>45021.051388888889</v>
      </c>
      <c r="E434" s="12">
        <v>45021.131249999999</v>
      </c>
      <c r="F434" s="11" t="s">
        <v>72</v>
      </c>
      <c r="G434" s="11" t="s">
        <v>86</v>
      </c>
      <c r="H434" s="11" t="s">
        <v>74</v>
      </c>
      <c r="I434" s="16">
        <v>45.77</v>
      </c>
      <c r="J434" s="11" t="s">
        <v>94</v>
      </c>
      <c r="K434" s="11">
        <v>433</v>
      </c>
      <c r="L434" s="11" t="s">
        <v>95</v>
      </c>
      <c r="M434" s="11" t="s">
        <v>1569</v>
      </c>
      <c r="N434">
        <f>_xlfn.XLOOKUP(spaces_3iWczBNnn5rbfoUlE0Jd_uploads_git_blob_9864c7f811c613c3faab876659c6423__25[[#This Row],[Número de Orden]],Cocinadinamica!B435:B1203,Cocinadinamica!C435:C1203)</f>
        <v>42</v>
      </c>
      <c r="O434" s="7">
        <f>spaces_3iWczBNnn5rbfoUlE0Jd_uploads_git_blob_9864c7f811c613c3faab876659c6423__25[[#This Row],[Hora de Llegada]]</f>
        <v>45021.051388888889</v>
      </c>
      <c r="P434" s="9">
        <f>spaces_3iWczBNnn5rbfoUlE0Jd_uploads_git_blob_9864c7f811c613c3faab876659c6423__25[[#This Row],[Hora de Llegada]]</f>
        <v>45021.051388888889</v>
      </c>
      <c r="Q434" s="9">
        <f>spaces_3iWczBNnn5rbfoUlE0Jd_uploads_git_blob_9864c7f811c613c3faab876659c6423__25[[#This Row],[Hora de Salida]]</f>
        <v>45021.131249999999</v>
      </c>
      <c r="R434" s="9" cm="1">
        <f t="array" ref="R43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7.9861111109494232E-2</v>
      </c>
      <c r="S434" s="9">
        <f>_xlfn.XLOOKUP(spaces_3iWczBNnn5rbfoUlE0Jd_uploads_git_blob_9864c7f811c613c3faab876659c6423__25[[#This Row],[Número de Orden]],Cocinadinamica!E435:E1203,Cocinadinamica!F435:F1203)/1440</f>
        <v>5.1388888888888887E-2</v>
      </c>
      <c r="T434" s="9" cm="1">
        <f t="array" ref="T43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2.8472222220605345E-2</v>
      </c>
      <c r="U434" s="9" t="str" cm="1">
        <f t="array" ref="U43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35" spans="1:21" x14ac:dyDescent="0.35">
      <c r="A435" s="28">
        <v>15</v>
      </c>
      <c r="B435" s="13" t="s">
        <v>1095</v>
      </c>
      <c r="C435" s="13">
        <v>4</v>
      </c>
      <c r="D435" s="14">
        <v>45021.010416666664</v>
      </c>
      <c r="E435" s="14">
        <v>45021.163194444445</v>
      </c>
      <c r="F435" s="13" t="s">
        <v>72</v>
      </c>
      <c r="G435" s="13" t="s">
        <v>86</v>
      </c>
      <c r="H435" s="13" t="s">
        <v>74</v>
      </c>
      <c r="I435" s="17">
        <v>37.15</v>
      </c>
      <c r="J435" s="13" t="s">
        <v>94</v>
      </c>
      <c r="K435" s="13">
        <v>434</v>
      </c>
      <c r="L435" s="13" t="s">
        <v>95</v>
      </c>
      <c r="M435" s="13" t="s">
        <v>1570</v>
      </c>
      <c r="N435">
        <f>_xlfn.XLOOKUP(spaces_3iWczBNnn5rbfoUlE0Jd_uploads_git_blob_9864c7f811c613c3faab876659c6423__25[[#This Row],[Número de Orden]],Cocinadinamica!B436:B1204,Cocinadinamica!C436:C1204)</f>
        <v>40</v>
      </c>
      <c r="O435" s="7">
        <f>spaces_3iWczBNnn5rbfoUlE0Jd_uploads_git_blob_9864c7f811c613c3faab876659c6423__25[[#This Row],[Hora de Llegada]]</f>
        <v>45021.010416666664</v>
      </c>
      <c r="P435" s="9">
        <f>spaces_3iWczBNnn5rbfoUlE0Jd_uploads_git_blob_9864c7f811c613c3faab876659c6423__25[[#This Row],[Hora de Llegada]]</f>
        <v>45021.010416666664</v>
      </c>
      <c r="Q435" s="9">
        <f>spaces_3iWczBNnn5rbfoUlE0Jd_uploads_git_blob_9864c7f811c613c3faab876659c6423__25[[#This Row],[Hora de Salida]]</f>
        <v>45021.163194444445</v>
      </c>
      <c r="R435" s="9" cm="1">
        <f t="array" ref="R43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0.15277777778101154</v>
      </c>
      <c r="S435" s="9">
        <f>_xlfn.XLOOKUP(spaces_3iWczBNnn5rbfoUlE0Jd_uploads_git_blob_9864c7f811c613c3faab876659c6423__25[[#This Row],[Número de Orden]],Cocinadinamica!E436:E1204,Cocinadinamica!F436:F1204)/1440</f>
        <v>4.027777777777778E-2</v>
      </c>
      <c r="T435" s="9" cm="1">
        <f t="array" ref="T43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0.11250000000323376</v>
      </c>
      <c r="U435" s="9" t="str" cm="1">
        <f t="array" ref="U43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36" spans="1:21" x14ac:dyDescent="0.35">
      <c r="A436" s="27">
        <v>17</v>
      </c>
      <c r="B436" s="11" t="s">
        <v>1096</v>
      </c>
      <c r="C436" s="11">
        <v>6</v>
      </c>
      <c r="D436" s="12">
        <v>45021.161805555559</v>
      </c>
      <c r="E436" s="12">
        <v>45021.250694444447</v>
      </c>
      <c r="F436" s="11" t="s">
        <v>85</v>
      </c>
      <c r="G436" s="11" t="s">
        <v>86</v>
      </c>
      <c r="H436" s="11" t="s">
        <v>74</v>
      </c>
      <c r="I436" s="16">
        <v>30.48</v>
      </c>
      <c r="J436" s="11" t="s">
        <v>88</v>
      </c>
      <c r="K436" s="11">
        <v>435</v>
      </c>
      <c r="L436" s="11" t="s">
        <v>181</v>
      </c>
      <c r="M436" s="11" t="s">
        <v>1571</v>
      </c>
      <c r="N436">
        <f>_xlfn.XLOOKUP(spaces_3iWczBNnn5rbfoUlE0Jd_uploads_git_blob_9864c7f811c613c3faab876659c6423__25[[#This Row],[Número de Orden]],Cocinadinamica!B437:B1205,Cocinadinamica!C437:C1205)</f>
        <v>62</v>
      </c>
      <c r="O436" s="7">
        <f>spaces_3iWczBNnn5rbfoUlE0Jd_uploads_git_blob_9864c7f811c613c3faab876659c6423__25[[#This Row],[Hora de Llegada]]</f>
        <v>45021.161805555559</v>
      </c>
      <c r="P436" s="9">
        <f>spaces_3iWczBNnn5rbfoUlE0Jd_uploads_git_blob_9864c7f811c613c3faab876659c6423__25[[#This Row],[Hora de Llegada]]</f>
        <v>45021.161805555559</v>
      </c>
      <c r="Q436" s="9">
        <f>spaces_3iWczBNnn5rbfoUlE0Jd_uploads_git_blob_9864c7f811c613c3faab876659c6423__25[[#This Row],[Hora de Salida]]</f>
        <v>45021.250694444447</v>
      </c>
      <c r="R436" s="9" cm="1">
        <f t="array" ref="R43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9.9305555551836733E-2</v>
      </c>
      <c r="S436" s="9">
        <f>_xlfn.XLOOKUP(spaces_3iWczBNnn5rbfoUlE0Jd_uploads_git_blob_9864c7f811c613c3faab876659c6423__25[[#This Row],[Número de Orden]],Cocinadinamica!E437:E1205,Cocinadinamica!F437:F1205)/1440</f>
        <v>7.7083333333333337E-2</v>
      </c>
      <c r="T436" s="9" cm="1">
        <f t="array" ref="T43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2.2222222218503396E-2</v>
      </c>
      <c r="U436" s="9" t="str" cm="1">
        <f t="array" ref="U43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37" spans="1:21" x14ac:dyDescent="0.35">
      <c r="A437" s="28" t="s">
        <v>232</v>
      </c>
      <c r="B437" s="13" t="s">
        <v>541</v>
      </c>
      <c r="C437" s="13">
        <v>3</v>
      </c>
      <c r="D437" s="14">
        <v>45021.008333333331</v>
      </c>
      <c r="E437" s="14">
        <v>45021.169444444444</v>
      </c>
      <c r="F437" s="13" t="s">
        <v>85</v>
      </c>
      <c r="G437" s="13" t="s">
        <v>86</v>
      </c>
      <c r="H437" s="13" t="s">
        <v>74</v>
      </c>
      <c r="I437" s="17">
        <v>10.14</v>
      </c>
      <c r="J437" s="13" t="s">
        <v>88</v>
      </c>
      <c r="K437" s="13">
        <v>436</v>
      </c>
      <c r="L437" s="13" t="s">
        <v>89</v>
      </c>
      <c r="M437" s="13" t="s">
        <v>27</v>
      </c>
      <c r="N437">
        <f>_xlfn.XLOOKUP(spaces_3iWczBNnn5rbfoUlE0Jd_uploads_git_blob_9864c7f811c613c3faab876659c6423__25[[#This Row],[Número de Orden]],Cocinadinamica!B438:B1206,Cocinadinamica!C438:C1206)</f>
        <v>24</v>
      </c>
      <c r="O437" s="7">
        <f>spaces_3iWczBNnn5rbfoUlE0Jd_uploads_git_blob_9864c7f811c613c3faab876659c6423__25[[#This Row],[Hora de Llegada]]</f>
        <v>45021.008333333331</v>
      </c>
      <c r="P437" s="9">
        <f>spaces_3iWczBNnn5rbfoUlE0Jd_uploads_git_blob_9864c7f811c613c3faab876659c6423__25[[#This Row],[Hora de Llegada]]</f>
        <v>45021.008333333331</v>
      </c>
      <c r="Q437" s="9">
        <f>spaces_3iWczBNnn5rbfoUlE0Jd_uploads_git_blob_9864c7f811c613c3faab876659c6423__25[[#This Row],[Hora de Salida]]</f>
        <v>45021.169444444444</v>
      </c>
      <c r="R437" s="9" cm="1">
        <f t="array" ref="R43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0.17152777777664596</v>
      </c>
      <c r="S437" s="9">
        <f>_xlfn.XLOOKUP(spaces_3iWczBNnn5rbfoUlE0Jd_uploads_git_blob_9864c7f811c613c3faab876659c6423__25[[#This Row],[Número de Orden]],Cocinadinamica!E438:E1206,Cocinadinamica!F438:F1206)/1440</f>
        <v>3.125E-2</v>
      </c>
      <c r="T437" s="9" cm="1">
        <f t="array" ref="T43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0.14027777777664596</v>
      </c>
      <c r="U437" s="9" t="str" cm="1">
        <f t="array" ref="U43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38" spans="1:21" x14ac:dyDescent="0.35">
      <c r="A438" s="27" t="s">
        <v>224</v>
      </c>
      <c r="B438" s="11" t="s">
        <v>542</v>
      </c>
      <c r="C438" s="11">
        <v>6</v>
      </c>
      <c r="D438" s="12">
        <v>45021.126388888886</v>
      </c>
      <c r="E438" s="12">
        <v>45021.225694444445</v>
      </c>
      <c r="F438" s="11" t="s">
        <v>170</v>
      </c>
      <c r="G438" s="11" t="s">
        <v>86</v>
      </c>
      <c r="H438" s="11" t="s">
        <v>74</v>
      </c>
      <c r="I438" s="16">
        <v>12.56</v>
      </c>
      <c r="J438" s="11" t="s">
        <v>94</v>
      </c>
      <c r="K438" s="11">
        <v>437</v>
      </c>
      <c r="L438" s="11" t="s">
        <v>221</v>
      </c>
      <c r="M438" s="11" t="s">
        <v>31</v>
      </c>
      <c r="N438">
        <f>_xlfn.XLOOKUP(spaces_3iWczBNnn5rbfoUlE0Jd_uploads_git_blob_9864c7f811c613c3faab876659c6423__25[[#This Row],[Número de Orden]],Cocinadinamica!B439:B1207,Cocinadinamica!C439:C1207)</f>
        <v>28</v>
      </c>
      <c r="O438" s="7">
        <f>spaces_3iWczBNnn5rbfoUlE0Jd_uploads_git_blob_9864c7f811c613c3faab876659c6423__25[[#This Row],[Hora de Llegada]]</f>
        <v>45021.126388888886</v>
      </c>
      <c r="P438" s="9">
        <f>spaces_3iWczBNnn5rbfoUlE0Jd_uploads_git_blob_9864c7f811c613c3faab876659c6423__25[[#This Row],[Hora de Llegada]]</f>
        <v>45021.126388888886</v>
      </c>
      <c r="Q438" s="9">
        <f>spaces_3iWczBNnn5rbfoUlE0Jd_uploads_git_blob_9864c7f811c613c3faab876659c6423__25[[#This Row],[Hora de Salida]]</f>
        <v>45021.225694444445</v>
      </c>
      <c r="R438" s="9" cm="1">
        <f t="array" ref="R43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9.930555555911269E-2</v>
      </c>
      <c r="S438" s="9">
        <f>_xlfn.XLOOKUP(spaces_3iWczBNnn5rbfoUlE0Jd_uploads_git_blob_9864c7f811c613c3faab876659c6423__25[[#This Row],[Número de Orden]],Cocinadinamica!E439:E1207,Cocinadinamica!F439:F1207)/1440</f>
        <v>3.5416666666666666E-2</v>
      </c>
      <c r="T438" s="9" cm="1">
        <f t="array" ref="T43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6.3888888892446025E-2</v>
      </c>
      <c r="U438" s="9" t="str" cm="1">
        <f t="array" ref="U43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39" spans="1:21" x14ac:dyDescent="0.35">
      <c r="A439" s="28" t="s">
        <v>83</v>
      </c>
      <c r="B439" s="13" t="s">
        <v>543</v>
      </c>
      <c r="C439" s="13">
        <v>1</v>
      </c>
      <c r="D439" s="14">
        <v>45021.165277777778</v>
      </c>
      <c r="E439" s="14">
        <v>45021.314583333333</v>
      </c>
      <c r="F439" s="13" t="s">
        <v>223</v>
      </c>
      <c r="G439" s="13" t="s">
        <v>86</v>
      </c>
      <c r="H439" s="13" t="s">
        <v>74</v>
      </c>
      <c r="I439" s="17">
        <v>1.93</v>
      </c>
      <c r="J439" s="13" t="s">
        <v>75</v>
      </c>
      <c r="K439" s="13">
        <v>438</v>
      </c>
      <c r="L439" s="13" t="s">
        <v>164</v>
      </c>
      <c r="M439" s="13" t="s">
        <v>25</v>
      </c>
      <c r="N439">
        <f>_xlfn.XLOOKUP(spaces_3iWczBNnn5rbfoUlE0Jd_uploads_git_blob_9864c7f811c613c3faab876659c6423__25[[#This Row],[Número de Orden]],Cocinadinamica!B440:B1208,Cocinadinamica!C440:C1208)</f>
        <v>13</v>
      </c>
      <c r="O439" s="7">
        <f>spaces_3iWczBNnn5rbfoUlE0Jd_uploads_git_blob_9864c7f811c613c3faab876659c6423__25[[#This Row],[Hora de Llegada]]</f>
        <v>45021.165277777778</v>
      </c>
      <c r="P439" s="9">
        <f>spaces_3iWczBNnn5rbfoUlE0Jd_uploads_git_blob_9864c7f811c613c3faab876659c6423__25[[#This Row],[Hora de Llegada]]</f>
        <v>45021.165277777778</v>
      </c>
      <c r="Q439" s="9">
        <f>spaces_3iWczBNnn5rbfoUlE0Jd_uploads_git_blob_9864c7f811c613c3faab876659c6423__25[[#This Row],[Hora de Salida]]</f>
        <v>45021.314583333333</v>
      </c>
      <c r="R439" s="9" cm="1">
        <f t="array" ref="R43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0.14930555555474712</v>
      </c>
      <c r="S439" s="9">
        <f>_xlfn.XLOOKUP(spaces_3iWczBNnn5rbfoUlE0Jd_uploads_git_blob_9864c7f811c613c3faab876659c6423__25[[#This Row],[Número de Orden]],Cocinadinamica!E440:E1208,Cocinadinamica!F440:F1208)/1440</f>
        <v>3.5416666666666666E-2</v>
      </c>
      <c r="T439" s="9" cm="1">
        <f t="array" ref="T43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0.11388888888808045</v>
      </c>
      <c r="U439" s="9" t="str" cm="1">
        <f t="array" ref="U43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40" spans="1:21" x14ac:dyDescent="0.35">
      <c r="A440" s="27">
        <v>15</v>
      </c>
      <c r="B440" s="11" t="s">
        <v>1097</v>
      </c>
      <c r="C440" s="11">
        <v>1</v>
      </c>
      <c r="D440" s="12">
        <v>45021</v>
      </c>
      <c r="E440" s="12">
        <v>45021.057638888888</v>
      </c>
      <c r="F440" s="11" t="s">
        <v>170</v>
      </c>
      <c r="G440" s="11" t="s">
        <v>73</v>
      </c>
      <c r="H440" s="11" t="s">
        <v>74</v>
      </c>
      <c r="I440" s="16">
        <v>25.56</v>
      </c>
      <c r="J440" s="11" t="s">
        <v>75</v>
      </c>
      <c r="K440" s="11">
        <v>439</v>
      </c>
      <c r="L440" s="11" t="s">
        <v>95</v>
      </c>
      <c r="M440" s="11" t="s">
        <v>1572</v>
      </c>
      <c r="N440">
        <f>_xlfn.XLOOKUP(spaces_3iWczBNnn5rbfoUlE0Jd_uploads_git_blob_9864c7f811c613c3faab876659c6423__25[[#This Row],[Número de Orden]],Cocinadinamica!B441:B1209,Cocinadinamica!C441:C1209)</f>
        <v>72</v>
      </c>
      <c r="O440" s="7">
        <f>spaces_3iWczBNnn5rbfoUlE0Jd_uploads_git_blob_9864c7f811c613c3faab876659c6423__25[[#This Row],[Hora de Llegada]]</f>
        <v>45021</v>
      </c>
      <c r="P440" s="9">
        <f>spaces_3iWczBNnn5rbfoUlE0Jd_uploads_git_blob_9864c7f811c613c3faab876659c6423__25[[#This Row],[Hora de Llegada]]</f>
        <v>45021</v>
      </c>
      <c r="Q440" s="9">
        <f>spaces_3iWczBNnn5rbfoUlE0Jd_uploads_git_blob_9864c7f811c613c3faab876659c6423__25[[#This Row],[Hora de Salida]]</f>
        <v>45021.057638888888</v>
      </c>
      <c r="R440" s="9" cm="1">
        <f t="array" ref="R44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5.7638888887595385E-2</v>
      </c>
      <c r="S440" s="9">
        <f>_xlfn.XLOOKUP(spaces_3iWczBNnn5rbfoUlE0Jd_uploads_git_blob_9864c7f811c613c3faab876659c6423__25[[#This Row],[Número de Orden]],Cocinadinamica!E441:E1209,Cocinadinamica!F441:F1209)/1440</f>
        <v>4.4444444444444446E-2</v>
      </c>
      <c r="T440" s="9" cm="1">
        <f t="array" ref="T44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1.3194444443150939E-2</v>
      </c>
      <c r="U440" s="9" t="str" cm="1">
        <f t="array" ref="U44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41" spans="1:21" x14ac:dyDescent="0.35">
      <c r="A441" s="28">
        <v>13</v>
      </c>
      <c r="B441" s="13" t="s">
        <v>1098</v>
      </c>
      <c r="C441" s="13">
        <v>1</v>
      </c>
      <c r="D441" s="14">
        <v>45021.082638888889</v>
      </c>
      <c r="E441" s="14">
        <v>45021.241666666669</v>
      </c>
      <c r="F441" s="13" t="s">
        <v>100</v>
      </c>
      <c r="G441" s="13" t="s">
        <v>86</v>
      </c>
      <c r="H441" s="13" t="s">
        <v>74</v>
      </c>
      <c r="I441" s="17">
        <v>38.85</v>
      </c>
      <c r="J441" s="13" t="s">
        <v>88</v>
      </c>
      <c r="K441" s="13">
        <v>440</v>
      </c>
      <c r="L441" s="13" t="s">
        <v>164</v>
      </c>
      <c r="M441" s="13" t="s">
        <v>1573</v>
      </c>
      <c r="N441">
        <f>_xlfn.XLOOKUP(spaces_3iWczBNnn5rbfoUlE0Jd_uploads_git_blob_9864c7f811c613c3faab876659c6423__25[[#This Row],[Número de Orden]],Cocinadinamica!B442:B1210,Cocinadinamica!C442:C1210)</f>
        <v>34</v>
      </c>
      <c r="O441" s="7">
        <f>spaces_3iWczBNnn5rbfoUlE0Jd_uploads_git_blob_9864c7f811c613c3faab876659c6423__25[[#This Row],[Hora de Llegada]]</f>
        <v>45021.082638888889</v>
      </c>
      <c r="P441" s="9">
        <f>spaces_3iWczBNnn5rbfoUlE0Jd_uploads_git_blob_9864c7f811c613c3faab876659c6423__25[[#This Row],[Hora de Llegada]]</f>
        <v>45021.082638888889</v>
      </c>
      <c r="Q441" s="9">
        <f>spaces_3iWczBNnn5rbfoUlE0Jd_uploads_git_blob_9864c7f811c613c3faab876659c6423__25[[#This Row],[Hora de Salida]]</f>
        <v>45021.241666666669</v>
      </c>
      <c r="R441" s="9" cm="1">
        <f t="array" ref="R44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0.16944444444379769</v>
      </c>
      <c r="S441" s="9">
        <f>_xlfn.XLOOKUP(spaces_3iWczBNnn5rbfoUlE0Jd_uploads_git_blob_9864c7f811c613c3faab876659c6423__25[[#This Row],[Número de Orden]],Cocinadinamica!E442:E1210,Cocinadinamica!F442:F1210)/1440</f>
        <v>3.125E-2</v>
      </c>
      <c r="T441" s="9" cm="1">
        <f t="array" ref="T44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0.13819444444379769</v>
      </c>
      <c r="U441" s="9" t="str" cm="1">
        <f t="array" ref="U44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42" spans="1:21" x14ac:dyDescent="0.35">
      <c r="A442" s="27">
        <v>13</v>
      </c>
      <c r="B442" s="11" t="s">
        <v>795</v>
      </c>
      <c r="C442" s="11">
        <v>6</v>
      </c>
      <c r="D442" s="12">
        <v>45021.044444444444</v>
      </c>
      <c r="E442" s="12">
        <v>45021.140972222223</v>
      </c>
      <c r="F442" s="11" t="s">
        <v>100</v>
      </c>
      <c r="G442" s="11" t="s">
        <v>86</v>
      </c>
      <c r="H442" s="11" t="s">
        <v>87</v>
      </c>
      <c r="I442" s="16">
        <v>23.31</v>
      </c>
      <c r="J442" s="11" t="s">
        <v>88</v>
      </c>
      <c r="K442" s="11">
        <v>441</v>
      </c>
      <c r="L442" s="11" t="s">
        <v>181</v>
      </c>
      <c r="M442" s="11" t="s">
        <v>1283</v>
      </c>
      <c r="N442">
        <f>_xlfn.XLOOKUP(spaces_3iWczBNnn5rbfoUlE0Jd_uploads_git_blob_9864c7f811c613c3faab876659c6423__25[[#This Row],[Número de Orden]],Cocinadinamica!B443:B1211,Cocinadinamica!C443:C1211)</f>
        <v>75</v>
      </c>
      <c r="O442" s="7">
        <f>spaces_3iWczBNnn5rbfoUlE0Jd_uploads_git_blob_9864c7f811c613c3faab876659c6423__25[[#This Row],[Hora de Llegada]]</f>
        <v>45021.044444444444</v>
      </c>
      <c r="P442" s="9">
        <f>spaces_3iWczBNnn5rbfoUlE0Jd_uploads_git_blob_9864c7f811c613c3faab876659c6423__25[[#This Row],[Hora de Llegada]]</f>
        <v>45021.044444444444</v>
      </c>
      <c r="Q442" s="9">
        <f>spaces_3iWczBNnn5rbfoUlE0Jd_uploads_git_blob_9864c7f811c613c3faab876659c6423__25[[#This Row],[Hora de Salida]]</f>
        <v>45021.140972222223</v>
      </c>
      <c r="R442" s="9" cm="1">
        <f t="array" ref="R44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0.10694444444379769</v>
      </c>
      <c r="S442" s="9">
        <f>_xlfn.XLOOKUP(spaces_3iWczBNnn5rbfoUlE0Jd_uploads_git_blob_9864c7f811c613c3faab876659c6423__25[[#This Row],[Número de Orden]],Cocinadinamica!E443:E1211,Cocinadinamica!F443:F1211)/1440</f>
        <v>6.25E-2</v>
      </c>
      <c r="T442" s="9" cm="1">
        <f t="array" ref="T44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4.4444444443797693E-2</v>
      </c>
      <c r="U442" s="9" t="str" cm="1">
        <f t="array" ref="U44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43" spans="1:21" x14ac:dyDescent="0.35">
      <c r="A443" s="28">
        <v>15</v>
      </c>
      <c r="B443" s="13" t="s">
        <v>1099</v>
      </c>
      <c r="C443" s="13">
        <v>3</v>
      </c>
      <c r="D443" s="14">
        <v>45021.086111111108</v>
      </c>
      <c r="E443" s="14">
        <v>45021.137499999997</v>
      </c>
      <c r="F443" s="13" t="s">
        <v>72</v>
      </c>
      <c r="G443" s="13" t="s">
        <v>73</v>
      </c>
      <c r="H443" s="13" t="s">
        <v>74</v>
      </c>
      <c r="I443" s="17">
        <v>21.07</v>
      </c>
      <c r="J443" s="13" t="s">
        <v>88</v>
      </c>
      <c r="K443" s="13">
        <v>442</v>
      </c>
      <c r="L443" s="13" t="s">
        <v>174</v>
      </c>
      <c r="M443" s="13" t="s">
        <v>1574</v>
      </c>
      <c r="N443">
        <f>_xlfn.XLOOKUP(spaces_3iWczBNnn5rbfoUlE0Jd_uploads_git_blob_9864c7f811c613c3faab876659c6423__25[[#This Row],[Número de Orden]],Cocinadinamica!B444:B1212,Cocinadinamica!C444:C1212)</f>
        <v>94</v>
      </c>
      <c r="O443" s="7">
        <f>spaces_3iWczBNnn5rbfoUlE0Jd_uploads_git_blob_9864c7f811c613c3faab876659c6423__25[[#This Row],[Hora de Llegada]]</f>
        <v>45021.086111111108</v>
      </c>
      <c r="P443" s="9">
        <f>spaces_3iWczBNnn5rbfoUlE0Jd_uploads_git_blob_9864c7f811c613c3faab876659c6423__25[[#This Row],[Hora de Llegada]]</f>
        <v>45021.086111111108</v>
      </c>
      <c r="Q443" s="9">
        <f>spaces_3iWczBNnn5rbfoUlE0Jd_uploads_git_blob_9864c7f811c613c3faab876659c6423__25[[#This Row],[Hora de Salida]]</f>
        <v>45021.137499999997</v>
      </c>
      <c r="R443" s="9" cm="1">
        <f t="array" ref="R44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6.1805555553291924E-2</v>
      </c>
      <c r="S443" s="9">
        <f>_xlfn.XLOOKUP(spaces_3iWczBNnn5rbfoUlE0Jd_uploads_git_blob_9864c7f811c613c3faab876659c6423__25[[#This Row],[Número de Orden]],Cocinadinamica!E444:E1212,Cocinadinamica!F444:F1212)/1440</f>
        <v>9.0972222222222218E-2</v>
      </c>
      <c r="T443" s="9" cm="1">
        <f t="array" ref="T44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443" s="9" t="str" cm="1">
        <f t="array" ref="U44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444" spans="1:21" x14ac:dyDescent="0.35">
      <c r="A444" s="27">
        <v>4</v>
      </c>
      <c r="B444" s="11" t="s">
        <v>531</v>
      </c>
      <c r="C444" s="11">
        <v>2</v>
      </c>
      <c r="D444" s="12">
        <v>45021.052083333336</v>
      </c>
      <c r="E444" s="12">
        <v>45021.134722222225</v>
      </c>
      <c r="F444" s="11" t="s">
        <v>100</v>
      </c>
      <c r="G444" s="11" t="s">
        <v>86</v>
      </c>
      <c r="H444" s="11" t="s">
        <v>109</v>
      </c>
      <c r="I444" s="16">
        <v>14.48</v>
      </c>
      <c r="J444" s="11" t="s">
        <v>75</v>
      </c>
      <c r="K444" s="11">
        <v>443</v>
      </c>
      <c r="L444" s="11" t="s">
        <v>275</v>
      </c>
      <c r="M444" s="11" t="s">
        <v>1575</v>
      </c>
      <c r="N444">
        <f>_xlfn.XLOOKUP(spaces_3iWczBNnn5rbfoUlE0Jd_uploads_git_blob_9864c7f811c613c3faab876659c6423__25[[#This Row],[Número de Orden]],Cocinadinamica!B445:B1213,Cocinadinamica!C445:C1213)</f>
        <v>91</v>
      </c>
      <c r="O444" s="7">
        <f>spaces_3iWczBNnn5rbfoUlE0Jd_uploads_git_blob_9864c7f811c613c3faab876659c6423__25[[#This Row],[Hora de Llegada]]</f>
        <v>45021.052083333336</v>
      </c>
      <c r="P444" s="9">
        <f>spaces_3iWczBNnn5rbfoUlE0Jd_uploads_git_blob_9864c7f811c613c3faab876659c6423__25[[#This Row],[Hora de Llegada]]</f>
        <v>45021.052083333336</v>
      </c>
      <c r="Q444" s="9">
        <f>spaces_3iWczBNnn5rbfoUlE0Jd_uploads_git_blob_9864c7f811c613c3faab876659c6423__25[[#This Row],[Hora de Salida]]</f>
        <v>45021.134722222225</v>
      </c>
      <c r="R444" s="9" cm="1">
        <f t="array" ref="R44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8.2638888889050577E-2</v>
      </c>
      <c r="S444" s="9">
        <f>_xlfn.XLOOKUP(spaces_3iWczBNnn5rbfoUlE0Jd_uploads_git_blob_9864c7f811c613c3faab876659c6423__25[[#This Row],[Número de Orden]],Cocinadinamica!E445:E1213,Cocinadinamica!F445:F1213)/1440</f>
        <v>0.1076388888888889</v>
      </c>
      <c r="T444" s="9" cm="1">
        <f t="array" ref="T44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444" s="9" t="str" cm="1">
        <f t="array" ref="U44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445" spans="1:21" x14ac:dyDescent="0.35">
      <c r="A445" s="28">
        <v>8</v>
      </c>
      <c r="B445" s="13" t="s">
        <v>891</v>
      </c>
      <c r="C445" s="13">
        <v>5</v>
      </c>
      <c r="D445" s="14">
        <v>45021.140972222223</v>
      </c>
      <c r="E445" s="14">
        <v>45021.255555555559</v>
      </c>
      <c r="F445" s="13" t="s">
        <v>223</v>
      </c>
      <c r="G445" s="13" t="s">
        <v>86</v>
      </c>
      <c r="H445" s="13" t="s">
        <v>74</v>
      </c>
      <c r="I445" s="17">
        <v>25.26</v>
      </c>
      <c r="J445" s="13" t="s">
        <v>75</v>
      </c>
      <c r="K445" s="13">
        <v>444</v>
      </c>
      <c r="L445" s="13" t="s">
        <v>164</v>
      </c>
      <c r="M445" s="13" t="s">
        <v>1576</v>
      </c>
      <c r="N445">
        <f>_xlfn.XLOOKUP(spaces_3iWczBNnn5rbfoUlE0Jd_uploads_git_blob_9864c7f811c613c3faab876659c6423__25[[#This Row],[Número de Orden]],Cocinadinamica!B446:B1214,Cocinadinamica!C446:C1214)</f>
        <v>39</v>
      </c>
      <c r="O445" s="7">
        <f>spaces_3iWczBNnn5rbfoUlE0Jd_uploads_git_blob_9864c7f811c613c3faab876659c6423__25[[#This Row],[Hora de Llegada]]</f>
        <v>45021.140972222223</v>
      </c>
      <c r="P445" s="9">
        <f>spaces_3iWczBNnn5rbfoUlE0Jd_uploads_git_blob_9864c7f811c613c3faab876659c6423__25[[#This Row],[Hora de Llegada]]</f>
        <v>45021.140972222223</v>
      </c>
      <c r="Q445" s="9">
        <f>spaces_3iWczBNnn5rbfoUlE0Jd_uploads_git_blob_9864c7f811c613c3faab876659c6423__25[[#This Row],[Hora de Salida]]</f>
        <v>45021.255555555559</v>
      </c>
      <c r="R445" s="9" cm="1">
        <f t="array" ref="R44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0.11458333333575865</v>
      </c>
      <c r="S445" s="9">
        <f>_xlfn.XLOOKUP(spaces_3iWczBNnn5rbfoUlE0Jd_uploads_git_blob_9864c7f811c613c3faab876659c6423__25[[#This Row],[Número de Orden]],Cocinadinamica!E446:E1214,Cocinadinamica!F446:F1214)/1440</f>
        <v>5.6250000000000001E-2</v>
      </c>
      <c r="T445" s="9" cm="1">
        <f t="array" ref="T44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5.8333333335758651E-2</v>
      </c>
      <c r="U445" s="9" t="str" cm="1">
        <f t="array" ref="U44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46" spans="1:21" x14ac:dyDescent="0.35">
      <c r="A446" s="27" t="s">
        <v>185</v>
      </c>
      <c r="B446" s="11" t="s">
        <v>550</v>
      </c>
      <c r="C446" s="11">
        <v>5</v>
      </c>
      <c r="D446" s="12">
        <v>45021.042361111111</v>
      </c>
      <c r="E446" s="12">
        <v>45021.131249999999</v>
      </c>
      <c r="F446" s="11" t="s">
        <v>223</v>
      </c>
      <c r="G446" s="11" t="s">
        <v>163</v>
      </c>
      <c r="H446" s="11" t="s">
        <v>74</v>
      </c>
      <c r="I446" s="16">
        <v>14.28</v>
      </c>
      <c r="J446" s="11" t="s">
        <v>75</v>
      </c>
      <c r="K446" s="11">
        <v>445</v>
      </c>
      <c r="L446" s="11" t="s">
        <v>221</v>
      </c>
      <c r="M446" s="11" t="s">
        <v>17</v>
      </c>
      <c r="N446">
        <f>_xlfn.XLOOKUP(spaces_3iWczBNnn5rbfoUlE0Jd_uploads_git_blob_9864c7f811c613c3faab876659c6423__25[[#This Row],[Número de Orden]],Cocinadinamica!B447:B1215,Cocinadinamica!C447:C1215)</f>
        <v>33</v>
      </c>
      <c r="O446" s="7">
        <f>spaces_3iWczBNnn5rbfoUlE0Jd_uploads_git_blob_9864c7f811c613c3faab876659c6423__25[[#This Row],[Hora de Llegada]]</f>
        <v>45021.042361111111</v>
      </c>
      <c r="P446" s="9">
        <f>spaces_3iWczBNnn5rbfoUlE0Jd_uploads_git_blob_9864c7f811c613c3faab876659c6423__25[[#This Row],[Hora de Llegada]]</f>
        <v>45021.042361111111</v>
      </c>
      <c r="Q446" s="9">
        <f>spaces_3iWczBNnn5rbfoUlE0Jd_uploads_git_blob_9864c7f811c613c3faab876659c6423__25[[#This Row],[Hora de Salida]]</f>
        <v>45021.131249999999</v>
      </c>
      <c r="R446" s="9" cm="1">
        <f t="array" ref="R44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8.8888888887595385E-2</v>
      </c>
      <c r="S446" s="9">
        <f>_xlfn.XLOOKUP(spaces_3iWczBNnn5rbfoUlE0Jd_uploads_git_blob_9864c7f811c613c3faab876659c6423__25[[#This Row],[Número de Orden]],Cocinadinamica!E447:E1215,Cocinadinamica!F447:F1215)/1440</f>
        <v>1.8055555555555554E-2</v>
      </c>
      <c r="T446" s="9" cm="1">
        <f t="array" ref="T44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7.0833333332039838E-2</v>
      </c>
      <c r="U446" s="9" t="str" cm="1">
        <f t="array" ref="U44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47" spans="1:21" x14ac:dyDescent="0.35">
      <c r="A447" s="28" t="s">
        <v>107</v>
      </c>
      <c r="B447" s="13" t="s">
        <v>126</v>
      </c>
      <c r="C447" s="13">
        <v>2</v>
      </c>
      <c r="D447" s="14">
        <v>45021.116666666669</v>
      </c>
      <c r="E447" s="14">
        <v>45021.259027777778</v>
      </c>
      <c r="F447" s="13" t="s">
        <v>223</v>
      </c>
      <c r="G447" s="13" t="s">
        <v>86</v>
      </c>
      <c r="H447" s="13" t="s">
        <v>74</v>
      </c>
      <c r="I447" s="17">
        <v>35.24</v>
      </c>
      <c r="J447" s="13" t="s">
        <v>75</v>
      </c>
      <c r="K447" s="13">
        <v>446</v>
      </c>
      <c r="L447" s="13" t="s">
        <v>187</v>
      </c>
      <c r="M447" s="13" t="s">
        <v>43</v>
      </c>
      <c r="N447">
        <f>_xlfn.XLOOKUP(spaces_3iWczBNnn5rbfoUlE0Jd_uploads_git_blob_9864c7f811c613c3faab876659c6423__25[[#This Row],[Número de Orden]],Cocinadinamica!B448:B1216,Cocinadinamica!C448:C1216)</f>
        <v>8</v>
      </c>
      <c r="O447" s="7">
        <f>spaces_3iWczBNnn5rbfoUlE0Jd_uploads_git_blob_9864c7f811c613c3faab876659c6423__25[[#This Row],[Hora de Llegada]]</f>
        <v>45021.116666666669</v>
      </c>
      <c r="P447" s="9">
        <f>spaces_3iWczBNnn5rbfoUlE0Jd_uploads_git_blob_9864c7f811c613c3faab876659c6423__25[[#This Row],[Hora de Llegada]]</f>
        <v>45021.116666666669</v>
      </c>
      <c r="Q447" s="9">
        <f>spaces_3iWczBNnn5rbfoUlE0Jd_uploads_git_blob_9864c7f811c613c3faab876659c6423__25[[#This Row],[Hora de Salida]]</f>
        <v>45021.259027777778</v>
      </c>
      <c r="R447" s="9" cm="1">
        <f t="array" ref="R44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0.14236111110949423</v>
      </c>
      <c r="S447" s="9">
        <f>_xlfn.XLOOKUP(spaces_3iWczBNnn5rbfoUlE0Jd_uploads_git_blob_9864c7f811c613c3faab876659c6423__25[[#This Row],[Número de Orden]],Cocinadinamica!E448:E1216,Cocinadinamica!F448:F1216)/1440</f>
        <v>5.5555555555555558E-3</v>
      </c>
      <c r="T447" s="9" cm="1">
        <f t="array" ref="T44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0.13680555555393867</v>
      </c>
      <c r="U447" s="9" t="str" cm="1">
        <f t="array" ref="U44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48" spans="1:21" x14ac:dyDescent="0.35">
      <c r="A448" s="27">
        <v>8</v>
      </c>
      <c r="B448" s="11" t="s">
        <v>1100</v>
      </c>
      <c r="C448" s="11">
        <v>2</v>
      </c>
      <c r="D448" s="12">
        <v>45021.161805555559</v>
      </c>
      <c r="E448" s="12">
        <v>45021.308333333334</v>
      </c>
      <c r="F448" s="11" t="s">
        <v>72</v>
      </c>
      <c r="G448" s="11" t="s">
        <v>73</v>
      </c>
      <c r="H448" s="11" t="s">
        <v>74</v>
      </c>
      <c r="I448" s="16">
        <v>28.68</v>
      </c>
      <c r="J448" s="11" t="s">
        <v>75</v>
      </c>
      <c r="K448" s="11">
        <v>447</v>
      </c>
      <c r="L448" s="11" t="s">
        <v>181</v>
      </c>
      <c r="M448" s="11" t="s">
        <v>1577</v>
      </c>
      <c r="N448">
        <f>_xlfn.XLOOKUP(spaces_3iWczBNnn5rbfoUlE0Jd_uploads_git_blob_9864c7f811c613c3faab876659c6423__25[[#This Row],[Número de Orden]],Cocinadinamica!B449:B1217,Cocinadinamica!C449:C1217)</f>
        <v>76</v>
      </c>
      <c r="O448" s="7">
        <f>spaces_3iWczBNnn5rbfoUlE0Jd_uploads_git_blob_9864c7f811c613c3faab876659c6423__25[[#This Row],[Hora de Llegada]]</f>
        <v>45021.161805555559</v>
      </c>
      <c r="P448" s="9">
        <f>spaces_3iWczBNnn5rbfoUlE0Jd_uploads_git_blob_9864c7f811c613c3faab876659c6423__25[[#This Row],[Hora de Llegada]]</f>
        <v>45021.161805555559</v>
      </c>
      <c r="Q448" s="9">
        <f>spaces_3iWczBNnn5rbfoUlE0Jd_uploads_git_blob_9864c7f811c613c3faab876659c6423__25[[#This Row],[Hora de Salida]]</f>
        <v>45021.308333333334</v>
      </c>
      <c r="R448" s="9" cm="1">
        <f t="array" ref="R44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0.14652777777519077</v>
      </c>
      <c r="S448" s="9">
        <f>_xlfn.XLOOKUP(spaces_3iWczBNnn5rbfoUlE0Jd_uploads_git_blob_9864c7f811c613c3faab876659c6423__25[[#This Row],[Número de Orden]],Cocinadinamica!E449:E1217,Cocinadinamica!F449:F1217)/1440</f>
        <v>5.9722222222222225E-2</v>
      </c>
      <c r="T448" s="9" cm="1">
        <f t="array" ref="T44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8.6805555552968539E-2</v>
      </c>
      <c r="U448" s="9" t="str" cm="1">
        <f t="array" ref="U44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49" spans="1:21" x14ac:dyDescent="0.35">
      <c r="A449" s="28">
        <v>4</v>
      </c>
      <c r="B449" s="13" t="s">
        <v>1044</v>
      </c>
      <c r="C449" s="13">
        <v>5</v>
      </c>
      <c r="D449" s="14">
        <v>45021.004861111112</v>
      </c>
      <c r="E449" s="14">
        <v>45021.149305555555</v>
      </c>
      <c r="F449" s="13" t="s">
        <v>72</v>
      </c>
      <c r="G449" s="13" t="s">
        <v>73</v>
      </c>
      <c r="H449" s="13" t="s">
        <v>74</v>
      </c>
      <c r="I449" s="17">
        <v>35.68</v>
      </c>
      <c r="J449" s="13" t="s">
        <v>88</v>
      </c>
      <c r="K449" s="13">
        <v>448</v>
      </c>
      <c r="L449" s="13" t="s">
        <v>275</v>
      </c>
      <c r="M449" s="13" t="s">
        <v>1578</v>
      </c>
      <c r="N449">
        <f>_xlfn.XLOOKUP(spaces_3iWczBNnn5rbfoUlE0Jd_uploads_git_blob_9864c7f811c613c3faab876659c6423__25[[#This Row],[Número de Orden]],Cocinadinamica!B450:B1218,Cocinadinamica!C450:C1218)</f>
        <v>55</v>
      </c>
      <c r="O449" s="7">
        <f>spaces_3iWczBNnn5rbfoUlE0Jd_uploads_git_blob_9864c7f811c613c3faab876659c6423__25[[#This Row],[Hora de Llegada]]</f>
        <v>45021.004861111112</v>
      </c>
      <c r="P449" s="9">
        <f>spaces_3iWczBNnn5rbfoUlE0Jd_uploads_git_blob_9864c7f811c613c3faab876659c6423__25[[#This Row],[Hora de Llegada]]</f>
        <v>45021.004861111112</v>
      </c>
      <c r="Q449" s="9">
        <f>spaces_3iWczBNnn5rbfoUlE0Jd_uploads_git_blob_9864c7f811c613c3faab876659c6423__25[[#This Row],[Hora de Salida]]</f>
        <v>45021.149305555555</v>
      </c>
      <c r="R449" s="9" cm="1">
        <f t="array" ref="R44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0.15486111110658385</v>
      </c>
      <c r="S449" s="9">
        <f>_xlfn.XLOOKUP(spaces_3iWczBNnn5rbfoUlE0Jd_uploads_git_blob_9864c7f811c613c3faab876659c6423__25[[#This Row],[Número de Orden]],Cocinadinamica!E450:E1218,Cocinadinamica!F450:F1218)/1440</f>
        <v>4.583333333333333E-2</v>
      </c>
      <c r="T449" s="9" cm="1">
        <f t="array" ref="T44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0.10902777777325051</v>
      </c>
      <c r="U449" s="9" t="str" cm="1">
        <f t="array" ref="U44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50" spans="1:21" x14ac:dyDescent="0.35">
      <c r="A450" s="27" t="s">
        <v>308</v>
      </c>
      <c r="B450" s="11" t="s">
        <v>553</v>
      </c>
      <c r="C450" s="11">
        <v>3</v>
      </c>
      <c r="D450" s="12">
        <v>45021.142361111109</v>
      </c>
      <c r="E450" s="12">
        <v>45021.209722222222</v>
      </c>
      <c r="F450" s="11" t="s">
        <v>170</v>
      </c>
      <c r="G450" s="11" t="s">
        <v>86</v>
      </c>
      <c r="H450" s="11" t="s">
        <v>87</v>
      </c>
      <c r="I450" s="16">
        <v>42.25</v>
      </c>
      <c r="J450" s="11" t="s">
        <v>88</v>
      </c>
      <c r="K450" s="11">
        <v>449</v>
      </c>
      <c r="L450" s="11" t="s">
        <v>89</v>
      </c>
      <c r="M450" s="11" t="s">
        <v>33</v>
      </c>
      <c r="N450">
        <f>_xlfn.XLOOKUP(spaces_3iWczBNnn5rbfoUlE0Jd_uploads_git_blob_9864c7f811c613c3faab876659c6423__25[[#This Row],[Número de Orden]],Cocinadinamica!B451:B1219,Cocinadinamica!C451:C1219)</f>
        <v>26</v>
      </c>
      <c r="O450" s="7">
        <f>spaces_3iWczBNnn5rbfoUlE0Jd_uploads_git_blob_9864c7f811c613c3faab876659c6423__25[[#This Row],[Hora de Llegada]]</f>
        <v>45021.142361111109</v>
      </c>
      <c r="P450" s="9">
        <f>spaces_3iWczBNnn5rbfoUlE0Jd_uploads_git_blob_9864c7f811c613c3faab876659c6423__25[[#This Row],[Hora de Llegada]]</f>
        <v>45021.142361111109</v>
      </c>
      <c r="Q450" s="9">
        <f>spaces_3iWczBNnn5rbfoUlE0Jd_uploads_git_blob_9864c7f811c613c3faab876659c6423__25[[#This Row],[Hora de Salida]]</f>
        <v>45021.209722222222</v>
      </c>
      <c r="R450" s="9" cm="1">
        <f t="array" ref="R45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7.7777777776645962E-2</v>
      </c>
      <c r="S450" s="9">
        <f>_xlfn.XLOOKUP(spaces_3iWczBNnn5rbfoUlE0Jd_uploads_git_blob_9864c7f811c613c3faab876659c6423__25[[#This Row],[Número de Orden]],Cocinadinamica!E451:E1219,Cocinadinamica!F451:F1219)/1440</f>
        <v>2.2916666666666665E-2</v>
      </c>
      <c r="T450" s="9" cm="1">
        <f t="array" ref="T45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5.4861111109979294E-2</v>
      </c>
      <c r="U450" s="9" t="str" cm="1">
        <f t="array" ref="U45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51" spans="1:21" x14ac:dyDescent="0.35">
      <c r="A451" s="28">
        <v>9</v>
      </c>
      <c r="B451" s="13" t="s">
        <v>1101</v>
      </c>
      <c r="C451" s="13">
        <v>6</v>
      </c>
      <c r="D451" s="14">
        <v>45021.160416666666</v>
      </c>
      <c r="E451" s="14">
        <v>45021.209027777775</v>
      </c>
      <c r="F451" s="13" t="s">
        <v>170</v>
      </c>
      <c r="G451" s="13" t="s">
        <v>86</v>
      </c>
      <c r="H451" s="13" t="s">
        <v>74</v>
      </c>
      <c r="I451" s="17">
        <v>48.9</v>
      </c>
      <c r="J451" s="13" t="s">
        <v>88</v>
      </c>
      <c r="K451" s="13">
        <v>450</v>
      </c>
      <c r="L451" s="13" t="s">
        <v>95</v>
      </c>
      <c r="M451" s="13" t="s">
        <v>1579</v>
      </c>
      <c r="N451">
        <f>_xlfn.XLOOKUP(spaces_3iWczBNnn5rbfoUlE0Jd_uploads_git_blob_9864c7f811c613c3faab876659c6423__25[[#This Row],[Número de Orden]],Cocinadinamica!B452:B1220,Cocinadinamica!C452:C1220)</f>
        <v>30</v>
      </c>
      <c r="O451" s="7">
        <f>spaces_3iWczBNnn5rbfoUlE0Jd_uploads_git_blob_9864c7f811c613c3faab876659c6423__25[[#This Row],[Hora de Llegada]]</f>
        <v>45021.160416666666</v>
      </c>
      <c r="P451" s="9">
        <f>spaces_3iWczBNnn5rbfoUlE0Jd_uploads_git_blob_9864c7f811c613c3faab876659c6423__25[[#This Row],[Hora de Llegada]]</f>
        <v>45021.160416666666</v>
      </c>
      <c r="Q451" s="9">
        <f>spaces_3iWczBNnn5rbfoUlE0Jd_uploads_git_blob_9864c7f811c613c3faab876659c6423__25[[#This Row],[Hora de Salida]]</f>
        <v>45021.209027777775</v>
      </c>
      <c r="R451" s="9" cm="1">
        <f t="array" ref="R45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5.9027777773735579E-2</v>
      </c>
      <c r="S451" s="9">
        <f>_xlfn.XLOOKUP(spaces_3iWczBNnn5rbfoUlE0Jd_uploads_git_blob_9864c7f811c613c3faab876659c6423__25[[#This Row],[Número de Orden]],Cocinadinamica!E452:E1220,Cocinadinamica!F452:F1220)/1440</f>
        <v>2.361111111111111E-2</v>
      </c>
      <c r="T451" s="9" cm="1">
        <f t="array" ref="T45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3.5416666662624469E-2</v>
      </c>
      <c r="U451" s="9" t="str" cm="1">
        <f t="array" ref="U45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52" spans="1:21" x14ac:dyDescent="0.35">
      <c r="A452" s="27">
        <v>3</v>
      </c>
      <c r="B452" s="11" t="s">
        <v>984</v>
      </c>
      <c r="C452" s="11">
        <v>1</v>
      </c>
      <c r="D452" s="12">
        <v>45021.053472222222</v>
      </c>
      <c r="E452" s="12">
        <v>45021.101388888892</v>
      </c>
      <c r="F452" s="11" t="s">
        <v>85</v>
      </c>
      <c r="G452" s="11" t="s">
        <v>163</v>
      </c>
      <c r="H452" s="11" t="s">
        <v>74</v>
      </c>
      <c r="I452" s="16">
        <v>46.37</v>
      </c>
      <c r="J452" s="11" t="s">
        <v>75</v>
      </c>
      <c r="K452" s="11">
        <v>451</v>
      </c>
      <c r="L452" s="11" t="s">
        <v>95</v>
      </c>
      <c r="M452" s="11" t="s">
        <v>1580</v>
      </c>
      <c r="N452">
        <f>_xlfn.XLOOKUP(spaces_3iWczBNnn5rbfoUlE0Jd_uploads_git_blob_9864c7f811c613c3faab876659c6423__25[[#This Row],[Número de Orden]],Cocinadinamica!B453:B1221,Cocinadinamica!C453:C1221)</f>
        <v>37</v>
      </c>
      <c r="O452" s="7">
        <f>spaces_3iWczBNnn5rbfoUlE0Jd_uploads_git_blob_9864c7f811c613c3faab876659c6423__25[[#This Row],[Hora de Llegada]]</f>
        <v>45021.053472222222</v>
      </c>
      <c r="P452" s="9">
        <f>spaces_3iWczBNnn5rbfoUlE0Jd_uploads_git_blob_9864c7f811c613c3faab876659c6423__25[[#This Row],[Hora de Llegada]]</f>
        <v>45021.053472222222</v>
      </c>
      <c r="Q452" s="9">
        <f>spaces_3iWczBNnn5rbfoUlE0Jd_uploads_git_blob_9864c7f811c613c3faab876659c6423__25[[#This Row],[Hora de Salida]]</f>
        <v>45021.101388888892</v>
      </c>
      <c r="R452" s="9" cm="1">
        <f t="array" ref="R45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4.7916666670062114E-2</v>
      </c>
      <c r="S452" s="9">
        <f>_xlfn.XLOOKUP(spaces_3iWczBNnn5rbfoUlE0Jd_uploads_git_blob_9864c7f811c613c3faab876659c6423__25[[#This Row],[Número de Orden]],Cocinadinamica!E453:E1221,Cocinadinamica!F453:F1221)/1440</f>
        <v>7.1527777777777773E-2</v>
      </c>
      <c r="T452" s="9" cm="1">
        <f t="array" ref="T45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452" s="9" t="str" cm="1">
        <f t="array" ref="U45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453" spans="1:21" x14ac:dyDescent="0.35">
      <c r="A453" s="28">
        <v>9</v>
      </c>
      <c r="B453" s="13" t="s">
        <v>1102</v>
      </c>
      <c r="C453" s="13">
        <v>1</v>
      </c>
      <c r="D453" s="14">
        <v>45021.120138888888</v>
      </c>
      <c r="E453" s="14">
        <v>45021.22152777778</v>
      </c>
      <c r="F453" s="13" t="s">
        <v>72</v>
      </c>
      <c r="G453" s="13" t="s">
        <v>86</v>
      </c>
      <c r="H453" s="13" t="s">
        <v>74</v>
      </c>
      <c r="I453" s="17">
        <v>43.48</v>
      </c>
      <c r="J453" s="13" t="s">
        <v>94</v>
      </c>
      <c r="K453" s="13">
        <v>452</v>
      </c>
      <c r="L453" s="13" t="s">
        <v>174</v>
      </c>
      <c r="M453" s="13" t="s">
        <v>1581</v>
      </c>
      <c r="N453">
        <f>_xlfn.XLOOKUP(spaces_3iWczBNnn5rbfoUlE0Jd_uploads_git_blob_9864c7f811c613c3faab876659c6423__25[[#This Row],[Número de Orden]],Cocinadinamica!B454:B1222,Cocinadinamica!C454:C1222)</f>
        <v>62</v>
      </c>
      <c r="O453" s="7">
        <f>spaces_3iWczBNnn5rbfoUlE0Jd_uploads_git_blob_9864c7f811c613c3faab876659c6423__25[[#This Row],[Hora de Llegada]]</f>
        <v>45021.120138888888</v>
      </c>
      <c r="P453" s="9">
        <f>spaces_3iWczBNnn5rbfoUlE0Jd_uploads_git_blob_9864c7f811c613c3faab876659c6423__25[[#This Row],[Hora de Llegada]]</f>
        <v>45021.120138888888</v>
      </c>
      <c r="Q453" s="9">
        <f>spaces_3iWczBNnn5rbfoUlE0Jd_uploads_git_blob_9864c7f811c613c3faab876659c6423__25[[#This Row],[Hora de Salida]]</f>
        <v>45021.22152777778</v>
      </c>
      <c r="R453" s="9" cm="1">
        <f t="array" ref="R45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0.10138888889196096</v>
      </c>
      <c r="S453" s="9">
        <f>_xlfn.XLOOKUP(spaces_3iWczBNnn5rbfoUlE0Jd_uploads_git_blob_9864c7f811c613c3faab876659c6423__25[[#This Row],[Número de Orden]],Cocinadinamica!E454:E1222,Cocinadinamica!F454:F1222)/1440</f>
        <v>8.5416666666666669E-2</v>
      </c>
      <c r="T453" s="9" cm="1">
        <f t="array" ref="T45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1.5972222225294291E-2</v>
      </c>
      <c r="U453" s="9" t="str" cm="1">
        <f t="array" ref="U45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54" spans="1:21" x14ac:dyDescent="0.35">
      <c r="A454" s="27">
        <v>6</v>
      </c>
      <c r="B454" s="11" t="s">
        <v>1103</v>
      </c>
      <c r="C454" s="11">
        <v>1</v>
      </c>
      <c r="D454" s="12">
        <v>45021.154166666667</v>
      </c>
      <c r="E454" s="12">
        <v>45021.213194444441</v>
      </c>
      <c r="F454" s="11" t="s">
        <v>100</v>
      </c>
      <c r="G454" s="11" t="s">
        <v>163</v>
      </c>
      <c r="H454" s="11" t="s">
        <v>74</v>
      </c>
      <c r="I454" s="16">
        <v>36.83</v>
      </c>
      <c r="J454" s="11" t="s">
        <v>75</v>
      </c>
      <c r="K454" s="11">
        <v>453</v>
      </c>
      <c r="L454" s="11" t="s">
        <v>101</v>
      </c>
      <c r="M454" s="11" t="s">
        <v>1534</v>
      </c>
      <c r="N454">
        <f>_xlfn.XLOOKUP(spaces_3iWczBNnn5rbfoUlE0Jd_uploads_git_blob_9864c7f811c613c3faab876659c6423__25[[#This Row],[Número de Orden]],Cocinadinamica!B455:B1223,Cocinadinamica!C455:C1223)</f>
        <v>53</v>
      </c>
      <c r="O454" s="7">
        <f>spaces_3iWczBNnn5rbfoUlE0Jd_uploads_git_blob_9864c7f811c613c3faab876659c6423__25[[#This Row],[Hora de Llegada]]</f>
        <v>45021.154166666667</v>
      </c>
      <c r="P454" s="9">
        <f>spaces_3iWczBNnn5rbfoUlE0Jd_uploads_git_blob_9864c7f811c613c3faab876659c6423__25[[#This Row],[Hora de Llegada]]</f>
        <v>45021.154166666667</v>
      </c>
      <c r="Q454" s="9">
        <f>spaces_3iWczBNnn5rbfoUlE0Jd_uploads_git_blob_9864c7f811c613c3faab876659c6423__25[[#This Row],[Hora de Salida]]</f>
        <v>45021.213194444441</v>
      </c>
      <c r="R454" s="9" cm="1">
        <f t="array" ref="R45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5.9027777773735579E-2</v>
      </c>
      <c r="S454" s="9">
        <f>_xlfn.XLOOKUP(spaces_3iWczBNnn5rbfoUlE0Jd_uploads_git_blob_9864c7f811c613c3faab876659c6423__25[[#This Row],[Número de Orden]],Cocinadinamica!E455:E1223,Cocinadinamica!F455:F1223)/1440</f>
        <v>6.9444444444444448E-2</v>
      </c>
      <c r="T454" s="9" cm="1">
        <f t="array" ref="T45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454" s="9" t="str" cm="1">
        <f t="array" ref="U45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455" spans="1:21" x14ac:dyDescent="0.35">
      <c r="A455" s="28">
        <v>1</v>
      </c>
      <c r="B455" s="13" t="s">
        <v>1091</v>
      </c>
      <c r="C455" s="13">
        <v>3</v>
      </c>
      <c r="D455" s="14">
        <v>45021.143055555556</v>
      </c>
      <c r="E455" s="14">
        <v>45021.203472222223</v>
      </c>
      <c r="F455" s="13" t="s">
        <v>223</v>
      </c>
      <c r="G455" s="13" t="s">
        <v>86</v>
      </c>
      <c r="H455" s="13" t="s">
        <v>74</v>
      </c>
      <c r="I455" s="17">
        <v>39.619999999999997</v>
      </c>
      <c r="J455" s="13" t="s">
        <v>75</v>
      </c>
      <c r="K455" s="13">
        <v>454</v>
      </c>
      <c r="L455" s="13" t="s">
        <v>110</v>
      </c>
      <c r="M455" s="13" t="s">
        <v>1582</v>
      </c>
      <c r="N455">
        <f>_xlfn.XLOOKUP(spaces_3iWczBNnn5rbfoUlE0Jd_uploads_git_blob_9864c7f811c613c3faab876659c6423__25[[#This Row],[Número de Orden]],Cocinadinamica!B456:B1224,Cocinadinamica!C456:C1224)</f>
        <v>94</v>
      </c>
      <c r="O455" s="7">
        <f>spaces_3iWczBNnn5rbfoUlE0Jd_uploads_git_blob_9864c7f811c613c3faab876659c6423__25[[#This Row],[Hora de Llegada]]</f>
        <v>45021.143055555556</v>
      </c>
      <c r="P455" s="9">
        <f>spaces_3iWczBNnn5rbfoUlE0Jd_uploads_git_blob_9864c7f811c613c3faab876659c6423__25[[#This Row],[Hora de Llegada]]</f>
        <v>45021.143055555556</v>
      </c>
      <c r="Q455" s="9">
        <f>spaces_3iWczBNnn5rbfoUlE0Jd_uploads_git_blob_9864c7f811c613c3faab876659c6423__25[[#This Row],[Hora de Salida]]</f>
        <v>45021.203472222223</v>
      </c>
      <c r="R455" s="9" cm="1">
        <f t="array" ref="R45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6.0416666667151731E-2</v>
      </c>
      <c r="S455" s="9">
        <f>_xlfn.XLOOKUP(spaces_3iWczBNnn5rbfoUlE0Jd_uploads_git_blob_9864c7f811c613c3faab876659c6423__25[[#This Row],[Número de Orden]],Cocinadinamica!E456:E1224,Cocinadinamica!F456:F1224)/1440</f>
        <v>0.10625</v>
      </c>
      <c r="T455" s="9" cm="1">
        <f t="array" ref="T45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455" s="9" t="str" cm="1">
        <f t="array" ref="U45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456" spans="1:21" x14ac:dyDescent="0.35">
      <c r="A456" s="27" t="s">
        <v>107</v>
      </c>
      <c r="B456" s="11" t="s">
        <v>559</v>
      </c>
      <c r="C456" s="11">
        <v>6</v>
      </c>
      <c r="D456" s="12">
        <v>45021.165277777778</v>
      </c>
      <c r="E456" s="12">
        <v>45021.245833333334</v>
      </c>
      <c r="F456" s="11" t="s">
        <v>85</v>
      </c>
      <c r="G456" s="11" t="s">
        <v>163</v>
      </c>
      <c r="H456" s="11" t="s">
        <v>109</v>
      </c>
      <c r="I456" s="16">
        <v>1.97</v>
      </c>
      <c r="J456" s="11" t="s">
        <v>94</v>
      </c>
      <c r="K456" s="11">
        <v>455</v>
      </c>
      <c r="L456" s="11" t="s">
        <v>110</v>
      </c>
      <c r="M456" s="11" t="s">
        <v>9</v>
      </c>
      <c r="N456">
        <f>_xlfn.XLOOKUP(spaces_3iWczBNnn5rbfoUlE0Jd_uploads_git_blob_9864c7f811c613c3faab876659c6423__25[[#This Row],[Número de Orden]],Cocinadinamica!B457:B1225,Cocinadinamica!C457:C1225)</f>
        <v>20</v>
      </c>
      <c r="O456" s="7">
        <f>spaces_3iWczBNnn5rbfoUlE0Jd_uploads_git_blob_9864c7f811c613c3faab876659c6423__25[[#This Row],[Hora de Llegada]]</f>
        <v>45021.165277777778</v>
      </c>
      <c r="P456" s="9">
        <f>spaces_3iWczBNnn5rbfoUlE0Jd_uploads_git_blob_9864c7f811c613c3faab876659c6423__25[[#This Row],[Hora de Llegada]]</f>
        <v>45021.165277777778</v>
      </c>
      <c r="Q456" s="9">
        <f>spaces_3iWczBNnn5rbfoUlE0Jd_uploads_git_blob_9864c7f811c613c3faab876659c6423__25[[#This Row],[Hora de Salida]]</f>
        <v>45021.245833333334</v>
      </c>
      <c r="R456" s="9" cm="1">
        <f t="array" ref="R45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8.0555555556202307E-2</v>
      </c>
      <c r="S456" s="9">
        <f>_xlfn.XLOOKUP(spaces_3iWczBNnn5rbfoUlE0Jd_uploads_git_blob_9864c7f811c613c3faab876659c6423__25[[#This Row],[Número de Orden]],Cocinadinamica!E457:E1225,Cocinadinamica!F457:F1225)/1440</f>
        <v>7.6388888888888886E-3</v>
      </c>
      <c r="T456" s="9" cm="1">
        <f t="array" ref="T45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7.2916666667313418E-2</v>
      </c>
      <c r="U456" s="9" t="str" cm="1">
        <f t="array" ref="U45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57" spans="1:21" x14ac:dyDescent="0.35">
      <c r="A457" s="28">
        <v>13</v>
      </c>
      <c r="B457" s="13" t="s">
        <v>1104</v>
      </c>
      <c r="C457" s="13">
        <v>6</v>
      </c>
      <c r="D457" s="14">
        <v>45021.091666666667</v>
      </c>
      <c r="E457" s="14">
        <v>45021.21875</v>
      </c>
      <c r="F457" s="13" t="s">
        <v>72</v>
      </c>
      <c r="G457" s="13" t="s">
        <v>86</v>
      </c>
      <c r="H457" s="13" t="s">
        <v>74</v>
      </c>
      <c r="I457" s="17">
        <v>21.94</v>
      </c>
      <c r="J457" s="13" t="s">
        <v>75</v>
      </c>
      <c r="K457" s="13">
        <v>456</v>
      </c>
      <c r="L457" s="13" t="s">
        <v>164</v>
      </c>
      <c r="M457" s="13" t="s">
        <v>1583</v>
      </c>
      <c r="N457">
        <f>_xlfn.XLOOKUP(spaces_3iWczBNnn5rbfoUlE0Jd_uploads_git_blob_9864c7f811c613c3faab876659c6423__25[[#This Row],[Número de Orden]],Cocinadinamica!B458:B1226,Cocinadinamica!C458:C1226)</f>
        <v>58</v>
      </c>
      <c r="O457" s="7">
        <f>spaces_3iWczBNnn5rbfoUlE0Jd_uploads_git_blob_9864c7f811c613c3faab876659c6423__25[[#This Row],[Hora de Llegada]]</f>
        <v>45021.091666666667</v>
      </c>
      <c r="P457" s="9">
        <f>spaces_3iWczBNnn5rbfoUlE0Jd_uploads_git_blob_9864c7f811c613c3faab876659c6423__25[[#This Row],[Hora de Llegada]]</f>
        <v>45021.091666666667</v>
      </c>
      <c r="Q457" s="9">
        <f>spaces_3iWczBNnn5rbfoUlE0Jd_uploads_git_blob_9864c7f811c613c3faab876659c6423__25[[#This Row],[Hora de Salida]]</f>
        <v>45021.21875</v>
      </c>
      <c r="R457" s="9" cm="1">
        <f t="array" ref="R45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0.12708333333284827</v>
      </c>
      <c r="S457" s="9">
        <f>_xlfn.XLOOKUP(spaces_3iWczBNnn5rbfoUlE0Jd_uploads_git_blob_9864c7f811c613c3faab876659c6423__25[[#This Row],[Número de Orden]],Cocinadinamica!E458:E1226,Cocinadinamica!F458:F1226)/1440</f>
        <v>4.9305555555555554E-2</v>
      </c>
      <c r="T457" s="9" cm="1">
        <f t="array" ref="T45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7.7777777777292723E-2</v>
      </c>
      <c r="U457" s="9" t="str" cm="1">
        <f t="array" ref="U45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58" spans="1:21" x14ac:dyDescent="0.35">
      <c r="A458" s="27">
        <v>18</v>
      </c>
      <c r="B458" s="11" t="s">
        <v>1105</v>
      </c>
      <c r="C458" s="11">
        <v>6</v>
      </c>
      <c r="D458" s="12">
        <v>45021.158333333333</v>
      </c>
      <c r="E458" s="12">
        <v>45021.313888888886</v>
      </c>
      <c r="F458" s="11" t="s">
        <v>100</v>
      </c>
      <c r="G458" s="11" t="s">
        <v>86</v>
      </c>
      <c r="H458" s="11" t="s">
        <v>87</v>
      </c>
      <c r="I458" s="16">
        <v>17.260000000000002</v>
      </c>
      <c r="J458" s="11" t="s">
        <v>94</v>
      </c>
      <c r="K458" s="11">
        <v>457</v>
      </c>
      <c r="L458" s="11" t="s">
        <v>95</v>
      </c>
      <c r="M458" s="11" t="s">
        <v>1536</v>
      </c>
      <c r="N458">
        <f>_xlfn.XLOOKUP(spaces_3iWczBNnn5rbfoUlE0Jd_uploads_git_blob_9864c7f811c613c3faab876659c6423__25[[#This Row],[Número de Orden]],Cocinadinamica!B459:B1227,Cocinadinamica!C459:C1227)</f>
        <v>55</v>
      </c>
      <c r="O458" s="7">
        <f>spaces_3iWczBNnn5rbfoUlE0Jd_uploads_git_blob_9864c7f811c613c3faab876659c6423__25[[#This Row],[Hora de Llegada]]</f>
        <v>45021.158333333333</v>
      </c>
      <c r="P458" s="9">
        <f>spaces_3iWczBNnn5rbfoUlE0Jd_uploads_git_blob_9864c7f811c613c3faab876659c6423__25[[#This Row],[Hora de Llegada]]</f>
        <v>45021.158333333333</v>
      </c>
      <c r="Q458" s="9">
        <f>spaces_3iWczBNnn5rbfoUlE0Jd_uploads_git_blob_9864c7f811c613c3faab876659c6423__25[[#This Row],[Hora de Salida]]</f>
        <v>45021.313888888886</v>
      </c>
      <c r="R458" s="9" cm="1">
        <f t="array" ref="R45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0.15555555555329192</v>
      </c>
      <c r="S458" s="9">
        <f>_xlfn.XLOOKUP(spaces_3iWczBNnn5rbfoUlE0Jd_uploads_git_blob_9864c7f811c613c3faab876659c6423__25[[#This Row],[Número de Orden]],Cocinadinamica!E459:E1227,Cocinadinamica!F459:F1227)/1440</f>
        <v>4.027777777777778E-2</v>
      </c>
      <c r="T458" s="9" cm="1">
        <f t="array" ref="T45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0.11527777777551415</v>
      </c>
      <c r="U458" s="9" t="str" cm="1">
        <f t="array" ref="U45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59" spans="1:21" x14ac:dyDescent="0.35">
      <c r="A459" s="28">
        <v>4</v>
      </c>
      <c r="B459" s="13" t="s">
        <v>1106</v>
      </c>
      <c r="C459" s="13">
        <v>3</v>
      </c>
      <c r="D459" s="14">
        <v>45021.111805555556</v>
      </c>
      <c r="E459" s="14">
        <v>45021.181250000001</v>
      </c>
      <c r="F459" s="13" t="s">
        <v>72</v>
      </c>
      <c r="G459" s="13" t="s">
        <v>86</v>
      </c>
      <c r="H459" s="13" t="s">
        <v>74</v>
      </c>
      <c r="I459" s="17">
        <v>15.21</v>
      </c>
      <c r="J459" s="13" t="s">
        <v>88</v>
      </c>
      <c r="K459" s="13">
        <v>458</v>
      </c>
      <c r="L459" s="13" t="s">
        <v>95</v>
      </c>
      <c r="M459" s="13" t="s">
        <v>1584</v>
      </c>
      <c r="N459">
        <f>_xlfn.XLOOKUP(spaces_3iWczBNnn5rbfoUlE0Jd_uploads_git_blob_9864c7f811c613c3faab876659c6423__25[[#This Row],[Número de Orden]],Cocinadinamica!B460:B1228,Cocinadinamica!C460:C1228)</f>
        <v>110</v>
      </c>
      <c r="O459" s="7">
        <f>spaces_3iWczBNnn5rbfoUlE0Jd_uploads_git_blob_9864c7f811c613c3faab876659c6423__25[[#This Row],[Hora de Llegada]]</f>
        <v>45021.111805555556</v>
      </c>
      <c r="P459" s="9">
        <f>spaces_3iWczBNnn5rbfoUlE0Jd_uploads_git_blob_9864c7f811c613c3faab876659c6423__25[[#This Row],[Hora de Llegada]]</f>
        <v>45021.111805555556</v>
      </c>
      <c r="Q459" s="9">
        <f>spaces_3iWczBNnn5rbfoUlE0Jd_uploads_git_blob_9864c7f811c613c3faab876659c6423__25[[#This Row],[Hora de Salida]]</f>
        <v>45021.181250000001</v>
      </c>
      <c r="R459" s="9" cm="1">
        <f t="array" ref="R45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7.9861111109494232E-2</v>
      </c>
      <c r="S459" s="9">
        <f>_xlfn.XLOOKUP(spaces_3iWczBNnn5rbfoUlE0Jd_uploads_git_blob_9864c7f811c613c3faab876659c6423__25[[#This Row],[Número de Orden]],Cocinadinamica!E460:E1228,Cocinadinamica!F460:F1228)/1440</f>
        <v>6.1805555555555558E-2</v>
      </c>
      <c r="T459" s="9" cm="1">
        <f t="array" ref="T45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1.8055555553938674E-2</v>
      </c>
      <c r="U459" s="9" t="str" cm="1">
        <f t="array" ref="U45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60" spans="1:21" x14ac:dyDescent="0.35">
      <c r="A460" s="27" t="s">
        <v>92</v>
      </c>
      <c r="B460" s="11" t="s">
        <v>563</v>
      </c>
      <c r="C460" s="11">
        <v>1</v>
      </c>
      <c r="D460" s="12">
        <v>45021.01666666667</v>
      </c>
      <c r="E460" s="12">
        <v>45021.091666666667</v>
      </c>
      <c r="F460" s="11" t="s">
        <v>223</v>
      </c>
      <c r="G460" s="11" t="s">
        <v>86</v>
      </c>
      <c r="H460" s="11" t="s">
        <v>74</v>
      </c>
      <c r="I460" s="16">
        <v>32.770000000000003</v>
      </c>
      <c r="J460" s="11" t="s">
        <v>88</v>
      </c>
      <c r="K460" s="11">
        <v>459</v>
      </c>
      <c r="L460" s="11" t="s">
        <v>164</v>
      </c>
      <c r="M460" s="11" t="s">
        <v>27</v>
      </c>
      <c r="N460">
        <f>_xlfn.XLOOKUP(spaces_3iWczBNnn5rbfoUlE0Jd_uploads_git_blob_9864c7f811c613c3faab876659c6423__25[[#This Row],[Número de Orden]],Cocinadinamica!B461:B1229,Cocinadinamica!C461:C1229)</f>
        <v>36</v>
      </c>
      <c r="O460" s="7">
        <f>spaces_3iWczBNnn5rbfoUlE0Jd_uploads_git_blob_9864c7f811c613c3faab876659c6423__25[[#This Row],[Hora de Llegada]]</f>
        <v>45021.01666666667</v>
      </c>
      <c r="P460" s="9">
        <f>spaces_3iWczBNnn5rbfoUlE0Jd_uploads_git_blob_9864c7f811c613c3faab876659c6423__25[[#This Row],[Hora de Llegada]]</f>
        <v>45021.01666666667</v>
      </c>
      <c r="Q460" s="9">
        <f>spaces_3iWczBNnn5rbfoUlE0Jd_uploads_git_blob_9864c7f811c613c3faab876659c6423__25[[#This Row],[Hora de Salida]]</f>
        <v>45021.091666666667</v>
      </c>
      <c r="R460" s="9" cm="1">
        <f t="array" ref="R46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8.5416666661330964E-2</v>
      </c>
      <c r="S460" s="9">
        <f>_xlfn.XLOOKUP(spaces_3iWczBNnn5rbfoUlE0Jd_uploads_git_blob_9864c7f811c613c3faab876659c6423__25[[#This Row],[Número de Orden]],Cocinadinamica!E461:E1229,Cocinadinamica!F461:F1229)/1440</f>
        <v>2.0833333333333332E-2</v>
      </c>
      <c r="T460" s="9" cm="1">
        <f t="array" ref="T46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6.4583333327997636E-2</v>
      </c>
      <c r="U460" s="9" t="str" cm="1">
        <f t="array" ref="U46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61" spans="1:21" x14ac:dyDescent="0.35">
      <c r="A461" s="28">
        <v>19</v>
      </c>
      <c r="B461" s="13" t="s">
        <v>952</v>
      </c>
      <c r="C461" s="13">
        <v>6</v>
      </c>
      <c r="D461" s="14">
        <v>45021.143750000003</v>
      </c>
      <c r="E461" s="14">
        <v>45021.288888888892</v>
      </c>
      <c r="F461" s="13" t="s">
        <v>72</v>
      </c>
      <c r="G461" s="13" t="s">
        <v>73</v>
      </c>
      <c r="H461" s="13" t="s">
        <v>74</v>
      </c>
      <c r="I461" s="17">
        <v>49.6</v>
      </c>
      <c r="J461" s="13" t="s">
        <v>75</v>
      </c>
      <c r="K461" s="13">
        <v>460</v>
      </c>
      <c r="L461" s="13" t="s">
        <v>187</v>
      </c>
      <c r="M461" s="13" t="s">
        <v>1585</v>
      </c>
      <c r="N461">
        <f>_xlfn.XLOOKUP(spaces_3iWczBNnn5rbfoUlE0Jd_uploads_git_blob_9864c7f811c613c3faab876659c6423__25[[#This Row],[Número de Orden]],Cocinadinamica!B462:B1230,Cocinadinamica!C462:C1230)</f>
        <v>73</v>
      </c>
      <c r="O461" s="7">
        <f>spaces_3iWczBNnn5rbfoUlE0Jd_uploads_git_blob_9864c7f811c613c3faab876659c6423__25[[#This Row],[Hora de Llegada]]</f>
        <v>45021.143750000003</v>
      </c>
      <c r="P461" s="9">
        <f>spaces_3iWczBNnn5rbfoUlE0Jd_uploads_git_blob_9864c7f811c613c3faab876659c6423__25[[#This Row],[Hora de Llegada]]</f>
        <v>45021.143750000003</v>
      </c>
      <c r="Q461" s="9">
        <f>spaces_3iWczBNnn5rbfoUlE0Jd_uploads_git_blob_9864c7f811c613c3faab876659c6423__25[[#This Row],[Hora de Salida]]</f>
        <v>45021.288888888892</v>
      </c>
      <c r="R461" s="9" cm="1">
        <f t="array" ref="R46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0.14513888888905058</v>
      </c>
      <c r="S461" s="9">
        <f>_xlfn.XLOOKUP(spaces_3iWczBNnn5rbfoUlE0Jd_uploads_git_blob_9864c7f811c613c3faab876659c6423__25[[#This Row],[Número de Orden]],Cocinadinamica!E462:E1230,Cocinadinamica!F462:F1230)/1440</f>
        <v>8.611111111111111E-2</v>
      </c>
      <c r="T461" s="9" cm="1">
        <f t="array" ref="T46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5.9027777777939466E-2</v>
      </c>
      <c r="U461" s="9" t="str" cm="1">
        <f t="array" ref="U46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62" spans="1:21" x14ac:dyDescent="0.35">
      <c r="A462" s="27">
        <v>4</v>
      </c>
      <c r="B462" s="11" t="s">
        <v>1107</v>
      </c>
      <c r="C462" s="11">
        <v>3</v>
      </c>
      <c r="D462" s="12">
        <v>45021.113194444442</v>
      </c>
      <c r="E462" s="12">
        <v>45021.246527777781</v>
      </c>
      <c r="F462" s="11" t="s">
        <v>85</v>
      </c>
      <c r="G462" s="11" t="s">
        <v>73</v>
      </c>
      <c r="H462" s="11" t="s">
        <v>87</v>
      </c>
      <c r="I462" s="16">
        <v>21.51</v>
      </c>
      <c r="J462" s="11" t="s">
        <v>75</v>
      </c>
      <c r="K462" s="11">
        <v>461</v>
      </c>
      <c r="L462" s="11" t="s">
        <v>76</v>
      </c>
      <c r="M462" s="11" t="s">
        <v>1586</v>
      </c>
      <c r="N462">
        <f>_xlfn.XLOOKUP(spaces_3iWczBNnn5rbfoUlE0Jd_uploads_git_blob_9864c7f811c613c3faab876659c6423__25[[#This Row],[Número de Orden]],Cocinadinamica!B463:B1231,Cocinadinamica!C463:C1231)</f>
        <v>40</v>
      </c>
      <c r="O462" s="7">
        <f>spaces_3iWczBNnn5rbfoUlE0Jd_uploads_git_blob_9864c7f811c613c3faab876659c6423__25[[#This Row],[Hora de Llegada]]</f>
        <v>45021.113194444442</v>
      </c>
      <c r="P462" s="9">
        <f>spaces_3iWczBNnn5rbfoUlE0Jd_uploads_git_blob_9864c7f811c613c3faab876659c6423__25[[#This Row],[Hora de Llegada]]</f>
        <v>45021.113194444442</v>
      </c>
      <c r="Q462" s="9">
        <f>spaces_3iWczBNnn5rbfoUlE0Jd_uploads_git_blob_9864c7f811c613c3faab876659c6423__25[[#This Row],[Hora de Salida]]</f>
        <v>45021.246527777781</v>
      </c>
      <c r="R462" s="9" cm="1">
        <f t="array" ref="R46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0.13333333333866904</v>
      </c>
      <c r="S462" s="9">
        <f>_xlfn.XLOOKUP(spaces_3iWczBNnn5rbfoUlE0Jd_uploads_git_blob_9864c7f811c613c3faab876659c6423__25[[#This Row],[Número de Orden]],Cocinadinamica!E463:E1231,Cocinadinamica!F463:F1231)/1440</f>
        <v>4.583333333333333E-2</v>
      </c>
      <c r="T462" s="9" cm="1">
        <f t="array" ref="T46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8.7500000005335699E-2</v>
      </c>
      <c r="U462" s="9" t="str" cm="1">
        <f t="array" ref="U46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63" spans="1:21" x14ac:dyDescent="0.35">
      <c r="A463" s="28" t="s">
        <v>247</v>
      </c>
      <c r="B463" s="13" t="s">
        <v>566</v>
      </c>
      <c r="C463" s="13">
        <v>2</v>
      </c>
      <c r="D463" s="14">
        <v>45021.091666666667</v>
      </c>
      <c r="E463" s="14">
        <v>45021.185416666667</v>
      </c>
      <c r="F463" s="13" t="s">
        <v>100</v>
      </c>
      <c r="G463" s="13" t="s">
        <v>86</v>
      </c>
      <c r="H463" s="13" t="s">
        <v>74</v>
      </c>
      <c r="I463" s="17">
        <v>21.17</v>
      </c>
      <c r="J463" s="13" t="s">
        <v>94</v>
      </c>
      <c r="K463" s="13">
        <v>462</v>
      </c>
      <c r="L463" s="13" t="s">
        <v>181</v>
      </c>
      <c r="M463" s="13" t="s">
        <v>25</v>
      </c>
      <c r="N463">
        <f>_xlfn.XLOOKUP(spaces_3iWczBNnn5rbfoUlE0Jd_uploads_git_blob_9864c7f811c613c3faab876659c6423__25[[#This Row],[Número de Orden]],Cocinadinamica!B464:B1232,Cocinadinamica!C464:C1232)</f>
        <v>39</v>
      </c>
      <c r="O463" s="7">
        <f>spaces_3iWczBNnn5rbfoUlE0Jd_uploads_git_blob_9864c7f811c613c3faab876659c6423__25[[#This Row],[Hora de Llegada]]</f>
        <v>45021.091666666667</v>
      </c>
      <c r="P463" s="9">
        <f>spaces_3iWczBNnn5rbfoUlE0Jd_uploads_git_blob_9864c7f811c613c3faab876659c6423__25[[#This Row],[Hora de Llegada]]</f>
        <v>45021.091666666667</v>
      </c>
      <c r="Q463" s="9">
        <f>spaces_3iWczBNnn5rbfoUlE0Jd_uploads_git_blob_9864c7f811c613c3faab876659c6423__25[[#This Row],[Hora de Salida]]</f>
        <v>45021.185416666667</v>
      </c>
      <c r="R463" s="9" cm="1">
        <f t="array" ref="R46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9.375E-2</v>
      </c>
      <c r="S463" s="9">
        <f>_xlfn.XLOOKUP(spaces_3iWczBNnn5rbfoUlE0Jd_uploads_git_blob_9864c7f811c613c3faab876659c6423__25[[#This Row],[Número de Orden]],Cocinadinamica!E464:E1232,Cocinadinamica!F464:F1232)/1440</f>
        <v>7.6388888888888886E-3</v>
      </c>
      <c r="T463" s="9" cm="1">
        <f t="array" ref="T46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8.611111111111111E-2</v>
      </c>
      <c r="U463" s="9" t="str" cm="1">
        <f t="array" ref="U46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64" spans="1:21" x14ac:dyDescent="0.35">
      <c r="A464" s="27" t="s">
        <v>70</v>
      </c>
      <c r="B464" s="11" t="s">
        <v>567</v>
      </c>
      <c r="C464" s="11">
        <v>2</v>
      </c>
      <c r="D464" s="12">
        <v>45021.036805555559</v>
      </c>
      <c r="E464" s="12">
        <v>45021.134027777778</v>
      </c>
      <c r="F464" s="11" t="s">
        <v>100</v>
      </c>
      <c r="G464" s="11" t="s">
        <v>86</v>
      </c>
      <c r="H464" s="11" t="s">
        <v>109</v>
      </c>
      <c r="I464" s="16">
        <v>17.07</v>
      </c>
      <c r="J464" s="11" t="s">
        <v>88</v>
      </c>
      <c r="K464" s="11">
        <v>463</v>
      </c>
      <c r="L464" s="11" t="s">
        <v>221</v>
      </c>
      <c r="M464" s="11" t="s">
        <v>15</v>
      </c>
      <c r="N464">
        <f>_xlfn.XLOOKUP(spaces_3iWczBNnn5rbfoUlE0Jd_uploads_git_blob_9864c7f811c613c3faab876659c6423__25[[#This Row],[Número de Orden]],Cocinadinamica!B465:B1233,Cocinadinamica!C465:C1233)</f>
        <v>36</v>
      </c>
      <c r="O464" s="7">
        <f>spaces_3iWczBNnn5rbfoUlE0Jd_uploads_git_blob_9864c7f811c613c3faab876659c6423__25[[#This Row],[Hora de Llegada]]</f>
        <v>45021.036805555559</v>
      </c>
      <c r="P464" s="9">
        <f>spaces_3iWczBNnn5rbfoUlE0Jd_uploads_git_blob_9864c7f811c613c3faab876659c6423__25[[#This Row],[Hora de Llegada]]</f>
        <v>45021.036805555559</v>
      </c>
      <c r="Q464" s="9">
        <f>spaces_3iWczBNnn5rbfoUlE0Jd_uploads_git_blob_9864c7f811c613c3faab876659c6423__25[[#This Row],[Hora de Salida]]</f>
        <v>45021.134027777778</v>
      </c>
      <c r="R464" s="9" cm="1">
        <f t="array" ref="R46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0.10763888888322981</v>
      </c>
      <c r="S464" s="9">
        <f>_xlfn.XLOOKUP(spaces_3iWczBNnn5rbfoUlE0Jd_uploads_git_blob_9864c7f811c613c3faab876659c6423__25[[#This Row],[Número de Orden]],Cocinadinamica!E465:E1233,Cocinadinamica!F465:F1233)/1440</f>
        <v>9.7222222222222224E-3</v>
      </c>
      <c r="T464" s="9" cm="1">
        <f t="array" ref="T46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9.7916666661007595E-2</v>
      </c>
      <c r="U464" s="9" t="str" cm="1">
        <f t="array" ref="U46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65" spans="1:21" x14ac:dyDescent="0.35">
      <c r="A465" s="28">
        <v>16</v>
      </c>
      <c r="B465" s="13" t="s">
        <v>905</v>
      </c>
      <c r="C465" s="13">
        <v>1</v>
      </c>
      <c r="D465" s="14">
        <v>45021.056250000001</v>
      </c>
      <c r="E465" s="14">
        <v>45021.193749999999</v>
      </c>
      <c r="F465" s="13" t="s">
        <v>72</v>
      </c>
      <c r="G465" s="13" t="s">
        <v>86</v>
      </c>
      <c r="H465" s="13" t="s">
        <v>74</v>
      </c>
      <c r="I465" s="17">
        <v>48.5</v>
      </c>
      <c r="J465" s="13" t="s">
        <v>94</v>
      </c>
      <c r="K465" s="13">
        <v>464</v>
      </c>
      <c r="L465" s="13" t="s">
        <v>101</v>
      </c>
      <c r="M465" s="13" t="s">
        <v>1587</v>
      </c>
      <c r="N465">
        <f>_xlfn.XLOOKUP(spaces_3iWczBNnn5rbfoUlE0Jd_uploads_git_blob_9864c7f811c613c3faab876659c6423__25[[#This Row],[Número de Orden]],Cocinadinamica!B466:B1234,Cocinadinamica!C466:C1234)</f>
        <v>64</v>
      </c>
      <c r="O465" s="7">
        <f>spaces_3iWczBNnn5rbfoUlE0Jd_uploads_git_blob_9864c7f811c613c3faab876659c6423__25[[#This Row],[Hora de Llegada]]</f>
        <v>45021.056250000001</v>
      </c>
      <c r="P465" s="9">
        <f>spaces_3iWczBNnn5rbfoUlE0Jd_uploads_git_blob_9864c7f811c613c3faab876659c6423__25[[#This Row],[Hora de Llegada]]</f>
        <v>45021.056250000001</v>
      </c>
      <c r="Q465" s="9">
        <f>spaces_3iWczBNnn5rbfoUlE0Jd_uploads_git_blob_9864c7f811c613c3faab876659c6423__25[[#This Row],[Hora de Salida]]</f>
        <v>45021.193749999999</v>
      </c>
      <c r="R465" s="9" cm="1">
        <f t="array" ref="R46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0.13749999999708962</v>
      </c>
      <c r="S465" s="9">
        <f>_xlfn.XLOOKUP(spaces_3iWczBNnn5rbfoUlE0Jd_uploads_git_blob_9864c7f811c613c3faab876659c6423__25[[#This Row],[Número de Orden]],Cocinadinamica!E466:E1234,Cocinadinamica!F466:F1234)/1440</f>
        <v>5.8333333333333334E-2</v>
      </c>
      <c r="T465" s="9" cm="1">
        <f t="array" ref="T46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7.9166666663756283E-2</v>
      </c>
      <c r="U465" s="9" t="str" cm="1">
        <f t="array" ref="U46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66" spans="1:21" x14ac:dyDescent="0.35">
      <c r="A466" s="27">
        <v>4</v>
      </c>
      <c r="B466" s="11" t="s">
        <v>1108</v>
      </c>
      <c r="C466" s="11">
        <v>2</v>
      </c>
      <c r="D466" s="12">
        <v>45021.049305555556</v>
      </c>
      <c r="E466" s="12">
        <v>45021.151388888888</v>
      </c>
      <c r="F466" s="11" t="s">
        <v>223</v>
      </c>
      <c r="G466" s="11" t="s">
        <v>86</v>
      </c>
      <c r="H466" s="11" t="s">
        <v>74</v>
      </c>
      <c r="I466" s="16">
        <v>44.9</v>
      </c>
      <c r="J466" s="11" t="s">
        <v>88</v>
      </c>
      <c r="K466" s="11">
        <v>465</v>
      </c>
      <c r="L466" s="11" t="s">
        <v>174</v>
      </c>
      <c r="M466" s="11" t="s">
        <v>1588</v>
      </c>
      <c r="N466">
        <f>_xlfn.XLOOKUP(spaces_3iWczBNnn5rbfoUlE0Jd_uploads_git_blob_9864c7f811c613c3faab876659c6423__25[[#This Row],[Número de Orden]],Cocinadinamica!B467:B1235,Cocinadinamica!C467:C1235)</f>
        <v>48</v>
      </c>
      <c r="O466" s="7">
        <f>spaces_3iWczBNnn5rbfoUlE0Jd_uploads_git_blob_9864c7f811c613c3faab876659c6423__25[[#This Row],[Hora de Llegada]]</f>
        <v>45021.049305555556</v>
      </c>
      <c r="P466" s="9">
        <f>spaces_3iWczBNnn5rbfoUlE0Jd_uploads_git_blob_9864c7f811c613c3faab876659c6423__25[[#This Row],[Hora de Llegada]]</f>
        <v>45021.049305555556</v>
      </c>
      <c r="Q466" s="9">
        <f>spaces_3iWczBNnn5rbfoUlE0Jd_uploads_git_blob_9864c7f811c613c3faab876659c6423__25[[#This Row],[Hora de Salida]]</f>
        <v>45021.151388888888</v>
      </c>
      <c r="R466" s="9" cm="1">
        <f t="array" ref="R46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0.11249999999563443</v>
      </c>
      <c r="S466" s="9">
        <f>_xlfn.XLOOKUP(spaces_3iWczBNnn5rbfoUlE0Jd_uploads_git_blob_9864c7f811c613c3faab876659c6423__25[[#This Row],[Número de Orden]],Cocinadinamica!E467:E1235,Cocinadinamica!F467:F1235)/1440</f>
        <v>4.1666666666666664E-2</v>
      </c>
      <c r="T466" s="9" cm="1">
        <f t="array" ref="T46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7.0833333328967768E-2</v>
      </c>
      <c r="U466" s="9" t="str" cm="1">
        <f t="array" ref="U46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67" spans="1:21" x14ac:dyDescent="0.35">
      <c r="A467" s="28">
        <v>4</v>
      </c>
      <c r="B467" s="13" t="s">
        <v>1109</v>
      </c>
      <c r="C467" s="13">
        <v>1</v>
      </c>
      <c r="D467" s="14">
        <v>45021.07916666667</v>
      </c>
      <c r="E467" s="14">
        <v>45021.180555555555</v>
      </c>
      <c r="F467" s="13" t="s">
        <v>223</v>
      </c>
      <c r="G467" s="13" t="s">
        <v>86</v>
      </c>
      <c r="H467" s="13" t="s">
        <v>74</v>
      </c>
      <c r="I467" s="17">
        <v>26.63</v>
      </c>
      <c r="J467" s="13" t="s">
        <v>75</v>
      </c>
      <c r="K467" s="13">
        <v>466</v>
      </c>
      <c r="L467" s="13" t="s">
        <v>95</v>
      </c>
      <c r="M467" s="13" t="s">
        <v>1589</v>
      </c>
      <c r="N467">
        <f>_xlfn.XLOOKUP(spaces_3iWczBNnn5rbfoUlE0Jd_uploads_git_blob_9864c7f811c613c3faab876659c6423__25[[#This Row],[Número de Orden]],Cocinadinamica!B468:B1236,Cocinadinamica!C468:C1236)</f>
        <v>57</v>
      </c>
      <c r="O467" s="7">
        <f>spaces_3iWczBNnn5rbfoUlE0Jd_uploads_git_blob_9864c7f811c613c3faab876659c6423__25[[#This Row],[Hora de Llegada]]</f>
        <v>45021.07916666667</v>
      </c>
      <c r="P467" s="9">
        <f>spaces_3iWczBNnn5rbfoUlE0Jd_uploads_git_blob_9864c7f811c613c3faab876659c6423__25[[#This Row],[Hora de Llegada]]</f>
        <v>45021.07916666667</v>
      </c>
      <c r="Q467" s="9">
        <f>spaces_3iWczBNnn5rbfoUlE0Jd_uploads_git_blob_9864c7f811c613c3faab876659c6423__25[[#This Row],[Hora de Salida]]</f>
        <v>45021.180555555555</v>
      </c>
      <c r="R467" s="9" cm="1">
        <f t="array" ref="R46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0.101388888884685</v>
      </c>
      <c r="S467" s="9">
        <f>_xlfn.XLOOKUP(spaces_3iWczBNnn5rbfoUlE0Jd_uploads_git_blob_9864c7f811c613c3faab876659c6423__25[[#This Row],[Número de Orden]],Cocinadinamica!E468:E1236,Cocinadinamica!F468:F1236)/1440</f>
        <v>0.10069444444444445</v>
      </c>
      <c r="T467" s="9" cm="1">
        <f t="array" ref="T46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6.9444444024055474E-4</v>
      </c>
      <c r="U467" s="9" t="str" cm="1">
        <f t="array" ref="U46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68" spans="1:21" x14ac:dyDescent="0.35">
      <c r="A468" s="27">
        <v>15</v>
      </c>
      <c r="B468" s="11" t="s">
        <v>1110</v>
      </c>
      <c r="C468" s="11">
        <v>3</v>
      </c>
      <c r="D468" s="12">
        <v>45021.112500000003</v>
      </c>
      <c r="E468" s="12">
        <v>45021.176388888889</v>
      </c>
      <c r="F468" s="11" t="s">
        <v>223</v>
      </c>
      <c r="G468" s="11" t="s">
        <v>86</v>
      </c>
      <c r="H468" s="11" t="s">
        <v>109</v>
      </c>
      <c r="I468" s="16">
        <v>42.31</v>
      </c>
      <c r="J468" s="11" t="s">
        <v>94</v>
      </c>
      <c r="K468" s="11">
        <v>467</v>
      </c>
      <c r="L468" s="11" t="s">
        <v>76</v>
      </c>
      <c r="M468" s="11" t="s">
        <v>1590</v>
      </c>
      <c r="N468">
        <f>_xlfn.XLOOKUP(spaces_3iWczBNnn5rbfoUlE0Jd_uploads_git_blob_9864c7f811c613c3faab876659c6423__25[[#This Row],[Número de Orden]],Cocinadinamica!B469:B1237,Cocinadinamica!C469:C1237)</f>
        <v>57</v>
      </c>
      <c r="O468" s="7">
        <f>spaces_3iWczBNnn5rbfoUlE0Jd_uploads_git_blob_9864c7f811c613c3faab876659c6423__25[[#This Row],[Hora de Llegada]]</f>
        <v>45021.112500000003</v>
      </c>
      <c r="P468" s="9">
        <f>spaces_3iWczBNnn5rbfoUlE0Jd_uploads_git_blob_9864c7f811c613c3faab876659c6423__25[[#This Row],[Hora de Llegada]]</f>
        <v>45021.112500000003</v>
      </c>
      <c r="Q468" s="9">
        <f>spaces_3iWczBNnn5rbfoUlE0Jd_uploads_git_blob_9864c7f811c613c3faab876659c6423__25[[#This Row],[Hora de Salida]]</f>
        <v>45021.176388888889</v>
      </c>
      <c r="R468" s="9" cm="1">
        <f t="array" ref="R46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6.3888888886140194E-2</v>
      </c>
      <c r="S468" s="9">
        <f>_xlfn.XLOOKUP(spaces_3iWczBNnn5rbfoUlE0Jd_uploads_git_blob_9864c7f811c613c3faab876659c6423__25[[#This Row],[Número de Orden]],Cocinadinamica!E469:E1237,Cocinadinamica!F469:F1237)/1440</f>
        <v>0.05</v>
      </c>
      <c r="T468" s="9" cm="1">
        <f t="array" ref="T46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1.3888888886140191E-2</v>
      </c>
      <c r="U468" s="9" t="str" cm="1">
        <f t="array" ref="U46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69" spans="1:21" x14ac:dyDescent="0.35">
      <c r="A469" s="28">
        <v>14</v>
      </c>
      <c r="B469" s="13" t="s">
        <v>1111</v>
      </c>
      <c r="C469" s="13">
        <v>6</v>
      </c>
      <c r="D469" s="14">
        <v>45021.124305555553</v>
      </c>
      <c r="E469" s="14">
        <v>45021.239583333336</v>
      </c>
      <c r="F469" s="13" t="s">
        <v>100</v>
      </c>
      <c r="G469" s="13" t="s">
        <v>163</v>
      </c>
      <c r="H469" s="13" t="s">
        <v>74</v>
      </c>
      <c r="I469" s="17">
        <v>14.28</v>
      </c>
      <c r="J469" s="13" t="s">
        <v>94</v>
      </c>
      <c r="K469" s="13">
        <v>468</v>
      </c>
      <c r="L469" s="13" t="s">
        <v>164</v>
      </c>
      <c r="M469" s="13" t="s">
        <v>1591</v>
      </c>
      <c r="N469">
        <f>_xlfn.XLOOKUP(spaces_3iWczBNnn5rbfoUlE0Jd_uploads_git_blob_9864c7f811c613c3faab876659c6423__25[[#This Row],[Número de Orden]],Cocinadinamica!B470:B1238,Cocinadinamica!C470:C1238)</f>
        <v>44</v>
      </c>
      <c r="O469" s="7">
        <f>spaces_3iWczBNnn5rbfoUlE0Jd_uploads_git_blob_9864c7f811c613c3faab876659c6423__25[[#This Row],[Hora de Llegada]]</f>
        <v>45021.124305555553</v>
      </c>
      <c r="P469" s="9">
        <f>spaces_3iWczBNnn5rbfoUlE0Jd_uploads_git_blob_9864c7f811c613c3faab876659c6423__25[[#This Row],[Hora de Llegada]]</f>
        <v>45021.124305555553</v>
      </c>
      <c r="Q469" s="9">
        <f>spaces_3iWczBNnn5rbfoUlE0Jd_uploads_git_blob_9864c7f811c613c3faab876659c6423__25[[#This Row],[Hora de Salida]]</f>
        <v>45021.239583333336</v>
      </c>
      <c r="R469" s="9" cm="1">
        <f t="array" ref="R46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0.11527777778246673</v>
      </c>
      <c r="S469" s="9">
        <f>_xlfn.XLOOKUP(spaces_3iWczBNnn5rbfoUlE0Jd_uploads_git_blob_9864c7f811c613c3faab876659c6423__25[[#This Row],[Número de Orden]],Cocinadinamica!E470:E1238,Cocinadinamica!F470:F1238)/1440</f>
        <v>4.3749999999999997E-2</v>
      </c>
      <c r="T469" s="9" cm="1">
        <f t="array" ref="T46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7.1527777782466731E-2</v>
      </c>
      <c r="U469" s="9" t="str" cm="1">
        <f t="array" ref="U46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70" spans="1:21" x14ac:dyDescent="0.35">
      <c r="A470" s="27">
        <v>1</v>
      </c>
      <c r="B470" s="11" t="s">
        <v>1112</v>
      </c>
      <c r="C470" s="11">
        <v>2</v>
      </c>
      <c r="D470" s="12">
        <v>45021.122916666667</v>
      </c>
      <c r="E470" s="12">
        <v>45021.223611111112</v>
      </c>
      <c r="F470" s="11" t="s">
        <v>223</v>
      </c>
      <c r="G470" s="11" t="s">
        <v>73</v>
      </c>
      <c r="H470" s="11" t="s">
        <v>74</v>
      </c>
      <c r="I470" s="16">
        <v>25.26</v>
      </c>
      <c r="J470" s="11" t="s">
        <v>94</v>
      </c>
      <c r="K470" s="11">
        <v>469</v>
      </c>
      <c r="L470" s="11" t="s">
        <v>110</v>
      </c>
      <c r="M470" s="11" t="s">
        <v>1592</v>
      </c>
      <c r="N470">
        <f>_xlfn.XLOOKUP(spaces_3iWczBNnn5rbfoUlE0Jd_uploads_git_blob_9864c7f811c613c3faab876659c6423__25[[#This Row],[Número de Orden]],Cocinadinamica!B471:B1239,Cocinadinamica!C471:C1239)</f>
        <v>55</v>
      </c>
      <c r="O470" s="7">
        <f>spaces_3iWczBNnn5rbfoUlE0Jd_uploads_git_blob_9864c7f811c613c3faab876659c6423__25[[#This Row],[Hora de Llegada]]</f>
        <v>45021.122916666667</v>
      </c>
      <c r="P470" s="9">
        <f>spaces_3iWczBNnn5rbfoUlE0Jd_uploads_git_blob_9864c7f811c613c3faab876659c6423__25[[#This Row],[Hora de Llegada]]</f>
        <v>45021.122916666667</v>
      </c>
      <c r="Q470" s="9">
        <f>spaces_3iWczBNnn5rbfoUlE0Jd_uploads_git_blob_9864c7f811c613c3faab876659c6423__25[[#This Row],[Hora de Salida]]</f>
        <v>45021.223611111112</v>
      </c>
      <c r="R470" s="9" cm="1">
        <f t="array" ref="R47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0.10069444444525288</v>
      </c>
      <c r="S470" s="9">
        <f>_xlfn.XLOOKUP(spaces_3iWczBNnn5rbfoUlE0Jd_uploads_git_blob_9864c7f811c613c3faab876659c6423__25[[#This Row],[Número de Orden]],Cocinadinamica!E471:E1239,Cocinadinamica!F471:F1239)/1440</f>
        <v>4.583333333333333E-2</v>
      </c>
      <c r="T470" s="9" cm="1">
        <f t="array" ref="T47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5.4861111111919554E-2</v>
      </c>
      <c r="U470" s="9" t="str" cm="1">
        <f t="array" ref="U47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71" spans="1:21" x14ac:dyDescent="0.35">
      <c r="A471" s="28">
        <v>17</v>
      </c>
      <c r="B471" s="13" t="s">
        <v>1113</v>
      </c>
      <c r="C471" s="13">
        <v>3</v>
      </c>
      <c r="D471" s="14">
        <v>45021.070138888892</v>
      </c>
      <c r="E471" s="14">
        <v>45021.178472222222</v>
      </c>
      <c r="F471" s="13" t="s">
        <v>72</v>
      </c>
      <c r="G471" s="13" t="s">
        <v>86</v>
      </c>
      <c r="H471" s="13" t="s">
        <v>74</v>
      </c>
      <c r="I471" s="17">
        <v>47.46</v>
      </c>
      <c r="J471" s="13" t="s">
        <v>88</v>
      </c>
      <c r="K471" s="13">
        <v>470</v>
      </c>
      <c r="L471" s="13" t="s">
        <v>174</v>
      </c>
      <c r="M471" s="13" t="s">
        <v>1593</v>
      </c>
      <c r="N471">
        <f>_xlfn.XLOOKUP(spaces_3iWczBNnn5rbfoUlE0Jd_uploads_git_blob_9864c7f811c613c3faab876659c6423__25[[#This Row],[Número de Orden]],Cocinadinamica!B472:B1240,Cocinadinamica!C472:C1240)</f>
        <v>34</v>
      </c>
      <c r="O471" s="7">
        <f>spaces_3iWczBNnn5rbfoUlE0Jd_uploads_git_blob_9864c7f811c613c3faab876659c6423__25[[#This Row],[Hora de Llegada]]</f>
        <v>45021.070138888892</v>
      </c>
      <c r="P471" s="9">
        <f>spaces_3iWczBNnn5rbfoUlE0Jd_uploads_git_blob_9864c7f811c613c3faab876659c6423__25[[#This Row],[Hora de Llegada]]</f>
        <v>45021.070138888892</v>
      </c>
      <c r="Q471" s="9">
        <f>spaces_3iWczBNnn5rbfoUlE0Jd_uploads_git_blob_9864c7f811c613c3faab876659c6423__25[[#This Row],[Hora de Salida]]</f>
        <v>45021.178472222222</v>
      </c>
      <c r="R471" s="9" cm="1">
        <f t="array" ref="R47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0.11874999999417923</v>
      </c>
      <c r="S471" s="9">
        <f>_xlfn.XLOOKUP(spaces_3iWczBNnn5rbfoUlE0Jd_uploads_git_blob_9864c7f811c613c3faab876659c6423__25[[#This Row],[Número de Orden]],Cocinadinamica!E472:E1240,Cocinadinamica!F472:F1240)/1440</f>
        <v>0.05</v>
      </c>
      <c r="T471" s="9" cm="1">
        <f t="array" ref="T47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6.8749999994179231E-2</v>
      </c>
      <c r="U471" s="9" t="str" cm="1">
        <f t="array" ref="U47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72" spans="1:21" x14ac:dyDescent="0.35">
      <c r="A472" s="27" t="s">
        <v>70</v>
      </c>
      <c r="B472" s="11" t="s">
        <v>575</v>
      </c>
      <c r="C472" s="11">
        <v>6</v>
      </c>
      <c r="D472" s="12">
        <v>45021.15</v>
      </c>
      <c r="E472" s="12">
        <v>45021.234722222223</v>
      </c>
      <c r="F472" s="11" t="s">
        <v>72</v>
      </c>
      <c r="G472" s="11" t="s">
        <v>163</v>
      </c>
      <c r="H472" s="11" t="s">
        <v>109</v>
      </c>
      <c r="I472" s="16">
        <v>28.49</v>
      </c>
      <c r="J472" s="11" t="s">
        <v>94</v>
      </c>
      <c r="K472" s="11">
        <v>471</v>
      </c>
      <c r="L472" s="11" t="s">
        <v>76</v>
      </c>
      <c r="M472" s="11" t="s">
        <v>31</v>
      </c>
      <c r="N472">
        <f>_xlfn.XLOOKUP(spaces_3iWczBNnn5rbfoUlE0Jd_uploads_git_blob_9864c7f811c613c3faab876659c6423__25[[#This Row],[Número de Orden]],Cocinadinamica!B473:B1241,Cocinadinamica!C473:C1241)</f>
        <v>42</v>
      </c>
      <c r="O472" s="7">
        <f>spaces_3iWczBNnn5rbfoUlE0Jd_uploads_git_blob_9864c7f811c613c3faab876659c6423__25[[#This Row],[Hora de Llegada]]</f>
        <v>45021.15</v>
      </c>
      <c r="P472" s="9">
        <f>spaces_3iWczBNnn5rbfoUlE0Jd_uploads_git_blob_9864c7f811c613c3faab876659c6423__25[[#This Row],[Hora de Llegada]]</f>
        <v>45021.15</v>
      </c>
      <c r="Q472" s="9">
        <f>spaces_3iWczBNnn5rbfoUlE0Jd_uploads_git_blob_9864c7f811c613c3faab876659c6423__25[[#This Row],[Hora de Salida]]</f>
        <v>45021.234722222223</v>
      </c>
      <c r="R472" s="9" cm="1">
        <f t="array" ref="R47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8.4722222221898846E-2</v>
      </c>
      <c r="S472" s="9">
        <f>_xlfn.XLOOKUP(spaces_3iWczBNnn5rbfoUlE0Jd_uploads_git_blob_9864c7f811c613c3faab876659c6423__25[[#This Row],[Número de Orden]],Cocinadinamica!E473:E1241,Cocinadinamica!F473:F1241)/1440</f>
        <v>3.9583333333333331E-2</v>
      </c>
      <c r="T472" s="9" cm="1">
        <f t="array" ref="T47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4.5138888888565515E-2</v>
      </c>
      <c r="U472" s="9" t="str" cm="1">
        <f t="array" ref="U47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73" spans="1:21" x14ac:dyDescent="0.35">
      <c r="A473" s="28">
        <v>20</v>
      </c>
      <c r="B473" s="13" t="s">
        <v>1114</v>
      </c>
      <c r="C473" s="13">
        <v>2</v>
      </c>
      <c r="D473" s="14">
        <v>45021.164583333331</v>
      </c>
      <c r="E473" s="14">
        <v>45021.286111111112</v>
      </c>
      <c r="F473" s="13" t="s">
        <v>100</v>
      </c>
      <c r="G473" s="13" t="s">
        <v>86</v>
      </c>
      <c r="H473" s="13" t="s">
        <v>87</v>
      </c>
      <c r="I473" s="17">
        <v>36.79</v>
      </c>
      <c r="J473" s="13" t="s">
        <v>88</v>
      </c>
      <c r="K473" s="13">
        <v>472</v>
      </c>
      <c r="L473" s="13" t="s">
        <v>174</v>
      </c>
      <c r="M473" s="13" t="s">
        <v>1594</v>
      </c>
      <c r="N473">
        <f>_xlfn.XLOOKUP(spaces_3iWczBNnn5rbfoUlE0Jd_uploads_git_blob_9864c7f811c613c3faab876659c6423__25[[#This Row],[Número de Orden]],Cocinadinamica!B474:B1242,Cocinadinamica!C474:C1242)</f>
        <v>46</v>
      </c>
      <c r="O473" s="7">
        <f>spaces_3iWczBNnn5rbfoUlE0Jd_uploads_git_blob_9864c7f811c613c3faab876659c6423__25[[#This Row],[Hora de Llegada]]</f>
        <v>45021.164583333331</v>
      </c>
      <c r="P473" s="9">
        <f>spaces_3iWczBNnn5rbfoUlE0Jd_uploads_git_blob_9864c7f811c613c3faab876659c6423__25[[#This Row],[Hora de Llegada]]</f>
        <v>45021.164583333331</v>
      </c>
      <c r="Q473" s="9">
        <f>spaces_3iWczBNnn5rbfoUlE0Jd_uploads_git_blob_9864c7f811c613c3faab876659c6423__25[[#This Row],[Hora de Salida]]</f>
        <v>45021.286111111112</v>
      </c>
      <c r="R473" s="9" cm="1">
        <f t="array" ref="R47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0.13194444444525288</v>
      </c>
      <c r="S473" s="9">
        <f>_xlfn.XLOOKUP(spaces_3iWczBNnn5rbfoUlE0Jd_uploads_git_blob_9864c7f811c613c3faab876659c6423__25[[#This Row],[Número de Orden]],Cocinadinamica!E474:E1242,Cocinadinamica!F474:F1242)/1440</f>
        <v>5.0694444444444445E-2</v>
      </c>
      <c r="T473" s="9" cm="1">
        <f t="array" ref="T47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8.1250000000808439E-2</v>
      </c>
      <c r="U473" s="9" t="str" cm="1">
        <f t="array" ref="U47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74" spans="1:21" x14ac:dyDescent="0.35">
      <c r="A474" s="27">
        <v>13</v>
      </c>
      <c r="B474" s="11" t="s">
        <v>1115</v>
      </c>
      <c r="C474" s="11">
        <v>4</v>
      </c>
      <c r="D474" s="12">
        <v>45022.15</v>
      </c>
      <c r="E474" s="12">
        <v>45022.294444444444</v>
      </c>
      <c r="F474" s="11" t="s">
        <v>100</v>
      </c>
      <c r="G474" s="11" t="s">
        <v>86</v>
      </c>
      <c r="H474" s="11" t="s">
        <v>109</v>
      </c>
      <c r="I474" s="16">
        <v>15.63</v>
      </c>
      <c r="J474" s="11" t="s">
        <v>88</v>
      </c>
      <c r="K474" s="11">
        <v>473</v>
      </c>
      <c r="L474" s="11" t="s">
        <v>221</v>
      </c>
      <c r="M474" s="11" t="s">
        <v>1595</v>
      </c>
      <c r="N474">
        <f>_xlfn.XLOOKUP(spaces_3iWczBNnn5rbfoUlE0Jd_uploads_git_blob_9864c7f811c613c3faab876659c6423__25[[#This Row],[Número de Orden]],Cocinadinamica!B475:B1243,Cocinadinamica!C475:C1243)</f>
        <v>32</v>
      </c>
      <c r="O474" s="7">
        <f>spaces_3iWczBNnn5rbfoUlE0Jd_uploads_git_blob_9864c7f811c613c3faab876659c6423__25[[#This Row],[Hora de Llegada]]</f>
        <v>45022.15</v>
      </c>
      <c r="P474" s="9">
        <f>spaces_3iWczBNnn5rbfoUlE0Jd_uploads_git_blob_9864c7f811c613c3faab876659c6423__25[[#This Row],[Hora de Llegada]]</f>
        <v>45022.15</v>
      </c>
      <c r="Q474" s="9">
        <f>spaces_3iWczBNnn5rbfoUlE0Jd_uploads_git_blob_9864c7f811c613c3faab876659c6423__25[[#This Row],[Hora de Salida]]</f>
        <v>45022.294444444444</v>
      </c>
      <c r="R474" s="9" cm="1">
        <f t="array" ref="R47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0.15486111110658385</v>
      </c>
      <c r="S474" s="9">
        <f>_xlfn.XLOOKUP(spaces_3iWczBNnn5rbfoUlE0Jd_uploads_git_blob_9864c7f811c613c3faab876659c6423__25[[#This Row],[Número de Orden]],Cocinadinamica!E475:E1243,Cocinadinamica!F475:F1243)/1440</f>
        <v>4.2361111111111113E-2</v>
      </c>
      <c r="T474" s="9" cm="1">
        <f t="array" ref="T47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0.11249999999547274</v>
      </c>
      <c r="U474" s="9" t="str" cm="1">
        <f t="array" ref="U47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75" spans="1:21" x14ac:dyDescent="0.35">
      <c r="A475" s="28">
        <v>2</v>
      </c>
      <c r="B475" s="13" t="s">
        <v>1116</v>
      </c>
      <c r="C475" s="13">
        <v>6</v>
      </c>
      <c r="D475" s="14">
        <v>45022.077777777777</v>
      </c>
      <c r="E475" s="14">
        <v>45022.147222222222</v>
      </c>
      <c r="F475" s="13" t="s">
        <v>72</v>
      </c>
      <c r="G475" s="13" t="s">
        <v>86</v>
      </c>
      <c r="H475" s="13" t="s">
        <v>74</v>
      </c>
      <c r="I475" s="17">
        <v>21.66</v>
      </c>
      <c r="J475" s="13" t="s">
        <v>75</v>
      </c>
      <c r="K475" s="13">
        <v>474</v>
      </c>
      <c r="L475" s="13" t="s">
        <v>76</v>
      </c>
      <c r="M475" s="13" t="s">
        <v>1596</v>
      </c>
      <c r="N475">
        <f>_xlfn.XLOOKUP(spaces_3iWczBNnn5rbfoUlE0Jd_uploads_git_blob_9864c7f811c613c3faab876659c6423__25[[#This Row],[Número de Orden]],Cocinadinamica!B476:B1244,Cocinadinamica!C476:C1244)</f>
        <v>74</v>
      </c>
      <c r="O475" s="7">
        <f>spaces_3iWczBNnn5rbfoUlE0Jd_uploads_git_blob_9864c7f811c613c3faab876659c6423__25[[#This Row],[Hora de Llegada]]</f>
        <v>45022.077777777777</v>
      </c>
      <c r="P475" s="9">
        <f>spaces_3iWczBNnn5rbfoUlE0Jd_uploads_git_blob_9864c7f811c613c3faab876659c6423__25[[#This Row],[Hora de Llegada]]</f>
        <v>45022.077777777777</v>
      </c>
      <c r="Q475" s="9">
        <f>spaces_3iWczBNnn5rbfoUlE0Jd_uploads_git_blob_9864c7f811c613c3faab876659c6423__25[[#This Row],[Hora de Salida]]</f>
        <v>45022.147222222222</v>
      </c>
      <c r="R475" s="9" cm="1">
        <f t="array" ref="R47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6.9444444445252884E-2</v>
      </c>
      <c r="S475" s="9">
        <f>_xlfn.XLOOKUP(spaces_3iWczBNnn5rbfoUlE0Jd_uploads_git_blob_9864c7f811c613c3faab876659c6423__25[[#This Row],[Número de Orden]],Cocinadinamica!E476:E1244,Cocinadinamica!F476:F1244)/1440</f>
        <v>0.11180555555555556</v>
      </c>
      <c r="T475" s="9" cm="1">
        <f t="array" ref="T47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475" s="9" t="str" cm="1">
        <f t="array" ref="U47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476" spans="1:21" x14ac:dyDescent="0.35">
      <c r="A476" s="27">
        <v>18</v>
      </c>
      <c r="B476" s="11" t="s">
        <v>453</v>
      </c>
      <c r="C476" s="11">
        <v>4</v>
      </c>
      <c r="D476" s="12">
        <v>45022.136805555558</v>
      </c>
      <c r="E476" s="12">
        <v>45022.243055555555</v>
      </c>
      <c r="F476" s="11" t="s">
        <v>85</v>
      </c>
      <c r="G476" s="11" t="s">
        <v>73</v>
      </c>
      <c r="H476" s="11" t="s">
        <v>109</v>
      </c>
      <c r="I476" s="16">
        <v>19.55</v>
      </c>
      <c r="J476" s="11" t="s">
        <v>88</v>
      </c>
      <c r="K476" s="11">
        <v>475</v>
      </c>
      <c r="L476" s="11" t="s">
        <v>221</v>
      </c>
      <c r="M476" s="11" t="s">
        <v>1597</v>
      </c>
      <c r="N476">
        <f>_xlfn.XLOOKUP(spaces_3iWczBNnn5rbfoUlE0Jd_uploads_git_blob_9864c7f811c613c3faab876659c6423__25[[#This Row],[Número de Orden]],Cocinadinamica!B477:B1245,Cocinadinamica!C477:C1245)</f>
        <v>72</v>
      </c>
      <c r="O476" s="7">
        <f>spaces_3iWczBNnn5rbfoUlE0Jd_uploads_git_blob_9864c7f811c613c3faab876659c6423__25[[#This Row],[Hora de Llegada]]</f>
        <v>45022.136805555558</v>
      </c>
      <c r="P476" s="9">
        <f>spaces_3iWczBNnn5rbfoUlE0Jd_uploads_git_blob_9864c7f811c613c3faab876659c6423__25[[#This Row],[Hora de Llegada]]</f>
        <v>45022.136805555558</v>
      </c>
      <c r="Q476" s="9">
        <f>spaces_3iWczBNnn5rbfoUlE0Jd_uploads_git_blob_9864c7f811c613c3faab876659c6423__25[[#This Row],[Hora de Salida]]</f>
        <v>45022.243055555555</v>
      </c>
      <c r="R476" s="9" cm="1">
        <f t="array" ref="R47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0.11666666666133096</v>
      </c>
      <c r="S476" s="9">
        <f>_xlfn.XLOOKUP(spaces_3iWczBNnn5rbfoUlE0Jd_uploads_git_blob_9864c7f811c613c3faab876659c6423__25[[#This Row],[Número de Orden]],Cocinadinamica!E477:E1245,Cocinadinamica!F477:F1245)/1440</f>
        <v>2.4305555555555556E-2</v>
      </c>
      <c r="T476" s="9" cm="1">
        <f t="array" ref="T47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9.2361111105775412E-2</v>
      </c>
      <c r="U476" s="9" t="str" cm="1">
        <f t="array" ref="U47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77" spans="1:21" x14ac:dyDescent="0.35">
      <c r="A477" s="28">
        <v>13</v>
      </c>
      <c r="B477" s="13" t="s">
        <v>1117</v>
      </c>
      <c r="C477" s="13">
        <v>2</v>
      </c>
      <c r="D477" s="14">
        <v>45022.002083333333</v>
      </c>
      <c r="E477" s="14">
        <v>45022.074305555558</v>
      </c>
      <c r="F477" s="13" t="s">
        <v>170</v>
      </c>
      <c r="G477" s="13" t="s">
        <v>163</v>
      </c>
      <c r="H477" s="13" t="s">
        <v>109</v>
      </c>
      <c r="I477" s="17">
        <v>43.53</v>
      </c>
      <c r="J477" s="13" t="s">
        <v>88</v>
      </c>
      <c r="K477" s="13">
        <v>476</v>
      </c>
      <c r="L477" s="13" t="s">
        <v>221</v>
      </c>
      <c r="M477" s="13" t="s">
        <v>1598</v>
      </c>
      <c r="N477">
        <f>_xlfn.XLOOKUP(spaces_3iWczBNnn5rbfoUlE0Jd_uploads_git_blob_9864c7f811c613c3faab876659c6423__25[[#This Row],[Número de Orden]],Cocinadinamica!B478:B1246,Cocinadinamica!C478:C1246)</f>
        <v>88</v>
      </c>
      <c r="O477" s="7">
        <f>spaces_3iWczBNnn5rbfoUlE0Jd_uploads_git_blob_9864c7f811c613c3faab876659c6423__25[[#This Row],[Hora de Llegada]]</f>
        <v>45022.002083333333</v>
      </c>
      <c r="P477" s="9">
        <f>spaces_3iWczBNnn5rbfoUlE0Jd_uploads_git_blob_9864c7f811c613c3faab876659c6423__25[[#This Row],[Hora de Llegada]]</f>
        <v>45022.002083333333</v>
      </c>
      <c r="Q477" s="9">
        <f>spaces_3iWczBNnn5rbfoUlE0Jd_uploads_git_blob_9864c7f811c613c3faab876659c6423__25[[#This Row],[Hora de Salida]]</f>
        <v>45022.074305555558</v>
      </c>
      <c r="R477" s="9" cm="1">
        <f t="array" ref="R47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8.2638888889050577E-2</v>
      </c>
      <c r="S477" s="9">
        <f>_xlfn.XLOOKUP(spaces_3iWczBNnn5rbfoUlE0Jd_uploads_git_blob_9864c7f811c613c3faab876659c6423__25[[#This Row],[Número de Orden]],Cocinadinamica!E478:E1246,Cocinadinamica!F478:F1246)/1440</f>
        <v>7.9861111111111105E-2</v>
      </c>
      <c r="T477" s="9" cm="1">
        <f t="array" ref="T47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2.7777777779394719E-3</v>
      </c>
      <c r="U477" s="9" t="str" cm="1">
        <f t="array" ref="U47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78" spans="1:21" x14ac:dyDescent="0.35">
      <c r="A478" s="27">
        <v>8</v>
      </c>
      <c r="B478" s="11" t="s">
        <v>1118</v>
      </c>
      <c r="C478" s="11">
        <v>6</v>
      </c>
      <c r="D478" s="12">
        <v>45022.068749999999</v>
      </c>
      <c r="E478" s="12">
        <v>45022.123611111114</v>
      </c>
      <c r="F478" s="11" t="s">
        <v>72</v>
      </c>
      <c r="G478" s="11" t="s">
        <v>163</v>
      </c>
      <c r="H478" s="11" t="s">
        <v>74</v>
      </c>
      <c r="I478" s="16">
        <v>33.85</v>
      </c>
      <c r="J478" s="11" t="s">
        <v>94</v>
      </c>
      <c r="K478" s="11">
        <v>477</v>
      </c>
      <c r="L478" s="11" t="s">
        <v>110</v>
      </c>
      <c r="M478" s="11" t="s">
        <v>1599</v>
      </c>
      <c r="N478">
        <f>_xlfn.XLOOKUP(spaces_3iWczBNnn5rbfoUlE0Jd_uploads_git_blob_9864c7f811c613c3faab876659c6423__25[[#This Row],[Número de Orden]],Cocinadinamica!B479:B1247,Cocinadinamica!C479:C1247)</f>
        <v>82</v>
      </c>
      <c r="O478" s="7">
        <f>spaces_3iWczBNnn5rbfoUlE0Jd_uploads_git_blob_9864c7f811c613c3faab876659c6423__25[[#This Row],[Hora de Llegada]]</f>
        <v>45022.068749999999</v>
      </c>
      <c r="P478" s="9">
        <f>spaces_3iWczBNnn5rbfoUlE0Jd_uploads_git_blob_9864c7f811c613c3faab876659c6423__25[[#This Row],[Hora de Llegada]]</f>
        <v>45022.068749999999</v>
      </c>
      <c r="Q478" s="9">
        <f>spaces_3iWczBNnn5rbfoUlE0Jd_uploads_git_blob_9864c7f811c613c3faab876659c6423__25[[#This Row],[Hora de Salida]]</f>
        <v>45022.123611111114</v>
      </c>
      <c r="R478" s="9" cm="1">
        <f t="array" ref="R47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5.4861111115314998E-2</v>
      </c>
      <c r="S478" s="9">
        <f>_xlfn.XLOOKUP(spaces_3iWczBNnn5rbfoUlE0Jd_uploads_git_blob_9864c7f811c613c3faab876659c6423__25[[#This Row],[Número de Orden]],Cocinadinamica!E479:E1247,Cocinadinamica!F479:F1247)/1440</f>
        <v>7.9861111111111105E-2</v>
      </c>
      <c r="T478" s="9" cm="1">
        <f t="array" ref="T47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478" s="9" t="str" cm="1">
        <f t="array" ref="U47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479" spans="1:21" x14ac:dyDescent="0.35">
      <c r="A479" s="28">
        <v>7</v>
      </c>
      <c r="B479" s="13" t="s">
        <v>921</v>
      </c>
      <c r="C479" s="13">
        <v>5</v>
      </c>
      <c r="D479" s="14">
        <v>45022.000694444447</v>
      </c>
      <c r="E479" s="14">
        <v>45022.144444444442</v>
      </c>
      <c r="F479" s="13" t="s">
        <v>223</v>
      </c>
      <c r="G479" s="13" t="s">
        <v>86</v>
      </c>
      <c r="H479" s="13" t="s">
        <v>87</v>
      </c>
      <c r="I479" s="17">
        <v>32.78</v>
      </c>
      <c r="J479" s="13" t="s">
        <v>88</v>
      </c>
      <c r="K479" s="13">
        <v>478</v>
      </c>
      <c r="L479" s="13" t="s">
        <v>95</v>
      </c>
      <c r="M479" s="13" t="s">
        <v>1600</v>
      </c>
      <c r="N479">
        <f>_xlfn.XLOOKUP(spaces_3iWczBNnn5rbfoUlE0Jd_uploads_git_blob_9864c7f811c613c3faab876659c6423__25[[#This Row],[Número de Orden]],Cocinadinamica!B480:B1248,Cocinadinamica!C480:C1248)</f>
        <v>48</v>
      </c>
      <c r="O479" s="7">
        <f>spaces_3iWczBNnn5rbfoUlE0Jd_uploads_git_blob_9864c7f811c613c3faab876659c6423__25[[#This Row],[Hora de Llegada]]</f>
        <v>45022.000694444447</v>
      </c>
      <c r="P479" s="9">
        <f>spaces_3iWczBNnn5rbfoUlE0Jd_uploads_git_blob_9864c7f811c613c3faab876659c6423__25[[#This Row],[Hora de Llegada]]</f>
        <v>45022.000694444447</v>
      </c>
      <c r="Q479" s="9">
        <f>spaces_3iWczBNnn5rbfoUlE0Jd_uploads_git_blob_9864c7f811c613c3faab876659c6423__25[[#This Row],[Hora de Salida]]</f>
        <v>45022.144444444442</v>
      </c>
      <c r="R479" s="9" cm="1">
        <f t="array" ref="R47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0.15416666665987577</v>
      </c>
      <c r="S479" s="9">
        <f>_xlfn.XLOOKUP(spaces_3iWczBNnn5rbfoUlE0Jd_uploads_git_blob_9864c7f811c613c3faab876659c6423__25[[#This Row],[Número de Orden]],Cocinadinamica!E480:E1248,Cocinadinamica!F480:F1248)/1440</f>
        <v>6.25E-2</v>
      </c>
      <c r="T479" s="9" cm="1">
        <f t="array" ref="T47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9.1666666659875773E-2</v>
      </c>
      <c r="U479" s="9" t="str" cm="1">
        <f t="array" ref="U47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80" spans="1:21" x14ac:dyDescent="0.35">
      <c r="A480" s="27">
        <v>1</v>
      </c>
      <c r="B480" s="11" t="s">
        <v>889</v>
      </c>
      <c r="C480" s="11">
        <v>3</v>
      </c>
      <c r="D480" s="12">
        <v>45022.029166666667</v>
      </c>
      <c r="E480" s="12">
        <v>45022.1875</v>
      </c>
      <c r="F480" s="11" t="s">
        <v>170</v>
      </c>
      <c r="G480" s="11" t="s">
        <v>86</v>
      </c>
      <c r="H480" s="11" t="s">
        <v>109</v>
      </c>
      <c r="I480" s="16">
        <v>39.58</v>
      </c>
      <c r="J480" s="11" t="s">
        <v>94</v>
      </c>
      <c r="K480" s="11">
        <v>479</v>
      </c>
      <c r="L480" s="11" t="s">
        <v>164</v>
      </c>
      <c r="M480" s="11" t="s">
        <v>1601</v>
      </c>
      <c r="N480">
        <f>_xlfn.XLOOKUP(spaces_3iWczBNnn5rbfoUlE0Jd_uploads_git_blob_9864c7f811c613c3faab876659c6423__25[[#This Row],[Número de Orden]],Cocinadinamica!B481:B1249,Cocinadinamica!C481:C1249)</f>
        <v>22</v>
      </c>
      <c r="O480" s="7">
        <f>spaces_3iWczBNnn5rbfoUlE0Jd_uploads_git_blob_9864c7f811c613c3faab876659c6423__25[[#This Row],[Hora de Llegada]]</f>
        <v>45022.029166666667</v>
      </c>
      <c r="P480" s="9">
        <f>spaces_3iWczBNnn5rbfoUlE0Jd_uploads_git_blob_9864c7f811c613c3faab876659c6423__25[[#This Row],[Hora de Llegada]]</f>
        <v>45022.029166666667</v>
      </c>
      <c r="Q480" s="9">
        <f>spaces_3iWczBNnn5rbfoUlE0Jd_uploads_git_blob_9864c7f811c613c3faab876659c6423__25[[#This Row],[Hora de Salida]]</f>
        <v>45022.1875</v>
      </c>
      <c r="R480" s="9" cm="1">
        <f t="array" ref="R48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0.15833333333284827</v>
      </c>
      <c r="S480" s="9">
        <f>_xlfn.XLOOKUP(spaces_3iWczBNnn5rbfoUlE0Jd_uploads_git_blob_9864c7f811c613c3faab876659c6423__25[[#This Row],[Número de Orden]],Cocinadinamica!E481:E1249,Cocinadinamica!F481:F1249)/1440</f>
        <v>5.7638888888888892E-2</v>
      </c>
      <c r="T480" s="9" cm="1">
        <f t="array" ref="T48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0.10069444444395938</v>
      </c>
      <c r="U480" s="9" t="str" cm="1">
        <f t="array" ref="U48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81" spans="1:21" x14ac:dyDescent="0.35">
      <c r="A481" s="28">
        <v>1</v>
      </c>
      <c r="B481" s="13" t="s">
        <v>1119</v>
      </c>
      <c r="C481" s="13">
        <v>5</v>
      </c>
      <c r="D481" s="14">
        <v>45022.143055555556</v>
      </c>
      <c r="E481" s="14">
        <v>45022.304861111108</v>
      </c>
      <c r="F481" s="13" t="s">
        <v>85</v>
      </c>
      <c r="G481" s="13" t="s">
        <v>163</v>
      </c>
      <c r="H481" s="13" t="s">
        <v>87</v>
      </c>
      <c r="I481" s="17">
        <v>18.63</v>
      </c>
      <c r="J481" s="13" t="s">
        <v>94</v>
      </c>
      <c r="K481" s="13">
        <v>480</v>
      </c>
      <c r="L481" s="13" t="s">
        <v>174</v>
      </c>
      <c r="M481" s="13" t="s">
        <v>1602</v>
      </c>
      <c r="N481">
        <f>_xlfn.XLOOKUP(spaces_3iWczBNnn5rbfoUlE0Jd_uploads_git_blob_9864c7f811c613c3faab876659c6423__25[[#This Row],[Número de Orden]],Cocinadinamica!B482:B1250,Cocinadinamica!C482:C1250)</f>
        <v>64</v>
      </c>
      <c r="O481" s="7">
        <f>spaces_3iWczBNnn5rbfoUlE0Jd_uploads_git_blob_9864c7f811c613c3faab876659c6423__25[[#This Row],[Hora de Llegada]]</f>
        <v>45022.143055555556</v>
      </c>
      <c r="P481" s="9">
        <f>spaces_3iWczBNnn5rbfoUlE0Jd_uploads_git_blob_9864c7f811c613c3faab876659c6423__25[[#This Row],[Hora de Llegada]]</f>
        <v>45022.143055555556</v>
      </c>
      <c r="Q481" s="9">
        <f>spaces_3iWczBNnn5rbfoUlE0Jd_uploads_git_blob_9864c7f811c613c3faab876659c6423__25[[#This Row],[Hora de Salida]]</f>
        <v>45022.304861111108</v>
      </c>
      <c r="R481" s="9" cm="1">
        <f t="array" ref="R48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0.16180555555183673</v>
      </c>
      <c r="S481" s="9">
        <f>_xlfn.XLOOKUP(spaces_3iWczBNnn5rbfoUlE0Jd_uploads_git_blob_9864c7f811c613c3faab876659c6423__25[[#This Row],[Número de Orden]],Cocinadinamica!E482:E1250,Cocinadinamica!F482:F1250)/1440</f>
        <v>4.5138888888888888E-2</v>
      </c>
      <c r="T481" s="9" cm="1">
        <f t="array" ref="T48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0.11666666666294784</v>
      </c>
      <c r="U481" s="9" t="str" cm="1">
        <f t="array" ref="U48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82" spans="1:21" x14ac:dyDescent="0.35">
      <c r="A482" s="27" t="s">
        <v>247</v>
      </c>
      <c r="B482" s="11" t="s">
        <v>585</v>
      </c>
      <c r="C482" s="11">
        <v>4</v>
      </c>
      <c r="D482" s="12">
        <v>45022.081250000003</v>
      </c>
      <c r="E482" s="12">
        <v>45022.196527777778</v>
      </c>
      <c r="F482" s="11" t="s">
        <v>223</v>
      </c>
      <c r="G482" s="11" t="s">
        <v>86</v>
      </c>
      <c r="H482" s="11" t="s">
        <v>74</v>
      </c>
      <c r="I482" s="16">
        <v>42.02</v>
      </c>
      <c r="J482" s="11" t="s">
        <v>94</v>
      </c>
      <c r="K482" s="11">
        <v>481</v>
      </c>
      <c r="L482" s="11" t="s">
        <v>76</v>
      </c>
      <c r="M482" s="11" t="s">
        <v>47</v>
      </c>
      <c r="N482">
        <f>_xlfn.XLOOKUP(spaces_3iWczBNnn5rbfoUlE0Jd_uploads_git_blob_9864c7f811c613c3faab876659c6423__25[[#This Row],[Número de Orden]],Cocinadinamica!B483:B1251,Cocinadinamica!C483:C1251)</f>
        <v>22</v>
      </c>
      <c r="O482" s="7">
        <f>spaces_3iWczBNnn5rbfoUlE0Jd_uploads_git_blob_9864c7f811c613c3faab876659c6423__25[[#This Row],[Hora de Llegada]]</f>
        <v>45022.081250000003</v>
      </c>
      <c r="P482" s="9">
        <f>spaces_3iWczBNnn5rbfoUlE0Jd_uploads_git_blob_9864c7f811c613c3faab876659c6423__25[[#This Row],[Hora de Llegada]]</f>
        <v>45022.081250000003</v>
      </c>
      <c r="Q482" s="9">
        <f>spaces_3iWczBNnn5rbfoUlE0Jd_uploads_git_blob_9864c7f811c613c3faab876659c6423__25[[#This Row],[Hora de Salida]]</f>
        <v>45022.196527777778</v>
      </c>
      <c r="R482" s="9" cm="1">
        <f t="array" ref="R48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0.11527777777519077</v>
      </c>
      <c r="S482" s="9">
        <f>_xlfn.XLOOKUP(spaces_3iWczBNnn5rbfoUlE0Jd_uploads_git_blob_9864c7f811c613c3faab876659c6423__25[[#This Row],[Número de Orden]],Cocinadinamica!E483:E1251,Cocinadinamica!F483:F1251)/1440</f>
        <v>4.027777777777778E-2</v>
      </c>
      <c r="T482" s="9" cm="1">
        <f t="array" ref="T48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7.4999999997412997E-2</v>
      </c>
      <c r="U482" s="9" t="str" cm="1">
        <f t="array" ref="U48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83" spans="1:21" x14ac:dyDescent="0.35">
      <c r="A483" s="28" t="s">
        <v>247</v>
      </c>
      <c r="B483" s="13" t="s">
        <v>586</v>
      </c>
      <c r="C483" s="13">
        <v>4</v>
      </c>
      <c r="D483" s="14">
        <v>45022.02847222222</v>
      </c>
      <c r="E483" s="14">
        <v>45022.124305555553</v>
      </c>
      <c r="F483" s="13" t="s">
        <v>170</v>
      </c>
      <c r="G483" s="13" t="s">
        <v>163</v>
      </c>
      <c r="H483" s="13" t="s">
        <v>74</v>
      </c>
      <c r="I483" s="17">
        <v>18.84</v>
      </c>
      <c r="J483" s="13" t="s">
        <v>75</v>
      </c>
      <c r="K483" s="13">
        <v>482</v>
      </c>
      <c r="L483" s="13" t="s">
        <v>110</v>
      </c>
      <c r="M483" s="13" t="s">
        <v>43</v>
      </c>
      <c r="N483">
        <f>_xlfn.XLOOKUP(spaces_3iWczBNnn5rbfoUlE0Jd_uploads_git_blob_9864c7f811c613c3faab876659c6423__25[[#This Row],[Número de Orden]],Cocinadinamica!B484:B1252,Cocinadinamica!C484:C1252)</f>
        <v>24</v>
      </c>
      <c r="O483" s="7">
        <f>spaces_3iWczBNnn5rbfoUlE0Jd_uploads_git_blob_9864c7f811c613c3faab876659c6423__25[[#This Row],[Hora de Llegada]]</f>
        <v>45022.02847222222</v>
      </c>
      <c r="P483" s="9">
        <f>spaces_3iWczBNnn5rbfoUlE0Jd_uploads_git_blob_9864c7f811c613c3faab876659c6423__25[[#This Row],[Hora de Llegada]]</f>
        <v>45022.02847222222</v>
      </c>
      <c r="Q483" s="9">
        <f>spaces_3iWczBNnn5rbfoUlE0Jd_uploads_git_blob_9864c7f811c613c3faab876659c6423__25[[#This Row],[Hora de Salida]]</f>
        <v>45022.124305555553</v>
      </c>
      <c r="R483" s="9" cm="1">
        <f t="array" ref="R48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9.5833333332848269E-2</v>
      </c>
      <c r="S483" s="9">
        <f>_xlfn.XLOOKUP(spaces_3iWczBNnn5rbfoUlE0Jd_uploads_git_blob_9864c7f811c613c3faab876659c6423__25[[#This Row],[Número de Orden]],Cocinadinamica!E484:E1252,Cocinadinamica!F484:F1252)/1440</f>
        <v>1.4583333333333334E-2</v>
      </c>
      <c r="T483" s="9" cm="1">
        <f t="array" ref="T48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8.1249999999514932E-2</v>
      </c>
      <c r="U483" s="9" t="str" cm="1">
        <f t="array" ref="U48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84" spans="1:21" x14ac:dyDescent="0.35">
      <c r="A484" s="27" t="s">
        <v>83</v>
      </c>
      <c r="B484" s="11" t="s">
        <v>587</v>
      </c>
      <c r="C484" s="11">
        <v>4</v>
      </c>
      <c r="D484" s="12">
        <v>45022.159722222219</v>
      </c>
      <c r="E484" s="12">
        <v>45022.292361111111</v>
      </c>
      <c r="F484" s="11" t="s">
        <v>223</v>
      </c>
      <c r="G484" s="11" t="s">
        <v>86</v>
      </c>
      <c r="H484" s="11" t="s">
        <v>74</v>
      </c>
      <c r="I484" s="16">
        <v>12.74</v>
      </c>
      <c r="J484" s="11" t="s">
        <v>94</v>
      </c>
      <c r="K484" s="11">
        <v>483</v>
      </c>
      <c r="L484" s="11" t="s">
        <v>187</v>
      </c>
      <c r="M484" s="11" t="s">
        <v>17</v>
      </c>
      <c r="N484">
        <f>_xlfn.XLOOKUP(spaces_3iWczBNnn5rbfoUlE0Jd_uploads_git_blob_9864c7f811c613c3faab876659c6423__25[[#This Row],[Número de Orden]],Cocinadinamica!B485:B1253,Cocinadinamica!C485:C1253)</f>
        <v>33</v>
      </c>
      <c r="O484" s="7">
        <f>spaces_3iWczBNnn5rbfoUlE0Jd_uploads_git_blob_9864c7f811c613c3faab876659c6423__25[[#This Row],[Hora de Llegada]]</f>
        <v>45022.159722222219</v>
      </c>
      <c r="P484" s="9">
        <f>spaces_3iWczBNnn5rbfoUlE0Jd_uploads_git_blob_9864c7f811c613c3faab876659c6423__25[[#This Row],[Hora de Llegada]]</f>
        <v>45022.159722222219</v>
      </c>
      <c r="Q484" s="9">
        <f>spaces_3iWczBNnn5rbfoUlE0Jd_uploads_git_blob_9864c7f811c613c3faab876659c6423__25[[#This Row],[Hora de Salida]]</f>
        <v>45022.292361111111</v>
      </c>
      <c r="R484" s="9" cm="1">
        <f t="array" ref="R48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0.13263888889196096</v>
      </c>
      <c r="S484" s="9">
        <f>_xlfn.XLOOKUP(spaces_3iWczBNnn5rbfoUlE0Jd_uploads_git_blob_9864c7f811c613c3faab876659c6423__25[[#This Row],[Número de Orden]],Cocinadinamica!E485:E1253,Cocinadinamica!F485:F1253)/1440</f>
        <v>3.6805555555555557E-2</v>
      </c>
      <c r="T484" s="9" cm="1">
        <f t="array" ref="T48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9.5833333336405396E-2</v>
      </c>
      <c r="U484" s="9" t="str" cm="1">
        <f t="array" ref="U48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85" spans="1:21" x14ac:dyDescent="0.35">
      <c r="A485" s="28" t="s">
        <v>98</v>
      </c>
      <c r="B485" s="13" t="s">
        <v>588</v>
      </c>
      <c r="C485" s="13">
        <v>2</v>
      </c>
      <c r="D485" s="14">
        <v>45022.064583333333</v>
      </c>
      <c r="E485" s="14">
        <v>45022.188194444447</v>
      </c>
      <c r="F485" s="13" t="s">
        <v>72</v>
      </c>
      <c r="G485" s="13" t="s">
        <v>86</v>
      </c>
      <c r="H485" s="13" t="s">
        <v>74</v>
      </c>
      <c r="I485" s="17">
        <v>22.76</v>
      </c>
      <c r="J485" s="13" t="s">
        <v>75</v>
      </c>
      <c r="K485" s="13">
        <v>484</v>
      </c>
      <c r="L485" s="13" t="s">
        <v>101</v>
      </c>
      <c r="M485" s="13" t="s">
        <v>49</v>
      </c>
      <c r="N485">
        <f>_xlfn.XLOOKUP(spaces_3iWczBNnn5rbfoUlE0Jd_uploads_git_blob_9864c7f811c613c3faab876659c6423__25[[#This Row],[Número de Orden]],Cocinadinamica!B486:B1254,Cocinadinamica!C486:C1254)</f>
        <v>30</v>
      </c>
      <c r="O485" s="7">
        <f>spaces_3iWczBNnn5rbfoUlE0Jd_uploads_git_blob_9864c7f811c613c3faab876659c6423__25[[#This Row],[Hora de Llegada]]</f>
        <v>45022.064583333333</v>
      </c>
      <c r="P485" s="9">
        <f>spaces_3iWczBNnn5rbfoUlE0Jd_uploads_git_blob_9864c7f811c613c3faab876659c6423__25[[#This Row],[Hora de Llegada]]</f>
        <v>45022.064583333333</v>
      </c>
      <c r="Q485" s="9">
        <f>spaces_3iWczBNnn5rbfoUlE0Jd_uploads_git_blob_9864c7f811c613c3faab876659c6423__25[[#This Row],[Hora de Salida]]</f>
        <v>45022.188194444447</v>
      </c>
      <c r="R485" s="9" cm="1">
        <f t="array" ref="R48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0.12361111111385981</v>
      </c>
      <c r="S485" s="9">
        <f>_xlfn.XLOOKUP(spaces_3iWczBNnn5rbfoUlE0Jd_uploads_git_blob_9864c7f811c613c3faab876659c6423__25[[#This Row],[Número de Orden]],Cocinadinamica!E486:E1254,Cocinadinamica!F486:F1254)/1440</f>
        <v>2.361111111111111E-2</v>
      </c>
      <c r="T485" s="9" cm="1">
        <f t="array" ref="T48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0.1000000000027487</v>
      </c>
      <c r="U485" s="9" t="str" cm="1">
        <f t="array" ref="U48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86" spans="1:21" x14ac:dyDescent="0.35">
      <c r="A486" s="27">
        <v>6</v>
      </c>
      <c r="B486" s="11" t="s">
        <v>1046</v>
      </c>
      <c r="C486" s="11">
        <v>5</v>
      </c>
      <c r="D486" s="12">
        <v>45022.041666666664</v>
      </c>
      <c r="E486" s="12">
        <v>45022.119444444441</v>
      </c>
      <c r="F486" s="11" t="s">
        <v>85</v>
      </c>
      <c r="G486" s="11" t="s">
        <v>73</v>
      </c>
      <c r="H486" s="11" t="s">
        <v>74</v>
      </c>
      <c r="I486" s="16">
        <v>39.07</v>
      </c>
      <c r="J486" s="11" t="s">
        <v>94</v>
      </c>
      <c r="K486" s="11">
        <v>485</v>
      </c>
      <c r="L486" s="11" t="s">
        <v>95</v>
      </c>
      <c r="M486" s="11" t="s">
        <v>1603</v>
      </c>
      <c r="N486">
        <f>_xlfn.XLOOKUP(spaces_3iWczBNnn5rbfoUlE0Jd_uploads_git_blob_9864c7f811c613c3faab876659c6423__25[[#This Row],[Número de Orden]],Cocinadinamica!B487:B1255,Cocinadinamica!C487:C1255)</f>
        <v>58</v>
      </c>
      <c r="O486" s="7">
        <f>spaces_3iWczBNnn5rbfoUlE0Jd_uploads_git_blob_9864c7f811c613c3faab876659c6423__25[[#This Row],[Hora de Llegada]]</f>
        <v>45022.041666666664</v>
      </c>
      <c r="P486" s="9">
        <f>spaces_3iWczBNnn5rbfoUlE0Jd_uploads_git_blob_9864c7f811c613c3faab876659c6423__25[[#This Row],[Hora de Llegada]]</f>
        <v>45022.041666666664</v>
      </c>
      <c r="Q486" s="9">
        <f>spaces_3iWczBNnn5rbfoUlE0Jd_uploads_git_blob_9864c7f811c613c3faab876659c6423__25[[#This Row],[Hora de Salida]]</f>
        <v>45022.119444444441</v>
      </c>
      <c r="R486" s="9" cm="1">
        <f t="array" ref="R48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7.7777777776645962E-2</v>
      </c>
      <c r="S486" s="9">
        <f>_xlfn.XLOOKUP(spaces_3iWczBNnn5rbfoUlE0Jd_uploads_git_blob_9864c7f811c613c3faab876659c6423__25[[#This Row],[Número de Orden]],Cocinadinamica!E487:E1255,Cocinadinamica!F487:F1255)/1440</f>
        <v>5.486111111111111E-2</v>
      </c>
      <c r="T486" s="9" cm="1">
        <f t="array" ref="T48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2.2916666665534852E-2</v>
      </c>
      <c r="U486" s="9" t="str" cm="1">
        <f t="array" ref="U48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87" spans="1:21" x14ac:dyDescent="0.35">
      <c r="A487" s="28">
        <v>15</v>
      </c>
      <c r="B487" s="13" t="s">
        <v>1120</v>
      </c>
      <c r="C487" s="13">
        <v>3</v>
      </c>
      <c r="D487" s="14">
        <v>45022.115972222222</v>
      </c>
      <c r="E487" s="14">
        <v>45022.258333333331</v>
      </c>
      <c r="F487" s="13" t="s">
        <v>223</v>
      </c>
      <c r="G487" s="13" t="s">
        <v>163</v>
      </c>
      <c r="H487" s="13" t="s">
        <v>109</v>
      </c>
      <c r="I487" s="17">
        <v>12.66</v>
      </c>
      <c r="J487" s="13" t="s">
        <v>88</v>
      </c>
      <c r="K487" s="13">
        <v>486</v>
      </c>
      <c r="L487" s="13" t="s">
        <v>110</v>
      </c>
      <c r="M487" s="13" t="s">
        <v>1604</v>
      </c>
      <c r="N487">
        <f>_xlfn.XLOOKUP(spaces_3iWczBNnn5rbfoUlE0Jd_uploads_git_blob_9864c7f811c613c3faab876659c6423__25[[#This Row],[Número de Orden]],Cocinadinamica!B488:B1256,Cocinadinamica!C488:C1256)</f>
        <v>60</v>
      </c>
      <c r="O487" s="7">
        <f>spaces_3iWczBNnn5rbfoUlE0Jd_uploads_git_blob_9864c7f811c613c3faab876659c6423__25[[#This Row],[Hora de Llegada]]</f>
        <v>45022.115972222222</v>
      </c>
      <c r="P487" s="9">
        <f>spaces_3iWczBNnn5rbfoUlE0Jd_uploads_git_blob_9864c7f811c613c3faab876659c6423__25[[#This Row],[Hora de Llegada]]</f>
        <v>45022.115972222222</v>
      </c>
      <c r="Q487" s="9">
        <f>spaces_3iWczBNnn5rbfoUlE0Jd_uploads_git_blob_9864c7f811c613c3faab876659c6423__25[[#This Row],[Hora de Salida]]</f>
        <v>45022.258333333331</v>
      </c>
      <c r="R487" s="9" cm="1">
        <f t="array" ref="R48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0.15277777777373558</v>
      </c>
      <c r="S487" s="9">
        <f>_xlfn.XLOOKUP(spaces_3iWczBNnn5rbfoUlE0Jd_uploads_git_blob_9864c7f811c613c3faab876659c6423__25[[#This Row],[Número de Orden]],Cocinadinamica!E488:E1256,Cocinadinamica!F488:F1256)/1440</f>
        <v>4.0972222222222222E-2</v>
      </c>
      <c r="T487" s="9" cm="1">
        <f t="array" ref="T48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0.11180555555151336</v>
      </c>
      <c r="U487" s="9" t="str" cm="1">
        <f t="array" ref="U48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88" spans="1:21" x14ac:dyDescent="0.35">
      <c r="A488" s="27">
        <v>17</v>
      </c>
      <c r="B488" s="11" t="s">
        <v>745</v>
      </c>
      <c r="C488" s="11">
        <v>1</v>
      </c>
      <c r="D488" s="12">
        <v>45022.06527777778</v>
      </c>
      <c r="E488" s="12">
        <v>45022.159722222219</v>
      </c>
      <c r="F488" s="11" t="s">
        <v>223</v>
      </c>
      <c r="G488" s="11" t="s">
        <v>86</v>
      </c>
      <c r="H488" s="11" t="s">
        <v>74</v>
      </c>
      <c r="I488" s="16">
        <v>45.76</v>
      </c>
      <c r="J488" s="11" t="s">
        <v>88</v>
      </c>
      <c r="K488" s="11">
        <v>487</v>
      </c>
      <c r="L488" s="11" t="s">
        <v>221</v>
      </c>
      <c r="M488" s="11" t="s">
        <v>1605</v>
      </c>
      <c r="N488">
        <f>_xlfn.XLOOKUP(spaces_3iWczBNnn5rbfoUlE0Jd_uploads_git_blob_9864c7f811c613c3faab876659c6423__25[[#This Row],[Número de Orden]],Cocinadinamica!B489:B1257,Cocinadinamica!C489:C1257)</f>
        <v>61</v>
      </c>
      <c r="O488" s="7">
        <f>spaces_3iWczBNnn5rbfoUlE0Jd_uploads_git_blob_9864c7f811c613c3faab876659c6423__25[[#This Row],[Hora de Llegada]]</f>
        <v>45022.06527777778</v>
      </c>
      <c r="P488" s="9">
        <f>spaces_3iWczBNnn5rbfoUlE0Jd_uploads_git_blob_9864c7f811c613c3faab876659c6423__25[[#This Row],[Hora de Llegada]]</f>
        <v>45022.06527777778</v>
      </c>
      <c r="Q488" s="9">
        <f>spaces_3iWczBNnn5rbfoUlE0Jd_uploads_git_blob_9864c7f811c613c3faab876659c6423__25[[#This Row],[Hora de Salida]]</f>
        <v>45022.159722222219</v>
      </c>
      <c r="R488" s="9" cm="1">
        <f t="array" ref="R48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0.10486111110367347</v>
      </c>
      <c r="S488" s="9">
        <f>_xlfn.XLOOKUP(spaces_3iWczBNnn5rbfoUlE0Jd_uploads_git_blob_9864c7f811c613c3faab876659c6423__25[[#This Row],[Número de Orden]],Cocinadinamica!E489:E1257,Cocinadinamica!F489:F1257)/1440</f>
        <v>6.3888888888888884E-2</v>
      </c>
      <c r="T488" s="9" cm="1">
        <f t="array" ref="T48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4.0972222214784582E-2</v>
      </c>
      <c r="U488" s="9" t="str" cm="1">
        <f t="array" ref="U48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89" spans="1:21" x14ac:dyDescent="0.35">
      <c r="A489" s="28">
        <v>10</v>
      </c>
      <c r="B489" s="13" t="s">
        <v>1121</v>
      </c>
      <c r="C489" s="13">
        <v>4</v>
      </c>
      <c r="D489" s="14">
        <v>45022</v>
      </c>
      <c r="E489" s="14">
        <v>45022.081944444442</v>
      </c>
      <c r="F489" s="13" t="s">
        <v>170</v>
      </c>
      <c r="G489" s="13" t="s">
        <v>86</v>
      </c>
      <c r="H489" s="13" t="s">
        <v>109</v>
      </c>
      <c r="I489" s="17">
        <v>37.380000000000003</v>
      </c>
      <c r="J489" s="13" t="s">
        <v>75</v>
      </c>
      <c r="K489" s="13">
        <v>488</v>
      </c>
      <c r="L489" s="13" t="s">
        <v>164</v>
      </c>
      <c r="M489" s="13" t="s">
        <v>1606</v>
      </c>
      <c r="N489">
        <f>_xlfn.XLOOKUP(spaces_3iWczBNnn5rbfoUlE0Jd_uploads_git_blob_9864c7f811c613c3faab876659c6423__25[[#This Row],[Número de Orden]],Cocinadinamica!B490:B1258,Cocinadinamica!C490:C1258)</f>
        <v>75</v>
      </c>
      <c r="O489" s="7">
        <f>spaces_3iWczBNnn5rbfoUlE0Jd_uploads_git_blob_9864c7f811c613c3faab876659c6423__25[[#This Row],[Hora de Llegada]]</f>
        <v>45022</v>
      </c>
      <c r="P489" s="9">
        <f>spaces_3iWczBNnn5rbfoUlE0Jd_uploads_git_blob_9864c7f811c613c3faab876659c6423__25[[#This Row],[Hora de Llegada]]</f>
        <v>45022</v>
      </c>
      <c r="Q489" s="9">
        <f>spaces_3iWczBNnn5rbfoUlE0Jd_uploads_git_blob_9864c7f811c613c3faab876659c6423__25[[#This Row],[Hora de Salida]]</f>
        <v>45022.081944444442</v>
      </c>
      <c r="R489" s="9" cm="1">
        <f t="array" ref="R48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8.1944444442342501E-2</v>
      </c>
      <c r="S489" s="9">
        <f>_xlfn.XLOOKUP(spaces_3iWczBNnn5rbfoUlE0Jd_uploads_git_blob_9864c7f811c613c3faab876659c6423__25[[#This Row],[Número de Orden]],Cocinadinamica!E490:E1258,Cocinadinamica!F490:F1258)/1440</f>
        <v>8.611111111111111E-2</v>
      </c>
      <c r="T489" s="9" cm="1">
        <f t="array" ref="T48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489" s="9" t="str" cm="1">
        <f t="array" ref="U48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490" spans="1:21" x14ac:dyDescent="0.35">
      <c r="A490" s="27">
        <v>3</v>
      </c>
      <c r="B490" s="11" t="s">
        <v>1122</v>
      </c>
      <c r="C490" s="11">
        <v>1</v>
      </c>
      <c r="D490" s="12">
        <v>45022.122916666667</v>
      </c>
      <c r="E490" s="12">
        <v>45022.227083333331</v>
      </c>
      <c r="F490" s="11" t="s">
        <v>170</v>
      </c>
      <c r="G490" s="11" t="s">
        <v>163</v>
      </c>
      <c r="H490" s="11" t="s">
        <v>74</v>
      </c>
      <c r="I490" s="16">
        <v>22.27</v>
      </c>
      <c r="J490" s="11" t="s">
        <v>88</v>
      </c>
      <c r="K490" s="11">
        <v>489</v>
      </c>
      <c r="L490" s="11" t="s">
        <v>164</v>
      </c>
      <c r="M490" s="11" t="s">
        <v>1325</v>
      </c>
      <c r="N490">
        <f>_xlfn.XLOOKUP(spaces_3iWczBNnn5rbfoUlE0Jd_uploads_git_blob_9864c7f811c613c3faab876659c6423__25[[#This Row],[Número de Orden]],Cocinadinamica!B491:B1259,Cocinadinamica!C491:C1259)</f>
        <v>57</v>
      </c>
      <c r="O490" s="7">
        <f>spaces_3iWczBNnn5rbfoUlE0Jd_uploads_git_blob_9864c7f811c613c3faab876659c6423__25[[#This Row],[Hora de Llegada]]</f>
        <v>45022.122916666667</v>
      </c>
      <c r="P490" s="9">
        <f>spaces_3iWczBNnn5rbfoUlE0Jd_uploads_git_blob_9864c7f811c613c3faab876659c6423__25[[#This Row],[Hora de Llegada]]</f>
        <v>45022.122916666667</v>
      </c>
      <c r="Q490" s="9">
        <f>spaces_3iWczBNnn5rbfoUlE0Jd_uploads_git_blob_9864c7f811c613c3faab876659c6423__25[[#This Row],[Hora de Salida]]</f>
        <v>45022.227083333331</v>
      </c>
      <c r="R490" s="9" cm="1">
        <f t="array" ref="R49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0.11458333332848269</v>
      </c>
      <c r="S490" s="9">
        <f>_xlfn.XLOOKUP(spaces_3iWczBNnn5rbfoUlE0Jd_uploads_git_blob_9864c7f811c613c3faab876659c6423__25[[#This Row],[Número de Orden]],Cocinadinamica!E491:E1259,Cocinadinamica!F491:F1259)/1440</f>
        <v>2.361111111111111E-2</v>
      </c>
      <c r="T490" s="9" cm="1">
        <f t="array" ref="T49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9.0972222217371584E-2</v>
      </c>
      <c r="U490" s="9" t="str" cm="1">
        <f t="array" ref="U49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91" spans="1:21" x14ac:dyDescent="0.35">
      <c r="A491" s="28">
        <v>1</v>
      </c>
      <c r="B491" s="13" t="s">
        <v>567</v>
      </c>
      <c r="C491" s="13">
        <v>2</v>
      </c>
      <c r="D491" s="14">
        <v>45022.138888888891</v>
      </c>
      <c r="E491" s="14">
        <v>45022.206250000003</v>
      </c>
      <c r="F491" s="13" t="s">
        <v>85</v>
      </c>
      <c r="G491" s="13" t="s">
        <v>86</v>
      </c>
      <c r="H491" s="13" t="s">
        <v>74</v>
      </c>
      <c r="I491" s="17">
        <v>26.79</v>
      </c>
      <c r="J491" s="13" t="s">
        <v>75</v>
      </c>
      <c r="K491" s="13">
        <v>490</v>
      </c>
      <c r="L491" s="13" t="s">
        <v>110</v>
      </c>
      <c r="M491" s="13" t="s">
        <v>1607</v>
      </c>
      <c r="N491">
        <f>_xlfn.XLOOKUP(spaces_3iWczBNnn5rbfoUlE0Jd_uploads_git_blob_9864c7f811c613c3faab876659c6423__25[[#This Row],[Número de Orden]],Cocinadinamica!B492:B1260,Cocinadinamica!C492:C1260)</f>
        <v>88</v>
      </c>
      <c r="O491" s="7">
        <f>spaces_3iWczBNnn5rbfoUlE0Jd_uploads_git_blob_9864c7f811c613c3faab876659c6423__25[[#This Row],[Hora de Llegada]]</f>
        <v>45022.138888888891</v>
      </c>
      <c r="P491" s="9">
        <f>spaces_3iWczBNnn5rbfoUlE0Jd_uploads_git_blob_9864c7f811c613c3faab876659c6423__25[[#This Row],[Hora de Llegada]]</f>
        <v>45022.138888888891</v>
      </c>
      <c r="Q491" s="9">
        <f>spaces_3iWczBNnn5rbfoUlE0Jd_uploads_git_blob_9864c7f811c613c3faab876659c6423__25[[#This Row],[Hora de Salida]]</f>
        <v>45022.206250000003</v>
      </c>
      <c r="R491" s="9" cm="1">
        <f t="array" ref="R49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6.7361111112404615E-2</v>
      </c>
      <c r="S491" s="9">
        <f>_xlfn.XLOOKUP(spaces_3iWczBNnn5rbfoUlE0Jd_uploads_git_blob_9864c7f811c613c3faab876659c6423__25[[#This Row],[Número de Orden]],Cocinadinamica!E492:E1260,Cocinadinamica!F492:F1260)/1440</f>
        <v>9.0972222222222218E-2</v>
      </c>
      <c r="T491" s="9" cm="1">
        <f t="array" ref="T49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491" s="9" t="str" cm="1">
        <f t="array" ref="U49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492" spans="1:21" x14ac:dyDescent="0.35">
      <c r="A492" s="27">
        <v>7</v>
      </c>
      <c r="B492" s="11" t="s">
        <v>1089</v>
      </c>
      <c r="C492" s="11">
        <v>4</v>
      </c>
      <c r="D492" s="12">
        <v>45022.004861111112</v>
      </c>
      <c r="E492" s="12">
        <v>45022.109027777777</v>
      </c>
      <c r="F492" s="11" t="s">
        <v>72</v>
      </c>
      <c r="G492" s="11" t="s">
        <v>163</v>
      </c>
      <c r="H492" s="11" t="s">
        <v>74</v>
      </c>
      <c r="I492" s="16">
        <v>34.68</v>
      </c>
      <c r="J492" s="11" t="s">
        <v>88</v>
      </c>
      <c r="K492" s="11">
        <v>491</v>
      </c>
      <c r="L492" s="11" t="s">
        <v>181</v>
      </c>
      <c r="M492" s="11" t="s">
        <v>1608</v>
      </c>
      <c r="N492">
        <f>_xlfn.XLOOKUP(spaces_3iWczBNnn5rbfoUlE0Jd_uploads_git_blob_9864c7f811c613c3faab876659c6423__25[[#This Row],[Número de Orden]],Cocinadinamica!B493:B1261,Cocinadinamica!C493:C1261)</f>
        <v>48</v>
      </c>
      <c r="O492" s="7">
        <f>spaces_3iWczBNnn5rbfoUlE0Jd_uploads_git_blob_9864c7f811c613c3faab876659c6423__25[[#This Row],[Hora de Llegada]]</f>
        <v>45022.004861111112</v>
      </c>
      <c r="P492" s="9">
        <f>spaces_3iWczBNnn5rbfoUlE0Jd_uploads_git_blob_9864c7f811c613c3faab876659c6423__25[[#This Row],[Hora de Llegada]]</f>
        <v>45022.004861111112</v>
      </c>
      <c r="Q492" s="9">
        <f>spaces_3iWczBNnn5rbfoUlE0Jd_uploads_git_blob_9864c7f811c613c3faab876659c6423__25[[#This Row],[Hora de Salida]]</f>
        <v>45022.109027777777</v>
      </c>
      <c r="R492" s="9" cm="1">
        <f t="array" ref="R49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0.11458333332848269</v>
      </c>
      <c r="S492" s="9">
        <f>_xlfn.XLOOKUP(spaces_3iWczBNnn5rbfoUlE0Jd_uploads_git_blob_9864c7f811c613c3faab876659c6423__25[[#This Row],[Número de Orden]],Cocinadinamica!E493:E1261,Cocinadinamica!F493:F1261)/1440</f>
        <v>2.8472222222222222E-2</v>
      </c>
      <c r="T492" s="9" cm="1">
        <f t="array" ref="T49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8.6111111106260477E-2</v>
      </c>
      <c r="U492" s="9" t="str" cm="1">
        <f t="array" ref="U49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93" spans="1:21" x14ac:dyDescent="0.35">
      <c r="A493" s="28">
        <v>4</v>
      </c>
      <c r="B493" s="13" t="s">
        <v>1123</v>
      </c>
      <c r="C493" s="13">
        <v>4</v>
      </c>
      <c r="D493" s="14">
        <v>45022.043749999997</v>
      </c>
      <c r="E493" s="14">
        <v>45022.191666666666</v>
      </c>
      <c r="F493" s="13" t="s">
        <v>223</v>
      </c>
      <c r="G493" s="13" t="s">
        <v>86</v>
      </c>
      <c r="H493" s="13" t="s">
        <v>74</v>
      </c>
      <c r="I493" s="17">
        <v>16.62</v>
      </c>
      <c r="J493" s="13" t="s">
        <v>94</v>
      </c>
      <c r="K493" s="13">
        <v>492</v>
      </c>
      <c r="L493" s="13" t="s">
        <v>110</v>
      </c>
      <c r="M493" s="13" t="s">
        <v>1609</v>
      </c>
      <c r="N493">
        <f>_xlfn.XLOOKUP(spaces_3iWczBNnn5rbfoUlE0Jd_uploads_git_blob_9864c7f811c613c3faab876659c6423__25[[#This Row],[Número de Orden]],Cocinadinamica!B494:B1262,Cocinadinamica!C494:C1262)</f>
        <v>83</v>
      </c>
      <c r="O493" s="7">
        <f>spaces_3iWczBNnn5rbfoUlE0Jd_uploads_git_blob_9864c7f811c613c3faab876659c6423__25[[#This Row],[Hora de Llegada]]</f>
        <v>45022.043749999997</v>
      </c>
      <c r="P493" s="9">
        <f>spaces_3iWczBNnn5rbfoUlE0Jd_uploads_git_blob_9864c7f811c613c3faab876659c6423__25[[#This Row],[Hora de Llegada]]</f>
        <v>45022.043749999997</v>
      </c>
      <c r="Q493" s="9">
        <f>spaces_3iWczBNnn5rbfoUlE0Jd_uploads_git_blob_9864c7f811c613c3faab876659c6423__25[[#This Row],[Hora de Salida]]</f>
        <v>45022.191666666666</v>
      </c>
      <c r="R493" s="9" cm="1">
        <f t="array" ref="R49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0.14791666666860692</v>
      </c>
      <c r="S493" s="9">
        <f>_xlfn.XLOOKUP(spaces_3iWczBNnn5rbfoUlE0Jd_uploads_git_blob_9864c7f811c613c3faab876659c6423__25[[#This Row],[Número de Orden]],Cocinadinamica!E494:E1262,Cocinadinamica!F494:F1262)/1440</f>
        <v>3.4027777777777775E-2</v>
      </c>
      <c r="T493" s="9" cm="1">
        <f t="array" ref="T49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0.11388888889082915</v>
      </c>
      <c r="U493" s="9" t="str" cm="1">
        <f t="array" ref="U49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94" spans="1:21" x14ac:dyDescent="0.35">
      <c r="A494" s="27" t="s">
        <v>83</v>
      </c>
      <c r="B494" s="11" t="s">
        <v>597</v>
      </c>
      <c r="C494" s="11">
        <v>2</v>
      </c>
      <c r="D494" s="12">
        <v>45022.021527777775</v>
      </c>
      <c r="E494" s="12">
        <v>45022.073611111111</v>
      </c>
      <c r="F494" s="11" t="s">
        <v>85</v>
      </c>
      <c r="G494" s="11" t="s">
        <v>86</v>
      </c>
      <c r="H494" s="11" t="s">
        <v>74</v>
      </c>
      <c r="I494" s="16">
        <v>32.67</v>
      </c>
      <c r="J494" s="11" t="s">
        <v>88</v>
      </c>
      <c r="K494" s="11">
        <v>493</v>
      </c>
      <c r="L494" s="11" t="s">
        <v>76</v>
      </c>
      <c r="M494" s="11" t="s">
        <v>45</v>
      </c>
      <c r="N494">
        <f>_xlfn.XLOOKUP(spaces_3iWczBNnn5rbfoUlE0Jd_uploads_git_blob_9864c7f811c613c3faab876659c6423__25[[#This Row],[Número de Orden]],Cocinadinamica!B495:B1263,Cocinadinamica!C495:C1263)</f>
        <v>24</v>
      </c>
      <c r="O494" s="7">
        <f>spaces_3iWczBNnn5rbfoUlE0Jd_uploads_git_blob_9864c7f811c613c3faab876659c6423__25[[#This Row],[Hora de Llegada]]</f>
        <v>45022.021527777775</v>
      </c>
      <c r="P494" s="9">
        <f>spaces_3iWczBNnn5rbfoUlE0Jd_uploads_git_blob_9864c7f811c613c3faab876659c6423__25[[#This Row],[Hora de Llegada]]</f>
        <v>45022.021527777775</v>
      </c>
      <c r="Q494" s="9">
        <f>spaces_3iWczBNnn5rbfoUlE0Jd_uploads_git_blob_9864c7f811c613c3faab876659c6423__25[[#This Row],[Hora de Salida]]</f>
        <v>45022.073611111111</v>
      </c>
      <c r="R494" s="9" cm="1">
        <f t="array" ref="R49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6.25E-2</v>
      </c>
      <c r="S494" s="9">
        <f>_xlfn.XLOOKUP(spaces_3iWczBNnn5rbfoUlE0Jd_uploads_git_blob_9864c7f811c613c3faab876659c6423__25[[#This Row],[Número de Orden]],Cocinadinamica!E495:E1263,Cocinadinamica!F495:F1263)/1440</f>
        <v>5.5555555555555558E-3</v>
      </c>
      <c r="T494" s="9" cm="1">
        <f t="array" ref="T49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5.6944444444444443E-2</v>
      </c>
      <c r="U494" s="9" t="str" cm="1">
        <f t="array" ref="U49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95" spans="1:21" x14ac:dyDescent="0.35">
      <c r="A495" s="28">
        <v>20</v>
      </c>
      <c r="B495" s="13" t="s">
        <v>1045</v>
      </c>
      <c r="C495" s="13">
        <v>5</v>
      </c>
      <c r="D495" s="14">
        <v>45022.061111111114</v>
      </c>
      <c r="E495" s="14">
        <v>45022.200694444444</v>
      </c>
      <c r="F495" s="13" t="s">
        <v>223</v>
      </c>
      <c r="G495" s="13" t="s">
        <v>163</v>
      </c>
      <c r="H495" s="13" t="s">
        <v>74</v>
      </c>
      <c r="I495" s="17">
        <v>11.85</v>
      </c>
      <c r="J495" s="13" t="s">
        <v>94</v>
      </c>
      <c r="K495" s="13">
        <v>494</v>
      </c>
      <c r="L495" s="13" t="s">
        <v>221</v>
      </c>
      <c r="M495" s="13" t="s">
        <v>1267</v>
      </c>
      <c r="N495">
        <f>_xlfn.XLOOKUP(spaces_3iWczBNnn5rbfoUlE0Jd_uploads_git_blob_9864c7f811c613c3faab876659c6423__25[[#This Row],[Número de Orden]],Cocinadinamica!B496:B1264,Cocinadinamica!C496:C1264)</f>
        <v>68</v>
      </c>
      <c r="O495" s="7">
        <f>spaces_3iWczBNnn5rbfoUlE0Jd_uploads_git_blob_9864c7f811c613c3faab876659c6423__25[[#This Row],[Hora de Llegada]]</f>
        <v>45022.061111111114</v>
      </c>
      <c r="P495" s="9">
        <f>spaces_3iWczBNnn5rbfoUlE0Jd_uploads_git_blob_9864c7f811c613c3faab876659c6423__25[[#This Row],[Hora de Llegada]]</f>
        <v>45022.061111111114</v>
      </c>
      <c r="Q495" s="9">
        <f>spaces_3iWczBNnn5rbfoUlE0Jd_uploads_git_blob_9864c7f811c613c3faab876659c6423__25[[#This Row],[Hora de Salida]]</f>
        <v>45022.200694444444</v>
      </c>
      <c r="R495" s="9" cm="1">
        <f t="array" ref="R49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0.13958333332993789</v>
      </c>
      <c r="S495" s="9">
        <f>_xlfn.XLOOKUP(spaces_3iWczBNnn5rbfoUlE0Jd_uploads_git_blob_9864c7f811c613c3faab876659c6423__25[[#This Row],[Número de Orden]],Cocinadinamica!E496:E1264,Cocinadinamica!F496:F1264)/1440</f>
        <v>2.1527777777777778E-2</v>
      </c>
      <c r="T495" s="9" cm="1">
        <f t="array" ref="T49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0.1180555555521601</v>
      </c>
      <c r="U495" s="9" t="str" cm="1">
        <f t="array" ref="U49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96" spans="1:21" x14ac:dyDescent="0.35">
      <c r="A496" s="27">
        <v>11</v>
      </c>
      <c r="B496" s="11" t="s">
        <v>783</v>
      </c>
      <c r="C496" s="11">
        <v>6</v>
      </c>
      <c r="D496" s="12">
        <v>45022.125694444447</v>
      </c>
      <c r="E496" s="12">
        <v>45022.284722222219</v>
      </c>
      <c r="F496" s="11" t="s">
        <v>100</v>
      </c>
      <c r="G496" s="11" t="s">
        <v>163</v>
      </c>
      <c r="H496" s="11" t="s">
        <v>74</v>
      </c>
      <c r="I496" s="16">
        <v>33.96</v>
      </c>
      <c r="J496" s="11" t="s">
        <v>75</v>
      </c>
      <c r="K496" s="11">
        <v>495</v>
      </c>
      <c r="L496" s="11" t="s">
        <v>275</v>
      </c>
      <c r="M496" s="11" t="s">
        <v>1610</v>
      </c>
      <c r="N496">
        <f>_xlfn.XLOOKUP(spaces_3iWczBNnn5rbfoUlE0Jd_uploads_git_blob_9864c7f811c613c3faab876659c6423__25[[#This Row],[Número de Orden]],Cocinadinamica!B497:B1265,Cocinadinamica!C497:C1265)</f>
        <v>104</v>
      </c>
      <c r="O496" s="7">
        <f>spaces_3iWczBNnn5rbfoUlE0Jd_uploads_git_blob_9864c7f811c613c3faab876659c6423__25[[#This Row],[Hora de Llegada]]</f>
        <v>45022.125694444447</v>
      </c>
      <c r="P496" s="9">
        <f>spaces_3iWczBNnn5rbfoUlE0Jd_uploads_git_blob_9864c7f811c613c3faab876659c6423__25[[#This Row],[Hora de Llegada]]</f>
        <v>45022.125694444447</v>
      </c>
      <c r="Q496" s="9">
        <f>spaces_3iWczBNnn5rbfoUlE0Jd_uploads_git_blob_9864c7f811c613c3faab876659c6423__25[[#This Row],[Hora de Salida]]</f>
        <v>45022.284722222219</v>
      </c>
      <c r="R496" s="9" cm="1">
        <f t="array" ref="R49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0.15902777777228039</v>
      </c>
      <c r="S496" s="9">
        <f>_xlfn.XLOOKUP(spaces_3iWczBNnn5rbfoUlE0Jd_uploads_git_blob_9864c7f811c613c3faab876659c6423__25[[#This Row],[Número de Orden]],Cocinadinamica!E497:E1265,Cocinadinamica!F497:F1265)/1440</f>
        <v>7.0833333333333331E-2</v>
      </c>
      <c r="T496" s="9" cm="1">
        <f t="array" ref="T49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8.8194444438947056E-2</v>
      </c>
      <c r="U496" s="9" t="str" cm="1">
        <f t="array" ref="U49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97" spans="1:21" x14ac:dyDescent="0.35">
      <c r="A497" s="28">
        <v>1</v>
      </c>
      <c r="B497" s="13" t="s">
        <v>948</v>
      </c>
      <c r="C497" s="13">
        <v>3</v>
      </c>
      <c r="D497" s="14">
        <v>45022.106944444444</v>
      </c>
      <c r="E497" s="14">
        <v>45022.265277777777</v>
      </c>
      <c r="F497" s="13" t="s">
        <v>223</v>
      </c>
      <c r="G497" s="13" t="s">
        <v>86</v>
      </c>
      <c r="H497" s="13" t="s">
        <v>74</v>
      </c>
      <c r="I497" s="17">
        <v>39.42</v>
      </c>
      <c r="J497" s="13" t="s">
        <v>94</v>
      </c>
      <c r="K497" s="13">
        <v>496</v>
      </c>
      <c r="L497" s="13" t="s">
        <v>164</v>
      </c>
      <c r="M497" s="13" t="s">
        <v>1611</v>
      </c>
      <c r="N497">
        <f>_xlfn.XLOOKUP(spaces_3iWczBNnn5rbfoUlE0Jd_uploads_git_blob_9864c7f811c613c3faab876659c6423__25[[#This Row],[Número de Orden]],Cocinadinamica!B498:B1266,Cocinadinamica!C498:C1266)</f>
        <v>91</v>
      </c>
      <c r="O497" s="7">
        <f>spaces_3iWczBNnn5rbfoUlE0Jd_uploads_git_blob_9864c7f811c613c3faab876659c6423__25[[#This Row],[Hora de Llegada]]</f>
        <v>45022.106944444444</v>
      </c>
      <c r="P497" s="9">
        <f>spaces_3iWczBNnn5rbfoUlE0Jd_uploads_git_blob_9864c7f811c613c3faab876659c6423__25[[#This Row],[Hora de Llegada]]</f>
        <v>45022.106944444444</v>
      </c>
      <c r="Q497" s="9">
        <f>spaces_3iWczBNnn5rbfoUlE0Jd_uploads_git_blob_9864c7f811c613c3faab876659c6423__25[[#This Row],[Hora de Salida]]</f>
        <v>45022.265277777777</v>
      </c>
      <c r="R497" s="9" cm="1">
        <f t="array" ref="R49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0.15833333333284827</v>
      </c>
      <c r="S497" s="9">
        <f>_xlfn.XLOOKUP(spaces_3iWczBNnn5rbfoUlE0Jd_uploads_git_blob_9864c7f811c613c3faab876659c6423__25[[#This Row],[Número de Orden]],Cocinadinamica!E498:E1266,Cocinadinamica!F498:F1266)/1440</f>
        <v>9.2361111111111116E-2</v>
      </c>
      <c r="T497" s="9" cm="1">
        <f t="array" ref="T49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6.5972222221737153E-2</v>
      </c>
      <c r="U497" s="9" t="str" cm="1">
        <f t="array" ref="U49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98" spans="1:21" x14ac:dyDescent="0.35">
      <c r="A498" s="27">
        <v>13</v>
      </c>
      <c r="B498" s="11" t="s">
        <v>902</v>
      </c>
      <c r="C498" s="11">
        <v>6</v>
      </c>
      <c r="D498" s="12">
        <v>45022.145833333336</v>
      </c>
      <c r="E498" s="12">
        <v>45022.290277777778</v>
      </c>
      <c r="F498" s="11" t="s">
        <v>170</v>
      </c>
      <c r="G498" s="11" t="s">
        <v>86</v>
      </c>
      <c r="H498" s="11" t="s">
        <v>109</v>
      </c>
      <c r="I498" s="16">
        <v>29.93</v>
      </c>
      <c r="J498" s="11" t="s">
        <v>94</v>
      </c>
      <c r="K498" s="11">
        <v>497</v>
      </c>
      <c r="L498" s="11" t="s">
        <v>164</v>
      </c>
      <c r="M498" s="11" t="s">
        <v>1612</v>
      </c>
      <c r="N498">
        <f>_xlfn.XLOOKUP(spaces_3iWczBNnn5rbfoUlE0Jd_uploads_git_blob_9864c7f811c613c3faab876659c6423__25[[#This Row],[Número de Orden]],Cocinadinamica!B499:B1267,Cocinadinamica!C499:C1267)</f>
        <v>57</v>
      </c>
      <c r="O498" s="7">
        <f>spaces_3iWczBNnn5rbfoUlE0Jd_uploads_git_blob_9864c7f811c613c3faab876659c6423__25[[#This Row],[Hora de Llegada]]</f>
        <v>45022.145833333336</v>
      </c>
      <c r="P498" s="9">
        <f>spaces_3iWczBNnn5rbfoUlE0Jd_uploads_git_blob_9864c7f811c613c3faab876659c6423__25[[#This Row],[Hora de Llegada]]</f>
        <v>45022.145833333336</v>
      </c>
      <c r="Q498" s="9">
        <f>spaces_3iWczBNnn5rbfoUlE0Jd_uploads_git_blob_9864c7f811c613c3faab876659c6423__25[[#This Row],[Hora de Salida]]</f>
        <v>45022.290277777778</v>
      </c>
      <c r="R498" s="9" cm="1">
        <f t="array" ref="R49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0.1444444444423425</v>
      </c>
      <c r="S498" s="9">
        <f>_xlfn.XLOOKUP(spaces_3iWczBNnn5rbfoUlE0Jd_uploads_git_blob_9864c7f811c613c3faab876659c6423__25[[#This Row],[Número de Orden]],Cocinadinamica!E499:E1267,Cocinadinamica!F499:F1267)/1440</f>
        <v>2.6388888888888889E-2</v>
      </c>
      <c r="T498" s="9" cm="1">
        <f t="array" ref="T49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0.11805555555345361</v>
      </c>
      <c r="U498" s="9" t="str" cm="1">
        <f t="array" ref="U49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499" spans="1:21" x14ac:dyDescent="0.35">
      <c r="A499" s="28" t="s">
        <v>92</v>
      </c>
      <c r="B499" s="13" t="s">
        <v>536</v>
      </c>
      <c r="C499" s="13">
        <v>3</v>
      </c>
      <c r="D499" s="14">
        <v>45022.011805555558</v>
      </c>
      <c r="E499" s="14">
        <v>45022.156944444447</v>
      </c>
      <c r="F499" s="13" t="s">
        <v>170</v>
      </c>
      <c r="G499" s="13" t="s">
        <v>86</v>
      </c>
      <c r="H499" s="13" t="s">
        <v>74</v>
      </c>
      <c r="I499" s="17">
        <v>21.99</v>
      </c>
      <c r="J499" s="13" t="s">
        <v>75</v>
      </c>
      <c r="K499" s="13">
        <v>498</v>
      </c>
      <c r="L499" s="13" t="s">
        <v>181</v>
      </c>
      <c r="M499" s="13" t="s">
        <v>29</v>
      </c>
      <c r="N499">
        <f>_xlfn.XLOOKUP(spaces_3iWczBNnn5rbfoUlE0Jd_uploads_git_blob_9864c7f811c613c3faab876659c6423__25[[#This Row],[Número de Orden]],Cocinadinamica!B500:B1268,Cocinadinamica!C500:C1268)</f>
        <v>8</v>
      </c>
      <c r="O499" s="7">
        <f>spaces_3iWczBNnn5rbfoUlE0Jd_uploads_git_blob_9864c7f811c613c3faab876659c6423__25[[#This Row],[Hora de Llegada]]</f>
        <v>45022.011805555558</v>
      </c>
      <c r="P499" s="9">
        <f>spaces_3iWczBNnn5rbfoUlE0Jd_uploads_git_blob_9864c7f811c613c3faab876659c6423__25[[#This Row],[Hora de Llegada]]</f>
        <v>45022.011805555558</v>
      </c>
      <c r="Q499" s="9">
        <f>spaces_3iWczBNnn5rbfoUlE0Jd_uploads_git_blob_9864c7f811c613c3faab876659c6423__25[[#This Row],[Hora de Salida]]</f>
        <v>45022.156944444447</v>
      </c>
      <c r="R499" s="9" cm="1">
        <f t="array" ref="R49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0.14513888888905058</v>
      </c>
      <c r="S499" s="9">
        <f>_xlfn.XLOOKUP(spaces_3iWczBNnn5rbfoUlE0Jd_uploads_git_blob_9864c7f811c613c3faab876659c6423__25[[#This Row],[Número de Orden]],Cocinadinamica!E500:E1268,Cocinadinamica!F500:F1268)/1440</f>
        <v>2.2222222222222223E-2</v>
      </c>
      <c r="T499" s="9" cm="1">
        <f t="array" ref="T49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0.12291666666682835</v>
      </c>
      <c r="U499" s="9" t="str" cm="1">
        <f t="array" ref="U49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00" spans="1:21" x14ac:dyDescent="0.35">
      <c r="A500" s="27">
        <v>5</v>
      </c>
      <c r="B500" s="11" t="s">
        <v>1085</v>
      </c>
      <c r="C500" s="11">
        <v>5</v>
      </c>
      <c r="D500" s="12">
        <v>45022.056250000001</v>
      </c>
      <c r="E500" s="12">
        <v>45022.186111111114</v>
      </c>
      <c r="F500" s="11" t="s">
        <v>100</v>
      </c>
      <c r="G500" s="11" t="s">
        <v>73</v>
      </c>
      <c r="H500" s="11" t="s">
        <v>109</v>
      </c>
      <c r="I500" s="16">
        <v>22.69</v>
      </c>
      <c r="J500" s="11" t="s">
        <v>94</v>
      </c>
      <c r="K500" s="11">
        <v>499</v>
      </c>
      <c r="L500" s="11" t="s">
        <v>89</v>
      </c>
      <c r="M500" s="11" t="s">
        <v>1613</v>
      </c>
      <c r="N500">
        <f>_xlfn.XLOOKUP(spaces_3iWczBNnn5rbfoUlE0Jd_uploads_git_blob_9864c7f811c613c3faab876659c6423__25[[#This Row],[Número de Orden]],Cocinadinamica!B501:B1269,Cocinadinamica!C501:C1269)</f>
        <v>65</v>
      </c>
      <c r="O500" s="7">
        <f>spaces_3iWczBNnn5rbfoUlE0Jd_uploads_git_blob_9864c7f811c613c3faab876659c6423__25[[#This Row],[Hora de Llegada]]</f>
        <v>45022.056250000001</v>
      </c>
      <c r="P500" s="9">
        <f>spaces_3iWczBNnn5rbfoUlE0Jd_uploads_git_blob_9864c7f811c613c3faab876659c6423__25[[#This Row],[Hora de Llegada]]</f>
        <v>45022.056250000001</v>
      </c>
      <c r="Q500" s="9">
        <f>spaces_3iWczBNnn5rbfoUlE0Jd_uploads_git_blob_9864c7f811c613c3faab876659c6423__25[[#This Row],[Hora de Salida]]</f>
        <v>45022.186111111114</v>
      </c>
      <c r="R500" s="9" cm="1">
        <f t="array" ref="R50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0.12986111111240461</v>
      </c>
      <c r="S500" s="9">
        <f>_xlfn.XLOOKUP(spaces_3iWczBNnn5rbfoUlE0Jd_uploads_git_blob_9864c7f811c613c3faab876659c6423__25[[#This Row],[Número de Orden]],Cocinadinamica!E501:E1269,Cocinadinamica!F501:F1269)/1440</f>
        <v>9.0277777777777776E-2</v>
      </c>
      <c r="T500" s="9" cm="1">
        <f t="array" ref="T50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3.9583333334626838E-2</v>
      </c>
      <c r="U500" s="9" t="str" cm="1">
        <f t="array" ref="U50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01" spans="1:21" x14ac:dyDescent="0.35">
      <c r="A501" s="28">
        <v>4</v>
      </c>
      <c r="B501" s="13" t="s">
        <v>1122</v>
      </c>
      <c r="C501" s="13">
        <v>5</v>
      </c>
      <c r="D501" s="14">
        <v>45022.053472222222</v>
      </c>
      <c r="E501" s="14">
        <v>45022.21875</v>
      </c>
      <c r="F501" s="13" t="s">
        <v>72</v>
      </c>
      <c r="G501" s="13" t="s">
        <v>163</v>
      </c>
      <c r="H501" s="13" t="s">
        <v>109</v>
      </c>
      <c r="I501" s="17">
        <v>37.619999999999997</v>
      </c>
      <c r="J501" s="13" t="s">
        <v>88</v>
      </c>
      <c r="K501" s="13">
        <v>500</v>
      </c>
      <c r="L501" s="13" t="s">
        <v>164</v>
      </c>
      <c r="M501" s="13" t="s">
        <v>1614</v>
      </c>
      <c r="N501">
        <f>_xlfn.XLOOKUP(spaces_3iWczBNnn5rbfoUlE0Jd_uploads_git_blob_9864c7f811c613c3faab876659c6423__25[[#This Row],[Número de Orden]],Cocinadinamica!B502:B1270,Cocinadinamica!C502:C1270)</f>
        <v>38</v>
      </c>
      <c r="O501" s="7">
        <f>spaces_3iWczBNnn5rbfoUlE0Jd_uploads_git_blob_9864c7f811c613c3faab876659c6423__25[[#This Row],[Hora de Llegada]]</f>
        <v>45022.053472222222</v>
      </c>
      <c r="P501" s="9">
        <f>spaces_3iWczBNnn5rbfoUlE0Jd_uploads_git_blob_9864c7f811c613c3faab876659c6423__25[[#This Row],[Hora de Llegada]]</f>
        <v>45022.053472222222</v>
      </c>
      <c r="Q501" s="9">
        <f>spaces_3iWczBNnn5rbfoUlE0Jd_uploads_git_blob_9864c7f811c613c3faab876659c6423__25[[#This Row],[Hora de Salida]]</f>
        <v>45022.21875</v>
      </c>
      <c r="R501" s="9" cm="1">
        <f t="array" ref="R50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0.1756944444423425</v>
      </c>
      <c r="S501" s="9">
        <f>_xlfn.XLOOKUP(spaces_3iWczBNnn5rbfoUlE0Jd_uploads_git_blob_9864c7f811c613c3faab876659c6423__25[[#This Row],[Número de Orden]],Cocinadinamica!E502:E1270,Cocinadinamica!F502:F1270)/1440</f>
        <v>2.9166666666666667E-2</v>
      </c>
      <c r="T501" s="9" cm="1">
        <f t="array" ref="T50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0.14652777777567583</v>
      </c>
      <c r="U501" s="9" t="str" cm="1">
        <f t="array" ref="U50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02" spans="1:21" x14ac:dyDescent="0.35">
      <c r="A502" s="27">
        <v>7</v>
      </c>
      <c r="B502" s="11" t="s">
        <v>1124</v>
      </c>
      <c r="C502" s="11">
        <v>1</v>
      </c>
      <c r="D502" s="12">
        <v>45022.155555555553</v>
      </c>
      <c r="E502" s="12">
        <v>45022.271527777775</v>
      </c>
      <c r="F502" s="11" t="s">
        <v>223</v>
      </c>
      <c r="G502" s="11" t="s">
        <v>73</v>
      </c>
      <c r="H502" s="11" t="s">
        <v>74</v>
      </c>
      <c r="I502" s="16">
        <v>28.38</v>
      </c>
      <c r="J502" s="11" t="s">
        <v>88</v>
      </c>
      <c r="K502" s="11">
        <v>501</v>
      </c>
      <c r="L502" s="11" t="s">
        <v>275</v>
      </c>
      <c r="M502" s="11" t="s">
        <v>1615</v>
      </c>
      <c r="N502">
        <f>_xlfn.XLOOKUP(spaces_3iWczBNnn5rbfoUlE0Jd_uploads_git_blob_9864c7f811c613c3faab876659c6423__25[[#This Row],[Número de Orden]],Cocinadinamica!B503:B1271,Cocinadinamica!C503:C1271)</f>
        <v>55</v>
      </c>
      <c r="O502" s="7">
        <f>spaces_3iWczBNnn5rbfoUlE0Jd_uploads_git_blob_9864c7f811c613c3faab876659c6423__25[[#This Row],[Hora de Llegada]]</f>
        <v>45022.155555555553</v>
      </c>
      <c r="P502" s="9">
        <f>spaces_3iWczBNnn5rbfoUlE0Jd_uploads_git_blob_9864c7f811c613c3faab876659c6423__25[[#This Row],[Hora de Llegada]]</f>
        <v>45022.155555555553</v>
      </c>
      <c r="Q502" s="9">
        <f>spaces_3iWczBNnn5rbfoUlE0Jd_uploads_git_blob_9864c7f811c613c3faab876659c6423__25[[#This Row],[Hora de Salida]]</f>
        <v>45022.271527777775</v>
      </c>
      <c r="R502" s="9" cm="1">
        <f t="array" ref="R50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0.12638888888614019</v>
      </c>
      <c r="S502" s="9">
        <f>_xlfn.XLOOKUP(spaces_3iWczBNnn5rbfoUlE0Jd_uploads_git_blob_9864c7f811c613c3faab876659c6423__25[[#This Row],[Número de Orden]],Cocinadinamica!E503:E1271,Cocinadinamica!F503:F1271)/1440</f>
        <v>2.7083333333333334E-2</v>
      </c>
      <c r="T502" s="9" cm="1">
        <f t="array" ref="T50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9.930555555280686E-2</v>
      </c>
      <c r="U502" s="9" t="str" cm="1">
        <f t="array" ref="U50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03" spans="1:21" x14ac:dyDescent="0.35">
      <c r="A503" s="28">
        <v>5</v>
      </c>
      <c r="B503" s="13" t="s">
        <v>985</v>
      </c>
      <c r="C503" s="13">
        <v>2</v>
      </c>
      <c r="D503" s="14">
        <v>45022.03125</v>
      </c>
      <c r="E503" s="14">
        <v>45022.081250000003</v>
      </c>
      <c r="F503" s="13" t="s">
        <v>85</v>
      </c>
      <c r="G503" s="13" t="s">
        <v>86</v>
      </c>
      <c r="H503" s="13" t="s">
        <v>74</v>
      </c>
      <c r="I503" s="17">
        <v>32.9</v>
      </c>
      <c r="J503" s="13" t="s">
        <v>94</v>
      </c>
      <c r="K503" s="13">
        <v>502</v>
      </c>
      <c r="L503" s="13" t="s">
        <v>95</v>
      </c>
      <c r="M503" s="13" t="s">
        <v>1616</v>
      </c>
      <c r="N503">
        <f>_xlfn.XLOOKUP(spaces_3iWczBNnn5rbfoUlE0Jd_uploads_git_blob_9864c7f811c613c3faab876659c6423__25[[#This Row],[Número de Orden]],Cocinadinamica!B504:B1272,Cocinadinamica!C504:C1272)</f>
        <v>56</v>
      </c>
      <c r="O503" s="7">
        <f>spaces_3iWczBNnn5rbfoUlE0Jd_uploads_git_blob_9864c7f811c613c3faab876659c6423__25[[#This Row],[Hora de Llegada]]</f>
        <v>45022.03125</v>
      </c>
      <c r="P503" s="9">
        <f>spaces_3iWczBNnn5rbfoUlE0Jd_uploads_git_blob_9864c7f811c613c3faab876659c6423__25[[#This Row],[Hora de Llegada]]</f>
        <v>45022.03125</v>
      </c>
      <c r="Q503" s="9">
        <f>spaces_3iWczBNnn5rbfoUlE0Jd_uploads_git_blob_9864c7f811c613c3faab876659c6423__25[[#This Row],[Hora de Salida]]</f>
        <v>45022.081250000003</v>
      </c>
      <c r="R503" s="9" cm="1">
        <f t="array" ref="R50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5.0000000002910383E-2</v>
      </c>
      <c r="S503" s="9">
        <f>_xlfn.XLOOKUP(spaces_3iWczBNnn5rbfoUlE0Jd_uploads_git_blob_9864c7f811c613c3faab876659c6423__25[[#This Row],[Número de Orden]],Cocinadinamica!E504:E1272,Cocinadinamica!F504:F1272)/1440</f>
        <v>5.0694444444444445E-2</v>
      </c>
      <c r="T503" s="9" cm="1">
        <f t="array" ref="T50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503" s="9" t="str" cm="1">
        <f t="array" ref="U50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504" spans="1:21" x14ac:dyDescent="0.35">
      <c r="A504" s="27">
        <v>3</v>
      </c>
      <c r="B504" s="11" t="s">
        <v>1125</v>
      </c>
      <c r="C504" s="11">
        <v>1</v>
      </c>
      <c r="D504" s="12">
        <v>45022.097222222219</v>
      </c>
      <c r="E504" s="12">
        <v>45022.168055555558</v>
      </c>
      <c r="F504" s="11" t="s">
        <v>170</v>
      </c>
      <c r="G504" s="11" t="s">
        <v>86</v>
      </c>
      <c r="H504" s="11" t="s">
        <v>74</v>
      </c>
      <c r="I504" s="16">
        <v>35.840000000000003</v>
      </c>
      <c r="J504" s="11" t="s">
        <v>94</v>
      </c>
      <c r="K504" s="11">
        <v>503</v>
      </c>
      <c r="L504" s="11" t="s">
        <v>181</v>
      </c>
      <c r="M504" s="11" t="s">
        <v>1443</v>
      </c>
      <c r="N504">
        <f>_xlfn.XLOOKUP(spaces_3iWczBNnn5rbfoUlE0Jd_uploads_git_blob_9864c7f811c613c3faab876659c6423__25[[#This Row],[Número de Orden]],Cocinadinamica!B505:B1273,Cocinadinamica!C505:C1273)</f>
        <v>54</v>
      </c>
      <c r="O504" s="7">
        <f>spaces_3iWczBNnn5rbfoUlE0Jd_uploads_git_blob_9864c7f811c613c3faab876659c6423__25[[#This Row],[Hora de Llegada]]</f>
        <v>45022.097222222219</v>
      </c>
      <c r="P504" s="9">
        <f>spaces_3iWczBNnn5rbfoUlE0Jd_uploads_git_blob_9864c7f811c613c3faab876659c6423__25[[#This Row],[Hora de Llegada]]</f>
        <v>45022.097222222219</v>
      </c>
      <c r="Q504" s="9">
        <f>spaces_3iWczBNnn5rbfoUlE0Jd_uploads_git_blob_9864c7f811c613c3faab876659c6423__25[[#This Row],[Hora de Salida]]</f>
        <v>45022.168055555558</v>
      </c>
      <c r="R504" s="9" cm="1">
        <f t="array" ref="R50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7.0833333338669036E-2</v>
      </c>
      <c r="S504" s="9">
        <f>_xlfn.XLOOKUP(spaces_3iWczBNnn5rbfoUlE0Jd_uploads_git_blob_9864c7f811c613c3faab876659c6423__25[[#This Row],[Número de Orden]],Cocinadinamica!E505:E1273,Cocinadinamica!F505:F1273)/1440</f>
        <v>5.9027777777777776E-2</v>
      </c>
      <c r="T504" s="9" cm="1">
        <f t="array" ref="T50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1.1805555560891259E-2</v>
      </c>
      <c r="U504" s="9" t="str" cm="1">
        <f t="array" ref="U50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05" spans="1:21" x14ac:dyDescent="0.35">
      <c r="A505" s="28" t="s">
        <v>83</v>
      </c>
      <c r="B505" s="13" t="s">
        <v>607</v>
      </c>
      <c r="C505" s="13">
        <v>5</v>
      </c>
      <c r="D505" s="14">
        <v>45022.090277777781</v>
      </c>
      <c r="E505" s="14">
        <v>45022.2</v>
      </c>
      <c r="F505" s="13" t="s">
        <v>85</v>
      </c>
      <c r="G505" s="13" t="s">
        <v>73</v>
      </c>
      <c r="H505" s="13" t="s">
        <v>87</v>
      </c>
      <c r="I505" s="17">
        <v>31.31</v>
      </c>
      <c r="J505" s="13" t="s">
        <v>94</v>
      </c>
      <c r="K505" s="13">
        <v>504</v>
      </c>
      <c r="L505" s="13" t="s">
        <v>89</v>
      </c>
      <c r="M505" s="13" t="s">
        <v>17</v>
      </c>
      <c r="N505">
        <f>_xlfn.XLOOKUP(spaces_3iWczBNnn5rbfoUlE0Jd_uploads_git_blob_9864c7f811c613c3faab876659c6423__25[[#This Row],[Número de Orden]],Cocinadinamica!B506:B1274,Cocinadinamica!C506:C1274)</f>
        <v>22</v>
      </c>
      <c r="O505" s="7">
        <f>spaces_3iWczBNnn5rbfoUlE0Jd_uploads_git_blob_9864c7f811c613c3faab876659c6423__25[[#This Row],[Hora de Llegada]]</f>
        <v>45022.090277777781</v>
      </c>
      <c r="P505" s="9">
        <f>spaces_3iWczBNnn5rbfoUlE0Jd_uploads_git_blob_9864c7f811c613c3faab876659c6423__25[[#This Row],[Hora de Llegada]]</f>
        <v>45022.090277777781</v>
      </c>
      <c r="Q505" s="9">
        <f>spaces_3iWczBNnn5rbfoUlE0Jd_uploads_git_blob_9864c7f811c613c3faab876659c6423__25[[#This Row],[Hora de Salida]]</f>
        <v>45022.2</v>
      </c>
      <c r="R505" s="9" cm="1">
        <f t="array" ref="R50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0.10972222221607808</v>
      </c>
      <c r="S505" s="9">
        <f>_xlfn.XLOOKUP(spaces_3iWczBNnn5rbfoUlE0Jd_uploads_git_blob_9864c7f811c613c3faab876659c6423__25[[#This Row],[Número de Orden]],Cocinadinamica!E506:E1274,Cocinadinamica!F506:F1274)/1440</f>
        <v>1.3194444444444444E-2</v>
      </c>
      <c r="T505" s="9" cm="1">
        <f t="array" ref="T50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9.6527777771633641E-2</v>
      </c>
      <c r="U505" s="9" t="str" cm="1">
        <f t="array" ref="U50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06" spans="1:21" x14ac:dyDescent="0.35">
      <c r="A506" s="27">
        <v>5</v>
      </c>
      <c r="B506" s="11" t="s">
        <v>1126</v>
      </c>
      <c r="C506" s="11">
        <v>1</v>
      </c>
      <c r="D506" s="12">
        <v>45022.109722222223</v>
      </c>
      <c r="E506" s="12">
        <v>45022.254861111112</v>
      </c>
      <c r="F506" s="11" t="s">
        <v>100</v>
      </c>
      <c r="G506" s="11" t="s">
        <v>73</v>
      </c>
      <c r="H506" s="11" t="s">
        <v>74</v>
      </c>
      <c r="I506" s="16">
        <v>25.76</v>
      </c>
      <c r="J506" s="11" t="s">
        <v>94</v>
      </c>
      <c r="K506" s="11">
        <v>505</v>
      </c>
      <c r="L506" s="11" t="s">
        <v>110</v>
      </c>
      <c r="M506" s="11" t="s">
        <v>1617</v>
      </c>
      <c r="N506">
        <f>_xlfn.XLOOKUP(spaces_3iWczBNnn5rbfoUlE0Jd_uploads_git_blob_9864c7f811c613c3faab876659c6423__25[[#This Row],[Número de Orden]],Cocinadinamica!B507:B1275,Cocinadinamica!C507:C1275)</f>
        <v>60</v>
      </c>
      <c r="O506" s="7">
        <f>spaces_3iWczBNnn5rbfoUlE0Jd_uploads_git_blob_9864c7f811c613c3faab876659c6423__25[[#This Row],[Hora de Llegada]]</f>
        <v>45022.109722222223</v>
      </c>
      <c r="P506" s="9">
        <f>spaces_3iWczBNnn5rbfoUlE0Jd_uploads_git_blob_9864c7f811c613c3faab876659c6423__25[[#This Row],[Hora de Llegada]]</f>
        <v>45022.109722222223</v>
      </c>
      <c r="Q506" s="9">
        <f>spaces_3iWczBNnn5rbfoUlE0Jd_uploads_git_blob_9864c7f811c613c3faab876659c6423__25[[#This Row],[Hora de Salida]]</f>
        <v>45022.254861111112</v>
      </c>
      <c r="R506" s="9" cm="1">
        <f t="array" ref="R50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0.14513888888905058</v>
      </c>
      <c r="S506" s="9">
        <f>_xlfn.XLOOKUP(spaces_3iWczBNnn5rbfoUlE0Jd_uploads_git_blob_9864c7f811c613c3faab876659c6423__25[[#This Row],[Número de Orden]],Cocinadinamica!E507:E1275,Cocinadinamica!F507:F1275)/1440</f>
        <v>7.9861111111111105E-2</v>
      </c>
      <c r="T506" s="9" cm="1">
        <f t="array" ref="T50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6.5277777777939472E-2</v>
      </c>
      <c r="U506" s="9" t="str" cm="1">
        <f t="array" ref="U50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07" spans="1:21" x14ac:dyDescent="0.35">
      <c r="A507" s="28" t="s">
        <v>98</v>
      </c>
      <c r="B507" s="13" t="s">
        <v>609</v>
      </c>
      <c r="C507" s="13">
        <v>2</v>
      </c>
      <c r="D507" s="14">
        <v>45022.084027777775</v>
      </c>
      <c r="E507" s="14">
        <v>45022.168055555558</v>
      </c>
      <c r="F507" s="13" t="s">
        <v>170</v>
      </c>
      <c r="G507" s="13" t="s">
        <v>73</v>
      </c>
      <c r="H507" s="13" t="s">
        <v>74</v>
      </c>
      <c r="I507" s="17">
        <v>11.65</v>
      </c>
      <c r="J507" s="13" t="s">
        <v>88</v>
      </c>
      <c r="K507" s="13">
        <v>506</v>
      </c>
      <c r="L507" s="13" t="s">
        <v>221</v>
      </c>
      <c r="M507" s="13" t="s">
        <v>31</v>
      </c>
      <c r="N507">
        <f>_xlfn.XLOOKUP(spaces_3iWczBNnn5rbfoUlE0Jd_uploads_git_blob_9864c7f811c613c3faab876659c6423__25[[#This Row],[Número de Orden]],Cocinadinamica!B508:B1276,Cocinadinamica!C508:C1276)</f>
        <v>28</v>
      </c>
      <c r="O507" s="7">
        <f>spaces_3iWczBNnn5rbfoUlE0Jd_uploads_git_blob_9864c7f811c613c3faab876659c6423__25[[#This Row],[Hora de Llegada]]</f>
        <v>45022.084027777775</v>
      </c>
      <c r="P507" s="9">
        <f>spaces_3iWczBNnn5rbfoUlE0Jd_uploads_git_blob_9864c7f811c613c3faab876659c6423__25[[#This Row],[Hora de Llegada]]</f>
        <v>45022.084027777775</v>
      </c>
      <c r="Q507" s="9">
        <f>spaces_3iWczBNnn5rbfoUlE0Jd_uploads_git_blob_9864c7f811c613c3faab876659c6423__25[[#This Row],[Hora de Salida]]</f>
        <v>45022.168055555558</v>
      </c>
      <c r="R507" s="9" cm="1">
        <f t="array" ref="R50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9.4444444446708076E-2</v>
      </c>
      <c r="S507" s="9">
        <f>_xlfn.XLOOKUP(spaces_3iWczBNnn5rbfoUlE0Jd_uploads_git_blob_9864c7f811c613c3faab876659c6423__25[[#This Row],[Número de Orden]],Cocinadinamica!E508:E1276,Cocinadinamica!F508:F1276)/1440</f>
        <v>3.472222222222222E-3</v>
      </c>
      <c r="T507" s="9" cm="1">
        <f t="array" ref="T50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9.0972222224485852E-2</v>
      </c>
      <c r="U507" s="9" t="str" cm="1">
        <f t="array" ref="U50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08" spans="1:21" x14ac:dyDescent="0.35">
      <c r="A508" s="27">
        <v>18</v>
      </c>
      <c r="B508" s="11" t="s">
        <v>563</v>
      </c>
      <c r="C508" s="11">
        <v>4</v>
      </c>
      <c r="D508" s="12">
        <v>45022.143055555556</v>
      </c>
      <c r="E508" s="12">
        <v>45022.1875</v>
      </c>
      <c r="F508" s="11" t="s">
        <v>100</v>
      </c>
      <c r="G508" s="11" t="s">
        <v>163</v>
      </c>
      <c r="H508" s="11" t="s">
        <v>74</v>
      </c>
      <c r="I508" s="16">
        <v>43.42</v>
      </c>
      <c r="J508" s="11" t="s">
        <v>75</v>
      </c>
      <c r="K508" s="11">
        <v>507</v>
      </c>
      <c r="L508" s="11" t="s">
        <v>95</v>
      </c>
      <c r="M508" s="11" t="s">
        <v>1618</v>
      </c>
      <c r="N508">
        <f>_xlfn.XLOOKUP(spaces_3iWczBNnn5rbfoUlE0Jd_uploads_git_blob_9864c7f811c613c3faab876659c6423__25[[#This Row],[Número de Orden]],Cocinadinamica!B509:B1277,Cocinadinamica!C509:C1277)</f>
        <v>84</v>
      </c>
      <c r="O508" s="7">
        <f>spaces_3iWczBNnn5rbfoUlE0Jd_uploads_git_blob_9864c7f811c613c3faab876659c6423__25[[#This Row],[Hora de Llegada]]</f>
        <v>45022.143055555556</v>
      </c>
      <c r="P508" s="9">
        <f>spaces_3iWczBNnn5rbfoUlE0Jd_uploads_git_blob_9864c7f811c613c3faab876659c6423__25[[#This Row],[Hora de Llegada]]</f>
        <v>45022.143055555556</v>
      </c>
      <c r="Q508" s="9">
        <f>spaces_3iWczBNnn5rbfoUlE0Jd_uploads_git_blob_9864c7f811c613c3faab876659c6423__25[[#This Row],[Hora de Salida]]</f>
        <v>45022.1875</v>
      </c>
      <c r="R508" s="9" cm="1">
        <f t="array" ref="R50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4.4444444443797693E-2</v>
      </c>
      <c r="S508" s="9">
        <f>_xlfn.XLOOKUP(spaces_3iWczBNnn5rbfoUlE0Jd_uploads_git_blob_9864c7f811c613c3faab876659c6423__25[[#This Row],[Número de Orden]],Cocinadinamica!E509:E1277,Cocinadinamica!F509:F1277)/1440</f>
        <v>4.791666666666667E-2</v>
      </c>
      <c r="T508" s="9" cm="1">
        <f t="array" ref="T50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508" s="9" t="str" cm="1">
        <f t="array" ref="U50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509" spans="1:21" x14ac:dyDescent="0.35">
      <c r="A509" s="28" t="s">
        <v>185</v>
      </c>
      <c r="B509" s="13" t="s">
        <v>611</v>
      </c>
      <c r="C509" s="13">
        <v>1</v>
      </c>
      <c r="D509" s="14">
        <v>45022.118055555555</v>
      </c>
      <c r="E509" s="14">
        <v>45022.274305555555</v>
      </c>
      <c r="F509" s="13" t="s">
        <v>85</v>
      </c>
      <c r="G509" s="13" t="s">
        <v>86</v>
      </c>
      <c r="H509" s="13" t="s">
        <v>74</v>
      </c>
      <c r="I509" s="17">
        <v>4.28</v>
      </c>
      <c r="J509" s="13" t="s">
        <v>94</v>
      </c>
      <c r="K509" s="13">
        <v>508</v>
      </c>
      <c r="L509" s="13" t="s">
        <v>89</v>
      </c>
      <c r="M509" s="13" t="s">
        <v>33</v>
      </c>
      <c r="N509">
        <f>_xlfn.XLOOKUP(spaces_3iWczBNnn5rbfoUlE0Jd_uploads_git_blob_9864c7f811c613c3faab876659c6423__25[[#This Row],[Número de Orden]],Cocinadinamica!B510:B1278,Cocinadinamica!C510:C1278)</f>
        <v>13</v>
      </c>
      <c r="O509" s="7">
        <f>spaces_3iWczBNnn5rbfoUlE0Jd_uploads_git_blob_9864c7f811c613c3faab876659c6423__25[[#This Row],[Hora de Llegada]]</f>
        <v>45022.118055555555</v>
      </c>
      <c r="P509" s="9">
        <f>spaces_3iWczBNnn5rbfoUlE0Jd_uploads_git_blob_9864c7f811c613c3faab876659c6423__25[[#This Row],[Hora de Llegada]]</f>
        <v>45022.118055555555</v>
      </c>
      <c r="Q509" s="9">
        <f>spaces_3iWczBNnn5rbfoUlE0Jd_uploads_git_blob_9864c7f811c613c3faab876659c6423__25[[#This Row],[Hora de Salida]]</f>
        <v>45022.274305555555</v>
      </c>
      <c r="R509" s="9" cm="1">
        <f t="array" ref="R50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0.15625</v>
      </c>
      <c r="S509" s="9">
        <f>_xlfn.XLOOKUP(spaces_3iWczBNnn5rbfoUlE0Jd_uploads_git_blob_9864c7f811c613c3faab876659c6423__25[[#This Row],[Número de Orden]],Cocinadinamica!E510:E1278,Cocinadinamica!F510:F1278)/1440</f>
        <v>2.361111111111111E-2</v>
      </c>
      <c r="T509" s="9" cm="1">
        <f t="array" ref="T50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0.13263888888888889</v>
      </c>
      <c r="U509" s="9" t="str" cm="1">
        <f t="array" ref="U50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10" spans="1:21" x14ac:dyDescent="0.35">
      <c r="A510" s="27" t="s">
        <v>121</v>
      </c>
      <c r="B510" s="11" t="s">
        <v>612</v>
      </c>
      <c r="C510" s="11">
        <v>3</v>
      </c>
      <c r="D510" s="12">
        <v>45022.133333333331</v>
      </c>
      <c r="E510" s="12">
        <v>45022.251388888886</v>
      </c>
      <c r="F510" s="11" t="s">
        <v>223</v>
      </c>
      <c r="G510" s="11" t="s">
        <v>163</v>
      </c>
      <c r="H510" s="11" t="s">
        <v>74</v>
      </c>
      <c r="I510" s="16">
        <v>16.260000000000002</v>
      </c>
      <c r="J510" s="11" t="s">
        <v>88</v>
      </c>
      <c r="K510" s="11">
        <v>509</v>
      </c>
      <c r="L510" s="11" t="s">
        <v>89</v>
      </c>
      <c r="M510" s="11" t="s">
        <v>19</v>
      </c>
      <c r="N510">
        <f>_xlfn.XLOOKUP(spaces_3iWczBNnn5rbfoUlE0Jd_uploads_git_blob_9864c7f811c613c3faab876659c6423__25[[#This Row],[Número de Orden]],Cocinadinamica!B511:B1279,Cocinadinamica!C511:C1279)</f>
        <v>30</v>
      </c>
      <c r="O510" s="7">
        <f>spaces_3iWczBNnn5rbfoUlE0Jd_uploads_git_blob_9864c7f811c613c3faab876659c6423__25[[#This Row],[Hora de Llegada]]</f>
        <v>45022.133333333331</v>
      </c>
      <c r="P510" s="9">
        <f>spaces_3iWczBNnn5rbfoUlE0Jd_uploads_git_blob_9864c7f811c613c3faab876659c6423__25[[#This Row],[Hora de Llegada]]</f>
        <v>45022.133333333331</v>
      </c>
      <c r="Q510" s="9">
        <f>spaces_3iWczBNnn5rbfoUlE0Jd_uploads_git_blob_9864c7f811c613c3faab876659c6423__25[[#This Row],[Hora de Salida]]</f>
        <v>45022.251388888886</v>
      </c>
      <c r="R510" s="9" cm="1">
        <f t="array" ref="R51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0.12847222221898846</v>
      </c>
      <c r="S510" s="9">
        <f>_xlfn.XLOOKUP(spaces_3iWczBNnn5rbfoUlE0Jd_uploads_git_blob_9864c7f811c613c3faab876659c6423__25[[#This Row],[Número de Orden]],Cocinadinamica!E511:E1279,Cocinadinamica!F511:F1279)/1440</f>
        <v>3.2638888888888891E-2</v>
      </c>
      <c r="T510" s="9" cm="1">
        <f t="array" ref="T51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9.5833333330099579E-2</v>
      </c>
      <c r="U510" s="9" t="str" cm="1">
        <f t="array" ref="U51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11" spans="1:21" x14ac:dyDescent="0.35">
      <c r="A511" s="28" t="s">
        <v>185</v>
      </c>
      <c r="B511" s="13" t="s">
        <v>613</v>
      </c>
      <c r="C511" s="13">
        <v>4</v>
      </c>
      <c r="D511" s="14">
        <v>45022.147222222222</v>
      </c>
      <c r="E511" s="14">
        <v>45022.189583333333</v>
      </c>
      <c r="F511" s="13" t="s">
        <v>72</v>
      </c>
      <c r="G511" s="13" t="s">
        <v>86</v>
      </c>
      <c r="H511" s="13" t="s">
        <v>74</v>
      </c>
      <c r="I511" s="17">
        <v>14.97</v>
      </c>
      <c r="J511" s="13" t="s">
        <v>75</v>
      </c>
      <c r="K511" s="13">
        <v>510</v>
      </c>
      <c r="L511" s="13" t="s">
        <v>221</v>
      </c>
      <c r="M511" s="13" t="s">
        <v>21</v>
      </c>
      <c r="N511">
        <f>_xlfn.XLOOKUP(spaces_3iWczBNnn5rbfoUlE0Jd_uploads_git_blob_9864c7f811c613c3faab876659c6423__25[[#This Row],[Número de Orden]],Cocinadinamica!B512:B1280,Cocinadinamica!C512:C1280)</f>
        <v>14</v>
      </c>
      <c r="O511" s="7">
        <f>spaces_3iWczBNnn5rbfoUlE0Jd_uploads_git_blob_9864c7f811c613c3faab876659c6423__25[[#This Row],[Hora de Llegada]]</f>
        <v>45022.147222222222</v>
      </c>
      <c r="P511" s="9">
        <f>spaces_3iWczBNnn5rbfoUlE0Jd_uploads_git_blob_9864c7f811c613c3faab876659c6423__25[[#This Row],[Hora de Llegada]]</f>
        <v>45022.147222222222</v>
      </c>
      <c r="Q511" s="9">
        <f>spaces_3iWczBNnn5rbfoUlE0Jd_uploads_git_blob_9864c7f811c613c3faab876659c6423__25[[#This Row],[Hora de Salida]]</f>
        <v>45022.189583333333</v>
      </c>
      <c r="R511" s="9" cm="1">
        <f t="array" ref="R51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4.2361111110949423E-2</v>
      </c>
      <c r="S511" s="9">
        <f>_xlfn.XLOOKUP(spaces_3iWczBNnn5rbfoUlE0Jd_uploads_git_blob_9864c7f811c613c3faab876659c6423__25[[#This Row],[Número de Orden]],Cocinadinamica!E512:E1280,Cocinadinamica!F512:F1280)/1440</f>
        <v>3.3333333333333333E-2</v>
      </c>
      <c r="T511" s="9" cm="1">
        <f t="array" ref="T51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9.0277777776160903E-3</v>
      </c>
      <c r="U511" s="9" t="str" cm="1">
        <f t="array" ref="U51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12" spans="1:21" x14ac:dyDescent="0.35">
      <c r="A512" s="27">
        <v>2</v>
      </c>
      <c r="B512" s="11" t="s">
        <v>1127</v>
      </c>
      <c r="C512" s="11">
        <v>1</v>
      </c>
      <c r="D512" s="12">
        <v>45022.068055555559</v>
      </c>
      <c r="E512" s="12">
        <v>45022.140972222223</v>
      </c>
      <c r="F512" s="11" t="s">
        <v>223</v>
      </c>
      <c r="G512" s="11" t="s">
        <v>86</v>
      </c>
      <c r="H512" s="11" t="s">
        <v>74</v>
      </c>
      <c r="I512" s="16">
        <v>35.950000000000003</v>
      </c>
      <c r="J512" s="11" t="s">
        <v>75</v>
      </c>
      <c r="K512" s="11">
        <v>511</v>
      </c>
      <c r="L512" s="11" t="s">
        <v>164</v>
      </c>
      <c r="M512" s="11" t="s">
        <v>1619</v>
      </c>
      <c r="N512">
        <f>_xlfn.XLOOKUP(spaces_3iWczBNnn5rbfoUlE0Jd_uploads_git_blob_9864c7f811c613c3faab876659c6423__25[[#This Row],[Número de Orden]],Cocinadinamica!B513:B1281,Cocinadinamica!C513:C1281)</f>
        <v>55</v>
      </c>
      <c r="O512" s="7">
        <f>spaces_3iWczBNnn5rbfoUlE0Jd_uploads_git_blob_9864c7f811c613c3faab876659c6423__25[[#This Row],[Hora de Llegada]]</f>
        <v>45022.068055555559</v>
      </c>
      <c r="P512" s="9">
        <f>spaces_3iWczBNnn5rbfoUlE0Jd_uploads_git_blob_9864c7f811c613c3faab876659c6423__25[[#This Row],[Hora de Llegada]]</f>
        <v>45022.068055555559</v>
      </c>
      <c r="Q512" s="9">
        <f>spaces_3iWczBNnn5rbfoUlE0Jd_uploads_git_blob_9864c7f811c613c3faab876659c6423__25[[#This Row],[Hora de Salida]]</f>
        <v>45022.140972222223</v>
      </c>
      <c r="R512" s="9" cm="1">
        <f t="array" ref="R51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7.2916666664241347E-2</v>
      </c>
      <c r="S512" s="9">
        <f>_xlfn.XLOOKUP(spaces_3iWczBNnn5rbfoUlE0Jd_uploads_git_blob_9864c7f811c613c3faab876659c6423__25[[#This Row],[Número de Orden]],Cocinadinamica!E513:E1281,Cocinadinamica!F513:F1281)/1440</f>
        <v>2.6388888888888889E-2</v>
      </c>
      <c r="T512" s="9" cm="1">
        <f t="array" ref="T51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4.6527777775352455E-2</v>
      </c>
      <c r="U512" s="9" t="str" cm="1">
        <f t="array" ref="U51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13" spans="1:21" x14ac:dyDescent="0.35">
      <c r="A513" s="28">
        <v>2</v>
      </c>
      <c r="B513" s="13" t="s">
        <v>1079</v>
      </c>
      <c r="C513" s="13">
        <v>1</v>
      </c>
      <c r="D513" s="14">
        <v>45022.054861111108</v>
      </c>
      <c r="E513" s="14">
        <v>45022.101388888892</v>
      </c>
      <c r="F513" s="13" t="s">
        <v>85</v>
      </c>
      <c r="G513" s="13" t="s">
        <v>86</v>
      </c>
      <c r="H513" s="13" t="s">
        <v>74</v>
      </c>
      <c r="I513" s="17">
        <v>37.369999999999997</v>
      </c>
      <c r="J513" s="13" t="s">
        <v>88</v>
      </c>
      <c r="K513" s="13">
        <v>512</v>
      </c>
      <c r="L513" s="13" t="s">
        <v>181</v>
      </c>
      <c r="M513" s="13" t="s">
        <v>1554</v>
      </c>
      <c r="N513">
        <f>_xlfn.XLOOKUP(spaces_3iWczBNnn5rbfoUlE0Jd_uploads_git_blob_9864c7f811c613c3faab876659c6423__25[[#This Row],[Número de Orden]],Cocinadinamica!B514:B1282,Cocinadinamica!C514:C1282)</f>
        <v>50</v>
      </c>
      <c r="O513" s="7">
        <f>spaces_3iWczBNnn5rbfoUlE0Jd_uploads_git_blob_9864c7f811c613c3faab876659c6423__25[[#This Row],[Hora de Llegada]]</f>
        <v>45022.054861111108</v>
      </c>
      <c r="P513" s="9">
        <f>spaces_3iWczBNnn5rbfoUlE0Jd_uploads_git_blob_9864c7f811c613c3faab876659c6423__25[[#This Row],[Hora de Llegada]]</f>
        <v>45022.054861111108</v>
      </c>
      <c r="Q513" s="9">
        <f>spaces_3iWczBNnn5rbfoUlE0Jd_uploads_git_blob_9864c7f811c613c3faab876659c6423__25[[#This Row],[Hora de Salida]]</f>
        <v>45022.101388888892</v>
      </c>
      <c r="R513" s="9" cm="1">
        <f t="array" ref="R51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5.6944444448163267E-2</v>
      </c>
      <c r="S513" s="9">
        <f>_xlfn.XLOOKUP(spaces_3iWczBNnn5rbfoUlE0Jd_uploads_git_blob_9864c7f811c613c3faab876659c6423__25[[#This Row],[Número de Orden]],Cocinadinamica!E514:E1282,Cocinadinamica!F514:F1282)/1440</f>
        <v>4.0972222222222222E-2</v>
      </c>
      <c r="T513" s="9" cm="1">
        <f t="array" ref="T51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1.5972222225941045E-2</v>
      </c>
      <c r="U513" s="9" t="str" cm="1">
        <f t="array" ref="U51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14" spans="1:21" x14ac:dyDescent="0.35">
      <c r="A514" s="27" t="s">
        <v>215</v>
      </c>
      <c r="B514" s="11" t="s">
        <v>84</v>
      </c>
      <c r="C514" s="11">
        <v>6</v>
      </c>
      <c r="D514" s="12">
        <v>45022.061111111114</v>
      </c>
      <c r="E514" s="12">
        <v>45022.20208333333</v>
      </c>
      <c r="F514" s="11" t="s">
        <v>170</v>
      </c>
      <c r="G514" s="11" t="s">
        <v>163</v>
      </c>
      <c r="H514" s="11" t="s">
        <v>74</v>
      </c>
      <c r="I514" s="16">
        <v>22.74</v>
      </c>
      <c r="J514" s="11" t="s">
        <v>88</v>
      </c>
      <c r="K514" s="11">
        <v>513</v>
      </c>
      <c r="L514" s="11" t="s">
        <v>95</v>
      </c>
      <c r="M514" s="11" t="s">
        <v>45</v>
      </c>
      <c r="N514">
        <f>_xlfn.XLOOKUP(spaces_3iWczBNnn5rbfoUlE0Jd_uploads_git_blob_9864c7f811c613c3faab876659c6423__25[[#This Row],[Número de Orden]],Cocinadinamica!B515:B1283,Cocinadinamica!C515:C1283)</f>
        <v>24</v>
      </c>
      <c r="O514" s="7">
        <f>spaces_3iWczBNnn5rbfoUlE0Jd_uploads_git_blob_9864c7f811c613c3faab876659c6423__25[[#This Row],[Hora de Llegada]]</f>
        <v>45022.061111111114</v>
      </c>
      <c r="P514" s="9">
        <f>spaces_3iWczBNnn5rbfoUlE0Jd_uploads_git_blob_9864c7f811c613c3faab876659c6423__25[[#This Row],[Hora de Llegada]]</f>
        <v>45022.061111111114</v>
      </c>
      <c r="Q514" s="9">
        <f>spaces_3iWczBNnn5rbfoUlE0Jd_uploads_git_blob_9864c7f811c613c3faab876659c6423__25[[#This Row],[Hora de Salida]]</f>
        <v>45022.20208333333</v>
      </c>
      <c r="R514" s="9" cm="1">
        <f t="array" ref="R51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0.15138888888031943</v>
      </c>
      <c r="S514" s="9">
        <f>_xlfn.XLOOKUP(spaces_3iWczBNnn5rbfoUlE0Jd_uploads_git_blob_9864c7f811c613c3faab876659c6423__25[[#This Row],[Número de Orden]],Cocinadinamica!E515:E1283,Cocinadinamica!F515:F1283)/1440</f>
        <v>3.888888888888889E-2</v>
      </c>
      <c r="T514" s="9" cm="1">
        <f t="array" ref="T51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0.11249999999143054</v>
      </c>
      <c r="U514" s="9" t="str" cm="1">
        <f t="array" ref="U51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15" spans="1:21" x14ac:dyDescent="0.35">
      <c r="A515" s="28">
        <v>18</v>
      </c>
      <c r="B515" s="13" t="s">
        <v>1128</v>
      </c>
      <c r="C515" s="13">
        <v>5</v>
      </c>
      <c r="D515" s="14">
        <v>45022.054861111108</v>
      </c>
      <c r="E515" s="14">
        <v>45022.191666666666</v>
      </c>
      <c r="F515" s="13" t="s">
        <v>72</v>
      </c>
      <c r="G515" s="13" t="s">
        <v>86</v>
      </c>
      <c r="H515" s="13" t="s">
        <v>74</v>
      </c>
      <c r="I515" s="17">
        <v>38.840000000000003</v>
      </c>
      <c r="J515" s="13" t="s">
        <v>75</v>
      </c>
      <c r="K515" s="13">
        <v>514</v>
      </c>
      <c r="L515" s="13" t="s">
        <v>101</v>
      </c>
      <c r="M515" s="13" t="s">
        <v>1620</v>
      </c>
      <c r="N515">
        <f>_xlfn.XLOOKUP(spaces_3iWczBNnn5rbfoUlE0Jd_uploads_git_blob_9864c7f811c613c3faab876659c6423__25[[#This Row],[Número de Orden]],Cocinadinamica!B516:B1284,Cocinadinamica!C516:C1284)</f>
        <v>72</v>
      </c>
      <c r="O515" s="7">
        <f>spaces_3iWczBNnn5rbfoUlE0Jd_uploads_git_blob_9864c7f811c613c3faab876659c6423__25[[#This Row],[Hora de Llegada]]</f>
        <v>45022.054861111108</v>
      </c>
      <c r="P515" s="9">
        <f>spaces_3iWczBNnn5rbfoUlE0Jd_uploads_git_blob_9864c7f811c613c3faab876659c6423__25[[#This Row],[Hora de Llegada]]</f>
        <v>45022.054861111108</v>
      </c>
      <c r="Q515" s="9">
        <f>spaces_3iWczBNnn5rbfoUlE0Jd_uploads_git_blob_9864c7f811c613c3faab876659c6423__25[[#This Row],[Hora de Salida]]</f>
        <v>45022.191666666666</v>
      </c>
      <c r="R515" s="9" cm="1">
        <f t="array" ref="R51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0.1368055555576575</v>
      </c>
      <c r="S515" s="9">
        <f>_xlfn.XLOOKUP(spaces_3iWczBNnn5rbfoUlE0Jd_uploads_git_blob_9864c7f811c613c3faab876659c6423__25[[#This Row],[Número de Orden]],Cocinadinamica!E516:E1284,Cocinadinamica!F516:F1284)/1440</f>
        <v>7.7777777777777779E-2</v>
      </c>
      <c r="T515" s="9" cm="1">
        <f t="array" ref="T51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5.902777777987972E-2</v>
      </c>
      <c r="U515" s="9" t="str" cm="1">
        <f t="array" ref="U51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16" spans="1:21" x14ac:dyDescent="0.35">
      <c r="A516" s="27" t="s">
        <v>177</v>
      </c>
      <c r="B516" s="11" t="s">
        <v>617</v>
      </c>
      <c r="C516" s="11">
        <v>2</v>
      </c>
      <c r="D516" s="12">
        <v>45022.040277777778</v>
      </c>
      <c r="E516" s="12">
        <v>45022.085416666669</v>
      </c>
      <c r="F516" s="11" t="s">
        <v>100</v>
      </c>
      <c r="G516" s="11" t="s">
        <v>86</v>
      </c>
      <c r="H516" s="11" t="s">
        <v>74</v>
      </c>
      <c r="I516" s="16">
        <v>43.79</v>
      </c>
      <c r="J516" s="11" t="s">
        <v>88</v>
      </c>
      <c r="K516" s="11">
        <v>515</v>
      </c>
      <c r="L516" s="11" t="s">
        <v>101</v>
      </c>
      <c r="M516" s="11" t="s">
        <v>45</v>
      </c>
      <c r="N516">
        <f>_xlfn.XLOOKUP(spaces_3iWczBNnn5rbfoUlE0Jd_uploads_git_blob_9864c7f811c613c3faab876659c6423__25[[#This Row],[Número de Orden]],Cocinadinamica!B517:B1285,Cocinadinamica!C517:C1285)</f>
        <v>8</v>
      </c>
      <c r="O516" s="7">
        <f>spaces_3iWczBNnn5rbfoUlE0Jd_uploads_git_blob_9864c7f811c613c3faab876659c6423__25[[#This Row],[Hora de Llegada]]</f>
        <v>45022.040277777778</v>
      </c>
      <c r="P516" s="9">
        <f>spaces_3iWczBNnn5rbfoUlE0Jd_uploads_git_blob_9864c7f811c613c3faab876659c6423__25[[#This Row],[Hora de Llegada]]</f>
        <v>45022.040277777778</v>
      </c>
      <c r="Q516" s="9">
        <f>spaces_3iWczBNnn5rbfoUlE0Jd_uploads_git_blob_9864c7f811c613c3faab876659c6423__25[[#This Row],[Hora de Salida]]</f>
        <v>45022.085416666669</v>
      </c>
      <c r="R516" s="9" cm="1">
        <f t="array" ref="R51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5.5555555554747116E-2</v>
      </c>
      <c r="S516" s="9">
        <f>_xlfn.XLOOKUP(spaces_3iWczBNnn5rbfoUlE0Jd_uploads_git_blob_9864c7f811c613c3faab876659c6423__25[[#This Row],[Número de Orden]],Cocinadinamica!E517:E1285,Cocinadinamica!F517:F1285)/1440</f>
        <v>9.0277777777777769E-3</v>
      </c>
      <c r="T516" s="9" cm="1">
        <f t="array" ref="T51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4.6527777776969342E-2</v>
      </c>
      <c r="U516" s="9" t="str" cm="1">
        <f t="array" ref="U51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17" spans="1:21" x14ac:dyDescent="0.35">
      <c r="A517" s="28">
        <v>7</v>
      </c>
      <c r="B517" s="13" t="s">
        <v>1129</v>
      </c>
      <c r="C517" s="13">
        <v>2</v>
      </c>
      <c r="D517" s="14">
        <v>45022.163194444445</v>
      </c>
      <c r="E517" s="14">
        <v>45022.207638888889</v>
      </c>
      <c r="F517" s="13" t="s">
        <v>72</v>
      </c>
      <c r="G517" s="13" t="s">
        <v>86</v>
      </c>
      <c r="H517" s="13" t="s">
        <v>74</v>
      </c>
      <c r="I517" s="17">
        <v>20.85</v>
      </c>
      <c r="J517" s="13" t="s">
        <v>94</v>
      </c>
      <c r="K517" s="13">
        <v>516</v>
      </c>
      <c r="L517" s="13" t="s">
        <v>221</v>
      </c>
      <c r="M517" s="13" t="s">
        <v>1621</v>
      </c>
      <c r="N517">
        <f>_xlfn.XLOOKUP(spaces_3iWczBNnn5rbfoUlE0Jd_uploads_git_blob_9864c7f811c613c3faab876659c6423__25[[#This Row],[Número de Orden]],Cocinadinamica!B518:B1286,Cocinadinamica!C518:C1286)</f>
        <v>59</v>
      </c>
      <c r="O517" s="7">
        <f>spaces_3iWczBNnn5rbfoUlE0Jd_uploads_git_blob_9864c7f811c613c3faab876659c6423__25[[#This Row],[Hora de Llegada]]</f>
        <v>45022.163194444445</v>
      </c>
      <c r="P517" s="9">
        <f>spaces_3iWczBNnn5rbfoUlE0Jd_uploads_git_blob_9864c7f811c613c3faab876659c6423__25[[#This Row],[Hora de Llegada]]</f>
        <v>45022.163194444445</v>
      </c>
      <c r="Q517" s="9">
        <f>spaces_3iWczBNnn5rbfoUlE0Jd_uploads_git_blob_9864c7f811c613c3faab876659c6423__25[[#This Row],[Hora de Salida]]</f>
        <v>45022.207638888889</v>
      </c>
      <c r="R517" s="9" cm="1">
        <f t="array" ref="R51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4.4444444443797693E-2</v>
      </c>
      <c r="S517" s="9">
        <f>_xlfn.XLOOKUP(spaces_3iWczBNnn5rbfoUlE0Jd_uploads_git_blob_9864c7f811c613c3faab876659c6423__25[[#This Row],[Número de Orden]],Cocinadinamica!E518:E1286,Cocinadinamica!F518:F1286)/1440</f>
        <v>6.7361111111111108E-2</v>
      </c>
      <c r="T517" s="9" cm="1">
        <f t="array" ref="T51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517" s="9" t="str" cm="1">
        <f t="array" ref="U51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518" spans="1:21" x14ac:dyDescent="0.35">
      <c r="A518" s="27">
        <v>4</v>
      </c>
      <c r="B518" s="11" t="s">
        <v>491</v>
      </c>
      <c r="C518" s="11">
        <v>5</v>
      </c>
      <c r="D518" s="12">
        <v>45022.065972222219</v>
      </c>
      <c r="E518" s="12">
        <v>45022.229166666664</v>
      </c>
      <c r="F518" s="11" t="s">
        <v>72</v>
      </c>
      <c r="G518" s="11" t="s">
        <v>86</v>
      </c>
      <c r="H518" s="11" t="s">
        <v>87</v>
      </c>
      <c r="I518" s="16">
        <v>23.92</v>
      </c>
      <c r="J518" s="11" t="s">
        <v>94</v>
      </c>
      <c r="K518" s="11">
        <v>517</v>
      </c>
      <c r="L518" s="11" t="s">
        <v>187</v>
      </c>
      <c r="M518" s="11" t="s">
        <v>1622</v>
      </c>
      <c r="N518">
        <f>_xlfn.XLOOKUP(spaces_3iWczBNnn5rbfoUlE0Jd_uploads_git_blob_9864c7f811c613c3faab876659c6423__25[[#This Row],[Número de Orden]],Cocinadinamica!B519:B1287,Cocinadinamica!C519:C1287)</f>
        <v>43</v>
      </c>
      <c r="O518" s="7">
        <f>spaces_3iWczBNnn5rbfoUlE0Jd_uploads_git_blob_9864c7f811c613c3faab876659c6423__25[[#This Row],[Hora de Llegada]]</f>
        <v>45022.065972222219</v>
      </c>
      <c r="P518" s="9">
        <f>spaces_3iWczBNnn5rbfoUlE0Jd_uploads_git_blob_9864c7f811c613c3faab876659c6423__25[[#This Row],[Hora de Llegada]]</f>
        <v>45022.065972222219</v>
      </c>
      <c r="Q518" s="9">
        <f>spaces_3iWczBNnn5rbfoUlE0Jd_uploads_git_blob_9864c7f811c613c3faab876659c6423__25[[#This Row],[Hora de Salida]]</f>
        <v>45022.229166666664</v>
      </c>
      <c r="R518" s="9" cm="1">
        <f t="array" ref="R51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0.16319444444525288</v>
      </c>
      <c r="S518" s="9">
        <f>_xlfn.XLOOKUP(spaces_3iWczBNnn5rbfoUlE0Jd_uploads_git_blob_9864c7f811c613c3faab876659c6423__25[[#This Row],[Número de Orden]],Cocinadinamica!E519:E1287,Cocinadinamica!F519:F1287)/1440</f>
        <v>4.5138888888888888E-2</v>
      </c>
      <c r="T518" s="9" cm="1">
        <f t="array" ref="T51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0.11805555555636399</v>
      </c>
      <c r="U518" s="9" t="str" cm="1">
        <f t="array" ref="U51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19" spans="1:21" x14ac:dyDescent="0.35">
      <c r="A519" s="28">
        <v>5</v>
      </c>
      <c r="B519" s="13" t="s">
        <v>938</v>
      </c>
      <c r="C519" s="13">
        <v>6</v>
      </c>
      <c r="D519" s="14">
        <v>45022.088888888888</v>
      </c>
      <c r="E519" s="14">
        <v>45022.251388888886</v>
      </c>
      <c r="F519" s="13" t="s">
        <v>72</v>
      </c>
      <c r="G519" s="13" t="s">
        <v>163</v>
      </c>
      <c r="H519" s="13" t="s">
        <v>74</v>
      </c>
      <c r="I519" s="17">
        <v>18.48</v>
      </c>
      <c r="J519" s="13" t="s">
        <v>88</v>
      </c>
      <c r="K519" s="13">
        <v>518</v>
      </c>
      <c r="L519" s="13" t="s">
        <v>110</v>
      </c>
      <c r="M519" s="13" t="s">
        <v>1590</v>
      </c>
      <c r="N519">
        <f>_xlfn.XLOOKUP(spaces_3iWczBNnn5rbfoUlE0Jd_uploads_git_blob_9864c7f811c613c3faab876659c6423__25[[#This Row],[Número de Orden]],Cocinadinamica!B520:B1288,Cocinadinamica!C520:C1288)</f>
        <v>31</v>
      </c>
      <c r="O519" s="7">
        <f>spaces_3iWczBNnn5rbfoUlE0Jd_uploads_git_blob_9864c7f811c613c3faab876659c6423__25[[#This Row],[Hora de Llegada]]</f>
        <v>45022.088888888888</v>
      </c>
      <c r="P519" s="9">
        <f>spaces_3iWczBNnn5rbfoUlE0Jd_uploads_git_blob_9864c7f811c613c3faab876659c6423__25[[#This Row],[Hora de Llegada]]</f>
        <v>45022.088888888888</v>
      </c>
      <c r="Q519" s="9">
        <f>spaces_3iWczBNnn5rbfoUlE0Jd_uploads_git_blob_9864c7f811c613c3faab876659c6423__25[[#This Row],[Hora de Salida]]</f>
        <v>45022.251388888886</v>
      </c>
      <c r="R519" s="9" cm="1">
        <f t="array" ref="R51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0.17291666666278616</v>
      </c>
      <c r="S519" s="9">
        <f>_xlfn.XLOOKUP(spaces_3iWczBNnn5rbfoUlE0Jd_uploads_git_blob_9864c7f811c613c3faab876659c6423__25[[#This Row],[Número de Orden]],Cocinadinamica!E520:E1288,Cocinadinamica!F520:F1288)/1440</f>
        <v>3.6805555555555557E-2</v>
      </c>
      <c r="T519" s="9" cm="1">
        <f t="array" ref="T51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0.13611111110723059</v>
      </c>
      <c r="U519" s="9" t="str" cm="1">
        <f t="array" ref="U51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20" spans="1:21" x14ac:dyDescent="0.35">
      <c r="A520" s="27">
        <v>6</v>
      </c>
      <c r="B520" s="11" t="s">
        <v>1130</v>
      </c>
      <c r="C520" s="11">
        <v>2</v>
      </c>
      <c r="D520" s="12">
        <v>45022.033333333333</v>
      </c>
      <c r="E520" s="12">
        <v>45022.15902777778</v>
      </c>
      <c r="F520" s="11" t="s">
        <v>85</v>
      </c>
      <c r="G520" s="11" t="s">
        <v>86</v>
      </c>
      <c r="H520" s="11" t="s">
        <v>74</v>
      </c>
      <c r="I520" s="16">
        <v>34.590000000000003</v>
      </c>
      <c r="J520" s="11" t="s">
        <v>75</v>
      </c>
      <c r="K520" s="11">
        <v>519</v>
      </c>
      <c r="L520" s="11" t="s">
        <v>221</v>
      </c>
      <c r="M520" s="11" t="s">
        <v>1623</v>
      </c>
      <c r="N520">
        <f>_xlfn.XLOOKUP(spaces_3iWczBNnn5rbfoUlE0Jd_uploads_git_blob_9864c7f811c613c3faab876659c6423__25[[#This Row],[Número de Orden]],Cocinadinamica!B521:B1289,Cocinadinamica!C521:C1289)</f>
        <v>96</v>
      </c>
      <c r="O520" s="7">
        <f>spaces_3iWczBNnn5rbfoUlE0Jd_uploads_git_blob_9864c7f811c613c3faab876659c6423__25[[#This Row],[Hora de Llegada]]</f>
        <v>45022.033333333333</v>
      </c>
      <c r="P520" s="9">
        <f>spaces_3iWczBNnn5rbfoUlE0Jd_uploads_git_blob_9864c7f811c613c3faab876659c6423__25[[#This Row],[Hora de Llegada]]</f>
        <v>45022.033333333333</v>
      </c>
      <c r="Q520" s="9">
        <f>spaces_3iWczBNnn5rbfoUlE0Jd_uploads_git_blob_9864c7f811c613c3faab876659c6423__25[[#This Row],[Hora de Salida]]</f>
        <v>45022.15902777778</v>
      </c>
      <c r="R520" s="9" cm="1">
        <f t="array" ref="R52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0.12569444444670808</v>
      </c>
      <c r="S520" s="9">
        <f>_xlfn.XLOOKUP(spaces_3iWczBNnn5rbfoUlE0Jd_uploads_git_blob_9864c7f811c613c3faab876659c6423__25[[#This Row],[Número de Orden]],Cocinadinamica!E521:E1289,Cocinadinamica!F521:F1289)/1440</f>
        <v>0.10833333333333334</v>
      </c>
      <c r="T520" s="9" cm="1">
        <f t="array" ref="T52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1.7361111113374739E-2</v>
      </c>
      <c r="U520" s="9" t="str" cm="1">
        <f t="array" ref="U52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21" spans="1:21" x14ac:dyDescent="0.35">
      <c r="A521" s="28">
        <v>4</v>
      </c>
      <c r="B521" s="13" t="s">
        <v>1131</v>
      </c>
      <c r="C521" s="13">
        <v>4</v>
      </c>
      <c r="D521" s="14">
        <v>45022.149305555555</v>
      </c>
      <c r="E521" s="14">
        <v>45022.265972222223</v>
      </c>
      <c r="F521" s="13" t="s">
        <v>72</v>
      </c>
      <c r="G521" s="13" t="s">
        <v>73</v>
      </c>
      <c r="H521" s="13" t="s">
        <v>74</v>
      </c>
      <c r="I521" s="17">
        <v>43.99</v>
      </c>
      <c r="J521" s="13" t="s">
        <v>75</v>
      </c>
      <c r="K521" s="13">
        <v>520</v>
      </c>
      <c r="L521" s="13" t="s">
        <v>110</v>
      </c>
      <c r="M521" s="13" t="s">
        <v>1624</v>
      </c>
      <c r="N521">
        <f>_xlfn.XLOOKUP(spaces_3iWczBNnn5rbfoUlE0Jd_uploads_git_blob_9864c7f811c613c3faab876659c6423__25[[#This Row],[Número de Orden]],Cocinadinamica!B522:B1290,Cocinadinamica!C522:C1290)</f>
        <v>112</v>
      </c>
      <c r="O521" s="7">
        <f>spaces_3iWczBNnn5rbfoUlE0Jd_uploads_git_blob_9864c7f811c613c3faab876659c6423__25[[#This Row],[Hora de Llegada]]</f>
        <v>45022.149305555555</v>
      </c>
      <c r="P521" s="9">
        <f>spaces_3iWczBNnn5rbfoUlE0Jd_uploads_git_blob_9864c7f811c613c3faab876659c6423__25[[#This Row],[Hora de Llegada]]</f>
        <v>45022.149305555555</v>
      </c>
      <c r="Q521" s="9">
        <f>spaces_3iWczBNnn5rbfoUlE0Jd_uploads_git_blob_9864c7f811c613c3faab876659c6423__25[[#This Row],[Hora de Salida]]</f>
        <v>45022.265972222223</v>
      </c>
      <c r="R521" s="9" cm="1">
        <f t="array" ref="R52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0.11666666666860692</v>
      </c>
      <c r="S521" s="9">
        <f>_xlfn.XLOOKUP(spaces_3iWczBNnn5rbfoUlE0Jd_uploads_git_blob_9864c7f811c613c3faab876659c6423__25[[#This Row],[Número de Orden]],Cocinadinamica!E522:E1290,Cocinadinamica!F522:F1290)/1440</f>
        <v>8.4027777777777785E-2</v>
      </c>
      <c r="T521" s="9" cm="1">
        <f t="array" ref="T52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3.2638888890829137E-2</v>
      </c>
      <c r="U521" s="9" t="str" cm="1">
        <f t="array" ref="U52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22" spans="1:21" x14ac:dyDescent="0.35">
      <c r="A522" s="27">
        <v>18</v>
      </c>
      <c r="B522" s="11" t="s">
        <v>1132</v>
      </c>
      <c r="C522" s="11">
        <v>2</v>
      </c>
      <c r="D522" s="12">
        <v>45022.029861111114</v>
      </c>
      <c r="E522" s="12">
        <v>45022.120833333334</v>
      </c>
      <c r="F522" s="11" t="s">
        <v>72</v>
      </c>
      <c r="G522" s="11" t="s">
        <v>86</v>
      </c>
      <c r="H522" s="11" t="s">
        <v>74</v>
      </c>
      <c r="I522" s="16">
        <v>15.18</v>
      </c>
      <c r="J522" s="11" t="s">
        <v>75</v>
      </c>
      <c r="K522" s="11">
        <v>521</v>
      </c>
      <c r="L522" s="11" t="s">
        <v>95</v>
      </c>
      <c r="M522" s="11" t="s">
        <v>1625</v>
      </c>
      <c r="N522">
        <f>_xlfn.XLOOKUP(spaces_3iWczBNnn5rbfoUlE0Jd_uploads_git_blob_9864c7f811c613c3faab876659c6423__25[[#This Row],[Número de Orden]],Cocinadinamica!B523:B1291,Cocinadinamica!C523:C1291)</f>
        <v>86</v>
      </c>
      <c r="O522" s="7">
        <f>spaces_3iWczBNnn5rbfoUlE0Jd_uploads_git_blob_9864c7f811c613c3faab876659c6423__25[[#This Row],[Hora de Llegada]]</f>
        <v>45022.029861111114</v>
      </c>
      <c r="P522" s="9">
        <f>spaces_3iWczBNnn5rbfoUlE0Jd_uploads_git_blob_9864c7f811c613c3faab876659c6423__25[[#This Row],[Hora de Llegada]]</f>
        <v>45022.029861111114</v>
      </c>
      <c r="Q522" s="9">
        <f>spaces_3iWczBNnn5rbfoUlE0Jd_uploads_git_blob_9864c7f811c613c3faab876659c6423__25[[#This Row],[Hora de Salida]]</f>
        <v>45022.120833333334</v>
      </c>
      <c r="R522" s="9" cm="1">
        <f t="array" ref="R52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9.0972222220443655E-2</v>
      </c>
      <c r="S522" s="9">
        <f>_xlfn.XLOOKUP(spaces_3iWczBNnn5rbfoUlE0Jd_uploads_git_blob_9864c7f811c613c3faab876659c6423__25[[#This Row],[Número de Orden]],Cocinadinamica!E523:E1291,Cocinadinamica!F523:F1291)/1440</f>
        <v>6.3194444444444442E-2</v>
      </c>
      <c r="T522" s="9" cm="1">
        <f t="array" ref="T52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2.7777777775999213E-2</v>
      </c>
      <c r="U522" s="9" t="str" cm="1">
        <f t="array" ref="U52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23" spans="1:21" x14ac:dyDescent="0.35">
      <c r="A523" s="28" t="s">
        <v>83</v>
      </c>
      <c r="B523" s="13" t="s">
        <v>624</v>
      </c>
      <c r="C523" s="13">
        <v>5</v>
      </c>
      <c r="D523" s="14">
        <v>45022.068055555559</v>
      </c>
      <c r="E523" s="14">
        <v>45022.18472222222</v>
      </c>
      <c r="F523" s="13" t="s">
        <v>72</v>
      </c>
      <c r="G523" s="13" t="s">
        <v>86</v>
      </c>
      <c r="H523" s="13" t="s">
        <v>87</v>
      </c>
      <c r="I523" s="17">
        <v>35.35</v>
      </c>
      <c r="J523" s="13" t="s">
        <v>75</v>
      </c>
      <c r="K523" s="13">
        <v>522</v>
      </c>
      <c r="L523" s="13" t="s">
        <v>174</v>
      </c>
      <c r="M523" s="13" t="s">
        <v>27</v>
      </c>
      <c r="N523">
        <f>_xlfn.XLOOKUP(spaces_3iWczBNnn5rbfoUlE0Jd_uploads_git_blob_9864c7f811c613c3faab876659c6423__25[[#This Row],[Número de Orden]],Cocinadinamica!B524:B1292,Cocinadinamica!C524:C1292)</f>
        <v>36</v>
      </c>
      <c r="O523" s="7">
        <f>spaces_3iWczBNnn5rbfoUlE0Jd_uploads_git_blob_9864c7f811c613c3faab876659c6423__25[[#This Row],[Hora de Llegada]]</f>
        <v>45022.068055555559</v>
      </c>
      <c r="P523" s="9">
        <f>spaces_3iWczBNnn5rbfoUlE0Jd_uploads_git_blob_9864c7f811c613c3faab876659c6423__25[[#This Row],[Hora de Llegada]]</f>
        <v>45022.068055555559</v>
      </c>
      <c r="Q523" s="9">
        <f>spaces_3iWczBNnn5rbfoUlE0Jd_uploads_git_blob_9864c7f811c613c3faab876659c6423__25[[#This Row],[Hora de Salida]]</f>
        <v>45022.18472222222</v>
      </c>
      <c r="R523" s="9" cm="1">
        <f t="array" ref="R52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0.11666666666133096</v>
      </c>
      <c r="S523" s="9">
        <f>_xlfn.XLOOKUP(spaces_3iWczBNnn5rbfoUlE0Jd_uploads_git_blob_9864c7f811c613c3faab876659c6423__25[[#This Row],[Número de Orden]],Cocinadinamica!E524:E1292,Cocinadinamica!F524:F1292)/1440</f>
        <v>3.2638888888888891E-2</v>
      </c>
      <c r="T523" s="9" cm="1">
        <f t="array" ref="T52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8.402777777244208E-2</v>
      </c>
      <c r="U523" s="9" t="str" cm="1">
        <f t="array" ref="U52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24" spans="1:21" x14ac:dyDescent="0.35">
      <c r="A524" s="27" t="s">
        <v>210</v>
      </c>
      <c r="B524" s="11" t="s">
        <v>625</v>
      </c>
      <c r="C524" s="11">
        <v>3</v>
      </c>
      <c r="D524" s="12">
        <v>45022.068749999999</v>
      </c>
      <c r="E524" s="12">
        <v>45022.195833333331</v>
      </c>
      <c r="F524" s="11" t="s">
        <v>85</v>
      </c>
      <c r="G524" s="11" t="s">
        <v>86</v>
      </c>
      <c r="H524" s="11" t="s">
        <v>74</v>
      </c>
      <c r="I524" s="16">
        <v>45.41</v>
      </c>
      <c r="J524" s="11" t="s">
        <v>88</v>
      </c>
      <c r="K524" s="11">
        <v>523</v>
      </c>
      <c r="L524" s="11" t="s">
        <v>164</v>
      </c>
      <c r="M524" s="11" t="s">
        <v>17</v>
      </c>
      <c r="N524">
        <f>_xlfn.XLOOKUP(spaces_3iWczBNnn5rbfoUlE0Jd_uploads_git_blob_9864c7f811c613c3faab876659c6423__25[[#This Row],[Número de Orden]],Cocinadinamica!B525:B1293,Cocinadinamica!C525:C1293)</f>
        <v>33</v>
      </c>
      <c r="O524" s="7">
        <f>spaces_3iWczBNnn5rbfoUlE0Jd_uploads_git_blob_9864c7f811c613c3faab876659c6423__25[[#This Row],[Hora de Llegada]]</f>
        <v>45022.068749999999</v>
      </c>
      <c r="P524" s="9">
        <f>spaces_3iWczBNnn5rbfoUlE0Jd_uploads_git_blob_9864c7f811c613c3faab876659c6423__25[[#This Row],[Hora de Llegada]]</f>
        <v>45022.068749999999</v>
      </c>
      <c r="Q524" s="9">
        <f>spaces_3iWczBNnn5rbfoUlE0Jd_uploads_git_blob_9864c7f811c613c3faab876659c6423__25[[#This Row],[Hora de Salida]]</f>
        <v>45022.195833333331</v>
      </c>
      <c r="R524" s="9" cm="1">
        <f t="array" ref="R52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0.13749999999708962</v>
      </c>
      <c r="S524" s="9">
        <f>_xlfn.XLOOKUP(spaces_3iWczBNnn5rbfoUlE0Jd_uploads_git_blob_9864c7f811c613c3faab876659c6423__25[[#This Row],[Número de Orden]],Cocinadinamica!E525:E1293,Cocinadinamica!F525:F1293)/1440</f>
        <v>3.5416666666666666E-2</v>
      </c>
      <c r="T524" s="9" cm="1">
        <f t="array" ref="T52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0.10208333333042295</v>
      </c>
      <c r="U524" s="9" t="str" cm="1">
        <f t="array" ref="U52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25" spans="1:21" x14ac:dyDescent="0.35">
      <c r="A525" s="28">
        <v>16</v>
      </c>
      <c r="B525" s="13" t="s">
        <v>1133</v>
      </c>
      <c r="C525" s="13">
        <v>4</v>
      </c>
      <c r="D525" s="14">
        <v>45022.002083333333</v>
      </c>
      <c r="E525" s="14">
        <v>45022.105555555558</v>
      </c>
      <c r="F525" s="13" t="s">
        <v>170</v>
      </c>
      <c r="G525" s="13" t="s">
        <v>86</v>
      </c>
      <c r="H525" s="13" t="s">
        <v>74</v>
      </c>
      <c r="I525" s="17">
        <v>26.91</v>
      </c>
      <c r="J525" s="13" t="s">
        <v>88</v>
      </c>
      <c r="K525" s="13">
        <v>524</v>
      </c>
      <c r="L525" s="13" t="s">
        <v>76</v>
      </c>
      <c r="M525" s="13" t="s">
        <v>1564</v>
      </c>
      <c r="N525">
        <f>_xlfn.XLOOKUP(spaces_3iWczBNnn5rbfoUlE0Jd_uploads_git_blob_9864c7f811c613c3faab876659c6423__25[[#This Row],[Número de Orden]],Cocinadinamica!B526:B1294,Cocinadinamica!C526:C1294)</f>
        <v>31</v>
      </c>
      <c r="O525" s="7">
        <f>spaces_3iWczBNnn5rbfoUlE0Jd_uploads_git_blob_9864c7f811c613c3faab876659c6423__25[[#This Row],[Hora de Llegada]]</f>
        <v>45022.002083333333</v>
      </c>
      <c r="P525" s="9">
        <f>spaces_3iWczBNnn5rbfoUlE0Jd_uploads_git_blob_9864c7f811c613c3faab876659c6423__25[[#This Row],[Hora de Llegada]]</f>
        <v>45022.002083333333</v>
      </c>
      <c r="Q525" s="9">
        <f>spaces_3iWczBNnn5rbfoUlE0Jd_uploads_git_blob_9864c7f811c613c3faab876659c6423__25[[#This Row],[Hora de Salida]]</f>
        <v>45022.105555555558</v>
      </c>
      <c r="R525" s="9" cm="1">
        <f t="array" ref="R52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0.11388888888905058</v>
      </c>
      <c r="S525" s="9">
        <f>_xlfn.XLOOKUP(spaces_3iWczBNnn5rbfoUlE0Jd_uploads_git_blob_9864c7f811c613c3faab876659c6423__25[[#This Row],[Número de Orden]],Cocinadinamica!E526:E1294,Cocinadinamica!F526:F1294)/1440</f>
        <v>4.2361111111111113E-2</v>
      </c>
      <c r="T525" s="9" cm="1">
        <f t="array" ref="T52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7.1527777777939464E-2</v>
      </c>
      <c r="U525" s="9" t="str" cm="1">
        <f t="array" ref="U52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26" spans="1:21" x14ac:dyDescent="0.35">
      <c r="A526" s="27">
        <v>16</v>
      </c>
      <c r="B526" s="11" t="s">
        <v>302</v>
      </c>
      <c r="C526" s="11">
        <v>3</v>
      </c>
      <c r="D526" s="12">
        <v>45022.143750000003</v>
      </c>
      <c r="E526" s="12">
        <v>45022.301388888889</v>
      </c>
      <c r="F526" s="11" t="s">
        <v>170</v>
      </c>
      <c r="G526" s="11" t="s">
        <v>86</v>
      </c>
      <c r="H526" s="11" t="s">
        <v>74</v>
      </c>
      <c r="I526" s="16">
        <v>32.869999999999997</v>
      </c>
      <c r="J526" s="11" t="s">
        <v>88</v>
      </c>
      <c r="K526" s="11">
        <v>525</v>
      </c>
      <c r="L526" s="11" t="s">
        <v>275</v>
      </c>
      <c r="M526" s="11" t="s">
        <v>1626</v>
      </c>
      <c r="N526">
        <f>_xlfn.XLOOKUP(spaces_3iWczBNnn5rbfoUlE0Jd_uploads_git_blob_9864c7f811c613c3faab876659c6423__25[[#This Row],[Número de Orden]],Cocinadinamica!B527:B1295,Cocinadinamica!C527:C1295)</f>
        <v>77</v>
      </c>
      <c r="O526" s="7">
        <f>spaces_3iWczBNnn5rbfoUlE0Jd_uploads_git_blob_9864c7f811c613c3faab876659c6423__25[[#This Row],[Hora de Llegada]]</f>
        <v>45022.143750000003</v>
      </c>
      <c r="P526" s="9">
        <f>spaces_3iWczBNnn5rbfoUlE0Jd_uploads_git_blob_9864c7f811c613c3faab876659c6423__25[[#This Row],[Hora de Llegada]]</f>
        <v>45022.143750000003</v>
      </c>
      <c r="Q526" s="9">
        <f>spaces_3iWczBNnn5rbfoUlE0Jd_uploads_git_blob_9864c7f811c613c3faab876659c6423__25[[#This Row],[Hora de Salida]]</f>
        <v>45022.301388888889</v>
      </c>
      <c r="R526" s="9" cm="1">
        <f t="array" ref="R52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0.16805555555038154</v>
      </c>
      <c r="S526" s="9">
        <f>_xlfn.XLOOKUP(spaces_3iWczBNnn5rbfoUlE0Jd_uploads_git_blob_9864c7f811c613c3faab876659c6423__25[[#This Row],[Número de Orden]],Cocinadinamica!E527:E1295,Cocinadinamica!F527:F1295)/1440</f>
        <v>5.347222222222222E-2</v>
      </c>
      <c r="T526" s="9" cm="1">
        <f t="array" ref="T52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0.11458333332815931</v>
      </c>
      <c r="U526" s="9" t="str" cm="1">
        <f t="array" ref="U52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27" spans="1:21" x14ac:dyDescent="0.35">
      <c r="A527" s="28" t="s">
        <v>210</v>
      </c>
      <c r="B527" s="13" t="s">
        <v>628</v>
      </c>
      <c r="C527" s="13">
        <v>6</v>
      </c>
      <c r="D527" s="14">
        <v>45022.155555555553</v>
      </c>
      <c r="E527" s="14">
        <v>45022.236805555556</v>
      </c>
      <c r="F527" s="13" t="s">
        <v>72</v>
      </c>
      <c r="G527" s="13" t="s">
        <v>73</v>
      </c>
      <c r="H527" s="13" t="s">
        <v>109</v>
      </c>
      <c r="I527" s="17">
        <v>43.02</v>
      </c>
      <c r="J527" s="13" t="s">
        <v>75</v>
      </c>
      <c r="K527" s="13">
        <v>526</v>
      </c>
      <c r="L527" s="13" t="s">
        <v>95</v>
      </c>
      <c r="M527" s="13" t="s">
        <v>25</v>
      </c>
      <c r="N527">
        <f>_xlfn.XLOOKUP(spaces_3iWczBNnn5rbfoUlE0Jd_uploads_git_blob_9864c7f811c613c3faab876659c6423__25[[#This Row],[Número de Orden]],Cocinadinamica!B528:B1296,Cocinadinamica!C528:C1296)</f>
        <v>13</v>
      </c>
      <c r="O527" s="7">
        <f>spaces_3iWczBNnn5rbfoUlE0Jd_uploads_git_blob_9864c7f811c613c3faab876659c6423__25[[#This Row],[Hora de Llegada]]</f>
        <v>45022.155555555553</v>
      </c>
      <c r="P527" s="9">
        <f>spaces_3iWczBNnn5rbfoUlE0Jd_uploads_git_blob_9864c7f811c613c3faab876659c6423__25[[#This Row],[Hora de Llegada]]</f>
        <v>45022.155555555553</v>
      </c>
      <c r="Q527" s="9">
        <f>spaces_3iWczBNnn5rbfoUlE0Jd_uploads_git_blob_9864c7f811c613c3faab876659c6423__25[[#This Row],[Hora de Salida]]</f>
        <v>45022.236805555556</v>
      </c>
      <c r="R527" s="9" cm="1">
        <f t="array" ref="R52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8.1250000002910383E-2</v>
      </c>
      <c r="S527" s="9">
        <f>_xlfn.XLOOKUP(spaces_3iWczBNnn5rbfoUlE0Jd_uploads_git_blob_9864c7f811c613c3faab876659c6423__25[[#This Row],[Número de Orden]],Cocinadinamica!E528:E1296,Cocinadinamica!F528:F1296)/1440</f>
        <v>1.5277777777777777E-2</v>
      </c>
      <c r="T527" s="9" cm="1">
        <f t="array" ref="T52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6.5972222225132604E-2</v>
      </c>
      <c r="U527" s="9" t="str" cm="1">
        <f t="array" ref="U52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28" spans="1:21" x14ac:dyDescent="0.35">
      <c r="A528" s="27" t="s">
        <v>177</v>
      </c>
      <c r="B528" s="11" t="s">
        <v>629</v>
      </c>
      <c r="C528" s="11">
        <v>4</v>
      </c>
      <c r="D528" s="12">
        <v>45022.15347222222</v>
      </c>
      <c r="E528" s="12">
        <v>45022.246527777781</v>
      </c>
      <c r="F528" s="11" t="s">
        <v>223</v>
      </c>
      <c r="G528" s="11" t="s">
        <v>163</v>
      </c>
      <c r="H528" s="11" t="s">
        <v>87</v>
      </c>
      <c r="I528" s="16">
        <v>22.95</v>
      </c>
      <c r="J528" s="11" t="s">
        <v>88</v>
      </c>
      <c r="K528" s="11">
        <v>527</v>
      </c>
      <c r="L528" s="11" t="s">
        <v>181</v>
      </c>
      <c r="M528" s="11" t="s">
        <v>17</v>
      </c>
      <c r="N528">
        <f>_xlfn.XLOOKUP(spaces_3iWczBNnn5rbfoUlE0Jd_uploads_git_blob_9864c7f811c613c3faab876659c6423__25[[#This Row],[Número de Orden]],Cocinadinamica!B529:B1297,Cocinadinamica!C529:C1297)</f>
        <v>22</v>
      </c>
      <c r="O528" s="7">
        <f>spaces_3iWczBNnn5rbfoUlE0Jd_uploads_git_blob_9864c7f811c613c3faab876659c6423__25[[#This Row],[Hora de Llegada]]</f>
        <v>45022.15347222222</v>
      </c>
      <c r="P528" s="9">
        <f>spaces_3iWczBNnn5rbfoUlE0Jd_uploads_git_blob_9864c7f811c613c3faab876659c6423__25[[#This Row],[Hora de Llegada]]</f>
        <v>45022.15347222222</v>
      </c>
      <c r="Q528" s="9">
        <f>spaces_3iWczBNnn5rbfoUlE0Jd_uploads_git_blob_9864c7f811c613c3faab876659c6423__25[[#This Row],[Hora de Salida]]</f>
        <v>45022.246527777781</v>
      </c>
      <c r="R528" s="9" cm="1">
        <f t="array" ref="R52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0.10347222222480923</v>
      </c>
      <c r="S528" s="9">
        <f>_xlfn.XLOOKUP(spaces_3iWczBNnn5rbfoUlE0Jd_uploads_git_blob_9864c7f811c613c3faab876659c6423__25[[#This Row],[Número de Orden]],Cocinadinamica!E529:E1297,Cocinadinamica!F529:F1297)/1440</f>
        <v>2.1527777777777778E-2</v>
      </c>
      <c r="T528" s="9" cm="1">
        <f t="array" ref="T52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8.1944444447031445E-2</v>
      </c>
      <c r="U528" s="9" t="str" cm="1">
        <f t="array" ref="U52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29" spans="1:21" x14ac:dyDescent="0.35">
      <c r="A529" s="28">
        <v>14</v>
      </c>
      <c r="B529" s="13" t="s">
        <v>1134</v>
      </c>
      <c r="C529" s="13">
        <v>2</v>
      </c>
      <c r="D529" s="14">
        <v>45022.074305555558</v>
      </c>
      <c r="E529" s="14">
        <v>45022.158333333333</v>
      </c>
      <c r="F529" s="13" t="s">
        <v>100</v>
      </c>
      <c r="G529" s="13" t="s">
        <v>86</v>
      </c>
      <c r="H529" s="13" t="s">
        <v>109</v>
      </c>
      <c r="I529" s="17">
        <v>15.62</v>
      </c>
      <c r="J529" s="13" t="s">
        <v>94</v>
      </c>
      <c r="K529" s="13">
        <v>528</v>
      </c>
      <c r="L529" s="13" t="s">
        <v>95</v>
      </c>
      <c r="M529" s="13" t="s">
        <v>1627</v>
      </c>
      <c r="N529">
        <f>_xlfn.XLOOKUP(spaces_3iWczBNnn5rbfoUlE0Jd_uploads_git_blob_9864c7f811c613c3faab876659c6423__25[[#This Row],[Número de Orden]],Cocinadinamica!B530:B1298,Cocinadinamica!C530:C1298)</f>
        <v>31</v>
      </c>
      <c r="O529" s="7">
        <f>spaces_3iWczBNnn5rbfoUlE0Jd_uploads_git_blob_9864c7f811c613c3faab876659c6423__25[[#This Row],[Hora de Llegada]]</f>
        <v>45022.074305555558</v>
      </c>
      <c r="P529" s="9">
        <f>spaces_3iWczBNnn5rbfoUlE0Jd_uploads_git_blob_9864c7f811c613c3faab876659c6423__25[[#This Row],[Hora de Llegada]]</f>
        <v>45022.074305555558</v>
      </c>
      <c r="Q529" s="9">
        <f>spaces_3iWczBNnn5rbfoUlE0Jd_uploads_git_blob_9864c7f811c613c3faab876659c6423__25[[#This Row],[Hora de Salida]]</f>
        <v>45022.158333333333</v>
      </c>
      <c r="R529" s="9" cm="1">
        <f t="array" ref="R52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8.4027777775190771E-2</v>
      </c>
      <c r="S529" s="9">
        <f>_xlfn.XLOOKUP(spaces_3iWczBNnn5rbfoUlE0Jd_uploads_git_blob_9864c7f811c613c3faab876659c6423__25[[#This Row],[Número de Orden]],Cocinadinamica!E530:E1298,Cocinadinamica!F530:F1298)/1440</f>
        <v>8.4027777777777785E-2</v>
      </c>
      <c r="T529" s="9" cm="1">
        <f t="array" ref="T52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529" s="9" t="str" cm="1">
        <f t="array" ref="U52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530" spans="1:21" x14ac:dyDescent="0.35">
      <c r="A530" s="27">
        <v>1</v>
      </c>
      <c r="B530" s="11" t="s">
        <v>1135</v>
      </c>
      <c r="C530" s="11">
        <v>2</v>
      </c>
      <c r="D530" s="12">
        <v>45022.081944444442</v>
      </c>
      <c r="E530" s="12">
        <v>45022.195833333331</v>
      </c>
      <c r="F530" s="11" t="s">
        <v>170</v>
      </c>
      <c r="G530" s="11" t="s">
        <v>86</v>
      </c>
      <c r="H530" s="11" t="s">
        <v>74</v>
      </c>
      <c r="I530" s="16">
        <v>25.91</v>
      </c>
      <c r="J530" s="11" t="s">
        <v>88</v>
      </c>
      <c r="K530" s="11">
        <v>529</v>
      </c>
      <c r="L530" s="11" t="s">
        <v>181</v>
      </c>
      <c r="M530" s="11" t="s">
        <v>1628</v>
      </c>
      <c r="N530">
        <f>_xlfn.XLOOKUP(spaces_3iWczBNnn5rbfoUlE0Jd_uploads_git_blob_9864c7f811c613c3faab876659c6423__25[[#This Row],[Número de Orden]],Cocinadinamica!B531:B1299,Cocinadinamica!C531:C1299)</f>
        <v>84</v>
      </c>
      <c r="O530" s="7">
        <f>spaces_3iWczBNnn5rbfoUlE0Jd_uploads_git_blob_9864c7f811c613c3faab876659c6423__25[[#This Row],[Hora de Llegada]]</f>
        <v>45022.081944444442</v>
      </c>
      <c r="P530" s="9">
        <f>spaces_3iWczBNnn5rbfoUlE0Jd_uploads_git_blob_9864c7f811c613c3faab876659c6423__25[[#This Row],[Hora de Llegada]]</f>
        <v>45022.081944444442</v>
      </c>
      <c r="Q530" s="9">
        <f>spaces_3iWczBNnn5rbfoUlE0Jd_uploads_git_blob_9864c7f811c613c3faab876659c6423__25[[#This Row],[Hora de Salida]]</f>
        <v>45022.195833333331</v>
      </c>
      <c r="R530" s="9" cm="1">
        <f t="array" ref="R53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0.12430555555329192</v>
      </c>
      <c r="S530" s="9">
        <f>_xlfn.XLOOKUP(spaces_3iWczBNnn5rbfoUlE0Jd_uploads_git_blob_9864c7f811c613c3faab876659c6423__25[[#This Row],[Número de Orden]],Cocinadinamica!E531:E1299,Cocinadinamica!F531:F1299)/1440</f>
        <v>0.10902777777777778</v>
      </c>
      <c r="T530" s="9" cm="1">
        <f t="array" ref="T53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1.5277777775514145E-2</v>
      </c>
      <c r="U530" s="9" t="str" cm="1">
        <f t="array" ref="U53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31" spans="1:21" x14ac:dyDescent="0.35">
      <c r="A531" s="28">
        <v>7</v>
      </c>
      <c r="B531" s="13" t="s">
        <v>1136</v>
      </c>
      <c r="C531" s="13">
        <v>5</v>
      </c>
      <c r="D531" s="14">
        <v>45022.092361111114</v>
      </c>
      <c r="E531" s="14">
        <v>45022.254861111112</v>
      </c>
      <c r="F531" s="13" t="s">
        <v>85</v>
      </c>
      <c r="G531" s="13" t="s">
        <v>86</v>
      </c>
      <c r="H531" s="13" t="s">
        <v>74</v>
      </c>
      <c r="I531" s="17">
        <v>30.19</v>
      </c>
      <c r="J531" s="13" t="s">
        <v>88</v>
      </c>
      <c r="K531" s="13">
        <v>530</v>
      </c>
      <c r="L531" s="13" t="s">
        <v>221</v>
      </c>
      <c r="M531" s="13" t="s">
        <v>1629</v>
      </c>
      <c r="N531">
        <f>_xlfn.XLOOKUP(spaces_3iWczBNnn5rbfoUlE0Jd_uploads_git_blob_9864c7f811c613c3faab876659c6423__25[[#This Row],[Número de Orden]],Cocinadinamica!B532:B1300,Cocinadinamica!C532:C1300)</f>
        <v>68</v>
      </c>
      <c r="O531" s="7">
        <f>spaces_3iWczBNnn5rbfoUlE0Jd_uploads_git_blob_9864c7f811c613c3faab876659c6423__25[[#This Row],[Hora de Llegada]]</f>
        <v>45022.092361111114</v>
      </c>
      <c r="P531" s="9">
        <f>spaces_3iWczBNnn5rbfoUlE0Jd_uploads_git_blob_9864c7f811c613c3faab876659c6423__25[[#This Row],[Hora de Llegada]]</f>
        <v>45022.092361111114</v>
      </c>
      <c r="Q531" s="9">
        <f>spaces_3iWczBNnn5rbfoUlE0Jd_uploads_git_blob_9864c7f811c613c3faab876659c6423__25[[#This Row],[Hora de Salida]]</f>
        <v>45022.254861111112</v>
      </c>
      <c r="R531" s="9" cm="1">
        <f t="array" ref="R53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0.17291666666278616</v>
      </c>
      <c r="S531" s="9">
        <f>_xlfn.XLOOKUP(spaces_3iWczBNnn5rbfoUlE0Jd_uploads_git_blob_9864c7f811c613c3faab876659c6423__25[[#This Row],[Número de Orden]],Cocinadinamica!E532:E1300,Cocinadinamica!F532:F1300)/1440</f>
        <v>7.3611111111111113E-2</v>
      </c>
      <c r="T531" s="9" cm="1">
        <f t="array" ref="T53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9.9305555551675043E-2</v>
      </c>
      <c r="U531" s="9" t="str" cm="1">
        <f t="array" ref="U53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32" spans="1:21" x14ac:dyDescent="0.35">
      <c r="A532" s="27">
        <v>9</v>
      </c>
      <c r="B532" s="11" t="s">
        <v>1070</v>
      </c>
      <c r="C532" s="11">
        <v>6</v>
      </c>
      <c r="D532" s="12">
        <v>45022.127083333333</v>
      </c>
      <c r="E532" s="12">
        <v>45022.211111111108</v>
      </c>
      <c r="F532" s="11" t="s">
        <v>100</v>
      </c>
      <c r="G532" s="11" t="s">
        <v>73</v>
      </c>
      <c r="H532" s="11" t="s">
        <v>87</v>
      </c>
      <c r="I532" s="16">
        <v>34.39</v>
      </c>
      <c r="J532" s="11" t="s">
        <v>75</v>
      </c>
      <c r="K532" s="11">
        <v>531</v>
      </c>
      <c r="L532" s="11" t="s">
        <v>221</v>
      </c>
      <c r="M532" s="11" t="s">
        <v>1630</v>
      </c>
      <c r="N532">
        <f>_xlfn.XLOOKUP(spaces_3iWczBNnn5rbfoUlE0Jd_uploads_git_blob_9864c7f811c613c3faab876659c6423__25[[#This Row],[Número de Orden]],Cocinadinamica!B533:B1301,Cocinadinamica!C533:C1301)</f>
        <v>99</v>
      </c>
      <c r="O532" s="7">
        <f>spaces_3iWczBNnn5rbfoUlE0Jd_uploads_git_blob_9864c7f811c613c3faab876659c6423__25[[#This Row],[Hora de Llegada]]</f>
        <v>45022.127083333333</v>
      </c>
      <c r="P532" s="9">
        <f>spaces_3iWczBNnn5rbfoUlE0Jd_uploads_git_blob_9864c7f811c613c3faab876659c6423__25[[#This Row],[Hora de Llegada]]</f>
        <v>45022.127083333333</v>
      </c>
      <c r="Q532" s="9">
        <f>spaces_3iWczBNnn5rbfoUlE0Jd_uploads_git_blob_9864c7f811c613c3faab876659c6423__25[[#This Row],[Hora de Salida]]</f>
        <v>45022.211111111108</v>
      </c>
      <c r="R532" s="9" cm="1">
        <f t="array" ref="R53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8.4027777775190771E-2</v>
      </c>
      <c r="S532" s="9">
        <f>_xlfn.XLOOKUP(spaces_3iWczBNnn5rbfoUlE0Jd_uploads_git_blob_9864c7f811c613c3faab876659c6423__25[[#This Row],[Número de Orden]],Cocinadinamica!E533:E1301,Cocinadinamica!F533:F1301)/1440</f>
        <v>0.13819444444444445</v>
      </c>
      <c r="T532" s="9" cm="1">
        <f t="array" ref="T53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532" s="9" t="str" cm="1">
        <f t="array" ref="U53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533" spans="1:21" x14ac:dyDescent="0.35">
      <c r="A533" s="28">
        <v>13</v>
      </c>
      <c r="B533" s="13" t="s">
        <v>892</v>
      </c>
      <c r="C533" s="13">
        <v>3</v>
      </c>
      <c r="D533" s="14">
        <v>45022.074999999997</v>
      </c>
      <c r="E533" s="14">
        <v>45022.226388888892</v>
      </c>
      <c r="F533" s="13" t="s">
        <v>170</v>
      </c>
      <c r="G533" s="13" t="s">
        <v>163</v>
      </c>
      <c r="H533" s="13" t="s">
        <v>109</v>
      </c>
      <c r="I533" s="17">
        <v>17.95</v>
      </c>
      <c r="J533" s="13" t="s">
        <v>94</v>
      </c>
      <c r="K533" s="13">
        <v>532</v>
      </c>
      <c r="L533" s="13" t="s">
        <v>164</v>
      </c>
      <c r="M533" s="13" t="s">
        <v>1631</v>
      </c>
      <c r="N533">
        <f>_xlfn.XLOOKUP(spaces_3iWczBNnn5rbfoUlE0Jd_uploads_git_blob_9864c7f811c613c3faab876659c6423__25[[#This Row],[Número de Orden]],Cocinadinamica!B534:B1302,Cocinadinamica!C534:C1302)</f>
        <v>56</v>
      </c>
      <c r="O533" s="7">
        <f>spaces_3iWczBNnn5rbfoUlE0Jd_uploads_git_blob_9864c7f811c613c3faab876659c6423__25[[#This Row],[Hora de Llegada]]</f>
        <v>45022.074999999997</v>
      </c>
      <c r="P533" s="9">
        <f>spaces_3iWczBNnn5rbfoUlE0Jd_uploads_git_blob_9864c7f811c613c3faab876659c6423__25[[#This Row],[Hora de Llegada]]</f>
        <v>45022.074999999997</v>
      </c>
      <c r="Q533" s="9">
        <f>spaces_3iWczBNnn5rbfoUlE0Jd_uploads_git_blob_9864c7f811c613c3faab876659c6423__25[[#This Row],[Hora de Salida]]</f>
        <v>45022.226388888892</v>
      </c>
      <c r="R533" s="9" cm="1">
        <f t="array" ref="R53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0.15138888889487134</v>
      </c>
      <c r="S533" s="9">
        <f>_xlfn.XLOOKUP(spaces_3iWczBNnn5rbfoUlE0Jd_uploads_git_blob_9864c7f811c613c3faab876659c6423__25[[#This Row],[Número de Orden]],Cocinadinamica!E534:E1302,Cocinadinamica!F534:F1302)/1440</f>
        <v>4.0972222222222222E-2</v>
      </c>
      <c r="T533" s="9" cm="1">
        <f t="array" ref="T53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0.11041666667264913</v>
      </c>
      <c r="U533" s="9" t="str" cm="1">
        <f t="array" ref="U53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34" spans="1:21" x14ac:dyDescent="0.35">
      <c r="A534" s="27">
        <v>1</v>
      </c>
      <c r="B534" s="11" t="s">
        <v>725</v>
      </c>
      <c r="C534" s="11">
        <v>3</v>
      </c>
      <c r="D534" s="12">
        <v>45022.134722222225</v>
      </c>
      <c r="E534" s="12">
        <v>45022.222222222219</v>
      </c>
      <c r="F534" s="11" t="s">
        <v>85</v>
      </c>
      <c r="G534" s="11" t="s">
        <v>73</v>
      </c>
      <c r="H534" s="11" t="s">
        <v>109</v>
      </c>
      <c r="I534" s="16">
        <v>20.09</v>
      </c>
      <c r="J534" s="11" t="s">
        <v>75</v>
      </c>
      <c r="K534" s="11">
        <v>533</v>
      </c>
      <c r="L534" s="11" t="s">
        <v>187</v>
      </c>
      <c r="M534" s="11" t="s">
        <v>1542</v>
      </c>
      <c r="N534">
        <f>_xlfn.XLOOKUP(spaces_3iWczBNnn5rbfoUlE0Jd_uploads_git_blob_9864c7f811c613c3faab876659c6423__25[[#This Row],[Número de Orden]],Cocinadinamica!B535:B1303,Cocinadinamica!C535:C1303)</f>
        <v>16</v>
      </c>
      <c r="O534" s="7">
        <f>spaces_3iWczBNnn5rbfoUlE0Jd_uploads_git_blob_9864c7f811c613c3faab876659c6423__25[[#This Row],[Hora de Llegada]]</f>
        <v>45022.134722222225</v>
      </c>
      <c r="P534" s="9">
        <f>spaces_3iWczBNnn5rbfoUlE0Jd_uploads_git_blob_9864c7f811c613c3faab876659c6423__25[[#This Row],[Hora de Llegada]]</f>
        <v>45022.134722222225</v>
      </c>
      <c r="Q534" s="9">
        <f>spaces_3iWczBNnn5rbfoUlE0Jd_uploads_git_blob_9864c7f811c613c3faab876659c6423__25[[#This Row],[Hora de Salida]]</f>
        <v>45022.222222222219</v>
      </c>
      <c r="R534" s="9" cm="1">
        <f t="array" ref="R53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8.7499999994179234E-2</v>
      </c>
      <c r="S534" s="9">
        <f>_xlfn.XLOOKUP(spaces_3iWczBNnn5rbfoUlE0Jd_uploads_git_blob_9864c7f811c613c3faab876659c6423__25[[#This Row],[Número de Orden]],Cocinadinamica!E535:E1303,Cocinadinamica!F535:F1303)/1440</f>
        <v>3.3333333333333333E-2</v>
      </c>
      <c r="T534" s="9" cm="1">
        <f t="array" ref="T53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5.4166666660845901E-2</v>
      </c>
      <c r="U534" s="9" t="str" cm="1">
        <f t="array" ref="U53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35" spans="1:21" x14ac:dyDescent="0.35">
      <c r="A535" s="28">
        <v>1</v>
      </c>
      <c r="B535" s="13" t="s">
        <v>1137</v>
      </c>
      <c r="C535" s="13">
        <v>6</v>
      </c>
      <c r="D535" s="14">
        <v>45022.043055555558</v>
      </c>
      <c r="E535" s="14">
        <v>45022.186805555553</v>
      </c>
      <c r="F535" s="13" t="s">
        <v>72</v>
      </c>
      <c r="G535" s="13" t="s">
        <v>73</v>
      </c>
      <c r="H535" s="13" t="s">
        <v>74</v>
      </c>
      <c r="I535" s="17">
        <v>23.59</v>
      </c>
      <c r="J535" s="13" t="s">
        <v>94</v>
      </c>
      <c r="K535" s="13">
        <v>534</v>
      </c>
      <c r="L535" s="13" t="s">
        <v>89</v>
      </c>
      <c r="M535" s="13" t="s">
        <v>1632</v>
      </c>
      <c r="N535">
        <f>_xlfn.XLOOKUP(spaces_3iWczBNnn5rbfoUlE0Jd_uploads_git_blob_9864c7f811c613c3faab876659c6423__25[[#This Row],[Número de Orden]],Cocinadinamica!B536:B1304,Cocinadinamica!C536:C1304)</f>
        <v>60</v>
      </c>
      <c r="O535" s="7">
        <f>spaces_3iWczBNnn5rbfoUlE0Jd_uploads_git_blob_9864c7f811c613c3faab876659c6423__25[[#This Row],[Hora de Llegada]]</f>
        <v>45022.043055555558</v>
      </c>
      <c r="P535" s="9">
        <f>spaces_3iWczBNnn5rbfoUlE0Jd_uploads_git_blob_9864c7f811c613c3faab876659c6423__25[[#This Row],[Hora de Llegada]]</f>
        <v>45022.043055555558</v>
      </c>
      <c r="Q535" s="9">
        <f>spaces_3iWczBNnn5rbfoUlE0Jd_uploads_git_blob_9864c7f811c613c3faab876659c6423__25[[#This Row],[Hora de Salida]]</f>
        <v>45022.186805555553</v>
      </c>
      <c r="R535" s="9" cm="1">
        <f t="array" ref="R53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0.14374999999563443</v>
      </c>
      <c r="S535" s="9">
        <f>_xlfn.XLOOKUP(spaces_3iWczBNnn5rbfoUlE0Jd_uploads_git_blob_9864c7f811c613c3faab876659c6423__25[[#This Row],[Número de Orden]],Cocinadinamica!E536:E1304,Cocinadinamica!F536:F1304)/1440</f>
        <v>5.2777777777777778E-2</v>
      </c>
      <c r="T535" s="9" cm="1">
        <f t="array" ref="T53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9.0972222217856641E-2</v>
      </c>
      <c r="U535" s="9" t="str" cm="1">
        <f t="array" ref="U53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36" spans="1:21" x14ac:dyDescent="0.35">
      <c r="A536" s="27">
        <v>15</v>
      </c>
      <c r="B536" s="11" t="s">
        <v>203</v>
      </c>
      <c r="C536" s="11">
        <v>3</v>
      </c>
      <c r="D536" s="12">
        <v>45022.039583333331</v>
      </c>
      <c r="E536" s="12">
        <v>45022.147222222222</v>
      </c>
      <c r="F536" s="11" t="s">
        <v>223</v>
      </c>
      <c r="G536" s="11" t="s">
        <v>163</v>
      </c>
      <c r="H536" s="11" t="s">
        <v>74</v>
      </c>
      <c r="I536" s="16">
        <v>39.450000000000003</v>
      </c>
      <c r="J536" s="11" t="s">
        <v>75</v>
      </c>
      <c r="K536" s="11">
        <v>535</v>
      </c>
      <c r="L536" s="11" t="s">
        <v>101</v>
      </c>
      <c r="M536" s="11" t="s">
        <v>1633</v>
      </c>
      <c r="N536">
        <f>_xlfn.XLOOKUP(spaces_3iWczBNnn5rbfoUlE0Jd_uploads_git_blob_9864c7f811c613c3faab876659c6423__25[[#This Row],[Número de Orden]],Cocinadinamica!B537:B1305,Cocinadinamica!C537:C1305)</f>
        <v>109</v>
      </c>
      <c r="O536" s="7">
        <f>spaces_3iWczBNnn5rbfoUlE0Jd_uploads_git_blob_9864c7f811c613c3faab876659c6423__25[[#This Row],[Hora de Llegada]]</f>
        <v>45022.039583333331</v>
      </c>
      <c r="P536" s="9">
        <f>spaces_3iWczBNnn5rbfoUlE0Jd_uploads_git_blob_9864c7f811c613c3faab876659c6423__25[[#This Row],[Hora de Llegada]]</f>
        <v>45022.039583333331</v>
      </c>
      <c r="Q536" s="9">
        <f>spaces_3iWczBNnn5rbfoUlE0Jd_uploads_git_blob_9864c7f811c613c3faab876659c6423__25[[#This Row],[Hora de Salida]]</f>
        <v>45022.147222222222</v>
      </c>
      <c r="R536" s="9" cm="1">
        <f t="array" ref="R53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0.10763888889050577</v>
      </c>
      <c r="S536" s="9">
        <f>_xlfn.XLOOKUP(spaces_3iWczBNnn5rbfoUlE0Jd_uploads_git_blob_9864c7f811c613c3faab876659c6423__25[[#This Row],[Número de Orden]],Cocinadinamica!E537:E1305,Cocinadinamica!F537:F1305)/1440</f>
        <v>7.8472222222222221E-2</v>
      </c>
      <c r="T536" s="9" cm="1">
        <f t="array" ref="T53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2.9166666668283547E-2</v>
      </c>
      <c r="U536" s="9" t="str" cm="1">
        <f t="array" ref="U53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37" spans="1:21" x14ac:dyDescent="0.35">
      <c r="A537" s="28">
        <v>9</v>
      </c>
      <c r="B537" s="13" t="s">
        <v>1138</v>
      </c>
      <c r="C537" s="13">
        <v>2</v>
      </c>
      <c r="D537" s="14">
        <v>45022.104861111111</v>
      </c>
      <c r="E537" s="14">
        <v>45022.193749999999</v>
      </c>
      <c r="F537" s="13" t="s">
        <v>72</v>
      </c>
      <c r="G537" s="13" t="s">
        <v>86</v>
      </c>
      <c r="H537" s="13" t="s">
        <v>74</v>
      </c>
      <c r="I537" s="17">
        <v>46</v>
      </c>
      <c r="J537" s="13" t="s">
        <v>94</v>
      </c>
      <c r="K537" s="13">
        <v>536</v>
      </c>
      <c r="L537" s="13" t="s">
        <v>101</v>
      </c>
      <c r="M537" s="13" t="s">
        <v>1634</v>
      </c>
      <c r="N537">
        <f>_xlfn.XLOOKUP(spaces_3iWczBNnn5rbfoUlE0Jd_uploads_git_blob_9864c7f811c613c3faab876659c6423__25[[#This Row],[Número de Orden]],Cocinadinamica!B538:B1306,Cocinadinamica!C538:C1306)</f>
        <v>86</v>
      </c>
      <c r="O537" s="7">
        <f>spaces_3iWczBNnn5rbfoUlE0Jd_uploads_git_blob_9864c7f811c613c3faab876659c6423__25[[#This Row],[Hora de Llegada]]</f>
        <v>45022.104861111111</v>
      </c>
      <c r="P537" s="9">
        <f>spaces_3iWczBNnn5rbfoUlE0Jd_uploads_git_blob_9864c7f811c613c3faab876659c6423__25[[#This Row],[Hora de Llegada]]</f>
        <v>45022.104861111111</v>
      </c>
      <c r="Q537" s="9">
        <f>spaces_3iWczBNnn5rbfoUlE0Jd_uploads_git_blob_9864c7f811c613c3faab876659c6423__25[[#This Row],[Hora de Salida]]</f>
        <v>45022.193749999999</v>
      </c>
      <c r="R537" s="9" cm="1">
        <f t="array" ref="R53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8.8888888887595385E-2</v>
      </c>
      <c r="S537" s="9">
        <f>_xlfn.XLOOKUP(spaces_3iWczBNnn5rbfoUlE0Jd_uploads_git_blob_9864c7f811c613c3faab876659c6423__25[[#This Row],[Número de Orden]],Cocinadinamica!E538:E1306,Cocinadinamica!F538:F1306)/1440</f>
        <v>0.10555555555555556</v>
      </c>
      <c r="T537" s="9" cm="1">
        <f t="array" ref="T53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537" s="9" t="str" cm="1">
        <f t="array" ref="U53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538" spans="1:21" x14ac:dyDescent="0.35">
      <c r="A538" s="27" t="s">
        <v>98</v>
      </c>
      <c r="B538" s="11" t="s">
        <v>233</v>
      </c>
      <c r="C538" s="11">
        <v>6</v>
      </c>
      <c r="D538" s="12">
        <v>45022.01666666667</v>
      </c>
      <c r="E538" s="12">
        <v>45022.089583333334</v>
      </c>
      <c r="F538" s="11" t="s">
        <v>170</v>
      </c>
      <c r="G538" s="11" t="s">
        <v>163</v>
      </c>
      <c r="H538" s="11" t="s">
        <v>109</v>
      </c>
      <c r="I538" s="16">
        <v>28.68</v>
      </c>
      <c r="J538" s="11" t="s">
        <v>88</v>
      </c>
      <c r="K538" s="11">
        <v>537</v>
      </c>
      <c r="L538" s="11" t="s">
        <v>76</v>
      </c>
      <c r="M538" s="11" t="s">
        <v>43</v>
      </c>
      <c r="N538">
        <f>_xlfn.XLOOKUP(spaces_3iWczBNnn5rbfoUlE0Jd_uploads_git_blob_9864c7f811c613c3faab876659c6423__25[[#This Row],[Número de Orden]],Cocinadinamica!B539:B1307,Cocinadinamica!C539:C1307)</f>
        <v>24</v>
      </c>
      <c r="O538" s="7">
        <f>spaces_3iWczBNnn5rbfoUlE0Jd_uploads_git_blob_9864c7f811c613c3faab876659c6423__25[[#This Row],[Hora de Llegada]]</f>
        <v>45022.01666666667</v>
      </c>
      <c r="P538" s="9">
        <f>spaces_3iWczBNnn5rbfoUlE0Jd_uploads_git_blob_9864c7f811c613c3faab876659c6423__25[[#This Row],[Hora de Llegada]]</f>
        <v>45022.01666666667</v>
      </c>
      <c r="Q538" s="9">
        <f>spaces_3iWczBNnn5rbfoUlE0Jd_uploads_git_blob_9864c7f811c613c3faab876659c6423__25[[#This Row],[Hora de Salida]]</f>
        <v>45022.089583333334</v>
      </c>
      <c r="R538" s="9" cm="1">
        <f t="array" ref="R53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8.3333333328482695E-2</v>
      </c>
      <c r="S538" s="9">
        <f>_xlfn.XLOOKUP(spaces_3iWczBNnn5rbfoUlE0Jd_uploads_git_blob_9864c7f811c613c3faab876659c6423__25[[#This Row],[Número de Orden]],Cocinadinamica!E539:E1307,Cocinadinamica!F539:F1307)/1440</f>
        <v>1.4583333333333334E-2</v>
      </c>
      <c r="T538" s="9" cm="1">
        <f t="array" ref="T53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6.8749999995149358E-2</v>
      </c>
      <c r="U538" s="9" t="str" cm="1">
        <f t="array" ref="U53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39" spans="1:21" x14ac:dyDescent="0.35">
      <c r="A539" s="28">
        <v>14</v>
      </c>
      <c r="B539" s="13" t="s">
        <v>1010</v>
      </c>
      <c r="C539" s="13">
        <v>4</v>
      </c>
      <c r="D539" s="14">
        <v>45022.138194444444</v>
      </c>
      <c r="E539" s="14">
        <v>45022.231249999997</v>
      </c>
      <c r="F539" s="13" t="s">
        <v>72</v>
      </c>
      <c r="G539" s="13" t="s">
        <v>73</v>
      </c>
      <c r="H539" s="13" t="s">
        <v>109</v>
      </c>
      <c r="I539" s="17">
        <v>41.35</v>
      </c>
      <c r="J539" s="13" t="s">
        <v>75</v>
      </c>
      <c r="K539" s="13">
        <v>538</v>
      </c>
      <c r="L539" s="13" t="s">
        <v>110</v>
      </c>
      <c r="M539" s="13" t="s">
        <v>1635</v>
      </c>
      <c r="N539">
        <f>_xlfn.XLOOKUP(spaces_3iWczBNnn5rbfoUlE0Jd_uploads_git_blob_9864c7f811c613c3faab876659c6423__25[[#This Row],[Número de Orden]],Cocinadinamica!B540:B1308,Cocinadinamica!C540:C1308)</f>
        <v>58</v>
      </c>
      <c r="O539" s="7">
        <f>spaces_3iWczBNnn5rbfoUlE0Jd_uploads_git_blob_9864c7f811c613c3faab876659c6423__25[[#This Row],[Hora de Llegada]]</f>
        <v>45022.138194444444</v>
      </c>
      <c r="P539" s="9">
        <f>spaces_3iWczBNnn5rbfoUlE0Jd_uploads_git_blob_9864c7f811c613c3faab876659c6423__25[[#This Row],[Hora de Llegada]]</f>
        <v>45022.138194444444</v>
      </c>
      <c r="Q539" s="9">
        <f>spaces_3iWczBNnn5rbfoUlE0Jd_uploads_git_blob_9864c7f811c613c3faab876659c6423__25[[#This Row],[Hora de Salida]]</f>
        <v>45022.231249999997</v>
      </c>
      <c r="R539" s="9" cm="1">
        <f t="array" ref="R53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9.3055555553291924E-2</v>
      </c>
      <c r="S539" s="9">
        <f>_xlfn.XLOOKUP(spaces_3iWczBNnn5rbfoUlE0Jd_uploads_git_blob_9864c7f811c613c3faab876659c6423__25[[#This Row],[Número de Orden]],Cocinadinamica!E540:E1308,Cocinadinamica!F540:F1308)/1440</f>
        <v>0.13750000000000001</v>
      </c>
      <c r="T539" s="9" cm="1">
        <f t="array" ref="T53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539" s="9" t="str" cm="1">
        <f t="array" ref="U53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540" spans="1:21" x14ac:dyDescent="0.35">
      <c r="A540" s="27">
        <v>18</v>
      </c>
      <c r="B540" s="11" t="s">
        <v>1139</v>
      </c>
      <c r="C540" s="11">
        <v>3</v>
      </c>
      <c r="D540" s="12">
        <v>45022.160416666666</v>
      </c>
      <c r="E540" s="12">
        <v>45022.291666666664</v>
      </c>
      <c r="F540" s="11" t="s">
        <v>100</v>
      </c>
      <c r="G540" s="11" t="s">
        <v>163</v>
      </c>
      <c r="H540" s="11" t="s">
        <v>87</v>
      </c>
      <c r="I540" s="16">
        <v>20.9</v>
      </c>
      <c r="J540" s="11" t="s">
        <v>75</v>
      </c>
      <c r="K540" s="11">
        <v>539</v>
      </c>
      <c r="L540" s="11" t="s">
        <v>110</v>
      </c>
      <c r="M540" s="11" t="s">
        <v>1636</v>
      </c>
      <c r="N540">
        <f>_xlfn.XLOOKUP(spaces_3iWczBNnn5rbfoUlE0Jd_uploads_git_blob_9864c7f811c613c3faab876659c6423__25[[#This Row],[Número de Orden]],Cocinadinamica!B541:B1309,Cocinadinamica!C541:C1309)</f>
        <v>99</v>
      </c>
      <c r="O540" s="7">
        <f>spaces_3iWczBNnn5rbfoUlE0Jd_uploads_git_blob_9864c7f811c613c3faab876659c6423__25[[#This Row],[Hora de Llegada]]</f>
        <v>45022.160416666666</v>
      </c>
      <c r="P540" s="9">
        <f>spaces_3iWczBNnn5rbfoUlE0Jd_uploads_git_blob_9864c7f811c613c3faab876659c6423__25[[#This Row],[Hora de Llegada]]</f>
        <v>45022.160416666666</v>
      </c>
      <c r="Q540" s="9">
        <f>spaces_3iWczBNnn5rbfoUlE0Jd_uploads_git_blob_9864c7f811c613c3faab876659c6423__25[[#This Row],[Hora de Salida]]</f>
        <v>45022.291666666664</v>
      </c>
      <c r="R540" s="9" cm="1">
        <f t="array" ref="R54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0.13124999999854481</v>
      </c>
      <c r="S540" s="9">
        <f>_xlfn.XLOOKUP(spaces_3iWczBNnn5rbfoUlE0Jd_uploads_git_blob_9864c7f811c613c3faab876659c6423__25[[#This Row],[Número de Orden]],Cocinadinamica!E541:E1309,Cocinadinamica!F541:F1309)/1440</f>
        <v>8.9583333333333334E-2</v>
      </c>
      <c r="T540" s="9" cm="1">
        <f t="array" ref="T54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4.1666666665211474E-2</v>
      </c>
      <c r="U540" s="9" t="str" cm="1">
        <f t="array" ref="U54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41" spans="1:21" x14ac:dyDescent="0.35">
      <c r="A541" s="28">
        <v>6</v>
      </c>
      <c r="B541" s="13" t="s">
        <v>1140</v>
      </c>
      <c r="C541" s="13">
        <v>4</v>
      </c>
      <c r="D541" s="14">
        <v>45022.156944444447</v>
      </c>
      <c r="E541" s="14">
        <v>45022.288888888892</v>
      </c>
      <c r="F541" s="13" t="s">
        <v>223</v>
      </c>
      <c r="G541" s="13" t="s">
        <v>86</v>
      </c>
      <c r="H541" s="13" t="s">
        <v>74</v>
      </c>
      <c r="I541" s="17">
        <v>47.85</v>
      </c>
      <c r="J541" s="13" t="s">
        <v>94</v>
      </c>
      <c r="K541" s="13">
        <v>540</v>
      </c>
      <c r="L541" s="13" t="s">
        <v>174</v>
      </c>
      <c r="M541" s="13" t="s">
        <v>1637</v>
      </c>
      <c r="N541">
        <f>_xlfn.XLOOKUP(spaces_3iWczBNnn5rbfoUlE0Jd_uploads_git_blob_9864c7f811c613c3faab876659c6423__25[[#This Row],[Número de Orden]],Cocinadinamica!B542:B1310,Cocinadinamica!C542:C1310)</f>
        <v>52</v>
      </c>
      <c r="O541" s="7">
        <f>spaces_3iWczBNnn5rbfoUlE0Jd_uploads_git_blob_9864c7f811c613c3faab876659c6423__25[[#This Row],[Hora de Llegada]]</f>
        <v>45022.156944444447</v>
      </c>
      <c r="P541" s="9">
        <f>spaces_3iWczBNnn5rbfoUlE0Jd_uploads_git_blob_9864c7f811c613c3faab876659c6423__25[[#This Row],[Hora de Llegada]]</f>
        <v>45022.156944444447</v>
      </c>
      <c r="Q541" s="9">
        <f>spaces_3iWczBNnn5rbfoUlE0Jd_uploads_git_blob_9864c7f811c613c3faab876659c6423__25[[#This Row],[Hora de Salida]]</f>
        <v>45022.288888888892</v>
      </c>
      <c r="R541" s="9" cm="1">
        <f t="array" ref="R54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0.13194444444525288</v>
      </c>
      <c r="S541" s="9">
        <f>_xlfn.XLOOKUP(spaces_3iWczBNnn5rbfoUlE0Jd_uploads_git_blob_9864c7f811c613c3faab876659c6423__25[[#This Row],[Número de Orden]],Cocinadinamica!E542:E1310,Cocinadinamica!F542:F1310)/1440</f>
        <v>5.6944444444444443E-2</v>
      </c>
      <c r="T541" s="9" cm="1">
        <f t="array" ref="T54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7.5000000000808448E-2</v>
      </c>
      <c r="U541" s="9" t="str" cm="1">
        <f t="array" ref="U54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42" spans="1:21" x14ac:dyDescent="0.35">
      <c r="A542" s="27">
        <v>19</v>
      </c>
      <c r="B542" s="11" t="s">
        <v>875</v>
      </c>
      <c r="C542" s="11">
        <v>2</v>
      </c>
      <c r="D542" s="12">
        <v>45022.022916666669</v>
      </c>
      <c r="E542" s="12">
        <v>45022.188888888886</v>
      </c>
      <c r="F542" s="11" t="s">
        <v>223</v>
      </c>
      <c r="G542" s="11" t="s">
        <v>163</v>
      </c>
      <c r="H542" s="11" t="s">
        <v>109</v>
      </c>
      <c r="I542" s="16">
        <v>33.700000000000003</v>
      </c>
      <c r="J542" s="11" t="s">
        <v>94</v>
      </c>
      <c r="K542" s="11">
        <v>541</v>
      </c>
      <c r="L542" s="11" t="s">
        <v>110</v>
      </c>
      <c r="M542" s="11" t="s">
        <v>1638</v>
      </c>
      <c r="N542">
        <f>_xlfn.XLOOKUP(spaces_3iWczBNnn5rbfoUlE0Jd_uploads_git_blob_9864c7f811c613c3faab876659c6423__25[[#This Row],[Número de Orden]],Cocinadinamica!B543:B1311,Cocinadinamica!C543:C1311)</f>
        <v>81</v>
      </c>
      <c r="O542" s="7">
        <f>spaces_3iWczBNnn5rbfoUlE0Jd_uploads_git_blob_9864c7f811c613c3faab876659c6423__25[[#This Row],[Hora de Llegada]]</f>
        <v>45022.022916666669</v>
      </c>
      <c r="P542" s="9">
        <f>spaces_3iWczBNnn5rbfoUlE0Jd_uploads_git_blob_9864c7f811c613c3faab876659c6423__25[[#This Row],[Hora de Llegada]]</f>
        <v>45022.022916666669</v>
      </c>
      <c r="Q542" s="9">
        <f>spaces_3iWczBNnn5rbfoUlE0Jd_uploads_git_blob_9864c7f811c613c3faab876659c6423__25[[#This Row],[Hora de Salida]]</f>
        <v>45022.188888888886</v>
      </c>
      <c r="R542" s="9" cm="1">
        <f t="array" ref="R54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0.16597222221753327</v>
      </c>
      <c r="S542" s="9">
        <f>_xlfn.XLOOKUP(spaces_3iWczBNnn5rbfoUlE0Jd_uploads_git_blob_9864c7f811c613c3faab876659c6423__25[[#This Row],[Número de Orden]],Cocinadinamica!E543:E1311,Cocinadinamica!F543:F1311)/1440</f>
        <v>8.611111111111111E-2</v>
      </c>
      <c r="T542" s="9" cm="1">
        <f t="array" ref="T54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7.9861111106422161E-2</v>
      </c>
      <c r="U542" s="9" t="str" cm="1">
        <f t="array" ref="U54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43" spans="1:21" x14ac:dyDescent="0.35">
      <c r="A543" s="28">
        <v>9</v>
      </c>
      <c r="B543" s="13" t="s">
        <v>935</v>
      </c>
      <c r="C543" s="13">
        <v>5</v>
      </c>
      <c r="D543" s="14">
        <v>45022.115972222222</v>
      </c>
      <c r="E543" s="14">
        <v>45022.196527777778</v>
      </c>
      <c r="F543" s="13" t="s">
        <v>170</v>
      </c>
      <c r="G543" s="13" t="s">
        <v>163</v>
      </c>
      <c r="H543" s="13" t="s">
        <v>74</v>
      </c>
      <c r="I543" s="17">
        <v>49.05</v>
      </c>
      <c r="J543" s="13" t="s">
        <v>94</v>
      </c>
      <c r="K543" s="13">
        <v>542</v>
      </c>
      <c r="L543" s="13" t="s">
        <v>101</v>
      </c>
      <c r="M543" s="13" t="s">
        <v>1639</v>
      </c>
      <c r="N543">
        <f>_xlfn.XLOOKUP(spaces_3iWczBNnn5rbfoUlE0Jd_uploads_git_blob_9864c7f811c613c3faab876659c6423__25[[#This Row],[Número de Orden]],Cocinadinamica!B544:B1312,Cocinadinamica!C544:C1312)</f>
        <v>61</v>
      </c>
      <c r="O543" s="7">
        <f>spaces_3iWczBNnn5rbfoUlE0Jd_uploads_git_blob_9864c7f811c613c3faab876659c6423__25[[#This Row],[Hora de Llegada]]</f>
        <v>45022.115972222222</v>
      </c>
      <c r="P543" s="9">
        <f>spaces_3iWczBNnn5rbfoUlE0Jd_uploads_git_blob_9864c7f811c613c3faab876659c6423__25[[#This Row],[Hora de Llegada]]</f>
        <v>45022.115972222222</v>
      </c>
      <c r="Q543" s="9">
        <f>spaces_3iWczBNnn5rbfoUlE0Jd_uploads_git_blob_9864c7f811c613c3faab876659c6423__25[[#This Row],[Hora de Salida]]</f>
        <v>45022.196527777778</v>
      </c>
      <c r="R543" s="9" cm="1">
        <f t="array" ref="R54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8.0555555556202307E-2</v>
      </c>
      <c r="S543" s="9">
        <f>_xlfn.XLOOKUP(spaces_3iWczBNnn5rbfoUlE0Jd_uploads_git_blob_9864c7f811c613c3faab876659c6423__25[[#This Row],[Número de Orden]],Cocinadinamica!E544:E1312,Cocinadinamica!F544:F1312)/1440</f>
        <v>7.9861111111111105E-2</v>
      </c>
      <c r="T543" s="9" cm="1">
        <f t="array" ref="T54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6.944444450912024E-4</v>
      </c>
      <c r="U543" s="9" t="str" cm="1">
        <f t="array" ref="U54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44" spans="1:21" x14ac:dyDescent="0.35">
      <c r="A544" s="27">
        <v>19</v>
      </c>
      <c r="B544" s="11" t="s">
        <v>1141</v>
      </c>
      <c r="C544" s="11">
        <v>5</v>
      </c>
      <c r="D544" s="12">
        <v>45022.032638888886</v>
      </c>
      <c r="E544" s="12">
        <v>45022.150694444441</v>
      </c>
      <c r="F544" s="11" t="s">
        <v>72</v>
      </c>
      <c r="G544" s="11" t="s">
        <v>73</v>
      </c>
      <c r="H544" s="11" t="s">
        <v>74</v>
      </c>
      <c r="I544" s="16">
        <v>49.37</v>
      </c>
      <c r="J544" s="11" t="s">
        <v>94</v>
      </c>
      <c r="K544" s="11">
        <v>543</v>
      </c>
      <c r="L544" s="11" t="s">
        <v>221</v>
      </c>
      <c r="M544" s="11" t="s">
        <v>1640</v>
      </c>
      <c r="N544">
        <f>_xlfn.XLOOKUP(spaces_3iWczBNnn5rbfoUlE0Jd_uploads_git_blob_9864c7f811c613c3faab876659c6423__25[[#This Row],[Número de Orden]],Cocinadinamica!B545:B1313,Cocinadinamica!C545:C1313)</f>
        <v>85</v>
      </c>
      <c r="O544" s="7">
        <f>spaces_3iWczBNnn5rbfoUlE0Jd_uploads_git_blob_9864c7f811c613c3faab876659c6423__25[[#This Row],[Hora de Llegada]]</f>
        <v>45022.032638888886</v>
      </c>
      <c r="P544" s="9">
        <f>spaces_3iWczBNnn5rbfoUlE0Jd_uploads_git_blob_9864c7f811c613c3faab876659c6423__25[[#This Row],[Hora de Llegada]]</f>
        <v>45022.032638888886</v>
      </c>
      <c r="Q544" s="9">
        <f>spaces_3iWczBNnn5rbfoUlE0Jd_uploads_git_blob_9864c7f811c613c3faab876659c6423__25[[#This Row],[Hora de Salida]]</f>
        <v>45022.150694444441</v>
      </c>
      <c r="R544" s="9" cm="1">
        <f t="array" ref="R54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0.11805555555474712</v>
      </c>
      <c r="S544" s="9">
        <f>_xlfn.XLOOKUP(spaces_3iWczBNnn5rbfoUlE0Jd_uploads_git_blob_9864c7f811c613c3faab876659c6423__25[[#This Row],[Número de Orden]],Cocinadinamica!E545:E1313,Cocinadinamica!F545:F1313)/1440</f>
        <v>5.1388888888888887E-2</v>
      </c>
      <c r="T544" s="9" cm="1">
        <f t="array" ref="T54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6.6666666665858229E-2</v>
      </c>
      <c r="U544" s="9" t="str" cm="1">
        <f t="array" ref="U54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45" spans="1:21" x14ac:dyDescent="0.35">
      <c r="A545" s="28" t="s">
        <v>70</v>
      </c>
      <c r="B545" s="13" t="s">
        <v>645</v>
      </c>
      <c r="C545" s="13">
        <v>4</v>
      </c>
      <c r="D545" s="14">
        <v>45022.136805555558</v>
      </c>
      <c r="E545" s="14">
        <v>45022.197916666664</v>
      </c>
      <c r="F545" s="13" t="s">
        <v>85</v>
      </c>
      <c r="G545" s="13" t="s">
        <v>86</v>
      </c>
      <c r="H545" s="13" t="s">
        <v>74</v>
      </c>
      <c r="I545" s="17">
        <v>44.91</v>
      </c>
      <c r="J545" s="13" t="s">
        <v>88</v>
      </c>
      <c r="K545" s="13">
        <v>544</v>
      </c>
      <c r="L545" s="13" t="s">
        <v>187</v>
      </c>
      <c r="M545" s="13" t="s">
        <v>31</v>
      </c>
      <c r="N545">
        <f>_xlfn.XLOOKUP(spaces_3iWczBNnn5rbfoUlE0Jd_uploads_git_blob_9864c7f811c613c3faab876659c6423__25[[#This Row],[Número de Orden]],Cocinadinamica!B546:B1314,Cocinadinamica!C546:C1314)</f>
        <v>28</v>
      </c>
      <c r="O545" s="7">
        <f>spaces_3iWczBNnn5rbfoUlE0Jd_uploads_git_blob_9864c7f811c613c3faab876659c6423__25[[#This Row],[Hora de Llegada]]</f>
        <v>45022.136805555558</v>
      </c>
      <c r="P545" s="9">
        <f>spaces_3iWczBNnn5rbfoUlE0Jd_uploads_git_blob_9864c7f811c613c3faab876659c6423__25[[#This Row],[Hora de Llegada]]</f>
        <v>45022.136805555558</v>
      </c>
      <c r="Q545" s="9">
        <f>spaces_3iWczBNnn5rbfoUlE0Jd_uploads_git_blob_9864c7f811c613c3faab876659c6423__25[[#This Row],[Hora de Salida]]</f>
        <v>45022.197916666664</v>
      </c>
      <c r="R545" s="9" cm="1">
        <f t="array" ref="R54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7.1527777770825196E-2</v>
      </c>
      <c r="S545" s="9">
        <f>_xlfn.XLOOKUP(spaces_3iWczBNnn5rbfoUlE0Jd_uploads_git_blob_9864c7f811c613c3faab876659c6423__25[[#This Row],[Número de Orden]],Cocinadinamica!E546:E1314,Cocinadinamica!F546:F1314)/1440</f>
        <v>3.3333333333333333E-2</v>
      </c>
      <c r="T545" s="9" cm="1">
        <f t="array" ref="T54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3.8194444437491863E-2</v>
      </c>
      <c r="U545" s="9" t="str" cm="1">
        <f t="array" ref="U54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46" spans="1:21" x14ac:dyDescent="0.35">
      <c r="A546" s="27">
        <v>20</v>
      </c>
      <c r="B546" s="11" t="s">
        <v>1142</v>
      </c>
      <c r="C546" s="11">
        <v>5</v>
      </c>
      <c r="D546" s="12">
        <v>45022.11041666667</v>
      </c>
      <c r="E546" s="12">
        <v>45022.18472222222</v>
      </c>
      <c r="F546" s="11" t="s">
        <v>100</v>
      </c>
      <c r="G546" s="11" t="s">
        <v>86</v>
      </c>
      <c r="H546" s="11" t="s">
        <v>87</v>
      </c>
      <c r="I546" s="16">
        <v>12.18</v>
      </c>
      <c r="J546" s="11" t="s">
        <v>88</v>
      </c>
      <c r="K546" s="11">
        <v>545</v>
      </c>
      <c r="L546" s="11" t="s">
        <v>101</v>
      </c>
      <c r="M546" s="11" t="s">
        <v>1641</v>
      </c>
      <c r="N546">
        <f>_xlfn.XLOOKUP(spaces_3iWczBNnn5rbfoUlE0Jd_uploads_git_blob_9864c7f811c613c3faab876659c6423__25[[#This Row],[Número de Orden]],Cocinadinamica!B547:B1315,Cocinadinamica!C547:C1315)</f>
        <v>51</v>
      </c>
      <c r="O546" s="7">
        <f>spaces_3iWczBNnn5rbfoUlE0Jd_uploads_git_blob_9864c7f811c613c3faab876659c6423__25[[#This Row],[Hora de Llegada]]</f>
        <v>45022.11041666667</v>
      </c>
      <c r="P546" s="9">
        <f>spaces_3iWczBNnn5rbfoUlE0Jd_uploads_git_blob_9864c7f811c613c3faab876659c6423__25[[#This Row],[Hora de Llegada]]</f>
        <v>45022.11041666667</v>
      </c>
      <c r="Q546" s="9">
        <f>spaces_3iWczBNnn5rbfoUlE0Jd_uploads_git_blob_9864c7f811c613c3faab876659c6423__25[[#This Row],[Hora de Salida]]</f>
        <v>45022.18472222222</v>
      </c>
      <c r="R546" s="9" cm="1">
        <f t="array" ref="R54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8.4722222214622889E-2</v>
      </c>
      <c r="S546" s="9">
        <f>_xlfn.XLOOKUP(spaces_3iWczBNnn5rbfoUlE0Jd_uploads_git_blob_9864c7f811c613c3faab876659c6423__25[[#This Row],[Número de Orden]],Cocinadinamica!E547:E1315,Cocinadinamica!F547:F1315)/1440</f>
        <v>6.8750000000000006E-2</v>
      </c>
      <c r="T546" s="9" cm="1">
        <f t="array" ref="T54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1.5972222214622883E-2</v>
      </c>
      <c r="U546" s="9" t="str" cm="1">
        <f t="array" ref="U54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47" spans="1:21" x14ac:dyDescent="0.35">
      <c r="A547" s="28">
        <v>5</v>
      </c>
      <c r="B547" s="13" t="s">
        <v>1143</v>
      </c>
      <c r="C547" s="13">
        <v>2</v>
      </c>
      <c r="D547" s="14">
        <v>45022.134722222225</v>
      </c>
      <c r="E547" s="14">
        <v>45022.228472222225</v>
      </c>
      <c r="F547" s="13" t="s">
        <v>72</v>
      </c>
      <c r="G547" s="13" t="s">
        <v>86</v>
      </c>
      <c r="H547" s="13" t="s">
        <v>109</v>
      </c>
      <c r="I547" s="17">
        <v>47.81</v>
      </c>
      <c r="J547" s="13" t="s">
        <v>94</v>
      </c>
      <c r="K547" s="13">
        <v>546</v>
      </c>
      <c r="L547" s="13" t="s">
        <v>95</v>
      </c>
      <c r="M547" s="13" t="s">
        <v>1642</v>
      </c>
      <c r="N547">
        <f>_xlfn.XLOOKUP(spaces_3iWczBNnn5rbfoUlE0Jd_uploads_git_blob_9864c7f811c613c3faab876659c6423__25[[#This Row],[Número de Orden]],Cocinadinamica!B548:B1316,Cocinadinamica!C548:C1316)</f>
        <v>38</v>
      </c>
      <c r="O547" s="7">
        <f>spaces_3iWczBNnn5rbfoUlE0Jd_uploads_git_blob_9864c7f811c613c3faab876659c6423__25[[#This Row],[Hora de Llegada]]</f>
        <v>45022.134722222225</v>
      </c>
      <c r="P547" s="9">
        <f>spaces_3iWczBNnn5rbfoUlE0Jd_uploads_git_blob_9864c7f811c613c3faab876659c6423__25[[#This Row],[Hora de Llegada]]</f>
        <v>45022.134722222225</v>
      </c>
      <c r="Q547" s="9">
        <f>spaces_3iWczBNnn5rbfoUlE0Jd_uploads_git_blob_9864c7f811c613c3faab876659c6423__25[[#This Row],[Hora de Salida]]</f>
        <v>45022.228472222225</v>
      </c>
      <c r="R547" s="9" cm="1">
        <f t="array" ref="R54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9.375E-2</v>
      </c>
      <c r="S547" s="9">
        <f>_xlfn.XLOOKUP(spaces_3iWczBNnn5rbfoUlE0Jd_uploads_git_blob_9864c7f811c613c3faab876659c6423__25[[#This Row],[Número de Orden]],Cocinadinamica!E548:E1316,Cocinadinamica!F548:F1316)/1440</f>
        <v>6.3194444444444442E-2</v>
      </c>
      <c r="T547" s="9" cm="1">
        <f t="array" ref="T54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3.0555555555555558E-2</v>
      </c>
      <c r="U547" s="9" t="str" cm="1">
        <f t="array" ref="U54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48" spans="1:21" x14ac:dyDescent="0.35">
      <c r="A548" s="27">
        <v>9</v>
      </c>
      <c r="B548" s="11" t="s">
        <v>1144</v>
      </c>
      <c r="C548" s="11">
        <v>3</v>
      </c>
      <c r="D548" s="12">
        <v>45022.113194444442</v>
      </c>
      <c r="E548" s="12">
        <v>45022.191666666666</v>
      </c>
      <c r="F548" s="11" t="s">
        <v>85</v>
      </c>
      <c r="G548" s="11" t="s">
        <v>73</v>
      </c>
      <c r="H548" s="11" t="s">
        <v>74</v>
      </c>
      <c r="I548" s="16">
        <v>20.04</v>
      </c>
      <c r="J548" s="11" t="s">
        <v>88</v>
      </c>
      <c r="K548" s="11">
        <v>547</v>
      </c>
      <c r="L548" s="11" t="s">
        <v>110</v>
      </c>
      <c r="M548" s="11" t="s">
        <v>1643</v>
      </c>
      <c r="N548">
        <f>_xlfn.XLOOKUP(spaces_3iWczBNnn5rbfoUlE0Jd_uploads_git_blob_9864c7f811c613c3faab876659c6423__25[[#This Row],[Número de Orden]],Cocinadinamica!B549:B1317,Cocinadinamica!C549:C1317)</f>
        <v>89</v>
      </c>
      <c r="O548" s="7">
        <f>spaces_3iWczBNnn5rbfoUlE0Jd_uploads_git_blob_9864c7f811c613c3faab876659c6423__25[[#This Row],[Hora de Llegada]]</f>
        <v>45022.113194444442</v>
      </c>
      <c r="P548" s="9">
        <f>spaces_3iWczBNnn5rbfoUlE0Jd_uploads_git_blob_9864c7f811c613c3faab876659c6423__25[[#This Row],[Hora de Llegada]]</f>
        <v>45022.113194444442</v>
      </c>
      <c r="Q548" s="9">
        <f>spaces_3iWczBNnn5rbfoUlE0Jd_uploads_git_blob_9864c7f811c613c3faab876659c6423__25[[#This Row],[Hora de Salida]]</f>
        <v>45022.191666666666</v>
      </c>
      <c r="R548" s="9" cm="1">
        <f t="array" ref="R54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8.8888888887595385E-2</v>
      </c>
      <c r="S548" s="9">
        <f>_xlfn.XLOOKUP(spaces_3iWczBNnn5rbfoUlE0Jd_uploads_git_blob_9864c7f811c613c3faab876659c6423__25[[#This Row],[Número de Orden]],Cocinadinamica!E549:E1317,Cocinadinamica!F549:F1317)/1440</f>
        <v>6.7361111111111108E-2</v>
      </c>
      <c r="T548" s="9" cm="1">
        <f t="array" ref="T54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2.1527777776484278E-2</v>
      </c>
      <c r="U548" s="9" t="str" cm="1">
        <f t="array" ref="U54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49" spans="1:21" x14ac:dyDescent="0.35">
      <c r="A549" s="28">
        <v>4</v>
      </c>
      <c r="B549" s="13" t="s">
        <v>1145</v>
      </c>
      <c r="C549" s="13">
        <v>2</v>
      </c>
      <c r="D549" s="14">
        <v>45022.038194444445</v>
      </c>
      <c r="E549" s="14">
        <v>45022.168749999997</v>
      </c>
      <c r="F549" s="13" t="s">
        <v>100</v>
      </c>
      <c r="G549" s="13" t="s">
        <v>86</v>
      </c>
      <c r="H549" s="13" t="s">
        <v>74</v>
      </c>
      <c r="I549" s="17">
        <v>28.88</v>
      </c>
      <c r="J549" s="13" t="s">
        <v>75</v>
      </c>
      <c r="K549" s="13">
        <v>548</v>
      </c>
      <c r="L549" s="13" t="s">
        <v>101</v>
      </c>
      <c r="M549" s="13" t="s">
        <v>1644</v>
      </c>
      <c r="N549">
        <f>_xlfn.XLOOKUP(spaces_3iWczBNnn5rbfoUlE0Jd_uploads_git_blob_9864c7f811c613c3faab876659c6423__25[[#This Row],[Número de Orden]],Cocinadinamica!B550:B1318,Cocinadinamica!C550:C1318)</f>
        <v>38</v>
      </c>
      <c r="O549" s="7">
        <f>spaces_3iWczBNnn5rbfoUlE0Jd_uploads_git_blob_9864c7f811c613c3faab876659c6423__25[[#This Row],[Hora de Llegada]]</f>
        <v>45022.038194444445</v>
      </c>
      <c r="P549" s="9">
        <f>spaces_3iWczBNnn5rbfoUlE0Jd_uploads_git_blob_9864c7f811c613c3faab876659c6423__25[[#This Row],[Hora de Llegada]]</f>
        <v>45022.038194444445</v>
      </c>
      <c r="Q549" s="9">
        <f>spaces_3iWczBNnn5rbfoUlE0Jd_uploads_git_blob_9864c7f811c613c3faab876659c6423__25[[#This Row],[Hora de Salida]]</f>
        <v>45022.168749999997</v>
      </c>
      <c r="R549" s="9" cm="1">
        <f t="array" ref="R54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0.13055555555183673</v>
      </c>
      <c r="S549" s="9">
        <f>_xlfn.XLOOKUP(spaces_3iWczBNnn5rbfoUlE0Jd_uploads_git_blob_9864c7f811c613c3faab876659c6423__25[[#This Row],[Número de Orden]],Cocinadinamica!E550:E1318,Cocinadinamica!F550:F1318)/1440</f>
        <v>7.3611111111111113E-2</v>
      </c>
      <c r="T549" s="9" cm="1">
        <f t="array" ref="T54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5.694444444072562E-2</v>
      </c>
      <c r="U549" s="9" t="str" cm="1">
        <f t="array" ref="U54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50" spans="1:21" x14ac:dyDescent="0.35">
      <c r="A550" s="27">
        <v>12</v>
      </c>
      <c r="B550" s="11" t="s">
        <v>1025</v>
      </c>
      <c r="C550" s="11">
        <v>2</v>
      </c>
      <c r="D550" s="12">
        <v>45022.064583333333</v>
      </c>
      <c r="E550" s="12">
        <v>45022.226388888892</v>
      </c>
      <c r="F550" s="11" t="s">
        <v>223</v>
      </c>
      <c r="G550" s="11" t="s">
        <v>86</v>
      </c>
      <c r="H550" s="11" t="s">
        <v>74</v>
      </c>
      <c r="I550" s="16">
        <v>35.340000000000003</v>
      </c>
      <c r="J550" s="11" t="s">
        <v>75</v>
      </c>
      <c r="K550" s="11">
        <v>549</v>
      </c>
      <c r="L550" s="11" t="s">
        <v>110</v>
      </c>
      <c r="M550" s="11" t="s">
        <v>1645</v>
      </c>
      <c r="N550">
        <f>_xlfn.XLOOKUP(spaces_3iWczBNnn5rbfoUlE0Jd_uploads_git_blob_9864c7f811c613c3faab876659c6423__25[[#This Row],[Número de Orden]],Cocinadinamica!B551:B1319,Cocinadinamica!C551:C1319)</f>
        <v>66</v>
      </c>
      <c r="O550" s="7">
        <f>spaces_3iWczBNnn5rbfoUlE0Jd_uploads_git_blob_9864c7f811c613c3faab876659c6423__25[[#This Row],[Hora de Llegada]]</f>
        <v>45022.064583333333</v>
      </c>
      <c r="P550" s="9">
        <f>spaces_3iWczBNnn5rbfoUlE0Jd_uploads_git_blob_9864c7f811c613c3faab876659c6423__25[[#This Row],[Hora de Llegada]]</f>
        <v>45022.064583333333</v>
      </c>
      <c r="Q550" s="9">
        <f>spaces_3iWczBNnn5rbfoUlE0Jd_uploads_git_blob_9864c7f811c613c3faab876659c6423__25[[#This Row],[Hora de Salida]]</f>
        <v>45022.226388888892</v>
      </c>
      <c r="R550" s="9" cm="1">
        <f t="array" ref="R55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0.16180555555911269</v>
      </c>
      <c r="S550" s="9">
        <f>_xlfn.XLOOKUP(spaces_3iWczBNnn5rbfoUlE0Jd_uploads_git_blob_9864c7f811c613c3faab876659c6423__25[[#This Row],[Número de Orden]],Cocinadinamica!E551:E1319,Cocinadinamica!F551:F1319)/1440</f>
        <v>6.805555555555555E-2</v>
      </c>
      <c r="T550" s="9" cm="1">
        <f t="array" ref="T55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9.3750000003557141E-2</v>
      </c>
      <c r="U550" s="9" t="str" cm="1">
        <f t="array" ref="U55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51" spans="1:21" x14ac:dyDescent="0.35">
      <c r="A551" s="28">
        <v>1</v>
      </c>
      <c r="B551" s="13" t="s">
        <v>1098</v>
      </c>
      <c r="C551" s="13">
        <v>6</v>
      </c>
      <c r="D551" s="14">
        <v>45022.047222222223</v>
      </c>
      <c r="E551" s="14">
        <v>45022.11041666667</v>
      </c>
      <c r="F551" s="13" t="s">
        <v>170</v>
      </c>
      <c r="G551" s="13" t="s">
        <v>86</v>
      </c>
      <c r="H551" s="13" t="s">
        <v>74</v>
      </c>
      <c r="I551" s="17">
        <v>28.33</v>
      </c>
      <c r="J551" s="13" t="s">
        <v>88</v>
      </c>
      <c r="K551" s="13">
        <v>550</v>
      </c>
      <c r="L551" s="13" t="s">
        <v>89</v>
      </c>
      <c r="M551" s="13" t="s">
        <v>1646</v>
      </c>
      <c r="N551">
        <f>_xlfn.XLOOKUP(spaces_3iWczBNnn5rbfoUlE0Jd_uploads_git_blob_9864c7f811c613c3faab876659c6423__25[[#This Row],[Número de Orden]],Cocinadinamica!B552:B1320,Cocinadinamica!C552:C1320)</f>
        <v>50</v>
      </c>
      <c r="O551" s="7">
        <f>spaces_3iWczBNnn5rbfoUlE0Jd_uploads_git_blob_9864c7f811c613c3faab876659c6423__25[[#This Row],[Hora de Llegada]]</f>
        <v>45022.047222222223</v>
      </c>
      <c r="P551" s="9">
        <f>spaces_3iWczBNnn5rbfoUlE0Jd_uploads_git_blob_9864c7f811c613c3faab876659c6423__25[[#This Row],[Hora de Llegada]]</f>
        <v>45022.047222222223</v>
      </c>
      <c r="Q551" s="9">
        <f>spaces_3iWczBNnn5rbfoUlE0Jd_uploads_git_blob_9864c7f811c613c3faab876659c6423__25[[#This Row],[Hora de Salida]]</f>
        <v>45022.11041666667</v>
      </c>
      <c r="R551" s="9" cm="1">
        <f t="array" ref="R55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7.3611111110949423E-2</v>
      </c>
      <c r="S551" s="9">
        <f>_xlfn.XLOOKUP(spaces_3iWczBNnn5rbfoUlE0Jd_uploads_git_blob_9864c7f811c613c3faab876659c6423__25[[#This Row],[Número de Orden]],Cocinadinamica!E552:E1320,Cocinadinamica!F552:F1320)/1440</f>
        <v>3.9583333333333331E-2</v>
      </c>
      <c r="T551" s="9" cm="1">
        <f t="array" ref="T55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3.4027777777616092E-2</v>
      </c>
      <c r="U551" s="9" t="str" cm="1">
        <f t="array" ref="U55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52" spans="1:21" x14ac:dyDescent="0.35">
      <c r="A552" s="27">
        <v>4</v>
      </c>
      <c r="B552" s="11" t="s">
        <v>1146</v>
      </c>
      <c r="C552" s="11">
        <v>2</v>
      </c>
      <c r="D552" s="12">
        <v>45022.123611111114</v>
      </c>
      <c r="E552" s="12">
        <v>45022.173611111109</v>
      </c>
      <c r="F552" s="11" t="s">
        <v>170</v>
      </c>
      <c r="G552" s="11" t="s">
        <v>163</v>
      </c>
      <c r="H552" s="11" t="s">
        <v>74</v>
      </c>
      <c r="I552" s="16">
        <v>17.54</v>
      </c>
      <c r="J552" s="11" t="s">
        <v>94</v>
      </c>
      <c r="K552" s="11">
        <v>551</v>
      </c>
      <c r="L552" s="11" t="s">
        <v>221</v>
      </c>
      <c r="M552" s="11" t="s">
        <v>1647</v>
      </c>
      <c r="N552">
        <f>_xlfn.XLOOKUP(spaces_3iWczBNnn5rbfoUlE0Jd_uploads_git_blob_9864c7f811c613c3faab876659c6423__25[[#This Row],[Número de Orden]],Cocinadinamica!B553:B1321,Cocinadinamica!C553:C1321)</f>
        <v>68</v>
      </c>
      <c r="O552" s="7">
        <f>spaces_3iWczBNnn5rbfoUlE0Jd_uploads_git_blob_9864c7f811c613c3faab876659c6423__25[[#This Row],[Hora de Llegada]]</f>
        <v>45022.123611111114</v>
      </c>
      <c r="P552" s="9">
        <f>spaces_3iWczBNnn5rbfoUlE0Jd_uploads_git_blob_9864c7f811c613c3faab876659c6423__25[[#This Row],[Hora de Llegada]]</f>
        <v>45022.123611111114</v>
      </c>
      <c r="Q552" s="9">
        <f>spaces_3iWczBNnn5rbfoUlE0Jd_uploads_git_blob_9864c7f811c613c3faab876659c6423__25[[#This Row],[Hora de Salida]]</f>
        <v>45022.173611111109</v>
      </c>
      <c r="R552" s="9" cm="1">
        <f t="array" ref="R55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4.9999999995634425E-2</v>
      </c>
      <c r="S552" s="9">
        <f>_xlfn.XLOOKUP(spaces_3iWczBNnn5rbfoUlE0Jd_uploads_git_blob_9864c7f811c613c3faab876659c6423__25[[#This Row],[Número de Orden]],Cocinadinamica!E553:E1321,Cocinadinamica!F553:F1321)/1440</f>
        <v>8.5416666666666669E-2</v>
      </c>
      <c r="T552" s="9" cm="1">
        <f t="array" ref="T55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552" s="9" t="str" cm="1">
        <f t="array" ref="U55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553" spans="1:21" x14ac:dyDescent="0.35">
      <c r="A553" s="28">
        <v>11</v>
      </c>
      <c r="B553" s="13" t="s">
        <v>1147</v>
      </c>
      <c r="C553" s="13">
        <v>6</v>
      </c>
      <c r="D553" s="14">
        <v>45022.018055555556</v>
      </c>
      <c r="E553" s="14">
        <v>45022.162499999999</v>
      </c>
      <c r="F553" s="13" t="s">
        <v>170</v>
      </c>
      <c r="G553" s="13" t="s">
        <v>73</v>
      </c>
      <c r="H553" s="13" t="s">
        <v>109</v>
      </c>
      <c r="I553" s="17">
        <v>10.28</v>
      </c>
      <c r="J553" s="13" t="s">
        <v>75</v>
      </c>
      <c r="K553" s="13">
        <v>552</v>
      </c>
      <c r="L553" s="13" t="s">
        <v>181</v>
      </c>
      <c r="M553" s="13" t="s">
        <v>1648</v>
      </c>
      <c r="N553">
        <f>_xlfn.XLOOKUP(spaces_3iWczBNnn5rbfoUlE0Jd_uploads_git_blob_9864c7f811c613c3faab876659c6423__25[[#This Row],[Número de Orden]],Cocinadinamica!B554:B1322,Cocinadinamica!C554:C1322)</f>
        <v>93</v>
      </c>
      <c r="O553" s="7">
        <f>spaces_3iWczBNnn5rbfoUlE0Jd_uploads_git_blob_9864c7f811c613c3faab876659c6423__25[[#This Row],[Hora de Llegada]]</f>
        <v>45022.018055555556</v>
      </c>
      <c r="P553" s="9">
        <f>spaces_3iWczBNnn5rbfoUlE0Jd_uploads_git_blob_9864c7f811c613c3faab876659c6423__25[[#This Row],[Hora de Llegada]]</f>
        <v>45022.018055555556</v>
      </c>
      <c r="Q553" s="9">
        <f>spaces_3iWczBNnn5rbfoUlE0Jd_uploads_git_blob_9864c7f811c613c3faab876659c6423__25[[#This Row],[Hora de Salida]]</f>
        <v>45022.162499999999</v>
      </c>
      <c r="R553" s="9" cm="1">
        <f t="array" ref="R55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0.1444444444423425</v>
      </c>
      <c r="S553" s="9">
        <f>_xlfn.XLOOKUP(spaces_3iWczBNnn5rbfoUlE0Jd_uploads_git_blob_9864c7f811c613c3faab876659c6423__25[[#This Row],[Número de Orden]],Cocinadinamica!E554:E1322,Cocinadinamica!F554:F1322)/1440</f>
        <v>7.9861111111111105E-2</v>
      </c>
      <c r="T553" s="9" cm="1">
        <f t="array" ref="T55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6.4583333331231396E-2</v>
      </c>
      <c r="U553" s="9" t="str" cm="1">
        <f t="array" ref="U55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54" spans="1:21" x14ac:dyDescent="0.35">
      <c r="A554" s="27">
        <v>14</v>
      </c>
      <c r="B554" s="11" t="s">
        <v>1148</v>
      </c>
      <c r="C554" s="11">
        <v>2</v>
      </c>
      <c r="D554" s="12">
        <v>45022.114583333336</v>
      </c>
      <c r="E554" s="12">
        <v>45022.224999999999</v>
      </c>
      <c r="F554" s="11" t="s">
        <v>170</v>
      </c>
      <c r="G554" s="11" t="s">
        <v>86</v>
      </c>
      <c r="H554" s="11" t="s">
        <v>74</v>
      </c>
      <c r="I554" s="16">
        <v>44.38</v>
      </c>
      <c r="J554" s="11" t="s">
        <v>75</v>
      </c>
      <c r="K554" s="11">
        <v>553</v>
      </c>
      <c r="L554" s="11" t="s">
        <v>89</v>
      </c>
      <c r="M554" s="11" t="s">
        <v>1649</v>
      </c>
      <c r="N554">
        <f>_xlfn.XLOOKUP(spaces_3iWczBNnn5rbfoUlE0Jd_uploads_git_blob_9864c7f811c613c3faab876659c6423__25[[#This Row],[Número de Orden]],Cocinadinamica!B555:B1323,Cocinadinamica!C555:C1323)</f>
        <v>82</v>
      </c>
      <c r="O554" s="7">
        <f>spaces_3iWczBNnn5rbfoUlE0Jd_uploads_git_blob_9864c7f811c613c3faab876659c6423__25[[#This Row],[Hora de Llegada]]</f>
        <v>45022.114583333336</v>
      </c>
      <c r="P554" s="9">
        <f>spaces_3iWczBNnn5rbfoUlE0Jd_uploads_git_blob_9864c7f811c613c3faab876659c6423__25[[#This Row],[Hora de Llegada]]</f>
        <v>45022.114583333336</v>
      </c>
      <c r="Q554" s="9">
        <f>spaces_3iWczBNnn5rbfoUlE0Jd_uploads_git_blob_9864c7f811c613c3faab876659c6423__25[[#This Row],[Hora de Salida]]</f>
        <v>45022.224999999999</v>
      </c>
      <c r="R554" s="9" cm="1">
        <f t="array" ref="R55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0.11041666666278616</v>
      </c>
      <c r="S554" s="9">
        <f>_xlfn.XLOOKUP(spaces_3iWczBNnn5rbfoUlE0Jd_uploads_git_blob_9864c7f811c613c3faab876659c6423__25[[#This Row],[Número de Orden]],Cocinadinamica!E555:E1323,Cocinadinamica!F555:F1323)/1440</f>
        <v>0.12361111111111112</v>
      </c>
      <c r="T554" s="9" cm="1">
        <f t="array" ref="T55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554" s="9" t="str" cm="1">
        <f t="array" ref="U55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555" spans="1:21" x14ac:dyDescent="0.35">
      <c r="A555" s="28">
        <v>10</v>
      </c>
      <c r="B555" s="13" t="s">
        <v>1149</v>
      </c>
      <c r="C555" s="13">
        <v>6</v>
      </c>
      <c r="D555" s="14">
        <v>45022.0625</v>
      </c>
      <c r="E555" s="14">
        <v>45022.121527777781</v>
      </c>
      <c r="F555" s="13" t="s">
        <v>170</v>
      </c>
      <c r="G555" s="13" t="s">
        <v>86</v>
      </c>
      <c r="H555" s="13" t="s">
        <v>109</v>
      </c>
      <c r="I555" s="17">
        <v>19.600000000000001</v>
      </c>
      <c r="J555" s="13" t="s">
        <v>88</v>
      </c>
      <c r="K555" s="13">
        <v>554</v>
      </c>
      <c r="L555" s="13" t="s">
        <v>181</v>
      </c>
      <c r="M555" s="13" t="s">
        <v>1650</v>
      </c>
      <c r="N555">
        <f>_xlfn.XLOOKUP(spaces_3iWczBNnn5rbfoUlE0Jd_uploads_git_blob_9864c7f811c613c3faab876659c6423__25[[#This Row],[Número de Orden]],Cocinadinamica!B556:B1324,Cocinadinamica!C556:C1324)</f>
        <v>63</v>
      </c>
      <c r="O555" s="7">
        <f>spaces_3iWczBNnn5rbfoUlE0Jd_uploads_git_blob_9864c7f811c613c3faab876659c6423__25[[#This Row],[Hora de Llegada]]</f>
        <v>45022.0625</v>
      </c>
      <c r="P555" s="9">
        <f>spaces_3iWczBNnn5rbfoUlE0Jd_uploads_git_blob_9864c7f811c613c3faab876659c6423__25[[#This Row],[Hora de Llegada]]</f>
        <v>45022.0625</v>
      </c>
      <c r="Q555" s="9">
        <f>spaces_3iWczBNnn5rbfoUlE0Jd_uploads_git_blob_9864c7f811c613c3faab876659c6423__25[[#This Row],[Hora de Salida]]</f>
        <v>45022.121527777781</v>
      </c>
      <c r="R555" s="9" cm="1">
        <f t="array" ref="R55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6.9444444445252884E-2</v>
      </c>
      <c r="S555" s="9">
        <f>_xlfn.XLOOKUP(spaces_3iWczBNnn5rbfoUlE0Jd_uploads_git_blob_9864c7f811c613c3faab876659c6423__25[[#This Row],[Número de Orden]],Cocinadinamica!E556:E1324,Cocinadinamica!F556:F1324)/1440</f>
        <v>4.9305555555555554E-2</v>
      </c>
      <c r="T555" s="9" cm="1">
        <f t="array" ref="T55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2.013888888969733E-2</v>
      </c>
      <c r="U555" s="9" t="str" cm="1">
        <f t="array" ref="U55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56" spans="1:21" x14ac:dyDescent="0.35">
      <c r="A556" s="27" t="s">
        <v>92</v>
      </c>
      <c r="B556" s="11" t="s">
        <v>656</v>
      </c>
      <c r="C556" s="11">
        <v>1</v>
      </c>
      <c r="D556" s="12">
        <v>45022.082638888889</v>
      </c>
      <c r="E556" s="12">
        <v>45022.209722222222</v>
      </c>
      <c r="F556" s="11" t="s">
        <v>100</v>
      </c>
      <c r="G556" s="11" t="s">
        <v>163</v>
      </c>
      <c r="H556" s="11" t="s">
        <v>87</v>
      </c>
      <c r="I556" s="16">
        <v>41.08</v>
      </c>
      <c r="J556" s="11" t="s">
        <v>75</v>
      </c>
      <c r="K556" s="11">
        <v>555</v>
      </c>
      <c r="L556" s="11" t="s">
        <v>89</v>
      </c>
      <c r="M556" s="11" t="s">
        <v>12</v>
      </c>
      <c r="N556">
        <f>_xlfn.XLOOKUP(spaces_3iWczBNnn5rbfoUlE0Jd_uploads_git_blob_9864c7f811c613c3faab876659c6423__25[[#This Row],[Número de Orden]],Cocinadinamica!B557:B1325,Cocinadinamica!C557:C1325)</f>
        <v>12</v>
      </c>
      <c r="O556" s="7">
        <f>spaces_3iWczBNnn5rbfoUlE0Jd_uploads_git_blob_9864c7f811c613c3faab876659c6423__25[[#This Row],[Hora de Llegada]]</f>
        <v>45022.082638888889</v>
      </c>
      <c r="P556" s="9">
        <f>spaces_3iWczBNnn5rbfoUlE0Jd_uploads_git_blob_9864c7f811c613c3faab876659c6423__25[[#This Row],[Hora de Llegada]]</f>
        <v>45022.082638888889</v>
      </c>
      <c r="Q556" s="9">
        <f>spaces_3iWczBNnn5rbfoUlE0Jd_uploads_git_blob_9864c7f811c613c3faab876659c6423__25[[#This Row],[Hora de Salida]]</f>
        <v>45022.209722222222</v>
      </c>
      <c r="R556" s="9" cm="1">
        <f t="array" ref="R55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0.12708333333284827</v>
      </c>
      <c r="S556" s="9">
        <f>_xlfn.XLOOKUP(spaces_3iWczBNnn5rbfoUlE0Jd_uploads_git_blob_9864c7f811c613c3faab876659c6423__25[[#This Row],[Número de Orden]],Cocinadinamica!E557:E1325,Cocinadinamica!F557:F1325)/1440</f>
        <v>3.1944444444444442E-2</v>
      </c>
      <c r="T556" s="9" cm="1">
        <f t="array" ref="T55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9.5138888888403828E-2</v>
      </c>
      <c r="U556" s="9" t="str" cm="1">
        <f t="array" ref="U55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57" spans="1:21" x14ac:dyDescent="0.35">
      <c r="A557" s="28">
        <v>9</v>
      </c>
      <c r="B557" s="13" t="s">
        <v>886</v>
      </c>
      <c r="C557" s="13">
        <v>6</v>
      </c>
      <c r="D557" s="14">
        <v>45022.164583333331</v>
      </c>
      <c r="E557" s="14">
        <v>45022.320138888892</v>
      </c>
      <c r="F557" s="13" t="s">
        <v>100</v>
      </c>
      <c r="G557" s="13" t="s">
        <v>86</v>
      </c>
      <c r="H557" s="13" t="s">
        <v>109</v>
      </c>
      <c r="I557" s="17">
        <v>14.09</v>
      </c>
      <c r="J557" s="13" t="s">
        <v>75</v>
      </c>
      <c r="K557" s="13">
        <v>556</v>
      </c>
      <c r="L557" s="13" t="s">
        <v>221</v>
      </c>
      <c r="M557" s="13" t="s">
        <v>1447</v>
      </c>
      <c r="N557">
        <f>_xlfn.XLOOKUP(spaces_3iWczBNnn5rbfoUlE0Jd_uploads_git_blob_9864c7f811c613c3faab876659c6423__25[[#This Row],[Número de Orden]],Cocinadinamica!B558:B1326,Cocinadinamica!C558:C1326)</f>
        <v>33</v>
      </c>
      <c r="O557" s="7">
        <f>spaces_3iWczBNnn5rbfoUlE0Jd_uploads_git_blob_9864c7f811c613c3faab876659c6423__25[[#This Row],[Hora de Llegada]]</f>
        <v>45022.164583333331</v>
      </c>
      <c r="P557" s="9">
        <f>spaces_3iWczBNnn5rbfoUlE0Jd_uploads_git_blob_9864c7f811c613c3faab876659c6423__25[[#This Row],[Hora de Llegada]]</f>
        <v>45022.164583333331</v>
      </c>
      <c r="Q557" s="9">
        <f>spaces_3iWczBNnn5rbfoUlE0Jd_uploads_git_blob_9864c7f811c613c3faab876659c6423__25[[#This Row],[Hora de Salida]]</f>
        <v>45022.320138888892</v>
      </c>
      <c r="R557" s="9" cm="1">
        <f t="array" ref="R55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0.15555555556056788</v>
      </c>
      <c r="S557" s="9">
        <f>_xlfn.XLOOKUP(spaces_3iWczBNnn5rbfoUlE0Jd_uploads_git_blob_9864c7f811c613c3faab876659c6423__25[[#This Row],[Número de Orden]],Cocinadinamica!E558:E1326,Cocinadinamica!F558:F1326)/1440</f>
        <v>4.583333333333333E-2</v>
      </c>
      <c r="T557" s="9" cm="1">
        <f t="array" ref="T55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0.10972222222723454</v>
      </c>
      <c r="U557" s="9" t="str" cm="1">
        <f t="array" ref="U55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58" spans="1:21" x14ac:dyDescent="0.35">
      <c r="A558" s="27">
        <v>7</v>
      </c>
      <c r="B558" s="11" t="s">
        <v>225</v>
      </c>
      <c r="C558" s="11">
        <v>5</v>
      </c>
      <c r="D558" s="12">
        <v>45022.161111111112</v>
      </c>
      <c r="E558" s="12">
        <v>45022.318749999999</v>
      </c>
      <c r="F558" s="11" t="s">
        <v>100</v>
      </c>
      <c r="G558" s="11" t="s">
        <v>86</v>
      </c>
      <c r="H558" s="11" t="s">
        <v>87</v>
      </c>
      <c r="I558" s="16">
        <v>35.880000000000003</v>
      </c>
      <c r="J558" s="11" t="s">
        <v>88</v>
      </c>
      <c r="K558" s="11">
        <v>557</v>
      </c>
      <c r="L558" s="11" t="s">
        <v>187</v>
      </c>
      <c r="M558" s="11" t="s">
        <v>1651</v>
      </c>
      <c r="N558">
        <f>_xlfn.XLOOKUP(spaces_3iWczBNnn5rbfoUlE0Jd_uploads_git_blob_9864c7f811c613c3faab876659c6423__25[[#This Row],[Número de Orden]],Cocinadinamica!B559:B1327,Cocinadinamica!C559:C1327)</f>
        <v>70</v>
      </c>
      <c r="O558" s="7">
        <f>spaces_3iWczBNnn5rbfoUlE0Jd_uploads_git_blob_9864c7f811c613c3faab876659c6423__25[[#This Row],[Hora de Llegada]]</f>
        <v>45022.161111111112</v>
      </c>
      <c r="P558" s="9">
        <f>spaces_3iWczBNnn5rbfoUlE0Jd_uploads_git_blob_9864c7f811c613c3faab876659c6423__25[[#This Row],[Hora de Llegada]]</f>
        <v>45022.161111111112</v>
      </c>
      <c r="Q558" s="9">
        <f>spaces_3iWczBNnn5rbfoUlE0Jd_uploads_git_blob_9864c7f811c613c3faab876659c6423__25[[#This Row],[Hora de Salida]]</f>
        <v>45022.318749999999</v>
      </c>
      <c r="R558" s="9" cm="1">
        <f t="array" ref="R55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0.16805555555038154</v>
      </c>
      <c r="S558" s="9">
        <f>_xlfn.XLOOKUP(spaces_3iWczBNnn5rbfoUlE0Jd_uploads_git_blob_9864c7f811c613c3faab876659c6423__25[[#This Row],[Número de Orden]],Cocinadinamica!E559:E1327,Cocinadinamica!F559:F1327)/1440</f>
        <v>7.4305555555555555E-2</v>
      </c>
      <c r="T558" s="9" cm="1">
        <f t="array" ref="T55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9.3749999994825986E-2</v>
      </c>
      <c r="U558" s="9" t="str" cm="1">
        <f t="array" ref="U55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59" spans="1:21" x14ac:dyDescent="0.35">
      <c r="A559" s="28">
        <v>6</v>
      </c>
      <c r="B559" s="13" t="s">
        <v>1103</v>
      </c>
      <c r="C559" s="13">
        <v>4</v>
      </c>
      <c r="D559" s="14">
        <v>45022.012499999997</v>
      </c>
      <c r="E559" s="14">
        <v>45022.129166666666</v>
      </c>
      <c r="F559" s="13" t="s">
        <v>223</v>
      </c>
      <c r="G559" s="13" t="s">
        <v>86</v>
      </c>
      <c r="H559" s="13" t="s">
        <v>74</v>
      </c>
      <c r="I559" s="17">
        <v>45.26</v>
      </c>
      <c r="J559" s="13" t="s">
        <v>94</v>
      </c>
      <c r="K559" s="13">
        <v>558</v>
      </c>
      <c r="L559" s="13" t="s">
        <v>221</v>
      </c>
      <c r="M559" s="13" t="s">
        <v>1652</v>
      </c>
      <c r="N559">
        <f>_xlfn.XLOOKUP(spaces_3iWczBNnn5rbfoUlE0Jd_uploads_git_blob_9864c7f811c613c3faab876659c6423__25[[#This Row],[Número de Orden]],Cocinadinamica!B560:B1328,Cocinadinamica!C560:C1328)</f>
        <v>72</v>
      </c>
      <c r="O559" s="7">
        <f>spaces_3iWczBNnn5rbfoUlE0Jd_uploads_git_blob_9864c7f811c613c3faab876659c6423__25[[#This Row],[Hora de Llegada]]</f>
        <v>45022.012499999997</v>
      </c>
      <c r="P559" s="9">
        <f>spaces_3iWczBNnn5rbfoUlE0Jd_uploads_git_blob_9864c7f811c613c3faab876659c6423__25[[#This Row],[Hora de Llegada]]</f>
        <v>45022.012499999997</v>
      </c>
      <c r="Q559" s="9">
        <f>spaces_3iWczBNnn5rbfoUlE0Jd_uploads_git_blob_9864c7f811c613c3faab876659c6423__25[[#This Row],[Hora de Salida]]</f>
        <v>45022.129166666666</v>
      </c>
      <c r="R559" s="9" cm="1">
        <f t="array" ref="R55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0.11666666666860692</v>
      </c>
      <c r="S559" s="9">
        <f>_xlfn.XLOOKUP(spaces_3iWczBNnn5rbfoUlE0Jd_uploads_git_blob_9864c7f811c613c3faab876659c6423__25[[#This Row],[Número de Orden]],Cocinadinamica!E560:E1328,Cocinadinamica!F560:F1328)/1440</f>
        <v>0.11597222222222223</v>
      </c>
      <c r="T559" s="9" cm="1">
        <f t="array" ref="T55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6.9444444638469549E-4</v>
      </c>
      <c r="U559" s="9" t="str" cm="1">
        <f t="array" ref="U55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60" spans="1:21" x14ac:dyDescent="0.35">
      <c r="A560" s="27" t="s">
        <v>354</v>
      </c>
      <c r="B560" s="11" t="s">
        <v>660</v>
      </c>
      <c r="C560" s="11">
        <v>1</v>
      </c>
      <c r="D560" s="12">
        <v>45022.009722222225</v>
      </c>
      <c r="E560" s="12">
        <v>45022.165972222225</v>
      </c>
      <c r="F560" s="11" t="s">
        <v>100</v>
      </c>
      <c r="G560" s="11" t="s">
        <v>86</v>
      </c>
      <c r="H560" s="11" t="s">
        <v>74</v>
      </c>
      <c r="I560" s="16">
        <v>24.36</v>
      </c>
      <c r="J560" s="11" t="s">
        <v>94</v>
      </c>
      <c r="K560" s="11">
        <v>559</v>
      </c>
      <c r="L560" s="11" t="s">
        <v>174</v>
      </c>
      <c r="M560" s="11" t="s">
        <v>25</v>
      </c>
      <c r="N560">
        <f>_xlfn.XLOOKUP(spaces_3iWczBNnn5rbfoUlE0Jd_uploads_git_blob_9864c7f811c613c3faab876659c6423__25[[#This Row],[Número de Orden]],Cocinadinamica!B561:B1329,Cocinadinamica!C561:C1329)</f>
        <v>39</v>
      </c>
      <c r="O560" s="7">
        <f>spaces_3iWczBNnn5rbfoUlE0Jd_uploads_git_blob_9864c7f811c613c3faab876659c6423__25[[#This Row],[Hora de Llegada]]</f>
        <v>45022.009722222225</v>
      </c>
      <c r="P560" s="9">
        <f>spaces_3iWczBNnn5rbfoUlE0Jd_uploads_git_blob_9864c7f811c613c3faab876659c6423__25[[#This Row],[Hora de Llegada]]</f>
        <v>45022.009722222225</v>
      </c>
      <c r="Q560" s="9">
        <f>spaces_3iWczBNnn5rbfoUlE0Jd_uploads_git_blob_9864c7f811c613c3faab876659c6423__25[[#This Row],[Hora de Salida]]</f>
        <v>45022.165972222225</v>
      </c>
      <c r="R560" s="9" cm="1">
        <f t="array" ref="R56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0.15625</v>
      </c>
      <c r="S560" s="9">
        <f>_xlfn.XLOOKUP(spaces_3iWczBNnn5rbfoUlE0Jd_uploads_git_blob_9864c7f811c613c3faab876659c6423__25[[#This Row],[Número de Orden]],Cocinadinamica!E561:E1329,Cocinadinamica!F561:F1329)/1440</f>
        <v>2.8472222222222222E-2</v>
      </c>
      <c r="T560" s="9" cm="1">
        <f t="array" ref="T56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0.12777777777777777</v>
      </c>
      <c r="U560" s="9" t="str" cm="1">
        <f t="array" ref="U56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61" spans="1:21" x14ac:dyDescent="0.35">
      <c r="A561" s="28">
        <v>6</v>
      </c>
      <c r="B561" s="13" t="s">
        <v>962</v>
      </c>
      <c r="C561" s="13">
        <v>6</v>
      </c>
      <c r="D561" s="14">
        <v>45022.010416666664</v>
      </c>
      <c r="E561" s="14">
        <v>45022.136805555558</v>
      </c>
      <c r="F561" s="13" t="s">
        <v>85</v>
      </c>
      <c r="G561" s="13" t="s">
        <v>73</v>
      </c>
      <c r="H561" s="13" t="s">
        <v>109</v>
      </c>
      <c r="I561" s="17">
        <v>31.53</v>
      </c>
      <c r="J561" s="13" t="s">
        <v>94</v>
      </c>
      <c r="K561" s="13">
        <v>560</v>
      </c>
      <c r="L561" s="13" t="s">
        <v>164</v>
      </c>
      <c r="M561" s="13" t="s">
        <v>1653</v>
      </c>
      <c r="N561">
        <f>_xlfn.XLOOKUP(spaces_3iWczBNnn5rbfoUlE0Jd_uploads_git_blob_9864c7f811c613c3faab876659c6423__25[[#This Row],[Número de Orden]],Cocinadinamica!B562:B1330,Cocinadinamica!C562:C1330)</f>
        <v>46</v>
      </c>
      <c r="O561" s="7">
        <f>spaces_3iWczBNnn5rbfoUlE0Jd_uploads_git_blob_9864c7f811c613c3faab876659c6423__25[[#This Row],[Hora de Llegada]]</f>
        <v>45022.010416666664</v>
      </c>
      <c r="P561" s="9">
        <f>spaces_3iWczBNnn5rbfoUlE0Jd_uploads_git_blob_9864c7f811c613c3faab876659c6423__25[[#This Row],[Hora de Llegada]]</f>
        <v>45022.010416666664</v>
      </c>
      <c r="Q561" s="9">
        <f>spaces_3iWczBNnn5rbfoUlE0Jd_uploads_git_blob_9864c7f811c613c3faab876659c6423__25[[#This Row],[Hora de Salida]]</f>
        <v>45022.136805555558</v>
      </c>
      <c r="R561" s="9" cm="1">
        <f t="array" ref="R56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0.12638888889341615</v>
      </c>
      <c r="S561" s="9">
        <f>_xlfn.XLOOKUP(spaces_3iWczBNnn5rbfoUlE0Jd_uploads_git_blob_9864c7f811c613c3faab876659c6423__25[[#This Row],[Número de Orden]],Cocinadinamica!E562:E1330,Cocinadinamica!F562:F1330)/1440</f>
        <v>3.3333333333333333E-2</v>
      </c>
      <c r="T561" s="9" cm="1">
        <f t="array" ref="T56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9.3055555560082825E-2</v>
      </c>
      <c r="U561" s="9" t="str" cm="1">
        <f t="array" ref="U56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62" spans="1:21" x14ac:dyDescent="0.35">
      <c r="A562" s="27">
        <v>4</v>
      </c>
      <c r="B562" s="11" t="s">
        <v>872</v>
      </c>
      <c r="C562" s="11">
        <v>2</v>
      </c>
      <c r="D562" s="12">
        <v>45022.050694444442</v>
      </c>
      <c r="E562" s="12">
        <v>45022.152083333334</v>
      </c>
      <c r="F562" s="11" t="s">
        <v>223</v>
      </c>
      <c r="G562" s="11" t="s">
        <v>86</v>
      </c>
      <c r="H562" s="11" t="s">
        <v>74</v>
      </c>
      <c r="I562" s="16">
        <v>44.24</v>
      </c>
      <c r="J562" s="11" t="s">
        <v>94</v>
      </c>
      <c r="K562" s="11">
        <v>561</v>
      </c>
      <c r="L562" s="11" t="s">
        <v>101</v>
      </c>
      <c r="M562" s="11" t="s">
        <v>1654</v>
      </c>
      <c r="N562">
        <f>_xlfn.XLOOKUP(spaces_3iWczBNnn5rbfoUlE0Jd_uploads_git_blob_9864c7f811c613c3faab876659c6423__25[[#This Row],[Número de Orden]],Cocinadinamica!B563:B1331,Cocinadinamica!C563:C1331)</f>
        <v>26</v>
      </c>
      <c r="O562" s="7">
        <f>spaces_3iWczBNnn5rbfoUlE0Jd_uploads_git_blob_9864c7f811c613c3faab876659c6423__25[[#This Row],[Hora de Llegada]]</f>
        <v>45022.050694444442</v>
      </c>
      <c r="P562" s="9">
        <f>spaces_3iWczBNnn5rbfoUlE0Jd_uploads_git_blob_9864c7f811c613c3faab876659c6423__25[[#This Row],[Hora de Llegada]]</f>
        <v>45022.050694444442</v>
      </c>
      <c r="Q562" s="9">
        <f>spaces_3iWczBNnn5rbfoUlE0Jd_uploads_git_blob_9864c7f811c613c3faab876659c6423__25[[#This Row],[Hora de Salida]]</f>
        <v>45022.152083333334</v>
      </c>
      <c r="R562" s="9" cm="1">
        <f t="array" ref="R56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0.10138888889196096</v>
      </c>
      <c r="S562" s="9">
        <f>_xlfn.XLOOKUP(spaces_3iWczBNnn5rbfoUlE0Jd_uploads_git_blob_9864c7f811c613c3faab876659c6423__25[[#This Row],[Número de Orden]],Cocinadinamica!E563:E1331,Cocinadinamica!F563:F1331)/1440</f>
        <v>4.4444444444444446E-2</v>
      </c>
      <c r="T562" s="9" cm="1">
        <f t="array" ref="T56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5.6944444447516514E-2</v>
      </c>
      <c r="U562" s="9" t="str" cm="1">
        <f t="array" ref="U56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63" spans="1:21" x14ac:dyDescent="0.35">
      <c r="A563" s="28">
        <v>20</v>
      </c>
      <c r="B563" s="13" t="s">
        <v>1150</v>
      </c>
      <c r="C563" s="13">
        <v>3</v>
      </c>
      <c r="D563" s="14">
        <v>45022.10833333333</v>
      </c>
      <c r="E563" s="14">
        <v>45022.263888888891</v>
      </c>
      <c r="F563" s="13" t="s">
        <v>223</v>
      </c>
      <c r="G563" s="13" t="s">
        <v>73</v>
      </c>
      <c r="H563" s="13" t="s">
        <v>74</v>
      </c>
      <c r="I563" s="17">
        <v>21.49</v>
      </c>
      <c r="J563" s="13" t="s">
        <v>75</v>
      </c>
      <c r="K563" s="13">
        <v>562</v>
      </c>
      <c r="L563" s="13" t="s">
        <v>275</v>
      </c>
      <c r="M563" s="13" t="s">
        <v>1655</v>
      </c>
      <c r="N563">
        <f>_xlfn.XLOOKUP(spaces_3iWczBNnn5rbfoUlE0Jd_uploads_git_blob_9864c7f811c613c3faab876659c6423__25[[#This Row],[Número de Orden]],Cocinadinamica!B564:B1332,Cocinadinamica!C564:C1332)</f>
        <v>113</v>
      </c>
      <c r="O563" s="7">
        <f>spaces_3iWczBNnn5rbfoUlE0Jd_uploads_git_blob_9864c7f811c613c3faab876659c6423__25[[#This Row],[Hora de Llegada]]</f>
        <v>45022.10833333333</v>
      </c>
      <c r="P563" s="9">
        <f>spaces_3iWczBNnn5rbfoUlE0Jd_uploads_git_blob_9864c7f811c613c3faab876659c6423__25[[#This Row],[Hora de Llegada]]</f>
        <v>45022.10833333333</v>
      </c>
      <c r="Q563" s="9">
        <f>spaces_3iWczBNnn5rbfoUlE0Jd_uploads_git_blob_9864c7f811c613c3faab876659c6423__25[[#This Row],[Hora de Salida]]</f>
        <v>45022.263888888891</v>
      </c>
      <c r="R563" s="9" cm="1">
        <f t="array" ref="R56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0.15555555556056788</v>
      </c>
      <c r="S563" s="9">
        <f>_xlfn.XLOOKUP(spaces_3iWczBNnn5rbfoUlE0Jd_uploads_git_blob_9864c7f811c613c3faab876659c6423__25[[#This Row],[Número de Orden]],Cocinadinamica!E564:E1332,Cocinadinamica!F564:F1332)/1440</f>
        <v>7.7777777777777779E-2</v>
      </c>
      <c r="T563" s="9" cm="1">
        <f t="array" ref="T56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7.7777777782790103E-2</v>
      </c>
      <c r="U563" s="9" t="str" cm="1">
        <f t="array" ref="U56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64" spans="1:21" x14ac:dyDescent="0.35">
      <c r="A564" s="27" t="s">
        <v>107</v>
      </c>
      <c r="B564" s="11" t="s">
        <v>664</v>
      </c>
      <c r="C564" s="11">
        <v>3</v>
      </c>
      <c r="D564" s="12">
        <v>45022.12777777778</v>
      </c>
      <c r="E564" s="12">
        <v>45022.196527777778</v>
      </c>
      <c r="F564" s="11" t="s">
        <v>85</v>
      </c>
      <c r="G564" s="11" t="s">
        <v>163</v>
      </c>
      <c r="H564" s="11" t="s">
        <v>87</v>
      </c>
      <c r="I564" s="16">
        <v>20.07</v>
      </c>
      <c r="J564" s="11" t="s">
        <v>88</v>
      </c>
      <c r="K564" s="11">
        <v>563</v>
      </c>
      <c r="L564" s="11" t="s">
        <v>164</v>
      </c>
      <c r="M564" s="11" t="s">
        <v>17</v>
      </c>
      <c r="N564">
        <f>_xlfn.XLOOKUP(spaces_3iWczBNnn5rbfoUlE0Jd_uploads_git_blob_9864c7f811c613c3faab876659c6423__25[[#This Row],[Número de Orden]],Cocinadinamica!B565:B1333,Cocinadinamica!C565:C1333)</f>
        <v>22</v>
      </c>
      <c r="O564" s="7">
        <f>spaces_3iWczBNnn5rbfoUlE0Jd_uploads_git_blob_9864c7f811c613c3faab876659c6423__25[[#This Row],[Hora de Llegada]]</f>
        <v>45022.12777777778</v>
      </c>
      <c r="P564" s="9">
        <f>spaces_3iWczBNnn5rbfoUlE0Jd_uploads_git_blob_9864c7f811c613c3faab876659c6423__25[[#This Row],[Hora de Llegada]]</f>
        <v>45022.12777777778</v>
      </c>
      <c r="Q564" s="9">
        <f>spaces_3iWczBNnn5rbfoUlE0Jd_uploads_git_blob_9864c7f811c613c3faab876659c6423__25[[#This Row],[Hora de Salida]]</f>
        <v>45022.196527777778</v>
      </c>
      <c r="R564" s="9" cm="1">
        <f t="array" ref="R56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7.9166666662786156E-2</v>
      </c>
      <c r="S564" s="9">
        <f>_xlfn.XLOOKUP(spaces_3iWczBNnn5rbfoUlE0Jd_uploads_git_blob_9864c7f811c613c3faab876659c6423__25[[#This Row],[Número de Orden]],Cocinadinamica!E565:E1333,Cocinadinamica!F565:F1333)/1440</f>
        <v>2.5694444444444443E-2</v>
      </c>
      <c r="T564" s="9" cm="1">
        <f t="array" ref="T56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5.3472222218341713E-2</v>
      </c>
      <c r="U564" s="9" t="str" cm="1">
        <f t="array" ref="U56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65" spans="1:21" x14ac:dyDescent="0.35">
      <c r="A565" s="28">
        <v>9</v>
      </c>
      <c r="B565" s="13" t="s">
        <v>1151</v>
      </c>
      <c r="C565" s="13">
        <v>3</v>
      </c>
      <c r="D565" s="14">
        <v>45022.021527777775</v>
      </c>
      <c r="E565" s="14">
        <v>45022.099305555559</v>
      </c>
      <c r="F565" s="13" t="s">
        <v>85</v>
      </c>
      <c r="G565" s="13" t="s">
        <v>73</v>
      </c>
      <c r="H565" s="13" t="s">
        <v>87</v>
      </c>
      <c r="I565" s="17">
        <v>33.08</v>
      </c>
      <c r="J565" s="13" t="s">
        <v>94</v>
      </c>
      <c r="K565" s="13">
        <v>564</v>
      </c>
      <c r="L565" s="13" t="s">
        <v>275</v>
      </c>
      <c r="M565" s="13" t="s">
        <v>1656</v>
      </c>
      <c r="N565">
        <f>_xlfn.XLOOKUP(spaces_3iWczBNnn5rbfoUlE0Jd_uploads_git_blob_9864c7f811c613c3faab876659c6423__25[[#This Row],[Número de Orden]],Cocinadinamica!B566:B1334,Cocinadinamica!C566:C1334)</f>
        <v>60</v>
      </c>
      <c r="O565" s="7">
        <f>spaces_3iWczBNnn5rbfoUlE0Jd_uploads_git_blob_9864c7f811c613c3faab876659c6423__25[[#This Row],[Hora de Llegada]]</f>
        <v>45022.021527777775</v>
      </c>
      <c r="P565" s="9">
        <f>spaces_3iWczBNnn5rbfoUlE0Jd_uploads_git_blob_9864c7f811c613c3faab876659c6423__25[[#This Row],[Hora de Llegada]]</f>
        <v>45022.021527777775</v>
      </c>
      <c r="Q565" s="9">
        <f>spaces_3iWczBNnn5rbfoUlE0Jd_uploads_git_blob_9864c7f811c613c3faab876659c6423__25[[#This Row],[Hora de Salida]]</f>
        <v>45022.099305555559</v>
      </c>
      <c r="R565" s="9" cm="1">
        <f t="array" ref="R56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7.777777778392192E-2</v>
      </c>
      <c r="S565" s="9">
        <f>_xlfn.XLOOKUP(spaces_3iWczBNnn5rbfoUlE0Jd_uploads_git_blob_9864c7f811c613c3faab876659c6423__25[[#This Row],[Número de Orden]],Cocinadinamica!E566:E1334,Cocinadinamica!F566:F1334)/1440</f>
        <v>3.7499999999999999E-2</v>
      </c>
      <c r="T565" s="9" cm="1">
        <f t="array" ref="T56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4.0277777783921921E-2</v>
      </c>
      <c r="U565" s="9" t="str" cm="1">
        <f t="array" ref="U56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66" spans="1:21" x14ac:dyDescent="0.35">
      <c r="A566" s="27">
        <v>3</v>
      </c>
      <c r="B566" s="11" t="s">
        <v>1152</v>
      </c>
      <c r="C566" s="11">
        <v>6</v>
      </c>
      <c r="D566" s="12">
        <v>45022.11041666667</v>
      </c>
      <c r="E566" s="12">
        <v>45022.228472222225</v>
      </c>
      <c r="F566" s="11" t="s">
        <v>223</v>
      </c>
      <c r="G566" s="11" t="s">
        <v>86</v>
      </c>
      <c r="H566" s="11" t="s">
        <v>74</v>
      </c>
      <c r="I566" s="16">
        <v>15.11</v>
      </c>
      <c r="J566" s="11" t="s">
        <v>75</v>
      </c>
      <c r="K566" s="11">
        <v>565</v>
      </c>
      <c r="L566" s="11" t="s">
        <v>275</v>
      </c>
      <c r="M566" s="11" t="s">
        <v>1657</v>
      </c>
      <c r="N566">
        <f>_xlfn.XLOOKUP(spaces_3iWczBNnn5rbfoUlE0Jd_uploads_git_blob_9864c7f811c613c3faab876659c6423__25[[#This Row],[Número de Orden]],Cocinadinamica!B567:B1335,Cocinadinamica!C567:C1335)</f>
        <v>103</v>
      </c>
      <c r="O566" s="7">
        <f>spaces_3iWczBNnn5rbfoUlE0Jd_uploads_git_blob_9864c7f811c613c3faab876659c6423__25[[#This Row],[Hora de Llegada]]</f>
        <v>45022.11041666667</v>
      </c>
      <c r="P566" s="9">
        <f>spaces_3iWczBNnn5rbfoUlE0Jd_uploads_git_blob_9864c7f811c613c3faab876659c6423__25[[#This Row],[Hora de Llegada]]</f>
        <v>45022.11041666667</v>
      </c>
      <c r="Q566" s="9">
        <f>spaces_3iWczBNnn5rbfoUlE0Jd_uploads_git_blob_9864c7f811c613c3faab876659c6423__25[[#This Row],[Hora de Salida]]</f>
        <v>45022.228472222225</v>
      </c>
      <c r="R566" s="9" cm="1">
        <f t="array" ref="R56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0.11805555555474712</v>
      </c>
      <c r="S566" s="9">
        <f>_xlfn.XLOOKUP(spaces_3iWczBNnn5rbfoUlE0Jd_uploads_git_blob_9864c7f811c613c3faab876659c6423__25[[#This Row],[Número de Orden]],Cocinadinamica!E567:E1335,Cocinadinamica!F567:F1335)/1440</f>
        <v>6.805555555555555E-2</v>
      </c>
      <c r="T566" s="9" cm="1">
        <f t="array" ref="T56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4.9999999999191566E-2</v>
      </c>
      <c r="U566" s="9" t="str" cm="1">
        <f t="array" ref="U56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67" spans="1:21" x14ac:dyDescent="0.35">
      <c r="A567" s="28" t="s">
        <v>210</v>
      </c>
      <c r="B567" s="13" t="s">
        <v>667</v>
      </c>
      <c r="C567" s="13">
        <v>3</v>
      </c>
      <c r="D567" s="14">
        <v>45022.072916666664</v>
      </c>
      <c r="E567" s="14">
        <v>45022.206250000003</v>
      </c>
      <c r="F567" s="13" t="s">
        <v>170</v>
      </c>
      <c r="G567" s="13" t="s">
        <v>86</v>
      </c>
      <c r="H567" s="13" t="s">
        <v>74</v>
      </c>
      <c r="I567" s="17">
        <v>42.62</v>
      </c>
      <c r="J567" s="13" t="s">
        <v>75</v>
      </c>
      <c r="K567" s="13">
        <v>566</v>
      </c>
      <c r="L567" s="13" t="s">
        <v>174</v>
      </c>
      <c r="M567" s="13" t="s">
        <v>47</v>
      </c>
      <c r="N567">
        <f>_xlfn.XLOOKUP(spaces_3iWczBNnn5rbfoUlE0Jd_uploads_git_blob_9864c7f811c613c3faab876659c6423__25[[#This Row],[Número de Orden]],Cocinadinamica!B568:B1336,Cocinadinamica!C568:C1336)</f>
        <v>33</v>
      </c>
      <c r="O567" s="7">
        <f>spaces_3iWczBNnn5rbfoUlE0Jd_uploads_git_blob_9864c7f811c613c3faab876659c6423__25[[#This Row],[Hora de Llegada]]</f>
        <v>45022.072916666664</v>
      </c>
      <c r="P567" s="9">
        <f>spaces_3iWczBNnn5rbfoUlE0Jd_uploads_git_blob_9864c7f811c613c3faab876659c6423__25[[#This Row],[Hora de Llegada]]</f>
        <v>45022.072916666664</v>
      </c>
      <c r="Q567" s="9">
        <f>spaces_3iWczBNnn5rbfoUlE0Jd_uploads_git_blob_9864c7f811c613c3faab876659c6423__25[[#This Row],[Hora de Salida]]</f>
        <v>45022.206250000003</v>
      </c>
      <c r="R567" s="9" cm="1">
        <f t="array" ref="R56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0.13333333333866904</v>
      </c>
      <c r="S567" s="9">
        <f>_xlfn.XLOOKUP(spaces_3iWczBNnn5rbfoUlE0Jd_uploads_git_blob_9864c7f811c613c3faab876659c6423__25[[#This Row],[Número de Orden]],Cocinadinamica!E568:E1336,Cocinadinamica!F568:F1336)/1440</f>
        <v>3.888888888888889E-2</v>
      </c>
      <c r="T567" s="9" cm="1">
        <f t="array" ref="T56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9.4444444449780146E-2</v>
      </c>
      <c r="U567" s="9" t="str" cm="1">
        <f t="array" ref="U56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68" spans="1:21" x14ac:dyDescent="0.35">
      <c r="A568" s="27">
        <v>15</v>
      </c>
      <c r="B568" s="11" t="s">
        <v>1071</v>
      </c>
      <c r="C568" s="11">
        <v>4</v>
      </c>
      <c r="D568" s="12">
        <v>45022.082638888889</v>
      </c>
      <c r="E568" s="12">
        <v>45022.219444444447</v>
      </c>
      <c r="F568" s="11" t="s">
        <v>72</v>
      </c>
      <c r="G568" s="11" t="s">
        <v>86</v>
      </c>
      <c r="H568" s="11" t="s">
        <v>109</v>
      </c>
      <c r="I568" s="16">
        <v>42.83</v>
      </c>
      <c r="J568" s="11" t="s">
        <v>88</v>
      </c>
      <c r="K568" s="11">
        <v>567</v>
      </c>
      <c r="L568" s="11" t="s">
        <v>101</v>
      </c>
      <c r="M568" s="11" t="s">
        <v>1658</v>
      </c>
      <c r="N568">
        <f>_xlfn.XLOOKUP(spaces_3iWczBNnn5rbfoUlE0Jd_uploads_git_blob_9864c7f811c613c3faab876659c6423__25[[#This Row],[Número de Orden]],Cocinadinamica!B569:B1337,Cocinadinamica!C569:C1337)</f>
        <v>102</v>
      </c>
      <c r="O568" s="7">
        <f>spaces_3iWczBNnn5rbfoUlE0Jd_uploads_git_blob_9864c7f811c613c3faab876659c6423__25[[#This Row],[Hora de Llegada]]</f>
        <v>45022.082638888889</v>
      </c>
      <c r="P568" s="9">
        <f>spaces_3iWczBNnn5rbfoUlE0Jd_uploads_git_blob_9864c7f811c613c3faab876659c6423__25[[#This Row],[Hora de Llegada]]</f>
        <v>45022.082638888889</v>
      </c>
      <c r="Q568" s="9">
        <f>spaces_3iWczBNnn5rbfoUlE0Jd_uploads_git_blob_9864c7f811c613c3faab876659c6423__25[[#This Row],[Hora de Salida]]</f>
        <v>45022.219444444447</v>
      </c>
      <c r="R568" s="9" cm="1">
        <f t="array" ref="R56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0.14722222222189885</v>
      </c>
      <c r="S568" s="9">
        <f>_xlfn.XLOOKUP(spaces_3iWczBNnn5rbfoUlE0Jd_uploads_git_blob_9864c7f811c613c3faab876659c6423__25[[#This Row],[Número de Orden]],Cocinadinamica!E569:E1337,Cocinadinamica!F569:F1337)/1440</f>
        <v>7.0833333333333331E-2</v>
      </c>
      <c r="T568" s="9" cm="1">
        <f t="array" ref="T56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7.6388888888565515E-2</v>
      </c>
      <c r="U568" s="9" t="str" cm="1">
        <f t="array" ref="U56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69" spans="1:21" x14ac:dyDescent="0.35">
      <c r="A569" s="28">
        <v>5</v>
      </c>
      <c r="B569" s="13" t="s">
        <v>892</v>
      </c>
      <c r="C569" s="13">
        <v>1</v>
      </c>
      <c r="D569" s="14">
        <v>45022.068749999999</v>
      </c>
      <c r="E569" s="14">
        <v>45022.144444444442</v>
      </c>
      <c r="F569" s="13" t="s">
        <v>72</v>
      </c>
      <c r="G569" s="13" t="s">
        <v>86</v>
      </c>
      <c r="H569" s="13" t="s">
        <v>109</v>
      </c>
      <c r="I569" s="17">
        <v>21.13</v>
      </c>
      <c r="J569" s="13" t="s">
        <v>88</v>
      </c>
      <c r="K569" s="13">
        <v>568</v>
      </c>
      <c r="L569" s="13" t="s">
        <v>110</v>
      </c>
      <c r="M569" s="13" t="s">
        <v>1270</v>
      </c>
      <c r="N569">
        <f>_xlfn.XLOOKUP(spaces_3iWczBNnn5rbfoUlE0Jd_uploads_git_blob_9864c7f811c613c3faab876659c6423__25[[#This Row],[Número de Orden]],Cocinadinamica!B570:B1338,Cocinadinamica!C570:C1338)</f>
        <v>72</v>
      </c>
      <c r="O569" s="7">
        <f>spaces_3iWczBNnn5rbfoUlE0Jd_uploads_git_blob_9864c7f811c613c3faab876659c6423__25[[#This Row],[Hora de Llegada]]</f>
        <v>45022.068749999999</v>
      </c>
      <c r="P569" s="9">
        <f>spaces_3iWczBNnn5rbfoUlE0Jd_uploads_git_blob_9864c7f811c613c3faab876659c6423__25[[#This Row],[Hora de Llegada]]</f>
        <v>45022.068749999999</v>
      </c>
      <c r="Q569" s="9">
        <f>spaces_3iWczBNnn5rbfoUlE0Jd_uploads_git_blob_9864c7f811c613c3faab876659c6423__25[[#This Row],[Hora de Salida]]</f>
        <v>45022.144444444442</v>
      </c>
      <c r="R569" s="9" cm="1">
        <f t="array" ref="R56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8.611111110803904E-2</v>
      </c>
      <c r="S569" s="9">
        <f>_xlfn.XLOOKUP(spaces_3iWczBNnn5rbfoUlE0Jd_uploads_git_blob_9864c7f811c613c3faab876659c6423__25[[#This Row],[Número de Orden]],Cocinadinamica!E570:E1338,Cocinadinamica!F570:F1338)/1440</f>
        <v>5.8333333333333334E-2</v>
      </c>
      <c r="T569" s="9" cm="1">
        <f t="array" ref="T56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2.7777777774705706E-2</v>
      </c>
      <c r="U569" s="9" t="str" cm="1">
        <f t="array" ref="U56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70" spans="1:21" x14ac:dyDescent="0.35">
      <c r="A570" s="27">
        <v>12</v>
      </c>
      <c r="B570" s="11" t="s">
        <v>1153</v>
      </c>
      <c r="C570" s="11">
        <v>5</v>
      </c>
      <c r="D570" s="12">
        <v>45022.061111111114</v>
      </c>
      <c r="E570" s="12">
        <v>45022.128472222219</v>
      </c>
      <c r="F570" s="11" t="s">
        <v>223</v>
      </c>
      <c r="G570" s="11" t="s">
        <v>86</v>
      </c>
      <c r="H570" s="11" t="s">
        <v>74</v>
      </c>
      <c r="I570" s="16">
        <v>28.52</v>
      </c>
      <c r="J570" s="11" t="s">
        <v>94</v>
      </c>
      <c r="K570" s="11">
        <v>569</v>
      </c>
      <c r="L570" s="11" t="s">
        <v>95</v>
      </c>
      <c r="M570" s="11" t="s">
        <v>1659</v>
      </c>
      <c r="N570">
        <f>_xlfn.XLOOKUP(spaces_3iWczBNnn5rbfoUlE0Jd_uploads_git_blob_9864c7f811c613c3faab876659c6423__25[[#This Row],[Número de Orden]],Cocinadinamica!B571:B1339,Cocinadinamica!C571:C1339)</f>
        <v>52</v>
      </c>
      <c r="O570" s="7">
        <f>spaces_3iWczBNnn5rbfoUlE0Jd_uploads_git_blob_9864c7f811c613c3faab876659c6423__25[[#This Row],[Hora de Llegada]]</f>
        <v>45022.061111111114</v>
      </c>
      <c r="P570" s="9">
        <f>spaces_3iWczBNnn5rbfoUlE0Jd_uploads_git_blob_9864c7f811c613c3faab876659c6423__25[[#This Row],[Hora de Llegada]]</f>
        <v>45022.061111111114</v>
      </c>
      <c r="Q570" s="9">
        <f>spaces_3iWczBNnn5rbfoUlE0Jd_uploads_git_blob_9864c7f811c613c3faab876659c6423__25[[#This Row],[Hora de Salida]]</f>
        <v>45022.128472222219</v>
      </c>
      <c r="R570" s="9" cm="1">
        <f t="array" ref="R57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6.7361111105128657E-2</v>
      </c>
      <c r="S570" s="9">
        <f>_xlfn.XLOOKUP(spaces_3iWczBNnn5rbfoUlE0Jd_uploads_git_blob_9864c7f811c613c3faab876659c6423__25[[#This Row],[Número de Orden]],Cocinadinamica!E571:E1339,Cocinadinamica!F571:F1339)/1440</f>
        <v>4.027777777777778E-2</v>
      </c>
      <c r="T570" s="9" cm="1">
        <f t="array" ref="T57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2.7083333327350877E-2</v>
      </c>
      <c r="U570" s="9" t="str" cm="1">
        <f t="array" ref="U57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71" spans="1:21" x14ac:dyDescent="0.35">
      <c r="A571" s="28">
        <v>1</v>
      </c>
      <c r="B571" s="13" t="s">
        <v>1154</v>
      </c>
      <c r="C571" s="13">
        <v>6</v>
      </c>
      <c r="D571" s="14">
        <v>45022.111111111109</v>
      </c>
      <c r="E571" s="14">
        <v>45022.185416666667</v>
      </c>
      <c r="F571" s="13" t="s">
        <v>85</v>
      </c>
      <c r="G571" s="13" t="s">
        <v>86</v>
      </c>
      <c r="H571" s="13" t="s">
        <v>74</v>
      </c>
      <c r="I571" s="17">
        <v>38.4</v>
      </c>
      <c r="J571" s="13" t="s">
        <v>75</v>
      </c>
      <c r="K571" s="13">
        <v>570</v>
      </c>
      <c r="L571" s="13" t="s">
        <v>110</v>
      </c>
      <c r="M571" s="13" t="s">
        <v>1572</v>
      </c>
      <c r="N571">
        <f>_xlfn.XLOOKUP(spaces_3iWczBNnn5rbfoUlE0Jd_uploads_git_blob_9864c7f811c613c3faab876659c6423__25[[#This Row],[Número de Orden]],Cocinadinamica!B572:B1340,Cocinadinamica!C572:C1340)</f>
        <v>35</v>
      </c>
      <c r="O571" s="7">
        <f>spaces_3iWczBNnn5rbfoUlE0Jd_uploads_git_blob_9864c7f811c613c3faab876659c6423__25[[#This Row],[Hora de Llegada]]</f>
        <v>45022.111111111109</v>
      </c>
      <c r="P571" s="9">
        <f>spaces_3iWczBNnn5rbfoUlE0Jd_uploads_git_blob_9864c7f811c613c3faab876659c6423__25[[#This Row],[Hora de Llegada]]</f>
        <v>45022.111111111109</v>
      </c>
      <c r="Q571" s="9">
        <f>spaces_3iWczBNnn5rbfoUlE0Jd_uploads_git_blob_9864c7f811c613c3faab876659c6423__25[[#This Row],[Hora de Salida]]</f>
        <v>45022.185416666667</v>
      </c>
      <c r="R571" s="9" cm="1">
        <f t="array" ref="R57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7.4305555557657499E-2</v>
      </c>
      <c r="S571" s="9">
        <f>_xlfn.XLOOKUP(spaces_3iWczBNnn5rbfoUlE0Jd_uploads_git_blob_9864c7f811c613c3faab876659c6423__25[[#This Row],[Número de Orden]],Cocinadinamica!E572:E1340,Cocinadinamica!F572:F1340)/1440</f>
        <v>3.1944444444444442E-2</v>
      </c>
      <c r="T571" s="9" cm="1">
        <f t="array" ref="T57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4.2361111113213057E-2</v>
      </c>
      <c r="U571" s="9" t="str" cm="1">
        <f t="array" ref="U57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72" spans="1:21" x14ac:dyDescent="0.35">
      <c r="A572" s="27" t="s">
        <v>125</v>
      </c>
      <c r="B572" s="11" t="s">
        <v>672</v>
      </c>
      <c r="C572" s="11">
        <v>2</v>
      </c>
      <c r="D572" s="12">
        <v>45022.056250000001</v>
      </c>
      <c r="E572" s="12">
        <v>45022.120833333334</v>
      </c>
      <c r="F572" s="11" t="s">
        <v>85</v>
      </c>
      <c r="G572" s="11" t="s">
        <v>86</v>
      </c>
      <c r="H572" s="11" t="s">
        <v>74</v>
      </c>
      <c r="I572" s="16">
        <v>49.54</v>
      </c>
      <c r="J572" s="11" t="s">
        <v>75</v>
      </c>
      <c r="K572" s="11">
        <v>571</v>
      </c>
      <c r="L572" s="11" t="s">
        <v>76</v>
      </c>
      <c r="M572" s="11" t="s">
        <v>17</v>
      </c>
      <c r="N572">
        <f>_xlfn.XLOOKUP(spaces_3iWczBNnn5rbfoUlE0Jd_uploads_git_blob_9864c7f811c613c3faab876659c6423__25[[#This Row],[Número de Orden]],Cocinadinamica!B573:B1341,Cocinadinamica!C573:C1341)</f>
        <v>22</v>
      </c>
      <c r="O572" s="7">
        <f>spaces_3iWczBNnn5rbfoUlE0Jd_uploads_git_blob_9864c7f811c613c3faab876659c6423__25[[#This Row],[Hora de Llegada]]</f>
        <v>45022.056250000001</v>
      </c>
      <c r="P572" s="9">
        <f>spaces_3iWczBNnn5rbfoUlE0Jd_uploads_git_blob_9864c7f811c613c3faab876659c6423__25[[#This Row],[Hora de Llegada]]</f>
        <v>45022.056250000001</v>
      </c>
      <c r="Q572" s="9">
        <f>spaces_3iWczBNnn5rbfoUlE0Jd_uploads_git_blob_9864c7f811c613c3faab876659c6423__25[[#This Row],[Hora de Salida]]</f>
        <v>45022.120833333334</v>
      </c>
      <c r="R572" s="9" cm="1">
        <f t="array" ref="R57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6.4583333332848269E-2</v>
      </c>
      <c r="S572" s="9">
        <f>_xlfn.XLOOKUP(spaces_3iWczBNnn5rbfoUlE0Jd_uploads_git_blob_9864c7f811c613c3faab876659c6423__25[[#This Row],[Número de Orden]],Cocinadinamica!E573:E1341,Cocinadinamica!F573:F1341)/1440</f>
        <v>1.8055555555555554E-2</v>
      </c>
      <c r="T572" s="9" cm="1">
        <f t="array" ref="T57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4.6527777777292716E-2</v>
      </c>
      <c r="U572" s="9" t="str" cm="1">
        <f t="array" ref="U57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73" spans="1:21" x14ac:dyDescent="0.35">
      <c r="A573" s="28">
        <v>19</v>
      </c>
      <c r="B573" s="13" t="s">
        <v>1155</v>
      </c>
      <c r="C573" s="13">
        <v>3</v>
      </c>
      <c r="D573" s="14">
        <v>45022.120138888888</v>
      </c>
      <c r="E573" s="14">
        <v>45022.268750000003</v>
      </c>
      <c r="F573" s="13" t="s">
        <v>72</v>
      </c>
      <c r="G573" s="13" t="s">
        <v>86</v>
      </c>
      <c r="H573" s="13" t="s">
        <v>87</v>
      </c>
      <c r="I573" s="17">
        <v>46.21</v>
      </c>
      <c r="J573" s="13" t="s">
        <v>88</v>
      </c>
      <c r="K573" s="13">
        <v>572</v>
      </c>
      <c r="L573" s="13" t="s">
        <v>89</v>
      </c>
      <c r="M573" s="13" t="s">
        <v>1660</v>
      </c>
      <c r="N573">
        <f>_xlfn.XLOOKUP(spaces_3iWczBNnn5rbfoUlE0Jd_uploads_git_blob_9864c7f811c613c3faab876659c6423__25[[#This Row],[Número de Orden]],Cocinadinamica!B574:B1342,Cocinadinamica!C574:C1342)</f>
        <v>30</v>
      </c>
      <c r="O573" s="7">
        <f>spaces_3iWczBNnn5rbfoUlE0Jd_uploads_git_blob_9864c7f811c613c3faab876659c6423__25[[#This Row],[Hora de Llegada]]</f>
        <v>45022.120138888888</v>
      </c>
      <c r="P573" s="9">
        <f>spaces_3iWczBNnn5rbfoUlE0Jd_uploads_git_blob_9864c7f811c613c3faab876659c6423__25[[#This Row],[Hora de Llegada]]</f>
        <v>45022.120138888888</v>
      </c>
      <c r="Q573" s="9">
        <f>spaces_3iWczBNnn5rbfoUlE0Jd_uploads_git_blob_9864c7f811c613c3faab876659c6423__25[[#This Row],[Hora de Salida]]</f>
        <v>45022.268750000003</v>
      </c>
      <c r="R573" s="9" cm="1">
        <f t="array" ref="R57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0.15902777777955635</v>
      </c>
      <c r="S573" s="9">
        <f>_xlfn.XLOOKUP(spaces_3iWczBNnn5rbfoUlE0Jd_uploads_git_blob_9864c7f811c613c3faab876659c6423__25[[#This Row],[Número de Orden]],Cocinadinamica!E574:E1342,Cocinadinamica!F574:F1342)/1440</f>
        <v>3.0555555555555555E-2</v>
      </c>
      <c r="T573" s="9" cm="1">
        <f t="array" ref="T57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0.12847222222400079</v>
      </c>
      <c r="U573" s="9" t="str" cm="1">
        <f t="array" ref="U57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74" spans="1:21" x14ac:dyDescent="0.35">
      <c r="A574" s="27">
        <v>7</v>
      </c>
      <c r="B574" s="11" t="s">
        <v>1156</v>
      </c>
      <c r="C574" s="11">
        <v>3</v>
      </c>
      <c r="D574" s="12">
        <v>45022.133333333331</v>
      </c>
      <c r="E574" s="12">
        <v>45022.29791666667</v>
      </c>
      <c r="F574" s="11" t="s">
        <v>170</v>
      </c>
      <c r="G574" s="11" t="s">
        <v>86</v>
      </c>
      <c r="H574" s="11" t="s">
        <v>74</v>
      </c>
      <c r="I574" s="16">
        <v>47.08</v>
      </c>
      <c r="J574" s="11" t="s">
        <v>88</v>
      </c>
      <c r="K574" s="11">
        <v>573</v>
      </c>
      <c r="L574" s="11" t="s">
        <v>101</v>
      </c>
      <c r="M574" s="11" t="s">
        <v>1661</v>
      </c>
      <c r="N574">
        <f>_xlfn.XLOOKUP(spaces_3iWczBNnn5rbfoUlE0Jd_uploads_git_blob_9864c7f811c613c3faab876659c6423__25[[#This Row],[Número de Orden]],Cocinadinamica!B575:B1343,Cocinadinamica!C575:C1343)</f>
        <v>66</v>
      </c>
      <c r="O574" s="7">
        <f>spaces_3iWczBNnn5rbfoUlE0Jd_uploads_git_blob_9864c7f811c613c3faab876659c6423__25[[#This Row],[Hora de Llegada]]</f>
        <v>45022.133333333331</v>
      </c>
      <c r="P574" s="9">
        <f>spaces_3iWczBNnn5rbfoUlE0Jd_uploads_git_blob_9864c7f811c613c3faab876659c6423__25[[#This Row],[Hora de Llegada]]</f>
        <v>45022.133333333331</v>
      </c>
      <c r="Q574" s="9">
        <f>spaces_3iWczBNnn5rbfoUlE0Jd_uploads_git_blob_9864c7f811c613c3faab876659c6423__25[[#This Row],[Hora de Salida]]</f>
        <v>45022.29791666667</v>
      </c>
      <c r="R574" s="9" cm="1">
        <f t="array" ref="R57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0.17500000000291038</v>
      </c>
      <c r="S574" s="9">
        <f>_xlfn.XLOOKUP(spaces_3iWczBNnn5rbfoUlE0Jd_uploads_git_blob_9864c7f811c613c3faab876659c6423__25[[#This Row],[Número de Orden]],Cocinadinamica!E575:E1343,Cocinadinamica!F575:F1343)/1440</f>
        <v>4.791666666666667E-2</v>
      </c>
      <c r="T574" s="9" cm="1">
        <f t="array" ref="T57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0.12708333333624372</v>
      </c>
      <c r="U574" s="9" t="str" cm="1">
        <f t="array" ref="U57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75" spans="1:21" x14ac:dyDescent="0.35">
      <c r="A575" s="28">
        <v>20</v>
      </c>
      <c r="B575" s="13" t="s">
        <v>1157</v>
      </c>
      <c r="C575" s="13">
        <v>3</v>
      </c>
      <c r="D575" s="14">
        <v>45022.021527777775</v>
      </c>
      <c r="E575" s="14">
        <v>45022.130555555559</v>
      </c>
      <c r="F575" s="13" t="s">
        <v>85</v>
      </c>
      <c r="G575" s="13" t="s">
        <v>86</v>
      </c>
      <c r="H575" s="13" t="s">
        <v>74</v>
      </c>
      <c r="I575" s="17">
        <v>42.57</v>
      </c>
      <c r="J575" s="13" t="s">
        <v>75</v>
      </c>
      <c r="K575" s="13">
        <v>574</v>
      </c>
      <c r="L575" s="13" t="s">
        <v>89</v>
      </c>
      <c r="M575" s="13" t="s">
        <v>1662</v>
      </c>
      <c r="N575">
        <f>_xlfn.XLOOKUP(spaces_3iWczBNnn5rbfoUlE0Jd_uploads_git_blob_9864c7f811c613c3faab876659c6423__25[[#This Row],[Número de Orden]],Cocinadinamica!B576:B1344,Cocinadinamica!C576:C1344)</f>
        <v>85</v>
      </c>
      <c r="O575" s="7">
        <f>spaces_3iWczBNnn5rbfoUlE0Jd_uploads_git_blob_9864c7f811c613c3faab876659c6423__25[[#This Row],[Hora de Llegada]]</f>
        <v>45022.021527777775</v>
      </c>
      <c r="P575" s="9">
        <f>spaces_3iWczBNnn5rbfoUlE0Jd_uploads_git_blob_9864c7f811c613c3faab876659c6423__25[[#This Row],[Hora de Llegada]]</f>
        <v>45022.021527777775</v>
      </c>
      <c r="Q575" s="9">
        <f>spaces_3iWczBNnn5rbfoUlE0Jd_uploads_git_blob_9864c7f811c613c3faab876659c6423__25[[#This Row],[Hora de Salida]]</f>
        <v>45022.130555555559</v>
      </c>
      <c r="R575" s="9" cm="1">
        <f t="array" ref="R57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0.10902777778392192</v>
      </c>
      <c r="S575" s="9">
        <f>_xlfn.XLOOKUP(spaces_3iWczBNnn5rbfoUlE0Jd_uploads_git_blob_9864c7f811c613c3faab876659c6423__25[[#This Row],[Número de Orden]],Cocinadinamica!E576:E1344,Cocinadinamica!F576:F1344)/1440</f>
        <v>0.11666666666666667</v>
      </c>
      <c r="T575" s="9" cm="1">
        <f t="array" ref="T57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575" s="9" t="str" cm="1">
        <f t="array" ref="U57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576" spans="1:21" x14ac:dyDescent="0.35">
      <c r="A576" s="27" t="s">
        <v>125</v>
      </c>
      <c r="B576" s="11" t="s">
        <v>676</v>
      </c>
      <c r="C576" s="11">
        <v>4</v>
      </c>
      <c r="D576" s="12">
        <v>45022.066666666666</v>
      </c>
      <c r="E576" s="12">
        <v>45022.197222222225</v>
      </c>
      <c r="F576" s="11" t="s">
        <v>72</v>
      </c>
      <c r="G576" s="11" t="s">
        <v>86</v>
      </c>
      <c r="H576" s="11" t="s">
        <v>74</v>
      </c>
      <c r="I576" s="16">
        <v>33.520000000000003</v>
      </c>
      <c r="J576" s="11" t="s">
        <v>75</v>
      </c>
      <c r="K576" s="11">
        <v>575</v>
      </c>
      <c r="L576" s="11" t="s">
        <v>221</v>
      </c>
      <c r="M576" s="11" t="s">
        <v>45</v>
      </c>
      <c r="N576">
        <f>_xlfn.XLOOKUP(spaces_3iWczBNnn5rbfoUlE0Jd_uploads_git_blob_9864c7f811c613c3faab876659c6423__25[[#This Row],[Número de Orden]],Cocinadinamica!B577:B1345,Cocinadinamica!C577:C1345)</f>
        <v>8</v>
      </c>
      <c r="O576" s="7">
        <f>spaces_3iWczBNnn5rbfoUlE0Jd_uploads_git_blob_9864c7f811c613c3faab876659c6423__25[[#This Row],[Hora de Llegada]]</f>
        <v>45022.066666666666</v>
      </c>
      <c r="P576" s="9">
        <f>spaces_3iWczBNnn5rbfoUlE0Jd_uploads_git_blob_9864c7f811c613c3faab876659c6423__25[[#This Row],[Hora de Llegada]]</f>
        <v>45022.066666666666</v>
      </c>
      <c r="Q576" s="9">
        <f>spaces_3iWczBNnn5rbfoUlE0Jd_uploads_git_blob_9864c7f811c613c3faab876659c6423__25[[#This Row],[Hora de Salida]]</f>
        <v>45022.197222222225</v>
      </c>
      <c r="R576" s="9" cm="1">
        <f t="array" ref="R57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0.13055555555911269</v>
      </c>
      <c r="S576" s="9">
        <f>_xlfn.XLOOKUP(spaces_3iWczBNnn5rbfoUlE0Jd_uploads_git_blob_9864c7f811c613c3faab876659c6423__25[[#This Row],[Número de Orden]],Cocinadinamica!E577:E1345,Cocinadinamica!F577:F1345)/1440</f>
        <v>3.0555555555555555E-2</v>
      </c>
      <c r="T576" s="9" cm="1">
        <f t="array" ref="T57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0.10000000000355713</v>
      </c>
      <c r="U576" s="9" t="str" cm="1">
        <f t="array" ref="U57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77" spans="1:21" x14ac:dyDescent="0.35">
      <c r="A577" s="28">
        <v>9</v>
      </c>
      <c r="B577" s="13" t="s">
        <v>1158</v>
      </c>
      <c r="C577" s="13">
        <v>1</v>
      </c>
      <c r="D577" s="14">
        <v>45022.164583333331</v>
      </c>
      <c r="E577" s="14">
        <v>45022.29583333333</v>
      </c>
      <c r="F577" s="13" t="s">
        <v>72</v>
      </c>
      <c r="G577" s="13" t="s">
        <v>73</v>
      </c>
      <c r="H577" s="13" t="s">
        <v>87</v>
      </c>
      <c r="I577" s="17">
        <v>21.71</v>
      </c>
      <c r="J577" s="13" t="s">
        <v>94</v>
      </c>
      <c r="K577" s="13">
        <v>576</v>
      </c>
      <c r="L577" s="13" t="s">
        <v>174</v>
      </c>
      <c r="M577" s="13" t="s">
        <v>1663</v>
      </c>
      <c r="N577">
        <f>_xlfn.XLOOKUP(spaces_3iWczBNnn5rbfoUlE0Jd_uploads_git_blob_9864c7f811c613c3faab876659c6423__25[[#This Row],[Número de Orden]],Cocinadinamica!B578:B1346,Cocinadinamica!C578:C1346)</f>
        <v>91</v>
      </c>
      <c r="O577" s="7">
        <f>spaces_3iWczBNnn5rbfoUlE0Jd_uploads_git_blob_9864c7f811c613c3faab876659c6423__25[[#This Row],[Hora de Llegada]]</f>
        <v>45022.164583333331</v>
      </c>
      <c r="P577" s="9">
        <f>spaces_3iWczBNnn5rbfoUlE0Jd_uploads_git_blob_9864c7f811c613c3faab876659c6423__25[[#This Row],[Hora de Llegada]]</f>
        <v>45022.164583333331</v>
      </c>
      <c r="Q577" s="9">
        <f>spaces_3iWczBNnn5rbfoUlE0Jd_uploads_git_blob_9864c7f811c613c3faab876659c6423__25[[#This Row],[Hora de Salida]]</f>
        <v>45022.29583333333</v>
      </c>
      <c r="R577" s="9" cm="1">
        <f t="array" ref="R57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0.13124999999854481</v>
      </c>
      <c r="S577" s="9">
        <f>_xlfn.XLOOKUP(spaces_3iWczBNnn5rbfoUlE0Jd_uploads_git_blob_9864c7f811c613c3faab876659c6423__25[[#This Row],[Número de Orden]],Cocinadinamica!E578:E1346,Cocinadinamica!F578:F1346)/1440</f>
        <v>7.9861111111111105E-2</v>
      </c>
      <c r="T577" s="9" cm="1">
        <f t="array" ref="T57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5.1388888887433704E-2</v>
      </c>
      <c r="U577" s="9" t="str" cm="1">
        <f t="array" ref="U57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78" spans="1:21" x14ac:dyDescent="0.35">
      <c r="A578" s="27">
        <v>5</v>
      </c>
      <c r="B578" s="11" t="s">
        <v>822</v>
      </c>
      <c r="C578" s="11">
        <v>4</v>
      </c>
      <c r="D578" s="12">
        <v>45022.134027777778</v>
      </c>
      <c r="E578" s="12">
        <v>45022.277777777781</v>
      </c>
      <c r="F578" s="11" t="s">
        <v>72</v>
      </c>
      <c r="G578" s="11" t="s">
        <v>86</v>
      </c>
      <c r="H578" s="11" t="s">
        <v>74</v>
      </c>
      <c r="I578" s="16">
        <v>34.119999999999997</v>
      </c>
      <c r="J578" s="11" t="s">
        <v>75</v>
      </c>
      <c r="K578" s="11">
        <v>577</v>
      </c>
      <c r="L578" s="11" t="s">
        <v>76</v>
      </c>
      <c r="M578" s="11" t="s">
        <v>1664</v>
      </c>
      <c r="N578">
        <f>_xlfn.XLOOKUP(spaces_3iWczBNnn5rbfoUlE0Jd_uploads_git_blob_9864c7f811c613c3faab876659c6423__25[[#This Row],[Número de Orden]],Cocinadinamica!B579:B1347,Cocinadinamica!C579:C1347)</f>
        <v>17</v>
      </c>
      <c r="O578" s="7">
        <f>spaces_3iWczBNnn5rbfoUlE0Jd_uploads_git_blob_9864c7f811c613c3faab876659c6423__25[[#This Row],[Hora de Llegada]]</f>
        <v>45022.134027777778</v>
      </c>
      <c r="P578" s="9">
        <f>spaces_3iWczBNnn5rbfoUlE0Jd_uploads_git_blob_9864c7f811c613c3faab876659c6423__25[[#This Row],[Hora de Llegada]]</f>
        <v>45022.134027777778</v>
      </c>
      <c r="Q578" s="9">
        <f>spaces_3iWczBNnn5rbfoUlE0Jd_uploads_git_blob_9864c7f811c613c3faab876659c6423__25[[#This Row],[Hora de Salida]]</f>
        <v>45022.277777777781</v>
      </c>
      <c r="R578" s="9" cm="1">
        <f t="array" ref="R57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0.14375000000291038</v>
      </c>
      <c r="S578" s="9">
        <f>_xlfn.XLOOKUP(spaces_3iWczBNnn5rbfoUlE0Jd_uploads_git_blob_9864c7f811c613c3faab876659c6423__25[[#This Row],[Número de Orden]],Cocinadinamica!E579:E1347,Cocinadinamica!F579:F1347)/1440</f>
        <v>1.7361111111111112E-2</v>
      </c>
      <c r="T578" s="9" cm="1">
        <f t="array" ref="T57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0.12638888889179928</v>
      </c>
      <c r="U578" s="9" t="str" cm="1">
        <f t="array" ref="U57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79" spans="1:21" x14ac:dyDescent="0.35">
      <c r="A579" s="28" t="s">
        <v>354</v>
      </c>
      <c r="B579" s="13" t="s">
        <v>679</v>
      </c>
      <c r="C579" s="13">
        <v>6</v>
      </c>
      <c r="D579" s="14">
        <v>45022.09097222222</v>
      </c>
      <c r="E579" s="14">
        <v>45022.183333333334</v>
      </c>
      <c r="F579" s="13" t="s">
        <v>170</v>
      </c>
      <c r="G579" s="13" t="s">
        <v>86</v>
      </c>
      <c r="H579" s="13" t="s">
        <v>74</v>
      </c>
      <c r="I579" s="17">
        <v>3.28</v>
      </c>
      <c r="J579" s="13" t="s">
        <v>88</v>
      </c>
      <c r="K579" s="13">
        <v>578</v>
      </c>
      <c r="L579" s="13" t="s">
        <v>181</v>
      </c>
      <c r="M579" s="13" t="s">
        <v>12</v>
      </c>
      <c r="N579">
        <f>_xlfn.XLOOKUP(spaces_3iWczBNnn5rbfoUlE0Jd_uploads_git_blob_9864c7f811c613c3faab876659c6423__25[[#This Row],[Número de Orden]],Cocinadinamica!B580:B1348,Cocinadinamica!C580:C1348)</f>
        <v>36</v>
      </c>
      <c r="O579" s="7">
        <f>spaces_3iWczBNnn5rbfoUlE0Jd_uploads_git_blob_9864c7f811c613c3faab876659c6423__25[[#This Row],[Hora de Llegada]]</f>
        <v>45022.09097222222</v>
      </c>
      <c r="P579" s="9">
        <f>spaces_3iWczBNnn5rbfoUlE0Jd_uploads_git_blob_9864c7f811c613c3faab876659c6423__25[[#This Row],[Hora de Llegada]]</f>
        <v>45022.09097222222</v>
      </c>
      <c r="Q579" s="9">
        <f>spaces_3iWczBNnn5rbfoUlE0Jd_uploads_git_blob_9864c7f811c613c3faab876659c6423__25[[#This Row],[Hora de Salida]]</f>
        <v>45022.183333333334</v>
      </c>
      <c r="R579" s="9" cm="1">
        <f t="array" ref="R57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0.10277777777810115</v>
      </c>
      <c r="S579" s="9">
        <f>_xlfn.XLOOKUP(spaces_3iWczBNnn5rbfoUlE0Jd_uploads_git_blob_9864c7f811c613c3faab876659c6423__25[[#This Row],[Número de Orden]],Cocinadinamica!E580:E1348,Cocinadinamica!F580:F1348)/1440</f>
        <v>3.0555555555555555E-2</v>
      </c>
      <c r="T579" s="9" cm="1">
        <f t="array" ref="T57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7.2222222222545596E-2</v>
      </c>
      <c r="U579" s="9" t="str" cm="1">
        <f t="array" ref="U57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80" spans="1:21" x14ac:dyDescent="0.35">
      <c r="A580" s="27" t="s">
        <v>247</v>
      </c>
      <c r="B580" s="11" t="s">
        <v>680</v>
      </c>
      <c r="C580" s="11">
        <v>2</v>
      </c>
      <c r="D580" s="12">
        <v>45022.006944444445</v>
      </c>
      <c r="E580" s="12">
        <v>45022.095138888886</v>
      </c>
      <c r="F580" s="11" t="s">
        <v>170</v>
      </c>
      <c r="G580" s="11" t="s">
        <v>86</v>
      </c>
      <c r="H580" s="11" t="s">
        <v>74</v>
      </c>
      <c r="I580" s="16">
        <v>35.96</v>
      </c>
      <c r="J580" s="11" t="s">
        <v>75</v>
      </c>
      <c r="K580" s="11">
        <v>579</v>
      </c>
      <c r="L580" s="11" t="s">
        <v>221</v>
      </c>
      <c r="M580" s="11" t="s">
        <v>49</v>
      </c>
      <c r="N580">
        <f>_xlfn.XLOOKUP(spaces_3iWczBNnn5rbfoUlE0Jd_uploads_git_blob_9864c7f811c613c3faab876659c6423__25[[#This Row],[Número de Orden]],Cocinadinamica!B581:B1349,Cocinadinamica!C581:C1349)</f>
        <v>20</v>
      </c>
      <c r="O580" s="7">
        <f>spaces_3iWczBNnn5rbfoUlE0Jd_uploads_git_blob_9864c7f811c613c3faab876659c6423__25[[#This Row],[Hora de Llegada]]</f>
        <v>45022.006944444445</v>
      </c>
      <c r="P580" s="9">
        <f>spaces_3iWczBNnn5rbfoUlE0Jd_uploads_git_blob_9864c7f811c613c3faab876659c6423__25[[#This Row],[Hora de Llegada]]</f>
        <v>45022.006944444445</v>
      </c>
      <c r="Q580" s="9">
        <f>spaces_3iWczBNnn5rbfoUlE0Jd_uploads_git_blob_9864c7f811c613c3faab876659c6423__25[[#This Row],[Hora de Salida]]</f>
        <v>45022.095138888886</v>
      </c>
      <c r="R580" s="9" cm="1">
        <f t="array" ref="R58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8.819444444088731E-2</v>
      </c>
      <c r="S580" s="9">
        <f>_xlfn.XLOOKUP(spaces_3iWczBNnn5rbfoUlE0Jd_uploads_git_blob_9864c7f811c613c3faab876659c6423__25[[#This Row],[Número de Orden]],Cocinadinamica!E581:E1349,Cocinadinamica!F581:F1349)/1440</f>
        <v>3.3333333333333333E-2</v>
      </c>
      <c r="T580" s="9" cm="1">
        <f t="array" ref="T58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5.4861111107553977E-2</v>
      </c>
      <c r="U580" s="9" t="str" cm="1">
        <f t="array" ref="U58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81" spans="1:21" x14ac:dyDescent="0.35">
      <c r="A581" s="28" t="s">
        <v>232</v>
      </c>
      <c r="B581" s="13" t="s">
        <v>126</v>
      </c>
      <c r="C581" s="13">
        <v>5</v>
      </c>
      <c r="D581" s="14">
        <v>45022.004166666666</v>
      </c>
      <c r="E581" s="14">
        <v>45022.054166666669</v>
      </c>
      <c r="F581" s="13" t="s">
        <v>72</v>
      </c>
      <c r="G581" s="13" t="s">
        <v>86</v>
      </c>
      <c r="H581" s="13" t="s">
        <v>109</v>
      </c>
      <c r="I581" s="17">
        <v>44.54</v>
      </c>
      <c r="J581" s="13" t="s">
        <v>75</v>
      </c>
      <c r="K581" s="13">
        <v>580</v>
      </c>
      <c r="L581" s="13" t="s">
        <v>174</v>
      </c>
      <c r="M581" s="13" t="s">
        <v>25</v>
      </c>
      <c r="N581">
        <f>_xlfn.XLOOKUP(spaces_3iWczBNnn5rbfoUlE0Jd_uploads_git_blob_9864c7f811c613c3faab876659c6423__25[[#This Row],[Número de Orden]],Cocinadinamica!B582:B1350,Cocinadinamica!C582:C1350)</f>
        <v>13</v>
      </c>
      <c r="O581" s="7">
        <f>spaces_3iWczBNnn5rbfoUlE0Jd_uploads_git_blob_9864c7f811c613c3faab876659c6423__25[[#This Row],[Hora de Llegada]]</f>
        <v>45022.004166666666</v>
      </c>
      <c r="P581" s="9">
        <f>spaces_3iWczBNnn5rbfoUlE0Jd_uploads_git_blob_9864c7f811c613c3faab876659c6423__25[[#This Row],[Hora de Llegada]]</f>
        <v>45022.004166666666</v>
      </c>
      <c r="Q581" s="9">
        <f>spaces_3iWczBNnn5rbfoUlE0Jd_uploads_git_blob_9864c7f811c613c3faab876659c6423__25[[#This Row],[Hora de Salida]]</f>
        <v>45022.054166666669</v>
      </c>
      <c r="R581" s="9" cm="1">
        <f t="array" ref="R58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5.0000000002910383E-2</v>
      </c>
      <c r="S581" s="9">
        <f>_xlfn.XLOOKUP(spaces_3iWczBNnn5rbfoUlE0Jd_uploads_git_blob_9864c7f811c613c3faab876659c6423__25[[#This Row],[Número de Orden]],Cocinadinamica!E582:E1350,Cocinadinamica!F582:F1350)/1440</f>
        <v>2.0833333333333332E-2</v>
      </c>
      <c r="T581" s="9" cm="1">
        <f t="array" ref="T58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2.9166666669577051E-2</v>
      </c>
      <c r="U581" s="9" t="str" cm="1">
        <f t="array" ref="U58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82" spans="1:21" x14ac:dyDescent="0.35">
      <c r="A582" s="27">
        <v>18</v>
      </c>
      <c r="B582" s="11" t="s">
        <v>925</v>
      </c>
      <c r="C582" s="11">
        <v>5</v>
      </c>
      <c r="D582" s="12">
        <v>45022.147916666669</v>
      </c>
      <c r="E582" s="12">
        <v>45022.213888888888</v>
      </c>
      <c r="F582" s="11" t="s">
        <v>72</v>
      </c>
      <c r="G582" s="11" t="s">
        <v>86</v>
      </c>
      <c r="H582" s="11" t="s">
        <v>74</v>
      </c>
      <c r="I582" s="16">
        <v>13.27</v>
      </c>
      <c r="J582" s="11" t="s">
        <v>88</v>
      </c>
      <c r="K582" s="11">
        <v>581</v>
      </c>
      <c r="L582" s="11" t="s">
        <v>76</v>
      </c>
      <c r="M582" s="11" t="s">
        <v>1409</v>
      </c>
      <c r="N582">
        <f>_xlfn.XLOOKUP(spaces_3iWczBNnn5rbfoUlE0Jd_uploads_git_blob_9864c7f811c613c3faab876659c6423__25[[#This Row],[Número de Orden]],Cocinadinamica!B583:B1351,Cocinadinamica!C583:C1351)</f>
        <v>49</v>
      </c>
      <c r="O582" s="7">
        <f>spaces_3iWczBNnn5rbfoUlE0Jd_uploads_git_blob_9864c7f811c613c3faab876659c6423__25[[#This Row],[Hora de Llegada]]</f>
        <v>45022.147916666669</v>
      </c>
      <c r="P582" s="9">
        <f>spaces_3iWczBNnn5rbfoUlE0Jd_uploads_git_blob_9864c7f811c613c3faab876659c6423__25[[#This Row],[Hora de Llegada]]</f>
        <v>45022.147916666669</v>
      </c>
      <c r="Q582" s="9">
        <f>spaces_3iWczBNnn5rbfoUlE0Jd_uploads_git_blob_9864c7f811c613c3faab876659c6423__25[[#This Row],[Hora de Salida]]</f>
        <v>45022.213888888888</v>
      </c>
      <c r="R582" s="9" cm="1">
        <f t="array" ref="R58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7.6388888883229811E-2</v>
      </c>
      <c r="S582" s="9">
        <f>_xlfn.XLOOKUP(spaces_3iWczBNnn5rbfoUlE0Jd_uploads_git_blob_9864c7f811c613c3faab876659c6423__25[[#This Row],[Número de Orden]],Cocinadinamica!E583:E1351,Cocinadinamica!F583:F1351)/1440</f>
        <v>3.8194444444444448E-2</v>
      </c>
      <c r="T582" s="9" cm="1">
        <f t="array" ref="T58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3.8194444438785363E-2</v>
      </c>
      <c r="U582" s="9" t="str" cm="1">
        <f t="array" ref="U58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83" spans="1:21" x14ac:dyDescent="0.35">
      <c r="A583" s="28" t="s">
        <v>308</v>
      </c>
      <c r="B583" s="13" t="s">
        <v>682</v>
      </c>
      <c r="C583" s="13">
        <v>1</v>
      </c>
      <c r="D583" s="14">
        <v>45022.158333333333</v>
      </c>
      <c r="E583" s="14">
        <v>45022.214583333334</v>
      </c>
      <c r="F583" s="13" t="s">
        <v>100</v>
      </c>
      <c r="G583" s="13" t="s">
        <v>86</v>
      </c>
      <c r="H583" s="13" t="s">
        <v>74</v>
      </c>
      <c r="I583" s="17">
        <v>20.23</v>
      </c>
      <c r="J583" s="13" t="s">
        <v>94</v>
      </c>
      <c r="K583" s="13">
        <v>582</v>
      </c>
      <c r="L583" s="13" t="s">
        <v>174</v>
      </c>
      <c r="M583" s="13" t="s">
        <v>17</v>
      </c>
      <c r="N583">
        <f>_xlfn.XLOOKUP(spaces_3iWczBNnn5rbfoUlE0Jd_uploads_git_blob_9864c7f811c613c3faab876659c6423__25[[#This Row],[Número de Orden]],Cocinadinamica!B584:B1352,Cocinadinamica!C584:C1352)</f>
        <v>22</v>
      </c>
      <c r="O583" s="7">
        <f>spaces_3iWczBNnn5rbfoUlE0Jd_uploads_git_blob_9864c7f811c613c3faab876659c6423__25[[#This Row],[Hora de Llegada]]</f>
        <v>45022.158333333333</v>
      </c>
      <c r="P583" s="9">
        <f>spaces_3iWczBNnn5rbfoUlE0Jd_uploads_git_blob_9864c7f811c613c3faab876659c6423__25[[#This Row],[Hora de Llegada]]</f>
        <v>45022.158333333333</v>
      </c>
      <c r="Q583" s="9">
        <f>spaces_3iWczBNnn5rbfoUlE0Jd_uploads_git_blob_9864c7f811c613c3faab876659c6423__25[[#This Row],[Hora de Salida]]</f>
        <v>45022.214583333334</v>
      </c>
      <c r="R583" s="9" cm="1">
        <f t="array" ref="R58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5.6250000001455192E-2</v>
      </c>
      <c r="S583" s="9">
        <f>_xlfn.XLOOKUP(spaces_3iWczBNnn5rbfoUlE0Jd_uploads_git_blob_9864c7f811c613c3faab876659c6423__25[[#This Row],[Número de Orden]],Cocinadinamica!E584:E1352,Cocinadinamica!F584:F1352)/1440</f>
        <v>2.9166666666666667E-2</v>
      </c>
      <c r="T583" s="9" cm="1">
        <f t="array" ref="T58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2.7083333334788524E-2</v>
      </c>
      <c r="U583" s="9" t="str" cm="1">
        <f t="array" ref="U58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84" spans="1:21" x14ac:dyDescent="0.35">
      <c r="A584" s="27">
        <v>9</v>
      </c>
      <c r="B584" s="11" t="s">
        <v>365</v>
      </c>
      <c r="C584" s="11">
        <v>2</v>
      </c>
      <c r="D584" s="12">
        <v>45022.070138888892</v>
      </c>
      <c r="E584" s="12">
        <v>45022.148611111108</v>
      </c>
      <c r="F584" s="11" t="s">
        <v>100</v>
      </c>
      <c r="G584" s="11" t="s">
        <v>73</v>
      </c>
      <c r="H584" s="11" t="s">
        <v>109</v>
      </c>
      <c r="I584" s="16">
        <v>35.99</v>
      </c>
      <c r="J584" s="11" t="s">
        <v>75</v>
      </c>
      <c r="K584" s="11">
        <v>583</v>
      </c>
      <c r="L584" s="11" t="s">
        <v>89</v>
      </c>
      <c r="M584" s="11" t="s">
        <v>1665</v>
      </c>
      <c r="N584">
        <f>_xlfn.XLOOKUP(spaces_3iWczBNnn5rbfoUlE0Jd_uploads_git_blob_9864c7f811c613c3faab876659c6423__25[[#This Row],[Número de Orden]],Cocinadinamica!B585:B1353,Cocinadinamica!C585:C1353)</f>
        <v>97</v>
      </c>
      <c r="O584" s="7">
        <f>spaces_3iWczBNnn5rbfoUlE0Jd_uploads_git_blob_9864c7f811c613c3faab876659c6423__25[[#This Row],[Hora de Llegada]]</f>
        <v>45022.070138888892</v>
      </c>
      <c r="P584" s="9">
        <f>spaces_3iWczBNnn5rbfoUlE0Jd_uploads_git_blob_9864c7f811c613c3faab876659c6423__25[[#This Row],[Hora de Llegada]]</f>
        <v>45022.070138888892</v>
      </c>
      <c r="Q584" s="9">
        <f>spaces_3iWczBNnn5rbfoUlE0Jd_uploads_git_blob_9864c7f811c613c3faab876659c6423__25[[#This Row],[Hora de Salida]]</f>
        <v>45022.148611111108</v>
      </c>
      <c r="R584" s="9" cm="1">
        <f t="array" ref="R58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7.847222221607808E-2</v>
      </c>
      <c r="S584" s="9">
        <f>_xlfn.XLOOKUP(spaces_3iWczBNnn5rbfoUlE0Jd_uploads_git_blob_9864c7f811c613c3faab876659c6423__25[[#This Row],[Número de Orden]],Cocinadinamica!E585:E1353,Cocinadinamica!F585:F1353)/1440</f>
        <v>7.2916666666666671E-2</v>
      </c>
      <c r="T584" s="9" cm="1">
        <f t="array" ref="T58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5.5555555494114089E-3</v>
      </c>
      <c r="U584" s="9" t="str" cm="1">
        <f t="array" ref="U58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85" spans="1:21" x14ac:dyDescent="0.35">
      <c r="A585" s="28">
        <v>9</v>
      </c>
      <c r="B585" s="13" t="s">
        <v>1159</v>
      </c>
      <c r="C585" s="13">
        <v>4</v>
      </c>
      <c r="D585" s="14">
        <v>45022.149305555555</v>
      </c>
      <c r="E585" s="14">
        <v>45022.290972222225</v>
      </c>
      <c r="F585" s="13" t="s">
        <v>170</v>
      </c>
      <c r="G585" s="13" t="s">
        <v>86</v>
      </c>
      <c r="H585" s="13" t="s">
        <v>109</v>
      </c>
      <c r="I585" s="17">
        <v>36.979999999999997</v>
      </c>
      <c r="J585" s="13" t="s">
        <v>94</v>
      </c>
      <c r="K585" s="13">
        <v>584</v>
      </c>
      <c r="L585" s="13" t="s">
        <v>101</v>
      </c>
      <c r="M585" s="13" t="s">
        <v>1666</v>
      </c>
      <c r="N585">
        <f>_xlfn.XLOOKUP(spaces_3iWczBNnn5rbfoUlE0Jd_uploads_git_blob_9864c7f811c613c3faab876659c6423__25[[#This Row],[Número de Orden]],Cocinadinamica!B586:B1354,Cocinadinamica!C586:C1354)</f>
        <v>56</v>
      </c>
      <c r="O585" s="7">
        <f>spaces_3iWczBNnn5rbfoUlE0Jd_uploads_git_blob_9864c7f811c613c3faab876659c6423__25[[#This Row],[Hora de Llegada]]</f>
        <v>45022.149305555555</v>
      </c>
      <c r="P585" s="9">
        <f>spaces_3iWczBNnn5rbfoUlE0Jd_uploads_git_blob_9864c7f811c613c3faab876659c6423__25[[#This Row],[Hora de Llegada]]</f>
        <v>45022.149305555555</v>
      </c>
      <c r="Q585" s="9">
        <f>spaces_3iWczBNnn5rbfoUlE0Jd_uploads_git_blob_9864c7f811c613c3faab876659c6423__25[[#This Row],[Hora de Salida]]</f>
        <v>45022.290972222225</v>
      </c>
      <c r="R585" s="9" cm="1">
        <f t="array" ref="R58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0.14166666667006211</v>
      </c>
      <c r="S585" s="9">
        <f>_xlfn.XLOOKUP(spaces_3iWczBNnn5rbfoUlE0Jd_uploads_git_blob_9864c7f811c613c3faab876659c6423__25[[#This Row],[Número de Orden]],Cocinadinamica!E586:E1354,Cocinadinamica!F586:F1354)/1440</f>
        <v>7.9166666666666663E-2</v>
      </c>
      <c r="T585" s="9" cm="1">
        <f t="array" ref="T58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6.2500000003395451E-2</v>
      </c>
      <c r="U585" s="9" t="str" cm="1">
        <f t="array" ref="U58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86" spans="1:21" x14ac:dyDescent="0.35">
      <c r="A586" s="27">
        <v>3</v>
      </c>
      <c r="B586" s="11" t="s">
        <v>1108</v>
      </c>
      <c r="C586" s="11">
        <v>5</v>
      </c>
      <c r="D586" s="12">
        <v>45022.057638888888</v>
      </c>
      <c r="E586" s="12">
        <v>45022.109027777777</v>
      </c>
      <c r="F586" s="11" t="s">
        <v>170</v>
      </c>
      <c r="G586" s="11" t="s">
        <v>163</v>
      </c>
      <c r="H586" s="11" t="s">
        <v>74</v>
      </c>
      <c r="I586" s="16">
        <v>10.07</v>
      </c>
      <c r="J586" s="11" t="s">
        <v>75</v>
      </c>
      <c r="K586" s="11">
        <v>585</v>
      </c>
      <c r="L586" s="11" t="s">
        <v>187</v>
      </c>
      <c r="M586" s="11" t="s">
        <v>1667</v>
      </c>
      <c r="N586">
        <f>_xlfn.XLOOKUP(spaces_3iWczBNnn5rbfoUlE0Jd_uploads_git_blob_9864c7f811c613c3faab876659c6423__25[[#This Row],[Número de Orden]],Cocinadinamica!B587:B1355,Cocinadinamica!C587:C1355)</f>
        <v>53</v>
      </c>
      <c r="O586" s="7">
        <f>spaces_3iWczBNnn5rbfoUlE0Jd_uploads_git_blob_9864c7f811c613c3faab876659c6423__25[[#This Row],[Hora de Llegada]]</f>
        <v>45022.057638888888</v>
      </c>
      <c r="P586" s="9">
        <f>spaces_3iWczBNnn5rbfoUlE0Jd_uploads_git_blob_9864c7f811c613c3faab876659c6423__25[[#This Row],[Hora de Llegada]]</f>
        <v>45022.057638888888</v>
      </c>
      <c r="Q586" s="9">
        <f>spaces_3iWczBNnn5rbfoUlE0Jd_uploads_git_blob_9864c7f811c613c3faab876659c6423__25[[#This Row],[Hora de Salida]]</f>
        <v>45022.109027777777</v>
      </c>
      <c r="R586" s="9" cm="1">
        <f t="array" ref="R58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5.1388888889050577E-2</v>
      </c>
      <c r="S586" s="9">
        <f>_xlfn.XLOOKUP(spaces_3iWczBNnn5rbfoUlE0Jd_uploads_git_blob_9864c7f811c613c3faab876659c6423__25[[#This Row],[Número de Orden]],Cocinadinamica!E587:E1355,Cocinadinamica!F587:F1355)/1440</f>
        <v>6.5972222222222224E-2</v>
      </c>
      <c r="T586" s="9" cm="1">
        <f t="array" ref="T58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586" s="9" t="str" cm="1">
        <f t="array" ref="U58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587" spans="1:21" x14ac:dyDescent="0.35">
      <c r="A587" s="28">
        <v>17</v>
      </c>
      <c r="B587" s="13" t="s">
        <v>1160</v>
      </c>
      <c r="C587" s="13">
        <v>5</v>
      </c>
      <c r="D587" s="14">
        <v>45022.030555555553</v>
      </c>
      <c r="E587" s="14">
        <v>45022.163194444445</v>
      </c>
      <c r="F587" s="13" t="s">
        <v>170</v>
      </c>
      <c r="G587" s="13" t="s">
        <v>73</v>
      </c>
      <c r="H587" s="13" t="s">
        <v>87</v>
      </c>
      <c r="I587" s="17">
        <v>32.79</v>
      </c>
      <c r="J587" s="13" t="s">
        <v>88</v>
      </c>
      <c r="K587" s="13">
        <v>586</v>
      </c>
      <c r="L587" s="13" t="s">
        <v>275</v>
      </c>
      <c r="M587" s="13" t="s">
        <v>1530</v>
      </c>
      <c r="N587">
        <f>_xlfn.XLOOKUP(spaces_3iWczBNnn5rbfoUlE0Jd_uploads_git_blob_9864c7f811c613c3faab876659c6423__25[[#This Row],[Número de Orden]],Cocinadinamica!B588:B1356,Cocinadinamica!C588:C1356)</f>
        <v>69</v>
      </c>
      <c r="O587" s="7">
        <f>spaces_3iWczBNnn5rbfoUlE0Jd_uploads_git_blob_9864c7f811c613c3faab876659c6423__25[[#This Row],[Hora de Llegada]]</f>
        <v>45022.030555555553</v>
      </c>
      <c r="P587" s="9">
        <f>spaces_3iWczBNnn5rbfoUlE0Jd_uploads_git_blob_9864c7f811c613c3faab876659c6423__25[[#This Row],[Hora de Llegada]]</f>
        <v>45022.030555555553</v>
      </c>
      <c r="Q587" s="9">
        <f>spaces_3iWczBNnn5rbfoUlE0Jd_uploads_git_blob_9864c7f811c613c3faab876659c6423__25[[#This Row],[Hora de Salida]]</f>
        <v>45022.163194444445</v>
      </c>
      <c r="R587" s="9" cm="1">
        <f t="array" ref="R58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0.14305555555620231</v>
      </c>
      <c r="S587" s="9">
        <f>_xlfn.XLOOKUP(spaces_3iWczBNnn5rbfoUlE0Jd_uploads_git_blob_9864c7f811c613c3faab876659c6423__25[[#This Row],[Número de Orden]],Cocinadinamica!E588:E1356,Cocinadinamica!F588:F1356)/1440</f>
        <v>6.3888888888888884E-2</v>
      </c>
      <c r="T587" s="9" cm="1">
        <f t="array" ref="T58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7.9166666667313423E-2</v>
      </c>
      <c r="U587" s="9" t="str" cm="1">
        <f t="array" ref="U58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88" spans="1:21" x14ac:dyDescent="0.35">
      <c r="A588" s="27" t="s">
        <v>70</v>
      </c>
      <c r="B588" s="11" t="s">
        <v>687</v>
      </c>
      <c r="C588" s="11">
        <v>4</v>
      </c>
      <c r="D588" s="12">
        <v>45022.151388888888</v>
      </c>
      <c r="E588" s="12">
        <v>45022.195833333331</v>
      </c>
      <c r="F588" s="11" t="s">
        <v>170</v>
      </c>
      <c r="G588" s="11" t="s">
        <v>163</v>
      </c>
      <c r="H588" s="11" t="s">
        <v>74</v>
      </c>
      <c r="I588" s="16">
        <v>35.03</v>
      </c>
      <c r="J588" s="11" t="s">
        <v>88</v>
      </c>
      <c r="K588" s="11">
        <v>587</v>
      </c>
      <c r="L588" s="11" t="s">
        <v>174</v>
      </c>
      <c r="M588" s="11" t="s">
        <v>9</v>
      </c>
      <c r="N588">
        <f>_xlfn.XLOOKUP(spaces_3iWczBNnn5rbfoUlE0Jd_uploads_git_blob_9864c7f811c613c3faab876659c6423__25[[#This Row],[Número de Orden]],Cocinadinamica!B589:B1357,Cocinadinamica!C589:C1357)</f>
        <v>20</v>
      </c>
      <c r="O588" s="7">
        <f>spaces_3iWczBNnn5rbfoUlE0Jd_uploads_git_blob_9864c7f811c613c3faab876659c6423__25[[#This Row],[Hora de Llegada]]</f>
        <v>45022.151388888888</v>
      </c>
      <c r="P588" s="9">
        <f>spaces_3iWczBNnn5rbfoUlE0Jd_uploads_git_blob_9864c7f811c613c3faab876659c6423__25[[#This Row],[Hora de Llegada]]</f>
        <v>45022.151388888888</v>
      </c>
      <c r="Q588" s="9">
        <f>spaces_3iWczBNnn5rbfoUlE0Jd_uploads_git_blob_9864c7f811c613c3faab876659c6423__25[[#This Row],[Hora de Salida]]</f>
        <v>45022.195833333331</v>
      </c>
      <c r="R588" s="9" cm="1">
        <f t="array" ref="R58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5.486111110803904E-2</v>
      </c>
      <c r="S588" s="9">
        <f>_xlfn.XLOOKUP(spaces_3iWczBNnn5rbfoUlE0Jd_uploads_git_blob_9864c7f811c613c3faab876659c6423__25[[#This Row],[Número de Orden]],Cocinadinamica!E589:E1357,Cocinadinamica!F589:F1357)/1440</f>
        <v>2.9861111111111113E-2</v>
      </c>
      <c r="T588" s="9" cm="1">
        <f t="array" ref="T58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2.4999999996927928E-2</v>
      </c>
      <c r="U588" s="9" t="str" cm="1">
        <f t="array" ref="U58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89" spans="1:21" x14ac:dyDescent="0.35">
      <c r="A589" s="28">
        <v>15</v>
      </c>
      <c r="B589" s="13" t="s">
        <v>1149</v>
      </c>
      <c r="C589" s="13">
        <v>2</v>
      </c>
      <c r="D589" s="14">
        <v>45022.097222222219</v>
      </c>
      <c r="E589" s="14">
        <v>45022.248611111114</v>
      </c>
      <c r="F589" s="13" t="s">
        <v>170</v>
      </c>
      <c r="G589" s="13" t="s">
        <v>73</v>
      </c>
      <c r="H589" s="13" t="s">
        <v>87</v>
      </c>
      <c r="I589" s="17">
        <v>33.93</v>
      </c>
      <c r="J589" s="13" t="s">
        <v>75</v>
      </c>
      <c r="K589" s="13">
        <v>588</v>
      </c>
      <c r="L589" s="13" t="s">
        <v>221</v>
      </c>
      <c r="M589" s="13" t="s">
        <v>1668</v>
      </c>
      <c r="N589">
        <f>_xlfn.XLOOKUP(spaces_3iWczBNnn5rbfoUlE0Jd_uploads_git_blob_9864c7f811c613c3faab876659c6423__25[[#This Row],[Número de Orden]],Cocinadinamica!B590:B1358,Cocinadinamica!C590:C1358)</f>
        <v>41</v>
      </c>
      <c r="O589" s="7">
        <f>spaces_3iWczBNnn5rbfoUlE0Jd_uploads_git_blob_9864c7f811c613c3faab876659c6423__25[[#This Row],[Hora de Llegada]]</f>
        <v>45022.097222222219</v>
      </c>
      <c r="P589" s="9">
        <f>spaces_3iWczBNnn5rbfoUlE0Jd_uploads_git_blob_9864c7f811c613c3faab876659c6423__25[[#This Row],[Hora de Llegada]]</f>
        <v>45022.097222222219</v>
      </c>
      <c r="Q589" s="9">
        <f>spaces_3iWczBNnn5rbfoUlE0Jd_uploads_git_blob_9864c7f811c613c3faab876659c6423__25[[#This Row],[Hora de Salida]]</f>
        <v>45022.248611111114</v>
      </c>
      <c r="R589" s="9" cm="1">
        <f t="array" ref="R58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0.15138888889487134</v>
      </c>
      <c r="S589" s="9">
        <f>_xlfn.XLOOKUP(spaces_3iWczBNnn5rbfoUlE0Jd_uploads_git_blob_9864c7f811c613c3faab876659c6423__25[[#This Row],[Número de Orden]],Cocinadinamica!E590:E1358,Cocinadinamica!F590:F1358)/1440</f>
        <v>2.5694444444444443E-2</v>
      </c>
      <c r="T589" s="9" cm="1">
        <f t="array" ref="T58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0.12569444445042691</v>
      </c>
      <c r="U589" s="9" t="str" cm="1">
        <f t="array" ref="U58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90" spans="1:21" x14ac:dyDescent="0.35">
      <c r="A590" s="27">
        <v>10</v>
      </c>
      <c r="B590" s="11" t="s">
        <v>1161</v>
      </c>
      <c r="C590" s="11">
        <v>4</v>
      </c>
      <c r="D590" s="12">
        <v>45022.134722222225</v>
      </c>
      <c r="E590" s="12">
        <v>45022.247916666667</v>
      </c>
      <c r="F590" s="11" t="s">
        <v>72</v>
      </c>
      <c r="G590" s="11" t="s">
        <v>86</v>
      </c>
      <c r="H590" s="11" t="s">
        <v>109</v>
      </c>
      <c r="I590" s="16">
        <v>28.96</v>
      </c>
      <c r="J590" s="11" t="s">
        <v>75</v>
      </c>
      <c r="K590" s="11">
        <v>589</v>
      </c>
      <c r="L590" s="11" t="s">
        <v>174</v>
      </c>
      <c r="M590" s="11" t="s">
        <v>1669</v>
      </c>
      <c r="N590">
        <f>_xlfn.XLOOKUP(spaces_3iWczBNnn5rbfoUlE0Jd_uploads_git_blob_9864c7f811c613c3faab876659c6423__25[[#This Row],[Número de Orden]],Cocinadinamica!B591:B1359,Cocinadinamica!C591:C1359)</f>
        <v>114</v>
      </c>
      <c r="O590" s="7">
        <f>spaces_3iWczBNnn5rbfoUlE0Jd_uploads_git_blob_9864c7f811c613c3faab876659c6423__25[[#This Row],[Hora de Llegada]]</f>
        <v>45022.134722222225</v>
      </c>
      <c r="P590" s="9">
        <f>spaces_3iWczBNnn5rbfoUlE0Jd_uploads_git_blob_9864c7f811c613c3faab876659c6423__25[[#This Row],[Hora de Llegada]]</f>
        <v>45022.134722222225</v>
      </c>
      <c r="Q590" s="9">
        <f>spaces_3iWczBNnn5rbfoUlE0Jd_uploads_git_blob_9864c7f811c613c3faab876659c6423__25[[#This Row],[Hora de Salida]]</f>
        <v>45022.247916666667</v>
      </c>
      <c r="R590" s="9" cm="1">
        <f t="array" ref="R59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0.1131944444423425</v>
      </c>
      <c r="S590" s="9">
        <f>_xlfn.XLOOKUP(spaces_3iWczBNnn5rbfoUlE0Jd_uploads_git_blob_9864c7f811c613c3faab876659c6423__25[[#This Row],[Número de Orden]],Cocinadinamica!E591:E1359,Cocinadinamica!F591:F1359)/1440</f>
        <v>8.3333333333333329E-2</v>
      </c>
      <c r="T590" s="9" cm="1">
        <f t="array" ref="T59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2.9861111109009172E-2</v>
      </c>
      <c r="U590" s="9" t="str" cm="1">
        <f t="array" ref="U59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91" spans="1:21" x14ac:dyDescent="0.35">
      <c r="A591" s="28">
        <v>3</v>
      </c>
      <c r="B591" s="13" t="s">
        <v>984</v>
      </c>
      <c r="C591" s="13">
        <v>6</v>
      </c>
      <c r="D591" s="14">
        <v>45022.114583333336</v>
      </c>
      <c r="E591" s="14">
        <v>45022.185416666667</v>
      </c>
      <c r="F591" s="13" t="s">
        <v>100</v>
      </c>
      <c r="G591" s="13" t="s">
        <v>163</v>
      </c>
      <c r="H591" s="13" t="s">
        <v>74</v>
      </c>
      <c r="I591" s="17">
        <v>40.94</v>
      </c>
      <c r="J591" s="13" t="s">
        <v>88</v>
      </c>
      <c r="K591" s="13">
        <v>590</v>
      </c>
      <c r="L591" s="13" t="s">
        <v>275</v>
      </c>
      <c r="M591" s="13" t="s">
        <v>1670</v>
      </c>
      <c r="N591">
        <f>_xlfn.XLOOKUP(spaces_3iWczBNnn5rbfoUlE0Jd_uploads_git_blob_9864c7f811c613c3faab876659c6423__25[[#This Row],[Número de Orden]],Cocinadinamica!B592:B1360,Cocinadinamica!C592:C1360)</f>
        <v>50</v>
      </c>
      <c r="O591" s="7">
        <f>spaces_3iWczBNnn5rbfoUlE0Jd_uploads_git_blob_9864c7f811c613c3faab876659c6423__25[[#This Row],[Hora de Llegada]]</f>
        <v>45022.114583333336</v>
      </c>
      <c r="P591" s="9">
        <f>spaces_3iWczBNnn5rbfoUlE0Jd_uploads_git_blob_9864c7f811c613c3faab876659c6423__25[[#This Row],[Hora de Llegada]]</f>
        <v>45022.114583333336</v>
      </c>
      <c r="Q591" s="9">
        <f>spaces_3iWczBNnn5rbfoUlE0Jd_uploads_git_blob_9864c7f811c613c3faab876659c6423__25[[#This Row],[Hora de Salida]]</f>
        <v>45022.185416666667</v>
      </c>
      <c r="R591" s="9" cm="1">
        <f t="array" ref="R59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8.1249999995634425E-2</v>
      </c>
      <c r="S591" s="9">
        <f>_xlfn.XLOOKUP(spaces_3iWczBNnn5rbfoUlE0Jd_uploads_git_blob_9864c7f811c613c3faab876659c6423__25[[#This Row],[Número de Orden]],Cocinadinamica!E592:E1360,Cocinadinamica!F592:F1360)/1440</f>
        <v>4.4444444444444446E-2</v>
      </c>
      <c r="T591" s="9" cm="1">
        <f t="array" ref="T59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3.6805555551189979E-2</v>
      </c>
      <c r="U591" s="9" t="str" cm="1">
        <f t="array" ref="U59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92" spans="1:21" x14ac:dyDescent="0.35">
      <c r="A592" s="27" t="s">
        <v>354</v>
      </c>
      <c r="B592" s="11" t="s">
        <v>691</v>
      </c>
      <c r="C592" s="11">
        <v>6</v>
      </c>
      <c r="D592" s="12">
        <v>45022.155555555553</v>
      </c>
      <c r="E592" s="12">
        <v>45022.263194444444</v>
      </c>
      <c r="F592" s="11" t="s">
        <v>170</v>
      </c>
      <c r="G592" s="11" t="s">
        <v>163</v>
      </c>
      <c r="H592" s="11" t="s">
        <v>74</v>
      </c>
      <c r="I592" s="16">
        <v>44.33</v>
      </c>
      <c r="J592" s="11" t="s">
        <v>75</v>
      </c>
      <c r="K592" s="11">
        <v>591</v>
      </c>
      <c r="L592" s="11" t="s">
        <v>95</v>
      </c>
      <c r="M592" s="11" t="s">
        <v>19</v>
      </c>
      <c r="N592">
        <f>_xlfn.XLOOKUP(spaces_3iWczBNnn5rbfoUlE0Jd_uploads_git_blob_9864c7f811c613c3faab876659c6423__25[[#This Row],[Número de Orden]],Cocinadinamica!B593:B1361,Cocinadinamica!C593:C1361)</f>
        <v>45</v>
      </c>
      <c r="O592" s="7">
        <f>spaces_3iWczBNnn5rbfoUlE0Jd_uploads_git_blob_9864c7f811c613c3faab876659c6423__25[[#This Row],[Hora de Llegada]]</f>
        <v>45022.155555555553</v>
      </c>
      <c r="P592" s="9">
        <f>spaces_3iWczBNnn5rbfoUlE0Jd_uploads_git_blob_9864c7f811c613c3faab876659c6423__25[[#This Row],[Hora de Llegada]]</f>
        <v>45022.155555555553</v>
      </c>
      <c r="Q592" s="9">
        <f>spaces_3iWczBNnn5rbfoUlE0Jd_uploads_git_blob_9864c7f811c613c3faab876659c6423__25[[#This Row],[Hora de Salida]]</f>
        <v>45022.263194444444</v>
      </c>
      <c r="R592" s="9" cm="1">
        <f t="array" ref="R59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0.10763888889050577</v>
      </c>
      <c r="S592" s="9">
        <f>_xlfn.XLOOKUP(spaces_3iWczBNnn5rbfoUlE0Jd_uploads_git_blob_9864c7f811c613c3faab876659c6423__25[[#This Row],[Número de Orden]],Cocinadinamica!E593:E1361,Cocinadinamica!F593:F1361)/1440</f>
        <v>3.5416666666666666E-2</v>
      </c>
      <c r="T592" s="9" cm="1">
        <f t="array" ref="T59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7.2222222223839103E-2</v>
      </c>
      <c r="U592" s="9" t="str" cm="1">
        <f t="array" ref="U59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93" spans="1:21" x14ac:dyDescent="0.35">
      <c r="A593" s="28">
        <v>5</v>
      </c>
      <c r="B593" s="13" t="s">
        <v>1162</v>
      </c>
      <c r="C593" s="13">
        <v>1</v>
      </c>
      <c r="D593" s="14">
        <v>45022.033333333333</v>
      </c>
      <c r="E593" s="14">
        <v>45022.111111111109</v>
      </c>
      <c r="F593" s="13" t="s">
        <v>100</v>
      </c>
      <c r="G593" s="13" t="s">
        <v>86</v>
      </c>
      <c r="H593" s="13" t="s">
        <v>74</v>
      </c>
      <c r="I593" s="17">
        <v>35.67</v>
      </c>
      <c r="J593" s="13" t="s">
        <v>94</v>
      </c>
      <c r="K593" s="13">
        <v>592</v>
      </c>
      <c r="L593" s="13" t="s">
        <v>187</v>
      </c>
      <c r="M593" s="13" t="s">
        <v>1671</v>
      </c>
      <c r="N593">
        <f>_xlfn.XLOOKUP(spaces_3iWczBNnn5rbfoUlE0Jd_uploads_git_blob_9864c7f811c613c3faab876659c6423__25[[#This Row],[Número de Orden]],Cocinadinamica!B594:B1362,Cocinadinamica!C594:C1362)</f>
        <v>38</v>
      </c>
      <c r="O593" s="7">
        <f>spaces_3iWczBNnn5rbfoUlE0Jd_uploads_git_blob_9864c7f811c613c3faab876659c6423__25[[#This Row],[Hora de Llegada]]</f>
        <v>45022.033333333333</v>
      </c>
      <c r="P593" s="9">
        <f>spaces_3iWczBNnn5rbfoUlE0Jd_uploads_git_blob_9864c7f811c613c3faab876659c6423__25[[#This Row],[Hora de Llegada]]</f>
        <v>45022.033333333333</v>
      </c>
      <c r="Q593" s="9">
        <f>spaces_3iWczBNnn5rbfoUlE0Jd_uploads_git_blob_9864c7f811c613c3faab876659c6423__25[[#This Row],[Hora de Salida]]</f>
        <v>45022.111111111109</v>
      </c>
      <c r="R593" s="9" cm="1">
        <f t="array" ref="R59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7.7777777776645962E-2</v>
      </c>
      <c r="S593" s="9">
        <f>_xlfn.XLOOKUP(spaces_3iWczBNnn5rbfoUlE0Jd_uploads_git_blob_9864c7f811c613c3faab876659c6423__25[[#This Row],[Número de Orden]],Cocinadinamica!E594:E1362,Cocinadinamica!F594:F1362)/1440</f>
        <v>7.013888888888889E-2</v>
      </c>
      <c r="T593" s="9" cm="1">
        <f t="array" ref="T59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7.6388888877570726E-3</v>
      </c>
      <c r="U593" s="9" t="str" cm="1">
        <f t="array" ref="U59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94" spans="1:21" x14ac:dyDescent="0.35">
      <c r="A594" s="27">
        <v>17</v>
      </c>
      <c r="B594" s="11" t="s">
        <v>1163</v>
      </c>
      <c r="C594" s="11">
        <v>5</v>
      </c>
      <c r="D594" s="12">
        <v>45022.017361111109</v>
      </c>
      <c r="E594" s="12">
        <v>45022.095138888886</v>
      </c>
      <c r="F594" s="11" t="s">
        <v>72</v>
      </c>
      <c r="G594" s="11" t="s">
        <v>86</v>
      </c>
      <c r="H594" s="11" t="s">
        <v>109</v>
      </c>
      <c r="I594" s="16">
        <v>48.8</v>
      </c>
      <c r="J594" s="11" t="s">
        <v>94</v>
      </c>
      <c r="K594" s="11">
        <v>593</v>
      </c>
      <c r="L594" s="11" t="s">
        <v>181</v>
      </c>
      <c r="M594" s="11" t="s">
        <v>1672</v>
      </c>
      <c r="N594">
        <f>_xlfn.XLOOKUP(spaces_3iWczBNnn5rbfoUlE0Jd_uploads_git_blob_9864c7f811c613c3faab876659c6423__25[[#This Row],[Número de Orden]],Cocinadinamica!B595:B1363,Cocinadinamica!C595:C1363)</f>
        <v>81</v>
      </c>
      <c r="O594" s="7">
        <f>spaces_3iWczBNnn5rbfoUlE0Jd_uploads_git_blob_9864c7f811c613c3faab876659c6423__25[[#This Row],[Hora de Llegada]]</f>
        <v>45022.017361111109</v>
      </c>
      <c r="P594" s="9">
        <f>spaces_3iWczBNnn5rbfoUlE0Jd_uploads_git_blob_9864c7f811c613c3faab876659c6423__25[[#This Row],[Hora de Llegada]]</f>
        <v>45022.017361111109</v>
      </c>
      <c r="Q594" s="9">
        <f>spaces_3iWczBNnn5rbfoUlE0Jd_uploads_git_blob_9864c7f811c613c3faab876659c6423__25[[#This Row],[Hora de Salida]]</f>
        <v>45022.095138888886</v>
      </c>
      <c r="R594" s="9" cm="1">
        <f t="array" ref="R59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7.7777777776645962E-2</v>
      </c>
      <c r="S594" s="9">
        <f>_xlfn.XLOOKUP(spaces_3iWczBNnn5rbfoUlE0Jd_uploads_git_blob_9864c7f811c613c3faab876659c6423__25[[#This Row],[Número de Orden]],Cocinadinamica!E595:E1363,Cocinadinamica!F595:F1363)/1440</f>
        <v>3.3333333333333333E-2</v>
      </c>
      <c r="T594" s="9" cm="1">
        <f t="array" ref="T59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4.4444444443312629E-2</v>
      </c>
      <c r="U594" s="9" t="str" cm="1">
        <f t="array" ref="U59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95" spans="1:21" x14ac:dyDescent="0.35">
      <c r="A595" s="28">
        <v>17</v>
      </c>
      <c r="B595" s="13" t="s">
        <v>1164</v>
      </c>
      <c r="C595" s="13">
        <v>1</v>
      </c>
      <c r="D595" s="14">
        <v>45022.138888888891</v>
      </c>
      <c r="E595" s="14">
        <v>45022.200694444444</v>
      </c>
      <c r="F595" s="13" t="s">
        <v>170</v>
      </c>
      <c r="G595" s="13" t="s">
        <v>86</v>
      </c>
      <c r="H595" s="13" t="s">
        <v>109</v>
      </c>
      <c r="I595" s="17">
        <v>46.01</v>
      </c>
      <c r="J595" s="13" t="s">
        <v>75</v>
      </c>
      <c r="K595" s="13">
        <v>594</v>
      </c>
      <c r="L595" s="13" t="s">
        <v>95</v>
      </c>
      <c r="M595" s="13" t="s">
        <v>1673</v>
      </c>
      <c r="N595">
        <f>_xlfn.XLOOKUP(spaces_3iWczBNnn5rbfoUlE0Jd_uploads_git_blob_9864c7f811c613c3faab876659c6423__25[[#This Row],[Número de Orden]],Cocinadinamica!B596:B1364,Cocinadinamica!C596:C1364)</f>
        <v>56</v>
      </c>
      <c r="O595" s="7">
        <f>spaces_3iWczBNnn5rbfoUlE0Jd_uploads_git_blob_9864c7f811c613c3faab876659c6423__25[[#This Row],[Hora de Llegada]]</f>
        <v>45022.138888888891</v>
      </c>
      <c r="P595" s="9">
        <f>spaces_3iWczBNnn5rbfoUlE0Jd_uploads_git_blob_9864c7f811c613c3faab876659c6423__25[[#This Row],[Hora de Llegada]]</f>
        <v>45022.138888888891</v>
      </c>
      <c r="Q595" s="9">
        <f>spaces_3iWczBNnn5rbfoUlE0Jd_uploads_git_blob_9864c7f811c613c3faab876659c6423__25[[#This Row],[Hora de Salida]]</f>
        <v>45022.200694444444</v>
      </c>
      <c r="R595" s="9" cm="1">
        <f t="array" ref="R59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6.1805555553291924E-2</v>
      </c>
      <c r="S595" s="9">
        <f>_xlfn.XLOOKUP(spaces_3iWczBNnn5rbfoUlE0Jd_uploads_git_blob_9864c7f811c613c3faab876659c6423__25[[#This Row],[Número de Orden]],Cocinadinamica!E596:E1364,Cocinadinamica!F596:F1364)/1440</f>
        <v>6.805555555555555E-2</v>
      </c>
      <c r="T595" s="9" cm="1">
        <f t="array" ref="T59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595" s="9" t="str" cm="1">
        <f t="array" ref="U59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596" spans="1:21" x14ac:dyDescent="0.35">
      <c r="A596" s="27">
        <v>9</v>
      </c>
      <c r="B596" s="11" t="s">
        <v>99</v>
      </c>
      <c r="C596" s="11">
        <v>5</v>
      </c>
      <c r="D596" s="12">
        <v>45022.127083333333</v>
      </c>
      <c r="E596" s="12">
        <v>45022.227083333331</v>
      </c>
      <c r="F596" s="11" t="s">
        <v>100</v>
      </c>
      <c r="G596" s="11" t="s">
        <v>86</v>
      </c>
      <c r="H596" s="11" t="s">
        <v>74</v>
      </c>
      <c r="I596" s="16">
        <v>40.33</v>
      </c>
      <c r="J596" s="11" t="s">
        <v>88</v>
      </c>
      <c r="K596" s="11">
        <v>595</v>
      </c>
      <c r="L596" s="11" t="s">
        <v>221</v>
      </c>
      <c r="M596" s="11" t="s">
        <v>1674</v>
      </c>
      <c r="N596">
        <f>_xlfn.XLOOKUP(spaces_3iWczBNnn5rbfoUlE0Jd_uploads_git_blob_9864c7f811c613c3faab876659c6423__25[[#This Row],[Número de Orden]],Cocinadinamica!B597:B1365,Cocinadinamica!C597:C1365)</f>
        <v>28</v>
      </c>
      <c r="O596" s="7">
        <f>spaces_3iWczBNnn5rbfoUlE0Jd_uploads_git_blob_9864c7f811c613c3faab876659c6423__25[[#This Row],[Hora de Llegada]]</f>
        <v>45022.127083333333</v>
      </c>
      <c r="P596" s="9">
        <f>spaces_3iWczBNnn5rbfoUlE0Jd_uploads_git_blob_9864c7f811c613c3faab876659c6423__25[[#This Row],[Hora de Llegada]]</f>
        <v>45022.127083333333</v>
      </c>
      <c r="Q596" s="9">
        <f>spaces_3iWczBNnn5rbfoUlE0Jd_uploads_git_blob_9864c7f811c613c3faab876659c6423__25[[#This Row],[Hora de Salida]]</f>
        <v>45022.227083333331</v>
      </c>
      <c r="R596" s="9" cm="1">
        <f t="array" ref="R59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0.11041666666278616</v>
      </c>
      <c r="S596" s="9">
        <f>_xlfn.XLOOKUP(spaces_3iWczBNnn5rbfoUlE0Jd_uploads_git_blob_9864c7f811c613c3faab876659c6423__25[[#This Row],[Número de Orden]],Cocinadinamica!E597:E1365,Cocinadinamica!F597:F1365)/1440</f>
        <v>3.4027777777777775E-2</v>
      </c>
      <c r="T596" s="9" cm="1">
        <f t="array" ref="T59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7.6388888885008388E-2</v>
      </c>
      <c r="U596" s="9" t="str" cm="1">
        <f t="array" ref="U59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97" spans="1:21" x14ac:dyDescent="0.35">
      <c r="A597" s="28">
        <v>18</v>
      </c>
      <c r="B597" s="13" t="s">
        <v>1165</v>
      </c>
      <c r="C597" s="13">
        <v>2</v>
      </c>
      <c r="D597" s="14">
        <v>45022.056250000001</v>
      </c>
      <c r="E597" s="14">
        <v>45022.152083333334</v>
      </c>
      <c r="F597" s="13" t="s">
        <v>100</v>
      </c>
      <c r="G597" s="13" t="s">
        <v>86</v>
      </c>
      <c r="H597" s="13" t="s">
        <v>109</v>
      </c>
      <c r="I597" s="17">
        <v>23.7</v>
      </c>
      <c r="J597" s="13" t="s">
        <v>88</v>
      </c>
      <c r="K597" s="13">
        <v>596</v>
      </c>
      <c r="L597" s="13" t="s">
        <v>187</v>
      </c>
      <c r="M597" s="13" t="s">
        <v>1675</v>
      </c>
      <c r="N597">
        <f>_xlfn.XLOOKUP(spaces_3iWczBNnn5rbfoUlE0Jd_uploads_git_blob_9864c7f811c613c3faab876659c6423__25[[#This Row],[Número de Orden]],Cocinadinamica!B598:B1366,Cocinadinamica!C598:C1366)</f>
        <v>97</v>
      </c>
      <c r="O597" s="7">
        <f>spaces_3iWczBNnn5rbfoUlE0Jd_uploads_git_blob_9864c7f811c613c3faab876659c6423__25[[#This Row],[Hora de Llegada]]</f>
        <v>45022.056250000001</v>
      </c>
      <c r="P597" s="9">
        <f>spaces_3iWczBNnn5rbfoUlE0Jd_uploads_git_blob_9864c7f811c613c3faab876659c6423__25[[#This Row],[Hora de Llegada]]</f>
        <v>45022.056250000001</v>
      </c>
      <c r="Q597" s="9">
        <f>spaces_3iWczBNnn5rbfoUlE0Jd_uploads_git_blob_9864c7f811c613c3faab876659c6423__25[[#This Row],[Hora de Salida]]</f>
        <v>45022.152083333334</v>
      </c>
      <c r="R597" s="9" cm="1">
        <f t="array" ref="R59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0.10624999999708962</v>
      </c>
      <c r="S597" s="9">
        <f>_xlfn.XLOOKUP(spaces_3iWczBNnn5rbfoUlE0Jd_uploads_git_blob_9864c7f811c613c3faab876659c6423__25[[#This Row],[Número de Orden]],Cocinadinamica!E598:E1366,Cocinadinamica!F598:F1366)/1440</f>
        <v>0.10972222222222222</v>
      </c>
      <c r="T597" s="9" cm="1">
        <f t="array" ref="T59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597" s="9" t="str" cm="1">
        <f t="array" ref="U59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598" spans="1:21" x14ac:dyDescent="0.35">
      <c r="A598" s="27">
        <v>16</v>
      </c>
      <c r="B598" s="11" t="s">
        <v>1122</v>
      </c>
      <c r="C598" s="11">
        <v>1</v>
      </c>
      <c r="D598" s="12">
        <v>45022.035416666666</v>
      </c>
      <c r="E598" s="12">
        <v>45022.160416666666</v>
      </c>
      <c r="F598" s="11" t="s">
        <v>223</v>
      </c>
      <c r="G598" s="11" t="s">
        <v>86</v>
      </c>
      <c r="H598" s="11" t="s">
        <v>74</v>
      </c>
      <c r="I598" s="16">
        <v>45.46</v>
      </c>
      <c r="J598" s="11" t="s">
        <v>88</v>
      </c>
      <c r="K598" s="11">
        <v>597</v>
      </c>
      <c r="L598" s="11" t="s">
        <v>95</v>
      </c>
      <c r="M598" s="11" t="s">
        <v>1676</v>
      </c>
      <c r="N598">
        <f>_xlfn.XLOOKUP(spaces_3iWczBNnn5rbfoUlE0Jd_uploads_git_blob_9864c7f811c613c3faab876659c6423__25[[#This Row],[Número de Orden]],Cocinadinamica!B599:B1367,Cocinadinamica!C599:C1367)</f>
        <v>60</v>
      </c>
      <c r="O598" s="7">
        <f>spaces_3iWczBNnn5rbfoUlE0Jd_uploads_git_blob_9864c7f811c613c3faab876659c6423__25[[#This Row],[Hora de Llegada]]</f>
        <v>45022.035416666666</v>
      </c>
      <c r="P598" s="9">
        <f>spaces_3iWczBNnn5rbfoUlE0Jd_uploads_git_blob_9864c7f811c613c3faab876659c6423__25[[#This Row],[Hora de Llegada]]</f>
        <v>45022.035416666666</v>
      </c>
      <c r="Q598" s="9">
        <f>spaces_3iWczBNnn5rbfoUlE0Jd_uploads_git_blob_9864c7f811c613c3faab876659c6423__25[[#This Row],[Hora de Salida]]</f>
        <v>45022.160416666666</v>
      </c>
      <c r="R598" s="9" cm="1">
        <f t="array" ref="R59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0.13541666666424135</v>
      </c>
      <c r="S598" s="9">
        <f>_xlfn.XLOOKUP(spaces_3iWczBNnn5rbfoUlE0Jd_uploads_git_blob_9864c7f811c613c3faab876659c6423__25[[#This Row],[Número de Orden]],Cocinadinamica!E599:E1367,Cocinadinamica!F599:F1367)/1440</f>
        <v>9.7916666666666666E-2</v>
      </c>
      <c r="T598" s="9" cm="1">
        <f t="array" ref="T59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3.7499999997574682E-2</v>
      </c>
      <c r="U598" s="9" t="str" cm="1">
        <f t="array" ref="U59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599" spans="1:21" x14ac:dyDescent="0.35">
      <c r="A599" s="28">
        <v>9</v>
      </c>
      <c r="B599" s="13" t="s">
        <v>1166</v>
      </c>
      <c r="C599" s="13">
        <v>6</v>
      </c>
      <c r="D599" s="14">
        <v>45022.136111111111</v>
      </c>
      <c r="E599" s="14">
        <v>45022.290972222225</v>
      </c>
      <c r="F599" s="13" t="s">
        <v>85</v>
      </c>
      <c r="G599" s="13" t="s">
        <v>86</v>
      </c>
      <c r="H599" s="13" t="s">
        <v>74</v>
      </c>
      <c r="I599" s="17">
        <v>11.31</v>
      </c>
      <c r="J599" s="13" t="s">
        <v>94</v>
      </c>
      <c r="K599" s="13">
        <v>598</v>
      </c>
      <c r="L599" s="13" t="s">
        <v>181</v>
      </c>
      <c r="M599" s="13" t="s">
        <v>1677</v>
      </c>
      <c r="N599">
        <f>_xlfn.XLOOKUP(spaces_3iWczBNnn5rbfoUlE0Jd_uploads_git_blob_9864c7f811c613c3faab876659c6423__25[[#This Row],[Número de Orden]],Cocinadinamica!B600:B1368,Cocinadinamica!C600:C1368)</f>
        <v>84</v>
      </c>
      <c r="O599" s="7">
        <f>spaces_3iWczBNnn5rbfoUlE0Jd_uploads_git_blob_9864c7f811c613c3faab876659c6423__25[[#This Row],[Hora de Llegada]]</f>
        <v>45022.136111111111</v>
      </c>
      <c r="P599" s="9">
        <f>spaces_3iWczBNnn5rbfoUlE0Jd_uploads_git_blob_9864c7f811c613c3faab876659c6423__25[[#This Row],[Hora de Llegada]]</f>
        <v>45022.136111111111</v>
      </c>
      <c r="Q599" s="9">
        <f>spaces_3iWczBNnn5rbfoUlE0Jd_uploads_git_blob_9864c7f811c613c3faab876659c6423__25[[#This Row],[Hora de Salida]]</f>
        <v>45022.290972222225</v>
      </c>
      <c r="R599" s="9" cm="1">
        <f t="array" ref="R59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0.15486111111385981</v>
      </c>
      <c r="S599" s="9">
        <f>_xlfn.XLOOKUP(spaces_3iWczBNnn5rbfoUlE0Jd_uploads_git_blob_9864c7f811c613c3faab876659c6423__25[[#This Row],[Número de Orden]],Cocinadinamica!E600:E1368,Cocinadinamica!F600:F1368)/1440</f>
        <v>5.6250000000000001E-2</v>
      </c>
      <c r="T599" s="9" cm="1">
        <f t="array" ref="T59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9.8611111113859812E-2</v>
      </c>
      <c r="U599" s="9" t="str" cm="1">
        <f t="array" ref="U59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00" spans="1:21" x14ac:dyDescent="0.35">
      <c r="A600" s="27">
        <v>11</v>
      </c>
      <c r="B600" s="11" t="s">
        <v>1167</v>
      </c>
      <c r="C600" s="11">
        <v>3</v>
      </c>
      <c r="D600" s="12">
        <v>45022.023611111108</v>
      </c>
      <c r="E600" s="12">
        <v>45022.181250000001</v>
      </c>
      <c r="F600" s="11" t="s">
        <v>100</v>
      </c>
      <c r="G600" s="11" t="s">
        <v>86</v>
      </c>
      <c r="H600" s="11" t="s">
        <v>74</v>
      </c>
      <c r="I600" s="16">
        <v>30.97</v>
      </c>
      <c r="J600" s="11" t="s">
        <v>75</v>
      </c>
      <c r="K600" s="11">
        <v>599</v>
      </c>
      <c r="L600" s="11" t="s">
        <v>221</v>
      </c>
      <c r="M600" s="11" t="s">
        <v>1678</v>
      </c>
      <c r="N600">
        <f>_xlfn.XLOOKUP(spaces_3iWczBNnn5rbfoUlE0Jd_uploads_git_blob_9864c7f811c613c3faab876659c6423__25[[#This Row],[Número de Orden]],Cocinadinamica!B601:B1369,Cocinadinamica!C601:C1369)</f>
        <v>68</v>
      </c>
      <c r="O600" s="7">
        <f>spaces_3iWczBNnn5rbfoUlE0Jd_uploads_git_blob_9864c7f811c613c3faab876659c6423__25[[#This Row],[Hora de Llegada]]</f>
        <v>45022.023611111108</v>
      </c>
      <c r="P600" s="9">
        <f>spaces_3iWczBNnn5rbfoUlE0Jd_uploads_git_blob_9864c7f811c613c3faab876659c6423__25[[#This Row],[Hora de Llegada]]</f>
        <v>45022.023611111108</v>
      </c>
      <c r="Q600" s="9">
        <f>spaces_3iWczBNnn5rbfoUlE0Jd_uploads_git_blob_9864c7f811c613c3faab876659c6423__25[[#This Row],[Hora de Salida]]</f>
        <v>45022.181250000001</v>
      </c>
      <c r="R600" s="9" cm="1">
        <f t="array" ref="R60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0.15763888889341615</v>
      </c>
      <c r="S600" s="9">
        <f>_xlfn.XLOOKUP(spaces_3iWczBNnn5rbfoUlE0Jd_uploads_git_blob_9864c7f811c613c3faab876659c6423__25[[#This Row],[Número de Orden]],Cocinadinamica!E601:E1369,Cocinadinamica!F601:F1369)/1440</f>
        <v>7.4999999999999997E-2</v>
      </c>
      <c r="T600" s="9" cm="1">
        <f t="array" ref="T60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8.2638888893416154E-2</v>
      </c>
      <c r="U600" s="9" t="str" cm="1">
        <f t="array" ref="U60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01" spans="1:21" x14ac:dyDescent="0.35">
      <c r="A601" s="28">
        <v>14</v>
      </c>
      <c r="B601" s="13" t="s">
        <v>1168</v>
      </c>
      <c r="C601" s="13">
        <v>4</v>
      </c>
      <c r="D601" s="14">
        <v>45022.165277777778</v>
      </c>
      <c r="E601" s="14">
        <v>45022.209027777775</v>
      </c>
      <c r="F601" s="13" t="s">
        <v>170</v>
      </c>
      <c r="G601" s="13" t="s">
        <v>86</v>
      </c>
      <c r="H601" s="13" t="s">
        <v>109</v>
      </c>
      <c r="I601" s="17">
        <v>41.35</v>
      </c>
      <c r="J601" s="13" t="s">
        <v>88</v>
      </c>
      <c r="K601" s="13">
        <v>600</v>
      </c>
      <c r="L601" s="13" t="s">
        <v>101</v>
      </c>
      <c r="M601" s="13" t="s">
        <v>1271</v>
      </c>
      <c r="N601">
        <f>_xlfn.XLOOKUP(spaces_3iWczBNnn5rbfoUlE0Jd_uploads_git_blob_9864c7f811c613c3faab876659c6423__25[[#This Row],[Número de Orden]],Cocinadinamica!B602:B1370,Cocinadinamica!C602:C1370)</f>
        <v>60</v>
      </c>
      <c r="O601" s="7">
        <f>spaces_3iWczBNnn5rbfoUlE0Jd_uploads_git_blob_9864c7f811c613c3faab876659c6423__25[[#This Row],[Hora de Llegada]]</f>
        <v>45022.165277777778</v>
      </c>
      <c r="P601" s="9">
        <f>spaces_3iWczBNnn5rbfoUlE0Jd_uploads_git_blob_9864c7f811c613c3faab876659c6423__25[[#This Row],[Hora de Llegada]]</f>
        <v>45022.165277777778</v>
      </c>
      <c r="Q601" s="9">
        <f>spaces_3iWczBNnn5rbfoUlE0Jd_uploads_git_blob_9864c7f811c613c3faab876659c6423__25[[#This Row],[Hora de Salida]]</f>
        <v>45022.209027777775</v>
      </c>
      <c r="R601" s="9" cm="1">
        <f t="array" ref="R60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5.4166666661330964E-2</v>
      </c>
      <c r="S601" s="9">
        <f>_xlfn.XLOOKUP(spaces_3iWczBNnn5rbfoUlE0Jd_uploads_git_blob_9864c7f811c613c3faab876659c6423__25[[#This Row],[Número de Orden]],Cocinadinamica!E602:E1370,Cocinadinamica!F602:F1370)/1440</f>
        <v>4.5138888888888888E-2</v>
      </c>
      <c r="T601" s="9" cm="1">
        <f t="array" ref="T60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9.0277777724420763E-3</v>
      </c>
      <c r="U601" s="9" t="str" cm="1">
        <f t="array" ref="U60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02" spans="1:21" x14ac:dyDescent="0.35">
      <c r="A602" s="27">
        <v>13</v>
      </c>
      <c r="B602" s="11" t="s">
        <v>667</v>
      </c>
      <c r="C602" s="11">
        <v>1</v>
      </c>
      <c r="D602" s="12">
        <v>45022.113194444442</v>
      </c>
      <c r="E602" s="12">
        <v>45022.260416666664</v>
      </c>
      <c r="F602" s="11" t="s">
        <v>72</v>
      </c>
      <c r="G602" s="11" t="s">
        <v>73</v>
      </c>
      <c r="H602" s="11" t="s">
        <v>74</v>
      </c>
      <c r="I602" s="16">
        <v>16.809999999999999</v>
      </c>
      <c r="J602" s="11" t="s">
        <v>75</v>
      </c>
      <c r="K602" s="11">
        <v>601</v>
      </c>
      <c r="L602" s="11" t="s">
        <v>76</v>
      </c>
      <c r="M602" s="11" t="s">
        <v>1679</v>
      </c>
      <c r="N602">
        <f>_xlfn.XLOOKUP(spaces_3iWczBNnn5rbfoUlE0Jd_uploads_git_blob_9864c7f811c613c3faab876659c6423__25[[#This Row],[Número de Orden]],Cocinadinamica!B603:B1371,Cocinadinamica!C603:C1371)</f>
        <v>117</v>
      </c>
      <c r="O602" s="7">
        <f>spaces_3iWczBNnn5rbfoUlE0Jd_uploads_git_blob_9864c7f811c613c3faab876659c6423__25[[#This Row],[Hora de Llegada]]</f>
        <v>45022.113194444442</v>
      </c>
      <c r="P602" s="9">
        <f>spaces_3iWczBNnn5rbfoUlE0Jd_uploads_git_blob_9864c7f811c613c3faab876659c6423__25[[#This Row],[Hora de Llegada]]</f>
        <v>45022.113194444442</v>
      </c>
      <c r="Q602" s="9">
        <f>spaces_3iWczBNnn5rbfoUlE0Jd_uploads_git_blob_9864c7f811c613c3faab876659c6423__25[[#This Row],[Hora de Salida]]</f>
        <v>45022.260416666664</v>
      </c>
      <c r="R602" s="9" cm="1">
        <f t="array" ref="R60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0.14722222222189885</v>
      </c>
      <c r="S602" s="9">
        <f>_xlfn.XLOOKUP(spaces_3iWczBNnn5rbfoUlE0Jd_uploads_git_blob_9864c7f811c613c3faab876659c6423__25[[#This Row],[Número de Orden]],Cocinadinamica!E603:E1371,Cocinadinamica!F603:F1371)/1440</f>
        <v>7.9861111111111105E-2</v>
      </c>
      <c r="T602" s="9" cm="1">
        <f t="array" ref="T60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6.7361111110787741E-2</v>
      </c>
      <c r="U602" s="9" t="str" cm="1">
        <f t="array" ref="U60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03" spans="1:21" x14ac:dyDescent="0.35">
      <c r="A603" s="28">
        <v>12</v>
      </c>
      <c r="B603" s="13" t="s">
        <v>1169</v>
      </c>
      <c r="C603" s="13">
        <v>3</v>
      </c>
      <c r="D603" s="14">
        <v>45022.161111111112</v>
      </c>
      <c r="E603" s="14">
        <v>45022.291666666664</v>
      </c>
      <c r="F603" s="13" t="s">
        <v>100</v>
      </c>
      <c r="G603" s="13" t="s">
        <v>86</v>
      </c>
      <c r="H603" s="13" t="s">
        <v>87</v>
      </c>
      <c r="I603" s="17">
        <v>16.5</v>
      </c>
      <c r="J603" s="13" t="s">
        <v>94</v>
      </c>
      <c r="K603" s="13">
        <v>602</v>
      </c>
      <c r="L603" s="13" t="s">
        <v>181</v>
      </c>
      <c r="M603" s="13" t="s">
        <v>1680</v>
      </c>
      <c r="N603">
        <f>_xlfn.XLOOKUP(spaces_3iWczBNnn5rbfoUlE0Jd_uploads_git_blob_9864c7f811c613c3faab876659c6423__25[[#This Row],[Número de Orden]],Cocinadinamica!B604:B1372,Cocinadinamica!C604:C1372)</f>
        <v>106</v>
      </c>
      <c r="O603" s="7">
        <f>spaces_3iWczBNnn5rbfoUlE0Jd_uploads_git_blob_9864c7f811c613c3faab876659c6423__25[[#This Row],[Hora de Llegada]]</f>
        <v>45022.161111111112</v>
      </c>
      <c r="P603" s="9">
        <f>spaces_3iWczBNnn5rbfoUlE0Jd_uploads_git_blob_9864c7f811c613c3faab876659c6423__25[[#This Row],[Hora de Llegada]]</f>
        <v>45022.161111111112</v>
      </c>
      <c r="Q603" s="9">
        <f>spaces_3iWczBNnn5rbfoUlE0Jd_uploads_git_blob_9864c7f811c613c3faab876659c6423__25[[#This Row],[Hora de Salida]]</f>
        <v>45022.291666666664</v>
      </c>
      <c r="R603" s="9" cm="1">
        <f t="array" ref="R60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0.13055555555183673</v>
      </c>
      <c r="S603" s="9">
        <f>_xlfn.XLOOKUP(spaces_3iWczBNnn5rbfoUlE0Jd_uploads_git_blob_9864c7f811c613c3faab876659c6423__25[[#This Row],[Número de Orden]],Cocinadinamica!E604:E1372,Cocinadinamica!F604:F1372)/1440</f>
        <v>0.1125</v>
      </c>
      <c r="T603" s="9" cm="1">
        <f t="array" ref="T60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1.805555555183673E-2</v>
      </c>
      <c r="U603" s="9" t="str" cm="1">
        <f t="array" ref="U60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04" spans="1:21" x14ac:dyDescent="0.35">
      <c r="A604" s="27" t="s">
        <v>177</v>
      </c>
      <c r="B604" s="11" t="s">
        <v>703</v>
      </c>
      <c r="C604" s="11">
        <v>6</v>
      </c>
      <c r="D604" s="12">
        <v>45022.035416666666</v>
      </c>
      <c r="E604" s="12">
        <v>45022.181250000001</v>
      </c>
      <c r="F604" s="11" t="s">
        <v>223</v>
      </c>
      <c r="G604" s="11" t="s">
        <v>86</v>
      </c>
      <c r="H604" s="11" t="s">
        <v>74</v>
      </c>
      <c r="I604" s="16">
        <v>2.42</v>
      </c>
      <c r="J604" s="11" t="s">
        <v>75</v>
      </c>
      <c r="K604" s="11">
        <v>603</v>
      </c>
      <c r="L604" s="11" t="s">
        <v>174</v>
      </c>
      <c r="M604" s="11" t="s">
        <v>15</v>
      </c>
      <c r="N604">
        <f>_xlfn.XLOOKUP(spaces_3iWczBNnn5rbfoUlE0Jd_uploads_git_blob_9864c7f811c613c3faab876659c6423__25[[#This Row],[Número de Orden]],Cocinadinamica!B605:B1373,Cocinadinamica!C605:C1373)</f>
        <v>24</v>
      </c>
      <c r="O604" s="7">
        <f>spaces_3iWczBNnn5rbfoUlE0Jd_uploads_git_blob_9864c7f811c613c3faab876659c6423__25[[#This Row],[Hora de Llegada]]</f>
        <v>45022.035416666666</v>
      </c>
      <c r="P604" s="9">
        <f>spaces_3iWczBNnn5rbfoUlE0Jd_uploads_git_blob_9864c7f811c613c3faab876659c6423__25[[#This Row],[Hora de Llegada]]</f>
        <v>45022.035416666666</v>
      </c>
      <c r="Q604" s="9">
        <f>spaces_3iWczBNnn5rbfoUlE0Jd_uploads_git_blob_9864c7f811c613c3faab876659c6423__25[[#This Row],[Hora de Salida]]</f>
        <v>45022.181250000001</v>
      </c>
      <c r="R604" s="9" cm="1">
        <f t="array" ref="R60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0.14583333333575865</v>
      </c>
      <c r="S604" s="9">
        <f>_xlfn.XLOOKUP(spaces_3iWczBNnn5rbfoUlE0Jd_uploads_git_blob_9864c7f811c613c3faab876659c6423__25[[#This Row],[Número de Orden]],Cocinadinamica!E605:E1373,Cocinadinamica!F605:F1373)/1440</f>
        <v>1.1805555555555555E-2</v>
      </c>
      <c r="T604" s="9" cm="1">
        <f t="array" ref="T60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0.13402777778020308</v>
      </c>
      <c r="U604" s="9" t="str" cm="1">
        <f t="array" ref="U60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05" spans="1:21" x14ac:dyDescent="0.35">
      <c r="A605" s="28" t="s">
        <v>267</v>
      </c>
      <c r="B605" s="13" t="s">
        <v>704</v>
      </c>
      <c r="C605" s="13">
        <v>5</v>
      </c>
      <c r="D605" s="14">
        <v>45022.054166666669</v>
      </c>
      <c r="E605" s="14">
        <v>45022.219444444447</v>
      </c>
      <c r="F605" s="13" t="s">
        <v>100</v>
      </c>
      <c r="G605" s="13" t="s">
        <v>86</v>
      </c>
      <c r="H605" s="13" t="s">
        <v>74</v>
      </c>
      <c r="I605" s="17">
        <v>4.26</v>
      </c>
      <c r="J605" s="13" t="s">
        <v>88</v>
      </c>
      <c r="K605" s="13">
        <v>604</v>
      </c>
      <c r="L605" s="13" t="s">
        <v>187</v>
      </c>
      <c r="M605" s="13" t="s">
        <v>31</v>
      </c>
      <c r="N605">
        <f>_xlfn.XLOOKUP(spaces_3iWczBNnn5rbfoUlE0Jd_uploads_git_blob_9864c7f811c613c3faab876659c6423__25[[#This Row],[Número de Orden]],Cocinadinamica!B606:B1374,Cocinadinamica!C606:C1374)</f>
        <v>42</v>
      </c>
      <c r="O605" s="7">
        <f>spaces_3iWczBNnn5rbfoUlE0Jd_uploads_git_blob_9864c7f811c613c3faab876659c6423__25[[#This Row],[Hora de Llegada]]</f>
        <v>45022.054166666669</v>
      </c>
      <c r="P605" s="9">
        <f>spaces_3iWczBNnn5rbfoUlE0Jd_uploads_git_blob_9864c7f811c613c3faab876659c6423__25[[#This Row],[Hora de Llegada]]</f>
        <v>45022.054166666669</v>
      </c>
      <c r="Q605" s="9">
        <f>spaces_3iWczBNnn5rbfoUlE0Jd_uploads_git_blob_9864c7f811c613c3faab876659c6423__25[[#This Row],[Hora de Salida]]</f>
        <v>45022.219444444447</v>
      </c>
      <c r="R605" s="9" cm="1">
        <f t="array" ref="R60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0.1756944444423425</v>
      </c>
      <c r="S605" s="9">
        <f>_xlfn.XLOOKUP(spaces_3iWczBNnn5rbfoUlE0Jd_uploads_git_blob_9864c7f811c613c3faab876659c6423__25[[#This Row],[Número de Orden]],Cocinadinamica!E606:E1374,Cocinadinamica!F606:F1374)/1440</f>
        <v>2.9166666666666667E-2</v>
      </c>
      <c r="T605" s="9" cm="1">
        <f t="array" ref="T60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0.14652777777567583</v>
      </c>
      <c r="U605" s="9" t="str" cm="1">
        <f t="array" ref="U60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06" spans="1:21" x14ac:dyDescent="0.35">
      <c r="A606" s="27">
        <v>19</v>
      </c>
      <c r="B606" s="11" t="s">
        <v>1170</v>
      </c>
      <c r="C606" s="11">
        <v>2</v>
      </c>
      <c r="D606" s="12">
        <v>45022.117361111108</v>
      </c>
      <c r="E606" s="12">
        <v>45022.26666666667</v>
      </c>
      <c r="F606" s="11" t="s">
        <v>170</v>
      </c>
      <c r="G606" s="11" t="s">
        <v>86</v>
      </c>
      <c r="H606" s="11" t="s">
        <v>87</v>
      </c>
      <c r="I606" s="16">
        <v>24.38</v>
      </c>
      <c r="J606" s="11" t="s">
        <v>88</v>
      </c>
      <c r="K606" s="11">
        <v>605</v>
      </c>
      <c r="L606" s="11" t="s">
        <v>174</v>
      </c>
      <c r="M606" s="11" t="s">
        <v>1681</v>
      </c>
      <c r="N606">
        <f>_xlfn.XLOOKUP(spaces_3iWczBNnn5rbfoUlE0Jd_uploads_git_blob_9864c7f811c613c3faab876659c6423__25[[#This Row],[Número de Orden]],Cocinadinamica!B607:B1375,Cocinadinamica!C607:C1375)</f>
        <v>87</v>
      </c>
      <c r="O606" s="7">
        <f>spaces_3iWczBNnn5rbfoUlE0Jd_uploads_git_blob_9864c7f811c613c3faab876659c6423__25[[#This Row],[Hora de Llegada]]</f>
        <v>45022.117361111108</v>
      </c>
      <c r="P606" s="9">
        <f>spaces_3iWczBNnn5rbfoUlE0Jd_uploads_git_blob_9864c7f811c613c3faab876659c6423__25[[#This Row],[Hora de Llegada]]</f>
        <v>45022.117361111108</v>
      </c>
      <c r="Q606" s="9">
        <f>spaces_3iWczBNnn5rbfoUlE0Jd_uploads_git_blob_9864c7f811c613c3faab876659c6423__25[[#This Row],[Hora de Salida]]</f>
        <v>45022.26666666667</v>
      </c>
      <c r="R606" s="9" cm="1">
        <f t="array" ref="R60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0.15972222222626442</v>
      </c>
      <c r="S606" s="9">
        <f>_xlfn.XLOOKUP(spaces_3iWczBNnn5rbfoUlE0Jd_uploads_git_blob_9864c7f811c613c3faab876659c6423__25[[#This Row],[Número de Orden]],Cocinadinamica!E607:E1375,Cocinadinamica!F607:F1375)/1440</f>
        <v>0.12222222222222222</v>
      </c>
      <c r="T606" s="9" cm="1">
        <f t="array" ref="T60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3.7500000004042203E-2</v>
      </c>
      <c r="U606" s="9" t="str" cm="1">
        <f t="array" ref="U60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07" spans="1:21" x14ac:dyDescent="0.35">
      <c r="A607" s="28">
        <v>1</v>
      </c>
      <c r="B607" s="13" t="s">
        <v>1117</v>
      </c>
      <c r="C607" s="13">
        <v>2</v>
      </c>
      <c r="D607" s="14">
        <v>45022.134722222225</v>
      </c>
      <c r="E607" s="14">
        <v>45022.254166666666</v>
      </c>
      <c r="F607" s="13" t="s">
        <v>85</v>
      </c>
      <c r="G607" s="13" t="s">
        <v>86</v>
      </c>
      <c r="H607" s="13" t="s">
        <v>74</v>
      </c>
      <c r="I607" s="17">
        <v>31.58</v>
      </c>
      <c r="J607" s="13" t="s">
        <v>88</v>
      </c>
      <c r="K607" s="13">
        <v>606</v>
      </c>
      <c r="L607" s="13" t="s">
        <v>275</v>
      </c>
      <c r="M607" s="13" t="s">
        <v>1682</v>
      </c>
      <c r="N607">
        <f>_xlfn.XLOOKUP(spaces_3iWczBNnn5rbfoUlE0Jd_uploads_git_blob_9864c7f811c613c3faab876659c6423__25[[#This Row],[Número de Orden]],Cocinadinamica!B608:B1376,Cocinadinamica!C608:C1376)</f>
        <v>75</v>
      </c>
      <c r="O607" s="7">
        <f>spaces_3iWczBNnn5rbfoUlE0Jd_uploads_git_blob_9864c7f811c613c3faab876659c6423__25[[#This Row],[Hora de Llegada]]</f>
        <v>45022.134722222225</v>
      </c>
      <c r="P607" s="9">
        <f>spaces_3iWczBNnn5rbfoUlE0Jd_uploads_git_blob_9864c7f811c613c3faab876659c6423__25[[#This Row],[Hora de Llegada]]</f>
        <v>45022.134722222225</v>
      </c>
      <c r="Q607" s="9">
        <f>spaces_3iWczBNnn5rbfoUlE0Jd_uploads_git_blob_9864c7f811c613c3faab876659c6423__25[[#This Row],[Hora de Salida]]</f>
        <v>45022.254166666666</v>
      </c>
      <c r="R607" s="9" cm="1">
        <f t="array" ref="R60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0.12986111110512866</v>
      </c>
      <c r="S607" s="9">
        <f>_xlfn.XLOOKUP(spaces_3iWczBNnn5rbfoUlE0Jd_uploads_git_blob_9864c7f811c613c3faab876659c6423__25[[#This Row],[Número de Orden]],Cocinadinamica!E608:E1376,Cocinadinamica!F608:F1376)/1440</f>
        <v>0.10069444444444445</v>
      </c>
      <c r="T607" s="9" cm="1">
        <f t="array" ref="T60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2.916666666068421E-2</v>
      </c>
      <c r="U607" s="9" t="str" cm="1">
        <f t="array" ref="U60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08" spans="1:21" x14ac:dyDescent="0.35">
      <c r="A608" s="27">
        <v>10</v>
      </c>
      <c r="B608" s="11" t="s">
        <v>879</v>
      </c>
      <c r="C608" s="11">
        <v>1</v>
      </c>
      <c r="D608" s="12">
        <v>45022.058333333334</v>
      </c>
      <c r="E608" s="12">
        <v>45022.145138888889</v>
      </c>
      <c r="F608" s="11" t="s">
        <v>85</v>
      </c>
      <c r="G608" s="11" t="s">
        <v>86</v>
      </c>
      <c r="H608" s="11" t="s">
        <v>74</v>
      </c>
      <c r="I608" s="16">
        <v>28.9</v>
      </c>
      <c r="J608" s="11" t="s">
        <v>88</v>
      </c>
      <c r="K608" s="11">
        <v>607</v>
      </c>
      <c r="L608" s="11" t="s">
        <v>221</v>
      </c>
      <c r="M608" s="11" t="s">
        <v>1514</v>
      </c>
      <c r="N608">
        <f>_xlfn.XLOOKUP(spaces_3iWczBNnn5rbfoUlE0Jd_uploads_git_blob_9864c7f811c613c3faab876659c6423__25[[#This Row],[Número de Orden]],Cocinadinamica!B609:B1377,Cocinadinamica!C609:C1377)</f>
        <v>27</v>
      </c>
      <c r="O608" s="7">
        <f>spaces_3iWczBNnn5rbfoUlE0Jd_uploads_git_blob_9864c7f811c613c3faab876659c6423__25[[#This Row],[Hora de Llegada]]</f>
        <v>45022.058333333334</v>
      </c>
      <c r="P608" s="9">
        <f>spaces_3iWczBNnn5rbfoUlE0Jd_uploads_git_blob_9864c7f811c613c3faab876659c6423__25[[#This Row],[Hora de Llegada]]</f>
        <v>45022.058333333334</v>
      </c>
      <c r="Q608" s="9">
        <f>spaces_3iWczBNnn5rbfoUlE0Jd_uploads_git_blob_9864c7f811c613c3faab876659c6423__25[[#This Row],[Hora de Salida]]</f>
        <v>45022.145138888889</v>
      </c>
      <c r="R608" s="9" cm="1">
        <f t="array" ref="R60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9.7222222218988463E-2</v>
      </c>
      <c r="S608" s="9">
        <f>_xlfn.XLOOKUP(spaces_3iWczBNnn5rbfoUlE0Jd_uploads_git_blob_9864c7f811c613c3faab876659c6423__25[[#This Row],[Número de Orden]],Cocinadinamica!E609:E1377,Cocinadinamica!F609:F1377)/1440</f>
        <v>4.791666666666667E-2</v>
      </c>
      <c r="T608" s="9" cm="1">
        <f t="array" ref="T60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4.9305555552321793E-2</v>
      </c>
      <c r="U608" s="9" t="str" cm="1">
        <f t="array" ref="U60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09" spans="1:21" x14ac:dyDescent="0.35">
      <c r="A609" s="28" t="s">
        <v>70</v>
      </c>
      <c r="B609" s="13" t="s">
        <v>708</v>
      </c>
      <c r="C609" s="13">
        <v>6</v>
      </c>
      <c r="D609" s="14">
        <v>45022.165277777778</v>
      </c>
      <c r="E609" s="14">
        <v>45022.305555555555</v>
      </c>
      <c r="F609" s="13" t="s">
        <v>170</v>
      </c>
      <c r="G609" s="13" t="s">
        <v>86</v>
      </c>
      <c r="H609" s="13" t="s">
        <v>74</v>
      </c>
      <c r="I609" s="17">
        <v>36.549999999999997</v>
      </c>
      <c r="J609" s="13" t="s">
        <v>94</v>
      </c>
      <c r="K609" s="13">
        <v>608</v>
      </c>
      <c r="L609" s="13" t="s">
        <v>181</v>
      </c>
      <c r="M609" s="13" t="s">
        <v>23</v>
      </c>
      <c r="N609">
        <f>_xlfn.XLOOKUP(spaces_3iWczBNnn5rbfoUlE0Jd_uploads_git_blob_9864c7f811c613c3faab876659c6423__25[[#This Row],[Número de Orden]],Cocinadinamica!B610:B1378,Cocinadinamica!C610:C1378)</f>
        <v>12</v>
      </c>
      <c r="O609" s="7">
        <f>spaces_3iWczBNnn5rbfoUlE0Jd_uploads_git_blob_9864c7f811c613c3faab876659c6423__25[[#This Row],[Hora de Llegada]]</f>
        <v>45022.165277777778</v>
      </c>
      <c r="P609" s="9">
        <f>spaces_3iWczBNnn5rbfoUlE0Jd_uploads_git_blob_9864c7f811c613c3faab876659c6423__25[[#This Row],[Hora de Llegada]]</f>
        <v>45022.165277777778</v>
      </c>
      <c r="Q609" s="9">
        <f>spaces_3iWczBNnn5rbfoUlE0Jd_uploads_git_blob_9864c7f811c613c3faab876659c6423__25[[#This Row],[Hora de Salida]]</f>
        <v>45022.305555555555</v>
      </c>
      <c r="R609" s="9" cm="1">
        <f t="array" ref="R60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0.14027777777664596</v>
      </c>
      <c r="S609" s="9">
        <f>_xlfn.XLOOKUP(spaces_3iWczBNnn5rbfoUlE0Jd_uploads_git_blob_9864c7f811c613c3faab876659c6423__25[[#This Row],[Número de Orden]],Cocinadinamica!E610:E1378,Cocinadinamica!F610:F1378)/1440</f>
        <v>3.125E-2</v>
      </c>
      <c r="T609" s="9" cm="1">
        <f t="array" ref="T60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0.10902777777664596</v>
      </c>
      <c r="U609" s="9" t="str" cm="1">
        <f t="array" ref="U60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10" spans="1:21" x14ac:dyDescent="0.35">
      <c r="A610" s="27" t="s">
        <v>161</v>
      </c>
      <c r="B610" s="11" t="s">
        <v>312</v>
      </c>
      <c r="C610" s="11">
        <v>4</v>
      </c>
      <c r="D610" s="12">
        <v>45022.140972222223</v>
      </c>
      <c r="E610" s="12">
        <v>45022.293055555558</v>
      </c>
      <c r="F610" s="11" t="s">
        <v>223</v>
      </c>
      <c r="G610" s="11" t="s">
        <v>86</v>
      </c>
      <c r="H610" s="11" t="s">
        <v>74</v>
      </c>
      <c r="I610" s="16">
        <v>23.29</v>
      </c>
      <c r="J610" s="11" t="s">
        <v>94</v>
      </c>
      <c r="K610" s="11">
        <v>609</v>
      </c>
      <c r="L610" s="11" t="s">
        <v>187</v>
      </c>
      <c r="M610" s="11" t="s">
        <v>33</v>
      </c>
      <c r="N610">
        <f>_xlfn.XLOOKUP(spaces_3iWczBNnn5rbfoUlE0Jd_uploads_git_blob_9864c7f811c613c3faab876659c6423__25[[#This Row],[Número de Orden]],Cocinadinamica!B611:B1379,Cocinadinamica!C611:C1379)</f>
        <v>13</v>
      </c>
      <c r="O610" s="7">
        <f>spaces_3iWczBNnn5rbfoUlE0Jd_uploads_git_blob_9864c7f811c613c3faab876659c6423__25[[#This Row],[Hora de Llegada]]</f>
        <v>45022.140972222223</v>
      </c>
      <c r="P610" s="9">
        <f>spaces_3iWczBNnn5rbfoUlE0Jd_uploads_git_blob_9864c7f811c613c3faab876659c6423__25[[#This Row],[Hora de Llegada]]</f>
        <v>45022.140972222223</v>
      </c>
      <c r="Q610" s="9">
        <f>spaces_3iWczBNnn5rbfoUlE0Jd_uploads_git_blob_9864c7f811c613c3faab876659c6423__25[[#This Row],[Hora de Salida]]</f>
        <v>45022.293055555558</v>
      </c>
      <c r="R610" s="9" cm="1">
        <f t="array" ref="R61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0.15208333333430346</v>
      </c>
      <c r="S610" s="9">
        <f>_xlfn.XLOOKUP(spaces_3iWczBNnn5rbfoUlE0Jd_uploads_git_blob_9864c7f811c613c3faab876659c6423__25[[#This Row],[Número de Orden]],Cocinadinamica!E611:E1379,Cocinadinamica!F611:F1379)/1440</f>
        <v>1.8749999999999999E-2</v>
      </c>
      <c r="T610" s="9" cm="1">
        <f t="array" ref="T61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0.13333333333430347</v>
      </c>
      <c r="U610" s="9" t="str" cm="1">
        <f t="array" ref="U61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11" spans="1:21" x14ac:dyDescent="0.35">
      <c r="A611" s="28">
        <v>19</v>
      </c>
      <c r="B611" s="13" t="s">
        <v>660</v>
      </c>
      <c r="C611" s="13">
        <v>4</v>
      </c>
      <c r="D611" s="14">
        <v>45022.091666666667</v>
      </c>
      <c r="E611" s="14">
        <v>45022.174305555556</v>
      </c>
      <c r="F611" s="13" t="s">
        <v>85</v>
      </c>
      <c r="G611" s="13" t="s">
        <v>73</v>
      </c>
      <c r="H611" s="13" t="s">
        <v>74</v>
      </c>
      <c r="I611" s="17">
        <v>37.9</v>
      </c>
      <c r="J611" s="13" t="s">
        <v>88</v>
      </c>
      <c r="K611" s="13">
        <v>610</v>
      </c>
      <c r="L611" s="13" t="s">
        <v>221</v>
      </c>
      <c r="M611" s="13" t="s">
        <v>1683</v>
      </c>
      <c r="N611">
        <f>_xlfn.XLOOKUP(spaces_3iWczBNnn5rbfoUlE0Jd_uploads_git_blob_9864c7f811c613c3faab876659c6423__25[[#This Row],[Número de Orden]],Cocinadinamica!B612:B1380,Cocinadinamica!C612:C1380)</f>
        <v>19</v>
      </c>
      <c r="O611" s="7">
        <f>spaces_3iWczBNnn5rbfoUlE0Jd_uploads_git_blob_9864c7f811c613c3faab876659c6423__25[[#This Row],[Hora de Llegada]]</f>
        <v>45022.091666666667</v>
      </c>
      <c r="P611" s="9">
        <f>spaces_3iWczBNnn5rbfoUlE0Jd_uploads_git_blob_9864c7f811c613c3faab876659c6423__25[[#This Row],[Hora de Llegada]]</f>
        <v>45022.091666666667</v>
      </c>
      <c r="Q611" s="9">
        <f>spaces_3iWczBNnn5rbfoUlE0Jd_uploads_git_blob_9864c7f811c613c3faab876659c6423__25[[#This Row],[Hora de Salida]]</f>
        <v>45022.174305555556</v>
      </c>
      <c r="R611" s="9" cm="1">
        <f t="array" ref="R61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9.3055555553291924E-2</v>
      </c>
      <c r="S611" s="9">
        <f>_xlfn.XLOOKUP(spaces_3iWczBNnn5rbfoUlE0Jd_uploads_git_blob_9864c7f811c613c3faab876659c6423__25[[#This Row],[Número de Orden]],Cocinadinamica!E612:E1380,Cocinadinamica!F612:F1380)/1440</f>
        <v>3.2638888888888891E-2</v>
      </c>
      <c r="T611" s="9" cm="1">
        <f t="array" ref="T61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6.0416666664403033E-2</v>
      </c>
      <c r="U611" s="9" t="str" cm="1">
        <f t="array" ref="U61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12" spans="1:21" x14ac:dyDescent="0.35">
      <c r="A612" s="27">
        <v>13</v>
      </c>
      <c r="B612" s="11" t="s">
        <v>1171</v>
      </c>
      <c r="C612" s="11">
        <v>1</v>
      </c>
      <c r="D612" s="12">
        <v>45022.163194444445</v>
      </c>
      <c r="E612" s="12">
        <v>45022.321527777778</v>
      </c>
      <c r="F612" s="11" t="s">
        <v>223</v>
      </c>
      <c r="G612" s="11" t="s">
        <v>86</v>
      </c>
      <c r="H612" s="11" t="s">
        <v>74</v>
      </c>
      <c r="I612" s="16">
        <v>44.28</v>
      </c>
      <c r="J612" s="11" t="s">
        <v>88</v>
      </c>
      <c r="K612" s="11">
        <v>611</v>
      </c>
      <c r="L612" s="11" t="s">
        <v>89</v>
      </c>
      <c r="M612" s="11" t="s">
        <v>1684</v>
      </c>
      <c r="N612">
        <f>_xlfn.XLOOKUP(spaces_3iWczBNnn5rbfoUlE0Jd_uploads_git_blob_9864c7f811c613c3faab876659c6423__25[[#This Row],[Número de Orden]],Cocinadinamica!B613:B1381,Cocinadinamica!C613:C1381)</f>
        <v>30</v>
      </c>
      <c r="O612" s="7">
        <f>spaces_3iWczBNnn5rbfoUlE0Jd_uploads_git_blob_9864c7f811c613c3faab876659c6423__25[[#This Row],[Hora de Llegada]]</f>
        <v>45022.163194444445</v>
      </c>
      <c r="P612" s="9">
        <f>spaces_3iWczBNnn5rbfoUlE0Jd_uploads_git_blob_9864c7f811c613c3faab876659c6423__25[[#This Row],[Hora de Llegada]]</f>
        <v>45022.163194444445</v>
      </c>
      <c r="Q612" s="9">
        <f>spaces_3iWczBNnn5rbfoUlE0Jd_uploads_git_blob_9864c7f811c613c3faab876659c6423__25[[#This Row],[Hora de Salida]]</f>
        <v>45022.321527777778</v>
      </c>
      <c r="R612" s="9" cm="1">
        <f t="array" ref="R61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0.16874999999708962</v>
      </c>
      <c r="S612" s="9">
        <f>_xlfn.XLOOKUP(spaces_3iWczBNnn5rbfoUlE0Jd_uploads_git_blob_9864c7f811c613c3faab876659c6423__25[[#This Row],[Número de Orden]],Cocinadinamica!E613:E1381,Cocinadinamica!F613:F1381)/1440</f>
        <v>5.7638888888888892E-2</v>
      </c>
      <c r="T612" s="9" cm="1">
        <f t="array" ref="T61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0.11111111110820072</v>
      </c>
      <c r="U612" s="9" t="str" cm="1">
        <f t="array" ref="U61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13" spans="1:21" x14ac:dyDescent="0.35">
      <c r="A613" s="28">
        <v>11</v>
      </c>
      <c r="B613" s="13" t="s">
        <v>1172</v>
      </c>
      <c r="C613" s="13">
        <v>4</v>
      </c>
      <c r="D613" s="14">
        <v>45022.05</v>
      </c>
      <c r="E613" s="14">
        <v>45022.208333333336</v>
      </c>
      <c r="F613" s="13" t="s">
        <v>85</v>
      </c>
      <c r="G613" s="13" t="s">
        <v>86</v>
      </c>
      <c r="H613" s="13" t="s">
        <v>74</v>
      </c>
      <c r="I613" s="17">
        <v>23.54</v>
      </c>
      <c r="J613" s="13" t="s">
        <v>94</v>
      </c>
      <c r="K613" s="13">
        <v>612</v>
      </c>
      <c r="L613" s="13" t="s">
        <v>221</v>
      </c>
      <c r="M613" s="13" t="s">
        <v>1685</v>
      </c>
      <c r="N613">
        <f>_xlfn.XLOOKUP(spaces_3iWczBNnn5rbfoUlE0Jd_uploads_git_blob_9864c7f811c613c3faab876659c6423__25[[#This Row],[Número de Orden]],Cocinadinamica!B614:B1382,Cocinadinamica!C614:C1382)</f>
        <v>93</v>
      </c>
      <c r="O613" s="7">
        <f>spaces_3iWczBNnn5rbfoUlE0Jd_uploads_git_blob_9864c7f811c613c3faab876659c6423__25[[#This Row],[Hora de Llegada]]</f>
        <v>45022.05</v>
      </c>
      <c r="P613" s="9">
        <f>spaces_3iWczBNnn5rbfoUlE0Jd_uploads_git_blob_9864c7f811c613c3faab876659c6423__25[[#This Row],[Hora de Llegada]]</f>
        <v>45022.05</v>
      </c>
      <c r="Q613" s="9">
        <f>spaces_3iWczBNnn5rbfoUlE0Jd_uploads_git_blob_9864c7f811c613c3faab876659c6423__25[[#This Row],[Hora de Salida]]</f>
        <v>45022.208333333336</v>
      </c>
      <c r="R613" s="9" cm="1">
        <f t="array" ref="R61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0.15833333333284827</v>
      </c>
      <c r="S613" s="9">
        <f>_xlfn.XLOOKUP(spaces_3iWczBNnn5rbfoUlE0Jd_uploads_git_blob_9864c7f811c613c3faab876659c6423__25[[#This Row],[Número de Orden]],Cocinadinamica!E614:E1382,Cocinadinamica!F614:F1382)/1440</f>
        <v>8.9583333333333334E-2</v>
      </c>
      <c r="T613" s="9" cm="1">
        <f t="array" ref="T61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6.8749999999514935E-2</v>
      </c>
      <c r="U613" s="9" t="str" cm="1">
        <f t="array" ref="U61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14" spans="1:21" x14ac:dyDescent="0.35">
      <c r="A614" s="27">
        <v>1</v>
      </c>
      <c r="B614" s="11" t="s">
        <v>342</v>
      </c>
      <c r="C614" s="11">
        <v>5</v>
      </c>
      <c r="D614" s="12">
        <v>45022.081250000003</v>
      </c>
      <c r="E614" s="12">
        <v>45022.149305555555</v>
      </c>
      <c r="F614" s="11" t="s">
        <v>100</v>
      </c>
      <c r="G614" s="11" t="s">
        <v>163</v>
      </c>
      <c r="H614" s="11" t="s">
        <v>87</v>
      </c>
      <c r="I614" s="16">
        <v>23.56</v>
      </c>
      <c r="J614" s="11" t="s">
        <v>94</v>
      </c>
      <c r="K614" s="11">
        <v>613</v>
      </c>
      <c r="L614" s="11" t="s">
        <v>181</v>
      </c>
      <c r="M614" s="11" t="s">
        <v>1686</v>
      </c>
      <c r="N614">
        <f>_xlfn.XLOOKUP(spaces_3iWczBNnn5rbfoUlE0Jd_uploads_git_blob_9864c7f811c613c3faab876659c6423__25[[#This Row],[Número de Orden]],Cocinadinamica!B615:B1383,Cocinadinamica!C615:C1383)</f>
        <v>117</v>
      </c>
      <c r="O614" s="7">
        <f>spaces_3iWczBNnn5rbfoUlE0Jd_uploads_git_blob_9864c7f811c613c3faab876659c6423__25[[#This Row],[Hora de Llegada]]</f>
        <v>45022.081250000003</v>
      </c>
      <c r="P614" s="9">
        <f>spaces_3iWczBNnn5rbfoUlE0Jd_uploads_git_blob_9864c7f811c613c3faab876659c6423__25[[#This Row],[Hora de Llegada]]</f>
        <v>45022.081250000003</v>
      </c>
      <c r="Q614" s="9">
        <f>spaces_3iWczBNnn5rbfoUlE0Jd_uploads_git_blob_9864c7f811c613c3faab876659c6423__25[[#This Row],[Hora de Salida]]</f>
        <v>45022.149305555555</v>
      </c>
      <c r="R614" s="9" cm="1">
        <f t="array" ref="R61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6.8055555551836733E-2</v>
      </c>
      <c r="S614" s="9">
        <f>_xlfn.XLOOKUP(spaces_3iWczBNnn5rbfoUlE0Jd_uploads_git_blob_9864c7f811c613c3faab876659c6423__25[[#This Row],[Número de Orden]],Cocinadinamica!E615:E1383,Cocinadinamica!F615:F1383)/1440</f>
        <v>0.10555555555555556</v>
      </c>
      <c r="T614" s="9" cm="1">
        <f t="array" ref="T61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614" s="9" t="str" cm="1">
        <f t="array" ref="U61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615" spans="1:21" x14ac:dyDescent="0.35">
      <c r="A615" s="28" t="s">
        <v>177</v>
      </c>
      <c r="B615" s="13" t="s">
        <v>439</v>
      </c>
      <c r="C615" s="13">
        <v>6</v>
      </c>
      <c r="D615" s="14">
        <v>45022.105555555558</v>
      </c>
      <c r="E615" s="14">
        <v>45022.192361111112</v>
      </c>
      <c r="F615" s="13" t="s">
        <v>223</v>
      </c>
      <c r="G615" s="13" t="s">
        <v>163</v>
      </c>
      <c r="H615" s="13" t="s">
        <v>109</v>
      </c>
      <c r="I615" s="17">
        <v>26.48</v>
      </c>
      <c r="J615" s="13" t="s">
        <v>94</v>
      </c>
      <c r="K615" s="13">
        <v>614</v>
      </c>
      <c r="L615" s="13" t="s">
        <v>275</v>
      </c>
      <c r="M615" s="13" t="s">
        <v>9</v>
      </c>
      <c r="N615">
        <f>_xlfn.XLOOKUP(spaces_3iWczBNnn5rbfoUlE0Jd_uploads_git_blob_9864c7f811c613c3faab876659c6423__25[[#This Row],[Número de Orden]],Cocinadinamica!B616:B1384,Cocinadinamica!C616:C1384)</f>
        <v>30</v>
      </c>
      <c r="O615" s="7">
        <f>spaces_3iWczBNnn5rbfoUlE0Jd_uploads_git_blob_9864c7f811c613c3faab876659c6423__25[[#This Row],[Hora de Llegada]]</f>
        <v>45022.105555555558</v>
      </c>
      <c r="P615" s="9">
        <f>spaces_3iWczBNnn5rbfoUlE0Jd_uploads_git_blob_9864c7f811c613c3faab876659c6423__25[[#This Row],[Hora de Llegada]]</f>
        <v>45022.105555555558</v>
      </c>
      <c r="Q615" s="9">
        <f>spaces_3iWczBNnn5rbfoUlE0Jd_uploads_git_blob_9864c7f811c613c3faab876659c6423__25[[#This Row],[Hora de Salida]]</f>
        <v>45022.192361111112</v>
      </c>
      <c r="R615" s="9" cm="1">
        <f t="array" ref="R61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8.6805555554747116E-2</v>
      </c>
      <c r="S615" s="9">
        <f>_xlfn.XLOOKUP(spaces_3iWczBNnn5rbfoUlE0Jd_uploads_git_blob_9864c7f811c613c3faab876659c6423__25[[#This Row],[Número de Orden]],Cocinadinamica!E616:E1384,Cocinadinamica!F616:F1384)/1440</f>
        <v>3.4722222222222224E-2</v>
      </c>
      <c r="T615" s="9" cm="1">
        <f t="array" ref="T61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5.2083333332524892E-2</v>
      </c>
      <c r="U615" s="9" t="str" cm="1">
        <f t="array" ref="U61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16" spans="1:21" x14ac:dyDescent="0.35">
      <c r="A616" s="27">
        <v>7</v>
      </c>
      <c r="B616" s="11" t="s">
        <v>1173</v>
      </c>
      <c r="C616" s="11">
        <v>1</v>
      </c>
      <c r="D616" s="12">
        <v>45022.031944444447</v>
      </c>
      <c r="E616" s="12">
        <v>45022.078472222223</v>
      </c>
      <c r="F616" s="11" t="s">
        <v>85</v>
      </c>
      <c r="G616" s="11" t="s">
        <v>73</v>
      </c>
      <c r="H616" s="11" t="s">
        <v>74</v>
      </c>
      <c r="I616" s="16">
        <v>18.420000000000002</v>
      </c>
      <c r="J616" s="11" t="s">
        <v>88</v>
      </c>
      <c r="K616" s="11">
        <v>615</v>
      </c>
      <c r="L616" s="11" t="s">
        <v>187</v>
      </c>
      <c r="M616" s="11" t="s">
        <v>1687</v>
      </c>
      <c r="N616">
        <f>_xlfn.XLOOKUP(spaces_3iWczBNnn5rbfoUlE0Jd_uploads_git_blob_9864c7f811c613c3faab876659c6423__25[[#This Row],[Número de Orden]],Cocinadinamica!B617:B1385,Cocinadinamica!C617:C1385)</f>
        <v>132</v>
      </c>
      <c r="O616" s="7">
        <f>spaces_3iWczBNnn5rbfoUlE0Jd_uploads_git_blob_9864c7f811c613c3faab876659c6423__25[[#This Row],[Hora de Llegada]]</f>
        <v>45022.031944444447</v>
      </c>
      <c r="P616" s="9">
        <f>spaces_3iWczBNnn5rbfoUlE0Jd_uploads_git_blob_9864c7f811c613c3faab876659c6423__25[[#This Row],[Hora de Llegada]]</f>
        <v>45022.031944444447</v>
      </c>
      <c r="Q616" s="9">
        <f>spaces_3iWczBNnn5rbfoUlE0Jd_uploads_git_blob_9864c7f811c613c3faab876659c6423__25[[#This Row],[Hora de Salida]]</f>
        <v>45022.078472222223</v>
      </c>
      <c r="R616" s="9" cm="1">
        <f t="array" ref="R61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5.694444444088731E-2</v>
      </c>
      <c r="S616" s="9">
        <f>_xlfn.XLOOKUP(spaces_3iWczBNnn5rbfoUlE0Jd_uploads_git_blob_9864c7f811c613c3faab876659c6423__25[[#This Row],[Número de Orden]],Cocinadinamica!E617:E1385,Cocinadinamica!F617:F1385)/1440</f>
        <v>0.10833333333333334</v>
      </c>
      <c r="T616" s="9" cm="1">
        <f t="array" ref="T61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616" s="9" t="str" cm="1">
        <f t="array" ref="U61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617" spans="1:21" x14ac:dyDescent="0.35">
      <c r="A617" s="28">
        <v>4</v>
      </c>
      <c r="B617" s="13" t="s">
        <v>1170</v>
      </c>
      <c r="C617" s="13">
        <v>4</v>
      </c>
      <c r="D617" s="14">
        <v>45022.009722222225</v>
      </c>
      <c r="E617" s="14">
        <v>45022.15</v>
      </c>
      <c r="F617" s="13" t="s">
        <v>85</v>
      </c>
      <c r="G617" s="13" t="s">
        <v>73</v>
      </c>
      <c r="H617" s="13" t="s">
        <v>74</v>
      </c>
      <c r="I617" s="17">
        <v>23.89</v>
      </c>
      <c r="J617" s="13" t="s">
        <v>88</v>
      </c>
      <c r="K617" s="13">
        <v>616</v>
      </c>
      <c r="L617" s="13" t="s">
        <v>275</v>
      </c>
      <c r="M617" s="13" t="s">
        <v>1262</v>
      </c>
      <c r="N617">
        <f>_xlfn.XLOOKUP(spaces_3iWczBNnn5rbfoUlE0Jd_uploads_git_blob_9864c7f811c613c3faab876659c6423__25[[#This Row],[Número de Orden]],Cocinadinamica!B618:B1386,Cocinadinamica!C618:C1386)</f>
        <v>54</v>
      </c>
      <c r="O617" s="7">
        <f>spaces_3iWczBNnn5rbfoUlE0Jd_uploads_git_blob_9864c7f811c613c3faab876659c6423__25[[#This Row],[Hora de Llegada]]</f>
        <v>45022.009722222225</v>
      </c>
      <c r="P617" s="9">
        <f>spaces_3iWczBNnn5rbfoUlE0Jd_uploads_git_blob_9864c7f811c613c3faab876659c6423__25[[#This Row],[Hora de Llegada]]</f>
        <v>45022.009722222225</v>
      </c>
      <c r="Q617" s="9">
        <f>spaces_3iWczBNnn5rbfoUlE0Jd_uploads_git_blob_9864c7f811c613c3faab876659c6423__25[[#This Row],[Hora de Salida]]</f>
        <v>45022.15</v>
      </c>
      <c r="R617" s="9" cm="1">
        <f t="array" ref="R61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0.15069444444088731</v>
      </c>
      <c r="S617" s="9">
        <f>_xlfn.XLOOKUP(spaces_3iWczBNnn5rbfoUlE0Jd_uploads_git_blob_9864c7f811c613c3faab876659c6423__25[[#This Row],[Número de Orden]],Cocinadinamica!E618:E1386,Cocinadinamica!F618:F1386)/1440</f>
        <v>3.2638888888888891E-2</v>
      </c>
      <c r="T617" s="9" cm="1">
        <f t="array" ref="T61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0.11805555555199843</v>
      </c>
      <c r="U617" s="9" t="str" cm="1">
        <f t="array" ref="U61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18" spans="1:21" x14ac:dyDescent="0.35">
      <c r="A618" s="27">
        <v>13</v>
      </c>
      <c r="B618" s="11" t="s">
        <v>566</v>
      </c>
      <c r="C618" s="11">
        <v>5</v>
      </c>
      <c r="D618" s="12">
        <v>45022.055555555555</v>
      </c>
      <c r="E618" s="12">
        <v>45022.220138888886</v>
      </c>
      <c r="F618" s="11" t="s">
        <v>100</v>
      </c>
      <c r="G618" s="11" t="s">
        <v>86</v>
      </c>
      <c r="H618" s="11" t="s">
        <v>74</v>
      </c>
      <c r="I618" s="16">
        <v>38.18</v>
      </c>
      <c r="J618" s="11" t="s">
        <v>75</v>
      </c>
      <c r="K618" s="11">
        <v>617</v>
      </c>
      <c r="L618" s="11" t="s">
        <v>174</v>
      </c>
      <c r="M618" s="11" t="s">
        <v>1489</v>
      </c>
      <c r="N618">
        <f>_xlfn.XLOOKUP(spaces_3iWczBNnn5rbfoUlE0Jd_uploads_git_blob_9864c7f811c613c3faab876659c6423__25[[#This Row],[Número de Orden]],Cocinadinamica!B619:B1387,Cocinadinamica!C619:C1387)</f>
        <v>58</v>
      </c>
      <c r="O618" s="7">
        <f>spaces_3iWczBNnn5rbfoUlE0Jd_uploads_git_blob_9864c7f811c613c3faab876659c6423__25[[#This Row],[Hora de Llegada]]</f>
        <v>45022.055555555555</v>
      </c>
      <c r="P618" s="9">
        <f>spaces_3iWczBNnn5rbfoUlE0Jd_uploads_git_blob_9864c7f811c613c3faab876659c6423__25[[#This Row],[Hora de Llegada]]</f>
        <v>45022.055555555555</v>
      </c>
      <c r="Q618" s="9">
        <f>spaces_3iWczBNnn5rbfoUlE0Jd_uploads_git_blob_9864c7f811c613c3faab876659c6423__25[[#This Row],[Hora de Salida]]</f>
        <v>45022.220138888886</v>
      </c>
      <c r="R618" s="9" cm="1">
        <f t="array" ref="R61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0.16458333333139308</v>
      </c>
      <c r="S618" s="9">
        <f>_xlfn.XLOOKUP(spaces_3iWczBNnn5rbfoUlE0Jd_uploads_git_blob_9864c7f811c613c3faab876659c6423__25[[#This Row],[Número de Orden]],Cocinadinamica!E619:E1387,Cocinadinamica!F619:F1387)/1440</f>
        <v>3.5416666666666666E-2</v>
      </c>
      <c r="T618" s="9" cm="1">
        <f t="array" ref="T61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0.12916666666472643</v>
      </c>
      <c r="U618" s="9" t="str" cm="1">
        <f t="array" ref="U61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19" spans="1:21" x14ac:dyDescent="0.35">
      <c r="A619" s="28">
        <v>3</v>
      </c>
      <c r="B619" s="13" t="s">
        <v>1174</v>
      </c>
      <c r="C619" s="13">
        <v>5</v>
      </c>
      <c r="D619" s="14">
        <v>45022.038888888892</v>
      </c>
      <c r="E619" s="14">
        <v>45022.133333333331</v>
      </c>
      <c r="F619" s="13" t="s">
        <v>72</v>
      </c>
      <c r="G619" s="13" t="s">
        <v>163</v>
      </c>
      <c r="H619" s="13" t="s">
        <v>74</v>
      </c>
      <c r="I619" s="17">
        <v>25.93</v>
      </c>
      <c r="J619" s="13" t="s">
        <v>75</v>
      </c>
      <c r="K619" s="13">
        <v>618</v>
      </c>
      <c r="L619" s="13" t="s">
        <v>101</v>
      </c>
      <c r="M619" s="13" t="s">
        <v>1688</v>
      </c>
      <c r="N619">
        <f>_xlfn.XLOOKUP(spaces_3iWczBNnn5rbfoUlE0Jd_uploads_git_blob_9864c7f811c613c3faab876659c6423__25[[#This Row],[Número de Orden]],Cocinadinamica!B620:B1388,Cocinadinamica!C620:C1388)</f>
        <v>128</v>
      </c>
      <c r="O619" s="7">
        <f>spaces_3iWczBNnn5rbfoUlE0Jd_uploads_git_blob_9864c7f811c613c3faab876659c6423__25[[#This Row],[Hora de Llegada]]</f>
        <v>45022.038888888892</v>
      </c>
      <c r="P619" s="9">
        <f>spaces_3iWczBNnn5rbfoUlE0Jd_uploads_git_blob_9864c7f811c613c3faab876659c6423__25[[#This Row],[Hora de Llegada]]</f>
        <v>45022.038888888892</v>
      </c>
      <c r="Q619" s="9">
        <f>spaces_3iWczBNnn5rbfoUlE0Jd_uploads_git_blob_9864c7f811c613c3faab876659c6423__25[[#This Row],[Hora de Salida]]</f>
        <v>45022.133333333331</v>
      </c>
      <c r="R619" s="9" cm="1">
        <f t="array" ref="R61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9.4444444439432118E-2</v>
      </c>
      <c r="S619" s="9">
        <f>_xlfn.XLOOKUP(spaces_3iWczBNnn5rbfoUlE0Jd_uploads_git_blob_9864c7f811c613c3faab876659c6423__25[[#This Row],[Número de Orden]],Cocinadinamica!E620:E1388,Cocinadinamica!F620:F1388)/1440</f>
        <v>8.1944444444444445E-2</v>
      </c>
      <c r="T619" s="9" cm="1">
        <f t="array" ref="T61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1.2499999994987673E-2</v>
      </c>
      <c r="U619" s="9" t="str" cm="1">
        <f t="array" ref="U61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20" spans="1:21" x14ac:dyDescent="0.35">
      <c r="A620" s="27">
        <v>6</v>
      </c>
      <c r="B620" s="11" t="s">
        <v>1058</v>
      </c>
      <c r="C620" s="11">
        <v>4</v>
      </c>
      <c r="D620" s="12">
        <v>45022.011111111111</v>
      </c>
      <c r="E620" s="12">
        <v>45022.111805555556</v>
      </c>
      <c r="F620" s="11" t="s">
        <v>85</v>
      </c>
      <c r="G620" s="11" t="s">
        <v>73</v>
      </c>
      <c r="H620" s="11" t="s">
        <v>74</v>
      </c>
      <c r="I620" s="16">
        <v>16.440000000000001</v>
      </c>
      <c r="J620" s="11" t="s">
        <v>94</v>
      </c>
      <c r="K620" s="11">
        <v>619</v>
      </c>
      <c r="L620" s="11" t="s">
        <v>187</v>
      </c>
      <c r="M620" s="11" t="s">
        <v>1689</v>
      </c>
      <c r="N620">
        <f>_xlfn.XLOOKUP(spaces_3iWczBNnn5rbfoUlE0Jd_uploads_git_blob_9864c7f811c613c3faab876659c6423__25[[#This Row],[Número de Orden]],Cocinadinamica!B621:B1389,Cocinadinamica!C621:C1389)</f>
        <v>55</v>
      </c>
      <c r="O620" s="7">
        <f>spaces_3iWczBNnn5rbfoUlE0Jd_uploads_git_blob_9864c7f811c613c3faab876659c6423__25[[#This Row],[Hora de Llegada]]</f>
        <v>45022.011111111111</v>
      </c>
      <c r="P620" s="9">
        <f>spaces_3iWczBNnn5rbfoUlE0Jd_uploads_git_blob_9864c7f811c613c3faab876659c6423__25[[#This Row],[Hora de Llegada]]</f>
        <v>45022.011111111111</v>
      </c>
      <c r="Q620" s="9">
        <f>spaces_3iWczBNnn5rbfoUlE0Jd_uploads_git_blob_9864c7f811c613c3faab876659c6423__25[[#This Row],[Hora de Salida]]</f>
        <v>45022.111805555556</v>
      </c>
      <c r="R620" s="9" cm="1">
        <f t="array" ref="R62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0.10069444444525288</v>
      </c>
      <c r="S620" s="9">
        <f>_xlfn.XLOOKUP(spaces_3iWczBNnn5rbfoUlE0Jd_uploads_git_blob_9864c7f811c613c3faab876659c6423__25[[#This Row],[Número de Orden]],Cocinadinamica!E621:E1389,Cocinadinamica!F621:F1389)/1440</f>
        <v>6.6666666666666666E-2</v>
      </c>
      <c r="T620" s="9" cm="1">
        <f t="array" ref="T62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3.4027777778586218E-2</v>
      </c>
      <c r="U620" s="9" t="str" cm="1">
        <f t="array" ref="U62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21" spans="1:21" x14ac:dyDescent="0.35">
      <c r="A621" s="28" t="s">
        <v>224</v>
      </c>
      <c r="B621" s="13" t="s">
        <v>718</v>
      </c>
      <c r="C621" s="13">
        <v>3</v>
      </c>
      <c r="D621" s="14">
        <v>45022.117361111108</v>
      </c>
      <c r="E621" s="14">
        <v>45022.254861111112</v>
      </c>
      <c r="F621" s="13" t="s">
        <v>72</v>
      </c>
      <c r="G621" s="13" t="s">
        <v>86</v>
      </c>
      <c r="H621" s="13" t="s">
        <v>74</v>
      </c>
      <c r="I621" s="17">
        <v>26.64</v>
      </c>
      <c r="J621" s="13" t="s">
        <v>94</v>
      </c>
      <c r="K621" s="13">
        <v>620</v>
      </c>
      <c r="L621" s="13" t="s">
        <v>221</v>
      </c>
      <c r="M621" s="13" t="s">
        <v>29</v>
      </c>
      <c r="N621">
        <f>_xlfn.XLOOKUP(spaces_3iWczBNnn5rbfoUlE0Jd_uploads_git_blob_9864c7f811c613c3faab876659c6423__25[[#This Row],[Número de Orden]],Cocinadinamica!B622:B1390,Cocinadinamica!C622:C1390)</f>
        <v>24</v>
      </c>
      <c r="O621" s="7">
        <f>spaces_3iWczBNnn5rbfoUlE0Jd_uploads_git_blob_9864c7f811c613c3faab876659c6423__25[[#This Row],[Hora de Llegada]]</f>
        <v>45022.117361111108</v>
      </c>
      <c r="P621" s="9">
        <f>spaces_3iWczBNnn5rbfoUlE0Jd_uploads_git_blob_9864c7f811c613c3faab876659c6423__25[[#This Row],[Hora de Llegada]]</f>
        <v>45022.117361111108</v>
      </c>
      <c r="Q621" s="9">
        <f>spaces_3iWczBNnn5rbfoUlE0Jd_uploads_git_blob_9864c7f811c613c3faab876659c6423__25[[#This Row],[Hora de Salida]]</f>
        <v>45022.254861111112</v>
      </c>
      <c r="R621" s="9" cm="1">
        <f t="array" ref="R62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0.13750000000436557</v>
      </c>
      <c r="S621" s="9">
        <f>_xlfn.XLOOKUP(spaces_3iWczBNnn5rbfoUlE0Jd_uploads_git_blob_9864c7f811c613c3faab876659c6423__25[[#This Row],[Número de Orden]],Cocinadinamica!E622:E1390,Cocinadinamica!F622:F1390)/1440</f>
        <v>2.7777777777777776E-2</v>
      </c>
      <c r="T621" s="9" cm="1">
        <f t="array" ref="T62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0.1097222222265878</v>
      </c>
      <c r="U621" s="9" t="str" cm="1">
        <f t="array" ref="U62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22" spans="1:21" x14ac:dyDescent="0.35">
      <c r="A622" s="27" t="s">
        <v>121</v>
      </c>
      <c r="B622" s="11" t="s">
        <v>719</v>
      </c>
      <c r="C622" s="11">
        <v>2</v>
      </c>
      <c r="D622" s="12">
        <v>45022.047222222223</v>
      </c>
      <c r="E622" s="12">
        <v>45022.102083333331</v>
      </c>
      <c r="F622" s="11" t="s">
        <v>100</v>
      </c>
      <c r="G622" s="11" t="s">
        <v>86</v>
      </c>
      <c r="H622" s="11" t="s">
        <v>74</v>
      </c>
      <c r="I622" s="16">
        <v>42.27</v>
      </c>
      <c r="J622" s="11" t="s">
        <v>88</v>
      </c>
      <c r="K622" s="11">
        <v>621</v>
      </c>
      <c r="L622" s="11" t="s">
        <v>187</v>
      </c>
      <c r="M622" s="11" t="s">
        <v>31</v>
      </c>
      <c r="N622">
        <f>_xlfn.XLOOKUP(spaces_3iWczBNnn5rbfoUlE0Jd_uploads_git_blob_9864c7f811c613c3faab876659c6423__25[[#This Row],[Número de Orden]],Cocinadinamica!B623:B1391,Cocinadinamica!C623:C1391)</f>
        <v>42</v>
      </c>
      <c r="O622" s="7">
        <f>spaces_3iWczBNnn5rbfoUlE0Jd_uploads_git_blob_9864c7f811c613c3faab876659c6423__25[[#This Row],[Hora de Llegada]]</f>
        <v>45022.047222222223</v>
      </c>
      <c r="P622" s="9">
        <f>spaces_3iWczBNnn5rbfoUlE0Jd_uploads_git_blob_9864c7f811c613c3faab876659c6423__25[[#This Row],[Hora de Llegada]]</f>
        <v>45022.047222222223</v>
      </c>
      <c r="Q622" s="9">
        <f>spaces_3iWczBNnn5rbfoUlE0Jd_uploads_git_blob_9864c7f811c613c3faab876659c6423__25[[#This Row],[Hora de Salida]]</f>
        <v>45022.102083333331</v>
      </c>
      <c r="R622" s="9" cm="1">
        <f t="array" ref="R62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6.5277777772280388E-2</v>
      </c>
      <c r="S622" s="9">
        <f>_xlfn.XLOOKUP(spaces_3iWczBNnn5rbfoUlE0Jd_uploads_git_blob_9864c7f811c613c3faab876659c6423__25[[#This Row],[Número de Orden]],Cocinadinamica!E623:E1391,Cocinadinamica!F623:F1391)/1440</f>
        <v>5.5555555555555558E-3</v>
      </c>
      <c r="T622" s="9" cm="1">
        <f t="array" ref="T62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5.9722222216724831E-2</v>
      </c>
      <c r="U622" s="9" t="str" cm="1">
        <f t="array" ref="U62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23" spans="1:21" x14ac:dyDescent="0.35">
      <c r="A623" s="28">
        <v>7</v>
      </c>
      <c r="B623" s="13" t="s">
        <v>822</v>
      </c>
      <c r="C623" s="13">
        <v>5</v>
      </c>
      <c r="D623" s="14">
        <v>45022.088194444441</v>
      </c>
      <c r="E623" s="14">
        <v>45022.229861111111</v>
      </c>
      <c r="F623" s="13" t="s">
        <v>170</v>
      </c>
      <c r="G623" s="13" t="s">
        <v>73</v>
      </c>
      <c r="H623" s="13" t="s">
        <v>74</v>
      </c>
      <c r="I623" s="17">
        <v>11.47</v>
      </c>
      <c r="J623" s="13" t="s">
        <v>94</v>
      </c>
      <c r="K623" s="13">
        <v>622</v>
      </c>
      <c r="L623" s="13" t="s">
        <v>164</v>
      </c>
      <c r="M623" s="13" t="s">
        <v>1690</v>
      </c>
      <c r="N623">
        <f>_xlfn.XLOOKUP(spaces_3iWczBNnn5rbfoUlE0Jd_uploads_git_blob_9864c7f811c613c3faab876659c6423__25[[#This Row],[Número de Orden]],Cocinadinamica!B624:B1392,Cocinadinamica!C624:C1392)</f>
        <v>48</v>
      </c>
      <c r="O623" s="7">
        <f>spaces_3iWczBNnn5rbfoUlE0Jd_uploads_git_blob_9864c7f811c613c3faab876659c6423__25[[#This Row],[Hora de Llegada]]</f>
        <v>45022.088194444441</v>
      </c>
      <c r="P623" s="9">
        <f>spaces_3iWczBNnn5rbfoUlE0Jd_uploads_git_blob_9864c7f811c613c3faab876659c6423__25[[#This Row],[Hora de Llegada]]</f>
        <v>45022.088194444441</v>
      </c>
      <c r="Q623" s="9">
        <f>spaces_3iWczBNnn5rbfoUlE0Jd_uploads_git_blob_9864c7f811c613c3faab876659c6423__25[[#This Row],[Hora de Salida]]</f>
        <v>45022.229861111111</v>
      </c>
      <c r="R623" s="9" cm="1">
        <f t="array" ref="R62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0.14166666667006211</v>
      </c>
      <c r="S623" s="9">
        <f>_xlfn.XLOOKUP(spaces_3iWczBNnn5rbfoUlE0Jd_uploads_git_blob_9864c7f811c613c3faab876659c6423__25[[#This Row],[Número de Orden]],Cocinadinamica!E624:E1392,Cocinadinamica!F624:F1392)/1440</f>
        <v>5.4166666666666669E-2</v>
      </c>
      <c r="T623" s="9" cm="1">
        <f t="array" ref="T62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8.7500000003395445E-2</v>
      </c>
      <c r="U623" s="9" t="str" cm="1">
        <f t="array" ref="U62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24" spans="1:21" x14ac:dyDescent="0.35">
      <c r="A624" s="27">
        <v>13</v>
      </c>
      <c r="B624" s="11" t="s">
        <v>1086</v>
      </c>
      <c r="C624" s="11">
        <v>1</v>
      </c>
      <c r="D624" s="12">
        <v>45022.03125</v>
      </c>
      <c r="E624" s="12">
        <v>45022.131944444445</v>
      </c>
      <c r="F624" s="11" t="s">
        <v>170</v>
      </c>
      <c r="G624" s="11" t="s">
        <v>86</v>
      </c>
      <c r="H624" s="11" t="s">
        <v>87</v>
      </c>
      <c r="I624" s="16">
        <v>22.05</v>
      </c>
      <c r="J624" s="11" t="s">
        <v>75</v>
      </c>
      <c r="K624" s="11">
        <v>623</v>
      </c>
      <c r="L624" s="11" t="s">
        <v>174</v>
      </c>
      <c r="M624" s="11" t="s">
        <v>1691</v>
      </c>
      <c r="N624">
        <f>_xlfn.XLOOKUP(spaces_3iWczBNnn5rbfoUlE0Jd_uploads_git_blob_9864c7f811c613c3faab876659c6423__25[[#This Row],[Número de Orden]],Cocinadinamica!B625:B1393,Cocinadinamica!C625:C1393)</f>
        <v>95</v>
      </c>
      <c r="O624" s="7">
        <f>spaces_3iWczBNnn5rbfoUlE0Jd_uploads_git_blob_9864c7f811c613c3faab876659c6423__25[[#This Row],[Hora de Llegada]]</f>
        <v>45022.03125</v>
      </c>
      <c r="P624" s="9">
        <f>spaces_3iWczBNnn5rbfoUlE0Jd_uploads_git_blob_9864c7f811c613c3faab876659c6423__25[[#This Row],[Hora de Llegada]]</f>
        <v>45022.03125</v>
      </c>
      <c r="Q624" s="9">
        <f>spaces_3iWczBNnn5rbfoUlE0Jd_uploads_git_blob_9864c7f811c613c3faab876659c6423__25[[#This Row],[Hora de Salida]]</f>
        <v>45022.131944444445</v>
      </c>
      <c r="R624" s="9" cm="1">
        <f t="array" ref="R62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0.10069444444525288</v>
      </c>
      <c r="S624" s="9">
        <f>_xlfn.XLOOKUP(spaces_3iWczBNnn5rbfoUlE0Jd_uploads_git_blob_9864c7f811c613c3faab876659c6423__25[[#This Row],[Número de Orden]],Cocinadinamica!E625:E1393,Cocinadinamica!F625:F1393)/1440</f>
        <v>0.10069444444444445</v>
      </c>
      <c r="T624" s="9" cm="1">
        <f t="array" ref="T62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8.0843665095642336E-13</v>
      </c>
      <c r="U624" s="9" t="str" cm="1">
        <f t="array" ref="U62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25" spans="1:21" x14ac:dyDescent="0.35">
      <c r="A625" s="28">
        <v>1</v>
      </c>
      <c r="B625" s="13" t="s">
        <v>1059</v>
      </c>
      <c r="C625" s="13">
        <v>4</v>
      </c>
      <c r="D625" s="14">
        <v>45022.080555555556</v>
      </c>
      <c r="E625" s="14">
        <v>45022.143055555556</v>
      </c>
      <c r="F625" s="13" t="s">
        <v>223</v>
      </c>
      <c r="G625" s="13" t="s">
        <v>73</v>
      </c>
      <c r="H625" s="13" t="s">
        <v>74</v>
      </c>
      <c r="I625" s="17">
        <v>38</v>
      </c>
      <c r="J625" s="13" t="s">
        <v>94</v>
      </c>
      <c r="K625" s="13">
        <v>624</v>
      </c>
      <c r="L625" s="13" t="s">
        <v>164</v>
      </c>
      <c r="M625" s="13" t="s">
        <v>1692</v>
      </c>
      <c r="N625">
        <f>_xlfn.XLOOKUP(spaces_3iWczBNnn5rbfoUlE0Jd_uploads_git_blob_9864c7f811c613c3faab876659c6423__25[[#This Row],[Número de Orden]],Cocinadinamica!B626:B1394,Cocinadinamica!C626:C1394)</f>
        <v>40</v>
      </c>
      <c r="O625" s="7">
        <f>spaces_3iWczBNnn5rbfoUlE0Jd_uploads_git_blob_9864c7f811c613c3faab876659c6423__25[[#This Row],[Hora de Llegada]]</f>
        <v>45022.080555555556</v>
      </c>
      <c r="P625" s="9">
        <f>spaces_3iWczBNnn5rbfoUlE0Jd_uploads_git_blob_9864c7f811c613c3faab876659c6423__25[[#This Row],[Hora de Llegada]]</f>
        <v>45022.080555555556</v>
      </c>
      <c r="Q625" s="9">
        <f>spaces_3iWczBNnn5rbfoUlE0Jd_uploads_git_blob_9864c7f811c613c3faab876659c6423__25[[#This Row],[Hora de Salida]]</f>
        <v>45022.143055555556</v>
      </c>
      <c r="R625" s="9" cm="1">
        <f t="array" ref="R62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6.25E-2</v>
      </c>
      <c r="S625" s="9">
        <f>_xlfn.XLOOKUP(spaces_3iWczBNnn5rbfoUlE0Jd_uploads_git_blob_9864c7f811c613c3faab876659c6423__25[[#This Row],[Número de Orden]],Cocinadinamica!E626:E1394,Cocinadinamica!F626:F1394)/1440</f>
        <v>5.486111111111111E-2</v>
      </c>
      <c r="T625" s="9" cm="1">
        <f t="array" ref="T62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7.6388888888888895E-3</v>
      </c>
      <c r="U625" s="9" t="str" cm="1">
        <f t="array" ref="U62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26" spans="1:21" x14ac:dyDescent="0.35">
      <c r="A626" s="27">
        <v>5</v>
      </c>
      <c r="B626" s="11" t="s">
        <v>1175</v>
      </c>
      <c r="C626" s="11">
        <v>4</v>
      </c>
      <c r="D626" s="12">
        <v>45022.006249999999</v>
      </c>
      <c r="E626" s="12">
        <v>45022.140277777777</v>
      </c>
      <c r="F626" s="11" t="s">
        <v>72</v>
      </c>
      <c r="G626" s="11" t="s">
        <v>73</v>
      </c>
      <c r="H626" s="11" t="s">
        <v>74</v>
      </c>
      <c r="I626" s="16">
        <v>41.73</v>
      </c>
      <c r="J626" s="11" t="s">
        <v>88</v>
      </c>
      <c r="K626" s="11">
        <v>625</v>
      </c>
      <c r="L626" s="11" t="s">
        <v>101</v>
      </c>
      <c r="M626" s="11" t="s">
        <v>1693</v>
      </c>
      <c r="N626">
        <f>_xlfn.XLOOKUP(spaces_3iWczBNnn5rbfoUlE0Jd_uploads_git_blob_9864c7f811c613c3faab876659c6423__25[[#This Row],[Número de Orden]],Cocinadinamica!B627:B1395,Cocinadinamica!C627:C1395)</f>
        <v>55</v>
      </c>
      <c r="O626" s="7">
        <f>spaces_3iWczBNnn5rbfoUlE0Jd_uploads_git_blob_9864c7f811c613c3faab876659c6423__25[[#This Row],[Hora de Llegada]]</f>
        <v>45022.006249999999</v>
      </c>
      <c r="P626" s="9">
        <f>spaces_3iWczBNnn5rbfoUlE0Jd_uploads_git_blob_9864c7f811c613c3faab876659c6423__25[[#This Row],[Hora de Llegada]]</f>
        <v>45022.006249999999</v>
      </c>
      <c r="Q626" s="9">
        <f>spaces_3iWczBNnn5rbfoUlE0Jd_uploads_git_blob_9864c7f811c613c3faab876659c6423__25[[#This Row],[Hora de Salida]]</f>
        <v>45022.140277777777</v>
      </c>
      <c r="R626" s="9" cm="1">
        <f t="array" ref="R62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0.1444444444423425</v>
      </c>
      <c r="S626" s="9">
        <f>_xlfn.XLOOKUP(spaces_3iWczBNnn5rbfoUlE0Jd_uploads_git_blob_9864c7f811c613c3faab876659c6423__25[[#This Row],[Número de Orden]],Cocinadinamica!E627:E1395,Cocinadinamica!F627:F1395)/1440</f>
        <v>6.7361111111111108E-2</v>
      </c>
      <c r="T626" s="9" cm="1">
        <f t="array" ref="T62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7.7083333331231393E-2</v>
      </c>
      <c r="U626" s="9" t="str" cm="1">
        <f t="array" ref="U62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27" spans="1:21" x14ac:dyDescent="0.35">
      <c r="A627" s="28">
        <v>14</v>
      </c>
      <c r="B627" s="13" t="s">
        <v>1176</v>
      </c>
      <c r="C627" s="13">
        <v>4</v>
      </c>
      <c r="D627" s="14">
        <v>45022.114583333336</v>
      </c>
      <c r="E627" s="14">
        <v>45022.173611111109</v>
      </c>
      <c r="F627" s="13" t="s">
        <v>72</v>
      </c>
      <c r="G627" s="13" t="s">
        <v>163</v>
      </c>
      <c r="H627" s="13" t="s">
        <v>74</v>
      </c>
      <c r="I627" s="17">
        <v>19.239999999999998</v>
      </c>
      <c r="J627" s="13" t="s">
        <v>75</v>
      </c>
      <c r="K627" s="13">
        <v>626</v>
      </c>
      <c r="L627" s="13" t="s">
        <v>164</v>
      </c>
      <c r="M627" s="13" t="s">
        <v>1694</v>
      </c>
      <c r="N627">
        <f>_xlfn.XLOOKUP(spaces_3iWczBNnn5rbfoUlE0Jd_uploads_git_blob_9864c7f811c613c3faab876659c6423__25[[#This Row],[Número de Orden]],Cocinadinamica!B628:B1396,Cocinadinamica!C628:C1396)</f>
        <v>56</v>
      </c>
      <c r="O627" s="7">
        <f>spaces_3iWczBNnn5rbfoUlE0Jd_uploads_git_blob_9864c7f811c613c3faab876659c6423__25[[#This Row],[Hora de Llegada]]</f>
        <v>45022.114583333336</v>
      </c>
      <c r="P627" s="9">
        <f>spaces_3iWczBNnn5rbfoUlE0Jd_uploads_git_blob_9864c7f811c613c3faab876659c6423__25[[#This Row],[Hora de Llegada]]</f>
        <v>45022.114583333336</v>
      </c>
      <c r="Q627" s="9">
        <f>spaces_3iWczBNnn5rbfoUlE0Jd_uploads_git_blob_9864c7f811c613c3faab876659c6423__25[[#This Row],[Hora de Salida]]</f>
        <v>45022.173611111109</v>
      </c>
      <c r="R627" s="9" cm="1">
        <f t="array" ref="R62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5.9027777773735579E-2</v>
      </c>
      <c r="S627" s="9">
        <f>_xlfn.XLOOKUP(spaces_3iWczBNnn5rbfoUlE0Jd_uploads_git_blob_9864c7f811c613c3faab876659c6423__25[[#This Row],[Número de Orden]],Cocinadinamica!E628:E1396,Cocinadinamica!F628:F1396)/1440</f>
        <v>4.027777777777778E-2</v>
      </c>
      <c r="T627" s="9" cm="1">
        <f t="array" ref="T62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1.8749999995957799E-2</v>
      </c>
      <c r="U627" s="9" t="str" cm="1">
        <f t="array" ref="U62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28" spans="1:21" x14ac:dyDescent="0.35">
      <c r="A628" s="27" t="s">
        <v>210</v>
      </c>
      <c r="B628" s="11" t="s">
        <v>725</v>
      </c>
      <c r="C628" s="11">
        <v>3</v>
      </c>
      <c r="D628" s="12">
        <v>45022.099305555559</v>
      </c>
      <c r="E628" s="12">
        <v>45022.175694444442</v>
      </c>
      <c r="F628" s="11" t="s">
        <v>170</v>
      </c>
      <c r="G628" s="11" t="s">
        <v>86</v>
      </c>
      <c r="H628" s="11" t="s">
        <v>74</v>
      </c>
      <c r="I628" s="16">
        <v>44.24</v>
      </c>
      <c r="J628" s="11" t="s">
        <v>88</v>
      </c>
      <c r="K628" s="11">
        <v>627</v>
      </c>
      <c r="L628" s="11" t="s">
        <v>187</v>
      </c>
      <c r="M628" s="11" t="s">
        <v>43</v>
      </c>
      <c r="N628">
        <f>_xlfn.XLOOKUP(spaces_3iWczBNnn5rbfoUlE0Jd_uploads_git_blob_9864c7f811c613c3faab876659c6423__25[[#This Row],[Número de Orden]],Cocinadinamica!B629:B1397,Cocinadinamica!C629:C1397)</f>
        <v>8</v>
      </c>
      <c r="O628" s="7">
        <f>spaces_3iWczBNnn5rbfoUlE0Jd_uploads_git_blob_9864c7f811c613c3faab876659c6423__25[[#This Row],[Hora de Llegada]]</f>
        <v>45022.099305555559</v>
      </c>
      <c r="P628" s="9">
        <f>spaces_3iWczBNnn5rbfoUlE0Jd_uploads_git_blob_9864c7f811c613c3faab876659c6423__25[[#This Row],[Hora de Llegada]]</f>
        <v>45022.099305555559</v>
      </c>
      <c r="Q628" s="9">
        <f>spaces_3iWczBNnn5rbfoUlE0Jd_uploads_git_blob_9864c7f811c613c3faab876659c6423__25[[#This Row],[Hora de Salida]]</f>
        <v>45022.175694444442</v>
      </c>
      <c r="R628" s="9" cm="1">
        <f t="array" ref="R62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8.6805555547471158E-2</v>
      </c>
      <c r="S628" s="9">
        <f>_xlfn.XLOOKUP(spaces_3iWczBNnn5rbfoUlE0Jd_uploads_git_blob_9864c7f811c613c3faab876659c6423__25[[#This Row],[Número de Orden]],Cocinadinamica!E629:E1397,Cocinadinamica!F629:F1397)/1440</f>
        <v>2.5694444444444443E-2</v>
      </c>
      <c r="T628" s="9" cm="1">
        <f t="array" ref="T62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6.1111111103026715E-2</v>
      </c>
      <c r="U628" s="9" t="str" cm="1">
        <f t="array" ref="U62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29" spans="1:21" x14ac:dyDescent="0.35">
      <c r="A629" s="28">
        <v>2</v>
      </c>
      <c r="B629" s="13" t="s">
        <v>281</v>
      </c>
      <c r="C629" s="13">
        <v>1</v>
      </c>
      <c r="D629" s="14">
        <v>45022.006249999999</v>
      </c>
      <c r="E629" s="14">
        <v>45022.067361111112</v>
      </c>
      <c r="F629" s="13" t="s">
        <v>170</v>
      </c>
      <c r="G629" s="13" t="s">
        <v>163</v>
      </c>
      <c r="H629" s="13" t="s">
        <v>74</v>
      </c>
      <c r="I629" s="17">
        <v>15.03</v>
      </c>
      <c r="J629" s="13" t="s">
        <v>94</v>
      </c>
      <c r="K629" s="13">
        <v>628</v>
      </c>
      <c r="L629" s="13" t="s">
        <v>101</v>
      </c>
      <c r="M629" s="13" t="s">
        <v>1695</v>
      </c>
      <c r="N629">
        <f>_xlfn.XLOOKUP(spaces_3iWczBNnn5rbfoUlE0Jd_uploads_git_blob_9864c7f811c613c3faab876659c6423__25[[#This Row],[Número de Orden]],Cocinadinamica!B630:B1398,Cocinadinamica!C630:C1398)</f>
        <v>65</v>
      </c>
      <c r="O629" s="7">
        <f>spaces_3iWczBNnn5rbfoUlE0Jd_uploads_git_blob_9864c7f811c613c3faab876659c6423__25[[#This Row],[Hora de Llegada]]</f>
        <v>45022.006249999999</v>
      </c>
      <c r="P629" s="9">
        <f>spaces_3iWczBNnn5rbfoUlE0Jd_uploads_git_blob_9864c7f811c613c3faab876659c6423__25[[#This Row],[Hora de Llegada]]</f>
        <v>45022.006249999999</v>
      </c>
      <c r="Q629" s="9">
        <f>spaces_3iWczBNnn5rbfoUlE0Jd_uploads_git_blob_9864c7f811c613c3faab876659c6423__25[[#This Row],[Hora de Salida]]</f>
        <v>45022.067361111112</v>
      </c>
      <c r="R629" s="9" cm="1">
        <f t="array" ref="R62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6.1111111113859806E-2</v>
      </c>
      <c r="S629" s="9">
        <f>_xlfn.XLOOKUP(spaces_3iWczBNnn5rbfoUlE0Jd_uploads_git_blob_9864c7f811c613c3faab876659c6423__25[[#This Row],[Número de Orden]],Cocinadinamica!E630:E1398,Cocinadinamica!F630:F1398)/1440</f>
        <v>2.9861111111111113E-2</v>
      </c>
      <c r="T629" s="9" cm="1">
        <f t="array" ref="T62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3.125000000274869E-2</v>
      </c>
      <c r="U629" s="9" t="str" cm="1">
        <f t="array" ref="U62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30" spans="1:21" x14ac:dyDescent="0.35">
      <c r="A630" s="27">
        <v>17</v>
      </c>
      <c r="B630" s="11" t="s">
        <v>883</v>
      </c>
      <c r="C630" s="11">
        <v>2</v>
      </c>
      <c r="D630" s="12">
        <v>45022.088194444441</v>
      </c>
      <c r="E630" s="12">
        <v>45022.246527777781</v>
      </c>
      <c r="F630" s="11" t="s">
        <v>72</v>
      </c>
      <c r="G630" s="11" t="s">
        <v>73</v>
      </c>
      <c r="H630" s="11" t="s">
        <v>109</v>
      </c>
      <c r="I630" s="16">
        <v>26.07</v>
      </c>
      <c r="J630" s="11" t="s">
        <v>88</v>
      </c>
      <c r="K630" s="11">
        <v>629</v>
      </c>
      <c r="L630" s="11" t="s">
        <v>164</v>
      </c>
      <c r="M630" s="11" t="s">
        <v>1696</v>
      </c>
      <c r="N630">
        <f>_xlfn.XLOOKUP(spaces_3iWczBNnn5rbfoUlE0Jd_uploads_git_blob_9864c7f811c613c3faab876659c6423__25[[#This Row],[Número de Orden]],Cocinadinamica!B631:B1399,Cocinadinamica!C631:C1399)</f>
        <v>54</v>
      </c>
      <c r="O630" s="7">
        <f>spaces_3iWczBNnn5rbfoUlE0Jd_uploads_git_blob_9864c7f811c613c3faab876659c6423__25[[#This Row],[Hora de Llegada]]</f>
        <v>45022.088194444441</v>
      </c>
      <c r="P630" s="9">
        <f>spaces_3iWczBNnn5rbfoUlE0Jd_uploads_git_blob_9864c7f811c613c3faab876659c6423__25[[#This Row],[Hora de Llegada]]</f>
        <v>45022.088194444441</v>
      </c>
      <c r="Q630" s="9">
        <f>spaces_3iWczBNnn5rbfoUlE0Jd_uploads_git_blob_9864c7f811c613c3faab876659c6423__25[[#This Row],[Hora de Salida]]</f>
        <v>45022.246527777781</v>
      </c>
      <c r="R630" s="9" cm="1">
        <f t="array" ref="R63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0.16875000000436557</v>
      </c>
      <c r="S630" s="9">
        <f>_xlfn.XLOOKUP(spaces_3iWczBNnn5rbfoUlE0Jd_uploads_git_blob_9864c7f811c613c3faab876659c6423__25[[#This Row],[Número de Orden]],Cocinadinamica!E631:E1399,Cocinadinamica!F631:F1399)/1440</f>
        <v>5.8333333333333334E-2</v>
      </c>
      <c r="T630" s="9" cm="1">
        <f t="array" ref="T63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0.11041666667103224</v>
      </c>
      <c r="U630" s="9" t="str" cm="1">
        <f t="array" ref="U63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31" spans="1:21" x14ac:dyDescent="0.35">
      <c r="A631" s="28">
        <v>2</v>
      </c>
      <c r="B631" s="13" t="s">
        <v>1027</v>
      </c>
      <c r="C631" s="13">
        <v>2</v>
      </c>
      <c r="D631" s="14">
        <v>45022.001388888886</v>
      </c>
      <c r="E631" s="14">
        <v>45022.117361111108</v>
      </c>
      <c r="F631" s="13" t="s">
        <v>85</v>
      </c>
      <c r="G631" s="13" t="s">
        <v>86</v>
      </c>
      <c r="H631" s="13" t="s">
        <v>109</v>
      </c>
      <c r="I631" s="17">
        <v>36.619999999999997</v>
      </c>
      <c r="J631" s="13" t="s">
        <v>75</v>
      </c>
      <c r="K631" s="13">
        <v>630</v>
      </c>
      <c r="L631" s="13" t="s">
        <v>95</v>
      </c>
      <c r="M631" s="13" t="s">
        <v>1697</v>
      </c>
      <c r="N631">
        <f>_xlfn.XLOOKUP(spaces_3iWczBNnn5rbfoUlE0Jd_uploads_git_blob_9864c7f811c613c3faab876659c6423__25[[#This Row],[Número de Orden]],Cocinadinamica!B632:B1400,Cocinadinamica!C632:C1400)</f>
        <v>69</v>
      </c>
      <c r="O631" s="7">
        <f>spaces_3iWczBNnn5rbfoUlE0Jd_uploads_git_blob_9864c7f811c613c3faab876659c6423__25[[#This Row],[Hora de Llegada]]</f>
        <v>45022.001388888886</v>
      </c>
      <c r="P631" s="9">
        <f>spaces_3iWczBNnn5rbfoUlE0Jd_uploads_git_blob_9864c7f811c613c3faab876659c6423__25[[#This Row],[Hora de Llegada]]</f>
        <v>45022.001388888886</v>
      </c>
      <c r="Q631" s="9">
        <f>spaces_3iWczBNnn5rbfoUlE0Jd_uploads_git_blob_9864c7f811c613c3faab876659c6423__25[[#This Row],[Hora de Salida]]</f>
        <v>45022.117361111108</v>
      </c>
      <c r="R631" s="9" cm="1">
        <f t="array" ref="R63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0.11597222222189885</v>
      </c>
      <c r="S631" s="9">
        <f>_xlfn.XLOOKUP(spaces_3iWczBNnn5rbfoUlE0Jd_uploads_git_blob_9864c7f811c613c3faab876659c6423__25[[#This Row],[Número de Orden]],Cocinadinamica!E632:E1400,Cocinadinamica!F632:F1400)/1440</f>
        <v>5.2083333333333336E-2</v>
      </c>
      <c r="T631" s="9" cm="1">
        <f t="array" ref="T63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6.3888888888565504E-2</v>
      </c>
      <c r="U631" s="9" t="str" cm="1">
        <f t="array" ref="U63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32" spans="1:21" x14ac:dyDescent="0.35">
      <c r="A632" s="27" t="s">
        <v>185</v>
      </c>
      <c r="B632" s="11" t="s">
        <v>729</v>
      </c>
      <c r="C632" s="11">
        <v>1</v>
      </c>
      <c r="D632" s="12">
        <v>45022.01458333333</v>
      </c>
      <c r="E632" s="12">
        <v>45022.118750000001</v>
      </c>
      <c r="F632" s="11" t="s">
        <v>85</v>
      </c>
      <c r="G632" s="11" t="s">
        <v>73</v>
      </c>
      <c r="H632" s="11" t="s">
        <v>74</v>
      </c>
      <c r="I632" s="16">
        <v>39.71</v>
      </c>
      <c r="J632" s="11" t="s">
        <v>94</v>
      </c>
      <c r="K632" s="11">
        <v>631</v>
      </c>
      <c r="L632" s="11" t="s">
        <v>110</v>
      </c>
      <c r="M632" s="11" t="s">
        <v>35</v>
      </c>
      <c r="N632">
        <f>_xlfn.XLOOKUP(spaces_3iWczBNnn5rbfoUlE0Jd_uploads_git_blob_9864c7f811c613c3faab876659c6423__25[[#This Row],[Número de Orden]],Cocinadinamica!B633:B1401,Cocinadinamica!C633:C1401)</f>
        <v>27</v>
      </c>
      <c r="O632" s="7">
        <f>spaces_3iWczBNnn5rbfoUlE0Jd_uploads_git_blob_9864c7f811c613c3faab876659c6423__25[[#This Row],[Hora de Llegada]]</f>
        <v>45022.01458333333</v>
      </c>
      <c r="P632" s="9">
        <f>spaces_3iWczBNnn5rbfoUlE0Jd_uploads_git_blob_9864c7f811c613c3faab876659c6423__25[[#This Row],[Hora de Llegada]]</f>
        <v>45022.01458333333</v>
      </c>
      <c r="Q632" s="9">
        <f>spaces_3iWczBNnn5rbfoUlE0Jd_uploads_git_blob_9864c7f811c613c3faab876659c6423__25[[#This Row],[Hora de Salida]]</f>
        <v>45022.118750000001</v>
      </c>
      <c r="R632" s="9" cm="1">
        <f t="array" ref="R63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0.10416666667151731</v>
      </c>
      <c r="S632" s="9">
        <f>_xlfn.XLOOKUP(spaces_3iWczBNnn5rbfoUlE0Jd_uploads_git_blob_9864c7f811c613c3faab876659c6423__25[[#This Row],[Número de Orden]],Cocinadinamica!E633:E1401,Cocinadinamica!F633:F1401)/1440</f>
        <v>3.1944444444444442E-2</v>
      </c>
      <c r="T632" s="9" cm="1">
        <f t="array" ref="T63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7.2222222227072863E-2</v>
      </c>
      <c r="U632" s="9" t="str" cm="1">
        <f t="array" ref="U63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33" spans="1:21" x14ac:dyDescent="0.35">
      <c r="A633" s="28">
        <v>16</v>
      </c>
      <c r="B633" s="13" t="s">
        <v>1177</v>
      </c>
      <c r="C633" s="13">
        <v>2</v>
      </c>
      <c r="D633" s="14">
        <v>45022.010416666664</v>
      </c>
      <c r="E633" s="14">
        <v>45022.121527777781</v>
      </c>
      <c r="F633" s="13" t="s">
        <v>170</v>
      </c>
      <c r="G633" s="13" t="s">
        <v>163</v>
      </c>
      <c r="H633" s="13" t="s">
        <v>74</v>
      </c>
      <c r="I633" s="17">
        <v>22.41</v>
      </c>
      <c r="J633" s="13" t="s">
        <v>75</v>
      </c>
      <c r="K633" s="13">
        <v>632</v>
      </c>
      <c r="L633" s="13" t="s">
        <v>187</v>
      </c>
      <c r="M633" s="13" t="s">
        <v>1698</v>
      </c>
      <c r="N633">
        <f>_xlfn.XLOOKUP(spaces_3iWczBNnn5rbfoUlE0Jd_uploads_git_blob_9864c7f811c613c3faab876659c6423__25[[#This Row],[Número de Orden]],Cocinadinamica!B634:B1402,Cocinadinamica!C634:C1402)</f>
        <v>52</v>
      </c>
      <c r="O633" s="7">
        <f>spaces_3iWczBNnn5rbfoUlE0Jd_uploads_git_blob_9864c7f811c613c3faab876659c6423__25[[#This Row],[Hora de Llegada]]</f>
        <v>45022.010416666664</v>
      </c>
      <c r="P633" s="9">
        <f>spaces_3iWczBNnn5rbfoUlE0Jd_uploads_git_blob_9864c7f811c613c3faab876659c6423__25[[#This Row],[Hora de Llegada]]</f>
        <v>45022.010416666664</v>
      </c>
      <c r="Q633" s="9">
        <f>spaces_3iWczBNnn5rbfoUlE0Jd_uploads_git_blob_9864c7f811c613c3faab876659c6423__25[[#This Row],[Hora de Salida]]</f>
        <v>45022.121527777781</v>
      </c>
      <c r="R633" s="9" cm="1">
        <f t="array" ref="R63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0.11111111111677019</v>
      </c>
      <c r="S633" s="9">
        <f>_xlfn.XLOOKUP(spaces_3iWczBNnn5rbfoUlE0Jd_uploads_git_blob_9864c7f811c613c3faab876659c6423__25[[#This Row],[Número de Orden]],Cocinadinamica!E634:E1402,Cocinadinamica!F634:F1402)/1440</f>
        <v>6.1111111111111109E-2</v>
      </c>
      <c r="T633" s="9" cm="1">
        <f t="array" ref="T63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5.000000000565908E-2</v>
      </c>
      <c r="U633" s="9" t="str" cm="1">
        <f t="array" ref="U63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34" spans="1:21" x14ac:dyDescent="0.35">
      <c r="A634" s="27">
        <v>16</v>
      </c>
      <c r="B634" s="11" t="s">
        <v>1178</v>
      </c>
      <c r="C634" s="11">
        <v>5</v>
      </c>
      <c r="D634" s="12">
        <v>45022.154861111114</v>
      </c>
      <c r="E634" s="12">
        <v>45022.227777777778</v>
      </c>
      <c r="F634" s="11" t="s">
        <v>170</v>
      </c>
      <c r="G634" s="11" t="s">
        <v>86</v>
      </c>
      <c r="H634" s="11" t="s">
        <v>74</v>
      </c>
      <c r="I634" s="16">
        <v>11.19</v>
      </c>
      <c r="J634" s="11" t="s">
        <v>94</v>
      </c>
      <c r="K634" s="11">
        <v>633</v>
      </c>
      <c r="L634" s="11" t="s">
        <v>95</v>
      </c>
      <c r="M634" s="11" t="s">
        <v>1699</v>
      </c>
      <c r="N634">
        <f>_xlfn.XLOOKUP(spaces_3iWczBNnn5rbfoUlE0Jd_uploads_git_blob_9864c7f811c613c3faab876659c6423__25[[#This Row],[Número de Orden]],Cocinadinamica!B635:B1403,Cocinadinamica!C635:C1403)</f>
        <v>98</v>
      </c>
      <c r="O634" s="7">
        <f>spaces_3iWczBNnn5rbfoUlE0Jd_uploads_git_blob_9864c7f811c613c3faab876659c6423__25[[#This Row],[Hora de Llegada]]</f>
        <v>45022.154861111114</v>
      </c>
      <c r="P634" s="9">
        <f>spaces_3iWczBNnn5rbfoUlE0Jd_uploads_git_blob_9864c7f811c613c3faab876659c6423__25[[#This Row],[Hora de Llegada]]</f>
        <v>45022.154861111114</v>
      </c>
      <c r="Q634" s="9">
        <f>spaces_3iWczBNnn5rbfoUlE0Jd_uploads_git_blob_9864c7f811c613c3faab876659c6423__25[[#This Row],[Hora de Salida]]</f>
        <v>45022.227777777778</v>
      </c>
      <c r="R634" s="9" cm="1">
        <f t="array" ref="R63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7.2916666664241347E-2</v>
      </c>
      <c r="S634" s="9">
        <f>_xlfn.XLOOKUP(spaces_3iWczBNnn5rbfoUlE0Jd_uploads_git_blob_9864c7f811c613c3faab876659c6423__25[[#This Row],[Número de Orden]],Cocinadinamica!E635:E1403,Cocinadinamica!F635:F1403)/1440</f>
        <v>0.10347222222222222</v>
      </c>
      <c r="T634" s="9" cm="1">
        <f t="array" ref="T63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634" s="9" t="str" cm="1">
        <f t="array" ref="U63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635" spans="1:21" x14ac:dyDescent="0.35">
      <c r="A635" s="28">
        <v>2</v>
      </c>
      <c r="B635" s="13" t="s">
        <v>1079</v>
      </c>
      <c r="C635" s="13">
        <v>1</v>
      </c>
      <c r="D635" s="14">
        <v>45022.002083333333</v>
      </c>
      <c r="E635" s="14">
        <v>45022.15</v>
      </c>
      <c r="F635" s="13" t="s">
        <v>223</v>
      </c>
      <c r="G635" s="13" t="s">
        <v>163</v>
      </c>
      <c r="H635" s="13" t="s">
        <v>74</v>
      </c>
      <c r="I635" s="17">
        <v>29.25</v>
      </c>
      <c r="J635" s="13" t="s">
        <v>94</v>
      </c>
      <c r="K635" s="13">
        <v>634</v>
      </c>
      <c r="L635" s="13" t="s">
        <v>275</v>
      </c>
      <c r="M635" s="13" t="s">
        <v>1700</v>
      </c>
      <c r="N635">
        <f>_xlfn.XLOOKUP(spaces_3iWczBNnn5rbfoUlE0Jd_uploads_git_blob_9864c7f811c613c3faab876659c6423__25[[#This Row],[Número de Orden]],Cocinadinamica!B636:B1404,Cocinadinamica!C636:C1404)</f>
        <v>135</v>
      </c>
      <c r="O635" s="7">
        <f>spaces_3iWczBNnn5rbfoUlE0Jd_uploads_git_blob_9864c7f811c613c3faab876659c6423__25[[#This Row],[Hora de Llegada]]</f>
        <v>45022.002083333333</v>
      </c>
      <c r="P635" s="9">
        <f>spaces_3iWczBNnn5rbfoUlE0Jd_uploads_git_blob_9864c7f811c613c3faab876659c6423__25[[#This Row],[Hora de Llegada]]</f>
        <v>45022.002083333333</v>
      </c>
      <c r="Q635" s="9">
        <f>spaces_3iWczBNnn5rbfoUlE0Jd_uploads_git_blob_9864c7f811c613c3faab876659c6423__25[[#This Row],[Hora de Salida]]</f>
        <v>45022.15</v>
      </c>
      <c r="R635" s="9" cm="1">
        <f t="array" ref="R63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0.14791666666860692</v>
      </c>
      <c r="S635" s="9">
        <f>_xlfn.XLOOKUP(spaces_3iWczBNnn5rbfoUlE0Jd_uploads_git_blob_9864c7f811c613c3faab876659c6423__25[[#This Row],[Número de Orden]],Cocinadinamica!E636:E1404,Cocinadinamica!F636:F1404)/1440</f>
        <v>0.10902777777777778</v>
      </c>
      <c r="T635" s="9" cm="1">
        <f t="array" ref="T63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3.8888888890829143E-2</v>
      </c>
      <c r="U635" s="9" t="str" cm="1">
        <f t="array" ref="U63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36" spans="1:21" x14ac:dyDescent="0.35">
      <c r="A636" s="27" t="s">
        <v>121</v>
      </c>
      <c r="B636" s="11" t="s">
        <v>733</v>
      </c>
      <c r="C636" s="11">
        <v>2</v>
      </c>
      <c r="D636" s="12">
        <v>45022.011805555558</v>
      </c>
      <c r="E636" s="12">
        <v>45022.12777777778</v>
      </c>
      <c r="F636" s="11" t="s">
        <v>100</v>
      </c>
      <c r="G636" s="11" t="s">
        <v>86</v>
      </c>
      <c r="H636" s="11" t="s">
        <v>74</v>
      </c>
      <c r="I636" s="16">
        <v>22.15</v>
      </c>
      <c r="J636" s="11" t="s">
        <v>75</v>
      </c>
      <c r="K636" s="11">
        <v>635</v>
      </c>
      <c r="L636" s="11" t="s">
        <v>76</v>
      </c>
      <c r="M636" s="11" t="s">
        <v>23</v>
      </c>
      <c r="N636">
        <f>_xlfn.XLOOKUP(spaces_3iWczBNnn5rbfoUlE0Jd_uploads_git_blob_9864c7f811c613c3faab876659c6423__25[[#This Row],[Número de Orden]],Cocinadinamica!B637:B1405,Cocinadinamica!C637:C1405)</f>
        <v>24</v>
      </c>
      <c r="O636" s="7">
        <f>spaces_3iWczBNnn5rbfoUlE0Jd_uploads_git_blob_9864c7f811c613c3faab876659c6423__25[[#This Row],[Hora de Llegada]]</f>
        <v>45022.011805555558</v>
      </c>
      <c r="P636" s="9">
        <f>spaces_3iWczBNnn5rbfoUlE0Jd_uploads_git_blob_9864c7f811c613c3faab876659c6423__25[[#This Row],[Hora de Llegada]]</f>
        <v>45022.011805555558</v>
      </c>
      <c r="Q636" s="9">
        <f>spaces_3iWczBNnn5rbfoUlE0Jd_uploads_git_blob_9864c7f811c613c3faab876659c6423__25[[#This Row],[Hora de Salida]]</f>
        <v>45022.12777777778</v>
      </c>
      <c r="R636" s="9" cm="1">
        <f t="array" ref="R63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0.11597222222189885</v>
      </c>
      <c r="S636" s="9">
        <f>_xlfn.XLOOKUP(spaces_3iWczBNnn5rbfoUlE0Jd_uploads_git_blob_9864c7f811c613c3faab876659c6423__25[[#This Row],[Número de Orden]],Cocinadinamica!E637:E1405,Cocinadinamica!F637:F1405)/1440</f>
        <v>1.7361111111111112E-2</v>
      </c>
      <c r="T636" s="9" cm="1">
        <f t="array" ref="T63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9.8611111110787741E-2</v>
      </c>
      <c r="U636" s="9" t="str" cm="1">
        <f t="array" ref="U63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37" spans="1:21" x14ac:dyDescent="0.35">
      <c r="A637" s="28">
        <v>14</v>
      </c>
      <c r="B637" s="13" t="s">
        <v>1179</v>
      </c>
      <c r="C637" s="13">
        <v>3</v>
      </c>
      <c r="D637" s="14">
        <v>45022.149305555555</v>
      </c>
      <c r="E637" s="14">
        <v>45022.241666666669</v>
      </c>
      <c r="F637" s="13" t="s">
        <v>85</v>
      </c>
      <c r="G637" s="13" t="s">
        <v>73</v>
      </c>
      <c r="H637" s="13" t="s">
        <v>109</v>
      </c>
      <c r="I637" s="17">
        <v>32.86</v>
      </c>
      <c r="J637" s="13" t="s">
        <v>75</v>
      </c>
      <c r="K637" s="13">
        <v>636</v>
      </c>
      <c r="L637" s="13" t="s">
        <v>187</v>
      </c>
      <c r="M637" s="13" t="s">
        <v>1701</v>
      </c>
      <c r="N637">
        <f>_xlfn.XLOOKUP(spaces_3iWczBNnn5rbfoUlE0Jd_uploads_git_blob_9864c7f811c613c3faab876659c6423__25[[#This Row],[Número de Orden]],Cocinadinamica!B638:B1406,Cocinadinamica!C638:C1406)</f>
        <v>52</v>
      </c>
      <c r="O637" s="7">
        <f>spaces_3iWczBNnn5rbfoUlE0Jd_uploads_git_blob_9864c7f811c613c3faab876659c6423__25[[#This Row],[Hora de Llegada]]</f>
        <v>45022.149305555555</v>
      </c>
      <c r="P637" s="9">
        <f>spaces_3iWczBNnn5rbfoUlE0Jd_uploads_git_blob_9864c7f811c613c3faab876659c6423__25[[#This Row],[Hora de Llegada]]</f>
        <v>45022.149305555555</v>
      </c>
      <c r="Q637" s="9">
        <f>spaces_3iWczBNnn5rbfoUlE0Jd_uploads_git_blob_9864c7f811c613c3faab876659c6423__25[[#This Row],[Hora de Salida]]</f>
        <v>45022.241666666669</v>
      </c>
      <c r="R637" s="9" cm="1">
        <f t="array" ref="R63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9.2361111113859806E-2</v>
      </c>
      <c r="S637" s="9">
        <f>_xlfn.XLOOKUP(spaces_3iWczBNnn5rbfoUlE0Jd_uploads_git_blob_9864c7f811c613c3faab876659c6423__25[[#This Row],[Número de Orden]],Cocinadinamica!E638:E1406,Cocinadinamica!F638:F1406)/1440</f>
        <v>0.10486111111111111</v>
      </c>
      <c r="T637" s="9" cm="1">
        <f t="array" ref="T63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637" s="9" t="str" cm="1">
        <f t="array" ref="U63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638" spans="1:21" x14ac:dyDescent="0.35">
      <c r="A638" s="27">
        <v>6</v>
      </c>
      <c r="B638" s="11" t="s">
        <v>1180</v>
      </c>
      <c r="C638" s="11">
        <v>3</v>
      </c>
      <c r="D638" s="12">
        <v>45022.079861111109</v>
      </c>
      <c r="E638" s="12">
        <v>45022.188888888886</v>
      </c>
      <c r="F638" s="11" t="s">
        <v>72</v>
      </c>
      <c r="G638" s="11" t="s">
        <v>86</v>
      </c>
      <c r="H638" s="11" t="s">
        <v>74</v>
      </c>
      <c r="I638" s="16">
        <v>36.58</v>
      </c>
      <c r="J638" s="11" t="s">
        <v>94</v>
      </c>
      <c r="K638" s="11">
        <v>637</v>
      </c>
      <c r="L638" s="11" t="s">
        <v>187</v>
      </c>
      <c r="M638" s="11" t="s">
        <v>1702</v>
      </c>
      <c r="N638">
        <f>_xlfn.XLOOKUP(spaces_3iWczBNnn5rbfoUlE0Jd_uploads_git_blob_9864c7f811c613c3faab876659c6423__25[[#This Row],[Número de Orden]],Cocinadinamica!B639:B1407,Cocinadinamica!C639:C1407)</f>
        <v>47</v>
      </c>
      <c r="O638" s="7">
        <f>spaces_3iWczBNnn5rbfoUlE0Jd_uploads_git_blob_9864c7f811c613c3faab876659c6423__25[[#This Row],[Hora de Llegada]]</f>
        <v>45022.079861111109</v>
      </c>
      <c r="P638" s="9">
        <f>spaces_3iWczBNnn5rbfoUlE0Jd_uploads_git_blob_9864c7f811c613c3faab876659c6423__25[[#This Row],[Hora de Llegada]]</f>
        <v>45022.079861111109</v>
      </c>
      <c r="Q638" s="9">
        <f>spaces_3iWczBNnn5rbfoUlE0Jd_uploads_git_blob_9864c7f811c613c3faab876659c6423__25[[#This Row],[Hora de Salida]]</f>
        <v>45022.188888888886</v>
      </c>
      <c r="R638" s="9" cm="1">
        <f t="array" ref="R63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0.10902777777664596</v>
      </c>
      <c r="S638" s="9">
        <f>_xlfn.XLOOKUP(spaces_3iWczBNnn5rbfoUlE0Jd_uploads_git_blob_9864c7f811c613c3faab876659c6423__25[[#This Row],[Número de Orden]],Cocinadinamica!E639:E1407,Cocinadinamica!F639:F1407)/1440</f>
        <v>4.2361111111111113E-2</v>
      </c>
      <c r="T638" s="9" cm="1">
        <f t="array" ref="T63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6.6666666665534849E-2</v>
      </c>
      <c r="U638" s="9" t="str" cm="1">
        <f t="array" ref="U63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39" spans="1:21" x14ac:dyDescent="0.35">
      <c r="A639" s="28" t="s">
        <v>224</v>
      </c>
      <c r="B639" s="13" t="s">
        <v>268</v>
      </c>
      <c r="C639" s="13">
        <v>6</v>
      </c>
      <c r="D639" s="14">
        <v>45022.037499999999</v>
      </c>
      <c r="E639" s="14">
        <v>45022.094444444447</v>
      </c>
      <c r="F639" s="13" t="s">
        <v>170</v>
      </c>
      <c r="G639" s="13" t="s">
        <v>73</v>
      </c>
      <c r="H639" s="13" t="s">
        <v>74</v>
      </c>
      <c r="I639" s="17">
        <v>30.71</v>
      </c>
      <c r="J639" s="13" t="s">
        <v>88</v>
      </c>
      <c r="K639" s="13">
        <v>638</v>
      </c>
      <c r="L639" s="13" t="s">
        <v>164</v>
      </c>
      <c r="M639" s="13" t="s">
        <v>12</v>
      </c>
      <c r="N639">
        <f>_xlfn.XLOOKUP(spaces_3iWczBNnn5rbfoUlE0Jd_uploads_git_blob_9864c7f811c613c3faab876659c6423__25[[#This Row],[Número de Orden]],Cocinadinamica!B640:B1408,Cocinadinamica!C640:C1408)</f>
        <v>36</v>
      </c>
      <c r="O639" s="7">
        <f>spaces_3iWczBNnn5rbfoUlE0Jd_uploads_git_blob_9864c7f811c613c3faab876659c6423__25[[#This Row],[Hora de Llegada]]</f>
        <v>45022.037499999999</v>
      </c>
      <c r="P639" s="9">
        <f>spaces_3iWczBNnn5rbfoUlE0Jd_uploads_git_blob_9864c7f811c613c3faab876659c6423__25[[#This Row],[Hora de Llegada]]</f>
        <v>45022.037499999999</v>
      </c>
      <c r="Q639" s="9">
        <f>spaces_3iWczBNnn5rbfoUlE0Jd_uploads_git_blob_9864c7f811c613c3faab876659c6423__25[[#This Row],[Hora de Salida]]</f>
        <v>45022.094444444447</v>
      </c>
      <c r="R639" s="9" cm="1">
        <f t="array" ref="R63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6.7361111112404615E-2</v>
      </c>
      <c r="S639" s="9">
        <f>_xlfn.XLOOKUP(spaces_3iWczBNnn5rbfoUlE0Jd_uploads_git_blob_9864c7f811c613c3faab876659c6423__25[[#This Row],[Número de Orden]],Cocinadinamica!E640:E1408,Cocinadinamica!F640:F1408)/1440</f>
        <v>3.0555555555555555E-2</v>
      </c>
      <c r="T639" s="9" cm="1">
        <f t="array" ref="T63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3.6805555556849057E-2</v>
      </c>
      <c r="U639" s="9" t="str" cm="1">
        <f t="array" ref="U63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40" spans="1:21" x14ac:dyDescent="0.35">
      <c r="A640" s="27">
        <v>8</v>
      </c>
      <c r="B640" s="11" t="s">
        <v>1181</v>
      </c>
      <c r="C640" s="11">
        <v>4</v>
      </c>
      <c r="D640" s="12">
        <v>45022.095138888886</v>
      </c>
      <c r="E640" s="12">
        <v>45022.22152777778</v>
      </c>
      <c r="F640" s="11" t="s">
        <v>100</v>
      </c>
      <c r="G640" s="11" t="s">
        <v>73</v>
      </c>
      <c r="H640" s="11" t="s">
        <v>74</v>
      </c>
      <c r="I640" s="16">
        <v>18.97</v>
      </c>
      <c r="J640" s="11" t="s">
        <v>94</v>
      </c>
      <c r="K640" s="11">
        <v>639</v>
      </c>
      <c r="L640" s="11" t="s">
        <v>181</v>
      </c>
      <c r="M640" s="11" t="s">
        <v>1703</v>
      </c>
      <c r="N640">
        <f>_xlfn.XLOOKUP(spaces_3iWczBNnn5rbfoUlE0Jd_uploads_git_blob_9864c7f811c613c3faab876659c6423__25[[#This Row],[Número de Orden]],Cocinadinamica!B641:B1409,Cocinadinamica!C641:C1409)</f>
        <v>62</v>
      </c>
      <c r="O640" s="7">
        <f>spaces_3iWczBNnn5rbfoUlE0Jd_uploads_git_blob_9864c7f811c613c3faab876659c6423__25[[#This Row],[Hora de Llegada]]</f>
        <v>45022.095138888886</v>
      </c>
      <c r="P640" s="9">
        <f>spaces_3iWczBNnn5rbfoUlE0Jd_uploads_git_blob_9864c7f811c613c3faab876659c6423__25[[#This Row],[Hora de Llegada]]</f>
        <v>45022.095138888886</v>
      </c>
      <c r="Q640" s="9">
        <f>spaces_3iWczBNnn5rbfoUlE0Jd_uploads_git_blob_9864c7f811c613c3faab876659c6423__25[[#This Row],[Hora de Salida]]</f>
        <v>45022.22152777778</v>
      </c>
      <c r="R640" s="9" cm="1">
        <f t="array" ref="R64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0.12638888889341615</v>
      </c>
      <c r="S640" s="9">
        <f>_xlfn.XLOOKUP(spaces_3iWczBNnn5rbfoUlE0Jd_uploads_git_blob_9864c7f811c613c3faab876659c6423__25[[#This Row],[Número de Orden]],Cocinadinamica!E641:E1409,Cocinadinamica!F641:F1409)/1440</f>
        <v>9.4444444444444442E-2</v>
      </c>
      <c r="T640" s="9" cm="1">
        <f t="array" ref="T64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3.1944444448971709E-2</v>
      </c>
      <c r="U640" s="9" t="str" cm="1">
        <f t="array" ref="U64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41" spans="1:21" x14ac:dyDescent="0.35">
      <c r="A641" s="28">
        <v>14</v>
      </c>
      <c r="B641" s="13" t="s">
        <v>1182</v>
      </c>
      <c r="C641" s="13">
        <v>3</v>
      </c>
      <c r="D641" s="14">
        <v>45022.02847222222</v>
      </c>
      <c r="E641" s="14">
        <v>45022.076388888891</v>
      </c>
      <c r="F641" s="13" t="s">
        <v>170</v>
      </c>
      <c r="G641" s="13" t="s">
        <v>86</v>
      </c>
      <c r="H641" s="13" t="s">
        <v>109</v>
      </c>
      <c r="I641" s="17">
        <v>49.29</v>
      </c>
      <c r="J641" s="13" t="s">
        <v>75</v>
      </c>
      <c r="K641" s="13">
        <v>640</v>
      </c>
      <c r="L641" s="13" t="s">
        <v>275</v>
      </c>
      <c r="M641" s="13" t="s">
        <v>1704</v>
      </c>
      <c r="N641">
        <f>_xlfn.XLOOKUP(spaces_3iWczBNnn5rbfoUlE0Jd_uploads_git_blob_9864c7f811c613c3faab876659c6423__25[[#This Row],[Número de Orden]],Cocinadinamica!B642:B1410,Cocinadinamica!C642:C1410)</f>
        <v>88</v>
      </c>
      <c r="O641" s="7">
        <f>spaces_3iWczBNnn5rbfoUlE0Jd_uploads_git_blob_9864c7f811c613c3faab876659c6423__25[[#This Row],[Hora de Llegada]]</f>
        <v>45022.02847222222</v>
      </c>
      <c r="P641" s="9">
        <f>spaces_3iWczBNnn5rbfoUlE0Jd_uploads_git_blob_9864c7f811c613c3faab876659c6423__25[[#This Row],[Hora de Llegada]]</f>
        <v>45022.02847222222</v>
      </c>
      <c r="Q641" s="9">
        <f>spaces_3iWczBNnn5rbfoUlE0Jd_uploads_git_blob_9864c7f811c613c3faab876659c6423__25[[#This Row],[Hora de Salida]]</f>
        <v>45022.076388888891</v>
      </c>
      <c r="R641" s="9" cm="1">
        <f t="array" ref="R64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4.7916666670062114E-2</v>
      </c>
      <c r="S641" s="9">
        <f>_xlfn.XLOOKUP(spaces_3iWczBNnn5rbfoUlE0Jd_uploads_git_blob_9864c7f811c613c3faab876659c6423__25[[#This Row],[Número de Orden]],Cocinadinamica!E642:E1410,Cocinadinamica!F642:F1410)/1440</f>
        <v>5.2083333333333336E-2</v>
      </c>
      <c r="T641" s="9" cm="1">
        <f t="array" ref="T64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641" s="9" t="str" cm="1">
        <f t="array" ref="U64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642" spans="1:21" x14ac:dyDescent="0.35">
      <c r="A642" s="27">
        <v>2</v>
      </c>
      <c r="B642" s="11" t="s">
        <v>1183</v>
      </c>
      <c r="C642" s="11">
        <v>4</v>
      </c>
      <c r="D642" s="12">
        <v>45022.047222222223</v>
      </c>
      <c r="E642" s="12">
        <v>45022.161111111112</v>
      </c>
      <c r="F642" s="11" t="s">
        <v>223</v>
      </c>
      <c r="G642" s="11" t="s">
        <v>86</v>
      </c>
      <c r="H642" s="11" t="s">
        <v>109</v>
      </c>
      <c r="I642" s="16">
        <v>39.68</v>
      </c>
      <c r="J642" s="11" t="s">
        <v>94</v>
      </c>
      <c r="K642" s="11">
        <v>641</v>
      </c>
      <c r="L642" s="11" t="s">
        <v>187</v>
      </c>
      <c r="M642" s="11" t="s">
        <v>1705</v>
      </c>
      <c r="N642">
        <f>_xlfn.XLOOKUP(spaces_3iWczBNnn5rbfoUlE0Jd_uploads_git_blob_9864c7f811c613c3faab876659c6423__25[[#This Row],[Número de Orden]],Cocinadinamica!B643:B1411,Cocinadinamica!C643:C1411)</f>
        <v>84</v>
      </c>
      <c r="O642" s="7">
        <f>spaces_3iWczBNnn5rbfoUlE0Jd_uploads_git_blob_9864c7f811c613c3faab876659c6423__25[[#This Row],[Hora de Llegada]]</f>
        <v>45022.047222222223</v>
      </c>
      <c r="P642" s="9">
        <f>spaces_3iWczBNnn5rbfoUlE0Jd_uploads_git_blob_9864c7f811c613c3faab876659c6423__25[[#This Row],[Hora de Llegada]]</f>
        <v>45022.047222222223</v>
      </c>
      <c r="Q642" s="9">
        <f>spaces_3iWczBNnn5rbfoUlE0Jd_uploads_git_blob_9864c7f811c613c3faab876659c6423__25[[#This Row],[Hora de Salida]]</f>
        <v>45022.161111111112</v>
      </c>
      <c r="R642" s="9" cm="1">
        <f t="array" ref="R64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0.11388888888905058</v>
      </c>
      <c r="S642" s="9">
        <f>_xlfn.XLOOKUP(spaces_3iWczBNnn5rbfoUlE0Jd_uploads_git_blob_9864c7f811c613c3faab876659c6423__25[[#This Row],[Número de Orden]],Cocinadinamica!E643:E1411,Cocinadinamica!F643:F1411)/1440</f>
        <v>5.1388888888888887E-2</v>
      </c>
      <c r="T642" s="9" cm="1">
        <f t="array" ref="T64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6.250000000016169E-2</v>
      </c>
      <c r="U642" s="9" t="str" cm="1">
        <f t="array" ref="U64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43" spans="1:21" x14ac:dyDescent="0.35">
      <c r="A643" s="28">
        <v>15</v>
      </c>
      <c r="B643" s="13" t="s">
        <v>1184</v>
      </c>
      <c r="C643" s="13">
        <v>1</v>
      </c>
      <c r="D643" s="14">
        <v>45022.10833333333</v>
      </c>
      <c r="E643" s="14">
        <v>45022.224999999999</v>
      </c>
      <c r="F643" s="13" t="s">
        <v>100</v>
      </c>
      <c r="G643" s="13" t="s">
        <v>86</v>
      </c>
      <c r="H643" s="13" t="s">
        <v>74</v>
      </c>
      <c r="I643" s="17">
        <v>11.11</v>
      </c>
      <c r="J643" s="13" t="s">
        <v>88</v>
      </c>
      <c r="K643" s="13">
        <v>642</v>
      </c>
      <c r="L643" s="13" t="s">
        <v>164</v>
      </c>
      <c r="M643" s="13" t="s">
        <v>1706</v>
      </c>
      <c r="N643">
        <f>_xlfn.XLOOKUP(spaces_3iWczBNnn5rbfoUlE0Jd_uploads_git_blob_9864c7f811c613c3faab876659c6423__25[[#This Row],[Número de Orden]],Cocinadinamica!B644:B1412,Cocinadinamica!C644:C1412)</f>
        <v>71</v>
      </c>
      <c r="O643" s="7">
        <f>spaces_3iWczBNnn5rbfoUlE0Jd_uploads_git_blob_9864c7f811c613c3faab876659c6423__25[[#This Row],[Hora de Llegada]]</f>
        <v>45022.10833333333</v>
      </c>
      <c r="P643" s="9">
        <f>spaces_3iWczBNnn5rbfoUlE0Jd_uploads_git_blob_9864c7f811c613c3faab876659c6423__25[[#This Row],[Hora de Llegada]]</f>
        <v>45022.10833333333</v>
      </c>
      <c r="Q643" s="9">
        <f>spaces_3iWczBNnn5rbfoUlE0Jd_uploads_git_blob_9864c7f811c613c3faab876659c6423__25[[#This Row],[Hora de Salida]]</f>
        <v>45022.224999999999</v>
      </c>
      <c r="R643" s="9" cm="1">
        <f t="array" ref="R64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0.12708333333284827</v>
      </c>
      <c r="S643" s="9">
        <f>_xlfn.XLOOKUP(spaces_3iWczBNnn5rbfoUlE0Jd_uploads_git_blob_9864c7f811c613c3faab876659c6423__25[[#This Row],[Número de Orden]],Cocinadinamica!E644:E1412,Cocinadinamica!F644:F1412)/1440</f>
        <v>5.6250000000000001E-2</v>
      </c>
      <c r="T643" s="9" cm="1">
        <f t="array" ref="T64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7.0833333332848275E-2</v>
      </c>
      <c r="U643" s="9" t="str" cm="1">
        <f t="array" ref="U64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44" spans="1:21" x14ac:dyDescent="0.35">
      <c r="A644" s="27" t="s">
        <v>132</v>
      </c>
      <c r="B644" s="11" t="s">
        <v>740</v>
      </c>
      <c r="C644" s="11">
        <v>2</v>
      </c>
      <c r="D644" s="12">
        <v>45022.011805555558</v>
      </c>
      <c r="E644" s="12">
        <v>45022.080555555556</v>
      </c>
      <c r="F644" s="11" t="s">
        <v>100</v>
      </c>
      <c r="G644" s="11" t="s">
        <v>163</v>
      </c>
      <c r="H644" s="11" t="s">
        <v>109</v>
      </c>
      <c r="I644" s="16">
        <v>28.81</v>
      </c>
      <c r="J644" s="11" t="s">
        <v>88</v>
      </c>
      <c r="K644" s="11">
        <v>643</v>
      </c>
      <c r="L644" s="11" t="s">
        <v>174</v>
      </c>
      <c r="M644" s="11" t="s">
        <v>25</v>
      </c>
      <c r="N644">
        <f>_xlfn.XLOOKUP(spaces_3iWczBNnn5rbfoUlE0Jd_uploads_git_blob_9864c7f811c613c3faab876659c6423__25[[#This Row],[Número de Orden]],Cocinadinamica!B645:B1413,Cocinadinamica!C645:C1413)</f>
        <v>13</v>
      </c>
      <c r="O644" s="7">
        <f>spaces_3iWczBNnn5rbfoUlE0Jd_uploads_git_blob_9864c7f811c613c3faab876659c6423__25[[#This Row],[Hora de Llegada]]</f>
        <v>45022.011805555558</v>
      </c>
      <c r="P644" s="9">
        <f>spaces_3iWczBNnn5rbfoUlE0Jd_uploads_git_blob_9864c7f811c613c3faab876659c6423__25[[#This Row],[Hora de Llegada]]</f>
        <v>45022.011805555558</v>
      </c>
      <c r="Q644" s="9">
        <f>spaces_3iWczBNnn5rbfoUlE0Jd_uploads_git_blob_9864c7f811c613c3faab876659c6423__25[[#This Row],[Hora de Salida]]</f>
        <v>45022.080555555556</v>
      </c>
      <c r="R644" s="9" cm="1">
        <f t="array" ref="R64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7.9166666662786156E-2</v>
      </c>
      <c r="S644" s="9">
        <f>_xlfn.XLOOKUP(spaces_3iWczBNnn5rbfoUlE0Jd_uploads_git_blob_9864c7f811c613c3faab876659c6423__25[[#This Row],[Número de Orden]],Cocinadinamica!E645:E1413,Cocinadinamica!F645:F1413)/1440</f>
        <v>1.2500000000000001E-2</v>
      </c>
      <c r="T644" s="9" cm="1">
        <f t="array" ref="T64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6.6666666662786159E-2</v>
      </c>
      <c r="U644" s="9" t="str" cm="1">
        <f t="array" ref="U64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45" spans="1:21" x14ac:dyDescent="0.35">
      <c r="A645" s="28" t="s">
        <v>247</v>
      </c>
      <c r="B645" s="13" t="s">
        <v>741</v>
      </c>
      <c r="C645" s="13">
        <v>6</v>
      </c>
      <c r="D645" s="14">
        <v>45022.155555555553</v>
      </c>
      <c r="E645" s="14">
        <v>45022.298611111109</v>
      </c>
      <c r="F645" s="13" t="s">
        <v>223</v>
      </c>
      <c r="G645" s="13" t="s">
        <v>86</v>
      </c>
      <c r="H645" s="13" t="s">
        <v>109</v>
      </c>
      <c r="I645" s="17">
        <v>13.86</v>
      </c>
      <c r="J645" s="13" t="s">
        <v>94</v>
      </c>
      <c r="K645" s="13">
        <v>644</v>
      </c>
      <c r="L645" s="13" t="s">
        <v>187</v>
      </c>
      <c r="M645" s="13" t="s">
        <v>15</v>
      </c>
      <c r="N645">
        <f>_xlfn.XLOOKUP(spaces_3iWczBNnn5rbfoUlE0Jd_uploads_git_blob_9864c7f811c613c3faab876659c6423__25[[#This Row],[Número de Orden]],Cocinadinamica!B646:B1414,Cocinadinamica!C646:C1414)</f>
        <v>36</v>
      </c>
      <c r="O645" s="7">
        <f>spaces_3iWczBNnn5rbfoUlE0Jd_uploads_git_blob_9864c7f811c613c3faab876659c6423__25[[#This Row],[Hora de Llegada]]</f>
        <v>45022.155555555553</v>
      </c>
      <c r="P645" s="9">
        <f>spaces_3iWczBNnn5rbfoUlE0Jd_uploads_git_blob_9864c7f811c613c3faab876659c6423__25[[#This Row],[Hora de Llegada]]</f>
        <v>45022.155555555553</v>
      </c>
      <c r="Q645" s="9">
        <f>spaces_3iWczBNnn5rbfoUlE0Jd_uploads_git_blob_9864c7f811c613c3faab876659c6423__25[[#This Row],[Hora de Salida]]</f>
        <v>45022.298611111109</v>
      </c>
      <c r="R645" s="9" cm="1">
        <f t="array" ref="R64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0.14305555555620231</v>
      </c>
      <c r="S645" s="9">
        <f>_xlfn.XLOOKUP(spaces_3iWczBNnn5rbfoUlE0Jd_uploads_git_blob_9864c7f811c613c3faab876659c6423__25[[#This Row],[Número de Orden]],Cocinadinamica!E646:E1414,Cocinadinamica!F646:F1414)/1440</f>
        <v>3.5416666666666666E-2</v>
      </c>
      <c r="T645" s="9" cm="1">
        <f t="array" ref="T64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0.10763888888953564</v>
      </c>
      <c r="U645" s="9" t="str" cm="1">
        <f t="array" ref="U64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46" spans="1:21" x14ac:dyDescent="0.35">
      <c r="A646" s="27">
        <v>6</v>
      </c>
      <c r="B646" s="11" t="s">
        <v>1075</v>
      </c>
      <c r="C646" s="11">
        <v>6</v>
      </c>
      <c r="D646" s="12">
        <v>45022.118055555555</v>
      </c>
      <c r="E646" s="12">
        <v>45022.267361111109</v>
      </c>
      <c r="F646" s="11" t="s">
        <v>170</v>
      </c>
      <c r="G646" s="11" t="s">
        <v>73</v>
      </c>
      <c r="H646" s="11" t="s">
        <v>87</v>
      </c>
      <c r="I646" s="16">
        <v>40.03</v>
      </c>
      <c r="J646" s="11" t="s">
        <v>75</v>
      </c>
      <c r="K646" s="11">
        <v>645</v>
      </c>
      <c r="L646" s="11" t="s">
        <v>95</v>
      </c>
      <c r="M646" s="11" t="s">
        <v>1707</v>
      </c>
      <c r="N646">
        <f>_xlfn.XLOOKUP(spaces_3iWczBNnn5rbfoUlE0Jd_uploads_git_blob_9864c7f811c613c3faab876659c6423__25[[#This Row],[Número de Orden]],Cocinadinamica!B647:B1415,Cocinadinamica!C647:C1415)</f>
        <v>72</v>
      </c>
      <c r="O646" s="7">
        <f>spaces_3iWczBNnn5rbfoUlE0Jd_uploads_git_blob_9864c7f811c613c3faab876659c6423__25[[#This Row],[Hora de Llegada]]</f>
        <v>45022.118055555555</v>
      </c>
      <c r="P646" s="9">
        <f>spaces_3iWczBNnn5rbfoUlE0Jd_uploads_git_blob_9864c7f811c613c3faab876659c6423__25[[#This Row],[Hora de Llegada]]</f>
        <v>45022.118055555555</v>
      </c>
      <c r="Q646" s="9">
        <f>spaces_3iWczBNnn5rbfoUlE0Jd_uploads_git_blob_9864c7f811c613c3faab876659c6423__25[[#This Row],[Hora de Salida]]</f>
        <v>45022.267361111109</v>
      </c>
      <c r="R646" s="9" cm="1">
        <f t="array" ref="R64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0.14930555555474712</v>
      </c>
      <c r="S646" s="9">
        <f>_xlfn.XLOOKUP(spaces_3iWczBNnn5rbfoUlE0Jd_uploads_git_blob_9864c7f811c613c3faab876659c6423__25[[#This Row],[Número de Orden]],Cocinadinamica!E647:E1415,Cocinadinamica!F647:F1415)/1440</f>
        <v>6.7361111111111108E-2</v>
      </c>
      <c r="T646" s="9" cm="1">
        <f t="array" ref="T64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8.1944444443636008E-2</v>
      </c>
      <c r="U646" s="9" t="str" cm="1">
        <f t="array" ref="U64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47" spans="1:21" x14ac:dyDescent="0.35">
      <c r="A647" s="28" t="s">
        <v>107</v>
      </c>
      <c r="B647" s="13" t="s">
        <v>743</v>
      </c>
      <c r="C647" s="13">
        <v>2</v>
      </c>
      <c r="D647" s="14">
        <v>45022.165972222225</v>
      </c>
      <c r="E647" s="14">
        <v>45022.276388888888</v>
      </c>
      <c r="F647" s="13" t="s">
        <v>100</v>
      </c>
      <c r="G647" s="13" t="s">
        <v>86</v>
      </c>
      <c r="H647" s="13" t="s">
        <v>109</v>
      </c>
      <c r="I647" s="17">
        <v>12.59</v>
      </c>
      <c r="J647" s="13" t="s">
        <v>75</v>
      </c>
      <c r="K647" s="13">
        <v>646</v>
      </c>
      <c r="L647" s="13" t="s">
        <v>95</v>
      </c>
      <c r="M647" s="13" t="s">
        <v>31</v>
      </c>
      <c r="N647">
        <f>_xlfn.XLOOKUP(spaces_3iWczBNnn5rbfoUlE0Jd_uploads_git_blob_9864c7f811c613c3faab876659c6423__25[[#This Row],[Número de Orden]],Cocinadinamica!B648:B1416,Cocinadinamica!C648:C1416)</f>
        <v>28</v>
      </c>
      <c r="O647" s="7">
        <f>spaces_3iWczBNnn5rbfoUlE0Jd_uploads_git_blob_9864c7f811c613c3faab876659c6423__25[[#This Row],[Hora de Llegada]]</f>
        <v>45022.165972222225</v>
      </c>
      <c r="P647" s="9">
        <f>spaces_3iWczBNnn5rbfoUlE0Jd_uploads_git_blob_9864c7f811c613c3faab876659c6423__25[[#This Row],[Hora de Llegada]]</f>
        <v>45022.165972222225</v>
      </c>
      <c r="Q647" s="9">
        <f>spaces_3iWczBNnn5rbfoUlE0Jd_uploads_git_blob_9864c7f811c613c3faab876659c6423__25[[#This Row],[Hora de Salida]]</f>
        <v>45022.276388888888</v>
      </c>
      <c r="R647" s="9" cm="1">
        <f t="array" ref="R64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0.11041666666278616</v>
      </c>
      <c r="S647" s="9">
        <f>_xlfn.XLOOKUP(spaces_3iWczBNnn5rbfoUlE0Jd_uploads_git_blob_9864c7f811c613c3faab876659c6423__25[[#This Row],[Número de Orden]],Cocinadinamica!E648:E1416,Cocinadinamica!F648:F1416)/1440</f>
        <v>2.5000000000000001E-2</v>
      </c>
      <c r="T647" s="9" cm="1">
        <f t="array" ref="T64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8.5416666662786161E-2</v>
      </c>
      <c r="U647" s="9" t="str" cm="1">
        <f t="array" ref="U64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48" spans="1:21" x14ac:dyDescent="0.35">
      <c r="A648" s="27">
        <v>12</v>
      </c>
      <c r="B648" s="11" t="s">
        <v>1185</v>
      </c>
      <c r="C648" s="11">
        <v>2</v>
      </c>
      <c r="D648" s="12">
        <v>45022.121527777781</v>
      </c>
      <c r="E648" s="12">
        <v>45022.267361111109</v>
      </c>
      <c r="F648" s="11" t="s">
        <v>100</v>
      </c>
      <c r="G648" s="11" t="s">
        <v>86</v>
      </c>
      <c r="H648" s="11" t="s">
        <v>74</v>
      </c>
      <c r="I648" s="16">
        <v>42.79</v>
      </c>
      <c r="J648" s="11" t="s">
        <v>94</v>
      </c>
      <c r="K648" s="11">
        <v>647</v>
      </c>
      <c r="L648" s="11" t="s">
        <v>95</v>
      </c>
      <c r="M648" s="11" t="s">
        <v>1708</v>
      </c>
      <c r="N648">
        <f>_xlfn.XLOOKUP(spaces_3iWczBNnn5rbfoUlE0Jd_uploads_git_blob_9864c7f811c613c3faab876659c6423__25[[#This Row],[Número de Orden]],Cocinadinamica!B649:B1417,Cocinadinamica!C649:C1417)</f>
        <v>40</v>
      </c>
      <c r="O648" s="7">
        <f>spaces_3iWczBNnn5rbfoUlE0Jd_uploads_git_blob_9864c7f811c613c3faab876659c6423__25[[#This Row],[Hora de Llegada]]</f>
        <v>45022.121527777781</v>
      </c>
      <c r="P648" s="9">
        <f>spaces_3iWczBNnn5rbfoUlE0Jd_uploads_git_blob_9864c7f811c613c3faab876659c6423__25[[#This Row],[Hora de Llegada]]</f>
        <v>45022.121527777781</v>
      </c>
      <c r="Q648" s="9">
        <f>spaces_3iWczBNnn5rbfoUlE0Jd_uploads_git_blob_9864c7f811c613c3faab876659c6423__25[[#This Row],[Hora de Salida]]</f>
        <v>45022.267361111109</v>
      </c>
      <c r="R648" s="9" cm="1">
        <f t="array" ref="R64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0.14583333332848269</v>
      </c>
      <c r="S648" s="9">
        <f>_xlfn.XLOOKUP(spaces_3iWczBNnn5rbfoUlE0Jd_uploads_git_blob_9864c7f811c613c3faab876659c6423__25[[#This Row],[Número de Orden]],Cocinadinamica!E649:E1417,Cocinadinamica!F649:F1417)/1440</f>
        <v>2.7083333333333334E-2</v>
      </c>
      <c r="T648" s="9" cm="1">
        <f t="array" ref="T64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0.11874999999514936</v>
      </c>
      <c r="U648" s="9" t="str" cm="1">
        <f t="array" ref="U64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49" spans="1:21" x14ac:dyDescent="0.35">
      <c r="A649" s="28" t="s">
        <v>247</v>
      </c>
      <c r="B649" s="13" t="s">
        <v>745</v>
      </c>
      <c r="C649" s="13">
        <v>1</v>
      </c>
      <c r="D649" s="14">
        <v>45022.124305555553</v>
      </c>
      <c r="E649" s="14">
        <v>45022.204861111109</v>
      </c>
      <c r="F649" s="13" t="s">
        <v>100</v>
      </c>
      <c r="G649" s="13" t="s">
        <v>73</v>
      </c>
      <c r="H649" s="13" t="s">
        <v>74</v>
      </c>
      <c r="I649" s="17">
        <v>17.43</v>
      </c>
      <c r="J649" s="13" t="s">
        <v>75</v>
      </c>
      <c r="K649" s="13">
        <v>648</v>
      </c>
      <c r="L649" s="13" t="s">
        <v>89</v>
      </c>
      <c r="M649" s="13" t="s">
        <v>27</v>
      </c>
      <c r="N649">
        <f>_xlfn.XLOOKUP(spaces_3iWczBNnn5rbfoUlE0Jd_uploads_git_blob_9864c7f811c613c3faab876659c6423__25[[#This Row],[Número de Orden]],Cocinadinamica!B650:B1418,Cocinadinamica!C650:C1418)</f>
        <v>24</v>
      </c>
      <c r="O649" s="7">
        <f>spaces_3iWczBNnn5rbfoUlE0Jd_uploads_git_blob_9864c7f811c613c3faab876659c6423__25[[#This Row],[Hora de Llegada]]</f>
        <v>45022.124305555553</v>
      </c>
      <c r="P649" s="9">
        <f>spaces_3iWczBNnn5rbfoUlE0Jd_uploads_git_blob_9864c7f811c613c3faab876659c6423__25[[#This Row],[Hora de Llegada]]</f>
        <v>45022.124305555553</v>
      </c>
      <c r="Q649" s="9">
        <f>spaces_3iWczBNnn5rbfoUlE0Jd_uploads_git_blob_9864c7f811c613c3faab876659c6423__25[[#This Row],[Hora de Salida]]</f>
        <v>45022.204861111109</v>
      </c>
      <c r="R649" s="9" cm="1">
        <f t="array" ref="R64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8.0555555556202307E-2</v>
      </c>
      <c r="S649" s="9">
        <f>_xlfn.XLOOKUP(spaces_3iWczBNnn5rbfoUlE0Jd_uploads_git_blob_9864c7f811c613c3faab876659c6423__25[[#This Row],[Número de Orden]],Cocinadinamica!E650:E1418,Cocinadinamica!F650:F1418)/1440</f>
        <v>3.2638888888888891E-2</v>
      </c>
      <c r="T649" s="9" cm="1">
        <f t="array" ref="T64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4.7916666667313416E-2</v>
      </c>
      <c r="U649" s="9" t="str" cm="1">
        <f t="array" ref="U64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50" spans="1:21" x14ac:dyDescent="0.35">
      <c r="A650" s="27">
        <v>9</v>
      </c>
      <c r="B650" s="11" t="s">
        <v>1186</v>
      </c>
      <c r="C650" s="11">
        <v>1</v>
      </c>
      <c r="D650" s="12">
        <v>45022.038194444445</v>
      </c>
      <c r="E650" s="12">
        <v>45022.15625</v>
      </c>
      <c r="F650" s="11" t="s">
        <v>85</v>
      </c>
      <c r="G650" s="11" t="s">
        <v>86</v>
      </c>
      <c r="H650" s="11" t="s">
        <v>87</v>
      </c>
      <c r="I650" s="16">
        <v>15.98</v>
      </c>
      <c r="J650" s="11" t="s">
        <v>88</v>
      </c>
      <c r="K650" s="11">
        <v>649</v>
      </c>
      <c r="L650" s="11" t="s">
        <v>221</v>
      </c>
      <c r="M650" s="11" t="s">
        <v>1709</v>
      </c>
      <c r="N650">
        <f>_xlfn.XLOOKUP(spaces_3iWczBNnn5rbfoUlE0Jd_uploads_git_blob_9864c7f811c613c3faab876659c6423__25[[#This Row],[Número de Orden]],Cocinadinamica!B651:B1419,Cocinadinamica!C651:C1419)</f>
        <v>106</v>
      </c>
      <c r="O650" s="7">
        <f>spaces_3iWczBNnn5rbfoUlE0Jd_uploads_git_blob_9864c7f811c613c3faab876659c6423__25[[#This Row],[Hora de Llegada]]</f>
        <v>45022.038194444445</v>
      </c>
      <c r="P650" s="9">
        <f>spaces_3iWczBNnn5rbfoUlE0Jd_uploads_git_blob_9864c7f811c613c3faab876659c6423__25[[#This Row],[Hora de Llegada]]</f>
        <v>45022.038194444445</v>
      </c>
      <c r="Q650" s="9">
        <f>spaces_3iWczBNnn5rbfoUlE0Jd_uploads_git_blob_9864c7f811c613c3faab876659c6423__25[[#This Row],[Hora de Salida]]</f>
        <v>45022.15625</v>
      </c>
      <c r="R650" s="9" cm="1">
        <f t="array" ref="R65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0.12847222221898846</v>
      </c>
      <c r="S650" s="9">
        <f>_xlfn.XLOOKUP(spaces_3iWczBNnn5rbfoUlE0Jd_uploads_git_blob_9864c7f811c613c3faab876659c6423__25[[#This Row],[Número de Orden]],Cocinadinamica!E651:E1419,Cocinadinamica!F651:F1419)/1440</f>
        <v>7.5694444444444439E-2</v>
      </c>
      <c r="T650" s="9" cm="1">
        <f t="array" ref="T65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5.2777777774544024E-2</v>
      </c>
      <c r="U650" s="9" t="str" cm="1">
        <f t="array" ref="U65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51" spans="1:21" x14ac:dyDescent="0.35">
      <c r="A651" s="28">
        <v>11</v>
      </c>
      <c r="B651" s="13" t="s">
        <v>1136</v>
      </c>
      <c r="C651" s="13">
        <v>3</v>
      </c>
      <c r="D651" s="14">
        <v>45023.147916666669</v>
      </c>
      <c r="E651" s="14">
        <v>45023.209722222222</v>
      </c>
      <c r="F651" s="13" t="s">
        <v>170</v>
      </c>
      <c r="G651" s="13" t="s">
        <v>86</v>
      </c>
      <c r="H651" s="13" t="s">
        <v>109</v>
      </c>
      <c r="I651" s="17">
        <v>38.21</v>
      </c>
      <c r="J651" s="13" t="s">
        <v>75</v>
      </c>
      <c r="K651" s="13">
        <v>650</v>
      </c>
      <c r="L651" s="13" t="s">
        <v>164</v>
      </c>
      <c r="M651" s="13" t="s">
        <v>1710</v>
      </c>
      <c r="N651">
        <f>_xlfn.XLOOKUP(spaces_3iWczBNnn5rbfoUlE0Jd_uploads_git_blob_9864c7f811c613c3faab876659c6423__25[[#This Row],[Número de Orden]],Cocinadinamica!B652:B1420,Cocinadinamica!C652:C1420)</f>
        <v>95</v>
      </c>
      <c r="O651" s="7">
        <f>spaces_3iWczBNnn5rbfoUlE0Jd_uploads_git_blob_9864c7f811c613c3faab876659c6423__25[[#This Row],[Hora de Llegada]]</f>
        <v>45023.147916666669</v>
      </c>
      <c r="P651" s="9">
        <f>spaces_3iWczBNnn5rbfoUlE0Jd_uploads_git_blob_9864c7f811c613c3faab876659c6423__25[[#This Row],[Hora de Llegada]]</f>
        <v>45023.147916666669</v>
      </c>
      <c r="Q651" s="9">
        <f>spaces_3iWczBNnn5rbfoUlE0Jd_uploads_git_blob_9864c7f811c613c3faab876659c6423__25[[#This Row],[Hora de Salida]]</f>
        <v>45023.209722222222</v>
      </c>
      <c r="R651" s="9" cm="1">
        <f t="array" ref="R65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6.1805555553291924E-2</v>
      </c>
      <c r="S651" s="9">
        <f>_xlfn.XLOOKUP(spaces_3iWczBNnn5rbfoUlE0Jd_uploads_git_blob_9864c7f811c613c3faab876659c6423__25[[#This Row],[Número de Orden]],Cocinadinamica!E652:E1420,Cocinadinamica!F652:F1420)/1440</f>
        <v>5.2777777777777778E-2</v>
      </c>
      <c r="T651" s="9" cm="1">
        <f t="array" ref="T65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9.0277777755141467E-3</v>
      </c>
      <c r="U651" s="9" t="str" cm="1">
        <f t="array" ref="U65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52" spans="1:21" x14ac:dyDescent="0.35">
      <c r="A652" s="27">
        <v>16</v>
      </c>
      <c r="B652" s="11" t="s">
        <v>1187</v>
      </c>
      <c r="C652" s="11">
        <v>4</v>
      </c>
      <c r="D652" s="12">
        <v>45023.086111111108</v>
      </c>
      <c r="E652" s="12">
        <v>45023.238888888889</v>
      </c>
      <c r="F652" s="11" t="s">
        <v>72</v>
      </c>
      <c r="G652" s="11" t="s">
        <v>73</v>
      </c>
      <c r="H652" s="11" t="s">
        <v>74</v>
      </c>
      <c r="I652" s="16">
        <v>20.27</v>
      </c>
      <c r="J652" s="11" t="s">
        <v>75</v>
      </c>
      <c r="K652" s="11">
        <v>651</v>
      </c>
      <c r="L652" s="11" t="s">
        <v>164</v>
      </c>
      <c r="M652" s="11" t="s">
        <v>1711</v>
      </c>
      <c r="N652">
        <f>_xlfn.XLOOKUP(spaces_3iWczBNnn5rbfoUlE0Jd_uploads_git_blob_9864c7f811c613c3faab876659c6423__25[[#This Row],[Número de Orden]],Cocinadinamica!B653:B1421,Cocinadinamica!C653:C1421)</f>
        <v>80</v>
      </c>
      <c r="O652" s="7">
        <f>spaces_3iWczBNnn5rbfoUlE0Jd_uploads_git_blob_9864c7f811c613c3faab876659c6423__25[[#This Row],[Hora de Llegada]]</f>
        <v>45023.086111111108</v>
      </c>
      <c r="P652" s="9">
        <f>spaces_3iWczBNnn5rbfoUlE0Jd_uploads_git_blob_9864c7f811c613c3faab876659c6423__25[[#This Row],[Hora de Llegada]]</f>
        <v>45023.086111111108</v>
      </c>
      <c r="Q652" s="9">
        <f>spaces_3iWczBNnn5rbfoUlE0Jd_uploads_git_blob_9864c7f811c613c3faab876659c6423__25[[#This Row],[Hora de Salida]]</f>
        <v>45023.238888888889</v>
      </c>
      <c r="R652" s="9" cm="1">
        <f t="array" ref="R65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0.15277777778101154</v>
      </c>
      <c r="S652" s="9">
        <f>_xlfn.XLOOKUP(spaces_3iWczBNnn5rbfoUlE0Jd_uploads_git_blob_9864c7f811c613c3faab876659c6423__25[[#This Row],[Número de Orden]],Cocinadinamica!E653:E1421,Cocinadinamica!F653:F1421)/1440</f>
        <v>6.1111111111111109E-2</v>
      </c>
      <c r="T652" s="9" cm="1">
        <f t="array" ref="T65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9.1666666669900421E-2</v>
      </c>
      <c r="U652" s="9" t="str" cm="1">
        <f t="array" ref="U65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53" spans="1:21" x14ac:dyDescent="0.35">
      <c r="A653" s="28">
        <v>14</v>
      </c>
      <c r="B653" s="13" t="s">
        <v>1143</v>
      </c>
      <c r="C653" s="13">
        <v>5</v>
      </c>
      <c r="D653" s="14">
        <v>45023.004166666666</v>
      </c>
      <c r="E653" s="14">
        <v>45023.101388888892</v>
      </c>
      <c r="F653" s="13" t="s">
        <v>100</v>
      </c>
      <c r="G653" s="13" t="s">
        <v>86</v>
      </c>
      <c r="H653" s="13" t="s">
        <v>109</v>
      </c>
      <c r="I653" s="17">
        <v>23.26</v>
      </c>
      <c r="J653" s="13" t="s">
        <v>88</v>
      </c>
      <c r="K653" s="13">
        <v>652</v>
      </c>
      <c r="L653" s="13" t="s">
        <v>174</v>
      </c>
      <c r="M653" s="13" t="s">
        <v>1712</v>
      </c>
      <c r="N653">
        <f>_xlfn.XLOOKUP(spaces_3iWczBNnn5rbfoUlE0Jd_uploads_git_blob_9864c7f811c613c3faab876659c6423__25[[#This Row],[Número de Orden]],Cocinadinamica!B654:B1422,Cocinadinamica!C654:C1422)</f>
        <v>66</v>
      </c>
      <c r="O653" s="7">
        <f>spaces_3iWczBNnn5rbfoUlE0Jd_uploads_git_blob_9864c7f811c613c3faab876659c6423__25[[#This Row],[Hora de Llegada]]</f>
        <v>45023.004166666666</v>
      </c>
      <c r="P653" s="9">
        <f>spaces_3iWczBNnn5rbfoUlE0Jd_uploads_git_blob_9864c7f811c613c3faab876659c6423__25[[#This Row],[Hora de Llegada]]</f>
        <v>45023.004166666666</v>
      </c>
      <c r="Q653" s="9">
        <f>spaces_3iWczBNnn5rbfoUlE0Jd_uploads_git_blob_9864c7f811c613c3faab876659c6423__25[[#This Row],[Hora de Salida]]</f>
        <v>45023.101388888892</v>
      </c>
      <c r="R653" s="9" cm="1">
        <f t="array" ref="R65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0.10763888889050577</v>
      </c>
      <c r="S653" s="9">
        <f>_xlfn.XLOOKUP(spaces_3iWczBNnn5rbfoUlE0Jd_uploads_git_blob_9864c7f811c613c3faab876659c6423__25[[#This Row],[Número de Orden]],Cocinadinamica!E654:E1422,Cocinadinamica!F654:F1422)/1440</f>
        <v>3.4722222222222224E-2</v>
      </c>
      <c r="T653" s="9" cm="1">
        <f t="array" ref="T65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7.2916666668283545E-2</v>
      </c>
      <c r="U653" s="9" t="str" cm="1">
        <f t="array" ref="U65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54" spans="1:21" x14ac:dyDescent="0.35">
      <c r="A654" s="27">
        <v>13</v>
      </c>
      <c r="B654" s="11" t="s">
        <v>1188</v>
      </c>
      <c r="C654" s="11">
        <v>5</v>
      </c>
      <c r="D654" s="12">
        <v>45023.104861111111</v>
      </c>
      <c r="E654" s="12">
        <v>45023.180555555555</v>
      </c>
      <c r="F654" s="11" t="s">
        <v>223</v>
      </c>
      <c r="G654" s="11" t="s">
        <v>86</v>
      </c>
      <c r="H654" s="11" t="s">
        <v>74</v>
      </c>
      <c r="I654" s="16">
        <v>34.33</v>
      </c>
      <c r="J654" s="11" t="s">
        <v>75</v>
      </c>
      <c r="K654" s="11">
        <v>653</v>
      </c>
      <c r="L654" s="11" t="s">
        <v>275</v>
      </c>
      <c r="M654" s="11" t="s">
        <v>1713</v>
      </c>
      <c r="N654">
        <f>_xlfn.XLOOKUP(spaces_3iWczBNnn5rbfoUlE0Jd_uploads_git_blob_9864c7f811c613c3faab876659c6423__25[[#This Row],[Número de Orden]],Cocinadinamica!B655:B1423,Cocinadinamica!C655:C1423)</f>
        <v>100</v>
      </c>
      <c r="O654" s="7">
        <f>spaces_3iWczBNnn5rbfoUlE0Jd_uploads_git_blob_9864c7f811c613c3faab876659c6423__25[[#This Row],[Hora de Llegada]]</f>
        <v>45023.104861111111</v>
      </c>
      <c r="P654" s="9">
        <f>spaces_3iWczBNnn5rbfoUlE0Jd_uploads_git_blob_9864c7f811c613c3faab876659c6423__25[[#This Row],[Hora de Llegada]]</f>
        <v>45023.104861111111</v>
      </c>
      <c r="Q654" s="9">
        <f>spaces_3iWczBNnn5rbfoUlE0Jd_uploads_git_blob_9864c7f811c613c3faab876659c6423__25[[#This Row],[Hora de Salida]]</f>
        <v>45023.180555555555</v>
      </c>
      <c r="R654" s="9" cm="1">
        <f t="array" ref="R65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7.5694444443797693E-2</v>
      </c>
      <c r="S654" s="9">
        <f>_xlfn.XLOOKUP(spaces_3iWczBNnn5rbfoUlE0Jd_uploads_git_blob_9864c7f811c613c3faab876659c6423__25[[#This Row],[Número de Orden]],Cocinadinamica!E655:E1423,Cocinadinamica!F655:F1423)/1440</f>
        <v>0.10416666666666667</v>
      </c>
      <c r="T654" s="9" cm="1">
        <f t="array" ref="T65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654" s="9" t="str" cm="1">
        <f t="array" ref="U65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655" spans="1:21" x14ac:dyDescent="0.35">
      <c r="A655" s="28">
        <v>12</v>
      </c>
      <c r="B655" s="13" t="s">
        <v>1189</v>
      </c>
      <c r="C655" s="13">
        <v>5</v>
      </c>
      <c r="D655" s="14">
        <v>45023.001388888886</v>
      </c>
      <c r="E655" s="14">
        <v>45023.072222222225</v>
      </c>
      <c r="F655" s="13" t="s">
        <v>85</v>
      </c>
      <c r="G655" s="13" t="s">
        <v>73</v>
      </c>
      <c r="H655" s="13" t="s">
        <v>74</v>
      </c>
      <c r="I655" s="17">
        <v>23.98</v>
      </c>
      <c r="J655" s="13" t="s">
        <v>88</v>
      </c>
      <c r="K655" s="13">
        <v>654</v>
      </c>
      <c r="L655" s="13" t="s">
        <v>174</v>
      </c>
      <c r="M655" s="13" t="s">
        <v>1309</v>
      </c>
      <c r="N655">
        <f>_xlfn.XLOOKUP(spaces_3iWczBNnn5rbfoUlE0Jd_uploads_git_blob_9864c7f811c613c3faab876659c6423__25[[#This Row],[Número de Orden]],Cocinadinamica!B656:B1424,Cocinadinamica!C656:C1424)</f>
        <v>17</v>
      </c>
      <c r="O655" s="7">
        <f>spaces_3iWczBNnn5rbfoUlE0Jd_uploads_git_blob_9864c7f811c613c3faab876659c6423__25[[#This Row],[Hora de Llegada]]</f>
        <v>45023.001388888886</v>
      </c>
      <c r="P655" s="9">
        <f>spaces_3iWczBNnn5rbfoUlE0Jd_uploads_git_blob_9864c7f811c613c3faab876659c6423__25[[#This Row],[Hora de Llegada]]</f>
        <v>45023.001388888886</v>
      </c>
      <c r="Q655" s="9">
        <f>spaces_3iWczBNnn5rbfoUlE0Jd_uploads_git_blob_9864c7f811c613c3faab876659c6423__25[[#This Row],[Hora de Salida]]</f>
        <v>45023.072222222225</v>
      </c>
      <c r="R655" s="9" cm="1">
        <f t="array" ref="R65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8.1250000002910383E-2</v>
      </c>
      <c r="S655" s="9">
        <f>_xlfn.XLOOKUP(spaces_3iWczBNnn5rbfoUlE0Jd_uploads_git_blob_9864c7f811c613c3faab876659c6423__25[[#This Row],[Número de Orden]],Cocinadinamica!E656:E1424,Cocinadinamica!F656:F1424)/1440</f>
        <v>3.0555555555555555E-2</v>
      </c>
      <c r="T655" s="9" cm="1">
        <f t="array" ref="T65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5.0694444447354825E-2</v>
      </c>
      <c r="U655" s="9" t="str" cm="1">
        <f t="array" ref="U65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56" spans="1:21" x14ac:dyDescent="0.35">
      <c r="A656" s="27" t="s">
        <v>121</v>
      </c>
      <c r="B656" s="11" t="s">
        <v>752</v>
      </c>
      <c r="C656" s="11">
        <v>4</v>
      </c>
      <c r="D656" s="12">
        <v>45023.052083333336</v>
      </c>
      <c r="E656" s="12">
        <v>45023.200694444444</v>
      </c>
      <c r="F656" s="11" t="s">
        <v>85</v>
      </c>
      <c r="G656" s="11" t="s">
        <v>86</v>
      </c>
      <c r="H656" s="11" t="s">
        <v>87</v>
      </c>
      <c r="I656" s="16">
        <v>2.17</v>
      </c>
      <c r="J656" s="11" t="s">
        <v>94</v>
      </c>
      <c r="K656" s="11">
        <v>655</v>
      </c>
      <c r="L656" s="11" t="s">
        <v>89</v>
      </c>
      <c r="M656" s="11" t="s">
        <v>15</v>
      </c>
      <c r="N656">
        <f>_xlfn.XLOOKUP(spaces_3iWczBNnn5rbfoUlE0Jd_uploads_git_blob_9864c7f811c613c3faab876659c6423__25[[#This Row],[Número de Orden]],Cocinadinamica!B657:B1425,Cocinadinamica!C657:C1425)</f>
        <v>36</v>
      </c>
      <c r="O656" s="7">
        <f>spaces_3iWczBNnn5rbfoUlE0Jd_uploads_git_blob_9864c7f811c613c3faab876659c6423__25[[#This Row],[Hora de Llegada]]</f>
        <v>45023.052083333336</v>
      </c>
      <c r="P656" s="9">
        <f>spaces_3iWczBNnn5rbfoUlE0Jd_uploads_git_blob_9864c7f811c613c3faab876659c6423__25[[#This Row],[Hora de Llegada]]</f>
        <v>45023.052083333336</v>
      </c>
      <c r="Q656" s="9">
        <f>spaces_3iWczBNnn5rbfoUlE0Jd_uploads_git_blob_9864c7f811c613c3faab876659c6423__25[[#This Row],[Hora de Salida]]</f>
        <v>45023.200694444444</v>
      </c>
      <c r="R656" s="9" cm="1">
        <f t="array" ref="R65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0.14861111110803904</v>
      </c>
      <c r="S656" s="9">
        <f>_xlfn.XLOOKUP(spaces_3iWczBNnn5rbfoUlE0Jd_uploads_git_blob_9864c7f811c613c3faab876659c6423__25[[#This Row],[Número de Orden]],Cocinadinamica!E657:E1425,Cocinadinamica!F657:F1425)/1440</f>
        <v>2.5000000000000001E-2</v>
      </c>
      <c r="T656" s="9" cm="1">
        <f t="array" ref="T65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0.12361111110803905</v>
      </c>
      <c r="U656" s="9" t="str" cm="1">
        <f t="array" ref="U65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57" spans="1:21" x14ac:dyDescent="0.35">
      <c r="A657" s="28">
        <v>19</v>
      </c>
      <c r="B657" s="13" t="s">
        <v>1190</v>
      </c>
      <c r="C657" s="13">
        <v>6</v>
      </c>
      <c r="D657" s="14">
        <v>45023.15</v>
      </c>
      <c r="E657" s="14">
        <v>45023.277777777781</v>
      </c>
      <c r="F657" s="13" t="s">
        <v>223</v>
      </c>
      <c r="G657" s="13" t="s">
        <v>73</v>
      </c>
      <c r="H657" s="13" t="s">
        <v>74</v>
      </c>
      <c r="I657" s="17">
        <v>31.23</v>
      </c>
      <c r="J657" s="13" t="s">
        <v>94</v>
      </c>
      <c r="K657" s="13">
        <v>656</v>
      </c>
      <c r="L657" s="13" t="s">
        <v>164</v>
      </c>
      <c r="M657" s="13" t="s">
        <v>1714</v>
      </c>
      <c r="N657">
        <f>_xlfn.XLOOKUP(spaces_3iWczBNnn5rbfoUlE0Jd_uploads_git_blob_9864c7f811c613c3faab876659c6423__25[[#This Row],[Número de Orden]],Cocinadinamica!B658:B1426,Cocinadinamica!C658:C1426)</f>
        <v>63</v>
      </c>
      <c r="O657" s="7">
        <f>spaces_3iWczBNnn5rbfoUlE0Jd_uploads_git_blob_9864c7f811c613c3faab876659c6423__25[[#This Row],[Hora de Llegada]]</f>
        <v>45023.15</v>
      </c>
      <c r="P657" s="9">
        <f>spaces_3iWczBNnn5rbfoUlE0Jd_uploads_git_blob_9864c7f811c613c3faab876659c6423__25[[#This Row],[Hora de Llegada]]</f>
        <v>45023.15</v>
      </c>
      <c r="Q657" s="9">
        <f>spaces_3iWczBNnn5rbfoUlE0Jd_uploads_git_blob_9864c7f811c613c3faab876659c6423__25[[#This Row],[Hora de Salida]]</f>
        <v>45023.277777777781</v>
      </c>
      <c r="R657" s="9" cm="1">
        <f t="array" ref="R65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0.12777777777955635</v>
      </c>
      <c r="S657" s="9">
        <f>_xlfn.XLOOKUP(spaces_3iWczBNnn5rbfoUlE0Jd_uploads_git_blob_9864c7f811c613c3faab876659c6423__25[[#This Row],[Número de Orden]],Cocinadinamica!E658:E1426,Cocinadinamica!F658:F1426)/1440</f>
        <v>7.6388888888888895E-2</v>
      </c>
      <c r="T657" s="9" cm="1">
        <f t="array" ref="T65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5.138888889066745E-2</v>
      </c>
      <c r="U657" s="9" t="str" cm="1">
        <f t="array" ref="U65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58" spans="1:21" x14ac:dyDescent="0.35">
      <c r="A658" s="27">
        <v>1</v>
      </c>
      <c r="B658" s="11" t="s">
        <v>1191</v>
      </c>
      <c r="C658" s="11">
        <v>2</v>
      </c>
      <c r="D658" s="12">
        <v>45023.035416666666</v>
      </c>
      <c r="E658" s="12">
        <v>45023.171527777777</v>
      </c>
      <c r="F658" s="11" t="s">
        <v>223</v>
      </c>
      <c r="G658" s="11" t="s">
        <v>86</v>
      </c>
      <c r="H658" s="11" t="s">
        <v>87</v>
      </c>
      <c r="I658" s="16">
        <v>44.2</v>
      </c>
      <c r="J658" s="11" t="s">
        <v>94</v>
      </c>
      <c r="K658" s="11">
        <v>657</v>
      </c>
      <c r="L658" s="11" t="s">
        <v>101</v>
      </c>
      <c r="M658" s="11" t="s">
        <v>1715</v>
      </c>
      <c r="N658">
        <f>_xlfn.XLOOKUP(spaces_3iWczBNnn5rbfoUlE0Jd_uploads_git_blob_9864c7f811c613c3faab876659c6423__25[[#This Row],[Número de Orden]],Cocinadinamica!B659:B1427,Cocinadinamica!C659:C1427)</f>
        <v>76</v>
      </c>
      <c r="O658" s="7">
        <f>spaces_3iWczBNnn5rbfoUlE0Jd_uploads_git_blob_9864c7f811c613c3faab876659c6423__25[[#This Row],[Hora de Llegada]]</f>
        <v>45023.035416666666</v>
      </c>
      <c r="P658" s="9">
        <f>spaces_3iWczBNnn5rbfoUlE0Jd_uploads_git_blob_9864c7f811c613c3faab876659c6423__25[[#This Row],[Hora de Llegada]]</f>
        <v>45023.035416666666</v>
      </c>
      <c r="Q658" s="9">
        <f>spaces_3iWczBNnn5rbfoUlE0Jd_uploads_git_blob_9864c7f811c613c3faab876659c6423__25[[#This Row],[Hora de Salida]]</f>
        <v>45023.171527777777</v>
      </c>
      <c r="R658" s="9" cm="1">
        <f t="array" ref="R65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0.13611111111094942</v>
      </c>
      <c r="S658" s="9">
        <f>_xlfn.XLOOKUP(spaces_3iWczBNnn5rbfoUlE0Jd_uploads_git_blob_9864c7f811c613c3faab876659c6423__25[[#This Row],[Número de Orden]],Cocinadinamica!E659:E1427,Cocinadinamica!F659:F1427)/1440</f>
        <v>9.3055555555555558E-2</v>
      </c>
      <c r="T658" s="9" cm="1">
        <f t="array" ref="T65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4.3055555555393865E-2</v>
      </c>
      <c r="U658" s="9" t="str" cm="1">
        <f t="array" ref="U65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59" spans="1:21" x14ac:dyDescent="0.35">
      <c r="A659" s="28">
        <v>19</v>
      </c>
      <c r="B659" s="13" t="s">
        <v>1192</v>
      </c>
      <c r="C659" s="13">
        <v>5</v>
      </c>
      <c r="D659" s="14">
        <v>45023.071527777778</v>
      </c>
      <c r="E659" s="14">
        <v>45023.209722222222</v>
      </c>
      <c r="F659" s="13" t="s">
        <v>85</v>
      </c>
      <c r="G659" s="13" t="s">
        <v>163</v>
      </c>
      <c r="H659" s="13" t="s">
        <v>87</v>
      </c>
      <c r="I659" s="17">
        <v>31.27</v>
      </c>
      <c r="J659" s="13" t="s">
        <v>94</v>
      </c>
      <c r="K659" s="13">
        <v>658</v>
      </c>
      <c r="L659" s="13" t="s">
        <v>89</v>
      </c>
      <c r="M659" s="13" t="s">
        <v>1716</v>
      </c>
      <c r="N659">
        <f>_xlfn.XLOOKUP(spaces_3iWczBNnn5rbfoUlE0Jd_uploads_git_blob_9864c7f811c613c3faab876659c6423__25[[#This Row],[Número de Orden]],Cocinadinamica!B660:B1428,Cocinadinamica!C660:C1428)</f>
        <v>35</v>
      </c>
      <c r="O659" s="7">
        <f>spaces_3iWczBNnn5rbfoUlE0Jd_uploads_git_blob_9864c7f811c613c3faab876659c6423__25[[#This Row],[Hora de Llegada]]</f>
        <v>45023.071527777778</v>
      </c>
      <c r="P659" s="9">
        <f>spaces_3iWczBNnn5rbfoUlE0Jd_uploads_git_blob_9864c7f811c613c3faab876659c6423__25[[#This Row],[Hora de Llegada]]</f>
        <v>45023.071527777778</v>
      </c>
      <c r="Q659" s="9">
        <f>spaces_3iWczBNnn5rbfoUlE0Jd_uploads_git_blob_9864c7f811c613c3faab876659c6423__25[[#This Row],[Hora de Salida]]</f>
        <v>45023.209722222222</v>
      </c>
      <c r="R659" s="9" cm="1">
        <f t="array" ref="R65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0.13819444444379769</v>
      </c>
      <c r="S659" s="9">
        <f>_xlfn.XLOOKUP(spaces_3iWczBNnn5rbfoUlE0Jd_uploads_git_blob_9864c7f811c613c3faab876659c6423__25[[#This Row],[Número de Orden]],Cocinadinamica!E660:E1428,Cocinadinamica!F660:F1428)/1440</f>
        <v>3.3333333333333333E-2</v>
      </c>
      <c r="T659" s="9" cm="1">
        <f t="array" ref="T65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0.10486111111046437</v>
      </c>
      <c r="U659" s="9" t="str" cm="1">
        <f t="array" ref="U65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60" spans="1:21" x14ac:dyDescent="0.35">
      <c r="A660" s="27" t="s">
        <v>247</v>
      </c>
      <c r="B660" s="11" t="s">
        <v>358</v>
      </c>
      <c r="C660" s="11">
        <v>4</v>
      </c>
      <c r="D660" s="12">
        <v>45023.118055555555</v>
      </c>
      <c r="E660" s="12">
        <v>45023.168749999997</v>
      </c>
      <c r="F660" s="11" t="s">
        <v>72</v>
      </c>
      <c r="G660" s="11" t="s">
        <v>86</v>
      </c>
      <c r="H660" s="11" t="s">
        <v>74</v>
      </c>
      <c r="I660" s="16">
        <v>35.24</v>
      </c>
      <c r="J660" s="11" t="s">
        <v>88</v>
      </c>
      <c r="K660" s="11">
        <v>659</v>
      </c>
      <c r="L660" s="11" t="s">
        <v>76</v>
      </c>
      <c r="M660" s="11" t="s">
        <v>23</v>
      </c>
      <c r="N660">
        <f>_xlfn.XLOOKUP(spaces_3iWczBNnn5rbfoUlE0Jd_uploads_git_blob_9864c7f811c613c3faab876659c6423__25[[#This Row],[Número de Orden]],Cocinadinamica!B661:B1429,Cocinadinamica!C661:C1429)</f>
        <v>36</v>
      </c>
      <c r="O660" s="7">
        <f>spaces_3iWczBNnn5rbfoUlE0Jd_uploads_git_blob_9864c7f811c613c3faab876659c6423__25[[#This Row],[Hora de Llegada]]</f>
        <v>45023.118055555555</v>
      </c>
      <c r="P660" s="9">
        <f>spaces_3iWczBNnn5rbfoUlE0Jd_uploads_git_blob_9864c7f811c613c3faab876659c6423__25[[#This Row],[Hora de Llegada]]</f>
        <v>45023.118055555555</v>
      </c>
      <c r="Q660" s="9">
        <f>spaces_3iWczBNnn5rbfoUlE0Jd_uploads_git_blob_9864c7f811c613c3faab876659c6423__25[[#This Row],[Hora de Salida]]</f>
        <v>45023.168749999997</v>
      </c>
      <c r="R660" s="9" cm="1">
        <f t="array" ref="R66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6.1111111106583849E-2</v>
      </c>
      <c r="S660" s="9">
        <f>_xlfn.XLOOKUP(spaces_3iWczBNnn5rbfoUlE0Jd_uploads_git_blob_9864c7f811c613c3faab876659c6423__25[[#This Row],[Número de Orden]],Cocinadinamica!E661:E1429,Cocinadinamica!F661:F1429)/1440</f>
        <v>2.1527777777777778E-2</v>
      </c>
      <c r="T660" s="9" cm="1">
        <f t="array" ref="T66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3.9583333328806071E-2</v>
      </c>
      <c r="U660" s="9" t="str" cm="1">
        <f t="array" ref="U66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61" spans="1:21" x14ac:dyDescent="0.35">
      <c r="A661" s="28">
        <v>19</v>
      </c>
      <c r="B661" s="13" t="s">
        <v>1193</v>
      </c>
      <c r="C661" s="13">
        <v>4</v>
      </c>
      <c r="D661" s="14">
        <v>45023.080555555556</v>
      </c>
      <c r="E661" s="14">
        <v>45023.243750000001</v>
      </c>
      <c r="F661" s="13" t="s">
        <v>100</v>
      </c>
      <c r="G661" s="13" t="s">
        <v>163</v>
      </c>
      <c r="H661" s="13" t="s">
        <v>74</v>
      </c>
      <c r="I661" s="17">
        <v>15.91</v>
      </c>
      <c r="J661" s="13" t="s">
        <v>94</v>
      </c>
      <c r="K661" s="13">
        <v>660</v>
      </c>
      <c r="L661" s="13" t="s">
        <v>89</v>
      </c>
      <c r="M661" s="13" t="s">
        <v>1717</v>
      </c>
      <c r="N661">
        <f>_xlfn.XLOOKUP(spaces_3iWczBNnn5rbfoUlE0Jd_uploads_git_blob_9864c7f811c613c3faab876659c6423__25[[#This Row],[Número de Orden]],Cocinadinamica!B662:B1430,Cocinadinamica!C662:C1430)</f>
        <v>82</v>
      </c>
      <c r="O661" s="7">
        <f>spaces_3iWczBNnn5rbfoUlE0Jd_uploads_git_blob_9864c7f811c613c3faab876659c6423__25[[#This Row],[Hora de Llegada]]</f>
        <v>45023.080555555556</v>
      </c>
      <c r="P661" s="9">
        <f>spaces_3iWczBNnn5rbfoUlE0Jd_uploads_git_blob_9864c7f811c613c3faab876659c6423__25[[#This Row],[Hora de Llegada]]</f>
        <v>45023.080555555556</v>
      </c>
      <c r="Q661" s="9">
        <f>spaces_3iWczBNnn5rbfoUlE0Jd_uploads_git_blob_9864c7f811c613c3faab876659c6423__25[[#This Row],[Hora de Salida]]</f>
        <v>45023.243750000001</v>
      </c>
      <c r="R661" s="9" cm="1">
        <f t="array" ref="R66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0.16319444444525288</v>
      </c>
      <c r="S661" s="9">
        <f>_xlfn.XLOOKUP(spaces_3iWczBNnn5rbfoUlE0Jd_uploads_git_blob_9864c7f811c613c3faab876659c6423__25[[#This Row],[Número de Orden]],Cocinadinamica!E662:E1430,Cocinadinamica!F662:F1430)/1440</f>
        <v>3.125E-2</v>
      </c>
      <c r="T661" s="9" cm="1">
        <f t="array" ref="T66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0.13194444444525288</v>
      </c>
      <c r="U661" s="9" t="str" cm="1">
        <f t="array" ref="U66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62" spans="1:21" x14ac:dyDescent="0.35">
      <c r="A662" s="27">
        <v>16</v>
      </c>
      <c r="B662" s="11" t="s">
        <v>933</v>
      </c>
      <c r="C662" s="11">
        <v>4</v>
      </c>
      <c r="D662" s="12">
        <v>45023.140277777777</v>
      </c>
      <c r="E662" s="12">
        <v>45023.286111111112</v>
      </c>
      <c r="F662" s="11" t="s">
        <v>72</v>
      </c>
      <c r="G662" s="11" t="s">
        <v>73</v>
      </c>
      <c r="H662" s="11" t="s">
        <v>74</v>
      </c>
      <c r="I662" s="16">
        <v>32.54</v>
      </c>
      <c r="J662" s="11" t="s">
        <v>88</v>
      </c>
      <c r="K662" s="11">
        <v>661</v>
      </c>
      <c r="L662" s="11" t="s">
        <v>164</v>
      </c>
      <c r="M662" s="11" t="s">
        <v>1718</v>
      </c>
      <c r="N662">
        <f>_xlfn.XLOOKUP(spaces_3iWczBNnn5rbfoUlE0Jd_uploads_git_blob_9864c7f811c613c3faab876659c6423__25[[#This Row],[Número de Orden]],Cocinadinamica!B663:B1431,Cocinadinamica!C663:C1431)</f>
        <v>83</v>
      </c>
      <c r="O662" s="7">
        <f>spaces_3iWczBNnn5rbfoUlE0Jd_uploads_git_blob_9864c7f811c613c3faab876659c6423__25[[#This Row],[Hora de Llegada]]</f>
        <v>45023.140277777777</v>
      </c>
      <c r="P662" s="9">
        <f>spaces_3iWczBNnn5rbfoUlE0Jd_uploads_git_blob_9864c7f811c613c3faab876659c6423__25[[#This Row],[Hora de Llegada]]</f>
        <v>45023.140277777777</v>
      </c>
      <c r="Q662" s="9">
        <f>spaces_3iWczBNnn5rbfoUlE0Jd_uploads_git_blob_9864c7f811c613c3faab876659c6423__25[[#This Row],[Hora de Salida]]</f>
        <v>45023.286111111112</v>
      </c>
      <c r="R662" s="9" cm="1">
        <f t="array" ref="R66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0.15625</v>
      </c>
      <c r="S662" s="9">
        <f>_xlfn.XLOOKUP(spaces_3iWczBNnn5rbfoUlE0Jd_uploads_git_blob_9864c7f811c613c3faab876659c6423__25[[#This Row],[Número de Orden]],Cocinadinamica!E663:E1431,Cocinadinamica!F663:F1431)/1440</f>
        <v>9.375E-2</v>
      </c>
      <c r="T662" s="9" cm="1">
        <f t="array" ref="T66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6.25E-2</v>
      </c>
      <c r="U662" s="9" t="str" cm="1">
        <f t="array" ref="U66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63" spans="1:21" x14ac:dyDescent="0.35">
      <c r="A663" s="28">
        <v>15</v>
      </c>
      <c r="B663" s="13" t="s">
        <v>1194</v>
      </c>
      <c r="C663" s="13">
        <v>4</v>
      </c>
      <c r="D663" s="14">
        <v>45023.084027777775</v>
      </c>
      <c r="E663" s="14">
        <v>45023.209722222222</v>
      </c>
      <c r="F663" s="13" t="s">
        <v>223</v>
      </c>
      <c r="G663" s="13" t="s">
        <v>86</v>
      </c>
      <c r="H663" s="13" t="s">
        <v>74</v>
      </c>
      <c r="I663" s="17">
        <v>11.64</v>
      </c>
      <c r="J663" s="13" t="s">
        <v>75</v>
      </c>
      <c r="K663" s="13">
        <v>662</v>
      </c>
      <c r="L663" s="13" t="s">
        <v>95</v>
      </c>
      <c r="M663" s="13" t="s">
        <v>1719</v>
      </c>
      <c r="N663">
        <f>_xlfn.XLOOKUP(spaces_3iWczBNnn5rbfoUlE0Jd_uploads_git_blob_9864c7f811c613c3faab876659c6423__25[[#This Row],[Número de Orden]],Cocinadinamica!B664:B1432,Cocinadinamica!C664:C1432)</f>
        <v>54</v>
      </c>
      <c r="O663" s="7">
        <f>spaces_3iWczBNnn5rbfoUlE0Jd_uploads_git_blob_9864c7f811c613c3faab876659c6423__25[[#This Row],[Hora de Llegada]]</f>
        <v>45023.084027777775</v>
      </c>
      <c r="P663" s="9">
        <f>spaces_3iWczBNnn5rbfoUlE0Jd_uploads_git_blob_9864c7f811c613c3faab876659c6423__25[[#This Row],[Hora de Llegada]]</f>
        <v>45023.084027777775</v>
      </c>
      <c r="Q663" s="9">
        <f>spaces_3iWczBNnn5rbfoUlE0Jd_uploads_git_blob_9864c7f811c613c3faab876659c6423__25[[#This Row],[Hora de Salida]]</f>
        <v>45023.209722222222</v>
      </c>
      <c r="R663" s="9" cm="1">
        <f t="array" ref="R66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0.12569444444670808</v>
      </c>
      <c r="S663" s="9">
        <f>_xlfn.XLOOKUP(spaces_3iWczBNnn5rbfoUlE0Jd_uploads_git_blob_9864c7f811c613c3faab876659c6423__25[[#This Row],[Número de Orden]],Cocinadinamica!E664:E1432,Cocinadinamica!F664:F1432)/1440</f>
        <v>5.9027777777777776E-2</v>
      </c>
      <c r="T663" s="9" cm="1">
        <f t="array" ref="T66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6.6666666668930299E-2</v>
      </c>
      <c r="U663" s="9" t="str" cm="1">
        <f t="array" ref="U66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64" spans="1:21" x14ac:dyDescent="0.35">
      <c r="A664" s="27">
        <v>3</v>
      </c>
      <c r="B664" s="11" t="s">
        <v>1195</v>
      </c>
      <c r="C664" s="11">
        <v>1</v>
      </c>
      <c r="D664" s="12">
        <v>45023.04791666667</v>
      </c>
      <c r="E664" s="12">
        <v>45023.157638888886</v>
      </c>
      <c r="F664" s="11" t="s">
        <v>223</v>
      </c>
      <c r="G664" s="11" t="s">
        <v>86</v>
      </c>
      <c r="H664" s="11" t="s">
        <v>87</v>
      </c>
      <c r="I664" s="16">
        <v>41.8</v>
      </c>
      <c r="J664" s="11" t="s">
        <v>88</v>
      </c>
      <c r="K664" s="11">
        <v>663</v>
      </c>
      <c r="L664" s="11" t="s">
        <v>181</v>
      </c>
      <c r="M664" s="11" t="s">
        <v>1720</v>
      </c>
      <c r="N664">
        <f>_xlfn.XLOOKUP(spaces_3iWczBNnn5rbfoUlE0Jd_uploads_git_blob_9864c7f811c613c3faab876659c6423__25[[#This Row],[Número de Orden]],Cocinadinamica!B665:B1433,Cocinadinamica!C665:C1433)</f>
        <v>48</v>
      </c>
      <c r="O664" s="7">
        <f>spaces_3iWczBNnn5rbfoUlE0Jd_uploads_git_blob_9864c7f811c613c3faab876659c6423__25[[#This Row],[Hora de Llegada]]</f>
        <v>45023.04791666667</v>
      </c>
      <c r="P664" s="9">
        <f>spaces_3iWczBNnn5rbfoUlE0Jd_uploads_git_blob_9864c7f811c613c3faab876659c6423__25[[#This Row],[Hora de Llegada]]</f>
        <v>45023.04791666667</v>
      </c>
      <c r="Q664" s="9">
        <f>spaces_3iWczBNnn5rbfoUlE0Jd_uploads_git_blob_9864c7f811c613c3faab876659c6423__25[[#This Row],[Hora de Salida]]</f>
        <v>45023.157638888886</v>
      </c>
      <c r="R664" s="9" cm="1">
        <f t="array" ref="R66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0.12013888888031943</v>
      </c>
      <c r="S664" s="9">
        <f>_xlfn.XLOOKUP(spaces_3iWczBNnn5rbfoUlE0Jd_uploads_git_blob_9864c7f811c613c3faab876659c6423__25[[#This Row],[Número de Orden]],Cocinadinamica!E665:E1433,Cocinadinamica!F665:F1433)/1440</f>
        <v>6.0416666666666667E-2</v>
      </c>
      <c r="T664" s="9" cm="1">
        <f t="array" ref="T66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5.9722222213652761E-2</v>
      </c>
      <c r="U664" s="9" t="str" cm="1">
        <f t="array" ref="U66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65" spans="1:21" x14ac:dyDescent="0.35">
      <c r="A665" s="28">
        <v>20</v>
      </c>
      <c r="B665" s="13" t="s">
        <v>1196</v>
      </c>
      <c r="C665" s="13">
        <v>6</v>
      </c>
      <c r="D665" s="14">
        <v>45023.065972222219</v>
      </c>
      <c r="E665" s="14">
        <v>45023.161805555559</v>
      </c>
      <c r="F665" s="13" t="s">
        <v>72</v>
      </c>
      <c r="G665" s="13" t="s">
        <v>163</v>
      </c>
      <c r="H665" s="13" t="s">
        <v>109</v>
      </c>
      <c r="I665" s="17">
        <v>31.27</v>
      </c>
      <c r="J665" s="13" t="s">
        <v>94</v>
      </c>
      <c r="K665" s="13">
        <v>664</v>
      </c>
      <c r="L665" s="13" t="s">
        <v>110</v>
      </c>
      <c r="M665" s="13" t="s">
        <v>1721</v>
      </c>
      <c r="N665">
        <f>_xlfn.XLOOKUP(spaces_3iWczBNnn5rbfoUlE0Jd_uploads_git_blob_9864c7f811c613c3faab876659c6423__25[[#This Row],[Número de Orden]],Cocinadinamica!B666:B1434,Cocinadinamica!C666:C1434)</f>
        <v>51</v>
      </c>
      <c r="O665" s="7">
        <f>spaces_3iWczBNnn5rbfoUlE0Jd_uploads_git_blob_9864c7f811c613c3faab876659c6423__25[[#This Row],[Hora de Llegada]]</f>
        <v>45023.065972222219</v>
      </c>
      <c r="P665" s="9">
        <f>spaces_3iWczBNnn5rbfoUlE0Jd_uploads_git_blob_9864c7f811c613c3faab876659c6423__25[[#This Row],[Hora de Llegada]]</f>
        <v>45023.065972222219</v>
      </c>
      <c r="Q665" s="9">
        <f>spaces_3iWczBNnn5rbfoUlE0Jd_uploads_git_blob_9864c7f811c613c3faab876659c6423__25[[#This Row],[Hora de Salida]]</f>
        <v>45023.161805555559</v>
      </c>
      <c r="R665" s="9" cm="1">
        <f t="array" ref="R66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9.5833333340124227E-2</v>
      </c>
      <c r="S665" s="9">
        <f>_xlfn.XLOOKUP(spaces_3iWczBNnn5rbfoUlE0Jd_uploads_git_blob_9864c7f811c613c3faab876659c6423__25[[#This Row],[Número de Orden]],Cocinadinamica!E666:E1434,Cocinadinamica!F666:F1434)/1440</f>
        <v>6.8750000000000006E-2</v>
      </c>
      <c r="T665" s="9" cm="1">
        <f t="array" ref="T66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2.7083333340124222E-2</v>
      </c>
      <c r="U665" s="9" t="str" cm="1">
        <f t="array" ref="U66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66" spans="1:21" x14ac:dyDescent="0.35">
      <c r="A666" s="27">
        <v>6</v>
      </c>
      <c r="B666" s="11" t="s">
        <v>1002</v>
      </c>
      <c r="C666" s="11">
        <v>1</v>
      </c>
      <c r="D666" s="12">
        <v>45023.086805555555</v>
      </c>
      <c r="E666" s="12">
        <v>45023.24722222222</v>
      </c>
      <c r="F666" s="11" t="s">
        <v>85</v>
      </c>
      <c r="G666" s="11" t="s">
        <v>86</v>
      </c>
      <c r="H666" s="11" t="s">
        <v>74</v>
      </c>
      <c r="I666" s="16">
        <v>25.32</v>
      </c>
      <c r="J666" s="11" t="s">
        <v>88</v>
      </c>
      <c r="K666" s="11">
        <v>665</v>
      </c>
      <c r="L666" s="11" t="s">
        <v>95</v>
      </c>
      <c r="M666" s="11" t="s">
        <v>1722</v>
      </c>
      <c r="N666">
        <f>_xlfn.XLOOKUP(spaces_3iWczBNnn5rbfoUlE0Jd_uploads_git_blob_9864c7f811c613c3faab876659c6423__25[[#This Row],[Número de Orden]],Cocinadinamica!B667:B1435,Cocinadinamica!C667:C1435)</f>
        <v>52</v>
      </c>
      <c r="O666" s="7">
        <f>spaces_3iWczBNnn5rbfoUlE0Jd_uploads_git_blob_9864c7f811c613c3faab876659c6423__25[[#This Row],[Hora de Llegada]]</f>
        <v>45023.086805555555</v>
      </c>
      <c r="P666" s="9">
        <f>spaces_3iWczBNnn5rbfoUlE0Jd_uploads_git_blob_9864c7f811c613c3faab876659c6423__25[[#This Row],[Hora de Llegada]]</f>
        <v>45023.086805555555</v>
      </c>
      <c r="Q666" s="9">
        <f>spaces_3iWczBNnn5rbfoUlE0Jd_uploads_git_blob_9864c7f811c613c3faab876659c6423__25[[#This Row],[Hora de Salida]]</f>
        <v>45023.24722222222</v>
      </c>
      <c r="R666" s="9" cm="1">
        <f t="array" ref="R66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0.17083333332993789</v>
      </c>
      <c r="S666" s="9">
        <f>_xlfn.XLOOKUP(spaces_3iWczBNnn5rbfoUlE0Jd_uploads_git_blob_9864c7f811c613c3faab876659c6423__25[[#This Row],[Número de Orden]],Cocinadinamica!E667:E1435,Cocinadinamica!F667:F1435)/1440</f>
        <v>2.7777777777777776E-2</v>
      </c>
      <c r="T666" s="9" cm="1">
        <f t="array" ref="T66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0.1430555555521601</v>
      </c>
      <c r="U666" s="9" t="str" cm="1">
        <f t="array" ref="U66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67" spans="1:21" x14ac:dyDescent="0.35">
      <c r="A667" s="28" t="s">
        <v>215</v>
      </c>
      <c r="B667" s="13" t="s">
        <v>762</v>
      </c>
      <c r="C667" s="13">
        <v>4</v>
      </c>
      <c r="D667" s="14">
        <v>45023.044444444444</v>
      </c>
      <c r="E667" s="14">
        <v>45023.206250000003</v>
      </c>
      <c r="F667" s="13" t="s">
        <v>100</v>
      </c>
      <c r="G667" s="13" t="s">
        <v>86</v>
      </c>
      <c r="H667" s="13" t="s">
        <v>74</v>
      </c>
      <c r="I667" s="17">
        <v>11.86</v>
      </c>
      <c r="J667" s="13" t="s">
        <v>75</v>
      </c>
      <c r="K667" s="13">
        <v>666</v>
      </c>
      <c r="L667" s="13" t="s">
        <v>221</v>
      </c>
      <c r="M667" s="13" t="s">
        <v>39</v>
      </c>
      <c r="N667">
        <f>_xlfn.XLOOKUP(spaces_3iWczBNnn5rbfoUlE0Jd_uploads_git_blob_9864c7f811c613c3faab876659c6423__25[[#This Row],[Número de Orden]],Cocinadinamica!B668:B1436,Cocinadinamica!C668:C1436)</f>
        <v>16</v>
      </c>
      <c r="O667" s="7">
        <f>spaces_3iWczBNnn5rbfoUlE0Jd_uploads_git_blob_9864c7f811c613c3faab876659c6423__25[[#This Row],[Hora de Llegada]]</f>
        <v>45023.044444444444</v>
      </c>
      <c r="P667" s="9">
        <f>spaces_3iWczBNnn5rbfoUlE0Jd_uploads_git_blob_9864c7f811c613c3faab876659c6423__25[[#This Row],[Hora de Llegada]]</f>
        <v>45023.044444444444</v>
      </c>
      <c r="Q667" s="9">
        <f>spaces_3iWczBNnn5rbfoUlE0Jd_uploads_git_blob_9864c7f811c613c3faab876659c6423__25[[#This Row],[Hora de Salida]]</f>
        <v>45023.206250000003</v>
      </c>
      <c r="R667" s="9" cm="1">
        <f t="array" ref="R66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0.16180555555911269</v>
      </c>
      <c r="S667" s="9">
        <f>_xlfn.XLOOKUP(spaces_3iWczBNnn5rbfoUlE0Jd_uploads_git_blob_9864c7f811c613c3faab876659c6423__25[[#This Row],[Número de Orden]],Cocinadinamica!E668:E1436,Cocinadinamica!F668:F1436)/1440</f>
        <v>1.8749999999999999E-2</v>
      </c>
      <c r="T667" s="9" cm="1">
        <f t="array" ref="T66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0.1430555555591127</v>
      </c>
      <c r="U667" s="9" t="str" cm="1">
        <f t="array" ref="U66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68" spans="1:21" x14ac:dyDescent="0.35">
      <c r="A668" s="27" t="s">
        <v>185</v>
      </c>
      <c r="B668" s="11" t="s">
        <v>763</v>
      </c>
      <c r="C668" s="11">
        <v>5</v>
      </c>
      <c r="D668" s="12">
        <v>45023.152083333334</v>
      </c>
      <c r="E668" s="12">
        <v>45023.296527777777</v>
      </c>
      <c r="F668" s="11" t="s">
        <v>170</v>
      </c>
      <c r="G668" s="11" t="s">
        <v>86</v>
      </c>
      <c r="H668" s="11" t="s">
        <v>74</v>
      </c>
      <c r="I668" s="16">
        <v>20.49</v>
      </c>
      <c r="J668" s="11" t="s">
        <v>94</v>
      </c>
      <c r="K668" s="11">
        <v>667</v>
      </c>
      <c r="L668" s="11" t="s">
        <v>76</v>
      </c>
      <c r="M668" s="11" t="s">
        <v>21</v>
      </c>
      <c r="N668">
        <f>_xlfn.XLOOKUP(spaces_3iWczBNnn5rbfoUlE0Jd_uploads_git_blob_9864c7f811c613c3faab876659c6423__25[[#This Row],[Número de Orden]],Cocinadinamica!B669:B1437,Cocinadinamica!C669:C1437)</f>
        <v>14</v>
      </c>
      <c r="O668" s="7">
        <f>spaces_3iWczBNnn5rbfoUlE0Jd_uploads_git_blob_9864c7f811c613c3faab876659c6423__25[[#This Row],[Hora de Llegada]]</f>
        <v>45023.152083333334</v>
      </c>
      <c r="P668" s="9">
        <f>spaces_3iWczBNnn5rbfoUlE0Jd_uploads_git_blob_9864c7f811c613c3faab876659c6423__25[[#This Row],[Hora de Llegada]]</f>
        <v>45023.152083333334</v>
      </c>
      <c r="Q668" s="9">
        <f>spaces_3iWczBNnn5rbfoUlE0Jd_uploads_git_blob_9864c7f811c613c3faab876659c6423__25[[#This Row],[Hora de Salida]]</f>
        <v>45023.296527777777</v>
      </c>
      <c r="R668" s="9" cm="1">
        <f t="array" ref="R66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0.1444444444423425</v>
      </c>
      <c r="S668" s="9">
        <f>_xlfn.XLOOKUP(spaces_3iWczBNnn5rbfoUlE0Jd_uploads_git_blob_9864c7f811c613c3faab876659c6423__25[[#This Row],[Número de Orden]],Cocinadinamica!E669:E1437,Cocinadinamica!F669:F1437)/1440</f>
        <v>8.3333333333333332E-3</v>
      </c>
      <c r="T668" s="9" cm="1">
        <f t="array" ref="T66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0.13611111110900917</v>
      </c>
      <c r="U668" s="9" t="str" cm="1">
        <f t="array" ref="U66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69" spans="1:21" x14ac:dyDescent="0.35">
      <c r="A669" s="28">
        <v>12</v>
      </c>
      <c r="B669" s="13" t="s">
        <v>1009</v>
      </c>
      <c r="C669" s="13">
        <v>4</v>
      </c>
      <c r="D669" s="14">
        <v>45023.071527777778</v>
      </c>
      <c r="E669" s="14">
        <v>45023.195138888892</v>
      </c>
      <c r="F669" s="13" t="s">
        <v>223</v>
      </c>
      <c r="G669" s="13" t="s">
        <v>163</v>
      </c>
      <c r="H669" s="13" t="s">
        <v>74</v>
      </c>
      <c r="I669" s="17">
        <v>18.61</v>
      </c>
      <c r="J669" s="13" t="s">
        <v>94</v>
      </c>
      <c r="K669" s="13">
        <v>668</v>
      </c>
      <c r="L669" s="13" t="s">
        <v>95</v>
      </c>
      <c r="M669" s="13" t="s">
        <v>1723</v>
      </c>
      <c r="N669">
        <f>_xlfn.XLOOKUP(spaces_3iWczBNnn5rbfoUlE0Jd_uploads_git_blob_9864c7f811c613c3faab876659c6423__25[[#This Row],[Número de Orden]],Cocinadinamica!B670:B1438,Cocinadinamica!C670:C1438)</f>
        <v>83</v>
      </c>
      <c r="O669" s="7">
        <f>spaces_3iWczBNnn5rbfoUlE0Jd_uploads_git_blob_9864c7f811c613c3faab876659c6423__25[[#This Row],[Hora de Llegada]]</f>
        <v>45023.071527777778</v>
      </c>
      <c r="P669" s="9">
        <f>spaces_3iWczBNnn5rbfoUlE0Jd_uploads_git_blob_9864c7f811c613c3faab876659c6423__25[[#This Row],[Hora de Llegada]]</f>
        <v>45023.071527777778</v>
      </c>
      <c r="Q669" s="9">
        <f>spaces_3iWczBNnn5rbfoUlE0Jd_uploads_git_blob_9864c7f811c613c3faab876659c6423__25[[#This Row],[Hora de Salida]]</f>
        <v>45023.195138888892</v>
      </c>
      <c r="R669" s="9" cm="1">
        <f t="array" ref="R66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0.12361111111385981</v>
      </c>
      <c r="S669" s="9">
        <f>_xlfn.XLOOKUP(spaces_3iWczBNnn5rbfoUlE0Jd_uploads_git_blob_9864c7f811c613c3faab876659c6423__25[[#This Row],[Número de Orden]],Cocinadinamica!E670:E1438,Cocinadinamica!F670:F1438)/1440</f>
        <v>7.9861111111111105E-2</v>
      </c>
      <c r="T669" s="9" cm="1">
        <f t="array" ref="T66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4.3750000002748701E-2</v>
      </c>
      <c r="U669" s="9" t="str" cm="1">
        <f t="array" ref="U66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70" spans="1:21" x14ac:dyDescent="0.35">
      <c r="A670" s="27">
        <v>10</v>
      </c>
      <c r="B670" s="11" t="s">
        <v>1197</v>
      </c>
      <c r="C670" s="11">
        <v>4</v>
      </c>
      <c r="D670" s="12">
        <v>45023.042361111111</v>
      </c>
      <c r="E670" s="12">
        <v>45023.19027777778</v>
      </c>
      <c r="F670" s="11" t="s">
        <v>170</v>
      </c>
      <c r="G670" s="11" t="s">
        <v>86</v>
      </c>
      <c r="H670" s="11" t="s">
        <v>74</v>
      </c>
      <c r="I670" s="16">
        <v>10.68</v>
      </c>
      <c r="J670" s="11" t="s">
        <v>75</v>
      </c>
      <c r="K670" s="11">
        <v>669</v>
      </c>
      <c r="L670" s="11" t="s">
        <v>275</v>
      </c>
      <c r="M670" s="11" t="s">
        <v>1724</v>
      </c>
      <c r="N670">
        <f>_xlfn.XLOOKUP(spaces_3iWczBNnn5rbfoUlE0Jd_uploads_git_blob_9864c7f811c613c3faab876659c6423__25[[#This Row],[Número de Orden]],Cocinadinamica!B671:B1439,Cocinadinamica!C671:C1439)</f>
        <v>73</v>
      </c>
      <c r="O670" s="7">
        <f>spaces_3iWczBNnn5rbfoUlE0Jd_uploads_git_blob_9864c7f811c613c3faab876659c6423__25[[#This Row],[Hora de Llegada]]</f>
        <v>45023.042361111111</v>
      </c>
      <c r="P670" s="9">
        <f>spaces_3iWczBNnn5rbfoUlE0Jd_uploads_git_blob_9864c7f811c613c3faab876659c6423__25[[#This Row],[Hora de Llegada]]</f>
        <v>45023.042361111111</v>
      </c>
      <c r="Q670" s="9">
        <f>spaces_3iWczBNnn5rbfoUlE0Jd_uploads_git_blob_9864c7f811c613c3faab876659c6423__25[[#This Row],[Hora de Salida]]</f>
        <v>45023.19027777778</v>
      </c>
      <c r="R670" s="9" cm="1">
        <f t="array" ref="R67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0.14791666666860692</v>
      </c>
      <c r="S670" s="9">
        <f>_xlfn.XLOOKUP(spaces_3iWczBNnn5rbfoUlE0Jd_uploads_git_blob_9864c7f811c613c3faab876659c6423__25[[#This Row],[Número de Orden]],Cocinadinamica!E671:E1439,Cocinadinamica!F671:F1439)/1440</f>
        <v>4.791666666666667E-2</v>
      </c>
      <c r="T670" s="9" cm="1">
        <f t="array" ref="T67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0.10000000000194026</v>
      </c>
      <c r="U670" s="9" t="str" cm="1">
        <f t="array" ref="U67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71" spans="1:21" x14ac:dyDescent="0.35">
      <c r="A671" s="28">
        <v>16</v>
      </c>
      <c r="B671" s="13" t="s">
        <v>1198</v>
      </c>
      <c r="C671" s="13">
        <v>6</v>
      </c>
      <c r="D671" s="14">
        <v>45023.077777777777</v>
      </c>
      <c r="E671" s="14">
        <v>45023.133333333331</v>
      </c>
      <c r="F671" s="13" t="s">
        <v>100</v>
      </c>
      <c r="G671" s="13" t="s">
        <v>86</v>
      </c>
      <c r="H671" s="13" t="s">
        <v>87</v>
      </c>
      <c r="I671" s="17">
        <v>37.93</v>
      </c>
      <c r="J671" s="13" t="s">
        <v>88</v>
      </c>
      <c r="K671" s="13">
        <v>670</v>
      </c>
      <c r="L671" s="13" t="s">
        <v>95</v>
      </c>
      <c r="M671" s="13" t="s">
        <v>1725</v>
      </c>
      <c r="N671">
        <f>_xlfn.XLOOKUP(spaces_3iWczBNnn5rbfoUlE0Jd_uploads_git_blob_9864c7f811c613c3faab876659c6423__25[[#This Row],[Número de Orden]],Cocinadinamica!B672:B1440,Cocinadinamica!C672:C1440)</f>
        <v>37</v>
      </c>
      <c r="O671" s="7">
        <f>spaces_3iWczBNnn5rbfoUlE0Jd_uploads_git_blob_9864c7f811c613c3faab876659c6423__25[[#This Row],[Hora de Llegada]]</f>
        <v>45023.077777777777</v>
      </c>
      <c r="P671" s="9">
        <f>spaces_3iWczBNnn5rbfoUlE0Jd_uploads_git_blob_9864c7f811c613c3faab876659c6423__25[[#This Row],[Hora de Llegada]]</f>
        <v>45023.077777777777</v>
      </c>
      <c r="Q671" s="9">
        <f>spaces_3iWczBNnn5rbfoUlE0Jd_uploads_git_blob_9864c7f811c613c3faab876659c6423__25[[#This Row],[Hora de Salida]]</f>
        <v>45023.133333333331</v>
      </c>
      <c r="R671" s="9" cm="1">
        <f t="array" ref="R67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6.5972222218988463E-2</v>
      </c>
      <c r="S671" s="9">
        <f>_xlfn.XLOOKUP(spaces_3iWczBNnn5rbfoUlE0Jd_uploads_git_blob_9864c7f811c613c3faab876659c6423__25[[#This Row],[Número de Orden]],Cocinadinamica!E672:E1440,Cocinadinamica!F672:F1440)/1440</f>
        <v>5.2083333333333336E-2</v>
      </c>
      <c r="T671" s="9" cm="1">
        <f t="array" ref="T67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1.3888888885655128E-2</v>
      </c>
      <c r="U671" s="9" t="str" cm="1">
        <f t="array" ref="U67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72" spans="1:21" x14ac:dyDescent="0.35">
      <c r="A672" s="27">
        <v>17</v>
      </c>
      <c r="B672" s="11" t="s">
        <v>985</v>
      </c>
      <c r="C672" s="11">
        <v>3</v>
      </c>
      <c r="D672" s="12">
        <v>45023.095833333333</v>
      </c>
      <c r="E672" s="12">
        <v>45023.145833333336</v>
      </c>
      <c r="F672" s="11" t="s">
        <v>170</v>
      </c>
      <c r="G672" s="11" t="s">
        <v>86</v>
      </c>
      <c r="H672" s="11" t="s">
        <v>87</v>
      </c>
      <c r="I672" s="16">
        <v>32.200000000000003</v>
      </c>
      <c r="J672" s="11" t="s">
        <v>94</v>
      </c>
      <c r="K672" s="11">
        <v>671</v>
      </c>
      <c r="L672" s="11" t="s">
        <v>95</v>
      </c>
      <c r="M672" s="11" t="s">
        <v>1726</v>
      </c>
      <c r="N672">
        <f>_xlfn.XLOOKUP(spaces_3iWczBNnn5rbfoUlE0Jd_uploads_git_blob_9864c7f811c613c3faab876659c6423__25[[#This Row],[Número de Orden]],Cocinadinamica!B673:B1441,Cocinadinamica!C673:C1441)</f>
        <v>74</v>
      </c>
      <c r="O672" s="7">
        <f>spaces_3iWczBNnn5rbfoUlE0Jd_uploads_git_blob_9864c7f811c613c3faab876659c6423__25[[#This Row],[Hora de Llegada]]</f>
        <v>45023.095833333333</v>
      </c>
      <c r="P672" s="9">
        <f>spaces_3iWczBNnn5rbfoUlE0Jd_uploads_git_blob_9864c7f811c613c3faab876659c6423__25[[#This Row],[Hora de Llegada]]</f>
        <v>45023.095833333333</v>
      </c>
      <c r="Q672" s="9">
        <f>spaces_3iWczBNnn5rbfoUlE0Jd_uploads_git_blob_9864c7f811c613c3faab876659c6423__25[[#This Row],[Hora de Salida]]</f>
        <v>45023.145833333336</v>
      </c>
      <c r="R672" s="9" cm="1">
        <f t="array" ref="R67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5.0000000002910383E-2</v>
      </c>
      <c r="S672" s="9">
        <f>_xlfn.XLOOKUP(spaces_3iWczBNnn5rbfoUlE0Jd_uploads_git_blob_9864c7f811c613c3faab876659c6423__25[[#This Row],[Número de Orden]],Cocinadinamica!E673:E1441,Cocinadinamica!F673:F1441)/1440</f>
        <v>6.5972222222222224E-2</v>
      </c>
      <c r="T672" s="9" cm="1">
        <f t="array" ref="T67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672" s="9" t="str" cm="1">
        <f t="array" ref="U67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673" spans="1:21" x14ac:dyDescent="0.35">
      <c r="A673" s="28">
        <v>12</v>
      </c>
      <c r="B673" s="13" t="s">
        <v>926</v>
      </c>
      <c r="C673" s="13">
        <v>6</v>
      </c>
      <c r="D673" s="14">
        <v>45023.058333333334</v>
      </c>
      <c r="E673" s="14">
        <v>45023.160416666666</v>
      </c>
      <c r="F673" s="13" t="s">
        <v>72</v>
      </c>
      <c r="G673" s="13" t="s">
        <v>73</v>
      </c>
      <c r="H673" s="13" t="s">
        <v>74</v>
      </c>
      <c r="I673" s="17">
        <v>29.19</v>
      </c>
      <c r="J673" s="13" t="s">
        <v>94</v>
      </c>
      <c r="K673" s="13">
        <v>672</v>
      </c>
      <c r="L673" s="13" t="s">
        <v>101</v>
      </c>
      <c r="M673" s="13" t="s">
        <v>1727</v>
      </c>
      <c r="N673">
        <f>_xlfn.XLOOKUP(spaces_3iWczBNnn5rbfoUlE0Jd_uploads_git_blob_9864c7f811c613c3faab876659c6423__25[[#This Row],[Número de Orden]],Cocinadinamica!B674:B1442,Cocinadinamica!C674:C1442)</f>
        <v>63</v>
      </c>
      <c r="O673" s="7">
        <f>spaces_3iWczBNnn5rbfoUlE0Jd_uploads_git_blob_9864c7f811c613c3faab876659c6423__25[[#This Row],[Hora de Llegada]]</f>
        <v>45023.058333333334</v>
      </c>
      <c r="P673" s="9">
        <f>spaces_3iWczBNnn5rbfoUlE0Jd_uploads_git_blob_9864c7f811c613c3faab876659c6423__25[[#This Row],[Hora de Llegada]]</f>
        <v>45023.058333333334</v>
      </c>
      <c r="Q673" s="9">
        <f>spaces_3iWczBNnn5rbfoUlE0Jd_uploads_git_blob_9864c7f811c613c3faab876659c6423__25[[#This Row],[Hora de Salida]]</f>
        <v>45023.160416666666</v>
      </c>
      <c r="R673" s="9" cm="1">
        <f t="array" ref="R67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0.10208333333139308</v>
      </c>
      <c r="S673" s="9">
        <f>_xlfn.XLOOKUP(spaces_3iWczBNnn5rbfoUlE0Jd_uploads_git_blob_9864c7f811c613c3faab876659c6423__25[[#This Row],[Número de Orden]],Cocinadinamica!E674:E1442,Cocinadinamica!F674:F1442)/1440</f>
        <v>5.4166666666666669E-2</v>
      </c>
      <c r="T673" s="9" cm="1">
        <f t="array" ref="T67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4.7916666664726409E-2</v>
      </c>
      <c r="U673" s="9" t="str" cm="1">
        <f t="array" ref="U67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74" spans="1:21" x14ac:dyDescent="0.35">
      <c r="A674" s="27">
        <v>20</v>
      </c>
      <c r="B674" s="11" t="s">
        <v>781</v>
      </c>
      <c r="C674" s="11">
        <v>6</v>
      </c>
      <c r="D674" s="12">
        <v>45023.025694444441</v>
      </c>
      <c r="E674" s="12">
        <v>45023.119444444441</v>
      </c>
      <c r="F674" s="11" t="s">
        <v>85</v>
      </c>
      <c r="G674" s="11" t="s">
        <v>86</v>
      </c>
      <c r="H674" s="11" t="s">
        <v>74</v>
      </c>
      <c r="I674" s="16">
        <v>36.5</v>
      </c>
      <c r="J674" s="11" t="s">
        <v>94</v>
      </c>
      <c r="K674" s="11">
        <v>673</v>
      </c>
      <c r="L674" s="11" t="s">
        <v>275</v>
      </c>
      <c r="M674" s="11" t="s">
        <v>1728</v>
      </c>
      <c r="N674">
        <f>_xlfn.XLOOKUP(spaces_3iWczBNnn5rbfoUlE0Jd_uploads_git_blob_9864c7f811c613c3faab876659c6423__25[[#This Row],[Número de Orden]],Cocinadinamica!B675:B1443,Cocinadinamica!C675:C1443)</f>
        <v>104</v>
      </c>
      <c r="O674" s="7">
        <f>spaces_3iWczBNnn5rbfoUlE0Jd_uploads_git_blob_9864c7f811c613c3faab876659c6423__25[[#This Row],[Hora de Llegada]]</f>
        <v>45023.025694444441</v>
      </c>
      <c r="P674" s="9">
        <f>spaces_3iWczBNnn5rbfoUlE0Jd_uploads_git_blob_9864c7f811c613c3faab876659c6423__25[[#This Row],[Hora de Llegada]]</f>
        <v>45023.025694444441</v>
      </c>
      <c r="Q674" s="9">
        <f>spaces_3iWczBNnn5rbfoUlE0Jd_uploads_git_blob_9864c7f811c613c3faab876659c6423__25[[#This Row],[Hora de Salida]]</f>
        <v>45023.119444444441</v>
      </c>
      <c r="R674" s="9" cm="1">
        <f t="array" ref="R67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9.375E-2</v>
      </c>
      <c r="S674" s="9">
        <f>_xlfn.XLOOKUP(spaces_3iWczBNnn5rbfoUlE0Jd_uploads_git_blob_9864c7f811c613c3faab876659c6423__25[[#This Row],[Número de Orden]],Cocinadinamica!E675:E1443,Cocinadinamica!F675:F1443)/1440</f>
        <v>6.458333333333334E-2</v>
      </c>
      <c r="T674" s="9" cm="1">
        <f t="array" ref="T67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2.916666666666666E-2</v>
      </c>
      <c r="U674" s="9" t="str" cm="1">
        <f t="array" ref="U67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75" spans="1:21" x14ac:dyDescent="0.35">
      <c r="A675" s="28">
        <v>1</v>
      </c>
      <c r="B675" s="13" t="s">
        <v>1199</v>
      </c>
      <c r="C675" s="13">
        <v>3</v>
      </c>
      <c r="D675" s="14">
        <v>45023.002083333333</v>
      </c>
      <c r="E675" s="14">
        <v>45023.0625</v>
      </c>
      <c r="F675" s="13" t="s">
        <v>85</v>
      </c>
      <c r="G675" s="13" t="s">
        <v>73</v>
      </c>
      <c r="H675" s="13" t="s">
        <v>74</v>
      </c>
      <c r="I675" s="17">
        <v>41.29</v>
      </c>
      <c r="J675" s="13" t="s">
        <v>75</v>
      </c>
      <c r="K675" s="13">
        <v>674</v>
      </c>
      <c r="L675" s="13" t="s">
        <v>221</v>
      </c>
      <c r="M675" s="13" t="s">
        <v>1729</v>
      </c>
      <c r="N675">
        <f>_xlfn.XLOOKUP(spaces_3iWczBNnn5rbfoUlE0Jd_uploads_git_blob_9864c7f811c613c3faab876659c6423__25[[#This Row],[Número de Orden]],Cocinadinamica!B676:B1444,Cocinadinamica!C676:C1444)</f>
        <v>84</v>
      </c>
      <c r="O675" s="7">
        <f>spaces_3iWczBNnn5rbfoUlE0Jd_uploads_git_blob_9864c7f811c613c3faab876659c6423__25[[#This Row],[Hora de Llegada]]</f>
        <v>45023.002083333333</v>
      </c>
      <c r="P675" s="9">
        <f>spaces_3iWczBNnn5rbfoUlE0Jd_uploads_git_blob_9864c7f811c613c3faab876659c6423__25[[#This Row],[Hora de Llegada]]</f>
        <v>45023.002083333333</v>
      </c>
      <c r="Q675" s="9">
        <f>spaces_3iWczBNnn5rbfoUlE0Jd_uploads_git_blob_9864c7f811c613c3faab876659c6423__25[[#This Row],[Hora de Salida]]</f>
        <v>45023.0625</v>
      </c>
      <c r="R675" s="9" cm="1">
        <f t="array" ref="R67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6.0416666667151731E-2</v>
      </c>
      <c r="S675" s="9">
        <f>_xlfn.XLOOKUP(spaces_3iWczBNnn5rbfoUlE0Jd_uploads_git_blob_9864c7f811c613c3faab876659c6423__25[[#This Row],[Número de Orden]],Cocinadinamica!E676:E1444,Cocinadinamica!F676:F1444)/1440</f>
        <v>4.5138888888888888E-2</v>
      </c>
      <c r="T675" s="9" cm="1">
        <f t="array" ref="T67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1.5277777778262842E-2</v>
      </c>
      <c r="U675" s="9" t="str" cm="1">
        <f t="array" ref="U67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76" spans="1:21" x14ac:dyDescent="0.35">
      <c r="A676" s="27">
        <v>5</v>
      </c>
      <c r="B676" s="11" t="s">
        <v>1200</v>
      </c>
      <c r="C676" s="11">
        <v>2</v>
      </c>
      <c r="D676" s="12">
        <v>45023.037499999999</v>
      </c>
      <c r="E676" s="12">
        <v>45023.189583333333</v>
      </c>
      <c r="F676" s="11" t="s">
        <v>100</v>
      </c>
      <c r="G676" s="11" t="s">
        <v>73</v>
      </c>
      <c r="H676" s="11" t="s">
        <v>87</v>
      </c>
      <c r="I676" s="16">
        <v>30.74</v>
      </c>
      <c r="J676" s="11" t="s">
        <v>94</v>
      </c>
      <c r="K676" s="11">
        <v>675</v>
      </c>
      <c r="L676" s="11" t="s">
        <v>187</v>
      </c>
      <c r="M676" s="11" t="s">
        <v>1730</v>
      </c>
      <c r="N676">
        <f>_xlfn.XLOOKUP(spaces_3iWczBNnn5rbfoUlE0Jd_uploads_git_blob_9864c7f811c613c3faab876659c6423__25[[#This Row],[Número de Orden]],Cocinadinamica!B677:B1445,Cocinadinamica!C677:C1445)</f>
        <v>76</v>
      </c>
      <c r="O676" s="7">
        <f>spaces_3iWczBNnn5rbfoUlE0Jd_uploads_git_blob_9864c7f811c613c3faab876659c6423__25[[#This Row],[Hora de Llegada]]</f>
        <v>45023.037499999999</v>
      </c>
      <c r="P676" s="9">
        <f>spaces_3iWczBNnn5rbfoUlE0Jd_uploads_git_blob_9864c7f811c613c3faab876659c6423__25[[#This Row],[Hora de Llegada]]</f>
        <v>45023.037499999999</v>
      </c>
      <c r="Q676" s="9">
        <f>spaces_3iWczBNnn5rbfoUlE0Jd_uploads_git_blob_9864c7f811c613c3faab876659c6423__25[[#This Row],[Hora de Salida]]</f>
        <v>45023.189583333333</v>
      </c>
      <c r="R676" s="9" cm="1">
        <f t="array" ref="R67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0.15208333333430346</v>
      </c>
      <c r="S676" s="9">
        <f>_xlfn.XLOOKUP(spaces_3iWczBNnn5rbfoUlE0Jd_uploads_git_blob_9864c7f811c613c3faab876659c6423__25[[#This Row],[Número de Orden]],Cocinadinamica!E677:E1445,Cocinadinamica!F677:F1445)/1440</f>
        <v>8.4027777777777785E-2</v>
      </c>
      <c r="T676" s="9" cm="1">
        <f t="array" ref="T67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6.8055555556525676E-2</v>
      </c>
      <c r="U676" s="9" t="str" cm="1">
        <f t="array" ref="U67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77" spans="1:21" x14ac:dyDescent="0.35">
      <c r="A677" s="28">
        <v>7</v>
      </c>
      <c r="B677" s="13" t="s">
        <v>992</v>
      </c>
      <c r="C677" s="13">
        <v>6</v>
      </c>
      <c r="D677" s="14">
        <v>45023.019444444442</v>
      </c>
      <c r="E677" s="14">
        <v>45023.15625</v>
      </c>
      <c r="F677" s="13" t="s">
        <v>170</v>
      </c>
      <c r="G677" s="13" t="s">
        <v>86</v>
      </c>
      <c r="H677" s="13" t="s">
        <v>74</v>
      </c>
      <c r="I677" s="17">
        <v>41.6</v>
      </c>
      <c r="J677" s="13" t="s">
        <v>88</v>
      </c>
      <c r="K677" s="13">
        <v>676</v>
      </c>
      <c r="L677" s="13" t="s">
        <v>187</v>
      </c>
      <c r="M677" s="13" t="s">
        <v>1731</v>
      </c>
      <c r="N677">
        <f>_xlfn.XLOOKUP(spaces_3iWczBNnn5rbfoUlE0Jd_uploads_git_blob_9864c7f811c613c3faab876659c6423__25[[#This Row],[Número de Orden]],Cocinadinamica!B678:B1446,Cocinadinamica!C678:C1446)</f>
        <v>49</v>
      </c>
      <c r="O677" s="7">
        <f>spaces_3iWczBNnn5rbfoUlE0Jd_uploads_git_blob_9864c7f811c613c3faab876659c6423__25[[#This Row],[Hora de Llegada]]</f>
        <v>45023.019444444442</v>
      </c>
      <c r="P677" s="9">
        <f>spaces_3iWczBNnn5rbfoUlE0Jd_uploads_git_blob_9864c7f811c613c3faab876659c6423__25[[#This Row],[Hora de Llegada]]</f>
        <v>45023.019444444442</v>
      </c>
      <c r="Q677" s="9">
        <f>spaces_3iWczBNnn5rbfoUlE0Jd_uploads_git_blob_9864c7f811c613c3faab876659c6423__25[[#This Row],[Hora de Salida]]</f>
        <v>45023.15625</v>
      </c>
      <c r="R677" s="9" cm="1">
        <f t="array" ref="R67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0.14722222222189885</v>
      </c>
      <c r="S677" s="9">
        <f>_xlfn.XLOOKUP(spaces_3iWczBNnn5rbfoUlE0Jd_uploads_git_blob_9864c7f811c613c3faab876659c6423__25[[#This Row],[Número de Orden]],Cocinadinamica!E678:E1446,Cocinadinamica!F678:F1446)/1440</f>
        <v>8.4027777777777785E-2</v>
      </c>
      <c r="T677" s="9" cm="1">
        <f t="array" ref="T67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6.3194444444121062E-2</v>
      </c>
      <c r="U677" s="9" t="str" cm="1">
        <f t="array" ref="U67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78" spans="1:21" x14ac:dyDescent="0.35">
      <c r="A678" s="27">
        <v>14</v>
      </c>
      <c r="B678" s="11" t="s">
        <v>312</v>
      </c>
      <c r="C678" s="11">
        <v>6</v>
      </c>
      <c r="D678" s="12">
        <v>45023.023611111108</v>
      </c>
      <c r="E678" s="12">
        <v>45023.109027777777</v>
      </c>
      <c r="F678" s="11" t="s">
        <v>100</v>
      </c>
      <c r="G678" s="11" t="s">
        <v>86</v>
      </c>
      <c r="H678" s="11" t="s">
        <v>74</v>
      </c>
      <c r="I678" s="16">
        <v>12.57</v>
      </c>
      <c r="J678" s="11" t="s">
        <v>88</v>
      </c>
      <c r="K678" s="11">
        <v>677</v>
      </c>
      <c r="L678" s="11" t="s">
        <v>95</v>
      </c>
      <c r="M678" s="11" t="s">
        <v>1732</v>
      </c>
      <c r="N678">
        <f>_xlfn.XLOOKUP(spaces_3iWczBNnn5rbfoUlE0Jd_uploads_git_blob_9864c7f811c613c3faab876659c6423__25[[#This Row],[Número de Orden]],Cocinadinamica!B679:B1447,Cocinadinamica!C679:C1447)</f>
        <v>58</v>
      </c>
      <c r="O678" s="7">
        <f>spaces_3iWczBNnn5rbfoUlE0Jd_uploads_git_blob_9864c7f811c613c3faab876659c6423__25[[#This Row],[Hora de Llegada]]</f>
        <v>45023.023611111108</v>
      </c>
      <c r="P678" s="9">
        <f>spaces_3iWczBNnn5rbfoUlE0Jd_uploads_git_blob_9864c7f811c613c3faab876659c6423__25[[#This Row],[Hora de Llegada]]</f>
        <v>45023.023611111108</v>
      </c>
      <c r="Q678" s="9">
        <f>spaces_3iWczBNnn5rbfoUlE0Jd_uploads_git_blob_9864c7f811c613c3faab876659c6423__25[[#This Row],[Hora de Salida]]</f>
        <v>45023.109027777777</v>
      </c>
      <c r="R678" s="9" cm="1">
        <f t="array" ref="R67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9.5833333332848269E-2</v>
      </c>
      <c r="S678" s="9">
        <f>_xlfn.XLOOKUP(spaces_3iWczBNnn5rbfoUlE0Jd_uploads_git_blob_9864c7f811c613c3faab876659c6423__25[[#This Row],[Número de Orden]],Cocinadinamica!E679:E1447,Cocinadinamica!F679:F1447)/1440</f>
        <v>0.10277777777777777</v>
      </c>
      <c r="T678" s="9" cm="1">
        <f t="array" ref="T67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678" s="9" t="str" cm="1">
        <f t="array" ref="U67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679" spans="1:21" x14ac:dyDescent="0.35">
      <c r="A679" s="28">
        <v>19</v>
      </c>
      <c r="B679" s="13" t="s">
        <v>1193</v>
      </c>
      <c r="C679" s="13">
        <v>1</v>
      </c>
      <c r="D679" s="14">
        <v>45023.125694444447</v>
      </c>
      <c r="E679" s="14">
        <v>45023.223611111112</v>
      </c>
      <c r="F679" s="13" t="s">
        <v>170</v>
      </c>
      <c r="G679" s="13" t="s">
        <v>86</v>
      </c>
      <c r="H679" s="13" t="s">
        <v>74</v>
      </c>
      <c r="I679" s="17">
        <v>26.76</v>
      </c>
      <c r="J679" s="13" t="s">
        <v>88</v>
      </c>
      <c r="K679" s="13">
        <v>678</v>
      </c>
      <c r="L679" s="13" t="s">
        <v>101</v>
      </c>
      <c r="M679" s="13" t="s">
        <v>1733</v>
      </c>
      <c r="N679">
        <f>_xlfn.XLOOKUP(spaces_3iWczBNnn5rbfoUlE0Jd_uploads_git_blob_9864c7f811c613c3faab876659c6423__25[[#This Row],[Número de Orden]],Cocinadinamica!B680:B1448,Cocinadinamica!C680:C1448)</f>
        <v>84</v>
      </c>
      <c r="O679" s="7">
        <f>spaces_3iWczBNnn5rbfoUlE0Jd_uploads_git_blob_9864c7f811c613c3faab876659c6423__25[[#This Row],[Hora de Llegada]]</f>
        <v>45023.125694444447</v>
      </c>
      <c r="P679" s="9">
        <f>spaces_3iWczBNnn5rbfoUlE0Jd_uploads_git_blob_9864c7f811c613c3faab876659c6423__25[[#This Row],[Hora de Llegada]]</f>
        <v>45023.125694444447</v>
      </c>
      <c r="Q679" s="9">
        <f>spaces_3iWczBNnn5rbfoUlE0Jd_uploads_git_blob_9864c7f811c613c3faab876659c6423__25[[#This Row],[Hora de Salida]]</f>
        <v>45023.223611111112</v>
      </c>
      <c r="R679" s="9" cm="1">
        <f t="array" ref="R67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0.10833333332993789</v>
      </c>
      <c r="S679" s="9">
        <f>_xlfn.XLOOKUP(spaces_3iWczBNnn5rbfoUlE0Jd_uploads_git_blob_9864c7f811c613c3faab876659c6423__25[[#This Row],[Número de Orden]],Cocinadinamica!E680:E1448,Cocinadinamica!F680:F1448)/1440</f>
        <v>8.4027777777777785E-2</v>
      </c>
      <c r="T679" s="9" cm="1">
        <f t="array" ref="T67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2.4305555552160102E-2</v>
      </c>
      <c r="U679" s="9" t="str" cm="1">
        <f t="array" ref="U67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80" spans="1:21" x14ac:dyDescent="0.35">
      <c r="A680" s="27">
        <v>9</v>
      </c>
      <c r="B680" s="11" t="s">
        <v>398</v>
      </c>
      <c r="C680" s="11">
        <v>4</v>
      </c>
      <c r="D680" s="12">
        <v>45023.001388888886</v>
      </c>
      <c r="E680" s="12">
        <v>45023.127083333333</v>
      </c>
      <c r="F680" s="11" t="s">
        <v>100</v>
      </c>
      <c r="G680" s="11" t="s">
        <v>86</v>
      </c>
      <c r="H680" s="11" t="s">
        <v>74</v>
      </c>
      <c r="I680" s="16">
        <v>36.43</v>
      </c>
      <c r="J680" s="11" t="s">
        <v>88</v>
      </c>
      <c r="K680" s="11">
        <v>679</v>
      </c>
      <c r="L680" s="11" t="s">
        <v>101</v>
      </c>
      <c r="M680" s="11" t="s">
        <v>1734</v>
      </c>
      <c r="N680">
        <f>_xlfn.XLOOKUP(spaces_3iWczBNnn5rbfoUlE0Jd_uploads_git_blob_9864c7f811c613c3faab876659c6423__25[[#This Row],[Número de Orden]],Cocinadinamica!B681:B1449,Cocinadinamica!C681:C1449)</f>
        <v>81</v>
      </c>
      <c r="O680" s="7">
        <f>spaces_3iWczBNnn5rbfoUlE0Jd_uploads_git_blob_9864c7f811c613c3faab876659c6423__25[[#This Row],[Hora de Llegada]]</f>
        <v>45023.001388888886</v>
      </c>
      <c r="P680" s="9">
        <f>spaces_3iWczBNnn5rbfoUlE0Jd_uploads_git_blob_9864c7f811c613c3faab876659c6423__25[[#This Row],[Hora de Llegada]]</f>
        <v>45023.001388888886</v>
      </c>
      <c r="Q680" s="9">
        <f>spaces_3iWczBNnn5rbfoUlE0Jd_uploads_git_blob_9864c7f811c613c3faab876659c6423__25[[#This Row],[Hora de Salida]]</f>
        <v>45023.127083333333</v>
      </c>
      <c r="R680" s="9" cm="1">
        <f t="array" ref="R68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0.13611111111094942</v>
      </c>
      <c r="S680" s="9">
        <f>_xlfn.XLOOKUP(spaces_3iWczBNnn5rbfoUlE0Jd_uploads_git_blob_9864c7f811c613c3faab876659c6423__25[[#This Row],[Número de Orden]],Cocinadinamica!E681:E1449,Cocinadinamica!F681:F1449)/1440</f>
        <v>7.3611111111111113E-2</v>
      </c>
      <c r="T680" s="9" cm="1">
        <f t="array" ref="T68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6.249999999983831E-2</v>
      </c>
      <c r="U680" s="9" t="str" cm="1">
        <f t="array" ref="U68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81" spans="1:21" x14ac:dyDescent="0.35">
      <c r="A681" s="28">
        <v>5</v>
      </c>
      <c r="B681" s="13" t="s">
        <v>1201</v>
      </c>
      <c r="C681" s="13">
        <v>4</v>
      </c>
      <c r="D681" s="14">
        <v>45023.057638888888</v>
      </c>
      <c r="E681" s="14">
        <v>45023.222222222219</v>
      </c>
      <c r="F681" s="13" t="s">
        <v>170</v>
      </c>
      <c r="G681" s="13" t="s">
        <v>86</v>
      </c>
      <c r="H681" s="13" t="s">
        <v>87</v>
      </c>
      <c r="I681" s="17">
        <v>12.06</v>
      </c>
      <c r="J681" s="13" t="s">
        <v>94</v>
      </c>
      <c r="K681" s="13">
        <v>680</v>
      </c>
      <c r="L681" s="13" t="s">
        <v>221</v>
      </c>
      <c r="M681" s="13" t="s">
        <v>1735</v>
      </c>
      <c r="N681">
        <f>_xlfn.XLOOKUP(spaces_3iWczBNnn5rbfoUlE0Jd_uploads_git_blob_9864c7f811c613c3faab876659c6423__25[[#This Row],[Número de Orden]],Cocinadinamica!B682:B1450,Cocinadinamica!C682:C1450)</f>
        <v>66</v>
      </c>
      <c r="O681" s="7">
        <f>spaces_3iWczBNnn5rbfoUlE0Jd_uploads_git_blob_9864c7f811c613c3faab876659c6423__25[[#This Row],[Hora de Llegada]]</f>
        <v>45023.057638888888</v>
      </c>
      <c r="P681" s="9">
        <f>spaces_3iWczBNnn5rbfoUlE0Jd_uploads_git_blob_9864c7f811c613c3faab876659c6423__25[[#This Row],[Hora de Llegada]]</f>
        <v>45023.057638888888</v>
      </c>
      <c r="Q681" s="9">
        <f>spaces_3iWczBNnn5rbfoUlE0Jd_uploads_git_blob_9864c7f811c613c3faab876659c6423__25[[#This Row],[Hora de Salida]]</f>
        <v>45023.222222222219</v>
      </c>
      <c r="R681" s="9" cm="1">
        <f t="array" ref="R68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0.16458333333139308</v>
      </c>
      <c r="S681" s="9">
        <f>_xlfn.XLOOKUP(spaces_3iWczBNnn5rbfoUlE0Jd_uploads_git_blob_9864c7f811c613c3faab876659c6423__25[[#This Row],[Número de Orden]],Cocinadinamica!E682:E1450,Cocinadinamica!F682:F1450)/1440</f>
        <v>7.7083333333333337E-2</v>
      </c>
      <c r="T681" s="9" cm="1">
        <f t="array" ref="T68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8.7499999998059741E-2</v>
      </c>
      <c r="U681" s="9" t="str" cm="1">
        <f t="array" ref="U68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82" spans="1:21" x14ac:dyDescent="0.35">
      <c r="A682" s="27">
        <v>2</v>
      </c>
      <c r="B682" s="11" t="s">
        <v>919</v>
      </c>
      <c r="C682" s="11">
        <v>4</v>
      </c>
      <c r="D682" s="12">
        <v>45023.12222222222</v>
      </c>
      <c r="E682" s="12">
        <v>45023.284722222219</v>
      </c>
      <c r="F682" s="11" t="s">
        <v>72</v>
      </c>
      <c r="G682" s="11" t="s">
        <v>86</v>
      </c>
      <c r="H682" s="11" t="s">
        <v>109</v>
      </c>
      <c r="I682" s="16">
        <v>37.07</v>
      </c>
      <c r="J682" s="11" t="s">
        <v>75</v>
      </c>
      <c r="K682" s="11">
        <v>681</v>
      </c>
      <c r="L682" s="11" t="s">
        <v>221</v>
      </c>
      <c r="M682" s="11" t="s">
        <v>1736</v>
      </c>
      <c r="N682">
        <f>_xlfn.XLOOKUP(spaces_3iWczBNnn5rbfoUlE0Jd_uploads_git_blob_9864c7f811c613c3faab876659c6423__25[[#This Row],[Número de Orden]],Cocinadinamica!B683:B1451,Cocinadinamica!C683:C1451)</f>
        <v>29</v>
      </c>
      <c r="O682" s="7">
        <f>spaces_3iWczBNnn5rbfoUlE0Jd_uploads_git_blob_9864c7f811c613c3faab876659c6423__25[[#This Row],[Hora de Llegada]]</f>
        <v>45023.12222222222</v>
      </c>
      <c r="P682" s="9">
        <f>spaces_3iWczBNnn5rbfoUlE0Jd_uploads_git_blob_9864c7f811c613c3faab876659c6423__25[[#This Row],[Hora de Llegada]]</f>
        <v>45023.12222222222</v>
      </c>
      <c r="Q682" s="9">
        <f>spaces_3iWczBNnn5rbfoUlE0Jd_uploads_git_blob_9864c7f811c613c3faab876659c6423__25[[#This Row],[Hora de Salida]]</f>
        <v>45023.284722222219</v>
      </c>
      <c r="R682" s="9" cm="1">
        <f t="array" ref="R68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0.16249999999854481</v>
      </c>
      <c r="S682" s="9">
        <f>_xlfn.XLOOKUP(spaces_3iWczBNnn5rbfoUlE0Jd_uploads_git_blob_9864c7f811c613c3faab876659c6423__25[[#This Row],[Número de Orden]],Cocinadinamica!E683:E1451,Cocinadinamica!F683:F1451)/1440</f>
        <v>4.5138888888888888E-2</v>
      </c>
      <c r="T682" s="9" cm="1">
        <f t="array" ref="T68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0.11736111110965591</v>
      </c>
      <c r="U682" s="9" t="str" cm="1">
        <f t="array" ref="U68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83" spans="1:21" x14ac:dyDescent="0.35">
      <c r="A683" s="28" t="s">
        <v>161</v>
      </c>
      <c r="B683" s="13" t="s">
        <v>778</v>
      </c>
      <c r="C683" s="13">
        <v>5</v>
      </c>
      <c r="D683" s="14">
        <v>45023.05972222222</v>
      </c>
      <c r="E683" s="14">
        <v>45023.170138888891</v>
      </c>
      <c r="F683" s="13" t="s">
        <v>85</v>
      </c>
      <c r="G683" s="13" t="s">
        <v>163</v>
      </c>
      <c r="H683" s="13" t="s">
        <v>74</v>
      </c>
      <c r="I683" s="17">
        <v>21.04</v>
      </c>
      <c r="J683" s="13" t="s">
        <v>88</v>
      </c>
      <c r="K683" s="13">
        <v>682</v>
      </c>
      <c r="L683" s="13" t="s">
        <v>275</v>
      </c>
      <c r="M683" s="13" t="s">
        <v>41</v>
      </c>
      <c r="N683">
        <f>_xlfn.XLOOKUP(spaces_3iWczBNnn5rbfoUlE0Jd_uploads_git_blob_9864c7f811c613c3faab876659c6423__25[[#This Row],[Número de Orden]],Cocinadinamica!B684:B1452,Cocinadinamica!C684:C1452)</f>
        <v>9</v>
      </c>
      <c r="O683" s="7">
        <f>spaces_3iWczBNnn5rbfoUlE0Jd_uploads_git_blob_9864c7f811c613c3faab876659c6423__25[[#This Row],[Hora de Llegada]]</f>
        <v>45023.05972222222</v>
      </c>
      <c r="P683" s="9">
        <f>spaces_3iWczBNnn5rbfoUlE0Jd_uploads_git_blob_9864c7f811c613c3faab876659c6423__25[[#This Row],[Hora de Llegada]]</f>
        <v>45023.05972222222</v>
      </c>
      <c r="Q683" s="9">
        <f>spaces_3iWczBNnn5rbfoUlE0Jd_uploads_git_blob_9864c7f811c613c3faab876659c6423__25[[#This Row],[Hora de Salida]]</f>
        <v>45023.170138888891</v>
      </c>
      <c r="R683" s="9" cm="1">
        <f t="array" ref="R68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0.12083333333430346</v>
      </c>
      <c r="S683" s="9">
        <f>_xlfn.XLOOKUP(spaces_3iWczBNnn5rbfoUlE0Jd_uploads_git_blob_9864c7f811c613c3faab876659c6423__25[[#This Row],[Número de Orden]],Cocinadinamica!E684:E1452,Cocinadinamica!F684:F1452)/1440</f>
        <v>2.9861111111111113E-2</v>
      </c>
      <c r="T683" s="9" cm="1">
        <f t="array" ref="T68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9.0972222223192345E-2</v>
      </c>
      <c r="U683" s="9" t="str" cm="1">
        <f t="array" ref="U68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84" spans="1:21" x14ac:dyDescent="0.35">
      <c r="A684" s="27">
        <v>2</v>
      </c>
      <c r="B684" s="11" t="s">
        <v>1202</v>
      </c>
      <c r="C684" s="11">
        <v>6</v>
      </c>
      <c r="D684" s="12">
        <v>45023.163888888892</v>
      </c>
      <c r="E684" s="12">
        <v>45023.265277777777</v>
      </c>
      <c r="F684" s="11" t="s">
        <v>85</v>
      </c>
      <c r="G684" s="11" t="s">
        <v>86</v>
      </c>
      <c r="H684" s="11" t="s">
        <v>74</v>
      </c>
      <c r="I684" s="16">
        <v>40.42</v>
      </c>
      <c r="J684" s="11" t="s">
        <v>88</v>
      </c>
      <c r="K684" s="11">
        <v>683</v>
      </c>
      <c r="L684" s="11" t="s">
        <v>110</v>
      </c>
      <c r="M684" s="11" t="s">
        <v>1737</v>
      </c>
      <c r="N684">
        <f>_xlfn.XLOOKUP(spaces_3iWczBNnn5rbfoUlE0Jd_uploads_git_blob_9864c7f811c613c3faab876659c6423__25[[#This Row],[Número de Orden]],Cocinadinamica!B685:B1453,Cocinadinamica!C685:C1453)</f>
        <v>64</v>
      </c>
      <c r="O684" s="7">
        <f>spaces_3iWczBNnn5rbfoUlE0Jd_uploads_git_blob_9864c7f811c613c3faab876659c6423__25[[#This Row],[Hora de Llegada]]</f>
        <v>45023.163888888892</v>
      </c>
      <c r="P684" s="9">
        <f>spaces_3iWczBNnn5rbfoUlE0Jd_uploads_git_blob_9864c7f811c613c3faab876659c6423__25[[#This Row],[Hora de Llegada]]</f>
        <v>45023.163888888892</v>
      </c>
      <c r="Q684" s="9">
        <f>spaces_3iWczBNnn5rbfoUlE0Jd_uploads_git_blob_9864c7f811c613c3faab876659c6423__25[[#This Row],[Hora de Salida]]</f>
        <v>45023.265277777777</v>
      </c>
      <c r="R684" s="9" cm="1">
        <f t="array" ref="R68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0.11180555554892635</v>
      </c>
      <c r="S684" s="9">
        <f>_xlfn.XLOOKUP(spaces_3iWczBNnn5rbfoUlE0Jd_uploads_git_blob_9864c7f811c613c3faab876659c6423__25[[#This Row],[Número de Orden]],Cocinadinamica!E685:E1453,Cocinadinamica!F685:F1453)/1440</f>
        <v>5.6944444444444443E-2</v>
      </c>
      <c r="T684" s="9" cm="1">
        <f t="array" ref="T68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5.4861111104481906E-2</v>
      </c>
      <c r="U684" s="9" t="str" cm="1">
        <f t="array" ref="U68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85" spans="1:21" x14ac:dyDescent="0.35">
      <c r="A685" s="28">
        <v>10</v>
      </c>
      <c r="B685" s="13" t="s">
        <v>1203</v>
      </c>
      <c r="C685" s="13">
        <v>6</v>
      </c>
      <c r="D685" s="14">
        <v>45023.145138888889</v>
      </c>
      <c r="E685" s="14">
        <v>45023.194444444445</v>
      </c>
      <c r="F685" s="13" t="s">
        <v>72</v>
      </c>
      <c r="G685" s="13" t="s">
        <v>73</v>
      </c>
      <c r="H685" s="13" t="s">
        <v>74</v>
      </c>
      <c r="I685" s="17">
        <v>48.15</v>
      </c>
      <c r="J685" s="13" t="s">
        <v>88</v>
      </c>
      <c r="K685" s="13">
        <v>684</v>
      </c>
      <c r="L685" s="13" t="s">
        <v>101</v>
      </c>
      <c r="M685" s="13" t="s">
        <v>1738</v>
      </c>
      <c r="N685">
        <f>_xlfn.XLOOKUP(spaces_3iWczBNnn5rbfoUlE0Jd_uploads_git_blob_9864c7f811c613c3faab876659c6423__25[[#This Row],[Número de Orden]],Cocinadinamica!B686:B1454,Cocinadinamica!C686:C1454)</f>
        <v>73</v>
      </c>
      <c r="O685" s="7">
        <f>spaces_3iWczBNnn5rbfoUlE0Jd_uploads_git_blob_9864c7f811c613c3faab876659c6423__25[[#This Row],[Hora de Llegada]]</f>
        <v>45023.145138888889</v>
      </c>
      <c r="P685" s="9">
        <f>spaces_3iWczBNnn5rbfoUlE0Jd_uploads_git_blob_9864c7f811c613c3faab876659c6423__25[[#This Row],[Hora de Llegada]]</f>
        <v>45023.145138888889</v>
      </c>
      <c r="Q685" s="9">
        <f>spaces_3iWczBNnn5rbfoUlE0Jd_uploads_git_blob_9864c7f811c613c3faab876659c6423__25[[#This Row],[Hora de Salida]]</f>
        <v>45023.194444444445</v>
      </c>
      <c r="R685" s="9" cm="1">
        <f t="array" ref="R68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5.9722222220443655E-2</v>
      </c>
      <c r="S685" s="9">
        <f>_xlfn.XLOOKUP(spaces_3iWczBNnn5rbfoUlE0Jd_uploads_git_blob_9864c7f811c613c3faab876659c6423__25[[#This Row],[Número de Orden]],Cocinadinamica!E686:E1454,Cocinadinamica!F686:F1454)/1440</f>
        <v>7.6388888888888895E-2</v>
      </c>
      <c r="T685" s="9" cm="1">
        <f t="array" ref="T68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685" s="9" t="str" cm="1">
        <f t="array" ref="U68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686" spans="1:21" x14ac:dyDescent="0.35">
      <c r="A686" s="27" t="s">
        <v>121</v>
      </c>
      <c r="B686" s="11" t="s">
        <v>781</v>
      </c>
      <c r="C686" s="11">
        <v>5</v>
      </c>
      <c r="D686" s="12">
        <v>45023.019444444442</v>
      </c>
      <c r="E686" s="12">
        <v>45023.071527777778</v>
      </c>
      <c r="F686" s="11" t="s">
        <v>100</v>
      </c>
      <c r="G686" s="11" t="s">
        <v>86</v>
      </c>
      <c r="H686" s="11" t="s">
        <v>109</v>
      </c>
      <c r="I686" s="16">
        <v>19.89</v>
      </c>
      <c r="J686" s="11" t="s">
        <v>75</v>
      </c>
      <c r="K686" s="11">
        <v>685</v>
      </c>
      <c r="L686" s="11" t="s">
        <v>181</v>
      </c>
      <c r="M686" s="11" t="s">
        <v>17</v>
      </c>
      <c r="N686">
        <f>_xlfn.XLOOKUP(spaces_3iWczBNnn5rbfoUlE0Jd_uploads_git_blob_9864c7f811c613c3faab876659c6423__25[[#This Row],[Número de Orden]],Cocinadinamica!B687:B1455,Cocinadinamica!C687:C1455)</f>
        <v>22</v>
      </c>
      <c r="O686" s="7">
        <f>spaces_3iWczBNnn5rbfoUlE0Jd_uploads_git_blob_9864c7f811c613c3faab876659c6423__25[[#This Row],[Hora de Llegada]]</f>
        <v>45023.019444444442</v>
      </c>
      <c r="P686" s="9">
        <f>spaces_3iWczBNnn5rbfoUlE0Jd_uploads_git_blob_9864c7f811c613c3faab876659c6423__25[[#This Row],[Hora de Llegada]]</f>
        <v>45023.019444444442</v>
      </c>
      <c r="Q686" s="9">
        <f>spaces_3iWczBNnn5rbfoUlE0Jd_uploads_git_blob_9864c7f811c613c3faab876659c6423__25[[#This Row],[Hora de Salida]]</f>
        <v>45023.071527777778</v>
      </c>
      <c r="R686" s="9" cm="1">
        <f t="array" ref="R68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5.2083333335758653E-2</v>
      </c>
      <c r="S686" s="9">
        <f>_xlfn.XLOOKUP(spaces_3iWczBNnn5rbfoUlE0Jd_uploads_git_blob_9864c7f811c613c3faab876659c6423__25[[#This Row],[Número de Orden]],Cocinadinamica!E687:E1455,Cocinadinamica!F687:F1455)/1440</f>
        <v>1.1805555555555555E-2</v>
      </c>
      <c r="T686" s="9" cm="1">
        <f t="array" ref="T68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4.0277777780203097E-2</v>
      </c>
      <c r="U686" s="9" t="str" cm="1">
        <f t="array" ref="U68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87" spans="1:21" x14ac:dyDescent="0.35">
      <c r="A687" s="28">
        <v>10</v>
      </c>
      <c r="B687" s="13" t="s">
        <v>1163</v>
      </c>
      <c r="C687" s="13">
        <v>6</v>
      </c>
      <c r="D687" s="14">
        <v>45023.05</v>
      </c>
      <c r="E687" s="14">
        <v>45023.152083333334</v>
      </c>
      <c r="F687" s="13" t="s">
        <v>223</v>
      </c>
      <c r="G687" s="13" t="s">
        <v>86</v>
      </c>
      <c r="H687" s="13" t="s">
        <v>87</v>
      </c>
      <c r="I687" s="17">
        <v>15.83</v>
      </c>
      <c r="J687" s="13" t="s">
        <v>94</v>
      </c>
      <c r="K687" s="13">
        <v>686</v>
      </c>
      <c r="L687" s="13" t="s">
        <v>221</v>
      </c>
      <c r="M687" s="13" t="s">
        <v>1739</v>
      </c>
      <c r="N687">
        <f>_xlfn.XLOOKUP(spaces_3iWczBNnn5rbfoUlE0Jd_uploads_git_blob_9864c7f811c613c3faab876659c6423__25[[#This Row],[Número de Orden]],Cocinadinamica!B688:B1456,Cocinadinamica!C688:C1456)</f>
        <v>40</v>
      </c>
      <c r="O687" s="7">
        <f>spaces_3iWczBNnn5rbfoUlE0Jd_uploads_git_blob_9864c7f811c613c3faab876659c6423__25[[#This Row],[Hora de Llegada]]</f>
        <v>45023.05</v>
      </c>
      <c r="P687" s="9">
        <f>spaces_3iWczBNnn5rbfoUlE0Jd_uploads_git_blob_9864c7f811c613c3faab876659c6423__25[[#This Row],[Hora de Llegada]]</f>
        <v>45023.05</v>
      </c>
      <c r="Q687" s="9">
        <f>spaces_3iWczBNnn5rbfoUlE0Jd_uploads_git_blob_9864c7f811c613c3faab876659c6423__25[[#This Row],[Hora de Salida]]</f>
        <v>45023.152083333334</v>
      </c>
      <c r="R687" s="9" cm="1">
        <f t="array" ref="R68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0.10208333333139308</v>
      </c>
      <c r="S687" s="9">
        <f>_xlfn.XLOOKUP(spaces_3iWczBNnn5rbfoUlE0Jd_uploads_git_blob_9864c7f811c613c3faab876659c6423__25[[#This Row],[Número de Orden]],Cocinadinamica!E688:E1456,Cocinadinamica!F688:F1456)/1440</f>
        <v>4.027777777777778E-2</v>
      </c>
      <c r="T687" s="9" cm="1">
        <f t="array" ref="T68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6.1805555553615298E-2</v>
      </c>
      <c r="U687" s="9" t="str" cm="1">
        <f t="array" ref="U68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88" spans="1:21" x14ac:dyDescent="0.35">
      <c r="A688" s="27" t="s">
        <v>83</v>
      </c>
      <c r="B688" s="11" t="s">
        <v>783</v>
      </c>
      <c r="C688" s="11">
        <v>6</v>
      </c>
      <c r="D688" s="12">
        <v>45023.07916666667</v>
      </c>
      <c r="E688" s="12">
        <v>45023.23541666667</v>
      </c>
      <c r="F688" s="11" t="s">
        <v>72</v>
      </c>
      <c r="G688" s="11" t="s">
        <v>86</v>
      </c>
      <c r="H688" s="11" t="s">
        <v>87</v>
      </c>
      <c r="I688" s="16">
        <v>10.53</v>
      </c>
      <c r="J688" s="11" t="s">
        <v>75</v>
      </c>
      <c r="K688" s="11">
        <v>687</v>
      </c>
      <c r="L688" s="11" t="s">
        <v>181</v>
      </c>
      <c r="M688" s="11" t="s">
        <v>21</v>
      </c>
      <c r="N688">
        <f>_xlfn.XLOOKUP(spaces_3iWczBNnn5rbfoUlE0Jd_uploads_git_blob_9864c7f811c613c3faab876659c6423__25[[#This Row],[Número de Orden]],Cocinadinamica!B689:B1457,Cocinadinamica!C689:C1457)</f>
        <v>28</v>
      </c>
      <c r="O688" s="7">
        <f>spaces_3iWczBNnn5rbfoUlE0Jd_uploads_git_blob_9864c7f811c613c3faab876659c6423__25[[#This Row],[Hora de Llegada]]</f>
        <v>45023.07916666667</v>
      </c>
      <c r="P688" s="9">
        <f>spaces_3iWczBNnn5rbfoUlE0Jd_uploads_git_blob_9864c7f811c613c3faab876659c6423__25[[#This Row],[Hora de Llegada]]</f>
        <v>45023.07916666667</v>
      </c>
      <c r="Q688" s="9">
        <f>spaces_3iWczBNnn5rbfoUlE0Jd_uploads_git_blob_9864c7f811c613c3faab876659c6423__25[[#This Row],[Hora de Salida]]</f>
        <v>45023.23541666667</v>
      </c>
      <c r="R688" s="9" cm="1">
        <f t="array" ref="R68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0.15625</v>
      </c>
      <c r="S688" s="9">
        <f>_xlfn.XLOOKUP(spaces_3iWczBNnn5rbfoUlE0Jd_uploads_git_blob_9864c7f811c613c3faab876659c6423__25[[#This Row],[Número de Orden]],Cocinadinamica!E689:E1457,Cocinadinamica!F689:F1457)/1440</f>
        <v>2.013888888888889E-2</v>
      </c>
      <c r="T688" s="9" cm="1">
        <f t="array" ref="T68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0.1361111111111111</v>
      </c>
      <c r="U688" s="9" t="str" cm="1">
        <f t="array" ref="U68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89" spans="1:21" x14ac:dyDescent="0.35">
      <c r="A689" s="28" t="s">
        <v>308</v>
      </c>
      <c r="B689" s="13" t="s">
        <v>784</v>
      </c>
      <c r="C689" s="13">
        <v>1</v>
      </c>
      <c r="D689" s="14">
        <v>45023.143055555556</v>
      </c>
      <c r="E689" s="14">
        <v>45023.210416666669</v>
      </c>
      <c r="F689" s="13" t="s">
        <v>223</v>
      </c>
      <c r="G689" s="13" t="s">
        <v>86</v>
      </c>
      <c r="H689" s="13" t="s">
        <v>74</v>
      </c>
      <c r="I689" s="17">
        <v>4.87</v>
      </c>
      <c r="J689" s="13" t="s">
        <v>88</v>
      </c>
      <c r="K689" s="13">
        <v>688</v>
      </c>
      <c r="L689" s="13" t="s">
        <v>164</v>
      </c>
      <c r="M689" s="13" t="s">
        <v>23</v>
      </c>
      <c r="N689">
        <f>_xlfn.XLOOKUP(spaces_3iWczBNnn5rbfoUlE0Jd_uploads_git_blob_9864c7f811c613c3faab876659c6423__25[[#This Row],[Número de Orden]],Cocinadinamica!B690:B1458,Cocinadinamica!C690:C1458)</f>
        <v>12</v>
      </c>
      <c r="O689" s="7">
        <f>spaces_3iWczBNnn5rbfoUlE0Jd_uploads_git_blob_9864c7f811c613c3faab876659c6423__25[[#This Row],[Hora de Llegada]]</f>
        <v>45023.143055555556</v>
      </c>
      <c r="P689" s="9">
        <f>spaces_3iWczBNnn5rbfoUlE0Jd_uploads_git_blob_9864c7f811c613c3faab876659c6423__25[[#This Row],[Hora de Llegada]]</f>
        <v>45023.143055555556</v>
      </c>
      <c r="Q689" s="9">
        <f>spaces_3iWczBNnn5rbfoUlE0Jd_uploads_git_blob_9864c7f811c613c3faab876659c6423__25[[#This Row],[Hora de Salida]]</f>
        <v>45023.210416666669</v>
      </c>
      <c r="R689" s="9" cm="1">
        <f t="array" ref="R68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7.7777777776645962E-2</v>
      </c>
      <c r="S689" s="9">
        <f>_xlfn.XLOOKUP(spaces_3iWczBNnn5rbfoUlE0Jd_uploads_git_blob_9864c7f811c613c3faab876659c6423__25[[#This Row],[Número de Orden]],Cocinadinamica!E690:E1458,Cocinadinamica!F690:F1458)/1440</f>
        <v>9.7222222222222224E-3</v>
      </c>
      <c r="T689" s="9" cm="1">
        <f t="array" ref="T68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6.8055555554423747E-2</v>
      </c>
      <c r="U689" s="9" t="str" cm="1">
        <f t="array" ref="U68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90" spans="1:21" x14ac:dyDescent="0.35">
      <c r="A690" s="27">
        <v>14</v>
      </c>
      <c r="B690" s="11" t="s">
        <v>1204</v>
      </c>
      <c r="C690" s="11">
        <v>1</v>
      </c>
      <c r="D690" s="12">
        <v>45023.025000000001</v>
      </c>
      <c r="E690" s="12">
        <v>45023.098611111112</v>
      </c>
      <c r="F690" s="11" t="s">
        <v>223</v>
      </c>
      <c r="G690" s="11" t="s">
        <v>86</v>
      </c>
      <c r="H690" s="11" t="s">
        <v>74</v>
      </c>
      <c r="I690" s="16">
        <v>10.25</v>
      </c>
      <c r="J690" s="11" t="s">
        <v>88</v>
      </c>
      <c r="K690" s="11">
        <v>689</v>
      </c>
      <c r="L690" s="11" t="s">
        <v>221</v>
      </c>
      <c r="M690" s="11" t="s">
        <v>1740</v>
      </c>
      <c r="N690">
        <f>_xlfn.XLOOKUP(spaces_3iWczBNnn5rbfoUlE0Jd_uploads_git_blob_9864c7f811c613c3faab876659c6423__25[[#This Row],[Número de Orden]],Cocinadinamica!B691:B1459,Cocinadinamica!C691:C1459)</f>
        <v>65</v>
      </c>
      <c r="O690" s="7">
        <f>spaces_3iWczBNnn5rbfoUlE0Jd_uploads_git_blob_9864c7f811c613c3faab876659c6423__25[[#This Row],[Hora de Llegada]]</f>
        <v>45023.025000000001</v>
      </c>
      <c r="P690" s="9">
        <f>spaces_3iWczBNnn5rbfoUlE0Jd_uploads_git_blob_9864c7f811c613c3faab876659c6423__25[[#This Row],[Hora de Llegada]]</f>
        <v>45023.025000000001</v>
      </c>
      <c r="Q690" s="9">
        <f>spaces_3iWczBNnn5rbfoUlE0Jd_uploads_git_blob_9864c7f811c613c3faab876659c6423__25[[#This Row],[Hora de Salida]]</f>
        <v>45023.098611111112</v>
      </c>
      <c r="R690" s="9" cm="1">
        <f t="array" ref="R69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8.4027777775190771E-2</v>
      </c>
      <c r="S690" s="9">
        <f>_xlfn.XLOOKUP(spaces_3iWczBNnn5rbfoUlE0Jd_uploads_git_blob_9864c7f811c613c3faab876659c6423__25[[#This Row],[Número de Orden]],Cocinadinamica!E691:E1459,Cocinadinamica!F691:F1459)/1440</f>
        <v>2.013888888888889E-2</v>
      </c>
      <c r="T690" s="9" cm="1">
        <f t="array" ref="T69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6.3888888886301884E-2</v>
      </c>
      <c r="U690" s="9" t="str" cm="1">
        <f t="array" ref="U69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91" spans="1:21" x14ac:dyDescent="0.35">
      <c r="A691" s="28">
        <v>15</v>
      </c>
      <c r="B691" s="13" t="s">
        <v>1134</v>
      </c>
      <c r="C691" s="13">
        <v>4</v>
      </c>
      <c r="D691" s="14">
        <v>45023.113194444442</v>
      </c>
      <c r="E691" s="14">
        <v>45023.238194444442</v>
      </c>
      <c r="F691" s="13" t="s">
        <v>85</v>
      </c>
      <c r="G691" s="13" t="s">
        <v>73</v>
      </c>
      <c r="H691" s="13" t="s">
        <v>109</v>
      </c>
      <c r="I691" s="17">
        <v>37.22</v>
      </c>
      <c r="J691" s="13" t="s">
        <v>94</v>
      </c>
      <c r="K691" s="13">
        <v>690</v>
      </c>
      <c r="L691" s="13" t="s">
        <v>181</v>
      </c>
      <c r="M691" s="13" t="s">
        <v>1741</v>
      </c>
      <c r="N691">
        <f>_xlfn.XLOOKUP(spaces_3iWczBNnn5rbfoUlE0Jd_uploads_git_blob_9864c7f811c613c3faab876659c6423__25[[#This Row],[Número de Orden]],Cocinadinamica!B692:B1460,Cocinadinamica!C692:C1460)</f>
        <v>76</v>
      </c>
      <c r="O691" s="7">
        <f>spaces_3iWczBNnn5rbfoUlE0Jd_uploads_git_blob_9864c7f811c613c3faab876659c6423__25[[#This Row],[Hora de Llegada]]</f>
        <v>45023.113194444442</v>
      </c>
      <c r="P691" s="9">
        <f>spaces_3iWczBNnn5rbfoUlE0Jd_uploads_git_blob_9864c7f811c613c3faab876659c6423__25[[#This Row],[Hora de Llegada]]</f>
        <v>45023.113194444442</v>
      </c>
      <c r="Q691" s="9">
        <f>spaces_3iWczBNnn5rbfoUlE0Jd_uploads_git_blob_9864c7f811c613c3faab876659c6423__25[[#This Row],[Hora de Salida]]</f>
        <v>45023.238194444442</v>
      </c>
      <c r="R691" s="9" cm="1">
        <f t="array" ref="R69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0.125</v>
      </c>
      <c r="S691" s="9">
        <f>_xlfn.XLOOKUP(spaces_3iWczBNnn5rbfoUlE0Jd_uploads_git_blob_9864c7f811c613c3faab876659c6423__25[[#This Row],[Número de Orden]],Cocinadinamica!E692:E1460,Cocinadinamica!F692:F1460)/1440</f>
        <v>9.930555555555555E-2</v>
      </c>
      <c r="T691" s="9" cm="1">
        <f t="array" ref="T69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2.569444444444445E-2</v>
      </c>
      <c r="U691" s="9" t="str" cm="1">
        <f t="array" ref="U69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92" spans="1:21" x14ac:dyDescent="0.35">
      <c r="A692" s="27" t="s">
        <v>177</v>
      </c>
      <c r="B692" s="11" t="s">
        <v>787</v>
      </c>
      <c r="C692" s="11">
        <v>4</v>
      </c>
      <c r="D692" s="12">
        <v>45023.071527777778</v>
      </c>
      <c r="E692" s="12">
        <v>45023.220138888886</v>
      </c>
      <c r="F692" s="11" t="s">
        <v>170</v>
      </c>
      <c r="G692" s="11" t="s">
        <v>73</v>
      </c>
      <c r="H692" s="11" t="s">
        <v>109</v>
      </c>
      <c r="I692" s="16">
        <v>1.39</v>
      </c>
      <c r="J692" s="11" t="s">
        <v>88</v>
      </c>
      <c r="K692" s="11">
        <v>691</v>
      </c>
      <c r="L692" s="11" t="s">
        <v>110</v>
      </c>
      <c r="M692" s="11" t="s">
        <v>35</v>
      </c>
      <c r="N692">
        <f>_xlfn.XLOOKUP(spaces_3iWczBNnn5rbfoUlE0Jd_uploads_git_blob_9864c7f811c613c3faab876659c6423__25[[#This Row],[Número de Orden]],Cocinadinamica!B693:B1461,Cocinadinamica!C693:C1461)</f>
        <v>27</v>
      </c>
      <c r="O692" s="7">
        <f>spaces_3iWczBNnn5rbfoUlE0Jd_uploads_git_blob_9864c7f811c613c3faab876659c6423__25[[#This Row],[Hora de Llegada]]</f>
        <v>45023.071527777778</v>
      </c>
      <c r="P692" s="9">
        <f>spaces_3iWczBNnn5rbfoUlE0Jd_uploads_git_blob_9864c7f811c613c3faab876659c6423__25[[#This Row],[Hora de Llegada]]</f>
        <v>45023.071527777778</v>
      </c>
      <c r="Q692" s="9">
        <f>spaces_3iWczBNnn5rbfoUlE0Jd_uploads_git_blob_9864c7f811c613c3faab876659c6423__25[[#This Row],[Hora de Salida]]</f>
        <v>45023.220138888886</v>
      </c>
      <c r="R692" s="9" cm="1">
        <f t="array" ref="R69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0.15902777777228039</v>
      </c>
      <c r="S692" s="9">
        <f>_xlfn.XLOOKUP(spaces_3iWczBNnn5rbfoUlE0Jd_uploads_git_blob_9864c7f811c613c3faab876659c6423__25[[#This Row],[Número de Orden]],Cocinadinamica!E693:E1461,Cocinadinamica!F693:F1461)/1440</f>
        <v>2.361111111111111E-2</v>
      </c>
      <c r="T692" s="9" cm="1">
        <f t="array" ref="T69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0.13541666666116928</v>
      </c>
      <c r="U692" s="9" t="str" cm="1">
        <f t="array" ref="U69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93" spans="1:21" x14ac:dyDescent="0.35">
      <c r="A693" s="28">
        <v>9</v>
      </c>
      <c r="B693" s="13" t="s">
        <v>970</v>
      </c>
      <c r="C693" s="13">
        <v>2</v>
      </c>
      <c r="D693" s="14">
        <v>45023.036805555559</v>
      </c>
      <c r="E693" s="14">
        <v>45023.18472222222</v>
      </c>
      <c r="F693" s="13" t="s">
        <v>223</v>
      </c>
      <c r="G693" s="13" t="s">
        <v>73</v>
      </c>
      <c r="H693" s="13" t="s">
        <v>74</v>
      </c>
      <c r="I693" s="17">
        <v>25.92</v>
      </c>
      <c r="J693" s="13" t="s">
        <v>94</v>
      </c>
      <c r="K693" s="13">
        <v>692</v>
      </c>
      <c r="L693" s="13" t="s">
        <v>164</v>
      </c>
      <c r="M693" s="13" t="s">
        <v>1742</v>
      </c>
      <c r="N693">
        <f>_xlfn.XLOOKUP(spaces_3iWczBNnn5rbfoUlE0Jd_uploads_git_blob_9864c7f811c613c3faab876659c6423__25[[#This Row],[Número de Orden]],Cocinadinamica!B694:B1462,Cocinadinamica!C694:C1462)</f>
        <v>70</v>
      </c>
      <c r="O693" s="7">
        <f>spaces_3iWczBNnn5rbfoUlE0Jd_uploads_git_blob_9864c7f811c613c3faab876659c6423__25[[#This Row],[Hora de Llegada]]</f>
        <v>45023.036805555559</v>
      </c>
      <c r="P693" s="9">
        <f>spaces_3iWczBNnn5rbfoUlE0Jd_uploads_git_blob_9864c7f811c613c3faab876659c6423__25[[#This Row],[Hora de Llegada]]</f>
        <v>45023.036805555559</v>
      </c>
      <c r="Q693" s="9">
        <f>spaces_3iWczBNnn5rbfoUlE0Jd_uploads_git_blob_9864c7f811c613c3faab876659c6423__25[[#This Row],[Hora de Salida]]</f>
        <v>45023.18472222222</v>
      </c>
      <c r="R693" s="9" cm="1">
        <f t="array" ref="R69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0.14791666666133096</v>
      </c>
      <c r="S693" s="9">
        <f>_xlfn.XLOOKUP(spaces_3iWczBNnn5rbfoUlE0Jd_uploads_git_blob_9864c7f811c613c3faab876659c6423__25[[#This Row],[Número de Orden]],Cocinadinamica!E694:E1462,Cocinadinamica!F694:F1462)/1440</f>
        <v>6.9444444444444448E-2</v>
      </c>
      <c r="T693" s="9" cm="1">
        <f t="array" ref="T69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7.8472222216886517E-2</v>
      </c>
      <c r="U693" s="9" t="str" cm="1">
        <f t="array" ref="U69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94" spans="1:21" x14ac:dyDescent="0.35">
      <c r="A694" s="27">
        <v>15</v>
      </c>
      <c r="B694" s="11" t="s">
        <v>1077</v>
      </c>
      <c r="C694" s="11">
        <v>4</v>
      </c>
      <c r="D694" s="12">
        <v>45023.155555555553</v>
      </c>
      <c r="E694" s="12">
        <v>45023.313194444447</v>
      </c>
      <c r="F694" s="11" t="s">
        <v>170</v>
      </c>
      <c r="G694" s="11" t="s">
        <v>86</v>
      </c>
      <c r="H694" s="11" t="s">
        <v>74</v>
      </c>
      <c r="I694" s="16">
        <v>28.31</v>
      </c>
      <c r="J694" s="11" t="s">
        <v>75</v>
      </c>
      <c r="K694" s="11">
        <v>693</v>
      </c>
      <c r="L694" s="11" t="s">
        <v>187</v>
      </c>
      <c r="M694" s="11" t="s">
        <v>1743</v>
      </c>
      <c r="N694">
        <f>_xlfn.XLOOKUP(spaces_3iWczBNnn5rbfoUlE0Jd_uploads_git_blob_9864c7f811c613c3faab876659c6423__25[[#This Row],[Número de Orden]],Cocinadinamica!B695:B1463,Cocinadinamica!C695:C1463)</f>
        <v>30</v>
      </c>
      <c r="O694" s="7">
        <f>spaces_3iWczBNnn5rbfoUlE0Jd_uploads_git_blob_9864c7f811c613c3faab876659c6423__25[[#This Row],[Hora de Llegada]]</f>
        <v>45023.155555555553</v>
      </c>
      <c r="P694" s="9">
        <f>spaces_3iWczBNnn5rbfoUlE0Jd_uploads_git_blob_9864c7f811c613c3faab876659c6423__25[[#This Row],[Hora de Llegada]]</f>
        <v>45023.155555555553</v>
      </c>
      <c r="Q694" s="9">
        <f>spaces_3iWczBNnn5rbfoUlE0Jd_uploads_git_blob_9864c7f811c613c3faab876659c6423__25[[#This Row],[Hora de Salida]]</f>
        <v>45023.313194444447</v>
      </c>
      <c r="R694" s="9" cm="1">
        <f t="array" ref="R69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0.15763888889341615</v>
      </c>
      <c r="S694" s="9">
        <f>_xlfn.XLOOKUP(spaces_3iWczBNnn5rbfoUlE0Jd_uploads_git_blob_9864c7f811c613c3faab876659c6423__25[[#This Row],[Número de Orden]],Cocinadinamica!E695:E1463,Cocinadinamica!F695:F1463)/1440</f>
        <v>3.0555555555555555E-2</v>
      </c>
      <c r="T694" s="9" cm="1">
        <f t="array" ref="T69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0.12708333333786059</v>
      </c>
      <c r="U694" s="9" t="str" cm="1">
        <f t="array" ref="U69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95" spans="1:21" x14ac:dyDescent="0.35">
      <c r="A695" s="28">
        <v>5</v>
      </c>
      <c r="B695" s="13" t="s">
        <v>667</v>
      </c>
      <c r="C695" s="13">
        <v>4</v>
      </c>
      <c r="D695" s="14">
        <v>45023.07708333333</v>
      </c>
      <c r="E695" s="14">
        <v>45023.217361111114</v>
      </c>
      <c r="F695" s="13" t="s">
        <v>100</v>
      </c>
      <c r="G695" s="13" t="s">
        <v>86</v>
      </c>
      <c r="H695" s="13" t="s">
        <v>74</v>
      </c>
      <c r="I695" s="17">
        <v>23.66</v>
      </c>
      <c r="J695" s="13" t="s">
        <v>75</v>
      </c>
      <c r="K695" s="13">
        <v>694</v>
      </c>
      <c r="L695" s="13" t="s">
        <v>275</v>
      </c>
      <c r="M695" s="13" t="s">
        <v>1744</v>
      </c>
      <c r="N695">
        <f>_xlfn.XLOOKUP(spaces_3iWczBNnn5rbfoUlE0Jd_uploads_git_blob_9864c7f811c613c3faab876659c6423__25[[#This Row],[Número de Orden]],Cocinadinamica!B696:B1464,Cocinadinamica!C696:C1464)</f>
        <v>63</v>
      </c>
      <c r="O695" s="7">
        <f>spaces_3iWczBNnn5rbfoUlE0Jd_uploads_git_blob_9864c7f811c613c3faab876659c6423__25[[#This Row],[Hora de Llegada]]</f>
        <v>45023.07708333333</v>
      </c>
      <c r="P695" s="9">
        <f>spaces_3iWczBNnn5rbfoUlE0Jd_uploads_git_blob_9864c7f811c613c3faab876659c6423__25[[#This Row],[Hora de Llegada]]</f>
        <v>45023.07708333333</v>
      </c>
      <c r="Q695" s="9">
        <f>spaces_3iWczBNnn5rbfoUlE0Jd_uploads_git_blob_9864c7f811c613c3faab876659c6423__25[[#This Row],[Hora de Salida]]</f>
        <v>45023.217361111114</v>
      </c>
      <c r="R695" s="9" cm="1">
        <f t="array" ref="R69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0.14027777778392192</v>
      </c>
      <c r="S695" s="9">
        <f>_xlfn.XLOOKUP(spaces_3iWczBNnn5rbfoUlE0Jd_uploads_git_blob_9864c7f811c613c3faab876659c6423__25[[#This Row],[Número de Orden]],Cocinadinamica!E696:E1464,Cocinadinamica!F696:F1464)/1440</f>
        <v>8.8888888888888892E-2</v>
      </c>
      <c r="T695" s="9" cm="1">
        <f t="array" ref="T69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5.1388888895033027E-2</v>
      </c>
      <c r="U695" s="9" t="str" cm="1">
        <f t="array" ref="U69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96" spans="1:21" x14ac:dyDescent="0.35">
      <c r="A696" s="27">
        <v>9</v>
      </c>
      <c r="B696" s="11" t="s">
        <v>1026</v>
      </c>
      <c r="C696" s="11">
        <v>1</v>
      </c>
      <c r="D696" s="12">
        <v>45023.084722222222</v>
      </c>
      <c r="E696" s="12">
        <v>45023.230555555558</v>
      </c>
      <c r="F696" s="11" t="s">
        <v>170</v>
      </c>
      <c r="G696" s="11" t="s">
        <v>86</v>
      </c>
      <c r="H696" s="11" t="s">
        <v>74</v>
      </c>
      <c r="I696" s="16">
        <v>18.23</v>
      </c>
      <c r="J696" s="11" t="s">
        <v>88</v>
      </c>
      <c r="K696" s="11">
        <v>695</v>
      </c>
      <c r="L696" s="11" t="s">
        <v>275</v>
      </c>
      <c r="M696" s="11" t="s">
        <v>1271</v>
      </c>
      <c r="N696">
        <f>_xlfn.XLOOKUP(spaces_3iWczBNnn5rbfoUlE0Jd_uploads_git_blob_9864c7f811c613c3faab876659c6423__25[[#This Row],[Número de Orden]],Cocinadinamica!B697:B1465,Cocinadinamica!C697:C1465)</f>
        <v>48</v>
      </c>
      <c r="O696" s="7">
        <f>spaces_3iWczBNnn5rbfoUlE0Jd_uploads_git_blob_9864c7f811c613c3faab876659c6423__25[[#This Row],[Hora de Llegada]]</f>
        <v>45023.084722222222</v>
      </c>
      <c r="P696" s="9">
        <f>spaces_3iWczBNnn5rbfoUlE0Jd_uploads_git_blob_9864c7f811c613c3faab876659c6423__25[[#This Row],[Hora de Llegada]]</f>
        <v>45023.084722222222</v>
      </c>
      <c r="Q696" s="9">
        <f>spaces_3iWczBNnn5rbfoUlE0Jd_uploads_git_blob_9864c7f811c613c3faab876659c6423__25[[#This Row],[Hora de Salida]]</f>
        <v>45023.230555555558</v>
      </c>
      <c r="R696" s="9" cm="1">
        <f t="array" ref="R69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0.15625</v>
      </c>
      <c r="S696" s="9">
        <f>_xlfn.XLOOKUP(spaces_3iWczBNnn5rbfoUlE0Jd_uploads_git_blob_9864c7f811c613c3faab876659c6423__25[[#This Row],[Número de Orden]],Cocinadinamica!E697:E1465,Cocinadinamica!F697:F1465)/1440</f>
        <v>2.5694444444444443E-2</v>
      </c>
      <c r="T696" s="9" cm="1">
        <f t="array" ref="T69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0.13055555555555556</v>
      </c>
      <c r="U696" s="9" t="str" cm="1">
        <f t="array" ref="U69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97" spans="1:21" x14ac:dyDescent="0.35">
      <c r="A697" s="28" t="s">
        <v>83</v>
      </c>
      <c r="B697" s="13" t="s">
        <v>792</v>
      </c>
      <c r="C697" s="13">
        <v>6</v>
      </c>
      <c r="D697" s="14">
        <v>45023.094444444447</v>
      </c>
      <c r="E697" s="14">
        <v>45023.257638888892</v>
      </c>
      <c r="F697" s="13" t="s">
        <v>223</v>
      </c>
      <c r="G697" s="13" t="s">
        <v>73</v>
      </c>
      <c r="H697" s="13" t="s">
        <v>74</v>
      </c>
      <c r="I697" s="17">
        <v>18.760000000000002</v>
      </c>
      <c r="J697" s="13" t="s">
        <v>88</v>
      </c>
      <c r="K697" s="13">
        <v>696</v>
      </c>
      <c r="L697" s="13" t="s">
        <v>76</v>
      </c>
      <c r="M697" s="13" t="s">
        <v>41</v>
      </c>
      <c r="N697">
        <f>_xlfn.XLOOKUP(spaces_3iWczBNnn5rbfoUlE0Jd_uploads_git_blob_9864c7f811c613c3faab876659c6423__25[[#This Row],[Número de Orden]],Cocinadinamica!B698:B1466,Cocinadinamica!C698:C1466)</f>
        <v>18</v>
      </c>
      <c r="O697" s="7">
        <f>spaces_3iWczBNnn5rbfoUlE0Jd_uploads_git_blob_9864c7f811c613c3faab876659c6423__25[[#This Row],[Hora de Llegada]]</f>
        <v>45023.094444444447</v>
      </c>
      <c r="P697" s="9">
        <f>spaces_3iWczBNnn5rbfoUlE0Jd_uploads_git_blob_9864c7f811c613c3faab876659c6423__25[[#This Row],[Hora de Llegada]]</f>
        <v>45023.094444444447</v>
      </c>
      <c r="Q697" s="9">
        <f>spaces_3iWczBNnn5rbfoUlE0Jd_uploads_git_blob_9864c7f811c613c3faab876659c6423__25[[#This Row],[Hora de Salida]]</f>
        <v>45023.257638888892</v>
      </c>
      <c r="R697" s="9" cm="1">
        <f t="array" ref="R69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0.17361111110949423</v>
      </c>
      <c r="S697" s="9">
        <f>_xlfn.XLOOKUP(spaces_3iWczBNnn5rbfoUlE0Jd_uploads_git_blob_9864c7f811c613c3faab876659c6423__25[[#This Row],[Número de Orden]],Cocinadinamica!E698:E1466,Cocinadinamica!F698:F1466)/1440</f>
        <v>1.5972222222222221E-2</v>
      </c>
      <c r="T697" s="9" cm="1">
        <f t="array" ref="T69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0.15763888888727201</v>
      </c>
      <c r="U697" s="9" t="str" cm="1">
        <f t="array" ref="U69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98" spans="1:21" x14ac:dyDescent="0.35">
      <c r="A698" s="27">
        <v>4</v>
      </c>
      <c r="B698" s="11" t="s">
        <v>1205</v>
      </c>
      <c r="C698" s="11">
        <v>1</v>
      </c>
      <c r="D698" s="12">
        <v>45023.158333333333</v>
      </c>
      <c r="E698" s="12">
        <v>45023.279166666667</v>
      </c>
      <c r="F698" s="11" t="s">
        <v>100</v>
      </c>
      <c r="G698" s="11" t="s">
        <v>86</v>
      </c>
      <c r="H698" s="11" t="s">
        <v>74</v>
      </c>
      <c r="I698" s="16">
        <v>34.35</v>
      </c>
      <c r="J698" s="11" t="s">
        <v>94</v>
      </c>
      <c r="K698" s="11">
        <v>697</v>
      </c>
      <c r="L698" s="11" t="s">
        <v>174</v>
      </c>
      <c r="M698" s="11" t="s">
        <v>1745</v>
      </c>
      <c r="N698">
        <f>_xlfn.XLOOKUP(spaces_3iWczBNnn5rbfoUlE0Jd_uploads_git_blob_9864c7f811c613c3faab876659c6423__25[[#This Row],[Número de Orden]],Cocinadinamica!B699:B1467,Cocinadinamica!C699:C1467)</f>
        <v>79</v>
      </c>
      <c r="O698" s="7">
        <f>spaces_3iWczBNnn5rbfoUlE0Jd_uploads_git_blob_9864c7f811c613c3faab876659c6423__25[[#This Row],[Hora de Llegada]]</f>
        <v>45023.158333333333</v>
      </c>
      <c r="P698" s="9">
        <f>spaces_3iWczBNnn5rbfoUlE0Jd_uploads_git_blob_9864c7f811c613c3faab876659c6423__25[[#This Row],[Hora de Llegada]]</f>
        <v>45023.158333333333</v>
      </c>
      <c r="Q698" s="9">
        <f>spaces_3iWczBNnn5rbfoUlE0Jd_uploads_git_blob_9864c7f811c613c3faab876659c6423__25[[#This Row],[Hora de Salida]]</f>
        <v>45023.279166666667</v>
      </c>
      <c r="R698" s="9" cm="1">
        <f t="array" ref="R69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0.12083333333430346</v>
      </c>
      <c r="S698" s="9">
        <f>_xlfn.XLOOKUP(spaces_3iWczBNnn5rbfoUlE0Jd_uploads_git_blob_9864c7f811c613c3faab876659c6423__25[[#This Row],[Número de Orden]],Cocinadinamica!E699:E1467,Cocinadinamica!F699:F1467)/1440</f>
        <v>7.4305555555555555E-2</v>
      </c>
      <c r="T698" s="9" cm="1">
        <f t="array" ref="T69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4.6527777778747906E-2</v>
      </c>
      <c r="U698" s="9" t="str" cm="1">
        <f t="array" ref="U69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699" spans="1:21" x14ac:dyDescent="0.35">
      <c r="A699" s="28">
        <v>19</v>
      </c>
      <c r="B699" s="13" t="s">
        <v>586</v>
      </c>
      <c r="C699" s="13">
        <v>4</v>
      </c>
      <c r="D699" s="14">
        <v>45023.104166666664</v>
      </c>
      <c r="E699" s="14">
        <v>45023.267361111109</v>
      </c>
      <c r="F699" s="13" t="s">
        <v>223</v>
      </c>
      <c r="G699" s="13" t="s">
        <v>73</v>
      </c>
      <c r="H699" s="13" t="s">
        <v>74</v>
      </c>
      <c r="I699" s="17">
        <v>39.89</v>
      </c>
      <c r="J699" s="13" t="s">
        <v>75</v>
      </c>
      <c r="K699" s="13">
        <v>698</v>
      </c>
      <c r="L699" s="13" t="s">
        <v>95</v>
      </c>
      <c r="M699" s="13" t="s">
        <v>1746</v>
      </c>
      <c r="N699">
        <f>_xlfn.XLOOKUP(spaces_3iWczBNnn5rbfoUlE0Jd_uploads_git_blob_9864c7f811c613c3faab876659c6423__25[[#This Row],[Número de Orden]],Cocinadinamica!B700:B1468,Cocinadinamica!C700:C1468)</f>
        <v>73</v>
      </c>
      <c r="O699" s="7">
        <f>spaces_3iWczBNnn5rbfoUlE0Jd_uploads_git_blob_9864c7f811c613c3faab876659c6423__25[[#This Row],[Hora de Llegada]]</f>
        <v>45023.104166666664</v>
      </c>
      <c r="P699" s="9">
        <f>spaces_3iWczBNnn5rbfoUlE0Jd_uploads_git_blob_9864c7f811c613c3faab876659c6423__25[[#This Row],[Hora de Llegada]]</f>
        <v>45023.104166666664</v>
      </c>
      <c r="Q699" s="9">
        <f>spaces_3iWczBNnn5rbfoUlE0Jd_uploads_git_blob_9864c7f811c613c3faab876659c6423__25[[#This Row],[Hora de Salida]]</f>
        <v>45023.267361111109</v>
      </c>
      <c r="R699" s="9" cm="1">
        <f t="array" ref="R69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0.16319444444525288</v>
      </c>
      <c r="S699" s="9">
        <f>_xlfn.XLOOKUP(spaces_3iWczBNnn5rbfoUlE0Jd_uploads_git_blob_9864c7f811c613c3faab876659c6423__25[[#This Row],[Número de Orden]],Cocinadinamica!E700:E1468,Cocinadinamica!F700:F1468)/1440</f>
        <v>7.013888888888889E-2</v>
      </c>
      <c r="T699" s="9" cm="1">
        <f t="array" ref="T69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9.3055555556363995E-2</v>
      </c>
      <c r="U699" s="9" t="str" cm="1">
        <f t="array" ref="U69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00" spans="1:21" x14ac:dyDescent="0.35">
      <c r="A700" s="27" t="s">
        <v>215</v>
      </c>
      <c r="B700" s="11" t="s">
        <v>795</v>
      </c>
      <c r="C700" s="11">
        <v>6</v>
      </c>
      <c r="D700" s="12">
        <v>45023.065972222219</v>
      </c>
      <c r="E700" s="12">
        <v>45023.12222222222</v>
      </c>
      <c r="F700" s="11" t="s">
        <v>100</v>
      </c>
      <c r="G700" s="11" t="s">
        <v>86</v>
      </c>
      <c r="H700" s="11" t="s">
        <v>74</v>
      </c>
      <c r="I700" s="16">
        <v>38.44</v>
      </c>
      <c r="J700" s="11" t="s">
        <v>94</v>
      </c>
      <c r="K700" s="11">
        <v>699</v>
      </c>
      <c r="L700" s="11" t="s">
        <v>181</v>
      </c>
      <c r="M700" s="11" t="s">
        <v>23</v>
      </c>
      <c r="N700">
        <f>_xlfn.XLOOKUP(spaces_3iWczBNnn5rbfoUlE0Jd_uploads_git_blob_9864c7f811c613c3faab876659c6423__25[[#This Row],[Número de Orden]],Cocinadinamica!B701:B1469,Cocinadinamica!C701:C1469)</f>
        <v>24</v>
      </c>
      <c r="O700" s="7">
        <f>spaces_3iWczBNnn5rbfoUlE0Jd_uploads_git_blob_9864c7f811c613c3faab876659c6423__25[[#This Row],[Hora de Llegada]]</f>
        <v>45023.065972222219</v>
      </c>
      <c r="P700" s="9">
        <f>spaces_3iWczBNnn5rbfoUlE0Jd_uploads_git_blob_9864c7f811c613c3faab876659c6423__25[[#This Row],[Hora de Llegada]]</f>
        <v>45023.065972222219</v>
      </c>
      <c r="Q700" s="9">
        <f>spaces_3iWczBNnn5rbfoUlE0Jd_uploads_git_blob_9864c7f811c613c3faab876659c6423__25[[#This Row],[Hora de Salida]]</f>
        <v>45023.12222222222</v>
      </c>
      <c r="R700" s="9" cm="1">
        <f t="array" ref="R70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5.6250000001455192E-2</v>
      </c>
      <c r="S700" s="9">
        <f>_xlfn.XLOOKUP(spaces_3iWczBNnn5rbfoUlE0Jd_uploads_git_blob_9864c7f811c613c3faab876659c6423__25[[#This Row],[Número de Orden]],Cocinadinamica!E701:E1469,Cocinadinamica!F701:F1469)/1440</f>
        <v>7.6388888888888886E-3</v>
      </c>
      <c r="T700" s="9" cm="1">
        <f t="array" ref="T70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4.8611111112566302E-2</v>
      </c>
      <c r="U700" s="9" t="str" cm="1">
        <f t="array" ref="U70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01" spans="1:21" x14ac:dyDescent="0.35">
      <c r="A701" s="28">
        <v>8</v>
      </c>
      <c r="B701" s="13" t="s">
        <v>1206</v>
      </c>
      <c r="C701" s="13">
        <v>2</v>
      </c>
      <c r="D701" s="14">
        <v>45023.015972222223</v>
      </c>
      <c r="E701" s="14">
        <v>45023.118055555555</v>
      </c>
      <c r="F701" s="13" t="s">
        <v>100</v>
      </c>
      <c r="G701" s="13" t="s">
        <v>86</v>
      </c>
      <c r="H701" s="13" t="s">
        <v>74</v>
      </c>
      <c r="I701" s="17">
        <v>21.66</v>
      </c>
      <c r="J701" s="13" t="s">
        <v>94</v>
      </c>
      <c r="K701" s="13">
        <v>700</v>
      </c>
      <c r="L701" s="13" t="s">
        <v>164</v>
      </c>
      <c r="M701" s="13" t="s">
        <v>1639</v>
      </c>
      <c r="N701">
        <f>_xlfn.XLOOKUP(spaces_3iWczBNnn5rbfoUlE0Jd_uploads_git_blob_9864c7f811c613c3faab876659c6423__25[[#This Row],[Número de Orden]],Cocinadinamica!B702:B1470,Cocinadinamica!C702:C1470)</f>
        <v>97</v>
      </c>
      <c r="O701" s="7">
        <f>spaces_3iWczBNnn5rbfoUlE0Jd_uploads_git_blob_9864c7f811c613c3faab876659c6423__25[[#This Row],[Hora de Llegada]]</f>
        <v>45023.015972222223</v>
      </c>
      <c r="P701" s="9">
        <f>spaces_3iWczBNnn5rbfoUlE0Jd_uploads_git_blob_9864c7f811c613c3faab876659c6423__25[[#This Row],[Hora de Llegada]]</f>
        <v>45023.015972222223</v>
      </c>
      <c r="Q701" s="9">
        <f>spaces_3iWczBNnn5rbfoUlE0Jd_uploads_git_blob_9864c7f811c613c3faab876659c6423__25[[#This Row],[Hora de Salida]]</f>
        <v>45023.118055555555</v>
      </c>
      <c r="R701" s="9" cm="1">
        <f t="array" ref="R70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0.10208333333139308</v>
      </c>
      <c r="S701" s="9">
        <f>_xlfn.XLOOKUP(spaces_3iWczBNnn5rbfoUlE0Jd_uploads_git_blob_9864c7f811c613c3faab876659c6423__25[[#This Row],[Número de Orden]],Cocinadinamica!E702:E1470,Cocinadinamica!F702:F1470)/1440</f>
        <v>5.9722222222222225E-2</v>
      </c>
      <c r="T701" s="9" cm="1">
        <f t="array" ref="T70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4.2361111109170853E-2</v>
      </c>
      <c r="U701" s="9" t="str" cm="1">
        <f t="array" ref="U70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02" spans="1:21" x14ac:dyDescent="0.35">
      <c r="A702" s="27">
        <v>19</v>
      </c>
      <c r="B702" s="11" t="s">
        <v>1207</v>
      </c>
      <c r="C702" s="11">
        <v>5</v>
      </c>
      <c r="D702" s="12">
        <v>45023.138888888891</v>
      </c>
      <c r="E702" s="12">
        <v>45023.239583333336</v>
      </c>
      <c r="F702" s="11" t="s">
        <v>72</v>
      </c>
      <c r="G702" s="11" t="s">
        <v>86</v>
      </c>
      <c r="H702" s="11" t="s">
        <v>74</v>
      </c>
      <c r="I702" s="16">
        <v>39.83</v>
      </c>
      <c r="J702" s="11" t="s">
        <v>75</v>
      </c>
      <c r="K702" s="11">
        <v>701</v>
      </c>
      <c r="L702" s="11" t="s">
        <v>95</v>
      </c>
      <c r="M702" s="11" t="s">
        <v>1747</v>
      </c>
      <c r="N702">
        <f>_xlfn.XLOOKUP(spaces_3iWczBNnn5rbfoUlE0Jd_uploads_git_blob_9864c7f811c613c3faab876659c6423__25[[#This Row],[Número de Orden]],Cocinadinamica!B703:B1471,Cocinadinamica!C703:C1471)</f>
        <v>42</v>
      </c>
      <c r="O702" s="7">
        <f>spaces_3iWczBNnn5rbfoUlE0Jd_uploads_git_blob_9864c7f811c613c3faab876659c6423__25[[#This Row],[Hora de Llegada]]</f>
        <v>45023.138888888891</v>
      </c>
      <c r="P702" s="9">
        <f>spaces_3iWczBNnn5rbfoUlE0Jd_uploads_git_blob_9864c7f811c613c3faab876659c6423__25[[#This Row],[Hora de Llegada]]</f>
        <v>45023.138888888891</v>
      </c>
      <c r="Q702" s="9">
        <f>spaces_3iWczBNnn5rbfoUlE0Jd_uploads_git_blob_9864c7f811c613c3faab876659c6423__25[[#This Row],[Hora de Salida]]</f>
        <v>45023.239583333336</v>
      </c>
      <c r="R702" s="9" cm="1">
        <f t="array" ref="R70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0.10069444444525288</v>
      </c>
      <c r="S702" s="9">
        <f>_xlfn.XLOOKUP(spaces_3iWczBNnn5rbfoUlE0Jd_uploads_git_blob_9864c7f811c613c3faab876659c6423__25[[#This Row],[Número de Orden]],Cocinadinamica!E703:E1471,Cocinadinamica!F703:F1471)/1440</f>
        <v>6.7361111111111108E-2</v>
      </c>
      <c r="T702" s="9" cm="1">
        <f t="array" ref="T70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3.3333333334141776E-2</v>
      </c>
      <c r="U702" s="9" t="str" cm="1">
        <f t="array" ref="U70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03" spans="1:21" x14ac:dyDescent="0.35">
      <c r="A703" s="28">
        <v>13</v>
      </c>
      <c r="B703" s="13" t="s">
        <v>1208</v>
      </c>
      <c r="C703" s="13">
        <v>2</v>
      </c>
      <c r="D703" s="14">
        <v>45023.104166666664</v>
      </c>
      <c r="E703" s="14">
        <v>45023.21875</v>
      </c>
      <c r="F703" s="13" t="s">
        <v>170</v>
      </c>
      <c r="G703" s="13" t="s">
        <v>73</v>
      </c>
      <c r="H703" s="13" t="s">
        <v>74</v>
      </c>
      <c r="I703" s="17">
        <v>47.07</v>
      </c>
      <c r="J703" s="13" t="s">
        <v>75</v>
      </c>
      <c r="K703" s="13">
        <v>702</v>
      </c>
      <c r="L703" s="13" t="s">
        <v>89</v>
      </c>
      <c r="M703" s="13" t="s">
        <v>1748</v>
      </c>
      <c r="N703">
        <f>_xlfn.XLOOKUP(spaces_3iWczBNnn5rbfoUlE0Jd_uploads_git_blob_9864c7f811c613c3faab876659c6423__25[[#This Row],[Número de Orden]],Cocinadinamica!B704:B1472,Cocinadinamica!C704:C1472)</f>
        <v>82</v>
      </c>
      <c r="O703" s="7">
        <f>spaces_3iWczBNnn5rbfoUlE0Jd_uploads_git_blob_9864c7f811c613c3faab876659c6423__25[[#This Row],[Hora de Llegada]]</f>
        <v>45023.104166666664</v>
      </c>
      <c r="P703" s="9">
        <f>spaces_3iWczBNnn5rbfoUlE0Jd_uploads_git_blob_9864c7f811c613c3faab876659c6423__25[[#This Row],[Hora de Llegada]]</f>
        <v>45023.104166666664</v>
      </c>
      <c r="Q703" s="9">
        <f>spaces_3iWczBNnn5rbfoUlE0Jd_uploads_git_blob_9864c7f811c613c3faab876659c6423__25[[#This Row],[Hora de Salida]]</f>
        <v>45023.21875</v>
      </c>
      <c r="R703" s="9" cm="1">
        <f t="array" ref="R70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0.11458333333575865</v>
      </c>
      <c r="S703" s="9">
        <f>_xlfn.XLOOKUP(spaces_3iWczBNnn5rbfoUlE0Jd_uploads_git_blob_9864c7f811c613c3faab876659c6423__25[[#This Row],[Número de Orden]],Cocinadinamica!E704:E1472,Cocinadinamica!F704:F1472)/1440</f>
        <v>0.1076388888888889</v>
      </c>
      <c r="T703" s="9" cm="1">
        <f t="array" ref="T70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6.9444444468697575E-3</v>
      </c>
      <c r="U703" s="9" t="str" cm="1">
        <f t="array" ref="U70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04" spans="1:21" x14ac:dyDescent="0.35">
      <c r="A704" s="27" t="s">
        <v>247</v>
      </c>
      <c r="B704" s="11" t="s">
        <v>799</v>
      </c>
      <c r="C704" s="11">
        <v>5</v>
      </c>
      <c r="D704" s="12">
        <v>45023.011805555558</v>
      </c>
      <c r="E704" s="12">
        <v>45023.09652777778</v>
      </c>
      <c r="F704" s="11" t="s">
        <v>223</v>
      </c>
      <c r="G704" s="11" t="s">
        <v>86</v>
      </c>
      <c r="H704" s="11" t="s">
        <v>74</v>
      </c>
      <c r="I704" s="16">
        <v>22.24</v>
      </c>
      <c r="J704" s="11" t="s">
        <v>88</v>
      </c>
      <c r="K704" s="11">
        <v>703</v>
      </c>
      <c r="L704" s="11" t="s">
        <v>275</v>
      </c>
      <c r="M704" s="11" t="s">
        <v>43</v>
      </c>
      <c r="N704">
        <f>_xlfn.XLOOKUP(spaces_3iWczBNnn5rbfoUlE0Jd_uploads_git_blob_9864c7f811c613c3faab876659c6423__25[[#This Row],[Número de Orden]],Cocinadinamica!B705:B1473,Cocinadinamica!C705:C1473)</f>
        <v>24</v>
      </c>
      <c r="O704" s="7">
        <f>spaces_3iWczBNnn5rbfoUlE0Jd_uploads_git_blob_9864c7f811c613c3faab876659c6423__25[[#This Row],[Hora de Llegada]]</f>
        <v>45023.011805555558</v>
      </c>
      <c r="P704" s="9">
        <f>spaces_3iWczBNnn5rbfoUlE0Jd_uploads_git_blob_9864c7f811c613c3faab876659c6423__25[[#This Row],[Hora de Llegada]]</f>
        <v>45023.011805555558</v>
      </c>
      <c r="Q704" s="9">
        <f>spaces_3iWczBNnn5rbfoUlE0Jd_uploads_git_blob_9864c7f811c613c3faab876659c6423__25[[#This Row],[Hora de Salida]]</f>
        <v>45023.09652777778</v>
      </c>
      <c r="R704" s="9" cm="1">
        <f t="array" ref="R70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9.5138888886140194E-2</v>
      </c>
      <c r="S704" s="9">
        <f>_xlfn.XLOOKUP(spaces_3iWczBNnn5rbfoUlE0Jd_uploads_git_blob_9864c7f811c613c3faab876659c6423__25[[#This Row],[Número de Orden]],Cocinadinamica!E705:E1473,Cocinadinamica!F705:F1473)/1440</f>
        <v>2.013888888888889E-2</v>
      </c>
      <c r="T704" s="9" cm="1">
        <f t="array" ref="T70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7.4999999997251307E-2</v>
      </c>
      <c r="U704" s="9" t="str" cm="1">
        <f t="array" ref="U70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05" spans="1:21" x14ac:dyDescent="0.35">
      <c r="A705" s="28" t="s">
        <v>240</v>
      </c>
      <c r="B705" s="13" t="s">
        <v>800</v>
      </c>
      <c r="C705" s="13">
        <v>6</v>
      </c>
      <c r="D705" s="14">
        <v>45023.069444444445</v>
      </c>
      <c r="E705" s="14">
        <v>45023.186805555553</v>
      </c>
      <c r="F705" s="13" t="s">
        <v>100</v>
      </c>
      <c r="G705" s="13" t="s">
        <v>73</v>
      </c>
      <c r="H705" s="13" t="s">
        <v>74</v>
      </c>
      <c r="I705" s="17">
        <v>33.29</v>
      </c>
      <c r="J705" s="13" t="s">
        <v>94</v>
      </c>
      <c r="K705" s="13">
        <v>704</v>
      </c>
      <c r="L705" s="13" t="s">
        <v>95</v>
      </c>
      <c r="M705" s="13" t="s">
        <v>45</v>
      </c>
      <c r="N705">
        <f>_xlfn.XLOOKUP(spaces_3iWczBNnn5rbfoUlE0Jd_uploads_git_blob_9864c7f811c613c3faab876659c6423__25[[#This Row],[Número de Orden]],Cocinadinamica!B706:B1474,Cocinadinamica!C706:C1474)</f>
        <v>8</v>
      </c>
      <c r="O705" s="7">
        <f>spaces_3iWczBNnn5rbfoUlE0Jd_uploads_git_blob_9864c7f811c613c3faab876659c6423__25[[#This Row],[Hora de Llegada]]</f>
        <v>45023.069444444445</v>
      </c>
      <c r="P705" s="9">
        <f>spaces_3iWczBNnn5rbfoUlE0Jd_uploads_git_blob_9864c7f811c613c3faab876659c6423__25[[#This Row],[Hora de Llegada]]</f>
        <v>45023.069444444445</v>
      </c>
      <c r="Q705" s="9">
        <f>spaces_3iWczBNnn5rbfoUlE0Jd_uploads_git_blob_9864c7f811c613c3faab876659c6423__25[[#This Row],[Hora de Salida]]</f>
        <v>45023.186805555553</v>
      </c>
      <c r="R705" s="9" cm="1">
        <f t="array" ref="R70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0.11736111110803904</v>
      </c>
      <c r="S705" s="9">
        <f>_xlfn.XLOOKUP(spaces_3iWczBNnn5rbfoUlE0Jd_uploads_git_blob_9864c7f811c613c3faab876659c6423__25[[#This Row],[Número de Orden]],Cocinadinamica!E706:E1474,Cocinadinamica!F706:F1474)/1440</f>
        <v>2.6388888888888889E-2</v>
      </c>
      <c r="T705" s="9" cm="1">
        <f t="array" ref="T70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9.0972222219150148E-2</v>
      </c>
      <c r="U705" s="9" t="str" cm="1">
        <f t="array" ref="U70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06" spans="1:21" x14ac:dyDescent="0.35">
      <c r="A706" s="27">
        <v>12</v>
      </c>
      <c r="B706" s="11" t="s">
        <v>682</v>
      </c>
      <c r="C706" s="11">
        <v>3</v>
      </c>
      <c r="D706" s="12">
        <v>45023.074999999997</v>
      </c>
      <c r="E706" s="12">
        <v>45023.120138888888</v>
      </c>
      <c r="F706" s="11" t="s">
        <v>100</v>
      </c>
      <c r="G706" s="11" t="s">
        <v>86</v>
      </c>
      <c r="H706" s="11" t="s">
        <v>74</v>
      </c>
      <c r="I706" s="16">
        <v>43.07</v>
      </c>
      <c r="J706" s="11" t="s">
        <v>75</v>
      </c>
      <c r="K706" s="11">
        <v>705</v>
      </c>
      <c r="L706" s="11" t="s">
        <v>275</v>
      </c>
      <c r="M706" s="11" t="s">
        <v>1473</v>
      </c>
      <c r="N706">
        <f>_xlfn.XLOOKUP(spaces_3iWczBNnn5rbfoUlE0Jd_uploads_git_blob_9864c7f811c613c3faab876659c6423__25[[#This Row],[Número de Orden]],Cocinadinamica!B707:B1475,Cocinadinamica!C707:C1475)</f>
        <v>46</v>
      </c>
      <c r="O706" s="7">
        <f>spaces_3iWczBNnn5rbfoUlE0Jd_uploads_git_blob_9864c7f811c613c3faab876659c6423__25[[#This Row],[Hora de Llegada]]</f>
        <v>45023.074999999997</v>
      </c>
      <c r="P706" s="9">
        <f>spaces_3iWczBNnn5rbfoUlE0Jd_uploads_git_blob_9864c7f811c613c3faab876659c6423__25[[#This Row],[Hora de Llegada]]</f>
        <v>45023.074999999997</v>
      </c>
      <c r="Q706" s="9">
        <f>spaces_3iWczBNnn5rbfoUlE0Jd_uploads_git_blob_9864c7f811c613c3faab876659c6423__25[[#This Row],[Hora de Salida]]</f>
        <v>45023.120138888888</v>
      </c>
      <c r="R706" s="9" cm="1">
        <f t="array" ref="R70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4.5138888890505768E-2</v>
      </c>
      <c r="S706" s="9">
        <f>_xlfn.XLOOKUP(spaces_3iWczBNnn5rbfoUlE0Jd_uploads_git_blob_9864c7f811c613c3faab876659c6423__25[[#This Row],[Número de Orden]],Cocinadinamica!E707:E1475,Cocinadinamica!F707:F1475)/1440</f>
        <v>2.2916666666666665E-2</v>
      </c>
      <c r="T706" s="9" cm="1">
        <f t="array" ref="T70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2.2222222223839103E-2</v>
      </c>
      <c r="U706" s="9" t="str" cm="1">
        <f t="array" ref="U70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07" spans="1:21" x14ac:dyDescent="0.35">
      <c r="A707" s="28" t="s">
        <v>92</v>
      </c>
      <c r="B707" s="13" t="s">
        <v>802</v>
      </c>
      <c r="C707" s="13">
        <v>6</v>
      </c>
      <c r="D707" s="14">
        <v>45023.051388888889</v>
      </c>
      <c r="E707" s="14">
        <v>45023.20416666667</v>
      </c>
      <c r="F707" s="13" t="s">
        <v>223</v>
      </c>
      <c r="G707" s="13" t="s">
        <v>86</v>
      </c>
      <c r="H707" s="13" t="s">
        <v>74</v>
      </c>
      <c r="I707" s="17">
        <v>44.45</v>
      </c>
      <c r="J707" s="13" t="s">
        <v>88</v>
      </c>
      <c r="K707" s="13">
        <v>706</v>
      </c>
      <c r="L707" s="13" t="s">
        <v>164</v>
      </c>
      <c r="M707" s="13" t="s">
        <v>45</v>
      </c>
      <c r="N707">
        <f>_xlfn.XLOOKUP(spaces_3iWczBNnn5rbfoUlE0Jd_uploads_git_blob_9864c7f811c613c3faab876659c6423__25[[#This Row],[Número de Orden]],Cocinadinamica!B708:B1476,Cocinadinamica!C708:C1476)</f>
        <v>24</v>
      </c>
      <c r="O707" s="7">
        <f>spaces_3iWczBNnn5rbfoUlE0Jd_uploads_git_blob_9864c7f811c613c3faab876659c6423__25[[#This Row],[Hora de Llegada]]</f>
        <v>45023.051388888889</v>
      </c>
      <c r="P707" s="9">
        <f>spaces_3iWczBNnn5rbfoUlE0Jd_uploads_git_blob_9864c7f811c613c3faab876659c6423__25[[#This Row],[Hora de Llegada]]</f>
        <v>45023.051388888889</v>
      </c>
      <c r="Q707" s="9">
        <f>spaces_3iWczBNnn5rbfoUlE0Jd_uploads_git_blob_9864c7f811c613c3faab876659c6423__25[[#This Row],[Hora de Salida]]</f>
        <v>45023.20416666667</v>
      </c>
      <c r="R707" s="9" cm="1">
        <f t="array" ref="R70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0.16319444444525288</v>
      </c>
      <c r="S707" s="9">
        <f>_xlfn.XLOOKUP(spaces_3iWczBNnn5rbfoUlE0Jd_uploads_git_blob_9864c7f811c613c3faab876659c6423__25[[#This Row],[Número de Orden]],Cocinadinamica!E708:E1476,Cocinadinamica!F708:F1476)/1440</f>
        <v>2.2916666666666665E-2</v>
      </c>
      <c r="T707" s="9" cm="1">
        <f t="array" ref="T70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0.14027777777858622</v>
      </c>
      <c r="U707" s="9" t="str" cm="1">
        <f t="array" ref="U70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08" spans="1:21" x14ac:dyDescent="0.35">
      <c r="A708" s="27">
        <v>15</v>
      </c>
      <c r="B708" s="11" t="s">
        <v>1209</v>
      </c>
      <c r="C708" s="11">
        <v>1</v>
      </c>
      <c r="D708" s="12">
        <v>45023.128472222219</v>
      </c>
      <c r="E708" s="12">
        <v>45023.224305555559</v>
      </c>
      <c r="F708" s="11" t="s">
        <v>100</v>
      </c>
      <c r="G708" s="11" t="s">
        <v>163</v>
      </c>
      <c r="H708" s="11" t="s">
        <v>74</v>
      </c>
      <c r="I708" s="16">
        <v>40.39</v>
      </c>
      <c r="J708" s="11" t="s">
        <v>94</v>
      </c>
      <c r="K708" s="11">
        <v>707</v>
      </c>
      <c r="L708" s="11" t="s">
        <v>174</v>
      </c>
      <c r="M708" s="11" t="s">
        <v>1749</v>
      </c>
      <c r="N708">
        <f>_xlfn.XLOOKUP(spaces_3iWczBNnn5rbfoUlE0Jd_uploads_git_blob_9864c7f811c613c3faab876659c6423__25[[#This Row],[Número de Orden]],Cocinadinamica!B709:B1477,Cocinadinamica!C709:C1477)</f>
        <v>73</v>
      </c>
      <c r="O708" s="7">
        <f>spaces_3iWczBNnn5rbfoUlE0Jd_uploads_git_blob_9864c7f811c613c3faab876659c6423__25[[#This Row],[Hora de Llegada]]</f>
        <v>45023.128472222219</v>
      </c>
      <c r="P708" s="9">
        <f>spaces_3iWczBNnn5rbfoUlE0Jd_uploads_git_blob_9864c7f811c613c3faab876659c6423__25[[#This Row],[Hora de Llegada]]</f>
        <v>45023.128472222219</v>
      </c>
      <c r="Q708" s="9">
        <f>spaces_3iWczBNnn5rbfoUlE0Jd_uploads_git_blob_9864c7f811c613c3faab876659c6423__25[[#This Row],[Hora de Salida]]</f>
        <v>45023.224305555559</v>
      </c>
      <c r="R708" s="9" cm="1">
        <f t="array" ref="R70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9.5833333340124227E-2</v>
      </c>
      <c r="S708" s="9">
        <f>_xlfn.XLOOKUP(spaces_3iWczBNnn5rbfoUlE0Jd_uploads_git_blob_9864c7f811c613c3faab876659c6423__25[[#This Row],[Número de Orden]],Cocinadinamica!E709:E1477,Cocinadinamica!F709:F1477)/1440</f>
        <v>9.5138888888888884E-2</v>
      </c>
      <c r="T708" s="9" cm="1">
        <f t="array" ref="T70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6.9444445123534315E-4</v>
      </c>
      <c r="U708" s="9" t="str" cm="1">
        <f t="array" ref="U70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09" spans="1:21" x14ac:dyDescent="0.35">
      <c r="A709" s="28" t="s">
        <v>121</v>
      </c>
      <c r="B709" s="13" t="s">
        <v>804</v>
      </c>
      <c r="C709" s="13">
        <v>2</v>
      </c>
      <c r="D709" s="14">
        <v>45023.15</v>
      </c>
      <c r="E709" s="14">
        <v>45023.308333333334</v>
      </c>
      <c r="F709" s="13" t="s">
        <v>170</v>
      </c>
      <c r="G709" s="13" t="s">
        <v>73</v>
      </c>
      <c r="H709" s="13" t="s">
        <v>74</v>
      </c>
      <c r="I709" s="17">
        <v>4.18</v>
      </c>
      <c r="J709" s="13" t="s">
        <v>88</v>
      </c>
      <c r="K709" s="13">
        <v>708</v>
      </c>
      <c r="L709" s="13" t="s">
        <v>181</v>
      </c>
      <c r="M709" s="13" t="s">
        <v>17</v>
      </c>
      <c r="N709">
        <f>_xlfn.XLOOKUP(spaces_3iWczBNnn5rbfoUlE0Jd_uploads_git_blob_9864c7f811c613c3faab876659c6423__25[[#This Row],[Número de Orden]],Cocinadinamica!B710:B1478,Cocinadinamica!C710:C1478)</f>
        <v>22</v>
      </c>
      <c r="O709" s="7">
        <f>spaces_3iWczBNnn5rbfoUlE0Jd_uploads_git_blob_9864c7f811c613c3faab876659c6423__25[[#This Row],[Hora de Llegada]]</f>
        <v>45023.15</v>
      </c>
      <c r="P709" s="9">
        <f>spaces_3iWczBNnn5rbfoUlE0Jd_uploads_git_blob_9864c7f811c613c3faab876659c6423__25[[#This Row],[Hora de Llegada]]</f>
        <v>45023.15</v>
      </c>
      <c r="Q709" s="9">
        <f>spaces_3iWczBNnn5rbfoUlE0Jd_uploads_git_blob_9864c7f811c613c3faab876659c6423__25[[#This Row],[Hora de Salida]]</f>
        <v>45023.308333333334</v>
      </c>
      <c r="R709" s="9" cm="1">
        <f t="array" ref="R70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0.16874999999708962</v>
      </c>
      <c r="S709" s="9">
        <f>_xlfn.XLOOKUP(spaces_3iWczBNnn5rbfoUlE0Jd_uploads_git_blob_9864c7f811c613c3faab876659c6423__25[[#This Row],[Número de Orden]],Cocinadinamica!E710:E1478,Cocinadinamica!F710:F1478)/1440</f>
        <v>1.6666666666666666E-2</v>
      </c>
      <c r="T709" s="9" cm="1">
        <f t="array" ref="T70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0.15208333333042295</v>
      </c>
      <c r="U709" s="9" t="str" cm="1">
        <f t="array" ref="U70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10" spans="1:21" x14ac:dyDescent="0.35">
      <c r="A710" s="27">
        <v>8</v>
      </c>
      <c r="B710" s="11" t="s">
        <v>687</v>
      </c>
      <c r="C710" s="11">
        <v>4</v>
      </c>
      <c r="D710" s="12">
        <v>45023.079861111109</v>
      </c>
      <c r="E710" s="12">
        <v>45023.152777777781</v>
      </c>
      <c r="F710" s="11" t="s">
        <v>100</v>
      </c>
      <c r="G710" s="11" t="s">
        <v>86</v>
      </c>
      <c r="H710" s="11" t="s">
        <v>87</v>
      </c>
      <c r="I710" s="16">
        <v>26.15</v>
      </c>
      <c r="J710" s="11" t="s">
        <v>88</v>
      </c>
      <c r="K710" s="11">
        <v>709</v>
      </c>
      <c r="L710" s="11" t="s">
        <v>187</v>
      </c>
      <c r="M710" s="11" t="s">
        <v>1750</v>
      </c>
      <c r="N710">
        <f>_xlfn.XLOOKUP(spaces_3iWczBNnn5rbfoUlE0Jd_uploads_git_blob_9864c7f811c613c3faab876659c6423__25[[#This Row],[Número de Orden]],Cocinadinamica!B711:B1479,Cocinadinamica!C711:C1479)</f>
        <v>76</v>
      </c>
      <c r="O710" s="7">
        <f>spaces_3iWczBNnn5rbfoUlE0Jd_uploads_git_blob_9864c7f811c613c3faab876659c6423__25[[#This Row],[Hora de Llegada]]</f>
        <v>45023.079861111109</v>
      </c>
      <c r="P710" s="9">
        <f>spaces_3iWczBNnn5rbfoUlE0Jd_uploads_git_blob_9864c7f811c613c3faab876659c6423__25[[#This Row],[Hora de Llegada]]</f>
        <v>45023.079861111109</v>
      </c>
      <c r="Q710" s="9">
        <f>spaces_3iWczBNnn5rbfoUlE0Jd_uploads_git_blob_9864c7f811c613c3faab876659c6423__25[[#This Row],[Hora de Salida]]</f>
        <v>45023.152777777781</v>
      </c>
      <c r="R710" s="9" cm="1">
        <f t="array" ref="R71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8.3333333335758653E-2</v>
      </c>
      <c r="S710" s="9">
        <f>_xlfn.XLOOKUP(spaces_3iWczBNnn5rbfoUlE0Jd_uploads_git_blob_9864c7f811c613c3faab876659c6423__25[[#This Row],[Número de Orden]],Cocinadinamica!E711:E1479,Cocinadinamica!F711:F1479)/1440</f>
        <v>6.805555555555555E-2</v>
      </c>
      <c r="T710" s="9" cm="1">
        <f t="array" ref="T71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1.5277777780203103E-2</v>
      </c>
      <c r="U710" s="9" t="str" cm="1">
        <f t="array" ref="U71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11" spans="1:21" x14ac:dyDescent="0.35">
      <c r="A711" s="28">
        <v>18</v>
      </c>
      <c r="B711" s="13" t="s">
        <v>1210</v>
      </c>
      <c r="C711" s="13">
        <v>1</v>
      </c>
      <c r="D711" s="14">
        <v>45023.102777777778</v>
      </c>
      <c r="E711" s="14">
        <v>45023.151388888888</v>
      </c>
      <c r="F711" s="13" t="s">
        <v>85</v>
      </c>
      <c r="G711" s="13" t="s">
        <v>86</v>
      </c>
      <c r="H711" s="13" t="s">
        <v>74</v>
      </c>
      <c r="I711" s="17">
        <v>28.43</v>
      </c>
      <c r="J711" s="13" t="s">
        <v>88</v>
      </c>
      <c r="K711" s="13">
        <v>710</v>
      </c>
      <c r="L711" s="13" t="s">
        <v>181</v>
      </c>
      <c r="M711" s="13" t="s">
        <v>1751</v>
      </c>
      <c r="N711">
        <f>_xlfn.XLOOKUP(spaces_3iWczBNnn5rbfoUlE0Jd_uploads_git_blob_9864c7f811c613c3faab876659c6423__25[[#This Row],[Número de Orden]],Cocinadinamica!B712:B1480,Cocinadinamica!C712:C1480)</f>
        <v>57</v>
      </c>
      <c r="O711" s="7">
        <f>spaces_3iWczBNnn5rbfoUlE0Jd_uploads_git_blob_9864c7f811c613c3faab876659c6423__25[[#This Row],[Hora de Llegada]]</f>
        <v>45023.102777777778</v>
      </c>
      <c r="P711" s="9">
        <f>spaces_3iWczBNnn5rbfoUlE0Jd_uploads_git_blob_9864c7f811c613c3faab876659c6423__25[[#This Row],[Hora de Llegada]]</f>
        <v>45023.102777777778</v>
      </c>
      <c r="Q711" s="9">
        <f>spaces_3iWczBNnn5rbfoUlE0Jd_uploads_git_blob_9864c7f811c613c3faab876659c6423__25[[#This Row],[Hora de Salida]]</f>
        <v>45023.151388888888</v>
      </c>
      <c r="R711" s="9" cm="1">
        <f t="array" ref="R71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5.9027777773735579E-2</v>
      </c>
      <c r="S711" s="9">
        <f>_xlfn.XLOOKUP(spaces_3iWczBNnn5rbfoUlE0Jd_uploads_git_blob_9864c7f811c613c3faab876659c6423__25[[#This Row],[Número de Orden]],Cocinadinamica!E712:E1480,Cocinadinamica!F712:F1480)/1440</f>
        <v>9.7222222222222224E-2</v>
      </c>
      <c r="T711" s="9" cm="1">
        <f t="array" ref="T71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711" s="9" t="str" cm="1">
        <f t="array" ref="U71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712" spans="1:21" x14ac:dyDescent="0.35">
      <c r="A712" s="27">
        <v>20</v>
      </c>
      <c r="B712" s="11" t="s">
        <v>566</v>
      </c>
      <c r="C712" s="11">
        <v>6</v>
      </c>
      <c r="D712" s="12">
        <v>45023.07708333333</v>
      </c>
      <c r="E712" s="12">
        <v>45023.220833333333</v>
      </c>
      <c r="F712" s="11" t="s">
        <v>223</v>
      </c>
      <c r="G712" s="11" t="s">
        <v>86</v>
      </c>
      <c r="H712" s="11" t="s">
        <v>109</v>
      </c>
      <c r="I712" s="16">
        <v>49.74</v>
      </c>
      <c r="J712" s="11" t="s">
        <v>88</v>
      </c>
      <c r="K712" s="11">
        <v>711</v>
      </c>
      <c r="L712" s="11" t="s">
        <v>174</v>
      </c>
      <c r="M712" s="11" t="s">
        <v>1534</v>
      </c>
      <c r="N712">
        <f>_xlfn.XLOOKUP(spaces_3iWczBNnn5rbfoUlE0Jd_uploads_git_blob_9864c7f811c613c3faab876659c6423__25[[#This Row],[Número de Orden]],Cocinadinamica!B713:B1481,Cocinadinamica!C713:C1481)</f>
        <v>68</v>
      </c>
      <c r="O712" s="7">
        <f>spaces_3iWczBNnn5rbfoUlE0Jd_uploads_git_blob_9864c7f811c613c3faab876659c6423__25[[#This Row],[Hora de Llegada]]</f>
        <v>45023.07708333333</v>
      </c>
      <c r="P712" s="9">
        <f>spaces_3iWczBNnn5rbfoUlE0Jd_uploads_git_blob_9864c7f811c613c3faab876659c6423__25[[#This Row],[Hora de Llegada]]</f>
        <v>45023.07708333333</v>
      </c>
      <c r="Q712" s="9">
        <f>spaces_3iWczBNnn5rbfoUlE0Jd_uploads_git_blob_9864c7f811c613c3faab876659c6423__25[[#This Row],[Hora de Salida]]</f>
        <v>45023.220833333333</v>
      </c>
      <c r="R712" s="9" cm="1">
        <f t="array" ref="R71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0.15416666666715173</v>
      </c>
      <c r="S712" s="9">
        <f>_xlfn.XLOOKUP(spaces_3iWczBNnn5rbfoUlE0Jd_uploads_git_blob_9864c7f811c613c3faab876659c6423__25[[#This Row],[Número de Orden]],Cocinadinamica!E713:E1481,Cocinadinamica!F713:F1481)/1440</f>
        <v>4.0972222222222222E-2</v>
      </c>
      <c r="T712" s="9" cm="1">
        <f t="array" ref="T71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0.11319444444492952</v>
      </c>
      <c r="U712" s="9" t="str" cm="1">
        <f t="array" ref="U71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13" spans="1:21" x14ac:dyDescent="0.35">
      <c r="A713" s="28" t="s">
        <v>232</v>
      </c>
      <c r="B713" s="13" t="s">
        <v>808</v>
      </c>
      <c r="C713" s="13">
        <v>5</v>
      </c>
      <c r="D713" s="14">
        <v>45023.004166666666</v>
      </c>
      <c r="E713" s="14">
        <v>45023.102083333331</v>
      </c>
      <c r="F713" s="13" t="s">
        <v>100</v>
      </c>
      <c r="G713" s="13" t="s">
        <v>163</v>
      </c>
      <c r="H713" s="13" t="s">
        <v>87</v>
      </c>
      <c r="I713" s="17">
        <v>42.21</v>
      </c>
      <c r="J713" s="13" t="s">
        <v>94</v>
      </c>
      <c r="K713" s="13">
        <v>712</v>
      </c>
      <c r="L713" s="13" t="s">
        <v>76</v>
      </c>
      <c r="M713" s="13" t="s">
        <v>9</v>
      </c>
      <c r="N713">
        <f>_xlfn.XLOOKUP(spaces_3iWczBNnn5rbfoUlE0Jd_uploads_git_blob_9864c7f811c613c3faab876659c6423__25[[#This Row],[Número de Orden]],Cocinadinamica!B714:B1482,Cocinadinamica!C714:C1482)</f>
        <v>20</v>
      </c>
      <c r="O713" s="7">
        <f>spaces_3iWczBNnn5rbfoUlE0Jd_uploads_git_blob_9864c7f811c613c3faab876659c6423__25[[#This Row],[Hora de Llegada]]</f>
        <v>45023.004166666666</v>
      </c>
      <c r="P713" s="9">
        <f>spaces_3iWczBNnn5rbfoUlE0Jd_uploads_git_blob_9864c7f811c613c3faab876659c6423__25[[#This Row],[Hora de Llegada]]</f>
        <v>45023.004166666666</v>
      </c>
      <c r="Q713" s="9">
        <f>spaces_3iWczBNnn5rbfoUlE0Jd_uploads_git_blob_9864c7f811c613c3faab876659c6423__25[[#This Row],[Hora de Salida]]</f>
        <v>45023.102083333331</v>
      </c>
      <c r="R713" s="9" cm="1">
        <f t="array" ref="R71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9.7916666665696539E-2</v>
      </c>
      <c r="S713" s="9">
        <f>_xlfn.XLOOKUP(spaces_3iWczBNnn5rbfoUlE0Jd_uploads_git_blob_9864c7f811c613c3faab876659c6423__25[[#This Row],[Número de Orden]],Cocinadinamica!E714:E1482,Cocinadinamica!F714:F1482)/1440</f>
        <v>3.4027777777777775E-2</v>
      </c>
      <c r="T713" s="9" cm="1">
        <f t="array" ref="T71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6.3888888887918771E-2</v>
      </c>
      <c r="U713" s="9" t="str" cm="1">
        <f t="array" ref="U71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14" spans="1:21" x14ac:dyDescent="0.35">
      <c r="A714" s="27">
        <v>6</v>
      </c>
      <c r="B714" s="11" t="s">
        <v>1211</v>
      </c>
      <c r="C714" s="11">
        <v>4</v>
      </c>
      <c r="D714" s="12">
        <v>45023.010416666664</v>
      </c>
      <c r="E714" s="12">
        <v>45023.119444444441</v>
      </c>
      <c r="F714" s="11" t="s">
        <v>223</v>
      </c>
      <c r="G714" s="11" t="s">
        <v>73</v>
      </c>
      <c r="H714" s="11" t="s">
        <v>74</v>
      </c>
      <c r="I714" s="16">
        <v>35.11</v>
      </c>
      <c r="J714" s="11" t="s">
        <v>75</v>
      </c>
      <c r="K714" s="11">
        <v>713</v>
      </c>
      <c r="L714" s="11" t="s">
        <v>174</v>
      </c>
      <c r="M714" s="11" t="s">
        <v>1752</v>
      </c>
      <c r="N714">
        <f>_xlfn.XLOOKUP(spaces_3iWczBNnn5rbfoUlE0Jd_uploads_git_blob_9864c7f811c613c3faab876659c6423__25[[#This Row],[Número de Orden]],Cocinadinamica!B715:B1483,Cocinadinamica!C715:C1483)</f>
        <v>147</v>
      </c>
      <c r="O714" s="7">
        <f>spaces_3iWczBNnn5rbfoUlE0Jd_uploads_git_blob_9864c7f811c613c3faab876659c6423__25[[#This Row],[Hora de Llegada]]</f>
        <v>45023.010416666664</v>
      </c>
      <c r="P714" s="9">
        <f>spaces_3iWczBNnn5rbfoUlE0Jd_uploads_git_blob_9864c7f811c613c3faab876659c6423__25[[#This Row],[Hora de Llegada]]</f>
        <v>45023.010416666664</v>
      </c>
      <c r="Q714" s="9">
        <f>spaces_3iWczBNnn5rbfoUlE0Jd_uploads_git_blob_9864c7f811c613c3faab876659c6423__25[[#This Row],[Hora de Salida]]</f>
        <v>45023.119444444441</v>
      </c>
      <c r="R714" s="9" cm="1">
        <f t="array" ref="R71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0.10902777777664596</v>
      </c>
      <c r="S714" s="9">
        <f>_xlfn.XLOOKUP(spaces_3iWczBNnn5rbfoUlE0Jd_uploads_git_blob_9864c7f811c613c3faab876659c6423__25[[#This Row],[Número de Orden]],Cocinadinamica!E715:E1483,Cocinadinamica!F715:F1483)/1440</f>
        <v>8.6805555555555552E-2</v>
      </c>
      <c r="T714" s="9" cm="1">
        <f t="array" ref="T71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2.222222222109041E-2</v>
      </c>
      <c r="U714" s="9" t="str" cm="1">
        <f t="array" ref="U71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15" spans="1:21" x14ac:dyDescent="0.35">
      <c r="A715" s="28">
        <v>19</v>
      </c>
      <c r="B715" s="13" t="s">
        <v>1007</v>
      </c>
      <c r="C715" s="13">
        <v>2</v>
      </c>
      <c r="D715" s="14">
        <v>45023.097916666666</v>
      </c>
      <c r="E715" s="14">
        <v>45023.170138888891</v>
      </c>
      <c r="F715" s="13" t="s">
        <v>85</v>
      </c>
      <c r="G715" s="13" t="s">
        <v>86</v>
      </c>
      <c r="H715" s="13" t="s">
        <v>74</v>
      </c>
      <c r="I715" s="17">
        <v>10.69</v>
      </c>
      <c r="J715" s="13" t="s">
        <v>75</v>
      </c>
      <c r="K715" s="13">
        <v>714</v>
      </c>
      <c r="L715" s="13" t="s">
        <v>110</v>
      </c>
      <c r="M715" s="13" t="s">
        <v>1753</v>
      </c>
      <c r="N715">
        <f>_xlfn.XLOOKUP(spaces_3iWczBNnn5rbfoUlE0Jd_uploads_git_blob_9864c7f811c613c3faab876659c6423__25[[#This Row],[Número de Orden]],Cocinadinamica!B716:B1484,Cocinadinamica!C716:C1484)</f>
        <v>91</v>
      </c>
      <c r="O715" s="7">
        <f>spaces_3iWczBNnn5rbfoUlE0Jd_uploads_git_blob_9864c7f811c613c3faab876659c6423__25[[#This Row],[Hora de Llegada]]</f>
        <v>45023.097916666666</v>
      </c>
      <c r="P715" s="9">
        <f>spaces_3iWczBNnn5rbfoUlE0Jd_uploads_git_blob_9864c7f811c613c3faab876659c6423__25[[#This Row],[Hora de Llegada]]</f>
        <v>45023.097916666666</v>
      </c>
      <c r="Q715" s="9">
        <f>spaces_3iWczBNnn5rbfoUlE0Jd_uploads_git_blob_9864c7f811c613c3faab876659c6423__25[[#This Row],[Hora de Salida]]</f>
        <v>45023.170138888891</v>
      </c>
      <c r="R715" s="9" cm="1">
        <f t="array" ref="R71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7.2222222224809229E-2</v>
      </c>
      <c r="S715" s="9">
        <f>_xlfn.XLOOKUP(spaces_3iWczBNnn5rbfoUlE0Jd_uploads_git_blob_9864c7f811c613c3faab876659c6423__25[[#This Row],[Número de Orden]],Cocinadinamica!E716:E1484,Cocinadinamica!F716:F1484)/1440</f>
        <v>4.3749999999999997E-2</v>
      </c>
      <c r="T715" s="9" cm="1">
        <f t="array" ref="T71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2.8472222224809232E-2</v>
      </c>
      <c r="U715" s="9" t="str" cm="1">
        <f t="array" ref="U71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16" spans="1:21" x14ac:dyDescent="0.35">
      <c r="A716" s="27">
        <v>12</v>
      </c>
      <c r="B716" s="11" t="s">
        <v>1212</v>
      </c>
      <c r="C716" s="11">
        <v>6</v>
      </c>
      <c r="D716" s="12">
        <v>45023.072916666664</v>
      </c>
      <c r="E716" s="12">
        <v>45023.177083333336</v>
      </c>
      <c r="F716" s="11" t="s">
        <v>170</v>
      </c>
      <c r="G716" s="11" t="s">
        <v>86</v>
      </c>
      <c r="H716" s="11" t="s">
        <v>109</v>
      </c>
      <c r="I716" s="16">
        <v>39.909999999999997</v>
      </c>
      <c r="J716" s="11" t="s">
        <v>88</v>
      </c>
      <c r="K716" s="11">
        <v>715</v>
      </c>
      <c r="L716" s="11" t="s">
        <v>76</v>
      </c>
      <c r="M716" s="11" t="s">
        <v>1754</v>
      </c>
      <c r="N716">
        <f>_xlfn.XLOOKUP(spaces_3iWczBNnn5rbfoUlE0Jd_uploads_git_blob_9864c7f811c613c3faab876659c6423__25[[#This Row],[Número de Orden]],Cocinadinamica!B717:B1485,Cocinadinamica!C717:C1485)</f>
        <v>101</v>
      </c>
      <c r="O716" s="7">
        <f>spaces_3iWczBNnn5rbfoUlE0Jd_uploads_git_blob_9864c7f811c613c3faab876659c6423__25[[#This Row],[Hora de Llegada]]</f>
        <v>45023.072916666664</v>
      </c>
      <c r="P716" s="9">
        <f>spaces_3iWczBNnn5rbfoUlE0Jd_uploads_git_blob_9864c7f811c613c3faab876659c6423__25[[#This Row],[Hora de Llegada]]</f>
        <v>45023.072916666664</v>
      </c>
      <c r="Q716" s="9">
        <f>spaces_3iWczBNnn5rbfoUlE0Jd_uploads_git_blob_9864c7f811c613c3faab876659c6423__25[[#This Row],[Hora de Salida]]</f>
        <v>45023.177083333336</v>
      </c>
      <c r="R716" s="9" cm="1">
        <f t="array" ref="R71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0.11458333333575865</v>
      </c>
      <c r="S716" s="9">
        <f>_xlfn.XLOOKUP(spaces_3iWczBNnn5rbfoUlE0Jd_uploads_git_blob_9864c7f811c613c3faab876659c6423__25[[#This Row],[Número de Orden]],Cocinadinamica!E717:E1485,Cocinadinamica!F717:F1485)/1440</f>
        <v>9.4444444444444442E-2</v>
      </c>
      <c r="T716" s="9" cm="1">
        <f t="array" ref="T71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2.0138888891314211E-2</v>
      </c>
      <c r="U716" s="9" t="str" cm="1">
        <f t="array" ref="U71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17" spans="1:21" x14ac:dyDescent="0.35">
      <c r="A717" s="28">
        <v>12</v>
      </c>
      <c r="B717" s="13" t="s">
        <v>1056</v>
      </c>
      <c r="C717" s="13">
        <v>4</v>
      </c>
      <c r="D717" s="14">
        <v>45023.074305555558</v>
      </c>
      <c r="E717" s="14">
        <v>45023.197222222225</v>
      </c>
      <c r="F717" s="13" t="s">
        <v>100</v>
      </c>
      <c r="G717" s="13" t="s">
        <v>73</v>
      </c>
      <c r="H717" s="13" t="s">
        <v>74</v>
      </c>
      <c r="I717" s="17">
        <v>44.73</v>
      </c>
      <c r="J717" s="13" t="s">
        <v>88</v>
      </c>
      <c r="K717" s="13">
        <v>716</v>
      </c>
      <c r="L717" s="13" t="s">
        <v>89</v>
      </c>
      <c r="M717" s="13" t="s">
        <v>1755</v>
      </c>
      <c r="N717">
        <f>_xlfn.XLOOKUP(spaces_3iWczBNnn5rbfoUlE0Jd_uploads_git_blob_9864c7f811c613c3faab876659c6423__25[[#This Row],[Número de Orden]],Cocinadinamica!B718:B1486,Cocinadinamica!C718:C1486)</f>
        <v>90</v>
      </c>
      <c r="O717" s="7">
        <f>spaces_3iWczBNnn5rbfoUlE0Jd_uploads_git_blob_9864c7f811c613c3faab876659c6423__25[[#This Row],[Hora de Llegada]]</f>
        <v>45023.074305555558</v>
      </c>
      <c r="P717" s="9">
        <f>spaces_3iWczBNnn5rbfoUlE0Jd_uploads_git_blob_9864c7f811c613c3faab876659c6423__25[[#This Row],[Hora de Llegada]]</f>
        <v>45023.074305555558</v>
      </c>
      <c r="Q717" s="9">
        <f>spaces_3iWczBNnn5rbfoUlE0Jd_uploads_git_blob_9864c7f811c613c3faab876659c6423__25[[#This Row],[Hora de Salida]]</f>
        <v>45023.197222222225</v>
      </c>
      <c r="R717" s="9" cm="1">
        <f t="array" ref="R71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0.13333333333139308</v>
      </c>
      <c r="S717" s="9">
        <f>_xlfn.XLOOKUP(spaces_3iWczBNnn5rbfoUlE0Jd_uploads_git_blob_9864c7f811c613c3faab876659c6423__25[[#This Row],[Número de Orden]],Cocinadinamica!E718:E1486,Cocinadinamica!F718:F1486)/1440</f>
        <v>6.25E-2</v>
      </c>
      <c r="T717" s="9" cm="1">
        <f t="array" ref="T71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7.0833333331393078E-2</v>
      </c>
      <c r="U717" s="9" t="str" cm="1">
        <f t="array" ref="U71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18" spans="1:21" x14ac:dyDescent="0.35">
      <c r="A718" s="27">
        <v>8</v>
      </c>
      <c r="B718" s="11" t="s">
        <v>645</v>
      </c>
      <c r="C718" s="11">
        <v>5</v>
      </c>
      <c r="D718" s="12">
        <v>45023.163888888892</v>
      </c>
      <c r="E718" s="12">
        <v>45023.252083333333</v>
      </c>
      <c r="F718" s="11" t="s">
        <v>223</v>
      </c>
      <c r="G718" s="11" t="s">
        <v>86</v>
      </c>
      <c r="H718" s="11" t="s">
        <v>74</v>
      </c>
      <c r="I718" s="16">
        <v>23.67</v>
      </c>
      <c r="J718" s="11" t="s">
        <v>75</v>
      </c>
      <c r="K718" s="11">
        <v>717</v>
      </c>
      <c r="L718" s="11" t="s">
        <v>95</v>
      </c>
      <c r="M718" s="11" t="s">
        <v>1756</v>
      </c>
      <c r="N718">
        <f>_xlfn.XLOOKUP(spaces_3iWczBNnn5rbfoUlE0Jd_uploads_git_blob_9864c7f811c613c3faab876659c6423__25[[#This Row],[Número de Orden]],Cocinadinamica!B719:B1487,Cocinadinamica!C719:C1487)</f>
        <v>63</v>
      </c>
      <c r="O718" s="7">
        <f>spaces_3iWczBNnn5rbfoUlE0Jd_uploads_git_blob_9864c7f811c613c3faab876659c6423__25[[#This Row],[Hora de Llegada]]</f>
        <v>45023.163888888892</v>
      </c>
      <c r="P718" s="9">
        <f>spaces_3iWczBNnn5rbfoUlE0Jd_uploads_git_blob_9864c7f811c613c3faab876659c6423__25[[#This Row],[Hora de Llegada]]</f>
        <v>45023.163888888892</v>
      </c>
      <c r="Q718" s="9">
        <f>spaces_3iWczBNnn5rbfoUlE0Jd_uploads_git_blob_9864c7f811c613c3faab876659c6423__25[[#This Row],[Hora de Salida]]</f>
        <v>45023.252083333333</v>
      </c>
      <c r="R718" s="9" cm="1">
        <f t="array" ref="R71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8.819444444088731E-2</v>
      </c>
      <c r="S718" s="9">
        <f>_xlfn.XLOOKUP(spaces_3iWczBNnn5rbfoUlE0Jd_uploads_git_blob_9864c7f811c613c3faab876659c6423__25[[#This Row],[Número de Orden]],Cocinadinamica!E719:E1487,Cocinadinamica!F719:F1487)/1440</f>
        <v>0.05</v>
      </c>
      <c r="T718" s="9" cm="1">
        <f t="array" ref="T71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3.8194444440887307E-2</v>
      </c>
      <c r="U718" s="9" t="str" cm="1">
        <f t="array" ref="U71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19" spans="1:21" x14ac:dyDescent="0.35">
      <c r="A719" s="28" t="s">
        <v>70</v>
      </c>
      <c r="B719" s="13" t="s">
        <v>814</v>
      </c>
      <c r="C719" s="13">
        <v>6</v>
      </c>
      <c r="D719" s="14">
        <v>45023.137499999997</v>
      </c>
      <c r="E719" s="14">
        <v>45023.29583333333</v>
      </c>
      <c r="F719" s="13" t="s">
        <v>100</v>
      </c>
      <c r="G719" s="13" t="s">
        <v>163</v>
      </c>
      <c r="H719" s="13" t="s">
        <v>74</v>
      </c>
      <c r="I719" s="17">
        <v>37.21</v>
      </c>
      <c r="J719" s="13" t="s">
        <v>75</v>
      </c>
      <c r="K719" s="13">
        <v>718</v>
      </c>
      <c r="L719" s="13" t="s">
        <v>275</v>
      </c>
      <c r="M719" s="13" t="s">
        <v>39</v>
      </c>
      <c r="N719">
        <f>_xlfn.XLOOKUP(spaces_3iWczBNnn5rbfoUlE0Jd_uploads_git_blob_9864c7f811c613c3faab876659c6423__25[[#This Row],[Número de Orden]],Cocinadinamica!B720:B1488,Cocinadinamica!C720:C1488)</f>
        <v>8</v>
      </c>
      <c r="O719" s="7">
        <f>spaces_3iWczBNnn5rbfoUlE0Jd_uploads_git_blob_9864c7f811c613c3faab876659c6423__25[[#This Row],[Hora de Llegada]]</f>
        <v>45023.137499999997</v>
      </c>
      <c r="P719" s="9">
        <f>spaces_3iWczBNnn5rbfoUlE0Jd_uploads_git_blob_9864c7f811c613c3faab876659c6423__25[[#This Row],[Hora de Llegada]]</f>
        <v>45023.137499999997</v>
      </c>
      <c r="Q719" s="9">
        <f>spaces_3iWczBNnn5rbfoUlE0Jd_uploads_git_blob_9864c7f811c613c3faab876659c6423__25[[#This Row],[Hora de Salida]]</f>
        <v>45023.29583333333</v>
      </c>
      <c r="R719" s="9" cm="1">
        <f t="array" ref="R71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0.15833333333284827</v>
      </c>
      <c r="S719" s="9">
        <f>_xlfn.XLOOKUP(spaces_3iWczBNnn5rbfoUlE0Jd_uploads_git_blob_9864c7f811c613c3faab876659c6423__25[[#This Row],[Número de Orden]],Cocinadinamica!E720:E1488,Cocinadinamica!F720:F1488)/1440</f>
        <v>4.027777777777778E-2</v>
      </c>
      <c r="T719" s="9" cm="1">
        <f t="array" ref="T71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0.1180555555550705</v>
      </c>
      <c r="U719" s="9" t="str" cm="1">
        <f t="array" ref="U71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20" spans="1:21" x14ac:dyDescent="0.35">
      <c r="A720" s="27">
        <v>16</v>
      </c>
      <c r="B720" s="11" t="s">
        <v>1213</v>
      </c>
      <c r="C720" s="11">
        <v>3</v>
      </c>
      <c r="D720" s="12">
        <v>45023.054166666669</v>
      </c>
      <c r="E720" s="12">
        <v>45023.117361111108</v>
      </c>
      <c r="F720" s="11" t="s">
        <v>223</v>
      </c>
      <c r="G720" s="11" t="s">
        <v>86</v>
      </c>
      <c r="H720" s="11" t="s">
        <v>109</v>
      </c>
      <c r="I720" s="16">
        <v>17.23</v>
      </c>
      <c r="J720" s="11" t="s">
        <v>75</v>
      </c>
      <c r="K720" s="11">
        <v>719</v>
      </c>
      <c r="L720" s="11" t="s">
        <v>110</v>
      </c>
      <c r="M720" s="11" t="s">
        <v>1757</v>
      </c>
      <c r="N720">
        <f>_xlfn.XLOOKUP(spaces_3iWczBNnn5rbfoUlE0Jd_uploads_git_blob_9864c7f811c613c3faab876659c6423__25[[#This Row],[Número de Orden]],Cocinadinamica!B721:B1489,Cocinadinamica!C721:C1489)</f>
        <v>43</v>
      </c>
      <c r="O720" s="7">
        <f>spaces_3iWczBNnn5rbfoUlE0Jd_uploads_git_blob_9864c7f811c613c3faab876659c6423__25[[#This Row],[Hora de Llegada]]</f>
        <v>45023.054166666669</v>
      </c>
      <c r="P720" s="9">
        <f>spaces_3iWczBNnn5rbfoUlE0Jd_uploads_git_blob_9864c7f811c613c3faab876659c6423__25[[#This Row],[Hora de Llegada]]</f>
        <v>45023.054166666669</v>
      </c>
      <c r="Q720" s="9">
        <f>spaces_3iWczBNnn5rbfoUlE0Jd_uploads_git_blob_9864c7f811c613c3faab876659c6423__25[[#This Row],[Hora de Salida]]</f>
        <v>45023.117361111108</v>
      </c>
      <c r="R720" s="9" cm="1">
        <f t="array" ref="R72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6.3194444439432118E-2</v>
      </c>
      <c r="S720" s="9">
        <f>_xlfn.XLOOKUP(spaces_3iWczBNnn5rbfoUlE0Jd_uploads_git_blob_9864c7f811c613c3faab876659c6423__25[[#This Row],[Número de Orden]],Cocinadinamica!E721:E1489,Cocinadinamica!F721:F1489)/1440</f>
        <v>4.8611111111111112E-2</v>
      </c>
      <c r="T720" s="9" cm="1">
        <f t="array" ref="T72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1.4583333328321006E-2</v>
      </c>
      <c r="U720" s="9" t="str" cm="1">
        <f t="array" ref="U72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21" spans="1:21" x14ac:dyDescent="0.35">
      <c r="A721" s="28">
        <v>4</v>
      </c>
      <c r="B721" s="13" t="s">
        <v>1214</v>
      </c>
      <c r="C721" s="13">
        <v>5</v>
      </c>
      <c r="D721" s="14">
        <v>45023.092361111114</v>
      </c>
      <c r="E721" s="14">
        <v>45023.240277777775</v>
      </c>
      <c r="F721" s="13" t="s">
        <v>170</v>
      </c>
      <c r="G721" s="13" t="s">
        <v>86</v>
      </c>
      <c r="H721" s="13" t="s">
        <v>74</v>
      </c>
      <c r="I721" s="17">
        <v>40.28</v>
      </c>
      <c r="J721" s="13" t="s">
        <v>94</v>
      </c>
      <c r="K721" s="13">
        <v>720</v>
      </c>
      <c r="L721" s="13" t="s">
        <v>221</v>
      </c>
      <c r="M721" s="13" t="s">
        <v>1758</v>
      </c>
      <c r="N721">
        <f>_xlfn.XLOOKUP(spaces_3iWczBNnn5rbfoUlE0Jd_uploads_git_blob_9864c7f811c613c3faab876659c6423__25[[#This Row],[Número de Orden]],Cocinadinamica!B722:B1490,Cocinadinamica!C722:C1490)</f>
        <v>69</v>
      </c>
      <c r="O721" s="7">
        <f>spaces_3iWczBNnn5rbfoUlE0Jd_uploads_git_blob_9864c7f811c613c3faab876659c6423__25[[#This Row],[Hora de Llegada]]</f>
        <v>45023.092361111114</v>
      </c>
      <c r="P721" s="9">
        <f>spaces_3iWczBNnn5rbfoUlE0Jd_uploads_git_blob_9864c7f811c613c3faab876659c6423__25[[#This Row],[Hora de Llegada]]</f>
        <v>45023.092361111114</v>
      </c>
      <c r="Q721" s="9">
        <f>spaces_3iWczBNnn5rbfoUlE0Jd_uploads_git_blob_9864c7f811c613c3faab876659c6423__25[[#This Row],[Hora de Salida]]</f>
        <v>45023.240277777775</v>
      </c>
      <c r="R721" s="9" cm="1">
        <f t="array" ref="R72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0.14791666666133096</v>
      </c>
      <c r="S721" s="9">
        <f>_xlfn.XLOOKUP(spaces_3iWczBNnn5rbfoUlE0Jd_uploads_git_blob_9864c7f811c613c3faab876659c6423__25[[#This Row],[Número de Orden]],Cocinadinamica!E722:E1490,Cocinadinamica!F722:F1490)/1440</f>
        <v>9.2361111111111116E-2</v>
      </c>
      <c r="T721" s="9" cm="1">
        <f t="array" ref="T72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5.5555555550219848E-2</v>
      </c>
      <c r="U721" s="9" t="str" cm="1">
        <f t="array" ref="U72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22" spans="1:21" x14ac:dyDescent="0.35">
      <c r="A722" s="27">
        <v>6</v>
      </c>
      <c r="B722" s="11" t="s">
        <v>915</v>
      </c>
      <c r="C722" s="11">
        <v>2</v>
      </c>
      <c r="D722" s="12">
        <v>45023.161805555559</v>
      </c>
      <c r="E722" s="12">
        <v>45023.292361111111</v>
      </c>
      <c r="F722" s="11" t="s">
        <v>100</v>
      </c>
      <c r="G722" s="11" t="s">
        <v>163</v>
      </c>
      <c r="H722" s="11" t="s">
        <v>74</v>
      </c>
      <c r="I722" s="16">
        <v>47.13</v>
      </c>
      <c r="J722" s="11" t="s">
        <v>75</v>
      </c>
      <c r="K722" s="11">
        <v>721</v>
      </c>
      <c r="L722" s="11" t="s">
        <v>221</v>
      </c>
      <c r="M722" s="11" t="s">
        <v>1759</v>
      </c>
      <c r="N722">
        <f>_xlfn.XLOOKUP(spaces_3iWczBNnn5rbfoUlE0Jd_uploads_git_blob_9864c7f811c613c3faab876659c6423__25[[#This Row],[Número de Orden]],Cocinadinamica!B723:B1491,Cocinadinamica!C723:C1491)</f>
        <v>89</v>
      </c>
      <c r="O722" s="7">
        <f>spaces_3iWczBNnn5rbfoUlE0Jd_uploads_git_blob_9864c7f811c613c3faab876659c6423__25[[#This Row],[Hora de Llegada]]</f>
        <v>45023.161805555559</v>
      </c>
      <c r="P722" s="9">
        <f>spaces_3iWczBNnn5rbfoUlE0Jd_uploads_git_blob_9864c7f811c613c3faab876659c6423__25[[#This Row],[Hora de Llegada]]</f>
        <v>45023.161805555559</v>
      </c>
      <c r="Q722" s="9">
        <f>spaces_3iWczBNnn5rbfoUlE0Jd_uploads_git_blob_9864c7f811c613c3faab876659c6423__25[[#This Row],[Hora de Salida]]</f>
        <v>45023.292361111111</v>
      </c>
      <c r="R722" s="9" cm="1">
        <f t="array" ref="R72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0.13055555555183673</v>
      </c>
      <c r="S722" s="9">
        <f>_xlfn.XLOOKUP(spaces_3iWczBNnn5rbfoUlE0Jd_uploads_git_blob_9864c7f811c613c3faab876659c6423__25[[#This Row],[Número de Orden]],Cocinadinamica!E723:E1491,Cocinadinamica!F723:F1491)/1440</f>
        <v>9.2361111111111116E-2</v>
      </c>
      <c r="T722" s="9" cm="1">
        <f t="array" ref="T72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3.8194444440725617E-2</v>
      </c>
      <c r="U722" s="9" t="str" cm="1">
        <f t="array" ref="U72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23" spans="1:21" x14ac:dyDescent="0.35">
      <c r="A723" s="28">
        <v>13</v>
      </c>
      <c r="B723" s="13" t="s">
        <v>1215</v>
      </c>
      <c r="C723" s="13">
        <v>5</v>
      </c>
      <c r="D723" s="14">
        <v>45023.118750000001</v>
      </c>
      <c r="E723" s="14">
        <v>45023.172222222223</v>
      </c>
      <c r="F723" s="13" t="s">
        <v>100</v>
      </c>
      <c r="G723" s="13" t="s">
        <v>86</v>
      </c>
      <c r="H723" s="13" t="s">
        <v>74</v>
      </c>
      <c r="I723" s="17">
        <v>20.62</v>
      </c>
      <c r="J723" s="13" t="s">
        <v>75</v>
      </c>
      <c r="K723" s="13">
        <v>722</v>
      </c>
      <c r="L723" s="13" t="s">
        <v>187</v>
      </c>
      <c r="M723" s="13" t="s">
        <v>1760</v>
      </c>
      <c r="N723">
        <f>_xlfn.XLOOKUP(spaces_3iWczBNnn5rbfoUlE0Jd_uploads_git_blob_9864c7f811c613c3faab876659c6423__25[[#This Row],[Número de Orden]],Cocinadinamica!B724:B1492,Cocinadinamica!C724:C1492)</f>
        <v>33</v>
      </c>
      <c r="O723" s="7">
        <f>spaces_3iWczBNnn5rbfoUlE0Jd_uploads_git_blob_9864c7f811c613c3faab876659c6423__25[[#This Row],[Hora de Llegada]]</f>
        <v>45023.118750000001</v>
      </c>
      <c r="P723" s="9">
        <f>spaces_3iWczBNnn5rbfoUlE0Jd_uploads_git_blob_9864c7f811c613c3faab876659c6423__25[[#This Row],[Hora de Llegada]]</f>
        <v>45023.118750000001</v>
      </c>
      <c r="Q723" s="9">
        <f>spaces_3iWczBNnn5rbfoUlE0Jd_uploads_git_blob_9864c7f811c613c3faab876659c6423__25[[#This Row],[Hora de Salida]]</f>
        <v>45023.172222222223</v>
      </c>
      <c r="R723" s="9" cm="1">
        <f t="array" ref="R72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5.3472222221898846E-2</v>
      </c>
      <c r="S723" s="9">
        <f>_xlfn.XLOOKUP(spaces_3iWczBNnn5rbfoUlE0Jd_uploads_git_blob_9864c7f811c613c3faab876659c6423__25[[#This Row],[Número de Orden]],Cocinadinamica!E724:E1492,Cocinadinamica!F724:F1492)/1440</f>
        <v>4.0972222222222222E-2</v>
      </c>
      <c r="T723" s="9" cm="1">
        <f t="array" ref="T72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1.2499999999676624E-2</v>
      </c>
      <c r="U723" s="9" t="str" cm="1">
        <f t="array" ref="U72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24" spans="1:21" x14ac:dyDescent="0.35">
      <c r="A724" s="27">
        <v>12</v>
      </c>
      <c r="B724" s="11" t="s">
        <v>929</v>
      </c>
      <c r="C724" s="11">
        <v>2</v>
      </c>
      <c r="D724" s="12">
        <v>45023.065972222219</v>
      </c>
      <c r="E724" s="12">
        <v>45023.200694444444</v>
      </c>
      <c r="F724" s="11" t="s">
        <v>72</v>
      </c>
      <c r="G724" s="11" t="s">
        <v>163</v>
      </c>
      <c r="H724" s="11" t="s">
        <v>87</v>
      </c>
      <c r="I724" s="16">
        <v>27.79</v>
      </c>
      <c r="J724" s="11" t="s">
        <v>75</v>
      </c>
      <c r="K724" s="11">
        <v>723</v>
      </c>
      <c r="L724" s="11" t="s">
        <v>101</v>
      </c>
      <c r="M724" s="11" t="s">
        <v>1761</v>
      </c>
      <c r="N724">
        <f>_xlfn.XLOOKUP(spaces_3iWczBNnn5rbfoUlE0Jd_uploads_git_blob_9864c7f811c613c3faab876659c6423__25[[#This Row],[Número de Orden]],Cocinadinamica!B725:B1493,Cocinadinamica!C725:C1493)</f>
        <v>52</v>
      </c>
      <c r="O724" s="7">
        <f>spaces_3iWczBNnn5rbfoUlE0Jd_uploads_git_blob_9864c7f811c613c3faab876659c6423__25[[#This Row],[Hora de Llegada]]</f>
        <v>45023.065972222219</v>
      </c>
      <c r="P724" s="9">
        <f>spaces_3iWczBNnn5rbfoUlE0Jd_uploads_git_blob_9864c7f811c613c3faab876659c6423__25[[#This Row],[Hora de Llegada]]</f>
        <v>45023.065972222219</v>
      </c>
      <c r="Q724" s="9">
        <f>spaces_3iWczBNnn5rbfoUlE0Jd_uploads_git_blob_9864c7f811c613c3faab876659c6423__25[[#This Row],[Hora de Salida]]</f>
        <v>45023.200694444444</v>
      </c>
      <c r="R724" s="9" cm="1">
        <f t="array" ref="R72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0.13472222222480923</v>
      </c>
      <c r="S724" s="9">
        <f>_xlfn.XLOOKUP(spaces_3iWczBNnn5rbfoUlE0Jd_uploads_git_blob_9864c7f811c613c3faab876659c6423__25[[#This Row],[Número de Orden]],Cocinadinamica!E725:E1493,Cocinadinamica!F725:F1493)/1440</f>
        <v>2.1527777777777778E-2</v>
      </c>
      <c r="T724" s="9" cm="1">
        <f t="array" ref="T72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0.11319444444703144</v>
      </c>
      <c r="U724" s="9" t="str" cm="1">
        <f t="array" ref="U72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25" spans="1:21" x14ac:dyDescent="0.35">
      <c r="A725" s="28" t="s">
        <v>215</v>
      </c>
      <c r="B725" s="13" t="s">
        <v>410</v>
      </c>
      <c r="C725" s="13">
        <v>6</v>
      </c>
      <c r="D725" s="14">
        <v>45023.12222222222</v>
      </c>
      <c r="E725" s="14">
        <v>45023.177083333336</v>
      </c>
      <c r="F725" s="13" t="s">
        <v>85</v>
      </c>
      <c r="G725" s="13" t="s">
        <v>73</v>
      </c>
      <c r="H725" s="13" t="s">
        <v>87</v>
      </c>
      <c r="I725" s="17">
        <v>14.12</v>
      </c>
      <c r="J725" s="13" t="s">
        <v>75</v>
      </c>
      <c r="K725" s="13">
        <v>724</v>
      </c>
      <c r="L725" s="13" t="s">
        <v>275</v>
      </c>
      <c r="M725" s="13" t="s">
        <v>35</v>
      </c>
      <c r="N725">
        <f>_xlfn.XLOOKUP(spaces_3iWczBNnn5rbfoUlE0Jd_uploads_git_blob_9864c7f811c613c3faab876659c6423__25[[#This Row],[Número de Orden]],Cocinadinamica!B726:B1494,Cocinadinamica!C726:C1494)</f>
        <v>27</v>
      </c>
      <c r="O725" s="7">
        <f>spaces_3iWczBNnn5rbfoUlE0Jd_uploads_git_blob_9864c7f811c613c3faab876659c6423__25[[#This Row],[Hora de Llegada]]</f>
        <v>45023.12222222222</v>
      </c>
      <c r="P725" s="9">
        <f>spaces_3iWczBNnn5rbfoUlE0Jd_uploads_git_blob_9864c7f811c613c3faab876659c6423__25[[#This Row],[Hora de Llegada]]</f>
        <v>45023.12222222222</v>
      </c>
      <c r="Q725" s="9">
        <f>spaces_3iWczBNnn5rbfoUlE0Jd_uploads_git_blob_9864c7f811c613c3faab876659c6423__25[[#This Row],[Hora de Salida]]</f>
        <v>45023.177083333336</v>
      </c>
      <c r="R725" s="9" cm="1">
        <f t="array" ref="R72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5.4861111115314998E-2</v>
      </c>
      <c r="S725" s="9">
        <f>_xlfn.XLOOKUP(spaces_3iWczBNnn5rbfoUlE0Jd_uploads_git_blob_9864c7f811c613c3faab876659c6423__25[[#This Row],[Número de Orden]],Cocinadinamica!E726:E1494,Cocinadinamica!F726:F1494)/1440</f>
        <v>3.888888888888889E-2</v>
      </c>
      <c r="T725" s="9" cm="1">
        <f t="array" ref="T72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1.5972222226426108E-2</v>
      </c>
      <c r="U725" s="9" t="str" cm="1">
        <f t="array" ref="U72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26" spans="1:21" x14ac:dyDescent="0.35">
      <c r="A726" s="27">
        <v>10</v>
      </c>
      <c r="B726" s="11" t="s">
        <v>1216</v>
      </c>
      <c r="C726" s="11">
        <v>4</v>
      </c>
      <c r="D726" s="12">
        <v>45023.074999999997</v>
      </c>
      <c r="E726" s="12">
        <v>45023.138888888891</v>
      </c>
      <c r="F726" s="11" t="s">
        <v>72</v>
      </c>
      <c r="G726" s="11" t="s">
        <v>86</v>
      </c>
      <c r="H726" s="11" t="s">
        <v>87</v>
      </c>
      <c r="I726" s="16">
        <v>18.66</v>
      </c>
      <c r="J726" s="11" t="s">
        <v>88</v>
      </c>
      <c r="K726" s="11">
        <v>725</v>
      </c>
      <c r="L726" s="11" t="s">
        <v>101</v>
      </c>
      <c r="M726" s="11" t="s">
        <v>1762</v>
      </c>
      <c r="N726">
        <f>_xlfn.XLOOKUP(spaces_3iWczBNnn5rbfoUlE0Jd_uploads_git_blob_9864c7f811c613c3faab876659c6423__25[[#This Row],[Número de Orden]],Cocinadinamica!B727:B1495,Cocinadinamica!C727:C1495)</f>
        <v>69</v>
      </c>
      <c r="O726" s="7">
        <f>spaces_3iWczBNnn5rbfoUlE0Jd_uploads_git_blob_9864c7f811c613c3faab876659c6423__25[[#This Row],[Hora de Llegada]]</f>
        <v>45023.074999999997</v>
      </c>
      <c r="P726" s="9">
        <f>spaces_3iWczBNnn5rbfoUlE0Jd_uploads_git_blob_9864c7f811c613c3faab876659c6423__25[[#This Row],[Hora de Llegada]]</f>
        <v>45023.074999999997</v>
      </c>
      <c r="Q726" s="9">
        <f>spaces_3iWczBNnn5rbfoUlE0Jd_uploads_git_blob_9864c7f811c613c3faab876659c6423__25[[#This Row],[Hora de Salida]]</f>
        <v>45023.138888888891</v>
      </c>
      <c r="R726" s="9" cm="1">
        <f t="array" ref="R72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7.4305555557657499E-2</v>
      </c>
      <c r="S726" s="9">
        <f>_xlfn.XLOOKUP(spaces_3iWczBNnn5rbfoUlE0Jd_uploads_git_blob_9864c7f811c613c3faab876659c6423__25[[#This Row],[Número de Orden]],Cocinadinamica!E727:E1495,Cocinadinamica!F727:F1495)/1440</f>
        <v>5.9027777777777776E-2</v>
      </c>
      <c r="T726" s="9" cm="1">
        <f t="array" ref="T72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1.5277777779879723E-2</v>
      </c>
      <c r="U726" s="9" t="str" cm="1">
        <f t="array" ref="U72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27" spans="1:21" x14ac:dyDescent="0.35">
      <c r="A727" s="28">
        <v>11</v>
      </c>
      <c r="B727" s="13" t="s">
        <v>965</v>
      </c>
      <c r="C727" s="13">
        <v>2</v>
      </c>
      <c r="D727" s="14">
        <v>45023.102777777778</v>
      </c>
      <c r="E727" s="14">
        <v>45023.238194444442</v>
      </c>
      <c r="F727" s="13" t="s">
        <v>85</v>
      </c>
      <c r="G727" s="13" t="s">
        <v>163</v>
      </c>
      <c r="H727" s="13" t="s">
        <v>74</v>
      </c>
      <c r="I727" s="17">
        <v>41.38</v>
      </c>
      <c r="J727" s="13" t="s">
        <v>94</v>
      </c>
      <c r="K727" s="13">
        <v>726</v>
      </c>
      <c r="L727" s="13" t="s">
        <v>181</v>
      </c>
      <c r="M727" s="13" t="s">
        <v>1763</v>
      </c>
      <c r="N727">
        <f>_xlfn.XLOOKUP(spaces_3iWczBNnn5rbfoUlE0Jd_uploads_git_blob_9864c7f811c613c3faab876659c6423__25[[#This Row],[Número de Orden]],Cocinadinamica!B728:B1496,Cocinadinamica!C728:C1496)</f>
        <v>50</v>
      </c>
      <c r="O727" s="7">
        <f>spaces_3iWczBNnn5rbfoUlE0Jd_uploads_git_blob_9864c7f811c613c3faab876659c6423__25[[#This Row],[Hora de Llegada]]</f>
        <v>45023.102777777778</v>
      </c>
      <c r="P727" s="9">
        <f>spaces_3iWczBNnn5rbfoUlE0Jd_uploads_git_blob_9864c7f811c613c3faab876659c6423__25[[#This Row],[Hora de Llegada]]</f>
        <v>45023.102777777778</v>
      </c>
      <c r="Q727" s="9">
        <f>spaces_3iWczBNnn5rbfoUlE0Jd_uploads_git_blob_9864c7f811c613c3faab876659c6423__25[[#This Row],[Hora de Salida]]</f>
        <v>45023.238194444442</v>
      </c>
      <c r="R727" s="9" cm="1">
        <f t="array" ref="R72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0.13541666666424135</v>
      </c>
      <c r="S727" s="9">
        <f>_xlfn.XLOOKUP(spaces_3iWczBNnn5rbfoUlE0Jd_uploads_git_blob_9864c7f811c613c3faab876659c6423__25[[#This Row],[Número de Orden]],Cocinadinamica!E728:E1496,Cocinadinamica!F728:F1496)/1440</f>
        <v>5.1388888888888887E-2</v>
      </c>
      <c r="T727" s="9" cm="1">
        <f t="array" ref="T72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8.4027777775352461E-2</v>
      </c>
      <c r="U727" s="9" t="str" cm="1">
        <f t="array" ref="U72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28" spans="1:21" x14ac:dyDescent="0.35">
      <c r="A728" s="27" t="s">
        <v>132</v>
      </c>
      <c r="B728" s="11" t="s">
        <v>822</v>
      </c>
      <c r="C728" s="11">
        <v>6</v>
      </c>
      <c r="D728" s="12">
        <v>45023.021527777775</v>
      </c>
      <c r="E728" s="12">
        <v>45023.126388888886</v>
      </c>
      <c r="F728" s="11" t="s">
        <v>100</v>
      </c>
      <c r="G728" s="11" t="s">
        <v>73</v>
      </c>
      <c r="H728" s="11" t="s">
        <v>109</v>
      </c>
      <c r="I728" s="16">
        <v>13.24</v>
      </c>
      <c r="J728" s="11" t="s">
        <v>94</v>
      </c>
      <c r="K728" s="11">
        <v>727</v>
      </c>
      <c r="L728" s="11" t="s">
        <v>110</v>
      </c>
      <c r="M728" s="11" t="s">
        <v>39</v>
      </c>
      <c r="N728">
        <f>_xlfn.XLOOKUP(spaces_3iWczBNnn5rbfoUlE0Jd_uploads_git_blob_9864c7f811c613c3faab876659c6423__25[[#This Row],[Número de Orden]],Cocinadinamica!B729:B1497,Cocinadinamica!C729:C1497)</f>
        <v>16</v>
      </c>
      <c r="O728" s="7">
        <f>spaces_3iWczBNnn5rbfoUlE0Jd_uploads_git_blob_9864c7f811c613c3faab876659c6423__25[[#This Row],[Hora de Llegada]]</f>
        <v>45023.021527777775</v>
      </c>
      <c r="P728" s="9">
        <f>spaces_3iWczBNnn5rbfoUlE0Jd_uploads_git_blob_9864c7f811c613c3faab876659c6423__25[[#This Row],[Hora de Llegada]]</f>
        <v>45023.021527777775</v>
      </c>
      <c r="Q728" s="9">
        <f>spaces_3iWczBNnn5rbfoUlE0Jd_uploads_git_blob_9864c7f811c613c3faab876659c6423__25[[#This Row],[Hora de Salida]]</f>
        <v>45023.126388888886</v>
      </c>
      <c r="R728" s="9" cm="1">
        <f t="array" ref="R72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0.10486111111094942</v>
      </c>
      <c r="S728" s="9">
        <f>_xlfn.XLOOKUP(spaces_3iWczBNnn5rbfoUlE0Jd_uploads_git_blob_9864c7f811c613c3faab876659c6423__25[[#This Row],[Número de Orden]],Cocinadinamica!E729:E1497,Cocinadinamica!F729:F1497)/1440</f>
        <v>1.4583333333333334E-2</v>
      </c>
      <c r="T728" s="9" cm="1">
        <f t="array" ref="T72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9.0277777777616086E-2</v>
      </c>
      <c r="U728" s="9" t="str" cm="1">
        <f t="array" ref="U72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29" spans="1:21" x14ac:dyDescent="0.35">
      <c r="A729" s="28">
        <v>9</v>
      </c>
      <c r="B729" s="13" t="s">
        <v>1035</v>
      </c>
      <c r="C729" s="13">
        <v>6</v>
      </c>
      <c r="D729" s="14">
        <v>45023.087500000001</v>
      </c>
      <c r="E729" s="14">
        <v>45023.186805555553</v>
      </c>
      <c r="F729" s="13" t="s">
        <v>223</v>
      </c>
      <c r="G729" s="13" t="s">
        <v>163</v>
      </c>
      <c r="H729" s="13" t="s">
        <v>109</v>
      </c>
      <c r="I729" s="17">
        <v>34.28</v>
      </c>
      <c r="J729" s="13" t="s">
        <v>88</v>
      </c>
      <c r="K729" s="13">
        <v>728</v>
      </c>
      <c r="L729" s="13" t="s">
        <v>164</v>
      </c>
      <c r="M729" s="13" t="s">
        <v>1764</v>
      </c>
      <c r="N729">
        <f>_xlfn.XLOOKUP(spaces_3iWczBNnn5rbfoUlE0Jd_uploads_git_blob_9864c7f811c613c3faab876659c6423__25[[#This Row],[Número de Orden]],Cocinadinamica!B730:B1498,Cocinadinamica!C730:C1498)</f>
        <v>80</v>
      </c>
      <c r="O729" s="7">
        <f>spaces_3iWczBNnn5rbfoUlE0Jd_uploads_git_blob_9864c7f811c613c3faab876659c6423__25[[#This Row],[Hora de Llegada]]</f>
        <v>45023.087500000001</v>
      </c>
      <c r="P729" s="9">
        <f>spaces_3iWczBNnn5rbfoUlE0Jd_uploads_git_blob_9864c7f811c613c3faab876659c6423__25[[#This Row],[Hora de Llegada]]</f>
        <v>45023.087500000001</v>
      </c>
      <c r="Q729" s="9">
        <f>spaces_3iWczBNnn5rbfoUlE0Jd_uploads_git_blob_9864c7f811c613c3faab876659c6423__25[[#This Row],[Hora de Salida]]</f>
        <v>45023.186805555553</v>
      </c>
      <c r="R729" s="9" cm="1">
        <f t="array" ref="R72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0.10972222221607808</v>
      </c>
      <c r="S729" s="9">
        <f>_xlfn.XLOOKUP(spaces_3iWczBNnn5rbfoUlE0Jd_uploads_git_blob_9864c7f811c613c3faab876659c6423__25[[#This Row],[Número de Orden]],Cocinadinamica!E730:E1498,Cocinadinamica!F730:F1498)/1440</f>
        <v>0.05</v>
      </c>
      <c r="T729" s="9" cm="1">
        <f t="array" ref="T72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5.9722222216078077E-2</v>
      </c>
      <c r="U729" s="9" t="str" cm="1">
        <f t="array" ref="U72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30" spans="1:21" x14ac:dyDescent="0.35">
      <c r="A730" s="27">
        <v>20</v>
      </c>
      <c r="B730" s="11" t="s">
        <v>993</v>
      </c>
      <c r="C730" s="11">
        <v>2</v>
      </c>
      <c r="D730" s="12">
        <v>45023.117361111108</v>
      </c>
      <c r="E730" s="12">
        <v>45023.253472222219</v>
      </c>
      <c r="F730" s="11" t="s">
        <v>85</v>
      </c>
      <c r="G730" s="11" t="s">
        <v>163</v>
      </c>
      <c r="H730" s="11" t="s">
        <v>74</v>
      </c>
      <c r="I730" s="16">
        <v>18.97</v>
      </c>
      <c r="J730" s="11" t="s">
        <v>88</v>
      </c>
      <c r="K730" s="11">
        <v>729</v>
      </c>
      <c r="L730" s="11" t="s">
        <v>174</v>
      </c>
      <c r="M730" s="11" t="s">
        <v>1670</v>
      </c>
      <c r="N730">
        <f>_xlfn.XLOOKUP(spaces_3iWczBNnn5rbfoUlE0Jd_uploads_git_blob_9864c7f811c613c3faab876659c6423__25[[#This Row],[Número de Orden]],Cocinadinamica!B731:B1499,Cocinadinamica!C731:C1499)</f>
        <v>52</v>
      </c>
      <c r="O730" s="7">
        <f>spaces_3iWczBNnn5rbfoUlE0Jd_uploads_git_blob_9864c7f811c613c3faab876659c6423__25[[#This Row],[Hora de Llegada]]</f>
        <v>45023.117361111108</v>
      </c>
      <c r="P730" s="9">
        <f>spaces_3iWczBNnn5rbfoUlE0Jd_uploads_git_blob_9864c7f811c613c3faab876659c6423__25[[#This Row],[Hora de Llegada]]</f>
        <v>45023.117361111108</v>
      </c>
      <c r="Q730" s="9">
        <f>spaces_3iWczBNnn5rbfoUlE0Jd_uploads_git_blob_9864c7f811c613c3faab876659c6423__25[[#This Row],[Hora de Salida]]</f>
        <v>45023.253472222219</v>
      </c>
      <c r="R730" s="9" cm="1">
        <f t="array" ref="R73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0.14652777777519077</v>
      </c>
      <c r="S730" s="9">
        <f>_xlfn.XLOOKUP(spaces_3iWczBNnn5rbfoUlE0Jd_uploads_git_blob_9864c7f811c613c3faab876659c6423__25[[#This Row],[Número de Orden]],Cocinadinamica!E731:E1499,Cocinadinamica!F731:F1499)/1440</f>
        <v>4.5138888888888888E-2</v>
      </c>
      <c r="T730" s="9" cm="1">
        <f t="array" ref="T73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0.10138888888630188</v>
      </c>
      <c r="U730" s="9" t="str" cm="1">
        <f t="array" ref="U73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31" spans="1:21" x14ac:dyDescent="0.35">
      <c r="A731" s="28">
        <v>8</v>
      </c>
      <c r="B731" s="13" t="s">
        <v>1161</v>
      </c>
      <c r="C731" s="13">
        <v>3</v>
      </c>
      <c r="D731" s="14">
        <v>45023.020138888889</v>
      </c>
      <c r="E731" s="14">
        <v>45023.106249999997</v>
      </c>
      <c r="F731" s="13" t="s">
        <v>170</v>
      </c>
      <c r="G731" s="13" t="s">
        <v>86</v>
      </c>
      <c r="H731" s="13" t="s">
        <v>74</v>
      </c>
      <c r="I731" s="17">
        <v>15.02</v>
      </c>
      <c r="J731" s="13" t="s">
        <v>88</v>
      </c>
      <c r="K731" s="13">
        <v>730</v>
      </c>
      <c r="L731" s="13" t="s">
        <v>181</v>
      </c>
      <c r="M731" s="13" t="s">
        <v>1569</v>
      </c>
      <c r="N731">
        <f>_xlfn.XLOOKUP(spaces_3iWczBNnn5rbfoUlE0Jd_uploads_git_blob_9864c7f811c613c3faab876659c6423__25[[#This Row],[Número de Orden]],Cocinadinamica!B732:B1500,Cocinadinamica!C732:C1500)</f>
        <v>46</v>
      </c>
      <c r="O731" s="7">
        <f>spaces_3iWczBNnn5rbfoUlE0Jd_uploads_git_blob_9864c7f811c613c3faab876659c6423__25[[#This Row],[Hora de Llegada]]</f>
        <v>45023.020138888889</v>
      </c>
      <c r="P731" s="9">
        <f>spaces_3iWczBNnn5rbfoUlE0Jd_uploads_git_blob_9864c7f811c613c3faab876659c6423__25[[#This Row],[Hora de Llegada]]</f>
        <v>45023.020138888889</v>
      </c>
      <c r="Q731" s="9">
        <f>spaces_3iWczBNnn5rbfoUlE0Jd_uploads_git_blob_9864c7f811c613c3faab876659c6423__25[[#This Row],[Hora de Salida]]</f>
        <v>45023.106249999997</v>
      </c>
      <c r="R731" s="9" cm="1">
        <f t="array" ref="R73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9.6527777772280388E-2</v>
      </c>
      <c r="S731" s="9">
        <f>_xlfn.XLOOKUP(spaces_3iWczBNnn5rbfoUlE0Jd_uploads_git_blob_9864c7f811c613c3faab876659c6423__25[[#This Row],[Número de Orden]],Cocinadinamica!E732:E1500,Cocinadinamica!F732:F1500)/1440</f>
        <v>5.486111111111111E-2</v>
      </c>
      <c r="T731" s="9" cm="1">
        <f t="array" ref="T73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4.1666666661169277E-2</v>
      </c>
      <c r="U731" s="9" t="str" cm="1">
        <f t="array" ref="U73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32" spans="1:21" x14ac:dyDescent="0.35">
      <c r="A732" s="27" t="s">
        <v>132</v>
      </c>
      <c r="B732" s="11" t="s">
        <v>826</v>
      </c>
      <c r="C732" s="11">
        <v>3</v>
      </c>
      <c r="D732" s="12">
        <v>45023.136111111111</v>
      </c>
      <c r="E732" s="12">
        <v>45023.267361111109</v>
      </c>
      <c r="F732" s="11" t="s">
        <v>100</v>
      </c>
      <c r="G732" s="11" t="s">
        <v>86</v>
      </c>
      <c r="H732" s="11" t="s">
        <v>74</v>
      </c>
      <c r="I732" s="16">
        <v>14.35</v>
      </c>
      <c r="J732" s="11" t="s">
        <v>94</v>
      </c>
      <c r="K732" s="11">
        <v>731</v>
      </c>
      <c r="L732" s="11" t="s">
        <v>101</v>
      </c>
      <c r="M732" s="11" t="s">
        <v>33</v>
      </c>
      <c r="N732">
        <f>_xlfn.XLOOKUP(spaces_3iWczBNnn5rbfoUlE0Jd_uploads_git_blob_9864c7f811c613c3faab876659c6423__25[[#This Row],[Número de Orden]],Cocinadinamica!B733:B1501,Cocinadinamica!C733:C1501)</f>
        <v>26</v>
      </c>
      <c r="O732" s="7">
        <f>spaces_3iWczBNnn5rbfoUlE0Jd_uploads_git_blob_9864c7f811c613c3faab876659c6423__25[[#This Row],[Hora de Llegada]]</f>
        <v>45023.136111111111</v>
      </c>
      <c r="P732" s="9">
        <f>spaces_3iWczBNnn5rbfoUlE0Jd_uploads_git_blob_9864c7f811c613c3faab876659c6423__25[[#This Row],[Hora de Llegada]]</f>
        <v>45023.136111111111</v>
      </c>
      <c r="Q732" s="9">
        <f>spaces_3iWczBNnn5rbfoUlE0Jd_uploads_git_blob_9864c7f811c613c3faab876659c6423__25[[#This Row],[Hora de Salida]]</f>
        <v>45023.267361111109</v>
      </c>
      <c r="R732" s="9" cm="1">
        <f t="array" ref="R73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0.13124999999854481</v>
      </c>
      <c r="S732" s="9">
        <f>_xlfn.XLOOKUP(spaces_3iWczBNnn5rbfoUlE0Jd_uploads_git_blob_9864c7f811c613c3faab876659c6423__25[[#This Row],[Número de Orden]],Cocinadinamica!E733:E1501,Cocinadinamica!F733:F1501)/1440</f>
        <v>3.2638888888888891E-2</v>
      </c>
      <c r="T732" s="9" cm="1">
        <f t="array" ref="T73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9.8611111109655925E-2</v>
      </c>
      <c r="U732" s="9" t="str" cm="1">
        <f t="array" ref="U73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33" spans="1:21" x14ac:dyDescent="0.35">
      <c r="A733" s="28">
        <v>12</v>
      </c>
      <c r="B733" s="13" t="s">
        <v>1217</v>
      </c>
      <c r="C733" s="13">
        <v>3</v>
      </c>
      <c r="D733" s="14">
        <v>45023.136805555558</v>
      </c>
      <c r="E733" s="14">
        <v>45023.300694444442</v>
      </c>
      <c r="F733" s="13" t="s">
        <v>72</v>
      </c>
      <c r="G733" s="13" t="s">
        <v>86</v>
      </c>
      <c r="H733" s="13" t="s">
        <v>74</v>
      </c>
      <c r="I733" s="17">
        <v>43.35</v>
      </c>
      <c r="J733" s="13" t="s">
        <v>94</v>
      </c>
      <c r="K733" s="13">
        <v>732</v>
      </c>
      <c r="L733" s="13" t="s">
        <v>89</v>
      </c>
      <c r="M733" s="13" t="s">
        <v>1765</v>
      </c>
      <c r="N733">
        <f>_xlfn.XLOOKUP(spaces_3iWczBNnn5rbfoUlE0Jd_uploads_git_blob_9864c7f811c613c3faab876659c6423__25[[#This Row],[Número de Orden]],Cocinadinamica!B734:B1502,Cocinadinamica!C734:C1502)</f>
        <v>120</v>
      </c>
      <c r="O733" s="7">
        <f>spaces_3iWczBNnn5rbfoUlE0Jd_uploads_git_blob_9864c7f811c613c3faab876659c6423__25[[#This Row],[Hora de Llegada]]</f>
        <v>45023.136805555558</v>
      </c>
      <c r="P733" s="9">
        <f>spaces_3iWczBNnn5rbfoUlE0Jd_uploads_git_blob_9864c7f811c613c3faab876659c6423__25[[#This Row],[Hora de Llegada]]</f>
        <v>45023.136805555558</v>
      </c>
      <c r="Q733" s="9">
        <f>spaces_3iWczBNnn5rbfoUlE0Jd_uploads_git_blob_9864c7f811c613c3faab876659c6423__25[[#This Row],[Hora de Salida]]</f>
        <v>45023.300694444442</v>
      </c>
      <c r="R733" s="9" cm="1">
        <f t="array" ref="R73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0.163888888884685</v>
      </c>
      <c r="S733" s="9">
        <f>_xlfn.XLOOKUP(spaces_3iWczBNnn5rbfoUlE0Jd_uploads_git_blob_9864c7f811c613c3faab876659c6423__25[[#This Row],[Número de Orden]],Cocinadinamica!E734:E1502,Cocinadinamica!F734:F1502)/1440</f>
        <v>8.4027777777777785E-2</v>
      </c>
      <c r="T733" s="9" cm="1">
        <f t="array" ref="T73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7.9861111106907218E-2</v>
      </c>
      <c r="U733" s="9" t="str" cm="1">
        <f t="array" ref="U73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34" spans="1:21" x14ac:dyDescent="0.35">
      <c r="A734" s="27">
        <v>14</v>
      </c>
      <c r="B734" s="11" t="s">
        <v>959</v>
      </c>
      <c r="C734" s="11">
        <v>6</v>
      </c>
      <c r="D734" s="12">
        <v>45023.152777777781</v>
      </c>
      <c r="E734" s="12">
        <v>45023.227777777778</v>
      </c>
      <c r="F734" s="11" t="s">
        <v>72</v>
      </c>
      <c r="G734" s="11" t="s">
        <v>73</v>
      </c>
      <c r="H734" s="11" t="s">
        <v>74</v>
      </c>
      <c r="I734" s="16">
        <v>35.090000000000003</v>
      </c>
      <c r="J734" s="11" t="s">
        <v>75</v>
      </c>
      <c r="K734" s="11">
        <v>733</v>
      </c>
      <c r="L734" s="11" t="s">
        <v>164</v>
      </c>
      <c r="M734" s="11" t="s">
        <v>1766</v>
      </c>
      <c r="N734">
        <f>_xlfn.XLOOKUP(spaces_3iWczBNnn5rbfoUlE0Jd_uploads_git_blob_9864c7f811c613c3faab876659c6423__25[[#This Row],[Número de Orden]],Cocinadinamica!B735:B1503,Cocinadinamica!C735:C1503)</f>
        <v>74</v>
      </c>
      <c r="O734" s="7">
        <f>spaces_3iWczBNnn5rbfoUlE0Jd_uploads_git_blob_9864c7f811c613c3faab876659c6423__25[[#This Row],[Hora de Llegada]]</f>
        <v>45023.152777777781</v>
      </c>
      <c r="P734" s="9">
        <f>spaces_3iWczBNnn5rbfoUlE0Jd_uploads_git_blob_9864c7f811c613c3faab876659c6423__25[[#This Row],[Hora de Llegada]]</f>
        <v>45023.152777777781</v>
      </c>
      <c r="Q734" s="9">
        <f>spaces_3iWczBNnn5rbfoUlE0Jd_uploads_git_blob_9864c7f811c613c3faab876659c6423__25[[#This Row],[Hora de Salida]]</f>
        <v>45023.227777777778</v>
      </c>
      <c r="R734" s="9" cm="1">
        <f t="array" ref="R73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7.4999999997089617E-2</v>
      </c>
      <c r="S734" s="9">
        <f>_xlfn.XLOOKUP(spaces_3iWczBNnn5rbfoUlE0Jd_uploads_git_blob_9864c7f811c613c3faab876659c6423__25[[#This Row],[Número de Orden]],Cocinadinamica!E735:E1503,Cocinadinamica!F735:F1503)/1440</f>
        <v>5.1388888888888887E-2</v>
      </c>
      <c r="T734" s="9" cm="1">
        <f t="array" ref="T73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2.361111110820073E-2</v>
      </c>
      <c r="U734" s="9" t="str" cm="1">
        <f t="array" ref="U73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35" spans="1:21" x14ac:dyDescent="0.35">
      <c r="A735" s="28">
        <v>14</v>
      </c>
      <c r="B735" s="13" t="s">
        <v>1218</v>
      </c>
      <c r="C735" s="13">
        <v>2</v>
      </c>
      <c r="D735" s="14">
        <v>45023.102083333331</v>
      </c>
      <c r="E735" s="14">
        <v>45023.206250000003</v>
      </c>
      <c r="F735" s="13" t="s">
        <v>100</v>
      </c>
      <c r="G735" s="13" t="s">
        <v>86</v>
      </c>
      <c r="H735" s="13" t="s">
        <v>87</v>
      </c>
      <c r="I735" s="17">
        <v>46.82</v>
      </c>
      <c r="J735" s="13" t="s">
        <v>75</v>
      </c>
      <c r="K735" s="13">
        <v>734</v>
      </c>
      <c r="L735" s="13" t="s">
        <v>275</v>
      </c>
      <c r="M735" s="13" t="s">
        <v>1767</v>
      </c>
      <c r="N735">
        <f>_xlfn.XLOOKUP(spaces_3iWczBNnn5rbfoUlE0Jd_uploads_git_blob_9864c7f811c613c3faab876659c6423__25[[#This Row],[Número de Orden]],Cocinadinamica!B736:B1504,Cocinadinamica!C736:C1504)</f>
        <v>57</v>
      </c>
      <c r="O735" s="7">
        <f>spaces_3iWczBNnn5rbfoUlE0Jd_uploads_git_blob_9864c7f811c613c3faab876659c6423__25[[#This Row],[Hora de Llegada]]</f>
        <v>45023.102083333331</v>
      </c>
      <c r="P735" s="9">
        <f>spaces_3iWczBNnn5rbfoUlE0Jd_uploads_git_blob_9864c7f811c613c3faab876659c6423__25[[#This Row],[Hora de Llegada]]</f>
        <v>45023.102083333331</v>
      </c>
      <c r="Q735" s="9">
        <f>spaces_3iWczBNnn5rbfoUlE0Jd_uploads_git_blob_9864c7f811c613c3faab876659c6423__25[[#This Row],[Hora de Salida]]</f>
        <v>45023.206250000003</v>
      </c>
      <c r="R735" s="9" cm="1">
        <f t="array" ref="R73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0.10416666667151731</v>
      </c>
      <c r="S735" s="9">
        <f>_xlfn.XLOOKUP(spaces_3iWczBNnn5rbfoUlE0Jd_uploads_git_blob_9864c7f811c613c3faab876659c6423__25[[#This Row],[Número de Orden]],Cocinadinamica!E736:E1504,Cocinadinamica!F736:F1504)/1440</f>
        <v>3.6111111111111108E-2</v>
      </c>
      <c r="T735" s="9" cm="1">
        <f t="array" ref="T73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6.8055555560406197E-2</v>
      </c>
      <c r="U735" s="9" t="str" cm="1">
        <f t="array" ref="U73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36" spans="1:21" x14ac:dyDescent="0.35">
      <c r="A736" s="27">
        <v>20</v>
      </c>
      <c r="B736" s="11" t="s">
        <v>1041</v>
      </c>
      <c r="C736" s="11">
        <v>4</v>
      </c>
      <c r="D736" s="12">
        <v>45023.077777777777</v>
      </c>
      <c r="E736" s="12">
        <v>45023.157638888886</v>
      </c>
      <c r="F736" s="11" t="s">
        <v>170</v>
      </c>
      <c r="G736" s="11" t="s">
        <v>163</v>
      </c>
      <c r="H736" s="11" t="s">
        <v>74</v>
      </c>
      <c r="I736" s="16">
        <v>38.43</v>
      </c>
      <c r="J736" s="11" t="s">
        <v>75</v>
      </c>
      <c r="K736" s="11">
        <v>735</v>
      </c>
      <c r="L736" s="11" t="s">
        <v>181</v>
      </c>
      <c r="M736" s="11" t="s">
        <v>1768</v>
      </c>
      <c r="N736">
        <f>_xlfn.XLOOKUP(spaces_3iWczBNnn5rbfoUlE0Jd_uploads_git_blob_9864c7f811c613c3faab876659c6423__25[[#This Row],[Número de Orden]],Cocinadinamica!B737:B1505,Cocinadinamica!C737:C1505)</f>
        <v>57</v>
      </c>
      <c r="O736" s="7">
        <f>spaces_3iWczBNnn5rbfoUlE0Jd_uploads_git_blob_9864c7f811c613c3faab876659c6423__25[[#This Row],[Hora de Llegada]]</f>
        <v>45023.077777777777</v>
      </c>
      <c r="P736" s="9">
        <f>spaces_3iWczBNnn5rbfoUlE0Jd_uploads_git_blob_9864c7f811c613c3faab876659c6423__25[[#This Row],[Hora de Llegada]]</f>
        <v>45023.077777777777</v>
      </c>
      <c r="Q736" s="9">
        <f>spaces_3iWczBNnn5rbfoUlE0Jd_uploads_git_blob_9864c7f811c613c3faab876659c6423__25[[#This Row],[Hora de Salida]]</f>
        <v>45023.157638888886</v>
      </c>
      <c r="R736" s="9" cm="1">
        <f t="array" ref="R73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7.9861111109494232E-2</v>
      </c>
      <c r="S736" s="9">
        <f>_xlfn.XLOOKUP(spaces_3iWczBNnn5rbfoUlE0Jd_uploads_git_blob_9864c7f811c613c3faab876659c6423__25[[#This Row],[Número de Orden]],Cocinadinamica!E737:E1505,Cocinadinamica!F737:F1505)/1440</f>
        <v>6.0416666666666667E-2</v>
      </c>
      <c r="T736" s="9" cm="1">
        <f t="array" ref="T73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1.9444444442827565E-2</v>
      </c>
      <c r="U736" s="9" t="str" cm="1">
        <f t="array" ref="U73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37" spans="1:21" x14ac:dyDescent="0.35">
      <c r="A737" s="28">
        <v>17</v>
      </c>
      <c r="B737" s="13" t="s">
        <v>961</v>
      </c>
      <c r="C737" s="13">
        <v>2</v>
      </c>
      <c r="D737" s="14">
        <v>45023.047222222223</v>
      </c>
      <c r="E737" s="14">
        <v>45023.14166666667</v>
      </c>
      <c r="F737" s="13" t="s">
        <v>72</v>
      </c>
      <c r="G737" s="13" t="s">
        <v>163</v>
      </c>
      <c r="H737" s="13" t="s">
        <v>74</v>
      </c>
      <c r="I737" s="17">
        <v>25.91</v>
      </c>
      <c r="J737" s="13" t="s">
        <v>88</v>
      </c>
      <c r="K737" s="13">
        <v>736</v>
      </c>
      <c r="L737" s="13" t="s">
        <v>181</v>
      </c>
      <c r="M737" s="13" t="s">
        <v>1769</v>
      </c>
      <c r="N737">
        <f>_xlfn.XLOOKUP(spaces_3iWczBNnn5rbfoUlE0Jd_uploads_git_blob_9864c7f811c613c3faab876659c6423__25[[#This Row],[Número de Orden]],Cocinadinamica!B738:B1506,Cocinadinamica!C738:C1506)</f>
        <v>87</v>
      </c>
      <c r="O737" s="7">
        <f>spaces_3iWczBNnn5rbfoUlE0Jd_uploads_git_blob_9864c7f811c613c3faab876659c6423__25[[#This Row],[Hora de Llegada]]</f>
        <v>45023.047222222223</v>
      </c>
      <c r="P737" s="9">
        <f>spaces_3iWczBNnn5rbfoUlE0Jd_uploads_git_blob_9864c7f811c613c3faab876659c6423__25[[#This Row],[Hora de Llegada]]</f>
        <v>45023.047222222223</v>
      </c>
      <c r="Q737" s="9">
        <f>spaces_3iWczBNnn5rbfoUlE0Jd_uploads_git_blob_9864c7f811c613c3faab876659c6423__25[[#This Row],[Hora de Salida]]</f>
        <v>45023.14166666667</v>
      </c>
      <c r="R737" s="9" cm="1">
        <f t="array" ref="R73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0.10486111111094942</v>
      </c>
      <c r="S737" s="9">
        <f>_xlfn.XLOOKUP(spaces_3iWczBNnn5rbfoUlE0Jd_uploads_git_blob_9864c7f811c613c3faab876659c6423__25[[#This Row],[Número de Orden]],Cocinadinamica!E738:E1506,Cocinadinamica!F738:F1506)/1440</f>
        <v>6.3888888888888884E-2</v>
      </c>
      <c r="T737" s="9" cm="1">
        <f t="array" ref="T73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4.0972222222060539E-2</v>
      </c>
      <c r="U737" s="9" t="str" cm="1">
        <f t="array" ref="U73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38" spans="1:21" x14ac:dyDescent="0.35">
      <c r="A738" s="27">
        <v>6</v>
      </c>
      <c r="B738" s="11" t="s">
        <v>1219</v>
      </c>
      <c r="C738" s="11">
        <v>1</v>
      </c>
      <c r="D738" s="12">
        <v>45023.027083333334</v>
      </c>
      <c r="E738" s="12">
        <v>45023.129166666666</v>
      </c>
      <c r="F738" s="11" t="s">
        <v>100</v>
      </c>
      <c r="G738" s="11" t="s">
        <v>163</v>
      </c>
      <c r="H738" s="11" t="s">
        <v>109</v>
      </c>
      <c r="I738" s="16">
        <v>24.09</v>
      </c>
      <c r="J738" s="11" t="s">
        <v>94</v>
      </c>
      <c r="K738" s="11">
        <v>737</v>
      </c>
      <c r="L738" s="11" t="s">
        <v>221</v>
      </c>
      <c r="M738" s="11" t="s">
        <v>1608</v>
      </c>
      <c r="N738">
        <f>_xlfn.XLOOKUP(spaces_3iWczBNnn5rbfoUlE0Jd_uploads_git_blob_9864c7f811c613c3faab876659c6423__25[[#This Row],[Número de Orden]],Cocinadinamica!B739:B1507,Cocinadinamica!C739:C1507)</f>
        <v>48</v>
      </c>
      <c r="O738" s="7">
        <f>spaces_3iWczBNnn5rbfoUlE0Jd_uploads_git_blob_9864c7f811c613c3faab876659c6423__25[[#This Row],[Hora de Llegada]]</f>
        <v>45023.027083333334</v>
      </c>
      <c r="P738" s="9">
        <f>spaces_3iWczBNnn5rbfoUlE0Jd_uploads_git_blob_9864c7f811c613c3faab876659c6423__25[[#This Row],[Hora de Llegada]]</f>
        <v>45023.027083333334</v>
      </c>
      <c r="Q738" s="9">
        <f>spaces_3iWczBNnn5rbfoUlE0Jd_uploads_git_blob_9864c7f811c613c3faab876659c6423__25[[#This Row],[Hora de Salida]]</f>
        <v>45023.129166666666</v>
      </c>
      <c r="R738" s="9" cm="1">
        <f t="array" ref="R73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0.10208333333139308</v>
      </c>
      <c r="S738" s="9">
        <f>_xlfn.XLOOKUP(spaces_3iWczBNnn5rbfoUlE0Jd_uploads_git_blob_9864c7f811c613c3faab876659c6423__25[[#This Row],[Número de Orden]],Cocinadinamica!E739:E1507,Cocinadinamica!F739:F1507)/1440</f>
        <v>1.5277777777777777E-2</v>
      </c>
      <c r="T738" s="9" cm="1">
        <f t="array" ref="T73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8.6805555553615299E-2</v>
      </c>
      <c r="U738" s="9" t="str" cm="1">
        <f t="array" ref="U73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39" spans="1:21" x14ac:dyDescent="0.35">
      <c r="A739" s="28">
        <v>15</v>
      </c>
      <c r="B739" s="13" t="s">
        <v>1126</v>
      </c>
      <c r="C739" s="13">
        <v>1</v>
      </c>
      <c r="D739" s="14">
        <v>45023.035416666666</v>
      </c>
      <c r="E739" s="14">
        <v>45023.086111111108</v>
      </c>
      <c r="F739" s="13" t="s">
        <v>170</v>
      </c>
      <c r="G739" s="13" t="s">
        <v>86</v>
      </c>
      <c r="H739" s="13" t="s">
        <v>74</v>
      </c>
      <c r="I739" s="17">
        <v>17.37</v>
      </c>
      <c r="J739" s="13" t="s">
        <v>88</v>
      </c>
      <c r="K739" s="13">
        <v>738</v>
      </c>
      <c r="L739" s="13" t="s">
        <v>181</v>
      </c>
      <c r="M739" s="13" t="s">
        <v>1770</v>
      </c>
      <c r="N739">
        <f>_xlfn.XLOOKUP(spaces_3iWczBNnn5rbfoUlE0Jd_uploads_git_blob_9864c7f811c613c3faab876659c6423__25[[#This Row],[Número de Orden]],Cocinadinamica!B740:B1508,Cocinadinamica!C740:C1508)</f>
        <v>58</v>
      </c>
      <c r="O739" s="7">
        <f>spaces_3iWczBNnn5rbfoUlE0Jd_uploads_git_blob_9864c7f811c613c3faab876659c6423__25[[#This Row],[Hora de Llegada]]</f>
        <v>45023.035416666666</v>
      </c>
      <c r="P739" s="9">
        <f>spaces_3iWczBNnn5rbfoUlE0Jd_uploads_git_blob_9864c7f811c613c3faab876659c6423__25[[#This Row],[Hora de Llegada]]</f>
        <v>45023.035416666666</v>
      </c>
      <c r="Q739" s="9">
        <f>spaces_3iWczBNnn5rbfoUlE0Jd_uploads_git_blob_9864c7f811c613c3faab876659c6423__25[[#This Row],[Hora de Salida]]</f>
        <v>45023.086111111108</v>
      </c>
      <c r="R739" s="9" cm="1">
        <f t="array" ref="R73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6.1111111106583849E-2</v>
      </c>
      <c r="S739" s="9">
        <f>_xlfn.XLOOKUP(spaces_3iWczBNnn5rbfoUlE0Jd_uploads_git_blob_9864c7f811c613c3faab876659c6423__25[[#This Row],[Número de Orden]],Cocinadinamica!E740:E1508,Cocinadinamica!F740:F1508)/1440</f>
        <v>6.5277777777777782E-2</v>
      </c>
      <c r="T739" s="9" cm="1">
        <f t="array" ref="T73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739" s="9" t="str" cm="1">
        <f t="array" ref="U73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740" spans="1:21" x14ac:dyDescent="0.35">
      <c r="A740" s="27" t="s">
        <v>232</v>
      </c>
      <c r="B740" s="11" t="s">
        <v>834</v>
      </c>
      <c r="C740" s="11">
        <v>5</v>
      </c>
      <c r="D740" s="12">
        <v>45023.161805555559</v>
      </c>
      <c r="E740" s="12">
        <v>45023.256944444445</v>
      </c>
      <c r="F740" s="11" t="s">
        <v>100</v>
      </c>
      <c r="G740" s="11" t="s">
        <v>86</v>
      </c>
      <c r="H740" s="11" t="s">
        <v>109</v>
      </c>
      <c r="I740" s="16">
        <v>33.69</v>
      </c>
      <c r="J740" s="11" t="s">
        <v>94</v>
      </c>
      <c r="K740" s="11">
        <v>739</v>
      </c>
      <c r="L740" s="11" t="s">
        <v>110</v>
      </c>
      <c r="M740" s="11" t="s">
        <v>41</v>
      </c>
      <c r="N740">
        <f>_xlfn.XLOOKUP(spaces_3iWczBNnn5rbfoUlE0Jd_uploads_git_blob_9864c7f811c613c3faab876659c6423__25[[#This Row],[Número de Orden]],Cocinadinamica!B741:B1509,Cocinadinamica!C741:C1509)</f>
        <v>18</v>
      </c>
      <c r="O740" s="7">
        <f>spaces_3iWczBNnn5rbfoUlE0Jd_uploads_git_blob_9864c7f811c613c3faab876659c6423__25[[#This Row],[Hora de Llegada]]</f>
        <v>45023.161805555559</v>
      </c>
      <c r="P740" s="9">
        <f>spaces_3iWczBNnn5rbfoUlE0Jd_uploads_git_blob_9864c7f811c613c3faab876659c6423__25[[#This Row],[Hora de Llegada]]</f>
        <v>45023.161805555559</v>
      </c>
      <c r="Q740" s="9">
        <f>spaces_3iWczBNnn5rbfoUlE0Jd_uploads_git_blob_9864c7f811c613c3faab876659c6423__25[[#This Row],[Hora de Salida]]</f>
        <v>45023.256944444445</v>
      </c>
      <c r="R740" s="9" cm="1">
        <f t="array" ref="R74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9.5138888886140194E-2</v>
      </c>
      <c r="S740" s="9">
        <f>_xlfn.XLOOKUP(spaces_3iWczBNnn5rbfoUlE0Jd_uploads_git_blob_9864c7f811c613c3faab876659c6423__25[[#This Row],[Número de Orden]],Cocinadinamica!E741:E1509,Cocinadinamica!F741:F1509)/1440</f>
        <v>3.7499999999999999E-2</v>
      </c>
      <c r="T740" s="9" cm="1">
        <f t="array" ref="T74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5.7638888886140195E-2</v>
      </c>
      <c r="U740" s="9" t="str" cm="1">
        <f t="array" ref="U74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41" spans="1:21" x14ac:dyDescent="0.35">
      <c r="A741" s="28">
        <v>16</v>
      </c>
      <c r="B741" s="13" t="s">
        <v>1220</v>
      </c>
      <c r="C741" s="13">
        <v>6</v>
      </c>
      <c r="D741" s="14">
        <v>45023.15902777778</v>
      </c>
      <c r="E741" s="14">
        <v>45023.26666666667</v>
      </c>
      <c r="F741" s="13" t="s">
        <v>223</v>
      </c>
      <c r="G741" s="13" t="s">
        <v>86</v>
      </c>
      <c r="H741" s="13" t="s">
        <v>109</v>
      </c>
      <c r="I741" s="17">
        <v>16.05</v>
      </c>
      <c r="J741" s="13" t="s">
        <v>94</v>
      </c>
      <c r="K741" s="13">
        <v>740</v>
      </c>
      <c r="L741" s="13" t="s">
        <v>187</v>
      </c>
      <c r="M741" s="13" t="s">
        <v>1771</v>
      </c>
      <c r="N741">
        <f>_xlfn.XLOOKUP(spaces_3iWczBNnn5rbfoUlE0Jd_uploads_git_blob_9864c7f811c613c3faab876659c6423__25[[#This Row],[Número de Orden]],Cocinadinamica!B742:B1510,Cocinadinamica!C742:C1510)</f>
        <v>118</v>
      </c>
      <c r="O741" s="7">
        <f>spaces_3iWczBNnn5rbfoUlE0Jd_uploads_git_blob_9864c7f811c613c3faab876659c6423__25[[#This Row],[Hora de Llegada]]</f>
        <v>45023.15902777778</v>
      </c>
      <c r="P741" s="9">
        <f>spaces_3iWczBNnn5rbfoUlE0Jd_uploads_git_blob_9864c7f811c613c3faab876659c6423__25[[#This Row],[Hora de Llegada]]</f>
        <v>45023.15902777778</v>
      </c>
      <c r="Q741" s="9">
        <f>spaces_3iWczBNnn5rbfoUlE0Jd_uploads_git_blob_9864c7f811c613c3faab876659c6423__25[[#This Row],[Hora de Salida]]</f>
        <v>45023.26666666667</v>
      </c>
      <c r="R741" s="9" cm="1">
        <f t="array" ref="R74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0.10763888889050577</v>
      </c>
      <c r="S741" s="9">
        <f>_xlfn.XLOOKUP(spaces_3iWczBNnn5rbfoUlE0Jd_uploads_git_blob_9864c7f811c613c3faab876659c6423__25[[#This Row],[Número de Orden]],Cocinadinamica!E742:E1510,Cocinadinamica!F742:F1510)/1440</f>
        <v>7.8472222222222221E-2</v>
      </c>
      <c r="T741" s="9" cm="1">
        <f t="array" ref="T74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2.9166666668283547E-2</v>
      </c>
      <c r="U741" s="9" t="str" cm="1">
        <f t="array" ref="U74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42" spans="1:21" x14ac:dyDescent="0.35">
      <c r="A742" s="27">
        <v>14</v>
      </c>
      <c r="B742" s="11" t="s">
        <v>1075</v>
      </c>
      <c r="C742" s="11">
        <v>4</v>
      </c>
      <c r="D742" s="12">
        <v>45023.020138888889</v>
      </c>
      <c r="E742" s="12">
        <v>45023.182638888888</v>
      </c>
      <c r="F742" s="11" t="s">
        <v>100</v>
      </c>
      <c r="G742" s="11" t="s">
        <v>86</v>
      </c>
      <c r="H742" s="11" t="s">
        <v>109</v>
      </c>
      <c r="I742" s="16">
        <v>40.31</v>
      </c>
      <c r="J742" s="11" t="s">
        <v>88</v>
      </c>
      <c r="K742" s="11">
        <v>741</v>
      </c>
      <c r="L742" s="11" t="s">
        <v>174</v>
      </c>
      <c r="M742" s="11" t="s">
        <v>1772</v>
      </c>
      <c r="N742">
        <f>_xlfn.XLOOKUP(spaces_3iWczBNnn5rbfoUlE0Jd_uploads_git_blob_9864c7f811c613c3faab876659c6423__25[[#This Row],[Número de Orden]],Cocinadinamica!B743:B1511,Cocinadinamica!C743:C1511)</f>
        <v>117</v>
      </c>
      <c r="O742" s="7">
        <f>spaces_3iWczBNnn5rbfoUlE0Jd_uploads_git_blob_9864c7f811c613c3faab876659c6423__25[[#This Row],[Hora de Llegada]]</f>
        <v>45023.020138888889</v>
      </c>
      <c r="P742" s="9">
        <f>spaces_3iWczBNnn5rbfoUlE0Jd_uploads_git_blob_9864c7f811c613c3faab876659c6423__25[[#This Row],[Hora de Llegada]]</f>
        <v>45023.020138888889</v>
      </c>
      <c r="Q742" s="9">
        <f>spaces_3iWczBNnn5rbfoUlE0Jd_uploads_git_blob_9864c7f811c613c3faab876659c6423__25[[#This Row],[Hora de Salida]]</f>
        <v>45023.182638888888</v>
      </c>
      <c r="R742" s="9" cm="1">
        <f t="array" ref="R74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0.17291666666278616</v>
      </c>
      <c r="S742" s="9">
        <f>_xlfn.XLOOKUP(spaces_3iWczBNnn5rbfoUlE0Jd_uploads_git_blob_9864c7f811c613c3faab876659c6423__25[[#This Row],[Número de Orden]],Cocinadinamica!E743:E1511,Cocinadinamica!F743:F1511)/1440</f>
        <v>0.11458333333333333</v>
      </c>
      <c r="T742" s="9" cm="1">
        <f t="array" ref="T74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5.8333333329452827E-2</v>
      </c>
      <c r="U742" s="9" t="str" cm="1">
        <f t="array" ref="U74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43" spans="1:21" x14ac:dyDescent="0.35">
      <c r="A743" s="28">
        <v>20</v>
      </c>
      <c r="B743" s="13" t="s">
        <v>1140</v>
      </c>
      <c r="C743" s="13">
        <v>4</v>
      </c>
      <c r="D743" s="14">
        <v>45023.025000000001</v>
      </c>
      <c r="E743" s="14">
        <v>45023.098611111112</v>
      </c>
      <c r="F743" s="13" t="s">
        <v>100</v>
      </c>
      <c r="G743" s="13" t="s">
        <v>163</v>
      </c>
      <c r="H743" s="13" t="s">
        <v>74</v>
      </c>
      <c r="I743" s="17">
        <v>10.51</v>
      </c>
      <c r="J743" s="13" t="s">
        <v>94</v>
      </c>
      <c r="K743" s="13">
        <v>742</v>
      </c>
      <c r="L743" s="13" t="s">
        <v>110</v>
      </c>
      <c r="M743" s="13" t="s">
        <v>1773</v>
      </c>
      <c r="N743">
        <f>_xlfn.XLOOKUP(spaces_3iWczBNnn5rbfoUlE0Jd_uploads_git_blob_9864c7f811c613c3faab876659c6423__25[[#This Row],[Número de Orden]],Cocinadinamica!B744:B1512,Cocinadinamica!C744:C1512)</f>
        <v>67</v>
      </c>
      <c r="O743" s="7">
        <f>spaces_3iWczBNnn5rbfoUlE0Jd_uploads_git_blob_9864c7f811c613c3faab876659c6423__25[[#This Row],[Hora de Llegada]]</f>
        <v>45023.025000000001</v>
      </c>
      <c r="P743" s="9">
        <f>spaces_3iWczBNnn5rbfoUlE0Jd_uploads_git_blob_9864c7f811c613c3faab876659c6423__25[[#This Row],[Hora de Llegada]]</f>
        <v>45023.025000000001</v>
      </c>
      <c r="Q743" s="9">
        <f>spaces_3iWczBNnn5rbfoUlE0Jd_uploads_git_blob_9864c7f811c613c3faab876659c6423__25[[#This Row],[Hora de Salida]]</f>
        <v>45023.098611111112</v>
      </c>
      <c r="R743" s="9" cm="1">
        <f t="array" ref="R74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7.3611111110949423E-2</v>
      </c>
      <c r="S743" s="9">
        <f>_xlfn.XLOOKUP(spaces_3iWczBNnn5rbfoUlE0Jd_uploads_git_blob_9864c7f811c613c3faab876659c6423__25[[#This Row],[Número de Orden]],Cocinadinamica!E744:E1512,Cocinadinamica!F744:F1512)/1440</f>
        <v>0.10069444444444445</v>
      </c>
      <c r="T743" s="9" cm="1">
        <f t="array" ref="T74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743" s="9" t="str" cm="1">
        <f t="array" ref="U74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744" spans="1:21" x14ac:dyDescent="0.35">
      <c r="A744" s="27">
        <v>19</v>
      </c>
      <c r="B744" s="11" t="s">
        <v>1043</v>
      </c>
      <c r="C744" s="11">
        <v>2</v>
      </c>
      <c r="D744" s="12">
        <v>45023.157638888886</v>
      </c>
      <c r="E744" s="12">
        <v>45023.322222222225</v>
      </c>
      <c r="F744" s="11" t="s">
        <v>170</v>
      </c>
      <c r="G744" s="11" t="s">
        <v>86</v>
      </c>
      <c r="H744" s="11" t="s">
        <v>109</v>
      </c>
      <c r="I744" s="16">
        <v>25.7</v>
      </c>
      <c r="J744" s="11" t="s">
        <v>88</v>
      </c>
      <c r="K744" s="11">
        <v>743</v>
      </c>
      <c r="L744" s="11" t="s">
        <v>89</v>
      </c>
      <c r="M744" s="11" t="s">
        <v>1774</v>
      </c>
      <c r="N744">
        <f>_xlfn.XLOOKUP(spaces_3iWczBNnn5rbfoUlE0Jd_uploads_git_blob_9864c7f811c613c3faab876659c6423__25[[#This Row],[Número de Orden]],Cocinadinamica!B745:B1513,Cocinadinamica!C745:C1513)</f>
        <v>56</v>
      </c>
      <c r="O744" s="7">
        <f>spaces_3iWczBNnn5rbfoUlE0Jd_uploads_git_blob_9864c7f811c613c3faab876659c6423__25[[#This Row],[Hora de Llegada]]</f>
        <v>45023.157638888886</v>
      </c>
      <c r="P744" s="9">
        <f>spaces_3iWczBNnn5rbfoUlE0Jd_uploads_git_blob_9864c7f811c613c3faab876659c6423__25[[#This Row],[Hora de Llegada]]</f>
        <v>45023.157638888886</v>
      </c>
      <c r="Q744" s="9">
        <f>spaces_3iWczBNnn5rbfoUlE0Jd_uploads_git_blob_9864c7f811c613c3faab876659c6423__25[[#This Row],[Hora de Salida]]</f>
        <v>45023.322222222225</v>
      </c>
      <c r="R744" s="9" cm="1">
        <f t="array" ref="R74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0.17500000000291038</v>
      </c>
      <c r="S744" s="9">
        <f>_xlfn.XLOOKUP(spaces_3iWczBNnn5rbfoUlE0Jd_uploads_git_blob_9864c7f811c613c3faab876659c6423__25[[#This Row],[Número de Orden]],Cocinadinamica!E745:E1513,Cocinadinamica!F745:F1513)/1440</f>
        <v>9.930555555555555E-2</v>
      </c>
      <c r="T744" s="9" cm="1">
        <f t="array" ref="T74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7.5694444447354833E-2</v>
      </c>
      <c r="U744" s="9" t="str" cm="1">
        <f t="array" ref="U74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45" spans="1:21" x14ac:dyDescent="0.35">
      <c r="A745" s="28">
        <v>11</v>
      </c>
      <c r="B745" s="13" t="s">
        <v>868</v>
      </c>
      <c r="C745" s="13">
        <v>1</v>
      </c>
      <c r="D745" s="14">
        <v>45023.082638888889</v>
      </c>
      <c r="E745" s="14">
        <v>45023.242361111108</v>
      </c>
      <c r="F745" s="13" t="s">
        <v>223</v>
      </c>
      <c r="G745" s="13" t="s">
        <v>86</v>
      </c>
      <c r="H745" s="13" t="s">
        <v>74</v>
      </c>
      <c r="I745" s="17">
        <v>26.5</v>
      </c>
      <c r="J745" s="13" t="s">
        <v>75</v>
      </c>
      <c r="K745" s="13">
        <v>744</v>
      </c>
      <c r="L745" s="13" t="s">
        <v>181</v>
      </c>
      <c r="M745" s="13" t="s">
        <v>1284</v>
      </c>
      <c r="N745">
        <f>_xlfn.XLOOKUP(spaces_3iWczBNnn5rbfoUlE0Jd_uploads_git_blob_9864c7f811c613c3faab876659c6423__25[[#This Row],[Número de Orden]],Cocinadinamica!B746:B1514,Cocinadinamica!C746:C1514)</f>
        <v>32</v>
      </c>
      <c r="O745" s="7">
        <f>spaces_3iWczBNnn5rbfoUlE0Jd_uploads_git_blob_9864c7f811c613c3faab876659c6423__25[[#This Row],[Hora de Llegada]]</f>
        <v>45023.082638888889</v>
      </c>
      <c r="P745" s="9">
        <f>spaces_3iWczBNnn5rbfoUlE0Jd_uploads_git_blob_9864c7f811c613c3faab876659c6423__25[[#This Row],[Hora de Llegada]]</f>
        <v>45023.082638888889</v>
      </c>
      <c r="Q745" s="9">
        <f>spaces_3iWczBNnn5rbfoUlE0Jd_uploads_git_blob_9864c7f811c613c3faab876659c6423__25[[#This Row],[Hora de Salida]]</f>
        <v>45023.242361111108</v>
      </c>
      <c r="R745" s="9" cm="1">
        <f t="array" ref="R74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0.15972222221898846</v>
      </c>
      <c r="S745" s="9">
        <f>_xlfn.XLOOKUP(spaces_3iWczBNnn5rbfoUlE0Jd_uploads_git_blob_9864c7f811c613c3faab876659c6423__25[[#This Row],[Número de Orden]],Cocinadinamica!E746:E1514,Cocinadinamica!F746:F1514)/1440</f>
        <v>4.6527777777777779E-2</v>
      </c>
      <c r="T745" s="9" cm="1">
        <f t="array" ref="T74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0.11319444444121068</v>
      </c>
      <c r="U745" s="9" t="str" cm="1">
        <f t="array" ref="U74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46" spans="1:21" x14ac:dyDescent="0.35">
      <c r="A746" s="27">
        <v>3</v>
      </c>
      <c r="B746" s="11" t="s">
        <v>1205</v>
      </c>
      <c r="C746" s="11">
        <v>1</v>
      </c>
      <c r="D746" s="12">
        <v>45023.106944444444</v>
      </c>
      <c r="E746" s="12">
        <v>45023.202777777777</v>
      </c>
      <c r="F746" s="11" t="s">
        <v>85</v>
      </c>
      <c r="G746" s="11" t="s">
        <v>86</v>
      </c>
      <c r="H746" s="11" t="s">
        <v>87</v>
      </c>
      <c r="I746" s="16">
        <v>18.75</v>
      </c>
      <c r="J746" s="11" t="s">
        <v>75</v>
      </c>
      <c r="K746" s="11">
        <v>745</v>
      </c>
      <c r="L746" s="11" t="s">
        <v>95</v>
      </c>
      <c r="M746" s="11" t="s">
        <v>1775</v>
      </c>
      <c r="N746">
        <f>_xlfn.XLOOKUP(spaces_3iWczBNnn5rbfoUlE0Jd_uploads_git_blob_9864c7f811c613c3faab876659c6423__25[[#This Row],[Número de Orden]],Cocinadinamica!B747:B1515,Cocinadinamica!C747:C1515)</f>
        <v>115</v>
      </c>
      <c r="O746" s="7">
        <f>spaces_3iWczBNnn5rbfoUlE0Jd_uploads_git_blob_9864c7f811c613c3faab876659c6423__25[[#This Row],[Hora de Llegada]]</f>
        <v>45023.106944444444</v>
      </c>
      <c r="P746" s="9">
        <f>spaces_3iWczBNnn5rbfoUlE0Jd_uploads_git_blob_9864c7f811c613c3faab876659c6423__25[[#This Row],[Hora de Llegada]]</f>
        <v>45023.106944444444</v>
      </c>
      <c r="Q746" s="9">
        <f>spaces_3iWczBNnn5rbfoUlE0Jd_uploads_git_blob_9864c7f811c613c3faab876659c6423__25[[#This Row],[Hora de Salida]]</f>
        <v>45023.202777777777</v>
      </c>
      <c r="R746" s="9" cm="1">
        <f t="array" ref="R74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9.5833333332848269E-2</v>
      </c>
      <c r="S746" s="9">
        <f>_xlfn.XLOOKUP(spaces_3iWczBNnn5rbfoUlE0Jd_uploads_git_blob_9864c7f811c613c3faab876659c6423__25[[#This Row],[Número de Orden]],Cocinadinamica!E747:E1515,Cocinadinamica!F747:F1515)/1440</f>
        <v>5.0694444444444445E-2</v>
      </c>
      <c r="T746" s="9" cm="1">
        <f t="array" ref="T74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4.5138888888403825E-2</v>
      </c>
      <c r="U746" s="9" t="str" cm="1">
        <f t="array" ref="U74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47" spans="1:21" x14ac:dyDescent="0.35">
      <c r="A747" s="28">
        <v>13</v>
      </c>
      <c r="B747" s="13" t="s">
        <v>800</v>
      </c>
      <c r="C747" s="13">
        <v>2</v>
      </c>
      <c r="D747" s="14">
        <v>45023.131944444445</v>
      </c>
      <c r="E747" s="14">
        <v>45023.268750000003</v>
      </c>
      <c r="F747" s="13" t="s">
        <v>223</v>
      </c>
      <c r="G747" s="13" t="s">
        <v>86</v>
      </c>
      <c r="H747" s="13" t="s">
        <v>74</v>
      </c>
      <c r="I747" s="17">
        <v>44.9</v>
      </c>
      <c r="J747" s="13" t="s">
        <v>88</v>
      </c>
      <c r="K747" s="13">
        <v>746</v>
      </c>
      <c r="L747" s="13" t="s">
        <v>101</v>
      </c>
      <c r="M747" s="13" t="s">
        <v>1592</v>
      </c>
      <c r="N747">
        <f>_xlfn.XLOOKUP(spaces_3iWczBNnn5rbfoUlE0Jd_uploads_git_blob_9864c7f811c613c3faab876659c6423__25[[#This Row],[Número de Orden]],Cocinadinamica!B748:B1516,Cocinadinamica!C748:C1516)</f>
        <v>81</v>
      </c>
      <c r="O747" s="7">
        <f>spaces_3iWczBNnn5rbfoUlE0Jd_uploads_git_blob_9864c7f811c613c3faab876659c6423__25[[#This Row],[Hora de Llegada]]</f>
        <v>45023.131944444445</v>
      </c>
      <c r="P747" s="9">
        <f>spaces_3iWczBNnn5rbfoUlE0Jd_uploads_git_blob_9864c7f811c613c3faab876659c6423__25[[#This Row],[Hora de Llegada]]</f>
        <v>45023.131944444445</v>
      </c>
      <c r="Q747" s="9">
        <f>spaces_3iWczBNnn5rbfoUlE0Jd_uploads_git_blob_9864c7f811c613c3faab876659c6423__25[[#This Row],[Hora de Salida]]</f>
        <v>45023.268750000003</v>
      </c>
      <c r="R747" s="9" cm="1">
        <f t="array" ref="R74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0.14722222222189885</v>
      </c>
      <c r="S747" s="9">
        <f>_xlfn.XLOOKUP(spaces_3iWczBNnn5rbfoUlE0Jd_uploads_git_blob_9864c7f811c613c3faab876659c6423__25[[#This Row],[Número de Orden]],Cocinadinamica!E748:E1516,Cocinadinamica!F748:F1516)/1440</f>
        <v>5.347222222222222E-2</v>
      </c>
      <c r="T747" s="9" cm="1">
        <f t="array" ref="T74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9.374999999967662E-2</v>
      </c>
      <c r="U747" s="9" t="str" cm="1">
        <f t="array" ref="U74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48" spans="1:21" x14ac:dyDescent="0.35">
      <c r="A748" s="27" t="s">
        <v>224</v>
      </c>
      <c r="B748" s="11" t="s">
        <v>842</v>
      </c>
      <c r="C748" s="11">
        <v>3</v>
      </c>
      <c r="D748" s="12">
        <v>45023.120138888888</v>
      </c>
      <c r="E748" s="12">
        <v>45023.200694444444</v>
      </c>
      <c r="F748" s="11" t="s">
        <v>223</v>
      </c>
      <c r="G748" s="11" t="s">
        <v>163</v>
      </c>
      <c r="H748" s="11" t="s">
        <v>109</v>
      </c>
      <c r="I748" s="16">
        <v>37.229999999999997</v>
      </c>
      <c r="J748" s="11" t="s">
        <v>94</v>
      </c>
      <c r="K748" s="11">
        <v>747</v>
      </c>
      <c r="L748" s="11" t="s">
        <v>174</v>
      </c>
      <c r="M748" s="11" t="s">
        <v>49</v>
      </c>
      <c r="N748">
        <f>_xlfn.XLOOKUP(spaces_3iWczBNnn5rbfoUlE0Jd_uploads_git_blob_9864c7f811c613c3faab876659c6423__25[[#This Row],[Número de Orden]],Cocinadinamica!B749:B1517,Cocinadinamica!C749:C1517)</f>
        <v>10</v>
      </c>
      <c r="O748" s="7">
        <f>spaces_3iWczBNnn5rbfoUlE0Jd_uploads_git_blob_9864c7f811c613c3faab876659c6423__25[[#This Row],[Hora de Llegada]]</f>
        <v>45023.120138888888</v>
      </c>
      <c r="P748" s="9">
        <f>spaces_3iWczBNnn5rbfoUlE0Jd_uploads_git_blob_9864c7f811c613c3faab876659c6423__25[[#This Row],[Hora de Llegada]]</f>
        <v>45023.120138888888</v>
      </c>
      <c r="Q748" s="9">
        <f>spaces_3iWczBNnn5rbfoUlE0Jd_uploads_git_blob_9864c7f811c613c3faab876659c6423__25[[#This Row],[Hora de Salida]]</f>
        <v>45023.200694444444</v>
      </c>
      <c r="R748" s="9" cm="1">
        <f t="array" ref="R74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8.0555555556202307E-2</v>
      </c>
      <c r="S748" s="9">
        <f>_xlfn.XLOOKUP(spaces_3iWczBNnn5rbfoUlE0Jd_uploads_git_blob_9864c7f811c613c3faab876659c6423__25[[#This Row],[Número de Orden]],Cocinadinamica!E749:E1517,Cocinadinamica!F749:F1517)/1440</f>
        <v>1.9444444444444445E-2</v>
      </c>
      <c r="T748" s="9" cm="1">
        <f t="array" ref="T74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6.1111111111757863E-2</v>
      </c>
      <c r="U748" s="9" t="str" cm="1">
        <f t="array" ref="U74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49" spans="1:21" x14ac:dyDescent="0.35">
      <c r="A749" s="28">
        <v>2</v>
      </c>
      <c r="B749" s="13" t="s">
        <v>1221</v>
      </c>
      <c r="C749" s="13">
        <v>4</v>
      </c>
      <c r="D749" s="14">
        <v>45023.105555555558</v>
      </c>
      <c r="E749" s="14">
        <v>45023.248611111114</v>
      </c>
      <c r="F749" s="13" t="s">
        <v>100</v>
      </c>
      <c r="G749" s="13" t="s">
        <v>86</v>
      </c>
      <c r="H749" s="13" t="s">
        <v>74</v>
      </c>
      <c r="I749" s="17">
        <v>12.55</v>
      </c>
      <c r="J749" s="13" t="s">
        <v>94</v>
      </c>
      <c r="K749" s="13">
        <v>748</v>
      </c>
      <c r="L749" s="13" t="s">
        <v>275</v>
      </c>
      <c r="M749" s="13" t="s">
        <v>1776</v>
      </c>
      <c r="N749">
        <f>_xlfn.XLOOKUP(spaces_3iWczBNnn5rbfoUlE0Jd_uploads_git_blob_9864c7f811c613c3faab876659c6423__25[[#This Row],[Número de Orden]],Cocinadinamica!B750:B1518,Cocinadinamica!C750:C1518)</f>
        <v>46</v>
      </c>
      <c r="O749" s="7">
        <f>spaces_3iWczBNnn5rbfoUlE0Jd_uploads_git_blob_9864c7f811c613c3faab876659c6423__25[[#This Row],[Hora de Llegada]]</f>
        <v>45023.105555555558</v>
      </c>
      <c r="P749" s="9">
        <f>spaces_3iWczBNnn5rbfoUlE0Jd_uploads_git_blob_9864c7f811c613c3faab876659c6423__25[[#This Row],[Hora de Llegada]]</f>
        <v>45023.105555555558</v>
      </c>
      <c r="Q749" s="9">
        <f>spaces_3iWczBNnn5rbfoUlE0Jd_uploads_git_blob_9864c7f811c613c3faab876659c6423__25[[#This Row],[Hora de Salida]]</f>
        <v>45023.248611111114</v>
      </c>
      <c r="R749" s="9" cm="1">
        <f t="array" ref="R74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0.14305555555620231</v>
      </c>
      <c r="S749" s="9">
        <f>_xlfn.XLOOKUP(spaces_3iWczBNnn5rbfoUlE0Jd_uploads_git_blob_9864c7f811c613c3faab876659c6423__25[[#This Row],[Número de Orden]],Cocinadinamica!E750:E1518,Cocinadinamica!F750:F1518)/1440</f>
        <v>2.5694444444444443E-2</v>
      </c>
      <c r="T749" s="9" cm="1">
        <f t="array" ref="T74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0.11736111111175787</v>
      </c>
      <c r="U749" s="9" t="str" cm="1">
        <f t="array" ref="U74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50" spans="1:21" x14ac:dyDescent="0.35">
      <c r="A750" s="27" t="s">
        <v>161</v>
      </c>
      <c r="B750" s="11" t="s">
        <v>842</v>
      </c>
      <c r="C750" s="11">
        <v>2</v>
      </c>
      <c r="D750" s="12">
        <v>45023.056250000001</v>
      </c>
      <c r="E750" s="12">
        <v>45023.119444444441</v>
      </c>
      <c r="F750" s="11" t="s">
        <v>72</v>
      </c>
      <c r="G750" s="11" t="s">
        <v>86</v>
      </c>
      <c r="H750" s="11" t="s">
        <v>109</v>
      </c>
      <c r="I750" s="16">
        <v>24.12</v>
      </c>
      <c r="J750" s="11" t="s">
        <v>88</v>
      </c>
      <c r="K750" s="11">
        <v>749</v>
      </c>
      <c r="L750" s="11" t="s">
        <v>76</v>
      </c>
      <c r="M750" s="11" t="s">
        <v>31</v>
      </c>
      <c r="N750">
        <f>_xlfn.XLOOKUP(spaces_3iWczBNnn5rbfoUlE0Jd_uploads_git_blob_9864c7f811c613c3faab876659c6423__25[[#This Row],[Número de Orden]],Cocinadinamica!B751:B1519,Cocinadinamica!C751:C1519)</f>
        <v>28</v>
      </c>
      <c r="O750" s="7">
        <f>spaces_3iWczBNnn5rbfoUlE0Jd_uploads_git_blob_9864c7f811c613c3faab876659c6423__25[[#This Row],[Hora de Llegada]]</f>
        <v>45023.056250000001</v>
      </c>
      <c r="P750" s="9">
        <f>spaces_3iWczBNnn5rbfoUlE0Jd_uploads_git_blob_9864c7f811c613c3faab876659c6423__25[[#This Row],[Hora de Llegada]]</f>
        <v>45023.056250000001</v>
      </c>
      <c r="Q750" s="9">
        <f>spaces_3iWczBNnn5rbfoUlE0Jd_uploads_git_blob_9864c7f811c613c3faab876659c6423__25[[#This Row],[Hora de Salida]]</f>
        <v>45023.119444444441</v>
      </c>
      <c r="R750" s="9" cm="1">
        <f t="array" ref="R75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7.3611111103673466E-2</v>
      </c>
      <c r="S750" s="9">
        <f>_xlfn.XLOOKUP(spaces_3iWczBNnn5rbfoUlE0Jd_uploads_git_blob_9864c7f811c613c3faab876659c6423__25[[#This Row],[Número de Orden]],Cocinadinamica!E751:E1519,Cocinadinamica!F751:F1519)/1440</f>
        <v>5.5555555555555558E-3</v>
      </c>
      <c r="T750" s="9" cm="1">
        <f t="array" ref="T75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6.8055555548117916E-2</v>
      </c>
      <c r="U750" s="9" t="str" cm="1">
        <f t="array" ref="U75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51" spans="1:21" x14ac:dyDescent="0.35">
      <c r="A751" s="28">
        <v>6</v>
      </c>
      <c r="B751" s="13" t="s">
        <v>1222</v>
      </c>
      <c r="C751" s="13">
        <v>4</v>
      </c>
      <c r="D751" s="14">
        <v>45023.073611111111</v>
      </c>
      <c r="E751" s="14">
        <v>45023.125</v>
      </c>
      <c r="F751" s="13" t="s">
        <v>223</v>
      </c>
      <c r="G751" s="13" t="s">
        <v>86</v>
      </c>
      <c r="H751" s="13" t="s">
        <v>74</v>
      </c>
      <c r="I751" s="17">
        <v>21.82</v>
      </c>
      <c r="J751" s="13" t="s">
        <v>75</v>
      </c>
      <c r="K751" s="13">
        <v>750</v>
      </c>
      <c r="L751" s="13" t="s">
        <v>95</v>
      </c>
      <c r="M751" s="13" t="s">
        <v>1360</v>
      </c>
      <c r="N751">
        <f>_xlfn.XLOOKUP(spaces_3iWczBNnn5rbfoUlE0Jd_uploads_git_blob_9864c7f811c613c3faab876659c6423__25[[#This Row],[Número de Orden]],Cocinadinamica!B752:B1520,Cocinadinamica!C752:C1520)</f>
        <v>47</v>
      </c>
      <c r="O751" s="7">
        <f>spaces_3iWczBNnn5rbfoUlE0Jd_uploads_git_blob_9864c7f811c613c3faab876659c6423__25[[#This Row],[Hora de Llegada]]</f>
        <v>45023.073611111111</v>
      </c>
      <c r="P751" s="9">
        <f>spaces_3iWczBNnn5rbfoUlE0Jd_uploads_git_blob_9864c7f811c613c3faab876659c6423__25[[#This Row],[Hora de Llegada]]</f>
        <v>45023.073611111111</v>
      </c>
      <c r="Q751" s="9">
        <f>spaces_3iWczBNnn5rbfoUlE0Jd_uploads_git_blob_9864c7f811c613c3faab876659c6423__25[[#This Row],[Hora de Salida]]</f>
        <v>45023.125</v>
      </c>
      <c r="R751" s="9" cm="1">
        <f t="array" ref="R75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5.1388888889050577E-2</v>
      </c>
      <c r="S751" s="9">
        <f>_xlfn.XLOOKUP(spaces_3iWczBNnn5rbfoUlE0Jd_uploads_git_blob_9864c7f811c613c3faab876659c6423__25[[#This Row],[Número de Orden]],Cocinadinamica!E752:E1520,Cocinadinamica!F752:F1520)/1440</f>
        <v>5.9722222222222225E-2</v>
      </c>
      <c r="T751" s="9" cm="1">
        <f t="array" ref="T75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751" s="9" t="str" cm="1">
        <f t="array" ref="U75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752" spans="1:21" x14ac:dyDescent="0.35">
      <c r="A752" s="27">
        <v>17</v>
      </c>
      <c r="B752" s="11" t="s">
        <v>1084</v>
      </c>
      <c r="C752" s="11">
        <v>6</v>
      </c>
      <c r="D752" s="12">
        <v>45023.063888888886</v>
      </c>
      <c r="E752" s="12">
        <v>45023.131944444445</v>
      </c>
      <c r="F752" s="11" t="s">
        <v>100</v>
      </c>
      <c r="G752" s="11" t="s">
        <v>163</v>
      </c>
      <c r="H752" s="11" t="s">
        <v>74</v>
      </c>
      <c r="I752" s="16">
        <v>49.35</v>
      </c>
      <c r="J752" s="11" t="s">
        <v>75</v>
      </c>
      <c r="K752" s="11">
        <v>751</v>
      </c>
      <c r="L752" s="11" t="s">
        <v>89</v>
      </c>
      <c r="M752" s="11" t="s">
        <v>1777</v>
      </c>
      <c r="N752">
        <f>_xlfn.XLOOKUP(spaces_3iWczBNnn5rbfoUlE0Jd_uploads_git_blob_9864c7f811c613c3faab876659c6423__25[[#This Row],[Número de Orden]],Cocinadinamica!B753:B1521,Cocinadinamica!C753:C1521)</f>
        <v>69</v>
      </c>
      <c r="O752" s="7">
        <f>spaces_3iWczBNnn5rbfoUlE0Jd_uploads_git_blob_9864c7f811c613c3faab876659c6423__25[[#This Row],[Hora de Llegada]]</f>
        <v>45023.063888888886</v>
      </c>
      <c r="P752" s="9">
        <f>spaces_3iWczBNnn5rbfoUlE0Jd_uploads_git_blob_9864c7f811c613c3faab876659c6423__25[[#This Row],[Hora de Llegada]]</f>
        <v>45023.063888888886</v>
      </c>
      <c r="Q752" s="9">
        <f>spaces_3iWczBNnn5rbfoUlE0Jd_uploads_git_blob_9864c7f811c613c3faab876659c6423__25[[#This Row],[Hora de Salida]]</f>
        <v>45023.131944444445</v>
      </c>
      <c r="R752" s="9" cm="1">
        <f t="array" ref="R75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6.805555555911269E-2</v>
      </c>
      <c r="S752" s="9">
        <f>_xlfn.XLOOKUP(spaces_3iWczBNnn5rbfoUlE0Jd_uploads_git_blob_9864c7f811c613c3faab876659c6423__25[[#This Row],[Número de Orden]],Cocinadinamica!E753:E1521,Cocinadinamica!F753:F1521)/1440</f>
        <v>6.0416666666666667E-2</v>
      </c>
      <c r="T752" s="9" cm="1">
        <f t="array" ref="T75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7.6388888924460233E-3</v>
      </c>
      <c r="U752" s="9" t="str" cm="1">
        <f t="array" ref="U75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53" spans="1:21" x14ac:dyDescent="0.35">
      <c r="A753" s="28" t="s">
        <v>308</v>
      </c>
      <c r="B753" s="13" t="s">
        <v>519</v>
      </c>
      <c r="C753" s="13">
        <v>5</v>
      </c>
      <c r="D753" s="14">
        <v>45023.086805555555</v>
      </c>
      <c r="E753" s="14">
        <v>45023.182638888888</v>
      </c>
      <c r="F753" s="13" t="s">
        <v>170</v>
      </c>
      <c r="G753" s="13" t="s">
        <v>86</v>
      </c>
      <c r="H753" s="13" t="s">
        <v>74</v>
      </c>
      <c r="I753" s="17">
        <v>46.27</v>
      </c>
      <c r="J753" s="13" t="s">
        <v>75</v>
      </c>
      <c r="K753" s="13">
        <v>752</v>
      </c>
      <c r="L753" s="13" t="s">
        <v>76</v>
      </c>
      <c r="M753" s="13" t="s">
        <v>12</v>
      </c>
      <c r="N753">
        <f>_xlfn.XLOOKUP(spaces_3iWczBNnn5rbfoUlE0Jd_uploads_git_blob_9864c7f811c613c3faab876659c6423__25[[#This Row],[Número de Orden]],Cocinadinamica!B754:B1522,Cocinadinamica!C754:C1522)</f>
        <v>24</v>
      </c>
      <c r="O753" s="7">
        <f>spaces_3iWczBNnn5rbfoUlE0Jd_uploads_git_blob_9864c7f811c613c3faab876659c6423__25[[#This Row],[Hora de Llegada]]</f>
        <v>45023.086805555555</v>
      </c>
      <c r="P753" s="9">
        <f>spaces_3iWczBNnn5rbfoUlE0Jd_uploads_git_blob_9864c7f811c613c3faab876659c6423__25[[#This Row],[Hora de Llegada]]</f>
        <v>45023.086805555555</v>
      </c>
      <c r="Q753" s="9">
        <f>spaces_3iWczBNnn5rbfoUlE0Jd_uploads_git_blob_9864c7f811c613c3faab876659c6423__25[[#This Row],[Hora de Salida]]</f>
        <v>45023.182638888888</v>
      </c>
      <c r="R753" s="9" cm="1">
        <f t="array" ref="R75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9.5833333332848269E-2</v>
      </c>
      <c r="S753" s="9">
        <f>_xlfn.XLOOKUP(spaces_3iWczBNnn5rbfoUlE0Jd_uploads_git_blob_9864c7f811c613c3faab876659c6423__25[[#This Row],[Número de Orden]],Cocinadinamica!E754:E1522,Cocinadinamica!F754:F1522)/1440</f>
        <v>2.0833333333333332E-2</v>
      </c>
      <c r="T753" s="9" cm="1">
        <f t="array" ref="T75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7.4999999999514941E-2</v>
      </c>
      <c r="U753" s="9" t="str" cm="1">
        <f t="array" ref="U75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54" spans="1:21" x14ac:dyDescent="0.35">
      <c r="A754" s="27">
        <v>11</v>
      </c>
      <c r="B754" s="11" t="s">
        <v>1017</v>
      </c>
      <c r="C754" s="11">
        <v>4</v>
      </c>
      <c r="D754" s="12">
        <v>45023.102083333331</v>
      </c>
      <c r="E754" s="12">
        <v>45023.193055555559</v>
      </c>
      <c r="F754" s="11" t="s">
        <v>72</v>
      </c>
      <c r="G754" s="11" t="s">
        <v>86</v>
      </c>
      <c r="H754" s="11" t="s">
        <v>109</v>
      </c>
      <c r="I754" s="16">
        <v>26.24</v>
      </c>
      <c r="J754" s="11" t="s">
        <v>75</v>
      </c>
      <c r="K754" s="11">
        <v>753</v>
      </c>
      <c r="L754" s="11" t="s">
        <v>101</v>
      </c>
      <c r="M754" s="11" t="s">
        <v>1778</v>
      </c>
      <c r="N754">
        <f>_xlfn.XLOOKUP(spaces_3iWczBNnn5rbfoUlE0Jd_uploads_git_blob_9864c7f811c613c3faab876659c6423__25[[#This Row],[Número de Orden]],Cocinadinamica!B755:B1523,Cocinadinamica!C755:C1523)</f>
        <v>66</v>
      </c>
      <c r="O754" s="7">
        <f>spaces_3iWczBNnn5rbfoUlE0Jd_uploads_git_blob_9864c7f811c613c3faab876659c6423__25[[#This Row],[Hora de Llegada]]</f>
        <v>45023.102083333331</v>
      </c>
      <c r="P754" s="9">
        <f>spaces_3iWczBNnn5rbfoUlE0Jd_uploads_git_blob_9864c7f811c613c3faab876659c6423__25[[#This Row],[Hora de Llegada]]</f>
        <v>45023.102083333331</v>
      </c>
      <c r="Q754" s="9">
        <f>spaces_3iWczBNnn5rbfoUlE0Jd_uploads_git_blob_9864c7f811c613c3faab876659c6423__25[[#This Row],[Hora de Salida]]</f>
        <v>45023.193055555559</v>
      </c>
      <c r="R754" s="9" cm="1">
        <f t="array" ref="R75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9.0972222227719612E-2</v>
      </c>
      <c r="S754" s="9">
        <f>_xlfn.XLOOKUP(spaces_3iWczBNnn5rbfoUlE0Jd_uploads_git_blob_9864c7f811c613c3faab876659c6423__25[[#This Row],[Número de Orden]],Cocinadinamica!E755:E1523,Cocinadinamica!F755:F1523)/1440</f>
        <v>8.8888888888888892E-2</v>
      </c>
      <c r="T754" s="9" cm="1">
        <f t="array" ref="T75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2.0833333388307201E-3</v>
      </c>
      <c r="U754" s="9" t="str" cm="1">
        <f t="array" ref="U75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55" spans="1:21" x14ac:dyDescent="0.35">
      <c r="A755" s="28">
        <v>8</v>
      </c>
      <c r="B755" s="13" t="s">
        <v>482</v>
      </c>
      <c r="C755" s="13">
        <v>3</v>
      </c>
      <c r="D755" s="14">
        <v>45023.13958333333</v>
      </c>
      <c r="E755" s="14">
        <v>45023.191666666666</v>
      </c>
      <c r="F755" s="13" t="s">
        <v>170</v>
      </c>
      <c r="G755" s="13" t="s">
        <v>86</v>
      </c>
      <c r="H755" s="13" t="s">
        <v>74</v>
      </c>
      <c r="I755" s="17">
        <v>42.74</v>
      </c>
      <c r="J755" s="13" t="s">
        <v>94</v>
      </c>
      <c r="K755" s="13">
        <v>754</v>
      </c>
      <c r="L755" s="13" t="s">
        <v>181</v>
      </c>
      <c r="M755" s="13" t="s">
        <v>1779</v>
      </c>
      <c r="N755">
        <f>_xlfn.XLOOKUP(spaces_3iWczBNnn5rbfoUlE0Jd_uploads_git_blob_9864c7f811c613c3faab876659c6423__25[[#This Row],[Número de Orden]],Cocinadinamica!B756:B1524,Cocinadinamica!C756:C1524)</f>
        <v>99</v>
      </c>
      <c r="O755" s="7">
        <f>spaces_3iWczBNnn5rbfoUlE0Jd_uploads_git_blob_9864c7f811c613c3faab876659c6423__25[[#This Row],[Hora de Llegada]]</f>
        <v>45023.13958333333</v>
      </c>
      <c r="P755" s="9">
        <f>spaces_3iWczBNnn5rbfoUlE0Jd_uploads_git_blob_9864c7f811c613c3faab876659c6423__25[[#This Row],[Hora de Llegada]]</f>
        <v>45023.13958333333</v>
      </c>
      <c r="Q755" s="9">
        <f>spaces_3iWczBNnn5rbfoUlE0Jd_uploads_git_blob_9864c7f811c613c3faab876659c6423__25[[#This Row],[Hora de Salida]]</f>
        <v>45023.191666666666</v>
      </c>
      <c r="R755" s="9" cm="1">
        <f t="array" ref="R75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5.2083333335758653E-2</v>
      </c>
      <c r="S755" s="9">
        <f>_xlfn.XLOOKUP(spaces_3iWczBNnn5rbfoUlE0Jd_uploads_git_blob_9864c7f811c613c3faab876659c6423__25[[#This Row],[Número de Orden]],Cocinadinamica!E756:E1524,Cocinadinamica!F756:F1524)/1440</f>
        <v>6.1805555555555558E-2</v>
      </c>
      <c r="T755" s="9" cm="1">
        <f t="array" ref="T75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755" s="9" t="str" cm="1">
        <f t="array" ref="U75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756" spans="1:21" x14ac:dyDescent="0.35">
      <c r="A756" s="27">
        <v>12</v>
      </c>
      <c r="B756" s="11" t="s">
        <v>1223</v>
      </c>
      <c r="C756" s="11">
        <v>3</v>
      </c>
      <c r="D756" s="12">
        <v>45023.084027777775</v>
      </c>
      <c r="E756" s="12">
        <v>45023.185416666667</v>
      </c>
      <c r="F756" s="11" t="s">
        <v>100</v>
      </c>
      <c r="G756" s="11" t="s">
        <v>86</v>
      </c>
      <c r="H756" s="11" t="s">
        <v>74</v>
      </c>
      <c r="I756" s="16">
        <v>26.65</v>
      </c>
      <c r="J756" s="11" t="s">
        <v>88</v>
      </c>
      <c r="K756" s="11">
        <v>755</v>
      </c>
      <c r="L756" s="11" t="s">
        <v>89</v>
      </c>
      <c r="M756" s="11" t="s">
        <v>1780</v>
      </c>
      <c r="N756">
        <f>_xlfn.XLOOKUP(spaces_3iWczBNnn5rbfoUlE0Jd_uploads_git_blob_9864c7f811c613c3faab876659c6423__25[[#This Row],[Número de Orden]],Cocinadinamica!B757:B1525,Cocinadinamica!C757:C1525)</f>
        <v>86</v>
      </c>
      <c r="O756" s="7">
        <f>spaces_3iWczBNnn5rbfoUlE0Jd_uploads_git_blob_9864c7f811c613c3faab876659c6423__25[[#This Row],[Hora de Llegada]]</f>
        <v>45023.084027777775</v>
      </c>
      <c r="P756" s="9">
        <f>spaces_3iWczBNnn5rbfoUlE0Jd_uploads_git_blob_9864c7f811c613c3faab876659c6423__25[[#This Row],[Hora de Llegada]]</f>
        <v>45023.084027777775</v>
      </c>
      <c r="Q756" s="9">
        <f>spaces_3iWczBNnn5rbfoUlE0Jd_uploads_git_blob_9864c7f811c613c3faab876659c6423__25[[#This Row],[Hora de Salida]]</f>
        <v>45023.185416666667</v>
      </c>
      <c r="R756" s="9" cm="1">
        <f t="array" ref="R75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0.11180555555620231</v>
      </c>
      <c r="S756" s="9">
        <f>_xlfn.XLOOKUP(spaces_3iWczBNnn5rbfoUlE0Jd_uploads_git_blob_9864c7f811c613c3faab876659c6423__25[[#This Row],[Número de Orden]],Cocinadinamica!E757:E1525,Cocinadinamica!F757:F1525)/1440</f>
        <v>7.5694444444444439E-2</v>
      </c>
      <c r="T756" s="9" cm="1">
        <f t="array" ref="T75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3.6111111111757868E-2</v>
      </c>
      <c r="U756" s="9" t="str" cm="1">
        <f t="array" ref="U75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57" spans="1:21" x14ac:dyDescent="0.35">
      <c r="A757" s="28">
        <v>11</v>
      </c>
      <c r="B757" s="13" t="s">
        <v>1224</v>
      </c>
      <c r="C757" s="13">
        <v>1</v>
      </c>
      <c r="D757" s="14">
        <v>45023.161805555559</v>
      </c>
      <c r="E757" s="14">
        <v>45023.32708333333</v>
      </c>
      <c r="F757" s="13" t="s">
        <v>223</v>
      </c>
      <c r="G757" s="13" t="s">
        <v>73</v>
      </c>
      <c r="H757" s="13" t="s">
        <v>74</v>
      </c>
      <c r="I757" s="17">
        <v>31.75</v>
      </c>
      <c r="J757" s="13" t="s">
        <v>75</v>
      </c>
      <c r="K757" s="13">
        <v>756</v>
      </c>
      <c r="L757" s="13" t="s">
        <v>76</v>
      </c>
      <c r="M757" s="13" t="s">
        <v>1781</v>
      </c>
      <c r="N757">
        <f>_xlfn.XLOOKUP(spaces_3iWczBNnn5rbfoUlE0Jd_uploads_git_blob_9864c7f811c613c3faab876659c6423__25[[#This Row],[Número de Orden]],Cocinadinamica!B758:B1526,Cocinadinamica!C758:C1526)</f>
        <v>20</v>
      </c>
      <c r="O757" s="7">
        <f>spaces_3iWczBNnn5rbfoUlE0Jd_uploads_git_blob_9864c7f811c613c3faab876659c6423__25[[#This Row],[Hora de Llegada]]</f>
        <v>45023.161805555559</v>
      </c>
      <c r="P757" s="9">
        <f>spaces_3iWczBNnn5rbfoUlE0Jd_uploads_git_blob_9864c7f811c613c3faab876659c6423__25[[#This Row],[Hora de Llegada]]</f>
        <v>45023.161805555559</v>
      </c>
      <c r="Q757" s="9">
        <f>spaces_3iWczBNnn5rbfoUlE0Jd_uploads_git_blob_9864c7f811c613c3faab876659c6423__25[[#This Row],[Hora de Salida]]</f>
        <v>45023.32708333333</v>
      </c>
      <c r="R757" s="9" cm="1">
        <f t="array" ref="R75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0.1652777777708252</v>
      </c>
      <c r="S757" s="9">
        <f>_xlfn.XLOOKUP(spaces_3iWczBNnn5rbfoUlE0Jd_uploads_git_blob_9864c7f811c613c3faab876659c6423__25[[#This Row],[Número de Orden]],Cocinadinamica!E758:E1526,Cocinadinamica!F758:F1526)/1440</f>
        <v>2.361111111111111E-2</v>
      </c>
      <c r="T757" s="9" cm="1">
        <f t="array" ref="T75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0.14166666665971409</v>
      </c>
      <c r="U757" s="9" t="str" cm="1">
        <f t="array" ref="U75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58" spans="1:21" x14ac:dyDescent="0.35">
      <c r="A758" s="27" t="s">
        <v>308</v>
      </c>
      <c r="B758" s="11" t="s">
        <v>850</v>
      </c>
      <c r="C758" s="11">
        <v>6</v>
      </c>
      <c r="D758" s="12">
        <v>45023.074305555558</v>
      </c>
      <c r="E758" s="12">
        <v>45023.195833333331</v>
      </c>
      <c r="F758" s="11" t="s">
        <v>100</v>
      </c>
      <c r="G758" s="11" t="s">
        <v>86</v>
      </c>
      <c r="H758" s="11" t="s">
        <v>109</v>
      </c>
      <c r="I758" s="16">
        <v>10.029999999999999</v>
      </c>
      <c r="J758" s="11" t="s">
        <v>94</v>
      </c>
      <c r="K758" s="11">
        <v>757</v>
      </c>
      <c r="L758" s="11" t="s">
        <v>89</v>
      </c>
      <c r="M758" s="11" t="s">
        <v>12</v>
      </c>
      <c r="N758">
        <f>_xlfn.XLOOKUP(spaces_3iWczBNnn5rbfoUlE0Jd_uploads_git_blob_9864c7f811c613c3faab876659c6423__25[[#This Row],[Número de Orden]],Cocinadinamica!B759:B1527,Cocinadinamica!C759:C1527)</f>
        <v>24</v>
      </c>
      <c r="O758" s="7">
        <f>spaces_3iWczBNnn5rbfoUlE0Jd_uploads_git_blob_9864c7f811c613c3faab876659c6423__25[[#This Row],[Hora de Llegada]]</f>
        <v>45023.074305555558</v>
      </c>
      <c r="P758" s="9">
        <f>spaces_3iWczBNnn5rbfoUlE0Jd_uploads_git_blob_9864c7f811c613c3faab876659c6423__25[[#This Row],[Hora de Llegada]]</f>
        <v>45023.074305555558</v>
      </c>
      <c r="Q758" s="9">
        <f>spaces_3iWczBNnn5rbfoUlE0Jd_uploads_git_blob_9864c7f811c613c3faab876659c6423__25[[#This Row],[Hora de Salida]]</f>
        <v>45023.195833333331</v>
      </c>
      <c r="R758" s="9" cm="1">
        <f t="array" ref="R75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0.12152777777373558</v>
      </c>
      <c r="S758" s="9">
        <f>_xlfn.XLOOKUP(spaces_3iWczBNnn5rbfoUlE0Jd_uploads_git_blob_9864c7f811c613c3faab876659c6423__25[[#This Row],[Número de Orden]],Cocinadinamica!E759:E1527,Cocinadinamica!F759:F1527)/1440</f>
        <v>2.7777777777777776E-2</v>
      </c>
      <c r="T758" s="9" cm="1">
        <f t="array" ref="T75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9.3749999995957803E-2</v>
      </c>
      <c r="U758" s="9" t="str" cm="1">
        <f t="array" ref="U75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59" spans="1:21" x14ac:dyDescent="0.35">
      <c r="A759" s="28">
        <v>18</v>
      </c>
      <c r="B759" s="13" t="s">
        <v>1225</v>
      </c>
      <c r="C759" s="13">
        <v>4</v>
      </c>
      <c r="D759" s="14">
        <v>45023.011805555558</v>
      </c>
      <c r="E759" s="14">
        <v>45023.090277777781</v>
      </c>
      <c r="F759" s="13" t="s">
        <v>170</v>
      </c>
      <c r="G759" s="13" t="s">
        <v>163</v>
      </c>
      <c r="H759" s="13" t="s">
        <v>87</v>
      </c>
      <c r="I759" s="17">
        <v>27.04</v>
      </c>
      <c r="J759" s="13" t="s">
        <v>94</v>
      </c>
      <c r="K759" s="13">
        <v>758</v>
      </c>
      <c r="L759" s="13" t="s">
        <v>76</v>
      </c>
      <c r="M759" s="13" t="s">
        <v>1660</v>
      </c>
      <c r="N759">
        <f>_xlfn.XLOOKUP(spaces_3iWczBNnn5rbfoUlE0Jd_uploads_git_blob_9864c7f811c613c3faab876659c6423__25[[#This Row],[Número de Orden]],Cocinadinamica!B760:B1528,Cocinadinamica!C760:C1528)</f>
        <v>21</v>
      </c>
      <c r="O759" s="7">
        <f>spaces_3iWczBNnn5rbfoUlE0Jd_uploads_git_blob_9864c7f811c613c3faab876659c6423__25[[#This Row],[Hora de Llegada]]</f>
        <v>45023.011805555558</v>
      </c>
      <c r="P759" s="9">
        <f>spaces_3iWczBNnn5rbfoUlE0Jd_uploads_git_blob_9864c7f811c613c3faab876659c6423__25[[#This Row],[Hora de Llegada]]</f>
        <v>45023.011805555558</v>
      </c>
      <c r="Q759" s="9">
        <f>spaces_3iWczBNnn5rbfoUlE0Jd_uploads_git_blob_9864c7f811c613c3faab876659c6423__25[[#This Row],[Hora de Salida]]</f>
        <v>45023.090277777781</v>
      </c>
      <c r="R759" s="9" cm="1">
        <f t="array" ref="R759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7.8472222223354038E-2</v>
      </c>
      <c r="S759" s="9">
        <f>_xlfn.XLOOKUP(spaces_3iWczBNnn5rbfoUlE0Jd_uploads_git_blob_9864c7f811c613c3faab876659c6423__25[[#This Row],[Número de Orden]],Cocinadinamica!E760:E1528,Cocinadinamica!F760:F1528)/1440</f>
        <v>2.8472222222222222E-2</v>
      </c>
      <c r="T759" s="9" cm="1">
        <f t="array" ref="T759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5.000000000113182E-2</v>
      </c>
      <c r="U759" s="9" t="str" cm="1">
        <f t="array" ref="U759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60" spans="1:21" x14ac:dyDescent="0.35">
      <c r="A760" s="27">
        <v>20</v>
      </c>
      <c r="B760" s="11" t="s">
        <v>1226</v>
      </c>
      <c r="C760" s="11">
        <v>5</v>
      </c>
      <c r="D760" s="12">
        <v>45023.027777777781</v>
      </c>
      <c r="E760" s="12">
        <v>45023.15625</v>
      </c>
      <c r="F760" s="11" t="s">
        <v>223</v>
      </c>
      <c r="G760" s="11" t="s">
        <v>86</v>
      </c>
      <c r="H760" s="11" t="s">
        <v>74</v>
      </c>
      <c r="I760" s="16">
        <v>13.7</v>
      </c>
      <c r="J760" s="11" t="s">
        <v>94</v>
      </c>
      <c r="K760" s="11">
        <v>759</v>
      </c>
      <c r="L760" s="11" t="s">
        <v>164</v>
      </c>
      <c r="M760" s="11" t="s">
        <v>1782</v>
      </c>
      <c r="N760">
        <f>_xlfn.XLOOKUP(spaces_3iWczBNnn5rbfoUlE0Jd_uploads_git_blob_9864c7f811c613c3faab876659c6423__25[[#This Row],[Número de Orden]],Cocinadinamica!B761:B1529,Cocinadinamica!C761:C1529)</f>
        <v>138</v>
      </c>
      <c r="O760" s="7">
        <f>spaces_3iWczBNnn5rbfoUlE0Jd_uploads_git_blob_9864c7f811c613c3faab876659c6423__25[[#This Row],[Hora de Llegada]]</f>
        <v>45023.027777777781</v>
      </c>
      <c r="P760" s="9">
        <f>spaces_3iWczBNnn5rbfoUlE0Jd_uploads_git_blob_9864c7f811c613c3faab876659c6423__25[[#This Row],[Hora de Llegada]]</f>
        <v>45023.027777777781</v>
      </c>
      <c r="Q760" s="9">
        <f>spaces_3iWczBNnn5rbfoUlE0Jd_uploads_git_blob_9864c7f811c613c3faab876659c6423__25[[#This Row],[Hora de Salida]]</f>
        <v>45023.15625</v>
      </c>
      <c r="R760" s="9" cm="1">
        <f t="array" ref="R760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0.12847222221898846</v>
      </c>
      <c r="S760" s="9">
        <f>_xlfn.XLOOKUP(spaces_3iWczBNnn5rbfoUlE0Jd_uploads_git_blob_9864c7f811c613c3faab876659c6423__25[[#This Row],[Número de Orden]],Cocinadinamica!E761:E1529,Cocinadinamica!F761:F1529)/1440</f>
        <v>0.1361111111111111</v>
      </c>
      <c r="T760" s="9" cm="1">
        <f t="array" ref="T760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760" s="9" t="str" cm="1">
        <f t="array" ref="U760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761" spans="1:21" x14ac:dyDescent="0.35">
      <c r="A761" s="28" t="s">
        <v>121</v>
      </c>
      <c r="B761" s="13" t="s">
        <v>853</v>
      </c>
      <c r="C761" s="13">
        <v>6</v>
      </c>
      <c r="D761" s="14">
        <v>45023.017361111109</v>
      </c>
      <c r="E761" s="14">
        <v>45023.069444444445</v>
      </c>
      <c r="F761" s="13" t="s">
        <v>72</v>
      </c>
      <c r="G761" s="13" t="s">
        <v>86</v>
      </c>
      <c r="H761" s="13" t="s">
        <v>74</v>
      </c>
      <c r="I761" s="17">
        <v>39.42</v>
      </c>
      <c r="J761" s="13" t="s">
        <v>75</v>
      </c>
      <c r="K761" s="13">
        <v>760</v>
      </c>
      <c r="L761" s="13" t="s">
        <v>164</v>
      </c>
      <c r="M761" s="13" t="s">
        <v>31</v>
      </c>
      <c r="N761">
        <f>_xlfn.XLOOKUP(spaces_3iWczBNnn5rbfoUlE0Jd_uploads_git_blob_9864c7f811c613c3faab876659c6423__25[[#This Row],[Número de Orden]],Cocinadinamica!B762:B1530,Cocinadinamica!C762:C1530)</f>
        <v>42</v>
      </c>
      <c r="O761" s="7">
        <f>spaces_3iWczBNnn5rbfoUlE0Jd_uploads_git_blob_9864c7f811c613c3faab876659c6423__25[[#This Row],[Hora de Llegada]]</f>
        <v>45023.017361111109</v>
      </c>
      <c r="P761" s="9">
        <f>spaces_3iWczBNnn5rbfoUlE0Jd_uploads_git_blob_9864c7f811c613c3faab876659c6423__25[[#This Row],[Hora de Llegada]]</f>
        <v>45023.017361111109</v>
      </c>
      <c r="Q761" s="9">
        <f>spaces_3iWczBNnn5rbfoUlE0Jd_uploads_git_blob_9864c7f811c613c3faab876659c6423__25[[#This Row],[Hora de Salida]]</f>
        <v>45023.069444444445</v>
      </c>
      <c r="R761" s="9" cm="1">
        <f t="array" ref="R761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5.2083333335758653E-2</v>
      </c>
      <c r="S761" s="9">
        <f>_xlfn.XLOOKUP(spaces_3iWczBNnn5rbfoUlE0Jd_uploads_git_blob_9864c7f811c613c3faab876659c6423__25[[#This Row],[Número de Orden]],Cocinadinamica!E762:E1530,Cocinadinamica!F762:F1530)/1440</f>
        <v>1.3888888888888888E-2</v>
      </c>
      <c r="T761" s="9" cm="1">
        <f t="array" ref="T761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3.8194444446869764E-2</v>
      </c>
      <c r="U761" s="9" t="str" cm="1">
        <f t="array" ref="U761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62" spans="1:21" x14ac:dyDescent="0.35">
      <c r="A762" s="27">
        <v>4</v>
      </c>
      <c r="B762" s="11" t="s">
        <v>1168</v>
      </c>
      <c r="C762" s="11">
        <v>4</v>
      </c>
      <c r="D762" s="12">
        <v>45023.11041666667</v>
      </c>
      <c r="E762" s="12">
        <v>45023.154166666667</v>
      </c>
      <c r="F762" s="11" t="s">
        <v>170</v>
      </c>
      <c r="G762" s="11" t="s">
        <v>163</v>
      </c>
      <c r="H762" s="11" t="s">
        <v>74</v>
      </c>
      <c r="I762" s="16">
        <v>16.850000000000001</v>
      </c>
      <c r="J762" s="11" t="s">
        <v>75</v>
      </c>
      <c r="K762" s="11">
        <v>761</v>
      </c>
      <c r="L762" s="11" t="s">
        <v>181</v>
      </c>
      <c r="M762" s="11" t="s">
        <v>1783</v>
      </c>
      <c r="N762">
        <f>_xlfn.XLOOKUP(spaces_3iWczBNnn5rbfoUlE0Jd_uploads_git_blob_9864c7f811c613c3faab876659c6423__25[[#This Row],[Número de Orden]],Cocinadinamica!B763:B1531,Cocinadinamica!C763:C1531)</f>
        <v>72</v>
      </c>
      <c r="O762" s="7">
        <f>spaces_3iWczBNnn5rbfoUlE0Jd_uploads_git_blob_9864c7f811c613c3faab876659c6423__25[[#This Row],[Hora de Llegada]]</f>
        <v>45023.11041666667</v>
      </c>
      <c r="P762" s="9">
        <f>spaces_3iWczBNnn5rbfoUlE0Jd_uploads_git_blob_9864c7f811c613c3faab876659c6423__25[[#This Row],[Hora de Llegada]]</f>
        <v>45023.11041666667</v>
      </c>
      <c r="Q762" s="9">
        <f>spaces_3iWczBNnn5rbfoUlE0Jd_uploads_git_blob_9864c7f811c613c3faab876659c6423__25[[#This Row],[Hora de Salida]]</f>
        <v>45023.154166666667</v>
      </c>
      <c r="R762" s="9" cm="1">
        <f t="array" ref="R762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4.3749999997089617E-2</v>
      </c>
      <c r="S762" s="9">
        <f>_xlfn.XLOOKUP(spaces_3iWczBNnn5rbfoUlE0Jd_uploads_git_blob_9864c7f811c613c3faab876659c6423__25[[#This Row],[Número de Orden]],Cocinadinamica!E763:E1531,Cocinadinamica!F763:F1531)/1440</f>
        <v>7.0833333333333331E-2</v>
      </c>
      <c r="T762" s="9" cm="1">
        <f t="array" ref="T762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762" s="9" t="str" cm="1">
        <f t="array" ref="U762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763" spans="1:21" x14ac:dyDescent="0.35">
      <c r="A763" s="28">
        <v>4</v>
      </c>
      <c r="B763" s="13" t="s">
        <v>1023</v>
      </c>
      <c r="C763" s="13">
        <v>3</v>
      </c>
      <c r="D763" s="14">
        <v>45023.054166666669</v>
      </c>
      <c r="E763" s="14">
        <v>45023.142361111109</v>
      </c>
      <c r="F763" s="13" t="s">
        <v>85</v>
      </c>
      <c r="G763" s="13" t="s">
        <v>163</v>
      </c>
      <c r="H763" s="13" t="s">
        <v>74</v>
      </c>
      <c r="I763" s="17">
        <v>49.45</v>
      </c>
      <c r="J763" s="13" t="s">
        <v>94</v>
      </c>
      <c r="K763" s="13">
        <v>762</v>
      </c>
      <c r="L763" s="13" t="s">
        <v>174</v>
      </c>
      <c r="M763" s="13" t="s">
        <v>1784</v>
      </c>
      <c r="N763">
        <f>_xlfn.XLOOKUP(spaces_3iWczBNnn5rbfoUlE0Jd_uploads_git_blob_9864c7f811c613c3faab876659c6423__25[[#This Row],[Número de Orden]],Cocinadinamica!B764:B1532,Cocinadinamica!C764:C1532)</f>
        <v>41</v>
      </c>
      <c r="O763" s="7">
        <f>spaces_3iWczBNnn5rbfoUlE0Jd_uploads_git_blob_9864c7f811c613c3faab876659c6423__25[[#This Row],[Hora de Llegada]]</f>
        <v>45023.054166666669</v>
      </c>
      <c r="P763" s="9">
        <f>spaces_3iWczBNnn5rbfoUlE0Jd_uploads_git_blob_9864c7f811c613c3faab876659c6423__25[[#This Row],[Hora de Llegada]]</f>
        <v>45023.054166666669</v>
      </c>
      <c r="Q763" s="9">
        <f>spaces_3iWczBNnn5rbfoUlE0Jd_uploads_git_blob_9864c7f811c613c3faab876659c6423__25[[#This Row],[Hora de Salida]]</f>
        <v>45023.142361111109</v>
      </c>
      <c r="R763" s="9" cm="1">
        <f t="array" ref="R763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8.819444444088731E-2</v>
      </c>
      <c r="S763" s="9">
        <f>_xlfn.XLOOKUP(spaces_3iWczBNnn5rbfoUlE0Jd_uploads_git_blob_9864c7f811c613c3faab876659c6423__25[[#This Row],[Número de Orden]],Cocinadinamica!E764:E1532,Cocinadinamica!F764:F1532)/1440</f>
        <v>2.013888888888889E-2</v>
      </c>
      <c r="T763" s="9" cm="1">
        <f t="array" ref="T763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6.8055555551998423E-2</v>
      </c>
      <c r="U763" s="9" t="str" cm="1">
        <f t="array" ref="U763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64" spans="1:21" x14ac:dyDescent="0.35">
      <c r="A764" s="27">
        <v>18</v>
      </c>
      <c r="B764" s="11" t="s">
        <v>1165</v>
      </c>
      <c r="C764" s="11">
        <v>3</v>
      </c>
      <c r="D764" s="12">
        <v>45023.15902777778</v>
      </c>
      <c r="E764" s="12">
        <v>45023.216666666667</v>
      </c>
      <c r="F764" s="11" t="s">
        <v>72</v>
      </c>
      <c r="G764" s="11" t="s">
        <v>86</v>
      </c>
      <c r="H764" s="11" t="s">
        <v>74</v>
      </c>
      <c r="I764" s="16">
        <v>22.88</v>
      </c>
      <c r="J764" s="11" t="s">
        <v>94</v>
      </c>
      <c r="K764" s="11">
        <v>763</v>
      </c>
      <c r="L764" s="11" t="s">
        <v>164</v>
      </c>
      <c r="M764" s="11" t="s">
        <v>1536</v>
      </c>
      <c r="N764">
        <f>_xlfn.XLOOKUP(spaces_3iWczBNnn5rbfoUlE0Jd_uploads_git_blob_9864c7f811c613c3faab876659c6423__25[[#This Row],[Número de Orden]],Cocinadinamica!B765:B1533,Cocinadinamica!C765:C1533)</f>
        <v>42</v>
      </c>
      <c r="O764" s="7">
        <f>spaces_3iWczBNnn5rbfoUlE0Jd_uploads_git_blob_9864c7f811c613c3faab876659c6423__25[[#This Row],[Hora de Llegada]]</f>
        <v>45023.15902777778</v>
      </c>
      <c r="P764" s="9">
        <f>spaces_3iWczBNnn5rbfoUlE0Jd_uploads_git_blob_9864c7f811c613c3faab876659c6423__25[[#This Row],[Hora de Llegada]]</f>
        <v>45023.15902777778</v>
      </c>
      <c r="Q764" s="9">
        <f>spaces_3iWczBNnn5rbfoUlE0Jd_uploads_git_blob_9864c7f811c613c3faab876659c6423__25[[#This Row],[Hora de Salida]]</f>
        <v>45023.216666666667</v>
      </c>
      <c r="R764" s="9" cm="1">
        <f t="array" ref="R764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5.7638888887595385E-2</v>
      </c>
      <c r="S764" s="9">
        <f>_xlfn.XLOOKUP(spaces_3iWczBNnn5rbfoUlE0Jd_uploads_git_blob_9864c7f811c613c3faab876659c6423__25[[#This Row],[Número de Orden]],Cocinadinamica!E765:E1533,Cocinadinamica!F765:F1533)/1440</f>
        <v>2.2222222222222223E-2</v>
      </c>
      <c r="T764" s="9" cm="1">
        <f t="array" ref="T764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3.5416666665373159E-2</v>
      </c>
      <c r="U764" s="9" t="str" cm="1">
        <f t="array" ref="U764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65" spans="1:21" x14ac:dyDescent="0.35">
      <c r="A765" s="28">
        <v>20</v>
      </c>
      <c r="B765" s="13" t="s">
        <v>1227</v>
      </c>
      <c r="C765" s="13">
        <v>1</v>
      </c>
      <c r="D765" s="14">
        <v>45023.145833333336</v>
      </c>
      <c r="E765" s="14">
        <v>45023.240277777775</v>
      </c>
      <c r="F765" s="13" t="s">
        <v>72</v>
      </c>
      <c r="G765" s="13" t="s">
        <v>73</v>
      </c>
      <c r="H765" s="13" t="s">
        <v>74</v>
      </c>
      <c r="I765" s="17">
        <v>20.41</v>
      </c>
      <c r="J765" s="13" t="s">
        <v>88</v>
      </c>
      <c r="K765" s="13">
        <v>764</v>
      </c>
      <c r="L765" s="13" t="s">
        <v>110</v>
      </c>
      <c r="M765" s="13" t="s">
        <v>1785</v>
      </c>
      <c r="N765">
        <f>_xlfn.XLOOKUP(spaces_3iWczBNnn5rbfoUlE0Jd_uploads_git_blob_9864c7f811c613c3faab876659c6423__25[[#This Row],[Número de Orden]],Cocinadinamica!B766:B1534,Cocinadinamica!C766:C1534)</f>
        <v>35</v>
      </c>
      <c r="O765" s="7">
        <f>spaces_3iWczBNnn5rbfoUlE0Jd_uploads_git_blob_9864c7f811c613c3faab876659c6423__25[[#This Row],[Hora de Llegada]]</f>
        <v>45023.145833333336</v>
      </c>
      <c r="P765" s="9">
        <f>spaces_3iWczBNnn5rbfoUlE0Jd_uploads_git_blob_9864c7f811c613c3faab876659c6423__25[[#This Row],[Hora de Llegada]]</f>
        <v>45023.145833333336</v>
      </c>
      <c r="Q765" s="9">
        <f>spaces_3iWczBNnn5rbfoUlE0Jd_uploads_git_blob_9864c7f811c613c3faab876659c6423__25[[#This Row],[Hora de Salida]]</f>
        <v>45023.240277777775</v>
      </c>
      <c r="R765" s="9" cm="1">
        <f t="array" ref="R765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0.10486111110367347</v>
      </c>
      <c r="S765" s="9">
        <f>_xlfn.XLOOKUP(spaces_3iWczBNnn5rbfoUlE0Jd_uploads_git_blob_9864c7f811c613c3faab876659c6423__25[[#This Row],[Número de Orden]],Cocinadinamica!E766:E1534,Cocinadinamica!F766:F1534)/1440</f>
        <v>7.7777777777777779E-2</v>
      </c>
      <c r="T765" s="9" cm="1">
        <f t="array" ref="T765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2.7083333325895687E-2</v>
      </c>
      <c r="U765" s="9" t="str" cm="1">
        <f t="array" ref="U765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66" spans="1:21" x14ac:dyDescent="0.35">
      <c r="A766" s="27">
        <v>20</v>
      </c>
      <c r="B766" s="11" t="s">
        <v>1151</v>
      </c>
      <c r="C766" s="11">
        <v>4</v>
      </c>
      <c r="D766" s="12">
        <v>45023.01666666667</v>
      </c>
      <c r="E766" s="12">
        <v>45023.067361111112</v>
      </c>
      <c r="F766" s="11" t="s">
        <v>170</v>
      </c>
      <c r="G766" s="11" t="s">
        <v>73</v>
      </c>
      <c r="H766" s="11" t="s">
        <v>74</v>
      </c>
      <c r="I766" s="16">
        <v>30.77</v>
      </c>
      <c r="J766" s="11" t="s">
        <v>75</v>
      </c>
      <c r="K766" s="11">
        <v>765</v>
      </c>
      <c r="L766" s="11" t="s">
        <v>101</v>
      </c>
      <c r="M766" s="11" t="s">
        <v>1786</v>
      </c>
      <c r="N766">
        <f>_xlfn.XLOOKUP(spaces_3iWczBNnn5rbfoUlE0Jd_uploads_git_blob_9864c7f811c613c3faab876659c6423__25[[#This Row],[Número de Orden]],Cocinadinamica!B767:B1535,Cocinadinamica!C767:C1535)</f>
        <v>95</v>
      </c>
      <c r="O766" s="7">
        <f>spaces_3iWczBNnn5rbfoUlE0Jd_uploads_git_blob_9864c7f811c613c3faab876659c6423__25[[#This Row],[Hora de Llegada]]</f>
        <v>45023.01666666667</v>
      </c>
      <c r="P766" s="9">
        <f>spaces_3iWczBNnn5rbfoUlE0Jd_uploads_git_blob_9864c7f811c613c3faab876659c6423__25[[#This Row],[Hora de Llegada]]</f>
        <v>45023.01666666667</v>
      </c>
      <c r="Q766" s="9">
        <f>spaces_3iWczBNnn5rbfoUlE0Jd_uploads_git_blob_9864c7f811c613c3faab876659c6423__25[[#This Row],[Hora de Salida]]</f>
        <v>45023.067361111112</v>
      </c>
      <c r="R766" s="9" cm="1">
        <f t="array" ref="R766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5.0694444442342501E-2</v>
      </c>
      <c r="S766" s="9">
        <f>_xlfn.XLOOKUP(spaces_3iWczBNnn5rbfoUlE0Jd_uploads_git_blob_9864c7f811c613c3faab876659c6423__25[[#This Row],[Número de Orden]],Cocinadinamica!E767:E1535,Cocinadinamica!F767:F1535)/1440</f>
        <v>0.11388888888888889</v>
      </c>
      <c r="T766" s="9" cm="1">
        <f t="array" ref="T766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0</v>
      </c>
      <c r="U766" s="9" t="str" cm="1">
        <f t="array" ref="U766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NO PAGADA</v>
      </c>
    </row>
    <row r="767" spans="1:21" x14ac:dyDescent="0.35">
      <c r="A767" s="28">
        <v>17</v>
      </c>
      <c r="B767" s="13" t="s">
        <v>93</v>
      </c>
      <c r="C767" s="13">
        <v>6</v>
      </c>
      <c r="D767" s="14">
        <v>45023.06527777778</v>
      </c>
      <c r="E767" s="14">
        <v>45023.201388888891</v>
      </c>
      <c r="F767" s="13" t="s">
        <v>100</v>
      </c>
      <c r="G767" s="13" t="s">
        <v>73</v>
      </c>
      <c r="H767" s="13" t="s">
        <v>74</v>
      </c>
      <c r="I767" s="17">
        <v>12.57</v>
      </c>
      <c r="J767" s="13" t="s">
        <v>94</v>
      </c>
      <c r="K767" s="13">
        <v>766</v>
      </c>
      <c r="L767" s="13" t="s">
        <v>164</v>
      </c>
      <c r="M767" s="13" t="s">
        <v>1787</v>
      </c>
      <c r="N767">
        <f>_xlfn.XLOOKUP(spaces_3iWczBNnn5rbfoUlE0Jd_uploads_git_blob_9864c7f811c613c3faab876659c6423__25[[#This Row],[Número de Orden]],Cocinadinamica!B768:B1536,Cocinadinamica!C768:C1536)</f>
        <v>74</v>
      </c>
      <c r="O767" s="7">
        <f>spaces_3iWczBNnn5rbfoUlE0Jd_uploads_git_blob_9864c7f811c613c3faab876659c6423__25[[#This Row],[Hora de Llegada]]</f>
        <v>45023.06527777778</v>
      </c>
      <c r="P767" s="9">
        <f>spaces_3iWczBNnn5rbfoUlE0Jd_uploads_git_blob_9864c7f811c613c3faab876659c6423__25[[#This Row],[Hora de Llegada]]</f>
        <v>45023.06527777778</v>
      </c>
      <c r="Q767" s="9">
        <f>spaces_3iWczBNnn5rbfoUlE0Jd_uploads_git_blob_9864c7f811c613c3faab876659c6423__25[[#This Row],[Hora de Salida]]</f>
        <v>45023.201388888891</v>
      </c>
      <c r="R767" s="9" cm="1">
        <f t="array" ref="R767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0.13611111111094942</v>
      </c>
      <c r="S767" s="9">
        <f>_xlfn.XLOOKUP(spaces_3iWczBNnn5rbfoUlE0Jd_uploads_git_blob_9864c7f811c613c3faab876659c6423__25[[#This Row],[Número de Orden]],Cocinadinamica!E768:E1536,Cocinadinamica!F768:F1536)/1440</f>
        <v>9.3055555555555558E-2</v>
      </c>
      <c r="T767" s="9" cm="1">
        <f t="array" ref="T767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4.3055555555393865E-2</v>
      </c>
      <c r="U767" s="9" t="str" cm="1">
        <f t="array" ref="U767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  <row r="768" spans="1:21" x14ac:dyDescent="0.35">
      <c r="A768" s="27">
        <v>10</v>
      </c>
      <c r="B768" s="11" t="s">
        <v>1228</v>
      </c>
      <c r="C768" s="11">
        <v>3</v>
      </c>
      <c r="D768" s="12">
        <v>45023.047222222223</v>
      </c>
      <c r="E768" s="12">
        <v>45023.164583333331</v>
      </c>
      <c r="F768" s="11" t="s">
        <v>100</v>
      </c>
      <c r="G768" s="11" t="s">
        <v>163</v>
      </c>
      <c r="H768" s="11" t="s">
        <v>74</v>
      </c>
      <c r="I768" s="16">
        <v>15.98</v>
      </c>
      <c r="J768" s="11" t="s">
        <v>94</v>
      </c>
      <c r="K768" s="11">
        <v>767</v>
      </c>
      <c r="L768" s="11" t="s">
        <v>187</v>
      </c>
      <c r="M768" s="11" t="s">
        <v>1788</v>
      </c>
      <c r="N768">
        <f>_xlfn.XLOOKUP(spaces_3iWczBNnn5rbfoUlE0Jd_uploads_git_blob_9864c7f811c613c3faab876659c6423__25[[#This Row],[Número de Orden]],Cocinadinamica!B769:B1537,Cocinadinamica!C769:C1537)</f>
        <v>68</v>
      </c>
      <c r="O768" s="7">
        <f>spaces_3iWczBNnn5rbfoUlE0Jd_uploads_git_blob_9864c7f811c613c3faab876659c6423__25[[#This Row],[Hora de Llegada]]</f>
        <v>45023.047222222223</v>
      </c>
      <c r="P768" s="9">
        <f>spaces_3iWczBNnn5rbfoUlE0Jd_uploads_git_blob_9864c7f811c613c3faab876659c6423__25[[#This Row],[Hora de Llegada]]</f>
        <v>45023.047222222223</v>
      </c>
      <c r="Q768" s="9">
        <f>spaces_3iWczBNnn5rbfoUlE0Jd_uploads_git_blob_9864c7f811c613c3faab876659c6423__25[[#This Row],[Hora de Salida]]</f>
        <v>45023.164583333331</v>
      </c>
      <c r="R768" s="9" cm="1">
        <f t="array" ref="R768">_xlfn.IFS(spaces_3iWczBNnn5rbfoUlE0Jd_uploads_git_blob_9864c7f811c613c3faab876659c6423__25[[#This Row],[Estado de la Mesa]]="Ocupada",(15/1440)+spaces_3iWczBNnn5rbfoUlE0Jd_uploads_git_blob_9864c7f811c613c3faab876659c6423__25[[#This Row],[Hora de salida2]]-spaces_3iWczBNnn5rbfoUlE0Jd_uploads_git_blob_9864c7f811c613c3faab876659c6423__25[[#This Row],[Hora de llegada2]],spaces_3iWczBNnn5rbfoUlE0Jd_uploads_git_blob_9864c7f811c613c3faab876659c6423__25[[#This Row],[Estado de la Mesa]]&lt;&gt;"Ocupada",spaces_3iWczBNnn5rbfoUlE0Jd_uploads_git_blob_9864c7f811c613c3faab876659c6423__25[[#This Row],[Hora de salida2]]-spaces_3iWczBNnn5rbfoUlE0Jd_uploads_git_blob_9864c7f811c613c3faab876659c6423__25[[#This Row],[Hora de llegada2]])</f>
        <v>0.11736111110803904</v>
      </c>
      <c r="S768" s="9">
        <f>_xlfn.XLOOKUP(spaces_3iWczBNnn5rbfoUlE0Jd_uploads_git_blob_9864c7f811c613c3faab876659c6423__25[[#This Row],[Número de Orden]],Cocinadinamica!E769:E1537,Cocinadinamica!F769:F1537)/1440</f>
        <v>5.9027777777777776E-2</v>
      </c>
      <c r="T768" s="9" cm="1">
        <f t="array" ref="T768">_xlfn.IFS((spaces_3iWczBNnn5rbfoUlE0Jd_uploads_git_blob_9864c7f811c613c3faab876659c6423__25[[#This Row],[Tiempo de permanencia]]-spaces_3iWczBNnn5rbfoUlE0Jd_uploads_git_blob_9864c7f811c613c3faab876659c6423__25[[#This Row],[Tiempo de preparación total]])&gt;0,spaces_3iWczBNnn5rbfoUlE0Jd_uploads_git_blob_9864c7f811c613c3faab876659c6423__25[[#This Row],[Tiempo de permanencia]]-spaces_3iWczBNnn5rbfoUlE0Jd_uploads_git_blob_9864c7f811c613c3faab876659c6423__25[[#This Row],[Tiempo de preparación total]],spaces_3iWczBNnn5rbfoUlE0Jd_uploads_git_blob_9864c7f811c613c3faab876659c6423__25[[#This Row],[Tiempo de permanencia]]-spaces_3iWczBNnn5rbfoUlE0Jd_uploads_git_blob_9864c7f811c613c3faab876659c6423__25[[#This Row],[Tiempo de preparación total]]&lt;0,0)</f>
        <v>5.8333333330261264E-2</v>
      </c>
      <c r="U768" s="9" t="str" cm="1">
        <f t="array" ref="U768">_xlfn.IFS(spaces_3iWczBNnn5rbfoUlE0Jd_uploads_git_blob_9864c7f811c613c3faab876659c6423__25[[#This Row],[Tiempo degustación]]=0,"NO PAGADA",spaces_3iWczBNnn5rbfoUlE0Jd_uploads_git_blob_9864c7f811c613c3faab876659c6423__25[[#This Row],[Tiempo degustación]]&gt;0, "PAGADA")</f>
        <v>PAGADA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C7E39-75B1-4DA4-AEA5-24CDFBD1C7D8}">
  <dimension ref="A1:W58"/>
  <sheetViews>
    <sheetView topLeftCell="E41" zoomScale="87" workbookViewId="0">
      <selection activeCell="L42" sqref="L42"/>
    </sheetView>
  </sheetViews>
  <sheetFormatPr baseColWidth="10" defaultRowHeight="14.5" x14ac:dyDescent="0.35"/>
  <cols>
    <col min="1" max="1" width="16.54296875" bestFit="1" customWidth="1"/>
    <col min="2" max="2" width="18.26953125" bestFit="1" customWidth="1"/>
    <col min="4" max="4" width="16.54296875" bestFit="1" customWidth="1"/>
    <col min="5" max="5" width="24.453125" bestFit="1" customWidth="1"/>
    <col min="6" max="6" width="24.6328125" bestFit="1" customWidth="1"/>
    <col min="7" max="7" width="22" bestFit="1" customWidth="1"/>
    <col min="8" max="8" width="6.7265625" bestFit="1" customWidth="1"/>
    <col min="9" max="9" width="5.81640625" bestFit="1" customWidth="1"/>
    <col min="10" max="10" width="5.54296875" bestFit="1" customWidth="1"/>
    <col min="11" max="11" width="9.1796875" bestFit="1" customWidth="1"/>
    <col min="12" max="12" width="7.81640625" bestFit="1" customWidth="1"/>
    <col min="13" max="13" width="7.08984375" bestFit="1" customWidth="1"/>
    <col min="14" max="14" width="8.6328125" bestFit="1" customWidth="1"/>
    <col min="15" max="15" width="5.54296875" bestFit="1" customWidth="1"/>
    <col min="16" max="16" width="7.7265625" bestFit="1" customWidth="1"/>
    <col min="17" max="17" width="9.6328125" bestFit="1" customWidth="1"/>
    <col min="18" max="18" width="11.6328125" bestFit="1" customWidth="1"/>
    <col min="19" max="19" width="18.36328125" bestFit="1" customWidth="1"/>
    <col min="20" max="20" width="14.90625" bestFit="1" customWidth="1"/>
    <col min="22" max="22" width="16.54296875" bestFit="1" customWidth="1"/>
    <col min="23" max="23" width="24.453125" bestFit="1" customWidth="1"/>
  </cols>
  <sheetData>
    <row r="1" spans="1:23" x14ac:dyDescent="0.35">
      <c r="A1" s="1" t="s">
        <v>1820</v>
      </c>
      <c r="D1" s="1" t="s">
        <v>1823</v>
      </c>
      <c r="J1" s="1" t="s">
        <v>1257</v>
      </c>
      <c r="M1" s="1" t="s">
        <v>1827</v>
      </c>
      <c r="S1" s="1" t="s">
        <v>1828</v>
      </c>
      <c r="V1" s="1" t="s">
        <v>1829</v>
      </c>
    </row>
    <row r="3" spans="1:23" x14ac:dyDescent="0.35">
      <c r="A3" s="30" t="s">
        <v>1237</v>
      </c>
      <c r="B3" s="6" t="s">
        <v>1822</v>
      </c>
      <c r="D3" s="30" t="s">
        <v>1237</v>
      </c>
      <c r="E3" s="6" t="s">
        <v>1259</v>
      </c>
      <c r="G3" s="30" t="s">
        <v>1237</v>
      </c>
      <c r="H3" s="34" t="s">
        <v>1822</v>
      </c>
      <c r="J3" s="30" t="s">
        <v>1237</v>
      </c>
      <c r="K3" s="6" t="s">
        <v>1822</v>
      </c>
      <c r="P3" s="30" t="s">
        <v>1237</v>
      </c>
      <c r="Q3" s="6" t="s">
        <v>1259</v>
      </c>
      <c r="S3" s="30" t="s">
        <v>1237</v>
      </c>
      <c r="T3" s="6" t="s">
        <v>1258</v>
      </c>
      <c r="V3" s="30" t="s">
        <v>1237</v>
      </c>
      <c r="W3" s="6" t="s">
        <v>1259</v>
      </c>
    </row>
    <row r="4" spans="1:23" x14ac:dyDescent="0.35">
      <c r="A4" s="32" t="s">
        <v>86</v>
      </c>
      <c r="B4" s="33">
        <v>25324</v>
      </c>
      <c r="D4" s="31" t="s">
        <v>87</v>
      </c>
      <c r="E4" s="6">
        <v>92</v>
      </c>
      <c r="G4" s="31" t="s">
        <v>1250</v>
      </c>
      <c r="H4" s="34">
        <v>7148</v>
      </c>
      <c r="J4" s="31" t="s">
        <v>86</v>
      </c>
      <c r="K4" s="6">
        <v>25324</v>
      </c>
      <c r="P4" s="31" t="s">
        <v>1825</v>
      </c>
      <c r="Q4" s="6">
        <v>99</v>
      </c>
      <c r="S4" s="31" t="s">
        <v>100</v>
      </c>
      <c r="T4" s="6">
        <v>5529.9</v>
      </c>
      <c r="V4" s="31" t="s">
        <v>223</v>
      </c>
      <c r="W4" s="6">
        <v>138</v>
      </c>
    </row>
    <row r="5" spans="1:23" x14ac:dyDescent="0.35">
      <c r="A5" s="31" t="s">
        <v>73</v>
      </c>
      <c r="B5" s="34">
        <v>9157</v>
      </c>
      <c r="D5" s="32" t="s">
        <v>74</v>
      </c>
      <c r="E5" s="35">
        <v>525</v>
      </c>
      <c r="G5" s="31" t="s">
        <v>1251</v>
      </c>
      <c r="H5" s="34">
        <v>8228</v>
      </c>
      <c r="J5" s="36" t="s">
        <v>164</v>
      </c>
      <c r="K5" s="6">
        <v>2142</v>
      </c>
      <c r="P5" s="36" t="s">
        <v>100</v>
      </c>
      <c r="Q5" s="6">
        <v>29</v>
      </c>
      <c r="S5" s="36" t="s">
        <v>87</v>
      </c>
      <c r="T5" s="6">
        <v>930.31</v>
      </c>
      <c r="V5" s="32" t="s">
        <v>100</v>
      </c>
      <c r="W5" s="35">
        <v>192</v>
      </c>
    </row>
    <row r="6" spans="1:23" x14ac:dyDescent="0.35">
      <c r="A6" s="31" t="s">
        <v>163</v>
      </c>
      <c r="B6" s="34">
        <v>8400</v>
      </c>
      <c r="D6" s="31" t="s">
        <v>109</v>
      </c>
      <c r="E6" s="6">
        <v>150</v>
      </c>
      <c r="G6" s="31" t="s">
        <v>1252</v>
      </c>
      <c r="H6" s="34">
        <v>3351</v>
      </c>
      <c r="J6" s="36" t="s">
        <v>95</v>
      </c>
      <c r="K6" s="6">
        <v>3003</v>
      </c>
      <c r="P6" s="36" t="s">
        <v>170</v>
      </c>
      <c r="Q6" s="6">
        <v>25</v>
      </c>
      <c r="S6" s="36" t="s">
        <v>74</v>
      </c>
      <c r="T6" s="6">
        <v>3783.0499999999997</v>
      </c>
      <c r="V6" s="31" t="s">
        <v>170</v>
      </c>
      <c r="W6" s="6">
        <v>158</v>
      </c>
    </row>
    <row r="7" spans="1:23" x14ac:dyDescent="0.35">
      <c r="A7" s="31" t="s">
        <v>1236</v>
      </c>
      <c r="B7" s="6">
        <v>42881</v>
      </c>
      <c r="D7" s="31" t="s">
        <v>1236</v>
      </c>
      <c r="E7" s="6">
        <v>767</v>
      </c>
      <c r="G7" s="31" t="s">
        <v>1253</v>
      </c>
      <c r="H7" s="34">
        <v>3097</v>
      </c>
      <c r="J7" s="36" t="s">
        <v>89</v>
      </c>
      <c r="K7" s="6">
        <v>1526</v>
      </c>
      <c r="P7" s="36" t="s">
        <v>85</v>
      </c>
      <c r="Q7" s="6">
        <v>18</v>
      </c>
      <c r="S7" s="36" t="s">
        <v>109</v>
      </c>
      <c r="T7" s="6">
        <v>816.54</v>
      </c>
      <c r="V7" s="31" t="s">
        <v>72</v>
      </c>
      <c r="W7" s="6">
        <v>149</v>
      </c>
    </row>
    <row r="8" spans="1:23" x14ac:dyDescent="0.35">
      <c r="G8" s="31" t="s">
        <v>1254</v>
      </c>
      <c r="H8" s="34">
        <v>4317</v>
      </c>
      <c r="J8" s="37" t="s">
        <v>101</v>
      </c>
      <c r="K8" s="35">
        <v>3450</v>
      </c>
      <c r="P8" s="36" t="s">
        <v>72</v>
      </c>
      <c r="Q8" s="6">
        <v>14</v>
      </c>
      <c r="S8" s="31" t="s">
        <v>170</v>
      </c>
      <c r="T8" s="6">
        <v>4412.12</v>
      </c>
      <c r="V8" s="31" t="s">
        <v>85</v>
      </c>
      <c r="W8" s="6">
        <v>130</v>
      </c>
    </row>
    <row r="9" spans="1:23" x14ac:dyDescent="0.35">
      <c r="G9" s="31" t="s">
        <v>1255</v>
      </c>
      <c r="H9" s="34">
        <v>9911</v>
      </c>
      <c r="J9" s="36" t="s">
        <v>110</v>
      </c>
      <c r="K9" s="6">
        <v>1851</v>
      </c>
      <c r="P9" s="36" t="s">
        <v>223</v>
      </c>
      <c r="Q9" s="6">
        <v>13</v>
      </c>
      <c r="S9" s="36" t="s">
        <v>87</v>
      </c>
      <c r="T9" s="6">
        <v>441.78000000000003</v>
      </c>
      <c r="V9" s="31" t="s">
        <v>1236</v>
      </c>
      <c r="W9" s="6">
        <v>767</v>
      </c>
    </row>
    <row r="10" spans="1:23" x14ac:dyDescent="0.35">
      <c r="G10" s="31" t="s">
        <v>1256</v>
      </c>
      <c r="H10" s="34">
        <v>6829</v>
      </c>
      <c r="J10" s="36" t="s">
        <v>187</v>
      </c>
      <c r="K10" s="6">
        <v>1642</v>
      </c>
      <c r="P10" s="31" t="s">
        <v>1824</v>
      </c>
      <c r="Q10" s="6">
        <v>668</v>
      </c>
      <c r="S10" s="36" t="s">
        <v>74</v>
      </c>
      <c r="T10" s="6">
        <v>2969.3299999999995</v>
      </c>
    </row>
    <row r="11" spans="1:23" x14ac:dyDescent="0.35">
      <c r="G11" s="31" t="s">
        <v>1236</v>
      </c>
      <c r="H11" s="34">
        <v>42881</v>
      </c>
      <c r="J11" s="36" t="s">
        <v>181</v>
      </c>
      <c r="K11" s="6">
        <v>2487</v>
      </c>
      <c r="P11" s="36" t="s">
        <v>100</v>
      </c>
      <c r="Q11" s="6">
        <v>163</v>
      </c>
      <c r="S11" s="36" t="s">
        <v>109</v>
      </c>
      <c r="T11" s="6">
        <v>1001.01</v>
      </c>
    </row>
    <row r="12" spans="1:23" x14ac:dyDescent="0.35">
      <c r="J12" s="36" t="s">
        <v>221</v>
      </c>
      <c r="K12" s="6">
        <v>2161</v>
      </c>
      <c r="P12" s="36" t="s">
        <v>72</v>
      </c>
      <c r="Q12" s="6">
        <v>135</v>
      </c>
      <c r="S12" s="31" t="s">
        <v>72</v>
      </c>
      <c r="T12" s="6">
        <v>4391.9099999999989</v>
      </c>
    </row>
    <row r="13" spans="1:23" x14ac:dyDescent="0.35">
      <c r="J13" s="36" t="s">
        <v>76</v>
      </c>
      <c r="K13" s="6">
        <v>2342</v>
      </c>
      <c r="P13" s="36" t="s">
        <v>170</v>
      </c>
      <c r="Q13" s="6">
        <v>133</v>
      </c>
      <c r="S13" s="36" t="s">
        <v>87</v>
      </c>
      <c r="T13" s="6">
        <v>345.37</v>
      </c>
    </row>
    <row r="14" spans="1:23" x14ac:dyDescent="0.35">
      <c r="J14" s="36" t="s">
        <v>174</v>
      </c>
      <c r="K14" s="6">
        <v>2438</v>
      </c>
      <c r="P14" s="36" t="s">
        <v>223</v>
      </c>
      <c r="Q14" s="6">
        <v>125</v>
      </c>
      <c r="S14" s="36" t="s">
        <v>74</v>
      </c>
      <c r="T14" s="6">
        <v>2996.1999999999989</v>
      </c>
    </row>
    <row r="15" spans="1:23" x14ac:dyDescent="0.35">
      <c r="J15" s="36" t="s">
        <v>275</v>
      </c>
      <c r="K15" s="6">
        <v>2282</v>
      </c>
      <c r="P15" s="36" t="s">
        <v>85</v>
      </c>
      <c r="Q15" s="6">
        <v>112</v>
      </c>
      <c r="S15" s="36" t="s">
        <v>109</v>
      </c>
      <c r="T15" s="6">
        <v>1050.3399999999999</v>
      </c>
    </row>
    <row r="16" spans="1:23" x14ac:dyDescent="0.35">
      <c r="J16" s="31" t="s">
        <v>73</v>
      </c>
      <c r="K16" s="6">
        <v>9157</v>
      </c>
      <c r="P16" s="31" t="s">
        <v>1236</v>
      </c>
      <c r="Q16" s="6">
        <v>767</v>
      </c>
      <c r="S16" s="31" t="s">
        <v>223</v>
      </c>
      <c r="T16" s="6">
        <v>4127.05</v>
      </c>
    </row>
    <row r="17" spans="10:20" x14ac:dyDescent="0.35">
      <c r="J17" s="37" t="s">
        <v>164</v>
      </c>
      <c r="K17" s="35">
        <v>1124</v>
      </c>
      <c r="S17" s="36" t="s">
        <v>87</v>
      </c>
      <c r="T17" s="6">
        <v>494.97</v>
      </c>
    </row>
    <row r="18" spans="10:20" x14ac:dyDescent="0.35">
      <c r="J18" s="36" t="s">
        <v>95</v>
      </c>
      <c r="K18" s="6">
        <v>758</v>
      </c>
      <c r="P18" s="30" t="s">
        <v>1237</v>
      </c>
      <c r="Q18" s="6" t="s">
        <v>1259</v>
      </c>
      <c r="S18" s="36" t="s">
        <v>74</v>
      </c>
      <c r="T18" s="6">
        <v>2908.9100000000003</v>
      </c>
    </row>
    <row r="19" spans="10:20" x14ac:dyDescent="0.35">
      <c r="J19" s="36" t="s">
        <v>89</v>
      </c>
      <c r="K19" s="6">
        <v>1093</v>
      </c>
      <c r="P19" s="31" t="s">
        <v>1825</v>
      </c>
      <c r="Q19" s="6">
        <v>99</v>
      </c>
      <c r="S19" s="36" t="s">
        <v>109</v>
      </c>
      <c r="T19" s="6">
        <v>723.17</v>
      </c>
    </row>
    <row r="20" spans="10:20" x14ac:dyDescent="0.35">
      <c r="J20" s="36" t="s">
        <v>101</v>
      </c>
      <c r="K20" s="6">
        <v>399</v>
      </c>
      <c r="P20" s="36" t="s">
        <v>86</v>
      </c>
      <c r="Q20" s="6">
        <v>62</v>
      </c>
      <c r="S20" s="31" t="s">
        <v>85</v>
      </c>
      <c r="T20" s="6">
        <v>3703.14</v>
      </c>
    </row>
    <row r="21" spans="10:20" x14ac:dyDescent="0.35">
      <c r="J21" s="36" t="s">
        <v>110</v>
      </c>
      <c r="K21" s="6">
        <v>1033</v>
      </c>
      <c r="P21" s="36" t="s">
        <v>73</v>
      </c>
      <c r="Q21" s="6">
        <v>20</v>
      </c>
      <c r="S21" s="36" t="s">
        <v>87</v>
      </c>
      <c r="T21" s="6">
        <v>455.97</v>
      </c>
    </row>
    <row r="22" spans="10:20" x14ac:dyDescent="0.35">
      <c r="J22" s="36" t="s">
        <v>187</v>
      </c>
      <c r="K22" s="6">
        <v>806</v>
      </c>
      <c r="P22" s="36" t="s">
        <v>163</v>
      </c>
      <c r="Q22" s="6">
        <v>17</v>
      </c>
      <c r="S22" s="36" t="s">
        <v>74</v>
      </c>
      <c r="T22" s="6">
        <v>2510.6099999999997</v>
      </c>
    </row>
    <row r="23" spans="10:20" x14ac:dyDescent="0.35">
      <c r="J23" s="36" t="s">
        <v>181</v>
      </c>
      <c r="K23" s="6">
        <v>734</v>
      </c>
      <c r="P23" s="31" t="s">
        <v>1824</v>
      </c>
      <c r="Q23" s="6">
        <v>668</v>
      </c>
      <c r="S23" s="36" t="s">
        <v>109</v>
      </c>
      <c r="T23" s="6">
        <v>736.56000000000006</v>
      </c>
    </row>
    <row r="24" spans="10:20" x14ac:dyDescent="0.35">
      <c r="J24" s="36" t="s">
        <v>221</v>
      </c>
      <c r="K24" s="6">
        <v>766</v>
      </c>
      <c r="P24" s="36" t="s">
        <v>86</v>
      </c>
      <c r="Q24" s="6">
        <v>397</v>
      </c>
      <c r="S24" s="31" t="s">
        <v>1236</v>
      </c>
      <c r="T24" s="6">
        <v>22164.120000000003</v>
      </c>
    </row>
    <row r="25" spans="10:20" x14ac:dyDescent="0.35">
      <c r="J25" s="36" t="s">
        <v>76</v>
      </c>
      <c r="K25" s="6">
        <v>817</v>
      </c>
      <c r="P25" s="36" t="s">
        <v>73</v>
      </c>
      <c r="Q25" s="6">
        <v>139</v>
      </c>
    </row>
    <row r="26" spans="10:20" x14ac:dyDescent="0.35">
      <c r="J26" s="36" t="s">
        <v>174</v>
      </c>
      <c r="K26" s="6">
        <v>775</v>
      </c>
      <c r="P26" s="36" t="s">
        <v>163</v>
      </c>
      <c r="Q26" s="6">
        <v>132</v>
      </c>
    </row>
    <row r="27" spans="10:20" x14ac:dyDescent="0.35">
      <c r="J27" s="36" t="s">
        <v>275</v>
      </c>
      <c r="K27" s="6">
        <v>852</v>
      </c>
      <c r="P27" s="31" t="s">
        <v>1236</v>
      </c>
      <c r="Q27" s="6">
        <v>767</v>
      </c>
      <c r="S27" s="30" t="s">
        <v>1237</v>
      </c>
      <c r="T27" s="6" t="s">
        <v>1258</v>
      </c>
    </row>
    <row r="28" spans="10:20" x14ac:dyDescent="0.35">
      <c r="J28" s="31" t="s">
        <v>163</v>
      </c>
      <c r="K28" s="6">
        <v>8400</v>
      </c>
      <c r="S28" s="31" t="s">
        <v>100</v>
      </c>
      <c r="T28" s="6">
        <v>5529.9000000000005</v>
      </c>
    </row>
    <row r="29" spans="10:20" x14ac:dyDescent="0.35">
      <c r="J29" s="36" t="s">
        <v>164</v>
      </c>
      <c r="K29" s="6">
        <v>659</v>
      </c>
      <c r="S29" s="36" t="s">
        <v>86</v>
      </c>
      <c r="T29" s="6">
        <v>3366.8000000000006</v>
      </c>
    </row>
    <row r="30" spans="10:20" x14ac:dyDescent="0.35">
      <c r="J30" s="36" t="s">
        <v>95</v>
      </c>
      <c r="K30" s="6">
        <v>790</v>
      </c>
      <c r="S30" s="36" t="s">
        <v>73</v>
      </c>
      <c r="T30" s="6">
        <v>1053.9099999999999</v>
      </c>
    </row>
    <row r="31" spans="10:20" x14ac:dyDescent="0.35">
      <c r="J31" s="36" t="s">
        <v>89</v>
      </c>
      <c r="K31" s="6">
        <v>849</v>
      </c>
      <c r="S31" s="36" t="s">
        <v>163</v>
      </c>
      <c r="T31" s="6">
        <v>1109.1899999999998</v>
      </c>
    </row>
    <row r="32" spans="10:20" x14ac:dyDescent="0.35">
      <c r="J32" s="36" t="s">
        <v>101</v>
      </c>
      <c r="K32" s="6">
        <v>835</v>
      </c>
      <c r="S32" s="31" t="s">
        <v>170</v>
      </c>
      <c r="T32" s="6">
        <v>4412.119999999999</v>
      </c>
    </row>
    <row r="33" spans="6:20" x14ac:dyDescent="0.35">
      <c r="J33" s="37" t="s">
        <v>110</v>
      </c>
      <c r="K33" s="35">
        <v>1084</v>
      </c>
      <c r="S33" s="36" t="s">
        <v>86</v>
      </c>
      <c r="T33" s="6">
        <v>2832.1199999999994</v>
      </c>
    </row>
    <row r="34" spans="6:20" x14ac:dyDescent="0.35">
      <c r="J34" s="36" t="s">
        <v>187</v>
      </c>
      <c r="K34" s="6">
        <v>555</v>
      </c>
      <c r="S34" s="36" t="s">
        <v>73</v>
      </c>
      <c r="T34" s="6">
        <v>625.89</v>
      </c>
    </row>
    <row r="35" spans="6:20" x14ac:dyDescent="0.35">
      <c r="J35" s="36" t="s">
        <v>181</v>
      </c>
      <c r="K35" s="6">
        <v>593</v>
      </c>
      <c r="S35" s="36" t="s">
        <v>163</v>
      </c>
      <c r="T35" s="6">
        <v>954.1099999999999</v>
      </c>
    </row>
    <row r="36" spans="6:20" x14ac:dyDescent="0.35">
      <c r="J36" s="36" t="s">
        <v>221</v>
      </c>
      <c r="K36" s="6">
        <v>906</v>
      </c>
      <c r="S36" s="31" t="s">
        <v>72</v>
      </c>
      <c r="T36" s="6">
        <v>4391.91</v>
      </c>
    </row>
    <row r="37" spans="6:20" x14ac:dyDescent="0.35">
      <c r="J37" s="36" t="s">
        <v>76</v>
      </c>
      <c r="K37" s="6">
        <v>782</v>
      </c>
      <c r="S37" s="36" t="s">
        <v>86</v>
      </c>
      <c r="T37" s="6">
        <v>2725.6800000000003</v>
      </c>
    </row>
    <row r="38" spans="6:20" x14ac:dyDescent="0.35">
      <c r="J38" s="36" t="s">
        <v>174</v>
      </c>
      <c r="K38" s="6">
        <v>754</v>
      </c>
      <c r="S38" s="36" t="s">
        <v>73</v>
      </c>
      <c r="T38" s="6">
        <v>1129.45</v>
      </c>
    </row>
    <row r="39" spans="6:20" x14ac:dyDescent="0.35">
      <c r="J39" s="36" t="s">
        <v>275</v>
      </c>
      <c r="K39" s="6">
        <v>593</v>
      </c>
      <c r="S39" s="36" t="s">
        <v>163</v>
      </c>
      <c r="T39" s="6">
        <v>536.78000000000009</v>
      </c>
    </row>
    <row r="40" spans="6:20" x14ac:dyDescent="0.35">
      <c r="J40" s="31" t="s">
        <v>1236</v>
      </c>
      <c r="K40" s="6">
        <v>42881</v>
      </c>
      <c r="S40" s="31" t="s">
        <v>223</v>
      </c>
      <c r="T40" s="6">
        <v>4127.05</v>
      </c>
    </row>
    <row r="41" spans="6:20" x14ac:dyDescent="0.35">
      <c r="S41" s="36" t="s">
        <v>86</v>
      </c>
      <c r="T41" s="6">
        <v>2691.1899999999996</v>
      </c>
    </row>
    <row r="42" spans="6:20" x14ac:dyDescent="0.35">
      <c r="S42" s="36" t="s">
        <v>73</v>
      </c>
      <c r="T42" s="6">
        <v>661.63</v>
      </c>
    </row>
    <row r="43" spans="6:20" x14ac:dyDescent="0.35">
      <c r="S43" s="36" t="s">
        <v>163</v>
      </c>
      <c r="T43" s="6">
        <v>774.23000000000013</v>
      </c>
    </row>
    <row r="44" spans="6:20" x14ac:dyDescent="0.35">
      <c r="S44" s="31" t="s">
        <v>85</v>
      </c>
      <c r="T44" s="6">
        <v>3703.1400000000003</v>
      </c>
    </row>
    <row r="45" spans="6:20" x14ac:dyDescent="0.35">
      <c r="S45" s="36" t="s">
        <v>86</v>
      </c>
      <c r="T45" s="6">
        <v>1844.94</v>
      </c>
    </row>
    <row r="46" spans="6:20" x14ac:dyDescent="0.35">
      <c r="F46" s="30" t="s">
        <v>1259</v>
      </c>
      <c r="G46" s="30" t="s">
        <v>1833</v>
      </c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36" t="s">
        <v>73</v>
      </c>
      <c r="T46" s="6">
        <v>1130.48</v>
      </c>
    </row>
    <row r="47" spans="6:20" x14ac:dyDescent="0.35">
      <c r="F47" s="30" t="s">
        <v>1237</v>
      </c>
      <c r="G47" s="6" t="s">
        <v>164</v>
      </c>
      <c r="H47" s="6" t="s">
        <v>95</v>
      </c>
      <c r="I47" s="6" t="s">
        <v>89</v>
      </c>
      <c r="J47" s="6" t="s">
        <v>101</v>
      </c>
      <c r="K47" s="6" t="s">
        <v>110</v>
      </c>
      <c r="L47" s="6" t="s">
        <v>187</v>
      </c>
      <c r="M47" s="6" t="s">
        <v>181</v>
      </c>
      <c r="N47" s="6" t="s">
        <v>221</v>
      </c>
      <c r="O47" s="6" t="s">
        <v>76</v>
      </c>
      <c r="P47" s="6" t="s">
        <v>174</v>
      </c>
      <c r="Q47" s="6" t="s">
        <v>275</v>
      </c>
      <c r="R47" s="6" t="s">
        <v>1236</v>
      </c>
      <c r="S47" s="36" t="s">
        <v>163</v>
      </c>
      <c r="T47" s="6">
        <v>727.72</v>
      </c>
    </row>
    <row r="48" spans="6:20" x14ac:dyDescent="0.35">
      <c r="F48" s="31" t="s">
        <v>1825</v>
      </c>
      <c r="G48" s="6">
        <v>6</v>
      </c>
      <c r="H48" s="6">
        <v>21</v>
      </c>
      <c r="I48" s="6">
        <v>5</v>
      </c>
      <c r="J48" s="6">
        <v>8</v>
      </c>
      <c r="K48" s="6">
        <v>9</v>
      </c>
      <c r="L48" s="6">
        <v>7</v>
      </c>
      <c r="M48" s="6">
        <v>8</v>
      </c>
      <c r="N48" s="6">
        <v>5</v>
      </c>
      <c r="O48" s="6">
        <v>10</v>
      </c>
      <c r="P48" s="6">
        <v>9</v>
      </c>
      <c r="Q48" s="6">
        <v>11</v>
      </c>
      <c r="R48" s="6">
        <v>99</v>
      </c>
      <c r="S48" s="31" t="s">
        <v>1236</v>
      </c>
      <c r="T48" s="6">
        <v>22164.12</v>
      </c>
    </row>
    <row r="49" spans="6:18" x14ac:dyDescent="0.35">
      <c r="F49" s="31" t="s">
        <v>1824</v>
      </c>
      <c r="G49" s="6">
        <v>68</v>
      </c>
      <c r="H49" s="6">
        <v>55</v>
      </c>
      <c r="I49" s="6">
        <v>58</v>
      </c>
      <c r="J49" s="6">
        <v>67</v>
      </c>
      <c r="K49" s="6">
        <v>59</v>
      </c>
      <c r="L49" s="6">
        <v>54</v>
      </c>
      <c r="M49" s="6">
        <v>63</v>
      </c>
      <c r="N49" s="6">
        <v>65</v>
      </c>
      <c r="O49" s="6">
        <v>68</v>
      </c>
      <c r="P49" s="6">
        <v>60</v>
      </c>
      <c r="Q49" s="6">
        <v>51</v>
      </c>
      <c r="R49" s="6">
        <v>668</v>
      </c>
    </row>
    <row r="50" spans="6:18" x14ac:dyDescent="0.35">
      <c r="F50" s="31" t="s">
        <v>1236</v>
      </c>
      <c r="G50" s="6">
        <v>74</v>
      </c>
      <c r="H50" s="6">
        <v>76</v>
      </c>
      <c r="I50" s="6">
        <v>63</v>
      </c>
      <c r="J50" s="6">
        <v>75</v>
      </c>
      <c r="K50" s="6">
        <v>68</v>
      </c>
      <c r="L50" s="6">
        <v>61</v>
      </c>
      <c r="M50" s="6">
        <v>71</v>
      </c>
      <c r="N50" s="6">
        <v>70</v>
      </c>
      <c r="O50" s="6">
        <v>78</v>
      </c>
      <c r="P50" s="6">
        <v>69</v>
      </c>
      <c r="Q50" s="6">
        <v>62</v>
      </c>
      <c r="R50" s="6">
        <v>767</v>
      </c>
    </row>
    <row r="54" spans="6:18" x14ac:dyDescent="0.35">
      <c r="F54" s="61" t="s">
        <v>1259</v>
      </c>
      <c r="G54" s="61" t="s">
        <v>1833</v>
      </c>
      <c r="H54" s="61"/>
      <c r="I54" s="61"/>
      <c r="J54" s="61"/>
      <c r="K54" s="61"/>
      <c r="L54" s="61"/>
      <c r="M54" s="61"/>
      <c r="N54" s="61"/>
      <c r="O54" s="61"/>
      <c r="P54" s="61"/>
      <c r="Q54" s="61"/>
    </row>
    <row r="55" spans="6:18" x14ac:dyDescent="0.35">
      <c r="F55" s="62" t="s">
        <v>1237</v>
      </c>
      <c r="G55" s="62" t="s">
        <v>164</v>
      </c>
      <c r="H55" s="62" t="s">
        <v>95</v>
      </c>
      <c r="I55" s="62" t="s">
        <v>89</v>
      </c>
      <c r="J55" s="62" t="s">
        <v>101</v>
      </c>
      <c r="K55" s="62" t="s">
        <v>110</v>
      </c>
      <c r="L55" s="62" t="s">
        <v>187</v>
      </c>
      <c r="M55" s="62" t="s">
        <v>181</v>
      </c>
      <c r="N55" s="62" t="s">
        <v>221</v>
      </c>
      <c r="O55" s="62" t="s">
        <v>76</v>
      </c>
      <c r="P55" s="62" t="s">
        <v>174</v>
      </c>
      <c r="Q55" s="62" t="s">
        <v>275</v>
      </c>
    </row>
    <row r="56" spans="6:18" x14ac:dyDescent="0.35">
      <c r="F56" s="31" t="s">
        <v>1825</v>
      </c>
      <c r="G56" s="6">
        <v>6</v>
      </c>
      <c r="H56" s="6">
        <v>21</v>
      </c>
      <c r="I56" s="6">
        <v>5</v>
      </c>
      <c r="J56" s="6">
        <v>8</v>
      </c>
      <c r="K56" s="6">
        <v>9</v>
      </c>
      <c r="L56" s="6">
        <v>7</v>
      </c>
      <c r="M56" s="6">
        <v>8</v>
      </c>
      <c r="N56" s="6">
        <v>5</v>
      </c>
      <c r="O56" s="6">
        <v>10</v>
      </c>
      <c r="P56" s="6">
        <v>9</v>
      </c>
      <c r="Q56" s="6">
        <v>11</v>
      </c>
    </row>
    <row r="57" spans="6:18" x14ac:dyDescent="0.35">
      <c r="F57" s="31" t="s">
        <v>1824</v>
      </c>
      <c r="G57" s="6">
        <v>68</v>
      </c>
      <c r="H57" s="6">
        <v>55</v>
      </c>
      <c r="I57" s="6">
        <v>58</v>
      </c>
      <c r="J57" s="6">
        <v>67</v>
      </c>
      <c r="K57" s="6">
        <v>59</v>
      </c>
      <c r="L57" s="6">
        <v>54</v>
      </c>
      <c r="M57" s="6">
        <v>63</v>
      </c>
      <c r="N57" s="6">
        <v>65</v>
      </c>
      <c r="O57" s="6">
        <v>68</v>
      </c>
      <c r="P57" s="6">
        <v>60</v>
      </c>
      <c r="Q57" s="6">
        <v>51</v>
      </c>
    </row>
    <row r="58" spans="6:18" x14ac:dyDescent="0.35">
      <c r="F58" s="63" t="s">
        <v>1236</v>
      </c>
      <c r="G58" s="64">
        <v>74</v>
      </c>
      <c r="H58" s="64">
        <v>76</v>
      </c>
      <c r="I58" s="64">
        <v>63</v>
      </c>
      <c r="J58" s="64">
        <v>75</v>
      </c>
      <c r="K58" s="64">
        <v>68</v>
      </c>
      <c r="L58" s="64">
        <v>61</v>
      </c>
      <c r="M58" s="64">
        <v>71</v>
      </c>
      <c r="N58" s="64">
        <v>70</v>
      </c>
      <c r="O58" s="64">
        <v>78</v>
      </c>
      <c r="P58" s="64">
        <v>69</v>
      </c>
      <c r="Q58" s="64">
        <v>62</v>
      </c>
    </row>
  </sheetData>
  <conditionalFormatting sqref="J6:J16">
    <cfRule type="expression" dxfId="15" priority="2">
      <formula>MAX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F1EC4-E73C-4326-9E0D-9B846466384A}">
  <dimension ref="B2:M794"/>
  <sheetViews>
    <sheetView topLeftCell="E3" workbookViewId="0">
      <selection activeCell="I8" sqref="I8:K9"/>
    </sheetView>
  </sheetViews>
  <sheetFormatPr baseColWidth="10" defaultRowHeight="14.5" x14ac:dyDescent="0.35"/>
  <cols>
    <col min="2" max="2" width="16.54296875" bestFit="1" customWidth="1"/>
    <col min="3" max="3" width="24.453125" bestFit="1" customWidth="1"/>
    <col min="4" max="4" width="10.54296875" bestFit="1" customWidth="1"/>
    <col min="5" max="5" width="16.54296875" bestFit="1" customWidth="1"/>
    <col min="6" max="6" width="35.26953125" bestFit="1" customWidth="1"/>
    <col min="7" max="7" width="15.26953125" bestFit="1" customWidth="1"/>
    <col min="8" max="8" width="14.7265625" bestFit="1" customWidth="1"/>
    <col min="9" max="9" width="27.7265625" bestFit="1" customWidth="1"/>
    <col min="10" max="10" width="19.453125" bestFit="1" customWidth="1"/>
    <col min="11" max="11" width="14.90625" bestFit="1" customWidth="1"/>
    <col min="12" max="12" width="16.54296875" bestFit="1" customWidth="1"/>
    <col min="13" max="13" width="14.90625" bestFit="1" customWidth="1"/>
    <col min="14" max="14" width="5.1796875" bestFit="1" customWidth="1"/>
    <col min="15" max="15" width="9.08984375" bestFit="1" customWidth="1"/>
    <col min="16" max="16" width="11.453125" bestFit="1" customWidth="1"/>
  </cols>
  <sheetData>
    <row r="2" spans="2:13" x14ac:dyDescent="0.35">
      <c r="I2" t="s">
        <v>86</v>
      </c>
      <c r="J2" t="s">
        <v>73</v>
      </c>
      <c r="K2" t="s">
        <v>163</v>
      </c>
      <c r="L2" t="s">
        <v>1834</v>
      </c>
    </row>
    <row r="3" spans="2:13" x14ac:dyDescent="0.35">
      <c r="B3" s="30" t="s">
        <v>1822</v>
      </c>
      <c r="C3" s="30" t="s">
        <v>1833</v>
      </c>
      <c r="D3" s="6"/>
      <c r="E3" s="6"/>
      <c r="F3" s="6"/>
      <c r="I3" cm="1">
        <f t="array" ref="I3:L3">_xlfn.XLOOKUP(Dashboard!B3,'Tablas dash'!B4:B12,'Tablas dash'!C4:F12)</f>
        <v>5442</v>
      </c>
      <c r="J3">
        <v>2349</v>
      </c>
      <c r="K3">
        <v>2120</v>
      </c>
      <c r="L3">
        <v>9911</v>
      </c>
    </row>
    <row r="4" spans="2:13" x14ac:dyDescent="0.35">
      <c r="B4" s="30" t="s">
        <v>1237</v>
      </c>
      <c r="C4" s="35" t="s">
        <v>86</v>
      </c>
      <c r="D4" s="6" t="s">
        <v>73</v>
      </c>
      <c r="E4" s="6" t="s">
        <v>163</v>
      </c>
      <c r="F4" s="6" t="s">
        <v>1236</v>
      </c>
    </row>
    <row r="5" spans="2:13" x14ac:dyDescent="0.35">
      <c r="B5" s="31" t="s">
        <v>1250</v>
      </c>
      <c r="C5" s="33">
        <v>4381</v>
      </c>
      <c r="D5" s="34">
        <v>1507</v>
      </c>
      <c r="E5" s="34">
        <v>1260</v>
      </c>
      <c r="F5" s="6">
        <v>7148</v>
      </c>
    </row>
    <row r="6" spans="2:13" x14ac:dyDescent="0.35">
      <c r="B6" s="31" t="s">
        <v>1251</v>
      </c>
      <c r="C6" s="33">
        <v>5186</v>
      </c>
      <c r="D6" s="34">
        <v>1672</v>
      </c>
      <c r="E6" s="34">
        <v>1370</v>
      </c>
      <c r="F6" s="6">
        <v>8228</v>
      </c>
      <c r="I6" t="s">
        <v>87</v>
      </c>
      <c r="J6" t="s">
        <v>1836</v>
      </c>
      <c r="K6" t="s">
        <v>1837</v>
      </c>
    </row>
    <row r="7" spans="2:13" x14ac:dyDescent="0.35">
      <c r="B7" s="31" t="s">
        <v>1252</v>
      </c>
      <c r="C7" s="33">
        <v>1923</v>
      </c>
      <c r="D7" s="34">
        <v>489</v>
      </c>
      <c r="E7" s="34">
        <v>939</v>
      </c>
      <c r="F7" s="6">
        <v>3351</v>
      </c>
      <c r="I7" cm="1">
        <f t="array" ref="I7:K7">_xlfn.XLOOKUP(Dashboard!B3,'Tablas dash'!B17:B23,'Tablas dash'!C17:E23)</f>
        <v>12941</v>
      </c>
      <c r="J7">
        <v>63903</v>
      </c>
      <c r="K7">
        <v>22453</v>
      </c>
    </row>
    <row r="8" spans="2:13" x14ac:dyDescent="0.35">
      <c r="B8" s="31" t="s">
        <v>1253</v>
      </c>
      <c r="C8" s="33">
        <v>1397</v>
      </c>
      <c r="D8" s="34">
        <v>693</v>
      </c>
      <c r="E8" s="34">
        <v>1007</v>
      </c>
      <c r="F8" s="6">
        <v>3097</v>
      </c>
      <c r="I8" t="s">
        <v>1838</v>
      </c>
      <c r="J8" t="s">
        <v>1839</v>
      </c>
      <c r="K8" t="s">
        <v>1840</v>
      </c>
    </row>
    <row r="9" spans="2:13" x14ac:dyDescent="0.35">
      <c r="B9" s="31" t="s">
        <v>1254</v>
      </c>
      <c r="C9" s="33">
        <v>2883</v>
      </c>
      <c r="D9" s="34">
        <v>954</v>
      </c>
      <c r="E9" s="34">
        <v>480</v>
      </c>
      <c r="F9" s="6">
        <v>4317</v>
      </c>
      <c r="I9" cm="1">
        <f t="array" ref="I9:K9">_xlfn.XLOOKUP(Dashboard!B3,'Tablas dash'!B17:B23,'Tablas dash'!F17:H23)</f>
        <v>639.65999999999985</v>
      </c>
      <c r="J9">
        <v>3365.1999999999994</v>
      </c>
      <c r="K9">
        <v>1218.8399999999997</v>
      </c>
    </row>
    <row r="10" spans="2:13" x14ac:dyDescent="0.35">
      <c r="B10" s="31" t="s">
        <v>1255</v>
      </c>
      <c r="C10" s="33">
        <v>5442</v>
      </c>
      <c r="D10" s="34">
        <v>2349</v>
      </c>
      <c r="E10" s="34">
        <v>2120</v>
      </c>
      <c r="F10" s="6">
        <v>9911</v>
      </c>
    </row>
    <row r="11" spans="2:13" x14ac:dyDescent="0.35">
      <c r="B11" s="31" t="s">
        <v>1256</v>
      </c>
      <c r="C11" s="33">
        <v>4112</v>
      </c>
      <c r="D11" s="34">
        <v>1493</v>
      </c>
      <c r="E11" s="34">
        <v>1224</v>
      </c>
      <c r="F11" s="6">
        <v>6829</v>
      </c>
    </row>
    <row r="12" spans="2:13" x14ac:dyDescent="0.35">
      <c r="B12" s="31" t="s">
        <v>1236</v>
      </c>
      <c r="C12" s="33">
        <v>25324</v>
      </c>
      <c r="D12" s="34">
        <v>9157</v>
      </c>
      <c r="E12" s="34">
        <v>8400</v>
      </c>
      <c r="F12" s="6">
        <v>42881</v>
      </c>
    </row>
    <row r="14" spans="2:13" x14ac:dyDescent="0.35">
      <c r="B14" s="6"/>
      <c r="C14" s="30" t="s">
        <v>1833</v>
      </c>
      <c r="D14" s="6"/>
      <c r="E14" s="6"/>
      <c r="F14" s="6"/>
      <c r="G14" s="6"/>
      <c r="H14" s="6"/>
      <c r="I14" s="6"/>
      <c r="J14" s="6"/>
      <c r="L14" s="30" t="s">
        <v>1237</v>
      </c>
      <c r="M14" s="6" t="s">
        <v>1258</v>
      </c>
    </row>
    <row r="15" spans="2:13" x14ac:dyDescent="0.35">
      <c r="B15" s="6"/>
      <c r="C15" s="6" t="s">
        <v>1789</v>
      </c>
      <c r="D15" s="6"/>
      <c r="E15" s="6"/>
      <c r="F15" s="6" t="s">
        <v>1258</v>
      </c>
      <c r="G15" s="6"/>
      <c r="H15" s="6"/>
      <c r="I15" s="6" t="s">
        <v>1841</v>
      </c>
      <c r="J15" s="6" t="s">
        <v>1835</v>
      </c>
      <c r="L15" s="31" t="s">
        <v>1250</v>
      </c>
      <c r="M15" s="6">
        <v>3420.3100000000004</v>
      </c>
    </row>
    <row r="16" spans="2:13" x14ac:dyDescent="0.35">
      <c r="B16" s="30" t="s">
        <v>1237</v>
      </c>
      <c r="C16" s="6" t="s">
        <v>87</v>
      </c>
      <c r="D16" s="35" t="s">
        <v>74</v>
      </c>
      <c r="E16" s="6" t="s">
        <v>109</v>
      </c>
      <c r="F16" s="6" t="s">
        <v>87</v>
      </c>
      <c r="G16" s="35" t="s">
        <v>74</v>
      </c>
      <c r="H16" s="6" t="s">
        <v>109</v>
      </c>
      <c r="I16" s="6"/>
      <c r="J16" s="6"/>
      <c r="L16" s="36" t="s">
        <v>86</v>
      </c>
      <c r="M16" s="6">
        <v>2060.2399999999998</v>
      </c>
    </row>
    <row r="17" spans="2:13" x14ac:dyDescent="0.35">
      <c r="B17" s="31" t="s">
        <v>1250</v>
      </c>
      <c r="C17" s="6">
        <v>495</v>
      </c>
      <c r="D17" s="35">
        <v>5051</v>
      </c>
      <c r="E17" s="6">
        <v>1475</v>
      </c>
      <c r="F17" s="6">
        <v>332.98</v>
      </c>
      <c r="G17" s="35">
        <v>2464.3399999999997</v>
      </c>
      <c r="H17" s="6">
        <v>622.99</v>
      </c>
      <c r="I17" s="6">
        <v>7021</v>
      </c>
      <c r="J17" s="6">
        <v>3420.3099999999995</v>
      </c>
      <c r="L17" s="36" t="s">
        <v>73</v>
      </c>
      <c r="M17" s="6">
        <v>797.06000000000029</v>
      </c>
    </row>
    <row r="18" spans="2:13" x14ac:dyDescent="0.35">
      <c r="B18" s="31" t="s">
        <v>1251</v>
      </c>
      <c r="C18" s="6">
        <v>2556</v>
      </c>
      <c r="D18" s="35">
        <v>20916</v>
      </c>
      <c r="E18" s="6">
        <v>5018</v>
      </c>
      <c r="F18" s="6">
        <v>426.42999999999995</v>
      </c>
      <c r="G18" s="35">
        <v>3178.0699999999997</v>
      </c>
      <c r="H18" s="6">
        <v>771.9200000000003</v>
      </c>
      <c r="I18" s="6">
        <v>28490</v>
      </c>
      <c r="J18" s="6">
        <v>4376.42</v>
      </c>
      <c r="L18" s="36" t="s">
        <v>163</v>
      </c>
      <c r="M18" s="6">
        <v>563.01</v>
      </c>
    </row>
    <row r="19" spans="2:13" x14ac:dyDescent="0.35">
      <c r="B19" s="31" t="s">
        <v>1252</v>
      </c>
      <c r="C19" s="6">
        <v>2999</v>
      </c>
      <c r="D19" s="35">
        <v>10398</v>
      </c>
      <c r="E19" s="6">
        <v>4067</v>
      </c>
      <c r="F19" s="6">
        <v>297.04000000000002</v>
      </c>
      <c r="G19" s="35">
        <v>995.87000000000012</v>
      </c>
      <c r="H19" s="6">
        <v>401.05999999999995</v>
      </c>
      <c r="I19" s="6">
        <v>17464</v>
      </c>
      <c r="J19" s="6">
        <v>1693.97</v>
      </c>
      <c r="L19" s="31" t="s">
        <v>1251</v>
      </c>
      <c r="M19" s="6">
        <v>4376.420000000001</v>
      </c>
    </row>
    <row r="20" spans="2:13" x14ac:dyDescent="0.35">
      <c r="B20" s="31" t="s">
        <v>1253</v>
      </c>
      <c r="C20" s="6">
        <v>2198</v>
      </c>
      <c r="D20" s="35">
        <v>13061</v>
      </c>
      <c r="E20" s="6">
        <v>5686</v>
      </c>
      <c r="F20" s="6">
        <v>172.64</v>
      </c>
      <c r="G20" s="35">
        <v>1055.97</v>
      </c>
      <c r="H20" s="6">
        <v>470.53</v>
      </c>
      <c r="I20" s="6">
        <v>20945</v>
      </c>
      <c r="J20" s="6">
        <v>1699.14</v>
      </c>
      <c r="L20" s="36" t="s">
        <v>86</v>
      </c>
      <c r="M20" s="6">
        <v>2778.670000000001</v>
      </c>
    </row>
    <row r="21" spans="2:13" x14ac:dyDescent="0.35">
      <c r="B21" s="31" t="s">
        <v>1254</v>
      </c>
      <c r="C21" s="6">
        <v>4743</v>
      </c>
      <c r="D21" s="35">
        <v>28240</v>
      </c>
      <c r="E21" s="6">
        <v>4725</v>
      </c>
      <c r="F21" s="6">
        <v>319.38000000000005</v>
      </c>
      <c r="G21" s="35">
        <v>1870.9300000000003</v>
      </c>
      <c r="H21" s="6">
        <v>262.11</v>
      </c>
      <c r="I21" s="6">
        <v>37708</v>
      </c>
      <c r="J21" s="6">
        <v>2452.4200000000005</v>
      </c>
      <c r="L21" s="36" t="s">
        <v>73</v>
      </c>
      <c r="M21" s="6">
        <v>926.09000000000015</v>
      </c>
    </row>
    <row r="22" spans="2:13" x14ac:dyDescent="0.35">
      <c r="B22" s="31" t="s">
        <v>1255</v>
      </c>
      <c r="C22" s="6">
        <v>12941</v>
      </c>
      <c r="D22" s="35">
        <v>63903</v>
      </c>
      <c r="E22" s="6">
        <v>22453</v>
      </c>
      <c r="F22" s="6">
        <v>639.65999999999985</v>
      </c>
      <c r="G22" s="35">
        <v>3365.1999999999994</v>
      </c>
      <c r="H22" s="6">
        <v>1218.8399999999997</v>
      </c>
      <c r="I22" s="6">
        <v>99297</v>
      </c>
      <c r="J22" s="6">
        <v>5223.6999999999989</v>
      </c>
      <c r="L22" s="36" t="s">
        <v>163</v>
      </c>
      <c r="M22" s="6">
        <v>671.66000000000008</v>
      </c>
    </row>
    <row r="23" spans="2:13" x14ac:dyDescent="0.35">
      <c r="B23" s="31" t="s">
        <v>1256</v>
      </c>
      <c r="C23" s="6">
        <v>12532</v>
      </c>
      <c r="D23" s="35">
        <v>56052</v>
      </c>
      <c r="E23" s="6">
        <v>15019</v>
      </c>
      <c r="F23" s="6">
        <v>480.27000000000004</v>
      </c>
      <c r="G23" s="35">
        <v>2237.7199999999998</v>
      </c>
      <c r="H23" s="6">
        <v>580.16999999999996</v>
      </c>
      <c r="I23" s="6">
        <v>83603</v>
      </c>
      <c r="J23" s="6">
        <v>3298.16</v>
      </c>
      <c r="L23" s="31" t="s">
        <v>1252</v>
      </c>
      <c r="M23" s="6">
        <v>1693.9700000000003</v>
      </c>
    </row>
    <row r="24" spans="2:13" x14ac:dyDescent="0.35">
      <c r="B24" s="31" t="s">
        <v>1236</v>
      </c>
      <c r="C24" s="6">
        <v>38464</v>
      </c>
      <c r="D24" s="35">
        <v>197621</v>
      </c>
      <c r="E24" s="6">
        <v>58443</v>
      </c>
      <c r="F24" s="6">
        <v>2668.4</v>
      </c>
      <c r="G24" s="35">
        <v>15168.099999999999</v>
      </c>
      <c r="H24" s="6">
        <v>4327.62</v>
      </c>
      <c r="I24" s="6">
        <v>294528</v>
      </c>
      <c r="J24" s="6">
        <v>22164.12</v>
      </c>
      <c r="L24" s="36" t="s">
        <v>86</v>
      </c>
      <c r="M24" s="6">
        <v>1052.48</v>
      </c>
    </row>
    <row r="25" spans="2:13" x14ac:dyDescent="0.35">
      <c r="B25" s="30" t="s">
        <v>1830</v>
      </c>
      <c r="C25" s="6" t="s">
        <v>1826</v>
      </c>
      <c r="L25" s="36" t="s">
        <v>73</v>
      </c>
      <c r="M25" s="6">
        <v>300.87000000000006</v>
      </c>
    </row>
    <row r="26" spans="2:13" x14ac:dyDescent="0.35">
      <c r="L26" s="36" t="s">
        <v>163</v>
      </c>
      <c r="M26" s="6">
        <v>340.62000000000006</v>
      </c>
    </row>
    <row r="27" spans="2:13" x14ac:dyDescent="0.35">
      <c r="B27" s="30" t="s">
        <v>1237</v>
      </c>
      <c r="C27" s="6" t="s">
        <v>1259</v>
      </c>
      <c r="E27" s="30" t="s">
        <v>1237</v>
      </c>
      <c r="F27" s="6" t="s">
        <v>1843</v>
      </c>
      <c r="H27" s="8" t="s">
        <v>1260</v>
      </c>
      <c r="I27" s="10" t="s">
        <v>1817</v>
      </c>
      <c r="L27" s="31" t="s">
        <v>1253</v>
      </c>
      <c r="M27" s="6">
        <v>1699.1400000000003</v>
      </c>
    </row>
    <row r="28" spans="2:13" x14ac:dyDescent="0.35">
      <c r="B28" s="31" t="s">
        <v>223</v>
      </c>
      <c r="C28" s="6">
        <v>138</v>
      </c>
      <c r="E28" s="31" t="s">
        <v>1250</v>
      </c>
      <c r="F28" s="9">
        <v>5.8704096045197746E-2</v>
      </c>
      <c r="H28" s="38">
        <v>3.9583333333333331E-2</v>
      </c>
      <c r="I28">
        <v>1</v>
      </c>
      <c r="L28" s="36" t="s">
        <v>86</v>
      </c>
      <c r="M28" s="6">
        <v>851.0200000000001</v>
      </c>
    </row>
    <row r="29" spans="2:13" x14ac:dyDescent="0.35">
      <c r="B29" s="31" t="s">
        <v>100</v>
      </c>
      <c r="C29" s="6">
        <v>192</v>
      </c>
      <c r="E29" s="31" t="s">
        <v>1251</v>
      </c>
      <c r="F29" s="9">
        <v>5.5335022522522509E-2</v>
      </c>
      <c r="H29" s="39">
        <v>5.9027777777777776E-2</v>
      </c>
      <c r="I29">
        <v>1</v>
      </c>
      <c r="L29" s="36" t="s">
        <v>73</v>
      </c>
      <c r="M29" s="6">
        <v>296.77999999999997</v>
      </c>
    </row>
    <row r="30" spans="2:13" x14ac:dyDescent="0.35">
      <c r="B30" s="31" t="s">
        <v>170</v>
      </c>
      <c r="C30" s="6">
        <v>158</v>
      </c>
      <c r="E30" s="31" t="s">
        <v>1252</v>
      </c>
      <c r="F30" s="9">
        <v>5.9298493408662882E-2</v>
      </c>
      <c r="H30" s="38">
        <v>8.7499999999999994E-2</v>
      </c>
      <c r="I30">
        <v>1</v>
      </c>
      <c r="L30" s="36" t="s">
        <v>163</v>
      </c>
      <c r="M30" s="6">
        <v>551.34</v>
      </c>
    </row>
    <row r="31" spans="2:13" x14ac:dyDescent="0.35">
      <c r="B31" s="31" t="s">
        <v>72</v>
      </c>
      <c r="C31" s="6">
        <v>149</v>
      </c>
      <c r="E31" s="31" t="s">
        <v>1253</v>
      </c>
      <c r="F31" s="9">
        <v>5.0706214689265561E-2</v>
      </c>
      <c r="H31" s="39">
        <v>2.7777777777777776E-2</v>
      </c>
      <c r="I31">
        <v>1</v>
      </c>
      <c r="L31" s="31" t="s">
        <v>1254</v>
      </c>
      <c r="M31" s="6">
        <v>2452.42</v>
      </c>
    </row>
    <row r="32" spans="2:13" x14ac:dyDescent="0.35">
      <c r="B32" s="31" t="s">
        <v>85</v>
      </c>
      <c r="C32" s="6">
        <v>130</v>
      </c>
      <c r="E32" s="31" t="s">
        <v>1254</v>
      </c>
      <c r="F32" s="9">
        <v>4.9423926767676776E-2</v>
      </c>
      <c r="H32" s="38">
        <v>1.1805555555555555E-2</v>
      </c>
      <c r="I32">
        <v>1</v>
      </c>
      <c r="L32" s="36" t="s">
        <v>86</v>
      </c>
      <c r="M32" s="6">
        <v>1668.39</v>
      </c>
    </row>
    <row r="33" spans="2:13" x14ac:dyDescent="0.35">
      <c r="B33" s="31" t="s">
        <v>1236</v>
      </c>
      <c r="C33" s="6">
        <v>767</v>
      </c>
      <c r="E33" s="31" t="s">
        <v>1255</v>
      </c>
      <c r="F33" s="9">
        <v>5.484149403640929E-2</v>
      </c>
      <c r="H33" s="39">
        <v>7.6388888888888886E-3</v>
      </c>
      <c r="I33">
        <v>1</v>
      </c>
      <c r="L33" s="36" t="s">
        <v>73</v>
      </c>
      <c r="M33" s="6">
        <v>492.16999999999996</v>
      </c>
    </row>
    <row r="34" spans="2:13" x14ac:dyDescent="0.35">
      <c r="E34" s="31" t="s">
        <v>1256</v>
      </c>
      <c r="F34" s="9">
        <v>5.4184322033898322E-2</v>
      </c>
      <c r="H34" s="38">
        <v>2.8472222222222222E-2</v>
      </c>
      <c r="I34">
        <v>1</v>
      </c>
      <c r="L34" s="36" t="s">
        <v>163</v>
      </c>
      <c r="M34" s="6">
        <v>291.86</v>
      </c>
    </row>
    <row r="35" spans="2:13" x14ac:dyDescent="0.35">
      <c r="E35" s="31" t="s">
        <v>1236</v>
      </c>
      <c r="F35" s="9">
        <v>5.4833043604230074E-2</v>
      </c>
      <c r="H35" s="39">
        <v>3.8194444444444448E-2</v>
      </c>
      <c r="I35">
        <v>1</v>
      </c>
      <c r="L35" s="31" t="s">
        <v>1255</v>
      </c>
      <c r="M35" s="6">
        <v>5223.7</v>
      </c>
    </row>
    <row r="36" spans="2:13" x14ac:dyDescent="0.35">
      <c r="B36" s="30" t="s">
        <v>62</v>
      </c>
      <c r="C36" s="6" t="s">
        <v>1826</v>
      </c>
      <c r="H36" s="38">
        <v>0.10138888888888889</v>
      </c>
      <c r="I36">
        <v>0</v>
      </c>
      <c r="L36" s="36" t="s">
        <v>86</v>
      </c>
      <c r="M36" s="6">
        <v>3156.97</v>
      </c>
    </row>
    <row r="37" spans="2:13" x14ac:dyDescent="0.35">
      <c r="H37" s="39">
        <v>2.013888888888889E-2</v>
      </c>
      <c r="I37">
        <v>1</v>
      </c>
      <c r="L37" s="36" t="s">
        <v>73</v>
      </c>
      <c r="M37" s="6">
        <v>1085.49</v>
      </c>
    </row>
    <row r="38" spans="2:13" x14ac:dyDescent="0.35">
      <c r="B38" s="30" t="s">
        <v>1237</v>
      </c>
      <c r="C38" s="6" t="s">
        <v>1259</v>
      </c>
      <c r="H38" s="38">
        <v>3.888888888888889E-2</v>
      </c>
      <c r="I38">
        <v>1</v>
      </c>
      <c r="L38" s="36" t="s">
        <v>163</v>
      </c>
      <c r="M38" s="6">
        <v>981.2399999999999</v>
      </c>
    </row>
    <row r="39" spans="2:13" x14ac:dyDescent="0.35">
      <c r="B39" s="31" t="s">
        <v>1825</v>
      </c>
      <c r="C39" s="6">
        <v>99</v>
      </c>
      <c r="H39" s="39">
        <v>6.5972222222222224E-2</v>
      </c>
      <c r="I39">
        <v>1</v>
      </c>
      <c r="L39" s="31" t="s">
        <v>1256</v>
      </c>
      <c r="M39" s="6">
        <v>3298.1600000000003</v>
      </c>
    </row>
    <row r="40" spans="2:13" x14ac:dyDescent="0.35">
      <c r="B40" s="31" t="s">
        <v>1824</v>
      </c>
      <c r="C40" s="6">
        <v>668</v>
      </c>
      <c r="H40" s="38">
        <v>4.0972222222222222E-2</v>
      </c>
      <c r="I40">
        <v>1</v>
      </c>
      <c r="L40" s="36" t="s">
        <v>86</v>
      </c>
      <c r="M40" s="6">
        <v>1892.96</v>
      </c>
    </row>
    <row r="41" spans="2:13" x14ac:dyDescent="0.35">
      <c r="B41" s="31" t="s">
        <v>1236</v>
      </c>
      <c r="C41" s="6">
        <v>767</v>
      </c>
      <c r="H41" s="39">
        <v>0.10694444444444444</v>
      </c>
      <c r="I41">
        <v>0</v>
      </c>
      <c r="L41" s="36" t="s">
        <v>73</v>
      </c>
      <c r="M41" s="6">
        <v>702.90000000000009</v>
      </c>
    </row>
    <row r="42" spans="2:13" x14ac:dyDescent="0.35">
      <c r="H42" s="38">
        <v>7.1527777777777773E-2</v>
      </c>
      <c r="I42">
        <v>1</v>
      </c>
      <c r="L42" s="36" t="s">
        <v>163</v>
      </c>
      <c r="M42" s="6">
        <v>702.30000000000007</v>
      </c>
    </row>
    <row r="43" spans="2:13" x14ac:dyDescent="0.35">
      <c r="H43" s="39">
        <v>2.6388888888888889E-2</v>
      </c>
      <c r="I43">
        <v>1</v>
      </c>
      <c r="L43" s="31" t="s">
        <v>1236</v>
      </c>
      <c r="M43" s="6">
        <v>22164.120000000006</v>
      </c>
    </row>
    <row r="44" spans="2:13" x14ac:dyDescent="0.35">
      <c r="H44" s="38">
        <v>0.10972222222222222</v>
      </c>
      <c r="I44">
        <v>1</v>
      </c>
    </row>
    <row r="45" spans="2:13" x14ac:dyDescent="0.35">
      <c r="H45" s="39">
        <v>9.3055555555555558E-2</v>
      </c>
      <c r="I45">
        <v>1</v>
      </c>
    </row>
    <row r="46" spans="2:13" x14ac:dyDescent="0.35">
      <c r="H46" s="38">
        <v>3.0555555555555555E-2</v>
      </c>
      <c r="I46">
        <v>1</v>
      </c>
    </row>
    <row r="47" spans="2:13" x14ac:dyDescent="0.35">
      <c r="H47" s="39">
        <v>4.8611111111111112E-2</v>
      </c>
      <c r="I47">
        <v>1</v>
      </c>
    </row>
    <row r="48" spans="2:13" x14ac:dyDescent="0.35">
      <c r="H48" s="38">
        <v>0.10555555555555556</v>
      </c>
      <c r="I48">
        <v>0</v>
      </c>
    </row>
    <row r="49" spans="2:9" x14ac:dyDescent="0.35">
      <c r="H49" s="39">
        <v>8.5416666666666669E-2</v>
      </c>
      <c r="I49">
        <v>1</v>
      </c>
    </row>
    <row r="50" spans="2:9" x14ac:dyDescent="0.35">
      <c r="H50" s="38">
        <v>4.3749999999999997E-2</v>
      </c>
      <c r="I50">
        <v>1</v>
      </c>
    </row>
    <row r="51" spans="2:9" x14ac:dyDescent="0.35">
      <c r="H51" s="39">
        <v>0.125</v>
      </c>
      <c r="I51">
        <v>1</v>
      </c>
    </row>
    <row r="52" spans="2:9" x14ac:dyDescent="0.35">
      <c r="H52" s="38">
        <v>2.4305555555555556E-2</v>
      </c>
      <c r="I52">
        <v>1</v>
      </c>
    </row>
    <row r="53" spans="2:9" x14ac:dyDescent="0.35">
      <c r="H53" s="39">
        <v>7.5694444444444439E-2</v>
      </c>
      <c r="I53">
        <v>1</v>
      </c>
    </row>
    <row r="54" spans="2:9" x14ac:dyDescent="0.35">
      <c r="H54" s="38">
        <v>3.8194444444444448E-2</v>
      </c>
      <c r="I54">
        <v>1</v>
      </c>
    </row>
    <row r="55" spans="2:9" x14ac:dyDescent="0.35">
      <c r="H55" s="39">
        <v>3.888888888888889E-2</v>
      </c>
      <c r="I55">
        <v>1</v>
      </c>
    </row>
    <row r="56" spans="2:9" x14ac:dyDescent="0.35">
      <c r="H56" s="38">
        <v>4.9305555555555554E-2</v>
      </c>
      <c r="I56">
        <v>1</v>
      </c>
    </row>
    <row r="57" spans="2:9" x14ac:dyDescent="0.35">
      <c r="H57" s="39">
        <v>4.791666666666667E-2</v>
      </c>
      <c r="I57">
        <v>1</v>
      </c>
    </row>
    <row r="58" spans="2:9" x14ac:dyDescent="0.35">
      <c r="B58" t="s">
        <v>1237</v>
      </c>
      <c r="C58" t="s">
        <v>1259</v>
      </c>
      <c r="H58" s="38">
        <v>7.2916666666666671E-2</v>
      </c>
      <c r="I58">
        <v>1</v>
      </c>
    </row>
    <row r="59" spans="2:9" x14ac:dyDescent="0.35">
      <c r="B59" t="s">
        <v>223</v>
      </c>
      <c r="C59">
        <v>138</v>
      </c>
      <c r="H59" s="39">
        <v>8.8888888888888892E-2</v>
      </c>
      <c r="I59">
        <v>1</v>
      </c>
    </row>
    <row r="60" spans="2:9" x14ac:dyDescent="0.35">
      <c r="B60" t="s">
        <v>1825</v>
      </c>
      <c r="C60">
        <v>13</v>
      </c>
      <c r="H60" s="38">
        <v>9.0277777777777776E-2</v>
      </c>
      <c r="I60">
        <v>1</v>
      </c>
    </row>
    <row r="61" spans="2:9" x14ac:dyDescent="0.35">
      <c r="B61" t="s">
        <v>1824</v>
      </c>
      <c r="C61">
        <v>125</v>
      </c>
      <c r="H61" s="39">
        <v>4.5138888888888888E-2</v>
      </c>
      <c r="I61">
        <v>1</v>
      </c>
    </row>
    <row r="62" spans="2:9" x14ac:dyDescent="0.35">
      <c r="B62" t="s">
        <v>100</v>
      </c>
      <c r="C62">
        <v>192</v>
      </c>
      <c r="H62" s="38">
        <v>4.5138888888888888E-2</v>
      </c>
      <c r="I62">
        <v>1</v>
      </c>
    </row>
    <row r="63" spans="2:9" x14ac:dyDescent="0.35">
      <c r="B63" t="s">
        <v>1825</v>
      </c>
      <c r="C63">
        <v>29</v>
      </c>
      <c r="H63" s="39">
        <v>2.6388888888888889E-2</v>
      </c>
      <c r="I63">
        <v>1</v>
      </c>
    </row>
    <row r="64" spans="2:9" x14ac:dyDescent="0.35">
      <c r="B64" t="s">
        <v>1824</v>
      </c>
      <c r="C64">
        <v>163</v>
      </c>
      <c r="H64" s="38">
        <v>3.2638888888888891E-2</v>
      </c>
      <c r="I64">
        <v>1</v>
      </c>
    </row>
    <row r="65" spans="2:9" x14ac:dyDescent="0.35">
      <c r="B65" t="s">
        <v>170</v>
      </c>
      <c r="C65">
        <v>158</v>
      </c>
      <c r="H65" s="39">
        <v>6.805555555555555E-2</v>
      </c>
      <c r="I65">
        <v>0</v>
      </c>
    </row>
    <row r="66" spans="2:9" x14ac:dyDescent="0.35">
      <c r="B66" t="s">
        <v>1825</v>
      </c>
      <c r="C66">
        <v>25</v>
      </c>
      <c r="H66" s="38">
        <v>3.9583333333333331E-2</v>
      </c>
      <c r="I66">
        <v>1</v>
      </c>
    </row>
    <row r="67" spans="2:9" x14ac:dyDescent="0.35">
      <c r="B67" t="s">
        <v>1824</v>
      </c>
      <c r="C67">
        <v>133</v>
      </c>
      <c r="H67" s="39">
        <v>5.4166666666666669E-2</v>
      </c>
      <c r="I67">
        <v>1</v>
      </c>
    </row>
    <row r="68" spans="2:9" x14ac:dyDescent="0.35">
      <c r="B68" t="s">
        <v>72</v>
      </c>
      <c r="C68">
        <v>149</v>
      </c>
      <c r="H68" s="38">
        <v>6.1805555555555558E-2</v>
      </c>
      <c r="I68">
        <v>1</v>
      </c>
    </row>
    <row r="69" spans="2:9" x14ac:dyDescent="0.35">
      <c r="B69" t="s">
        <v>1825</v>
      </c>
      <c r="C69">
        <v>14</v>
      </c>
      <c r="H69" s="39">
        <v>4.791666666666667E-2</v>
      </c>
      <c r="I69">
        <v>1</v>
      </c>
    </row>
    <row r="70" spans="2:9" x14ac:dyDescent="0.35">
      <c r="B70" t="s">
        <v>1824</v>
      </c>
      <c r="C70">
        <v>135</v>
      </c>
      <c r="H70" s="38">
        <v>0.10138888888888889</v>
      </c>
      <c r="I70">
        <v>1</v>
      </c>
    </row>
    <row r="71" spans="2:9" x14ac:dyDescent="0.35">
      <c r="B71" t="s">
        <v>85</v>
      </c>
      <c r="C71">
        <v>130</v>
      </c>
      <c r="H71" s="39">
        <v>5.9027777777777776E-2</v>
      </c>
      <c r="I71">
        <v>1</v>
      </c>
    </row>
    <row r="72" spans="2:9" x14ac:dyDescent="0.35">
      <c r="B72" t="s">
        <v>1825</v>
      </c>
      <c r="C72">
        <v>18</v>
      </c>
      <c r="H72" s="38">
        <v>3.2638888888888891E-2</v>
      </c>
      <c r="I72">
        <v>1</v>
      </c>
    </row>
    <row r="73" spans="2:9" x14ac:dyDescent="0.35">
      <c r="B73" t="s">
        <v>1824</v>
      </c>
      <c r="C73">
        <v>112</v>
      </c>
      <c r="H73" s="39">
        <v>5.9722222222222225E-2</v>
      </c>
      <c r="I73">
        <v>1</v>
      </c>
    </row>
    <row r="74" spans="2:9" x14ac:dyDescent="0.35">
      <c r="B74" t="s">
        <v>1236</v>
      </c>
      <c r="C74">
        <v>767</v>
      </c>
      <c r="H74" s="38">
        <v>6.0416666666666667E-2</v>
      </c>
      <c r="I74">
        <v>1</v>
      </c>
    </row>
    <row r="75" spans="2:9" x14ac:dyDescent="0.35">
      <c r="H75" s="39">
        <v>8.611111111111111E-2</v>
      </c>
      <c r="I75">
        <v>1</v>
      </c>
    </row>
    <row r="76" spans="2:9" x14ac:dyDescent="0.35">
      <c r="H76" s="38">
        <v>5.6250000000000001E-2</v>
      </c>
      <c r="I76">
        <v>1</v>
      </c>
    </row>
    <row r="77" spans="2:9" x14ac:dyDescent="0.35">
      <c r="H77" s="39">
        <v>1.4583333333333334E-2</v>
      </c>
      <c r="I77">
        <v>1</v>
      </c>
    </row>
    <row r="78" spans="2:9" x14ac:dyDescent="0.35">
      <c r="H78" s="38">
        <v>0.11388888888888889</v>
      </c>
      <c r="I78">
        <v>0</v>
      </c>
    </row>
    <row r="79" spans="2:9" x14ac:dyDescent="0.35">
      <c r="H79" s="39">
        <v>4.3055555555555555E-2</v>
      </c>
      <c r="I79">
        <v>1</v>
      </c>
    </row>
    <row r="80" spans="2:9" x14ac:dyDescent="0.35">
      <c r="H80" s="38">
        <v>7.7777777777777779E-2</v>
      </c>
      <c r="I80">
        <v>0</v>
      </c>
    </row>
    <row r="81" spans="8:9" x14ac:dyDescent="0.35">
      <c r="H81" s="39">
        <v>0.14097222222222222</v>
      </c>
      <c r="I81">
        <v>1</v>
      </c>
    </row>
    <row r="82" spans="8:9" x14ac:dyDescent="0.35">
      <c r="H82" s="38">
        <v>6.6666666666666666E-2</v>
      </c>
      <c r="I82">
        <v>1</v>
      </c>
    </row>
    <row r="83" spans="8:9" x14ac:dyDescent="0.35">
      <c r="H83" s="39">
        <v>5.4166666666666669E-2</v>
      </c>
      <c r="I83">
        <v>1</v>
      </c>
    </row>
    <row r="84" spans="8:9" x14ac:dyDescent="0.35">
      <c r="H84" s="38">
        <v>4.7222222222222221E-2</v>
      </c>
      <c r="I84">
        <v>1</v>
      </c>
    </row>
    <row r="85" spans="8:9" x14ac:dyDescent="0.35">
      <c r="H85" s="39">
        <v>5.0694444444444445E-2</v>
      </c>
      <c r="I85">
        <v>1</v>
      </c>
    </row>
    <row r="86" spans="8:9" x14ac:dyDescent="0.35">
      <c r="H86" s="38">
        <v>3.3333333333333333E-2</v>
      </c>
      <c r="I86">
        <v>1</v>
      </c>
    </row>
    <row r="87" spans="8:9" x14ac:dyDescent="0.35">
      <c r="H87" s="39">
        <v>2.9861111111111113E-2</v>
      </c>
      <c r="I87">
        <v>1</v>
      </c>
    </row>
    <row r="88" spans="8:9" x14ac:dyDescent="0.35">
      <c r="H88" s="38">
        <v>0.11041666666666666</v>
      </c>
      <c r="I88">
        <v>1</v>
      </c>
    </row>
    <row r="89" spans="8:9" x14ac:dyDescent="0.35">
      <c r="H89" s="39">
        <v>0.1076388888888889</v>
      </c>
      <c r="I89">
        <v>1</v>
      </c>
    </row>
    <row r="90" spans="8:9" x14ac:dyDescent="0.35">
      <c r="H90" s="38">
        <v>2.0833333333333332E-2</v>
      </c>
      <c r="I90">
        <v>1</v>
      </c>
    </row>
    <row r="91" spans="8:9" x14ac:dyDescent="0.35">
      <c r="H91" s="39">
        <v>5.6944444444444443E-2</v>
      </c>
      <c r="I91">
        <v>1</v>
      </c>
    </row>
    <row r="92" spans="8:9" x14ac:dyDescent="0.35">
      <c r="H92" s="38">
        <v>0.1076388888888889</v>
      </c>
      <c r="I92">
        <v>0</v>
      </c>
    </row>
    <row r="93" spans="8:9" x14ac:dyDescent="0.35">
      <c r="H93" s="39">
        <v>7.9166666666666663E-2</v>
      </c>
      <c r="I93">
        <v>1</v>
      </c>
    </row>
    <row r="94" spans="8:9" x14ac:dyDescent="0.35">
      <c r="H94" s="38">
        <v>9.0972222222222218E-2</v>
      </c>
      <c r="I94">
        <v>0</v>
      </c>
    </row>
    <row r="95" spans="8:9" x14ac:dyDescent="0.35">
      <c r="H95" s="39">
        <v>0.10069444444444445</v>
      </c>
      <c r="I95">
        <v>1</v>
      </c>
    </row>
    <row r="96" spans="8:9" x14ac:dyDescent="0.35">
      <c r="H96" s="38">
        <v>6.3888888888888884E-2</v>
      </c>
      <c r="I96">
        <v>1</v>
      </c>
    </row>
    <row r="97" spans="8:9" x14ac:dyDescent="0.35">
      <c r="H97" s="39">
        <v>2.7777777777777776E-2</v>
      </c>
      <c r="I97">
        <v>1</v>
      </c>
    </row>
    <row r="98" spans="8:9" x14ac:dyDescent="0.35">
      <c r="H98" s="38">
        <v>3.4027777777777775E-2</v>
      </c>
      <c r="I98">
        <v>1</v>
      </c>
    </row>
    <row r="99" spans="8:9" x14ac:dyDescent="0.35">
      <c r="H99" s="39">
        <v>3.7499999999999999E-2</v>
      </c>
      <c r="I99">
        <v>1</v>
      </c>
    </row>
    <row r="100" spans="8:9" x14ac:dyDescent="0.35">
      <c r="H100" s="38">
        <v>1.3888888888888888E-2</v>
      </c>
      <c r="I100">
        <v>1</v>
      </c>
    </row>
    <row r="101" spans="8:9" x14ac:dyDescent="0.35">
      <c r="H101" s="39">
        <v>6.9444444444444448E-2</v>
      </c>
      <c r="I101">
        <v>1</v>
      </c>
    </row>
    <row r="102" spans="8:9" x14ac:dyDescent="0.35">
      <c r="H102" s="38">
        <v>3.5416666666666666E-2</v>
      </c>
      <c r="I102">
        <v>1</v>
      </c>
    </row>
    <row r="103" spans="8:9" x14ac:dyDescent="0.35">
      <c r="H103" s="39">
        <v>6.7361111111111108E-2</v>
      </c>
      <c r="I103">
        <v>1</v>
      </c>
    </row>
    <row r="104" spans="8:9" x14ac:dyDescent="0.35">
      <c r="H104" s="38">
        <v>6.7361111111111108E-2</v>
      </c>
      <c r="I104">
        <v>1</v>
      </c>
    </row>
    <row r="105" spans="8:9" x14ac:dyDescent="0.35">
      <c r="H105" s="39">
        <v>3.7499999999999999E-2</v>
      </c>
      <c r="I105">
        <v>1</v>
      </c>
    </row>
    <row r="106" spans="8:9" x14ac:dyDescent="0.35">
      <c r="H106" s="38">
        <v>6.6666666666666666E-2</v>
      </c>
      <c r="I106">
        <v>1</v>
      </c>
    </row>
    <row r="107" spans="8:9" x14ac:dyDescent="0.35">
      <c r="H107" s="39">
        <v>4.6527777777777779E-2</v>
      </c>
      <c r="I107">
        <v>1</v>
      </c>
    </row>
    <row r="108" spans="8:9" x14ac:dyDescent="0.35">
      <c r="H108" s="38">
        <v>4.0972222222222222E-2</v>
      </c>
      <c r="I108">
        <v>1</v>
      </c>
    </row>
    <row r="109" spans="8:9" x14ac:dyDescent="0.35">
      <c r="H109" s="39">
        <v>1.3194444444444444E-2</v>
      </c>
      <c r="I109">
        <v>1</v>
      </c>
    </row>
    <row r="110" spans="8:9" x14ac:dyDescent="0.35">
      <c r="H110" s="38">
        <v>6.5277777777777782E-2</v>
      </c>
      <c r="I110">
        <v>1</v>
      </c>
    </row>
    <row r="111" spans="8:9" x14ac:dyDescent="0.35">
      <c r="H111" s="39">
        <v>6.9444444444444441E-3</v>
      </c>
      <c r="I111">
        <v>1</v>
      </c>
    </row>
    <row r="112" spans="8:9" x14ac:dyDescent="0.35">
      <c r="H112" s="38">
        <v>9.8611111111111108E-2</v>
      </c>
      <c r="I112">
        <v>0</v>
      </c>
    </row>
    <row r="113" spans="8:9" x14ac:dyDescent="0.35">
      <c r="H113" s="39">
        <v>5.5555555555555558E-3</v>
      </c>
      <c r="I113">
        <v>1</v>
      </c>
    </row>
    <row r="114" spans="8:9" x14ac:dyDescent="0.35">
      <c r="H114" s="38">
        <v>4.9305555555555554E-2</v>
      </c>
      <c r="I114">
        <v>1</v>
      </c>
    </row>
    <row r="115" spans="8:9" x14ac:dyDescent="0.35">
      <c r="H115" s="39">
        <v>8.1250000000000003E-2</v>
      </c>
      <c r="I115">
        <v>1</v>
      </c>
    </row>
    <row r="116" spans="8:9" x14ac:dyDescent="0.35">
      <c r="H116" s="38">
        <v>9.8611111111111108E-2</v>
      </c>
      <c r="I116">
        <v>0</v>
      </c>
    </row>
    <row r="117" spans="8:9" x14ac:dyDescent="0.35">
      <c r="H117" s="39">
        <v>3.3333333333333333E-2</v>
      </c>
      <c r="I117">
        <v>1</v>
      </c>
    </row>
    <row r="118" spans="8:9" x14ac:dyDescent="0.35">
      <c r="H118" s="38">
        <v>9.166666666666666E-2</v>
      </c>
      <c r="I118">
        <v>0</v>
      </c>
    </row>
    <row r="119" spans="8:9" x14ac:dyDescent="0.35">
      <c r="H119" s="39">
        <v>2.9166666666666667E-2</v>
      </c>
      <c r="I119">
        <v>1</v>
      </c>
    </row>
    <row r="120" spans="8:9" x14ac:dyDescent="0.35">
      <c r="H120" s="38">
        <v>1.2500000000000001E-2</v>
      </c>
      <c r="I120">
        <v>1</v>
      </c>
    </row>
    <row r="121" spans="8:9" x14ac:dyDescent="0.35">
      <c r="H121" s="39">
        <v>8.9583333333333334E-2</v>
      </c>
      <c r="I121">
        <v>1</v>
      </c>
    </row>
    <row r="122" spans="8:9" x14ac:dyDescent="0.35">
      <c r="H122" s="38">
        <v>2.8472222222222222E-2</v>
      </c>
      <c r="I122">
        <v>1</v>
      </c>
    </row>
    <row r="123" spans="8:9" x14ac:dyDescent="0.35">
      <c r="H123" s="39">
        <v>5.2777777777777778E-2</v>
      </c>
      <c r="I123">
        <v>1</v>
      </c>
    </row>
    <row r="124" spans="8:9" x14ac:dyDescent="0.35">
      <c r="H124" s="38">
        <v>5.486111111111111E-2</v>
      </c>
      <c r="I124">
        <v>1</v>
      </c>
    </row>
    <row r="125" spans="8:9" x14ac:dyDescent="0.35">
      <c r="H125" s="39">
        <v>9.7222222222222224E-2</v>
      </c>
      <c r="I125">
        <v>1</v>
      </c>
    </row>
    <row r="126" spans="8:9" x14ac:dyDescent="0.35">
      <c r="H126" s="38">
        <v>5.9722222222222225E-2</v>
      </c>
      <c r="I126">
        <v>1</v>
      </c>
    </row>
    <row r="127" spans="8:9" x14ac:dyDescent="0.35">
      <c r="H127" s="39">
        <v>7.1527777777777773E-2</v>
      </c>
      <c r="I127">
        <v>1</v>
      </c>
    </row>
    <row r="128" spans="8:9" x14ac:dyDescent="0.35">
      <c r="H128" s="38">
        <v>9.3055555555555558E-2</v>
      </c>
      <c r="I128">
        <v>0</v>
      </c>
    </row>
    <row r="129" spans="8:9" x14ac:dyDescent="0.35">
      <c r="H129" s="39">
        <v>3.1944444444444442E-2</v>
      </c>
      <c r="I129">
        <v>1</v>
      </c>
    </row>
    <row r="130" spans="8:9" x14ac:dyDescent="0.35">
      <c r="H130" s="38">
        <v>6.8750000000000006E-2</v>
      </c>
      <c r="I130">
        <v>1</v>
      </c>
    </row>
    <row r="131" spans="8:9" x14ac:dyDescent="0.35">
      <c r="H131" s="39">
        <v>3.8194444444444448E-2</v>
      </c>
      <c r="I131">
        <v>1</v>
      </c>
    </row>
    <row r="132" spans="8:9" x14ac:dyDescent="0.35">
      <c r="H132" s="38">
        <v>2.9861111111111113E-2</v>
      </c>
      <c r="I132">
        <v>1</v>
      </c>
    </row>
    <row r="133" spans="8:9" x14ac:dyDescent="0.35">
      <c r="H133" s="39">
        <v>2.013888888888889E-2</v>
      </c>
      <c r="I133">
        <v>1</v>
      </c>
    </row>
    <row r="134" spans="8:9" x14ac:dyDescent="0.35">
      <c r="H134" s="38">
        <v>9.7916666666666666E-2</v>
      </c>
      <c r="I134">
        <v>0</v>
      </c>
    </row>
    <row r="135" spans="8:9" x14ac:dyDescent="0.35">
      <c r="H135" s="39">
        <v>7.9861111111111105E-2</v>
      </c>
      <c r="I135">
        <v>1</v>
      </c>
    </row>
    <row r="136" spans="8:9" x14ac:dyDescent="0.35">
      <c r="H136" s="38">
        <v>8.1944444444444445E-2</v>
      </c>
      <c r="I136">
        <v>0</v>
      </c>
    </row>
    <row r="137" spans="8:9" x14ac:dyDescent="0.35">
      <c r="H137" s="39">
        <v>8.4027777777777785E-2</v>
      </c>
      <c r="I137">
        <v>1</v>
      </c>
    </row>
    <row r="138" spans="8:9" x14ac:dyDescent="0.35">
      <c r="H138" s="38">
        <v>9.5138888888888884E-2</v>
      </c>
      <c r="I138">
        <v>1</v>
      </c>
    </row>
    <row r="139" spans="8:9" x14ac:dyDescent="0.35">
      <c r="H139" s="39">
        <v>1.1111111111111112E-2</v>
      </c>
      <c r="I139">
        <v>1</v>
      </c>
    </row>
    <row r="140" spans="8:9" x14ac:dyDescent="0.35">
      <c r="H140" s="38">
        <v>3.5416666666666666E-2</v>
      </c>
      <c r="I140">
        <v>1</v>
      </c>
    </row>
    <row r="141" spans="8:9" x14ac:dyDescent="0.35">
      <c r="H141" s="39">
        <v>9.0972222222222218E-2</v>
      </c>
      <c r="I141">
        <v>1</v>
      </c>
    </row>
    <row r="142" spans="8:9" x14ac:dyDescent="0.35">
      <c r="H142" s="38">
        <v>6.805555555555555E-2</v>
      </c>
      <c r="I142">
        <v>1</v>
      </c>
    </row>
    <row r="143" spans="8:9" x14ac:dyDescent="0.35">
      <c r="H143" s="39">
        <v>8.9583333333333334E-2</v>
      </c>
      <c r="I143">
        <v>1</v>
      </c>
    </row>
    <row r="144" spans="8:9" x14ac:dyDescent="0.35">
      <c r="H144" s="38">
        <v>5.5555555555555558E-3</v>
      </c>
      <c r="I144">
        <v>1</v>
      </c>
    </row>
    <row r="145" spans="8:9" x14ac:dyDescent="0.35">
      <c r="H145" s="39">
        <v>9.4444444444444442E-2</v>
      </c>
      <c r="I145">
        <v>0</v>
      </c>
    </row>
    <row r="146" spans="8:9" x14ac:dyDescent="0.35">
      <c r="H146" s="38">
        <v>3.7499999999999999E-2</v>
      </c>
      <c r="I146">
        <v>1</v>
      </c>
    </row>
    <row r="147" spans="8:9" x14ac:dyDescent="0.35">
      <c r="H147" s="39">
        <v>6.7361111111111108E-2</v>
      </c>
      <c r="I147">
        <v>0</v>
      </c>
    </row>
    <row r="148" spans="8:9" x14ac:dyDescent="0.35">
      <c r="H148" s="38">
        <v>2.6388888888888889E-2</v>
      </c>
      <c r="I148">
        <v>1</v>
      </c>
    </row>
    <row r="149" spans="8:9" x14ac:dyDescent="0.35">
      <c r="H149" s="39">
        <v>2.2222222222222223E-2</v>
      </c>
      <c r="I149">
        <v>1</v>
      </c>
    </row>
    <row r="150" spans="8:9" x14ac:dyDescent="0.35">
      <c r="H150" s="38">
        <v>2.2916666666666665E-2</v>
      </c>
      <c r="I150">
        <v>1</v>
      </c>
    </row>
    <row r="151" spans="8:9" x14ac:dyDescent="0.35">
      <c r="H151" s="39">
        <v>9.583333333333334E-2</v>
      </c>
      <c r="I151">
        <v>0</v>
      </c>
    </row>
    <row r="152" spans="8:9" x14ac:dyDescent="0.35">
      <c r="H152" s="38">
        <v>5.8333333333333334E-2</v>
      </c>
      <c r="I152">
        <v>1</v>
      </c>
    </row>
    <row r="153" spans="8:9" x14ac:dyDescent="0.35">
      <c r="H153" s="39">
        <v>9.6527777777777782E-2</v>
      </c>
      <c r="I153">
        <v>1</v>
      </c>
    </row>
    <row r="154" spans="8:9" x14ac:dyDescent="0.35">
      <c r="H154" s="38">
        <v>2.0833333333333332E-2</v>
      </c>
      <c r="I154">
        <v>1</v>
      </c>
    </row>
    <row r="155" spans="8:9" x14ac:dyDescent="0.35">
      <c r="H155" s="39">
        <v>0.11944444444444445</v>
      </c>
      <c r="I155">
        <v>0</v>
      </c>
    </row>
    <row r="156" spans="8:9" x14ac:dyDescent="0.35">
      <c r="H156" s="38">
        <v>5.5555555555555552E-2</v>
      </c>
      <c r="I156">
        <v>1</v>
      </c>
    </row>
    <row r="157" spans="8:9" x14ac:dyDescent="0.35">
      <c r="H157" s="39">
        <v>1.7361111111111112E-2</v>
      </c>
      <c r="I157">
        <v>1</v>
      </c>
    </row>
    <row r="158" spans="8:9" x14ac:dyDescent="0.35">
      <c r="H158" s="38">
        <v>8.3333333333333329E-2</v>
      </c>
      <c r="I158">
        <v>1</v>
      </c>
    </row>
    <row r="159" spans="8:9" x14ac:dyDescent="0.35">
      <c r="H159" s="39">
        <v>7.0833333333333331E-2</v>
      </c>
      <c r="I159">
        <v>0</v>
      </c>
    </row>
    <row r="160" spans="8:9" x14ac:dyDescent="0.35">
      <c r="H160" s="38">
        <v>7.4305555555555555E-2</v>
      </c>
      <c r="I160">
        <v>1</v>
      </c>
    </row>
    <row r="161" spans="8:9" x14ac:dyDescent="0.35">
      <c r="H161" s="39">
        <v>3.3333333333333333E-2</v>
      </c>
      <c r="I161">
        <v>1</v>
      </c>
    </row>
    <row r="162" spans="8:9" x14ac:dyDescent="0.35">
      <c r="H162" s="38">
        <v>6.1111111111111109E-2</v>
      </c>
      <c r="I162">
        <v>1</v>
      </c>
    </row>
    <row r="163" spans="8:9" x14ac:dyDescent="0.35">
      <c r="H163" s="39">
        <v>9.0277777777777769E-3</v>
      </c>
      <c r="I163">
        <v>1</v>
      </c>
    </row>
    <row r="164" spans="8:9" x14ac:dyDescent="0.35">
      <c r="H164" s="38">
        <v>2.8472222222222222E-2</v>
      </c>
      <c r="I164">
        <v>1</v>
      </c>
    </row>
    <row r="165" spans="8:9" x14ac:dyDescent="0.35">
      <c r="H165" s="39">
        <v>6.7361111111111108E-2</v>
      </c>
      <c r="I165">
        <v>0</v>
      </c>
    </row>
    <row r="166" spans="8:9" x14ac:dyDescent="0.35">
      <c r="H166" s="38">
        <v>1.8055555555555554E-2</v>
      </c>
      <c r="I166">
        <v>1</v>
      </c>
    </row>
    <row r="167" spans="8:9" x14ac:dyDescent="0.35">
      <c r="H167" s="39">
        <v>8.1944444444444445E-2</v>
      </c>
      <c r="I167">
        <v>1</v>
      </c>
    </row>
    <row r="168" spans="8:9" x14ac:dyDescent="0.35">
      <c r="H168" s="38">
        <v>1.9444444444444445E-2</v>
      </c>
      <c r="I168">
        <v>1</v>
      </c>
    </row>
    <row r="169" spans="8:9" x14ac:dyDescent="0.35">
      <c r="H169" s="39">
        <v>4.8611111111111112E-2</v>
      </c>
      <c r="I169">
        <v>1</v>
      </c>
    </row>
    <row r="170" spans="8:9" x14ac:dyDescent="0.35">
      <c r="H170" s="38">
        <v>1.1111111111111112E-2</v>
      </c>
      <c r="I170">
        <v>1</v>
      </c>
    </row>
    <row r="171" spans="8:9" x14ac:dyDescent="0.35">
      <c r="H171" s="39">
        <v>0.10416666666666667</v>
      </c>
      <c r="I171">
        <v>1</v>
      </c>
    </row>
    <row r="172" spans="8:9" x14ac:dyDescent="0.35">
      <c r="H172" s="38">
        <v>7.3611111111111113E-2</v>
      </c>
      <c r="I172">
        <v>0</v>
      </c>
    </row>
    <row r="173" spans="8:9" x14ac:dyDescent="0.35">
      <c r="H173" s="39">
        <v>3.2638888888888891E-2</v>
      </c>
      <c r="I173">
        <v>1</v>
      </c>
    </row>
    <row r="174" spans="8:9" x14ac:dyDescent="0.35">
      <c r="H174" s="38">
        <v>2.2916666666666665E-2</v>
      </c>
      <c r="I174">
        <v>1</v>
      </c>
    </row>
    <row r="175" spans="8:9" x14ac:dyDescent="0.35">
      <c r="H175" s="39">
        <v>0.11041666666666666</v>
      </c>
      <c r="I175">
        <v>0</v>
      </c>
    </row>
    <row r="176" spans="8:9" x14ac:dyDescent="0.35">
      <c r="H176" s="38">
        <v>9.6527777777777782E-2</v>
      </c>
      <c r="I176">
        <v>1</v>
      </c>
    </row>
    <row r="177" spans="8:9" x14ac:dyDescent="0.35">
      <c r="H177" s="39">
        <v>7.3611111111111113E-2</v>
      </c>
      <c r="I177">
        <v>1</v>
      </c>
    </row>
    <row r="178" spans="8:9" x14ac:dyDescent="0.35">
      <c r="H178" s="38">
        <v>1.3194444444444444E-2</v>
      </c>
      <c r="I178">
        <v>1</v>
      </c>
    </row>
    <row r="179" spans="8:9" x14ac:dyDescent="0.35">
      <c r="H179" s="39">
        <v>8.3333333333333332E-3</v>
      </c>
      <c r="I179">
        <v>1</v>
      </c>
    </row>
    <row r="180" spans="8:9" x14ac:dyDescent="0.35">
      <c r="H180" s="38">
        <v>6.1805555555555558E-2</v>
      </c>
      <c r="I180">
        <v>1</v>
      </c>
    </row>
    <row r="181" spans="8:9" x14ac:dyDescent="0.35">
      <c r="H181" s="39">
        <v>5.6944444444444443E-2</v>
      </c>
      <c r="I181">
        <v>1</v>
      </c>
    </row>
    <row r="182" spans="8:9" x14ac:dyDescent="0.35">
      <c r="H182" s="38">
        <v>6.9444444444444448E-2</v>
      </c>
      <c r="I182">
        <v>1</v>
      </c>
    </row>
    <row r="183" spans="8:9" x14ac:dyDescent="0.35">
      <c r="H183" s="39">
        <v>4.1666666666666666E-3</v>
      </c>
      <c r="I183">
        <v>1</v>
      </c>
    </row>
    <row r="184" spans="8:9" x14ac:dyDescent="0.35">
      <c r="H184" s="38">
        <v>0.10416666666666667</v>
      </c>
      <c r="I184">
        <v>1</v>
      </c>
    </row>
    <row r="185" spans="8:9" x14ac:dyDescent="0.35">
      <c r="H185" s="39">
        <v>9.375E-2</v>
      </c>
      <c r="I185">
        <v>0</v>
      </c>
    </row>
    <row r="186" spans="8:9" x14ac:dyDescent="0.35">
      <c r="H186" s="38">
        <v>5.1388888888888887E-2</v>
      </c>
      <c r="I186">
        <v>1</v>
      </c>
    </row>
    <row r="187" spans="8:9" x14ac:dyDescent="0.35">
      <c r="H187" s="39">
        <v>4.6527777777777779E-2</v>
      </c>
      <c r="I187">
        <v>1</v>
      </c>
    </row>
    <row r="188" spans="8:9" x14ac:dyDescent="0.35">
      <c r="H188" s="38">
        <v>3.9583333333333331E-2</v>
      </c>
      <c r="I188">
        <v>1</v>
      </c>
    </row>
    <row r="189" spans="8:9" x14ac:dyDescent="0.35">
      <c r="H189" s="39">
        <v>1.7361111111111112E-2</v>
      </c>
      <c r="I189">
        <v>1</v>
      </c>
    </row>
    <row r="190" spans="8:9" x14ac:dyDescent="0.35">
      <c r="H190" s="38">
        <v>4.9305555555555554E-2</v>
      </c>
      <c r="I190">
        <v>1</v>
      </c>
    </row>
    <row r="191" spans="8:9" x14ac:dyDescent="0.35">
      <c r="H191" s="39">
        <v>7.2916666666666671E-2</v>
      </c>
      <c r="I191">
        <v>1</v>
      </c>
    </row>
    <row r="192" spans="8:9" x14ac:dyDescent="0.35">
      <c r="H192" s="38">
        <v>3.888888888888889E-2</v>
      </c>
      <c r="I192">
        <v>1</v>
      </c>
    </row>
    <row r="193" spans="8:9" x14ac:dyDescent="0.35">
      <c r="H193" s="39">
        <v>1.5277777777777777E-2</v>
      </c>
      <c r="I193">
        <v>1</v>
      </c>
    </row>
    <row r="194" spans="8:9" x14ac:dyDescent="0.35">
      <c r="H194" s="38">
        <v>5.2777777777777778E-2</v>
      </c>
      <c r="I194">
        <v>1</v>
      </c>
    </row>
    <row r="195" spans="8:9" x14ac:dyDescent="0.35">
      <c r="H195" s="39">
        <v>4.8611111111111112E-3</v>
      </c>
      <c r="I195">
        <v>1</v>
      </c>
    </row>
    <row r="196" spans="8:9" x14ac:dyDescent="0.35">
      <c r="H196" s="38">
        <v>7.6388888888888895E-2</v>
      </c>
      <c r="I196">
        <v>1</v>
      </c>
    </row>
    <row r="197" spans="8:9" x14ac:dyDescent="0.35">
      <c r="H197" s="39">
        <v>5.0694444444444445E-2</v>
      </c>
      <c r="I197">
        <v>1</v>
      </c>
    </row>
    <row r="198" spans="8:9" x14ac:dyDescent="0.35">
      <c r="H198" s="38">
        <v>3.5416666666666666E-2</v>
      </c>
      <c r="I198">
        <v>1</v>
      </c>
    </row>
    <row r="199" spans="8:9" x14ac:dyDescent="0.35">
      <c r="H199" s="39">
        <v>1.8749999999999999E-2</v>
      </c>
      <c r="I199">
        <v>1</v>
      </c>
    </row>
    <row r="200" spans="8:9" x14ac:dyDescent="0.35">
      <c r="H200" s="38">
        <v>4.6527777777777779E-2</v>
      </c>
      <c r="I200">
        <v>1</v>
      </c>
    </row>
    <row r="201" spans="8:9" x14ac:dyDescent="0.35">
      <c r="H201" s="39">
        <v>8.3333333333333332E-3</v>
      </c>
      <c r="I201">
        <v>1</v>
      </c>
    </row>
    <row r="202" spans="8:9" x14ac:dyDescent="0.35">
      <c r="H202" s="38">
        <v>3.2638888888888891E-2</v>
      </c>
      <c r="I202">
        <v>1</v>
      </c>
    </row>
    <row r="203" spans="8:9" x14ac:dyDescent="0.35">
      <c r="H203" s="39">
        <v>3.3333333333333333E-2</v>
      </c>
      <c r="I203">
        <v>1</v>
      </c>
    </row>
    <row r="204" spans="8:9" x14ac:dyDescent="0.35">
      <c r="H204" s="38">
        <v>9.8611111111111108E-2</v>
      </c>
      <c r="I204">
        <v>0</v>
      </c>
    </row>
    <row r="205" spans="8:9" x14ac:dyDescent="0.35">
      <c r="H205" s="39">
        <v>0.10138888888888889</v>
      </c>
      <c r="I205">
        <v>1</v>
      </c>
    </row>
    <row r="206" spans="8:9" x14ac:dyDescent="0.35">
      <c r="H206" s="38">
        <v>1.8055555555555554E-2</v>
      </c>
      <c r="I206">
        <v>1</v>
      </c>
    </row>
    <row r="207" spans="8:9" x14ac:dyDescent="0.35">
      <c r="H207" s="39">
        <v>0.11180555555555556</v>
      </c>
      <c r="I207">
        <v>1</v>
      </c>
    </row>
    <row r="208" spans="8:9" x14ac:dyDescent="0.35">
      <c r="H208" s="38">
        <v>3.8194444444444448E-2</v>
      </c>
      <c r="I208">
        <v>1</v>
      </c>
    </row>
    <row r="209" spans="8:9" x14ac:dyDescent="0.35">
      <c r="H209" s="39">
        <v>7.6388888888888886E-3</v>
      </c>
      <c r="I209">
        <v>1</v>
      </c>
    </row>
    <row r="210" spans="8:9" x14ac:dyDescent="0.35">
      <c r="H210" s="38">
        <v>0.11527777777777778</v>
      </c>
      <c r="I210">
        <v>1</v>
      </c>
    </row>
    <row r="211" spans="8:9" x14ac:dyDescent="0.35">
      <c r="H211" s="39">
        <v>2.013888888888889E-2</v>
      </c>
      <c r="I211">
        <v>1</v>
      </c>
    </row>
    <row r="212" spans="8:9" x14ac:dyDescent="0.35">
      <c r="H212" s="38">
        <v>2.7777777777777776E-2</v>
      </c>
      <c r="I212">
        <v>1</v>
      </c>
    </row>
    <row r="213" spans="8:9" x14ac:dyDescent="0.35">
      <c r="H213" s="39">
        <v>6.458333333333334E-2</v>
      </c>
      <c r="I213">
        <v>1</v>
      </c>
    </row>
    <row r="214" spans="8:9" x14ac:dyDescent="0.35">
      <c r="H214" s="38">
        <v>8.7499999999999994E-2</v>
      </c>
      <c r="I214">
        <v>1</v>
      </c>
    </row>
    <row r="215" spans="8:9" x14ac:dyDescent="0.35">
      <c r="H215" s="39">
        <v>7.2916666666666671E-2</v>
      </c>
      <c r="I215">
        <v>0</v>
      </c>
    </row>
    <row r="216" spans="8:9" x14ac:dyDescent="0.35">
      <c r="H216" s="38">
        <v>8.1250000000000003E-2</v>
      </c>
      <c r="I216">
        <v>1</v>
      </c>
    </row>
    <row r="217" spans="8:9" x14ac:dyDescent="0.35">
      <c r="H217" s="39">
        <v>7.0833333333333331E-2</v>
      </c>
      <c r="I217">
        <v>1</v>
      </c>
    </row>
    <row r="218" spans="8:9" x14ac:dyDescent="0.35">
      <c r="H218" s="38">
        <v>6.0416666666666667E-2</v>
      </c>
      <c r="I218">
        <v>1</v>
      </c>
    </row>
    <row r="219" spans="8:9" x14ac:dyDescent="0.35">
      <c r="H219" s="39">
        <v>1.8055555555555554E-2</v>
      </c>
      <c r="I219">
        <v>1</v>
      </c>
    </row>
    <row r="220" spans="8:9" x14ac:dyDescent="0.35">
      <c r="H220" s="38">
        <v>0.11874999999999999</v>
      </c>
      <c r="I220">
        <v>1</v>
      </c>
    </row>
    <row r="221" spans="8:9" x14ac:dyDescent="0.35">
      <c r="H221" s="39">
        <v>4.7222222222222221E-2</v>
      </c>
      <c r="I221">
        <v>1</v>
      </c>
    </row>
    <row r="222" spans="8:9" x14ac:dyDescent="0.35">
      <c r="H222" s="38">
        <v>3.5416666666666666E-2</v>
      </c>
      <c r="I222">
        <v>1</v>
      </c>
    </row>
    <row r="223" spans="8:9" x14ac:dyDescent="0.35">
      <c r="H223" s="39">
        <v>0.12222222222222222</v>
      </c>
      <c r="I223">
        <v>1</v>
      </c>
    </row>
    <row r="224" spans="8:9" x14ac:dyDescent="0.35">
      <c r="H224" s="38">
        <v>0.05</v>
      </c>
      <c r="I224">
        <v>1</v>
      </c>
    </row>
    <row r="225" spans="8:9" x14ac:dyDescent="0.35">
      <c r="H225" s="39">
        <v>2.2916666666666665E-2</v>
      </c>
      <c r="I225">
        <v>1</v>
      </c>
    </row>
    <row r="226" spans="8:9" x14ac:dyDescent="0.35">
      <c r="H226" s="38">
        <v>9.8611111111111108E-2</v>
      </c>
      <c r="I226">
        <v>1</v>
      </c>
    </row>
    <row r="227" spans="8:9" x14ac:dyDescent="0.35">
      <c r="H227" s="39">
        <v>4.6527777777777779E-2</v>
      </c>
      <c r="I227">
        <v>1</v>
      </c>
    </row>
    <row r="228" spans="8:9" x14ac:dyDescent="0.35">
      <c r="H228" s="38">
        <v>4.027777777777778E-2</v>
      </c>
      <c r="I228">
        <v>1</v>
      </c>
    </row>
    <row r="229" spans="8:9" x14ac:dyDescent="0.35">
      <c r="H229" s="39">
        <v>0.10833333333333334</v>
      </c>
      <c r="I229">
        <v>0</v>
      </c>
    </row>
    <row r="230" spans="8:9" x14ac:dyDescent="0.35">
      <c r="H230" s="38">
        <v>5.9027777777777776E-2</v>
      </c>
      <c r="I230">
        <v>0</v>
      </c>
    </row>
    <row r="231" spans="8:9" x14ac:dyDescent="0.35">
      <c r="H231" s="39">
        <v>1.4583333333333334E-2</v>
      </c>
      <c r="I231">
        <v>1</v>
      </c>
    </row>
    <row r="232" spans="8:9" x14ac:dyDescent="0.35">
      <c r="H232" s="38">
        <v>5.9722222222222225E-2</v>
      </c>
      <c r="I232">
        <v>1</v>
      </c>
    </row>
    <row r="233" spans="8:9" x14ac:dyDescent="0.35">
      <c r="H233" s="39">
        <v>4.027777777777778E-2</v>
      </c>
      <c r="I233">
        <v>1</v>
      </c>
    </row>
    <row r="234" spans="8:9" x14ac:dyDescent="0.35">
      <c r="H234" s="38">
        <v>7.7083333333333337E-2</v>
      </c>
      <c r="I234">
        <v>0</v>
      </c>
    </row>
    <row r="235" spans="8:9" x14ac:dyDescent="0.35">
      <c r="H235" s="39">
        <v>6.9444444444444448E-2</v>
      </c>
      <c r="I235">
        <v>1</v>
      </c>
    </row>
    <row r="236" spans="8:9" x14ac:dyDescent="0.35">
      <c r="H236" s="38">
        <v>0.11874999999999999</v>
      </c>
      <c r="I236">
        <v>0</v>
      </c>
    </row>
    <row r="237" spans="8:9" x14ac:dyDescent="0.35">
      <c r="H237" s="39">
        <v>0.10972222222222222</v>
      </c>
      <c r="I237">
        <v>0</v>
      </c>
    </row>
    <row r="238" spans="8:9" x14ac:dyDescent="0.35">
      <c r="H238" s="38">
        <v>9.375E-2</v>
      </c>
      <c r="I238">
        <v>0</v>
      </c>
    </row>
    <row r="239" spans="8:9" x14ac:dyDescent="0.35">
      <c r="H239" s="39">
        <v>0.11388888888888889</v>
      </c>
      <c r="I239">
        <v>0</v>
      </c>
    </row>
    <row r="240" spans="8:9" x14ac:dyDescent="0.35">
      <c r="H240" s="38">
        <v>6.9444444444444448E-2</v>
      </c>
      <c r="I240">
        <v>1</v>
      </c>
    </row>
    <row r="241" spans="8:9" x14ac:dyDescent="0.35">
      <c r="H241" s="39">
        <v>2.6388888888888889E-2</v>
      </c>
      <c r="I241">
        <v>1</v>
      </c>
    </row>
    <row r="242" spans="8:9" x14ac:dyDescent="0.35">
      <c r="H242" s="38">
        <v>3.1944444444444442E-2</v>
      </c>
      <c r="I242">
        <v>1</v>
      </c>
    </row>
    <row r="243" spans="8:9" x14ac:dyDescent="0.35">
      <c r="H243" s="39">
        <v>8.3333333333333329E-2</v>
      </c>
      <c r="I243">
        <v>1</v>
      </c>
    </row>
    <row r="244" spans="8:9" x14ac:dyDescent="0.35">
      <c r="H244" s="38">
        <v>9.0277777777777769E-3</v>
      </c>
      <c r="I244">
        <v>1</v>
      </c>
    </row>
    <row r="245" spans="8:9" x14ac:dyDescent="0.35">
      <c r="H245" s="39">
        <v>3.1944444444444442E-2</v>
      </c>
      <c r="I245">
        <v>1</v>
      </c>
    </row>
    <row r="246" spans="8:9" x14ac:dyDescent="0.35">
      <c r="H246" s="38">
        <v>1.5972222222222221E-2</v>
      </c>
      <c r="I246">
        <v>1</v>
      </c>
    </row>
    <row r="247" spans="8:9" x14ac:dyDescent="0.35">
      <c r="H247" s="39">
        <v>9.0277777777777769E-3</v>
      </c>
      <c r="I247">
        <v>1</v>
      </c>
    </row>
    <row r="248" spans="8:9" x14ac:dyDescent="0.35">
      <c r="H248" s="38">
        <v>7.4999999999999997E-2</v>
      </c>
      <c r="I248">
        <v>0</v>
      </c>
    </row>
    <row r="249" spans="8:9" x14ac:dyDescent="0.35">
      <c r="H249" s="39">
        <v>5.9027777777777776E-2</v>
      </c>
      <c r="I249">
        <v>1</v>
      </c>
    </row>
    <row r="250" spans="8:9" x14ac:dyDescent="0.35">
      <c r="H250" s="38">
        <v>3.6805555555555557E-2</v>
      </c>
      <c r="I250">
        <v>1</v>
      </c>
    </row>
    <row r="251" spans="8:9" x14ac:dyDescent="0.35">
      <c r="H251" s="39">
        <v>1.3888888888888888E-2</v>
      </c>
      <c r="I251">
        <v>1</v>
      </c>
    </row>
    <row r="252" spans="8:9" x14ac:dyDescent="0.35">
      <c r="H252" s="38">
        <v>6.5277777777777782E-2</v>
      </c>
      <c r="I252">
        <v>0</v>
      </c>
    </row>
    <row r="253" spans="8:9" x14ac:dyDescent="0.35">
      <c r="H253" s="39">
        <v>0.10138888888888889</v>
      </c>
      <c r="I253">
        <v>1</v>
      </c>
    </row>
    <row r="254" spans="8:9" x14ac:dyDescent="0.35">
      <c r="H254" s="38">
        <v>8.2638888888888887E-2</v>
      </c>
      <c r="I254">
        <v>1</v>
      </c>
    </row>
    <row r="255" spans="8:9" x14ac:dyDescent="0.35">
      <c r="H255" s="39">
        <v>2.4305555555555556E-2</v>
      </c>
      <c r="I255">
        <v>1</v>
      </c>
    </row>
    <row r="256" spans="8:9" x14ac:dyDescent="0.35">
      <c r="H256" s="38">
        <v>8.1250000000000003E-2</v>
      </c>
      <c r="I256">
        <v>0</v>
      </c>
    </row>
    <row r="257" spans="8:9" x14ac:dyDescent="0.35">
      <c r="H257" s="39">
        <v>6.3194444444444442E-2</v>
      </c>
      <c r="I257">
        <v>1</v>
      </c>
    </row>
    <row r="258" spans="8:9" x14ac:dyDescent="0.35">
      <c r="H258" s="38">
        <v>0.10416666666666667</v>
      </c>
      <c r="I258">
        <v>0</v>
      </c>
    </row>
    <row r="259" spans="8:9" x14ac:dyDescent="0.35">
      <c r="H259" s="39">
        <v>9.6527777777777782E-2</v>
      </c>
      <c r="I259">
        <v>0</v>
      </c>
    </row>
    <row r="260" spans="8:9" x14ac:dyDescent="0.35">
      <c r="H260" s="38">
        <v>2.1527777777777778E-2</v>
      </c>
      <c r="I260">
        <v>1</v>
      </c>
    </row>
    <row r="261" spans="8:9" x14ac:dyDescent="0.35">
      <c r="H261" s="39">
        <v>6.8750000000000006E-2</v>
      </c>
      <c r="I261">
        <v>1</v>
      </c>
    </row>
    <row r="262" spans="8:9" x14ac:dyDescent="0.35">
      <c r="H262" s="38">
        <v>1.7361111111111112E-2</v>
      </c>
      <c r="I262">
        <v>1</v>
      </c>
    </row>
    <row r="263" spans="8:9" x14ac:dyDescent="0.35">
      <c r="H263" s="39">
        <v>7.013888888888889E-2</v>
      </c>
      <c r="I263">
        <v>0</v>
      </c>
    </row>
    <row r="264" spans="8:9" x14ac:dyDescent="0.35">
      <c r="H264" s="38">
        <v>2.5694444444444443E-2</v>
      </c>
      <c r="I264">
        <v>1</v>
      </c>
    </row>
    <row r="265" spans="8:9" x14ac:dyDescent="0.35">
      <c r="H265" s="39">
        <v>3.125E-2</v>
      </c>
      <c r="I265">
        <v>1</v>
      </c>
    </row>
    <row r="266" spans="8:9" x14ac:dyDescent="0.35">
      <c r="H266" s="38">
        <v>5.0694444444444445E-2</v>
      </c>
      <c r="I266">
        <v>1</v>
      </c>
    </row>
    <row r="267" spans="8:9" x14ac:dyDescent="0.35">
      <c r="H267" s="39">
        <v>8.9583333333333334E-2</v>
      </c>
      <c r="I267">
        <v>1</v>
      </c>
    </row>
    <row r="268" spans="8:9" x14ac:dyDescent="0.35">
      <c r="H268" s="38">
        <v>7.6388888888888886E-3</v>
      </c>
      <c r="I268">
        <v>1</v>
      </c>
    </row>
    <row r="269" spans="8:9" x14ac:dyDescent="0.35">
      <c r="H269" s="39">
        <v>6.8750000000000006E-2</v>
      </c>
      <c r="I269">
        <v>0</v>
      </c>
    </row>
    <row r="270" spans="8:9" x14ac:dyDescent="0.35">
      <c r="H270" s="38">
        <v>1.5277777777777777E-2</v>
      </c>
      <c r="I270">
        <v>1</v>
      </c>
    </row>
    <row r="271" spans="8:9" x14ac:dyDescent="0.35">
      <c r="H271" s="39">
        <v>6.1805555555555558E-2</v>
      </c>
      <c r="I271">
        <v>1</v>
      </c>
    </row>
    <row r="272" spans="8:9" x14ac:dyDescent="0.35">
      <c r="H272" s="38">
        <v>8.0555555555555561E-2</v>
      </c>
      <c r="I272">
        <v>1</v>
      </c>
    </row>
    <row r="273" spans="8:9" x14ac:dyDescent="0.35">
      <c r="H273" s="39">
        <v>0.10138888888888889</v>
      </c>
      <c r="I273">
        <v>0</v>
      </c>
    </row>
    <row r="274" spans="8:9" x14ac:dyDescent="0.35">
      <c r="H274" s="38">
        <v>4.0972222222222222E-2</v>
      </c>
      <c r="I274">
        <v>1</v>
      </c>
    </row>
    <row r="275" spans="8:9" x14ac:dyDescent="0.35">
      <c r="H275" s="39">
        <v>8.3333333333333329E-2</v>
      </c>
      <c r="I275">
        <v>1</v>
      </c>
    </row>
    <row r="276" spans="8:9" x14ac:dyDescent="0.35">
      <c r="H276" s="38">
        <v>7.5694444444444439E-2</v>
      </c>
      <c r="I276">
        <v>1</v>
      </c>
    </row>
    <row r="277" spans="8:9" x14ac:dyDescent="0.35">
      <c r="H277" s="39">
        <v>2.013888888888889E-2</v>
      </c>
      <c r="I277">
        <v>1</v>
      </c>
    </row>
    <row r="278" spans="8:9" x14ac:dyDescent="0.35">
      <c r="H278" s="38">
        <v>8.4722222222222227E-2</v>
      </c>
      <c r="I278">
        <v>1</v>
      </c>
    </row>
    <row r="279" spans="8:9" x14ac:dyDescent="0.35">
      <c r="H279" s="39">
        <v>5.8333333333333334E-2</v>
      </c>
      <c r="I279">
        <v>1</v>
      </c>
    </row>
    <row r="280" spans="8:9" x14ac:dyDescent="0.35">
      <c r="H280" s="38">
        <v>3.8194444444444448E-2</v>
      </c>
      <c r="I280">
        <v>1</v>
      </c>
    </row>
    <row r="281" spans="8:9" x14ac:dyDescent="0.35">
      <c r="H281" s="39">
        <v>9.7916666666666666E-2</v>
      </c>
      <c r="I281">
        <v>1</v>
      </c>
    </row>
    <row r="282" spans="8:9" x14ac:dyDescent="0.35">
      <c r="H282" s="38">
        <v>2.5694444444444443E-2</v>
      </c>
      <c r="I282">
        <v>1</v>
      </c>
    </row>
    <row r="283" spans="8:9" x14ac:dyDescent="0.35">
      <c r="H283" s="39">
        <v>1.1111111111111112E-2</v>
      </c>
      <c r="I283">
        <v>1</v>
      </c>
    </row>
    <row r="284" spans="8:9" x14ac:dyDescent="0.35">
      <c r="H284" s="38">
        <v>1.9444444444444445E-2</v>
      </c>
      <c r="I284">
        <v>1</v>
      </c>
    </row>
    <row r="285" spans="8:9" x14ac:dyDescent="0.35">
      <c r="H285" s="39">
        <v>7.2916666666666671E-2</v>
      </c>
      <c r="I285">
        <v>1</v>
      </c>
    </row>
    <row r="286" spans="8:9" x14ac:dyDescent="0.35">
      <c r="H286" s="38">
        <v>7.6388888888888886E-3</v>
      </c>
      <c r="I286">
        <v>1</v>
      </c>
    </row>
    <row r="287" spans="8:9" x14ac:dyDescent="0.35">
      <c r="H287" s="39">
        <v>3.4027777777777775E-2</v>
      </c>
      <c r="I287">
        <v>1</v>
      </c>
    </row>
    <row r="288" spans="8:9" x14ac:dyDescent="0.35">
      <c r="H288" s="38">
        <v>3.8194444444444448E-2</v>
      </c>
      <c r="I288">
        <v>1</v>
      </c>
    </row>
    <row r="289" spans="8:9" x14ac:dyDescent="0.35">
      <c r="H289" s="39">
        <v>3.3333333333333333E-2</v>
      </c>
      <c r="I289">
        <v>1</v>
      </c>
    </row>
    <row r="290" spans="8:9" x14ac:dyDescent="0.35">
      <c r="H290" s="38">
        <v>0.10347222222222222</v>
      </c>
      <c r="I290">
        <v>1</v>
      </c>
    </row>
    <row r="291" spans="8:9" x14ac:dyDescent="0.35">
      <c r="H291" s="39">
        <v>8.1250000000000003E-2</v>
      </c>
      <c r="I291">
        <v>0</v>
      </c>
    </row>
    <row r="292" spans="8:9" x14ac:dyDescent="0.35">
      <c r="H292" s="38">
        <v>9.375E-2</v>
      </c>
      <c r="I292">
        <v>1</v>
      </c>
    </row>
    <row r="293" spans="8:9" x14ac:dyDescent="0.35">
      <c r="H293" s="39">
        <v>7.3611111111111113E-2</v>
      </c>
      <c r="I293">
        <v>0</v>
      </c>
    </row>
    <row r="294" spans="8:9" x14ac:dyDescent="0.35">
      <c r="H294" s="38">
        <v>6.6666666666666666E-2</v>
      </c>
      <c r="I294">
        <v>1</v>
      </c>
    </row>
    <row r="295" spans="8:9" x14ac:dyDescent="0.35">
      <c r="H295" s="39">
        <v>5.7638888888888892E-2</v>
      </c>
      <c r="I295">
        <v>1</v>
      </c>
    </row>
    <row r="296" spans="8:9" x14ac:dyDescent="0.35">
      <c r="H296" s="38">
        <v>7.013888888888889E-2</v>
      </c>
      <c r="I296">
        <v>0</v>
      </c>
    </row>
    <row r="297" spans="8:9" x14ac:dyDescent="0.35">
      <c r="H297" s="39">
        <v>1.8055555555555554E-2</v>
      </c>
      <c r="I297">
        <v>1</v>
      </c>
    </row>
    <row r="298" spans="8:9" x14ac:dyDescent="0.35">
      <c r="H298" s="38">
        <v>3.8194444444444448E-2</v>
      </c>
      <c r="I298">
        <v>1</v>
      </c>
    </row>
    <row r="299" spans="8:9" x14ac:dyDescent="0.35">
      <c r="H299" s="39">
        <v>5.7638888888888892E-2</v>
      </c>
      <c r="I299">
        <v>1</v>
      </c>
    </row>
    <row r="300" spans="8:9" x14ac:dyDescent="0.35">
      <c r="H300" s="38">
        <v>4.6527777777777779E-2</v>
      </c>
      <c r="I300">
        <v>1</v>
      </c>
    </row>
    <row r="301" spans="8:9" x14ac:dyDescent="0.35">
      <c r="H301" s="39">
        <v>5.2083333333333336E-2</v>
      </c>
      <c r="I301">
        <v>1</v>
      </c>
    </row>
    <row r="302" spans="8:9" x14ac:dyDescent="0.35">
      <c r="H302" s="38">
        <v>8.4722222222222227E-2</v>
      </c>
      <c r="I302">
        <v>1</v>
      </c>
    </row>
    <row r="303" spans="8:9" x14ac:dyDescent="0.35">
      <c r="H303" s="39">
        <v>5.9027777777777776E-2</v>
      </c>
      <c r="I303">
        <v>1</v>
      </c>
    </row>
    <row r="304" spans="8:9" x14ac:dyDescent="0.35">
      <c r="H304" s="38">
        <v>2.013888888888889E-2</v>
      </c>
      <c r="I304">
        <v>1</v>
      </c>
    </row>
    <row r="305" spans="8:9" x14ac:dyDescent="0.35">
      <c r="H305" s="39">
        <v>4.2361111111111113E-2</v>
      </c>
      <c r="I305">
        <v>1</v>
      </c>
    </row>
    <row r="306" spans="8:9" x14ac:dyDescent="0.35">
      <c r="H306" s="38">
        <v>9.8611111111111108E-2</v>
      </c>
      <c r="I306">
        <v>0</v>
      </c>
    </row>
    <row r="307" spans="8:9" x14ac:dyDescent="0.35">
      <c r="H307" s="39">
        <v>5.9722222222222225E-2</v>
      </c>
      <c r="I307">
        <v>1</v>
      </c>
    </row>
    <row r="308" spans="8:9" x14ac:dyDescent="0.35">
      <c r="H308" s="38">
        <v>6.2500000000000003E-3</v>
      </c>
      <c r="I308">
        <v>1</v>
      </c>
    </row>
    <row r="309" spans="8:9" x14ac:dyDescent="0.35">
      <c r="H309" s="39">
        <v>7.9166666666666663E-2</v>
      </c>
      <c r="I309">
        <v>1</v>
      </c>
    </row>
    <row r="310" spans="8:9" x14ac:dyDescent="0.35">
      <c r="H310" s="38">
        <v>4.1666666666666666E-3</v>
      </c>
      <c r="I310">
        <v>1</v>
      </c>
    </row>
    <row r="311" spans="8:9" x14ac:dyDescent="0.35">
      <c r="H311" s="39">
        <v>0.13541666666666666</v>
      </c>
      <c r="I311">
        <v>0</v>
      </c>
    </row>
    <row r="312" spans="8:9" x14ac:dyDescent="0.35">
      <c r="H312" s="38">
        <v>8.3333333333333332E-3</v>
      </c>
      <c r="I312">
        <v>1</v>
      </c>
    </row>
    <row r="313" spans="8:9" x14ac:dyDescent="0.35">
      <c r="H313" s="39">
        <v>1.7361111111111112E-2</v>
      </c>
      <c r="I313">
        <v>1</v>
      </c>
    </row>
    <row r="314" spans="8:9" x14ac:dyDescent="0.35">
      <c r="H314" s="38">
        <v>8.4027777777777785E-2</v>
      </c>
      <c r="I314">
        <v>0</v>
      </c>
    </row>
    <row r="315" spans="8:9" x14ac:dyDescent="0.35">
      <c r="H315" s="39">
        <v>2.6388888888888889E-2</v>
      </c>
      <c r="I315">
        <v>1</v>
      </c>
    </row>
    <row r="316" spans="8:9" x14ac:dyDescent="0.35">
      <c r="H316" s="38">
        <v>4.7222222222222221E-2</v>
      </c>
      <c r="I316">
        <v>1</v>
      </c>
    </row>
    <row r="317" spans="8:9" x14ac:dyDescent="0.35">
      <c r="H317" s="39">
        <v>3.9583333333333331E-2</v>
      </c>
      <c r="I317">
        <v>1</v>
      </c>
    </row>
    <row r="318" spans="8:9" x14ac:dyDescent="0.35">
      <c r="H318" s="38">
        <v>6.5972222222222224E-2</v>
      </c>
      <c r="I318">
        <v>1</v>
      </c>
    </row>
    <row r="319" spans="8:9" x14ac:dyDescent="0.35">
      <c r="H319" s="39">
        <v>1.5972222222222221E-2</v>
      </c>
      <c r="I319">
        <v>1</v>
      </c>
    </row>
    <row r="320" spans="8:9" x14ac:dyDescent="0.35">
      <c r="H320" s="38">
        <v>8.3333333333333329E-2</v>
      </c>
      <c r="I320">
        <v>0</v>
      </c>
    </row>
    <row r="321" spans="8:9" x14ac:dyDescent="0.35">
      <c r="H321" s="39">
        <v>5.9722222222222225E-2</v>
      </c>
      <c r="I321">
        <v>1</v>
      </c>
    </row>
    <row r="322" spans="8:9" x14ac:dyDescent="0.35">
      <c r="H322" s="38">
        <v>0.12291666666666666</v>
      </c>
      <c r="I322">
        <v>0</v>
      </c>
    </row>
    <row r="323" spans="8:9" x14ac:dyDescent="0.35">
      <c r="H323" s="39">
        <v>3.1944444444444442E-2</v>
      </c>
      <c r="I323">
        <v>1</v>
      </c>
    </row>
    <row r="324" spans="8:9" x14ac:dyDescent="0.35">
      <c r="H324" s="38">
        <v>7.7777777777777779E-2</v>
      </c>
      <c r="I324">
        <v>1</v>
      </c>
    </row>
    <row r="325" spans="8:9" x14ac:dyDescent="0.35">
      <c r="H325" s="39">
        <v>9.7916666666666666E-2</v>
      </c>
      <c r="I325">
        <v>0</v>
      </c>
    </row>
    <row r="326" spans="8:9" x14ac:dyDescent="0.35">
      <c r="H326" s="38">
        <v>7.8472222222222221E-2</v>
      </c>
      <c r="I326">
        <v>0</v>
      </c>
    </row>
    <row r="327" spans="8:9" x14ac:dyDescent="0.35">
      <c r="H327" s="39">
        <v>8.1944444444444445E-2</v>
      </c>
      <c r="I327">
        <v>1</v>
      </c>
    </row>
    <row r="328" spans="8:9" x14ac:dyDescent="0.35">
      <c r="H328" s="38">
        <v>0.12708333333333333</v>
      </c>
      <c r="I328">
        <v>0</v>
      </c>
    </row>
    <row r="329" spans="8:9" x14ac:dyDescent="0.35">
      <c r="H329" s="39">
        <v>1.0416666666666666E-2</v>
      </c>
      <c r="I329">
        <v>1</v>
      </c>
    </row>
    <row r="330" spans="8:9" x14ac:dyDescent="0.35">
      <c r="H330" s="38">
        <v>6.3888888888888884E-2</v>
      </c>
      <c r="I330">
        <v>1</v>
      </c>
    </row>
    <row r="331" spans="8:9" x14ac:dyDescent="0.35">
      <c r="H331" s="39">
        <v>5.9027777777777776E-2</v>
      </c>
      <c r="I331">
        <v>0</v>
      </c>
    </row>
    <row r="332" spans="8:9" x14ac:dyDescent="0.35">
      <c r="H332" s="38">
        <v>4.5138888888888888E-2</v>
      </c>
      <c r="I332">
        <v>1</v>
      </c>
    </row>
    <row r="333" spans="8:9" x14ac:dyDescent="0.35">
      <c r="H333" s="39">
        <v>1.4583333333333334E-2</v>
      </c>
      <c r="I333">
        <v>1</v>
      </c>
    </row>
    <row r="334" spans="8:9" x14ac:dyDescent="0.35">
      <c r="H334" s="38">
        <v>2.7083333333333334E-2</v>
      </c>
      <c r="I334">
        <v>1</v>
      </c>
    </row>
    <row r="335" spans="8:9" x14ac:dyDescent="0.35">
      <c r="H335" s="39">
        <v>0.12916666666666668</v>
      </c>
      <c r="I335">
        <v>0</v>
      </c>
    </row>
    <row r="336" spans="8:9" x14ac:dyDescent="0.35">
      <c r="H336" s="38">
        <v>8.5416666666666669E-2</v>
      </c>
      <c r="I336">
        <v>1</v>
      </c>
    </row>
    <row r="337" spans="8:9" x14ac:dyDescent="0.35">
      <c r="H337" s="39">
        <v>6.7361111111111108E-2</v>
      </c>
      <c r="I337">
        <v>1</v>
      </c>
    </row>
    <row r="338" spans="8:9" x14ac:dyDescent="0.35">
      <c r="H338" s="38">
        <v>5.1388888888888887E-2</v>
      </c>
      <c r="I338">
        <v>1</v>
      </c>
    </row>
    <row r="339" spans="8:9" x14ac:dyDescent="0.35">
      <c r="H339" s="39">
        <v>3.8194444444444448E-2</v>
      </c>
      <c r="I339">
        <v>1</v>
      </c>
    </row>
    <row r="340" spans="8:9" x14ac:dyDescent="0.35">
      <c r="H340" s="38">
        <v>7.3611111111111113E-2</v>
      </c>
      <c r="I340">
        <v>1</v>
      </c>
    </row>
    <row r="341" spans="8:9" x14ac:dyDescent="0.35">
      <c r="H341" s="39">
        <v>3.472222222222222E-3</v>
      </c>
      <c r="I341">
        <v>1</v>
      </c>
    </row>
    <row r="342" spans="8:9" x14ac:dyDescent="0.35">
      <c r="H342" s="38">
        <v>8.7499999999999994E-2</v>
      </c>
      <c r="I342">
        <v>1</v>
      </c>
    </row>
    <row r="343" spans="8:9" x14ac:dyDescent="0.35">
      <c r="H343" s="39">
        <v>0.10972222222222222</v>
      </c>
      <c r="I343">
        <v>1</v>
      </c>
    </row>
    <row r="344" spans="8:9" x14ac:dyDescent="0.35">
      <c r="H344" s="38">
        <v>6.1111111111111109E-2</v>
      </c>
      <c r="I344">
        <v>1</v>
      </c>
    </row>
    <row r="345" spans="8:9" x14ac:dyDescent="0.35">
      <c r="H345" s="39">
        <v>2.7083333333333334E-2</v>
      </c>
      <c r="I345">
        <v>1</v>
      </c>
    </row>
    <row r="346" spans="8:9" x14ac:dyDescent="0.35">
      <c r="H346" s="38">
        <v>8.7499999999999994E-2</v>
      </c>
      <c r="I346">
        <v>1</v>
      </c>
    </row>
    <row r="347" spans="8:9" x14ac:dyDescent="0.35">
      <c r="H347" s="39">
        <v>9.0277777777777776E-2</v>
      </c>
      <c r="I347">
        <v>1</v>
      </c>
    </row>
    <row r="348" spans="8:9" x14ac:dyDescent="0.35">
      <c r="H348" s="38">
        <v>6.5972222222222224E-2</v>
      </c>
      <c r="I348">
        <v>1</v>
      </c>
    </row>
    <row r="349" spans="8:9" x14ac:dyDescent="0.35">
      <c r="H349" s="39">
        <v>4.1666666666666664E-2</v>
      </c>
      <c r="I349">
        <v>1</v>
      </c>
    </row>
    <row r="350" spans="8:9" x14ac:dyDescent="0.35">
      <c r="H350" s="38">
        <v>8.4722222222222227E-2</v>
      </c>
      <c r="I350">
        <v>1</v>
      </c>
    </row>
    <row r="351" spans="8:9" x14ac:dyDescent="0.35">
      <c r="H351" s="39">
        <v>6.25E-2</v>
      </c>
      <c r="I351">
        <v>0</v>
      </c>
    </row>
    <row r="352" spans="8:9" x14ac:dyDescent="0.35">
      <c r="H352" s="38">
        <v>4.9305555555555554E-2</v>
      </c>
      <c r="I352">
        <v>1</v>
      </c>
    </row>
    <row r="353" spans="8:9" x14ac:dyDescent="0.35">
      <c r="H353" s="39">
        <v>6.3194444444444442E-2</v>
      </c>
      <c r="I353">
        <v>1</v>
      </c>
    </row>
    <row r="354" spans="8:9" x14ac:dyDescent="0.35">
      <c r="H354" s="38">
        <v>5.1388888888888887E-2</v>
      </c>
      <c r="I354">
        <v>1</v>
      </c>
    </row>
    <row r="355" spans="8:9" x14ac:dyDescent="0.35">
      <c r="H355" s="39">
        <v>1.4583333333333334E-2</v>
      </c>
      <c r="I355">
        <v>1</v>
      </c>
    </row>
    <row r="356" spans="8:9" x14ac:dyDescent="0.35">
      <c r="H356" s="38">
        <v>9.6527777777777782E-2</v>
      </c>
      <c r="I356">
        <v>1</v>
      </c>
    </row>
    <row r="357" spans="8:9" x14ac:dyDescent="0.35">
      <c r="H357" s="39">
        <v>9.7222222222222224E-2</v>
      </c>
      <c r="I357">
        <v>1</v>
      </c>
    </row>
    <row r="358" spans="8:9" x14ac:dyDescent="0.35">
      <c r="H358" s="38">
        <v>8.4027777777777785E-2</v>
      </c>
      <c r="I358">
        <v>1</v>
      </c>
    </row>
    <row r="359" spans="8:9" x14ac:dyDescent="0.35">
      <c r="H359" s="39">
        <v>1.1805555555555555E-2</v>
      </c>
      <c r="I359">
        <v>1</v>
      </c>
    </row>
    <row r="360" spans="8:9" x14ac:dyDescent="0.35">
      <c r="H360" s="38">
        <v>4.2361111111111113E-2</v>
      </c>
      <c r="I360">
        <v>1</v>
      </c>
    </row>
    <row r="361" spans="8:9" x14ac:dyDescent="0.35">
      <c r="H361" s="39">
        <v>0.10833333333333334</v>
      </c>
      <c r="I361">
        <v>1</v>
      </c>
    </row>
    <row r="362" spans="8:9" x14ac:dyDescent="0.35">
      <c r="H362" s="38">
        <v>4.791666666666667E-2</v>
      </c>
      <c r="I362">
        <v>1</v>
      </c>
    </row>
    <row r="363" spans="8:9" x14ac:dyDescent="0.35">
      <c r="H363" s="39">
        <v>4.5138888888888888E-2</v>
      </c>
      <c r="I363">
        <v>1</v>
      </c>
    </row>
    <row r="364" spans="8:9" x14ac:dyDescent="0.35">
      <c r="H364" s="38">
        <v>4.027777777777778E-2</v>
      </c>
      <c r="I364">
        <v>1</v>
      </c>
    </row>
    <row r="365" spans="8:9" x14ac:dyDescent="0.35">
      <c r="H365" s="39">
        <v>9.930555555555555E-2</v>
      </c>
      <c r="I365">
        <v>1</v>
      </c>
    </row>
    <row r="366" spans="8:9" x14ac:dyDescent="0.35">
      <c r="H366" s="38">
        <v>3.1944444444444442E-2</v>
      </c>
      <c r="I366">
        <v>1</v>
      </c>
    </row>
    <row r="367" spans="8:9" x14ac:dyDescent="0.35">
      <c r="H367" s="39">
        <v>6.3194444444444442E-2</v>
      </c>
      <c r="I367">
        <v>1</v>
      </c>
    </row>
    <row r="368" spans="8:9" x14ac:dyDescent="0.35">
      <c r="H368" s="38">
        <v>6.1111111111111109E-2</v>
      </c>
      <c r="I368">
        <v>1</v>
      </c>
    </row>
    <row r="369" spans="8:9" x14ac:dyDescent="0.35">
      <c r="H369" s="39">
        <v>3.7499999999999999E-2</v>
      </c>
      <c r="I369">
        <v>1</v>
      </c>
    </row>
    <row r="370" spans="8:9" x14ac:dyDescent="0.35">
      <c r="H370" s="38">
        <v>7.013888888888889E-2</v>
      </c>
      <c r="I370">
        <v>1</v>
      </c>
    </row>
    <row r="371" spans="8:9" x14ac:dyDescent="0.35">
      <c r="H371" s="39">
        <v>5.9722222222222225E-2</v>
      </c>
      <c r="I371">
        <v>1</v>
      </c>
    </row>
    <row r="372" spans="8:9" x14ac:dyDescent="0.35">
      <c r="H372" s="38">
        <v>1.2500000000000001E-2</v>
      </c>
      <c r="I372">
        <v>1</v>
      </c>
    </row>
    <row r="373" spans="8:9" x14ac:dyDescent="0.35">
      <c r="H373" s="39">
        <v>1.5277777777777777E-2</v>
      </c>
      <c r="I373">
        <v>1</v>
      </c>
    </row>
    <row r="374" spans="8:9" x14ac:dyDescent="0.35">
      <c r="H374" s="38">
        <v>3.0555555555555555E-2</v>
      </c>
      <c r="I374">
        <v>1</v>
      </c>
    </row>
    <row r="375" spans="8:9" x14ac:dyDescent="0.35">
      <c r="H375" s="39">
        <v>6.1111111111111109E-2</v>
      </c>
      <c r="I375">
        <v>1</v>
      </c>
    </row>
    <row r="376" spans="8:9" x14ac:dyDescent="0.35">
      <c r="H376" s="38">
        <v>5.9027777777777776E-2</v>
      </c>
      <c r="I376">
        <v>1</v>
      </c>
    </row>
    <row r="377" spans="8:9" x14ac:dyDescent="0.35">
      <c r="H377" s="39">
        <v>7.5694444444444439E-2</v>
      </c>
      <c r="I377">
        <v>1</v>
      </c>
    </row>
    <row r="378" spans="8:9" x14ac:dyDescent="0.35">
      <c r="H378" s="38">
        <v>1.7361111111111112E-2</v>
      </c>
      <c r="I378">
        <v>1</v>
      </c>
    </row>
    <row r="379" spans="8:9" x14ac:dyDescent="0.35">
      <c r="H379" s="39">
        <v>4.8611111111111112E-3</v>
      </c>
      <c r="I379">
        <v>1</v>
      </c>
    </row>
    <row r="380" spans="8:9" x14ac:dyDescent="0.35">
      <c r="H380" s="38">
        <v>8.8888888888888892E-2</v>
      </c>
      <c r="I380">
        <v>1</v>
      </c>
    </row>
    <row r="381" spans="8:9" x14ac:dyDescent="0.35">
      <c r="H381" s="39">
        <v>9.5138888888888884E-2</v>
      </c>
      <c r="I381">
        <v>1</v>
      </c>
    </row>
    <row r="382" spans="8:9" x14ac:dyDescent="0.35">
      <c r="H382" s="38">
        <v>4.8611111111111112E-3</v>
      </c>
      <c r="I382">
        <v>1</v>
      </c>
    </row>
    <row r="383" spans="8:9" x14ac:dyDescent="0.35">
      <c r="H383" s="39">
        <v>4.8611111111111112E-3</v>
      </c>
      <c r="I383">
        <v>1</v>
      </c>
    </row>
    <row r="384" spans="8:9" x14ac:dyDescent="0.35">
      <c r="H384" s="38">
        <v>6.6666666666666666E-2</v>
      </c>
      <c r="I384">
        <v>1</v>
      </c>
    </row>
    <row r="385" spans="8:9" x14ac:dyDescent="0.35">
      <c r="H385" s="39">
        <v>0.10555555555555556</v>
      </c>
      <c r="I385">
        <v>1</v>
      </c>
    </row>
    <row r="386" spans="8:9" x14ac:dyDescent="0.35">
      <c r="H386" s="38">
        <v>0.10069444444444445</v>
      </c>
      <c r="I386">
        <v>1</v>
      </c>
    </row>
    <row r="387" spans="8:9" x14ac:dyDescent="0.35">
      <c r="H387" s="39">
        <v>0.11041666666666666</v>
      </c>
      <c r="I387">
        <v>1</v>
      </c>
    </row>
    <row r="388" spans="8:9" x14ac:dyDescent="0.35">
      <c r="H388" s="38">
        <v>7.7777777777777779E-2</v>
      </c>
      <c r="I388">
        <v>1</v>
      </c>
    </row>
    <row r="389" spans="8:9" x14ac:dyDescent="0.35">
      <c r="H389" s="39">
        <v>8.5416666666666669E-2</v>
      </c>
      <c r="I389">
        <v>1</v>
      </c>
    </row>
    <row r="390" spans="8:9" x14ac:dyDescent="0.35">
      <c r="H390" s="38">
        <v>0.10347222222222222</v>
      </c>
      <c r="I390">
        <v>0</v>
      </c>
    </row>
    <row r="391" spans="8:9" x14ac:dyDescent="0.35">
      <c r="H391" s="39">
        <v>7.7777777777777779E-2</v>
      </c>
      <c r="I391">
        <v>1</v>
      </c>
    </row>
    <row r="392" spans="8:9" x14ac:dyDescent="0.35">
      <c r="H392" s="38">
        <v>1.7361111111111112E-2</v>
      </c>
      <c r="I392">
        <v>1</v>
      </c>
    </row>
    <row r="393" spans="8:9" x14ac:dyDescent="0.35">
      <c r="H393" s="39">
        <v>6.25E-2</v>
      </c>
      <c r="I393">
        <v>1</v>
      </c>
    </row>
    <row r="394" spans="8:9" x14ac:dyDescent="0.35">
      <c r="H394" s="38">
        <v>5.0694444444444445E-2</v>
      </c>
      <c r="I394">
        <v>1</v>
      </c>
    </row>
    <row r="395" spans="8:9" x14ac:dyDescent="0.35">
      <c r="H395" s="39">
        <v>5.9027777777777776E-2</v>
      </c>
      <c r="I395">
        <v>1</v>
      </c>
    </row>
    <row r="396" spans="8:9" x14ac:dyDescent="0.35">
      <c r="H396" s="38">
        <v>2.9166666666666667E-2</v>
      </c>
      <c r="I396">
        <v>1</v>
      </c>
    </row>
    <row r="397" spans="8:9" x14ac:dyDescent="0.35">
      <c r="H397" s="39">
        <v>2.2916666666666665E-2</v>
      </c>
      <c r="I397">
        <v>1</v>
      </c>
    </row>
    <row r="398" spans="8:9" x14ac:dyDescent="0.35">
      <c r="H398" s="38">
        <v>3.4027777777777775E-2</v>
      </c>
      <c r="I398">
        <v>1</v>
      </c>
    </row>
    <row r="399" spans="8:9" x14ac:dyDescent="0.35">
      <c r="H399" s="39">
        <v>1.5277777777777777E-2</v>
      </c>
      <c r="I399">
        <v>1</v>
      </c>
    </row>
    <row r="400" spans="8:9" x14ac:dyDescent="0.35">
      <c r="H400" s="38">
        <v>8.0555555555555561E-2</v>
      </c>
      <c r="I400">
        <v>1</v>
      </c>
    </row>
    <row r="401" spans="8:9" x14ac:dyDescent="0.35">
      <c r="H401" s="39">
        <v>6.2500000000000003E-3</v>
      </c>
      <c r="I401">
        <v>1</v>
      </c>
    </row>
    <row r="402" spans="8:9" x14ac:dyDescent="0.35">
      <c r="H402" s="38">
        <v>1.8749999999999999E-2</v>
      </c>
      <c r="I402">
        <v>1</v>
      </c>
    </row>
    <row r="403" spans="8:9" x14ac:dyDescent="0.35">
      <c r="H403" s="39">
        <v>3.472222222222222E-3</v>
      </c>
      <c r="I403">
        <v>1</v>
      </c>
    </row>
    <row r="404" spans="8:9" x14ac:dyDescent="0.35">
      <c r="H404" s="38">
        <v>3.1944444444444442E-2</v>
      </c>
      <c r="I404">
        <v>1</v>
      </c>
    </row>
    <row r="405" spans="8:9" x14ac:dyDescent="0.35">
      <c r="H405" s="39">
        <v>1.4583333333333334E-2</v>
      </c>
      <c r="I405">
        <v>1</v>
      </c>
    </row>
    <row r="406" spans="8:9" x14ac:dyDescent="0.35">
      <c r="H406" s="38">
        <v>4.1666666666666666E-3</v>
      </c>
      <c r="I406">
        <v>1</v>
      </c>
    </row>
    <row r="407" spans="8:9" x14ac:dyDescent="0.35">
      <c r="H407" s="39">
        <v>6.458333333333334E-2</v>
      </c>
      <c r="I407">
        <v>1</v>
      </c>
    </row>
    <row r="408" spans="8:9" x14ac:dyDescent="0.35">
      <c r="H408" s="38">
        <v>3.2638888888888891E-2</v>
      </c>
      <c r="I408">
        <v>1</v>
      </c>
    </row>
    <row r="409" spans="8:9" x14ac:dyDescent="0.35">
      <c r="H409" s="39">
        <v>3.7499999999999999E-2</v>
      </c>
      <c r="I409">
        <v>1</v>
      </c>
    </row>
    <row r="410" spans="8:9" x14ac:dyDescent="0.35">
      <c r="H410" s="38">
        <v>6.2500000000000003E-3</v>
      </c>
      <c r="I410">
        <v>1</v>
      </c>
    </row>
    <row r="411" spans="8:9" x14ac:dyDescent="0.35">
      <c r="H411" s="39">
        <v>7.6388888888888895E-2</v>
      </c>
      <c r="I411">
        <v>1</v>
      </c>
    </row>
    <row r="412" spans="8:9" x14ac:dyDescent="0.35">
      <c r="H412" s="38">
        <v>1.5277777777777777E-2</v>
      </c>
      <c r="I412">
        <v>1</v>
      </c>
    </row>
    <row r="413" spans="8:9" x14ac:dyDescent="0.35">
      <c r="H413" s="39">
        <v>2.7777777777777776E-2</v>
      </c>
      <c r="I413">
        <v>1</v>
      </c>
    </row>
    <row r="414" spans="8:9" x14ac:dyDescent="0.35">
      <c r="H414" s="38">
        <v>1.2500000000000001E-2</v>
      </c>
      <c r="I414">
        <v>1</v>
      </c>
    </row>
    <row r="415" spans="8:9" x14ac:dyDescent="0.35">
      <c r="H415" s="39">
        <v>0.11874999999999999</v>
      </c>
      <c r="I415">
        <v>1</v>
      </c>
    </row>
    <row r="416" spans="8:9" x14ac:dyDescent="0.35">
      <c r="H416" s="38">
        <v>1.6666666666666666E-2</v>
      </c>
      <c r="I416">
        <v>1</v>
      </c>
    </row>
    <row r="417" spans="8:9" x14ac:dyDescent="0.35">
      <c r="H417" s="39">
        <v>6.458333333333334E-2</v>
      </c>
      <c r="I417">
        <v>1</v>
      </c>
    </row>
    <row r="418" spans="8:9" x14ac:dyDescent="0.35">
      <c r="H418" s="38">
        <v>2.4305555555555556E-2</v>
      </c>
      <c r="I418">
        <v>1</v>
      </c>
    </row>
    <row r="419" spans="8:9" x14ac:dyDescent="0.35">
      <c r="H419" s="39">
        <v>3.7499999999999999E-2</v>
      </c>
      <c r="I419">
        <v>1</v>
      </c>
    </row>
    <row r="420" spans="8:9" x14ac:dyDescent="0.35">
      <c r="H420" s="38">
        <v>7.5694444444444439E-2</v>
      </c>
      <c r="I420">
        <v>1</v>
      </c>
    </row>
    <row r="421" spans="8:9" x14ac:dyDescent="0.35">
      <c r="H421" s="39">
        <v>3.2638888888888891E-2</v>
      </c>
      <c r="I421">
        <v>1</v>
      </c>
    </row>
    <row r="422" spans="8:9" x14ac:dyDescent="0.35">
      <c r="H422" s="38">
        <v>5.5555555555555558E-3</v>
      </c>
      <c r="I422">
        <v>1</v>
      </c>
    </row>
    <row r="423" spans="8:9" x14ac:dyDescent="0.35">
      <c r="H423" s="39">
        <v>3.9583333333333331E-2</v>
      </c>
      <c r="I423">
        <v>1</v>
      </c>
    </row>
    <row r="424" spans="8:9" x14ac:dyDescent="0.35">
      <c r="H424" s="38">
        <v>4.791666666666667E-2</v>
      </c>
      <c r="I424">
        <v>1</v>
      </c>
    </row>
    <row r="425" spans="8:9" x14ac:dyDescent="0.35">
      <c r="H425" s="39">
        <v>4.9305555555555554E-2</v>
      </c>
      <c r="I425">
        <v>1</v>
      </c>
    </row>
    <row r="426" spans="8:9" x14ac:dyDescent="0.35">
      <c r="H426" s="38">
        <v>6.3194444444444442E-2</v>
      </c>
      <c r="I426">
        <v>1</v>
      </c>
    </row>
    <row r="427" spans="8:9" x14ac:dyDescent="0.35">
      <c r="H427" s="39">
        <v>5.486111111111111E-2</v>
      </c>
      <c r="I427">
        <v>1</v>
      </c>
    </row>
    <row r="428" spans="8:9" x14ac:dyDescent="0.35">
      <c r="H428" s="38">
        <v>1.3888888888888888E-2</v>
      </c>
      <c r="I428">
        <v>1</v>
      </c>
    </row>
    <row r="429" spans="8:9" x14ac:dyDescent="0.35">
      <c r="H429" s="39">
        <v>4.583333333333333E-2</v>
      </c>
      <c r="I429">
        <v>1</v>
      </c>
    </row>
    <row r="430" spans="8:9" x14ac:dyDescent="0.35">
      <c r="H430" s="38">
        <v>5.9027777777777776E-2</v>
      </c>
      <c r="I430">
        <v>1</v>
      </c>
    </row>
    <row r="431" spans="8:9" x14ac:dyDescent="0.35">
      <c r="H431" s="39">
        <v>7.0833333333333331E-2</v>
      </c>
      <c r="I431">
        <v>1</v>
      </c>
    </row>
    <row r="432" spans="8:9" x14ac:dyDescent="0.35">
      <c r="H432" s="38">
        <v>6.805555555555555E-2</v>
      </c>
      <c r="I432">
        <v>1</v>
      </c>
    </row>
    <row r="433" spans="8:9" x14ac:dyDescent="0.35">
      <c r="H433" s="39">
        <v>8.1250000000000003E-2</v>
      </c>
      <c r="I433">
        <v>1</v>
      </c>
    </row>
    <row r="434" spans="8:9" x14ac:dyDescent="0.35">
      <c r="H434" s="38">
        <v>3.4722222222222224E-2</v>
      </c>
      <c r="I434">
        <v>1</v>
      </c>
    </row>
    <row r="435" spans="8:9" x14ac:dyDescent="0.35">
      <c r="H435" s="39">
        <v>7.3611111111111113E-2</v>
      </c>
      <c r="I435">
        <v>1</v>
      </c>
    </row>
    <row r="436" spans="8:9" x14ac:dyDescent="0.35">
      <c r="H436" s="38">
        <v>0.11319444444444444</v>
      </c>
      <c r="I436">
        <v>0</v>
      </c>
    </row>
    <row r="437" spans="8:9" x14ac:dyDescent="0.35">
      <c r="H437" s="39">
        <v>6.3194444444444442E-2</v>
      </c>
      <c r="I437">
        <v>1</v>
      </c>
    </row>
    <row r="438" spans="8:9" x14ac:dyDescent="0.35">
      <c r="H438" s="38">
        <v>5.4166666666666669E-2</v>
      </c>
      <c r="I438">
        <v>1</v>
      </c>
    </row>
    <row r="439" spans="8:9" x14ac:dyDescent="0.35">
      <c r="H439" s="39">
        <v>3.9583333333333331E-2</v>
      </c>
      <c r="I439">
        <v>1</v>
      </c>
    </row>
    <row r="440" spans="8:9" x14ac:dyDescent="0.35">
      <c r="H440" s="38">
        <v>8.3333333333333332E-3</v>
      </c>
      <c r="I440">
        <v>1</v>
      </c>
    </row>
    <row r="441" spans="8:9" x14ac:dyDescent="0.35">
      <c r="H441" s="39">
        <v>2.6388888888888889E-2</v>
      </c>
      <c r="I441">
        <v>1</v>
      </c>
    </row>
    <row r="442" spans="8:9" x14ac:dyDescent="0.35">
      <c r="H442" s="38">
        <v>6.0416666666666667E-2</v>
      </c>
      <c r="I442">
        <v>1</v>
      </c>
    </row>
    <row r="443" spans="8:9" x14ac:dyDescent="0.35">
      <c r="H443" s="39">
        <v>6.2500000000000003E-3</v>
      </c>
      <c r="I443">
        <v>1</v>
      </c>
    </row>
    <row r="444" spans="8:9" x14ac:dyDescent="0.35">
      <c r="H444" s="38">
        <v>6.25E-2</v>
      </c>
      <c r="I444">
        <v>0</v>
      </c>
    </row>
    <row r="445" spans="8:9" x14ac:dyDescent="0.35">
      <c r="H445" s="39">
        <v>6.9444444444444448E-2</v>
      </c>
      <c r="I445">
        <v>1</v>
      </c>
    </row>
    <row r="446" spans="8:9" x14ac:dyDescent="0.35">
      <c r="H446" s="38">
        <v>4.4444444444444446E-2</v>
      </c>
      <c r="I446">
        <v>1</v>
      </c>
    </row>
    <row r="447" spans="8:9" x14ac:dyDescent="0.35">
      <c r="H447" s="39">
        <v>7.2916666666666671E-2</v>
      </c>
      <c r="I447">
        <v>1</v>
      </c>
    </row>
    <row r="448" spans="8:9" x14ac:dyDescent="0.35">
      <c r="H448" s="38">
        <v>4.9305555555555554E-2</v>
      </c>
      <c r="I448">
        <v>1</v>
      </c>
    </row>
    <row r="449" spans="8:9" x14ac:dyDescent="0.35">
      <c r="H449" s="39">
        <v>2.361111111111111E-2</v>
      </c>
      <c r="I449">
        <v>1</v>
      </c>
    </row>
    <row r="450" spans="8:9" x14ac:dyDescent="0.35">
      <c r="H450" s="38">
        <v>2.1527777777777778E-2</v>
      </c>
      <c r="I450">
        <v>1</v>
      </c>
    </row>
    <row r="451" spans="8:9" x14ac:dyDescent="0.35">
      <c r="H451" s="39">
        <v>6.1111111111111109E-2</v>
      </c>
      <c r="I451">
        <v>1</v>
      </c>
    </row>
    <row r="452" spans="8:9" x14ac:dyDescent="0.35">
      <c r="H452" s="38">
        <v>1.9444444444444445E-2</v>
      </c>
      <c r="I452">
        <v>1</v>
      </c>
    </row>
    <row r="453" spans="8:9" x14ac:dyDescent="0.35">
      <c r="H453" s="39">
        <v>8.0555555555555561E-2</v>
      </c>
      <c r="I453">
        <v>0</v>
      </c>
    </row>
    <row r="454" spans="8:9" x14ac:dyDescent="0.35">
      <c r="H454" s="38">
        <v>0.11527777777777778</v>
      </c>
      <c r="I454">
        <v>0</v>
      </c>
    </row>
    <row r="455" spans="8:9" x14ac:dyDescent="0.35">
      <c r="H455" s="39">
        <v>0.12430555555555556</v>
      </c>
      <c r="I455">
        <v>0</v>
      </c>
    </row>
    <row r="456" spans="8:9" x14ac:dyDescent="0.35">
      <c r="H456" s="38">
        <v>1.8749999999999999E-2</v>
      </c>
      <c r="I456">
        <v>1</v>
      </c>
    </row>
    <row r="457" spans="8:9" x14ac:dyDescent="0.35">
      <c r="H457" s="39">
        <v>3.4027777777777775E-2</v>
      </c>
      <c r="I457">
        <v>1</v>
      </c>
    </row>
    <row r="458" spans="8:9" x14ac:dyDescent="0.35">
      <c r="H458" s="38">
        <v>1.3888888888888888E-2</v>
      </c>
      <c r="I458">
        <v>1</v>
      </c>
    </row>
    <row r="459" spans="8:9" x14ac:dyDescent="0.35">
      <c r="H459" s="39">
        <v>5.1388888888888887E-2</v>
      </c>
      <c r="I459">
        <v>1</v>
      </c>
    </row>
    <row r="460" spans="8:9" x14ac:dyDescent="0.35">
      <c r="H460" s="38">
        <v>5.1388888888888887E-2</v>
      </c>
      <c r="I460">
        <v>1</v>
      </c>
    </row>
    <row r="461" spans="8:9" x14ac:dyDescent="0.35">
      <c r="H461" s="39">
        <v>4.027777777777778E-2</v>
      </c>
      <c r="I461">
        <v>1</v>
      </c>
    </row>
    <row r="462" spans="8:9" x14ac:dyDescent="0.35">
      <c r="H462" s="38">
        <v>7.7083333333333337E-2</v>
      </c>
      <c r="I462">
        <v>1</v>
      </c>
    </row>
    <row r="463" spans="8:9" x14ac:dyDescent="0.35">
      <c r="H463" s="39">
        <v>3.125E-2</v>
      </c>
      <c r="I463">
        <v>1</v>
      </c>
    </row>
    <row r="464" spans="8:9" x14ac:dyDescent="0.35">
      <c r="H464" s="38">
        <v>3.5416666666666666E-2</v>
      </c>
      <c r="I464">
        <v>1</v>
      </c>
    </row>
    <row r="465" spans="8:9" x14ac:dyDescent="0.35">
      <c r="H465" s="39">
        <v>3.5416666666666666E-2</v>
      </c>
      <c r="I465">
        <v>1</v>
      </c>
    </row>
    <row r="466" spans="8:9" x14ac:dyDescent="0.35">
      <c r="H466" s="38">
        <v>4.4444444444444446E-2</v>
      </c>
      <c r="I466">
        <v>1</v>
      </c>
    </row>
    <row r="467" spans="8:9" x14ac:dyDescent="0.35">
      <c r="H467" s="39">
        <v>3.125E-2</v>
      </c>
      <c r="I467">
        <v>1</v>
      </c>
    </row>
    <row r="468" spans="8:9" x14ac:dyDescent="0.35">
      <c r="H468" s="38">
        <v>6.25E-2</v>
      </c>
      <c r="I468">
        <v>1</v>
      </c>
    </row>
    <row r="469" spans="8:9" x14ac:dyDescent="0.35">
      <c r="H469" s="39">
        <v>9.0972222222222218E-2</v>
      </c>
      <c r="I469">
        <v>0</v>
      </c>
    </row>
    <row r="470" spans="8:9" x14ac:dyDescent="0.35">
      <c r="H470" s="38">
        <v>0.1076388888888889</v>
      </c>
      <c r="I470">
        <v>0</v>
      </c>
    </row>
    <row r="471" spans="8:9" x14ac:dyDescent="0.35">
      <c r="H471" s="39">
        <v>5.6250000000000001E-2</v>
      </c>
      <c r="I471">
        <v>1</v>
      </c>
    </row>
    <row r="472" spans="8:9" x14ac:dyDescent="0.35">
      <c r="H472" s="38">
        <v>1.8055555555555554E-2</v>
      </c>
      <c r="I472">
        <v>1</v>
      </c>
    </row>
    <row r="473" spans="8:9" x14ac:dyDescent="0.35">
      <c r="H473" s="39">
        <v>5.5555555555555558E-3</v>
      </c>
      <c r="I473">
        <v>1</v>
      </c>
    </row>
    <row r="474" spans="8:9" x14ac:dyDescent="0.35">
      <c r="H474" s="38">
        <v>5.9722222222222225E-2</v>
      </c>
      <c r="I474">
        <v>1</v>
      </c>
    </row>
    <row r="475" spans="8:9" x14ac:dyDescent="0.35">
      <c r="H475" s="39">
        <v>4.583333333333333E-2</v>
      </c>
      <c r="I475">
        <v>1</v>
      </c>
    </row>
    <row r="476" spans="8:9" x14ac:dyDescent="0.35">
      <c r="H476" s="38">
        <v>2.2916666666666665E-2</v>
      </c>
      <c r="I476">
        <v>1</v>
      </c>
    </row>
    <row r="477" spans="8:9" x14ac:dyDescent="0.35">
      <c r="H477" s="39">
        <v>2.361111111111111E-2</v>
      </c>
      <c r="I477">
        <v>1</v>
      </c>
    </row>
    <row r="478" spans="8:9" x14ac:dyDescent="0.35">
      <c r="H478" s="38">
        <v>7.1527777777777773E-2</v>
      </c>
      <c r="I478">
        <v>0</v>
      </c>
    </row>
    <row r="479" spans="8:9" x14ac:dyDescent="0.35">
      <c r="H479" s="39">
        <v>8.5416666666666669E-2</v>
      </c>
      <c r="I479">
        <v>1</v>
      </c>
    </row>
    <row r="480" spans="8:9" x14ac:dyDescent="0.35">
      <c r="H480" s="38">
        <v>6.9444444444444448E-2</v>
      </c>
      <c r="I480">
        <v>0</v>
      </c>
    </row>
    <row r="481" spans="8:9" x14ac:dyDescent="0.35">
      <c r="H481" s="39">
        <v>0.10625</v>
      </c>
      <c r="I481">
        <v>0</v>
      </c>
    </row>
    <row r="482" spans="8:9" x14ac:dyDescent="0.35">
      <c r="H482" s="38">
        <v>7.6388888888888886E-3</v>
      </c>
      <c r="I482">
        <v>1</v>
      </c>
    </row>
    <row r="483" spans="8:9" x14ac:dyDescent="0.35">
      <c r="H483" s="39">
        <v>4.9305555555555554E-2</v>
      </c>
      <c r="I483">
        <v>1</v>
      </c>
    </row>
    <row r="484" spans="8:9" x14ac:dyDescent="0.35">
      <c r="H484" s="38">
        <v>4.027777777777778E-2</v>
      </c>
      <c r="I484">
        <v>1</v>
      </c>
    </row>
    <row r="485" spans="8:9" x14ac:dyDescent="0.35">
      <c r="H485" s="39">
        <v>6.1805555555555558E-2</v>
      </c>
      <c r="I485">
        <v>1</v>
      </c>
    </row>
    <row r="486" spans="8:9" x14ac:dyDescent="0.35">
      <c r="H486" s="38">
        <v>2.0833333333333332E-2</v>
      </c>
      <c r="I486">
        <v>1</v>
      </c>
    </row>
    <row r="487" spans="8:9" x14ac:dyDescent="0.35">
      <c r="H487" s="39">
        <v>8.611111111111111E-2</v>
      </c>
      <c r="I487">
        <v>1</v>
      </c>
    </row>
    <row r="488" spans="8:9" x14ac:dyDescent="0.35">
      <c r="H488" s="38">
        <v>4.583333333333333E-2</v>
      </c>
      <c r="I488">
        <v>1</v>
      </c>
    </row>
    <row r="489" spans="8:9" x14ac:dyDescent="0.35">
      <c r="H489" s="39">
        <v>7.6388888888888886E-3</v>
      </c>
      <c r="I489">
        <v>1</v>
      </c>
    </row>
    <row r="490" spans="8:9" x14ac:dyDescent="0.35">
      <c r="H490" s="38">
        <v>9.7222222222222224E-3</v>
      </c>
      <c r="I490">
        <v>1</v>
      </c>
    </row>
    <row r="491" spans="8:9" x14ac:dyDescent="0.35">
      <c r="H491" s="39">
        <v>5.8333333333333334E-2</v>
      </c>
      <c r="I491">
        <v>1</v>
      </c>
    </row>
    <row r="492" spans="8:9" x14ac:dyDescent="0.35">
      <c r="H492" s="38">
        <v>4.1666666666666664E-2</v>
      </c>
      <c r="I492">
        <v>1</v>
      </c>
    </row>
    <row r="493" spans="8:9" x14ac:dyDescent="0.35">
      <c r="H493" s="39">
        <v>0.10069444444444445</v>
      </c>
      <c r="I493">
        <v>1</v>
      </c>
    </row>
    <row r="494" spans="8:9" x14ac:dyDescent="0.35">
      <c r="H494" s="38">
        <v>0.05</v>
      </c>
      <c r="I494">
        <v>1</v>
      </c>
    </row>
    <row r="495" spans="8:9" x14ac:dyDescent="0.35">
      <c r="H495" s="39">
        <v>4.3749999999999997E-2</v>
      </c>
      <c r="I495">
        <v>1</v>
      </c>
    </row>
    <row r="496" spans="8:9" x14ac:dyDescent="0.35">
      <c r="H496" s="38">
        <v>4.583333333333333E-2</v>
      </c>
      <c r="I496">
        <v>1</v>
      </c>
    </row>
    <row r="497" spans="8:9" x14ac:dyDescent="0.35">
      <c r="H497" s="39">
        <v>0.05</v>
      </c>
      <c r="I497">
        <v>1</v>
      </c>
    </row>
    <row r="498" spans="8:9" x14ac:dyDescent="0.35">
      <c r="H498" s="38">
        <v>3.9583333333333331E-2</v>
      </c>
      <c r="I498">
        <v>1</v>
      </c>
    </row>
    <row r="499" spans="8:9" x14ac:dyDescent="0.35">
      <c r="H499" s="39">
        <v>5.0694444444444445E-2</v>
      </c>
      <c r="I499">
        <v>1</v>
      </c>
    </row>
    <row r="500" spans="8:9" x14ac:dyDescent="0.35">
      <c r="H500" s="38">
        <v>4.2361111111111113E-2</v>
      </c>
      <c r="I500">
        <v>1</v>
      </c>
    </row>
    <row r="501" spans="8:9" x14ac:dyDescent="0.35">
      <c r="H501" s="39">
        <v>0.11180555555555556</v>
      </c>
      <c r="I501">
        <v>0</v>
      </c>
    </row>
    <row r="502" spans="8:9" x14ac:dyDescent="0.35">
      <c r="H502" s="38">
        <v>2.4305555555555556E-2</v>
      </c>
      <c r="I502">
        <v>1</v>
      </c>
    </row>
    <row r="503" spans="8:9" x14ac:dyDescent="0.35">
      <c r="H503" s="39">
        <v>7.9861111111111105E-2</v>
      </c>
      <c r="I503">
        <v>1</v>
      </c>
    </row>
    <row r="504" spans="8:9" x14ac:dyDescent="0.35">
      <c r="H504" s="38">
        <v>7.9861111111111105E-2</v>
      </c>
      <c r="I504">
        <v>0</v>
      </c>
    </row>
    <row r="505" spans="8:9" x14ac:dyDescent="0.35">
      <c r="H505" s="39">
        <v>6.25E-2</v>
      </c>
      <c r="I505">
        <v>1</v>
      </c>
    </row>
    <row r="506" spans="8:9" x14ac:dyDescent="0.35">
      <c r="H506" s="38">
        <v>5.7638888888888892E-2</v>
      </c>
      <c r="I506">
        <v>1</v>
      </c>
    </row>
    <row r="507" spans="8:9" x14ac:dyDescent="0.35">
      <c r="H507" s="39">
        <v>4.5138888888888888E-2</v>
      </c>
      <c r="I507">
        <v>1</v>
      </c>
    </row>
    <row r="508" spans="8:9" x14ac:dyDescent="0.35">
      <c r="H508" s="38">
        <v>4.027777777777778E-2</v>
      </c>
      <c r="I508">
        <v>1</v>
      </c>
    </row>
    <row r="509" spans="8:9" x14ac:dyDescent="0.35">
      <c r="H509" s="39">
        <v>1.4583333333333334E-2</v>
      </c>
      <c r="I509">
        <v>1</v>
      </c>
    </row>
    <row r="510" spans="8:9" x14ac:dyDescent="0.35">
      <c r="H510" s="38">
        <v>3.6805555555555557E-2</v>
      </c>
      <c r="I510">
        <v>1</v>
      </c>
    </row>
    <row r="511" spans="8:9" x14ac:dyDescent="0.35">
      <c r="H511" s="39">
        <v>2.361111111111111E-2</v>
      </c>
      <c r="I511">
        <v>1</v>
      </c>
    </row>
    <row r="512" spans="8:9" x14ac:dyDescent="0.35">
      <c r="H512" s="38">
        <v>5.486111111111111E-2</v>
      </c>
      <c r="I512">
        <v>1</v>
      </c>
    </row>
    <row r="513" spans="8:9" x14ac:dyDescent="0.35">
      <c r="H513" s="39">
        <v>4.0972222222222222E-2</v>
      </c>
      <c r="I513">
        <v>1</v>
      </c>
    </row>
    <row r="514" spans="8:9" x14ac:dyDescent="0.35">
      <c r="H514" s="38">
        <v>6.3888888888888884E-2</v>
      </c>
      <c r="I514">
        <v>1</v>
      </c>
    </row>
    <row r="515" spans="8:9" x14ac:dyDescent="0.35">
      <c r="H515" s="39">
        <v>8.611111111111111E-2</v>
      </c>
      <c r="I515">
        <v>0</v>
      </c>
    </row>
    <row r="516" spans="8:9" x14ac:dyDescent="0.35">
      <c r="H516" s="38">
        <v>2.361111111111111E-2</v>
      </c>
      <c r="I516">
        <v>1</v>
      </c>
    </row>
    <row r="517" spans="8:9" x14ac:dyDescent="0.35">
      <c r="H517" s="39">
        <v>9.0972222222222218E-2</v>
      </c>
      <c r="I517">
        <v>0</v>
      </c>
    </row>
    <row r="518" spans="8:9" x14ac:dyDescent="0.35">
      <c r="H518" s="38">
        <v>2.8472222222222222E-2</v>
      </c>
      <c r="I518">
        <v>1</v>
      </c>
    </row>
    <row r="519" spans="8:9" x14ac:dyDescent="0.35">
      <c r="H519" s="39">
        <v>3.4027777777777775E-2</v>
      </c>
      <c r="I519">
        <v>1</v>
      </c>
    </row>
    <row r="520" spans="8:9" x14ac:dyDescent="0.35">
      <c r="H520" s="38">
        <v>5.5555555555555558E-3</v>
      </c>
      <c r="I520">
        <v>1</v>
      </c>
    </row>
    <row r="521" spans="8:9" x14ac:dyDescent="0.35">
      <c r="H521" s="39">
        <v>2.1527777777777778E-2</v>
      </c>
      <c r="I521">
        <v>1</v>
      </c>
    </row>
    <row r="522" spans="8:9" x14ac:dyDescent="0.35">
      <c r="H522" s="38">
        <v>7.0833333333333331E-2</v>
      </c>
      <c r="I522">
        <v>1</v>
      </c>
    </row>
    <row r="523" spans="8:9" x14ac:dyDescent="0.35">
      <c r="H523" s="39">
        <v>9.2361111111111116E-2</v>
      </c>
      <c r="I523">
        <v>1</v>
      </c>
    </row>
    <row r="524" spans="8:9" x14ac:dyDescent="0.35">
      <c r="H524" s="38">
        <v>2.6388888888888889E-2</v>
      </c>
      <c r="I524">
        <v>1</v>
      </c>
    </row>
    <row r="525" spans="8:9" x14ac:dyDescent="0.35">
      <c r="H525" s="39">
        <v>2.2222222222222223E-2</v>
      </c>
      <c r="I525">
        <v>1</v>
      </c>
    </row>
    <row r="526" spans="8:9" x14ac:dyDescent="0.35">
      <c r="H526" s="38">
        <v>9.0277777777777776E-2</v>
      </c>
      <c r="I526">
        <v>1</v>
      </c>
    </row>
    <row r="527" spans="8:9" x14ac:dyDescent="0.35">
      <c r="H527" s="39">
        <v>2.9166666666666667E-2</v>
      </c>
      <c r="I527">
        <v>1</v>
      </c>
    </row>
    <row r="528" spans="8:9" x14ac:dyDescent="0.35">
      <c r="H528" s="38">
        <v>2.7083333333333334E-2</v>
      </c>
      <c r="I528">
        <v>1</v>
      </c>
    </row>
    <row r="529" spans="8:9" x14ac:dyDescent="0.35">
      <c r="H529" s="39">
        <v>5.0694444444444445E-2</v>
      </c>
      <c r="I529">
        <v>0</v>
      </c>
    </row>
    <row r="530" spans="8:9" x14ac:dyDescent="0.35">
      <c r="H530" s="38">
        <v>5.9027777777777776E-2</v>
      </c>
      <c r="I530">
        <v>1</v>
      </c>
    </row>
    <row r="531" spans="8:9" x14ac:dyDescent="0.35">
      <c r="H531" s="39">
        <v>1.3194444444444444E-2</v>
      </c>
      <c r="I531">
        <v>1</v>
      </c>
    </row>
    <row r="532" spans="8:9" x14ac:dyDescent="0.35">
      <c r="H532" s="38">
        <v>7.9861111111111105E-2</v>
      </c>
      <c r="I532">
        <v>1</v>
      </c>
    </row>
    <row r="533" spans="8:9" x14ac:dyDescent="0.35">
      <c r="H533" s="39">
        <v>3.472222222222222E-3</v>
      </c>
      <c r="I533">
        <v>1</v>
      </c>
    </row>
    <row r="534" spans="8:9" x14ac:dyDescent="0.35">
      <c r="H534" s="38">
        <v>4.791666666666667E-2</v>
      </c>
      <c r="I534">
        <v>0</v>
      </c>
    </row>
    <row r="535" spans="8:9" x14ac:dyDescent="0.35">
      <c r="H535" s="39">
        <v>2.361111111111111E-2</v>
      </c>
      <c r="I535">
        <v>1</v>
      </c>
    </row>
    <row r="536" spans="8:9" x14ac:dyDescent="0.35">
      <c r="H536" s="38">
        <v>3.2638888888888891E-2</v>
      </c>
      <c r="I536">
        <v>1</v>
      </c>
    </row>
    <row r="537" spans="8:9" x14ac:dyDescent="0.35">
      <c r="H537" s="39">
        <v>3.3333333333333333E-2</v>
      </c>
      <c r="I537">
        <v>1</v>
      </c>
    </row>
    <row r="538" spans="8:9" x14ac:dyDescent="0.35">
      <c r="H538" s="38">
        <v>2.6388888888888889E-2</v>
      </c>
      <c r="I538">
        <v>1</v>
      </c>
    </row>
    <row r="539" spans="8:9" x14ac:dyDescent="0.35">
      <c r="H539" s="39">
        <v>4.0972222222222222E-2</v>
      </c>
      <c r="I539">
        <v>1</v>
      </c>
    </row>
    <row r="540" spans="8:9" x14ac:dyDescent="0.35">
      <c r="H540" s="38">
        <v>3.888888888888889E-2</v>
      </c>
      <c r="I540">
        <v>1</v>
      </c>
    </row>
    <row r="541" spans="8:9" x14ac:dyDescent="0.35">
      <c r="H541" s="39">
        <v>7.7777777777777779E-2</v>
      </c>
      <c r="I541">
        <v>1</v>
      </c>
    </row>
    <row r="542" spans="8:9" x14ac:dyDescent="0.35">
      <c r="H542" s="38">
        <v>9.0277777777777769E-3</v>
      </c>
      <c r="I542">
        <v>1</v>
      </c>
    </row>
    <row r="543" spans="8:9" x14ac:dyDescent="0.35">
      <c r="H543" s="39">
        <v>6.7361111111111108E-2</v>
      </c>
      <c r="I543">
        <v>0</v>
      </c>
    </row>
    <row r="544" spans="8:9" x14ac:dyDescent="0.35">
      <c r="H544" s="38">
        <v>4.5138888888888888E-2</v>
      </c>
      <c r="I544">
        <v>1</v>
      </c>
    </row>
    <row r="545" spans="8:9" x14ac:dyDescent="0.35">
      <c r="H545" s="39">
        <v>3.6805555555555557E-2</v>
      </c>
      <c r="I545">
        <v>1</v>
      </c>
    </row>
    <row r="546" spans="8:9" x14ac:dyDescent="0.35">
      <c r="H546" s="38">
        <v>0.10833333333333334</v>
      </c>
      <c r="I546">
        <v>1</v>
      </c>
    </row>
    <row r="547" spans="8:9" x14ac:dyDescent="0.35">
      <c r="H547" s="39">
        <v>8.4027777777777785E-2</v>
      </c>
      <c r="I547">
        <v>1</v>
      </c>
    </row>
    <row r="548" spans="8:9" x14ac:dyDescent="0.35">
      <c r="H548" s="38">
        <v>6.3194444444444442E-2</v>
      </c>
      <c r="I548">
        <v>1</v>
      </c>
    </row>
    <row r="549" spans="8:9" x14ac:dyDescent="0.35">
      <c r="H549" s="39">
        <v>3.2638888888888891E-2</v>
      </c>
      <c r="I549">
        <v>1</v>
      </c>
    </row>
    <row r="550" spans="8:9" x14ac:dyDescent="0.35">
      <c r="H550" s="38">
        <v>3.5416666666666666E-2</v>
      </c>
      <c r="I550">
        <v>1</v>
      </c>
    </row>
    <row r="551" spans="8:9" x14ac:dyDescent="0.35">
      <c r="H551" s="39">
        <v>4.2361111111111113E-2</v>
      </c>
      <c r="I551">
        <v>1</v>
      </c>
    </row>
    <row r="552" spans="8:9" x14ac:dyDescent="0.35">
      <c r="H552" s="38">
        <v>5.347222222222222E-2</v>
      </c>
      <c r="I552">
        <v>1</v>
      </c>
    </row>
    <row r="553" spans="8:9" x14ac:dyDescent="0.35">
      <c r="H553" s="39">
        <v>1.5277777777777777E-2</v>
      </c>
      <c r="I553">
        <v>1</v>
      </c>
    </row>
    <row r="554" spans="8:9" x14ac:dyDescent="0.35">
      <c r="H554" s="38">
        <v>2.1527777777777778E-2</v>
      </c>
      <c r="I554">
        <v>1</v>
      </c>
    </row>
    <row r="555" spans="8:9" x14ac:dyDescent="0.35">
      <c r="H555" s="39">
        <v>8.4027777777777785E-2</v>
      </c>
      <c r="I555">
        <v>0</v>
      </c>
    </row>
    <row r="556" spans="8:9" x14ac:dyDescent="0.35">
      <c r="H556" s="38">
        <v>0.10902777777777778</v>
      </c>
      <c r="I556">
        <v>1</v>
      </c>
    </row>
    <row r="557" spans="8:9" x14ac:dyDescent="0.35">
      <c r="H557" s="39">
        <v>7.3611111111111113E-2</v>
      </c>
      <c r="I557">
        <v>1</v>
      </c>
    </row>
    <row r="558" spans="8:9" x14ac:dyDescent="0.35">
      <c r="H558" s="38">
        <v>0.13819444444444445</v>
      </c>
      <c r="I558">
        <v>0</v>
      </c>
    </row>
    <row r="559" spans="8:9" x14ac:dyDescent="0.35">
      <c r="H559" s="39">
        <v>4.0972222222222222E-2</v>
      </c>
      <c r="I559">
        <v>1</v>
      </c>
    </row>
    <row r="560" spans="8:9" x14ac:dyDescent="0.35">
      <c r="H560" s="38">
        <v>3.3333333333333333E-2</v>
      </c>
      <c r="I560">
        <v>1</v>
      </c>
    </row>
    <row r="561" spans="8:9" x14ac:dyDescent="0.35">
      <c r="H561" s="39">
        <v>5.2777777777777778E-2</v>
      </c>
      <c r="I561">
        <v>1</v>
      </c>
    </row>
    <row r="562" spans="8:9" x14ac:dyDescent="0.35">
      <c r="H562" s="38">
        <v>7.8472222222222221E-2</v>
      </c>
      <c r="I562">
        <v>1</v>
      </c>
    </row>
    <row r="563" spans="8:9" x14ac:dyDescent="0.35">
      <c r="H563" s="39">
        <v>0.10555555555555556</v>
      </c>
      <c r="I563">
        <v>0</v>
      </c>
    </row>
    <row r="564" spans="8:9" x14ac:dyDescent="0.35">
      <c r="H564" s="38">
        <v>1.4583333333333334E-2</v>
      </c>
      <c r="I564">
        <v>1</v>
      </c>
    </row>
    <row r="565" spans="8:9" x14ac:dyDescent="0.35">
      <c r="H565" s="39">
        <v>0.13750000000000001</v>
      </c>
      <c r="I565">
        <v>0</v>
      </c>
    </row>
    <row r="566" spans="8:9" x14ac:dyDescent="0.35">
      <c r="H566" s="38">
        <v>8.9583333333333334E-2</v>
      </c>
      <c r="I566">
        <v>1</v>
      </c>
    </row>
    <row r="567" spans="8:9" x14ac:dyDescent="0.35">
      <c r="H567" s="39">
        <v>5.6944444444444443E-2</v>
      </c>
      <c r="I567">
        <v>1</v>
      </c>
    </row>
    <row r="568" spans="8:9" x14ac:dyDescent="0.35">
      <c r="H568" s="38">
        <v>8.611111111111111E-2</v>
      </c>
      <c r="I568">
        <v>1</v>
      </c>
    </row>
    <row r="569" spans="8:9" x14ac:dyDescent="0.35">
      <c r="H569" s="39">
        <v>7.9861111111111105E-2</v>
      </c>
      <c r="I569">
        <v>1</v>
      </c>
    </row>
    <row r="570" spans="8:9" x14ac:dyDescent="0.35">
      <c r="H570" s="38">
        <v>5.1388888888888887E-2</v>
      </c>
      <c r="I570">
        <v>1</v>
      </c>
    </row>
    <row r="571" spans="8:9" x14ac:dyDescent="0.35">
      <c r="H571" s="39">
        <v>3.3333333333333333E-2</v>
      </c>
      <c r="I571">
        <v>1</v>
      </c>
    </row>
    <row r="572" spans="8:9" x14ac:dyDescent="0.35">
      <c r="H572" s="38">
        <v>6.8750000000000006E-2</v>
      </c>
      <c r="I572">
        <v>1</v>
      </c>
    </row>
    <row r="573" spans="8:9" x14ac:dyDescent="0.35">
      <c r="H573" s="39">
        <v>6.3194444444444442E-2</v>
      </c>
      <c r="I573">
        <v>1</v>
      </c>
    </row>
    <row r="574" spans="8:9" x14ac:dyDescent="0.35">
      <c r="H574" s="38">
        <v>6.7361111111111108E-2</v>
      </c>
      <c r="I574">
        <v>1</v>
      </c>
    </row>
    <row r="575" spans="8:9" x14ac:dyDescent="0.35">
      <c r="H575" s="39">
        <v>7.3611111111111113E-2</v>
      </c>
      <c r="I575">
        <v>1</v>
      </c>
    </row>
    <row r="576" spans="8:9" x14ac:dyDescent="0.35">
      <c r="H576" s="38">
        <v>6.805555555555555E-2</v>
      </c>
      <c r="I576">
        <v>1</v>
      </c>
    </row>
    <row r="577" spans="8:9" x14ac:dyDescent="0.35">
      <c r="H577" s="39">
        <v>3.9583333333333331E-2</v>
      </c>
      <c r="I577">
        <v>1</v>
      </c>
    </row>
    <row r="578" spans="8:9" x14ac:dyDescent="0.35">
      <c r="H578" s="38">
        <v>8.5416666666666669E-2</v>
      </c>
      <c r="I578">
        <v>0</v>
      </c>
    </row>
    <row r="579" spans="8:9" x14ac:dyDescent="0.35">
      <c r="H579" s="39">
        <v>7.9861111111111105E-2</v>
      </c>
      <c r="I579">
        <v>1</v>
      </c>
    </row>
    <row r="580" spans="8:9" x14ac:dyDescent="0.35">
      <c r="H580" s="38">
        <v>0.12361111111111112</v>
      </c>
      <c r="I580">
        <v>0</v>
      </c>
    </row>
    <row r="581" spans="8:9" x14ac:dyDescent="0.35">
      <c r="H581" s="39">
        <v>4.9305555555555554E-2</v>
      </c>
      <c r="I581">
        <v>1</v>
      </c>
    </row>
    <row r="582" spans="8:9" x14ac:dyDescent="0.35">
      <c r="H582" s="38">
        <v>3.1944444444444442E-2</v>
      </c>
      <c r="I582">
        <v>1</v>
      </c>
    </row>
    <row r="583" spans="8:9" x14ac:dyDescent="0.35">
      <c r="H583" s="39">
        <v>4.583333333333333E-2</v>
      </c>
      <c r="I583">
        <v>1</v>
      </c>
    </row>
    <row r="584" spans="8:9" x14ac:dyDescent="0.35">
      <c r="H584" s="38">
        <v>7.4305555555555555E-2</v>
      </c>
      <c r="I584">
        <v>1</v>
      </c>
    </row>
    <row r="585" spans="8:9" x14ac:dyDescent="0.35">
      <c r="H585" s="39">
        <v>0.11597222222222223</v>
      </c>
      <c r="I585">
        <v>1</v>
      </c>
    </row>
    <row r="586" spans="8:9" x14ac:dyDescent="0.35">
      <c r="H586" s="38">
        <v>2.8472222222222222E-2</v>
      </c>
      <c r="I586">
        <v>1</v>
      </c>
    </row>
    <row r="587" spans="8:9" x14ac:dyDescent="0.35">
      <c r="H587" s="39">
        <v>3.3333333333333333E-2</v>
      </c>
      <c r="I587">
        <v>1</v>
      </c>
    </row>
    <row r="588" spans="8:9" x14ac:dyDescent="0.35">
      <c r="H588" s="38">
        <v>4.4444444444444446E-2</v>
      </c>
      <c r="I588">
        <v>1</v>
      </c>
    </row>
    <row r="589" spans="8:9" x14ac:dyDescent="0.35">
      <c r="H589" s="39">
        <v>7.7777777777777779E-2</v>
      </c>
      <c r="I589">
        <v>1</v>
      </c>
    </row>
    <row r="590" spans="8:9" x14ac:dyDescent="0.35">
      <c r="H590" s="38">
        <v>2.5694444444444443E-2</v>
      </c>
      <c r="I590">
        <v>1</v>
      </c>
    </row>
    <row r="591" spans="8:9" x14ac:dyDescent="0.35">
      <c r="H591" s="39">
        <v>3.7499999999999999E-2</v>
      </c>
      <c r="I591">
        <v>1</v>
      </c>
    </row>
    <row r="592" spans="8:9" x14ac:dyDescent="0.35">
      <c r="H592" s="38">
        <v>6.805555555555555E-2</v>
      </c>
      <c r="I592">
        <v>1</v>
      </c>
    </row>
    <row r="593" spans="8:9" x14ac:dyDescent="0.35">
      <c r="H593" s="39">
        <v>3.888888888888889E-2</v>
      </c>
      <c r="I593">
        <v>1</v>
      </c>
    </row>
    <row r="594" spans="8:9" x14ac:dyDescent="0.35">
      <c r="H594" s="38">
        <v>7.0833333333333331E-2</v>
      </c>
      <c r="I594">
        <v>1</v>
      </c>
    </row>
    <row r="595" spans="8:9" x14ac:dyDescent="0.35">
      <c r="H595" s="39">
        <v>5.8333333333333334E-2</v>
      </c>
      <c r="I595">
        <v>1</v>
      </c>
    </row>
    <row r="596" spans="8:9" x14ac:dyDescent="0.35">
      <c r="H596" s="38">
        <v>4.027777777777778E-2</v>
      </c>
      <c r="I596">
        <v>1</v>
      </c>
    </row>
    <row r="597" spans="8:9" x14ac:dyDescent="0.35">
      <c r="H597" s="39">
        <v>3.1944444444444442E-2</v>
      </c>
      <c r="I597">
        <v>1</v>
      </c>
    </row>
    <row r="598" spans="8:9" x14ac:dyDescent="0.35">
      <c r="H598" s="38">
        <v>1.8055555555555554E-2</v>
      </c>
      <c r="I598">
        <v>1</v>
      </c>
    </row>
    <row r="599" spans="8:9" x14ac:dyDescent="0.35">
      <c r="H599" s="39">
        <v>3.0555555555555555E-2</v>
      </c>
      <c r="I599">
        <v>1</v>
      </c>
    </row>
    <row r="600" spans="8:9" x14ac:dyDescent="0.35">
      <c r="H600" s="38">
        <v>4.791666666666667E-2</v>
      </c>
      <c r="I600">
        <v>1</v>
      </c>
    </row>
    <row r="601" spans="8:9" x14ac:dyDescent="0.35">
      <c r="H601" s="39">
        <v>0.11666666666666667</v>
      </c>
      <c r="I601">
        <v>0</v>
      </c>
    </row>
    <row r="602" spans="8:9" x14ac:dyDescent="0.35">
      <c r="H602" s="38">
        <v>3.0555555555555555E-2</v>
      </c>
      <c r="I602">
        <v>1</v>
      </c>
    </row>
    <row r="603" spans="8:9" x14ac:dyDescent="0.35">
      <c r="H603" s="39">
        <v>7.9861111111111105E-2</v>
      </c>
      <c r="I603">
        <v>1</v>
      </c>
    </row>
    <row r="604" spans="8:9" x14ac:dyDescent="0.35">
      <c r="H604" s="38">
        <v>1.7361111111111112E-2</v>
      </c>
      <c r="I604">
        <v>1</v>
      </c>
    </row>
    <row r="605" spans="8:9" x14ac:dyDescent="0.35">
      <c r="H605" s="39">
        <v>3.0555555555555555E-2</v>
      </c>
      <c r="I605">
        <v>1</v>
      </c>
    </row>
    <row r="606" spans="8:9" x14ac:dyDescent="0.35">
      <c r="H606" s="38">
        <v>3.3333333333333333E-2</v>
      </c>
      <c r="I606">
        <v>1</v>
      </c>
    </row>
    <row r="607" spans="8:9" x14ac:dyDescent="0.35">
      <c r="H607" s="39">
        <v>2.0833333333333332E-2</v>
      </c>
      <c r="I607">
        <v>1</v>
      </c>
    </row>
    <row r="608" spans="8:9" x14ac:dyDescent="0.35">
      <c r="H608" s="38">
        <v>3.8194444444444448E-2</v>
      </c>
      <c r="I608">
        <v>1</v>
      </c>
    </row>
    <row r="609" spans="8:9" x14ac:dyDescent="0.35">
      <c r="H609" s="39">
        <v>2.9166666666666667E-2</v>
      </c>
      <c r="I609">
        <v>1</v>
      </c>
    </row>
    <row r="610" spans="8:9" x14ac:dyDescent="0.35">
      <c r="H610" s="38">
        <v>7.2916666666666671E-2</v>
      </c>
      <c r="I610">
        <v>1</v>
      </c>
    </row>
    <row r="611" spans="8:9" x14ac:dyDescent="0.35">
      <c r="H611" s="39">
        <v>7.9166666666666663E-2</v>
      </c>
      <c r="I611">
        <v>1</v>
      </c>
    </row>
    <row r="612" spans="8:9" x14ac:dyDescent="0.35">
      <c r="H612" s="38">
        <v>6.5972222222222224E-2</v>
      </c>
      <c r="I612">
        <v>0</v>
      </c>
    </row>
    <row r="613" spans="8:9" x14ac:dyDescent="0.35">
      <c r="H613" s="39">
        <v>6.3888888888888884E-2</v>
      </c>
      <c r="I613">
        <v>1</v>
      </c>
    </row>
    <row r="614" spans="8:9" x14ac:dyDescent="0.35">
      <c r="H614" s="38">
        <v>2.9861111111111113E-2</v>
      </c>
      <c r="I614">
        <v>1</v>
      </c>
    </row>
    <row r="615" spans="8:9" x14ac:dyDescent="0.35">
      <c r="H615" s="39">
        <v>2.5694444444444443E-2</v>
      </c>
      <c r="I615">
        <v>1</v>
      </c>
    </row>
    <row r="616" spans="8:9" x14ac:dyDescent="0.35">
      <c r="H616" s="38">
        <v>8.3333333333333329E-2</v>
      </c>
      <c r="I616">
        <v>1</v>
      </c>
    </row>
    <row r="617" spans="8:9" x14ac:dyDescent="0.35">
      <c r="H617" s="39">
        <v>4.4444444444444446E-2</v>
      </c>
      <c r="I617">
        <v>1</v>
      </c>
    </row>
    <row r="618" spans="8:9" x14ac:dyDescent="0.35">
      <c r="H618" s="38">
        <v>3.5416666666666666E-2</v>
      </c>
      <c r="I618">
        <v>1</v>
      </c>
    </row>
    <row r="619" spans="8:9" x14ac:dyDescent="0.35">
      <c r="H619" s="39">
        <v>7.013888888888889E-2</v>
      </c>
      <c r="I619">
        <v>1</v>
      </c>
    </row>
    <row r="620" spans="8:9" x14ac:dyDescent="0.35">
      <c r="H620" s="38">
        <v>3.3333333333333333E-2</v>
      </c>
      <c r="I620">
        <v>1</v>
      </c>
    </row>
    <row r="621" spans="8:9" x14ac:dyDescent="0.35">
      <c r="H621" s="39">
        <v>6.805555555555555E-2</v>
      </c>
      <c r="I621">
        <v>0</v>
      </c>
    </row>
    <row r="622" spans="8:9" x14ac:dyDescent="0.35">
      <c r="H622" s="38">
        <v>3.4027777777777775E-2</v>
      </c>
      <c r="I622">
        <v>1</v>
      </c>
    </row>
    <row r="623" spans="8:9" x14ac:dyDescent="0.35">
      <c r="H623" s="39">
        <v>0.10972222222222222</v>
      </c>
      <c r="I623">
        <v>0</v>
      </c>
    </row>
    <row r="624" spans="8:9" x14ac:dyDescent="0.35">
      <c r="H624" s="38">
        <v>9.7916666666666666E-2</v>
      </c>
      <c r="I624">
        <v>1</v>
      </c>
    </row>
    <row r="625" spans="8:9" x14ac:dyDescent="0.35">
      <c r="H625" s="39">
        <v>5.6250000000000001E-2</v>
      </c>
      <c r="I625">
        <v>1</v>
      </c>
    </row>
    <row r="626" spans="8:9" x14ac:dyDescent="0.35">
      <c r="H626" s="38">
        <v>7.4999999999999997E-2</v>
      </c>
      <c r="I626">
        <v>1</v>
      </c>
    </row>
    <row r="627" spans="8:9" x14ac:dyDescent="0.35">
      <c r="H627" s="39">
        <v>4.5138888888888888E-2</v>
      </c>
      <c r="I627">
        <v>1</v>
      </c>
    </row>
    <row r="628" spans="8:9" x14ac:dyDescent="0.35">
      <c r="H628" s="38">
        <v>7.9861111111111105E-2</v>
      </c>
      <c r="I628">
        <v>1</v>
      </c>
    </row>
    <row r="629" spans="8:9" x14ac:dyDescent="0.35">
      <c r="H629" s="39">
        <v>0.1125</v>
      </c>
      <c r="I629">
        <v>1</v>
      </c>
    </row>
    <row r="630" spans="8:9" x14ac:dyDescent="0.35">
      <c r="H630" s="38">
        <v>1.1805555555555555E-2</v>
      </c>
      <c r="I630">
        <v>1</v>
      </c>
    </row>
    <row r="631" spans="8:9" x14ac:dyDescent="0.35">
      <c r="H631" s="39">
        <v>2.9166666666666667E-2</v>
      </c>
      <c r="I631">
        <v>1</v>
      </c>
    </row>
    <row r="632" spans="8:9" x14ac:dyDescent="0.35">
      <c r="H632" s="38">
        <v>0.12222222222222222</v>
      </c>
      <c r="I632">
        <v>1</v>
      </c>
    </row>
    <row r="633" spans="8:9" x14ac:dyDescent="0.35">
      <c r="H633" s="39">
        <v>0.10069444444444445</v>
      </c>
      <c r="I633">
        <v>1</v>
      </c>
    </row>
    <row r="634" spans="8:9" x14ac:dyDescent="0.35">
      <c r="H634" s="38">
        <v>4.791666666666667E-2</v>
      </c>
      <c r="I634">
        <v>1</v>
      </c>
    </row>
    <row r="635" spans="8:9" x14ac:dyDescent="0.35">
      <c r="H635" s="39">
        <v>3.125E-2</v>
      </c>
      <c r="I635">
        <v>1</v>
      </c>
    </row>
    <row r="636" spans="8:9" x14ac:dyDescent="0.35">
      <c r="H636" s="38">
        <v>1.8749999999999999E-2</v>
      </c>
      <c r="I636">
        <v>1</v>
      </c>
    </row>
    <row r="637" spans="8:9" x14ac:dyDescent="0.35">
      <c r="H637" s="39">
        <v>3.2638888888888891E-2</v>
      </c>
      <c r="I637">
        <v>1</v>
      </c>
    </row>
    <row r="638" spans="8:9" x14ac:dyDescent="0.35">
      <c r="H638" s="38">
        <v>5.7638888888888892E-2</v>
      </c>
      <c r="I638">
        <v>1</v>
      </c>
    </row>
    <row r="639" spans="8:9" x14ac:dyDescent="0.35">
      <c r="H639" s="39">
        <v>8.9583333333333334E-2</v>
      </c>
      <c r="I639">
        <v>1</v>
      </c>
    </row>
    <row r="640" spans="8:9" x14ac:dyDescent="0.35">
      <c r="H640" s="38">
        <v>0.10555555555555556</v>
      </c>
      <c r="I640">
        <v>0</v>
      </c>
    </row>
    <row r="641" spans="8:9" x14ac:dyDescent="0.35">
      <c r="H641" s="39">
        <v>3.4722222222222224E-2</v>
      </c>
      <c r="I641">
        <v>1</v>
      </c>
    </row>
    <row r="642" spans="8:9" x14ac:dyDescent="0.35">
      <c r="H642" s="38">
        <v>0.10833333333333334</v>
      </c>
      <c r="I642">
        <v>0</v>
      </c>
    </row>
    <row r="643" spans="8:9" x14ac:dyDescent="0.35">
      <c r="H643" s="39">
        <v>3.2638888888888891E-2</v>
      </c>
      <c r="I643">
        <v>1</v>
      </c>
    </row>
    <row r="644" spans="8:9" x14ac:dyDescent="0.35">
      <c r="H644" s="38">
        <v>3.5416666666666666E-2</v>
      </c>
      <c r="I644">
        <v>1</v>
      </c>
    </row>
    <row r="645" spans="8:9" x14ac:dyDescent="0.35">
      <c r="H645" s="39">
        <v>8.1944444444444445E-2</v>
      </c>
      <c r="I645">
        <v>1</v>
      </c>
    </row>
    <row r="646" spans="8:9" x14ac:dyDescent="0.35">
      <c r="H646" s="38">
        <v>6.6666666666666666E-2</v>
      </c>
      <c r="I646">
        <v>1</v>
      </c>
    </row>
    <row r="647" spans="8:9" x14ac:dyDescent="0.35">
      <c r="H647" s="39">
        <v>2.7777777777777776E-2</v>
      </c>
      <c r="I647">
        <v>1</v>
      </c>
    </row>
    <row r="648" spans="8:9" x14ac:dyDescent="0.35">
      <c r="H648" s="38">
        <v>5.5555555555555558E-3</v>
      </c>
      <c r="I648">
        <v>1</v>
      </c>
    </row>
    <row r="649" spans="8:9" x14ac:dyDescent="0.35">
      <c r="H649" s="39">
        <v>5.4166666666666669E-2</v>
      </c>
      <c r="I649">
        <v>1</v>
      </c>
    </row>
    <row r="650" spans="8:9" x14ac:dyDescent="0.35">
      <c r="H650" s="38">
        <v>0.10069444444444445</v>
      </c>
      <c r="I650">
        <v>1</v>
      </c>
    </row>
    <row r="651" spans="8:9" x14ac:dyDescent="0.35">
      <c r="H651" s="39">
        <v>5.486111111111111E-2</v>
      </c>
      <c r="I651">
        <v>1</v>
      </c>
    </row>
    <row r="652" spans="8:9" x14ac:dyDescent="0.35">
      <c r="H652" s="38">
        <v>6.7361111111111108E-2</v>
      </c>
      <c r="I652">
        <v>1</v>
      </c>
    </row>
    <row r="653" spans="8:9" x14ac:dyDescent="0.35">
      <c r="H653" s="39">
        <v>4.027777777777778E-2</v>
      </c>
      <c r="I653">
        <v>1</v>
      </c>
    </row>
    <row r="654" spans="8:9" x14ac:dyDescent="0.35">
      <c r="H654" s="38">
        <v>2.5694444444444443E-2</v>
      </c>
      <c r="I654">
        <v>1</v>
      </c>
    </row>
    <row r="655" spans="8:9" x14ac:dyDescent="0.35">
      <c r="H655" s="39">
        <v>2.9861111111111113E-2</v>
      </c>
      <c r="I655">
        <v>1</v>
      </c>
    </row>
    <row r="656" spans="8:9" x14ac:dyDescent="0.35">
      <c r="H656" s="38">
        <v>5.8333333333333334E-2</v>
      </c>
      <c r="I656">
        <v>1</v>
      </c>
    </row>
    <row r="657" spans="8:9" x14ac:dyDescent="0.35">
      <c r="H657" s="39">
        <v>5.2083333333333336E-2</v>
      </c>
      <c r="I657">
        <v>1</v>
      </c>
    </row>
    <row r="658" spans="8:9" x14ac:dyDescent="0.35">
      <c r="H658" s="38">
        <v>3.1944444444444442E-2</v>
      </c>
      <c r="I658">
        <v>1</v>
      </c>
    </row>
    <row r="659" spans="8:9" x14ac:dyDescent="0.35">
      <c r="H659" s="39">
        <v>6.1111111111111109E-2</v>
      </c>
      <c r="I659">
        <v>1</v>
      </c>
    </row>
    <row r="660" spans="8:9" x14ac:dyDescent="0.35">
      <c r="H660" s="38">
        <v>0.10347222222222222</v>
      </c>
      <c r="I660">
        <v>0</v>
      </c>
    </row>
    <row r="661" spans="8:9" x14ac:dyDescent="0.35">
      <c r="H661" s="39">
        <v>0.10902777777777778</v>
      </c>
      <c r="I661">
        <v>1</v>
      </c>
    </row>
    <row r="662" spans="8:9" x14ac:dyDescent="0.35">
      <c r="H662" s="38">
        <v>1.7361111111111112E-2</v>
      </c>
      <c r="I662">
        <v>1</v>
      </c>
    </row>
    <row r="663" spans="8:9" x14ac:dyDescent="0.35">
      <c r="H663" s="39">
        <v>0.10486111111111111</v>
      </c>
      <c r="I663">
        <v>0</v>
      </c>
    </row>
    <row r="664" spans="8:9" x14ac:dyDescent="0.35">
      <c r="H664" s="38">
        <v>4.2361111111111113E-2</v>
      </c>
      <c r="I664">
        <v>1</v>
      </c>
    </row>
    <row r="665" spans="8:9" x14ac:dyDescent="0.35">
      <c r="H665" s="39">
        <v>3.0555555555555555E-2</v>
      </c>
      <c r="I665">
        <v>1</v>
      </c>
    </row>
    <row r="666" spans="8:9" x14ac:dyDescent="0.35">
      <c r="H666" s="38">
        <v>9.4444444444444442E-2</v>
      </c>
      <c r="I666">
        <v>1</v>
      </c>
    </row>
    <row r="667" spans="8:9" x14ac:dyDescent="0.35">
      <c r="H667" s="39">
        <v>5.2083333333333336E-2</v>
      </c>
      <c r="I667">
        <v>0</v>
      </c>
    </row>
    <row r="668" spans="8:9" x14ac:dyDescent="0.35">
      <c r="H668" s="38">
        <v>5.1388888888888887E-2</v>
      </c>
      <c r="I668">
        <v>1</v>
      </c>
    </row>
    <row r="669" spans="8:9" x14ac:dyDescent="0.35">
      <c r="H669" s="39">
        <v>5.6250000000000001E-2</v>
      </c>
      <c r="I669">
        <v>1</v>
      </c>
    </row>
    <row r="670" spans="8:9" x14ac:dyDescent="0.35">
      <c r="H670" s="38">
        <v>1.2500000000000001E-2</v>
      </c>
      <c r="I670">
        <v>1</v>
      </c>
    </row>
    <row r="671" spans="8:9" x14ac:dyDescent="0.35">
      <c r="H671" s="39">
        <v>3.5416666666666666E-2</v>
      </c>
      <c r="I671">
        <v>1</v>
      </c>
    </row>
    <row r="672" spans="8:9" x14ac:dyDescent="0.35">
      <c r="H672" s="38">
        <v>6.7361111111111108E-2</v>
      </c>
      <c r="I672">
        <v>1</v>
      </c>
    </row>
    <row r="673" spans="8:9" x14ac:dyDescent="0.35">
      <c r="H673" s="39">
        <v>2.5000000000000001E-2</v>
      </c>
      <c r="I673">
        <v>1</v>
      </c>
    </row>
    <row r="674" spans="8:9" x14ac:dyDescent="0.35">
      <c r="H674" s="38">
        <v>2.7083333333333334E-2</v>
      </c>
      <c r="I674">
        <v>1</v>
      </c>
    </row>
    <row r="675" spans="8:9" x14ac:dyDescent="0.35">
      <c r="H675" s="39">
        <v>3.2638888888888891E-2</v>
      </c>
      <c r="I675">
        <v>1</v>
      </c>
    </row>
    <row r="676" spans="8:9" x14ac:dyDescent="0.35">
      <c r="H676" s="38">
        <v>7.5694444444444439E-2</v>
      </c>
      <c r="I676">
        <v>1</v>
      </c>
    </row>
    <row r="677" spans="8:9" x14ac:dyDescent="0.35">
      <c r="H677" s="39">
        <v>5.2777777777777778E-2</v>
      </c>
      <c r="I677">
        <v>1</v>
      </c>
    </row>
    <row r="678" spans="8:9" x14ac:dyDescent="0.35">
      <c r="H678" s="38">
        <v>6.1111111111111109E-2</v>
      </c>
      <c r="I678">
        <v>1</v>
      </c>
    </row>
    <row r="679" spans="8:9" x14ac:dyDescent="0.35">
      <c r="H679" s="39">
        <v>3.4722222222222224E-2</v>
      </c>
      <c r="I679">
        <v>1</v>
      </c>
    </row>
    <row r="680" spans="8:9" x14ac:dyDescent="0.35">
      <c r="H680" s="38">
        <v>0.10416666666666667</v>
      </c>
      <c r="I680">
        <v>0</v>
      </c>
    </row>
    <row r="681" spans="8:9" x14ac:dyDescent="0.35">
      <c r="H681" s="39">
        <v>3.0555555555555555E-2</v>
      </c>
      <c r="I681">
        <v>1</v>
      </c>
    </row>
    <row r="682" spans="8:9" x14ac:dyDescent="0.35">
      <c r="H682" s="38">
        <v>2.5000000000000001E-2</v>
      </c>
      <c r="I682">
        <v>1</v>
      </c>
    </row>
    <row r="683" spans="8:9" x14ac:dyDescent="0.35">
      <c r="H683" s="39">
        <v>7.6388888888888895E-2</v>
      </c>
      <c r="I683">
        <v>1</v>
      </c>
    </row>
    <row r="684" spans="8:9" x14ac:dyDescent="0.35">
      <c r="H684" s="38">
        <v>9.3055555555555558E-2</v>
      </c>
      <c r="I684">
        <v>1</v>
      </c>
    </row>
    <row r="685" spans="8:9" x14ac:dyDescent="0.35">
      <c r="H685" s="39">
        <v>3.3333333333333333E-2</v>
      </c>
      <c r="I685">
        <v>1</v>
      </c>
    </row>
    <row r="686" spans="8:9" x14ac:dyDescent="0.35">
      <c r="H686" s="38">
        <v>2.1527777777777778E-2</v>
      </c>
      <c r="I686">
        <v>1</v>
      </c>
    </row>
    <row r="687" spans="8:9" x14ac:dyDescent="0.35">
      <c r="H687" s="39">
        <v>3.125E-2</v>
      </c>
      <c r="I687">
        <v>1</v>
      </c>
    </row>
    <row r="688" spans="8:9" x14ac:dyDescent="0.35">
      <c r="H688" s="38">
        <v>9.375E-2</v>
      </c>
      <c r="I688">
        <v>1</v>
      </c>
    </row>
    <row r="689" spans="8:9" x14ac:dyDescent="0.35">
      <c r="H689" s="39">
        <v>5.9027777777777776E-2</v>
      </c>
      <c r="I689">
        <v>1</v>
      </c>
    </row>
    <row r="690" spans="8:9" x14ac:dyDescent="0.35">
      <c r="H690" s="38">
        <v>6.0416666666666667E-2</v>
      </c>
      <c r="I690">
        <v>1</v>
      </c>
    </row>
    <row r="691" spans="8:9" x14ac:dyDescent="0.35">
      <c r="H691" s="39">
        <v>6.8750000000000006E-2</v>
      </c>
      <c r="I691">
        <v>1</v>
      </c>
    </row>
    <row r="692" spans="8:9" x14ac:dyDescent="0.35">
      <c r="H692" s="38">
        <v>2.7777777777777776E-2</v>
      </c>
      <c r="I692">
        <v>1</v>
      </c>
    </row>
    <row r="693" spans="8:9" x14ac:dyDescent="0.35">
      <c r="H693" s="39">
        <v>1.8749999999999999E-2</v>
      </c>
      <c r="I693">
        <v>1</v>
      </c>
    </row>
    <row r="694" spans="8:9" x14ac:dyDescent="0.35">
      <c r="H694" s="38">
        <v>8.3333333333333332E-3</v>
      </c>
      <c r="I694">
        <v>1</v>
      </c>
    </row>
    <row r="695" spans="8:9" x14ac:dyDescent="0.35">
      <c r="H695" s="39">
        <v>7.9861111111111105E-2</v>
      </c>
      <c r="I695">
        <v>1</v>
      </c>
    </row>
    <row r="696" spans="8:9" x14ac:dyDescent="0.35">
      <c r="H696" s="38">
        <v>4.791666666666667E-2</v>
      </c>
      <c r="I696">
        <v>1</v>
      </c>
    </row>
    <row r="697" spans="8:9" x14ac:dyDescent="0.35">
      <c r="H697" s="39">
        <v>5.2083333333333336E-2</v>
      </c>
      <c r="I697">
        <v>1</v>
      </c>
    </row>
    <row r="698" spans="8:9" x14ac:dyDescent="0.35">
      <c r="H698" s="38">
        <v>6.5972222222222224E-2</v>
      </c>
      <c r="I698">
        <v>0</v>
      </c>
    </row>
    <row r="699" spans="8:9" x14ac:dyDescent="0.35">
      <c r="H699" s="39">
        <v>5.4166666666666669E-2</v>
      </c>
      <c r="I699">
        <v>1</v>
      </c>
    </row>
    <row r="700" spans="8:9" x14ac:dyDescent="0.35">
      <c r="H700" s="38">
        <v>6.458333333333334E-2</v>
      </c>
      <c r="I700">
        <v>1</v>
      </c>
    </row>
    <row r="701" spans="8:9" x14ac:dyDescent="0.35">
      <c r="H701" s="39">
        <v>4.5138888888888888E-2</v>
      </c>
      <c r="I701">
        <v>1</v>
      </c>
    </row>
    <row r="702" spans="8:9" x14ac:dyDescent="0.35">
      <c r="H702" s="38">
        <v>8.4027777777777785E-2</v>
      </c>
      <c r="I702">
        <v>1</v>
      </c>
    </row>
    <row r="703" spans="8:9" x14ac:dyDescent="0.35">
      <c r="H703" s="39">
        <v>8.4027777777777785E-2</v>
      </c>
      <c r="I703">
        <v>1</v>
      </c>
    </row>
    <row r="704" spans="8:9" x14ac:dyDescent="0.35">
      <c r="H704" s="38">
        <v>0.10277777777777777</v>
      </c>
      <c r="I704">
        <v>0</v>
      </c>
    </row>
    <row r="705" spans="8:9" x14ac:dyDescent="0.35">
      <c r="H705" s="39">
        <v>8.4027777777777785E-2</v>
      </c>
      <c r="I705">
        <v>1</v>
      </c>
    </row>
    <row r="706" spans="8:9" x14ac:dyDescent="0.35">
      <c r="H706" s="38">
        <v>7.3611111111111113E-2</v>
      </c>
      <c r="I706">
        <v>1</v>
      </c>
    </row>
    <row r="707" spans="8:9" x14ac:dyDescent="0.35">
      <c r="H707" s="39">
        <v>7.7083333333333337E-2</v>
      </c>
      <c r="I707">
        <v>1</v>
      </c>
    </row>
    <row r="708" spans="8:9" x14ac:dyDescent="0.35">
      <c r="H708" s="38">
        <v>4.5138888888888888E-2</v>
      </c>
      <c r="I708">
        <v>1</v>
      </c>
    </row>
    <row r="709" spans="8:9" x14ac:dyDescent="0.35">
      <c r="H709" s="39">
        <v>2.9861111111111113E-2</v>
      </c>
      <c r="I709">
        <v>1</v>
      </c>
    </row>
    <row r="710" spans="8:9" x14ac:dyDescent="0.35">
      <c r="H710" s="38">
        <v>5.6944444444444443E-2</v>
      </c>
      <c r="I710">
        <v>1</v>
      </c>
    </row>
    <row r="711" spans="8:9" x14ac:dyDescent="0.35">
      <c r="H711" s="39">
        <v>7.6388888888888895E-2</v>
      </c>
      <c r="I711">
        <v>0</v>
      </c>
    </row>
    <row r="712" spans="8:9" x14ac:dyDescent="0.35">
      <c r="H712" s="38">
        <v>1.1805555555555555E-2</v>
      </c>
      <c r="I712">
        <v>1</v>
      </c>
    </row>
    <row r="713" spans="8:9" x14ac:dyDescent="0.35">
      <c r="H713" s="39">
        <v>4.027777777777778E-2</v>
      </c>
      <c r="I713">
        <v>1</v>
      </c>
    </row>
    <row r="714" spans="8:9" x14ac:dyDescent="0.35">
      <c r="H714" s="38">
        <v>2.013888888888889E-2</v>
      </c>
      <c r="I714">
        <v>1</v>
      </c>
    </row>
    <row r="715" spans="8:9" x14ac:dyDescent="0.35">
      <c r="H715" s="39">
        <v>9.7222222222222224E-3</v>
      </c>
      <c r="I715">
        <v>1</v>
      </c>
    </row>
    <row r="716" spans="8:9" x14ac:dyDescent="0.35">
      <c r="H716" s="38">
        <v>2.013888888888889E-2</v>
      </c>
      <c r="I716">
        <v>1</v>
      </c>
    </row>
    <row r="717" spans="8:9" x14ac:dyDescent="0.35">
      <c r="H717" s="39">
        <v>9.930555555555555E-2</v>
      </c>
      <c r="I717">
        <v>1</v>
      </c>
    </row>
    <row r="718" spans="8:9" x14ac:dyDescent="0.35">
      <c r="H718" s="38">
        <v>2.361111111111111E-2</v>
      </c>
      <c r="I718">
        <v>1</v>
      </c>
    </row>
    <row r="719" spans="8:9" x14ac:dyDescent="0.35">
      <c r="H719" s="39">
        <v>6.9444444444444448E-2</v>
      </c>
      <c r="I719">
        <v>1</v>
      </c>
    </row>
    <row r="720" spans="8:9" x14ac:dyDescent="0.35">
      <c r="H720" s="38">
        <v>3.0555555555555555E-2</v>
      </c>
      <c r="I720">
        <v>1</v>
      </c>
    </row>
    <row r="721" spans="8:9" x14ac:dyDescent="0.35">
      <c r="H721" s="39">
        <v>8.8888888888888892E-2</v>
      </c>
      <c r="I721">
        <v>1</v>
      </c>
    </row>
    <row r="722" spans="8:9" x14ac:dyDescent="0.35">
      <c r="H722" s="38">
        <v>2.5694444444444443E-2</v>
      </c>
      <c r="I722">
        <v>1</v>
      </c>
    </row>
    <row r="723" spans="8:9" x14ac:dyDescent="0.35">
      <c r="H723" s="39">
        <v>1.5972222222222221E-2</v>
      </c>
      <c r="I723">
        <v>1</v>
      </c>
    </row>
    <row r="724" spans="8:9" x14ac:dyDescent="0.35">
      <c r="H724" s="38">
        <v>7.4305555555555555E-2</v>
      </c>
      <c r="I724">
        <v>1</v>
      </c>
    </row>
    <row r="725" spans="8:9" x14ac:dyDescent="0.35">
      <c r="H725" s="39">
        <v>7.013888888888889E-2</v>
      </c>
      <c r="I725">
        <v>1</v>
      </c>
    </row>
    <row r="726" spans="8:9" x14ac:dyDescent="0.35">
      <c r="H726" s="38">
        <v>7.6388888888888886E-3</v>
      </c>
      <c r="I726">
        <v>1</v>
      </c>
    </row>
    <row r="727" spans="8:9" x14ac:dyDescent="0.35">
      <c r="H727" s="39">
        <v>5.9722222222222225E-2</v>
      </c>
      <c r="I727">
        <v>1</v>
      </c>
    </row>
    <row r="728" spans="8:9" x14ac:dyDescent="0.35">
      <c r="H728" s="38">
        <v>6.7361111111111108E-2</v>
      </c>
      <c r="I728">
        <v>1</v>
      </c>
    </row>
    <row r="729" spans="8:9" x14ac:dyDescent="0.35">
      <c r="H729" s="39">
        <v>0.1076388888888889</v>
      </c>
      <c r="I729">
        <v>1</v>
      </c>
    </row>
    <row r="730" spans="8:9" x14ac:dyDescent="0.35">
      <c r="H730" s="38">
        <v>2.013888888888889E-2</v>
      </c>
      <c r="I730">
        <v>1</v>
      </c>
    </row>
    <row r="731" spans="8:9" x14ac:dyDescent="0.35">
      <c r="H731" s="39">
        <v>2.6388888888888889E-2</v>
      </c>
      <c r="I731">
        <v>1</v>
      </c>
    </row>
    <row r="732" spans="8:9" x14ac:dyDescent="0.35">
      <c r="H732" s="38">
        <v>2.2916666666666665E-2</v>
      </c>
      <c r="I732">
        <v>1</v>
      </c>
    </row>
    <row r="733" spans="8:9" x14ac:dyDescent="0.35">
      <c r="H733" s="39">
        <v>2.2916666666666665E-2</v>
      </c>
      <c r="I733">
        <v>1</v>
      </c>
    </row>
    <row r="734" spans="8:9" x14ac:dyDescent="0.35">
      <c r="H734" s="38">
        <v>9.5138888888888884E-2</v>
      </c>
      <c r="I734">
        <v>1</v>
      </c>
    </row>
    <row r="735" spans="8:9" x14ac:dyDescent="0.35">
      <c r="H735" s="39">
        <v>1.6666666666666666E-2</v>
      </c>
      <c r="I735">
        <v>1</v>
      </c>
    </row>
    <row r="736" spans="8:9" x14ac:dyDescent="0.35">
      <c r="H736" s="38">
        <v>6.805555555555555E-2</v>
      </c>
      <c r="I736">
        <v>1</v>
      </c>
    </row>
    <row r="737" spans="8:9" x14ac:dyDescent="0.35">
      <c r="H737" s="39">
        <v>9.7222222222222224E-2</v>
      </c>
      <c r="I737">
        <v>0</v>
      </c>
    </row>
    <row r="738" spans="8:9" x14ac:dyDescent="0.35">
      <c r="H738" s="38">
        <v>4.0972222222222222E-2</v>
      </c>
      <c r="I738">
        <v>1</v>
      </c>
    </row>
    <row r="739" spans="8:9" x14ac:dyDescent="0.35">
      <c r="H739" s="39">
        <v>3.4027777777777775E-2</v>
      </c>
      <c r="I739">
        <v>1</v>
      </c>
    </row>
    <row r="740" spans="8:9" x14ac:dyDescent="0.35">
      <c r="H740" s="38">
        <v>8.6805555555555552E-2</v>
      </c>
      <c r="I740">
        <v>1</v>
      </c>
    </row>
    <row r="741" spans="8:9" x14ac:dyDescent="0.35">
      <c r="H741" s="39">
        <v>4.3749999999999997E-2</v>
      </c>
      <c r="I741">
        <v>1</v>
      </c>
    </row>
    <row r="742" spans="8:9" x14ac:dyDescent="0.35">
      <c r="H742" s="38">
        <v>9.4444444444444442E-2</v>
      </c>
      <c r="I742">
        <v>1</v>
      </c>
    </row>
    <row r="743" spans="8:9" x14ac:dyDescent="0.35">
      <c r="H743" s="39">
        <v>6.25E-2</v>
      </c>
      <c r="I743">
        <v>1</v>
      </c>
    </row>
    <row r="744" spans="8:9" x14ac:dyDescent="0.35">
      <c r="H744" s="38">
        <v>0.05</v>
      </c>
      <c r="I744">
        <v>1</v>
      </c>
    </row>
    <row r="745" spans="8:9" x14ac:dyDescent="0.35">
      <c r="H745" s="39">
        <v>4.027777777777778E-2</v>
      </c>
      <c r="I745">
        <v>1</v>
      </c>
    </row>
    <row r="746" spans="8:9" x14ac:dyDescent="0.35">
      <c r="H746" s="38">
        <v>4.8611111111111112E-2</v>
      </c>
      <c r="I746">
        <v>1</v>
      </c>
    </row>
    <row r="747" spans="8:9" x14ac:dyDescent="0.35">
      <c r="H747" s="39">
        <v>9.2361111111111116E-2</v>
      </c>
      <c r="I747">
        <v>1</v>
      </c>
    </row>
    <row r="748" spans="8:9" x14ac:dyDescent="0.35">
      <c r="H748" s="38">
        <v>9.2361111111111116E-2</v>
      </c>
      <c r="I748">
        <v>1</v>
      </c>
    </row>
    <row r="749" spans="8:9" x14ac:dyDescent="0.35">
      <c r="H749" s="39">
        <v>4.0972222222222222E-2</v>
      </c>
      <c r="I749">
        <v>1</v>
      </c>
    </row>
    <row r="750" spans="8:9" x14ac:dyDescent="0.35">
      <c r="H750" s="38">
        <v>2.1527777777777778E-2</v>
      </c>
      <c r="I750">
        <v>1</v>
      </c>
    </row>
    <row r="751" spans="8:9" x14ac:dyDescent="0.35">
      <c r="H751" s="39">
        <v>3.888888888888889E-2</v>
      </c>
      <c r="I751">
        <v>1</v>
      </c>
    </row>
    <row r="752" spans="8:9" x14ac:dyDescent="0.35">
      <c r="H752" s="38">
        <v>5.9027777777777776E-2</v>
      </c>
      <c r="I752">
        <v>1</v>
      </c>
    </row>
    <row r="753" spans="8:9" x14ac:dyDescent="0.35">
      <c r="H753" s="39">
        <v>5.1388888888888887E-2</v>
      </c>
      <c r="I753">
        <v>1</v>
      </c>
    </row>
    <row r="754" spans="8:9" x14ac:dyDescent="0.35">
      <c r="H754" s="38">
        <v>1.4583333333333334E-2</v>
      </c>
      <c r="I754">
        <v>1</v>
      </c>
    </row>
    <row r="755" spans="8:9" x14ac:dyDescent="0.35">
      <c r="H755" s="39">
        <v>0.05</v>
      </c>
      <c r="I755">
        <v>1</v>
      </c>
    </row>
    <row r="756" spans="8:9" x14ac:dyDescent="0.35">
      <c r="H756" s="38">
        <v>4.5138888888888888E-2</v>
      </c>
      <c r="I756">
        <v>1</v>
      </c>
    </row>
    <row r="757" spans="8:9" x14ac:dyDescent="0.35">
      <c r="H757" s="39">
        <v>5.486111111111111E-2</v>
      </c>
      <c r="I757">
        <v>1</v>
      </c>
    </row>
    <row r="758" spans="8:9" x14ac:dyDescent="0.35">
      <c r="H758" s="38">
        <v>3.2638888888888891E-2</v>
      </c>
      <c r="I758">
        <v>1</v>
      </c>
    </row>
    <row r="759" spans="8:9" x14ac:dyDescent="0.35">
      <c r="H759" s="39">
        <v>8.4027777777777785E-2</v>
      </c>
      <c r="I759">
        <v>1</v>
      </c>
    </row>
    <row r="760" spans="8:9" x14ac:dyDescent="0.35">
      <c r="H760" s="38">
        <v>5.1388888888888887E-2</v>
      </c>
      <c r="I760">
        <v>1</v>
      </c>
    </row>
    <row r="761" spans="8:9" x14ac:dyDescent="0.35">
      <c r="H761" s="39">
        <v>3.6111111111111108E-2</v>
      </c>
      <c r="I761">
        <v>1</v>
      </c>
    </row>
    <row r="762" spans="8:9" x14ac:dyDescent="0.35">
      <c r="H762" s="38">
        <v>6.0416666666666667E-2</v>
      </c>
      <c r="I762">
        <v>1</v>
      </c>
    </row>
    <row r="763" spans="8:9" x14ac:dyDescent="0.35">
      <c r="H763" s="39">
        <v>6.3888888888888884E-2</v>
      </c>
      <c r="I763">
        <v>1</v>
      </c>
    </row>
    <row r="764" spans="8:9" x14ac:dyDescent="0.35">
      <c r="H764" s="38">
        <v>1.5277777777777777E-2</v>
      </c>
      <c r="I764">
        <v>1</v>
      </c>
    </row>
    <row r="765" spans="8:9" x14ac:dyDescent="0.35">
      <c r="H765" s="39">
        <v>6.5277777777777782E-2</v>
      </c>
      <c r="I765">
        <v>0</v>
      </c>
    </row>
    <row r="766" spans="8:9" x14ac:dyDescent="0.35">
      <c r="H766" s="38">
        <v>3.7499999999999999E-2</v>
      </c>
      <c r="I766">
        <v>1</v>
      </c>
    </row>
    <row r="767" spans="8:9" x14ac:dyDescent="0.35">
      <c r="H767" s="39">
        <v>7.8472222222222221E-2</v>
      </c>
      <c r="I767">
        <v>1</v>
      </c>
    </row>
    <row r="768" spans="8:9" x14ac:dyDescent="0.35">
      <c r="H768" s="38">
        <v>0.11458333333333333</v>
      </c>
      <c r="I768">
        <v>1</v>
      </c>
    </row>
    <row r="769" spans="8:9" x14ac:dyDescent="0.35">
      <c r="H769" s="39">
        <v>0.10069444444444445</v>
      </c>
      <c r="I769">
        <v>0</v>
      </c>
    </row>
    <row r="770" spans="8:9" x14ac:dyDescent="0.35">
      <c r="H770" s="38">
        <v>9.930555555555555E-2</v>
      </c>
      <c r="I770">
        <v>1</v>
      </c>
    </row>
    <row r="771" spans="8:9" x14ac:dyDescent="0.35">
      <c r="H771" s="39">
        <v>4.6527777777777779E-2</v>
      </c>
      <c r="I771">
        <v>1</v>
      </c>
    </row>
    <row r="772" spans="8:9" x14ac:dyDescent="0.35">
      <c r="H772" s="38">
        <v>5.0694444444444445E-2</v>
      </c>
      <c r="I772">
        <v>1</v>
      </c>
    </row>
    <row r="773" spans="8:9" x14ac:dyDescent="0.35">
      <c r="H773" s="39">
        <v>5.347222222222222E-2</v>
      </c>
      <c r="I773">
        <v>1</v>
      </c>
    </row>
    <row r="774" spans="8:9" x14ac:dyDescent="0.35">
      <c r="H774" s="38">
        <v>1.9444444444444445E-2</v>
      </c>
      <c r="I774">
        <v>1</v>
      </c>
    </row>
    <row r="775" spans="8:9" x14ac:dyDescent="0.35">
      <c r="H775" s="39">
        <v>2.5694444444444443E-2</v>
      </c>
      <c r="I775">
        <v>1</v>
      </c>
    </row>
    <row r="776" spans="8:9" x14ac:dyDescent="0.35">
      <c r="H776" s="38">
        <v>5.5555555555555558E-3</v>
      </c>
      <c r="I776">
        <v>1</v>
      </c>
    </row>
    <row r="777" spans="8:9" x14ac:dyDescent="0.35">
      <c r="H777" s="39">
        <v>5.9722222222222225E-2</v>
      </c>
      <c r="I777">
        <v>0</v>
      </c>
    </row>
    <row r="778" spans="8:9" x14ac:dyDescent="0.35">
      <c r="H778" s="38">
        <v>6.0416666666666667E-2</v>
      </c>
      <c r="I778">
        <v>1</v>
      </c>
    </row>
    <row r="779" spans="8:9" x14ac:dyDescent="0.35">
      <c r="H779" s="39">
        <v>2.0833333333333332E-2</v>
      </c>
      <c r="I779">
        <v>1</v>
      </c>
    </row>
    <row r="780" spans="8:9" x14ac:dyDescent="0.35">
      <c r="H780" s="38">
        <v>8.8888888888888892E-2</v>
      </c>
      <c r="I780">
        <v>1</v>
      </c>
    </row>
    <row r="781" spans="8:9" x14ac:dyDescent="0.35">
      <c r="H781" s="39">
        <v>6.1805555555555558E-2</v>
      </c>
      <c r="I781">
        <v>0</v>
      </c>
    </row>
    <row r="782" spans="8:9" x14ac:dyDescent="0.35">
      <c r="H782" s="38">
        <v>7.5694444444444439E-2</v>
      </c>
      <c r="I782">
        <v>1</v>
      </c>
    </row>
    <row r="783" spans="8:9" x14ac:dyDescent="0.35">
      <c r="H783" s="39">
        <v>2.361111111111111E-2</v>
      </c>
      <c r="I783">
        <v>1</v>
      </c>
    </row>
    <row r="784" spans="8:9" x14ac:dyDescent="0.35">
      <c r="H784" s="38">
        <v>2.7777777777777776E-2</v>
      </c>
      <c r="I784">
        <v>1</v>
      </c>
    </row>
    <row r="785" spans="8:9" x14ac:dyDescent="0.35">
      <c r="H785" s="39">
        <v>2.8472222222222222E-2</v>
      </c>
      <c r="I785">
        <v>1</v>
      </c>
    </row>
    <row r="786" spans="8:9" x14ac:dyDescent="0.35">
      <c r="H786" s="38">
        <v>0.1361111111111111</v>
      </c>
      <c r="I786">
        <v>0</v>
      </c>
    </row>
    <row r="787" spans="8:9" x14ac:dyDescent="0.35">
      <c r="H787" s="39">
        <v>1.3888888888888888E-2</v>
      </c>
      <c r="I787">
        <v>1</v>
      </c>
    </row>
    <row r="788" spans="8:9" x14ac:dyDescent="0.35">
      <c r="H788" s="38">
        <v>7.0833333333333331E-2</v>
      </c>
      <c r="I788">
        <v>0</v>
      </c>
    </row>
    <row r="789" spans="8:9" x14ac:dyDescent="0.35">
      <c r="H789" s="39">
        <v>2.013888888888889E-2</v>
      </c>
      <c r="I789">
        <v>1</v>
      </c>
    </row>
    <row r="790" spans="8:9" x14ac:dyDescent="0.35">
      <c r="H790" s="38">
        <v>2.2222222222222223E-2</v>
      </c>
      <c r="I790">
        <v>1</v>
      </c>
    </row>
    <row r="791" spans="8:9" x14ac:dyDescent="0.35">
      <c r="H791" s="39">
        <v>7.7777777777777779E-2</v>
      </c>
      <c r="I791">
        <v>1</v>
      </c>
    </row>
    <row r="792" spans="8:9" x14ac:dyDescent="0.35">
      <c r="H792" s="38">
        <v>0.11388888888888889</v>
      </c>
      <c r="I792">
        <v>0</v>
      </c>
    </row>
    <row r="793" spans="8:9" x14ac:dyDescent="0.35">
      <c r="H793" s="39">
        <v>9.3055555555555558E-2</v>
      </c>
      <c r="I793">
        <v>1</v>
      </c>
    </row>
    <row r="794" spans="8:9" x14ac:dyDescent="0.35">
      <c r="H794" s="38">
        <v>5.9027777777777776E-2</v>
      </c>
      <c r="I794">
        <v>1</v>
      </c>
    </row>
  </sheetData>
  <autoFilter ref="B4:F12" xr:uid="{C5FF1EC4-E73C-4326-9E0D-9B846466384A}"/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13125-C4EB-414D-8CBA-FE9DC6EEA0B7}">
  <dimension ref="A1:AD19"/>
  <sheetViews>
    <sheetView tabSelected="1" topLeftCell="A5" zoomScale="51" zoomScaleNormal="106" workbookViewId="0">
      <selection activeCell="B25" sqref="B25"/>
    </sheetView>
  </sheetViews>
  <sheetFormatPr baseColWidth="10" defaultRowHeight="14.5" x14ac:dyDescent="0.35"/>
  <cols>
    <col min="2" max="2" width="23.26953125" customWidth="1"/>
    <col min="3" max="3" width="4.36328125" customWidth="1"/>
    <col min="4" max="4" width="23.81640625" customWidth="1"/>
    <col min="5" max="5" width="16.81640625" bestFit="1" customWidth="1"/>
    <col min="6" max="6" width="19.1796875" bestFit="1" customWidth="1"/>
    <col min="16" max="16" width="242.54296875" bestFit="1" customWidth="1"/>
  </cols>
  <sheetData>
    <row r="1" spans="1:30" ht="15" thickBot="1" x14ac:dyDescent="0.4"/>
    <row r="2" spans="1:30" ht="21.5" thickBot="1" x14ac:dyDescent="0.55000000000000004">
      <c r="B2" s="43" t="s">
        <v>1831</v>
      </c>
    </row>
    <row r="3" spans="1:30" ht="21.5" thickBot="1" x14ac:dyDescent="0.55000000000000004">
      <c r="B3" s="44" t="s">
        <v>1255</v>
      </c>
      <c r="D3" s="45" t="s">
        <v>1853</v>
      </c>
    </row>
    <row r="4" spans="1:30" x14ac:dyDescent="0.35">
      <c r="A4" s="48"/>
      <c r="B4" s="49"/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50"/>
    </row>
    <row r="5" spans="1:30" ht="23.5" x14ac:dyDescent="0.35">
      <c r="A5" s="51"/>
      <c r="B5" s="46" t="s">
        <v>1832</v>
      </c>
      <c r="C5" s="52"/>
      <c r="D5" s="47" t="s">
        <v>1844</v>
      </c>
      <c r="E5" s="52"/>
      <c r="F5" s="53"/>
      <c r="G5" s="52"/>
      <c r="H5" s="52"/>
      <c r="I5" s="52"/>
      <c r="J5" s="52"/>
      <c r="K5" s="52"/>
      <c r="L5" s="52"/>
      <c r="M5" s="52"/>
      <c r="N5" s="54"/>
    </row>
    <row r="6" spans="1:30" ht="18.5" customHeight="1" x14ac:dyDescent="0.35">
      <c r="A6" s="51"/>
      <c r="B6" s="59">
        <f>_xlfn.XLOOKUP(Dashboard!B3,'Tablas dinámicas'!G3:G11,'Tablas dinámicas'!H3:H11)</f>
        <v>9911</v>
      </c>
      <c r="C6" s="52"/>
      <c r="D6" s="60">
        <f>_xlfn.XLOOKUP(Dashboard!B3,'Tablas dash'!E28:E34,'Tablas dash'!F28:F34)</f>
        <v>5.484149403640929E-2</v>
      </c>
      <c r="E6" s="52"/>
      <c r="F6" s="52"/>
      <c r="G6" s="52"/>
      <c r="H6" s="52"/>
      <c r="I6" s="52"/>
      <c r="J6" s="52"/>
      <c r="K6" s="52"/>
      <c r="L6" s="52"/>
      <c r="M6" s="52"/>
      <c r="N6" s="54"/>
    </row>
    <row r="7" spans="1:30" ht="129.5" customHeight="1" x14ac:dyDescent="0.35">
      <c r="A7" s="51"/>
      <c r="B7" s="59"/>
      <c r="C7" s="52"/>
      <c r="D7" s="60"/>
      <c r="E7" s="52"/>
      <c r="F7" s="52"/>
      <c r="G7" s="52"/>
      <c r="H7" s="52"/>
      <c r="I7" s="52"/>
      <c r="J7" s="52"/>
      <c r="K7" s="52"/>
      <c r="L7" s="52"/>
      <c r="M7" s="52"/>
      <c r="N7" s="54"/>
      <c r="P7" s="40" t="s">
        <v>1846</v>
      </c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</row>
    <row r="8" spans="1:30" ht="26" x14ac:dyDescent="0.35">
      <c r="A8" s="51"/>
      <c r="B8" s="55"/>
      <c r="C8" s="55"/>
      <c r="D8" s="52"/>
      <c r="E8" s="52"/>
      <c r="F8" s="52"/>
      <c r="G8" s="52"/>
      <c r="H8" s="52"/>
      <c r="I8" s="52"/>
      <c r="J8" s="52"/>
      <c r="K8" s="52"/>
      <c r="L8" s="52"/>
      <c r="M8" s="52"/>
      <c r="N8" s="54"/>
      <c r="P8" s="42" t="s">
        <v>1847</v>
      </c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</row>
    <row r="9" spans="1:30" ht="26" x14ac:dyDescent="0.35">
      <c r="A9" s="51"/>
      <c r="B9" s="52"/>
      <c r="C9" s="52"/>
      <c r="D9" s="52"/>
      <c r="E9" s="52"/>
      <c r="F9" s="52"/>
      <c r="G9" s="52"/>
      <c r="H9" s="52"/>
      <c r="I9" s="52" t="s">
        <v>1842</v>
      </c>
      <c r="J9" s="52"/>
      <c r="K9" s="52"/>
      <c r="L9" s="52"/>
      <c r="M9" s="52"/>
      <c r="N9" s="54"/>
      <c r="P9" s="42" t="s">
        <v>1845</v>
      </c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</row>
    <row r="10" spans="1:30" ht="26" x14ac:dyDescent="0.35">
      <c r="A10" s="51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4"/>
      <c r="P10" s="42" t="s">
        <v>1851</v>
      </c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</row>
    <row r="11" spans="1:30" ht="26" x14ac:dyDescent="0.35">
      <c r="A11" s="51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4"/>
      <c r="P11" s="42" t="s">
        <v>1848</v>
      </c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</row>
    <row r="12" spans="1:30" ht="26" x14ac:dyDescent="0.35">
      <c r="A12" s="51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4"/>
      <c r="P12" s="42" t="s">
        <v>1849</v>
      </c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</row>
    <row r="13" spans="1:30" ht="26" x14ac:dyDescent="0.35">
      <c r="A13" s="51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4"/>
      <c r="P13" s="42" t="s">
        <v>1852</v>
      </c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</row>
    <row r="14" spans="1:30" ht="26" x14ac:dyDescent="0.35">
      <c r="A14" s="51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4"/>
      <c r="P14" s="42" t="s">
        <v>1850</v>
      </c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</row>
    <row r="15" spans="1:30" x14ac:dyDescent="0.35">
      <c r="A15" s="51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4"/>
    </row>
    <row r="16" spans="1:30" ht="26" x14ac:dyDescent="0.35">
      <c r="A16" s="51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4"/>
      <c r="P16" s="40" t="s">
        <v>1857</v>
      </c>
    </row>
    <row r="17" spans="1:16" ht="26" x14ac:dyDescent="0.35">
      <c r="A17" s="51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4"/>
      <c r="P17" s="42" t="s">
        <v>1854</v>
      </c>
    </row>
    <row r="18" spans="1:16" ht="26" x14ac:dyDescent="0.35">
      <c r="A18" s="51"/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4"/>
      <c r="P18" s="42" t="s">
        <v>1855</v>
      </c>
    </row>
    <row r="19" spans="1:16" ht="26.5" thickBot="1" x14ac:dyDescent="0.4">
      <c r="A19" s="56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8"/>
      <c r="P19" s="42" t="s">
        <v>1856</v>
      </c>
    </row>
  </sheetData>
  <mergeCells count="2">
    <mergeCell ref="B6:B7"/>
    <mergeCell ref="D6:D7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F928BB4-2FB7-4831-99CE-E8781348BE82}">
          <x14:formula1>
            <xm:f>'Tablas dinámicas'!$G$5:$G$11</xm:f>
          </x14:formula1>
          <xm:sqref>B3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95D35-5642-40C9-B59B-E48DBEA4C2DE}">
  <dimension ref="A1:R768"/>
  <sheetViews>
    <sheetView topLeftCell="O1" workbookViewId="0">
      <selection activeCell="T1" sqref="T1"/>
    </sheetView>
  </sheetViews>
  <sheetFormatPr baseColWidth="10" defaultRowHeight="14.5" x14ac:dyDescent="0.35"/>
  <cols>
    <col min="2" max="3" width="0" hidden="1" customWidth="1"/>
    <col min="4" max="4" width="16.26953125" hidden="1" customWidth="1"/>
    <col min="5" max="5" width="15.08984375" hidden="1" customWidth="1"/>
    <col min="6" max="12" width="0" hidden="1" customWidth="1"/>
    <col min="13" max="13" width="31.90625" hidden="1" customWidth="1"/>
    <col min="14" max="14" width="0" hidden="1" customWidth="1"/>
  </cols>
  <sheetData>
    <row r="1" spans="1:18" x14ac:dyDescent="0.35">
      <c r="A1" s="15" t="s">
        <v>51</v>
      </c>
      <c r="B1" s="15" t="s">
        <v>52</v>
      </c>
      <c r="C1" s="15" t="s">
        <v>53</v>
      </c>
      <c r="D1" s="15" t="s">
        <v>54</v>
      </c>
      <c r="E1" s="15" t="s">
        <v>55</v>
      </c>
      <c r="F1" s="15" t="s">
        <v>56</v>
      </c>
      <c r="G1" s="15" t="s">
        <v>57</v>
      </c>
      <c r="H1" s="15" t="s">
        <v>58</v>
      </c>
      <c r="I1" s="15" t="s">
        <v>59</v>
      </c>
      <c r="J1" s="15" t="s">
        <v>60</v>
      </c>
      <c r="K1" s="15" t="s">
        <v>61</v>
      </c>
      <c r="L1" s="15" t="s">
        <v>62</v>
      </c>
      <c r="M1" s="15" t="s">
        <v>63</v>
      </c>
      <c r="P1" s="18"/>
      <c r="Q1" s="19"/>
      <c r="R1" s="20"/>
    </row>
    <row r="2" spans="1:18" x14ac:dyDescent="0.35">
      <c r="A2" s="11" t="s">
        <v>161</v>
      </c>
      <c r="B2" s="11" t="s">
        <v>162</v>
      </c>
      <c r="C2" s="11">
        <v>4</v>
      </c>
      <c r="D2" s="12">
        <v>45017.11041666667</v>
      </c>
      <c r="E2" s="12">
        <v>45017.256249999999</v>
      </c>
      <c r="F2" s="11" t="s">
        <v>72</v>
      </c>
      <c r="G2" s="11" t="s">
        <v>163</v>
      </c>
      <c r="H2" s="11" t="s">
        <v>74</v>
      </c>
      <c r="I2" s="16">
        <v>34.51</v>
      </c>
      <c r="J2" s="11" t="s">
        <v>75</v>
      </c>
      <c r="K2" s="11">
        <v>73</v>
      </c>
      <c r="L2" s="11" t="s">
        <v>164</v>
      </c>
      <c r="M2" s="11" t="s">
        <v>17</v>
      </c>
      <c r="P2" s="21"/>
      <c r="Q2" s="22"/>
      <c r="R2" s="23"/>
    </row>
    <row r="3" spans="1:18" x14ac:dyDescent="0.35">
      <c r="A3" s="11" t="s">
        <v>161</v>
      </c>
      <c r="B3" s="11" t="s">
        <v>281</v>
      </c>
      <c r="C3" s="11">
        <v>2</v>
      </c>
      <c r="D3" s="12">
        <v>45018.037499999999</v>
      </c>
      <c r="E3" s="12">
        <v>45018.197916666664</v>
      </c>
      <c r="F3" s="11" t="s">
        <v>170</v>
      </c>
      <c r="G3" s="11" t="s">
        <v>73</v>
      </c>
      <c r="H3" s="11" t="s">
        <v>74</v>
      </c>
      <c r="I3" s="16">
        <v>31.17</v>
      </c>
      <c r="J3" s="11" t="s">
        <v>88</v>
      </c>
      <c r="K3" s="11">
        <v>217</v>
      </c>
      <c r="L3" s="11" t="s">
        <v>110</v>
      </c>
      <c r="M3" s="11" t="s">
        <v>33</v>
      </c>
      <c r="P3" s="21"/>
      <c r="Q3" s="22"/>
      <c r="R3" s="23"/>
    </row>
    <row r="4" spans="1:18" x14ac:dyDescent="0.35">
      <c r="A4" s="13" t="s">
        <v>161</v>
      </c>
      <c r="B4" s="13" t="s">
        <v>453</v>
      </c>
      <c r="C4" s="13">
        <v>5</v>
      </c>
      <c r="D4" s="14">
        <v>45020.027777777781</v>
      </c>
      <c r="E4" s="14">
        <v>45020.163888888892</v>
      </c>
      <c r="F4" s="13" t="s">
        <v>85</v>
      </c>
      <c r="G4" s="13" t="s">
        <v>86</v>
      </c>
      <c r="H4" s="13" t="s">
        <v>109</v>
      </c>
      <c r="I4" s="17">
        <v>35.93</v>
      </c>
      <c r="J4" s="13" t="s">
        <v>94</v>
      </c>
      <c r="K4" s="13">
        <v>346</v>
      </c>
      <c r="L4" s="13" t="s">
        <v>164</v>
      </c>
      <c r="M4" s="13" t="s">
        <v>21</v>
      </c>
      <c r="P4" s="21"/>
      <c r="Q4" s="22"/>
      <c r="R4" s="23"/>
    </row>
    <row r="5" spans="1:18" x14ac:dyDescent="0.35">
      <c r="A5" s="13" t="s">
        <v>161</v>
      </c>
      <c r="B5" s="13" t="s">
        <v>459</v>
      </c>
      <c r="C5" s="13">
        <v>3</v>
      </c>
      <c r="D5" s="14">
        <v>45020.011805555558</v>
      </c>
      <c r="E5" s="14">
        <v>45020.120138888888</v>
      </c>
      <c r="F5" s="13" t="s">
        <v>170</v>
      </c>
      <c r="G5" s="13" t="s">
        <v>163</v>
      </c>
      <c r="H5" s="13" t="s">
        <v>87</v>
      </c>
      <c r="I5" s="17">
        <v>17.55</v>
      </c>
      <c r="J5" s="13" t="s">
        <v>94</v>
      </c>
      <c r="K5" s="13">
        <v>352</v>
      </c>
      <c r="L5" s="13" t="s">
        <v>221</v>
      </c>
      <c r="M5" s="13" t="s">
        <v>25</v>
      </c>
      <c r="P5" s="21"/>
      <c r="Q5" s="22"/>
      <c r="R5" s="23"/>
    </row>
    <row r="6" spans="1:18" x14ac:dyDescent="0.35">
      <c r="A6" s="13" t="s">
        <v>161</v>
      </c>
      <c r="B6" s="13" t="s">
        <v>463</v>
      </c>
      <c r="C6" s="13">
        <v>1</v>
      </c>
      <c r="D6" s="14">
        <v>45020.008333333331</v>
      </c>
      <c r="E6" s="14">
        <v>45020.095833333333</v>
      </c>
      <c r="F6" s="13" t="s">
        <v>170</v>
      </c>
      <c r="G6" s="13" t="s">
        <v>163</v>
      </c>
      <c r="H6" s="13" t="s">
        <v>74</v>
      </c>
      <c r="I6" s="17">
        <v>28.92</v>
      </c>
      <c r="J6" s="13" t="s">
        <v>88</v>
      </c>
      <c r="K6" s="13">
        <v>356</v>
      </c>
      <c r="L6" s="13" t="s">
        <v>89</v>
      </c>
      <c r="M6" s="13" t="s">
        <v>45</v>
      </c>
      <c r="P6" s="21"/>
      <c r="Q6" s="22"/>
      <c r="R6" s="23"/>
    </row>
    <row r="7" spans="1:18" x14ac:dyDescent="0.35">
      <c r="A7" s="11" t="s">
        <v>161</v>
      </c>
      <c r="B7" s="11" t="s">
        <v>312</v>
      </c>
      <c r="C7" s="11">
        <v>4</v>
      </c>
      <c r="D7" s="12">
        <v>45022.140972222223</v>
      </c>
      <c r="E7" s="12">
        <v>45022.293055555558</v>
      </c>
      <c r="F7" s="11" t="s">
        <v>223</v>
      </c>
      <c r="G7" s="11" t="s">
        <v>86</v>
      </c>
      <c r="H7" s="11" t="s">
        <v>74</v>
      </c>
      <c r="I7" s="16">
        <v>23.29</v>
      </c>
      <c r="J7" s="11" t="s">
        <v>94</v>
      </c>
      <c r="K7" s="11">
        <v>609</v>
      </c>
      <c r="L7" s="11" t="s">
        <v>187</v>
      </c>
      <c r="M7" s="11" t="s">
        <v>33</v>
      </c>
      <c r="P7" s="21"/>
      <c r="Q7" s="22"/>
      <c r="R7" s="23"/>
    </row>
    <row r="8" spans="1:18" x14ac:dyDescent="0.35">
      <c r="A8" s="13" t="s">
        <v>161</v>
      </c>
      <c r="B8" s="13" t="s">
        <v>778</v>
      </c>
      <c r="C8" s="13">
        <v>5</v>
      </c>
      <c r="D8" s="14">
        <v>45023.05972222222</v>
      </c>
      <c r="E8" s="14">
        <v>45023.170138888891</v>
      </c>
      <c r="F8" s="13" t="s">
        <v>85</v>
      </c>
      <c r="G8" s="13" t="s">
        <v>163</v>
      </c>
      <c r="H8" s="13" t="s">
        <v>74</v>
      </c>
      <c r="I8" s="17">
        <v>21.04</v>
      </c>
      <c r="J8" s="13" t="s">
        <v>88</v>
      </c>
      <c r="K8" s="13">
        <v>682</v>
      </c>
      <c r="L8" s="13" t="s">
        <v>275</v>
      </c>
      <c r="M8" s="13" t="s">
        <v>41</v>
      </c>
      <c r="P8" s="21"/>
      <c r="Q8" s="22"/>
      <c r="R8" s="23"/>
    </row>
    <row r="9" spans="1:18" x14ac:dyDescent="0.35">
      <c r="A9" s="11" t="s">
        <v>161</v>
      </c>
      <c r="B9" s="11" t="s">
        <v>842</v>
      </c>
      <c r="C9" s="11">
        <v>2</v>
      </c>
      <c r="D9" s="12">
        <v>45023.056250000001</v>
      </c>
      <c r="E9" s="12">
        <v>45023.119444444441</v>
      </c>
      <c r="F9" s="11" t="s">
        <v>72</v>
      </c>
      <c r="G9" s="11" t="s">
        <v>86</v>
      </c>
      <c r="H9" s="11" t="s">
        <v>109</v>
      </c>
      <c r="I9" s="16">
        <v>24.12</v>
      </c>
      <c r="J9" s="11" t="s">
        <v>88</v>
      </c>
      <c r="K9" s="11">
        <v>749</v>
      </c>
      <c r="L9" s="11" t="s">
        <v>76</v>
      </c>
      <c r="M9" s="11" t="s">
        <v>31</v>
      </c>
      <c r="P9" s="21"/>
      <c r="Q9" s="22"/>
      <c r="R9" s="23"/>
    </row>
    <row r="10" spans="1:18" x14ac:dyDescent="0.35">
      <c r="A10" s="11" t="s">
        <v>83</v>
      </c>
      <c r="B10" s="11" t="s">
        <v>84</v>
      </c>
      <c r="C10" s="11">
        <v>1</v>
      </c>
      <c r="D10" s="12">
        <v>45017.131249999999</v>
      </c>
      <c r="E10" s="12">
        <v>45017.230555555558</v>
      </c>
      <c r="F10" s="11" t="s">
        <v>85</v>
      </c>
      <c r="G10" s="11" t="s">
        <v>86</v>
      </c>
      <c r="H10" s="11" t="s">
        <v>87</v>
      </c>
      <c r="I10" s="16">
        <v>22.06</v>
      </c>
      <c r="J10" s="11" t="s">
        <v>88</v>
      </c>
      <c r="K10" s="11">
        <v>13</v>
      </c>
      <c r="L10" s="11" t="s">
        <v>89</v>
      </c>
      <c r="M10" s="11" t="s">
        <v>23</v>
      </c>
      <c r="P10" s="21"/>
      <c r="Q10" s="22"/>
      <c r="R10" s="23"/>
    </row>
    <row r="11" spans="1:18" x14ac:dyDescent="0.35">
      <c r="A11" s="11" t="s">
        <v>83</v>
      </c>
      <c r="B11" s="11" t="s">
        <v>190</v>
      </c>
      <c r="C11" s="11">
        <v>2</v>
      </c>
      <c r="D11" s="12">
        <v>45017.068749999999</v>
      </c>
      <c r="E11" s="12">
        <v>45017.158333333333</v>
      </c>
      <c r="F11" s="11" t="s">
        <v>100</v>
      </c>
      <c r="G11" s="11" t="s">
        <v>86</v>
      </c>
      <c r="H11" s="11" t="s">
        <v>74</v>
      </c>
      <c r="I11" s="16">
        <v>45.66</v>
      </c>
      <c r="J11" s="11" t="s">
        <v>75</v>
      </c>
      <c r="K11" s="11">
        <v>93</v>
      </c>
      <c r="L11" s="11" t="s">
        <v>76</v>
      </c>
      <c r="M11" s="11" t="s">
        <v>23</v>
      </c>
      <c r="P11" s="21"/>
      <c r="Q11" s="22"/>
      <c r="R11" s="23"/>
    </row>
    <row r="12" spans="1:18" x14ac:dyDescent="0.35">
      <c r="A12" s="11" t="s">
        <v>83</v>
      </c>
      <c r="B12" s="11" t="s">
        <v>302</v>
      </c>
      <c r="C12" s="11">
        <v>1</v>
      </c>
      <c r="D12" s="12">
        <v>45018.12777777778</v>
      </c>
      <c r="E12" s="12">
        <v>45018.17291666667</v>
      </c>
      <c r="F12" s="11" t="s">
        <v>170</v>
      </c>
      <c r="G12" s="11" t="s">
        <v>86</v>
      </c>
      <c r="H12" s="11" t="s">
        <v>109</v>
      </c>
      <c r="I12" s="16">
        <v>10.06</v>
      </c>
      <c r="J12" s="11" t="s">
        <v>88</v>
      </c>
      <c r="K12" s="11">
        <v>195</v>
      </c>
      <c r="L12" s="11" t="s">
        <v>110</v>
      </c>
      <c r="M12" s="11" t="s">
        <v>49</v>
      </c>
      <c r="P12" s="21"/>
      <c r="Q12" s="22"/>
      <c r="R12" s="23"/>
    </row>
    <row r="13" spans="1:18" x14ac:dyDescent="0.35">
      <c r="A13" s="11" t="s">
        <v>83</v>
      </c>
      <c r="B13" s="11" t="s">
        <v>501</v>
      </c>
      <c r="C13" s="11">
        <v>1</v>
      </c>
      <c r="D13" s="12">
        <v>45021.067361111112</v>
      </c>
      <c r="E13" s="12">
        <v>45021.231944444444</v>
      </c>
      <c r="F13" s="11" t="s">
        <v>100</v>
      </c>
      <c r="G13" s="11" t="s">
        <v>86</v>
      </c>
      <c r="H13" s="11" t="s">
        <v>109</v>
      </c>
      <c r="I13" s="16">
        <v>4.09</v>
      </c>
      <c r="J13" s="11" t="s">
        <v>75</v>
      </c>
      <c r="K13" s="11">
        <v>395</v>
      </c>
      <c r="L13" s="11" t="s">
        <v>187</v>
      </c>
      <c r="M13" s="11" t="s">
        <v>29</v>
      </c>
      <c r="P13" s="21"/>
      <c r="Q13" s="22"/>
      <c r="R13" s="23"/>
    </row>
    <row r="14" spans="1:18" x14ac:dyDescent="0.35">
      <c r="A14" s="13" t="s">
        <v>83</v>
      </c>
      <c r="B14" s="13" t="s">
        <v>543</v>
      </c>
      <c r="C14" s="13">
        <v>1</v>
      </c>
      <c r="D14" s="14">
        <v>45021.165277777778</v>
      </c>
      <c r="E14" s="14">
        <v>45021.314583333333</v>
      </c>
      <c r="F14" s="13" t="s">
        <v>223</v>
      </c>
      <c r="G14" s="13" t="s">
        <v>86</v>
      </c>
      <c r="H14" s="13" t="s">
        <v>74</v>
      </c>
      <c r="I14" s="17">
        <v>1.93</v>
      </c>
      <c r="J14" s="13" t="s">
        <v>75</v>
      </c>
      <c r="K14" s="13">
        <v>438</v>
      </c>
      <c r="L14" s="13" t="s">
        <v>164</v>
      </c>
      <c r="M14" s="13" t="s">
        <v>25</v>
      </c>
      <c r="P14" s="21"/>
      <c r="Q14" s="22"/>
      <c r="R14" s="23"/>
    </row>
    <row r="15" spans="1:18" x14ac:dyDescent="0.35">
      <c r="A15" s="11" t="s">
        <v>83</v>
      </c>
      <c r="B15" s="11" t="s">
        <v>587</v>
      </c>
      <c r="C15" s="11">
        <v>4</v>
      </c>
      <c r="D15" s="12">
        <v>45022.159722222219</v>
      </c>
      <c r="E15" s="12">
        <v>45022.292361111111</v>
      </c>
      <c r="F15" s="11" t="s">
        <v>223</v>
      </c>
      <c r="G15" s="11" t="s">
        <v>86</v>
      </c>
      <c r="H15" s="11" t="s">
        <v>74</v>
      </c>
      <c r="I15" s="16">
        <v>12.74</v>
      </c>
      <c r="J15" s="11" t="s">
        <v>94</v>
      </c>
      <c r="K15" s="11">
        <v>483</v>
      </c>
      <c r="L15" s="11" t="s">
        <v>187</v>
      </c>
      <c r="M15" s="11" t="s">
        <v>17</v>
      </c>
      <c r="P15" s="21"/>
      <c r="Q15" s="22"/>
      <c r="R15" s="23"/>
    </row>
    <row r="16" spans="1:18" x14ac:dyDescent="0.35">
      <c r="A16" s="11" t="s">
        <v>83</v>
      </c>
      <c r="B16" s="11" t="s">
        <v>597</v>
      </c>
      <c r="C16" s="11">
        <v>2</v>
      </c>
      <c r="D16" s="12">
        <v>45022.021527777775</v>
      </c>
      <c r="E16" s="12">
        <v>45022.073611111111</v>
      </c>
      <c r="F16" s="11" t="s">
        <v>85</v>
      </c>
      <c r="G16" s="11" t="s">
        <v>86</v>
      </c>
      <c r="H16" s="11" t="s">
        <v>74</v>
      </c>
      <c r="I16" s="16">
        <v>32.67</v>
      </c>
      <c r="J16" s="11" t="s">
        <v>88</v>
      </c>
      <c r="K16" s="11">
        <v>493</v>
      </c>
      <c r="L16" s="11" t="s">
        <v>76</v>
      </c>
      <c r="M16" s="11" t="s">
        <v>45</v>
      </c>
      <c r="P16" s="21"/>
      <c r="Q16" s="22"/>
      <c r="R16" s="23"/>
    </row>
    <row r="17" spans="1:18" x14ac:dyDescent="0.35">
      <c r="A17" s="13" t="s">
        <v>83</v>
      </c>
      <c r="B17" s="13" t="s">
        <v>607</v>
      </c>
      <c r="C17" s="13">
        <v>5</v>
      </c>
      <c r="D17" s="14">
        <v>45022.090277777781</v>
      </c>
      <c r="E17" s="14">
        <v>45022.2</v>
      </c>
      <c r="F17" s="13" t="s">
        <v>85</v>
      </c>
      <c r="G17" s="13" t="s">
        <v>73</v>
      </c>
      <c r="H17" s="13" t="s">
        <v>87</v>
      </c>
      <c r="I17" s="17">
        <v>31.31</v>
      </c>
      <c r="J17" s="13" t="s">
        <v>94</v>
      </c>
      <c r="K17" s="13">
        <v>504</v>
      </c>
      <c r="L17" s="13" t="s">
        <v>89</v>
      </c>
      <c r="M17" s="13" t="s">
        <v>17</v>
      </c>
      <c r="P17" s="21"/>
      <c r="Q17" s="22"/>
      <c r="R17" s="23"/>
    </row>
    <row r="18" spans="1:18" x14ac:dyDescent="0.35">
      <c r="A18" s="13" t="s">
        <v>83</v>
      </c>
      <c r="B18" s="13" t="s">
        <v>624</v>
      </c>
      <c r="C18" s="13">
        <v>5</v>
      </c>
      <c r="D18" s="14">
        <v>45022.068055555559</v>
      </c>
      <c r="E18" s="14">
        <v>45022.18472222222</v>
      </c>
      <c r="F18" s="13" t="s">
        <v>72</v>
      </c>
      <c r="G18" s="13" t="s">
        <v>86</v>
      </c>
      <c r="H18" s="13" t="s">
        <v>87</v>
      </c>
      <c r="I18" s="17">
        <v>35.35</v>
      </c>
      <c r="J18" s="13" t="s">
        <v>75</v>
      </c>
      <c r="K18" s="13">
        <v>522</v>
      </c>
      <c r="L18" s="13" t="s">
        <v>174</v>
      </c>
      <c r="M18" s="13" t="s">
        <v>27</v>
      </c>
      <c r="P18" s="24"/>
      <c r="Q18" s="25"/>
      <c r="R18" s="26"/>
    </row>
    <row r="19" spans="1:18" x14ac:dyDescent="0.35">
      <c r="A19" s="11" t="s">
        <v>83</v>
      </c>
      <c r="B19" s="11" t="s">
        <v>783</v>
      </c>
      <c r="C19" s="11">
        <v>6</v>
      </c>
      <c r="D19" s="12">
        <v>45023.07916666667</v>
      </c>
      <c r="E19" s="12">
        <v>45023.23541666667</v>
      </c>
      <c r="F19" s="11" t="s">
        <v>72</v>
      </c>
      <c r="G19" s="11" t="s">
        <v>86</v>
      </c>
      <c r="H19" s="11" t="s">
        <v>87</v>
      </c>
      <c r="I19" s="16">
        <v>10.53</v>
      </c>
      <c r="J19" s="11" t="s">
        <v>75</v>
      </c>
      <c r="K19" s="11">
        <v>687</v>
      </c>
      <c r="L19" s="11" t="s">
        <v>181</v>
      </c>
      <c r="M19" s="11" t="s">
        <v>21</v>
      </c>
    </row>
    <row r="20" spans="1:18" x14ac:dyDescent="0.35">
      <c r="A20" s="13" t="s">
        <v>83</v>
      </c>
      <c r="B20" s="13" t="s">
        <v>792</v>
      </c>
      <c r="C20" s="13">
        <v>6</v>
      </c>
      <c r="D20" s="14">
        <v>45023.094444444447</v>
      </c>
      <c r="E20" s="14">
        <v>45023.257638888892</v>
      </c>
      <c r="F20" s="13" t="s">
        <v>223</v>
      </c>
      <c r="G20" s="13" t="s">
        <v>73</v>
      </c>
      <c r="H20" s="13" t="s">
        <v>74</v>
      </c>
      <c r="I20" s="17">
        <v>18.760000000000002</v>
      </c>
      <c r="J20" s="13" t="s">
        <v>88</v>
      </c>
      <c r="K20" s="13">
        <v>696</v>
      </c>
      <c r="L20" s="13" t="s">
        <v>76</v>
      </c>
      <c r="M20" s="13" t="s">
        <v>41</v>
      </c>
    </row>
    <row r="21" spans="1:18" x14ac:dyDescent="0.35">
      <c r="A21" s="11" t="s">
        <v>308</v>
      </c>
      <c r="B21" s="11" t="s">
        <v>309</v>
      </c>
      <c r="C21" s="11">
        <v>5</v>
      </c>
      <c r="D21" s="12">
        <v>45018.012499999997</v>
      </c>
      <c r="E21" s="12">
        <v>45018.076388888891</v>
      </c>
      <c r="F21" s="11" t="s">
        <v>223</v>
      </c>
      <c r="G21" s="11" t="s">
        <v>73</v>
      </c>
      <c r="H21" s="11" t="s">
        <v>74</v>
      </c>
      <c r="I21" s="16">
        <v>19.84</v>
      </c>
      <c r="J21" s="11" t="s">
        <v>94</v>
      </c>
      <c r="K21" s="11">
        <v>201</v>
      </c>
      <c r="L21" s="11" t="s">
        <v>76</v>
      </c>
      <c r="M21" s="11" t="s">
        <v>9</v>
      </c>
    </row>
    <row r="22" spans="1:18" x14ac:dyDescent="0.35">
      <c r="A22" s="11" t="s">
        <v>308</v>
      </c>
      <c r="B22" s="11" t="s">
        <v>379</v>
      </c>
      <c r="C22" s="11">
        <v>3</v>
      </c>
      <c r="D22" s="12">
        <v>45019.069444444445</v>
      </c>
      <c r="E22" s="12">
        <v>45019.215277777781</v>
      </c>
      <c r="F22" s="11" t="s">
        <v>170</v>
      </c>
      <c r="G22" s="11" t="s">
        <v>86</v>
      </c>
      <c r="H22" s="11" t="s">
        <v>74</v>
      </c>
      <c r="I22" s="16">
        <v>16.11</v>
      </c>
      <c r="J22" s="11" t="s">
        <v>88</v>
      </c>
      <c r="K22" s="11">
        <v>271</v>
      </c>
      <c r="L22" s="11" t="s">
        <v>95</v>
      </c>
      <c r="M22" s="11" t="s">
        <v>35</v>
      </c>
    </row>
    <row r="23" spans="1:18" x14ac:dyDescent="0.35">
      <c r="A23" s="11" t="s">
        <v>308</v>
      </c>
      <c r="B23" s="11" t="s">
        <v>553</v>
      </c>
      <c r="C23" s="11">
        <v>3</v>
      </c>
      <c r="D23" s="12">
        <v>45021.142361111109</v>
      </c>
      <c r="E23" s="12">
        <v>45021.209722222222</v>
      </c>
      <c r="F23" s="11" t="s">
        <v>170</v>
      </c>
      <c r="G23" s="11" t="s">
        <v>86</v>
      </c>
      <c r="H23" s="11" t="s">
        <v>87</v>
      </c>
      <c r="I23" s="16">
        <v>42.25</v>
      </c>
      <c r="J23" s="11" t="s">
        <v>88</v>
      </c>
      <c r="K23" s="11">
        <v>449</v>
      </c>
      <c r="L23" s="11" t="s">
        <v>89</v>
      </c>
      <c r="M23" s="11" t="s">
        <v>33</v>
      </c>
    </row>
    <row r="24" spans="1:18" x14ac:dyDescent="0.35">
      <c r="A24" s="13" t="s">
        <v>308</v>
      </c>
      <c r="B24" s="13" t="s">
        <v>682</v>
      </c>
      <c r="C24" s="13">
        <v>1</v>
      </c>
      <c r="D24" s="14">
        <v>45022.158333333333</v>
      </c>
      <c r="E24" s="14">
        <v>45022.214583333334</v>
      </c>
      <c r="F24" s="13" t="s">
        <v>100</v>
      </c>
      <c r="G24" s="13" t="s">
        <v>86</v>
      </c>
      <c r="H24" s="13" t="s">
        <v>74</v>
      </c>
      <c r="I24" s="17">
        <v>20.23</v>
      </c>
      <c r="J24" s="13" t="s">
        <v>94</v>
      </c>
      <c r="K24" s="13">
        <v>582</v>
      </c>
      <c r="L24" s="13" t="s">
        <v>174</v>
      </c>
      <c r="M24" s="13" t="s">
        <v>17</v>
      </c>
    </row>
    <row r="25" spans="1:18" x14ac:dyDescent="0.35">
      <c r="A25" s="13" t="s">
        <v>308</v>
      </c>
      <c r="B25" s="13" t="s">
        <v>784</v>
      </c>
      <c r="C25" s="13">
        <v>1</v>
      </c>
      <c r="D25" s="14">
        <v>45023.143055555556</v>
      </c>
      <c r="E25" s="14">
        <v>45023.210416666669</v>
      </c>
      <c r="F25" s="13" t="s">
        <v>223</v>
      </c>
      <c r="G25" s="13" t="s">
        <v>86</v>
      </c>
      <c r="H25" s="13" t="s">
        <v>74</v>
      </c>
      <c r="I25" s="17">
        <v>4.87</v>
      </c>
      <c r="J25" s="13" t="s">
        <v>88</v>
      </c>
      <c r="K25" s="13">
        <v>688</v>
      </c>
      <c r="L25" s="13" t="s">
        <v>164</v>
      </c>
      <c r="M25" s="13" t="s">
        <v>23</v>
      </c>
    </row>
    <row r="26" spans="1:18" x14ac:dyDescent="0.35">
      <c r="A26" s="13" t="s">
        <v>308</v>
      </c>
      <c r="B26" s="13" t="s">
        <v>519</v>
      </c>
      <c r="C26" s="13">
        <v>5</v>
      </c>
      <c r="D26" s="14">
        <v>45023.086805555555</v>
      </c>
      <c r="E26" s="14">
        <v>45023.182638888888</v>
      </c>
      <c r="F26" s="13" t="s">
        <v>170</v>
      </c>
      <c r="G26" s="13" t="s">
        <v>86</v>
      </c>
      <c r="H26" s="13" t="s">
        <v>74</v>
      </c>
      <c r="I26" s="17">
        <v>46.27</v>
      </c>
      <c r="J26" s="13" t="s">
        <v>75</v>
      </c>
      <c r="K26" s="13">
        <v>752</v>
      </c>
      <c r="L26" s="13" t="s">
        <v>76</v>
      </c>
      <c r="M26" s="13" t="s">
        <v>12</v>
      </c>
    </row>
    <row r="27" spans="1:18" x14ac:dyDescent="0.35">
      <c r="A27" s="11" t="s">
        <v>308</v>
      </c>
      <c r="B27" s="11" t="s">
        <v>850</v>
      </c>
      <c r="C27" s="11">
        <v>6</v>
      </c>
      <c r="D27" s="12">
        <v>45023.074305555558</v>
      </c>
      <c r="E27" s="12">
        <v>45023.195833333331</v>
      </c>
      <c r="F27" s="11" t="s">
        <v>100</v>
      </c>
      <c r="G27" s="11" t="s">
        <v>86</v>
      </c>
      <c r="H27" s="11" t="s">
        <v>109</v>
      </c>
      <c r="I27" s="16">
        <v>10.029999999999999</v>
      </c>
      <c r="J27" s="11" t="s">
        <v>94</v>
      </c>
      <c r="K27" s="11">
        <v>757</v>
      </c>
      <c r="L27" s="11" t="s">
        <v>89</v>
      </c>
      <c r="M27" s="11" t="s">
        <v>12</v>
      </c>
    </row>
    <row r="28" spans="1:18" x14ac:dyDescent="0.35">
      <c r="A28" s="11" t="s">
        <v>210</v>
      </c>
      <c r="B28" s="11" t="s">
        <v>211</v>
      </c>
      <c r="C28" s="11">
        <v>2</v>
      </c>
      <c r="D28" s="12">
        <v>45017.05</v>
      </c>
      <c r="E28" s="12">
        <v>45017.181250000001</v>
      </c>
      <c r="F28" s="11" t="s">
        <v>170</v>
      </c>
      <c r="G28" s="11" t="s">
        <v>86</v>
      </c>
      <c r="H28" s="11" t="s">
        <v>74</v>
      </c>
      <c r="I28" s="16">
        <v>29.74</v>
      </c>
      <c r="J28" s="11" t="s">
        <v>88</v>
      </c>
      <c r="K28" s="11">
        <v>113</v>
      </c>
      <c r="L28" s="11" t="s">
        <v>89</v>
      </c>
      <c r="M28" s="11" t="s">
        <v>37</v>
      </c>
    </row>
    <row r="29" spans="1:18" x14ac:dyDescent="0.35">
      <c r="A29" s="11" t="s">
        <v>210</v>
      </c>
      <c r="B29" s="11" t="s">
        <v>245</v>
      </c>
      <c r="C29" s="11">
        <v>4</v>
      </c>
      <c r="D29" s="12">
        <v>45018.081944444442</v>
      </c>
      <c r="E29" s="12">
        <v>45018.239583333336</v>
      </c>
      <c r="F29" s="11" t="s">
        <v>170</v>
      </c>
      <c r="G29" s="11" t="s">
        <v>163</v>
      </c>
      <c r="H29" s="11" t="s">
        <v>74</v>
      </c>
      <c r="I29" s="16">
        <v>41.56</v>
      </c>
      <c r="J29" s="11" t="s">
        <v>94</v>
      </c>
      <c r="K29" s="11">
        <v>141</v>
      </c>
      <c r="L29" s="11" t="s">
        <v>187</v>
      </c>
      <c r="M29" s="11" t="s">
        <v>43</v>
      </c>
    </row>
    <row r="30" spans="1:18" x14ac:dyDescent="0.35">
      <c r="A30" s="13" t="s">
        <v>210</v>
      </c>
      <c r="B30" s="13" t="s">
        <v>314</v>
      </c>
      <c r="C30" s="13">
        <v>6</v>
      </c>
      <c r="D30" s="14">
        <v>45018.143750000003</v>
      </c>
      <c r="E30" s="14">
        <v>45018.256249999999</v>
      </c>
      <c r="F30" s="13" t="s">
        <v>72</v>
      </c>
      <c r="G30" s="13" t="s">
        <v>86</v>
      </c>
      <c r="H30" s="13" t="s">
        <v>74</v>
      </c>
      <c r="I30" s="17">
        <v>36.96</v>
      </c>
      <c r="J30" s="13" t="s">
        <v>88</v>
      </c>
      <c r="K30" s="13">
        <v>206</v>
      </c>
      <c r="L30" s="13" t="s">
        <v>95</v>
      </c>
      <c r="M30" s="13" t="s">
        <v>12</v>
      </c>
    </row>
    <row r="31" spans="1:18" x14ac:dyDescent="0.35">
      <c r="A31" s="11" t="s">
        <v>210</v>
      </c>
      <c r="B31" s="11" t="s">
        <v>350</v>
      </c>
      <c r="C31" s="11">
        <v>4</v>
      </c>
      <c r="D31" s="12">
        <v>45018.029166666667</v>
      </c>
      <c r="E31" s="12">
        <v>45018.174305555556</v>
      </c>
      <c r="F31" s="11" t="s">
        <v>100</v>
      </c>
      <c r="G31" s="11" t="s">
        <v>86</v>
      </c>
      <c r="H31" s="11" t="s">
        <v>74</v>
      </c>
      <c r="I31" s="16">
        <v>21.45</v>
      </c>
      <c r="J31" s="11" t="s">
        <v>75</v>
      </c>
      <c r="K31" s="11">
        <v>243</v>
      </c>
      <c r="L31" s="11" t="s">
        <v>181</v>
      </c>
      <c r="M31" s="11" t="s">
        <v>19</v>
      </c>
    </row>
    <row r="32" spans="1:18" x14ac:dyDescent="0.35">
      <c r="A32" s="11" t="s">
        <v>210</v>
      </c>
      <c r="B32" s="11" t="s">
        <v>385</v>
      </c>
      <c r="C32" s="11">
        <v>2</v>
      </c>
      <c r="D32" s="12">
        <v>45019.061111111114</v>
      </c>
      <c r="E32" s="12">
        <v>45019.163888888892</v>
      </c>
      <c r="F32" s="11" t="s">
        <v>85</v>
      </c>
      <c r="G32" s="11" t="s">
        <v>86</v>
      </c>
      <c r="H32" s="11" t="s">
        <v>74</v>
      </c>
      <c r="I32" s="16">
        <v>10.29</v>
      </c>
      <c r="J32" s="11" t="s">
        <v>75</v>
      </c>
      <c r="K32" s="11">
        <v>277</v>
      </c>
      <c r="L32" s="11" t="s">
        <v>181</v>
      </c>
      <c r="M32" s="11" t="s">
        <v>15</v>
      </c>
    </row>
    <row r="33" spans="1:13" x14ac:dyDescent="0.35">
      <c r="A33" s="13" t="s">
        <v>210</v>
      </c>
      <c r="B33" s="13" t="s">
        <v>435</v>
      </c>
      <c r="C33" s="13">
        <v>3</v>
      </c>
      <c r="D33" s="14">
        <v>45020.072222222225</v>
      </c>
      <c r="E33" s="14">
        <v>45020.171527777777</v>
      </c>
      <c r="F33" s="13" t="s">
        <v>100</v>
      </c>
      <c r="G33" s="13" t="s">
        <v>73</v>
      </c>
      <c r="H33" s="13" t="s">
        <v>74</v>
      </c>
      <c r="I33" s="17">
        <v>13.85</v>
      </c>
      <c r="J33" s="13" t="s">
        <v>94</v>
      </c>
      <c r="K33" s="13">
        <v>328</v>
      </c>
      <c r="L33" s="13" t="s">
        <v>101</v>
      </c>
      <c r="M33" s="13" t="s">
        <v>31</v>
      </c>
    </row>
    <row r="34" spans="1:13" x14ac:dyDescent="0.35">
      <c r="A34" s="11" t="s">
        <v>210</v>
      </c>
      <c r="B34" s="11" t="s">
        <v>462</v>
      </c>
      <c r="C34" s="11">
        <v>4</v>
      </c>
      <c r="D34" s="12">
        <v>45020.070138888892</v>
      </c>
      <c r="E34" s="12">
        <v>45020.213194444441</v>
      </c>
      <c r="F34" s="11" t="s">
        <v>85</v>
      </c>
      <c r="G34" s="11" t="s">
        <v>163</v>
      </c>
      <c r="H34" s="11" t="s">
        <v>74</v>
      </c>
      <c r="I34" s="16">
        <v>30.53</v>
      </c>
      <c r="J34" s="11" t="s">
        <v>94</v>
      </c>
      <c r="K34" s="11">
        <v>355</v>
      </c>
      <c r="L34" s="11" t="s">
        <v>181</v>
      </c>
      <c r="M34" s="11" t="s">
        <v>47</v>
      </c>
    </row>
    <row r="35" spans="1:13" x14ac:dyDescent="0.35">
      <c r="A35" s="11" t="s">
        <v>210</v>
      </c>
      <c r="B35" s="11" t="s">
        <v>472</v>
      </c>
      <c r="C35" s="11">
        <v>1</v>
      </c>
      <c r="D35" s="12">
        <v>45020.043749999997</v>
      </c>
      <c r="E35" s="12">
        <v>45020.189583333333</v>
      </c>
      <c r="F35" s="11" t="s">
        <v>170</v>
      </c>
      <c r="G35" s="11" t="s">
        <v>86</v>
      </c>
      <c r="H35" s="11" t="s">
        <v>87</v>
      </c>
      <c r="I35" s="16">
        <v>34.97</v>
      </c>
      <c r="J35" s="11" t="s">
        <v>88</v>
      </c>
      <c r="K35" s="11">
        <v>365</v>
      </c>
      <c r="L35" s="11" t="s">
        <v>101</v>
      </c>
      <c r="M35" s="11" t="s">
        <v>21</v>
      </c>
    </row>
    <row r="36" spans="1:13" x14ac:dyDescent="0.35">
      <c r="A36" s="11" t="s">
        <v>210</v>
      </c>
      <c r="B36" s="11" t="s">
        <v>486</v>
      </c>
      <c r="C36" s="11">
        <v>2</v>
      </c>
      <c r="D36" s="12">
        <v>45020.063194444447</v>
      </c>
      <c r="E36" s="12">
        <v>45020.164583333331</v>
      </c>
      <c r="F36" s="11" t="s">
        <v>170</v>
      </c>
      <c r="G36" s="11" t="s">
        <v>163</v>
      </c>
      <c r="H36" s="11" t="s">
        <v>74</v>
      </c>
      <c r="I36" s="16">
        <v>10.61</v>
      </c>
      <c r="J36" s="11" t="s">
        <v>88</v>
      </c>
      <c r="K36" s="11">
        <v>379</v>
      </c>
      <c r="L36" s="11" t="s">
        <v>101</v>
      </c>
      <c r="M36" s="11" t="s">
        <v>31</v>
      </c>
    </row>
    <row r="37" spans="1:13" x14ac:dyDescent="0.35">
      <c r="A37" s="11" t="s">
        <v>210</v>
      </c>
      <c r="B37" s="11" t="s">
        <v>625</v>
      </c>
      <c r="C37" s="11">
        <v>3</v>
      </c>
      <c r="D37" s="12">
        <v>45022.068749999999</v>
      </c>
      <c r="E37" s="12">
        <v>45022.195833333331</v>
      </c>
      <c r="F37" s="11" t="s">
        <v>85</v>
      </c>
      <c r="G37" s="11" t="s">
        <v>86</v>
      </c>
      <c r="H37" s="11" t="s">
        <v>74</v>
      </c>
      <c r="I37" s="16">
        <v>45.41</v>
      </c>
      <c r="J37" s="11" t="s">
        <v>88</v>
      </c>
      <c r="K37" s="11">
        <v>523</v>
      </c>
      <c r="L37" s="11" t="s">
        <v>164</v>
      </c>
      <c r="M37" s="11" t="s">
        <v>17</v>
      </c>
    </row>
    <row r="38" spans="1:13" x14ac:dyDescent="0.35">
      <c r="A38" s="13" t="s">
        <v>210</v>
      </c>
      <c r="B38" s="13" t="s">
        <v>628</v>
      </c>
      <c r="C38" s="13">
        <v>6</v>
      </c>
      <c r="D38" s="14">
        <v>45022.155555555553</v>
      </c>
      <c r="E38" s="14">
        <v>45022.236805555556</v>
      </c>
      <c r="F38" s="13" t="s">
        <v>72</v>
      </c>
      <c r="G38" s="13" t="s">
        <v>73</v>
      </c>
      <c r="H38" s="13" t="s">
        <v>109</v>
      </c>
      <c r="I38" s="17">
        <v>43.02</v>
      </c>
      <c r="J38" s="13" t="s">
        <v>75</v>
      </c>
      <c r="K38" s="13">
        <v>526</v>
      </c>
      <c r="L38" s="13" t="s">
        <v>95</v>
      </c>
      <c r="M38" s="13" t="s">
        <v>25</v>
      </c>
    </row>
    <row r="39" spans="1:13" x14ac:dyDescent="0.35">
      <c r="A39" s="13" t="s">
        <v>210</v>
      </c>
      <c r="B39" s="13" t="s">
        <v>667</v>
      </c>
      <c r="C39" s="13">
        <v>3</v>
      </c>
      <c r="D39" s="14">
        <v>45022.072916666664</v>
      </c>
      <c r="E39" s="14">
        <v>45022.206250000003</v>
      </c>
      <c r="F39" s="13" t="s">
        <v>170</v>
      </c>
      <c r="G39" s="13" t="s">
        <v>86</v>
      </c>
      <c r="H39" s="13" t="s">
        <v>74</v>
      </c>
      <c r="I39" s="17">
        <v>42.62</v>
      </c>
      <c r="J39" s="13" t="s">
        <v>75</v>
      </c>
      <c r="K39" s="13">
        <v>566</v>
      </c>
      <c r="L39" s="13" t="s">
        <v>174</v>
      </c>
      <c r="M39" s="13" t="s">
        <v>47</v>
      </c>
    </row>
    <row r="40" spans="1:13" x14ac:dyDescent="0.35">
      <c r="A40" s="11" t="s">
        <v>210</v>
      </c>
      <c r="B40" s="11" t="s">
        <v>725</v>
      </c>
      <c r="C40" s="11">
        <v>3</v>
      </c>
      <c r="D40" s="12">
        <v>45022.099305555559</v>
      </c>
      <c r="E40" s="12">
        <v>45022.175694444442</v>
      </c>
      <c r="F40" s="11" t="s">
        <v>170</v>
      </c>
      <c r="G40" s="11" t="s">
        <v>86</v>
      </c>
      <c r="H40" s="11" t="s">
        <v>74</v>
      </c>
      <c r="I40" s="16">
        <v>44.24</v>
      </c>
      <c r="J40" s="11" t="s">
        <v>88</v>
      </c>
      <c r="K40" s="11">
        <v>627</v>
      </c>
      <c r="L40" s="11" t="s">
        <v>187</v>
      </c>
      <c r="M40" s="11" t="s">
        <v>43</v>
      </c>
    </row>
    <row r="41" spans="1:13" x14ac:dyDescent="0.35">
      <c r="A41" s="13" t="s">
        <v>121</v>
      </c>
      <c r="B41" s="13" t="s">
        <v>122</v>
      </c>
      <c r="C41" s="13">
        <v>5</v>
      </c>
      <c r="D41" s="14">
        <v>45017.143750000003</v>
      </c>
      <c r="E41" s="14">
        <v>45017.268055555556</v>
      </c>
      <c r="F41" s="13" t="s">
        <v>100</v>
      </c>
      <c r="G41" s="13" t="s">
        <v>86</v>
      </c>
      <c r="H41" s="13" t="s">
        <v>74</v>
      </c>
      <c r="I41" s="17">
        <v>45.28</v>
      </c>
      <c r="J41" s="13" t="s">
        <v>88</v>
      </c>
      <c r="K41" s="13">
        <v>36</v>
      </c>
      <c r="L41" s="13" t="s">
        <v>95</v>
      </c>
      <c r="M41" s="13" t="s">
        <v>12</v>
      </c>
    </row>
    <row r="42" spans="1:13" x14ac:dyDescent="0.35">
      <c r="A42" s="11" t="s">
        <v>121</v>
      </c>
      <c r="B42" s="11" t="s">
        <v>220</v>
      </c>
      <c r="C42" s="11">
        <v>4</v>
      </c>
      <c r="D42" s="12">
        <v>45018.15625</v>
      </c>
      <c r="E42" s="12">
        <v>45018.259027777778</v>
      </c>
      <c r="F42" s="11" t="s">
        <v>72</v>
      </c>
      <c r="G42" s="11" t="s">
        <v>86</v>
      </c>
      <c r="H42" s="11" t="s">
        <v>74</v>
      </c>
      <c r="I42" s="16">
        <v>1.23</v>
      </c>
      <c r="J42" s="11" t="s">
        <v>94</v>
      </c>
      <c r="K42" s="11">
        <v>121</v>
      </c>
      <c r="L42" s="11" t="s">
        <v>221</v>
      </c>
      <c r="M42" s="11" t="s">
        <v>47</v>
      </c>
    </row>
    <row r="43" spans="1:13" x14ac:dyDescent="0.35">
      <c r="A43" s="13" t="s">
        <v>121</v>
      </c>
      <c r="B43" s="13" t="s">
        <v>257</v>
      </c>
      <c r="C43" s="13">
        <v>6</v>
      </c>
      <c r="D43" s="14">
        <v>45018.051388888889</v>
      </c>
      <c r="E43" s="14">
        <v>45018.119444444441</v>
      </c>
      <c r="F43" s="13" t="s">
        <v>72</v>
      </c>
      <c r="G43" s="13" t="s">
        <v>86</v>
      </c>
      <c r="H43" s="13" t="s">
        <v>109</v>
      </c>
      <c r="I43" s="17">
        <v>25.57</v>
      </c>
      <c r="J43" s="13" t="s">
        <v>94</v>
      </c>
      <c r="K43" s="13">
        <v>152</v>
      </c>
      <c r="L43" s="13" t="s">
        <v>187</v>
      </c>
      <c r="M43" s="13" t="s">
        <v>27</v>
      </c>
    </row>
    <row r="44" spans="1:13" x14ac:dyDescent="0.35">
      <c r="A44" s="13" t="s">
        <v>121</v>
      </c>
      <c r="B44" s="13" t="s">
        <v>364</v>
      </c>
      <c r="C44" s="13">
        <v>2</v>
      </c>
      <c r="D44" s="14">
        <v>45018.015972222223</v>
      </c>
      <c r="E44" s="14">
        <v>45018.143750000003</v>
      </c>
      <c r="F44" s="13" t="s">
        <v>85</v>
      </c>
      <c r="G44" s="13" t="s">
        <v>163</v>
      </c>
      <c r="H44" s="13" t="s">
        <v>87</v>
      </c>
      <c r="I44" s="17">
        <v>49.88</v>
      </c>
      <c r="J44" s="13" t="s">
        <v>94</v>
      </c>
      <c r="K44" s="13">
        <v>256</v>
      </c>
      <c r="L44" s="13" t="s">
        <v>164</v>
      </c>
      <c r="M44" s="13" t="s">
        <v>43</v>
      </c>
    </row>
    <row r="45" spans="1:13" x14ac:dyDescent="0.35">
      <c r="A45" s="13" t="s">
        <v>121</v>
      </c>
      <c r="B45" s="13" t="s">
        <v>410</v>
      </c>
      <c r="C45" s="13">
        <v>2</v>
      </c>
      <c r="D45" s="14">
        <v>45019.055555555555</v>
      </c>
      <c r="E45" s="14">
        <v>45019.205555555556</v>
      </c>
      <c r="F45" s="13" t="s">
        <v>223</v>
      </c>
      <c r="G45" s="13" t="s">
        <v>163</v>
      </c>
      <c r="H45" s="13" t="s">
        <v>74</v>
      </c>
      <c r="I45" s="17">
        <v>39.89</v>
      </c>
      <c r="J45" s="13" t="s">
        <v>94</v>
      </c>
      <c r="K45" s="13">
        <v>302</v>
      </c>
      <c r="L45" s="13" t="s">
        <v>110</v>
      </c>
      <c r="M45" s="13" t="s">
        <v>33</v>
      </c>
    </row>
    <row r="46" spans="1:13" x14ac:dyDescent="0.35">
      <c r="A46" s="13" t="s">
        <v>121</v>
      </c>
      <c r="B46" s="13" t="s">
        <v>492</v>
      </c>
      <c r="C46" s="13">
        <v>2</v>
      </c>
      <c r="D46" s="14">
        <v>45021.022916666669</v>
      </c>
      <c r="E46" s="14">
        <v>45021.123611111114</v>
      </c>
      <c r="F46" s="13" t="s">
        <v>72</v>
      </c>
      <c r="G46" s="13" t="s">
        <v>86</v>
      </c>
      <c r="H46" s="13" t="s">
        <v>109</v>
      </c>
      <c r="I46" s="17">
        <v>28.96</v>
      </c>
      <c r="J46" s="13" t="s">
        <v>88</v>
      </c>
      <c r="K46" s="13">
        <v>386</v>
      </c>
      <c r="L46" s="13" t="s">
        <v>275</v>
      </c>
      <c r="M46" s="13" t="s">
        <v>25</v>
      </c>
    </row>
    <row r="47" spans="1:13" x14ac:dyDescent="0.35">
      <c r="A47" s="11" t="s">
        <v>121</v>
      </c>
      <c r="B47" s="11" t="s">
        <v>612</v>
      </c>
      <c r="C47" s="11">
        <v>3</v>
      </c>
      <c r="D47" s="12">
        <v>45022.133333333331</v>
      </c>
      <c r="E47" s="12">
        <v>45022.251388888886</v>
      </c>
      <c r="F47" s="11" t="s">
        <v>223</v>
      </c>
      <c r="G47" s="11" t="s">
        <v>163</v>
      </c>
      <c r="H47" s="11" t="s">
        <v>74</v>
      </c>
      <c r="I47" s="16">
        <v>16.260000000000002</v>
      </c>
      <c r="J47" s="11" t="s">
        <v>88</v>
      </c>
      <c r="K47" s="11">
        <v>509</v>
      </c>
      <c r="L47" s="11" t="s">
        <v>89</v>
      </c>
      <c r="M47" s="11" t="s">
        <v>19</v>
      </c>
    </row>
    <row r="48" spans="1:13" x14ac:dyDescent="0.35">
      <c r="A48" s="11" t="s">
        <v>121</v>
      </c>
      <c r="B48" s="11" t="s">
        <v>719</v>
      </c>
      <c r="C48" s="11">
        <v>2</v>
      </c>
      <c r="D48" s="12">
        <v>45022.047222222223</v>
      </c>
      <c r="E48" s="12">
        <v>45022.102083333331</v>
      </c>
      <c r="F48" s="11" t="s">
        <v>100</v>
      </c>
      <c r="G48" s="11" t="s">
        <v>86</v>
      </c>
      <c r="H48" s="11" t="s">
        <v>74</v>
      </c>
      <c r="I48" s="16">
        <v>42.27</v>
      </c>
      <c r="J48" s="11" t="s">
        <v>88</v>
      </c>
      <c r="K48" s="11">
        <v>621</v>
      </c>
      <c r="L48" s="11" t="s">
        <v>187</v>
      </c>
      <c r="M48" s="11" t="s">
        <v>31</v>
      </c>
    </row>
    <row r="49" spans="1:13" x14ac:dyDescent="0.35">
      <c r="A49" s="11" t="s">
        <v>121</v>
      </c>
      <c r="B49" s="11" t="s">
        <v>733</v>
      </c>
      <c r="C49" s="11">
        <v>2</v>
      </c>
      <c r="D49" s="12">
        <v>45022.011805555558</v>
      </c>
      <c r="E49" s="12">
        <v>45022.12777777778</v>
      </c>
      <c r="F49" s="11" t="s">
        <v>100</v>
      </c>
      <c r="G49" s="11" t="s">
        <v>86</v>
      </c>
      <c r="H49" s="11" t="s">
        <v>74</v>
      </c>
      <c r="I49" s="16">
        <v>22.15</v>
      </c>
      <c r="J49" s="11" t="s">
        <v>75</v>
      </c>
      <c r="K49" s="11">
        <v>635</v>
      </c>
      <c r="L49" s="11" t="s">
        <v>76</v>
      </c>
      <c r="M49" s="11" t="s">
        <v>23</v>
      </c>
    </row>
    <row r="50" spans="1:13" x14ac:dyDescent="0.35">
      <c r="A50" s="11" t="s">
        <v>121</v>
      </c>
      <c r="B50" s="11" t="s">
        <v>752</v>
      </c>
      <c r="C50" s="11">
        <v>4</v>
      </c>
      <c r="D50" s="12">
        <v>45023.052083333336</v>
      </c>
      <c r="E50" s="12">
        <v>45023.200694444444</v>
      </c>
      <c r="F50" s="11" t="s">
        <v>85</v>
      </c>
      <c r="G50" s="11" t="s">
        <v>86</v>
      </c>
      <c r="H50" s="11" t="s">
        <v>87</v>
      </c>
      <c r="I50" s="16">
        <v>2.17</v>
      </c>
      <c r="J50" s="11" t="s">
        <v>94</v>
      </c>
      <c r="K50" s="11">
        <v>655</v>
      </c>
      <c r="L50" s="11" t="s">
        <v>89</v>
      </c>
      <c r="M50" s="11" t="s">
        <v>15</v>
      </c>
    </row>
    <row r="51" spans="1:13" x14ac:dyDescent="0.35">
      <c r="A51" s="11" t="s">
        <v>121</v>
      </c>
      <c r="B51" s="11" t="s">
        <v>781</v>
      </c>
      <c r="C51" s="11">
        <v>5</v>
      </c>
      <c r="D51" s="12">
        <v>45023.019444444442</v>
      </c>
      <c r="E51" s="12">
        <v>45023.071527777778</v>
      </c>
      <c r="F51" s="11" t="s">
        <v>100</v>
      </c>
      <c r="G51" s="11" t="s">
        <v>86</v>
      </c>
      <c r="H51" s="11" t="s">
        <v>109</v>
      </c>
      <c r="I51" s="16">
        <v>19.89</v>
      </c>
      <c r="J51" s="11" t="s">
        <v>75</v>
      </c>
      <c r="K51" s="11">
        <v>685</v>
      </c>
      <c r="L51" s="11" t="s">
        <v>181</v>
      </c>
      <c r="M51" s="11" t="s">
        <v>17</v>
      </c>
    </row>
    <row r="52" spans="1:13" x14ac:dyDescent="0.35">
      <c r="A52" s="13" t="s">
        <v>121</v>
      </c>
      <c r="B52" s="13" t="s">
        <v>804</v>
      </c>
      <c r="C52" s="13">
        <v>2</v>
      </c>
      <c r="D52" s="14">
        <v>45023.15</v>
      </c>
      <c r="E52" s="14">
        <v>45023.308333333334</v>
      </c>
      <c r="F52" s="13" t="s">
        <v>170</v>
      </c>
      <c r="G52" s="13" t="s">
        <v>73</v>
      </c>
      <c r="H52" s="13" t="s">
        <v>74</v>
      </c>
      <c r="I52" s="17">
        <v>4.18</v>
      </c>
      <c r="J52" s="13" t="s">
        <v>88</v>
      </c>
      <c r="K52" s="13">
        <v>708</v>
      </c>
      <c r="L52" s="13" t="s">
        <v>181</v>
      </c>
      <c r="M52" s="13" t="s">
        <v>17</v>
      </c>
    </row>
    <row r="53" spans="1:13" x14ac:dyDescent="0.35">
      <c r="A53" s="13" t="s">
        <v>121</v>
      </c>
      <c r="B53" s="13" t="s">
        <v>853</v>
      </c>
      <c r="C53" s="13">
        <v>6</v>
      </c>
      <c r="D53" s="14">
        <v>45023.017361111109</v>
      </c>
      <c r="E53" s="14">
        <v>45023.069444444445</v>
      </c>
      <c r="F53" s="13" t="s">
        <v>72</v>
      </c>
      <c r="G53" s="13" t="s">
        <v>86</v>
      </c>
      <c r="H53" s="13" t="s">
        <v>74</v>
      </c>
      <c r="I53" s="17">
        <v>39.42</v>
      </c>
      <c r="J53" s="13" t="s">
        <v>75</v>
      </c>
      <c r="K53" s="13">
        <v>760</v>
      </c>
      <c r="L53" s="13" t="s">
        <v>164</v>
      </c>
      <c r="M53" s="13" t="s">
        <v>31</v>
      </c>
    </row>
    <row r="54" spans="1:13" x14ac:dyDescent="0.35">
      <c r="A54" s="13" t="s">
        <v>185</v>
      </c>
      <c r="B54" s="13" t="s">
        <v>186</v>
      </c>
      <c r="C54" s="13">
        <v>3</v>
      </c>
      <c r="D54" s="14">
        <v>45017.053472222222</v>
      </c>
      <c r="E54" s="14">
        <v>45017.134027777778</v>
      </c>
      <c r="F54" s="13" t="s">
        <v>85</v>
      </c>
      <c r="G54" s="13" t="s">
        <v>86</v>
      </c>
      <c r="H54" s="13" t="s">
        <v>109</v>
      </c>
      <c r="I54" s="17">
        <v>30.69</v>
      </c>
      <c r="J54" s="13" t="s">
        <v>94</v>
      </c>
      <c r="K54" s="13">
        <v>90</v>
      </c>
      <c r="L54" s="13" t="s">
        <v>187</v>
      </c>
      <c r="M54" s="13" t="s">
        <v>37</v>
      </c>
    </row>
    <row r="55" spans="1:13" x14ac:dyDescent="0.35">
      <c r="A55" s="13" t="s">
        <v>185</v>
      </c>
      <c r="B55" s="13" t="s">
        <v>209</v>
      </c>
      <c r="C55" s="13">
        <v>2</v>
      </c>
      <c r="D55" s="14">
        <v>45017.075694444444</v>
      </c>
      <c r="E55" s="14">
        <v>45017.167361111111</v>
      </c>
      <c r="F55" s="13" t="s">
        <v>100</v>
      </c>
      <c r="G55" s="13" t="s">
        <v>73</v>
      </c>
      <c r="H55" s="13" t="s">
        <v>87</v>
      </c>
      <c r="I55" s="17">
        <v>35.36</v>
      </c>
      <c r="J55" s="13" t="s">
        <v>88</v>
      </c>
      <c r="K55" s="13">
        <v>112</v>
      </c>
      <c r="L55" s="13" t="s">
        <v>76</v>
      </c>
      <c r="M55" s="13" t="s">
        <v>39</v>
      </c>
    </row>
    <row r="56" spans="1:13" x14ac:dyDescent="0.35">
      <c r="A56" s="13" t="s">
        <v>185</v>
      </c>
      <c r="B56" s="13" t="s">
        <v>222</v>
      </c>
      <c r="C56" s="13">
        <v>6</v>
      </c>
      <c r="D56" s="14">
        <v>45018.057638888888</v>
      </c>
      <c r="E56" s="14">
        <v>45018.116666666669</v>
      </c>
      <c r="F56" s="13" t="s">
        <v>223</v>
      </c>
      <c r="G56" s="13" t="s">
        <v>86</v>
      </c>
      <c r="H56" s="13" t="s">
        <v>109</v>
      </c>
      <c r="I56" s="17">
        <v>20.38</v>
      </c>
      <c r="J56" s="13" t="s">
        <v>88</v>
      </c>
      <c r="K56" s="13">
        <v>122</v>
      </c>
      <c r="L56" s="13" t="s">
        <v>110</v>
      </c>
      <c r="M56" s="13" t="s">
        <v>31</v>
      </c>
    </row>
    <row r="57" spans="1:13" x14ac:dyDescent="0.35">
      <c r="A57" s="11" t="s">
        <v>185</v>
      </c>
      <c r="B57" s="11" t="s">
        <v>229</v>
      </c>
      <c r="C57" s="11">
        <v>4</v>
      </c>
      <c r="D57" s="12">
        <v>45018.029166666667</v>
      </c>
      <c r="E57" s="12">
        <v>45018.102777777778</v>
      </c>
      <c r="F57" s="11" t="s">
        <v>72</v>
      </c>
      <c r="G57" s="11" t="s">
        <v>86</v>
      </c>
      <c r="H57" s="11" t="s">
        <v>74</v>
      </c>
      <c r="I57" s="16">
        <v>32.82</v>
      </c>
      <c r="J57" s="11" t="s">
        <v>75</v>
      </c>
      <c r="K57" s="11">
        <v>127</v>
      </c>
      <c r="L57" s="11" t="s">
        <v>164</v>
      </c>
      <c r="M57" s="11" t="s">
        <v>21</v>
      </c>
    </row>
    <row r="58" spans="1:13" x14ac:dyDescent="0.35">
      <c r="A58" s="13" t="s">
        <v>185</v>
      </c>
      <c r="B58" s="13" t="s">
        <v>239</v>
      </c>
      <c r="C58" s="13">
        <v>1</v>
      </c>
      <c r="D58" s="14">
        <v>45018.076388888891</v>
      </c>
      <c r="E58" s="14">
        <v>45018.209027777775</v>
      </c>
      <c r="F58" s="13" t="s">
        <v>223</v>
      </c>
      <c r="G58" s="13" t="s">
        <v>86</v>
      </c>
      <c r="H58" s="13" t="s">
        <v>74</v>
      </c>
      <c r="I58" s="17">
        <v>30.25</v>
      </c>
      <c r="J58" s="13" t="s">
        <v>88</v>
      </c>
      <c r="K58" s="13">
        <v>136</v>
      </c>
      <c r="L58" s="13" t="s">
        <v>95</v>
      </c>
      <c r="M58" s="13" t="s">
        <v>19</v>
      </c>
    </row>
    <row r="59" spans="1:13" x14ac:dyDescent="0.35">
      <c r="A59" s="13" t="s">
        <v>185</v>
      </c>
      <c r="B59" s="13" t="s">
        <v>261</v>
      </c>
      <c r="C59" s="13">
        <v>4</v>
      </c>
      <c r="D59" s="14">
        <v>45018.027777777781</v>
      </c>
      <c r="E59" s="14">
        <v>45018.178472222222</v>
      </c>
      <c r="F59" s="13" t="s">
        <v>170</v>
      </c>
      <c r="G59" s="13" t="s">
        <v>73</v>
      </c>
      <c r="H59" s="13" t="s">
        <v>74</v>
      </c>
      <c r="I59" s="17">
        <v>19.03</v>
      </c>
      <c r="J59" s="13" t="s">
        <v>75</v>
      </c>
      <c r="K59" s="13">
        <v>156</v>
      </c>
      <c r="L59" s="13" t="s">
        <v>181</v>
      </c>
      <c r="M59" s="13" t="s">
        <v>27</v>
      </c>
    </row>
    <row r="60" spans="1:13" x14ac:dyDescent="0.35">
      <c r="A60" s="13" t="s">
        <v>185</v>
      </c>
      <c r="B60" s="13" t="s">
        <v>439</v>
      </c>
      <c r="C60" s="13">
        <v>1</v>
      </c>
      <c r="D60" s="14">
        <v>45020.009722222225</v>
      </c>
      <c r="E60" s="14">
        <v>45020.061805555553</v>
      </c>
      <c r="F60" s="13" t="s">
        <v>100</v>
      </c>
      <c r="G60" s="13" t="s">
        <v>86</v>
      </c>
      <c r="H60" s="13" t="s">
        <v>109</v>
      </c>
      <c r="I60" s="17">
        <v>25.21</v>
      </c>
      <c r="J60" s="13" t="s">
        <v>94</v>
      </c>
      <c r="K60" s="13">
        <v>332</v>
      </c>
      <c r="L60" s="13" t="s">
        <v>164</v>
      </c>
      <c r="M60" s="13" t="s">
        <v>19</v>
      </c>
    </row>
    <row r="61" spans="1:13" x14ac:dyDescent="0.35">
      <c r="A61" s="11" t="s">
        <v>185</v>
      </c>
      <c r="B61" s="11" t="s">
        <v>489</v>
      </c>
      <c r="C61" s="11">
        <v>6</v>
      </c>
      <c r="D61" s="12">
        <v>45020.145138888889</v>
      </c>
      <c r="E61" s="12">
        <v>45020.272916666669</v>
      </c>
      <c r="F61" s="11" t="s">
        <v>72</v>
      </c>
      <c r="G61" s="11" t="s">
        <v>86</v>
      </c>
      <c r="H61" s="11" t="s">
        <v>74</v>
      </c>
      <c r="I61" s="16">
        <v>31.33</v>
      </c>
      <c r="J61" s="11" t="s">
        <v>75</v>
      </c>
      <c r="K61" s="11">
        <v>383</v>
      </c>
      <c r="L61" s="11" t="s">
        <v>101</v>
      </c>
      <c r="M61" s="11" t="s">
        <v>21</v>
      </c>
    </row>
    <row r="62" spans="1:13" x14ac:dyDescent="0.35">
      <c r="A62" s="11" t="s">
        <v>185</v>
      </c>
      <c r="B62" s="11" t="s">
        <v>491</v>
      </c>
      <c r="C62" s="11">
        <v>6</v>
      </c>
      <c r="D62" s="12">
        <v>45021.150694444441</v>
      </c>
      <c r="E62" s="12">
        <v>45021.279861111114</v>
      </c>
      <c r="F62" s="11" t="s">
        <v>170</v>
      </c>
      <c r="G62" s="11" t="s">
        <v>163</v>
      </c>
      <c r="H62" s="11" t="s">
        <v>74</v>
      </c>
      <c r="I62" s="16">
        <v>11.14</v>
      </c>
      <c r="J62" s="11" t="s">
        <v>88</v>
      </c>
      <c r="K62" s="11">
        <v>385</v>
      </c>
      <c r="L62" s="11" t="s">
        <v>181</v>
      </c>
      <c r="M62" s="11" t="s">
        <v>12</v>
      </c>
    </row>
    <row r="63" spans="1:13" x14ac:dyDescent="0.35">
      <c r="A63" s="11" t="s">
        <v>185</v>
      </c>
      <c r="B63" s="11" t="s">
        <v>493</v>
      </c>
      <c r="C63" s="11">
        <v>5</v>
      </c>
      <c r="D63" s="12">
        <v>45021.131249999999</v>
      </c>
      <c r="E63" s="12">
        <v>45021.256944444445</v>
      </c>
      <c r="F63" s="11" t="s">
        <v>85</v>
      </c>
      <c r="G63" s="11" t="s">
        <v>86</v>
      </c>
      <c r="H63" s="11" t="s">
        <v>87</v>
      </c>
      <c r="I63" s="16">
        <v>20.84</v>
      </c>
      <c r="J63" s="11" t="s">
        <v>88</v>
      </c>
      <c r="K63" s="11">
        <v>387</v>
      </c>
      <c r="L63" s="11" t="s">
        <v>275</v>
      </c>
      <c r="M63" s="11" t="s">
        <v>15</v>
      </c>
    </row>
    <row r="64" spans="1:13" x14ac:dyDescent="0.35">
      <c r="A64" s="11" t="s">
        <v>185</v>
      </c>
      <c r="B64" s="11" t="s">
        <v>550</v>
      </c>
      <c r="C64" s="11">
        <v>5</v>
      </c>
      <c r="D64" s="12">
        <v>45021.042361111111</v>
      </c>
      <c r="E64" s="12">
        <v>45021.131249999999</v>
      </c>
      <c r="F64" s="11" t="s">
        <v>223</v>
      </c>
      <c r="G64" s="11" t="s">
        <v>163</v>
      </c>
      <c r="H64" s="11" t="s">
        <v>74</v>
      </c>
      <c r="I64" s="16">
        <v>14.28</v>
      </c>
      <c r="J64" s="11" t="s">
        <v>75</v>
      </c>
      <c r="K64" s="11">
        <v>445</v>
      </c>
      <c r="L64" s="11" t="s">
        <v>221</v>
      </c>
      <c r="M64" s="11" t="s">
        <v>17</v>
      </c>
    </row>
    <row r="65" spans="1:13" x14ac:dyDescent="0.35">
      <c r="A65" s="13" t="s">
        <v>185</v>
      </c>
      <c r="B65" s="13" t="s">
        <v>611</v>
      </c>
      <c r="C65" s="13">
        <v>1</v>
      </c>
      <c r="D65" s="14">
        <v>45022.118055555555</v>
      </c>
      <c r="E65" s="14">
        <v>45022.274305555555</v>
      </c>
      <c r="F65" s="13" t="s">
        <v>85</v>
      </c>
      <c r="G65" s="13" t="s">
        <v>86</v>
      </c>
      <c r="H65" s="13" t="s">
        <v>74</v>
      </c>
      <c r="I65" s="17">
        <v>4.28</v>
      </c>
      <c r="J65" s="13" t="s">
        <v>94</v>
      </c>
      <c r="K65" s="13">
        <v>508</v>
      </c>
      <c r="L65" s="13" t="s">
        <v>89</v>
      </c>
      <c r="M65" s="13" t="s">
        <v>33</v>
      </c>
    </row>
    <row r="66" spans="1:13" x14ac:dyDescent="0.35">
      <c r="A66" s="13" t="s">
        <v>185</v>
      </c>
      <c r="B66" s="13" t="s">
        <v>613</v>
      </c>
      <c r="C66" s="13">
        <v>4</v>
      </c>
      <c r="D66" s="14">
        <v>45022.147222222222</v>
      </c>
      <c r="E66" s="14">
        <v>45022.189583333333</v>
      </c>
      <c r="F66" s="13" t="s">
        <v>72</v>
      </c>
      <c r="G66" s="13" t="s">
        <v>86</v>
      </c>
      <c r="H66" s="13" t="s">
        <v>74</v>
      </c>
      <c r="I66" s="17">
        <v>14.97</v>
      </c>
      <c r="J66" s="13" t="s">
        <v>75</v>
      </c>
      <c r="K66" s="13">
        <v>510</v>
      </c>
      <c r="L66" s="13" t="s">
        <v>221</v>
      </c>
      <c r="M66" s="13" t="s">
        <v>21</v>
      </c>
    </row>
    <row r="67" spans="1:13" x14ac:dyDescent="0.35">
      <c r="A67" s="11" t="s">
        <v>185</v>
      </c>
      <c r="B67" s="11" t="s">
        <v>729</v>
      </c>
      <c r="C67" s="11">
        <v>1</v>
      </c>
      <c r="D67" s="12">
        <v>45022.01458333333</v>
      </c>
      <c r="E67" s="12">
        <v>45022.118750000001</v>
      </c>
      <c r="F67" s="11" t="s">
        <v>85</v>
      </c>
      <c r="G67" s="11" t="s">
        <v>73</v>
      </c>
      <c r="H67" s="11" t="s">
        <v>74</v>
      </c>
      <c r="I67" s="16">
        <v>39.71</v>
      </c>
      <c r="J67" s="11" t="s">
        <v>94</v>
      </c>
      <c r="K67" s="11">
        <v>631</v>
      </c>
      <c r="L67" s="11" t="s">
        <v>110</v>
      </c>
      <c r="M67" s="11" t="s">
        <v>35</v>
      </c>
    </row>
    <row r="68" spans="1:13" x14ac:dyDescent="0.35">
      <c r="A68" s="11" t="s">
        <v>185</v>
      </c>
      <c r="B68" s="11" t="s">
        <v>763</v>
      </c>
      <c r="C68" s="11">
        <v>5</v>
      </c>
      <c r="D68" s="12">
        <v>45023.152083333334</v>
      </c>
      <c r="E68" s="12">
        <v>45023.296527777777</v>
      </c>
      <c r="F68" s="11" t="s">
        <v>170</v>
      </c>
      <c r="G68" s="11" t="s">
        <v>86</v>
      </c>
      <c r="H68" s="11" t="s">
        <v>74</v>
      </c>
      <c r="I68" s="16">
        <v>20.49</v>
      </c>
      <c r="J68" s="11" t="s">
        <v>94</v>
      </c>
      <c r="K68" s="11">
        <v>667</v>
      </c>
      <c r="L68" s="11" t="s">
        <v>76</v>
      </c>
      <c r="M68" s="11" t="s">
        <v>21</v>
      </c>
    </row>
    <row r="69" spans="1:13" x14ac:dyDescent="0.35">
      <c r="A69" s="13" t="s">
        <v>70</v>
      </c>
      <c r="B69" s="13" t="s">
        <v>71</v>
      </c>
      <c r="C69" s="13">
        <v>5</v>
      </c>
      <c r="D69" s="14">
        <v>45017.058333333334</v>
      </c>
      <c r="E69" s="14">
        <v>45017.147222222222</v>
      </c>
      <c r="F69" s="13" t="s">
        <v>72</v>
      </c>
      <c r="G69" s="13" t="s">
        <v>73</v>
      </c>
      <c r="H69" s="13" t="s">
        <v>74</v>
      </c>
      <c r="I69" s="17">
        <v>26.57</v>
      </c>
      <c r="J69" s="13" t="s">
        <v>75</v>
      </c>
      <c r="K69" s="13">
        <v>6</v>
      </c>
      <c r="L69" s="13" t="s">
        <v>76</v>
      </c>
      <c r="M69" s="13" t="s">
        <v>31</v>
      </c>
    </row>
    <row r="70" spans="1:13" x14ac:dyDescent="0.35">
      <c r="A70" s="13" t="s">
        <v>70</v>
      </c>
      <c r="B70" s="13" t="s">
        <v>169</v>
      </c>
      <c r="C70" s="13">
        <v>4</v>
      </c>
      <c r="D70" s="14">
        <v>45017.06527777778</v>
      </c>
      <c r="E70" s="14">
        <v>45017.127083333333</v>
      </c>
      <c r="F70" s="13" t="s">
        <v>170</v>
      </c>
      <c r="G70" s="13" t="s">
        <v>86</v>
      </c>
      <c r="H70" s="13" t="s">
        <v>74</v>
      </c>
      <c r="I70" s="17">
        <v>20.02</v>
      </c>
      <c r="J70" s="13" t="s">
        <v>75</v>
      </c>
      <c r="K70" s="13">
        <v>78</v>
      </c>
      <c r="L70" s="13" t="s">
        <v>110</v>
      </c>
      <c r="M70" s="13" t="s">
        <v>29</v>
      </c>
    </row>
    <row r="71" spans="1:13" x14ac:dyDescent="0.35">
      <c r="A71" s="13" t="s">
        <v>70</v>
      </c>
      <c r="B71" s="13" t="s">
        <v>331</v>
      </c>
      <c r="C71" s="13">
        <v>6</v>
      </c>
      <c r="D71" s="14">
        <v>45018.088194444441</v>
      </c>
      <c r="E71" s="14">
        <v>45018.240972222222</v>
      </c>
      <c r="F71" s="13" t="s">
        <v>170</v>
      </c>
      <c r="G71" s="13" t="s">
        <v>86</v>
      </c>
      <c r="H71" s="13" t="s">
        <v>74</v>
      </c>
      <c r="I71" s="17">
        <v>17.61</v>
      </c>
      <c r="J71" s="13" t="s">
        <v>88</v>
      </c>
      <c r="K71" s="13">
        <v>224</v>
      </c>
      <c r="L71" s="13" t="s">
        <v>95</v>
      </c>
      <c r="M71" s="13" t="s">
        <v>47</v>
      </c>
    </row>
    <row r="72" spans="1:13" x14ac:dyDescent="0.35">
      <c r="A72" s="13" t="s">
        <v>70</v>
      </c>
      <c r="B72" s="13" t="s">
        <v>414</v>
      </c>
      <c r="C72" s="13">
        <v>4</v>
      </c>
      <c r="D72" s="14">
        <v>45019.002083333333</v>
      </c>
      <c r="E72" s="14">
        <v>45019.105555555558</v>
      </c>
      <c r="F72" s="13" t="s">
        <v>85</v>
      </c>
      <c r="G72" s="13" t="s">
        <v>86</v>
      </c>
      <c r="H72" s="13" t="s">
        <v>74</v>
      </c>
      <c r="I72" s="17">
        <v>16.96</v>
      </c>
      <c r="J72" s="13" t="s">
        <v>88</v>
      </c>
      <c r="K72" s="13">
        <v>306</v>
      </c>
      <c r="L72" s="13" t="s">
        <v>101</v>
      </c>
      <c r="M72" s="13" t="s">
        <v>33</v>
      </c>
    </row>
    <row r="73" spans="1:13" x14ac:dyDescent="0.35">
      <c r="A73" s="11" t="s">
        <v>70</v>
      </c>
      <c r="B73" s="11" t="s">
        <v>454</v>
      </c>
      <c r="C73" s="11">
        <v>4</v>
      </c>
      <c r="D73" s="12">
        <v>45020.075694444444</v>
      </c>
      <c r="E73" s="12">
        <v>45020.19027777778</v>
      </c>
      <c r="F73" s="11" t="s">
        <v>72</v>
      </c>
      <c r="G73" s="11" t="s">
        <v>86</v>
      </c>
      <c r="H73" s="11" t="s">
        <v>74</v>
      </c>
      <c r="I73" s="16">
        <v>48.52</v>
      </c>
      <c r="J73" s="11" t="s">
        <v>94</v>
      </c>
      <c r="K73" s="11">
        <v>347</v>
      </c>
      <c r="L73" s="11" t="s">
        <v>101</v>
      </c>
      <c r="M73" s="11" t="s">
        <v>31</v>
      </c>
    </row>
    <row r="74" spans="1:13" x14ac:dyDescent="0.35">
      <c r="A74" s="13" t="s">
        <v>70</v>
      </c>
      <c r="B74" s="13" t="s">
        <v>536</v>
      </c>
      <c r="C74" s="13">
        <v>3</v>
      </c>
      <c r="D74" s="14">
        <v>45021.097916666666</v>
      </c>
      <c r="E74" s="14">
        <v>45021.165972222225</v>
      </c>
      <c r="F74" s="13" t="s">
        <v>72</v>
      </c>
      <c r="G74" s="13" t="s">
        <v>86</v>
      </c>
      <c r="H74" s="13" t="s">
        <v>109</v>
      </c>
      <c r="I74" s="17">
        <v>42.09</v>
      </c>
      <c r="J74" s="13" t="s">
        <v>94</v>
      </c>
      <c r="K74" s="13">
        <v>430</v>
      </c>
      <c r="L74" s="13" t="s">
        <v>275</v>
      </c>
      <c r="M74" s="13" t="s">
        <v>49</v>
      </c>
    </row>
    <row r="75" spans="1:13" x14ac:dyDescent="0.35">
      <c r="A75" s="11" t="s">
        <v>70</v>
      </c>
      <c r="B75" s="11" t="s">
        <v>567</v>
      </c>
      <c r="C75" s="11">
        <v>2</v>
      </c>
      <c r="D75" s="12">
        <v>45021.036805555559</v>
      </c>
      <c r="E75" s="12">
        <v>45021.134027777778</v>
      </c>
      <c r="F75" s="11" t="s">
        <v>100</v>
      </c>
      <c r="G75" s="11" t="s">
        <v>86</v>
      </c>
      <c r="H75" s="11" t="s">
        <v>109</v>
      </c>
      <c r="I75" s="16">
        <v>17.07</v>
      </c>
      <c r="J75" s="11" t="s">
        <v>88</v>
      </c>
      <c r="K75" s="11">
        <v>463</v>
      </c>
      <c r="L75" s="11" t="s">
        <v>221</v>
      </c>
      <c r="M75" s="11" t="s">
        <v>15</v>
      </c>
    </row>
    <row r="76" spans="1:13" x14ac:dyDescent="0.35">
      <c r="A76" s="11" t="s">
        <v>70</v>
      </c>
      <c r="B76" s="11" t="s">
        <v>575</v>
      </c>
      <c r="C76" s="11">
        <v>6</v>
      </c>
      <c r="D76" s="12">
        <v>45021.15</v>
      </c>
      <c r="E76" s="12">
        <v>45021.234722222223</v>
      </c>
      <c r="F76" s="11" t="s">
        <v>72</v>
      </c>
      <c r="G76" s="11" t="s">
        <v>163</v>
      </c>
      <c r="H76" s="11" t="s">
        <v>109</v>
      </c>
      <c r="I76" s="16">
        <v>28.49</v>
      </c>
      <c r="J76" s="11" t="s">
        <v>94</v>
      </c>
      <c r="K76" s="11">
        <v>471</v>
      </c>
      <c r="L76" s="11" t="s">
        <v>76</v>
      </c>
      <c r="M76" s="11" t="s">
        <v>31</v>
      </c>
    </row>
    <row r="77" spans="1:13" x14ac:dyDescent="0.35">
      <c r="A77" s="13" t="s">
        <v>70</v>
      </c>
      <c r="B77" s="13" t="s">
        <v>645</v>
      </c>
      <c r="C77" s="13">
        <v>4</v>
      </c>
      <c r="D77" s="14">
        <v>45022.136805555558</v>
      </c>
      <c r="E77" s="14">
        <v>45022.197916666664</v>
      </c>
      <c r="F77" s="13" t="s">
        <v>85</v>
      </c>
      <c r="G77" s="13" t="s">
        <v>86</v>
      </c>
      <c r="H77" s="13" t="s">
        <v>74</v>
      </c>
      <c r="I77" s="17">
        <v>44.91</v>
      </c>
      <c r="J77" s="13" t="s">
        <v>88</v>
      </c>
      <c r="K77" s="13">
        <v>544</v>
      </c>
      <c r="L77" s="13" t="s">
        <v>187</v>
      </c>
      <c r="M77" s="13" t="s">
        <v>31</v>
      </c>
    </row>
    <row r="78" spans="1:13" x14ac:dyDescent="0.35">
      <c r="A78" s="11" t="s">
        <v>70</v>
      </c>
      <c r="B78" s="11" t="s">
        <v>687</v>
      </c>
      <c r="C78" s="11">
        <v>4</v>
      </c>
      <c r="D78" s="12">
        <v>45022.151388888888</v>
      </c>
      <c r="E78" s="12">
        <v>45022.195833333331</v>
      </c>
      <c r="F78" s="11" t="s">
        <v>170</v>
      </c>
      <c r="G78" s="11" t="s">
        <v>163</v>
      </c>
      <c r="H78" s="11" t="s">
        <v>74</v>
      </c>
      <c r="I78" s="16">
        <v>35.03</v>
      </c>
      <c r="J78" s="11" t="s">
        <v>88</v>
      </c>
      <c r="K78" s="11">
        <v>587</v>
      </c>
      <c r="L78" s="11" t="s">
        <v>174</v>
      </c>
      <c r="M78" s="11" t="s">
        <v>9</v>
      </c>
    </row>
    <row r="79" spans="1:13" x14ac:dyDescent="0.35">
      <c r="A79" s="13" t="s">
        <v>70</v>
      </c>
      <c r="B79" s="13" t="s">
        <v>708</v>
      </c>
      <c r="C79" s="13">
        <v>6</v>
      </c>
      <c r="D79" s="14">
        <v>45022.165277777778</v>
      </c>
      <c r="E79" s="14">
        <v>45022.305555555555</v>
      </c>
      <c r="F79" s="13" t="s">
        <v>170</v>
      </c>
      <c r="G79" s="13" t="s">
        <v>86</v>
      </c>
      <c r="H79" s="13" t="s">
        <v>74</v>
      </c>
      <c r="I79" s="17">
        <v>36.549999999999997</v>
      </c>
      <c r="J79" s="13" t="s">
        <v>94</v>
      </c>
      <c r="K79" s="13">
        <v>608</v>
      </c>
      <c r="L79" s="13" t="s">
        <v>181</v>
      </c>
      <c r="M79" s="13" t="s">
        <v>23</v>
      </c>
    </row>
    <row r="80" spans="1:13" x14ac:dyDescent="0.35">
      <c r="A80" s="13" t="s">
        <v>70</v>
      </c>
      <c r="B80" s="13" t="s">
        <v>814</v>
      </c>
      <c r="C80" s="13">
        <v>6</v>
      </c>
      <c r="D80" s="14">
        <v>45023.137499999997</v>
      </c>
      <c r="E80" s="14">
        <v>45023.29583333333</v>
      </c>
      <c r="F80" s="13" t="s">
        <v>100</v>
      </c>
      <c r="G80" s="13" t="s">
        <v>163</v>
      </c>
      <c r="H80" s="13" t="s">
        <v>74</v>
      </c>
      <c r="I80" s="17">
        <v>37.21</v>
      </c>
      <c r="J80" s="13" t="s">
        <v>75</v>
      </c>
      <c r="K80" s="13">
        <v>718</v>
      </c>
      <c r="L80" s="13" t="s">
        <v>275</v>
      </c>
      <c r="M80" s="13" t="s">
        <v>39</v>
      </c>
    </row>
    <row r="81" spans="1:13" x14ac:dyDescent="0.35">
      <c r="A81" s="11" t="s">
        <v>215</v>
      </c>
      <c r="B81" s="11" t="s">
        <v>216</v>
      </c>
      <c r="C81" s="11">
        <v>4</v>
      </c>
      <c r="D81" s="12">
        <v>45017.121527777781</v>
      </c>
      <c r="E81" s="12">
        <v>45017.239583333336</v>
      </c>
      <c r="F81" s="11" t="s">
        <v>170</v>
      </c>
      <c r="G81" s="11" t="s">
        <v>163</v>
      </c>
      <c r="H81" s="11" t="s">
        <v>74</v>
      </c>
      <c r="I81" s="16">
        <v>11.65</v>
      </c>
      <c r="J81" s="11" t="s">
        <v>88</v>
      </c>
      <c r="K81" s="11">
        <v>117</v>
      </c>
      <c r="L81" s="11" t="s">
        <v>101</v>
      </c>
      <c r="M81" s="11" t="s">
        <v>31</v>
      </c>
    </row>
    <row r="82" spans="1:13" x14ac:dyDescent="0.35">
      <c r="A82" s="13" t="s">
        <v>215</v>
      </c>
      <c r="B82" s="13" t="s">
        <v>251</v>
      </c>
      <c r="C82" s="13">
        <v>6</v>
      </c>
      <c r="D82" s="14">
        <v>45018.069444444445</v>
      </c>
      <c r="E82" s="14">
        <v>45018.120833333334</v>
      </c>
      <c r="F82" s="13" t="s">
        <v>170</v>
      </c>
      <c r="G82" s="13" t="s">
        <v>86</v>
      </c>
      <c r="H82" s="13" t="s">
        <v>74</v>
      </c>
      <c r="I82" s="17">
        <v>3.84</v>
      </c>
      <c r="J82" s="13" t="s">
        <v>94</v>
      </c>
      <c r="K82" s="13">
        <v>146</v>
      </c>
      <c r="L82" s="13" t="s">
        <v>221</v>
      </c>
      <c r="M82" s="13" t="s">
        <v>15</v>
      </c>
    </row>
    <row r="83" spans="1:13" x14ac:dyDescent="0.35">
      <c r="A83" s="11" t="s">
        <v>215</v>
      </c>
      <c r="B83" s="11" t="s">
        <v>340</v>
      </c>
      <c r="C83" s="11">
        <v>1</v>
      </c>
      <c r="D83" s="12">
        <v>45018.036111111112</v>
      </c>
      <c r="E83" s="12">
        <v>45018.11041666667</v>
      </c>
      <c r="F83" s="11" t="s">
        <v>100</v>
      </c>
      <c r="G83" s="11" t="s">
        <v>163</v>
      </c>
      <c r="H83" s="11" t="s">
        <v>109</v>
      </c>
      <c r="I83" s="16">
        <v>45.64</v>
      </c>
      <c r="J83" s="11" t="s">
        <v>75</v>
      </c>
      <c r="K83" s="11">
        <v>233</v>
      </c>
      <c r="L83" s="11" t="s">
        <v>164</v>
      </c>
      <c r="M83" s="11" t="s">
        <v>29</v>
      </c>
    </row>
    <row r="84" spans="1:13" x14ac:dyDescent="0.35">
      <c r="A84" s="13" t="s">
        <v>215</v>
      </c>
      <c r="B84" s="13" t="s">
        <v>358</v>
      </c>
      <c r="C84" s="13">
        <v>2</v>
      </c>
      <c r="D84" s="14">
        <v>45018.12222222222</v>
      </c>
      <c r="E84" s="14">
        <v>45018.272916666669</v>
      </c>
      <c r="F84" s="13" t="s">
        <v>72</v>
      </c>
      <c r="G84" s="13" t="s">
        <v>86</v>
      </c>
      <c r="H84" s="13" t="s">
        <v>74</v>
      </c>
      <c r="I84" s="17">
        <v>23.21</v>
      </c>
      <c r="J84" s="13" t="s">
        <v>75</v>
      </c>
      <c r="K84" s="13">
        <v>250</v>
      </c>
      <c r="L84" s="13" t="s">
        <v>181</v>
      </c>
      <c r="M84" s="13" t="s">
        <v>39</v>
      </c>
    </row>
    <row r="85" spans="1:13" x14ac:dyDescent="0.35">
      <c r="A85" s="11" t="s">
        <v>215</v>
      </c>
      <c r="B85" s="11" t="s">
        <v>363</v>
      </c>
      <c r="C85" s="11">
        <v>4</v>
      </c>
      <c r="D85" s="12">
        <v>45018.099305555559</v>
      </c>
      <c r="E85" s="12">
        <v>45018.165972222225</v>
      </c>
      <c r="F85" s="11" t="s">
        <v>100</v>
      </c>
      <c r="G85" s="11" t="s">
        <v>73</v>
      </c>
      <c r="H85" s="11" t="s">
        <v>87</v>
      </c>
      <c r="I85" s="16">
        <v>13.34</v>
      </c>
      <c r="J85" s="11" t="s">
        <v>94</v>
      </c>
      <c r="K85" s="11">
        <v>255</v>
      </c>
      <c r="L85" s="11" t="s">
        <v>174</v>
      </c>
      <c r="M85" s="11" t="s">
        <v>49</v>
      </c>
    </row>
    <row r="86" spans="1:13" x14ac:dyDescent="0.35">
      <c r="A86" s="11" t="s">
        <v>215</v>
      </c>
      <c r="B86" s="11" t="s">
        <v>535</v>
      </c>
      <c r="C86" s="11">
        <v>1</v>
      </c>
      <c r="D86" s="12">
        <v>45021.006944444445</v>
      </c>
      <c r="E86" s="12">
        <v>45021.156944444447</v>
      </c>
      <c r="F86" s="11" t="s">
        <v>72</v>
      </c>
      <c r="G86" s="11" t="s">
        <v>86</v>
      </c>
      <c r="H86" s="11" t="s">
        <v>74</v>
      </c>
      <c r="I86" s="16">
        <v>10.95</v>
      </c>
      <c r="J86" s="11" t="s">
        <v>94</v>
      </c>
      <c r="K86" s="11">
        <v>429</v>
      </c>
      <c r="L86" s="11" t="s">
        <v>89</v>
      </c>
      <c r="M86" s="11" t="s">
        <v>47</v>
      </c>
    </row>
    <row r="87" spans="1:13" x14ac:dyDescent="0.35">
      <c r="A87" s="11" t="s">
        <v>215</v>
      </c>
      <c r="B87" s="11" t="s">
        <v>84</v>
      </c>
      <c r="C87" s="11">
        <v>6</v>
      </c>
      <c r="D87" s="12">
        <v>45022.061111111114</v>
      </c>
      <c r="E87" s="12">
        <v>45022.20208333333</v>
      </c>
      <c r="F87" s="11" t="s">
        <v>170</v>
      </c>
      <c r="G87" s="11" t="s">
        <v>163</v>
      </c>
      <c r="H87" s="11" t="s">
        <v>74</v>
      </c>
      <c r="I87" s="16">
        <v>22.74</v>
      </c>
      <c r="J87" s="11" t="s">
        <v>88</v>
      </c>
      <c r="K87" s="11">
        <v>513</v>
      </c>
      <c r="L87" s="11" t="s">
        <v>95</v>
      </c>
      <c r="M87" s="11" t="s">
        <v>45</v>
      </c>
    </row>
    <row r="88" spans="1:13" x14ac:dyDescent="0.35">
      <c r="A88" s="13" t="s">
        <v>215</v>
      </c>
      <c r="B88" s="13" t="s">
        <v>762</v>
      </c>
      <c r="C88" s="13">
        <v>4</v>
      </c>
      <c r="D88" s="14">
        <v>45023.044444444444</v>
      </c>
      <c r="E88" s="14">
        <v>45023.206250000003</v>
      </c>
      <c r="F88" s="13" t="s">
        <v>100</v>
      </c>
      <c r="G88" s="13" t="s">
        <v>86</v>
      </c>
      <c r="H88" s="13" t="s">
        <v>74</v>
      </c>
      <c r="I88" s="17">
        <v>11.86</v>
      </c>
      <c r="J88" s="13" t="s">
        <v>75</v>
      </c>
      <c r="K88" s="13">
        <v>666</v>
      </c>
      <c r="L88" s="13" t="s">
        <v>221</v>
      </c>
      <c r="M88" s="13" t="s">
        <v>39</v>
      </c>
    </row>
    <row r="89" spans="1:13" x14ac:dyDescent="0.35">
      <c r="A89" s="11" t="s">
        <v>215</v>
      </c>
      <c r="B89" s="11" t="s">
        <v>795</v>
      </c>
      <c r="C89" s="11">
        <v>6</v>
      </c>
      <c r="D89" s="12">
        <v>45023.065972222219</v>
      </c>
      <c r="E89" s="12">
        <v>45023.12222222222</v>
      </c>
      <c r="F89" s="11" t="s">
        <v>100</v>
      </c>
      <c r="G89" s="11" t="s">
        <v>86</v>
      </c>
      <c r="H89" s="11" t="s">
        <v>74</v>
      </c>
      <c r="I89" s="16">
        <v>38.44</v>
      </c>
      <c r="J89" s="11" t="s">
        <v>94</v>
      </c>
      <c r="K89" s="11">
        <v>699</v>
      </c>
      <c r="L89" s="11" t="s">
        <v>181</v>
      </c>
      <c r="M89" s="11" t="s">
        <v>23</v>
      </c>
    </row>
    <row r="90" spans="1:13" x14ac:dyDescent="0.35">
      <c r="A90" s="13" t="s">
        <v>215</v>
      </c>
      <c r="B90" s="13" t="s">
        <v>410</v>
      </c>
      <c r="C90" s="13">
        <v>6</v>
      </c>
      <c r="D90" s="14">
        <v>45023.12222222222</v>
      </c>
      <c r="E90" s="14">
        <v>45023.177083333336</v>
      </c>
      <c r="F90" s="13" t="s">
        <v>85</v>
      </c>
      <c r="G90" s="13" t="s">
        <v>73</v>
      </c>
      <c r="H90" s="13" t="s">
        <v>87</v>
      </c>
      <c r="I90" s="17">
        <v>14.12</v>
      </c>
      <c r="J90" s="13" t="s">
        <v>75</v>
      </c>
      <c r="K90" s="13">
        <v>724</v>
      </c>
      <c r="L90" s="13" t="s">
        <v>275</v>
      </c>
      <c r="M90" s="13" t="s">
        <v>35</v>
      </c>
    </row>
    <row r="91" spans="1:13" x14ac:dyDescent="0.35">
      <c r="A91" s="11" t="s">
        <v>247</v>
      </c>
      <c r="B91" s="11" t="s">
        <v>248</v>
      </c>
      <c r="C91" s="11">
        <v>4</v>
      </c>
      <c r="D91" s="12">
        <v>45018.022222222222</v>
      </c>
      <c r="E91" s="12">
        <v>45018.1875</v>
      </c>
      <c r="F91" s="11" t="s">
        <v>72</v>
      </c>
      <c r="G91" s="11" t="s">
        <v>86</v>
      </c>
      <c r="H91" s="11" t="s">
        <v>87</v>
      </c>
      <c r="I91" s="16">
        <v>48.26</v>
      </c>
      <c r="J91" s="11" t="s">
        <v>75</v>
      </c>
      <c r="K91" s="11">
        <v>143</v>
      </c>
      <c r="L91" s="11" t="s">
        <v>76</v>
      </c>
      <c r="M91" s="11" t="s">
        <v>49</v>
      </c>
    </row>
    <row r="92" spans="1:13" x14ac:dyDescent="0.35">
      <c r="A92" s="13" t="s">
        <v>247</v>
      </c>
      <c r="B92" s="13" t="s">
        <v>305</v>
      </c>
      <c r="C92" s="13">
        <v>4</v>
      </c>
      <c r="D92" s="14">
        <v>45018.025000000001</v>
      </c>
      <c r="E92" s="14">
        <v>45018.128472222219</v>
      </c>
      <c r="F92" s="13" t="s">
        <v>223</v>
      </c>
      <c r="G92" s="13" t="s">
        <v>86</v>
      </c>
      <c r="H92" s="13" t="s">
        <v>74</v>
      </c>
      <c r="I92" s="17">
        <v>36.72</v>
      </c>
      <c r="J92" s="13" t="s">
        <v>94</v>
      </c>
      <c r="K92" s="13">
        <v>198</v>
      </c>
      <c r="L92" s="13" t="s">
        <v>181</v>
      </c>
      <c r="M92" s="13" t="s">
        <v>17</v>
      </c>
    </row>
    <row r="93" spans="1:13" x14ac:dyDescent="0.35">
      <c r="A93" s="13" t="s">
        <v>247</v>
      </c>
      <c r="B93" s="13" t="s">
        <v>566</v>
      </c>
      <c r="C93" s="13">
        <v>2</v>
      </c>
      <c r="D93" s="14">
        <v>45021.091666666667</v>
      </c>
      <c r="E93" s="14">
        <v>45021.185416666667</v>
      </c>
      <c r="F93" s="13" t="s">
        <v>100</v>
      </c>
      <c r="G93" s="13" t="s">
        <v>86</v>
      </c>
      <c r="H93" s="13" t="s">
        <v>74</v>
      </c>
      <c r="I93" s="17">
        <v>21.17</v>
      </c>
      <c r="J93" s="13" t="s">
        <v>94</v>
      </c>
      <c r="K93" s="13">
        <v>462</v>
      </c>
      <c r="L93" s="13" t="s">
        <v>181</v>
      </c>
      <c r="M93" s="13" t="s">
        <v>25</v>
      </c>
    </row>
    <row r="94" spans="1:13" x14ac:dyDescent="0.35">
      <c r="A94" s="11" t="s">
        <v>247</v>
      </c>
      <c r="B94" s="11" t="s">
        <v>585</v>
      </c>
      <c r="C94" s="11">
        <v>4</v>
      </c>
      <c r="D94" s="12">
        <v>45022.081250000003</v>
      </c>
      <c r="E94" s="12">
        <v>45022.196527777778</v>
      </c>
      <c r="F94" s="11" t="s">
        <v>223</v>
      </c>
      <c r="G94" s="11" t="s">
        <v>86</v>
      </c>
      <c r="H94" s="11" t="s">
        <v>74</v>
      </c>
      <c r="I94" s="16">
        <v>42.02</v>
      </c>
      <c r="J94" s="11" t="s">
        <v>94</v>
      </c>
      <c r="K94" s="11">
        <v>481</v>
      </c>
      <c r="L94" s="11" t="s">
        <v>76</v>
      </c>
      <c r="M94" s="11" t="s">
        <v>47</v>
      </c>
    </row>
    <row r="95" spans="1:13" x14ac:dyDescent="0.35">
      <c r="A95" s="13" t="s">
        <v>247</v>
      </c>
      <c r="B95" s="13" t="s">
        <v>586</v>
      </c>
      <c r="C95" s="13">
        <v>4</v>
      </c>
      <c r="D95" s="14">
        <v>45022.02847222222</v>
      </c>
      <c r="E95" s="14">
        <v>45022.124305555553</v>
      </c>
      <c r="F95" s="13" t="s">
        <v>170</v>
      </c>
      <c r="G95" s="13" t="s">
        <v>163</v>
      </c>
      <c r="H95" s="13" t="s">
        <v>74</v>
      </c>
      <c r="I95" s="17">
        <v>18.84</v>
      </c>
      <c r="J95" s="13" t="s">
        <v>75</v>
      </c>
      <c r="K95" s="13">
        <v>482</v>
      </c>
      <c r="L95" s="13" t="s">
        <v>110</v>
      </c>
      <c r="M95" s="13" t="s">
        <v>43</v>
      </c>
    </row>
    <row r="96" spans="1:13" x14ac:dyDescent="0.35">
      <c r="A96" s="11" t="s">
        <v>247</v>
      </c>
      <c r="B96" s="11" t="s">
        <v>680</v>
      </c>
      <c r="C96" s="11">
        <v>2</v>
      </c>
      <c r="D96" s="12">
        <v>45022.006944444445</v>
      </c>
      <c r="E96" s="12">
        <v>45022.095138888886</v>
      </c>
      <c r="F96" s="11" t="s">
        <v>170</v>
      </c>
      <c r="G96" s="11" t="s">
        <v>86</v>
      </c>
      <c r="H96" s="11" t="s">
        <v>74</v>
      </c>
      <c r="I96" s="16">
        <v>35.96</v>
      </c>
      <c r="J96" s="11" t="s">
        <v>75</v>
      </c>
      <c r="K96" s="11">
        <v>579</v>
      </c>
      <c r="L96" s="11" t="s">
        <v>221</v>
      </c>
      <c r="M96" s="11" t="s">
        <v>49</v>
      </c>
    </row>
    <row r="97" spans="1:13" x14ac:dyDescent="0.35">
      <c r="A97" s="13" t="s">
        <v>247</v>
      </c>
      <c r="B97" s="13" t="s">
        <v>741</v>
      </c>
      <c r="C97" s="13">
        <v>6</v>
      </c>
      <c r="D97" s="14">
        <v>45022.155555555553</v>
      </c>
      <c r="E97" s="14">
        <v>45022.298611111109</v>
      </c>
      <c r="F97" s="13" t="s">
        <v>223</v>
      </c>
      <c r="G97" s="13" t="s">
        <v>86</v>
      </c>
      <c r="H97" s="13" t="s">
        <v>109</v>
      </c>
      <c r="I97" s="17">
        <v>13.86</v>
      </c>
      <c r="J97" s="13" t="s">
        <v>94</v>
      </c>
      <c r="K97" s="13">
        <v>644</v>
      </c>
      <c r="L97" s="13" t="s">
        <v>187</v>
      </c>
      <c r="M97" s="13" t="s">
        <v>15</v>
      </c>
    </row>
    <row r="98" spans="1:13" x14ac:dyDescent="0.35">
      <c r="A98" s="13" t="s">
        <v>247</v>
      </c>
      <c r="B98" s="13" t="s">
        <v>745</v>
      </c>
      <c r="C98" s="13">
        <v>1</v>
      </c>
      <c r="D98" s="14">
        <v>45022.124305555553</v>
      </c>
      <c r="E98" s="14">
        <v>45022.204861111109</v>
      </c>
      <c r="F98" s="13" t="s">
        <v>100</v>
      </c>
      <c r="G98" s="13" t="s">
        <v>73</v>
      </c>
      <c r="H98" s="13" t="s">
        <v>74</v>
      </c>
      <c r="I98" s="17">
        <v>17.43</v>
      </c>
      <c r="J98" s="13" t="s">
        <v>75</v>
      </c>
      <c r="K98" s="13">
        <v>648</v>
      </c>
      <c r="L98" s="13" t="s">
        <v>89</v>
      </c>
      <c r="M98" s="13" t="s">
        <v>27</v>
      </c>
    </row>
    <row r="99" spans="1:13" x14ac:dyDescent="0.35">
      <c r="A99" s="11" t="s">
        <v>247</v>
      </c>
      <c r="B99" s="11" t="s">
        <v>358</v>
      </c>
      <c r="C99" s="11">
        <v>4</v>
      </c>
      <c r="D99" s="12">
        <v>45023.118055555555</v>
      </c>
      <c r="E99" s="12">
        <v>45023.168749999997</v>
      </c>
      <c r="F99" s="11" t="s">
        <v>72</v>
      </c>
      <c r="G99" s="11" t="s">
        <v>86</v>
      </c>
      <c r="H99" s="11" t="s">
        <v>74</v>
      </c>
      <c r="I99" s="16">
        <v>35.24</v>
      </c>
      <c r="J99" s="11" t="s">
        <v>88</v>
      </c>
      <c r="K99" s="11">
        <v>659</v>
      </c>
      <c r="L99" s="11" t="s">
        <v>76</v>
      </c>
      <c r="M99" s="11" t="s">
        <v>23</v>
      </c>
    </row>
    <row r="100" spans="1:13" x14ac:dyDescent="0.35">
      <c r="A100" s="11" t="s">
        <v>247</v>
      </c>
      <c r="B100" s="11" t="s">
        <v>799</v>
      </c>
      <c r="C100" s="11">
        <v>5</v>
      </c>
      <c r="D100" s="12">
        <v>45023.011805555558</v>
      </c>
      <c r="E100" s="12">
        <v>45023.09652777778</v>
      </c>
      <c r="F100" s="11" t="s">
        <v>223</v>
      </c>
      <c r="G100" s="11" t="s">
        <v>86</v>
      </c>
      <c r="H100" s="11" t="s">
        <v>74</v>
      </c>
      <c r="I100" s="16">
        <v>22.24</v>
      </c>
      <c r="J100" s="11" t="s">
        <v>88</v>
      </c>
      <c r="K100" s="11">
        <v>703</v>
      </c>
      <c r="L100" s="11" t="s">
        <v>275</v>
      </c>
      <c r="M100" s="11" t="s">
        <v>43</v>
      </c>
    </row>
    <row r="101" spans="1:13" x14ac:dyDescent="0.35">
      <c r="A101" s="13" t="s">
        <v>232</v>
      </c>
      <c r="B101" s="13" t="s">
        <v>233</v>
      </c>
      <c r="C101" s="13">
        <v>4</v>
      </c>
      <c r="D101" s="14">
        <v>45018.018055555556</v>
      </c>
      <c r="E101" s="14">
        <v>45018.063888888886</v>
      </c>
      <c r="F101" s="13" t="s">
        <v>100</v>
      </c>
      <c r="G101" s="13" t="s">
        <v>86</v>
      </c>
      <c r="H101" s="13" t="s">
        <v>74</v>
      </c>
      <c r="I101" s="17">
        <v>38.130000000000003</v>
      </c>
      <c r="J101" s="13" t="s">
        <v>75</v>
      </c>
      <c r="K101" s="13">
        <v>130</v>
      </c>
      <c r="L101" s="13" t="s">
        <v>110</v>
      </c>
      <c r="M101" s="13" t="s">
        <v>31</v>
      </c>
    </row>
    <row r="102" spans="1:13" x14ac:dyDescent="0.35">
      <c r="A102" s="13" t="s">
        <v>232</v>
      </c>
      <c r="B102" s="13" t="s">
        <v>281</v>
      </c>
      <c r="C102" s="13">
        <v>5</v>
      </c>
      <c r="D102" s="14">
        <v>45018.006249999999</v>
      </c>
      <c r="E102" s="14">
        <v>45018.05</v>
      </c>
      <c r="F102" s="13" t="s">
        <v>72</v>
      </c>
      <c r="G102" s="13" t="s">
        <v>86</v>
      </c>
      <c r="H102" s="13" t="s">
        <v>74</v>
      </c>
      <c r="I102" s="17">
        <v>48.24</v>
      </c>
      <c r="J102" s="13" t="s">
        <v>94</v>
      </c>
      <c r="K102" s="13">
        <v>174</v>
      </c>
      <c r="L102" s="13" t="s">
        <v>275</v>
      </c>
      <c r="M102" s="13" t="s">
        <v>12</v>
      </c>
    </row>
    <row r="103" spans="1:13" x14ac:dyDescent="0.35">
      <c r="A103" s="11" t="s">
        <v>232</v>
      </c>
      <c r="B103" s="11" t="s">
        <v>367</v>
      </c>
      <c r="C103" s="11">
        <v>5</v>
      </c>
      <c r="D103" s="12">
        <v>45018.143750000003</v>
      </c>
      <c r="E103" s="12">
        <v>45018.261111111111</v>
      </c>
      <c r="F103" s="11" t="s">
        <v>223</v>
      </c>
      <c r="G103" s="11" t="s">
        <v>86</v>
      </c>
      <c r="H103" s="11" t="s">
        <v>74</v>
      </c>
      <c r="I103" s="16">
        <v>46.72</v>
      </c>
      <c r="J103" s="11" t="s">
        <v>88</v>
      </c>
      <c r="K103" s="11">
        <v>259</v>
      </c>
      <c r="L103" s="11" t="s">
        <v>275</v>
      </c>
      <c r="M103" s="11" t="s">
        <v>17</v>
      </c>
    </row>
    <row r="104" spans="1:13" x14ac:dyDescent="0.35">
      <c r="A104" s="13" t="s">
        <v>232</v>
      </c>
      <c r="B104" s="13" t="s">
        <v>378</v>
      </c>
      <c r="C104" s="13">
        <v>1</v>
      </c>
      <c r="D104" s="14">
        <v>45019.049305555556</v>
      </c>
      <c r="E104" s="14">
        <v>45019.207638888889</v>
      </c>
      <c r="F104" s="13" t="s">
        <v>72</v>
      </c>
      <c r="G104" s="13" t="s">
        <v>86</v>
      </c>
      <c r="H104" s="13" t="s">
        <v>74</v>
      </c>
      <c r="I104" s="17">
        <v>10.130000000000001</v>
      </c>
      <c r="J104" s="13" t="s">
        <v>75</v>
      </c>
      <c r="K104" s="13">
        <v>270</v>
      </c>
      <c r="L104" s="13" t="s">
        <v>187</v>
      </c>
      <c r="M104" s="13" t="s">
        <v>37</v>
      </c>
    </row>
    <row r="105" spans="1:13" x14ac:dyDescent="0.35">
      <c r="A105" s="13" t="s">
        <v>232</v>
      </c>
      <c r="B105" s="13" t="s">
        <v>400</v>
      </c>
      <c r="C105" s="13">
        <v>3</v>
      </c>
      <c r="D105" s="14">
        <v>45019.006249999999</v>
      </c>
      <c r="E105" s="14">
        <v>45019.07708333333</v>
      </c>
      <c r="F105" s="13" t="s">
        <v>170</v>
      </c>
      <c r="G105" s="13" t="s">
        <v>73</v>
      </c>
      <c r="H105" s="13" t="s">
        <v>109</v>
      </c>
      <c r="I105" s="17">
        <v>29.72</v>
      </c>
      <c r="J105" s="13" t="s">
        <v>94</v>
      </c>
      <c r="K105" s="13">
        <v>292</v>
      </c>
      <c r="L105" s="13" t="s">
        <v>164</v>
      </c>
      <c r="M105" s="13" t="s">
        <v>27</v>
      </c>
    </row>
    <row r="106" spans="1:13" x14ac:dyDescent="0.35">
      <c r="A106" s="13" t="s">
        <v>232</v>
      </c>
      <c r="B106" s="13" t="s">
        <v>541</v>
      </c>
      <c r="C106" s="13">
        <v>3</v>
      </c>
      <c r="D106" s="14">
        <v>45021.008333333331</v>
      </c>
      <c r="E106" s="14">
        <v>45021.169444444444</v>
      </c>
      <c r="F106" s="13" t="s">
        <v>85</v>
      </c>
      <c r="G106" s="13" t="s">
        <v>86</v>
      </c>
      <c r="H106" s="13" t="s">
        <v>74</v>
      </c>
      <c r="I106" s="17">
        <v>10.14</v>
      </c>
      <c r="J106" s="13" t="s">
        <v>88</v>
      </c>
      <c r="K106" s="13">
        <v>436</v>
      </c>
      <c r="L106" s="13" t="s">
        <v>89</v>
      </c>
      <c r="M106" s="13" t="s">
        <v>27</v>
      </c>
    </row>
    <row r="107" spans="1:13" x14ac:dyDescent="0.35">
      <c r="A107" s="13" t="s">
        <v>232</v>
      </c>
      <c r="B107" s="13" t="s">
        <v>126</v>
      </c>
      <c r="C107" s="13">
        <v>5</v>
      </c>
      <c r="D107" s="14">
        <v>45022.004166666666</v>
      </c>
      <c r="E107" s="14">
        <v>45022.054166666669</v>
      </c>
      <c r="F107" s="13" t="s">
        <v>72</v>
      </c>
      <c r="G107" s="13" t="s">
        <v>86</v>
      </c>
      <c r="H107" s="13" t="s">
        <v>109</v>
      </c>
      <c r="I107" s="17">
        <v>44.54</v>
      </c>
      <c r="J107" s="13" t="s">
        <v>75</v>
      </c>
      <c r="K107" s="13">
        <v>580</v>
      </c>
      <c r="L107" s="13" t="s">
        <v>174</v>
      </c>
      <c r="M107" s="13" t="s">
        <v>25</v>
      </c>
    </row>
    <row r="108" spans="1:13" x14ac:dyDescent="0.35">
      <c r="A108" s="13" t="s">
        <v>232</v>
      </c>
      <c r="B108" s="13" t="s">
        <v>808</v>
      </c>
      <c r="C108" s="13">
        <v>5</v>
      </c>
      <c r="D108" s="14">
        <v>45023.004166666666</v>
      </c>
      <c r="E108" s="14">
        <v>45023.102083333331</v>
      </c>
      <c r="F108" s="13" t="s">
        <v>100</v>
      </c>
      <c r="G108" s="13" t="s">
        <v>163</v>
      </c>
      <c r="H108" s="13" t="s">
        <v>87</v>
      </c>
      <c r="I108" s="17">
        <v>42.21</v>
      </c>
      <c r="J108" s="13" t="s">
        <v>94</v>
      </c>
      <c r="K108" s="13">
        <v>712</v>
      </c>
      <c r="L108" s="13" t="s">
        <v>76</v>
      </c>
      <c r="M108" s="13" t="s">
        <v>9</v>
      </c>
    </row>
    <row r="109" spans="1:13" x14ac:dyDescent="0.35">
      <c r="A109" s="11" t="s">
        <v>232</v>
      </c>
      <c r="B109" s="11" t="s">
        <v>834</v>
      </c>
      <c r="C109" s="11">
        <v>5</v>
      </c>
      <c r="D109" s="12">
        <v>45023.161805555559</v>
      </c>
      <c r="E109" s="12">
        <v>45023.256944444445</v>
      </c>
      <c r="F109" s="11" t="s">
        <v>100</v>
      </c>
      <c r="G109" s="11" t="s">
        <v>86</v>
      </c>
      <c r="H109" s="11" t="s">
        <v>109</v>
      </c>
      <c r="I109" s="16">
        <v>33.69</v>
      </c>
      <c r="J109" s="11" t="s">
        <v>94</v>
      </c>
      <c r="K109" s="11">
        <v>739</v>
      </c>
      <c r="L109" s="11" t="s">
        <v>110</v>
      </c>
      <c r="M109" s="11" t="s">
        <v>41</v>
      </c>
    </row>
    <row r="110" spans="1:13" x14ac:dyDescent="0.35">
      <c r="A110" s="11" t="s">
        <v>354</v>
      </c>
      <c r="B110" s="11" t="s">
        <v>355</v>
      </c>
      <c r="C110" s="11">
        <v>6</v>
      </c>
      <c r="D110" s="12">
        <v>45018.106944444444</v>
      </c>
      <c r="E110" s="12">
        <v>45018.222916666666</v>
      </c>
      <c r="F110" s="11" t="s">
        <v>100</v>
      </c>
      <c r="G110" s="11" t="s">
        <v>86</v>
      </c>
      <c r="H110" s="11" t="s">
        <v>74</v>
      </c>
      <c r="I110" s="16">
        <v>49.07</v>
      </c>
      <c r="J110" s="11" t="s">
        <v>88</v>
      </c>
      <c r="K110" s="11">
        <v>247</v>
      </c>
      <c r="L110" s="11" t="s">
        <v>187</v>
      </c>
      <c r="M110" s="11" t="s">
        <v>25</v>
      </c>
    </row>
    <row r="111" spans="1:13" x14ac:dyDescent="0.35">
      <c r="A111" s="13" t="s">
        <v>354</v>
      </c>
      <c r="B111" s="13" t="s">
        <v>518</v>
      </c>
      <c r="C111" s="13">
        <v>4</v>
      </c>
      <c r="D111" s="14">
        <v>45021.015277777777</v>
      </c>
      <c r="E111" s="14">
        <v>45021.085416666669</v>
      </c>
      <c r="F111" s="13" t="s">
        <v>85</v>
      </c>
      <c r="G111" s="13" t="s">
        <v>73</v>
      </c>
      <c r="H111" s="13" t="s">
        <v>74</v>
      </c>
      <c r="I111" s="17">
        <v>12.94</v>
      </c>
      <c r="J111" s="13" t="s">
        <v>88</v>
      </c>
      <c r="K111" s="13">
        <v>412</v>
      </c>
      <c r="L111" s="13" t="s">
        <v>76</v>
      </c>
      <c r="M111" s="13" t="s">
        <v>15</v>
      </c>
    </row>
    <row r="112" spans="1:13" x14ac:dyDescent="0.35">
      <c r="A112" s="11" t="s">
        <v>354</v>
      </c>
      <c r="B112" s="11" t="s">
        <v>660</v>
      </c>
      <c r="C112" s="11">
        <v>1</v>
      </c>
      <c r="D112" s="12">
        <v>45022.009722222225</v>
      </c>
      <c r="E112" s="12">
        <v>45022.165972222225</v>
      </c>
      <c r="F112" s="11" t="s">
        <v>100</v>
      </c>
      <c r="G112" s="11" t="s">
        <v>86</v>
      </c>
      <c r="H112" s="11" t="s">
        <v>74</v>
      </c>
      <c r="I112" s="16">
        <v>24.36</v>
      </c>
      <c r="J112" s="11" t="s">
        <v>94</v>
      </c>
      <c r="K112" s="11">
        <v>559</v>
      </c>
      <c r="L112" s="11" t="s">
        <v>174</v>
      </c>
      <c r="M112" s="11" t="s">
        <v>25</v>
      </c>
    </row>
    <row r="113" spans="1:13" x14ac:dyDescent="0.35">
      <c r="A113" s="13" t="s">
        <v>354</v>
      </c>
      <c r="B113" s="13" t="s">
        <v>679</v>
      </c>
      <c r="C113" s="13">
        <v>6</v>
      </c>
      <c r="D113" s="14">
        <v>45022.09097222222</v>
      </c>
      <c r="E113" s="14">
        <v>45022.183333333334</v>
      </c>
      <c r="F113" s="13" t="s">
        <v>170</v>
      </c>
      <c r="G113" s="13" t="s">
        <v>86</v>
      </c>
      <c r="H113" s="13" t="s">
        <v>74</v>
      </c>
      <c r="I113" s="17">
        <v>3.28</v>
      </c>
      <c r="J113" s="13" t="s">
        <v>88</v>
      </c>
      <c r="K113" s="13">
        <v>578</v>
      </c>
      <c r="L113" s="13" t="s">
        <v>181</v>
      </c>
      <c r="M113" s="13" t="s">
        <v>12</v>
      </c>
    </row>
    <row r="114" spans="1:13" x14ac:dyDescent="0.35">
      <c r="A114" s="11" t="s">
        <v>354</v>
      </c>
      <c r="B114" s="11" t="s">
        <v>691</v>
      </c>
      <c r="C114" s="11">
        <v>6</v>
      </c>
      <c r="D114" s="12">
        <v>45022.155555555553</v>
      </c>
      <c r="E114" s="12">
        <v>45022.263194444444</v>
      </c>
      <c r="F114" s="11" t="s">
        <v>170</v>
      </c>
      <c r="G114" s="11" t="s">
        <v>163</v>
      </c>
      <c r="H114" s="11" t="s">
        <v>74</v>
      </c>
      <c r="I114" s="16">
        <v>44.33</v>
      </c>
      <c r="J114" s="11" t="s">
        <v>75</v>
      </c>
      <c r="K114" s="11">
        <v>591</v>
      </c>
      <c r="L114" s="11" t="s">
        <v>95</v>
      </c>
      <c r="M114" s="11" t="s">
        <v>19</v>
      </c>
    </row>
    <row r="115" spans="1:13" x14ac:dyDescent="0.35">
      <c r="A115" s="11" t="s">
        <v>107</v>
      </c>
      <c r="B115" s="11" t="s">
        <v>108</v>
      </c>
      <c r="C115" s="11">
        <v>5</v>
      </c>
      <c r="D115" s="12">
        <v>45017.125694444447</v>
      </c>
      <c r="E115" s="12">
        <v>45017.207638888889</v>
      </c>
      <c r="F115" s="11" t="s">
        <v>85</v>
      </c>
      <c r="G115" s="11" t="s">
        <v>73</v>
      </c>
      <c r="H115" s="11" t="s">
        <v>109</v>
      </c>
      <c r="I115" s="16">
        <v>46.15</v>
      </c>
      <c r="J115" s="11" t="s">
        <v>88</v>
      </c>
      <c r="K115" s="11">
        <v>25</v>
      </c>
      <c r="L115" s="11" t="s">
        <v>110</v>
      </c>
      <c r="M115" s="11" t="s">
        <v>37</v>
      </c>
    </row>
    <row r="116" spans="1:13" x14ac:dyDescent="0.35">
      <c r="A116" s="13" t="s">
        <v>107</v>
      </c>
      <c r="B116" s="13" t="s">
        <v>272</v>
      </c>
      <c r="C116" s="13">
        <v>1</v>
      </c>
      <c r="D116" s="14">
        <v>45018.054166666669</v>
      </c>
      <c r="E116" s="14">
        <v>45018.113888888889</v>
      </c>
      <c r="F116" s="13" t="s">
        <v>72</v>
      </c>
      <c r="G116" s="13" t="s">
        <v>86</v>
      </c>
      <c r="H116" s="13" t="s">
        <v>87</v>
      </c>
      <c r="I116" s="17">
        <v>43.95</v>
      </c>
      <c r="J116" s="13" t="s">
        <v>88</v>
      </c>
      <c r="K116" s="13">
        <v>166</v>
      </c>
      <c r="L116" s="13" t="s">
        <v>76</v>
      </c>
      <c r="M116" s="13" t="s">
        <v>41</v>
      </c>
    </row>
    <row r="117" spans="1:13" x14ac:dyDescent="0.35">
      <c r="A117" s="13" t="s">
        <v>107</v>
      </c>
      <c r="B117" s="13" t="s">
        <v>279</v>
      </c>
      <c r="C117" s="13">
        <v>3</v>
      </c>
      <c r="D117" s="14">
        <v>45018.117361111108</v>
      </c>
      <c r="E117" s="14">
        <v>45018.254166666666</v>
      </c>
      <c r="F117" s="13" t="s">
        <v>223</v>
      </c>
      <c r="G117" s="13" t="s">
        <v>86</v>
      </c>
      <c r="H117" s="13" t="s">
        <v>74</v>
      </c>
      <c r="I117" s="17">
        <v>45.17</v>
      </c>
      <c r="J117" s="13" t="s">
        <v>88</v>
      </c>
      <c r="K117" s="13">
        <v>172</v>
      </c>
      <c r="L117" s="13" t="s">
        <v>95</v>
      </c>
      <c r="M117" s="13" t="s">
        <v>37</v>
      </c>
    </row>
    <row r="118" spans="1:13" x14ac:dyDescent="0.35">
      <c r="A118" s="11" t="s">
        <v>107</v>
      </c>
      <c r="B118" s="11" t="s">
        <v>286</v>
      </c>
      <c r="C118" s="11">
        <v>2</v>
      </c>
      <c r="D118" s="12">
        <v>45018.030555555553</v>
      </c>
      <c r="E118" s="12">
        <v>45018.130555555559</v>
      </c>
      <c r="F118" s="11" t="s">
        <v>72</v>
      </c>
      <c r="G118" s="11" t="s">
        <v>163</v>
      </c>
      <c r="H118" s="11" t="s">
        <v>74</v>
      </c>
      <c r="I118" s="16">
        <v>1.33</v>
      </c>
      <c r="J118" s="11" t="s">
        <v>94</v>
      </c>
      <c r="K118" s="11">
        <v>179</v>
      </c>
      <c r="L118" s="11" t="s">
        <v>110</v>
      </c>
      <c r="M118" s="11" t="s">
        <v>15</v>
      </c>
    </row>
    <row r="119" spans="1:13" x14ac:dyDescent="0.35">
      <c r="A119" s="11" t="s">
        <v>107</v>
      </c>
      <c r="B119" s="11" t="s">
        <v>348</v>
      </c>
      <c r="C119" s="11">
        <v>4</v>
      </c>
      <c r="D119" s="12">
        <v>45018.00277777778</v>
      </c>
      <c r="E119" s="12">
        <v>45018.044444444444</v>
      </c>
      <c r="F119" s="11" t="s">
        <v>85</v>
      </c>
      <c r="G119" s="11" t="s">
        <v>86</v>
      </c>
      <c r="H119" s="11" t="s">
        <v>74</v>
      </c>
      <c r="I119" s="16">
        <v>38.97</v>
      </c>
      <c r="J119" s="11" t="s">
        <v>88</v>
      </c>
      <c r="K119" s="11">
        <v>241</v>
      </c>
      <c r="L119" s="11" t="s">
        <v>89</v>
      </c>
      <c r="M119" s="11" t="s">
        <v>45</v>
      </c>
    </row>
    <row r="120" spans="1:13" x14ac:dyDescent="0.35">
      <c r="A120" s="11" t="s">
        <v>107</v>
      </c>
      <c r="B120" s="11" t="s">
        <v>365</v>
      </c>
      <c r="C120" s="11">
        <v>5</v>
      </c>
      <c r="D120" s="12">
        <v>45018.088888888888</v>
      </c>
      <c r="E120" s="12">
        <v>45018.136805555558</v>
      </c>
      <c r="F120" s="11" t="s">
        <v>100</v>
      </c>
      <c r="G120" s="11" t="s">
        <v>86</v>
      </c>
      <c r="H120" s="11" t="s">
        <v>74</v>
      </c>
      <c r="I120" s="16">
        <v>26.78</v>
      </c>
      <c r="J120" s="11" t="s">
        <v>94</v>
      </c>
      <c r="K120" s="11">
        <v>257</v>
      </c>
      <c r="L120" s="11" t="s">
        <v>187</v>
      </c>
      <c r="M120" s="11" t="s">
        <v>41</v>
      </c>
    </row>
    <row r="121" spans="1:13" x14ac:dyDescent="0.35">
      <c r="A121" s="13" t="s">
        <v>107</v>
      </c>
      <c r="B121" s="13" t="s">
        <v>126</v>
      </c>
      <c r="C121" s="13">
        <v>2</v>
      </c>
      <c r="D121" s="14">
        <v>45021.116666666669</v>
      </c>
      <c r="E121" s="14">
        <v>45021.259027777778</v>
      </c>
      <c r="F121" s="13" t="s">
        <v>223</v>
      </c>
      <c r="G121" s="13" t="s">
        <v>86</v>
      </c>
      <c r="H121" s="13" t="s">
        <v>74</v>
      </c>
      <c r="I121" s="17">
        <v>35.24</v>
      </c>
      <c r="J121" s="13" t="s">
        <v>75</v>
      </c>
      <c r="K121" s="13">
        <v>446</v>
      </c>
      <c r="L121" s="13" t="s">
        <v>187</v>
      </c>
      <c r="M121" s="13" t="s">
        <v>43</v>
      </c>
    </row>
    <row r="122" spans="1:13" x14ac:dyDescent="0.35">
      <c r="A122" s="11" t="s">
        <v>107</v>
      </c>
      <c r="B122" s="11" t="s">
        <v>559</v>
      </c>
      <c r="C122" s="11">
        <v>6</v>
      </c>
      <c r="D122" s="12">
        <v>45021.165277777778</v>
      </c>
      <c r="E122" s="12">
        <v>45021.245833333334</v>
      </c>
      <c r="F122" s="11" t="s">
        <v>85</v>
      </c>
      <c r="G122" s="11" t="s">
        <v>163</v>
      </c>
      <c r="H122" s="11" t="s">
        <v>109</v>
      </c>
      <c r="I122" s="16">
        <v>1.97</v>
      </c>
      <c r="J122" s="11" t="s">
        <v>94</v>
      </c>
      <c r="K122" s="11">
        <v>455</v>
      </c>
      <c r="L122" s="11" t="s">
        <v>110</v>
      </c>
      <c r="M122" s="11" t="s">
        <v>9</v>
      </c>
    </row>
    <row r="123" spans="1:13" x14ac:dyDescent="0.35">
      <c r="A123" s="11" t="s">
        <v>107</v>
      </c>
      <c r="B123" s="11" t="s">
        <v>664</v>
      </c>
      <c r="C123" s="11">
        <v>3</v>
      </c>
      <c r="D123" s="12">
        <v>45022.12777777778</v>
      </c>
      <c r="E123" s="12">
        <v>45022.196527777778</v>
      </c>
      <c r="F123" s="11" t="s">
        <v>85</v>
      </c>
      <c r="G123" s="11" t="s">
        <v>163</v>
      </c>
      <c r="H123" s="11" t="s">
        <v>87</v>
      </c>
      <c r="I123" s="16">
        <v>20.07</v>
      </c>
      <c r="J123" s="11" t="s">
        <v>88</v>
      </c>
      <c r="K123" s="11">
        <v>563</v>
      </c>
      <c r="L123" s="11" t="s">
        <v>164</v>
      </c>
      <c r="M123" s="11" t="s">
        <v>17</v>
      </c>
    </row>
    <row r="124" spans="1:13" x14ac:dyDescent="0.35">
      <c r="A124" s="13" t="s">
        <v>107</v>
      </c>
      <c r="B124" s="13" t="s">
        <v>743</v>
      </c>
      <c r="C124" s="13">
        <v>2</v>
      </c>
      <c r="D124" s="14">
        <v>45022.165972222225</v>
      </c>
      <c r="E124" s="14">
        <v>45022.276388888888</v>
      </c>
      <c r="F124" s="13" t="s">
        <v>100</v>
      </c>
      <c r="G124" s="13" t="s">
        <v>86</v>
      </c>
      <c r="H124" s="13" t="s">
        <v>109</v>
      </c>
      <c r="I124" s="17">
        <v>12.59</v>
      </c>
      <c r="J124" s="13" t="s">
        <v>75</v>
      </c>
      <c r="K124" s="13">
        <v>646</v>
      </c>
      <c r="L124" s="13" t="s">
        <v>95</v>
      </c>
      <c r="M124" s="13" t="s">
        <v>31</v>
      </c>
    </row>
    <row r="125" spans="1:13" x14ac:dyDescent="0.35">
      <c r="A125" s="11" t="s">
        <v>240</v>
      </c>
      <c r="B125" s="11" t="s">
        <v>241</v>
      </c>
      <c r="C125" s="11">
        <v>3</v>
      </c>
      <c r="D125" s="12">
        <v>45018.056250000001</v>
      </c>
      <c r="E125" s="12">
        <v>45018.174305555556</v>
      </c>
      <c r="F125" s="11" t="s">
        <v>72</v>
      </c>
      <c r="G125" s="11" t="s">
        <v>163</v>
      </c>
      <c r="H125" s="11" t="s">
        <v>74</v>
      </c>
      <c r="I125" s="16">
        <v>1.24</v>
      </c>
      <c r="J125" s="11" t="s">
        <v>88</v>
      </c>
      <c r="K125" s="11">
        <v>137</v>
      </c>
      <c r="L125" s="11" t="s">
        <v>110</v>
      </c>
      <c r="M125" s="11" t="s">
        <v>43</v>
      </c>
    </row>
    <row r="126" spans="1:13" x14ac:dyDescent="0.35">
      <c r="A126" s="11" t="s">
        <v>240</v>
      </c>
      <c r="B126" s="11" t="s">
        <v>266</v>
      </c>
      <c r="C126" s="11">
        <v>6</v>
      </c>
      <c r="D126" s="12">
        <v>45018.03125</v>
      </c>
      <c r="E126" s="12">
        <v>45018.182638888888</v>
      </c>
      <c r="F126" s="11" t="s">
        <v>100</v>
      </c>
      <c r="G126" s="11" t="s">
        <v>86</v>
      </c>
      <c r="H126" s="11" t="s">
        <v>74</v>
      </c>
      <c r="I126" s="16">
        <v>18.86</v>
      </c>
      <c r="J126" s="11" t="s">
        <v>94</v>
      </c>
      <c r="K126" s="11">
        <v>161</v>
      </c>
      <c r="L126" s="11" t="s">
        <v>221</v>
      </c>
      <c r="M126" s="11" t="s">
        <v>27</v>
      </c>
    </row>
    <row r="127" spans="1:13" x14ac:dyDescent="0.35">
      <c r="A127" s="11" t="s">
        <v>240</v>
      </c>
      <c r="B127" s="11" t="s">
        <v>342</v>
      </c>
      <c r="C127" s="11">
        <v>5</v>
      </c>
      <c r="D127" s="12">
        <v>45018.015277777777</v>
      </c>
      <c r="E127" s="12">
        <v>45018.116666666669</v>
      </c>
      <c r="F127" s="11" t="s">
        <v>170</v>
      </c>
      <c r="G127" s="11" t="s">
        <v>73</v>
      </c>
      <c r="H127" s="11" t="s">
        <v>74</v>
      </c>
      <c r="I127" s="16">
        <v>26.37</v>
      </c>
      <c r="J127" s="11" t="s">
        <v>94</v>
      </c>
      <c r="K127" s="11">
        <v>235</v>
      </c>
      <c r="L127" s="11" t="s">
        <v>181</v>
      </c>
      <c r="M127" s="11" t="s">
        <v>25</v>
      </c>
    </row>
    <row r="128" spans="1:13" x14ac:dyDescent="0.35">
      <c r="A128" s="13" t="s">
        <v>240</v>
      </c>
      <c r="B128" s="13" t="s">
        <v>345</v>
      </c>
      <c r="C128" s="13">
        <v>6</v>
      </c>
      <c r="D128" s="14">
        <v>45018.095138888886</v>
      </c>
      <c r="E128" s="14">
        <v>45018.205555555556</v>
      </c>
      <c r="F128" s="13" t="s">
        <v>100</v>
      </c>
      <c r="G128" s="13" t="s">
        <v>163</v>
      </c>
      <c r="H128" s="13" t="s">
        <v>74</v>
      </c>
      <c r="I128" s="17">
        <v>33.020000000000003</v>
      </c>
      <c r="J128" s="13" t="s">
        <v>75</v>
      </c>
      <c r="K128" s="13">
        <v>238</v>
      </c>
      <c r="L128" s="13" t="s">
        <v>89</v>
      </c>
      <c r="M128" s="13" t="s">
        <v>21</v>
      </c>
    </row>
    <row r="129" spans="1:13" x14ac:dyDescent="0.35">
      <c r="A129" s="13" t="s">
        <v>240</v>
      </c>
      <c r="B129" s="13" t="s">
        <v>425</v>
      </c>
      <c r="C129" s="13">
        <v>3</v>
      </c>
      <c r="D129" s="14">
        <v>45019.147916666669</v>
      </c>
      <c r="E129" s="14">
        <v>45019.214583333334</v>
      </c>
      <c r="F129" s="13" t="s">
        <v>170</v>
      </c>
      <c r="G129" s="13" t="s">
        <v>73</v>
      </c>
      <c r="H129" s="13" t="s">
        <v>74</v>
      </c>
      <c r="I129" s="17">
        <v>10.08</v>
      </c>
      <c r="J129" s="13" t="s">
        <v>94</v>
      </c>
      <c r="K129" s="13">
        <v>318</v>
      </c>
      <c r="L129" s="13" t="s">
        <v>275</v>
      </c>
      <c r="M129" s="13" t="s">
        <v>23</v>
      </c>
    </row>
    <row r="130" spans="1:13" x14ac:dyDescent="0.35">
      <c r="A130" s="13" t="s">
        <v>240</v>
      </c>
      <c r="B130" s="13" t="s">
        <v>477</v>
      </c>
      <c r="C130" s="13">
        <v>6</v>
      </c>
      <c r="D130" s="14">
        <v>45020.097222222219</v>
      </c>
      <c r="E130" s="14">
        <v>45020.140972222223</v>
      </c>
      <c r="F130" s="13" t="s">
        <v>170</v>
      </c>
      <c r="G130" s="13" t="s">
        <v>86</v>
      </c>
      <c r="H130" s="13" t="s">
        <v>74</v>
      </c>
      <c r="I130" s="17">
        <v>47.79</v>
      </c>
      <c r="J130" s="13" t="s">
        <v>75</v>
      </c>
      <c r="K130" s="13">
        <v>370</v>
      </c>
      <c r="L130" s="13" t="s">
        <v>174</v>
      </c>
      <c r="M130" s="13" t="s">
        <v>21</v>
      </c>
    </row>
    <row r="131" spans="1:13" x14ac:dyDescent="0.35">
      <c r="A131" s="11" t="s">
        <v>240</v>
      </c>
      <c r="B131" s="11" t="s">
        <v>519</v>
      </c>
      <c r="C131" s="11">
        <v>3</v>
      </c>
      <c r="D131" s="12">
        <v>45021.10833333333</v>
      </c>
      <c r="E131" s="12">
        <v>45021.206944444442</v>
      </c>
      <c r="F131" s="11" t="s">
        <v>72</v>
      </c>
      <c r="G131" s="11" t="s">
        <v>73</v>
      </c>
      <c r="H131" s="11" t="s">
        <v>74</v>
      </c>
      <c r="I131" s="16">
        <v>23.01</v>
      </c>
      <c r="J131" s="11" t="s">
        <v>88</v>
      </c>
      <c r="K131" s="11">
        <v>413</v>
      </c>
      <c r="L131" s="11" t="s">
        <v>164</v>
      </c>
      <c r="M131" s="11" t="s">
        <v>31</v>
      </c>
    </row>
    <row r="132" spans="1:13" x14ac:dyDescent="0.35">
      <c r="A132" s="13" t="s">
        <v>240</v>
      </c>
      <c r="B132" s="13" t="s">
        <v>800</v>
      </c>
      <c r="C132" s="13">
        <v>6</v>
      </c>
      <c r="D132" s="14">
        <v>45023.069444444445</v>
      </c>
      <c r="E132" s="14">
        <v>45023.186805555553</v>
      </c>
      <c r="F132" s="13" t="s">
        <v>100</v>
      </c>
      <c r="G132" s="13" t="s">
        <v>73</v>
      </c>
      <c r="H132" s="13" t="s">
        <v>74</v>
      </c>
      <c r="I132" s="17">
        <v>33.29</v>
      </c>
      <c r="J132" s="13" t="s">
        <v>94</v>
      </c>
      <c r="K132" s="13">
        <v>704</v>
      </c>
      <c r="L132" s="13" t="s">
        <v>95</v>
      </c>
      <c r="M132" s="13" t="s">
        <v>45</v>
      </c>
    </row>
    <row r="133" spans="1:13" x14ac:dyDescent="0.35">
      <c r="A133" s="13" t="s">
        <v>267</v>
      </c>
      <c r="B133" s="13" t="s">
        <v>268</v>
      </c>
      <c r="C133" s="13">
        <v>4</v>
      </c>
      <c r="D133" s="14">
        <v>45018.039583333331</v>
      </c>
      <c r="E133" s="14">
        <v>45018.106944444444</v>
      </c>
      <c r="F133" s="13" t="s">
        <v>223</v>
      </c>
      <c r="G133" s="13" t="s">
        <v>86</v>
      </c>
      <c r="H133" s="13" t="s">
        <v>74</v>
      </c>
      <c r="I133" s="17">
        <v>17.55</v>
      </c>
      <c r="J133" s="13" t="s">
        <v>94</v>
      </c>
      <c r="K133" s="13">
        <v>162</v>
      </c>
      <c r="L133" s="13" t="s">
        <v>221</v>
      </c>
      <c r="M133" s="13" t="s">
        <v>9</v>
      </c>
    </row>
    <row r="134" spans="1:13" x14ac:dyDescent="0.35">
      <c r="A134" s="13" t="s">
        <v>267</v>
      </c>
      <c r="B134" s="13" t="s">
        <v>479</v>
      </c>
      <c r="C134" s="13">
        <v>5</v>
      </c>
      <c r="D134" s="14">
        <v>45020.115277777775</v>
      </c>
      <c r="E134" s="14">
        <v>45020.259722222225</v>
      </c>
      <c r="F134" s="13" t="s">
        <v>100</v>
      </c>
      <c r="G134" s="13" t="s">
        <v>86</v>
      </c>
      <c r="H134" s="13" t="s">
        <v>74</v>
      </c>
      <c r="I134" s="17">
        <v>17.170000000000002</v>
      </c>
      <c r="J134" s="13" t="s">
        <v>94</v>
      </c>
      <c r="K134" s="13">
        <v>372</v>
      </c>
      <c r="L134" s="13" t="s">
        <v>89</v>
      </c>
      <c r="M134" s="13" t="s">
        <v>45</v>
      </c>
    </row>
    <row r="135" spans="1:13" x14ac:dyDescent="0.35">
      <c r="A135" s="13" t="s">
        <v>267</v>
      </c>
      <c r="B135" s="13" t="s">
        <v>520</v>
      </c>
      <c r="C135" s="13">
        <v>6</v>
      </c>
      <c r="D135" s="14">
        <v>45021.154861111114</v>
      </c>
      <c r="E135" s="14">
        <v>45021.3</v>
      </c>
      <c r="F135" s="13" t="s">
        <v>85</v>
      </c>
      <c r="G135" s="13" t="s">
        <v>163</v>
      </c>
      <c r="H135" s="13" t="s">
        <v>74</v>
      </c>
      <c r="I135" s="17">
        <v>13.17</v>
      </c>
      <c r="J135" s="13" t="s">
        <v>94</v>
      </c>
      <c r="K135" s="13">
        <v>414</v>
      </c>
      <c r="L135" s="13" t="s">
        <v>181</v>
      </c>
      <c r="M135" s="13" t="s">
        <v>25</v>
      </c>
    </row>
    <row r="136" spans="1:13" x14ac:dyDescent="0.35">
      <c r="A136" s="13" t="s">
        <v>267</v>
      </c>
      <c r="B136" s="13" t="s">
        <v>704</v>
      </c>
      <c r="C136" s="13">
        <v>5</v>
      </c>
      <c r="D136" s="14">
        <v>45022.054166666669</v>
      </c>
      <c r="E136" s="14">
        <v>45022.219444444447</v>
      </c>
      <c r="F136" s="13" t="s">
        <v>100</v>
      </c>
      <c r="G136" s="13" t="s">
        <v>86</v>
      </c>
      <c r="H136" s="13" t="s">
        <v>74</v>
      </c>
      <c r="I136" s="17">
        <v>4.26</v>
      </c>
      <c r="J136" s="13" t="s">
        <v>88</v>
      </c>
      <c r="K136" s="13">
        <v>604</v>
      </c>
      <c r="L136" s="13" t="s">
        <v>187</v>
      </c>
      <c r="M136" s="13" t="s">
        <v>31</v>
      </c>
    </row>
    <row r="137" spans="1:13" x14ac:dyDescent="0.35">
      <c r="A137" s="11" t="s">
        <v>125</v>
      </c>
      <c r="B137" s="11" t="s">
        <v>126</v>
      </c>
      <c r="C137" s="11">
        <v>3</v>
      </c>
      <c r="D137" s="12">
        <v>45017.15347222222</v>
      </c>
      <c r="E137" s="12">
        <v>45017.318749999999</v>
      </c>
      <c r="F137" s="11" t="s">
        <v>100</v>
      </c>
      <c r="G137" s="11" t="s">
        <v>73</v>
      </c>
      <c r="H137" s="11" t="s">
        <v>87</v>
      </c>
      <c r="I137" s="16">
        <v>48.36</v>
      </c>
      <c r="J137" s="11" t="s">
        <v>88</v>
      </c>
      <c r="K137" s="11">
        <v>39</v>
      </c>
      <c r="L137" s="11" t="s">
        <v>95</v>
      </c>
      <c r="M137" s="11" t="s">
        <v>21</v>
      </c>
    </row>
    <row r="138" spans="1:13" x14ac:dyDescent="0.35">
      <c r="A138" s="13" t="s">
        <v>125</v>
      </c>
      <c r="B138" s="13" t="s">
        <v>203</v>
      </c>
      <c r="C138" s="13">
        <v>3</v>
      </c>
      <c r="D138" s="14">
        <v>45017.083333333336</v>
      </c>
      <c r="E138" s="14">
        <v>45017.213888888888</v>
      </c>
      <c r="F138" s="13" t="s">
        <v>72</v>
      </c>
      <c r="G138" s="13" t="s">
        <v>163</v>
      </c>
      <c r="H138" s="13" t="s">
        <v>87</v>
      </c>
      <c r="I138" s="17">
        <v>22.72</v>
      </c>
      <c r="J138" s="13" t="s">
        <v>75</v>
      </c>
      <c r="K138" s="13">
        <v>106</v>
      </c>
      <c r="L138" s="13" t="s">
        <v>174</v>
      </c>
      <c r="M138" s="13" t="s">
        <v>37</v>
      </c>
    </row>
    <row r="139" spans="1:13" x14ac:dyDescent="0.35">
      <c r="A139" s="11" t="s">
        <v>125</v>
      </c>
      <c r="B139" s="11" t="s">
        <v>288</v>
      </c>
      <c r="C139" s="11">
        <v>1</v>
      </c>
      <c r="D139" s="12">
        <v>45018.114583333336</v>
      </c>
      <c r="E139" s="12">
        <v>45018.162499999999</v>
      </c>
      <c r="F139" s="11" t="s">
        <v>223</v>
      </c>
      <c r="G139" s="11" t="s">
        <v>73</v>
      </c>
      <c r="H139" s="11" t="s">
        <v>74</v>
      </c>
      <c r="I139" s="16">
        <v>42.58</v>
      </c>
      <c r="J139" s="11" t="s">
        <v>88</v>
      </c>
      <c r="K139" s="11">
        <v>181</v>
      </c>
      <c r="L139" s="11" t="s">
        <v>221</v>
      </c>
      <c r="M139" s="11" t="s">
        <v>17</v>
      </c>
    </row>
    <row r="140" spans="1:13" x14ac:dyDescent="0.35">
      <c r="A140" s="13" t="s">
        <v>125</v>
      </c>
      <c r="B140" s="13" t="s">
        <v>327</v>
      </c>
      <c r="C140" s="13">
        <v>6</v>
      </c>
      <c r="D140" s="14">
        <v>45018.042361111111</v>
      </c>
      <c r="E140" s="14">
        <v>45018.206250000003</v>
      </c>
      <c r="F140" s="13" t="s">
        <v>85</v>
      </c>
      <c r="G140" s="13" t="s">
        <v>86</v>
      </c>
      <c r="H140" s="13" t="s">
        <v>74</v>
      </c>
      <c r="I140" s="17">
        <v>4.8499999999999996</v>
      </c>
      <c r="J140" s="13" t="s">
        <v>94</v>
      </c>
      <c r="K140" s="13">
        <v>220</v>
      </c>
      <c r="L140" s="13" t="s">
        <v>187</v>
      </c>
      <c r="M140" s="13" t="s">
        <v>9</v>
      </c>
    </row>
    <row r="141" spans="1:13" x14ac:dyDescent="0.35">
      <c r="A141" s="13" t="s">
        <v>125</v>
      </c>
      <c r="B141" s="13" t="s">
        <v>394</v>
      </c>
      <c r="C141" s="13">
        <v>6</v>
      </c>
      <c r="D141" s="14">
        <v>45019.015277777777</v>
      </c>
      <c r="E141" s="14">
        <v>45019.102777777778</v>
      </c>
      <c r="F141" s="13" t="s">
        <v>170</v>
      </c>
      <c r="G141" s="13" t="s">
        <v>86</v>
      </c>
      <c r="H141" s="13" t="s">
        <v>74</v>
      </c>
      <c r="I141" s="17">
        <v>41.96</v>
      </c>
      <c r="J141" s="13" t="s">
        <v>88</v>
      </c>
      <c r="K141" s="13">
        <v>286</v>
      </c>
      <c r="L141" s="13" t="s">
        <v>164</v>
      </c>
      <c r="M141" s="13" t="s">
        <v>37</v>
      </c>
    </row>
    <row r="142" spans="1:13" x14ac:dyDescent="0.35">
      <c r="A142" s="11" t="s">
        <v>125</v>
      </c>
      <c r="B142" s="11" t="s">
        <v>497</v>
      </c>
      <c r="C142" s="11">
        <v>1</v>
      </c>
      <c r="D142" s="12">
        <v>45021.086805555555</v>
      </c>
      <c r="E142" s="12">
        <v>45021.17291666667</v>
      </c>
      <c r="F142" s="11" t="s">
        <v>170</v>
      </c>
      <c r="G142" s="11" t="s">
        <v>86</v>
      </c>
      <c r="H142" s="11" t="s">
        <v>74</v>
      </c>
      <c r="I142" s="16">
        <v>4.8600000000000003</v>
      </c>
      <c r="J142" s="11" t="s">
        <v>94</v>
      </c>
      <c r="K142" s="11">
        <v>391</v>
      </c>
      <c r="L142" s="11" t="s">
        <v>187</v>
      </c>
      <c r="M142" s="11" t="s">
        <v>35</v>
      </c>
    </row>
    <row r="143" spans="1:13" x14ac:dyDescent="0.35">
      <c r="A143" s="11" t="s">
        <v>125</v>
      </c>
      <c r="B143" s="11" t="s">
        <v>385</v>
      </c>
      <c r="C143" s="11">
        <v>5</v>
      </c>
      <c r="D143" s="12">
        <v>45021.147916666669</v>
      </c>
      <c r="E143" s="12">
        <v>45021.309027777781</v>
      </c>
      <c r="F143" s="11" t="s">
        <v>85</v>
      </c>
      <c r="G143" s="11" t="s">
        <v>86</v>
      </c>
      <c r="H143" s="11" t="s">
        <v>74</v>
      </c>
      <c r="I143" s="16">
        <v>39.82</v>
      </c>
      <c r="J143" s="11" t="s">
        <v>75</v>
      </c>
      <c r="K143" s="11">
        <v>431</v>
      </c>
      <c r="L143" s="11" t="s">
        <v>164</v>
      </c>
      <c r="M143" s="11" t="s">
        <v>12</v>
      </c>
    </row>
    <row r="144" spans="1:13" x14ac:dyDescent="0.35">
      <c r="A144" s="11" t="s">
        <v>125</v>
      </c>
      <c r="B144" s="11" t="s">
        <v>672</v>
      </c>
      <c r="C144" s="11">
        <v>2</v>
      </c>
      <c r="D144" s="12">
        <v>45022.056250000001</v>
      </c>
      <c r="E144" s="12">
        <v>45022.120833333334</v>
      </c>
      <c r="F144" s="11" t="s">
        <v>85</v>
      </c>
      <c r="G144" s="11" t="s">
        <v>86</v>
      </c>
      <c r="H144" s="11" t="s">
        <v>74</v>
      </c>
      <c r="I144" s="16">
        <v>49.54</v>
      </c>
      <c r="J144" s="11" t="s">
        <v>75</v>
      </c>
      <c r="K144" s="11">
        <v>571</v>
      </c>
      <c r="L144" s="11" t="s">
        <v>76</v>
      </c>
      <c r="M144" s="11" t="s">
        <v>17</v>
      </c>
    </row>
    <row r="145" spans="1:13" x14ac:dyDescent="0.35">
      <c r="A145" s="11" t="s">
        <v>125</v>
      </c>
      <c r="B145" s="11" t="s">
        <v>676</v>
      </c>
      <c r="C145" s="11">
        <v>4</v>
      </c>
      <c r="D145" s="12">
        <v>45022.066666666666</v>
      </c>
      <c r="E145" s="12">
        <v>45022.197222222225</v>
      </c>
      <c r="F145" s="11" t="s">
        <v>72</v>
      </c>
      <c r="G145" s="11" t="s">
        <v>86</v>
      </c>
      <c r="H145" s="11" t="s">
        <v>74</v>
      </c>
      <c r="I145" s="16">
        <v>33.520000000000003</v>
      </c>
      <c r="J145" s="11" t="s">
        <v>75</v>
      </c>
      <c r="K145" s="11">
        <v>575</v>
      </c>
      <c r="L145" s="11" t="s">
        <v>221</v>
      </c>
      <c r="M145" s="11" t="s">
        <v>45</v>
      </c>
    </row>
    <row r="146" spans="1:13" x14ac:dyDescent="0.35">
      <c r="A146" s="11" t="s">
        <v>224</v>
      </c>
      <c r="B146" s="11" t="s">
        <v>225</v>
      </c>
      <c r="C146" s="11">
        <v>6</v>
      </c>
      <c r="D146" s="12">
        <v>45018.131249999999</v>
      </c>
      <c r="E146" s="12">
        <v>45018.173611111109</v>
      </c>
      <c r="F146" s="11" t="s">
        <v>72</v>
      </c>
      <c r="G146" s="11" t="s">
        <v>86</v>
      </c>
      <c r="H146" s="11" t="s">
        <v>109</v>
      </c>
      <c r="I146" s="16">
        <v>46.88</v>
      </c>
      <c r="J146" s="11" t="s">
        <v>94</v>
      </c>
      <c r="K146" s="11">
        <v>123</v>
      </c>
      <c r="L146" s="11" t="s">
        <v>164</v>
      </c>
      <c r="M146" s="11" t="s">
        <v>9</v>
      </c>
    </row>
    <row r="147" spans="1:13" x14ac:dyDescent="0.35">
      <c r="A147" s="11" t="s">
        <v>224</v>
      </c>
      <c r="B147" s="11" t="s">
        <v>243</v>
      </c>
      <c r="C147" s="11">
        <v>3</v>
      </c>
      <c r="D147" s="12">
        <v>45018.027777777781</v>
      </c>
      <c r="E147" s="12">
        <v>45018.193749999999</v>
      </c>
      <c r="F147" s="11" t="s">
        <v>100</v>
      </c>
      <c r="G147" s="11" t="s">
        <v>86</v>
      </c>
      <c r="H147" s="11" t="s">
        <v>74</v>
      </c>
      <c r="I147" s="16">
        <v>4.72</v>
      </c>
      <c r="J147" s="11" t="s">
        <v>75</v>
      </c>
      <c r="K147" s="11">
        <v>139</v>
      </c>
      <c r="L147" s="11" t="s">
        <v>101</v>
      </c>
      <c r="M147" s="11" t="s">
        <v>31</v>
      </c>
    </row>
    <row r="148" spans="1:13" x14ac:dyDescent="0.35">
      <c r="A148" s="13" t="s">
        <v>224</v>
      </c>
      <c r="B148" s="13" t="s">
        <v>312</v>
      </c>
      <c r="C148" s="13">
        <v>5</v>
      </c>
      <c r="D148" s="14">
        <v>45018.011805555558</v>
      </c>
      <c r="E148" s="14">
        <v>45018.100694444445</v>
      </c>
      <c r="F148" s="13" t="s">
        <v>223</v>
      </c>
      <c r="G148" s="13" t="s">
        <v>86</v>
      </c>
      <c r="H148" s="13" t="s">
        <v>87</v>
      </c>
      <c r="I148" s="17">
        <v>49.56</v>
      </c>
      <c r="J148" s="13" t="s">
        <v>75</v>
      </c>
      <c r="K148" s="13">
        <v>204</v>
      </c>
      <c r="L148" s="13" t="s">
        <v>174</v>
      </c>
      <c r="M148" s="13" t="s">
        <v>9</v>
      </c>
    </row>
    <row r="149" spans="1:13" x14ac:dyDescent="0.35">
      <c r="A149" s="13" t="s">
        <v>224</v>
      </c>
      <c r="B149" s="13" t="s">
        <v>335</v>
      </c>
      <c r="C149" s="13">
        <v>4</v>
      </c>
      <c r="D149" s="14">
        <v>45018.069444444445</v>
      </c>
      <c r="E149" s="14">
        <v>45018.168055555558</v>
      </c>
      <c r="F149" s="13" t="s">
        <v>170</v>
      </c>
      <c r="G149" s="13" t="s">
        <v>86</v>
      </c>
      <c r="H149" s="13" t="s">
        <v>74</v>
      </c>
      <c r="I149" s="17">
        <v>10.66</v>
      </c>
      <c r="J149" s="13" t="s">
        <v>88</v>
      </c>
      <c r="K149" s="13">
        <v>228</v>
      </c>
      <c r="L149" s="13" t="s">
        <v>187</v>
      </c>
      <c r="M149" s="13" t="s">
        <v>41</v>
      </c>
    </row>
    <row r="150" spans="1:13" x14ac:dyDescent="0.35">
      <c r="A150" s="11" t="s">
        <v>224</v>
      </c>
      <c r="B150" s="11" t="s">
        <v>452</v>
      </c>
      <c r="C150" s="11">
        <v>3</v>
      </c>
      <c r="D150" s="12">
        <v>45020.054166666669</v>
      </c>
      <c r="E150" s="12">
        <v>45020.179861111108</v>
      </c>
      <c r="F150" s="11" t="s">
        <v>72</v>
      </c>
      <c r="G150" s="11" t="s">
        <v>86</v>
      </c>
      <c r="H150" s="11" t="s">
        <v>74</v>
      </c>
      <c r="I150" s="16">
        <v>13.98</v>
      </c>
      <c r="J150" s="11" t="s">
        <v>88</v>
      </c>
      <c r="K150" s="11">
        <v>345</v>
      </c>
      <c r="L150" s="11" t="s">
        <v>101</v>
      </c>
      <c r="M150" s="11" t="s">
        <v>29</v>
      </c>
    </row>
    <row r="151" spans="1:13" x14ac:dyDescent="0.35">
      <c r="A151" s="13" t="s">
        <v>224</v>
      </c>
      <c r="B151" s="13" t="s">
        <v>483</v>
      </c>
      <c r="C151" s="13">
        <v>4</v>
      </c>
      <c r="D151" s="14">
        <v>45020.120138888888</v>
      </c>
      <c r="E151" s="14">
        <v>45020.216666666667</v>
      </c>
      <c r="F151" s="13" t="s">
        <v>223</v>
      </c>
      <c r="G151" s="13" t="s">
        <v>86</v>
      </c>
      <c r="H151" s="13" t="s">
        <v>87</v>
      </c>
      <c r="I151" s="17">
        <v>27.51</v>
      </c>
      <c r="J151" s="13" t="s">
        <v>88</v>
      </c>
      <c r="K151" s="13">
        <v>376</v>
      </c>
      <c r="L151" s="13" t="s">
        <v>187</v>
      </c>
      <c r="M151" s="13" t="s">
        <v>41</v>
      </c>
    </row>
    <row r="152" spans="1:13" x14ac:dyDescent="0.35">
      <c r="A152" s="11" t="s">
        <v>224</v>
      </c>
      <c r="B152" s="11" t="s">
        <v>507</v>
      </c>
      <c r="C152" s="11">
        <v>2</v>
      </c>
      <c r="D152" s="12">
        <v>45021.160416666666</v>
      </c>
      <c r="E152" s="12">
        <v>45021.289583333331</v>
      </c>
      <c r="F152" s="11" t="s">
        <v>100</v>
      </c>
      <c r="G152" s="11" t="s">
        <v>86</v>
      </c>
      <c r="H152" s="11" t="s">
        <v>74</v>
      </c>
      <c r="I152" s="16">
        <v>15.87</v>
      </c>
      <c r="J152" s="11" t="s">
        <v>88</v>
      </c>
      <c r="K152" s="11">
        <v>401</v>
      </c>
      <c r="L152" s="11" t="s">
        <v>221</v>
      </c>
      <c r="M152" s="11" t="s">
        <v>43</v>
      </c>
    </row>
    <row r="153" spans="1:13" x14ac:dyDescent="0.35">
      <c r="A153" s="11" t="s">
        <v>224</v>
      </c>
      <c r="B153" s="11" t="s">
        <v>542</v>
      </c>
      <c r="C153" s="11">
        <v>6</v>
      </c>
      <c r="D153" s="12">
        <v>45021.126388888886</v>
      </c>
      <c r="E153" s="12">
        <v>45021.225694444445</v>
      </c>
      <c r="F153" s="11" t="s">
        <v>170</v>
      </c>
      <c r="G153" s="11" t="s">
        <v>86</v>
      </c>
      <c r="H153" s="11" t="s">
        <v>74</v>
      </c>
      <c r="I153" s="16">
        <v>12.56</v>
      </c>
      <c r="J153" s="11" t="s">
        <v>94</v>
      </c>
      <c r="K153" s="11">
        <v>437</v>
      </c>
      <c r="L153" s="11" t="s">
        <v>221</v>
      </c>
      <c r="M153" s="11" t="s">
        <v>31</v>
      </c>
    </row>
    <row r="154" spans="1:13" x14ac:dyDescent="0.35">
      <c r="A154" s="13" t="s">
        <v>224</v>
      </c>
      <c r="B154" s="13" t="s">
        <v>718</v>
      </c>
      <c r="C154" s="13">
        <v>3</v>
      </c>
      <c r="D154" s="14">
        <v>45022.117361111108</v>
      </c>
      <c r="E154" s="14">
        <v>45022.254861111112</v>
      </c>
      <c r="F154" s="13" t="s">
        <v>72</v>
      </c>
      <c r="G154" s="13" t="s">
        <v>86</v>
      </c>
      <c r="H154" s="13" t="s">
        <v>74</v>
      </c>
      <c r="I154" s="17">
        <v>26.64</v>
      </c>
      <c r="J154" s="13" t="s">
        <v>94</v>
      </c>
      <c r="K154" s="13">
        <v>620</v>
      </c>
      <c r="L154" s="13" t="s">
        <v>221</v>
      </c>
      <c r="M154" s="13" t="s">
        <v>29</v>
      </c>
    </row>
    <row r="155" spans="1:13" x14ac:dyDescent="0.35">
      <c r="A155" s="13" t="s">
        <v>224</v>
      </c>
      <c r="B155" s="13" t="s">
        <v>268</v>
      </c>
      <c r="C155" s="13">
        <v>6</v>
      </c>
      <c r="D155" s="14">
        <v>45022.037499999999</v>
      </c>
      <c r="E155" s="14">
        <v>45022.094444444447</v>
      </c>
      <c r="F155" s="13" t="s">
        <v>170</v>
      </c>
      <c r="G155" s="13" t="s">
        <v>73</v>
      </c>
      <c r="H155" s="13" t="s">
        <v>74</v>
      </c>
      <c r="I155" s="17">
        <v>30.71</v>
      </c>
      <c r="J155" s="13" t="s">
        <v>88</v>
      </c>
      <c r="K155" s="13">
        <v>638</v>
      </c>
      <c r="L155" s="13" t="s">
        <v>164</v>
      </c>
      <c r="M155" s="13" t="s">
        <v>12</v>
      </c>
    </row>
    <row r="156" spans="1:13" x14ac:dyDescent="0.35">
      <c r="A156" s="11" t="s">
        <v>224</v>
      </c>
      <c r="B156" s="11" t="s">
        <v>842</v>
      </c>
      <c r="C156" s="11">
        <v>3</v>
      </c>
      <c r="D156" s="12">
        <v>45023.120138888888</v>
      </c>
      <c r="E156" s="12">
        <v>45023.200694444444</v>
      </c>
      <c r="F156" s="11" t="s">
        <v>223</v>
      </c>
      <c r="G156" s="11" t="s">
        <v>163</v>
      </c>
      <c r="H156" s="11" t="s">
        <v>109</v>
      </c>
      <c r="I156" s="16">
        <v>37.229999999999997</v>
      </c>
      <c r="J156" s="11" t="s">
        <v>94</v>
      </c>
      <c r="K156" s="11">
        <v>747</v>
      </c>
      <c r="L156" s="11" t="s">
        <v>174</v>
      </c>
      <c r="M156" s="11" t="s">
        <v>49</v>
      </c>
    </row>
    <row r="157" spans="1:13" x14ac:dyDescent="0.35">
      <c r="A157" s="11" t="s">
        <v>132</v>
      </c>
      <c r="B157" s="11" t="s">
        <v>133</v>
      </c>
      <c r="C157" s="11">
        <v>2</v>
      </c>
      <c r="D157" s="12">
        <v>45017.09375</v>
      </c>
      <c r="E157" s="12">
        <v>45017.167361111111</v>
      </c>
      <c r="F157" s="11" t="s">
        <v>100</v>
      </c>
      <c r="G157" s="11" t="s">
        <v>86</v>
      </c>
      <c r="H157" s="11" t="s">
        <v>74</v>
      </c>
      <c r="I157" s="16">
        <v>25.41</v>
      </c>
      <c r="J157" s="11" t="s">
        <v>94</v>
      </c>
      <c r="K157" s="11">
        <v>45</v>
      </c>
      <c r="L157" s="11" t="s">
        <v>76</v>
      </c>
      <c r="M157" s="11" t="s">
        <v>45</v>
      </c>
    </row>
    <row r="158" spans="1:13" x14ac:dyDescent="0.35">
      <c r="A158" s="11" t="s">
        <v>132</v>
      </c>
      <c r="B158" s="11" t="s">
        <v>173</v>
      </c>
      <c r="C158" s="11">
        <v>4</v>
      </c>
      <c r="D158" s="12">
        <v>45017.152777777781</v>
      </c>
      <c r="E158" s="12">
        <v>45017.271527777775</v>
      </c>
      <c r="F158" s="11" t="s">
        <v>85</v>
      </c>
      <c r="G158" s="11" t="s">
        <v>73</v>
      </c>
      <c r="H158" s="11" t="s">
        <v>74</v>
      </c>
      <c r="I158" s="16">
        <v>23.69</v>
      </c>
      <c r="J158" s="11" t="s">
        <v>88</v>
      </c>
      <c r="K158" s="11">
        <v>81</v>
      </c>
      <c r="L158" s="11" t="s">
        <v>174</v>
      </c>
      <c r="M158" s="11" t="s">
        <v>15</v>
      </c>
    </row>
    <row r="159" spans="1:13" x14ac:dyDescent="0.35">
      <c r="A159" s="13" t="s">
        <v>132</v>
      </c>
      <c r="B159" s="13" t="s">
        <v>274</v>
      </c>
      <c r="C159" s="13">
        <v>4</v>
      </c>
      <c r="D159" s="14">
        <v>45018.086805555555</v>
      </c>
      <c r="E159" s="14">
        <v>45018.140972222223</v>
      </c>
      <c r="F159" s="13" t="s">
        <v>223</v>
      </c>
      <c r="G159" s="13" t="s">
        <v>86</v>
      </c>
      <c r="H159" s="13" t="s">
        <v>74</v>
      </c>
      <c r="I159" s="17">
        <v>17.09</v>
      </c>
      <c r="J159" s="13" t="s">
        <v>94</v>
      </c>
      <c r="K159" s="13">
        <v>168</v>
      </c>
      <c r="L159" s="13" t="s">
        <v>275</v>
      </c>
      <c r="M159" s="13" t="s">
        <v>35</v>
      </c>
    </row>
    <row r="160" spans="1:13" x14ac:dyDescent="0.35">
      <c r="A160" s="13" t="s">
        <v>132</v>
      </c>
      <c r="B160" s="13" t="s">
        <v>299</v>
      </c>
      <c r="C160" s="13">
        <v>4</v>
      </c>
      <c r="D160" s="14">
        <v>45018.10833333333</v>
      </c>
      <c r="E160" s="14">
        <v>45018.203472222223</v>
      </c>
      <c r="F160" s="13" t="s">
        <v>100</v>
      </c>
      <c r="G160" s="13" t="s">
        <v>163</v>
      </c>
      <c r="H160" s="13" t="s">
        <v>87</v>
      </c>
      <c r="I160" s="17">
        <v>15.99</v>
      </c>
      <c r="J160" s="13" t="s">
        <v>75</v>
      </c>
      <c r="K160" s="13">
        <v>192</v>
      </c>
      <c r="L160" s="13" t="s">
        <v>101</v>
      </c>
      <c r="M160" s="13" t="s">
        <v>49</v>
      </c>
    </row>
    <row r="161" spans="1:13" x14ac:dyDescent="0.35">
      <c r="A161" s="11" t="s">
        <v>132</v>
      </c>
      <c r="B161" s="11" t="s">
        <v>740</v>
      </c>
      <c r="C161" s="11">
        <v>2</v>
      </c>
      <c r="D161" s="12">
        <v>45022.011805555558</v>
      </c>
      <c r="E161" s="12">
        <v>45022.080555555556</v>
      </c>
      <c r="F161" s="11" t="s">
        <v>100</v>
      </c>
      <c r="G161" s="11" t="s">
        <v>163</v>
      </c>
      <c r="H161" s="11" t="s">
        <v>109</v>
      </c>
      <c r="I161" s="16">
        <v>28.81</v>
      </c>
      <c r="J161" s="11" t="s">
        <v>88</v>
      </c>
      <c r="K161" s="11">
        <v>643</v>
      </c>
      <c r="L161" s="11" t="s">
        <v>174</v>
      </c>
      <c r="M161" s="11" t="s">
        <v>25</v>
      </c>
    </row>
    <row r="162" spans="1:13" x14ac:dyDescent="0.35">
      <c r="A162" s="11" t="s">
        <v>132</v>
      </c>
      <c r="B162" s="11" t="s">
        <v>822</v>
      </c>
      <c r="C162" s="11">
        <v>6</v>
      </c>
      <c r="D162" s="12">
        <v>45023.021527777775</v>
      </c>
      <c r="E162" s="12">
        <v>45023.126388888886</v>
      </c>
      <c r="F162" s="11" t="s">
        <v>100</v>
      </c>
      <c r="G162" s="11" t="s">
        <v>73</v>
      </c>
      <c r="H162" s="11" t="s">
        <v>109</v>
      </c>
      <c r="I162" s="16">
        <v>13.24</v>
      </c>
      <c r="J162" s="11" t="s">
        <v>94</v>
      </c>
      <c r="K162" s="11">
        <v>727</v>
      </c>
      <c r="L162" s="11" t="s">
        <v>110</v>
      </c>
      <c r="M162" s="11" t="s">
        <v>39</v>
      </c>
    </row>
    <row r="163" spans="1:13" x14ac:dyDescent="0.35">
      <c r="A163" s="11" t="s">
        <v>132</v>
      </c>
      <c r="B163" s="11" t="s">
        <v>826</v>
      </c>
      <c r="C163" s="11">
        <v>3</v>
      </c>
      <c r="D163" s="12">
        <v>45023.136111111111</v>
      </c>
      <c r="E163" s="12">
        <v>45023.267361111109</v>
      </c>
      <c r="F163" s="11" t="s">
        <v>100</v>
      </c>
      <c r="G163" s="11" t="s">
        <v>86</v>
      </c>
      <c r="H163" s="11" t="s">
        <v>74</v>
      </c>
      <c r="I163" s="16">
        <v>14.35</v>
      </c>
      <c r="J163" s="11" t="s">
        <v>94</v>
      </c>
      <c r="K163" s="11">
        <v>731</v>
      </c>
      <c r="L163" s="11" t="s">
        <v>101</v>
      </c>
      <c r="M163" s="11" t="s">
        <v>33</v>
      </c>
    </row>
    <row r="164" spans="1:13" x14ac:dyDescent="0.35">
      <c r="A164" s="11" t="s">
        <v>98</v>
      </c>
      <c r="B164" s="11" t="s">
        <v>99</v>
      </c>
      <c r="C164" s="11">
        <v>3</v>
      </c>
      <c r="D164" s="12">
        <v>45017.024305555555</v>
      </c>
      <c r="E164" s="12">
        <v>45017.145138888889</v>
      </c>
      <c r="F164" s="11" t="s">
        <v>100</v>
      </c>
      <c r="G164" s="11" t="s">
        <v>86</v>
      </c>
      <c r="H164" s="11" t="s">
        <v>74</v>
      </c>
      <c r="I164" s="16">
        <v>17.45</v>
      </c>
      <c r="J164" s="11" t="s">
        <v>75</v>
      </c>
      <c r="K164" s="11">
        <v>19</v>
      </c>
      <c r="L164" s="11" t="s">
        <v>101</v>
      </c>
      <c r="M164" s="11" t="s">
        <v>19</v>
      </c>
    </row>
    <row r="165" spans="1:13" x14ac:dyDescent="0.35">
      <c r="A165" s="13" t="s">
        <v>98</v>
      </c>
      <c r="B165" s="13" t="s">
        <v>289</v>
      </c>
      <c r="C165" s="13">
        <v>2</v>
      </c>
      <c r="D165" s="14">
        <v>45018.161805555559</v>
      </c>
      <c r="E165" s="14">
        <v>45018.270833333336</v>
      </c>
      <c r="F165" s="13" t="s">
        <v>170</v>
      </c>
      <c r="G165" s="13" t="s">
        <v>86</v>
      </c>
      <c r="H165" s="13" t="s">
        <v>109</v>
      </c>
      <c r="I165" s="17">
        <v>38.36</v>
      </c>
      <c r="J165" s="13" t="s">
        <v>75</v>
      </c>
      <c r="K165" s="13">
        <v>182</v>
      </c>
      <c r="L165" s="13" t="s">
        <v>221</v>
      </c>
      <c r="M165" s="13" t="s">
        <v>29</v>
      </c>
    </row>
    <row r="166" spans="1:13" x14ac:dyDescent="0.35">
      <c r="A166" s="11" t="s">
        <v>98</v>
      </c>
      <c r="B166" s="11" t="s">
        <v>389</v>
      </c>
      <c r="C166" s="11">
        <v>2</v>
      </c>
      <c r="D166" s="12">
        <v>45019.161111111112</v>
      </c>
      <c r="E166" s="12">
        <v>45019.326388888891</v>
      </c>
      <c r="F166" s="11" t="s">
        <v>72</v>
      </c>
      <c r="G166" s="11" t="s">
        <v>163</v>
      </c>
      <c r="H166" s="11" t="s">
        <v>87</v>
      </c>
      <c r="I166" s="16">
        <v>4.43</v>
      </c>
      <c r="J166" s="11" t="s">
        <v>88</v>
      </c>
      <c r="K166" s="11">
        <v>281</v>
      </c>
      <c r="L166" s="11" t="s">
        <v>76</v>
      </c>
      <c r="M166" s="11" t="s">
        <v>25</v>
      </c>
    </row>
    <row r="167" spans="1:13" x14ac:dyDescent="0.35">
      <c r="A167" s="11" t="s">
        <v>98</v>
      </c>
      <c r="B167" s="11" t="s">
        <v>393</v>
      </c>
      <c r="C167" s="11">
        <v>6</v>
      </c>
      <c r="D167" s="12">
        <v>45019.127083333333</v>
      </c>
      <c r="E167" s="12">
        <v>45019.253472222219</v>
      </c>
      <c r="F167" s="11" t="s">
        <v>72</v>
      </c>
      <c r="G167" s="11" t="s">
        <v>86</v>
      </c>
      <c r="H167" s="11" t="s">
        <v>109</v>
      </c>
      <c r="I167" s="16">
        <v>10.94</v>
      </c>
      <c r="J167" s="11" t="s">
        <v>94</v>
      </c>
      <c r="K167" s="11">
        <v>285</v>
      </c>
      <c r="L167" s="11" t="s">
        <v>181</v>
      </c>
      <c r="M167" s="11" t="s">
        <v>43</v>
      </c>
    </row>
    <row r="168" spans="1:13" x14ac:dyDescent="0.35">
      <c r="A168" s="13" t="s">
        <v>98</v>
      </c>
      <c r="B168" s="13" t="s">
        <v>481</v>
      </c>
      <c r="C168" s="13">
        <v>3</v>
      </c>
      <c r="D168" s="14">
        <v>45020.138194444444</v>
      </c>
      <c r="E168" s="14">
        <v>45020.183333333334</v>
      </c>
      <c r="F168" s="13" t="s">
        <v>100</v>
      </c>
      <c r="G168" s="13" t="s">
        <v>86</v>
      </c>
      <c r="H168" s="13" t="s">
        <v>74</v>
      </c>
      <c r="I168" s="17">
        <v>33.35</v>
      </c>
      <c r="J168" s="13" t="s">
        <v>75</v>
      </c>
      <c r="K168" s="13">
        <v>374</v>
      </c>
      <c r="L168" s="13" t="s">
        <v>221</v>
      </c>
      <c r="M168" s="13" t="s">
        <v>31</v>
      </c>
    </row>
    <row r="169" spans="1:13" x14ac:dyDescent="0.35">
      <c r="A169" s="11" t="s">
        <v>98</v>
      </c>
      <c r="B169" s="11" t="s">
        <v>482</v>
      </c>
      <c r="C169" s="11">
        <v>1</v>
      </c>
      <c r="D169" s="12">
        <v>45020.011805555558</v>
      </c>
      <c r="E169" s="12">
        <v>45020.131249999999</v>
      </c>
      <c r="F169" s="11" t="s">
        <v>170</v>
      </c>
      <c r="G169" s="11" t="s">
        <v>86</v>
      </c>
      <c r="H169" s="11" t="s">
        <v>74</v>
      </c>
      <c r="I169" s="16">
        <v>2.23</v>
      </c>
      <c r="J169" s="11" t="s">
        <v>94</v>
      </c>
      <c r="K169" s="11">
        <v>375</v>
      </c>
      <c r="L169" s="11" t="s">
        <v>181</v>
      </c>
      <c r="M169" s="11" t="s">
        <v>15</v>
      </c>
    </row>
    <row r="170" spans="1:13" x14ac:dyDescent="0.35">
      <c r="A170" s="11" t="s">
        <v>98</v>
      </c>
      <c r="B170" s="11" t="s">
        <v>531</v>
      </c>
      <c r="C170" s="11">
        <v>3</v>
      </c>
      <c r="D170" s="12">
        <v>45021.058333333334</v>
      </c>
      <c r="E170" s="12">
        <v>45021.15625</v>
      </c>
      <c r="F170" s="11" t="s">
        <v>100</v>
      </c>
      <c r="G170" s="11" t="s">
        <v>86</v>
      </c>
      <c r="H170" s="11" t="s">
        <v>74</v>
      </c>
      <c r="I170" s="16">
        <v>49.43</v>
      </c>
      <c r="J170" s="11" t="s">
        <v>94</v>
      </c>
      <c r="K170" s="11">
        <v>425</v>
      </c>
      <c r="L170" s="11" t="s">
        <v>76</v>
      </c>
      <c r="M170" s="11" t="s">
        <v>29</v>
      </c>
    </row>
    <row r="171" spans="1:13" x14ac:dyDescent="0.35">
      <c r="A171" s="13" t="s">
        <v>98</v>
      </c>
      <c r="B171" s="13" t="s">
        <v>588</v>
      </c>
      <c r="C171" s="13">
        <v>2</v>
      </c>
      <c r="D171" s="14">
        <v>45022.064583333333</v>
      </c>
      <c r="E171" s="14">
        <v>45022.188194444447</v>
      </c>
      <c r="F171" s="13" t="s">
        <v>72</v>
      </c>
      <c r="G171" s="13" t="s">
        <v>86</v>
      </c>
      <c r="H171" s="13" t="s">
        <v>74</v>
      </c>
      <c r="I171" s="17">
        <v>22.76</v>
      </c>
      <c r="J171" s="13" t="s">
        <v>75</v>
      </c>
      <c r="K171" s="13">
        <v>484</v>
      </c>
      <c r="L171" s="13" t="s">
        <v>101</v>
      </c>
      <c r="M171" s="13" t="s">
        <v>49</v>
      </c>
    </row>
    <row r="172" spans="1:13" x14ac:dyDescent="0.35">
      <c r="A172" s="13" t="s">
        <v>98</v>
      </c>
      <c r="B172" s="13" t="s">
        <v>609</v>
      </c>
      <c r="C172" s="13">
        <v>2</v>
      </c>
      <c r="D172" s="14">
        <v>45022.084027777775</v>
      </c>
      <c r="E172" s="14">
        <v>45022.168055555558</v>
      </c>
      <c r="F172" s="13" t="s">
        <v>170</v>
      </c>
      <c r="G172" s="13" t="s">
        <v>73</v>
      </c>
      <c r="H172" s="13" t="s">
        <v>74</v>
      </c>
      <c r="I172" s="17">
        <v>11.65</v>
      </c>
      <c r="J172" s="13" t="s">
        <v>88</v>
      </c>
      <c r="K172" s="13">
        <v>506</v>
      </c>
      <c r="L172" s="13" t="s">
        <v>221</v>
      </c>
      <c r="M172" s="13" t="s">
        <v>31</v>
      </c>
    </row>
    <row r="173" spans="1:13" x14ac:dyDescent="0.35">
      <c r="A173" s="11" t="s">
        <v>98</v>
      </c>
      <c r="B173" s="11" t="s">
        <v>233</v>
      </c>
      <c r="C173" s="11">
        <v>6</v>
      </c>
      <c r="D173" s="12">
        <v>45022.01666666667</v>
      </c>
      <c r="E173" s="12">
        <v>45022.089583333334</v>
      </c>
      <c r="F173" s="11" t="s">
        <v>170</v>
      </c>
      <c r="G173" s="11" t="s">
        <v>163</v>
      </c>
      <c r="H173" s="11" t="s">
        <v>109</v>
      </c>
      <c r="I173" s="16">
        <v>28.68</v>
      </c>
      <c r="J173" s="11" t="s">
        <v>88</v>
      </c>
      <c r="K173" s="11">
        <v>537</v>
      </c>
      <c r="L173" s="11" t="s">
        <v>76</v>
      </c>
      <c r="M173" s="11" t="s">
        <v>43</v>
      </c>
    </row>
    <row r="174" spans="1:13" x14ac:dyDescent="0.35">
      <c r="A174" s="13" t="s">
        <v>177</v>
      </c>
      <c r="B174" s="13" t="s">
        <v>178</v>
      </c>
      <c r="C174" s="13">
        <v>5</v>
      </c>
      <c r="D174" s="14">
        <v>45017.070833333331</v>
      </c>
      <c r="E174" s="14">
        <v>45017.137499999997</v>
      </c>
      <c r="F174" s="13" t="s">
        <v>72</v>
      </c>
      <c r="G174" s="13" t="s">
        <v>86</v>
      </c>
      <c r="H174" s="13" t="s">
        <v>74</v>
      </c>
      <c r="I174" s="17">
        <v>15.11</v>
      </c>
      <c r="J174" s="13" t="s">
        <v>88</v>
      </c>
      <c r="K174" s="13">
        <v>84</v>
      </c>
      <c r="L174" s="13" t="s">
        <v>76</v>
      </c>
      <c r="M174" s="13" t="s">
        <v>12</v>
      </c>
    </row>
    <row r="175" spans="1:13" x14ac:dyDescent="0.35">
      <c r="A175" s="11" t="s">
        <v>177</v>
      </c>
      <c r="B175" s="11" t="s">
        <v>330</v>
      </c>
      <c r="C175" s="11">
        <v>2</v>
      </c>
      <c r="D175" s="12">
        <v>45018.052777777775</v>
      </c>
      <c r="E175" s="12">
        <v>45018.118055555555</v>
      </c>
      <c r="F175" s="11" t="s">
        <v>85</v>
      </c>
      <c r="G175" s="11" t="s">
        <v>73</v>
      </c>
      <c r="H175" s="11" t="s">
        <v>74</v>
      </c>
      <c r="I175" s="16">
        <v>49.62</v>
      </c>
      <c r="J175" s="11" t="s">
        <v>94</v>
      </c>
      <c r="K175" s="11">
        <v>223</v>
      </c>
      <c r="L175" s="11" t="s">
        <v>164</v>
      </c>
      <c r="M175" s="11" t="s">
        <v>33</v>
      </c>
    </row>
    <row r="176" spans="1:13" x14ac:dyDescent="0.35">
      <c r="A176" s="11" t="s">
        <v>177</v>
      </c>
      <c r="B176" s="11" t="s">
        <v>391</v>
      </c>
      <c r="C176" s="11">
        <v>5</v>
      </c>
      <c r="D176" s="12">
        <v>45019.044444444444</v>
      </c>
      <c r="E176" s="12">
        <v>45019.199999999997</v>
      </c>
      <c r="F176" s="11" t="s">
        <v>85</v>
      </c>
      <c r="G176" s="11" t="s">
        <v>73</v>
      </c>
      <c r="H176" s="11" t="s">
        <v>74</v>
      </c>
      <c r="I176" s="16">
        <v>43.07</v>
      </c>
      <c r="J176" s="11" t="s">
        <v>75</v>
      </c>
      <c r="K176" s="11">
        <v>283</v>
      </c>
      <c r="L176" s="11" t="s">
        <v>89</v>
      </c>
      <c r="M176" s="11" t="s">
        <v>47</v>
      </c>
    </row>
    <row r="177" spans="1:13" x14ac:dyDescent="0.35">
      <c r="A177" s="13" t="s">
        <v>177</v>
      </c>
      <c r="B177" s="13" t="s">
        <v>398</v>
      </c>
      <c r="C177" s="13">
        <v>3</v>
      </c>
      <c r="D177" s="14">
        <v>45019.087500000001</v>
      </c>
      <c r="E177" s="14">
        <v>45019.189583333333</v>
      </c>
      <c r="F177" s="13" t="s">
        <v>170</v>
      </c>
      <c r="G177" s="13" t="s">
        <v>86</v>
      </c>
      <c r="H177" s="13" t="s">
        <v>74</v>
      </c>
      <c r="I177" s="17">
        <v>14.59</v>
      </c>
      <c r="J177" s="13" t="s">
        <v>88</v>
      </c>
      <c r="K177" s="13">
        <v>290</v>
      </c>
      <c r="L177" s="13" t="s">
        <v>181</v>
      </c>
      <c r="M177" s="13" t="s">
        <v>19</v>
      </c>
    </row>
    <row r="178" spans="1:13" x14ac:dyDescent="0.35">
      <c r="A178" s="11" t="s">
        <v>177</v>
      </c>
      <c r="B178" s="11" t="s">
        <v>495</v>
      </c>
      <c r="C178" s="11">
        <v>5</v>
      </c>
      <c r="D178" s="12">
        <v>45021.001388888886</v>
      </c>
      <c r="E178" s="12">
        <v>45021.09375</v>
      </c>
      <c r="F178" s="11" t="s">
        <v>170</v>
      </c>
      <c r="G178" s="11" t="s">
        <v>86</v>
      </c>
      <c r="H178" s="11" t="s">
        <v>74</v>
      </c>
      <c r="I178" s="16">
        <v>39.14</v>
      </c>
      <c r="J178" s="11" t="s">
        <v>94</v>
      </c>
      <c r="K178" s="11">
        <v>389</v>
      </c>
      <c r="L178" s="11" t="s">
        <v>275</v>
      </c>
      <c r="M178" s="11" t="s">
        <v>25</v>
      </c>
    </row>
    <row r="179" spans="1:13" x14ac:dyDescent="0.35">
      <c r="A179" s="11" t="s">
        <v>177</v>
      </c>
      <c r="B179" s="11" t="s">
        <v>617</v>
      </c>
      <c r="C179" s="11">
        <v>2</v>
      </c>
      <c r="D179" s="12">
        <v>45022.040277777778</v>
      </c>
      <c r="E179" s="12">
        <v>45022.085416666669</v>
      </c>
      <c r="F179" s="11" t="s">
        <v>100</v>
      </c>
      <c r="G179" s="11" t="s">
        <v>86</v>
      </c>
      <c r="H179" s="11" t="s">
        <v>74</v>
      </c>
      <c r="I179" s="16">
        <v>43.79</v>
      </c>
      <c r="J179" s="11" t="s">
        <v>88</v>
      </c>
      <c r="K179" s="11">
        <v>515</v>
      </c>
      <c r="L179" s="11" t="s">
        <v>101</v>
      </c>
      <c r="M179" s="11" t="s">
        <v>45</v>
      </c>
    </row>
    <row r="180" spans="1:13" x14ac:dyDescent="0.35">
      <c r="A180" s="11" t="s">
        <v>177</v>
      </c>
      <c r="B180" s="11" t="s">
        <v>629</v>
      </c>
      <c r="C180" s="11">
        <v>4</v>
      </c>
      <c r="D180" s="12">
        <v>45022.15347222222</v>
      </c>
      <c r="E180" s="12">
        <v>45022.246527777781</v>
      </c>
      <c r="F180" s="11" t="s">
        <v>223</v>
      </c>
      <c r="G180" s="11" t="s">
        <v>163</v>
      </c>
      <c r="H180" s="11" t="s">
        <v>87</v>
      </c>
      <c r="I180" s="16">
        <v>22.95</v>
      </c>
      <c r="J180" s="11" t="s">
        <v>88</v>
      </c>
      <c r="K180" s="11">
        <v>527</v>
      </c>
      <c r="L180" s="11" t="s">
        <v>181</v>
      </c>
      <c r="M180" s="11" t="s">
        <v>17</v>
      </c>
    </row>
    <row r="181" spans="1:13" x14ac:dyDescent="0.35">
      <c r="A181" s="11" t="s">
        <v>177</v>
      </c>
      <c r="B181" s="11" t="s">
        <v>703</v>
      </c>
      <c r="C181" s="11">
        <v>6</v>
      </c>
      <c r="D181" s="12">
        <v>45022.035416666666</v>
      </c>
      <c r="E181" s="12">
        <v>45022.181250000001</v>
      </c>
      <c r="F181" s="11" t="s">
        <v>223</v>
      </c>
      <c r="G181" s="11" t="s">
        <v>86</v>
      </c>
      <c r="H181" s="11" t="s">
        <v>74</v>
      </c>
      <c r="I181" s="16">
        <v>2.42</v>
      </c>
      <c r="J181" s="11" t="s">
        <v>75</v>
      </c>
      <c r="K181" s="11">
        <v>603</v>
      </c>
      <c r="L181" s="11" t="s">
        <v>174</v>
      </c>
      <c r="M181" s="11" t="s">
        <v>15</v>
      </c>
    </row>
    <row r="182" spans="1:13" x14ac:dyDescent="0.35">
      <c r="A182" s="13" t="s">
        <v>177</v>
      </c>
      <c r="B182" s="13" t="s">
        <v>439</v>
      </c>
      <c r="C182" s="13">
        <v>6</v>
      </c>
      <c r="D182" s="14">
        <v>45022.105555555558</v>
      </c>
      <c r="E182" s="14">
        <v>45022.192361111112</v>
      </c>
      <c r="F182" s="13" t="s">
        <v>223</v>
      </c>
      <c r="G182" s="13" t="s">
        <v>163</v>
      </c>
      <c r="H182" s="13" t="s">
        <v>109</v>
      </c>
      <c r="I182" s="17">
        <v>26.48</v>
      </c>
      <c r="J182" s="13" t="s">
        <v>94</v>
      </c>
      <c r="K182" s="13">
        <v>614</v>
      </c>
      <c r="L182" s="13" t="s">
        <v>275</v>
      </c>
      <c r="M182" s="13" t="s">
        <v>9</v>
      </c>
    </row>
    <row r="183" spans="1:13" x14ac:dyDescent="0.35">
      <c r="A183" s="11" t="s">
        <v>177</v>
      </c>
      <c r="B183" s="11" t="s">
        <v>787</v>
      </c>
      <c r="C183" s="11">
        <v>4</v>
      </c>
      <c r="D183" s="12">
        <v>45023.071527777778</v>
      </c>
      <c r="E183" s="12">
        <v>45023.220138888886</v>
      </c>
      <c r="F183" s="11" t="s">
        <v>170</v>
      </c>
      <c r="G183" s="11" t="s">
        <v>73</v>
      </c>
      <c r="H183" s="11" t="s">
        <v>109</v>
      </c>
      <c r="I183" s="16">
        <v>1.39</v>
      </c>
      <c r="J183" s="11" t="s">
        <v>88</v>
      </c>
      <c r="K183" s="11">
        <v>691</v>
      </c>
      <c r="L183" s="11" t="s">
        <v>110</v>
      </c>
      <c r="M183" s="11" t="s">
        <v>35</v>
      </c>
    </row>
    <row r="184" spans="1:13" x14ac:dyDescent="0.35">
      <c r="A184" s="13" t="s">
        <v>92</v>
      </c>
      <c r="B184" s="13" t="s">
        <v>93</v>
      </c>
      <c r="C184" s="13">
        <v>5</v>
      </c>
      <c r="D184" s="14">
        <v>45017.104861111111</v>
      </c>
      <c r="E184" s="14">
        <v>45017.183333333334</v>
      </c>
      <c r="F184" s="13" t="s">
        <v>72</v>
      </c>
      <c r="G184" s="13" t="s">
        <v>86</v>
      </c>
      <c r="H184" s="13" t="s">
        <v>87</v>
      </c>
      <c r="I184" s="17">
        <v>3.79</v>
      </c>
      <c r="J184" s="13" t="s">
        <v>94</v>
      </c>
      <c r="K184" s="13">
        <v>16</v>
      </c>
      <c r="L184" s="13" t="s">
        <v>95</v>
      </c>
      <c r="M184" s="13" t="s">
        <v>27</v>
      </c>
    </row>
    <row r="185" spans="1:13" x14ac:dyDescent="0.35">
      <c r="A185" s="11" t="s">
        <v>92</v>
      </c>
      <c r="B185" s="11" t="s">
        <v>123</v>
      </c>
      <c r="C185" s="11">
        <v>1</v>
      </c>
      <c r="D185" s="12">
        <v>45017.14166666667</v>
      </c>
      <c r="E185" s="12">
        <v>45017.251388888886</v>
      </c>
      <c r="F185" s="11" t="s">
        <v>85</v>
      </c>
      <c r="G185" s="11" t="s">
        <v>73</v>
      </c>
      <c r="H185" s="11" t="s">
        <v>74</v>
      </c>
      <c r="I185" s="16">
        <v>10.39</v>
      </c>
      <c r="J185" s="11" t="s">
        <v>88</v>
      </c>
      <c r="K185" s="11">
        <v>37</v>
      </c>
      <c r="L185" s="11" t="s">
        <v>89</v>
      </c>
      <c r="M185" s="11" t="s">
        <v>43</v>
      </c>
    </row>
    <row r="186" spans="1:13" x14ac:dyDescent="0.35">
      <c r="A186" s="13" t="s">
        <v>92</v>
      </c>
      <c r="B186" s="13" t="s">
        <v>180</v>
      </c>
      <c r="C186" s="13">
        <v>3</v>
      </c>
      <c r="D186" s="14">
        <v>45017.001388888886</v>
      </c>
      <c r="E186" s="14">
        <v>45017.088888888888</v>
      </c>
      <c r="F186" s="13" t="s">
        <v>85</v>
      </c>
      <c r="G186" s="13" t="s">
        <v>86</v>
      </c>
      <c r="H186" s="13" t="s">
        <v>109</v>
      </c>
      <c r="I186" s="17">
        <v>11.84</v>
      </c>
      <c r="J186" s="13" t="s">
        <v>75</v>
      </c>
      <c r="K186" s="13">
        <v>86</v>
      </c>
      <c r="L186" s="13" t="s">
        <v>181</v>
      </c>
      <c r="M186" s="13" t="s">
        <v>49</v>
      </c>
    </row>
    <row r="187" spans="1:13" x14ac:dyDescent="0.35">
      <c r="A187" s="13" t="s">
        <v>92</v>
      </c>
      <c r="B187" s="13" t="s">
        <v>283</v>
      </c>
      <c r="C187" s="13">
        <v>4</v>
      </c>
      <c r="D187" s="14">
        <v>45018.102083333331</v>
      </c>
      <c r="E187" s="14">
        <v>45018.188888888886</v>
      </c>
      <c r="F187" s="13" t="s">
        <v>100</v>
      </c>
      <c r="G187" s="13" t="s">
        <v>86</v>
      </c>
      <c r="H187" s="13" t="s">
        <v>74</v>
      </c>
      <c r="I187" s="17">
        <v>3.05</v>
      </c>
      <c r="J187" s="13" t="s">
        <v>88</v>
      </c>
      <c r="K187" s="13">
        <v>176</v>
      </c>
      <c r="L187" s="13" t="s">
        <v>101</v>
      </c>
      <c r="M187" s="13" t="s">
        <v>43</v>
      </c>
    </row>
    <row r="188" spans="1:13" x14ac:dyDescent="0.35">
      <c r="A188" s="13" t="s">
        <v>92</v>
      </c>
      <c r="B188" s="13" t="s">
        <v>368</v>
      </c>
      <c r="C188" s="13">
        <v>6</v>
      </c>
      <c r="D188" s="14">
        <v>45018.057638888888</v>
      </c>
      <c r="E188" s="14">
        <v>45018.193055555559</v>
      </c>
      <c r="F188" s="13" t="s">
        <v>85</v>
      </c>
      <c r="G188" s="13" t="s">
        <v>86</v>
      </c>
      <c r="H188" s="13" t="s">
        <v>87</v>
      </c>
      <c r="I188" s="17">
        <v>47.55</v>
      </c>
      <c r="J188" s="13" t="s">
        <v>88</v>
      </c>
      <c r="K188" s="13">
        <v>260</v>
      </c>
      <c r="L188" s="13" t="s">
        <v>174</v>
      </c>
      <c r="M188" s="13" t="s">
        <v>41</v>
      </c>
    </row>
    <row r="189" spans="1:13" x14ac:dyDescent="0.35">
      <c r="A189" s="11" t="s">
        <v>92</v>
      </c>
      <c r="B189" s="11" t="s">
        <v>93</v>
      </c>
      <c r="C189" s="11">
        <v>5</v>
      </c>
      <c r="D189" s="12">
        <v>45019.131249999999</v>
      </c>
      <c r="E189" s="12">
        <v>45019.23541666667</v>
      </c>
      <c r="F189" s="11" t="s">
        <v>223</v>
      </c>
      <c r="G189" s="11" t="s">
        <v>86</v>
      </c>
      <c r="H189" s="11" t="s">
        <v>87</v>
      </c>
      <c r="I189" s="16">
        <v>31.66</v>
      </c>
      <c r="J189" s="11" t="s">
        <v>75</v>
      </c>
      <c r="K189" s="11">
        <v>307</v>
      </c>
      <c r="L189" s="11" t="s">
        <v>76</v>
      </c>
      <c r="M189" s="11" t="s">
        <v>43</v>
      </c>
    </row>
    <row r="190" spans="1:13" x14ac:dyDescent="0.35">
      <c r="A190" s="13" t="s">
        <v>92</v>
      </c>
      <c r="B190" s="13" t="s">
        <v>421</v>
      </c>
      <c r="C190" s="13">
        <v>5</v>
      </c>
      <c r="D190" s="14">
        <v>45019.031944444447</v>
      </c>
      <c r="E190" s="14">
        <v>45019.161805555559</v>
      </c>
      <c r="F190" s="13" t="s">
        <v>72</v>
      </c>
      <c r="G190" s="13" t="s">
        <v>86</v>
      </c>
      <c r="H190" s="13" t="s">
        <v>109</v>
      </c>
      <c r="I190" s="17">
        <v>32.18</v>
      </c>
      <c r="J190" s="13" t="s">
        <v>88</v>
      </c>
      <c r="K190" s="13">
        <v>314</v>
      </c>
      <c r="L190" s="13" t="s">
        <v>101</v>
      </c>
      <c r="M190" s="13" t="s">
        <v>17</v>
      </c>
    </row>
    <row r="191" spans="1:13" x14ac:dyDescent="0.35">
      <c r="A191" s="13" t="s">
        <v>92</v>
      </c>
      <c r="B191" s="13" t="s">
        <v>162</v>
      </c>
      <c r="C191" s="13">
        <v>6</v>
      </c>
      <c r="D191" s="14">
        <v>45020.131249999999</v>
      </c>
      <c r="E191" s="14">
        <v>45020.268750000003</v>
      </c>
      <c r="F191" s="13" t="s">
        <v>100</v>
      </c>
      <c r="G191" s="13" t="s">
        <v>73</v>
      </c>
      <c r="H191" s="13" t="s">
        <v>109</v>
      </c>
      <c r="I191" s="17">
        <v>1.98</v>
      </c>
      <c r="J191" s="13" t="s">
        <v>94</v>
      </c>
      <c r="K191" s="13">
        <v>382</v>
      </c>
      <c r="L191" s="13" t="s">
        <v>187</v>
      </c>
      <c r="M191" s="13" t="s">
        <v>23</v>
      </c>
    </row>
    <row r="192" spans="1:13" x14ac:dyDescent="0.35">
      <c r="A192" s="13" t="s">
        <v>92</v>
      </c>
      <c r="B192" s="13" t="s">
        <v>522</v>
      </c>
      <c r="C192" s="13">
        <v>2</v>
      </c>
      <c r="D192" s="14">
        <v>45021.127083333333</v>
      </c>
      <c r="E192" s="14">
        <v>45021.275694444441</v>
      </c>
      <c r="F192" s="13" t="s">
        <v>223</v>
      </c>
      <c r="G192" s="13" t="s">
        <v>73</v>
      </c>
      <c r="H192" s="13" t="s">
        <v>74</v>
      </c>
      <c r="I192" s="17">
        <v>1.29</v>
      </c>
      <c r="J192" s="13" t="s">
        <v>94</v>
      </c>
      <c r="K192" s="13">
        <v>416</v>
      </c>
      <c r="L192" s="13" t="s">
        <v>174</v>
      </c>
      <c r="M192" s="13" t="s">
        <v>49</v>
      </c>
    </row>
    <row r="193" spans="1:13" x14ac:dyDescent="0.35">
      <c r="A193" s="11" t="s">
        <v>92</v>
      </c>
      <c r="B193" s="11" t="s">
        <v>563</v>
      </c>
      <c r="C193" s="11">
        <v>1</v>
      </c>
      <c r="D193" s="12">
        <v>45021.01666666667</v>
      </c>
      <c r="E193" s="12">
        <v>45021.091666666667</v>
      </c>
      <c r="F193" s="11" t="s">
        <v>223</v>
      </c>
      <c r="G193" s="11" t="s">
        <v>86</v>
      </c>
      <c r="H193" s="11" t="s">
        <v>74</v>
      </c>
      <c r="I193" s="16">
        <v>32.770000000000003</v>
      </c>
      <c r="J193" s="11" t="s">
        <v>88</v>
      </c>
      <c r="K193" s="11">
        <v>459</v>
      </c>
      <c r="L193" s="11" t="s">
        <v>164</v>
      </c>
      <c r="M193" s="11" t="s">
        <v>27</v>
      </c>
    </row>
    <row r="194" spans="1:13" x14ac:dyDescent="0.35">
      <c r="A194" s="13" t="s">
        <v>92</v>
      </c>
      <c r="B194" s="13" t="s">
        <v>536</v>
      </c>
      <c r="C194" s="13">
        <v>3</v>
      </c>
      <c r="D194" s="14">
        <v>45022.011805555558</v>
      </c>
      <c r="E194" s="14">
        <v>45022.156944444447</v>
      </c>
      <c r="F194" s="13" t="s">
        <v>170</v>
      </c>
      <c r="G194" s="13" t="s">
        <v>86</v>
      </c>
      <c r="H194" s="13" t="s">
        <v>74</v>
      </c>
      <c r="I194" s="17">
        <v>21.99</v>
      </c>
      <c r="J194" s="13" t="s">
        <v>75</v>
      </c>
      <c r="K194" s="13">
        <v>498</v>
      </c>
      <c r="L194" s="13" t="s">
        <v>181</v>
      </c>
      <c r="M194" s="13" t="s">
        <v>29</v>
      </c>
    </row>
    <row r="195" spans="1:13" x14ac:dyDescent="0.35">
      <c r="A195" s="11" t="s">
        <v>92</v>
      </c>
      <c r="B195" s="11" t="s">
        <v>656</v>
      </c>
      <c r="C195" s="11">
        <v>1</v>
      </c>
      <c r="D195" s="12">
        <v>45022.082638888889</v>
      </c>
      <c r="E195" s="12">
        <v>45022.209722222222</v>
      </c>
      <c r="F195" s="11" t="s">
        <v>100</v>
      </c>
      <c r="G195" s="11" t="s">
        <v>163</v>
      </c>
      <c r="H195" s="11" t="s">
        <v>87</v>
      </c>
      <c r="I195" s="16">
        <v>41.08</v>
      </c>
      <c r="J195" s="11" t="s">
        <v>75</v>
      </c>
      <c r="K195" s="11">
        <v>555</v>
      </c>
      <c r="L195" s="11" t="s">
        <v>89</v>
      </c>
      <c r="M195" s="11" t="s">
        <v>12</v>
      </c>
    </row>
    <row r="196" spans="1:13" x14ac:dyDescent="0.35">
      <c r="A196" s="13" t="s">
        <v>92</v>
      </c>
      <c r="B196" s="13" t="s">
        <v>802</v>
      </c>
      <c r="C196" s="13">
        <v>6</v>
      </c>
      <c r="D196" s="14">
        <v>45023.051388888889</v>
      </c>
      <c r="E196" s="14">
        <v>45023.20416666667</v>
      </c>
      <c r="F196" s="13" t="s">
        <v>223</v>
      </c>
      <c r="G196" s="13" t="s">
        <v>86</v>
      </c>
      <c r="H196" s="13" t="s">
        <v>74</v>
      </c>
      <c r="I196" s="17">
        <v>44.45</v>
      </c>
      <c r="J196" s="13" t="s">
        <v>88</v>
      </c>
      <c r="K196" s="13">
        <v>706</v>
      </c>
      <c r="L196" s="13" t="s">
        <v>164</v>
      </c>
      <c r="M196" s="13" t="s">
        <v>45</v>
      </c>
    </row>
    <row r="197" spans="1:13" x14ac:dyDescent="0.35">
      <c r="A197" s="13">
        <v>1</v>
      </c>
      <c r="B197" s="13" t="s">
        <v>1137</v>
      </c>
      <c r="C197" s="13">
        <v>6</v>
      </c>
      <c r="D197" s="14">
        <v>45022.043055555558</v>
      </c>
      <c r="E197" s="14">
        <v>45022.186805555553</v>
      </c>
      <c r="F197" s="13" t="s">
        <v>72</v>
      </c>
      <c r="G197" s="13" t="s">
        <v>73</v>
      </c>
      <c r="H197" s="13" t="s">
        <v>74</v>
      </c>
      <c r="I197" s="17">
        <v>23.59</v>
      </c>
      <c r="J197" s="13" t="s">
        <v>94</v>
      </c>
      <c r="K197" s="13">
        <v>534</v>
      </c>
      <c r="L197" s="13" t="s">
        <v>89</v>
      </c>
      <c r="M197" s="13" t="s">
        <v>1632</v>
      </c>
    </row>
    <row r="198" spans="1:13" x14ac:dyDescent="0.35">
      <c r="A198" s="11">
        <v>1</v>
      </c>
      <c r="B198" s="11" t="s">
        <v>507</v>
      </c>
      <c r="C198" s="11">
        <v>1</v>
      </c>
      <c r="D198" s="12">
        <v>45019.033333333333</v>
      </c>
      <c r="E198" s="12">
        <v>45019.165972222225</v>
      </c>
      <c r="F198" s="11" t="s">
        <v>223</v>
      </c>
      <c r="G198" s="11" t="s">
        <v>86</v>
      </c>
      <c r="H198" s="11" t="s">
        <v>87</v>
      </c>
      <c r="I198" s="16">
        <v>30.05</v>
      </c>
      <c r="J198" s="11" t="s">
        <v>75</v>
      </c>
      <c r="K198" s="11">
        <v>319</v>
      </c>
      <c r="L198" s="11" t="s">
        <v>95</v>
      </c>
      <c r="M198" s="11" t="s">
        <v>1496</v>
      </c>
    </row>
    <row r="199" spans="1:13" x14ac:dyDescent="0.35">
      <c r="A199" s="11">
        <v>1</v>
      </c>
      <c r="B199" s="11" t="s">
        <v>1191</v>
      </c>
      <c r="C199" s="11">
        <v>2</v>
      </c>
      <c r="D199" s="12">
        <v>45023.035416666666</v>
      </c>
      <c r="E199" s="12">
        <v>45023.171527777777</v>
      </c>
      <c r="F199" s="11" t="s">
        <v>223</v>
      </c>
      <c r="G199" s="11" t="s">
        <v>86</v>
      </c>
      <c r="H199" s="11" t="s">
        <v>87</v>
      </c>
      <c r="I199" s="16">
        <v>44.2</v>
      </c>
      <c r="J199" s="11" t="s">
        <v>94</v>
      </c>
      <c r="K199" s="11">
        <v>657</v>
      </c>
      <c r="L199" s="11" t="s">
        <v>101</v>
      </c>
      <c r="M199" s="11" t="s">
        <v>1715</v>
      </c>
    </row>
    <row r="200" spans="1:13" x14ac:dyDescent="0.35">
      <c r="A200" s="13">
        <v>1</v>
      </c>
      <c r="B200" s="13" t="s">
        <v>1119</v>
      </c>
      <c r="C200" s="13">
        <v>5</v>
      </c>
      <c r="D200" s="14">
        <v>45022.143055555556</v>
      </c>
      <c r="E200" s="14">
        <v>45022.304861111108</v>
      </c>
      <c r="F200" s="13" t="s">
        <v>85</v>
      </c>
      <c r="G200" s="13" t="s">
        <v>163</v>
      </c>
      <c r="H200" s="13" t="s">
        <v>87</v>
      </c>
      <c r="I200" s="17">
        <v>18.63</v>
      </c>
      <c r="J200" s="13" t="s">
        <v>94</v>
      </c>
      <c r="K200" s="13">
        <v>480</v>
      </c>
      <c r="L200" s="13" t="s">
        <v>174</v>
      </c>
      <c r="M200" s="13" t="s">
        <v>1602</v>
      </c>
    </row>
    <row r="201" spans="1:13" x14ac:dyDescent="0.35">
      <c r="A201" s="13">
        <v>1</v>
      </c>
      <c r="B201" s="13" t="s">
        <v>1084</v>
      </c>
      <c r="C201" s="13">
        <v>3</v>
      </c>
      <c r="D201" s="14">
        <v>45021.115972222222</v>
      </c>
      <c r="E201" s="14">
        <v>45021.224305555559</v>
      </c>
      <c r="F201" s="13" t="s">
        <v>72</v>
      </c>
      <c r="G201" s="13" t="s">
        <v>73</v>
      </c>
      <c r="H201" s="13" t="s">
        <v>74</v>
      </c>
      <c r="I201" s="17">
        <v>43.65</v>
      </c>
      <c r="J201" s="13" t="s">
        <v>94</v>
      </c>
      <c r="K201" s="13">
        <v>410</v>
      </c>
      <c r="L201" s="13" t="s">
        <v>76</v>
      </c>
      <c r="M201" s="13" t="s">
        <v>1554</v>
      </c>
    </row>
    <row r="202" spans="1:13" x14ac:dyDescent="0.35">
      <c r="A202" s="13">
        <v>1</v>
      </c>
      <c r="B202" s="13" t="s">
        <v>567</v>
      </c>
      <c r="C202" s="13">
        <v>2</v>
      </c>
      <c r="D202" s="14">
        <v>45022.138888888891</v>
      </c>
      <c r="E202" s="14">
        <v>45022.206250000003</v>
      </c>
      <c r="F202" s="13" t="s">
        <v>85</v>
      </c>
      <c r="G202" s="13" t="s">
        <v>86</v>
      </c>
      <c r="H202" s="13" t="s">
        <v>74</v>
      </c>
      <c r="I202" s="17">
        <v>26.79</v>
      </c>
      <c r="J202" s="13" t="s">
        <v>75</v>
      </c>
      <c r="K202" s="13">
        <v>490</v>
      </c>
      <c r="L202" s="13" t="s">
        <v>110</v>
      </c>
      <c r="M202" s="13" t="s">
        <v>1607</v>
      </c>
    </row>
    <row r="203" spans="1:13" x14ac:dyDescent="0.35">
      <c r="A203" s="11">
        <v>1</v>
      </c>
      <c r="B203" s="11" t="s">
        <v>980</v>
      </c>
      <c r="C203" s="11">
        <v>2</v>
      </c>
      <c r="D203" s="12">
        <v>45018.152777777781</v>
      </c>
      <c r="E203" s="12">
        <v>45018.226388888892</v>
      </c>
      <c r="F203" s="11" t="s">
        <v>223</v>
      </c>
      <c r="G203" s="11" t="s">
        <v>86</v>
      </c>
      <c r="H203" s="11" t="s">
        <v>109</v>
      </c>
      <c r="I203" s="16">
        <v>11.13</v>
      </c>
      <c r="J203" s="11" t="s">
        <v>94</v>
      </c>
      <c r="K203" s="11">
        <v>211</v>
      </c>
      <c r="L203" s="11" t="s">
        <v>164</v>
      </c>
      <c r="M203" s="11" t="s">
        <v>1421</v>
      </c>
    </row>
    <row r="204" spans="1:13" x14ac:dyDescent="0.35">
      <c r="A204" s="11">
        <v>1</v>
      </c>
      <c r="B204" s="11" t="s">
        <v>342</v>
      </c>
      <c r="C204" s="11">
        <v>5</v>
      </c>
      <c r="D204" s="12">
        <v>45022.081250000003</v>
      </c>
      <c r="E204" s="12">
        <v>45022.149305555555</v>
      </c>
      <c r="F204" s="11" t="s">
        <v>100</v>
      </c>
      <c r="G204" s="11" t="s">
        <v>163</v>
      </c>
      <c r="H204" s="11" t="s">
        <v>87</v>
      </c>
      <c r="I204" s="16">
        <v>23.56</v>
      </c>
      <c r="J204" s="11" t="s">
        <v>94</v>
      </c>
      <c r="K204" s="11">
        <v>613</v>
      </c>
      <c r="L204" s="11" t="s">
        <v>181</v>
      </c>
      <c r="M204" s="11" t="s">
        <v>1686</v>
      </c>
    </row>
    <row r="205" spans="1:13" x14ac:dyDescent="0.35">
      <c r="A205" s="11">
        <v>1</v>
      </c>
      <c r="B205" s="11" t="s">
        <v>922</v>
      </c>
      <c r="C205" s="11">
        <v>5</v>
      </c>
      <c r="D205" s="12">
        <v>45017.009722222225</v>
      </c>
      <c r="E205" s="12">
        <v>45017.09375</v>
      </c>
      <c r="F205" s="11" t="s">
        <v>72</v>
      </c>
      <c r="G205" s="11" t="s">
        <v>86</v>
      </c>
      <c r="H205" s="11" t="s">
        <v>74</v>
      </c>
      <c r="I205" s="16">
        <v>15.09</v>
      </c>
      <c r="J205" s="11" t="s">
        <v>75</v>
      </c>
      <c r="K205" s="11">
        <v>101</v>
      </c>
      <c r="L205" s="11" t="s">
        <v>275</v>
      </c>
      <c r="M205" s="11" t="s">
        <v>1345</v>
      </c>
    </row>
    <row r="206" spans="1:13" x14ac:dyDescent="0.35">
      <c r="A206" s="11">
        <v>1</v>
      </c>
      <c r="B206" s="11" t="s">
        <v>725</v>
      </c>
      <c r="C206" s="11">
        <v>3</v>
      </c>
      <c r="D206" s="12">
        <v>45022.134722222225</v>
      </c>
      <c r="E206" s="12">
        <v>45022.222222222219</v>
      </c>
      <c r="F206" s="11" t="s">
        <v>85</v>
      </c>
      <c r="G206" s="11" t="s">
        <v>73</v>
      </c>
      <c r="H206" s="11" t="s">
        <v>109</v>
      </c>
      <c r="I206" s="16">
        <v>20.09</v>
      </c>
      <c r="J206" s="11" t="s">
        <v>75</v>
      </c>
      <c r="K206" s="11">
        <v>533</v>
      </c>
      <c r="L206" s="11" t="s">
        <v>187</v>
      </c>
      <c r="M206" s="11" t="s">
        <v>1542</v>
      </c>
    </row>
    <row r="207" spans="1:13" x14ac:dyDescent="0.35">
      <c r="A207" s="13">
        <v>1</v>
      </c>
      <c r="B207" s="13" t="s">
        <v>1091</v>
      </c>
      <c r="C207" s="13">
        <v>3</v>
      </c>
      <c r="D207" s="14">
        <v>45021.143055555556</v>
      </c>
      <c r="E207" s="14">
        <v>45021.203472222223</v>
      </c>
      <c r="F207" s="13" t="s">
        <v>223</v>
      </c>
      <c r="G207" s="13" t="s">
        <v>86</v>
      </c>
      <c r="H207" s="13" t="s">
        <v>74</v>
      </c>
      <c r="I207" s="17">
        <v>39.619999999999997</v>
      </c>
      <c r="J207" s="13" t="s">
        <v>75</v>
      </c>
      <c r="K207" s="13">
        <v>454</v>
      </c>
      <c r="L207" s="13" t="s">
        <v>110</v>
      </c>
      <c r="M207" s="13" t="s">
        <v>1582</v>
      </c>
    </row>
    <row r="208" spans="1:13" x14ac:dyDescent="0.35">
      <c r="A208" s="13">
        <v>1</v>
      </c>
      <c r="B208" s="13" t="s">
        <v>948</v>
      </c>
      <c r="C208" s="13">
        <v>3</v>
      </c>
      <c r="D208" s="14">
        <v>45022.106944444444</v>
      </c>
      <c r="E208" s="14">
        <v>45022.265277777777</v>
      </c>
      <c r="F208" s="13" t="s">
        <v>223</v>
      </c>
      <c r="G208" s="13" t="s">
        <v>86</v>
      </c>
      <c r="H208" s="13" t="s">
        <v>74</v>
      </c>
      <c r="I208" s="17">
        <v>39.42</v>
      </c>
      <c r="J208" s="13" t="s">
        <v>94</v>
      </c>
      <c r="K208" s="13">
        <v>496</v>
      </c>
      <c r="L208" s="13" t="s">
        <v>164</v>
      </c>
      <c r="M208" s="13" t="s">
        <v>1611</v>
      </c>
    </row>
    <row r="209" spans="1:13" x14ac:dyDescent="0.35">
      <c r="A209" s="11">
        <v>1</v>
      </c>
      <c r="B209" s="11" t="s">
        <v>875</v>
      </c>
      <c r="C209" s="11">
        <v>5</v>
      </c>
      <c r="D209" s="12">
        <v>45017.113888888889</v>
      </c>
      <c r="E209" s="12">
        <v>45017.17291666667</v>
      </c>
      <c r="F209" s="11" t="s">
        <v>85</v>
      </c>
      <c r="G209" s="11" t="s">
        <v>73</v>
      </c>
      <c r="H209" s="11" t="s">
        <v>74</v>
      </c>
      <c r="I209" s="16">
        <v>38.46</v>
      </c>
      <c r="J209" s="11" t="s">
        <v>75</v>
      </c>
      <c r="K209" s="11">
        <v>23</v>
      </c>
      <c r="L209" s="11" t="s">
        <v>101</v>
      </c>
      <c r="M209" s="11" t="s">
        <v>1280</v>
      </c>
    </row>
    <row r="210" spans="1:13" x14ac:dyDescent="0.35">
      <c r="A210" s="13">
        <v>1</v>
      </c>
      <c r="B210" s="13" t="s">
        <v>1117</v>
      </c>
      <c r="C210" s="13">
        <v>2</v>
      </c>
      <c r="D210" s="14">
        <v>45022.134722222225</v>
      </c>
      <c r="E210" s="14">
        <v>45022.254166666666</v>
      </c>
      <c r="F210" s="13" t="s">
        <v>85</v>
      </c>
      <c r="G210" s="13" t="s">
        <v>86</v>
      </c>
      <c r="H210" s="13" t="s">
        <v>74</v>
      </c>
      <c r="I210" s="17">
        <v>31.58</v>
      </c>
      <c r="J210" s="13" t="s">
        <v>88</v>
      </c>
      <c r="K210" s="13">
        <v>606</v>
      </c>
      <c r="L210" s="13" t="s">
        <v>275</v>
      </c>
      <c r="M210" s="13" t="s">
        <v>1682</v>
      </c>
    </row>
    <row r="211" spans="1:13" x14ac:dyDescent="0.35">
      <c r="A211" s="11">
        <v>1</v>
      </c>
      <c r="B211" s="11" t="s">
        <v>1112</v>
      </c>
      <c r="C211" s="11">
        <v>2</v>
      </c>
      <c r="D211" s="12">
        <v>45021.122916666667</v>
      </c>
      <c r="E211" s="12">
        <v>45021.223611111112</v>
      </c>
      <c r="F211" s="11" t="s">
        <v>223</v>
      </c>
      <c r="G211" s="11" t="s">
        <v>73</v>
      </c>
      <c r="H211" s="11" t="s">
        <v>74</v>
      </c>
      <c r="I211" s="16">
        <v>25.26</v>
      </c>
      <c r="J211" s="11" t="s">
        <v>94</v>
      </c>
      <c r="K211" s="11">
        <v>469</v>
      </c>
      <c r="L211" s="11" t="s">
        <v>110</v>
      </c>
      <c r="M211" s="11" t="s">
        <v>1592</v>
      </c>
    </row>
    <row r="212" spans="1:13" x14ac:dyDescent="0.35">
      <c r="A212" s="11">
        <v>1</v>
      </c>
      <c r="B212" s="11" t="s">
        <v>916</v>
      </c>
      <c r="C212" s="11">
        <v>5</v>
      </c>
      <c r="D212" s="12">
        <v>45017.151388888888</v>
      </c>
      <c r="E212" s="12">
        <v>45017.224999999999</v>
      </c>
      <c r="F212" s="11" t="s">
        <v>85</v>
      </c>
      <c r="G212" s="11" t="s">
        <v>86</v>
      </c>
      <c r="H212" s="11" t="s">
        <v>74</v>
      </c>
      <c r="I212" s="16">
        <v>39.1</v>
      </c>
      <c r="J212" s="11" t="s">
        <v>94</v>
      </c>
      <c r="K212" s="11">
        <v>91</v>
      </c>
      <c r="L212" s="11" t="s">
        <v>181</v>
      </c>
      <c r="M212" s="11" t="s">
        <v>1336</v>
      </c>
    </row>
    <row r="213" spans="1:13" x14ac:dyDescent="0.35">
      <c r="A213" s="11">
        <v>1</v>
      </c>
      <c r="B213" s="11" t="s">
        <v>1058</v>
      </c>
      <c r="C213" s="11">
        <v>6</v>
      </c>
      <c r="D213" s="12">
        <v>45020.161111111112</v>
      </c>
      <c r="E213" s="12">
        <v>45020.256249999999</v>
      </c>
      <c r="F213" s="11" t="s">
        <v>223</v>
      </c>
      <c r="G213" s="11" t="s">
        <v>163</v>
      </c>
      <c r="H213" s="11" t="s">
        <v>74</v>
      </c>
      <c r="I213" s="16">
        <v>48.93</v>
      </c>
      <c r="J213" s="11" t="s">
        <v>75</v>
      </c>
      <c r="K213" s="11">
        <v>351</v>
      </c>
      <c r="L213" s="11" t="s">
        <v>89</v>
      </c>
      <c r="M213" s="11" t="s">
        <v>1491</v>
      </c>
    </row>
    <row r="214" spans="1:13" x14ac:dyDescent="0.35">
      <c r="A214" s="13">
        <v>1</v>
      </c>
      <c r="B214" s="13" t="s">
        <v>1073</v>
      </c>
      <c r="C214" s="13">
        <v>5</v>
      </c>
      <c r="D214" s="14">
        <v>45020.007638888892</v>
      </c>
      <c r="E214" s="14">
        <v>45020.106249999997</v>
      </c>
      <c r="F214" s="13" t="s">
        <v>223</v>
      </c>
      <c r="G214" s="13" t="s">
        <v>163</v>
      </c>
      <c r="H214" s="13" t="s">
        <v>109</v>
      </c>
      <c r="I214" s="17">
        <v>39.32</v>
      </c>
      <c r="J214" s="13" t="s">
        <v>94</v>
      </c>
      <c r="K214" s="13">
        <v>384</v>
      </c>
      <c r="L214" s="13" t="s">
        <v>275</v>
      </c>
      <c r="M214" s="13" t="s">
        <v>1538</v>
      </c>
    </row>
    <row r="215" spans="1:13" x14ac:dyDescent="0.35">
      <c r="A215" s="11">
        <v>1</v>
      </c>
      <c r="B215" s="11" t="s">
        <v>1030</v>
      </c>
      <c r="C215" s="11">
        <v>2</v>
      </c>
      <c r="D215" s="12">
        <v>45019.03125</v>
      </c>
      <c r="E215" s="12">
        <v>45019.175694444442</v>
      </c>
      <c r="F215" s="11" t="s">
        <v>223</v>
      </c>
      <c r="G215" s="11" t="s">
        <v>86</v>
      </c>
      <c r="H215" s="11" t="s">
        <v>74</v>
      </c>
      <c r="I215" s="16">
        <v>37.92</v>
      </c>
      <c r="J215" s="11" t="s">
        <v>94</v>
      </c>
      <c r="K215" s="11">
        <v>305</v>
      </c>
      <c r="L215" s="11" t="s">
        <v>101</v>
      </c>
      <c r="M215" s="11" t="s">
        <v>1486</v>
      </c>
    </row>
    <row r="216" spans="1:13" x14ac:dyDescent="0.35">
      <c r="A216" s="11">
        <v>1</v>
      </c>
      <c r="B216" s="11" t="s">
        <v>889</v>
      </c>
      <c r="C216" s="11">
        <v>3</v>
      </c>
      <c r="D216" s="12">
        <v>45022.029166666667</v>
      </c>
      <c r="E216" s="12">
        <v>45022.1875</v>
      </c>
      <c r="F216" s="11" t="s">
        <v>170</v>
      </c>
      <c r="G216" s="11" t="s">
        <v>86</v>
      </c>
      <c r="H216" s="11" t="s">
        <v>109</v>
      </c>
      <c r="I216" s="16">
        <v>39.58</v>
      </c>
      <c r="J216" s="11" t="s">
        <v>94</v>
      </c>
      <c r="K216" s="11">
        <v>479</v>
      </c>
      <c r="L216" s="11" t="s">
        <v>164</v>
      </c>
      <c r="M216" s="11" t="s">
        <v>1601</v>
      </c>
    </row>
    <row r="217" spans="1:13" x14ac:dyDescent="0.35">
      <c r="A217" s="13">
        <v>1</v>
      </c>
      <c r="B217" s="13" t="s">
        <v>672</v>
      </c>
      <c r="C217" s="13">
        <v>1</v>
      </c>
      <c r="D217" s="14">
        <v>45017.083333333336</v>
      </c>
      <c r="E217" s="14">
        <v>45017.170138888891</v>
      </c>
      <c r="F217" s="13" t="s">
        <v>170</v>
      </c>
      <c r="G217" s="13" t="s">
        <v>86</v>
      </c>
      <c r="H217" s="13" t="s">
        <v>87</v>
      </c>
      <c r="I217" s="17">
        <v>13.68</v>
      </c>
      <c r="J217" s="13" t="s">
        <v>75</v>
      </c>
      <c r="K217" s="13">
        <v>40</v>
      </c>
      <c r="L217" s="13" t="s">
        <v>164</v>
      </c>
      <c r="M217" s="13" t="s">
        <v>1293</v>
      </c>
    </row>
    <row r="218" spans="1:13" x14ac:dyDescent="0.35">
      <c r="A218" s="13">
        <v>1</v>
      </c>
      <c r="B218" s="13" t="s">
        <v>660</v>
      </c>
      <c r="C218" s="13">
        <v>3</v>
      </c>
      <c r="D218" s="14">
        <v>45017.055555555555</v>
      </c>
      <c r="E218" s="14">
        <v>45017.206250000003</v>
      </c>
      <c r="F218" s="13" t="s">
        <v>85</v>
      </c>
      <c r="G218" s="13" t="s">
        <v>86</v>
      </c>
      <c r="H218" s="13" t="s">
        <v>109</v>
      </c>
      <c r="I218" s="17">
        <v>43.2</v>
      </c>
      <c r="J218" s="13" t="s">
        <v>75</v>
      </c>
      <c r="K218" s="13">
        <v>56</v>
      </c>
      <c r="L218" s="13" t="s">
        <v>187</v>
      </c>
      <c r="M218" s="13" t="s">
        <v>1287</v>
      </c>
    </row>
    <row r="219" spans="1:13" x14ac:dyDescent="0.35">
      <c r="A219" s="13">
        <v>1</v>
      </c>
      <c r="B219" s="13" t="s">
        <v>1059</v>
      </c>
      <c r="C219" s="13">
        <v>4</v>
      </c>
      <c r="D219" s="14">
        <v>45022.080555555556</v>
      </c>
      <c r="E219" s="14">
        <v>45022.143055555556</v>
      </c>
      <c r="F219" s="13" t="s">
        <v>223</v>
      </c>
      <c r="G219" s="13" t="s">
        <v>73</v>
      </c>
      <c r="H219" s="13" t="s">
        <v>74</v>
      </c>
      <c r="I219" s="17">
        <v>38</v>
      </c>
      <c r="J219" s="13" t="s">
        <v>94</v>
      </c>
      <c r="K219" s="13">
        <v>624</v>
      </c>
      <c r="L219" s="13" t="s">
        <v>164</v>
      </c>
      <c r="M219" s="13" t="s">
        <v>1692</v>
      </c>
    </row>
    <row r="220" spans="1:13" x14ac:dyDescent="0.35">
      <c r="A220" s="13">
        <v>1</v>
      </c>
      <c r="B220" s="13" t="s">
        <v>1199</v>
      </c>
      <c r="C220" s="13">
        <v>3</v>
      </c>
      <c r="D220" s="14">
        <v>45023.002083333333</v>
      </c>
      <c r="E220" s="14">
        <v>45023.0625</v>
      </c>
      <c r="F220" s="13" t="s">
        <v>85</v>
      </c>
      <c r="G220" s="13" t="s">
        <v>73</v>
      </c>
      <c r="H220" s="13" t="s">
        <v>74</v>
      </c>
      <c r="I220" s="17">
        <v>41.29</v>
      </c>
      <c r="J220" s="13" t="s">
        <v>75</v>
      </c>
      <c r="K220" s="13">
        <v>674</v>
      </c>
      <c r="L220" s="13" t="s">
        <v>221</v>
      </c>
      <c r="M220" s="13" t="s">
        <v>1729</v>
      </c>
    </row>
    <row r="221" spans="1:13" x14ac:dyDescent="0.35">
      <c r="A221" s="11">
        <v>1</v>
      </c>
      <c r="B221" s="11" t="s">
        <v>1135</v>
      </c>
      <c r="C221" s="11">
        <v>2</v>
      </c>
      <c r="D221" s="12">
        <v>45022.081944444442</v>
      </c>
      <c r="E221" s="12">
        <v>45022.195833333331</v>
      </c>
      <c r="F221" s="11" t="s">
        <v>170</v>
      </c>
      <c r="G221" s="11" t="s">
        <v>86</v>
      </c>
      <c r="H221" s="11" t="s">
        <v>74</v>
      </c>
      <c r="I221" s="16">
        <v>25.91</v>
      </c>
      <c r="J221" s="11" t="s">
        <v>88</v>
      </c>
      <c r="K221" s="11">
        <v>529</v>
      </c>
      <c r="L221" s="11" t="s">
        <v>181</v>
      </c>
      <c r="M221" s="11" t="s">
        <v>1628</v>
      </c>
    </row>
    <row r="222" spans="1:13" x14ac:dyDescent="0.35">
      <c r="A222" s="13">
        <v>1</v>
      </c>
      <c r="B222" s="13" t="s">
        <v>1154</v>
      </c>
      <c r="C222" s="13">
        <v>6</v>
      </c>
      <c r="D222" s="14">
        <v>45022.111111111109</v>
      </c>
      <c r="E222" s="14">
        <v>45022.185416666667</v>
      </c>
      <c r="F222" s="13" t="s">
        <v>85</v>
      </c>
      <c r="G222" s="13" t="s">
        <v>86</v>
      </c>
      <c r="H222" s="13" t="s">
        <v>74</v>
      </c>
      <c r="I222" s="17">
        <v>38.4</v>
      </c>
      <c r="J222" s="13" t="s">
        <v>75</v>
      </c>
      <c r="K222" s="13">
        <v>570</v>
      </c>
      <c r="L222" s="13" t="s">
        <v>110</v>
      </c>
      <c r="M222" s="13" t="s">
        <v>1572</v>
      </c>
    </row>
    <row r="223" spans="1:13" x14ac:dyDescent="0.35">
      <c r="A223" s="13">
        <v>1</v>
      </c>
      <c r="B223" s="13" t="s">
        <v>1098</v>
      </c>
      <c r="C223" s="13">
        <v>6</v>
      </c>
      <c r="D223" s="14">
        <v>45022.047222222223</v>
      </c>
      <c r="E223" s="14">
        <v>45022.11041666667</v>
      </c>
      <c r="F223" s="13" t="s">
        <v>170</v>
      </c>
      <c r="G223" s="13" t="s">
        <v>86</v>
      </c>
      <c r="H223" s="13" t="s">
        <v>74</v>
      </c>
      <c r="I223" s="17">
        <v>28.33</v>
      </c>
      <c r="J223" s="13" t="s">
        <v>88</v>
      </c>
      <c r="K223" s="13">
        <v>550</v>
      </c>
      <c r="L223" s="13" t="s">
        <v>89</v>
      </c>
      <c r="M223" s="13" t="s">
        <v>1646</v>
      </c>
    </row>
    <row r="224" spans="1:13" x14ac:dyDescent="0.35">
      <c r="A224" s="11">
        <v>1</v>
      </c>
      <c r="B224" s="11" t="s">
        <v>704</v>
      </c>
      <c r="C224" s="11">
        <v>5</v>
      </c>
      <c r="D224" s="12">
        <v>45018.106249999997</v>
      </c>
      <c r="E224" s="12">
        <v>45018.200694444444</v>
      </c>
      <c r="F224" s="11" t="s">
        <v>170</v>
      </c>
      <c r="G224" s="11" t="s">
        <v>86</v>
      </c>
      <c r="H224" s="11" t="s">
        <v>74</v>
      </c>
      <c r="I224" s="16">
        <v>46.96</v>
      </c>
      <c r="J224" s="11" t="s">
        <v>75</v>
      </c>
      <c r="K224" s="11">
        <v>219</v>
      </c>
      <c r="L224" s="11" t="s">
        <v>275</v>
      </c>
      <c r="M224" s="11" t="s">
        <v>1348</v>
      </c>
    </row>
    <row r="225" spans="1:13" x14ac:dyDescent="0.35">
      <c r="A225" s="11">
        <v>10</v>
      </c>
      <c r="B225" s="11" t="s">
        <v>929</v>
      </c>
      <c r="C225" s="11">
        <v>2</v>
      </c>
      <c r="D225" s="12">
        <v>45017.059027777781</v>
      </c>
      <c r="E225" s="12">
        <v>45017.101388888892</v>
      </c>
      <c r="F225" s="11" t="s">
        <v>72</v>
      </c>
      <c r="G225" s="11" t="s">
        <v>163</v>
      </c>
      <c r="H225" s="11" t="s">
        <v>74</v>
      </c>
      <c r="I225" s="16">
        <v>42.95</v>
      </c>
      <c r="J225" s="11" t="s">
        <v>75</v>
      </c>
      <c r="K225" s="11">
        <v>109</v>
      </c>
      <c r="L225" s="11" t="s">
        <v>187</v>
      </c>
      <c r="M225" s="11" t="s">
        <v>1352</v>
      </c>
    </row>
    <row r="226" spans="1:13" x14ac:dyDescent="0.35">
      <c r="A226" s="13">
        <v>10</v>
      </c>
      <c r="B226" s="13" t="s">
        <v>979</v>
      </c>
      <c r="C226" s="13">
        <v>4</v>
      </c>
      <c r="D226" s="14">
        <v>45018.113194444442</v>
      </c>
      <c r="E226" s="14">
        <v>45018.186805555553</v>
      </c>
      <c r="F226" s="13" t="s">
        <v>100</v>
      </c>
      <c r="G226" s="13" t="s">
        <v>163</v>
      </c>
      <c r="H226" s="13" t="s">
        <v>74</v>
      </c>
      <c r="I226" s="17">
        <v>14.67</v>
      </c>
      <c r="J226" s="13" t="s">
        <v>75</v>
      </c>
      <c r="K226" s="13">
        <v>210</v>
      </c>
      <c r="L226" s="13" t="s">
        <v>275</v>
      </c>
      <c r="M226" s="13" t="s">
        <v>1420</v>
      </c>
    </row>
    <row r="227" spans="1:13" x14ac:dyDescent="0.35">
      <c r="A227" s="11">
        <v>10</v>
      </c>
      <c r="B227" s="11" t="s">
        <v>958</v>
      </c>
      <c r="C227" s="11">
        <v>3</v>
      </c>
      <c r="D227" s="12">
        <v>45018.097916666666</v>
      </c>
      <c r="E227" s="12">
        <v>45018.216666666667</v>
      </c>
      <c r="F227" s="11" t="s">
        <v>170</v>
      </c>
      <c r="G227" s="11" t="s">
        <v>73</v>
      </c>
      <c r="H227" s="11" t="s">
        <v>74</v>
      </c>
      <c r="I227" s="16">
        <v>41.9</v>
      </c>
      <c r="J227" s="11" t="s">
        <v>88</v>
      </c>
      <c r="K227" s="11">
        <v>165</v>
      </c>
      <c r="L227" s="11" t="s">
        <v>76</v>
      </c>
      <c r="M227" s="11" t="s">
        <v>1390</v>
      </c>
    </row>
    <row r="228" spans="1:13" x14ac:dyDescent="0.35">
      <c r="A228" s="11">
        <v>10</v>
      </c>
      <c r="B228" s="11" t="s">
        <v>1089</v>
      </c>
      <c r="C228" s="11">
        <v>1</v>
      </c>
      <c r="D228" s="12">
        <v>45021.067361111112</v>
      </c>
      <c r="E228" s="12">
        <v>45021.171527777777</v>
      </c>
      <c r="F228" s="11" t="s">
        <v>223</v>
      </c>
      <c r="G228" s="11" t="s">
        <v>86</v>
      </c>
      <c r="H228" s="11" t="s">
        <v>74</v>
      </c>
      <c r="I228" s="16">
        <v>17.57</v>
      </c>
      <c r="J228" s="11" t="s">
        <v>88</v>
      </c>
      <c r="K228" s="11">
        <v>421</v>
      </c>
      <c r="L228" s="11" t="s">
        <v>101</v>
      </c>
      <c r="M228" s="11" t="s">
        <v>1561</v>
      </c>
    </row>
    <row r="229" spans="1:13" x14ac:dyDescent="0.35">
      <c r="A229" s="13">
        <v>10</v>
      </c>
      <c r="B229" s="13" t="s">
        <v>884</v>
      </c>
      <c r="C229" s="13">
        <v>6</v>
      </c>
      <c r="D229" s="14">
        <v>45017.109722222223</v>
      </c>
      <c r="E229" s="14">
        <v>45017.161805555559</v>
      </c>
      <c r="F229" s="13" t="s">
        <v>72</v>
      </c>
      <c r="G229" s="13" t="s">
        <v>86</v>
      </c>
      <c r="H229" s="13" t="s">
        <v>109</v>
      </c>
      <c r="I229" s="17">
        <v>16.309999999999999</v>
      </c>
      <c r="J229" s="13" t="s">
        <v>94</v>
      </c>
      <c r="K229" s="13">
        <v>38</v>
      </c>
      <c r="L229" s="13" t="s">
        <v>101</v>
      </c>
      <c r="M229" s="13" t="s">
        <v>1292</v>
      </c>
    </row>
    <row r="230" spans="1:13" x14ac:dyDescent="0.35">
      <c r="A230" s="13">
        <v>10</v>
      </c>
      <c r="B230" s="13" t="s">
        <v>1149</v>
      </c>
      <c r="C230" s="13">
        <v>6</v>
      </c>
      <c r="D230" s="14">
        <v>45022.0625</v>
      </c>
      <c r="E230" s="14">
        <v>45022.121527777781</v>
      </c>
      <c r="F230" s="13" t="s">
        <v>170</v>
      </c>
      <c r="G230" s="13" t="s">
        <v>86</v>
      </c>
      <c r="H230" s="13" t="s">
        <v>109</v>
      </c>
      <c r="I230" s="17">
        <v>19.600000000000001</v>
      </c>
      <c r="J230" s="13" t="s">
        <v>88</v>
      </c>
      <c r="K230" s="13">
        <v>554</v>
      </c>
      <c r="L230" s="13" t="s">
        <v>181</v>
      </c>
      <c r="M230" s="13" t="s">
        <v>1650</v>
      </c>
    </row>
    <row r="231" spans="1:13" x14ac:dyDescent="0.35">
      <c r="A231" s="11">
        <v>10</v>
      </c>
      <c r="B231" s="11" t="s">
        <v>867</v>
      </c>
      <c r="C231" s="11">
        <v>4</v>
      </c>
      <c r="D231" s="12">
        <v>45021.051388888889</v>
      </c>
      <c r="E231" s="12">
        <v>45021.131249999999</v>
      </c>
      <c r="F231" s="11" t="s">
        <v>72</v>
      </c>
      <c r="G231" s="11" t="s">
        <v>86</v>
      </c>
      <c r="H231" s="11" t="s">
        <v>74</v>
      </c>
      <c r="I231" s="16">
        <v>45.77</v>
      </c>
      <c r="J231" s="11" t="s">
        <v>94</v>
      </c>
      <c r="K231" s="11">
        <v>433</v>
      </c>
      <c r="L231" s="11" t="s">
        <v>95</v>
      </c>
      <c r="M231" s="11" t="s">
        <v>1569</v>
      </c>
    </row>
    <row r="232" spans="1:13" x14ac:dyDescent="0.35">
      <c r="A232" s="11">
        <v>10</v>
      </c>
      <c r="B232" s="11" t="s">
        <v>1216</v>
      </c>
      <c r="C232" s="11">
        <v>4</v>
      </c>
      <c r="D232" s="12">
        <v>45023.074999999997</v>
      </c>
      <c r="E232" s="12">
        <v>45023.138888888891</v>
      </c>
      <c r="F232" s="11" t="s">
        <v>72</v>
      </c>
      <c r="G232" s="11" t="s">
        <v>86</v>
      </c>
      <c r="H232" s="11" t="s">
        <v>87</v>
      </c>
      <c r="I232" s="16">
        <v>18.66</v>
      </c>
      <c r="J232" s="11" t="s">
        <v>88</v>
      </c>
      <c r="K232" s="11">
        <v>725</v>
      </c>
      <c r="L232" s="11" t="s">
        <v>101</v>
      </c>
      <c r="M232" s="11" t="s">
        <v>1762</v>
      </c>
    </row>
    <row r="233" spans="1:13" x14ac:dyDescent="0.35">
      <c r="A233" s="11">
        <v>10</v>
      </c>
      <c r="B233" s="11" t="s">
        <v>879</v>
      </c>
      <c r="C233" s="11">
        <v>1</v>
      </c>
      <c r="D233" s="12">
        <v>45022.058333333334</v>
      </c>
      <c r="E233" s="12">
        <v>45022.145138888889</v>
      </c>
      <c r="F233" s="11" t="s">
        <v>85</v>
      </c>
      <c r="G233" s="11" t="s">
        <v>86</v>
      </c>
      <c r="H233" s="11" t="s">
        <v>74</v>
      </c>
      <c r="I233" s="16">
        <v>28.9</v>
      </c>
      <c r="J233" s="11" t="s">
        <v>88</v>
      </c>
      <c r="K233" s="11">
        <v>607</v>
      </c>
      <c r="L233" s="11" t="s">
        <v>221</v>
      </c>
      <c r="M233" s="11" t="s">
        <v>1514</v>
      </c>
    </row>
    <row r="234" spans="1:13" x14ac:dyDescent="0.35">
      <c r="A234" s="13">
        <v>10</v>
      </c>
      <c r="B234" s="13" t="s">
        <v>948</v>
      </c>
      <c r="C234" s="13">
        <v>6</v>
      </c>
      <c r="D234" s="14">
        <v>45018.161111111112</v>
      </c>
      <c r="E234" s="14">
        <v>45018.249305555553</v>
      </c>
      <c r="F234" s="13" t="s">
        <v>170</v>
      </c>
      <c r="G234" s="13" t="s">
        <v>86</v>
      </c>
      <c r="H234" s="13" t="s">
        <v>109</v>
      </c>
      <c r="I234" s="17">
        <v>46.26</v>
      </c>
      <c r="J234" s="13" t="s">
        <v>88</v>
      </c>
      <c r="K234" s="13">
        <v>148</v>
      </c>
      <c r="L234" s="13" t="s">
        <v>110</v>
      </c>
      <c r="M234" s="13" t="s">
        <v>1377</v>
      </c>
    </row>
    <row r="235" spans="1:13" x14ac:dyDescent="0.35">
      <c r="A235" s="13">
        <v>10</v>
      </c>
      <c r="B235" s="13" t="s">
        <v>492</v>
      </c>
      <c r="C235" s="13">
        <v>6</v>
      </c>
      <c r="D235" s="14">
        <v>45020.076388888891</v>
      </c>
      <c r="E235" s="14">
        <v>45020.164583333331</v>
      </c>
      <c r="F235" s="13" t="s">
        <v>170</v>
      </c>
      <c r="G235" s="13" t="s">
        <v>163</v>
      </c>
      <c r="H235" s="13" t="s">
        <v>74</v>
      </c>
      <c r="I235" s="17">
        <v>32.17</v>
      </c>
      <c r="J235" s="13" t="s">
        <v>88</v>
      </c>
      <c r="K235" s="13">
        <v>330</v>
      </c>
      <c r="L235" s="13" t="s">
        <v>95</v>
      </c>
      <c r="M235" s="13" t="s">
        <v>1506</v>
      </c>
    </row>
    <row r="236" spans="1:13" x14ac:dyDescent="0.35">
      <c r="A236" s="11">
        <v>10</v>
      </c>
      <c r="B236" s="11" t="s">
        <v>1161</v>
      </c>
      <c r="C236" s="11">
        <v>4</v>
      </c>
      <c r="D236" s="12">
        <v>45022.134722222225</v>
      </c>
      <c r="E236" s="12">
        <v>45022.247916666667</v>
      </c>
      <c r="F236" s="11" t="s">
        <v>72</v>
      </c>
      <c r="G236" s="11" t="s">
        <v>86</v>
      </c>
      <c r="H236" s="11" t="s">
        <v>109</v>
      </c>
      <c r="I236" s="16">
        <v>28.96</v>
      </c>
      <c r="J236" s="11" t="s">
        <v>75</v>
      </c>
      <c r="K236" s="11">
        <v>589</v>
      </c>
      <c r="L236" s="11" t="s">
        <v>174</v>
      </c>
      <c r="M236" s="11" t="s">
        <v>1669</v>
      </c>
    </row>
    <row r="237" spans="1:13" x14ac:dyDescent="0.35">
      <c r="A237" s="13">
        <v>10</v>
      </c>
      <c r="B237" s="13" t="s">
        <v>1203</v>
      </c>
      <c r="C237" s="13">
        <v>6</v>
      </c>
      <c r="D237" s="14">
        <v>45023.145138888889</v>
      </c>
      <c r="E237" s="14">
        <v>45023.194444444445</v>
      </c>
      <c r="F237" s="13" t="s">
        <v>72</v>
      </c>
      <c r="G237" s="13" t="s">
        <v>73</v>
      </c>
      <c r="H237" s="13" t="s">
        <v>74</v>
      </c>
      <c r="I237" s="17">
        <v>48.15</v>
      </c>
      <c r="J237" s="13" t="s">
        <v>88</v>
      </c>
      <c r="K237" s="13">
        <v>684</v>
      </c>
      <c r="L237" s="13" t="s">
        <v>101</v>
      </c>
      <c r="M237" s="13" t="s">
        <v>1738</v>
      </c>
    </row>
    <row r="238" spans="1:13" x14ac:dyDescent="0.35">
      <c r="A238" s="13">
        <v>10</v>
      </c>
      <c r="B238" s="13" t="s">
        <v>964</v>
      </c>
      <c r="C238" s="13">
        <v>1</v>
      </c>
      <c r="D238" s="14">
        <v>45018.097916666666</v>
      </c>
      <c r="E238" s="14">
        <v>45018.214583333334</v>
      </c>
      <c r="F238" s="13" t="s">
        <v>100</v>
      </c>
      <c r="G238" s="13" t="s">
        <v>73</v>
      </c>
      <c r="H238" s="13" t="s">
        <v>74</v>
      </c>
      <c r="I238" s="17">
        <v>46.61</v>
      </c>
      <c r="J238" s="13" t="s">
        <v>94</v>
      </c>
      <c r="K238" s="13">
        <v>180</v>
      </c>
      <c r="L238" s="13" t="s">
        <v>89</v>
      </c>
      <c r="M238" s="13" t="s">
        <v>1399</v>
      </c>
    </row>
    <row r="239" spans="1:13" x14ac:dyDescent="0.35">
      <c r="A239" s="11">
        <v>10</v>
      </c>
      <c r="B239" s="11" t="s">
        <v>367</v>
      </c>
      <c r="C239" s="11">
        <v>5</v>
      </c>
      <c r="D239" s="12">
        <v>45017.15902777778</v>
      </c>
      <c r="E239" s="12">
        <v>45017.265277777777</v>
      </c>
      <c r="F239" s="11" t="s">
        <v>100</v>
      </c>
      <c r="G239" s="11" t="s">
        <v>86</v>
      </c>
      <c r="H239" s="11" t="s">
        <v>74</v>
      </c>
      <c r="I239" s="16">
        <v>42.87</v>
      </c>
      <c r="J239" s="11" t="s">
        <v>88</v>
      </c>
      <c r="K239" s="11">
        <v>61</v>
      </c>
      <c r="L239" s="11" t="s">
        <v>101</v>
      </c>
      <c r="M239" s="11" t="s">
        <v>1312</v>
      </c>
    </row>
    <row r="240" spans="1:13" x14ac:dyDescent="0.35">
      <c r="A240" s="13">
        <v>10</v>
      </c>
      <c r="B240" s="13" t="s">
        <v>743</v>
      </c>
      <c r="C240" s="13">
        <v>1</v>
      </c>
      <c r="D240" s="14">
        <v>45017.074305555558</v>
      </c>
      <c r="E240" s="14">
        <v>45017.152083333334</v>
      </c>
      <c r="F240" s="13" t="s">
        <v>85</v>
      </c>
      <c r="G240" s="13" t="s">
        <v>86</v>
      </c>
      <c r="H240" s="13" t="s">
        <v>74</v>
      </c>
      <c r="I240" s="17">
        <v>27.97</v>
      </c>
      <c r="J240" s="13" t="s">
        <v>75</v>
      </c>
      <c r="K240" s="13">
        <v>46</v>
      </c>
      <c r="L240" s="13" t="s">
        <v>101</v>
      </c>
      <c r="M240" s="13" t="s">
        <v>1298</v>
      </c>
    </row>
    <row r="241" spans="1:13" x14ac:dyDescent="0.35">
      <c r="A241" s="13">
        <v>10</v>
      </c>
      <c r="B241" s="13" t="s">
        <v>559</v>
      </c>
      <c r="C241" s="13">
        <v>6</v>
      </c>
      <c r="D241" s="14">
        <v>45018.128472222219</v>
      </c>
      <c r="E241" s="14">
        <v>45018.240972222222</v>
      </c>
      <c r="F241" s="13" t="s">
        <v>223</v>
      </c>
      <c r="G241" s="13" t="s">
        <v>73</v>
      </c>
      <c r="H241" s="13" t="s">
        <v>74</v>
      </c>
      <c r="I241" s="17">
        <v>36.43</v>
      </c>
      <c r="J241" s="13" t="s">
        <v>94</v>
      </c>
      <c r="K241" s="13">
        <v>254</v>
      </c>
      <c r="L241" s="13" t="s">
        <v>221</v>
      </c>
      <c r="M241" s="13" t="s">
        <v>1451</v>
      </c>
    </row>
    <row r="242" spans="1:13" x14ac:dyDescent="0.35">
      <c r="A242" s="11">
        <v>10</v>
      </c>
      <c r="B242" s="11" t="s">
        <v>1197</v>
      </c>
      <c r="C242" s="11">
        <v>4</v>
      </c>
      <c r="D242" s="12">
        <v>45023.042361111111</v>
      </c>
      <c r="E242" s="12">
        <v>45023.19027777778</v>
      </c>
      <c r="F242" s="11" t="s">
        <v>170</v>
      </c>
      <c r="G242" s="11" t="s">
        <v>86</v>
      </c>
      <c r="H242" s="11" t="s">
        <v>74</v>
      </c>
      <c r="I242" s="16">
        <v>10.68</v>
      </c>
      <c r="J242" s="11" t="s">
        <v>75</v>
      </c>
      <c r="K242" s="11">
        <v>669</v>
      </c>
      <c r="L242" s="11" t="s">
        <v>275</v>
      </c>
      <c r="M242" s="11" t="s">
        <v>1724</v>
      </c>
    </row>
    <row r="243" spans="1:13" x14ac:dyDescent="0.35">
      <c r="A243" s="13">
        <v>10</v>
      </c>
      <c r="B243" s="13" t="s">
        <v>1121</v>
      </c>
      <c r="C243" s="13">
        <v>4</v>
      </c>
      <c r="D243" s="14">
        <v>45022</v>
      </c>
      <c r="E243" s="14">
        <v>45022.081944444442</v>
      </c>
      <c r="F243" s="13" t="s">
        <v>170</v>
      </c>
      <c r="G243" s="13" t="s">
        <v>86</v>
      </c>
      <c r="H243" s="13" t="s">
        <v>109</v>
      </c>
      <c r="I243" s="17">
        <v>37.380000000000003</v>
      </c>
      <c r="J243" s="13" t="s">
        <v>75</v>
      </c>
      <c r="K243" s="13">
        <v>488</v>
      </c>
      <c r="L243" s="13" t="s">
        <v>164</v>
      </c>
      <c r="M243" s="13" t="s">
        <v>1606</v>
      </c>
    </row>
    <row r="244" spans="1:13" x14ac:dyDescent="0.35">
      <c r="A244" s="11">
        <v>10</v>
      </c>
      <c r="B244" s="11" t="s">
        <v>862</v>
      </c>
      <c r="C244" s="11">
        <v>6</v>
      </c>
      <c r="D244" s="12">
        <v>45017.046527777777</v>
      </c>
      <c r="E244" s="12">
        <v>45017.159722222219</v>
      </c>
      <c r="F244" s="11" t="s">
        <v>170</v>
      </c>
      <c r="G244" s="11" t="s">
        <v>86</v>
      </c>
      <c r="H244" s="11" t="s">
        <v>109</v>
      </c>
      <c r="I244" s="16">
        <v>48.55</v>
      </c>
      <c r="J244" s="11" t="s">
        <v>94</v>
      </c>
      <c r="K244" s="11">
        <v>1</v>
      </c>
      <c r="L244" s="11" t="s">
        <v>181</v>
      </c>
      <c r="M244" s="11" t="s">
        <v>1262</v>
      </c>
    </row>
    <row r="245" spans="1:13" x14ac:dyDescent="0.35">
      <c r="A245" s="11">
        <v>10</v>
      </c>
      <c r="B245" s="11" t="s">
        <v>1228</v>
      </c>
      <c r="C245" s="11">
        <v>3</v>
      </c>
      <c r="D245" s="12">
        <v>45023.047222222223</v>
      </c>
      <c r="E245" s="12">
        <v>45023.164583333331</v>
      </c>
      <c r="F245" s="11" t="s">
        <v>100</v>
      </c>
      <c r="G245" s="11" t="s">
        <v>163</v>
      </c>
      <c r="H245" s="11" t="s">
        <v>74</v>
      </c>
      <c r="I245" s="16">
        <v>15.98</v>
      </c>
      <c r="J245" s="11" t="s">
        <v>94</v>
      </c>
      <c r="K245" s="11">
        <v>767</v>
      </c>
      <c r="L245" s="11" t="s">
        <v>187</v>
      </c>
      <c r="M245" s="11" t="s">
        <v>1788</v>
      </c>
    </row>
    <row r="246" spans="1:13" x14ac:dyDescent="0.35">
      <c r="A246" s="13">
        <v>10</v>
      </c>
      <c r="B246" s="13" t="s">
        <v>1163</v>
      </c>
      <c r="C246" s="13">
        <v>6</v>
      </c>
      <c r="D246" s="14">
        <v>45023.05</v>
      </c>
      <c r="E246" s="14">
        <v>45023.152083333334</v>
      </c>
      <c r="F246" s="13" t="s">
        <v>223</v>
      </c>
      <c r="G246" s="13" t="s">
        <v>86</v>
      </c>
      <c r="H246" s="13" t="s">
        <v>87</v>
      </c>
      <c r="I246" s="17">
        <v>15.83</v>
      </c>
      <c r="J246" s="13" t="s">
        <v>94</v>
      </c>
      <c r="K246" s="13">
        <v>686</v>
      </c>
      <c r="L246" s="13" t="s">
        <v>221</v>
      </c>
      <c r="M246" s="13" t="s">
        <v>1739</v>
      </c>
    </row>
    <row r="247" spans="1:13" x14ac:dyDescent="0.35">
      <c r="A247" s="13">
        <v>10</v>
      </c>
      <c r="B247" s="13" t="s">
        <v>1094</v>
      </c>
      <c r="C247" s="13">
        <v>2</v>
      </c>
      <c r="D247" s="14">
        <v>45021.146527777775</v>
      </c>
      <c r="E247" s="14">
        <v>45021.245833333334</v>
      </c>
      <c r="F247" s="13" t="s">
        <v>72</v>
      </c>
      <c r="G247" s="13" t="s">
        <v>73</v>
      </c>
      <c r="H247" s="13" t="s">
        <v>74</v>
      </c>
      <c r="I247" s="17">
        <v>18.71</v>
      </c>
      <c r="J247" s="13" t="s">
        <v>75</v>
      </c>
      <c r="K247" s="13">
        <v>432</v>
      </c>
      <c r="L247" s="13" t="s">
        <v>110</v>
      </c>
      <c r="M247" s="13" t="s">
        <v>1568</v>
      </c>
    </row>
    <row r="248" spans="1:13" x14ac:dyDescent="0.35">
      <c r="A248" s="11">
        <v>10</v>
      </c>
      <c r="B248" s="11" t="s">
        <v>885</v>
      </c>
      <c r="C248" s="11">
        <v>1</v>
      </c>
      <c r="D248" s="12">
        <v>45018.129166666666</v>
      </c>
      <c r="E248" s="12">
        <v>45018.226388888892</v>
      </c>
      <c r="F248" s="11" t="s">
        <v>100</v>
      </c>
      <c r="G248" s="11" t="s">
        <v>163</v>
      </c>
      <c r="H248" s="11" t="s">
        <v>109</v>
      </c>
      <c r="I248" s="16">
        <v>42.84</v>
      </c>
      <c r="J248" s="11" t="s">
        <v>88</v>
      </c>
      <c r="K248" s="11">
        <v>153</v>
      </c>
      <c r="L248" s="11" t="s">
        <v>221</v>
      </c>
      <c r="M248" s="11" t="s">
        <v>1381</v>
      </c>
    </row>
    <row r="249" spans="1:13" x14ac:dyDescent="0.35">
      <c r="A249" s="11">
        <v>10</v>
      </c>
      <c r="B249" s="11" t="s">
        <v>868</v>
      </c>
      <c r="C249" s="11">
        <v>3</v>
      </c>
      <c r="D249" s="12">
        <v>45019.099305555559</v>
      </c>
      <c r="E249" s="12">
        <v>45019.240277777775</v>
      </c>
      <c r="F249" s="11" t="s">
        <v>223</v>
      </c>
      <c r="G249" s="11" t="s">
        <v>163</v>
      </c>
      <c r="H249" s="11" t="s">
        <v>109</v>
      </c>
      <c r="I249" s="16">
        <v>43.14</v>
      </c>
      <c r="J249" s="11" t="s">
        <v>94</v>
      </c>
      <c r="K249" s="11">
        <v>313</v>
      </c>
      <c r="L249" s="11" t="s">
        <v>181</v>
      </c>
      <c r="M249" s="11" t="s">
        <v>1492</v>
      </c>
    </row>
    <row r="250" spans="1:13" x14ac:dyDescent="0.35">
      <c r="A250" s="13">
        <v>11</v>
      </c>
      <c r="B250" s="13" t="s">
        <v>943</v>
      </c>
      <c r="C250" s="13">
        <v>4</v>
      </c>
      <c r="D250" s="14">
        <v>45018.15902777778</v>
      </c>
      <c r="E250" s="14">
        <v>45018.270138888889</v>
      </c>
      <c r="F250" s="13" t="s">
        <v>100</v>
      </c>
      <c r="G250" s="13" t="s">
        <v>86</v>
      </c>
      <c r="H250" s="13" t="s">
        <v>87</v>
      </c>
      <c r="I250" s="17">
        <v>32.130000000000003</v>
      </c>
      <c r="J250" s="13" t="s">
        <v>75</v>
      </c>
      <c r="K250" s="13">
        <v>140</v>
      </c>
      <c r="L250" s="13" t="s">
        <v>221</v>
      </c>
      <c r="M250" s="13" t="s">
        <v>1372</v>
      </c>
    </row>
    <row r="251" spans="1:13" x14ac:dyDescent="0.35">
      <c r="A251" s="11">
        <v>11</v>
      </c>
      <c r="B251" s="11" t="s">
        <v>1047</v>
      </c>
      <c r="C251" s="11">
        <v>2</v>
      </c>
      <c r="D251" s="12">
        <v>45020.068055555559</v>
      </c>
      <c r="E251" s="12">
        <v>45020.188194444447</v>
      </c>
      <c r="F251" s="11" t="s">
        <v>85</v>
      </c>
      <c r="G251" s="11" t="s">
        <v>73</v>
      </c>
      <c r="H251" s="11" t="s">
        <v>74</v>
      </c>
      <c r="I251" s="16">
        <v>19.28</v>
      </c>
      <c r="J251" s="11" t="s">
        <v>94</v>
      </c>
      <c r="K251" s="11">
        <v>337</v>
      </c>
      <c r="L251" s="11" t="s">
        <v>89</v>
      </c>
      <c r="M251" s="11" t="s">
        <v>1511</v>
      </c>
    </row>
    <row r="252" spans="1:13" x14ac:dyDescent="0.35">
      <c r="A252" s="13">
        <v>11</v>
      </c>
      <c r="B252" s="13" t="s">
        <v>1025</v>
      </c>
      <c r="C252" s="13">
        <v>4</v>
      </c>
      <c r="D252" s="14">
        <v>45019.134722222225</v>
      </c>
      <c r="E252" s="14">
        <v>45019.228472222225</v>
      </c>
      <c r="F252" s="13" t="s">
        <v>85</v>
      </c>
      <c r="G252" s="13" t="s">
        <v>163</v>
      </c>
      <c r="H252" s="13" t="s">
        <v>74</v>
      </c>
      <c r="I252" s="17">
        <v>23.24</v>
      </c>
      <c r="J252" s="13" t="s">
        <v>94</v>
      </c>
      <c r="K252" s="13">
        <v>298</v>
      </c>
      <c r="L252" s="13" t="s">
        <v>95</v>
      </c>
      <c r="M252" s="13" t="s">
        <v>1480</v>
      </c>
    </row>
    <row r="253" spans="1:13" x14ac:dyDescent="0.35">
      <c r="A253" s="13">
        <v>11</v>
      </c>
      <c r="B253" s="13" t="s">
        <v>1136</v>
      </c>
      <c r="C253" s="13">
        <v>3</v>
      </c>
      <c r="D253" s="14">
        <v>45023.147916666669</v>
      </c>
      <c r="E253" s="14">
        <v>45023.209722222222</v>
      </c>
      <c r="F253" s="13" t="s">
        <v>170</v>
      </c>
      <c r="G253" s="13" t="s">
        <v>86</v>
      </c>
      <c r="H253" s="13" t="s">
        <v>109</v>
      </c>
      <c r="I253" s="17">
        <v>38.21</v>
      </c>
      <c r="J253" s="13" t="s">
        <v>75</v>
      </c>
      <c r="K253" s="13">
        <v>650</v>
      </c>
      <c r="L253" s="13" t="s">
        <v>164</v>
      </c>
      <c r="M253" s="13" t="s">
        <v>1710</v>
      </c>
    </row>
    <row r="254" spans="1:13" x14ac:dyDescent="0.35">
      <c r="A254" s="11">
        <v>11</v>
      </c>
      <c r="B254" s="11" t="s">
        <v>1012</v>
      </c>
      <c r="C254" s="11">
        <v>2</v>
      </c>
      <c r="D254" s="12">
        <v>45019.123611111114</v>
      </c>
      <c r="E254" s="12">
        <v>45019.177083333336</v>
      </c>
      <c r="F254" s="11" t="s">
        <v>100</v>
      </c>
      <c r="G254" s="11" t="s">
        <v>86</v>
      </c>
      <c r="H254" s="11" t="s">
        <v>109</v>
      </c>
      <c r="I254" s="16">
        <v>39.17</v>
      </c>
      <c r="J254" s="11" t="s">
        <v>75</v>
      </c>
      <c r="K254" s="11">
        <v>269</v>
      </c>
      <c r="L254" s="11" t="s">
        <v>275</v>
      </c>
      <c r="M254" s="11" t="s">
        <v>1460</v>
      </c>
    </row>
    <row r="255" spans="1:13" x14ac:dyDescent="0.35">
      <c r="A255" s="11">
        <v>11</v>
      </c>
      <c r="B255" s="11" t="s">
        <v>961</v>
      </c>
      <c r="C255" s="11">
        <v>3</v>
      </c>
      <c r="D255" s="12">
        <v>45018.012499999997</v>
      </c>
      <c r="E255" s="12">
        <v>45018.154861111114</v>
      </c>
      <c r="F255" s="11" t="s">
        <v>72</v>
      </c>
      <c r="G255" s="11" t="s">
        <v>86</v>
      </c>
      <c r="H255" s="11" t="s">
        <v>74</v>
      </c>
      <c r="I255" s="16">
        <v>48.73</v>
      </c>
      <c r="J255" s="11" t="s">
        <v>88</v>
      </c>
      <c r="K255" s="11">
        <v>173</v>
      </c>
      <c r="L255" s="11" t="s">
        <v>101</v>
      </c>
      <c r="M255" s="11" t="s">
        <v>1395</v>
      </c>
    </row>
    <row r="256" spans="1:13" x14ac:dyDescent="0.35">
      <c r="A256" s="13">
        <v>11</v>
      </c>
      <c r="B256" s="13" t="s">
        <v>1018</v>
      </c>
      <c r="C256" s="13">
        <v>4</v>
      </c>
      <c r="D256" s="14">
        <v>45019.102777777778</v>
      </c>
      <c r="E256" s="14">
        <v>45019.192361111112</v>
      </c>
      <c r="F256" s="13" t="s">
        <v>85</v>
      </c>
      <c r="G256" s="13" t="s">
        <v>86</v>
      </c>
      <c r="H256" s="13" t="s">
        <v>109</v>
      </c>
      <c r="I256" s="17">
        <v>29.99</v>
      </c>
      <c r="J256" s="13" t="s">
        <v>88</v>
      </c>
      <c r="K256" s="13">
        <v>284</v>
      </c>
      <c r="L256" s="13" t="s">
        <v>76</v>
      </c>
      <c r="M256" s="13" t="s">
        <v>1470</v>
      </c>
    </row>
    <row r="257" spans="1:13" x14ac:dyDescent="0.35">
      <c r="A257" s="11">
        <v>11</v>
      </c>
      <c r="B257" s="11" t="s">
        <v>972</v>
      </c>
      <c r="C257" s="11">
        <v>5</v>
      </c>
      <c r="D257" s="12">
        <v>45018.080555555556</v>
      </c>
      <c r="E257" s="12">
        <v>45018.236111111109</v>
      </c>
      <c r="F257" s="11" t="s">
        <v>100</v>
      </c>
      <c r="G257" s="11" t="s">
        <v>73</v>
      </c>
      <c r="H257" s="11" t="s">
        <v>109</v>
      </c>
      <c r="I257" s="16">
        <v>13.26</v>
      </c>
      <c r="J257" s="11" t="s">
        <v>75</v>
      </c>
      <c r="K257" s="11">
        <v>199</v>
      </c>
      <c r="L257" s="11" t="s">
        <v>221</v>
      </c>
      <c r="M257" s="11" t="s">
        <v>1412</v>
      </c>
    </row>
    <row r="258" spans="1:13" x14ac:dyDescent="0.35">
      <c r="A258" s="13">
        <v>11</v>
      </c>
      <c r="B258" s="13" t="s">
        <v>1224</v>
      </c>
      <c r="C258" s="13">
        <v>1</v>
      </c>
      <c r="D258" s="14">
        <v>45023.161805555559</v>
      </c>
      <c r="E258" s="14">
        <v>45023.32708333333</v>
      </c>
      <c r="F258" s="13" t="s">
        <v>223</v>
      </c>
      <c r="G258" s="13" t="s">
        <v>73</v>
      </c>
      <c r="H258" s="13" t="s">
        <v>74</v>
      </c>
      <c r="I258" s="17">
        <v>31.75</v>
      </c>
      <c r="J258" s="13" t="s">
        <v>75</v>
      </c>
      <c r="K258" s="13">
        <v>756</v>
      </c>
      <c r="L258" s="13" t="s">
        <v>76</v>
      </c>
      <c r="M258" s="13" t="s">
        <v>1781</v>
      </c>
    </row>
    <row r="259" spans="1:13" x14ac:dyDescent="0.35">
      <c r="A259" s="13">
        <v>11</v>
      </c>
      <c r="B259" s="13" t="s">
        <v>1147</v>
      </c>
      <c r="C259" s="13">
        <v>6</v>
      </c>
      <c r="D259" s="14">
        <v>45022.018055555556</v>
      </c>
      <c r="E259" s="14">
        <v>45022.162499999999</v>
      </c>
      <c r="F259" s="13" t="s">
        <v>170</v>
      </c>
      <c r="G259" s="13" t="s">
        <v>73</v>
      </c>
      <c r="H259" s="13" t="s">
        <v>109</v>
      </c>
      <c r="I259" s="17">
        <v>10.28</v>
      </c>
      <c r="J259" s="13" t="s">
        <v>75</v>
      </c>
      <c r="K259" s="13">
        <v>552</v>
      </c>
      <c r="L259" s="13" t="s">
        <v>181</v>
      </c>
      <c r="M259" s="13" t="s">
        <v>1648</v>
      </c>
    </row>
    <row r="260" spans="1:13" x14ac:dyDescent="0.35">
      <c r="A260" s="11">
        <v>11</v>
      </c>
      <c r="B260" s="11" t="s">
        <v>1088</v>
      </c>
      <c r="C260" s="11">
        <v>4</v>
      </c>
      <c r="D260" s="12">
        <v>45021.134722222225</v>
      </c>
      <c r="E260" s="12">
        <v>45021.238194444442</v>
      </c>
      <c r="F260" s="11" t="s">
        <v>85</v>
      </c>
      <c r="G260" s="11" t="s">
        <v>86</v>
      </c>
      <c r="H260" s="11" t="s">
        <v>74</v>
      </c>
      <c r="I260" s="16">
        <v>14.09</v>
      </c>
      <c r="J260" s="11" t="s">
        <v>88</v>
      </c>
      <c r="K260" s="11">
        <v>419</v>
      </c>
      <c r="L260" s="11" t="s">
        <v>164</v>
      </c>
      <c r="M260" s="11" t="s">
        <v>1559</v>
      </c>
    </row>
    <row r="261" spans="1:13" x14ac:dyDescent="0.35">
      <c r="A261" s="11">
        <v>11</v>
      </c>
      <c r="B261" s="11" t="s">
        <v>896</v>
      </c>
      <c r="C261" s="11">
        <v>5</v>
      </c>
      <c r="D261" s="12">
        <v>45019.010416666664</v>
      </c>
      <c r="E261" s="12">
        <v>45019.107638888891</v>
      </c>
      <c r="F261" s="11" t="s">
        <v>100</v>
      </c>
      <c r="G261" s="11" t="s">
        <v>73</v>
      </c>
      <c r="H261" s="11" t="s">
        <v>74</v>
      </c>
      <c r="I261" s="16">
        <v>43.53</v>
      </c>
      <c r="J261" s="11" t="s">
        <v>75</v>
      </c>
      <c r="K261" s="11">
        <v>279</v>
      </c>
      <c r="L261" s="11" t="s">
        <v>275</v>
      </c>
      <c r="M261" s="11" t="s">
        <v>1467</v>
      </c>
    </row>
    <row r="262" spans="1:13" x14ac:dyDescent="0.35">
      <c r="A262" s="11">
        <v>11</v>
      </c>
      <c r="B262" s="11" t="s">
        <v>969</v>
      </c>
      <c r="C262" s="11">
        <v>4</v>
      </c>
      <c r="D262" s="12">
        <v>45018.158333333333</v>
      </c>
      <c r="E262" s="12">
        <v>45018.256944444445</v>
      </c>
      <c r="F262" s="11" t="s">
        <v>100</v>
      </c>
      <c r="G262" s="11" t="s">
        <v>86</v>
      </c>
      <c r="H262" s="11" t="s">
        <v>74</v>
      </c>
      <c r="I262" s="16">
        <v>41.66</v>
      </c>
      <c r="J262" s="11" t="s">
        <v>94</v>
      </c>
      <c r="K262" s="11">
        <v>189</v>
      </c>
      <c r="L262" s="11" t="s">
        <v>181</v>
      </c>
      <c r="M262" s="11" t="s">
        <v>1405</v>
      </c>
    </row>
    <row r="263" spans="1:13" x14ac:dyDescent="0.35">
      <c r="A263" s="11">
        <v>11</v>
      </c>
      <c r="B263" s="11" t="s">
        <v>367</v>
      </c>
      <c r="C263" s="11">
        <v>4</v>
      </c>
      <c r="D263" s="12">
        <v>45017.029166666667</v>
      </c>
      <c r="E263" s="12">
        <v>45017.09652777778</v>
      </c>
      <c r="F263" s="11" t="s">
        <v>85</v>
      </c>
      <c r="G263" s="11" t="s">
        <v>163</v>
      </c>
      <c r="H263" s="11" t="s">
        <v>109</v>
      </c>
      <c r="I263" s="16">
        <v>12.28</v>
      </c>
      <c r="J263" s="11" t="s">
        <v>75</v>
      </c>
      <c r="K263" s="11">
        <v>89</v>
      </c>
      <c r="L263" s="11" t="s">
        <v>174</v>
      </c>
      <c r="M263" s="11" t="s">
        <v>1335</v>
      </c>
    </row>
    <row r="264" spans="1:13" x14ac:dyDescent="0.35">
      <c r="A264" s="11">
        <v>11</v>
      </c>
      <c r="B264" s="11" t="s">
        <v>1167</v>
      </c>
      <c r="C264" s="11">
        <v>3</v>
      </c>
      <c r="D264" s="12">
        <v>45022.023611111108</v>
      </c>
      <c r="E264" s="12">
        <v>45022.181250000001</v>
      </c>
      <c r="F264" s="11" t="s">
        <v>100</v>
      </c>
      <c r="G264" s="11" t="s">
        <v>86</v>
      </c>
      <c r="H264" s="11" t="s">
        <v>74</v>
      </c>
      <c r="I264" s="16">
        <v>30.97</v>
      </c>
      <c r="J264" s="11" t="s">
        <v>75</v>
      </c>
      <c r="K264" s="11">
        <v>599</v>
      </c>
      <c r="L264" s="11" t="s">
        <v>221</v>
      </c>
      <c r="M264" s="11" t="s">
        <v>1678</v>
      </c>
    </row>
    <row r="265" spans="1:13" x14ac:dyDescent="0.35">
      <c r="A265" s="11">
        <v>11</v>
      </c>
      <c r="B265" s="11" t="s">
        <v>998</v>
      </c>
      <c r="C265" s="11">
        <v>1</v>
      </c>
      <c r="D265" s="12">
        <v>45018.146527777775</v>
      </c>
      <c r="E265" s="12">
        <v>45018.289583333331</v>
      </c>
      <c r="F265" s="11" t="s">
        <v>223</v>
      </c>
      <c r="G265" s="11" t="s">
        <v>86</v>
      </c>
      <c r="H265" s="11" t="s">
        <v>74</v>
      </c>
      <c r="I265" s="16">
        <v>14.82</v>
      </c>
      <c r="J265" s="11" t="s">
        <v>94</v>
      </c>
      <c r="K265" s="11">
        <v>245</v>
      </c>
      <c r="L265" s="11" t="s">
        <v>95</v>
      </c>
      <c r="M265" s="11" t="s">
        <v>1444</v>
      </c>
    </row>
    <row r="266" spans="1:13" x14ac:dyDescent="0.35">
      <c r="A266" s="11">
        <v>11</v>
      </c>
      <c r="B266" s="11" t="s">
        <v>927</v>
      </c>
      <c r="C266" s="11">
        <v>5</v>
      </c>
      <c r="D266" s="12">
        <v>45017.061805555553</v>
      </c>
      <c r="E266" s="12">
        <v>45017.123611111114</v>
      </c>
      <c r="F266" s="11" t="s">
        <v>100</v>
      </c>
      <c r="G266" s="11" t="s">
        <v>86</v>
      </c>
      <c r="H266" s="11" t="s">
        <v>109</v>
      </c>
      <c r="I266" s="16">
        <v>48.77</v>
      </c>
      <c r="J266" s="11" t="s">
        <v>94</v>
      </c>
      <c r="K266" s="11">
        <v>107</v>
      </c>
      <c r="L266" s="11" t="s">
        <v>95</v>
      </c>
      <c r="M266" s="11" t="s">
        <v>1350</v>
      </c>
    </row>
    <row r="267" spans="1:13" x14ac:dyDescent="0.35">
      <c r="A267" s="13">
        <v>11</v>
      </c>
      <c r="B267" s="13" t="s">
        <v>1172</v>
      </c>
      <c r="C267" s="13">
        <v>4</v>
      </c>
      <c r="D267" s="14">
        <v>45022.05</v>
      </c>
      <c r="E267" s="14">
        <v>45022.208333333336</v>
      </c>
      <c r="F267" s="13" t="s">
        <v>85</v>
      </c>
      <c r="G267" s="13" t="s">
        <v>86</v>
      </c>
      <c r="H267" s="13" t="s">
        <v>74</v>
      </c>
      <c r="I267" s="17">
        <v>23.54</v>
      </c>
      <c r="J267" s="13" t="s">
        <v>94</v>
      </c>
      <c r="K267" s="13">
        <v>612</v>
      </c>
      <c r="L267" s="13" t="s">
        <v>221</v>
      </c>
      <c r="M267" s="13" t="s">
        <v>1685</v>
      </c>
    </row>
    <row r="268" spans="1:13" x14ac:dyDescent="0.35">
      <c r="A268" s="13">
        <v>11</v>
      </c>
      <c r="B268" s="13" t="s">
        <v>963</v>
      </c>
      <c r="C268" s="13">
        <v>6</v>
      </c>
      <c r="D268" s="14">
        <v>45018.078472222223</v>
      </c>
      <c r="E268" s="14">
        <v>45018.220833333333</v>
      </c>
      <c r="F268" s="13" t="s">
        <v>170</v>
      </c>
      <c r="G268" s="13" t="s">
        <v>73</v>
      </c>
      <c r="H268" s="13" t="s">
        <v>74</v>
      </c>
      <c r="I268" s="17">
        <v>31.6</v>
      </c>
      <c r="J268" s="13" t="s">
        <v>94</v>
      </c>
      <c r="K268" s="13">
        <v>178</v>
      </c>
      <c r="L268" s="13" t="s">
        <v>275</v>
      </c>
      <c r="M268" s="13" t="s">
        <v>1398</v>
      </c>
    </row>
    <row r="269" spans="1:13" x14ac:dyDescent="0.35">
      <c r="A269" s="13">
        <v>11</v>
      </c>
      <c r="B269" s="13" t="s">
        <v>965</v>
      </c>
      <c r="C269" s="13">
        <v>2</v>
      </c>
      <c r="D269" s="14">
        <v>45023.102777777778</v>
      </c>
      <c r="E269" s="14">
        <v>45023.238194444442</v>
      </c>
      <c r="F269" s="13" t="s">
        <v>85</v>
      </c>
      <c r="G269" s="13" t="s">
        <v>163</v>
      </c>
      <c r="H269" s="13" t="s">
        <v>74</v>
      </c>
      <c r="I269" s="17">
        <v>41.38</v>
      </c>
      <c r="J269" s="13" t="s">
        <v>94</v>
      </c>
      <c r="K269" s="13">
        <v>726</v>
      </c>
      <c r="L269" s="13" t="s">
        <v>181</v>
      </c>
      <c r="M269" s="13" t="s">
        <v>1763</v>
      </c>
    </row>
    <row r="270" spans="1:13" x14ac:dyDescent="0.35">
      <c r="A270" s="13">
        <v>11</v>
      </c>
      <c r="B270" s="13" t="s">
        <v>973</v>
      </c>
      <c r="C270" s="13">
        <v>4</v>
      </c>
      <c r="D270" s="14">
        <v>45018.107638888891</v>
      </c>
      <c r="E270" s="14">
        <v>45018.226388888892</v>
      </c>
      <c r="F270" s="13" t="s">
        <v>170</v>
      </c>
      <c r="G270" s="13" t="s">
        <v>86</v>
      </c>
      <c r="H270" s="13" t="s">
        <v>74</v>
      </c>
      <c r="I270" s="17">
        <v>48.73</v>
      </c>
      <c r="J270" s="13" t="s">
        <v>94</v>
      </c>
      <c r="K270" s="13">
        <v>200</v>
      </c>
      <c r="L270" s="13" t="s">
        <v>110</v>
      </c>
      <c r="M270" s="13" t="s">
        <v>1413</v>
      </c>
    </row>
    <row r="271" spans="1:13" x14ac:dyDescent="0.35">
      <c r="A271" s="11">
        <v>11</v>
      </c>
      <c r="B271" s="11" t="s">
        <v>783</v>
      </c>
      <c r="C271" s="11">
        <v>6</v>
      </c>
      <c r="D271" s="12">
        <v>45022.125694444447</v>
      </c>
      <c r="E271" s="12">
        <v>45022.284722222219</v>
      </c>
      <c r="F271" s="11" t="s">
        <v>100</v>
      </c>
      <c r="G271" s="11" t="s">
        <v>163</v>
      </c>
      <c r="H271" s="11" t="s">
        <v>74</v>
      </c>
      <c r="I271" s="16">
        <v>33.96</v>
      </c>
      <c r="J271" s="11" t="s">
        <v>75</v>
      </c>
      <c r="K271" s="11">
        <v>495</v>
      </c>
      <c r="L271" s="11" t="s">
        <v>275</v>
      </c>
      <c r="M271" s="11" t="s">
        <v>1610</v>
      </c>
    </row>
    <row r="272" spans="1:13" x14ac:dyDescent="0.35">
      <c r="A272" s="11">
        <v>11</v>
      </c>
      <c r="B272" s="11" t="s">
        <v>703</v>
      </c>
      <c r="C272" s="11">
        <v>1</v>
      </c>
      <c r="D272" s="12">
        <v>45018.041666666664</v>
      </c>
      <c r="E272" s="12">
        <v>45018.125694444447</v>
      </c>
      <c r="F272" s="11" t="s">
        <v>85</v>
      </c>
      <c r="G272" s="11" t="s">
        <v>73</v>
      </c>
      <c r="H272" s="11" t="s">
        <v>74</v>
      </c>
      <c r="I272" s="16">
        <v>34.700000000000003</v>
      </c>
      <c r="J272" s="11" t="s">
        <v>88</v>
      </c>
      <c r="K272" s="11">
        <v>135</v>
      </c>
      <c r="L272" s="11" t="s">
        <v>89</v>
      </c>
      <c r="M272" s="11" t="s">
        <v>1370</v>
      </c>
    </row>
    <row r="273" spans="1:13" x14ac:dyDescent="0.35">
      <c r="A273" s="11">
        <v>11</v>
      </c>
      <c r="B273" s="11" t="s">
        <v>1017</v>
      </c>
      <c r="C273" s="11">
        <v>4</v>
      </c>
      <c r="D273" s="12">
        <v>45023.102083333331</v>
      </c>
      <c r="E273" s="12">
        <v>45023.193055555559</v>
      </c>
      <c r="F273" s="11" t="s">
        <v>72</v>
      </c>
      <c r="G273" s="11" t="s">
        <v>86</v>
      </c>
      <c r="H273" s="11" t="s">
        <v>109</v>
      </c>
      <c r="I273" s="16">
        <v>26.24</v>
      </c>
      <c r="J273" s="11" t="s">
        <v>75</v>
      </c>
      <c r="K273" s="11">
        <v>753</v>
      </c>
      <c r="L273" s="11" t="s">
        <v>101</v>
      </c>
      <c r="M273" s="11" t="s">
        <v>1778</v>
      </c>
    </row>
    <row r="274" spans="1:13" x14ac:dyDescent="0.35">
      <c r="A274" s="11">
        <v>11</v>
      </c>
      <c r="B274" s="11" t="s">
        <v>931</v>
      </c>
      <c r="C274" s="11">
        <v>2</v>
      </c>
      <c r="D274" s="12">
        <v>45020.02847222222</v>
      </c>
      <c r="E274" s="12">
        <v>45020.173611111109</v>
      </c>
      <c r="F274" s="11" t="s">
        <v>100</v>
      </c>
      <c r="G274" s="11" t="s">
        <v>86</v>
      </c>
      <c r="H274" s="11" t="s">
        <v>74</v>
      </c>
      <c r="I274" s="16">
        <v>12.2</v>
      </c>
      <c r="J274" s="11" t="s">
        <v>94</v>
      </c>
      <c r="K274" s="11">
        <v>359</v>
      </c>
      <c r="L274" s="11" t="s">
        <v>76</v>
      </c>
      <c r="M274" s="11" t="s">
        <v>1523</v>
      </c>
    </row>
    <row r="275" spans="1:13" x14ac:dyDescent="0.35">
      <c r="A275" s="13">
        <v>11</v>
      </c>
      <c r="B275" s="13" t="s">
        <v>952</v>
      </c>
      <c r="C275" s="13">
        <v>6</v>
      </c>
      <c r="D275" s="14">
        <v>45018.089583333334</v>
      </c>
      <c r="E275" s="14">
        <v>45018.15</v>
      </c>
      <c r="F275" s="13" t="s">
        <v>223</v>
      </c>
      <c r="G275" s="13" t="s">
        <v>163</v>
      </c>
      <c r="H275" s="13" t="s">
        <v>74</v>
      </c>
      <c r="I275" s="17">
        <v>17.2</v>
      </c>
      <c r="J275" s="13" t="s">
        <v>75</v>
      </c>
      <c r="K275" s="13">
        <v>154</v>
      </c>
      <c r="L275" s="13" t="s">
        <v>187</v>
      </c>
      <c r="M275" s="13" t="s">
        <v>1382</v>
      </c>
    </row>
    <row r="276" spans="1:13" x14ac:dyDescent="0.35">
      <c r="A276" s="13">
        <v>11</v>
      </c>
      <c r="B276" s="13" t="s">
        <v>868</v>
      </c>
      <c r="C276" s="13">
        <v>1</v>
      </c>
      <c r="D276" s="14">
        <v>45017.09097222222</v>
      </c>
      <c r="E276" s="14">
        <v>45017.200694444444</v>
      </c>
      <c r="F276" s="13" t="s">
        <v>100</v>
      </c>
      <c r="G276" s="13" t="s">
        <v>163</v>
      </c>
      <c r="H276" s="13" t="s">
        <v>74</v>
      </c>
      <c r="I276" s="17">
        <v>49.18</v>
      </c>
      <c r="J276" s="13" t="s">
        <v>94</v>
      </c>
      <c r="K276" s="13">
        <v>8</v>
      </c>
      <c r="L276" s="13" t="s">
        <v>221</v>
      </c>
      <c r="M276" s="13" t="s">
        <v>1268</v>
      </c>
    </row>
    <row r="277" spans="1:13" x14ac:dyDescent="0.35">
      <c r="A277" s="13">
        <v>11</v>
      </c>
      <c r="B277" s="13" t="s">
        <v>868</v>
      </c>
      <c r="C277" s="13">
        <v>1</v>
      </c>
      <c r="D277" s="14">
        <v>45023.082638888889</v>
      </c>
      <c r="E277" s="14">
        <v>45023.242361111108</v>
      </c>
      <c r="F277" s="13" t="s">
        <v>223</v>
      </c>
      <c r="G277" s="13" t="s">
        <v>86</v>
      </c>
      <c r="H277" s="13" t="s">
        <v>74</v>
      </c>
      <c r="I277" s="17">
        <v>26.5</v>
      </c>
      <c r="J277" s="13" t="s">
        <v>75</v>
      </c>
      <c r="K277" s="13">
        <v>744</v>
      </c>
      <c r="L277" s="13" t="s">
        <v>181</v>
      </c>
      <c r="M277" s="13" t="s">
        <v>1284</v>
      </c>
    </row>
    <row r="278" spans="1:13" x14ac:dyDescent="0.35">
      <c r="A278" s="13">
        <v>11</v>
      </c>
      <c r="B278" s="13" t="s">
        <v>1076</v>
      </c>
      <c r="C278" s="13">
        <v>1</v>
      </c>
      <c r="D278" s="14">
        <v>45021.022222222222</v>
      </c>
      <c r="E278" s="14">
        <v>45021.15</v>
      </c>
      <c r="F278" s="13" t="s">
        <v>100</v>
      </c>
      <c r="G278" s="13" t="s">
        <v>73</v>
      </c>
      <c r="H278" s="13" t="s">
        <v>87</v>
      </c>
      <c r="I278" s="17">
        <v>34.5</v>
      </c>
      <c r="J278" s="13" t="s">
        <v>75</v>
      </c>
      <c r="K278" s="13">
        <v>396</v>
      </c>
      <c r="L278" s="13" t="s">
        <v>76</v>
      </c>
      <c r="M278" s="13" t="s">
        <v>1542</v>
      </c>
    </row>
    <row r="279" spans="1:13" x14ac:dyDescent="0.35">
      <c r="A279" s="13">
        <v>12</v>
      </c>
      <c r="B279" s="13" t="s">
        <v>1090</v>
      </c>
      <c r="C279" s="13">
        <v>6</v>
      </c>
      <c r="D279" s="14">
        <v>45021.025000000001</v>
      </c>
      <c r="E279" s="14">
        <v>45021.131249999999</v>
      </c>
      <c r="F279" s="13" t="s">
        <v>100</v>
      </c>
      <c r="G279" s="13" t="s">
        <v>86</v>
      </c>
      <c r="H279" s="13" t="s">
        <v>74</v>
      </c>
      <c r="I279" s="17">
        <v>39.72</v>
      </c>
      <c r="J279" s="13" t="s">
        <v>94</v>
      </c>
      <c r="K279" s="13">
        <v>422</v>
      </c>
      <c r="L279" s="13" t="s">
        <v>181</v>
      </c>
      <c r="M279" s="13" t="s">
        <v>1562</v>
      </c>
    </row>
    <row r="280" spans="1:13" x14ac:dyDescent="0.35">
      <c r="A280" s="11">
        <v>12</v>
      </c>
      <c r="B280" s="11" t="s">
        <v>929</v>
      </c>
      <c r="C280" s="11">
        <v>2</v>
      </c>
      <c r="D280" s="12">
        <v>45023.065972222219</v>
      </c>
      <c r="E280" s="12">
        <v>45023.200694444444</v>
      </c>
      <c r="F280" s="11" t="s">
        <v>72</v>
      </c>
      <c r="G280" s="11" t="s">
        <v>163</v>
      </c>
      <c r="H280" s="11" t="s">
        <v>87</v>
      </c>
      <c r="I280" s="16">
        <v>27.79</v>
      </c>
      <c r="J280" s="11" t="s">
        <v>75</v>
      </c>
      <c r="K280" s="11">
        <v>723</v>
      </c>
      <c r="L280" s="11" t="s">
        <v>101</v>
      </c>
      <c r="M280" s="11" t="s">
        <v>1761</v>
      </c>
    </row>
    <row r="281" spans="1:13" x14ac:dyDescent="0.35">
      <c r="A281" s="13">
        <v>12</v>
      </c>
      <c r="B281" s="13" t="s">
        <v>994</v>
      </c>
      <c r="C281" s="13">
        <v>2</v>
      </c>
      <c r="D281" s="14">
        <v>45018.036111111112</v>
      </c>
      <c r="E281" s="14">
        <v>45018.101388888892</v>
      </c>
      <c r="F281" s="13" t="s">
        <v>170</v>
      </c>
      <c r="G281" s="13" t="s">
        <v>86</v>
      </c>
      <c r="H281" s="13" t="s">
        <v>74</v>
      </c>
      <c r="I281" s="17">
        <v>39.81</v>
      </c>
      <c r="J281" s="13" t="s">
        <v>75</v>
      </c>
      <c r="K281" s="13">
        <v>236</v>
      </c>
      <c r="L281" s="13" t="s">
        <v>164</v>
      </c>
      <c r="M281" s="13" t="s">
        <v>1438</v>
      </c>
    </row>
    <row r="282" spans="1:13" x14ac:dyDescent="0.35">
      <c r="A282" s="13">
        <v>12</v>
      </c>
      <c r="B282" s="13" t="s">
        <v>1169</v>
      </c>
      <c r="C282" s="13">
        <v>3</v>
      </c>
      <c r="D282" s="14">
        <v>45022.161111111112</v>
      </c>
      <c r="E282" s="14">
        <v>45022.291666666664</v>
      </c>
      <c r="F282" s="13" t="s">
        <v>100</v>
      </c>
      <c r="G282" s="13" t="s">
        <v>86</v>
      </c>
      <c r="H282" s="13" t="s">
        <v>87</v>
      </c>
      <c r="I282" s="17">
        <v>16.5</v>
      </c>
      <c r="J282" s="13" t="s">
        <v>94</v>
      </c>
      <c r="K282" s="13">
        <v>602</v>
      </c>
      <c r="L282" s="13" t="s">
        <v>181</v>
      </c>
      <c r="M282" s="13" t="s">
        <v>1680</v>
      </c>
    </row>
    <row r="283" spans="1:13" x14ac:dyDescent="0.35">
      <c r="A283" s="11">
        <v>12</v>
      </c>
      <c r="B283" s="11" t="s">
        <v>1025</v>
      </c>
      <c r="C283" s="11">
        <v>2</v>
      </c>
      <c r="D283" s="12">
        <v>45022.064583333333</v>
      </c>
      <c r="E283" s="12">
        <v>45022.226388888892</v>
      </c>
      <c r="F283" s="11" t="s">
        <v>223</v>
      </c>
      <c r="G283" s="11" t="s">
        <v>86</v>
      </c>
      <c r="H283" s="11" t="s">
        <v>74</v>
      </c>
      <c r="I283" s="16">
        <v>35.340000000000003</v>
      </c>
      <c r="J283" s="11" t="s">
        <v>75</v>
      </c>
      <c r="K283" s="11">
        <v>549</v>
      </c>
      <c r="L283" s="11" t="s">
        <v>110</v>
      </c>
      <c r="M283" s="11" t="s">
        <v>1645</v>
      </c>
    </row>
    <row r="284" spans="1:13" x14ac:dyDescent="0.35">
      <c r="A284" s="11">
        <v>12</v>
      </c>
      <c r="B284" s="11" t="s">
        <v>874</v>
      </c>
      <c r="C284" s="11">
        <v>2</v>
      </c>
      <c r="D284" s="12">
        <v>45017.152083333334</v>
      </c>
      <c r="E284" s="12">
        <v>45017.244444444441</v>
      </c>
      <c r="F284" s="11" t="s">
        <v>170</v>
      </c>
      <c r="G284" s="11" t="s">
        <v>86</v>
      </c>
      <c r="H284" s="11" t="s">
        <v>74</v>
      </c>
      <c r="I284" s="16">
        <v>20.53</v>
      </c>
      <c r="J284" s="11" t="s">
        <v>94</v>
      </c>
      <c r="K284" s="11">
        <v>21</v>
      </c>
      <c r="L284" s="11" t="s">
        <v>174</v>
      </c>
      <c r="M284" s="11" t="s">
        <v>1278</v>
      </c>
    </row>
    <row r="285" spans="1:13" x14ac:dyDescent="0.35">
      <c r="A285" s="13">
        <v>12</v>
      </c>
      <c r="B285" s="13" t="s">
        <v>1044</v>
      </c>
      <c r="C285" s="13">
        <v>4</v>
      </c>
      <c r="D285" s="14">
        <v>45020.118750000001</v>
      </c>
      <c r="E285" s="14">
        <v>45020.271527777775</v>
      </c>
      <c r="F285" s="13" t="s">
        <v>223</v>
      </c>
      <c r="G285" s="13" t="s">
        <v>163</v>
      </c>
      <c r="H285" s="13" t="s">
        <v>74</v>
      </c>
      <c r="I285" s="17">
        <v>17.5</v>
      </c>
      <c r="J285" s="13" t="s">
        <v>75</v>
      </c>
      <c r="K285" s="13">
        <v>334</v>
      </c>
      <c r="L285" s="13" t="s">
        <v>164</v>
      </c>
      <c r="M285" s="13" t="s">
        <v>1508</v>
      </c>
    </row>
    <row r="286" spans="1:13" x14ac:dyDescent="0.35">
      <c r="A286" s="11">
        <v>12</v>
      </c>
      <c r="B286" s="11" t="s">
        <v>394</v>
      </c>
      <c r="C286" s="11">
        <v>5</v>
      </c>
      <c r="D286" s="12">
        <v>45017.138194444444</v>
      </c>
      <c r="E286" s="12">
        <v>45017.254861111112</v>
      </c>
      <c r="F286" s="11" t="s">
        <v>100</v>
      </c>
      <c r="G286" s="11" t="s">
        <v>73</v>
      </c>
      <c r="H286" s="11" t="s">
        <v>74</v>
      </c>
      <c r="I286" s="16">
        <v>24.68</v>
      </c>
      <c r="J286" s="11" t="s">
        <v>88</v>
      </c>
      <c r="K286" s="11">
        <v>95</v>
      </c>
      <c r="L286" s="11" t="s">
        <v>181</v>
      </c>
      <c r="M286" s="11" t="s">
        <v>1339</v>
      </c>
    </row>
    <row r="287" spans="1:13" x14ac:dyDescent="0.35">
      <c r="A287" s="11">
        <v>12</v>
      </c>
      <c r="B287" s="11" t="s">
        <v>970</v>
      </c>
      <c r="C287" s="11">
        <v>6</v>
      </c>
      <c r="D287" s="12">
        <v>45018</v>
      </c>
      <c r="E287" s="12">
        <v>45018.10833333333</v>
      </c>
      <c r="F287" s="11" t="s">
        <v>100</v>
      </c>
      <c r="G287" s="11" t="s">
        <v>86</v>
      </c>
      <c r="H287" s="11" t="s">
        <v>74</v>
      </c>
      <c r="I287" s="16">
        <v>24.36</v>
      </c>
      <c r="J287" s="11" t="s">
        <v>88</v>
      </c>
      <c r="K287" s="11">
        <v>191</v>
      </c>
      <c r="L287" s="11" t="s">
        <v>221</v>
      </c>
      <c r="M287" s="11" t="s">
        <v>1407</v>
      </c>
    </row>
    <row r="288" spans="1:13" x14ac:dyDescent="0.35">
      <c r="A288" s="11">
        <v>12</v>
      </c>
      <c r="B288" s="11" t="s">
        <v>922</v>
      </c>
      <c r="C288" s="11">
        <v>6</v>
      </c>
      <c r="D288" s="12">
        <v>45017.154861111114</v>
      </c>
      <c r="E288" s="12">
        <v>45017.268055555556</v>
      </c>
      <c r="F288" s="11" t="s">
        <v>223</v>
      </c>
      <c r="G288" s="11" t="s">
        <v>73</v>
      </c>
      <c r="H288" s="11" t="s">
        <v>109</v>
      </c>
      <c r="I288" s="16">
        <v>46.46</v>
      </c>
      <c r="J288" s="11" t="s">
        <v>88</v>
      </c>
      <c r="K288" s="11">
        <v>115</v>
      </c>
      <c r="L288" s="11" t="s">
        <v>174</v>
      </c>
      <c r="M288" s="11" t="s">
        <v>1356</v>
      </c>
    </row>
    <row r="289" spans="1:13" x14ac:dyDescent="0.35">
      <c r="A289" s="11">
        <v>12</v>
      </c>
      <c r="B289" s="11" t="s">
        <v>725</v>
      </c>
      <c r="C289" s="11">
        <v>5</v>
      </c>
      <c r="D289" s="12">
        <v>45020.124305555553</v>
      </c>
      <c r="E289" s="12">
        <v>45020.191666666666</v>
      </c>
      <c r="F289" s="11" t="s">
        <v>85</v>
      </c>
      <c r="G289" s="11" t="s">
        <v>73</v>
      </c>
      <c r="H289" s="11" t="s">
        <v>74</v>
      </c>
      <c r="I289" s="16">
        <v>15.08</v>
      </c>
      <c r="J289" s="11" t="s">
        <v>94</v>
      </c>
      <c r="K289" s="11">
        <v>327</v>
      </c>
      <c r="L289" s="11" t="s">
        <v>110</v>
      </c>
      <c r="M289" s="11" t="s">
        <v>1504</v>
      </c>
    </row>
    <row r="290" spans="1:13" x14ac:dyDescent="0.35">
      <c r="A290" s="11">
        <v>12</v>
      </c>
      <c r="B290" s="11" t="s">
        <v>682</v>
      </c>
      <c r="C290" s="11">
        <v>3</v>
      </c>
      <c r="D290" s="12">
        <v>45023.074999999997</v>
      </c>
      <c r="E290" s="12">
        <v>45023.120138888888</v>
      </c>
      <c r="F290" s="11" t="s">
        <v>100</v>
      </c>
      <c r="G290" s="11" t="s">
        <v>86</v>
      </c>
      <c r="H290" s="11" t="s">
        <v>74</v>
      </c>
      <c r="I290" s="16">
        <v>43.07</v>
      </c>
      <c r="J290" s="11" t="s">
        <v>75</v>
      </c>
      <c r="K290" s="11">
        <v>705</v>
      </c>
      <c r="L290" s="11" t="s">
        <v>275</v>
      </c>
      <c r="M290" s="11" t="s">
        <v>1473</v>
      </c>
    </row>
    <row r="291" spans="1:13" x14ac:dyDescent="0.35">
      <c r="A291" s="11">
        <v>12</v>
      </c>
      <c r="B291" s="11" t="s">
        <v>1212</v>
      </c>
      <c r="C291" s="11">
        <v>6</v>
      </c>
      <c r="D291" s="12">
        <v>45023.072916666664</v>
      </c>
      <c r="E291" s="12">
        <v>45023.177083333336</v>
      </c>
      <c r="F291" s="11" t="s">
        <v>170</v>
      </c>
      <c r="G291" s="11" t="s">
        <v>86</v>
      </c>
      <c r="H291" s="11" t="s">
        <v>109</v>
      </c>
      <c r="I291" s="16">
        <v>39.909999999999997</v>
      </c>
      <c r="J291" s="11" t="s">
        <v>88</v>
      </c>
      <c r="K291" s="11">
        <v>715</v>
      </c>
      <c r="L291" s="11" t="s">
        <v>76</v>
      </c>
      <c r="M291" s="11" t="s">
        <v>1754</v>
      </c>
    </row>
    <row r="292" spans="1:13" x14ac:dyDescent="0.35">
      <c r="A292" s="13">
        <v>12</v>
      </c>
      <c r="B292" s="13" t="s">
        <v>1009</v>
      </c>
      <c r="C292" s="13">
        <v>4</v>
      </c>
      <c r="D292" s="14">
        <v>45023.071527777778</v>
      </c>
      <c r="E292" s="14">
        <v>45023.195138888892</v>
      </c>
      <c r="F292" s="13" t="s">
        <v>223</v>
      </c>
      <c r="G292" s="13" t="s">
        <v>163</v>
      </c>
      <c r="H292" s="13" t="s">
        <v>74</v>
      </c>
      <c r="I292" s="17">
        <v>18.61</v>
      </c>
      <c r="J292" s="13" t="s">
        <v>94</v>
      </c>
      <c r="K292" s="13">
        <v>668</v>
      </c>
      <c r="L292" s="13" t="s">
        <v>95</v>
      </c>
      <c r="M292" s="13" t="s">
        <v>1723</v>
      </c>
    </row>
    <row r="293" spans="1:13" x14ac:dyDescent="0.35">
      <c r="A293" s="13">
        <v>12</v>
      </c>
      <c r="B293" s="13" t="s">
        <v>918</v>
      </c>
      <c r="C293" s="13">
        <v>1</v>
      </c>
      <c r="D293" s="14">
        <v>45017.077777777777</v>
      </c>
      <c r="E293" s="14">
        <v>45017.203472222223</v>
      </c>
      <c r="F293" s="13" t="s">
        <v>72</v>
      </c>
      <c r="G293" s="13" t="s">
        <v>86</v>
      </c>
      <c r="H293" s="13" t="s">
        <v>74</v>
      </c>
      <c r="I293" s="17">
        <v>28.36</v>
      </c>
      <c r="J293" s="13" t="s">
        <v>88</v>
      </c>
      <c r="K293" s="13">
        <v>94</v>
      </c>
      <c r="L293" s="13" t="s">
        <v>101</v>
      </c>
      <c r="M293" s="13" t="s">
        <v>1338</v>
      </c>
    </row>
    <row r="294" spans="1:13" x14ac:dyDescent="0.35">
      <c r="A294" s="11">
        <v>12</v>
      </c>
      <c r="B294" s="11" t="s">
        <v>1066</v>
      </c>
      <c r="C294" s="11">
        <v>2</v>
      </c>
      <c r="D294" s="12">
        <v>45020.036805555559</v>
      </c>
      <c r="E294" s="12">
        <v>45020.15625</v>
      </c>
      <c r="F294" s="11" t="s">
        <v>170</v>
      </c>
      <c r="G294" s="11" t="s">
        <v>73</v>
      </c>
      <c r="H294" s="11" t="s">
        <v>74</v>
      </c>
      <c r="I294" s="16">
        <v>12.62</v>
      </c>
      <c r="J294" s="11" t="s">
        <v>75</v>
      </c>
      <c r="K294" s="11">
        <v>367</v>
      </c>
      <c r="L294" s="11" t="s">
        <v>101</v>
      </c>
      <c r="M294" s="11" t="s">
        <v>1529</v>
      </c>
    </row>
    <row r="295" spans="1:13" x14ac:dyDescent="0.35">
      <c r="A295" s="13">
        <v>12</v>
      </c>
      <c r="B295" s="13" t="s">
        <v>1038</v>
      </c>
      <c r="C295" s="13">
        <v>1</v>
      </c>
      <c r="D295" s="14">
        <v>45019.15347222222</v>
      </c>
      <c r="E295" s="14">
        <v>45019.240972222222</v>
      </c>
      <c r="F295" s="13" t="s">
        <v>100</v>
      </c>
      <c r="G295" s="13" t="s">
        <v>73</v>
      </c>
      <c r="H295" s="13" t="s">
        <v>74</v>
      </c>
      <c r="I295" s="17">
        <v>24.69</v>
      </c>
      <c r="J295" s="13" t="s">
        <v>88</v>
      </c>
      <c r="K295" s="13">
        <v>322</v>
      </c>
      <c r="L295" s="13" t="s">
        <v>187</v>
      </c>
      <c r="M295" s="13" t="s">
        <v>1499</v>
      </c>
    </row>
    <row r="296" spans="1:13" x14ac:dyDescent="0.35">
      <c r="A296" s="13">
        <v>12</v>
      </c>
      <c r="B296" s="13" t="s">
        <v>960</v>
      </c>
      <c r="C296" s="13">
        <v>2</v>
      </c>
      <c r="D296" s="14">
        <v>45018.109027777777</v>
      </c>
      <c r="E296" s="14">
        <v>45018.226388888892</v>
      </c>
      <c r="F296" s="13" t="s">
        <v>100</v>
      </c>
      <c r="G296" s="13" t="s">
        <v>73</v>
      </c>
      <c r="H296" s="13" t="s">
        <v>74</v>
      </c>
      <c r="I296" s="17">
        <v>25.98</v>
      </c>
      <c r="J296" s="13" t="s">
        <v>75</v>
      </c>
      <c r="K296" s="13">
        <v>170</v>
      </c>
      <c r="L296" s="13" t="s">
        <v>110</v>
      </c>
      <c r="M296" s="13" t="s">
        <v>1393</v>
      </c>
    </row>
    <row r="297" spans="1:13" x14ac:dyDescent="0.35">
      <c r="A297" s="13">
        <v>12</v>
      </c>
      <c r="B297" s="13" t="s">
        <v>926</v>
      </c>
      <c r="C297" s="13">
        <v>6</v>
      </c>
      <c r="D297" s="14">
        <v>45023.058333333334</v>
      </c>
      <c r="E297" s="14">
        <v>45023.160416666666</v>
      </c>
      <c r="F297" s="13" t="s">
        <v>72</v>
      </c>
      <c r="G297" s="13" t="s">
        <v>73</v>
      </c>
      <c r="H297" s="13" t="s">
        <v>74</v>
      </c>
      <c r="I297" s="17">
        <v>29.19</v>
      </c>
      <c r="J297" s="13" t="s">
        <v>94</v>
      </c>
      <c r="K297" s="13">
        <v>672</v>
      </c>
      <c r="L297" s="13" t="s">
        <v>101</v>
      </c>
      <c r="M297" s="13" t="s">
        <v>1727</v>
      </c>
    </row>
    <row r="298" spans="1:13" x14ac:dyDescent="0.35">
      <c r="A298" s="11">
        <v>12</v>
      </c>
      <c r="B298" s="11" t="s">
        <v>1185</v>
      </c>
      <c r="C298" s="11">
        <v>2</v>
      </c>
      <c r="D298" s="12">
        <v>45022.121527777781</v>
      </c>
      <c r="E298" s="12">
        <v>45022.267361111109</v>
      </c>
      <c r="F298" s="11" t="s">
        <v>100</v>
      </c>
      <c r="G298" s="11" t="s">
        <v>86</v>
      </c>
      <c r="H298" s="11" t="s">
        <v>74</v>
      </c>
      <c r="I298" s="16">
        <v>42.79</v>
      </c>
      <c r="J298" s="11" t="s">
        <v>94</v>
      </c>
      <c r="K298" s="11">
        <v>647</v>
      </c>
      <c r="L298" s="11" t="s">
        <v>95</v>
      </c>
      <c r="M298" s="11" t="s">
        <v>1708</v>
      </c>
    </row>
    <row r="299" spans="1:13" x14ac:dyDescent="0.35">
      <c r="A299" s="11">
        <v>12</v>
      </c>
      <c r="B299" s="11" t="s">
        <v>1153</v>
      </c>
      <c r="C299" s="11">
        <v>5</v>
      </c>
      <c r="D299" s="12">
        <v>45022.061111111114</v>
      </c>
      <c r="E299" s="12">
        <v>45022.128472222219</v>
      </c>
      <c r="F299" s="11" t="s">
        <v>223</v>
      </c>
      <c r="G299" s="11" t="s">
        <v>86</v>
      </c>
      <c r="H299" s="11" t="s">
        <v>74</v>
      </c>
      <c r="I299" s="16">
        <v>28.52</v>
      </c>
      <c r="J299" s="11" t="s">
        <v>94</v>
      </c>
      <c r="K299" s="11">
        <v>569</v>
      </c>
      <c r="L299" s="11" t="s">
        <v>95</v>
      </c>
      <c r="M299" s="11" t="s">
        <v>1659</v>
      </c>
    </row>
    <row r="300" spans="1:13" x14ac:dyDescent="0.35">
      <c r="A300" s="13">
        <v>12</v>
      </c>
      <c r="B300" s="13" t="s">
        <v>999</v>
      </c>
      <c r="C300" s="13">
        <v>6</v>
      </c>
      <c r="D300" s="14">
        <v>45018.018055555556</v>
      </c>
      <c r="E300" s="14">
        <v>45018.095833333333</v>
      </c>
      <c r="F300" s="13" t="s">
        <v>100</v>
      </c>
      <c r="G300" s="13" t="s">
        <v>86</v>
      </c>
      <c r="H300" s="13" t="s">
        <v>109</v>
      </c>
      <c r="I300" s="17">
        <v>18.690000000000001</v>
      </c>
      <c r="J300" s="13" t="s">
        <v>88</v>
      </c>
      <c r="K300" s="13">
        <v>248</v>
      </c>
      <c r="L300" s="13" t="s">
        <v>101</v>
      </c>
      <c r="M300" s="13" t="s">
        <v>1446</v>
      </c>
    </row>
    <row r="301" spans="1:13" x14ac:dyDescent="0.35">
      <c r="A301" s="11">
        <v>12</v>
      </c>
      <c r="B301" s="11" t="s">
        <v>890</v>
      </c>
      <c r="C301" s="11">
        <v>1</v>
      </c>
      <c r="D301" s="12">
        <v>45017.070833333331</v>
      </c>
      <c r="E301" s="12">
        <v>45017.126388888886</v>
      </c>
      <c r="F301" s="11" t="s">
        <v>85</v>
      </c>
      <c r="G301" s="11" t="s">
        <v>73</v>
      </c>
      <c r="H301" s="11" t="s">
        <v>74</v>
      </c>
      <c r="I301" s="16">
        <v>37.08</v>
      </c>
      <c r="J301" s="11" t="s">
        <v>94</v>
      </c>
      <c r="K301" s="11">
        <v>51</v>
      </c>
      <c r="L301" s="11" t="s">
        <v>181</v>
      </c>
      <c r="M301" s="11" t="s">
        <v>1303</v>
      </c>
    </row>
    <row r="302" spans="1:13" x14ac:dyDescent="0.35">
      <c r="A302" s="13">
        <v>12</v>
      </c>
      <c r="B302" s="13" t="s">
        <v>1056</v>
      </c>
      <c r="C302" s="13">
        <v>4</v>
      </c>
      <c r="D302" s="14">
        <v>45023.074305555558</v>
      </c>
      <c r="E302" s="14">
        <v>45023.197222222225</v>
      </c>
      <c r="F302" s="13" t="s">
        <v>100</v>
      </c>
      <c r="G302" s="13" t="s">
        <v>73</v>
      </c>
      <c r="H302" s="13" t="s">
        <v>74</v>
      </c>
      <c r="I302" s="17">
        <v>44.73</v>
      </c>
      <c r="J302" s="13" t="s">
        <v>88</v>
      </c>
      <c r="K302" s="13">
        <v>716</v>
      </c>
      <c r="L302" s="13" t="s">
        <v>89</v>
      </c>
      <c r="M302" s="13" t="s">
        <v>1755</v>
      </c>
    </row>
    <row r="303" spans="1:13" x14ac:dyDescent="0.35">
      <c r="A303" s="11">
        <v>12</v>
      </c>
      <c r="B303" s="11" t="s">
        <v>1223</v>
      </c>
      <c r="C303" s="11">
        <v>3</v>
      </c>
      <c r="D303" s="12">
        <v>45023.084027777775</v>
      </c>
      <c r="E303" s="12">
        <v>45023.185416666667</v>
      </c>
      <c r="F303" s="11" t="s">
        <v>100</v>
      </c>
      <c r="G303" s="11" t="s">
        <v>86</v>
      </c>
      <c r="H303" s="11" t="s">
        <v>74</v>
      </c>
      <c r="I303" s="16">
        <v>26.65</v>
      </c>
      <c r="J303" s="11" t="s">
        <v>88</v>
      </c>
      <c r="K303" s="11">
        <v>755</v>
      </c>
      <c r="L303" s="11" t="s">
        <v>89</v>
      </c>
      <c r="M303" s="11" t="s">
        <v>1780</v>
      </c>
    </row>
    <row r="304" spans="1:13" x14ac:dyDescent="0.35">
      <c r="A304" s="13">
        <v>12</v>
      </c>
      <c r="B304" s="13" t="s">
        <v>1217</v>
      </c>
      <c r="C304" s="13">
        <v>3</v>
      </c>
      <c r="D304" s="14">
        <v>45023.136805555558</v>
      </c>
      <c r="E304" s="14">
        <v>45023.300694444442</v>
      </c>
      <c r="F304" s="13" t="s">
        <v>72</v>
      </c>
      <c r="G304" s="13" t="s">
        <v>86</v>
      </c>
      <c r="H304" s="13" t="s">
        <v>74</v>
      </c>
      <c r="I304" s="17">
        <v>43.35</v>
      </c>
      <c r="J304" s="13" t="s">
        <v>94</v>
      </c>
      <c r="K304" s="13">
        <v>732</v>
      </c>
      <c r="L304" s="13" t="s">
        <v>89</v>
      </c>
      <c r="M304" s="13" t="s">
        <v>1765</v>
      </c>
    </row>
    <row r="305" spans="1:13" x14ac:dyDescent="0.35">
      <c r="A305" s="13">
        <v>12</v>
      </c>
      <c r="B305" s="13" t="s">
        <v>1004</v>
      </c>
      <c r="C305" s="13">
        <v>1</v>
      </c>
      <c r="D305" s="14">
        <v>45018.027083333334</v>
      </c>
      <c r="E305" s="14">
        <v>45018.188888888886</v>
      </c>
      <c r="F305" s="13" t="s">
        <v>100</v>
      </c>
      <c r="G305" s="13" t="s">
        <v>163</v>
      </c>
      <c r="H305" s="13" t="s">
        <v>74</v>
      </c>
      <c r="I305" s="17">
        <v>47.99</v>
      </c>
      <c r="J305" s="13" t="s">
        <v>94</v>
      </c>
      <c r="K305" s="13">
        <v>258</v>
      </c>
      <c r="L305" s="13" t="s">
        <v>95</v>
      </c>
      <c r="M305" s="13" t="s">
        <v>1452</v>
      </c>
    </row>
    <row r="306" spans="1:13" x14ac:dyDescent="0.35">
      <c r="A306" s="11">
        <v>12</v>
      </c>
      <c r="B306" s="11" t="s">
        <v>1053</v>
      </c>
      <c r="C306" s="11">
        <v>1</v>
      </c>
      <c r="D306" s="12">
        <v>45020.163888888892</v>
      </c>
      <c r="E306" s="12">
        <v>45020.239583333336</v>
      </c>
      <c r="F306" s="11" t="s">
        <v>85</v>
      </c>
      <c r="G306" s="11" t="s">
        <v>86</v>
      </c>
      <c r="H306" s="11" t="s">
        <v>74</v>
      </c>
      <c r="I306" s="16">
        <v>23.01</v>
      </c>
      <c r="J306" s="11" t="s">
        <v>88</v>
      </c>
      <c r="K306" s="11">
        <v>343</v>
      </c>
      <c r="L306" s="11" t="s">
        <v>76</v>
      </c>
      <c r="M306" s="11" t="s">
        <v>1516</v>
      </c>
    </row>
    <row r="307" spans="1:13" x14ac:dyDescent="0.35">
      <c r="A307" s="11">
        <v>12</v>
      </c>
      <c r="B307" s="11" t="s">
        <v>995</v>
      </c>
      <c r="C307" s="11">
        <v>6</v>
      </c>
      <c r="D307" s="12">
        <v>45018.115277777775</v>
      </c>
      <c r="E307" s="12">
        <v>45018.254861111112</v>
      </c>
      <c r="F307" s="11" t="s">
        <v>72</v>
      </c>
      <c r="G307" s="11" t="s">
        <v>86</v>
      </c>
      <c r="H307" s="11" t="s">
        <v>87</v>
      </c>
      <c r="I307" s="16">
        <v>11.76</v>
      </c>
      <c r="J307" s="11" t="s">
        <v>94</v>
      </c>
      <c r="K307" s="11">
        <v>239</v>
      </c>
      <c r="L307" s="11" t="s">
        <v>89</v>
      </c>
      <c r="M307" s="11" t="s">
        <v>1440</v>
      </c>
    </row>
    <row r="308" spans="1:13" x14ac:dyDescent="0.35">
      <c r="A308" s="11">
        <v>12</v>
      </c>
      <c r="B308" s="11" t="s">
        <v>1001</v>
      </c>
      <c r="C308" s="11">
        <v>6</v>
      </c>
      <c r="D308" s="12">
        <v>45018.055555555555</v>
      </c>
      <c r="E308" s="12">
        <v>45018.183333333334</v>
      </c>
      <c r="F308" s="11" t="s">
        <v>223</v>
      </c>
      <c r="G308" s="11" t="s">
        <v>86</v>
      </c>
      <c r="H308" s="11" t="s">
        <v>74</v>
      </c>
      <c r="I308" s="16">
        <v>13.69</v>
      </c>
      <c r="J308" s="11" t="s">
        <v>88</v>
      </c>
      <c r="K308" s="11">
        <v>251</v>
      </c>
      <c r="L308" s="11" t="s">
        <v>174</v>
      </c>
      <c r="M308" s="11" t="s">
        <v>1448</v>
      </c>
    </row>
    <row r="309" spans="1:13" x14ac:dyDescent="0.35">
      <c r="A309" s="13">
        <v>12</v>
      </c>
      <c r="B309" s="13" t="s">
        <v>1189</v>
      </c>
      <c r="C309" s="13">
        <v>5</v>
      </c>
      <c r="D309" s="14">
        <v>45023.001388888886</v>
      </c>
      <c r="E309" s="14">
        <v>45023.072222222225</v>
      </c>
      <c r="F309" s="13" t="s">
        <v>85</v>
      </c>
      <c r="G309" s="13" t="s">
        <v>73</v>
      </c>
      <c r="H309" s="13" t="s">
        <v>74</v>
      </c>
      <c r="I309" s="17">
        <v>23.98</v>
      </c>
      <c r="J309" s="13" t="s">
        <v>88</v>
      </c>
      <c r="K309" s="13">
        <v>654</v>
      </c>
      <c r="L309" s="13" t="s">
        <v>174</v>
      </c>
      <c r="M309" s="13" t="s">
        <v>1309</v>
      </c>
    </row>
    <row r="310" spans="1:13" x14ac:dyDescent="0.35">
      <c r="A310" s="13">
        <v>12</v>
      </c>
      <c r="B310" s="13" t="s">
        <v>1060</v>
      </c>
      <c r="C310" s="13">
        <v>6</v>
      </c>
      <c r="D310" s="14">
        <v>45020.018055555556</v>
      </c>
      <c r="E310" s="14">
        <v>45020.14166666667</v>
      </c>
      <c r="F310" s="13" t="s">
        <v>85</v>
      </c>
      <c r="G310" s="13" t="s">
        <v>163</v>
      </c>
      <c r="H310" s="13" t="s">
        <v>74</v>
      </c>
      <c r="I310" s="17">
        <v>29.58</v>
      </c>
      <c r="J310" s="13" t="s">
        <v>88</v>
      </c>
      <c r="K310" s="13">
        <v>354</v>
      </c>
      <c r="L310" s="13" t="s">
        <v>221</v>
      </c>
      <c r="M310" s="13" t="s">
        <v>1520</v>
      </c>
    </row>
    <row r="311" spans="1:13" x14ac:dyDescent="0.35">
      <c r="A311" s="13">
        <v>12</v>
      </c>
      <c r="B311" s="13" t="s">
        <v>997</v>
      </c>
      <c r="C311" s="13">
        <v>2</v>
      </c>
      <c r="D311" s="14">
        <v>45018.154166666667</v>
      </c>
      <c r="E311" s="14">
        <v>45018.214583333334</v>
      </c>
      <c r="F311" s="13" t="s">
        <v>100</v>
      </c>
      <c r="G311" s="13" t="s">
        <v>86</v>
      </c>
      <c r="H311" s="13" t="s">
        <v>74</v>
      </c>
      <c r="I311" s="17">
        <v>31.29</v>
      </c>
      <c r="J311" s="13" t="s">
        <v>94</v>
      </c>
      <c r="K311" s="13">
        <v>242</v>
      </c>
      <c r="L311" s="13" t="s">
        <v>275</v>
      </c>
      <c r="M311" s="13" t="s">
        <v>1442</v>
      </c>
    </row>
    <row r="312" spans="1:13" x14ac:dyDescent="0.35">
      <c r="A312" s="13">
        <v>13</v>
      </c>
      <c r="B312" s="13" t="s">
        <v>1067</v>
      </c>
      <c r="C312" s="13">
        <v>1</v>
      </c>
      <c r="D312" s="14">
        <v>45020.14166666667</v>
      </c>
      <c r="E312" s="14">
        <v>45020.231249999997</v>
      </c>
      <c r="F312" s="13" t="s">
        <v>223</v>
      </c>
      <c r="G312" s="13" t="s">
        <v>163</v>
      </c>
      <c r="H312" s="13" t="s">
        <v>109</v>
      </c>
      <c r="I312" s="17">
        <v>37.65</v>
      </c>
      <c r="J312" s="13" t="s">
        <v>88</v>
      </c>
      <c r="K312" s="13">
        <v>368</v>
      </c>
      <c r="L312" s="13" t="s">
        <v>110</v>
      </c>
      <c r="M312" s="13" t="s">
        <v>1530</v>
      </c>
    </row>
    <row r="313" spans="1:13" x14ac:dyDescent="0.35">
      <c r="A313" s="13">
        <v>13</v>
      </c>
      <c r="B313" s="13" t="s">
        <v>597</v>
      </c>
      <c r="C313" s="13">
        <v>1</v>
      </c>
      <c r="D313" s="14">
        <v>45017.023611111108</v>
      </c>
      <c r="E313" s="14">
        <v>45017.072916666664</v>
      </c>
      <c r="F313" s="13" t="s">
        <v>85</v>
      </c>
      <c r="G313" s="13" t="s">
        <v>73</v>
      </c>
      <c r="H313" s="13" t="s">
        <v>109</v>
      </c>
      <c r="I313" s="17">
        <v>49.32</v>
      </c>
      <c r="J313" s="13" t="s">
        <v>75</v>
      </c>
      <c r="K313" s="13">
        <v>118</v>
      </c>
      <c r="L313" s="13" t="s">
        <v>95</v>
      </c>
      <c r="M313" s="13" t="s">
        <v>1358</v>
      </c>
    </row>
    <row r="314" spans="1:13" x14ac:dyDescent="0.35">
      <c r="A314" s="11">
        <v>13</v>
      </c>
      <c r="B314" s="11" t="s">
        <v>795</v>
      </c>
      <c r="C314" s="11">
        <v>6</v>
      </c>
      <c r="D314" s="12">
        <v>45021.044444444444</v>
      </c>
      <c r="E314" s="12">
        <v>45021.140972222223</v>
      </c>
      <c r="F314" s="11" t="s">
        <v>100</v>
      </c>
      <c r="G314" s="11" t="s">
        <v>86</v>
      </c>
      <c r="H314" s="11" t="s">
        <v>87</v>
      </c>
      <c r="I314" s="16">
        <v>23.31</v>
      </c>
      <c r="J314" s="11" t="s">
        <v>88</v>
      </c>
      <c r="K314" s="11">
        <v>441</v>
      </c>
      <c r="L314" s="11" t="s">
        <v>181</v>
      </c>
      <c r="M314" s="11" t="s">
        <v>1283</v>
      </c>
    </row>
    <row r="315" spans="1:13" x14ac:dyDescent="0.35">
      <c r="A315" s="11">
        <v>13</v>
      </c>
      <c r="B315" s="11" t="s">
        <v>1075</v>
      </c>
      <c r="C315" s="11">
        <v>3</v>
      </c>
      <c r="D315" s="12">
        <v>45021.106249999997</v>
      </c>
      <c r="E315" s="12">
        <v>45021.220138888886</v>
      </c>
      <c r="F315" s="11" t="s">
        <v>72</v>
      </c>
      <c r="G315" s="11" t="s">
        <v>86</v>
      </c>
      <c r="H315" s="11" t="s">
        <v>74</v>
      </c>
      <c r="I315" s="16">
        <v>12.54</v>
      </c>
      <c r="J315" s="11" t="s">
        <v>88</v>
      </c>
      <c r="K315" s="11">
        <v>393</v>
      </c>
      <c r="L315" s="11" t="s">
        <v>110</v>
      </c>
      <c r="M315" s="11" t="s">
        <v>1541</v>
      </c>
    </row>
    <row r="316" spans="1:13" x14ac:dyDescent="0.35">
      <c r="A316" s="11">
        <v>13</v>
      </c>
      <c r="B316" s="11" t="s">
        <v>1188</v>
      </c>
      <c r="C316" s="11">
        <v>5</v>
      </c>
      <c r="D316" s="12">
        <v>45023.104861111111</v>
      </c>
      <c r="E316" s="12">
        <v>45023.180555555555</v>
      </c>
      <c r="F316" s="11" t="s">
        <v>223</v>
      </c>
      <c r="G316" s="11" t="s">
        <v>86</v>
      </c>
      <c r="H316" s="11" t="s">
        <v>74</v>
      </c>
      <c r="I316" s="16">
        <v>34.33</v>
      </c>
      <c r="J316" s="11" t="s">
        <v>75</v>
      </c>
      <c r="K316" s="11">
        <v>653</v>
      </c>
      <c r="L316" s="11" t="s">
        <v>275</v>
      </c>
      <c r="M316" s="11" t="s">
        <v>1713</v>
      </c>
    </row>
    <row r="317" spans="1:13" x14ac:dyDescent="0.35">
      <c r="A317" s="13">
        <v>13</v>
      </c>
      <c r="B317" s="13" t="s">
        <v>1104</v>
      </c>
      <c r="C317" s="13">
        <v>6</v>
      </c>
      <c r="D317" s="14">
        <v>45021.091666666667</v>
      </c>
      <c r="E317" s="14">
        <v>45021.21875</v>
      </c>
      <c r="F317" s="13" t="s">
        <v>72</v>
      </c>
      <c r="G317" s="13" t="s">
        <v>86</v>
      </c>
      <c r="H317" s="13" t="s">
        <v>74</v>
      </c>
      <c r="I317" s="17">
        <v>21.94</v>
      </c>
      <c r="J317" s="13" t="s">
        <v>75</v>
      </c>
      <c r="K317" s="13">
        <v>456</v>
      </c>
      <c r="L317" s="13" t="s">
        <v>164</v>
      </c>
      <c r="M317" s="13" t="s">
        <v>1583</v>
      </c>
    </row>
    <row r="318" spans="1:13" x14ac:dyDescent="0.35">
      <c r="A318" s="11">
        <v>13</v>
      </c>
      <c r="B318" s="11" t="s">
        <v>1171</v>
      </c>
      <c r="C318" s="11">
        <v>1</v>
      </c>
      <c r="D318" s="12">
        <v>45022.163194444445</v>
      </c>
      <c r="E318" s="12">
        <v>45022.321527777778</v>
      </c>
      <c r="F318" s="11" t="s">
        <v>223</v>
      </c>
      <c r="G318" s="11" t="s">
        <v>86</v>
      </c>
      <c r="H318" s="11" t="s">
        <v>74</v>
      </c>
      <c r="I318" s="16">
        <v>44.28</v>
      </c>
      <c r="J318" s="11" t="s">
        <v>88</v>
      </c>
      <c r="K318" s="11">
        <v>611</v>
      </c>
      <c r="L318" s="11" t="s">
        <v>89</v>
      </c>
      <c r="M318" s="11" t="s">
        <v>1684</v>
      </c>
    </row>
    <row r="319" spans="1:13" x14ac:dyDescent="0.35">
      <c r="A319" s="11">
        <v>13</v>
      </c>
      <c r="B319" s="11" t="s">
        <v>881</v>
      </c>
      <c r="C319" s="11">
        <v>3</v>
      </c>
      <c r="D319" s="12">
        <v>45017.118750000001</v>
      </c>
      <c r="E319" s="12">
        <v>45017.251388888886</v>
      </c>
      <c r="F319" s="11" t="s">
        <v>100</v>
      </c>
      <c r="G319" s="11" t="s">
        <v>163</v>
      </c>
      <c r="H319" s="11" t="s">
        <v>74</v>
      </c>
      <c r="I319" s="16">
        <v>19.809999999999999</v>
      </c>
      <c r="J319" s="11" t="s">
        <v>88</v>
      </c>
      <c r="K319" s="11">
        <v>31</v>
      </c>
      <c r="L319" s="11" t="s">
        <v>164</v>
      </c>
      <c r="M319" s="11" t="s">
        <v>1287</v>
      </c>
    </row>
    <row r="320" spans="1:13" x14ac:dyDescent="0.35">
      <c r="A320" s="11">
        <v>13</v>
      </c>
      <c r="B320" s="11" t="s">
        <v>566</v>
      </c>
      <c r="C320" s="11">
        <v>5</v>
      </c>
      <c r="D320" s="12">
        <v>45022.055555555555</v>
      </c>
      <c r="E320" s="12">
        <v>45022.220138888886</v>
      </c>
      <c r="F320" s="11" t="s">
        <v>100</v>
      </c>
      <c r="G320" s="11" t="s">
        <v>86</v>
      </c>
      <c r="H320" s="11" t="s">
        <v>74</v>
      </c>
      <c r="I320" s="16">
        <v>38.18</v>
      </c>
      <c r="J320" s="11" t="s">
        <v>75</v>
      </c>
      <c r="K320" s="11">
        <v>617</v>
      </c>
      <c r="L320" s="11" t="s">
        <v>174</v>
      </c>
      <c r="M320" s="11" t="s">
        <v>1489</v>
      </c>
    </row>
    <row r="321" spans="1:13" x14ac:dyDescent="0.35">
      <c r="A321" s="11">
        <v>13</v>
      </c>
      <c r="B321" s="11" t="s">
        <v>981</v>
      </c>
      <c r="C321" s="11">
        <v>6</v>
      </c>
      <c r="D321" s="12">
        <v>45018.073611111111</v>
      </c>
      <c r="E321" s="12">
        <v>45018.206944444442</v>
      </c>
      <c r="F321" s="11" t="s">
        <v>85</v>
      </c>
      <c r="G321" s="11" t="s">
        <v>86</v>
      </c>
      <c r="H321" s="11" t="s">
        <v>74</v>
      </c>
      <c r="I321" s="16">
        <v>28.1</v>
      </c>
      <c r="J321" s="11" t="s">
        <v>75</v>
      </c>
      <c r="K321" s="11">
        <v>213</v>
      </c>
      <c r="L321" s="11" t="s">
        <v>76</v>
      </c>
      <c r="M321" s="11" t="s">
        <v>1423</v>
      </c>
    </row>
    <row r="322" spans="1:13" x14ac:dyDescent="0.35">
      <c r="A322" s="13">
        <v>13</v>
      </c>
      <c r="B322" s="13" t="s">
        <v>1091</v>
      </c>
      <c r="C322" s="13">
        <v>3</v>
      </c>
      <c r="D322" s="14">
        <v>45021.047222222223</v>
      </c>
      <c r="E322" s="14">
        <v>45021.136805555558</v>
      </c>
      <c r="F322" s="13" t="s">
        <v>100</v>
      </c>
      <c r="G322" s="13" t="s">
        <v>73</v>
      </c>
      <c r="H322" s="13" t="s">
        <v>87</v>
      </c>
      <c r="I322" s="17">
        <v>11.02</v>
      </c>
      <c r="J322" s="13" t="s">
        <v>94</v>
      </c>
      <c r="K322" s="13">
        <v>424</v>
      </c>
      <c r="L322" s="13" t="s">
        <v>110</v>
      </c>
      <c r="M322" s="13" t="s">
        <v>1564</v>
      </c>
    </row>
    <row r="323" spans="1:13" x14ac:dyDescent="0.35">
      <c r="A323" s="11">
        <v>13</v>
      </c>
      <c r="B323" s="11" t="s">
        <v>924</v>
      </c>
      <c r="C323" s="11">
        <v>3</v>
      </c>
      <c r="D323" s="12">
        <v>45017.070833333331</v>
      </c>
      <c r="E323" s="12">
        <v>45017.215277777781</v>
      </c>
      <c r="F323" s="11" t="s">
        <v>72</v>
      </c>
      <c r="G323" s="11" t="s">
        <v>86</v>
      </c>
      <c r="H323" s="11" t="s">
        <v>109</v>
      </c>
      <c r="I323" s="16">
        <v>26.75</v>
      </c>
      <c r="J323" s="11" t="s">
        <v>94</v>
      </c>
      <c r="K323" s="11">
        <v>103</v>
      </c>
      <c r="L323" s="11" t="s">
        <v>89</v>
      </c>
      <c r="M323" s="11" t="s">
        <v>1347</v>
      </c>
    </row>
    <row r="324" spans="1:13" x14ac:dyDescent="0.35">
      <c r="A324" s="11">
        <v>13</v>
      </c>
      <c r="B324" s="11" t="s">
        <v>1086</v>
      </c>
      <c r="C324" s="11">
        <v>1</v>
      </c>
      <c r="D324" s="12">
        <v>45022.03125</v>
      </c>
      <c r="E324" s="12">
        <v>45022.131944444445</v>
      </c>
      <c r="F324" s="11" t="s">
        <v>170</v>
      </c>
      <c r="G324" s="11" t="s">
        <v>86</v>
      </c>
      <c r="H324" s="11" t="s">
        <v>87</v>
      </c>
      <c r="I324" s="16">
        <v>22.05</v>
      </c>
      <c r="J324" s="11" t="s">
        <v>75</v>
      </c>
      <c r="K324" s="11">
        <v>623</v>
      </c>
      <c r="L324" s="11" t="s">
        <v>174</v>
      </c>
      <c r="M324" s="11" t="s">
        <v>1691</v>
      </c>
    </row>
    <row r="325" spans="1:13" x14ac:dyDescent="0.35">
      <c r="A325" s="13">
        <v>13</v>
      </c>
      <c r="B325" s="13" t="s">
        <v>1117</v>
      </c>
      <c r="C325" s="13">
        <v>2</v>
      </c>
      <c r="D325" s="14">
        <v>45022.002083333333</v>
      </c>
      <c r="E325" s="14">
        <v>45022.074305555558</v>
      </c>
      <c r="F325" s="13" t="s">
        <v>170</v>
      </c>
      <c r="G325" s="13" t="s">
        <v>163</v>
      </c>
      <c r="H325" s="13" t="s">
        <v>109</v>
      </c>
      <c r="I325" s="17">
        <v>43.53</v>
      </c>
      <c r="J325" s="13" t="s">
        <v>88</v>
      </c>
      <c r="K325" s="13">
        <v>476</v>
      </c>
      <c r="L325" s="13" t="s">
        <v>221</v>
      </c>
      <c r="M325" s="13" t="s">
        <v>1598</v>
      </c>
    </row>
    <row r="326" spans="1:13" x14ac:dyDescent="0.35">
      <c r="A326" s="13">
        <v>13</v>
      </c>
      <c r="B326" s="13" t="s">
        <v>1215</v>
      </c>
      <c r="C326" s="13">
        <v>5</v>
      </c>
      <c r="D326" s="14">
        <v>45023.118750000001</v>
      </c>
      <c r="E326" s="14">
        <v>45023.172222222223</v>
      </c>
      <c r="F326" s="13" t="s">
        <v>100</v>
      </c>
      <c r="G326" s="13" t="s">
        <v>86</v>
      </c>
      <c r="H326" s="13" t="s">
        <v>74</v>
      </c>
      <c r="I326" s="17">
        <v>20.62</v>
      </c>
      <c r="J326" s="13" t="s">
        <v>75</v>
      </c>
      <c r="K326" s="13">
        <v>722</v>
      </c>
      <c r="L326" s="13" t="s">
        <v>187</v>
      </c>
      <c r="M326" s="13" t="s">
        <v>1760</v>
      </c>
    </row>
    <row r="327" spans="1:13" x14ac:dyDescent="0.35">
      <c r="A327" s="13">
        <v>13</v>
      </c>
      <c r="B327" s="13" t="s">
        <v>486</v>
      </c>
      <c r="C327" s="13">
        <v>6</v>
      </c>
      <c r="D327" s="14">
        <v>45018.027777777781</v>
      </c>
      <c r="E327" s="14">
        <v>45018.176388888889</v>
      </c>
      <c r="F327" s="13" t="s">
        <v>223</v>
      </c>
      <c r="G327" s="13" t="s">
        <v>86</v>
      </c>
      <c r="H327" s="13" t="s">
        <v>74</v>
      </c>
      <c r="I327" s="17">
        <v>17.55</v>
      </c>
      <c r="J327" s="13" t="s">
        <v>94</v>
      </c>
      <c r="K327" s="13">
        <v>186</v>
      </c>
      <c r="L327" s="13" t="s">
        <v>110</v>
      </c>
      <c r="M327" s="13" t="s">
        <v>1403</v>
      </c>
    </row>
    <row r="328" spans="1:13" x14ac:dyDescent="0.35">
      <c r="A328" s="13">
        <v>13</v>
      </c>
      <c r="B328" s="13" t="s">
        <v>1208</v>
      </c>
      <c r="C328" s="13">
        <v>2</v>
      </c>
      <c r="D328" s="14">
        <v>45023.104166666664</v>
      </c>
      <c r="E328" s="14">
        <v>45023.21875</v>
      </c>
      <c r="F328" s="13" t="s">
        <v>170</v>
      </c>
      <c r="G328" s="13" t="s">
        <v>73</v>
      </c>
      <c r="H328" s="13" t="s">
        <v>74</v>
      </c>
      <c r="I328" s="17">
        <v>47.07</v>
      </c>
      <c r="J328" s="13" t="s">
        <v>75</v>
      </c>
      <c r="K328" s="13">
        <v>702</v>
      </c>
      <c r="L328" s="13" t="s">
        <v>89</v>
      </c>
      <c r="M328" s="13" t="s">
        <v>1748</v>
      </c>
    </row>
    <row r="329" spans="1:13" x14ac:dyDescent="0.35">
      <c r="A329" s="11">
        <v>13</v>
      </c>
      <c r="B329" s="11" t="s">
        <v>954</v>
      </c>
      <c r="C329" s="11">
        <v>5</v>
      </c>
      <c r="D329" s="12">
        <v>45018.140277777777</v>
      </c>
      <c r="E329" s="12">
        <v>45018.260416666664</v>
      </c>
      <c r="F329" s="11" t="s">
        <v>170</v>
      </c>
      <c r="G329" s="11" t="s">
        <v>163</v>
      </c>
      <c r="H329" s="11" t="s">
        <v>74</v>
      </c>
      <c r="I329" s="16">
        <v>28.48</v>
      </c>
      <c r="J329" s="11" t="s">
        <v>88</v>
      </c>
      <c r="K329" s="11">
        <v>157</v>
      </c>
      <c r="L329" s="11" t="s">
        <v>76</v>
      </c>
      <c r="M329" s="11" t="s">
        <v>1384</v>
      </c>
    </row>
    <row r="330" spans="1:13" x14ac:dyDescent="0.35">
      <c r="A330" s="11">
        <v>13</v>
      </c>
      <c r="B330" s="11" t="s">
        <v>1049</v>
      </c>
      <c r="C330" s="11">
        <v>2</v>
      </c>
      <c r="D330" s="12">
        <v>45020</v>
      </c>
      <c r="E330" s="12">
        <v>45020.084027777775</v>
      </c>
      <c r="F330" s="11" t="s">
        <v>170</v>
      </c>
      <c r="G330" s="11" t="s">
        <v>163</v>
      </c>
      <c r="H330" s="11" t="s">
        <v>109</v>
      </c>
      <c r="I330" s="16">
        <v>19.600000000000001</v>
      </c>
      <c r="J330" s="11" t="s">
        <v>94</v>
      </c>
      <c r="K330" s="11">
        <v>339</v>
      </c>
      <c r="L330" s="11" t="s">
        <v>76</v>
      </c>
      <c r="M330" s="11" t="s">
        <v>1513</v>
      </c>
    </row>
    <row r="331" spans="1:13" x14ac:dyDescent="0.35">
      <c r="A331" s="13">
        <v>13</v>
      </c>
      <c r="B331" s="13" t="s">
        <v>892</v>
      </c>
      <c r="C331" s="13">
        <v>3</v>
      </c>
      <c r="D331" s="14">
        <v>45022.074999999997</v>
      </c>
      <c r="E331" s="14">
        <v>45022.226388888892</v>
      </c>
      <c r="F331" s="13" t="s">
        <v>170</v>
      </c>
      <c r="G331" s="13" t="s">
        <v>163</v>
      </c>
      <c r="H331" s="13" t="s">
        <v>109</v>
      </c>
      <c r="I331" s="17">
        <v>17.95</v>
      </c>
      <c r="J331" s="13" t="s">
        <v>94</v>
      </c>
      <c r="K331" s="13">
        <v>532</v>
      </c>
      <c r="L331" s="13" t="s">
        <v>164</v>
      </c>
      <c r="M331" s="13" t="s">
        <v>1631</v>
      </c>
    </row>
    <row r="332" spans="1:13" x14ac:dyDescent="0.35">
      <c r="A332" s="11">
        <v>13</v>
      </c>
      <c r="B332" s="11" t="s">
        <v>1056</v>
      </c>
      <c r="C332" s="11">
        <v>1</v>
      </c>
      <c r="D332" s="12">
        <v>45020.158333333333</v>
      </c>
      <c r="E332" s="12">
        <v>45020.313194444447</v>
      </c>
      <c r="F332" s="11" t="s">
        <v>85</v>
      </c>
      <c r="G332" s="11" t="s">
        <v>163</v>
      </c>
      <c r="H332" s="11" t="s">
        <v>74</v>
      </c>
      <c r="I332" s="16">
        <v>40.630000000000003</v>
      </c>
      <c r="J332" s="11" t="s">
        <v>88</v>
      </c>
      <c r="K332" s="11">
        <v>349</v>
      </c>
      <c r="L332" s="11" t="s">
        <v>89</v>
      </c>
      <c r="M332" s="11" t="s">
        <v>1518</v>
      </c>
    </row>
    <row r="333" spans="1:13" x14ac:dyDescent="0.35">
      <c r="A333" s="11">
        <v>13</v>
      </c>
      <c r="B333" s="11" t="s">
        <v>1115</v>
      </c>
      <c r="C333" s="11">
        <v>4</v>
      </c>
      <c r="D333" s="12">
        <v>45022.15</v>
      </c>
      <c r="E333" s="12">
        <v>45022.294444444444</v>
      </c>
      <c r="F333" s="11" t="s">
        <v>100</v>
      </c>
      <c r="G333" s="11" t="s">
        <v>86</v>
      </c>
      <c r="H333" s="11" t="s">
        <v>109</v>
      </c>
      <c r="I333" s="16">
        <v>15.63</v>
      </c>
      <c r="J333" s="11" t="s">
        <v>88</v>
      </c>
      <c r="K333" s="11">
        <v>473</v>
      </c>
      <c r="L333" s="11" t="s">
        <v>221</v>
      </c>
      <c r="M333" s="11" t="s">
        <v>1595</v>
      </c>
    </row>
    <row r="334" spans="1:13" x14ac:dyDescent="0.35">
      <c r="A334" s="13">
        <v>13</v>
      </c>
      <c r="B334" s="13" t="s">
        <v>985</v>
      </c>
      <c r="C334" s="13">
        <v>3</v>
      </c>
      <c r="D334" s="14">
        <v>45018.018750000003</v>
      </c>
      <c r="E334" s="14">
        <v>45018.15347222222</v>
      </c>
      <c r="F334" s="13" t="s">
        <v>85</v>
      </c>
      <c r="G334" s="13" t="s">
        <v>86</v>
      </c>
      <c r="H334" s="13" t="s">
        <v>74</v>
      </c>
      <c r="I334" s="17">
        <v>23.34</v>
      </c>
      <c r="J334" s="13" t="s">
        <v>88</v>
      </c>
      <c r="K334" s="13">
        <v>218</v>
      </c>
      <c r="L334" s="13" t="s">
        <v>164</v>
      </c>
      <c r="M334" s="13" t="s">
        <v>1427</v>
      </c>
    </row>
    <row r="335" spans="1:13" x14ac:dyDescent="0.35">
      <c r="A335" s="11">
        <v>13</v>
      </c>
      <c r="B335" s="11" t="s">
        <v>902</v>
      </c>
      <c r="C335" s="11">
        <v>6</v>
      </c>
      <c r="D335" s="12">
        <v>45022.145833333336</v>
      </c>
      <c r="E335" s="12">
        <v>45022.290277777778</v>
      </c>
      <c r="F335" s="11" t="s">
        <v>170</v>
      </c>
      <c r="G335" s="11" t="s">
        <v>86</v>
      </c>
      <c r="H335" s="11" t="s">
        <v>109</v>
      </c>
      <c r="I335" s="16">
        <v>29.93</v>
      </c>
      <c r="J335" s="11" t="s">
        <v>94</v>
      </c>
      <c r="K335" s="11">
        <v>497</v>
      </c>
      <c r="L335" s="11" t="s">
        <v>164</v>
      </c>
      <c r="M335" s="11" t="s">
        <v>1612</v>
      </c>
    </row>
    <row r="336" spans="1:13" x14ac:dyDescent="0.35">
      <c r="A336" s="11">
        <v>13</v>
      </c>
      <c r="B336" s="11" t="s">
        <v>1042</v>
      </c>
      <c r="C336" s="11">
        <v>1</v>
      </c>
      <c r="D336" s="12">
        <v>45020.018055555556</v>
      </c>
      <c r="E336" s="12">
        <v>45020.111805555556</v>
      </c>
      <c r="F336" s="11" t="s">
        <v>100</v>
      </c>
      <c r="G336" s="11" t="s">
        <v>86</v>
      </c>
      <c r="H336" s="11" t="s">
        <v>74</v>
      </c>
      <c r="I336" s="16">
        <v>38.89</v>
      </c>
      <c r="J336" s="11" t="s">
        <v>88</v>
      </c>
      <c r="K336" s="11">
        <v>329</v>
      </c>
      <c r="L336" s="11" t="s">
        <v>95</v>
      </c>
      <c r="M336" s="11" t="s">
        <v>1505</v>
      </c>
    </row>
    <row r="337" spans="1:13" x14ac:dyDescent="0.35">
      <c r="A337" s="13">
        <v>13</v>
      </c>
      <c r="B337" s="13" t="s">
        <v>1017</v>
      </c>
      <c r="C337" s="13">
        <v>5</v>
      </c>
      <c r="D337" s="14">
        <v>45020.109027777777</v>
      </c>
      <c r="E337" s="14">
        <v>45020.247916666667</v>
      </c>
      <c r="F337" s="13" t="s">
        <v>85</v>
      </c>
      <c r="G337" s="13" t="s">
        <v>73</v>
      </c>
      <c r="H337" s="13" t="s">
        <v>74</v>
      </c>
      <c r="I337" s="17">
        <v>42.1</v>
      </c>
      <c r="J337" s="13" t="s">
        <v>94</v>
      </c>
      <c r="K337" s="13">
        <v>358</v>
      </c>
      <c r="L337" s="13" t="s">
        <v>174</v>
      </c>
      <c r="M337" s="13" t="s">
        <v>1522</v>
      </c>
    </row>
    <row r="338" spans="1:13" x14ac:dyDescent="0.35">
      <c r="A338" s="11">
        <v>13</v>
      </c>
      <c r="B338" s="11" t="s">
        <v>883</v>
      </c>
      <c r="C338" s="11">
        <v>2</v>
      </c>
      <c r="D338" s="12">
        <v>45017.137499999997</v>
      </c>
      <c r="E338" s="12">
        <v>45017.246527777781</v>
      </c>
      <c r="F338" s="11" t="s">
        <v>170</v>
      </c>
      <c r="G338" s="11" t="s">
        <v>86</v>
      </c>
      <c r="H338" s="11" t="s">
        <v>74</v>
      </c>
      <c r="I338" s="16">
        <v>15.75</v>
      </c>
      <c r="J338" s="11" t="s">
        <v>88</v>
      </c>
      <c r="K338" s="11">
        <v>35</v>
      </c>
      <c r="L338" s="11" t="s">
        <v>76</v>
      </c>
      <c r="M338" s="11" t="s">
        <v>1291</v>
      </c>
    </row>
    <row r="339" spans="1:13" x14ac:dyDescent="0.35">
      <c r="A339" s="11">
        <v>13</v>
      </c>
      <c r="B339" s="11" t="s">
        <v>667</v>
      </c>
      <c r="C339" s="11">
        <v>1</v>
      </c>
      <c r="D339" s="12">
        <v>45022.113194444442</v>
      </c>
      <c r="E339" s="12">
        <v>45022.260416666664</v>
      </c>
      <c r="F339" s="11" t="s">
        <v>72</v>
      </c>
      <c r="G339" s="11" t="s">
        <v>73</v>
      </c>
      <c r="H339" s="11" t="s">
        <v>74</v>
      </c>
      <c r="I339" s="16">
        <v>16.809999999999999</v>
      </c>
      <c r="J339" s="11" t="s">
        <v>75</v>
      </c>
      <c r="K339" s="11">
        <v>601</v>
      </c>
      <c r="L339" s="11" t="s">
        <v>76</v>
      </c>
      <c r="M339" s="11" t="s">
        <v>1679</v>
      </c>
    </row>
    <row r="340" spans="1:13" x14ac:dyDescent="0.35">
      <c r="A340" s="13">
        <v>13</v>
      </c>
      <c r="B340" s="13" t="s">
        <v>1098</v>
      </c>
      <c r="C340" s="13">
        <v>1</v>
      </c>
      <c r="D340" s="14">
        <v>45021.082638888889</v>
      </c>
      <c r="E340" s="14">
        <v>45021.241666666669</v>
      </c>
      <c r="F340" s="13" t="s">
        <v>100</v>
      </c>
      <c r="G340" s="13" t="s">
        <v>86</v>
      </c>
      <c r="H340" s="13" t="s">
        <v>74</v>
      </c>
      <c r="I340" s="17">
        <v>38.85</v>
      </c>
      <c r="J340" s="13" t="s">
        <v>88</v>
      </c>
      <c r="K340" s="13">
        <v>440</v>
      </c>
      <c r="L340" s="13" t="s">
        <v>164</v>
      </c>
      <c r="M340" s="13" t="s">
        <v>1573</v>
      </c>
    </row>
    <row r="341" spans="1:13" x14ac:dyDescent="0.35">
      <c r="A341" s="13">
        <v>13</v>
      </c>
      <c r="B341" s="13" t="s">
        <v>800</v>
      </c>
      <c r="C341" s="13">
        <v>2</v>
      </c>
      <c r="D341" s="14">
        <v>45023.131944444445</v>
      </c>
      <c r="E341" s="14">
        <v>45023.268750000003</v>
      </c>
      <c r="F341" s="13" t="s">
        <v>223</v>
      </c>
      <c r="G341" s="13" t="s">
        <v>86</v>
      </c>
      <c r="H341" s="13" t="s">
        <v>74</v>
      </c>
      <c r="I341" s="17">
        <v>44.9</v>
      </c>
      <c r="J341" s="13" t="s">
        <v>88</v>
      </c>
      <c r="K341" s="13">
        <v>746</v>
      </c>
      <c r="L341" s="13" t="s">
        <v>101</v>
      </c>
      <c r="M341" s="13" t="s">
        <v>1592</v>
      </c>
    </row>
    <row r="342" spans="1:13" x14ac:dyDescent="0.35">
      <c r="A342" s="11">
        <v>14</v>
      </c>
      <c r="B342" s="11" t="s">
        <v>1204</v>
      </c>
      <c r="C342" s="11">
        <v>1</v>
      </c>
      <c r="D342" s="12">
        <v>45023.025000000001</v>
      </c>
      <c r="E342" s="12">
        <v>45023.098611111112</v>
      </c>
      <c r="F342" s="11" t="s">
        <v>223</v>
      </c>
      <c r="G342" s="11" t="s">
        <v>86</v>
      </c>
      <c r="H342" s="11" t="s">
        <v>74</v>
      </c>
      <c r="I342" s="16">
        <v>10.25</v>
      </c>
      <c r="J342" s="11" t="s">
        <v>88</v>
      </c>
      <c r="K342" s="11">
        <v>689</v>
      </c>
      <c r="L342" s="11" t="s">
        <v>221</v>
      </c>
      <c r="M342" s="11" t="s">
        <v>1740</v>
      </c>
    </row>
    <row r="343" spans="1:13" x14ac:dyDescent="0.35">
      <c r="A343" s="11">
        <v>14</v>
      </c>
      <c r="B343" s="11" t="s">
        <v>1075</v>
      </c>
      <c r="C343" s="11">
        <v>4</v>
      </c>
      <c r="D343" s="12">
        <v>45023.020138888889</v>
      </c>
      <c r="E343" s="12">
        <v>45023.182638888888</v>
      </c>
      <c r="F343" s="11" t="s">
        <v>100</v>
      </c>
      <c r="G343" s="11" t="s">
        <v>86</v>
      </c>
      <c r="H343" s="11" t="s">
        <v>109</v>
      </c>
      <c r="I343" s="16">
        <v>40.31</v>
      </c>
      <c r="J343" s="11" t="s">
        <v>88</v>
      </c>
      <c r="K343" s="11">
        <v>741</v>
      </c>
      <c r="L343" s="11" t="s">
        <v>174</v>
      </c>
      <c r="M343" s="11" t="s">
        <v>1772</v>
      </c>
    </row>
    <row r="344" spans="1:13" x14ac:dyDescent="0.35">
      <c r="A344" s="11">
        <v>14</v>
      </c>
      <c r="B344" s="11" t="s">
        <v>871</v>
      </c>
      <c r="C344" s="11">
        <v>6</v>
      </c>
      <c r="D344" s="12">
        <v>45017.006249999999</v>
      </c>
      <c r="E344" s="12">
        <v>45017.143750000003</v>
      </c>
      <c r="F344" s="11" t="s">
        <v>100</v>
      </c>
      <c r="G344" s="11" t="s">
        <v>163</v>
      </c>
      <c r="H344" s="11" t="s">
        <v>74</v>
      </c>
      <c r="I344" s="16">
        <v>12.17</v>
      </c>
      <c r="J344" s="11" t="s">
        <v>75</v>
      </c>
      <c r="K344" s="11">
        <v>17</v>
      </c>
      <c r="L344" s="11" t="s">
        <v>187</v>
      </c>
      <c r="M344" s="11" t="s">
        <v>1275</v>
      </c>
    </row>
    <row r="345" spans="1:13" x14ac:dyDescent="0.35">
      <c r="A345" s="13">
        <v>14</v>
      </c>
      <c r="B345" s="13" t="s">
        <v>342</v>
      </c>
      <c r="C345" s="13">
        <v>1</v>
      </c>
      <c r="D345" s="14">
        <v>45017.017361111109</v>
      </c>
      <c r="E345" s="14">
        <v>45017.073611111111</v>
      </c>
      <c r="F345" s="13" t="s">
        <v>100</v>
      </c>
      <c r="G345" s="13" t="s">
        <v>86</v>
      </c>
      <c r="H345" s="13" t="s">
        <v>74</v>
      </c>
      <c r="I345" s="17">
        <v>49.58</v>
      </c>
      <c r="J345" s="13" t="s">
        <v>94</v>
      </c>
      <c r="K345" s="13">
        <v>42</v>
      </c>
      <c r="L345" s="13" t="s">
        <v>95</v>
      </c>
      <c r="M345" s="13" t="s">
        <v>1295</v>
      </c>
    </row>
    <row r="346" spans="1:13" x14ac:dyDescent="0.35">
      <c r="A346" s="13">
        <v>14</v>
      </c>
      <c r="B346" s="13" t="s">
        <v>944</v>
      </c>
      <c r="C346" s="13">
        <v>3</v>
      </c>
      <c r="D346" s="14">
        <v>45018.086805555555</v>
      </c>
      <c r="E346" s="14">
        <v>45018.170138888891</v>
      </c>
      <c r="F346" s="13" t="s">
        <v>72</v>
      </c>
      <c r="G346" s="13" t="s">
        <v>86</v>
      </c>
      <c r="H346" s="13" t="s">
        <v>74</v>
      </c>
      <c r="I346" s="17">
        <v>16.29</v>
      </c>
      <c r="J346" s="13" t="s">
        <v>88</v>
      </c>
      <c r="K346" s="13">
        <v>142</v>
      </c>
      <c r="L346" s="13" t="s">
        <v>164</v>
      </c>
      <c r="M346" s="13" t="s">
        <v>1373</v>
      </c>
    </row>
    <row r="347" spans="1:13" x14ac:dyDescent="0.35">
      <c r="A347" s="11">
        <v>14</v>
      </c>
      <c r="B347" s="11" t="s">
        <v>312</v>
      </c>
      <c r="C347" s="11">
        <v>6</v>
      </c>
      <c r="D347" s="12">
        <v>45023.023611111108</v>
      </c>
      <c r="E347" s="12">
        <v>45023.109027777777</v>
      </c>
      <c r="F347" s="11" t="s">
        <v>100</v>
      </c>
      <c r="G347" s="11" t="s">
        <v>86</v>
      </c>
      <c r="H347" s="11" t="s">
        <v>74</v>
      </c>
      <c r="I347" s="16">
        <v>12.57</v>
      </c>
      <c r="J347" s="11" t="s">
        <v>88</v>
      </c>
      <c r="K347" s="11">
        <v>677</v>
      </c>
      <c r="L347" s="11" t="s">
        <v>95</v>
      </c>
      <c r="M347" s="11" t="s">
        <v>1732</v>
      </c>
    </row>
    <row r="348" spans="1:13" x14ac:dyDescent="0.35">
      <c r="A348" s="11">
        <v>14</v>
      </c>
      <c r="B348" s="11" t="s">
        <v>959</v>
      </c>
      <c r="C348" s="11">
        <v>6</v>
      </c>
      <c r="D348" s="12">
        <v>45023.152777777781</v>
      </c>
      <c r="E348" s="12">
        <v>45023.227777777778</v>
      </c>
      <c r="F348" s="11" t="s">
        <v>72</v>
      </c>
      <c r="G348" s="11" t="s">
        <v>73</v>
      </c>
      <c r="H348" s="11" t="s">
        <v>74</v>
      </c>
      <c r="I348" s="16">
        <v>35.090000000000003</v>
      </c>
      <c r="J348" s="11" t="s">
        <v>75</v>
      </c>
      <c r="K348" s="11">
        <v>733</v>
      </c>
      <c r="L348" s="11" t="s">
        <v>164</v>
      </c>
      <c r="M348" s="11" t="s">
        <v>1766</v>
      </c>
    </row>
    <row r="349" spans="1:13" x14ac:dyDescent="0.35">
      <c r="A349" s="13">
        <v>14</v>
      </c>
      <c r="B349" s="13" t="s">
        <v>778</v>
      </c>
      <c r="C349" s="13">
        <v>6</v>
      </c>
      <c r="D349" s="14">
        <v>45018.107638888891</v>
      </c>
      <c r="E349" s="14">
        <v>45018.152777777781</v>
      </c>
      <c r="F349" s="13" t="s">
        <v>72</v>
      </c>
      <c r="G349" s="13" t="s">
        <v>86</v>
      </c>
      <c r="H349" s="13" t="s">
        <v>109</v>
      </c>
      <c r="I349" s="17">
        <v>18.850000000000001</v>
      </c>
      <c r="J349" s="13" t="s">
        <v>88</v>
      </c>
      <c r="K349" s="13">
        <v>212</v>
      </c>
      <c r="L349" s="13" t="s">
        <v>76</v>
      </c>
      <c r="M349" s="13" t="s">
        <v>1422</v>
      </c>
    </row>
    <row r="350" spans="1:13" x14ac:dyDescent="0.35">
      <c r="A350" s="13">
        <v>14</v>
      </c>
      <c r="B350" s="13" t="s">
        <v>880</v>
      </c>
      <c r="C350" s="13">
        <v>4</v>
      </c>
      <c r="D350" s="14">
        <v>45017.121527777781</v>
      </c>
      <c r="E350" s="14">
        <v>45017.259027777778</v>
      </c>
      <c r="F350" s="13" t="s">
        <v>72</v>
      </c>
      <c r="G350" s="13" t="s">
        <v>86</v>
      </c>
      <c r="H350" s="13" t="s">
        <v>87</v>
      </c>
      <c r="I350" s="17">
        <v>26.29</v>
      </c>
      <c r="J350" s="13" t="s">
        <v>75</v>
      </c>
      <c r="K350" s="13">
        <v>30</v>
      </c>
      <c r="L350" s="13" t="s">
        <v>275</v>
      </c>
      <c r="M350" s="13" t="s">
        <v>1286</v>
      </c>
    </row>
    <row r="351" spans="1:13" x14ac:dyDescent="0.35">
      <c r="A351" s="13">
        <v>14</v>
      </c>
      <c r="B351" s="13" t="s">
        <v>925</v>
      </c>
      <c r="C351" s="13">
        <v>4</v>
      </c>
      <c r="D351" s="14">
        <v>45017.061111111114</v>
      </c>
      <c r="E351" s="14">
        <v>45017.113888888889</v>
      </c>
      <c r="F351" s="13" t="s">
        <v>170</v>
      </c>
      <c r="G351" s="13" t="s">
        <v>163</v>
      </c>
      <c r="H351" s="13" t="s">
        <v>109</v>
      </c>
      <c r="I351" s="17">
        <v>11.12</v>
      </c>
      <c r="J351" s="13" t="s">
        <v>94</v>
      </c>
      <c r="K351" s="13">
        <v>104</v>
      </c>
      <c r="L351" s="13" t="s">
        <v>174</v>
      </c>
      <c r="M351" s="13" t="s">
        <v>1348</v>
      </c>
    </row>
    <row r="352" spans="1:13" x14ac:dyDescent="0.35">
      <c r="A352" s="13">
        <v>14</v>
      </c>
      <c r="B352" s="13" t="s">
        <v>1010</v>
      </c>
      <c r="C352" s="13">
        <v>4</v>
      </c>
      <c r="D352" s="14">
        <v>45022.138194444444</v>
      </c>
      <c r="E352" s="14">
        <v>45022.231249999997</v>
      </c>
      <c r="F352" s="13" t="s">
        <v>72</v>
      </c>
      <c r="G352" s="13" t="s">
        <v>73</v>
      </c>
      <c r="H352" s="13" t="s">
        <v>109</v>
      </c>
      <c r="I352" s="17">
        <v>41.35</v>
      </c>
      <c r="J352" s="13" t="s">
        <v>75</v>
      </c>
      <c r="K352" s="13">
        <v>538</v>
      </c>
      <c r="L352" s="13" t="s">
        <v>110</v>
      </c>
      <c r="M352" s="13" t="s">
        <v>1635</v>
      </c>
    </row>
    <row r="353" spans="1:13" x14ac:dyDescent="0.35">
      <c r="A353" s="13">
        <v>14</v>
      </c>
      <c r="B353" s="13" t="s">
        <v>1182</v>
      </c>
      <c r="C353" s="13">
        <v>3</v>
      </c>
      <c r="D353" s="14">
        <v>45022.02847222222</v>
      </c>
      <c r="E353" s="14">
        <v>45022.076388888891</v>
      </c>
      <c r="F353" s="13" t="s">
        <v>170</v>
      </c>
      <c r="G353" s="13" t="s">
        <v>86</v>
      </c>
      <c r="H353" s="13" t="s">
        <v>109</v>
      </c>
      <c r="I353" s="17">
        <v>49.29</v>
      </c>
      <c r="J353" s="13" t="s">
        <v>75</v>
      </c>
      <c r="K353" s="13">
        <v>640</v>
      </c>
      <c r="L353" s="13" t="s">
        <v>275</v>
      </c>
      <c r="M353" s="13" t="s">
        <v>1704</v>
      </c>
    </row>
    <row r="354" spans="1:13" x14ac:dyDescent="0.35">
      <c r="A354" s="13">
        <v>14</v>
      </c>
      <c r="B354" s="13" t="s">
        <v>1074</v>
      </c>
      <c r="C354" s="13">
        <v>3</v>
      </c>
      <c r="D354" s="14">
        <v>45021.022916666669</v>
      </c>
      <c r="E354" s="14">
        <v>45021.172222222223</v>
      </c>
      <c r="F354" s="13" t="s">
        <v>100</v>
      </c>
      <c r="G354" s="13" t="s">
        <v>86</v>
      </c>
      <c r="H354" s="13" t="s">
        <v>74</v>
      </c>
      <c r="I354" s="17">
        <v>32.729999999999997</v>
      </c>
      <c r="J354" s="13" t="s">
        <v>88</v>
      </c>
      <c r="K354" s="13">
        <v>392</v>
      </c>
      <c r="L354" s="13" t="s">
        <v>95</v>
      </c>
      <c r="M354" s="13" t="s">
        <v>1396</v>
      </c>
    </row>
    <row r="355" spans="1:13" x14ac:dyDescent="0.35">
      <c r="A355" s="13">
        <v>14</v>
      </c>
      <c r="B355" s="13" t="s">
        <v>1011</v>
      </c>
      <c r="C355" s="13">
        <v>1</v>
      </c>
      <c r="D355" s="14">
        <v>45019.031944444447</v>
      </c>
      <c r="E355" s="14">
        <v>45019.155555555553</v>
      </c>
      <c r="F355" s="13" t="s">
        <v>170</v>
      </c>
      <c r="G355" s="13" t="s">
        <v>86</v>
      </c>
      <c r="H355" s="13" t="s">
        <v>109</v>
      </c>
      <c r="I355" s="17">
        <v>23.16</v>
      </c>
      <c r="J355" s="13" t="s">
        <v>75</v>
      </c>
      <c r="K355" s="13">
        <v>268</v>
      </c>
      <c r="L355" s="13" t="s">
        <v>174</v>
      </c>
      <c r="M355" s="13" t="s">
        <v>1459</v>
      </c>
    </row>
    <row r="356" spans="1:13" x14ac:dyDescent="0.35">
      <c r="A356" s="13">
        <v>14</v>
      </c>
      <c r="B356" s="13" t="s">
        <v>814</v>
      </c>
      <c r="C356" s="13">
        <v>4</v>
      </c>
      <c r="D356" s="14">
        <v>45020.068749999999</v>
      </c>
      <c r="E356" s="14">
        <v>45020.231944444444</v>
      </c>
      <c r="F356" s="13" t="s">
        <v>223</v>
      </c>
      <c r="G356" s="13" t="s">
        <v>163</v>
      </c>
      <c r="H356" s="13" t="s">
        <v>109</v>
      </c>
      <c r="I356" s="17">
        <v>13.85</v>
      </c>
      <c r="J356" s="13" t="s">
        <v>88</v>
      </c>
      <c r="K356" s="13">
        <v>326</v>
      </c>
      <c r="L356" s="13" t="s">
        <v>76</v>
      </c>
      <c r="M356" s="13" t="s">
        <v>1503</v>
      </c>
    </row>
    <row r="357" spans="1:13" x14ac:dyDescent="0.35">
      <c r="A357" s="11">
        <v>14</v>
      </c>
      <c r="B357" s="11" t="s">
        <v>926</v>
      </c>
      <c r="C357" s="11">
        <v>6</v>
      </c>
      <c r="D357" s="12">
        <v>45017.054166666669</v>
      </c>
      <c r="E357" s="12">
        <v>45017.166666666664</v>
      </c>
      <c r="F357" s="11" t="s">
        <v>170</v>
      </c>
      <c r="G357" s="11" t="s">
        <v>86</v>
      </c>
      <c r="H357" s="11" t="s">
        <v>74</v>
      </c>
      <c r="I357" s="16">
        <v>15.64</v>
      </c>
      <c r="J357" s="11" t="s">
        <v>75</v>
      </c>
      <c r="K357" s="11">
        <v>105</v>
      </c>
      <c r="L357" s="11" t="s">
        <v>89</v>
      </c>
      <c r="M357" s="11" t="s">
        <v>1349</v>
      </c>
    </row>
    <row r="358" spans="1:13" x14ac:dyDescent="0.35">
      <c r="A358" s="11">
        <v>14</v>
      </c>
      <c r="B358" s="11" t="s">
        <v>1081</v>
      </c>
      <c r="C358" s="11">
        <v>5</v>
      </c>
      <c r="D358" s="12">
        <v>45021.09375</v>
      </c>
      <c r="E358" s="12">
        <v>45021.21875</v>
      </c>
      <c r="F358" s="11" t="s">
        <v>223</v>
      </c>
      <c r="G358" s="11" t="s">
        <v>86</v>
      </c>
      <c r="H358" s="11" t="s">
        <v>74</v>
      </c>
      <c r="I358" s="16">
        <v>14.76</v>
      </c>
      <c r="J358" s="11" t="s">
        <v>75</v>
      </c>
      <c r="K358" s="11">
        <v>403</v>
      </c>
      <c r="L358" s="11" t="s">
        <v>101</v>
      </c>
      <c r="M358" s="11" t="s">
        <v>1548</v>
      </c>
    </row>
    <row r="359" spans="1:13" x14ac:dyDescent="0.35">
      <c r="A359" s="11">
        <v>14</v>
      </c>
      <c r="B359" s="11" t="s">
        <v>1045</v>
      </c>
      <c r="C359" s="11">
        <v>3</v>
      </c>
      <c r="D359" s="12">
        <v>45020.080555555556</v>
      </c>
      <c r="E359" s="12">
        <v>45020.131249999999</v>
      </c>
      <c r="F359" s="11" t="s">
        <v>72</v>
      </c>
      <c r="G359" s="11" t="s">
        <v>86</v>
      </c>
      <c r="H359" s="11" t="s">
        <v>109</v>
      </c>
      <c r="I359" s="16">
        <v>41.56</v>
      </c>
      <c r="J359" s="11" t="s">
        <v>75</v>
      </c>
      <c r="K359" s="11">
        <v>335</v>
      </c>
      <c r="L359" s="11" t="s">
        <v>89</v>
      </c>
      <c r="M359" s="11" t="s">
        <v>1509</v>
      </c>
    </row>
    <row r="360" spans="1:13" x14ac:dyDescent="0.35">
      <c r="A360" s="13">
        <v>14</v>
      </c>
      <c r="B360" s="13" t="s">
        <v>1111</v>
      </c>
      <c r="C360" s="13">
        <v>6</v>
      </c>
      <c r="D360" s="14">
        <v>45021.124305555553</v>
      </c>
      <c r="E360" s="14">
        <v>45021.239583333336</v>
      </c>
      <c r="F360" s="13" t="s">
        <v>100</v>
      </c>
      <c r="G360" s="13" t="s">
        <v>163</v>
      </c>
      <c r="H360" s="13" t="s">
        <v>74</v>
      </c>
      <c r="I360" s="17">
        <v>14.28</v>
      </c>
      <c r="J360" s="13" t="s">
        <v>94</v>
      </c>
      <c r="K360" s="13">
        <v>468</v>
      </c>
      <c r="L360" s="13" t="s">
        <v>164</v>
      </c>
      <c r="M360" s="13" t="s">
        <v>1591</v>
      </c>
    </row>
    <row r="361" spans="1:13" x14ac:dyDescent="0.35">
      <c r="A361" s="13">
        <v>14</v>
      </c>
      <c r="B361" s="13" t="s">
        <v>1024</v>
      </c>
      <c r="C361" s="13">
        <v>1</v>
      </c>
      <c r="D361" s="14">
        <v>45019.117361111108</v>
      </c>
      <c r="E361" s="14">
        <v>45019.248611111114</v>
      </c>
      <c r="F361" s="13" t="s">
        <v>100</v>
      </c>
      <c r="G361" s="13" t="s">
        <v>73</v>
      </c>
      <c r="H361" s="13" t="s">
        <v>74</v>
      </c>
      <c r="I361" s="17">
        <v>29.07</v>
      </c>
      <c r="J361" s="13" t="s">
        <v>88</v>
      </c>
      <c r="K361" s="13">
        <v>296</v>
      </c>
      <c r="L361" s="13" t="s">
        <v>181</v>
      </c>
      <c r="M361" s="13" t="s">
        <v>1478</v>
      </c>
    </row>
    <row r="362" spans="1:13" x14ac:dyDescent="0.35">
      <c r="A362" s="11">
        <v>14</v>
      </c>
      <c r="B362" s="11" t="s">
        <v>1051</v>
      </c>
      <c r="C362" s="11">
        <v>5</v>
      </c>
      <c r="D362" s="12">
        <v>45020.086805555555</v>
      </c>
      <c r="E362" s="12">
        <v>45020.179861111108</v>
      </c>
      <c r="F362" s="11" t="s">
        <v>170</v>
      </c>
      <c r="G362" s="11" t="s">
        <v>163</v>
      </c>
      <c r="H362" s="11" t="s">
        <v>74</v>
      </c>
      <c r="I362" s="16">
        <v>47.05</v>
      </c>
      <c r="J362" s="11" t="s">
        <v>75</v>
      </c>
      <c r="K362" s="11">
        <v>341</v>
      </c>
      <c r="L362" s="11" t="s">
        <v>76</v>
      </c>
      <c r="M362" s="11" t="s">
        <v>1515</v>
      </c>
    </row>
    <row r="363" spans="1:13" x14ac:dyDescent="0.35">
      <c r="A363" s="13">
        <v>14</v>
      </c>
      <c r="B363" s="13" t="s">
        <v>1179</v>
      </c>
      <c r="C363" s="13">
        <v>3</v>
      </c>
      <c r="D363" s="14">
        <v>45022.149305555555</v>
      </c>
      <c r="E363" s="14">
        <v>45022.241666666669</v>
      </c>
      <c r="F363" s="13" t="s">
        <v>85</v>
      </c>
      <c r="G363" s="13" t="s">
        <v>73</v>
      </c>
      <c r="H363" s="13" t="s">
        <v>109</v>
      </c>
      <c r="I363" s="17">
        <v>32.86</v>
      </c>
      <c r="J363" s="13" t="s">
        <v>75</v>
      </c>
      <c r="K363" s="13">
        <v>636</v>
      </c>
      <c r="L363" s="13" t="s">
        <v>187</v>
      </c>
      <c r="M363" s="13" t="s">
        <v>1701</v>
      </c>
    </row>
    <row r="364" spans="1:13" x14ac:dyDescent="0.35">
      <c r="A364" s="11">
        <v>14</v>
      </c>
      <c r="B364" s="11" t="s">
        <v>542</v>
      </c>
      <c r="C364" s="11">
        <v>1</v>
      </c>
      <c r="D364" s="12">
        <v>45019.008333333331</v>
      </c>
      <c r="E364" s="12">
        <v>45019.145138888889</v>
      </c>
      <c r="F364" s="11" t="s">
        <v>100</v>
      </c>
      <c r="G364" s="11" t="s">
        <v>86</v>
      </c>
      <c r="H364" s="11" t="s">
        <v>74</v>
      </c>
      <c r="I364" s="16">
        <v>20.6</v>
      </c>
      <c r="J364" s="11" t="s">
        <v>75</v>
      </c>
      <c r="K364" s="11">
        <v>315</v>
      </c>
      <c r="L364" s="11" t="s">
        <v>101</v>
      </c>
      <c r="M364" s="11" t="s">
        <v>1493</v>
      </c>
    </row>
    <row r="365" spans="1:13" x14ac:dyDescent="0.35">
      <c r="A365" s="11">
        <v>14</v>
      </c>
      <c r="B365" s="11" t="s">
        <v>936</v>
      </c>
      <c r="C365" s="11">
        <v>2</v>
      </c>
      <c r="D365" s="12">
        <v>45018.12222222222</v>
      </c>
      <c r="E365" s="12">
        <v>45018.259027777778</v>
      </c>
      <c r="F365" s="11" t="s">
        <v>170</v>
      </c>
      <c r="G365" s="11" t="s">
        <v>86</v>
      </c>
      <c r="H365" s="11" t="s">
        <v>74</v>
      </c>
      <c r="I365" s="16">
        <v>24.66</v>
      </c>
      <c r="J365" s="11" t="s">
        <v>75</v>
      </c>
      <c r="K365" s="11">
        <v>125</v>
      </c>
      <c r="L365" s="11" t="s">
        <v>95</v>
      </c>
      <c r="M365" s="11" t="s">
        <v>1362</v>
      </c>
    </row>
    <row r="366" spans="1:13" x14ac:dyDescent="0.35">
      <c r="A366" s="13">
        <v>14</v>
      </c>
      <c r="B366" s="13" t="s">
        <v>1016</v>
      </c>
      <c r="C366" s="13">
        <v>6</v>
      </c>
      <c r="D366" s="14">
        <v>45019.020833333336</v>
      </c>
      <c r="E366" s="14">
        <v>45019.111805555556</v>
      </c>
      <c r="F366" s="13" t="s">
        <v>85</v>
      </c>
      <c r="G366" s="13" t="s">
        <v>86</v>
      </c>
      <c r="H366" s="13" t="s">
        <v>74</v>
      </c>
      <c r="I366" s="17">
        <v>36.08</v>
      </c>
      <c r="J366" s="13" t="s">
        <v>94</v>
      </c>
      <c r="K366" s="13">
        <v>280</v>
      </c>
      <c r="L366" s="13" t="s">
        <v>187</v>
      </c>
      <c r="M366" s="13" t="s">
        <v>1468</v>
      </c>
    </row>
    <row r="367" spans="1:13" x14ac:dyDescent="0.35">
      <c r="A367" s="11">
        <v>14</v>
      </c>
      <c r="B367" s="11" t="s">
        <v>914</v>
      </c>
      <c r="C367" s="11">
        <v>3</v>
      </c>
      <c r="D367" s="12">
        <v>45018.060416666667</v>
      </c>
      <c r="E367" s="12">
        <v>45018.12777777778</v>
      </c>
      <c r="F367" s="11" t="s">
        <v>170</v>
      </c>
      <c r="G367" s="11" t="s">
        <v>86</v>
      </c>
      <c r="H367" s="11" t="s">
        <v>74</v>
      </c>
      <c r="I367" s="16">
        <v>27.94</v>
      </c>
      <c r="J367" s="11" t="s">
        <v>94</v>
      </c>
      <c r="K367" s="11">
        <v>175</v>
      </c>
      <c r="L367" s="11" t="s">
        <v>110</v>
      </c>
      <c r="M367" s="11" t="s">
        <v>1396</v>
      </c>
    </row>
    <row r="368" spans="1:13" x14ac:dyDescent="0.35">
      <c r="A368" s="13">
        <v>14</v>
      </c>
      <c r="B368" s="13" t="s">
        <v>1176</v>
      </c>
      <c r="C368" s="13">
        <v>4</v>
      </c>
      <c r="D368" s="14">
        <v>45022.114583333336</v>
      </c>
      <c r="E368" s="14">
        <v>45022.173611111109</v>
      </c>
      <c r="F368" s="13" t="s">
        <v>72</v>
      </c>
      <c r="G368" s="13" t="s">
        <v>163</v>
      </c>
      <c r="H368" s="13" t="s">
        <v>74</v>
      </c>
      <c r="I368" s="17">
        <v>19.239999999999998</v>
      </c>
      <c r="J368" s="13" t="s">
        <v>75</v>
      </c>
      <c r="K368" s="13">
        <v>626</v>
      </c>
      <c r="L368" s="13" t="s">
        <v>164</v>
      </c>
      <c r="M368" s="13" t="s">
        <v>1694</v>
      </c>
    </row>
    <row r="369" spans="1:13" x14ac:dyDescent="0.35">
      <c r="A369" s="13">
        <v>14</v>
      </c>
      <c r="B369" s="13" t="s">
        <v>1168</v>
      </c>
      <c r="C369" s="13">
        <v>4</v>
      </c>
      <c r="D369" s="14">
        <v>45022.165277777778</v>
      </c>
      <c r="E369" s="14">
        <v>45022.209027777775</v>
      </c>
      <c r="F369" s="13" t="s">
        <v>170</v>
      </c>
      <c r="G369" s="13" t="s">
        <v>86</v>
      </c>
      <c r="H369" s="13" t="s">
        <v>109</v>
      </c>
      <c r="I369" s="17">
        <v>41.35</v>
      </c>
      <c r="J369" s="13" t="s">
        <v>88</v>
      </c>
      <c r="K369" s="13">
        <v>600</v>
      </c>
      <c r="L369" s="13" t="s">
        <v>101</v>
      </c>
      <c r="M369" s="13" t="s">
        <v>1271</v>
      </c>
    </row>
    <row r="370" spans="1:13" x14ac:dyDescent="0.35">
      <c r="A370" s="11">
        <v>14</v>
      </c>
      <c r="B370" s="11" t="s">
        <v>1148</v>
      </c>
      <c r="C370" s="11">
        <v>2</v>
      </c>
      <c r="D370" s="12">
        <v>45022.114583333336</v>
      </c>
      <c r="E370" s="12">
        <v>45022.224999999999</v>
      </c>
      <c r="F370" s="11" t="s">
        <v>170</v>
      </c>
      <c r="G370" s="11" t="s">
        <v>86</v>
      </c>
      <c r="H370" s="11" t="s">
        <v>74</v>
      </c>
      <c r="I370" s="16">
        <v>44.38</v>
      </c>
      <c r="J370" s="11" t="s">
        <v>75</v>
      </c>
      <c r="K370" s="11">
        <v>553</v>
      </c>
      <c r="L370" s="11" t="s">
        <v>89</v>
      </c>
      <c r="M370" s="11" t="s">
        <v>1649</v>
      </c>
    </row>
    <row r="371" spans="1:13" x14ac:dyDescent="0.35">
      <c r="A371" s="11">
        <v>14</v>
      </c>
      <c r="B371" s="11" t="s">
        <v>679</v>
      </c>
      <c r="C371" s="11">
        <v>1</v>
      </c>
      <c r="D371" s="12">
        <v>45018.09375</v>
      </c>
      <c r="E371" s="12">
        <v>45018.259722222225</v>
      </c>
      <c r="F371" s="11" t="s">
        <v>100</v>
      </c>
      <c r="G371" s="11" t="s">
        <v>86</v>
      </c>
      <c r="H371" s="11" t="s">
        <v>109</v>
      </c>
      <c r="I371" s="16">
        <v>26.49</v>
      </c>
      <c r="J371" s="11" t="s">
        <v>75</v>
      </c>
      <c r="K371" s="11">
        <v>205</v>
      </c>
      <c r="L371" s="11" t="s">
        <v>101</v>
      </c>
      <c r="M371" s="11" t="s">
        <v>1416</v>
      </c>
    </row>
    <row r="372" spans="1:13" x14ac:dyDescent="0.35">
      <c r="A372" s="13">
        <v>14</v>
      </c>
      <c r="B372" s="13" t="s">
        <v>1031</v>
      </c>
      <c r="C372" s="13">
        <v>6</v>
      </c>
      <c r="D372" s="14">
        <v>45019.079861111109</v>
      </c>
      <c r="E372" s="14">
        <v>45019.193749999999</v>
      </c>
      <c r="F372" s="13" t="s">
        <v>100</v>
      </c>
      <c r="G372" s="13" t="s">
        <v>86</v>
      </c>
      <c r="H372" s="13" t="s">
        <v>74</v>
      </c>
      <c r="I372" s="17">
        <v>33.79</v>
      </c>
      <c r="J372" s="13" t="s">
        <v>94</v>
      </c>
      <c r="K372" s="13">
        <v>308</v>
      </c>
      <c r="L372" s="13" t="s">
        <v>174</v>
      </c>
      <c r="M372" s="13" t="s">
        <v>1487</v>
      </c>
    </row>
    <row r="373" spans="1:13" x14ac:dyDescent="0.35">
      <c r="A373" s="11">
        <v>14</v>
      </c>
      <c r="B373" s="11" t="s">
        <v>340</v>
      </c>
      <c r="C373" s="11">
        <v>1</v>
      </c>
      <c r="D373" s="12">
        <v>45017.156944444447</v>
      </c>
      <c r="E373" s="12">
        <v>45017.272916666669</v>
      </c>
      <c r="F373" s="11" t="s">
        <v>223</v>
      </c>
      <c r="G373" s="11" t="s">
        <v>86</v>
      </c>
      <c r="H373" s="11" t="s">
        <v>74</v>
      </c>
      <c r="I373" s="16">
        <v>32.89</v>
      </c>
      <c r="J373" s="11" t="s">
        <v>75</v>
      </c>
      <c r="K373" s="11">
        <v>11</v>
      </c>
      <c r="L373" s="11" t="s">
        <v>76</v>
      </c>
      <c r="M373" s="11" t="s">
        <v>1271</v>
      </c>
    </row>
    <row r="374" spans="1:13" x14ac:dyDescent="0.35">
      <c r="A374" s="13">
        <v>14</v>
      </c>
      <c r="B374" s="13" t="s">
        <v>1218</v>
      </c>
      <c r="C374" s="13">
        <v>2</v>
      </c>
      <c r="D374" s="14">
        <v>45023.102083333331</v>
      </c>
      <c r="E374" s="14">
        <v>45023.206250000003</v>
      </c>
      <c r="F374" s="13" t="s">
        <v>100</v>
      </c>
      <c r="G374" s="13" t="s">
        <v>86</v>
      </c>
      <c r="H374" s="13" t="s">
        <v>87</v>
      </c>
      <c r="I374" s="17">
        <v>46.82</v>
      </c>
      <c r="J374" s="13" t="s">
        <v>75</v>
      </c>
      <c r="K374" s="13">
        <v>734</v>
      </c>
      <c r="L374" s="13" t="s">
        <v>275</v>
      </c>
      <c r="M374" s="13" t="s">
        <v>1767</v>
      </c>
    </row>
    <row r="375" spans="1:13" x14ac:dyDescent="0.35">
      <c r="A375" s="13">
        <v>14</v>
      </c>
      <c r="B375" s="13" t="s">
        <v>870</v>
      </c>
      <c r="C375" s="13">
        <v>6</v>
      </c>
      <c r="D375" s="14">
        <v>45017.00277777778</v>
      </c>
      <c r="E375" s="14">
        <v>45017.140972222223</v>
      </c>
      <c r="F375" s="13" t="s">
        <v>72</v>
      </c>
      <c r="G375" s="13" t="s">
        <v>73</v>
      </c>
      <c r="H375" s="13" t="s">
        <v>74</v>
      </c>
      <c r="I375" s="17">
        <v>45.27</v>
      </c>
      <c r="J375" s="13" t="s">
        <v>88</v>
      </c>
      <c r="K375" s="13">
        <v>12</v>
      </c>
      <c r="L375" s="13" t="s">
        <v>110</v>
      </c>
      <c r="M375" s="13" t="s">
        <v>1272</v>
      </c>
    </row>
    <row r="376" spans="1:13" x14ac:dyDescent="0.35">
      <c r="A376" s="11">
        <v>14</v>
      </c>
      <c r="B376" s="11" t="s">
        <v>1085</v>
      </c>
      <c r="C376" s="11">
        <v>4</v>
      </c>
      <c r="D376" s="12">
        <v>45021.027083333334</v>
      </c>
      <c r="E376" s="12">
        <v>45021.190972222219</v>
      </c>
      <c r="F376" s="11" t="s">
        <v>72</v>
      </c>
      <c r="G376" s="11" t="s">
        <v>73</v>
      </c>
      <c r="H376" s="11" t="s">
        <v>74</v>
      </c>
      <c r="I376" s="16">
        <v>20.51</v>
      </c>
      <c r="J376" s="11" t="s">
        <v>88</v>
      </c>
      <c r="K376" s="11">
        <v>415</v>
      </c>
      <c r="L376" s="11" t="s">
        <v>89</v>
      </c>
      <c r="M376" s="11" t="s">
        <v>1556</v>
      </c>
    </row>
    <row r="377" spans="1:13" x14ac:dyDescent="0.35">
      <c r="A377" s="13">
        <v>14</v>
      </c>
      <c r="B377" s="13" t="s">
        <v>1000</v>
      </c>
      <c r="C377" s="13">
        <v>5</v>
      </c>
      <c r="D377" s="14">
        <v>45021.020138888889</v>
      </c>
      <c r="E377" s="14">
        <v>45021.109027777777</v>
      </c>
      <c r="F377" s="13" t="s">
        <v>100</v>
      </c>
      <c r="G377" s="13" t="s">
        <v>73</v>
      </c>
      <c r="H377" s="13" t="s">
        <v>87</v>
      </c>
      <c r="I377" s="17">
        <v>34.03</v>
      </c>
      <c r="J377" s="13" t="s">
        <v>88</v>
      </c>
      <c r="K377" s="13">
        <v>406</v>
      </c>
      <c r="L377" s="13" t="s">
        <v>181</v>
      </c>
      <c r="M377" s="13" t="s">
        <v>1551</v>
      </c>
    </row>
    <row r="378" spans="1:13" x14ac:dyDescent="0.35">
      <c r="A378" s="13">
        <v>14</v>
      </c>
      <c r="B378" s="13" t="s">
        <v>1134</v>
      </c>
      <c r="C378" s="13">
        <v>2</v>
      </c>
      <c r="D378" s="14">
        <v>45022.074305555558</v>
      </c>
      <c r="E378" s="14">
        <v>45022.158333333333</v>
      </c>
      <c r="F378" s="13" t="s">
        <v>100</v>
      </c>
      <c r="G378" s="13" t="s">
        <v>86</v>
      </c>
      <c r="H378" s="13" t="s">
        <v>109</v>
      </c>
      <c r="I378" s="17">
        <v>15.62</v>
      </c>
      <c r="J378" s="13" t="s">
        <v>94</v>
      </c>
      <c r="K378" s="13">
        <v>528</v>
      </c>
      <c r="L378" s="13" t="s">
        <v>95</v>
      </c>
      <c r="M378" s="13" t="s">
        <v>1627</v>
      </c>
    </row>
    <row r="379" spans="1:13" x14ac:dyDescent="0.35">
      <c r="A379" s="13">
        <v>14</v>
      </c>
      <c r="B379" s="13" t="s">
        <v>1143</v>
      </c>
      <c r="C379" s="13">
        <v>5</v>
      </c>
      <c r="D379" s="14">
        <v>45023.004166666666</v>
      </c>
      <c r="E379" s="14">
        <v>45023.101388888892</v>
      </c>
      <c r="F379" s="13" t="s">
        <v>100</v>
      </c>
      <c r="G379" s="13" t="s">
        <v>86</v>
      </c>
      <c r="H379" s="13" t="s">
        <v>109</v>
      </c>
      <c r="I379" s="17">
        <v>23.26</v>
      </c>
      <c r="J379" s="13" t="s">
        <v>88</v>
      </c>
      <c r="K379" s="13">
        <v>652</v>
      </c>
      <c r="L379" s="13" t="s">
        <v>174</v>
      </c>
      <c r="M379" s="13" t="s">
        <v>1712</v>
      </c>
    </row>
    <row r="380" spans="1:13" x14ac:dyDescent="0.35">
      <c r="A380" s="11">
        <v>14</v>
      </c>
      <c r="B380" s="11" t="s">
        <v>990</v>
      </c>
      <c r="C380" s="11">
        <v>3</v>
      </c>
      <c r="D380" s="12">
        <v>45018.106944444444</v>
      </c>
      <c r="E380" s="12">
        <v>45018.1875</v>
      </c>
      <c r="F380" s="11" t="s">
        <v>100</v>
      </c>
      <c r="G380" s="11" t="s">
        <v>73</v>
      </c>
      <c r="H380" s="11" t="s">
        <v>74</v>
      </c>
      <c r="I380" s="16">
        <v>28.58</v>
      </c>
      <c r="J380" s="11" t="s">
        <v>94</v>
      </c>
      <c r="K380" s="11">
        <v>229</v>
      </c>
      <c r="L380" s="11" t="s">
        <v>95</v>
      </c>
      <c r="M380" s="11" t="s">
        <v>1433</v>
      </c>
    </row>
    <row r="381" spans="1:13" x14ac:dyDescent="0.35">
      <c r="A381" s="11">
        <v>14</v>
      </c>
      <c r="B381" s="11" t="s">
        <v>1028</v>
      </c>
      <c r="C381" s="11">
        <v>5</v>
      </c>
      <c r="D381" s="12">
        <v>45019.151388888888</v>
      </c>
      <c r="E381" s="12">
        <v>45019.26666666667</v>
      </c>
      <c r="F381" s="11" t="s">
        <v>85</v>
      </c>
      <c r="G381" s="11" t="s">
        <v>163</v>
      </c>
      <c r="H381" s="11" t="s">
        <v>109</v>
      </c>
      <c r="I381" s="16">
        <v>16.489999999999998</v>
      </c>
      <c r="J381" s="11" t="s">
        <v>88</v>
      </c>
      <c r="K381" s="11">
        <v>303</v>
      </c>
      <c r="L381" s="11" t="s">
        <v>89</v>
      </c>
      <c r="M381" s="11" t="s">
        <v>1484</v>
      </c>
    </row>
    <row r="382" spans="1:13" x14ac:dyDescent="0.35">
      <c r="A382" s="11">
        <v>14</v>
      </c>
      <c r="B382" s="11" t="s">
        <v>920</v>
      </c>
      <c r="C382" s="11">
        <v>2</v>
      </c>
      <c r="D382" s="12">
        <v>45017.073611111111</v>
      </c>
      <c r="E382" s="12">
        <v>45017.127083333333</v>
      </c>
      <c r="F382" s="11" t="s">
        <v>100</v>
      </c>
      <c r="G382" s="11" t="s">
        <v>73</v>
      </c>
      <c r="H382" s="11" t="s">
        <v>74</v>
      </c>
      <c r="I382" s="16">
        <v>19.22</v>
      </c>
      <c r="J382" s="11" t="s">
        <v>88</v>
      </c>
      <c r="K382" s="11">
        <v>97</v>
      </c>
      <c r="L382" s="11" t="s">
        <v>187</v>
      </c>
      <c r="M382" s="11" t="s">
        <v>1341</v>
      </c>
    </row>
    <row r="383" spans="1:13" x14ac:dyDescent="0.35">
      <c r="A383" s="13">
        <v>15</v>
      </c>
      <c r="B383" s="13" t="s">
        <v>882</v>
      </c>
      <c r="C383" s="13">
        <v>1</v>
      </c>
      <c r="D383" s="14">
        <v>45017.094444444447</v>
      </c>
      <c r="E383" s="14">
        <v>45017.254861111112</v>
      </c>
      <c r="F383" s="13" t="s">
        <v>72</v>
      </c>
      <c r="G383" s="13" t="s">
        <v>163</v>
      </c>
      <c r="H383" s="13" t="s">
        <v>74</v>
      </c>
      <c r="I383" s="17">
        <v>13.08</v>
      </c>
      <c r="J383" s="13" t="s">
        <v>75</v>
      </c>
      <c r="K383" s="13">
        <v>34</v>
      </c>
      <c r="L383" s="13" t="s">
        <v>76</v>
      </c>
      <c r="M383" s="13" t="s">
        <v>1290</v>
      </c>
    </row>
    <row r="384" spans="1:13" x14ac:dyDescent="0.35">
      <c r="A384" s="11">
        <v>15</v>
      </c>
      <c r="B384" s="11" t="s">
        <v>1083</v>
      </c>
      <c r="C384" s="11">
        <v>5</v>
      </c>
      <c r="D384" s="12">
        <v>45021.079861111109</v>
      </c>
      <c r="E384" s="12">
        <v>45021.125694444447</v>
      </c>
      <c r="F384" s="11" t="s">
        <v>223</v>
      </c>
      <c r="G384" s="11" t="s">
        <v>86</v>
      </c>
      <c r="H384" s="11" t="s">
        <v>74</v>
      </c>
      <c r="I384" s="16">
        <v>48.7</v>
      </c>
      <c r="J384" s="11" t="s">
        <v>94</v>
      </c>
      <c r="K384" s="11">
        <v>409</v>
      </c>
      <c r="L384" s="11" t="s">
        <v>101</v>
      </c>
      <c r="M384" s="11" t="s">
        <v>1553</v>
      </c>
    </row>
    <row r="385" spans="1:13" x14ac:dyDescent="0.35">
      <c r="A385" s="11">
        <v>15</v>
      </c>
      <c r="B385" s="11" t="s">
        <v>1110</v>
      </c>
      <c r="C385" s="11">
        <v>3</v>
      </c>
      <c r="D385" s="12">
        <v>45021.112500000003</v>
      </c>
      <c r="E385" s="12">
        <v>45021.176388888889</v>
      </c>
      <c r="F385" s="11" t="s">
        <v>223</v>
      </c>
      <c r="G385" s="11" t="s">
        <v>86</v>
      </c>
      <c r="H385" s="11" t="s">
        <v>109</v>
      </c>
      <c r="I385" s="16">
        <v>42.31</v>
      </c>
      <c r="J385" s="11" t="s">
        <v>94</v>
      </c>
      <c r="K385" s="11">
        <v>467</v>
      </c>
      <c r="L385" s="11" t="s">
        <v>76</v>
      </c>
      <c r="M385" s="11" t="s">
        <v>1590</v>
      </c>
    </row>
    <row r="386" spans="1:13" x14ac:dyDescent="0.35">
      <c r="A386" s="13">
        <v>15</v>
      </c>
      <c r="B386" s="13" t="s">
        <v>1149</v>
      </c>
      <c r="C386" s="13">
        <v>2</v>
      </c>
      <c r="D386" s="14">
        <v>45022.097222222219</v>
      </c>
      <c r="E386" s="14">
        <v>45022.248611111114</v>
      </c>
      <c r="F386" s="13" t="s">
        <v>170</v>
      </c>
      <c r="G386" s="13" t="s">
        <v>73</v>
      </c>
      <c r="H386" s="13" t="s">
        <v>87</v>
      </c>
      <c r="I386" s="17">
        <v>33.93</v>
      </c>
      <c r="J386" s="13" t="s">
        <v>75</v>
      </c>
      <c r="K386" s="13">
        <v>588</v>
      </c>
      <c r="L386" s="13" t="s">
        <v>221</v>
      </c>
      <c r="M386" s="13" t="s">
        <v>1668</v>
      </c>
    </row>
    <row r="387" spans="1:13" x14ac:dyDescent="0.35">
      <c r="A387" s="13">
        <v>15</v>
      </c>
      <c r="B387" s="13" t="s">
        <v>1054</v>
      </c>
      <c r="C387" s="13">
        <v>3</v>
      </c>
      <c r="D387" s="14">
        <v>45020.031944444447</v>
      </c>
      <c r="E387" s="14">
        <v>45020.086111111108</v>
      </c>
      <c r="F387" s="13" t="s">
        <v>100</v>
      </c>
      <c r="G387" s="13" t="s">
        <v>86</v>
      </c>
      <c r="H387" s="13" t="s">
        <v>74</v>
      </c>
      <c r="I387" s="17">
        <v>33.01</v>
      </c>
      <c r="J387" s="13" t="s">
        <v>88</v>
      </c>
      <c r="K387" s="13">
        <v>344</v>
      </c>
      <c r="L387" s="13" t="s">
        <v>101</v>
      </c>
      <c r="M387" s="13" t="s">
        <v>1517</v>
      </c>
    </row>
    <row r="388" spans="1:13" x14ac:dyDescent="0.35">
      <c r="A388" s="11">
        <v>15</v>
      </c>
      <c r="B388" s="11" t="s">
        <v>1020</v>
      </c>
      <c r="C388" s="11">
        <v>5</v>
      </c>
      <c r="D388" s="12">
        <v>45019.130555555559</v>
      </c>
      <c r="E388" s="12">
        <v>45019.265972222223</v>
      </c>
      <c r="F388" s="11" t="s">
        <v>85</v>
      </c>
      <c r="G388" s="11" t="s">
        <v>86</v>
      </c>
      <c r="H388" s="11" t="s">
        <v>109</v>
      </c>
      <c r="I388" s="16">
        <v>26.56</v>
      </c>
      <c r="J388" s="11" t="s">
        <v>75</v>
      </c>
      <c r="K388" s="11">
        <v>289</v>
      </c>
      <c r="L388" s="11" t="s">
        <v>181</v>
      </c>
      <c r="M388" s="11" t="s">
        <v>1473</v>
      </c>
    </row>
    <row r="389" spans="1:13" x14ac:dyDescent="0.35">
      <c r="A389" s="11">
        <v>15</v>
      </c>
      <c r="B389" s="11" t="s">
        <v>913</v>
      </c>
      <c r="C389" s="11">
        <v>1</v>
      </c>
      <c r="D389" s="12">
        <v>45017.154166666667</v>
      </c>
      <c r="E389" s="12">
        <v>45017.277083333334</v>
      </c>
      <c r="F389" s="11" t="s">
        <v>223</v>
      </c>
      <c r="G389" s="11" t="s">
        <v>73</v>
      </c>
      <c r="H389" s="11" t="s">
        <v>74</v>
      </c>
      <c r="I389" s="16">
        <v>24.94</v>
      </c>
      <c r="J389" s="11" t="s">
        <v>88</v>
      </c>
      <c r="K389" s="11">
        <v>83</v>
      </c>
      <c r="L389" s="11" t="s">
        <v>164</v>
      </c>
      <c r="M389" s="11" t="s">
        <v>1331</v>
      </c>
    </row>
    <row r="390" spans="1:13" x14ac:dyDescent="0.35">
      <c r="A390" s="13">
        <v>15</v>
      </c>
      <c r="B390" s="13" t="s">
        <v>1050</v>
      </c>
      <c r="C390" s="13">
        <v>1</v>
      </c>
      <c r="D390" s="14">
        <v>45020.05</v>
      </c>
      <c r="E390" s="14">
        <v>45020.193055555559</v>
      </c>
      <c r="F390" s="13" t="s">
        <v>170</v>
      </c>
      <c r="G390" s="13" t="s">
        <v>86</v>
      </c>
      <c r="H390" s="13" t="s">
        <v>74</v>
      </c>
      <c r="I390" s="17">
        <v>38.520000000000003</v>
      </c>
      <c r="J390" s="13" t="s">
        <v>75</v>
      </c>
      <c r="K390" s="13">
        <v>340</v>
      </c>
      <c r="L390" s="13" t="s">
        <v>181</v>
      </c>
      <c r="M390" s="13" t="s">
        <v>1514</v>
      </c>
    </row>
    <row r="391" spans="1:13" x14ac:dyDescent="0.35">
      <c r="A391" s="11">
        <v>15</v>
      </c>
      <c r="B391" s="11" t="s">
        <v>1077</v>
      </c>
      <c r="C391" s="11">
        <v>4</v>
      </c>
      <c r="D391" s="12">
        <v>45023.155555555553</v>
      </c>
      <c r="E391" s="12">
        <v>45023.313194444447</v>
      </c>
      <c r="F391" s="11" t="s">
        <v>170</v>
      </c>
      <c r="G391" s="11" t="s">
        <v>86</v>
      </c>
      <c r="H391" s="11" t="s">
        <v>74</v>
      </c>
      <c r="I391" s="16">
        <v>28.31</v>
      </c>
      <c r="J391" s="11" t="s">
        <v>75</v>
      </c>
      <c r="K391" s="11">
        <v>693</v>
      </c>
      <c r="L391" s="11" t="s">
        <v>187</v>
      </c>
      <c r="M391" s="11" t="s">
        <v>1743</v>
      </c>
    </row>
    <row r="392" spans="1:13" x14ac:dyDescent="0.35">
      <c r="A392" s="13">
        <v>15</v>
      </c>
      <c r="B392" s="13" t="s">
        <v>1099</v>
      </c>
      <c r="C392" s="13">
        <v>3</v>
      </c>
      <c r="D392" s="14">
        <v>45021.086111111108</v>
      </c>
      <c r="E392" s="14">
        <v>45021.137499999997</v>
      </c>
      <c r="F392" s="13" t="s">
        <v>72</v>
      </c>
      <c r="G392" s="13" t="s">
        <v>73</v>
      </c>
      <c r="H392" s="13" t="s">
        <v>74</v>
      </c>
      <c r="I392" s="17">
        <v>21.07</v>
      </c>
      <c r="J392" s="13" t="s">
        <v>88</v>
      </c>
      <c r="K392" s="13">
        <v>442</v>
      </c>
      <c r="L392" s="13" t="s">
        <v>174</v>
      </c>
      <c r="M392" s="13" t="s">
        <v>1574</v>
      </c>
    </row>
    <row r="393" spans="1:13" x14ac:dyDescent="0.35">
      <c r="A393" s="13">
        <v>15</v>
      </c>
      <c r="B393" s="13" t="s">
        <v>1120</v>
      </c>
      <c r="C393" s="13">
        <v>3</v>
      </c>
      <c r="D393" s="14">
        <v>45022.115972222222</v>
      </c>
      <c r="E393" s="14">
        <v>45022.258333333331</v>
      </c>
      <c r="F393" s="13" t="s">
        <v>223</v>
      </c>
      <c r="G393" s="13" t="s">
        <v>163</v>
      </c>
      <c r="H393" s="13" t="s">
        <v>109</v>
      </c>
      <c r="I393" s="17">
        <v>12.66</v>
      </c>
      <c r="J393" s="13" t="s">
        <v>88</v>
      </c>
      <c r="K393" s="13">
        <v>486</v>
      </c>
      <c r="L393" s="13" t="s">
        <v>110</v>
      </c>
      <c r="M393" s="13" t="s">
        <v>1604</v>
      </c>
    </row>
    <row r="394" spans="1:13" x14ac:dyDescent="0.35">
      <c r="A394" s="13">
        <v>15</v>
      </c>
      <c r="B394" s="13" t="s">
        <v>1064</v>
      </c>
      <c r="C394" s="13">
        <v>2</v>
      </c>
      <c r="D394" s="14">
        <v>45020.159722222219</v>
      </c>
      <c r="E394" s="14">
        <v>45020.298611111109</v>
      </c>
      <c r="F394" s="13" t="s">
        <v>85</v>
      </c>
      <c r="G394" s="13" t="s">
        <v>86</v>
      </c>
      <c r="H394" s="13" t="s">
        <v>109</v>
      </c>
      <c r="I394" s="17">
        <v>48.28</v>
      </c>
      <c r="J394" s="13" t="s">
        <v>94</v>
      </c>
      <c r="K394" s="13">
        <v>364</v>
      </c>
      <c r="L394" s="13" t="s">
        <v>89</v>
      </c>
      <c r="M394" s="13" t="s">
        <v>1527</v>
      </c>
    </row>
    <row r="395" spans="1:13" x14ac:dyDescent="0.35">
      <c r="A395" s="13">
        <v>15</v>
      </c>
      <c r="B395" s="13" t="s">
        <v>1194</v>
      </c>
      <c r="C395" s="13">
        <v>4</v>
      </c>
      <c r="D395" s="14">
        <v>45023.084027777775</v>
      </c>
      <c r="E395" s="14">
        <v>45023.209722222222</v>
      </c>
      <c r="F395" s="13" t="s">
        <v>223</v>
      </c>
      <c r="G395" s="13" t="s">
        <v>86</v>
      </c>
      <c r="H395" s="13" t="s">
        <v>74</v>
      </c>
      <c r="I395" s="17">
        <v>11.64</v>
      </c>
      <c r="J395" s="13" t="s">
        <v>75</v>
      </c>
      <c r="K395" s="13">
        <v>662</v>
      </c>
      <c r="L395" s="13" t="s">
        <v>95</v>
      </c>
      <c r="M395" s="13" t="s">
        <v>1719</v>
      </c>
    </row>
    <row r="396" spans="1:13" x14ac:dyDescent="0.35">
      <c r="A396" s="13">
        <v>15</v>
      </c>
      <c r="B396" s="13" t="s">
        <v>1015</v>
      </c>
      <c r="C396" s="13">
        <v>6</v>
      </c>
      <c r="D396" s="14">
        <v>45019.107638888891</v>
      </c>
      <c r="E396" s="14">
        <v>45019.231944444444</v>
      </c>
      <c r="F396" s="13" t="s">
        <v>72</v>
      </c>
      <c r="G396" s="13" t="s">
        <v>86</v>
      </c>
      <c r="H396" s="13" t="s">
        <v>109</v>
      </c>
      <c r="I396" s="17">
        <v>20.98</v>
      </c>
      <c r="J396" s="13" t="s">
        <v>94</v>
      </c>
      <c r="K396" s="13">
        <v>276</v>
      </c>
      <c r="L396" s="13" t="s">
        <v>187</v>
      </c>
      <c r="M396" s="13" t="s">
        <v>1465</v>
      </c>
    </row>
    <row r="397" spans="1:13" x14ac:dyDescent="0.35">
      <c r="A397" s="13">
        <v>15</v>
      </c>
      <c r="B397" s="13" t="s">
        <v>963</v>
      </c>
      <c r="C397" s="13">
        <v>2</v>
      </c>
      <c r="D397" s="14">
        <v>45020.085416666669</v>
      </c>
      <c r="E397" s="14">
        <v>45020.249305555553</v>
      </c>
      <c r="F397" s="13" t="s">
        <v>223</v>
      </c>
      <c r="G397" s="13" t="s">
        <v>86</v>
      </c>
      <c r="H397" s="13" t="s">
        <v>74</v>
      </c>
      <c r="I397" s="17">
        <v>47.21</v>
      </c>
      <c r="J397" s="13" t="s">
        <v>75</v>
      </c>
      <c r="K397" s="13">
        <v>362</v>
      </c>
      <c r="L397" s="13" t="s">
        <v>174</v>
      </c>
      <c r="M397" s="13" t="s">
        <v>1525</v>
      </c>
    </row>
    <row r="398" spans="1:13" x14ac:dyDescent="0.35">
      <c r="A398" s="13">
        <v>15</v>
      </c>
      <c r="B398" s="13" t="s">
        <v>1184</v>
      </c>
      <c r="C398" s="13">
        <v>1</v>
      </c>
      <c r="D398" s="14">
        <v>45022.10833333333</v>
      </c>
      <c r="E398" s="14">
        <v>45022.224999999999</v>
      </c>
      <c r="F398" s="13" t="s">
        <v>100</v>
      </c>
      <c r="G398" s="13" t="s">
        <v>86</v>
      </c>
      <c r="H398" s="13" t="s">
        <v>74</v>
      </c>
      <c r="I398" s="17">
        <v>11.11</v>
      </c>
      <c r="J398" s="13" t="s">
        <v>88</v>
      </c>
      <c r="K398" s="13">
        <v>642</v>
      </c>
      <c r="L398" s="13" t="s">
        <v>164</v>
      </c>
      <c r="M398" s="13" t="s">
        <v>1706</v>
      </c>
    </row>
    <row r="399" spans="1:13" x14ac:dyDescent="0.35">
      <c r="A399" s="13">
        <v>15</v>
      </c>
      <c r="B399" s="13" t="s">
        <v>1126</v>
      </c>
      <c r="C399" s="13">
        <v>1</v>
      </c>
      <c r="D399" s="14">
        <v>45023.035416666666</v>
      </c>
      <c r="E399" s="14">
        <v>45023.086111111108</v>
      </c>
      <c r="F399" s="13" t="s">
        <v>170</v>
      </c>
      <c r="G399" s="13" t="s">
        <v>86</v>
      </c>
      <c r="H399" s="13" t="s">
        <v>74</v>
      </c>
      <c r="I399" s="17">
        <v>17.37</v>
      </c>
      <c r="J399" s="13" t="s">
        <v>88</v>
      </c>
      <c r="K399" s="13">
        <v>738</v>
      </c>
      <c r="L399" s="13" t="s">
        <v>181</v>
      </c>
      <c r="M399" s="13" t="s">
        <v>1770</v>
      </c>
    </row>
    <row r="400" spans="1:13" x14ac:dyDescent="0.35">
      <c r="A400" s="11">
        <v>15</v>
      </c>
      <c r="B400" s="11" t="s">
        <v>203</v>
      </c>
      <c r="C400" s="11">
        <v>3</v>
      </c>
      <c r="D400" s="12">
        <v>45022.039583333331</v>
      </c>
      <c r="E400" s="12">
        <v>45022.147222222222</v>
      </c>
      <c r="F400" s="11" t="s">
        <v>223</v>
      </c>
      <c r="G400" s="11" t="s">
        <v>163</v>
      </c>
      <c r="H400" s="11" t="s">
        <v>74</v>
      </c>
      <c r="I400" s="16">
        <v>39.450000000000003</v>
      </c>
      <c r="J400" s="11" t="s">
        <v>75</v>
      </c>
      <c r="K400" s="11">
        <v>535</v>
      </c>
      <c r="L400" s="11" t="s">
        <v>101</v>
      </c>
      <c r="M400" s="11" t="s">
        <v>1633</v>
      </c>
    </row>
    <row r="401" spans="1:13" x14ac:dyDescent="0.35">
      <c r="A401" s="11">
        <v>15</v>
      </c>
      <c r="B401" s="11" t="s">
        <v>624</v>
      </c>
      <c r="C401" s="11">
        <v>5</v>
      </c>
      <c r="D401" s="12">
        <v>45017.085416666669</v>
      </c>
      <c r="E401" s="12">
        <v>45017.184027777781</v>
      </c>
      <c r="F401" s="11" t="s">
        <v>100</v>
      </c>
      <c r="G401" s="11" t="s">
        <v>86</v>
      </c>
      <c r="H401" s="11" t="s">
        <v>109</v>
      </c>
      <c r="I401" s="16">
        <v>46.85</v>
      </c>
      <c r="J401" s="11" t="s">
        <v>75</v>
      </c>
      <c r="K401" s="11">
        <v>9</v>
      </c>
      <c r="L401" s="11" t="s">
        <v>95</v>
      </c>
      <c r="M401" s="11" t="s">
        <v>1269</v>
      </c>
    </row>
    <row r="402" spans="1:13" x14ac:dyDescent="0.35">
      <c r="A402" s="11">
        <v>15</v>
      </c>
      <c r="B402" s="11" t="s">
        <v>1071</v>
      </c>
      <c r="C402" s="11">
        <v>4</v>
      </c>
      <c r="D402" s="12">
        <v>45022.082638888889</v>
      </c>
      <c r="E402" s="12">
        <v>45022.219444444447</v>
      </c>
      <c r="F402" s="11" t="s">
        <v>72</v>
      </c>
      <c r="G402" s="11" t="s">
        <v>86</v>
      </c>
      <c r="H402" s="11" t="s">
        <v>109</v>
      </c>
      <c r="I402" s="16">
        <v>42.83</v>
      </c>
      <c r="J402" s="11" t="s">
        <v>88</v>
      </c>
      <c r="K402" s="11">
        <v>567</v>
      </c>
      <c r="L402" s="11" t="s">
        <v>101</v>
      </c>
      <c r="M402" s="11" t="s">
        <v>1658</v>
      </c>
    </row>
    <row r="403" spans="1:13" x14ac:dyDescent="0.35">
      <c r="A403" s="11">
        <v>15</v>
      </c>
      <c r="B403" s="11" t="s">
        <v>1209</v>
      </c>
      <c r="C403" s="11">
        <v>1</v>
      </c>
      <c r="D403" s="12">
        <v>45023.128472222219</v>
      </c>
      <c r="E403" s="12">
        <v>45023.224305555559</v>
      </c>
      <c r="F403" s="11" t="s">
        <v>100</v>
      </c>
      <c r="G403" s="11" t="s">
        <v>163</v>
      </c>
      <c r="H403" s="11" t="s">
        <v>74</v>
      </c>
      <c r="I403" s="16">
        <v>40.39</v>
      </c>
      <c r="J403" s="11" t="s">
        <v>94</v>
      </c>
      <c r="K403" s="11">
        <v>707</v>
      </c>
      <c r="L403" s="11" t="s">
        <v>174</v>
      </c>
      <c r="M403" s="11" t="s">
        <v>1749</v>
      </c>
    </row>
    <row r="404" spans="1:13" x14ac:dyDescent="0.35">
      <c r="A404" s="11">
        <v>15</v>
      </c>
      <c r="B404" s="11" t="s">
        <v>1097</v>
      </c>
      <c r="C404" s="11">
        <v>1</v>
      </c>
      <c r="D404" s="12">
        <v>45021</v>
      </c>
      <c r="E404" s="12">
        <v>45021.057638888888</v>
      </c>
      <c r="F404" s="11" t="s">
        <v>170</v>
      </c>
      <c r="G404" s="11" t="s">
        <v>73</v>
      </c>
      <c r="H404" s="11" t="s">
        <v>74</v>
      </c>
      <c r="I404" s="16">
        <v>25.56</v>
      </c>
      <c r="J404" s="11" t="s">
        <v>75</v>
      </c>
      <c r="K404" s="11">
        <v>439</v>
      </c>
      <c r="L404" s="11" t="s">
        <v>95</v>
      </c>
      <c r="M404" s="11" t="s">
        <v>1572</v>
      </c>
    </row>
    <row r="405" spans="1:13" x14ac:dyDescent="0.35">
      <c r="A405" s="13">
        <v>15</v>
      </c>
      <c r="B405" s="13" t="s">
        <v>1095</v>
      </c>
      <c r="C405" s="13">
        <v>4</v>
      </c>
      <c r="D405" s="14">
        <v>45021.010416666664</v>
      </c>
      <c r="E405" s="14">
        <v>45021.163194444445</v>
      </c>
      <c r="F405" s="13" t="s">
        <v>72</v>
      </c>
      <c r="G405" s="13" t="s">
        <v>86</v>
      </c>
      <c r="H405" s="13" t="s">
        <v>74</v>
      </c>
      <c r="I405" s="17">
        <v>37.15</v>
      </c>
      <c r="J405" s="13" t="s">
        <v>94</v>
      </c>
      <c r="K405" s="13">
        <v>434</v>
      </c>
      <c r="L405" s="13" t="s">
        <v>95</v>
      </c>
      <c r="M405" s="13" t="s">
        <v>1570</v>
      </c>
    </row>
    <row r="406" spans="1:13" x14ac:dyDescent="0.35">
      <c r="A406" s="13">
        <v>15</v>
      </c>
      <c r="B406" s="13" t="s">
        <v>667</v>
      </c>
      <c r="C406" s="13">
        <v>1</v>
      </c>
      <c r="D406" s="14">
        <v>45017.094444444447</v>
      </c>
      <c r="E406" s="14">
        <v>45017.199305555558</v>
      </c>
      <c r="F406" s="13" t="s">
        <v>72</v>
      </c>
      <c r="G406" s="13" t="s">
        <v>86</v>
      </c>
      <c r="H406" s="13" t="s">
        <v>74</v>
      </c>
      <c r="I406" s="17">
        <v>45.41</v>
      </c>
      <c r="J406" s="13" t="s">
        <v>75</v>
      </c>
      <c r="K406" s="13">
        <v>22</v>
      </c>
      <c r="L406" s="13" t="s">
        <v>187</v>
      </c>
      <c r="M406" s="13" t="s">
        <v>1279</v>
      </c>
    </row>
    <row r="407" spans="1:13" x14ac:dyDescent="0.35">
      <c r="A407" s="13">
        <v>15</v>
      </c>
      <c r="B407" s="13" t="s">
        <v>1134</v>
      </c>
      <c r="C407" s="13">
        <v>4</v>
      </c>
      <c r="D407" s="14">
        <v>45023.113194444442</v>
      </c>
      <c r="E407" s="14">
        <v>45023.238194444442</v>
      </c>
      <c r="F407" s="13" t="s">
        <v>85</v>
      </c>
      <c r="G407" s="13" t="s">
        <v>73</v>
      </c>
      <c r="H407" s="13" t="s">
        <v>109</v>
      </c>
      <c r="I407" s="17">
        <v>37.22</v>
      </c>
      <c r="J407" s="13" t="s">
        <v>94</v>
      </c>
      <c r="K407" s="13">
        <v>690</v>
      </c>
      <c r="L407" s="13" t="s">
        <v>181</v>
      </c>
      <c r="M407" s="13" t="s">
        <v>1741</v>
      </c>
    </row>
    <row r="408" spans="1:13" x14ac:dyDescent="0.35">
      <c r="A408" s="13">
        <v>15</v>
      </c>
      <c r="B408" s="13" t="s">
        <v>1019</v>
      </c>
      <c r="C408" s="13">
        <v>3</v>
      </c>
      <c r="D408" s="14">
        <v>45019.088888888888</v>
      </c>
      <c r="E408" s="14">
        <v>45019.231249999997</v>
      </c>
      <c r="F408" s="13" t="s">
        <v>85</v>
      </c>
      <c r="G408" s="13" t="s">
        <v>73</v>
      </c>
      <c r="H408" s="13" t="s">
        <v>74</v>
      </c>
      <c r="I408" s="17">
        <v>13.3</v>
      </c>
      <c r="J408" s="13" t="s">
        <v>94</v>
      </c>
      <c r="K408" s="13">
        <v>288</v>
      </c>
      <c r="L408" s="13" t="s">
        <v>174</v>
      </c>
      <c r="M408" s="13" t="s">
        <v>1472</v>
      </c>
    </row>
    <row r="409" spans="1:13" x14ac:dyDescent="0.35">
      <c r="A409" s="11">
        <v>16</v>
      </c>
      <c r="B409" s="11" t="s">
        <v>483</v>
      </c>
      <c r="C409" s="11">
        <v>1</v>
      </c>
      <c r="D409" s="12">
        <v>45020.078472222223</v>
      </c>
      <c r="E409" s="12">
        <v>45020.227777777778</v>
      </c>
      <c r="F409" s="11" t="s">
        <v>100</v>
      </c>
      <c r="G409" s="11" t="s">
        <v>73</v>
      </c>
      <c r="H409" s="11" t="s">
        <v>87</v>
      </c>
      <c r="I409" s="16">
        <v>41.73</v>
      </c>
      <c r="J409" s="11" t="s">
        <v>75</v>
      </c>
      <c r="K409" s="11">
        <v>361</v>
      </c>
      <c r="L409" s="11" t="s">
        <v>110</v>
      </c>
      <c r="M409" s="11" t="s">
        <v>1337</v>
      </c>
    </row>
    <row r="410" spans="1:13" x14ac:dyDescent="0.35">
      <c r="A410" s="13">
        <v>16</v>
      </c>
      <c r="B410" s="13" t="s">
        <v>1062</v>
      </c>
      <c r="C410" s="13">
        <v>3</v>
      </c>
      <c r="D410" s="14">
        <v>45020.048611111109</v>
      </c>
      <c r="E410" s="14">
        <v>45020.206944444442</v>
      </c>
      <c r="F410" s="13" t="s">
        <v>170</v>
      </c>
      <c r="G410" s="13" t="s">
        <v>86</v>
      </c>
      <c r="H410" s="13" t="s">
        <v>74</v>
      </c>
      <c r="I410" s="17">
        <v>39.26</v>
      </c>
      <c r="J410" s="13" t="s">
        <v>88</v>
      </c>
      <c r="K410" s="13">
        <v>360</v>
      </c>
      <c r="L410" s="13" t="s">
        <v>76</v>
      </c>
      <c r="M410" s="13" t="s">
        <v>1524</v>
      </c>
    </row>
    <row r="411" spans="1:13" x14ac:dyDescent="0.35">
      <c r="A411" s="11">
        <v>16</v>
      </c>
      <c r="B411" s="11" t="s">
        <v>1178</v>
      </c>
      <c r="C411" s="11">
        <v>5</v>
      </c>
      <c r="D411" s="12">
        <v>45022.154861111114</v>
      </c>
      <c r="E411" s="12">
        <v>45022.227777777778</v>
      </c>
      <c r="F411" s="11" t="s">
        <v>170</v>
      </c>
      <c r="G411" s="11" t="s">
        <v>86</v>
      </c>
      <c r="H411" s="11" t="s">
        <v>74</v>
      </c>
      <c r="I411" s="16">
        <v>11.19</v>
      </c>
      <c r="J411" s="11" t="s">
        <v>94</v>
      </c>
      <c r="K411" s="11">
        <v>633</v>
      </c>
      <c r="L411" s="11" t="s">
        <v>95</v>
      </c>
      <c r="M411" s="11" t="s">
        <v>1699</v>
      </c>
    </row>
    <row r="412" spans="1:13" x14ac:dyDescent="0.35">
      <c r="A412" s="13">
        <v>16</v>
      </c>
      <c r="B412" s="13" t="s">
        <v>1133</v>
      </c>
      <c r="C412" s="13">
        <v>4</v>
      </c>
      <c r="D412" s="14">
        <v>45022.002083333333</v>
      </c>
      <c r="E412" s="14">
        <v>45022.105555555558</v>
      </c>
      <c r="F412" s="13" t="s">
        <v>170</v>
      </c>
      <c r="G412" s="13" t="s">
        <v>86</v>
      </c>
      <c r="H412" s="13" t="s">
        <v>74</v>
      </c>
      <c r="I412" s="17">
        <v>26.91</v>
      </c>
      <c r="J412" s="13" t="s">
        <v>88</v>
      </c>
      <c r="K412" s="13">
        <v>524</v>
      </c>
      <c r="L412" s="13" t="s">
        <v>76</v>
      </c>
      <c r="M412" s="13" t="s">
        <v>1564</v>
      </c>
    </row>
    <row r="413" spans="1:13" x14ac:dyDescent="0.35">
      <c r="A413" s="13">
        <v>16</v>
      </c>
      <c r="B413" s="13" t="s">
        <v>1198</v>
      </c>
      <c r="C413" s="13">
        <v>6</v>
      </c>
      <c r="D413" s="14">
        <v>45023.077777777777</v>
      </c>
      <c r="E413" s="14">
        <v>45023.133333333331</v>
      </c>
      <c r="F413" s="13" t="s">
        <v>100</v>
      </c>
      <c r="G413" s="13" t="s">
        <v>86</v>
      </c>
      <c r="H413" s="13" t="s">
        <v>87</v>
      </c>
      <c r="I413" s="17">
        <v>37.93</v>
      </c>
      <c r="J413" s="13" t="s">
        <v>88</v>
      </c>
      <c r="K413" s="13">
        <v>670</v>
      </c>
      <c r="L413" s="13" t="s">
        <v>95</v>
      </c>
      <c r="M413" s="13" t="s">
        <v>1725</v>
      </c>
    </row>
    <row r="414" spans="1:13" x14ac:dyDescent="0.35">
      <c r="A414" s="11">
        <v>16</v>
      </c>
      <c r="B414" s="11" t="s">
        <v>792</v>
      </c>
      <c r="C414" s="11">
        <v>6</v>
      </c>
      <c r="D414" s="12">
        <v>45018.078472222223</v>
      </c>
      <c r="E414" s="12">
        <v>45018.12777777778</v>
      </c>
      <c r="F414" s="11" t="s">
        <v>100</v>
      </c>
      <c r="G414" s="11" t="s">
        <v>73</v>
      </c>
      <c r="H414" s="11" t="s">
        <v>74</v>
      </c>
      <c r="I414" s="16">
        <v>46.56</v>
      </c>
      <c r="J414" s="11" t="s">
        <v>75</v>
      </c>
      <c r="K414" s="11">
        <v>171</v>
      </c>
      <c r="L414" s="11" t="s">
        <v>89</v>
      </c>
      <c r="M414" s="11" t="s">
        <v>1394</v>
      </c>
    </row>
    <row r="415" spans="1:13" x14ac:dyDescent="0.35">
      <c r="A415" s="13">
        <v>16</v>
      </c>
      <c r="B415" s="13" t="s">
        <v>1220</v>
      </c>
      <c r="C415" s="13">
        <v>6</v>
      </c>
      <c r="D415" s="14">
        <v>45023.15902777778</v>
      </c>
      <c r="E415" s="14">
        <v>45023.26666666667</v>
      </c>
      <c r="F415" s="13" t="s">
        <v>223</v>
      </c>
      <c r="G415" s="13" t="s">
        <v>86</v>
      </c>
      <c r="H415" s="13" t="s">
        <v>109</v>
      </c>
      <c r="I415" s="17">
        <v>16.05</v>
      </c>
      <c r="J415" s="13" t="s">
        <v>94</v>
      </c>
      <c r="K415" s="13">
        <v>740</v>
      </c>
      <c r="L415" s="13" t="s">
        <v>187</v>
      </c>
      <c r="M415" s="13" t="s">
        <v>1771</v>
      </c>
    </row>
    <row r="416" spans="1:13" x14ac:dyDescent="0.35">
      <c r="A416" s="11">
        <v>16</v>
      </c>
      <c r="B416" s="11" t="s">
        <v>302</v>
      </c>
      <c r="C416" s="11">
        <v>3</v>
      </c>
      <c r="D416" s="12">
        <v>45022.143750000003</v>
      </c>
      <c r="E416" s="12">
        <v>45022.301388888889</v>
      </c>
      <c r="F416" s="11" t="s">
        <v>170</v>
      </c>
      <c r="G416" s="11" t="s">
        <v>86</v>
      </c>
      <c r="H416" s="11" t="s">
        <v>74</v>
      </c>
      <c r="I416" s="16">
        <v>32.869999999999997</v>
      </c>
      <c r="J416" s="11" t="s">
        <v>88</v>
      </c>
      <c r="K416" s="11">
        <v>525</v>
      </c>
      <c r="L416" s="11" t="s">
        <v>275</v>
      </c>
      <c r="M416" s="11" t="s">
        <v>1626</v>
      </c>
    </row>
    <row r="417" spans="1:13" x14ac:dyDescent="0.35">
      <c r="A417" s="11">
        <v>16</v>
      </c>
      <c r="B417" s="11" t="s">
        <v>1122</v>
      </c>
      <c r="C417" s="11">
        <v>1</v>
      </c>
      <c r="D417" s="12">
        <v>45022.035416666666</v>
      </c>
      <c r="E417" s="12">
        <v>45022.160416666666</v>
      </c>
      <c r="F417" s="11" t="s">
        <v>223</v>
      </c>
      <c r="G417" s="11" t="s">
        <v>86</v>
      </c>
      <c r="H417" s="11" t="s">
        <v>74</v>
      </c>
      <c r="I417" s="16">
        <v>45.46</v>
      </c>
      <c r="J417" s="11" t="s">
        <v>88</v>
      </c>
      <c r="K417" s="11">
        <v>597</v>
      </c>
      <c r="L417" s="11" t="s">
        <v>95</v>
      </c>
      <c r="M417" s="11" t="s">
        <v>1676</v>
      </c>
    </row>
    <row r="418" spans="1:13" x14ac:dyDescent="0.35">
      <c r="A418" s="11">
        <v>16</v>
      </c>
      <c r="B418" s="11" t="s">
        <v>1022</v>
      </c>
      <c r="C418" s="11">
        <v>4</v>
      </c>
      <c r="D418" s="12">
        <v>45019.121527777781</v>
      </c>
      <c r="E418" s="12">
        <v>45019.190972222219</v>
      </c>
      <c r="F418" s="11" t="s">
        <v>170</v>
      </c>
      <c r="G418" s="11" t="s">
        <v>86</v>
      </c>
      <c r="H418" s="11" t="s">
        <v>109</v>
      </c>
      <c r="I418" s="16">
        <v>33.11</v>
      </c>
      <c r="J418" s="11" t="s">
        <v>94</v>
      </c>
      <c r="K418" s="11">
        <v>293</v>
      </c>
      <c r="L418" s="11" t="s">
        <v>164</v>
      </c>
      <c r="M418" s="11" t="s">
        <v>1475</v>
      </c>
    </row>
    <row r="419" spans="1:13" x14ac:dyDescent="0.35">
      <c r="A419" s="13">
        <v>16</v>
      </c>
      <c r="B419" s="13" t="s">
        <v>905</v>
      </c>
      <c r="C419" s="13">
        <v>1</v>
      </c>
      <c r="D419" s="14">
        <v>45021.056250000001</v>
      </c>
      <c r="E419" s="14">
        <v>45021.193749999999</v>
      </c>
      <c r="F419" s="13" t="s">
        <v>72</v>
      </c>
      <c r="G419" s="13" t="s">
        <v>86</v>
      </c>
      <c r="H419" s="13" t="s">
        <v>74</v>
      </c>
      <c r="I419" s="17">
        <v>48.5</v>
      </c>
      <c r="J419" s="13" t="s">
        <v>94</v>
      </c>
      <c r="K419" s="13">
        <v>464</v>
      </c>
      <c r="L419" s="13" t="s">
        <v>101</v>
      </c>
      <c r="M419" s="13" t="s">
        <v>1587</v>
      </c>
    </row>
    <row r="420" spans="1:13" x14ac:dyDescent="0.35">
      <c r="A420" s="13">
        <v>16</v>
      </c>
      <c r="B420" s="13" t="s">
        <v>974</v>
      </c>
      <c r="C420" s="13">
        <v>5</v>
      </c>
      <c r="D420" s="14">
        <v>45018.040277777778</v>
      </c>
      <c r="E420" s="14">
        <v>45018.083333333336</v>
      </c>
      <c r="F420" s="13" t="s">
        <v>170</v>
      </c>
      <c r="G420" s="13" t="s">
        <v>86</v>
      </c>
      <c r="H420" s="13" t="s">
        <v>74</v>
      </c>
      <c r="I420" s="17">
        <v>24.19</v>
      </c>
      <c r="J420" s="13" t="s">
        <v>88</v>
      </c>
      <c r="K420" s="13">
        <v>202</v>
      </c>
      <c r="L420" s="13" t="s">
        <v>95</v>
      </c>
      <c r="M420" s="13" t="s">
        <v>1414</v>
      </c>
    </row>
    <row r="421" spans="1:13" x14ac:dyDescent="0.35">
      <c r="A421" s="13">
        <v>16</v>
      </c>
      <c r="B421" s="13" t="s">
        <v>912</v>
      </c>
      <c r="C421" s="13">
        <v>3</v>
      </c>
      <c r="D421" s="14">
        <v>45017.142361111109</v>
      </c>
      <c r="E421" s="14">
        <v>45017.298611111109</v>
      </c>
      <c r="F421" s="13" t="s">
        <v>85</v>
      </c>
      <c r="G421" s="13" t="s">
        <v>163</v>
      </c>
      <c r="H421" s="13" t="s">
        <v>74</v>
      </c>
      <c r="I421" s="17">
        <v>38.6</v>
      </c>
      <c r="J421" s="13" t="s">
        <v>75</v>
      </c>
      <c r="K421" s="13">
        <v>82</v>
      </c>
      <c r="L421" s="13" t="s">
        <v>221</v>
      </c>
      <c r="M421" s="13" t="s">
        <v>1330</v>
      </c>
    </row>
    <row r="422" spans="1:13" x14ac:dyDescent="0.35">
      <c r="A422" s="11">
        <v>16</v>
      </c>
      <c r="B422" s="11" t="s">
        <v>955</v>
      </c>
      <c r="C422" s="11">
        <v>1</v>
      </c>
      <c r="D422" s="12">
        <v>45018.006944444445</v>
      </c>
      <c r="E422" s="12">
        <v>45018.052083333336</v>
      </c>
      <c r="F422" s="11" t="s">
        <v>170</v>
      </c>
      <c r="G422" s="11" t="s">
        <v>163</v>
      </c>
      <c r="H422" s="11" t="s">
        <v>74</v>
      </c>
      <c r="I422" s="16">
        <v>47.81</v>
      </c>
      <c r="J422" s="11" t="s">
        <v>88</v>
      </c>
      <c r="K422" s="11">
        <v>159</v>
      </c>
      <c r="L422" s="11" t="s">
        <v>89</v>
      </c>
      <c r="M422" s="11" t="s">
        <v>1386</v>
      </c>
    </row>
    <row r="423" spans="1:13" x14ac:dyDescent="0.35">
      <c r="A423" s="11">
        <v>16</v>
      </c>
      <c r="B423" s="11" t="s">
        <v>1187</v>
      </c>
      <c r="C423" s="11">
        <v>4</v>
      </c>
      <c r="D423" s="12">
        <v>45023.086111111108</v>
      </c>
      <c r="E423" s="12">
        <v>45023.238888888889</v>
      </c>
      <c r="F423" s="11" t="s">
        <v>72</v>
      </c>
      <c r="G423" s="11" t="s">
        <v>73</v>
      </c>
      <c r="H423" s="11" t="s">
        <v>74</v>
      </c>
      <c r="I423" s="16">
        <v>20.27</v>
      </c>
      <c r="J423" s="11" t="s">
        <v>75</v>
      </c>
      <c r="K423" s="11">
        <v>651</v>
      </c>
      <c r="L423" s="11" t="s">
        <v>164</v>
      </c>
      <c r="M423" s="11" t="s">
        <v>1711</v>
      </c>
    </row>
    <row r="424" spans="1:13" x14ac:dyDescent="0.35">
      <c r="A424" s="13">
        <v>16</v>
      </c>
      <c r="B424" s="13" t="s">
        <v>1177</v>
      </c>
      <c r="C424" s="13">
        <v>2</v>
      </c>
      <c r="D424" s="14">
        <v>45022.010416666664</v>
      </c>
      <c r="E424" s="14">
        <v>45022.121527777781</v>
      </c>
      <c r="F424" s="13" t="s">
        <v>170</v>
      </c>
      <c r="G424" s="13" t="s">
        <v>163</v>
      </c>
      <c r="H424" s="13" t="s">
        <v>74</v>
      </c>
      <c r="I424" s="17">
        <v>22.41</v>
      </c>
      <c r="J424" s="13" t="s">
        <v>75</v>
      </c>
      <c r="K424" s="13">
        <v>632</v>
      </c>
      <c r="L424" s="13" t="s">
        <v>187</v>
      </c>
      <c r="M424" s="13" t="s">
        <v>1698</v>
      </c>
    </row>
    <row r="425" spans="1:13" x14ac:dyDescent="0.35">
      <c r="A425" s="11">
        <v>16</v>
      </c>
      <c r="B425" s="11" t="s">
        <v>892</v>
      </c>
      <c r="C425" s="11">
        <v>5</v>
      </c>
      <c r="D425" s="12">
        <v>45017.125694444447</v>
      </c>
      <c r="E425" s="12">
        <v>45017.197222222225</v>
      </c>
      <c r="F425" s="11" t="s">
        <v>85</v>
      </c>
      <c r="G425" s="11" t="s">
        <v>86</v>
      </c>
      <c r="H425" s="11" t="s">
        <v>109</v>
      </c>
      <c r="I425" s="16">
        <v>36.880000000000003</v>
      </c>
      <c r="J425" s="11" t="s">
        <v>75</v>
      </c>
      <c r="K425" s="11">
        <v>53</v>
      </c>
      <c r="L425" s="11" t="s">
        <v>221</v>
      </c>
      <c r="M425" s="11" t="s">
        <v>1305</v>
      </c>
    </row>
    <row r="426" spans="1:13" x14ac:dyDescent="0.35">
      <c r="A426" s="11">
        <v>16</v>
      </c>
      <c r="B426" s="11" t="s">
        <v>939</v>
      </c>
      <c r="C426" s="11">
        <v>5</v>
      </c>
      <c r="D426" s="12">
        <v>45018.02847222222</v>
      </c>
      <c r="E426" s="12">
        <v>45018.111805555556</v>
      </c>
      <c r="F426" s="11" t="s">
        <v>100</v>
      </c>
      <c r="G426" s="11" t="s">
        <v>86</v>
      </c>
      <c r="H426" s="11" t="s">
        <v>74</v>
      </c>
      <c r="I426" s="16">
        <v>49.3</v>
      </c>
      <c r="J426" s="11" t="s">
        <v>94</v>
      </c>
      <c r="K426" s="11">
        <v>129</v>
      </c>
      <c r="L426" s="11" t="s">
        <v>76</v>
      </c>
      <c r="M426" s="11" t="s">
        <v>1365</v>
      </c>
    </row>
    <row r="427" spans="1:13" x14ac:dyDescent="0.35">
      <c r="A427" s="11">
        <v>16</v>
      </c>
      <c r="B427" s="11" t="s">
        <v>251</v>
      </c>
      <c r="C427" s="11">
        <v>2</v>
      </c>
      <c r="D427" s="12">
        <v>45018.115972222222</v>
      </c>
      <c r="E427" s="12">
        <v>45018.268055555556</v>
      </c>
      <c r="F427" s="11" t="s">
        <v>223</v>
      </c>
      <c r="G427" s="11" t="s">
        <v>163</v>
      </c>
      <c r="H427" s="11" t="s">
        <v>74</v>
      </c>
      <c r="I427" s="16">
        <v>28.07</v>
      </c>
      <c r="J427" s="11" t="s">
        <v>75</v>
      </c>
      <c r="K427" s="11">
        <v>185</v>
      </c>
      <c r="L427" s="11" t="s">
        <v>174</v>
      </c>
      <c r="M427" s="11" t="s">
        <v>1402</v>
      </c>
    </row>
    <row r="428" spans="1:13" x14ac:dyDescent="0.35">
      <c r="A428" s="13">
        <v>16</v>
      </c>
      <c r="B428" s="13" t="s">
        <v>977</v>
      </c>
      <c r="C428" s="13">
        <v>4</v>
      </c>
      <c r="D428" s="14">
        <v>45018.147916666669</v>
      </c>
      <c r="E428" s="14">
        <v>45018.275000000001</v>
      </c>
      <c r="F428" s="13" t="s">
        <v>223</v>
      </c>
      <c r="G428" s="13" t="s">
        <v>86</v>
      </c>
      <c r="H428" s="13" t="s">
        <v>109</v>
      </c>
      <c r="I428" s="17">
        <v>36.700000000000003</v>
      </c>
      <c r="J428" s="13" t="s">
        <v>88</v>
      </c>
      <c r="K428" s="13">
        <v>208</v>
      </c>
      <c r="L428" s="13" t="s">
        <v>76</v>
      </c>
      <c r="M428" s="13" t="s">
        <v>1418</v>
      </c>
    </row>
    <row r="429" spans="1:13" x14ac:dyDescent="0.35">
      <c r="A429" s="11">
        <v>16</v>
      </c>
      <c r="B429" s="11" t="s">
        <v>986</v>
      </c>
      <c r="C429" s="11">
        <v>1</v>
      </c>
      <c r="D429" s="12">
        <v>45018.07708333333</v>
      </c>
      <c r="E429" s="12">
        <v>45018.128472222219</v>
      </c>
      <c r="F429" s="11" t="s">
        <v>170</v>
      </c>
      <c r="G429" s="11" t="s">
        <v>86</v>
      </c>
      <c r="H429" s="11" t="s">
        <v>74</v>
      </c>
      <c r="I429" s="16">
        <v>17.829999999999998</v>
      </c>
      <c r="J429" s="11" t="s">
        <v>75</v>
      </c>
      <c r="K429" s="11">
        <v>221</v>
      </c>
      <c r="L429" s="11" t="s">
        <v>101</v>
      </c>
      <c r="M429" s="11" t="s">
        <v>1428</v>
      </c>
    </row>
    <row r="430" spans="1:13" x14ac:dyDescent="0.35">
      <c r="A430" s="11">
        <v>16</v>
      </c>
      <c r="B430" s="11" t="s">
        <v>910</v>
      </c>
      <c r="C430" s="11">
        <v>2</v>
      </c>
      <c r="D430" s="12">
        <v>45017.06527777778</v>
      </c>
      <c r="E430" s="12">
        <v>45017.213888888888</v>
      </c>
      <c r="F430" s="11" t="s">
        <v>170</v>
      </c>
      <c r="G430" s="11" t="s">
        <v>86</v>
      </c>
      <c r="H430" s="11" t="s">
        <v>74</v>
      </c>
      <c r="I430" s="16">
        <v>34.01</v>
      </c>
      <c r="J430" s="11" t="s">
        <v>75</v>
      </c>
      <c r="K430" s="11">
        <v>79</v>
      </c>
      <c r="L430" s="11" t="s">
        <v>275</v>
      </c>
      <c r="M430" s="11" t="s">
        <v>1328</v>
      </c>
    </row>
    <row r="431" spans="1:13" x14ac:dyDescent="0.35">
      <c r="A431" s="13">
        <v>16</v>
      </c>
      <c r="B431" s="13" t="s">
        <v>459</v>
      </c>
      <c r="C431" s="13">
        <v>6</v>
      </c>
      <c r="D431" s="14">
        <v>45017.012499999997</v>
      </c>
      <c r="E431" s="14">
        <v>45017.081944444442</v>
      </c>
      <c r="F431" s="13" t="s">
        <v>100</v>
      </c>
      <c r="G431" s="13" t="s">
        <v>86</v>
      </c>
      <c r="H431" s="13" t="s">
        <v>87</v>
      </c>
      <c r="I431" s="17">
        <v>48.76</v>
      </c>
      <c r="J431" s="13" t="s">
        <v>75</v>
      </c>
      <c r="K431" s="13">
        <v>14</v>
      </c>
      <c r="L431" s="13" t="s">
        <v>76</v>
      </c>
      <c r="M431" s="13" t="s">
        <v>1273</v>
      </c>
    </row>
    <row r="432" spans="1:13" x14ac:dyDescent="0.35">
      <c r="A432" s="13">
        <v>16</v>
      </c>
      <c r="B432" s="13" t="s">
        <v>935</v>
      </c>
      <c r="C432" s="13">
        <v>5</v>
      </c>
      <c r="D432" s="14">
        <v>45018.152083333334</v>
      </c>
      <c r="E432" s="14">
        <v>45018.223611111112</v>
      </c>
      <c r="F432" s="13" t="s">
        <v>170</v>
      </c>
      <c r="G432" s="13" t="s">
        <v>86</v>
      </c>
      <c r="H432" s="13" t="s">
        <v>109</v>
      </c>
      <c r="I432" s="17">
        <v>10.85</v>
      </c>
      <c r="J432" s="13" t="s">
        <v>75</v>
      </c>
      <c r="K432" s="13">
        <v>124</v>
      </c>
      <c r="L432" s="13" t="s">
        <v>181</v>
      </c>
      <c r="M432" s="13" t="s">
        <v>1361</v>
      </c>
    </row>
    <row r="433" spans="1:13" x14ac:dyDescent="0.35">
      <c r="A433" s="13">
        <v>16</v>
      </c>
      <c r="B433" s="13" t="s">
        <v>919</v>
      </c>
      <c r="C433" s="13">
        <v>5</v>
      </c>
      <c r="D433" s="14">
        <v>45017.082638888889</v>
      </c>
      <c r="E433" s="14">
        <v>45017.226388888892</v>
      </c>
      <c r="F433" s="13" t="s">
        <v>72</v>
      </c>
      <c r="G433" s="13" t="s">
        <v>163</v>
      </c>
      <c r="H433" s="13" t="s">
        <v>74</v>
      </c>
      <c r="I433" s="17">
        <v>33.630000000000003</v>
      </c>
      <c r="J433" s="13" t="s">
        <v>75</v>
      </c>
      <c r="K433" s="13">
        <v>96</v>
      </c>
      <c r="L433" s="13" t="s">
        <v>95</v>
      </c>
      <c r="M433" s="13" t="s">
        <v>1340</v>
      </c>
    </row>
    <row r="434" spans="1:13" x14ac:dyDescent="0.35">
      <c r="A434" s="13">
        <v>16</v>
      </c>
      <c r="B434" s="13" t="s">
        <v>1055</v>
      </c>
      <c r="C434" s="13">
        <v>2</v>
      </c>
      <c r="D434" s="14">
        <v>45020.053472222222</v>
      </c>
      <c r="E434" s="14">
        <v>45020.207638888889</v>
      </c>
      <c r="F434" s="13" t="s">
        <v>100</v>
      </c>
      <c r="G434" s="13" t="s">
        <v>86</v>
      </c>
      <c r="H434" s="13" t="s">
        <v>74</v>
      </c>
      <c r="I434" s="17">
        <v>30.78</v>
      </c>
      <c r="J434" s="13" t="s">
        <v>88</v>
      </c>
      <c r="K434" s="13">
        <v>348</v>
      </c>
      <c r="L434" s="13" t="s">
        <v>221</v>
      </c>
      <c r="M434" s="13" t="s">
        <v>1286</v>
      </c>
    </row>
    <row r="435" spans="1:13" x14ac:dyDescent="0.35">
      <c r="A435" s="11">
        <v>16</v>
      </c>
      <c r="B435" s="11" t="s">
        <v>933</v>
      </c>
      <c r="C435" s="11">
        <v>4</v>
      </c>
      <c r="D435" s="12">
        <v>45023.140277777777</v>
      </c>
      <c r="E435" s="12">
        <v>45023.286111111112</v>
      </c>
      <c r="F435" s="11" t="s">
        <v>72</v>
      </c>
      <c r="G435" s="11" t="s">
        <v>73</v>
      </c>
      <c r="H435" s="11" t="s">
        <v>74</v>
      </c>
      <c r="I435" s="16">
        <v>32.54</v>
      </c>
      <c r="J435" s="11" t="s">
        <v>88</v>
      </c>
      <c r="K435" s="11">
        <v>661</v>
      </c>
      <c r="L435" s="11" t="s">
        <v>164</v>
      </c>
      <c r="M435" s="11" t="s">
        <v>1718</v>
      </c>
    </row>
    <row r="436" spans="1:13" x14ac:dyDescent="0.35">
      <c r="A436" s="11">
        <v>16</v>
      </c>
      <c r="B436" s="11" t="s">
        <v>1213</v>
      </c>
      <c r="C436" s="11">
        <v>3</v>
      </c>
      <c r="D436" s="12">
        <v>45023.054166666669</v>
      </c>
      <c r="E436" s="12">
        <v>45023.117361111108</v>
      </c>
      <c r="F436" s="11" t="s">
        <v>223</v>
      </c>
      <c r="G436" s="11" t="s">
        <v>86</v>
      </c>
      <c r="H436" s="11" t="s">
        <v>109</v>
      </c>
      <c r="I436" s="16">
        <v>17.23</v>
      </c>
      <c r="J436" s="11" t="s">
        <v>75</v>
      </c>
      <c r="K436" s="11">
        <v>719</v>
      </c>
      <c r="L436" s="11" t="s">
        <v>110</v>
      </c>
      <c r="M436" s="11" t="s">
        <v>1757</v>
      </c>
    </row>
    <row r="437" spans="1:13" x14ac:dyDescent="0.35">
      <c r="A437" s="11">
        <v>17</v>
      </c>
      <c r="B437" s="11" t="s">
        <v>1084</v>
      </c>
      <c r="C437" s="11">
        <v>6</v>
      </c>
      <c r="D437" s="12">
        <v>45023.063888888886</v>
      </c>
      <c r="E437" s="12">
        <v>45023.131944444445</v>
      </c>
      <c r="F437" s="11" t="s">
        <v>100</v>
      </c>
      <c r="G437" s="11" t="s">
        <v>163</v>
      </c>
      <c r="H437" s="11" t="s">
        <v>74</v>
      </c>
      <c r="I437" s="16">
        <v>49.35</v>
      </c>
      <c r="J437" s="11" t="s">
        <v>75</v>
      </c>
      <c r="K437" s="11">
        <v>751</v>
      </c>
      <c r="L437" s="11" t="s">
        <v>89</v>
      </c>
      <c r="M437" s="11" t="s">
        <v>1777</v>
      </c>
    </row>
    <row r="438" spans="1:13" x14ac:dyDescent="0.35">
      <c r="A438" s="13">
        <v>17</v>
      </c>
      <c r="B438" s="13" t="s">
        <v>93</v>
      </c>
      <c r="C438" s="13">
        <v>6</v>
      </c>
      <c r="D438" s="14">
        <v>45023.06527777778</v>
      </c>
      <c r="E438" s="14">
        <v>45023.201388888891</v>
      </c>
      <c r="F438" s="13" t="s">
        <v>100</v>
      </c>
      <c r="G438" s="13" t="s">
        <v>73</v>
      </c>
      <c r="H438" s="13" t="s">
        <v>74</v>
      </c>
      <c r="I438" s="17">
        <v>12.57</v>
      </c>
      <c r="J438" s="13" t="s">
        <v>94</v>
      </c>
      <c r="K438" s="13">
        <v>766</v>
      </c>
      <c r="L438" s="13" t="s">
        <v>164</v>
      </c>
      <c r="M438" s="13" t="s">
        <v>1787</v>
      </c>
    </row>
    <row r="439" spans="1:13" x14ac:dyDescent="0.35">
      <c r="A439" s="13">
        <v>17</v>
      </c>
      <c r="B439" s="13" t="s">
        <v>1113</v>
      </c>
      <c r="C439" s="13">
        <v>3</v>
      </c>
      <c r="D439" s="14">
        <v>45021.070138888892</v>
      </c>
      <c r="E439" s="14">
        <v>45021.178472222222</v>
      </c>
      <c r="F439" s="13" t="s">
        <v>72</v>
      </c>
      <c r="G439" s="13" t="s">
        <v>86</v>
      </c>
      <c r="H439" s="13" t="s">
        <v>74</v>
      </c>
      <c r="I439" s="17">
        <v>47.46</v>
      </c>
      <c r="J439" s="13" t="s">
        <v>88</v>
      </c>
      <c r="K439" s="13">
        <v>470</v>
      </c>
      <c r="L439" s="13" t="s">
        <v>174</v>
      </c>
      <c r="M439" s="13" t="s">
        <v>1593</v>
      </c>
    </row>
    <row r="440" spans="1:13" x14ac:dyDescent="0.35">
      <c r="A440" s="13">
        <v>17</v>
      </c>
      <c r="B440" s="13" t="s">
        <v>1025</v>
      </c>
      <c r="C440" s="13">
        <v>3</v>
      </c>
      <c r="D440" s="14">
        <v>45021.038888888892</v>
      </c>
      <c r="E440" s="14">
        <v>45021.170138888891</v>
      </c>
      <c r="F440" s="13" t="s">
        <v>100</v>
      </c>
      <c r="G440" s="13" t="s">
        <v>86</v>
      </c>
      <c r="H440" s="13" t="s">
        <v>74</v>
      </c>
      <c r="I440" s="17">
        <v>10.14</v>
      </c>
      <c r="J440" s="13" t="s">
        <v>88</v>
      </c>
      <c r="K440" s="13">
        <v>408</v>
      </c>
      <c r="L440" s="13" t="s">
        <v>101</v>
      </c>
      <c r="M440" s="13" t="s">
        <v>1552</v>
      </c>
    </row>
    <row r="441" spans="1:13" x14ac:dyDescent="0.35">
      <c r="A441" s="13">
        <v>17</v>
      </c>
      <c r="B441" s="13" t="s">
        <v>984</v>
      </c>
      <c r="C441" s="13">
        <v>6</v>
      </c>
      <c r="D441" s="14">
        <v>45018.073611111111</v>
      </c>
      <c r="E441" s="14">
        <v>45018.23333333333</v>
      </c>
      <c r="F441" s="13" t="s">
        <v>100</v>
      </c>
      <c r="G441" s="13" t="s">
        <v>86</v>
      </c>
      <c r="H441" s="13" t="s">
        <v>74</v>
      </c>
      <c r="I441" s="17">
        <v>35.69</v>
      </c>
      <c r="J441" s="13" t="s">
        <v>75</v>
      </c>
      <c r="K441" s="13">
        <v>216</v>
      </c>
      <c r="L441" s="13" t="s">
        <v>174</v>
      </c>
      <c r="M441" s="13" t="s">
        <v>1426</v>
      </c>
    </row>
    <row r="442" spans="1:13" x14ac:dyDescent="0.35">
      <c r="A442" s="13">
        <v>17</v>
      </c>
      <c r="B442" s="13" t="s">
        <v>906</v>
      </c>
      <c r="C442" s="13">
        <v>1</v>
      </c>
      <c r="D442" s="14">
        <v>45017.112500000003</v>
      </c>
      <c r="E442" s="14">
        <v>45017.243750000001</v>
      </c>
      <c r="F442" s="13" t="s">
        <v>100</v>
      </c>
      <c r="G442" s="13" t="s">
        <v>86</v>
      </c>
      <c r="H442" s="13" t="s">
        <v>74</v>
      </c>
      <c r="I442" s="17">
        <v>15.28</v>
      </c>
      <c r="J442" s="13" t="s">
        <v>94</v>
      </c>
      <c r="K442" s="13">
        <v>72</v>
      </c>
      <c r="L442" s="13" t="s">
        <v>76</v>
      </c>
      <c r="M442" s="13" t="s">
        <v>1323</v>
      </c>
    </row>
    <row r="443" spans="1:13" x14ac:dyDescent="0.35">
      <c r="A443" s="13">
        <v>17</v>
      </c>
      <c r="B443" s="13" t="s">
        <v>993</v>
      </c>
      <c r="C443" s="13">
        <v>6</v>
      </c>
      <c r="D443" s="14">
        <v>45018.115277777775</v>
      </c>
      <c r="E443" s="14">
        <v>45018.227777777778</v>
      </c>
      <c r="F443" s="13" t="s">
        <v>170</v>
      </c>
      <c r="G443" s="13" t="s">
        <v>163</v>
      </c>
      <c r="H443" s="13" t="s">
        <v>74</v>
      </c>
      <c r="I443" s="17">
        <v>10.220000000000001</v>
      </c>
      <c r="J443" s="13" t="s">
        <v>75</v>
      </c>
      <c r="K443" s="13">
        <v>234</v>
      </c>
      <c r="L443" s="13" t="s">
        <v>89</v>
      </c>
      <c r="M443" s="13" t="s">
        <v>1437</v>
      </c>
    </row>
    <row r="444" spans="1:13" x14ac:dyDescent="0.35">
      <c r="A444" s="13">
        <v>17</v>
      </c>
      <c r="B444" s="13" t="s">
        <v>1087</v>
      </c>
      <c r="C444" s="13">
        <v>4</v>
      </c>
      <c r="D444" s="14">
        <v>45021.036111111112</v>
      </c>
      <c r="E444" s="14">
        <v>45021.146527777775</v>
      </c>
      <c r="F444" s="13" t="s">
        <v>170</v>
      </c>
      <c r="G444" s="13" t="s">
        <v>73</v>
      </c>
      <c r="H444" s="13" t="s">
        <v>74</v>
      </c>
      <c r="I444" s="17">
        <v>35.51</v>
      </c>
      <c r="J444" s="13" t="s">
        <v>94</v>
      </c>
      <c r="K444" s="13">
        <v>418</v>
      </c>
      <c r="L444" s="13" t="s">
        <v>181</v>
      </c>
      <c r="M444" s="13" t="s">
        <v>1558</v>
      </c>
    </row>
    <row r="445" spans="1:13" x14ac:dyDescent="0.35">
      <c r="A445" s="13">
        <v>17</v>
      </c>
      <c r="B445" s="13" t="s">
        <v>961</v>
      </c>
      <c r="C445" s="13">
        <v>2</v>
      </c>
      <c r="D445" s="14">
        <v>45023.047222222223</v>
      </c>
      <c r="E445" s="14">
        <v>45023.14166666667</v>
      </c>
      <c r="F445" s="13" t="s">
        <v>72</v>
      </c>
      <c r="G445" s="13" t="s">
        <v>163</v>
      </c>
      <c r="H445" s="13" t="s">
        <v>74</v>
      </c>
      <c r="I445" s="17">
        <v>25.91</v>
      </c>
      <c r="J445" s="13" t="s">
        <v>88</v>
      </c>
      <c r="K445" s="13">
        <v>736</v>
      </c>
      <c r="L445" s="13" t="s">
        <v>181</v>
      </c>
      <c r="M445" s="13" t="s">
        <v>1769</v>
      </c>
    </row>
    <row r="446" spans="1:13" x14ac:dyDescent="0.35">
      <c r="A446" s="11">
        <v>17</v>
      </c>
      <c r="B446" s="11" t="s">
        <v>867</v>
      </c>
      <c r="C446" s="11">
        <v>6</v>
      </c>
      <c r="D446" s="12">
        <v>45017.081250000003</v>
      </c>
      <c r="E446" s="12">
        <v>45017.181944444441</v>
      </c>
      <c r="F446" s="11" t="s">
        <v>100</v>
      </c>
      <c r="G446" s="11" t="s">
        <v>73</v>
      </c>
      <c r="H446" s="11" t="s">
        <v>74</v>
      </c>
      <c r="I446" s="16">
        <v>10.54</v>
      </c>
      <c r="J446" s="11" t="s">
        <v>88</v>
      </c>
      <c r="K446" s="11">
        <v>7</v>
      </c>
      <c r="L446" s="11" t="s">
        <v>275</v>
      </c>
      <c r="M446" s="11" t="s">
        <v>1267</v>
      </c>
    </row>
    <row r="447" spans="1:13" x14ac:dyDescent="0.35">
      <c r="A447" s="13">
        <v>17</v>
      </c>
      <c r="B447" s="13" t="s">
        <v>869</v>
      </c>
      <c r="C447" s="13">
        <v>1</v>
      </c>
      <c r="D447" s="14">
        <v>45017.001388888886</v>
      </c>
      <c r="E447" s="14">
        <v>45017.078472222223</v>
      </c>
      <c r="F447" s="13" t="s">
        <v>72</v>
      </c>
      <c r="G447" s="13" t="s">
        <v>86</v>
      </c>
      <c r="H447" s="13" t="s">
        <v>74</v>
      </c>
      <c r="I447" s="17">
        <v>16.600000000000001</v>
      </c>
      <c r="J447" s="13" t="s">
        <v>88</v>
      </c>
      <c r="K447" s="13">
        <v>10</v>
      </c>
      <c r="L447" s="13" t="s">
        <v>174</v>
      </c>
      <c r="M447" s="13" t="s">
        <v>1270</v>
      </c>
    </row>
    <row r="448" spans="1:13" x14ac:dyDescent="0.35">
      <c r="A448" s="13">
        <v>17</v>
      </c>
      <c r="B448" s="13" t="s">
        <v>314</v>
      </c>
      <c r="C448" s="13">
        <v>6</v>
      </c>
      <c r="D448" s="14">
        <v>45019.018055555556</v>
      </c>
      <c r="E448" s="14">
        <v>45019.164583333331</v>
      </c>
      <c r="F448" s="13" t="s">
        <v>100</v>
      </c>
      <c r="G448" s="13" t="s">
        <v>163</v>
      </c>
      <c r="H448" s="13" t="s">
        <v>74</v>
      </c>
      <c r="I448" s="17">
        <v>20.36</v>
      </c>
      <c r="J448" s="13" t="s">
        <v>75</v>
      </c>
      <c r="K448" s="13">
        <v>294</v>
      </c>
      <c r="L448" s="13" t="s">
        <v>110</v>
      </c>
      <c r="M448" s="13" t="s">
        <v>1476</v>
      </c>
    </row>
    <row r="449" spans="1:13" x14ac:dyDescent="0.35">
      <c r="A449" s="11">
        <v>17</v>
      </c>
      <c r="B449" s="11" t="s">
        <v>1096</v>
      </c>
      <c r="C449" s="11">
        <v>6</v>
      </c>
      <c r="D449" s="12">
        <v>45021.161805555559</v>
      </c>
      <c r="E449" s="12">
        <v>45021.250694444447</v>
      </c>
      <c r="F449" s="11" t="s">
        <v>85</v>
      </c>
      <c r="G449" s="11" t="s">
        <v>86</v>
      </c>
      <c r="H449" s="11" t="s">
        <v>74</v>
      </c>
      <c r="I449" s="16">
        <v>30.48</v>
      </c>
      <c r="J449" s="11" t="s">
        <v>88</v>
      </c>
      <c r="K449" s="11">
        <v>435</v>
      </c>
      <c r="L449" s="11" t="s">
        <v>181</v>
      </c>
      <c r="M449" s="11" t="s">
        <v>1571</v>
      </c>
    </row>
    <row r="450" spans="1:13" x14ac:dyDescent="0.35">
      <c r="A450" s="11">
        <v>17</v>
      </c>
      <c r="B450" s="11" t="s">
        <v>917</v>
      </c>
      <c r="C450" s="11">
        <v>6</v>
      </c>
      <c r="D450" s="12">
        <v>45018.075694444444</v>
      </c>
      <c r="E450" s="12">
        <v>45018.202777777777</v>
      </c>
      <c r="F450" s="11" t="s">
        <v>85</v>
      </c>
      <c r="G450" s="11" t="s">
        <v>86</v>
      </c>
      <c r="H450" s="11" t="s">
        <v>74</v>
      </c>
      <c r="I450" s="16">
        <v>41.05</v>
      </c>
      <c r="J450" s="11" t="s">
        <v>75</v>
      </c>
      <c r="K450" s="11">
        <v>227</v>
      </c>
      <c r="L450" s="11" t="s">
        <v>101</v>
      </c>
      <c r="M450" s="11" t="s">
        <v>1432</v>
      </c>
    </row>
    <row r="451" spans="1:13" x14ac:dyDescent="0.35">
      <c r="A451" s="13">
        <v>17</v>
      </c>
      <c r="B451" s="13" t="s">
        <v>894</v>
      </c>
      <c r="C451" s="13">
        <v>6</v>
      </c>
      <c r="D451" s="14">
        <v>45018.155555555553</v>
      </c>
      <c r="E451" s="14">
        <v>45018.250694444447</v>
      </c>
      <c r="F451" s="13" t="s">
        <v>170</v>
      </c>
      <c r="G451" s="13" t="s">
        <v>86</v>
      </c>
      <c r="H451" s="13" t="s">
        <v>87</v>
      </c>
      <c r="I451" s="17">
        <v>17.649999999999999</v>
      </c>
      <c r="J451" s="13" t="s">
        <v>94</v>
      </c>
      <c r="K451" s="13">
        <v>244</v>
      </c>
      <c r="L451" s="13" t="s">
        <v>76</v>
      </c>
      <c r="M451" s="13" t="s">
        <v>1443</v>
      </c>
    </row>
    <row r="452" spans="1:13" x14ac:dyDescent="0.35">
      <c r="A452" s="13">
        <v>17</v>
      </c>
      <c r="B452" s="13" t="s">
        <v>908</v>
      </c>
      <c r="C452" s="13">
        <v>3</v>
      </c>
      <c r="D452" s="14">
        <v>45017.122916666667</v>
      </c>
      <c r="E452" s="14">
        <v>45017.224999999999</v>
      </c>
      <c r="F452" s="13" t="s">
        <v>223</v>
      </c>
      <c r="G452" s="13" t="s">
        <v>86</v>
      </c>
      <c r="H452" s="13" t="s">
        <v>74</v>
      </c>
      <c r="I452" s="17">
        <v>17.760000000000002</v>
      </c>
      <c r="J452" s="13" t="s">
        <v>94</v>
      </c>
      <c r="K452" s="13">
        <v>76</v>
      </c>
      <c r="L452" s="13" t="s">
        <v>164</v>
      </c>
      <c r="M452" s="13" t="s">
        <v>1326</v>
      </c>
    </row>
    <row r="453" spans="1:13" x14ac:dyDescent="0.35">
      <c r="A453" s="11">
        <v>17</v>
      </c>
      <c r="B453" s="11" t="s">
        <v>905</v>
      </c>
      <c r="C453" s="11">
        <v>2</v>
      </c>
      <c r="D453" s="12">
        <v>45019.100694444445</v>
      </c>
      <c r="E453" s="12">
        <v>45019.261111111111</v>
      </c>
      <c r="F453" s="11" t="s">
        <v>100</v>
      </c>
      <c r="G453" s="11" t="s">
        <v>163</v>
      </c>
      <c r="H453" s="11" t="s">
        <v>87</v>
      </c>
      <c r="I453" s="16">
        <v>24.55</v>
      </c>
      <c r="J453" s="11" t="s">
        <v>75</v>
      </c>
      <c r="K453" s="11">
        <v>317</v>
      </c>
      <c r="L453" s="11" t="s">
        <v>174</v>
      </c>
      <c r="M453" s="11" t="s">
        <v>1495</v>
      </c>
    </row>
    <row r="454" spans="1:13" x14ac:dyDescent="0.35">
      <c r="A454" s="11">
        <v>17</v>
      </c>
      <c r="B454" s="11" t="s">
        <v>1061</v>
      </c>
      <c r="C454" s="11">
        <v>2</v>
      </c>
      <c r="D454" s="12">
        <v>45020.054861111108</v>
      </c>
      <c r="E454" s="12">
        <v>45020.18472222222</v>
      </c>
      <c r="F454" s="11" t="s">
        <v>170</v>
      </c>
      <c r="G454" s="11" t="s">
        <v>163</v>
      </c>
      <c r="H454" s="11" t="s">
        <v>109</v>
      </c>
      <c r="I454" s="16">
        <v>26.87</v>
      </c>
      <c r="J454" s="11" t="s">
        <v>88</v>
      </c>
      <c r="K454" s="11">
        <v>357</v>
      </c>
      <c r="L454" s="11" t="s">
        <v>101</v>
      </c>
      <c r="M454" s="11" t="s">
        <v>1521</v>
      </c>
    </row>
    <row r="455" spans="1:13" x14ac:dyDescent="0.35">
      <c r="A455" s="13">
        <v>17</v>
      </c>
      <c r="B455" s="13" t="s">
        <v>1164</v>
      </c>
      <c r="C455" s="13">
        <v>1</v>
      </c>
      <c r="D455" s="14">
        <v>45022.138888888891</v>
      </c>
      <c r="E455" s="14">
        <v>45022.200694444444</v>
      </c>
      <c r="F455" s="13" t="s">
        <v>170</v>
      </c>
      <c r="G455" s="13" t="s">
        <v>86</v>
      </c>
      <c r="H455" s="13" t="s">
        <v>109</v>
      </c>
      <c r="I455" s="17">
        <v>46.01</v>
      </c>
      <c r="J455" s="13" t="s">
        <v>75</v>
      </c>
      <c r="K455" s="13">
        <v>594</v>
      </c>
      <c r="L455" s="13" t="s">
        <v>95</v>
      </c>
      <c r="M455" s="13" t="s">
        <v>1673</v>
      </c>
    </row>
    <row r="456" spans="1:13" x14ac:dyDescent="0.35">
      <c r="A456" s="11">
        <v>17</v>
      </c>
      <c r="B456" s="11" t="s">
        <v>462</v>
      </c>
      <c r="C456" s="11">
        <v>3</v>
      </c>
      <c r="D456" s="12">
        <v>45018.14166666667</v>
      </c>
      <c r="E456" s="12">
        <v>45018.210416666669</v>
      </c>
      <c r="F456" s="11" t="s">
        <v>100</v>
      </c>
      <c r="G456" s="11" t="s">
        <v>163</v>
      </c>
      <c r="H456" s="11" t="s">
        <v>74</v>
      </c>
      <c r="I456" s="16">
        <v>11.5</v>
      </c>
      <c r="J456" s="11" t="s">
        <v>94</v>
      </c>
      <c r="K456" s="11">
        <v>119</v>
      </c>
      <c r="L456" s="11" t="s">
        <v>76</v>
      </c>
      <c r="M456" s="11" t="s">
        <v>1359</v>
      </c>
    </row>
    <row r="457" spans="1:13" x14ac:dyDescent="0.35">
      <c r="A457" s="13">
        <v>17</v>
      </c>
      <c r="B457" s="13" t="s">
        <v>904</v>
      </c>
      <c r="C457" s="13">
        <v>4</v>
      </c>
      <c r="D457" s="14">
        <v>45017.007638888892</v>
      </c>
      <c r="E457" s="14">
        <v>45017.056944444441</v>
      </c>
      <c r="F457" s="13" t="s">
        <v>72</v>
      </c>
      <c r="G457" s="13" t="s">
        <v>86</v>
      </c>
      <c r="H457" s="13" t="s">
        <v>109</v>
      </c>
      <c r="I457" s="17">
        <v>28.26</v>
      </c>
      <c r="J457" s="13" t="s">
        <v>75</v>
      </c>
      <c r="K457" s="13">
        <v>70</v>
      </c>
      <c r="L457" s="13" t="s">
        <v>221</v>
      </c>
      <c r="M457" s="13" t="s">
        <v>1321</v>
      </c>
    </row>
    <row r="458" spans="1:13" x14ac:dyDescent="0.35">
      <c r="A458" s="13">
        <v>17</v>
      </c>
      <c r="B458" s="13" t="s">
        <v>1033</v>
      </c>
      <c r="C458" s="13">
        <v>3</v>
      </c>
      <c r="D458" s="14">
        <v>45019.12777777778</v>
      </c>
      <c r="E458" s="14">
        <v>45019.265972222223</v>
      </c>
      <c r="F458" s="13" t="s">
        <v>85</v>
      </c>
      <c r="G458" s="13" t="s">
        <v>73</v>
      </c>
      <c r="H458" s="13" t="s">
        <v>74</v>
      </c>
      <c r="I458" s="17">
        <v>11.47</v>
      </c>
      <c r="J458" s="13" t="s">
        <v>75</v>
      </c>
      <c r="K458" s="13">
        <v>310</v>
      </c>
      <c r="L458" s="13" t="s">
        <v>174</v>
      </c>
      <c r="M458" s="13" t="s">
        <v>1489</v>
      </c>
    </row>
    <row r="459" spans="1:13" x14ac:dyDescent="0.35">
      <c r="A459" s="13">
        <v>17</v>
      </c>
      <c r="B459" s="13" t="s">
        <v>624</v>
      </c>
      <c r="C459" s="13">
        <v>1</v>
      </c>
      <c r="D459" s="14">
        <v>45021.143055555556</v>
      </c>
      <c r="E459" s="14">
        <v>45021.293055555558</v>
      </c>
      <c r="F459" s="13" t="s">
        <v>170</v>
      </c>
      <c r="G459" s="13" t="s">
        <v>86</v>
      </c>
      <c r="H459" s="13" t="s">
        <v>74</v>
      </c>
      <c r="I459" s="17">
        <v>18.05</v>
      </c>
      <c r="J459" s="13" t="s">
        <v>88</v>
      </c>
      <c r="K459" s="13">
        <v>394</v>
      </c>
      <c r="L459" s="13" t="s">
        <v>89</v>
      </c>
      <c r="M459" s="13" t="s">
        <v>1490</v>
      </c>
    </row>
    <row r="460" spans="1:13" x14ac:dyDescent="0.35">
      <c r="A460" s="11">
        <v>17</v>
      </c>
      <c r="B460" s="11" t="s">
        <v>985</v>
      </c>
      <c r="C460" s="11">
        <v>3</v>
      </c>
      <c r="D460" s="12">
        <v>45023.095833333333</v>
      </c>
      <c r="E460" s="12">
        <v>45023.145833333336</v>
      </c>
      <c r="F460" s="11" t="s">
        <v>170</v>
      </c>
      <c r="G460" s="11" t="s">
        <v>86</v>
      </c>
      <c r="H460" s="11" t="s">
        <v>87</v>
      </c>
      <c r="I460" s="16">
        <v>32.200000000000003</v>
      </c>
      <c r="J460" s="11" t="s">
        <v>94</v>
      </c>
      <c r="K460" s="11">
        <v>671</v>
      </c>
      <c r="L460" s="11" t="s">
        <v>95</v>
      </c>
      <c r="M460" s="11" t="s">
        <v>1726</v>
      </c>
    </row>
    <row r="461" spans="1:13" x14ac:dyDescent="0.35">
      <c r="A461" s="11">
        <v>17</v>
      </c>
      <c r="B461" s="11" t="s">
        <v>883</v>
      </c>
      <c r="C461" s="11">
        <v>2</v>
      </c>
      <c r="D461" s="12">
        <v>45022.088194444441</v>
      </c>
      <c r="E461" s="12">
        <v>45022.246527777781</v>
      </c>
      <c r="F461" s="11" t="s">
        <v>72</v>
      </c>
      <c r="G461" s="11" t="s">
        <v>73</v>
      </c>
      <c r="H461" s="11" t="s">
        <v>109</v>
      </c>
      <c r="I461" s="16">
        <v>26.07</v>
      </c>
      <c r="J461" s="11" t="s">
        <v>88</v>
      </c>
      <c r="K461" s="11">
        <v>629</v>
      </c>
      <c r="L461" s="11" t="s">
        <v>164</v>
      </c>
      <c r="M461" s="11" t="s">
        <v>1696</v>
      </c>
    </row>
    <row r="462" spans="1:13" x14ac:dyDescent="0.35">
      <c r="A462" s="11">
        <v>17</v>
      </c>
      <c r="B462" s="11" t="s">
        <v>1163</v>
      </c>
      <c r="C462" s="11">
        <v>5</v>
      </c>
      <c r="D462" s="12">
        <v>45022.017361111109</v>
      </c>
      <c r="E462" s="12">
        <v>45022.095138888886</v>
      </c>
      <c r="F462" s="11" t="s">
        <v>72</v>
      </c>
      <c r="G462" s="11" t="s">
        <v>86</v>
      </c>
      <c r="H462" s="11" t="s">
        <v>109</v>
      </c>
      <c r="I462" s="16">
        <v>48.8</v>
      </c>
      <c r="J462" s="11" t="s">
        <v>94</v>
      </c>
      <c r="K462" s="11">
        <v>593</v>
      </c>
      <c r="L462" s="11" t="s">
        <v>181</v>
      </c>
      <c r="M462" s="11" t="s">
        <v>1672</v>
      </c>
    </row>
    <row r="463" spans="1:13" x14ac:dyDescent="0.35">
      <c r="A463" s="13">
        <v>17</v>
      </c>
      <c r="B463" s="13" t="s">
        <v>1160</v>
      </c>
      <c r="C463" s="13">
        <v>5</v>
      </c>
      <c r="D463" s="14">
        <v>45022.030555555553</v>
      </c>
      <c r="E463" s="14">
        <v>45022.163194444445</v>
      </c>
      <c r="F463" s="13" t="s">
        <v>170</v>
      </c>
      <c r="G463" s="13" t="s">
        <v>73</v>
      </c>
      <c r="H463" s="13" t="s">
        <v>87</v>
      </c>
      <c r="I463" s="17">
        <v>32.79</v>
      </c>
      <c r="J463" s="13" t="s">
        <v>88</v>
      </c>
      <c r="K463" s="13">
        <v>586</v>
      </c>
      <c r="L463" s="13" t="s">
        <v>275</v>
      </c>
      <c r="M463" s="13" t="s">
        <v>1530</v>
      </c>
    </row>
    <row r="464" spans="1:13" x14ac:dyDescent="0.35">
      <c r="A464" s="11">
        <v>17</v>
      </c>
      <c r="B464" s="11" t="s">
        <v>340</v>
      </c>
      <c r="C464" s="11">
        <v>4</v>
      </c>
      <c r="D464" s="12">
        <v>45017.02847222222</v>
      </c>
      <c r="E464" s="12">
        <v>45017.17083333333</v>
      </c>
      <c r="F464" s="11" t="s">
        <v>72</v>
      </c>
      <c r="G464" s="11" t="s">
        <v>86</v>
      </c>
      <c r="H464" s="11" t="s">
        <v>74</v>
      </c>
      <c r="I464" s="16">
        <v>33.340000000000003</v>
      </c>
      <c r="J464" s="11" t="s">
        <v>94</v>
      </c>
      <c r="K464" s="11">
        <v>63</v>
      </c>
      <c r="L464" s="11" t="s">
        <v>110</v>
      </c>
      <c r="M464" s="11" t="s">
        <v>1314</v>
      </c>
    </row>
    <row r="465" spans="1:13" x14ac:dyDescent="0.35">
      <c r="A465" s="13">
        <v>17</v>
      </c>
      <c r="B465" s="13" t="s">
        <v>1052</v>
      </c>
      <c r="C465" s="13">
        <v>2</v>
      </c>
      <c r="D465" s="14">
        <v>45021.026388888888</v>
      </c>
      <c r="E465" s="14">
        <v>45021.186805555553</v>
      </c>
      <c r="F465" s="13" t="s">
        <v>85</v>
      </c>
      <c r="G465" s="13" t="s">
        <v>86</v>
      </c>
      <c r="H465" s="13" t="s">
        <v>74</v>
      </c>
      <c r="I465" s="17">
        <v>32.56</v>
      </c>
      <c r="J465" s="13" t="s">
        <v>75</v>
      </c>
      <c r="K465" s="13">
        <v>404</v>
      </c>
      <c r="L465" s="13" t="s">
        <v>181</v>
      </c>
      <c r="M465" s="13" t="s">
        <v>1549</v>
      </c>
    </row>
    <row r="466" spans="1:13" x14ac:dyDescent="0.35">
      <c r="A466" s="13">
        <v>17</v>
      </c>
      <c r="B466" s="13" t="s">
        <v>1065</v>
      </c>
      <c r="C466" s="13">
        <v>5</v>
      </c>
      <c r="D466" s="14">
        <v>45020.064583333333</v>
      </c>
      <c r="E466" s="14">
        <v>45020.198611111111</v>
      </c>
      <c r="F466" s="13" t="s">
        <v>170</v>
      </c>
      <c r="G466" s="13" t="s">
        <v>86</v>
      </c>
      <c r="H466" s="13" t="s">
        <v>87</v>
      </c>
      <c r="I466" s="17">
        <v>10.57</v>
      </c>
      <c r="J466" s="13" t="s">
        <v>94</v>
      </c>
      <c r="K466" s="13">
        <v>366</v>
      </c>
      <c r="L466" s="13" t="s">
        <v>101</v>
      </c>
      <c r="M466" s="13" t="s">
        <v>1528</v>
      </c>
    </row>
    <row r="467" spans="1:13" x14ac:dyDescent="0.35">
      <c r="A467" s="11">
        <v>17</v>
      </c>
      <c r="B467" s="11" t="s">
        <v>745</v>
      </c>
      <c r="C467" s="11">
        <v>1</v>
      </c>
      <c r="D467" s="12">
        <v>45022.06527777778</v>
      </c>
      <c r="E467" s="12">
        <v>45022.159722222219</v>
      </c>
      <c r="F467" s="11" t="s">
        <v>223</v>
      </c>
      <c r="G467" s="11" t="s">
        <v>86</v>
      </c>
      <c r="H467" s="11" t="s">
        <v>74</v>
      </c>
      <c r="I467" s="16">
        <v>45.76</v>
      </c>
      <c r="J467" s="11" t="s">
        <v>88</v>
      </c>
      <c r="K467" s="11">
        <v>487</v>
      </c>
      <c r="L467" s="11" t="s">
        <v>221</v>
      </c>
      <c r="M467" s="11" t="s">
        <v>1605</v>
      </c>
    </row>
    <row r="468" spans="1:13" x14ac:dyDescent="0.35">
      <c r="A468" s="13">
        <v>17</v>
      </c>
      <c r="B468" s="13" t="s">
        <v>888</v>
      </c>
      <c r="C468" s="13">
        <v>2</v>
      </c>
      <c r="D468" s="14">
        <v>45017.019444444442</v>
      </c>
      <c r="E468" s="14">
        <v>45017.168055555558</v>
      </c>
      <c r="F468" s="13" t="s">
        <v>170</v>
      </c>
      <c r="G468" s="13" t="s">
        <v>163</v>
      </c>
      <c r="H468" s="13" t="s">
        <v>74</v>
      </c>
      <c r="I468" s="17">
        <v>25.31</v>
      </c>
      <c r="J468" s="13" t="s">
        <v>75</v>
      </c>
      <c r="K468" s="13">
        <v>48</v>
      </c>
      <c r="L468" s="13" t="s">
        <v>95</v>
      </c>
      <c r="M468" s="13" t="s">
        <v>1300</v>
      </c>
    </row>
    <row r="469" spans="1:13" x14ac:dyDescent="0.35">
      <c r="A469" s="13">
        <v>18</v>
      </c>
      <c r="B469" s="13" t="s">
        <v>877</v>
      </c>
      <c r="C469" s="13">
        <v>2</v>
      </c>
      <c r="D469" s="14">
        <v>45017.086111111108</v>
      </c>
      <c r="E469" s="14">
        <v>45017.240972222222</v>
      </c>
      <c r="F469" s="13" t="s">
        <v>85</v>
      </c>
      <c r="G469" s="13" t="s">
        <v>163</v>
      </c>
      <c r="H469" s="13" t="s">
        <v>74</v>
      </c>
      <c r="I469" s="17">
        <v>10.37</v>
      </c>
      <c r="J469" s="13" t="s">
        <v>88</v>
      </c>
      <c r="K469" s="13">
        <v>26</v>
      </c>
      <c r="L469" s="13" t="s">
        <v>174</v>
      </c>
      <c r="M469" s="13" t="s">
        <v>1282</v>
      </c>
    </row>
    <row r="470" spans="1:13" x14ac:dyDescent="0.35">
      <c r="A470" s="11">
        <v>18</v>
      </c>
      <c r="B470" s="11" t="s">
        <v>1041</v>
      </c>
      <c r="C470" s="11">
        <v>1</v>
      </c>
      <c r="D470" s="12">
        <v>45019.041666666664</v>
      </c>
      <c r="E470" s="12">
        <v>45019.095833333333</v>
      </c>
      <c r="F470" s="11" t="s">
        <v>100</v>
      </c>
      <c r="G470" s="11" t="s">
        <v>86</v>
      </c>
      <c r="H470" s="11" t="s">
        <v>74</v>
      </c>
      <c r="I470" s="16">
        <v>32.5</v>
      </c>
      <c r="J470" s="11" t="s">
        <v>94</v>
      </c>
      <c r="K470" s="11">
        <v>325</v>
      </c>
      <c r="L470" s="11" t="s">
        <v>76</v>
      </c>
      <c r="M470" s="11" t="s">
        <v>1502</v>
      </c>
    </row>
    <row r="471" spans="1:13" x14ac:dyDescent="0.35">
      <c r="A471" s="11">
        <v>18</v>
      </c>
      <c r="B471" s="11" t="s">
        <v>453</v>
      </c>
      <c r="C471" s="11">
        <v>4</v>
      </c>
      <c r="D471" s="12">
        <v>45022.136805555558</v>
      </c>
      <c r="E471" s="12">
        <v>45022.243055555555</v>
      </c>
      <c r="F471" s="11" t="s">
        <v>85</v>
      </c>
      <c r="G471" s="11" t="s">
        <v>73</v>
      </c>
      <c r="H471" s="11" t="s">
        <v>109</v>
      </c>
      <c r="I471" s="16">
        <v>19.55</v>
      </c>
      <c r="J471" s="11" t="s">
        <v>88</v>
      </c>
      <c r="K471" s="11">
        <v>475</v>
      </c>
      <c r="L471" s="11" t="s">
        <v>221</v>
      </c>
      <c r="M471" s="11" t="s">
        <v>1597</v>
      </c>
    </row>
    <row r="472" spans="1:13" x14ac:dyDescent="0.35">
      <c r="A472" s="13">
        <v>18</v>
      </c>
      <c r="B472" s="13" t="s">
        <v>1006</v>
      </c>
      <c r="C472" s="13">
        <v>4</v>
      </c>
      <c r="D472" s="14">
        <v>45018.155555555553</v>
      </c>
      <c r="E472" s="14">
        <v>45018.306250000001</v>
      </c>
      <c r="F472" s="13" t="s">
        <v>100</v>
      </c>
      <c r="G472" s="13" t="s">
        <v>86</v>
      </c>
      <c r="H472" s="13" t="s">
        <v>74</v>
      </c>
      <c r="I472" s="17">
        <v>42.83</v>
      </c>
      <c r="J472" s="13" t="s">
        <v>88</v>
      </c>
      <c r="K472" s="13">
        <v>262</v>
      </c>
      <c r="L472" s="13" t="s">
        <v>275</v>
      </c>
      <c r="M472" s="13" t="s">
        <v>1453</v>
      </c>
    </row>
    <row r="473" spans="1:13" x14ac:dyDescent="0.35">
      <c r="A473" s="13">
        <v>18</v>
      </c>
      <c r="B473" s="13" t="s">
        <v>869</v>
      </c>
      <c r="C473" s="13">
        <v>6</v>
      </c>
      <c r="D473" s="14">
        <v>45021.095833333333</v>
      </c>
      <c r="E473" s="14">
        <v>45021.228472222225</v>
      </c>
      <c r="F473" s="13" t="s">
        <v>100</v>
      </c>
      <c r="G473" s="13" t="s">
        <v>86</v>
      </c>
      <c r="H473" s="13" t="s">
        <v>74</v>
      </c>
      <c r="I473" s="17">
        <v>31.49</v>
      </c>
      <c r="J473" s="13" t="s">
        <v>88</v>
      </c>
      <c r="K473" s="13">
        <v>420</v>
      </c>
      <c r="L473" s="13" t="s">
        <v>95</v>
      </c>
      <c r="M473" s="13" t="s">
        <v>1560</v>
      </c>
    </row>
    <row r="474" spans="1:13" x14ac:dyDescent="0.35">
      <c r="A474" s="13">
        <v>18</v>
      </c>
      <c r="B474" s="13" t="s">
        <v>1165</v>
      </c>
      <c r="C474" s="13">
        <v>2</v>
      </c>
      <c r="D474" s="14">
        <v>45022.056250000001</v>
      </c>
      <c r="E474" s="14">
        <v>45022.152083333334</v>
      </c>
      <c r="F474" s="13" t="s">
        <v>100</v>
      </c>
      <c r="G474" s="13" t="s">
        <v>86</v>
      </c>
      <c r="H474" s="13" t="s">
        <v>109</v>
      </c>
      <c r="I474" s="17">
        <v>23.7</v>
      </c>
      <c r="J474" s="13" t="s">
        <v>88</v>
      </c>
      <c r="K474" s="13">
        <v>596</v>
      </c>
      <c r="L474" s="13" t="s">
        <v>187</v>
      </c>
      <c r="M474" s="13" t="s">
        <v>1675</v>
      </c>
    </row>
    <row r="475" spans="1:13" x14ac:dyDescent="0.35">
      <c r="A475" s="11">
        <v>18</v>
      </c>
      <c r="B475" s="11" t="s">
        <v>1165</v>
      </c>
      <c r="C475" s="11">
        <v>3</v>
      </c>
      <c r="D475" s="12">
        <v>45023.15902777778</v>
      </c>
      <c r="E475" s="12">
        <v>45023.216666666667</v>
      </c>
      <c r="F475" s="11" t="s">
        <v>72</v>
      </c>
      <c r="G475" s="11" t="s">
        <v>86</v>
      </c>
      <c r="H475" s="11" t="s">
        <v>74</v>
      </c>
      <c r="I475" s="16">
        <v>22.88</v>
      </c>
      <c r="J475" s="11" t="s">
        <v>94</v>
      </c>
      <c r="K475" s="11">
        <v>763</v>
      </c>
      <c r="L475" s="11" t="s">
        <v>164</v>
      </c>
      <c r="M475" s="11" t="s">
        <v>1536</v>
      </c>
    </row>
    <row r="476" spans="1:13" x14ac:dyDescent="0.35">
      <c r="A476" s="13">
        <v>18</v>
      </c>
      <c r="B476" s="13" t="s">
        <v>778</v>
      </c>
      <c r="C476" s="13">
        <v>1</v>
      </c>
      <c r="D476" s="14">
        <v>45017.145833333336</v>
      </c>
      <c r="E476" s="14">
        <v>45017.277777777781</v>
      </c>
      <c r="F476" s="13" t="s">
        <v>72</v>
      </c>
      <c r="G476" s="13" t="s">
        <v>86</v>
      </c>
      <c r="H476" s="13" t="s">
        <v>109</v>
      </c>
      <c r="I476" s="17">
        <v>23.93</v>
      </c>
      <c r="J476" s="13" t="s">
        <v>94</v>
      </c>
      <c r="K476" s="13">
        <v>88</v>
      </c>
      <c r="L476" s="13" t="s">
        <v>187</v>
      </c>
      <c r="M476" s="13" t="s">
        <v>1334</v>
      </c>
    </row>
    <row r="477" spans="1:13" x14ac:dyDescent="0.35">
      <c r="A477" s="11">
        <v>18</v>
      </c>
      <c r="B477" s="11" t="s">
        <v>925</v>
      </c>
      <c r="C477" s="11">
        <v>5</v>
      </c>
      <c r="D477" s="12">
        <v>45022.147916666669</v>
      </c>
      <c r="E477" s="12">
        <v>45022.213888888888</v>
      </c>
      <c r="F477" s="11" t="s">
        <v>72</v>
      </c>
      <c r="G477" s="11" t="s">
        <v>86</v>
      </c>
      <c r="H477" s="11" t="s">
        <v>74</v>
      </c>
      <c r="I477" s="16">
        <v>13.27</v>
      </c>
      <c r="J477" s="11" t="s">
        <v>88</v>
      </c>
      <c r="K477" s="11">
        <v>581</v>
      </c>
      <c r="L477" s="11" t="s">
        <v>76</v>
      </c>
      <c r="M477" s="11" t="s">
        <v>1409</v>
      </c>
    </row>
    <row r="478" spans="1:13" x14ac:dyDescent="0.35">
      <c r="A478" s="11">
        <v>18</v>
      </c>
      <c r="B478" s="11" t="s">
        <v>1132</v>
      </c>
      <c r="C478" s="11">
        <v>2</v>
      </c>
      <c r="D478" s="12">
        <v>45022.029861111114</v>
      </c>
      <c r="E478" s="12">
        <v>45022.120833333334</v>
      </c>
      <c r="F478" s="11" t="s">
        <v>72</v>
      </c>
      <c r="G478" s="11" t="s">
        <v>86</v>
      </c>
      <c r="H478" s="11" t="s">
        <v>74</v>
      </c>
      <c r="I478" s="16">
        <v>15.18</v>
      </c>
      <c r="J478" s="11" t="s">
        <v>75</v>
      </c>
      <c r="K478" s="11">
        <v>521</v>
      </c>
      <c r="L478" s="11" t="s">
        <v>95</v>
      </c>
      <c r="M478" s="11" t="s">
        <v>1625</v>
      </c>
    </row>
    <row r="479" spans="1:13" x14ac:dyDescent="0.35">
      <c r="A479" s="11">
        <v>18</v>
      </c>
      <c r="B479" s="11" t="s">
        <v>905</v>
      </c>
      <c r="C479" s="11">
        <v>4</v>
      </c>
      <c r="D479" s="12">
        <v>45017.081250000003</v>
      </c>
      <c r="E479" s="12">
        <v>45017.24722222222</v>
      </c>
      <c r="F479" s="11" t="s">
        <v>170</v>
      </c>
      <c r="G479" s="11" t="s">
        <v>86</v>
      </c>
      <c r="H479" s="11" t="s">
        <v>74</v>
      </c>
      <c r="I479" s="16">
        <v>24.01</v>
      </c>
      <c r="J479" s="11" t="s">
        <v>88</v>
      </c>
      <c r="K479" s="11">
        <v>71</v>
      </c>
      <c r="L479" s="11" t="s">
        <v>221</v>
      </c>
      <c r="M479" s="11" t="s">
        <v>1322</v>
      </c>
    </row>
    <row r="480" spans="1:13" x14ac:dyDescent="0.35">
      <c r="A480" s="13">
        <v>18</v>
      </c>
      <c r="B480" s="13" t="s">
        <v>937</v>
      </c>
      <c r="C480" s="13">
        <v>3</v>
      </c>
      <c r="D480" s="14">
        <v>45018.114583333336</v>
      </c>
      <c r="E480" s="14">
        <v>45018.216666666667</v>
      </c>
      <c r="F480" s="13" t="s">
        <v>223</v>
      </c>
      <c r="G480" s="13" t="s">
        <v>86</v>
      </c>
      <c r="H480" s="13" t="s">
        <v>74</v>
      </c>
      <c r="I480" s="17">
        <v>41.82</v>
      </c>
      <c r="J480" s="13" t="s">
        <v>75</v>
      </c>
      <c r="K480" s="13">
        <v>126</v>
      </c>
      <c r="L480" s="13" t="s">
        <v>76</v>
      </c>
      <c r="M480" s="13" t="s">
        <v>1363</v>
      </c>
    </row>
    <row r="481" spans="1:13" x14ac:dyDescent="0.35">
      <c r="A481" s="13">
        <v>18</v>
      </c>
      <c r="B481" s="13" t="s">
        <v>937</v>
      </c>
      <c r="C481" s="13">
        <v>6</v>
      </c>
      <c r="D481" s="14">
        <v>45019.095138888886</v>
      </c>
      <c r="E481" s="14">
        <v>45019.179861111108</v>
      </c>
      <c r="F481" s="13" t="s">
        <v>100</v>
      </c>
      <c r="G481" s="13" t="s">
        <v>163</v>
      </c>
      <c r="H481" s="13" t="s">
        <v>74</v>
      </c>
      <c r="I481" s="17">
        <v>38.380000000000003</v>
      </c>
      <c r="J481" s="13" t="s">
        <v>94</v>
      </c>
      <c r="K481" s="13">
        <v>300</v>
      </c>
      <c r="L481" s="13" t="s">
        <v>221</v>
      </c>
      <c r="M481" s="13" t="s">
        <v>1482</v>
      </c>
    </row>
    <row r="482" spans="1:13" x14ac:dyDescent="0.35">
      <c r="A482" s="11">
        <v>18</v>
      </c>
      <c r="B482" s="11" t="s">
        <v>1105</v>
      </c>
      <c r="C482" s="11">
        <v>6</v>
      </c>
      <c r="D482" s="12">
        <v>45021.158333333333</v>
      </c>
      <c r="E482" s="12">
        <v>45021.313888888886</v>
      </c>
      <c r="F482" s="11" t="s">
        <v>100</v>
      </c>
      <c r="G482" s="11" t="s">
        <v>86</v>
      </c>
      <c r="H482" s="11" t="s">
        <v>87</v>
      </c>
      <c r="I482" s="16">
        <v>17.260000000000002</v>
      </c>
      <c r="J482" s="11" t="s">
        <v>94</v>
      </c>
      <c r="K482" s="11">
        <v>457</v>
      </c>
      <c r="L482" s="11" t="s">
        <v>95</v>
      </c>
      <c r="M482" s="11" t="s">
        <v>1536</v>
      </c>
    </row>
    <row r="483" spans="1:13" x14ac:dyDescent="0.35">
      <c r="A483" s="13">
        <v>18</v>
      </c>
      <c r="B483" s="13" t="s">
        <v>950</v>
      </c>
      <c r="C483" s="13">
        <v>6</v>
      </c>
      <c r="D483" s="14">
        <v>45018.025694444441</v>
      </c>
      <c r="E483" s="14">
        <v>45018.131944444445</v>
      </c>
      <c r="F483" s="13" t="s">
        <v>223</v>
      </c>
      <c r="G483" s="13" t="s">
        <v>86</v>
      </c>
      <c r="H483" s="13" t="s">
        <v>109</v>
      </c>
      <c r="I483" s="17">
        <v>48.43</v>
      </c>
      <c r="J483" s="13" t="s">
        <v>75</v>
      </c>
      <c r="K483" s="13">
        <v>150</v>
      </c>
      <c r="L483" s="13" t="s">
        <v>164</v>
      </c>
      <c r="M483" s="13" t="s">
        <v>1379</v>
      </c>
    </row>
    <row r="484" spans="1:13" x14ac:dyDescent="0.35">
      <c r="A484" s="11">
        <v>18</v>
      </c>
      <c r="B484" s="11" t="s">
        <v>1139</v>
      </c>
      <c r="C484" s="11">
        <v>3</v>
      </c>
      <c r="D484" s="12">
        <v>45022.160416666666</v>
      </c>
      <c r="E484" s="12">
        <v>45022.291666666664</v>
      </c>
      <c r="F484" s="11" t="s">
        <v>100</v>
      </c>
      <c r="G484" s="11" t="s">
        <v>163</v>
      </c>
      <c r="H484" s="11" t="s">
        <v>87</v>
      </c>
      <c r="I484" s="16">
        <v>20.9</v>
      </c>
      <c r="J484" s="11" t="s">
        <v>75</v>
      </c>
      <c r="K484" s="11">
        <v>539</v>
      </c>
      <c r="L484" s="11" t="s">
        <v>110</v>
      </c>
      <c r="M484" s="11" t="s">
        <v>1636</v>
      </c>
    </row>
    <row r="485" spans="1:13" x14ac:dyDescent="0.35">
      <c r="A485" s="13">
        <v>18</v>
      </c>
      <c r="B485" s="13" t="s">
        <v>900</v>
      </c>
      <c r="C485" s="13">
        <v>2</v>
      </c>
      <c r="D485" s="14">
        <v>45017.102777777778</v>
      </c>
      <c r="E485" s="14">
        <v>45017.262499999997</v>
      </c>
      <c r="F485" s="13" t="s">
        <v>85</v>
      </c>
      <c r="G485" s="13" t="s">
        <v>86</v>
      </c>
      <c r="H485" s="13" t="s">
        <v>74</v>
      </c>
      <c r="I485" s="17">
        <v>10.88</v>
      </c>
      <c r="J485" s="13" t="s">
        <v>94</v>
      </c>
      <c r="K485" s="13">
        <v>66</v>
      </c>
      <c r="L485" s="13" t="s">
        <v>181</v>
      </c>
      <c r="M485" s="13" t="s">
        <v>1317</v>
      </c>
    </row>
    <row r="486" spans="1:13" x14ac:dyDescent="0.35">
      <c r="A486" s="13">
        <v>18</v>
      </c>
      <c r="B486" s="13" t="s">
        <v>911</v>
      </c>
      <c r="C486" s="13">
        <v>6</v>
      </c>
      <c r="D486" s="14">
        <v>45017.093055555553</v>
      </c>
      <c r="E486" s="14">
        <v>45017.156944444447</v>
      </c>
      <c r="F486" s="13" t="s">
        <v>72</v>
      </c>
      <c r="G486" s="13" t="s">
        <v>86</v>
      </c>
      <c r="H486" s="13" t="s">
        <v>74</v>
      </c>
      <c r="I486" s="17">
        <v>39.049999999999997</v>
      </c>
      <c r="J486" s="13" t="s">
        <v>75</v>
      </c>
      <c r="K486" s="13">
        <v>80</v>
      </c>
      <c r="L486" s="13" t="s">
        <v>275</v>
      </c>
      <c r="M486" s="13" t="s">
        <v>1329</v>
      </c>
    </row>
    <row r="487" spans="1:13" x14ac:dyDescent="0.35">
      <c r="A487" s="11">
        <v>18</v>
      </c>
      <c r="B487" s="11" t="s">
        <v>1037</v>
      </c>
      <c r="C487" s="11">
        <v>5</v>
      </c>
      <c r="D487" s="12">
        <v>45019.086111111108</v>
      </c>
      <c r="E487" s="12">
        <v>45019.179166666669</v>
      </c>
      <c r="F487" s="11" t="s">
        <v>223</v>
      </c>
      <c r="G487" s="11" t="s">
        <v>86</v>
      </c>
      <c r="H487" s="11" t="s">
        <v>74</v>
      </c>
      <c r="I487" s="16">
        <v>23.59</v>
      </c>
      <c r="J487" s="11" t="s">
        <v>75</v>
      </c>
      <c r="K487" s="11">
        <v>321</v>
      </c>
      <c r="L487" s="11" t="s">
        <v>275</v>
      </c>
      <c r="M487" s="11" t="s">
        <v>1498</v>
      </c>
    </row>
    <row r="488" spans="1:13" x14ac:dyDescent="0.35">
      <c r="A488" s="11">
        <v>18</v>
      </c>
      <c r="B488" s="11" t="s">
        <v>949</v>
      </c>
      <c r="C488" s="11">
        <v>4</v>
      </c>
      <c r="D488" s="12">
        <v>45018.065972222219</v>
      </c>
      <c r="E488" s="12">
        <v>45018.201388888891</v>
      </c>
      <c r="F488" s="11" t="s">
        <v>85</v>
      </c>
      <c r="G488" s="11" t="s">
        <v>163</v>
      </c>
      <c r="H488" s="11" t="s">
        <v>74</v>
      </c>
      <c r="I488" s="16">
        <v>15.92</v>
      </c>
      <c r="J488" s="11" t="s">
        <v>88</v>
      </c>
      <c r="K488" s="11">
        <v>149</v>
      </c>
      <c r="L488" s="11" t="s">
        <v>89</v>
      </c>
      <c r="M488" s="11" t="s">
        <v>1378</v>
      </c>
    </row>
    <row r="489" spans="1:13" x14ac:dyDescent="0.35">
      <c r="A489" s="13">
        <v>18</v>
      </c>
      <c r="B489" s="13" t="s">
        <v>672</v>
      </c>
      <c r="C489" s="13">
        <v>1</v>
      </c>
      <c r="D489" s="14">
        <v>45017.129166666666</v>
      </c>
      <c r="E489" s="14">
        <v>45017.262499999997</v>
      </c>
      <c r="F489" s="13" t="s">
        <v>72</v>
      </c>
      <c r="G489" s="13" t="s">
        <v>86</v>
      </c>
      <c r="H489" s="13" t="s">
        <v>74</v>
      </c>
      <c r="I489" s="17">
        <v>42.6</v>
      </c>
      <c r="J489" s="13" t="s">
        <v>75</v>
      </c>
      <c r="K489" s="13">
        <v>44</v>
      </c>
      <c r="L489" s="13" t="s">
        <v>181</v>
      </c>
      <c r="M489" s="13" t="s">
        <v>1297</v>
      </c>
    </row>
    <row r="490" spans="1:13" x14ac:dyDescent="0.35">
      <c r="A490" s="13">
        <v>18</v>
      </c>
      <c r="B490" s="13" t="s">
        <v>945</v>
      </c>
      <c r="C490" s="13">
        <v>1</v>
      </c>
      <c r="D490" s="14">
        <v>45018.123611111114</v>
      </c>
      <c r="E490" s="14">
        <v>45018.230555555558</v>
      </c>
      <c r="F490" s="13" t="s">
        <v>72</v>
      </c>
      <c r="G490" s="13" t="s">
        <v>73</v>
      </c>
      <c r="H490" s="13" t="s">
        <v>74</v>
      </c>
      <c r="I490" s="17">
        <v>11.22</v>
      </c>
      <c r="J490" s="13" t="s">
        <v>88</v>
      </c>
      <c r="K490" s="13">
        <v>144</v>
      </c>
      <c r="L490" s="13" t="s">
        <v>76</v>
      </c>
      <c r="M490" s="13" t="s">
        <v>1374</v>
      </c>
    </row>
    <row r="491" spans="1:13" x14ac:dyDescent="0.35">
      <c r="A491" s="11">
        <v>18</v>
      </c>
      <c r="B491" s="11" t="s">
        <v>965</v>
      </c>
      <c r="C491" s="11">
        <v>1</v>
      </c>
      <c r="D491" s="12">
        <v>45018.115277777775</v>
      </c>
      <c r="E491" s="12">
        <v>45018.269444444442</v>
      </c>
      <c r="F491" s="11" t="s">
        <v>223</v>
      </c>
      <c r="G491" s="11" t="s">
        <v>86</v>
      </c>
      <c r="H491" s="11" t="s">
        <v>74</v>
      </c>
      <c r="I491" s="16">
        <v>11.69</v>
      </c>
      <c r="J491" s="11" t="s">
        <v>88</v>
      </c>
      <c r="K491" s="11">
        <v>183</v>
      </c>
      <c r="L491" s="11" t="s">
        <v>174</v>
      </c>
      <c r="M491" s="11" t="s">
        <v>1400</v>
      </c>
    </row>
    <row r="492" spans="1:13" x14ac:dyDescent="0.35">
      <c r="A492" s="13">
        <v>18</v>
      </c>
      <c r="B492" s="13" t="s">
        <v>1210</v>
      </c>
      <c r="C492" s="13">
        <v>1</v>
      </c>
      <c r="D492" s="14">
        <v>45023.102777777778</v>
      </c>
      <c r="E492" s="14">
        <v>45023.151388888888</v>
      </c>
      <c r="F492" s="13" t="s">
        <v>85</v>
      </c>
      <c r="G492" s="13" t="s">
        <v>86</v>
      </c>
      <c r="H492" s="13" t="s">
        <v>74</v>
      </c>
      <c r="I492" s="17">
        <v>28.43</v>
      </c>
      <c r="J492" s="13" t="s">
        <v>88</v>
      </c>
      <c r="K492" s="13">
        <v>710</v>
      </c>
      <c r="L492" s="13" t="s">
        <v>181</v>
      </c>
      <c r="M492" s="13" t="s">
        <v>1751</v>
      </c>
    </row>
    <row r="493" spans="1:13" x14ac:dyDescent="0.35">
      <c r="A493" s="11">
        <v>18</v>
      </c>
      <c r="B493" s="11" t="s">
        <v>887</v>
      </c>
      <c r="C493" s="11">
        <v>3</v>
      </c>
      <c r="D493" s="12">
        <v>45017.145833333336</v>
      </c>
      <c r="E493" s="12">
        <v>45017.311805555553</v>
      </c>
      <c r="F493" s="11" t="s">
        <v>100</v>
      </c>
      <c r="G493" s="11" t="s">
        <v>86</v>
      </c>
      <c r="H493" s="11" t="s">
        <v>74</v>
      </c>
      <c r="I493" s="16">
        <v>10.98</v>
      </c>
      <c r="J493" s="11" t="s">
        <v>88</v>
      </c>
      <c r="K493" s="11">
        <v>47</v>
      </c>
      <c r="L493" s="11" t="s">
        <v>89</v>
      </c>
      <c r="M493" s="11" t="s">
        <v>1299</v>
      </c>
    </row>
    <row r="494" spans="1:13" x14ac:dyDescent="0.35">
      <c r="A494" s="13">
        <v>18</v>
      </c>
      <c r="B494" s="13" t="s">
        <v>272</v>
      </c>
      <c r="C494" s="13">
        <v>2</v>
      </c>
      <c r="D494" s="14">
        <v>45021.022916666669</v>
      </c>
      <c r="E494" s="14">
        <v>45021.149305555555</v>
      </c>
      <c r="F494" s="13" t="s">
        <v>100</v>
      </c>
      <c r="G494" s="13" t="s">
        <v>86</v>
      </c>
      <c r="H494" s="13" t="s">
        <v>74</v>
      </c>
      <c r="I494" s="17">
        <v>27.03</v>
      </c>
      <c r="J494" s="13" t="s">
        <v>75</v>
      </c>
      <c r="K494" s="13">
        <v>388</v>
      </c>
      <c r="L494" s="13" t="s">
        <v>181</v>
      </c>
      <c r="M494" s="13" t="s">
        <v>1539</v>
      </c>
    </row>
    <row r="495" spans="1:13" x14ac:dyDescent="0.35">
      <c r="A495" s="13">
        <v>18</v>
      </c>
      <c r="B495" s="13" t="s">
        <v>1048</v>
      </c>
      <c r="C495" s="13">
        <v>2</v>
      </c>
      <c r="D495" s="14">
        <v>45020.022222222222</v>
      </c>
      <c r="E495" s="14">
        <v>45020.145833333336</v>
      </c>
      <c r="F495" s="13" t="s">
        <v>85</v>
      </c>
      <c r="G495" s="13" t="s">
        <v>86</v>
      </c>
      <c r="H495" s="13" t="s">
        <v>109</v>
      </c>
      <c r="I495" s="17">
        <v>30.62</v>
      </c>
      <c r="J495" s="13" t="s">
        <v>94</v>
      </c>
      <c r="K495" s="13">
        <v>338</v>
      </c>
      <c r="L495" s="13" t="s">
        <v>187</v>
      </c>
      <c r="M495" s="13" t="s">
        <v>1512</v>
      </c>
    </row>
    <row r="496" spans="1:13" x14ac:dyDescent="0.35">
      <c r="A496" s="13">
        <v>18</v>
      </c>
      <c r="B496" s="13" t="s">
        <v>1225</v>
      </c>
      <c r="C496" s="13">
        <v>4</v>
      </c>
      <c r="D496" s="14">
        <v>45023.011805555558</v>
      </c>
      <c r="E496" s="14">
        <v>45023.090277777781</v>
      </c>
      <c r="F496" s="13" t="s">
        <v>170</v>
      </c>
      <c r="G496" s="13" t="s">
        <v>163</v>
      </c>
      <c r="H496" s="13" t="s">
        <v>87</v>
      </c>
      <c r="I496" s="17">
        <v>27.04</v>
      </c>
      <c r="J496" s="13" t="s">
        <v>94</v>
      </c>
      <c r="K496" s="13">
        <v>758</v>
      </c>
      <c r="L496" s="13" t="s">
        <v>76</v>
      </c>
      <c r="M496" s="13" t="s">
        <v>1660</v>
      </c>
    </row>
    <row r="497" spans="1:13" x14ac:dyDescent="0.35">
      <c r="A497" s="13">
        <v>18</v>
      </c>
      <c r="B497" s="13" t="s">
        <v>1128</v>
      </c>
      <c r="C497" s="13">
        <v>5</v>
      </c>
      <c r="D497" s="14">
        <v>45022.054861111108</v>
      </c>
      <c r="E497" s="14">
        <v>45022.191666666666</v>
      </c>
      <c r="F497" s="13" t="s">
        <v>72</v>
      </c>
      <c r="G497" s="13" t="s">
        <v>86</v>
      </c>
      <c r="H497" s="13" t="s">
        <v>74</v>
      </c>
      <c r="I497" s="17">
        <v>38.840000000000003</v>
      </c>
      <c r="J497" s="13" t="s">
        <v>75</v>
      </c>
      <c r="K497" s="13">
        <v>514</v>
      </c>
      <c r="L497" s="13" t="s">
        <v>101</v>
      </c>
      <c r="M497" s="13" t="s">
        <v>1620</v>
      </c>
    </row>
    <row r="498" spans="1:13" x14ac:dyDescent="0.35">
      <c r="A498" s="11">
        <v>18</v>
      </c>
      <c r="B498" s="11" t="s">
        <v>895</v>
      </c>
      <c r="C498" s="11">
        <v>2</v>
      </c>
      <c r="D498" s="12">
        <v>45017.12777777778</v>
      </c>
      <c r="E498" s="12">
        <v>45017.202777777777</v>
      </c>
      <c r="F498" s="11" t="s">
        <v>100</v>
      </c>
      <c r="G498" s="11" t="s">
        <v>86</v>
      </c>
      <c r="H498" s="11" t="s">
        <v>74</v>
      </c>
      <c r="I498" s="16">
        <v>45.45</v>
      </c>
      <c r="J498" s="11" t="s">
        <v>75</v>
      </c>
      <c r="K498" s="11">
        <v>57</v>
      </c>
      <c r="L498" s="11" t="s">
        <v>110</v>
      </c>
      <c r="M498" s="11" t="s">
        <v>1308</v>
      </c>
    </row>
    <row r="499" spans="1:13" x14ac:dyDescent="0.35">
      <c r="A499" s="13">
        <v>18</v>
      </c>
      <c r="B499" s="13" t="s">
        <v>1080</v>
      </c>
      <c r="C499" s="13">
        <v>1</v>
      </c>
      <c r="D499" s="14">
        <v>45021.111805555556</v>
      </c>
      <c r="E499" s="14">
        <v>45021.213888888888</v>
      </c>
      <c r="F499" s="13" t="s">
        <v>170</v>
      </c>
      <c r="G499" s="13" t="s">
        <v>86</v>
      </c>
      <c r="H499" s="13" t="s">
        <v>74</v>
      </c>
      <c r="I499" s="17">
        <v>31.02</v>
      </c>
      <c r="J499" s="13" t="s">
        <v>94</v>
      </c>
      <c r="K499" s="13">
        <v>402</v>
      </c>
      <c r="L499" s="13" t="s">
        <v>110</v>
      </c>
      <c r="M499" s="13" t="s">
        <v>1547</v>
      </c>
    </row>
    <row r="500" spans="1:13" x14ac:dyDescent="0.35">
      <c r="A500" s="13">
        <v>18</v>
      </c>
      <c r="B500" s="13" t="s">
        <v>71</v>
      </c>
      <c r="C500" s="13">
        <v>1</v>
      </c>
      <c r="D500" s="14">
        <v>45017.147222222222</v>
      </c>
      <c r="E500" s="14">
        <v>45017.28125</v>
      </c>
      <c r="F500" s="13" t="s">
        <v>223</v>
      </c>
      <c r="G500" s="13" t="s">
        <v>86</v>
      </c>
      <c r="H500" s="13" t="s">
        <v>74</v>
      </c>
      <c r="I500" s="17">
        <v>15.15</v>
      </c>
      <c r="J500" s="13" t="s">
        <v>94</v>
      </c>
      <c r="K500" s="13">
        <v>100</v>
      </c>
      <c r="L500" s="13" t="s">
        <v>221</v>
      </c>
      <c r="M500" s="13" t="s">
        <v>1344</v>
      </c>
    </row>
    <row r="501" spans="1:13" x14ac:dyDescent="0.35">
      <c r="A501" s="11">
        <v>18</v>
      </c>
      <c r="B501" s="11" t="s">
        <v>563</v>
      </c>
      <c r="C501" s="11">
        <v>4</v>
      </c>
      <c r="D501" s="12">
        <v>45022.143055555556</v>
      </c>
      <c r="E501" s="12">
        <v>45022.1875</v>
      </c>
      <c r="F501" s="11" t="s">
        <v>100</v>
      </c>
      <c r="G501" s="11" t="s">
        <v>163</v>
      </c>
      <c r="H501" s="11" t="s">
        <v>74</v>
      </c>
      <c r="I501" s="16">
        <v>43.42</v>
      </c>
      <c r="J501" s="11" t="s">
        <v>75</v>
      </c>
      <c r="K501" s="11">
        <v>507</v>
      </c>
      <c r="L501" s="11" t="s">
        <v>95</v>
      </c>
      <c r="M501" s="11" t="s">
        <v>1618</v>
      </c>
    </row>
    <row r="502" spans="1:13" x14ac:dyDescent="0.35">
      <c r="A502" s="13">
        <v>19</v>
      </c>
      <c r="B502" s="13" t="s">
        <v>586</v>
      </c>
      <c r="C502" s="13">
        <v>4</v>
      </c>
      <c r="D502" s="14">
        <v>45023.104166666664</v>
      </c>
      <c r="E502" s="14">
        <v>45023.267361111109</v>
      </c>
      <c r="F502" s="13" t="s">
        <v>223</v>
      </c>
      <c r="G502" s="13" t="s">
        <v>73</v>
      </c>
      <c r="H502" s="13" t="s">
        <v>74</v>
      </c>
      <c r="I502" s="17">
        <v>39.89</v>
      </c>
      <c r="J502" s="13" t="s">
        <v>75</v>
      </c>
      <c r="K502" s="13">
        <v>698</v>
      </c>
      <c r="L502" s="13" t="s">
        <v>95</v>
      </c>
      <c r="M502" s="13" t="s">
        <v>1746</v>
      </c>
    </row>
    <row r="503" spans="1:13" x14ac:dyDescent="0.35">
      <c r="A503" s="13">
        <v>19</v>
      </c>
      <c r="B503" s="13" t="s">
        <v>1007</v>
      </c>
      <c r="C503" s="13">
        <v>2</v>
      </c>
      <c r="D503" s="14">
        <v>45023.097916666666</v>
      </c>
      <c r="E503" s="14">
        <v>45023.170138888891</v>
      </c>
      <c r="F503" s="13" t="s">
        <v>85</v>
      </c>
      <c r="G503" s="13" t="s">
        <v>86</v>
      </c>
      <c r="H503" s="13" t="s">
        <v>74</v>
      </c>
      <c r="I503" s="17">
        <v>10.69</v>
      </c>
      <c r="J503" s="13" t="s">
        <v>75</v>
      </c>
      <c r="K503" s="13">
        <v>714</v>
      </c>
      <c r="L503" s="13" t="s">
        <v>110</v>
      </c>
      <c r="M503" s="13" t="s">
        <v>1753</v>
      </c>
    </row>
    <row r="504" spans="1:13" x14ac:dyDescent="0.35">
      <c r="A504" s="13">
        <v>19</v>
      </c>
      <c r="B504" s="13" t="s">
        <v>1190</v>
      </c>
      <c r="C504" s="13">
        <v>6</v>
      </c>
      <c r="D504" s="14">
        <v>45023.15</v>
      </c>
      <c r="E504" s="14">
        <v>45023.277777777781</v>
      </c>
      <c r="F504" s="13" t="s">
        <v>223</v>
      </c>
      <c r="G504" s="13" t="s">
        <v>73</v>
      </c>
      <c r="H504" s="13" t="s">
        <v>74</v>
      </c>
      <c r="I504" s="17">
        <v>31.23</v>
      </c>
      <c r="J504" s="13" t="s">
        <v>94</v>
      </c>
      <c r="K504" s="13">
        <v>656</v>
      </c>
      <c r="L504" s="13" t="s">
        <v>164</v>
      </c>
      <c r="M504" s="13" t="s">
        <v>1714</v>
      </c>
    </row>
    <row r="505" spans="1:13" x14ac:dyDescent="0.35">
      <c r="A505" s="11">
        <v>19</v>
      </c>
      <c r="B505" s="11" t="s">
        <v>875</v>
      </c>
      <c r="C505" s="11">
        <v>2</v>
      </c>
      <c r="D505" s="12">
        <v>45022.022916666669</v>
      </c>
      <c r="E505" s="12">
        <v>45022.188888888886</v>
      </c>
      <c r="F505" s="11" t="s">
        <v>223</v>
      </c>
      <c r="G505" s="11" t="s">
        <v>163</v>
      </c>
      <c r="H505" s="11" t="s">
        <v>109</v>
      </c>
      <c r="I505" s="16">
        <v>33.700000000000003</v>
      </c>
      <c r="J505" s="11" t="s">
        <v>94</v>
      </c>
      <c r="K505" s="11">
        <v>541</v>
      </c>
      <c r="L505" s="11" t="s">
        <v>110</v>
      </c>
      <c r="M505" s="11" t="s">
        <v>1638</v>
      </c>
    </row>
    <row r="506" spans="1:13" x14ac:dyDescent="0.35">
      <c r="A506" s="13">
        <v>19</v>
      </c>
      <c r="B506" s="13" t="s">
        <v>1193</v>
      </c>
      <c r="C506" s="13">
        <v>1</v>
      </c>
      <c r="D506" s="14">
        <v>45023.125694444447</v>
      </c>
      <c r="E506" s="14">
        <v>45023.223611111112</v>
      </c>
      <c r="F506" s="13" t="s">
        <v>170</v>
      </c>
      <c r="G506" s="13" t="s">
        <v>86</v>
      </c>
      <c r="H506" s="13" t="s">
        <v>74</v>
      </c>
      <c r="I506" s="17">
        <v>26.76</v>
      </c>
      <c r="J506" s="13" t="s">
        <v>88</v>
      </c>
      <c r="K506" s="13">
        <v>678</v>
      </c>
      <c r="L506" s="13" t="s">
        <v>101</v>
      </c>
      <c r="M506" s="13" t="s">
        <v>1733</v>
      </c>
    </row>
    <row r="507" spans="1:13" x14ac:dyDescent="0.35">
      <c r="A507" s="13">
        <v>19</v>
      </c>
      <c r="B507" s="13" t="s">
        <v>1193</v>
      </c>
      <c r="C507" s="13">
        <v>4</v>
      </c>
      <c r="D507" s="14">
        <v>45023.080555555556</v>
      </c>
      <c r="E507" s="14">
        <v>45023.243750000001</v>
      </c>
      <c r="F507" s="13" t="s">
        <v>100</v>
      </c>
      <c r="G507" s="13" t="s">
        <v>163</v>
      </c>
      <c r="H507" s="13" t="s">
        <v>74</v>
      </c>
      <c r="I507" s="17">
        <v>15.91</v>
      </c>
      <c r="J507" s="13" t="s">
        <v>94</v>
      </c>
      <c r="K507" s="13">
        <v>660</v>
      </c>
      <c r="L507" s="13" t="s">
        <v>89</v>
      </c>
      <c r="M507" s="13" t="s">
        <v>1717</v>
      </c>
    </row>
    <row r="508" spans="1:13" x14ac:dyDescent="0.35">
      <c r="A508" s="11">
        <v>19</v>
      </c>
      <c r="B508" s="11" t="s">
        <v>781</v>
      </c>
      <c r="C508" s="11">
        <v>1</v>
      </c>
      <c r="D508" s="12">
        <v>45018.080555555556</v>
      </c>
      <c r="E508" s="12">
        <v>45018.218055555553</v>
      </c>
      <c r="F508" s="11" t="s">
        <v>170</v>
      </c>
      <c r="G508" s="11" t="s">
        <v>86</v>
      </c>
      <c r="H508" s="11" t="s">
        <v>109</v>
      </c>
      <c r="I508" s="16">
        <v>16.62</v>
      </c>
      <c r="J508" s="11" t="s">
        <v>75</v>
      </c>
      <c r="K508" s="11">
        <v>169</v>
      </c>
      <c r="L508" s="11" t="s">
        <v>221</v>
      </c>
      <c r="M508" s="11" t="s">
        <v>1392</v>
      </c>
    </row>
    <row r="509" spans="1:13" x14ac:dyDescent="0.35">
      <c r="A509" s="13">
        <v>19</v>
      </c>
      <c r="B509" s="13" t="s">
        <v>923</v>
      </c>
      <c r="C509" s="13">
        <v>2</v>
      </c>
      <c r="D509" s="14">
        <v>45017.064583333333</v>
      </c>
      <c r="E509" s="14">
        <v>45017.176388888889</v>
      </c>
      <c r="F509" s="13" t="s">
        <v>170</v>
      </c>
      <c r="G509" s="13" t="s">
        <v>86</v>
      </c>
      <c r="H509" s="13" t="s">
        <v>74</v>
      </c>
      <c r="I509" s="17">
        <v>12.65</v>
      </c>
      <c r="J509" s="13" t="s">
        <v>94</v>
      </c>
      <c r="K509" s="13">
        <v>102</v>
      </c>
      <c r="L509" s="13" t="s">
        <v>275</v>
      </c>
      <c r="M509" s="13" t="s">
        <v>1346</v>
      </c>
    </row>
    <row r="510" spans="1:13" x14ac:dyDescent="0.35">
      <c r="A510" s="11">
        <v>19</v>
      </c>
      <c r="B510" s="11" t="s">
        <v>1207</v>
      </c>
      <c r="C510" s="11">
        <v>5</v>
      </c>
      <c r="D510" s="12">
        <v>45023.138888888891</v>
      </c>
      <c r="E510" s="12">
        <v>45023.239583333336</v>
      </c>
      <c r="F510" s="11" t="s">
        <v>72</v>
      </c>
      <c r="G510" s="11" t="s">
        <v>86</v>
      </c>
      <c r="H510" s="11" t="s">
        <v>74</v>
      </c>
      <c r="I510" s="16">
        <v>39.83</v>
      </c>
      <c r="J510" s="11" t="s">
        <v>75</v>
      </c>
      <c r="K510" s="11">
        <v>701</v>
      </c>
      <c r="L510" s="11" t="s">
        <v>95</v>
      </c>
      <c r="M510" s="11" t="s">
        <v>1747</v>
      </c>
    </row>
    <row r="511" spans="1:13" x14ac:dyDescent="0.35">
      <c r="A511" s="11">
        <v>19</v>
      </c>
      <c r="B511" s="11" t="s">
        <v>1043</v>
      </c>
      <c r="C511" s="11">
        <v>2</v>
      </c>
      <c r="D511" s="12">
        <v>45023.157638888886</v>
      </c>
      <c r="E511" s="12">
        <v>45023.322222222225</v>
      </c>
      <c r="F511" s="11" t="s">
        <v>170</v>
      </c>
      <c r="G511" s="11" t="s">
        <v>86</v>
      </c>
      <c r="H511" s="11" t="s">
        <v>109</v>
      </c>
      <c r="I511" s="16">
        <v>25.7</v>
      </c>
      <c r="J511" s="11" t="s">
        <v>88</v>
      </c>
      <c r="K511" s="11">
        <v>743</v>
      </c>
      <c r="L511" s="11" t="s">
        <v>89</v>
      </c>
      <c r="M511" s="11" t="s">
        <v>1774</v>
      </c>
    </row>
    <row r="512" spans="1:13" x14ac:dyDescent="0.35">
      <c r="A512" s="11">
        <v>19</v>
      </c>
      <c r="B512" s="11" t="s">
        <v>1170</v>
      </c>
      <c r="C512" s="11">
        <v>2</v>
      </c>
      <c r="D512" s="12">
        <v>45022.117361111108</v>
      </c>
      <c r="E512" s="12">
        <v>45022.26666666667</v>
      </c>
      <c r="F512" s="11" t="s">
        <v>170</v>
      </c>
      <c r="G512" s="11" t="s">
        <v>86</v>
      </c>
      <c r="H512" s="11" t="s">
        <v>87</v>
      </c>
      <c r="I512" s="16">
        <v>24.38</v>
      </c>
      <c r="J512" s="11" t="s">
        <v>88</v>
      </c>
      <c r="K512" s="11">
        <v>605</v>
      </c>
      <c r="L512" s="11" t="s">
        <v>174</v>
      </c>
      <c r="M512" s="11" t="s">
        <v>1681</v>
      </c>
    </row>
    <row r="513" spans="1:13" x14ac:dyDescent="0.35">
      <c r="A513" s="13">
        <v>19</v>
      </c>
      <c r="B513" s="13" t="s">
        <v>889</v>
      </c>
      <c r="C513" s="13">
        <v>5</v>
      </c>
      <c r="D513" s="14">
        <v>45017.162499999999</v>
      </c>
      <c r="E513" s="14">
        <v>45017.289583333331</v>
      </c>
      <c r="F513" s="13" t="s">
        <v>72</v>
      </c>
      <c r="G513" s="13" t="s">
        <v>86</v>
      </c>
      <c r="H513" s="13" t="s">
        <v>109</v>
      </c>
      <c r="I513" s="17">
        <v>16.739999999999998</v>
      </c>
      <c r="J513" s="13" t="s">
        <v>88</v>
      </c>
      <c r="K513" s="13">
        <v>50</v>
      </c>
      <c r="L513" s="13" t="s">
        <v>164</v>
      </c>
      <c r="M513" s="13" t="s">
        <v>1302</v>
      </c>
    </row>
    <row r="514" spans="1:13" x14ac:dyDescent="0.35">
      <c r="A514" s="13">
        <v>19</v>
      </c>
      <c r="B514" s="13" t="s">
        <v>660</v>
      </c>
      <c r="C514" s="13">
        <v>4</v>
      </c>
      <c r="D514" s="14">
        <v>45022.091666666667</v>
      </c>
      <c r="E514" s="14">
        <v>45022.174305555556</v>
      </c>
      <c r="F514" s="13" t="s">
        <v>85</v>
      </c>
      <c r="G514" s="13" t="s">
        <v>73</v>
      </c>
      <c r="H514" s="13" t="s">
        <v>74</v>
      </c>
      <c r="I514" s="17">
        <v>37.9</v>
      </c>
      <c r="J514" s="13" t="s">
        <v>88</v>
      </c>
      <c r="K514" s="13">
        <v>610</v>
      </c>
      <c r="L514" s="13" t="s">
        <v>221</v>
      </c>
      <c r="M514" s="13" t="s">
        <v>1683</v>
      </c>
    </row>
    <row r="515" spans="1:13" x14ac:dyDescent="0.35">
      <c r="A515" s="13">
        <v>19</v>
      </c>
      <c r="B515" s="13" t="s">
        <v>355</v>
      </c>
      <c r="C515" s="13">
        <v>6</v>
      </c>
      <c r="D515" s="14">
        <v>45018.04583333333</v>
      </c>
      <c r="E515" s="14">
        <v>45018.189583333333</v>
      </c>
      <c r="F515" s="13" t="s">
        <v>100</v>
      </c>
      <c r="G515" s="13" t="s">
        <v>86</v>
      </c>
      <c r="H515" s="13" t="s">
        <v>74</v>
      </c>
      <c r="I515" s="17">
        <v>26.02</v>
      </c>
      <c r="J515" s="13" t="s">
        <v>94</v>
      </c>
      <c r="K515" s="13">
        <v>160</v>
      </c>
      <c r="L515" s="13" t="s">
        <v>110</v>
      </c>
      <c r="M515" s="13" t="s">
        <v>1387</v>
      </c>
    </row>
    <row r="516" spans="1:13" x14ac:dyDescent="0.35">
      <c r="A516" s="11">
        <v>19</v>
      </c>
      <c r="B516" s="11" t="s">
        <v>907</v>
      </c>
      <c r="C516" s="11">
        <v>5</v>
      </c>
      <c r="D516" s="12">
        <v>45017.15</v>
      </c>
      <c r="E516" s="12">
        <v>45017.200694444444</v>
      </c>
      <c r="F516" s="11" t="s">
        <v>85</v>
      </c>
      <c r="G516" s="11" t="s">
        <v>86</v>
      </c>
      <c r="H516" s="11" t="s">
        <v>74</v>
      </c>
      <c r="I516" s="16">
        <v>45.23</v>
      </c>
      <c r="J516" s="11" t="s">
        <v>88</v>
      </c>
      <c r="K516" s="11">
        <v>75</v>
      </c>
      <c r="L516" s="11" t="s">
        <v>275</v>
      </c>
      <c r="M516" s="11" t="s">
        <v>1325</v>
      </c>
    </row>
    <row r="517" spans="1:13" x14ac:dyDescent="0.35">
      <c r="A517" s="13">
        <v>19</v>
      </c>
      <c r="B517" s="13" t="s">
        <v>664</v>
      </c>
      <c r="C517" s="13">
        <v>4</v>
      </c>
      <c r="D517" s="14">
        <v>45017.044444444444</v>
      </c>
      <c r="E517" s="14">
        <v>45017.175694444442</v>
      </c>
      <c r="F517" s="13" t="s">
        <v>72</v>
      </c>
      <c r="G517" s="13" t="s">
        <v>86</v>
      </c>
      <c r="H517" s="13" t="s">
        <v>74</v>
      </c>
      <c r="I517" s="17">
        <v>30.83</v>
      </c>
      <c r="J517" s="13" t="s">
        <v>75</v>
      </c>
      <c r="K517" s="13">
        <v>74</v>
      </c>
      <c r="L517" s="13" t="s">
        <v>89</v>
      </c>
      <c r="M517" s="13" t="s">
        <v>1324</v>
      </c>
    </row>
    <row r="518" spans="1:13" x14ac:dyDescent="0.35">
      <c r="A518" s="11">
        <v>19</v>
      </c>
      <c r="B518" s="11" t="s">
        <v>1070</v>
      </c>
      <c r="C518" s="11">
        <v>2</v>
      </c>
      <c r="D518" s="12">
        <v>45020.025694444441</v>
      </c>
      <c r="E518" s="12">
        <v>45020.132638888892</v>
      </c>
      <c r="F518" s="11" t="s">
        <v>85</v>
      </c>
      <c r="G518" s="11" t="s">
        <v>163</v>
      </c>
      <c r="H518" s="11" t="s">
        <v>109</v>
      </c>
      <c r="I518" s="16">
        <v>26.62</v>
      </c>
      <c r="J518" s="11" t="s">
        <v>88</v>
      </c>
      <c r="K518" s="11">
        <v>373</v>
      </c>
      <c r="L518" s="11" t="s">
        <v>164</v>
      </c>
      <c r="M518" s="11" t="s">
        <v>1533</v>
      </c>
    </row>
    <row r="519" spans="1:13" x14ac:dyDescent="0.35">
      <c r="A519" s="13">
        <v>19</v>
      </c>
      <c r="B519" s="13" t="s">
        <v>1052</v>
      </c>
      <c r="C519" s="13">
        <v>5</v>
      </c>
      <c r="D519" s="14">
        <v>45020.104166666664</v>
      </c>
      <c r="E519" s="14">
        <v>45020.257638888892</v>
      </c>
      <c r="F519" s="13" t="s">
        <v>170</v>
      </c>
      <c r="G519" s="13" t="s">
        <v>163</v>
      </c>
      <c r="H519" s="13" t="s">
        <v>74</v>
      </c>
      <c r="I519" s="17">
        <v>20.059999999999999</v>
      </c>
      <c r="J519" s="13" t="s">
        <v>75</v>
      </c>
      <c r="K519" s="13">
        <v>342</v>
      </c>
      <c r="L519" s="13" t="s">
        <v>95</v>
      </c>
      <c r="M519" s="13" t="s">
        <v>1429</v>
      </c>
    </row>
    <row r="520" spans="1:13" x14ac:dyDescent="0.35">
      <c r="A520" s="13">
        <v>19</v>
      </c>
      <c r="B520" s="13" t="s">
        <v>1192</v>
      </c>
      <c r="C520" s="13">
        <v>5</v>
      </c>
      <c r="D520" s="14">
        <v>45023.071527777778</v>
      </c>
      <c r="E520" s="14">
        <v>45023.209722222222</v>
      </c>
      <c r="F520" s="13" t="s">
        <v>85</v>
      </c>
      <c r="G520" s="13" t="s">
        <v>163</v>
      </c>
      <c r="H520" s="13" t="s">
        <v>87</v>
      </c>
      <c r="I520" s="17">
        <v>31.27</v>
      </c>
      <c r="J520" s="13" t="s">
        <v>94</v>
      </c>
      <c r="K520" s="13">
        <v>658</v>
      </c>
      <c r="L520" s="13" t="s">
        <v>89</v>
      </c>
      <c r="M520" s="13" t="s">
        <v>1716</v>
      </c>
    </row>
    <row r="521" spans="1:13" x14ac:dyDescent="0.35">
      <c r="A521" s="13">
        <v>19</v>
      </c>
      <c r="B521" s="13" t="s">
        <v>1155</v>
      </c>
      <c r="C521" s="13">
        <v>3</v>
      </c>
      <c r="D521" s="14">
        <v>45022.120138888888</v>
      </c>
      <c r="E521" s="14">
        <v>45022.268750000003</v>
      </c>
      <c r="F521" s="13" t="s">
        <v>72</v>
      </c>
      <c r="G521" s="13" t="s">
        <v>86</v>
      </c>
      <c r="H521" s="13" t="s">
        <v>87</v>
      </c>
      <c r="I521" s="17">
        <v>46.21</v>
      </c>
      <c r="J521" s="13" t="s">
        <v>88</v>
      </c>
      <c r="K521" s="13">
        <v>572</v>
      </c>
      <c r="L521" s="13" t="s">
        <v>89</v>
      </c>
      <c r="M521" s="13" t="s">
        <v>1660</v>
      </c>
    </row>
    <row r="522" spans="1:13" x14ac:dyDescent="0.35">
      <c r="A522" s="13">
        <v>19</v>
      </c>
      <c r="B522" s="13" t="s">
        <v>952</v>
      </c>
      <c r="C522" s="13">
        <v>6</v>
      </c>
      <c r="D522" s="14">
        <v>45021.143750000003</v>
      </c>
      <c r="E522" s="14">
        <v>45021.288888888892</v>
      </c>
      <c r="F522" s="13" t="s">
        <v>72</v>
      </c>
      <c r="G522" s="13" t="s">
        <v>73</v>
      </c>
      <c r="H522" s="13" t="s">
        <v>74</v>
      </c>
      <c r="I522" s="17">
        <v>49.6</v>
      </c>
      <c r="J522" s="13" t="s">
        <v>75</v>
      </c>
      <c r="K522" s="13">
        <v>460</v>
      </c>
      <c r="L522" s="13" t="s">
        <v>187</v>
      </c>
      <c r="M522" s="13" t="s">
        <v>1585</v>
      </c>
    </row>
    <row r="523" spans="1:13" x14ac:dyDescent="0.35">
      <c r="A523" s="11">
        <v>19</v>
      </c>
      <c r="B523" s="11" t="s">
        <v>988</v>
      </c>
      <c r="C523" s="11">
        <v>4</v>
      </c>
      <c r="D523" s="12">
        <v>45018.009722222225</v>
      </c>
      <c r="E523" s="12">
        <v>45018.058333333334</v>
      </c>
      <c r="F523" s="11" t="s">
        <v>170</v>
      </c>
      <c r="G523" s="11" t="s">
        <v>163</v>
      </c>
      <c r="H523" s="11" t="s">
        <v>74</v>
      </c>
      <c r="I523" s="16">
        <v>35.020000000000003</v>
      </c>
      <c r="J523" s="11" t="s">
        <v>94</v>
      </c>
      <c r="K523" s="11">
        <v>225</v>
      </c>
      <c r="L523" s="11" t="s">
        <v>76</v>
      </c>
      <c r="M523" s="11" t="s">
        <v>1430</v>
      </c>
    </row>
    <row r="524" spans="1:13" x14ac:dyDescent="0.35">
      <c r="A524" s="11">
        <v>19</v>
      </c>
      <c r="B524" s="11" t="s">
        <v>1141</v>
      </c>
      <c r="C524" s="11">
        <v>5</v>
      </c>
      <c r="D524" s="12">
        <v>45022.032638888886</v>
      </c>
      <c r="E524" s="12">
        <v>45022.150694444441</v>
      </c>
      <c r="F524" s="11" t="s">
        <v>72</v>
      </c>
      <c r="G524" s="11" t="s">
        <v>73</v>
      </c>
      <c r="H524" s="11" t="s">
        <v>74</v>
      </c>
      <c r="I524" s="16">
        <v>49.37</v>
      </c>
      <c r="J524" s="11" t="s">
        <v>94</v>
      </c>
      <c r="K524" s="11">
        <v>543</v>
      </c>
      <c r="L524" s="11" t="s">
        <v>221</v>
      </c>
      <c r="M524" s="11" t="s">
        <v>1640</v>
      </c>
    </row>
    <row r="525" spans="1:13" x14ac:dyDescent="0.35">
      <c r="A525" s="13">
        <v>2</v>
      </c>
      <c r="B525" s="13" t="s">
        <v>281</v>
      </c>
      <c r="C525" s="13">
        <v>1</v>
      </c>
      <c r="D525" s="14">
        <v>45022.006249999999</v>
      </c>
      <c r="E525" s="14">
        <v>45022.067361111112</v>
      </c>
      <c r="F525" s="13" t="s">
        <v>170</v>
      </c>
      <c r="G525" s="13" t="s">
        <v>163</v>
      </c>
      <c r="H525" s="13" t="s">
        <v>74</v>
      </c>
      <c r="I525" s="17">
        <v>15.03</v>
      </c>
      <c r="J525" s="13" t="s">
        <v>94</v>
      </c>
      <c r="K525" s="13">
        <v>628</v>
      </c>
      <c r="L525" s="13" t="s">
        <v>101</v>
      </c>
      <c r="M525" s="13" t="s">
        <v>1695</v>
      </c>
    </row>
    <row r="526" spans="1:13" x14ac:dyDescent="0.35">
      <c r="A526" s="13">
        <v>2</v>
      </c>
      <c r="B526" s="13" t="s">
        <v>982</v>
      </c>
      <c r="C526" s="13">
        <v>4</v>
      </c>
      <c r="D526" s="14">
        <v>45018.137499999997</v>
      </c>
      <c r="E526" s="14">
        <v>45018.214583333334</v>
      </c>
      <c r="F526" s="13" t="s">
        <v>223</v>
      </c>
      <c r="G526" s="13" t="s">
        <v>86</v>
      </c>
      <c r="H526" s="13" t="s">
        <v>109</v>
      </c>
      <c r="I526" s="17">
        <v>33.39</v>
      </c>
      <c r="J526" s="13" t="s">
        <v>88</v>
      </c>
      <c r="K526" s="13">
        <v>214</v>
      </c>
      <c r="L526" s="13" t="s">
        <v>164</v>
      </c>
      <c r="M526" s="13" t="s">
        <v>1424</v>
      </c>
    </row>
    <row r="527" spans="1:13" x14ac:dyDescent="0.35">
      <c r="A527" s="13">
        <v>2</v>
      </c>
      <c r="B527" s="13" t="s">
        <v>676</v>
      </c>
      <c r="C527" s="13">
        <v>4</v>
      </c>
      <c r="D527" s="14">
        <v>45019.129861111112</v>
      </c>
      <c r="E527" s="14">
        <v>45019.258333333331</v>
      </c>
      <c r="F527" s="13" t="s">
        <v>170</v>
      </c>
      <c r="G527" s="13" t="s">
        <v>86</v>
      </c>
      <c r="H527" s="13" t="s">
        <v>74</v>
      </c>
      <c r="I527" s="17">
        <v>30.89</v>
      </c>
      <c r="J527" s="13" t="s">
        <v>94</v>
      </c>
      <c r="K527" s="13">
        <v>312</v>
      </c>
      <c r="L527" s="13" t="s">
        <v>174</v>
      </c>
      <c r="M527" s="13" t="s">
        <v>1491</v>
      </c>
    </row>
    <row r="528" spans="1:13" x14ac:dyDescent="0.35">
      <c r="A528" s="13">
        <v>2</v>
      </c>
      <c r="B528" s="13" t="s">
        <v>1007</v>
      </c>
      <c r="C528" s="13">
        <v>1</v>
      </c>
      <c r="D528" s="14">
        <v>45018.132638888892</v>
      </c>
      <c r="E528" s="14">
        <v>45018.18472222222</v>
      </c>
      <c r="F528" s="13" t="s">
        <v>223</v>
      </c>
      <c r="G528" s="13" t="s">
        <v>86</v>
      </c>
      <c r="H528" s="13" t="s">
        <v>74</v>
      </c>
      <c r="I528" s="17">
        <v>49.21</v>
      </c>
      <c r="J528" s="13" t="s">
        <v>75</v>
      </c>
      <c r="K528" s="13">
        <v>264</v>
      </c>
      <c r="L528" s="13" t="s">
        <v>95</v>
      </c>
      <c r="M528" s="13" t="s">
        <v>1455</v>
      </c>
    </row>
    <row r="529" spans="1:13" x14ac:dyDescent="0.35">
      <c r="A529" s="13">
        <v>2</v>
      </c>
      <c r="B529" s="13" t="s">
        <v>1079</v>
      </c>
      <c r="C529" s="13">
        <v>1</v>
      </c>
      <c r="D529" s="14">
        <v>45022.002083333333</v>
      </c>
      <c r="E529" s="14">
        <v>45022.15</v>
      </c>
      <c r="F529" s="13" t="s">
        <v>223</v>
      </c>
      <c r="G529" s="13" t="s">
        <v>163</v>
      </c>
      <c r="H529" s="13" t="s">
        <v>74</v>
      </c>
      <c r="I529" s="17">
        <v>29.25</v>
      </c>
      <c r="J529" s="13" t="s">
        <v>94</v>
      </c>
      <c r="K529" s="13">
        <v>634</v>
      </c>
      <c r="L529" s="13" t="s">
        <v>275</v>
      </c>
      <c r="M529" s="13" t="s">
        <v>1700</v>
      </c>
    </row>
    <row r="530" spans="1:13" x14ac:dyDescent="0.35">
      <c r="A530" s="13">
        <v>2</v>
      </c>
      <c r="B530" s="13" t="s">
        <v>1079</v>
      </c>
      <c r="C530" s="13">
        <v>1</v>
      </c>
      <c r="D530" s="14">
        <v>45022.054861111108</v>
      </c>
      <c r="E530" s="14">
        <v>45022.101388888892</v>
      </c>
      <c r="F530" s="13" t="s">
        <v>85</v>
      </c>
      <c r="G530" s="13" t="s">
        <v>86</v>
      </c>
      <c r="H530" s="13" t="s">
        <v>74</v>
      </c>
      <c r="I530" s="17">
        <v>37.369999999999997</v>
      </c>
      <c r="J530" s="13" t="s">
        <v>88</v>
      </c>
      <c r="K530" s="13">
        <v>512</v>
      </c>
      <c r="L530" s="13" t="s">
        <v>181</v>
      </c>
      <c r="M530" s="13" t="s">
        <v>1554</v>
      </c>
    </row>
    <row r="531" spans="1:13" x14ac:dyDescent="0.35">
      <c r="A531" s="13">
        <v>2</v>
      </c>
      <c r="B531" s="13" t="s">
        <v>1221</v>
      </c>
      <c r="C531" s="13">
        <v>4</v>
      </c>
      <c r="D531" s="14">
        <v>45023.105555555558</v>
      </c>
      <c r="E531" s="14">
        <v>45023.248611111114</v>
      </c>
      <c r="F531" s="13" t="s">
        <v>100</v>
      </c>
      <c r="G531" s="13" t="s">
        <v>86</v>
      </c>
      <c r="H531" s="13" t="s">
        <v>74</v>
      </c>
      <c r="I531" s="17">
        <v>12.55</v>
      </c>
      <c r="J531" s="13" t="s">
        <v>94</v>
      </c>
      <c r="K531" s="13">
        <v>748</v>
      </c>
      <c r="L531" s="13" t="s">
        <v>275</v>
      </c>
      <c r="M531" s="13" t="s">
        <v>1776</v>
      </c>
    </row>
    <row r="532" spans="1:13" x14ac:dyDescent="0.35">
      <c r="A532" s="11">
        <v>2</v>
      </c>
      <c r="B532" s="11" t="s">
        <v>901</v>
      </c>
      <c r="C532" s="11">
        <v>6</v>
      </c>
      <c r="D532" s="12">
        <v>45017.15625</v>
      </c>
      <c r="E532" s="12">
        <v>45017.215277777781</v>
      </c>
      <c r="F532" s="11" t="s">
        <v>100</v>
      </c>
      <c r="G532" s="11" t="s">
        <v>86</v>
      </c>
      <c r="H532" s="11" t="s">
        <v>109</v>
      </c>
      <c r="I532" s="16">
        <v>21.25</v>
      </c>
      <c r="J532" s="11" t="s">
        <v>94</v>
      </c>
      <c r="K532" s="11">
        <v>67</v>
      </c>
      <c r="L532" s="11" t="s">
        <v>76</v>
      </c>
      <c r="M532" s="11" t="s">
        <v>1318</v>
      </c>
    </row>
    <row r="533" spans="1:13" x14ac:dyDescent="0.35">
      <c r="A533" s="13">
        <v>2</v>
      </c>
      <c r="B533" s="13" t="s">
        <v>878</v>
      </c>
      <c r="C533" s="13">
        <v>2</v>
      </c>
      <c r="D533" s="14">
        <v>45017.03402777778</v>
      </c>
      <c r="E533" s="14">
        <v>45017.136111111111</v>
      </c>
      <c r="F533" s="13" t="s">
        <v>72</v>
      </c>
      <c r="G533" s="13" t="s">
        <v>73</v>
      </c>
      <c r="H533" s="13" t="s">
        <v>74</v>
      </c>
      <c r="I533" s="17">
        <v>41.22</v>
      </c>
      <c r="J533" s="13" t="s">
        <v>94</v>
      </c>
      <c r="K533" s="13">
        <v>28</v>
      </c>
      <c r="L533" s="13" t="s">
        <v>164</v>
      </c>
      <c r="M533" s="13" t="s">
        <v>1284</v>
      </c>
    </row>
    <row r="534" spans="1:13" x14ac:dyDescent="0.35">
      <c r="A534" s="13">
        <v>2</v>
      </c>
      <c r="B534" s="13" t="s">
        <v>1027</v>
      </c>
      <c r="C534" s="13">
        <v>2</v>
      </c>
      <c r="D534" s="14">
        <v>45022.001388888886</v>
      </c>
      <c r="E534" s="14">
        <v>45022.117361111108</v>
      </c>
      <c r="F534" s="13" t="s">
        <v>85</v>
      </c>
      <c r="G534" s="13" t="s">
        <v>86</v>
      </c>
      <c r="H534" s="13" t="s">
        <v>109</v>
      </c>
      <c r="I534" s="17">
        <v>36.619999999999997</v>
      </c>
      <c r="J534" s="13" t="s">
        <v>75</v>
      </c>
      <c r="K534" s="13">
        <v>630</v>
      </c>
      <c r="L534" s="13" t="s">
        <v>95</v>
      </c>
      <c r="M534" s="13" t="s">
        <v>1697</v>
      </c>
    </row>
    <row r="535" spans="1:13" x14ac:dyDescent="0.35">
      <c r="A535" s="11">
        <v>2</v>
      </c>
      <c r="B535" s="11" t="s">
        <v>1021</v>
      </c>
      <c r="C535" s="11">
        <v>6</v>
      </c>
      <c r="D535" s="12">
        <v>45019.137499999997</v>
      </c>
      <c r="E535" s="12">
        <v>45019.256249999999</v>
      </c>
      <c r="F535" s="11" t="s">
        <v>100</v>
      </c>
      <c r="G535" s="11" t="s">
        <v>163</v>
      </c>
      <c r="H535" s="11" t="s">
        <v>87</v>
      </c>
      <c r="I535" s="16">
        <v>15.44</v>
      </c>
      <c r="J535" s="11" t="s">
        <v>88</v>
      </c>
      <c r="K535" s="11">
        <v>291</v>
      </c>
      <c r="L535" s="11" t="s">
        <v>95</v>
      </c>
      <c r="M535" s="11" t="s">
        <v>1474</v>
      </c>
    </row>
    <row r="536" spans="1:13" x14ac:dyDescent="0.35">
      <c r="A536" s="13">
        <v>2</v>
      </c>
      <c r="B536" s="13" t="s">
        <v>992</v>
      </c>
      <c r="C536" s="13">
        <v>2</v>
      </c>
      <c r="D536" s="14">
        <v>45018.086111111108</v>
      </c>
      <c r="E536" s="14">
        <v>45018.142361111109</v>
      </c>
      <c r="F536" s="13" t="s">
        <v>223</v>
      </c>
      <c r="G536" s="13" t="s">
        <v>86</v>
      </c>
      <c r="H536" s="13" t="s">
        <v>74</v>
      </c>
      <c r="I536" s="17">
        <v>15.43</v>
      </c>
      <c r="J536" s="13" t="s">
        <v>94</v>
      </c>
      <c r="K536" s="13">
        <v>232</v>
      </c>
      <c r="L536" s="13" t="s">
        <v>164</v>
      </c>
      <c r="M536" s="13" t="s">
        <v>1436</v>
      </c>
    </row>
    <row r="537" spans="1:13" x14ac:dyDescent="0.35">
      <c r="A537" s="11">
        <v>2</v>
      </c>
      <c r="B537" s="11" t="s">
        <v>946</v>
      </c>
      <c r="C537" s="11">
        <v>5</v>
      </c>
      <c r="D537" s="12">
        <v>45018.025694444441</v>
      </c>
      <c r="E537" s="12">
        <v>45018.070833333331</v>
      </c>
      <c r="F537" s="11" t="s">
        <v>100</v>
      </c>
      <c r="G537" s="11" t="s">
        <v>73</v>
      </c>
      <c r="H537" s="11" t="s">
        <v>74</v>
      </c>
      <c r="I537" s="16">
        <v>11.32</v>
      </c>
      <c r="J537" s="11" t="s">
        <v>88</v>
      </c>
      <c r="K537" s="11">
        <v>145</v>
      </c>
      <c r="L537" s="11" t="s">
        <v>275</v>
      </c>
      <c r="M537" s="11" t="s">
        <v>1375</v>
      </c>
    </row>
    <row r="538" spans="1:13" x14ac:dyDescent="0.35">
      <c r="A538" s="13">
        <v>2</v>
      </c>
      <c r="B538" s="13" t="s">
        <v>1116</v>
      </c>
      <c r="C538" s="13">
        <v>6</v>
      </c>
      <c r="D538" s="14">
        <v>45022.077777777777</v>
      </c>
      <c r="E538" s="14">
        <v>45022.147222222222</v>
      </c>
      <c r="F538" s="13" t="s">
        <v>72</v>
      </c>
      <c r="G538" s="13" t="s">
        <v>86</v>
      </c>
      <c r="H538" s="13" t="s">
        <v>74</v>
      </c>
      <c r="I538" s="17">
        <v>21.66</v>
      </c>
      <c r="J538" s="13" t="s">
        <v>75</v>
      </c>
      <c r="K538" s="13">
        <v>474</v>
      </c>
      <c r="L538" s="13" t="s">
        <v>76</v>
      </c>
      <c r="M538" s="13" t="s">
        <v>1596</v>
      </c>
    </row>
    <row r="539" spans="1:13" x14ac:dyDescent="0.35">
      <c r="A539" s="13">
        <v>2</v>
      </c>
      <c r="B539" s="13" t="s">
        <v>1057</v>
      </c>
      <c r="C539" s="13">
        <v>6</v>
      </c>
      <c r="D539" s="14">
        <v>45020.024305555555</v>
      </c>
      <c r="E539" s="14">
        <v>45020.124305555553</v>
      </c>
      <c r="F539" s="13" t="s">
        <v>85</v>
      </c>
      <c r="G539" s="13" t="s">
        <v>163</v>
      </c>
      <c r="H539" s="13" t="s">
        <v>109</v>
      </c>
      <c r="I539" s="17">
        <v>36.21</v>
      </c>
      <c r="J539" s="13" t="s">
        <v>94</v>
      </c>
      <c r="K539" s="13">
        <v>350</v>
      </c>
      <c r="L539" s="13" t="s">
        <v>110</v>
      </c>
      <c r="M539" s="13" t="s">
        <v>1263</v>
      </c>
    </row>
    <row r="540" spans="1:13" x14ac:dyDescent="0.35">
      <c r="A540" s="13">
        <v>2</v>
      </c>
      <c r="B540" s="13" t="s">
        <v>1035</v>
      </c>
      <c r="C540" s="13">
        <v>2</v>
      </c>
      <c r="D540" s="14">
        <v>45019.068055555559</v>
      </c>
      <c r="E540" s="14">
        <v>45019.230555555558</v>
      </c>
      <c r="F540" s="13" t="s">
        <v>85</v>
      </c>
      <c r="G540" s="13" t="s">
        <v>163</v>
      </c>
      <c r="H540" s="13" t="s">
        <v>74</v>
      </c>
      <c r="I540" s="17">
        <v>31.13</v>
      </c>
      <c r="J540" s="13" t="s">
        <v>94</v>
      </c>
      <c r="K540" s="13">
        <v>316</v>
      </c>
      <c r="L540" s="13" t="s">
        <v>76</v>
      </c>
      <c r="M540" s="13" t="s">
        <v>1494</v>
      </c>
    </row>
    <row r="541" spans="1:13" x14ac:dyDescent="0.35">
      <c r="A541" s="13">
        <v>2</v>
      </c>
      <c r="B541" s="13" t="s">
        <v>898</v>
      </c>
      <c r="C541" s="13">
        <v>1</v>
      </c>
      <c r="D541" s="14">
        <v>45017.115972222222</v>
      </c>
      <c r="E541" s="14">
        <v>45017.26666666667</v>
      </c>
      <c r="F541" s="13" t="s">
        <v>223</v>
      </c>
      <c r="G541" s="13" t="s">
        <v>73</v>
      </c>
      <c r="H541" s="13" t="s">
        <v>74</v>
      </c>
      <c r="I541" s="17">
        <v>37.93</v>
      </c>
      <c r="J541" s="13" t="s">
        <v>88</v>
      </c>
      <c r="K541" s="13">
        <v>62</v>
      </c>
      <c r="L541" s="13" t="s">
        <v>164</v>
      </c>
      <c r="M541" s="13" t="s">
        <v>1313</v>
      </c>
    </row>
    <row r="542" spans="1:13" x14ac:dyDescent="0.35">
      <c r="A542" s="11">
        <v>2</v>
      </c>
      <c r="B542" s="11" t="s">
        <v>1183</v>
      </c>
      <c r="C542" s="11">
        <v>4</v>
      </c>
      <c r="D542" s="12">
        <v>45022.047222222223</v>
      </c>
      <c r="E542" s="12">
        <v>45022.161111111112</v>
      </c>
      <c r="F542" s="11" t="s">
        <v>223</v>
      </c>
      <c r="G542" s="11" t="s">
        <v>86</v>
      </c>
      <c r="H542" s="11" t="s">
        <v>109</v>
      </c>
      <c r="I542" s="16">
        <v>39.68</v>
      </c>
      <c r="J542" s="11" t="s">
        <v>94</v>
      </c>
      <c r="K542" s="11">
        <v>641</v>
      </c>
      <c r="L542" s="11" t="s">
        <v>187</v>
      </c>
      <c r="M542" s="11" t="s">
        <v>1705</v>
      </c>
    </row>
    <row r="543" spans="1:13" x14ac:dyDescent="0.35">
      <c r="A543" s="13">
        <v>2</v>
      </c>
      <c r="B543" s="13" t="s">
        <v>938</v>
      </c>
      <c r="C543" s="13">
        <v>5</v>
      </c>
      <c r="D543" s="14">
        <v>45018.063194444447</v>
      </c>
      <c r="E543" s="14">
        <v>45018.144444444442</v>
      </c>
      <c r="F543" s="13" t="s">
        <v>100</v>
      </c>
      <c r="G543" s="13" t="s">
        <v>86</v>
      </c>
      <c r="H543" s="13" t="s">
        <v>87</v>
      </c>
      <c r="I543" s="17">
        <v>49.36</v>
      </c>
      <c r="J543" s="13" t="s">
        <v>88</v>
      </c>
      <c r="K543" s="13">
        <v>128</v>
      </c>
      <c r="L543" s="13" t="s">
        <v>174</v>
      </c>
      <c r="M543" s="13" t="s">
        <v>1364</v>
      </c>
    </row>
    <row r="544" spans="1:13" x14ac:dyDescent="0.35">
      <c r="A544" s="11">
        <v>2</v>
      </c>
      <c r="B544" s="11" t="s">
        <v>1202</v>
      </c>
      <c r="C544" s="11">
        <v>6</v>
      </c>
      <c r="D544" s="12">
        <v>45023.163888888892</v>
      </c>
      <c r="E544" s="12">
        <v>45023.265277777777</v>
      </c>
      <c r="F544" s="11" t="s">
        <v>85</v>
      </c>
      <c r="G544" s="11" t="s">
        <v>86</v>
      </c>
      <c r="H544" s="11" t="s">
        <v>74</v>
      </c>
      <c r="I544" s="16">
        <v>40.42</v>
      </c>
      <c r="J544" s="11" t="s">
        <v>88</v>
      </c>
      <c r="K544" s="11">
        <v>683</v>
      </c>
      <c r="L544" s="11" t="s">
        <v>110</v>
      </c>
      <c r="M544" s="11" t="s">
        <v>1737</v>
      </c>
    </row>
    <row r="545" spans="1:13" x14ac:dyDescent="0.35">
      <c r="A545" s="11">
        <v>2</v>
      </c>
      <c r="B545" s="11" t="s">
        <v>919</v>
      </c>
      <c r="C545" s="11">
        <v>4</v>
      </c>
      <c r="D545" s="12">
        <v>45023.12222222222</v>
      </c>
      <c r="E545" s="12">
        <v>45023.284722222219</v>
      </c>
      <c r="F545" s="11" t="s">
        <v>72</v>
      </c>
      <c r="G545" s="11" t="s">
        <v>86</v>
      </c>
      <c r="H545" s="11" t="s">
        <v>109</v>
      </c>
      <c r="I545" s="16">
        <v>37.07</v>
      </c>
      <c r="J545" s="11" t="s">
        <v>75</v>
      </c>
      <c r="K545" s="11">
        <v>681</v>
      </c>
      <c r="L545" s="11" t="s">
        <v>221</v>
      </c>
      <c r="M545" s="11" t="s">
        <v>1736</v>
      </c>
    </row>
    <row r="546" spans="1:13" x14ac:dyDescent="0.35">
      <c r="A546" s="11">
        <v>2</v>
      </c>
      <c r="B546" s="11" t="s">
        <v>84</v>
      </c>
      <c r="C546" s="11">
        <v>6</v>
      </c>
      <c r="D546" s="12">
        <v>45017.098611111112</v>
      </c>
      <c r="E546" s="12">
        <v>45017.262499999997</v>
      </c>
      <c r="F546" s="11" t="s">
        <v>100</v>
      </c>
      <c r="G546" s="11" t="s">
        <v>86</v>
      </c>
      <c r="H546" s="11" t="s">
        <v>74</v>
      </c>
      <c r="I546" s="16">
        <v>33.549999999999997</v>
      </c>
      <c r="J546" s="11" t="s">
        <v>88</v>
      </c>
      <c r="K546" s="11">
        <v>99</v>
      </c>
      <c r="L546" s="11" t="s">
        <v>101</v>
      </c>
      <c r="M546" s="11" t="s">
        <v>1343</v>
      </c>
    </row>
    <row r="547" spans="1:13" x14ac:dyDescent="0.35">
      <c r="A547" s="11">
        <v>2</v>
      </c>
      <c r="B547" s="11" t="s">
        <v>1127</v>
      </c>
      <c r="C547" s="11">
        <v>1</v>
      </c>
      <c r="D547" s="12">
        <v>45022.068055555559</v>
      </c>
      <c r="E547" s="12">
        <v>45022.140972222223</v>
      </c>
      <c r="F547" s="11" t="s">
        <v>223</v>
      </c>
      <c r="G547" s="11" t="s">
        <v>86</v>
      </c>
      <c r="H547" s="11" t="s">
        <v>74</v>
      </c>
      <c r="I547" s="16">
        <v>35.950000000000003</v>
      </c>
      <c r="J547" s="11" t="s">
        <v>75</v>
      </c>
      <c r="K547" s="11">
        <v>511</v>
      </c>
      <c r="L547" s="11" t="s">
        <v>164</v>
      </c>
      <c r="M547" s="11" t="s">
        <v>1619</v>
      </c>
    </row>
    <row r="548" spans="1:13" x14ac:dyDescent="0.35">
      <c r="A548" s="11">
        <v>2</v>
      </c>
      <c r="B548" s="11" t="s">
        <v>951</v>
      </c>
      <c r="C548" s="11">
        <v>4</v>
      </c>
      <c r="D548" s="12">
        <v>45021.106944444444</v>
      </c>
      <c r="E548" s="12">
        <v>45021.154861111114</v>
      </c>
      <c r="F548" s="11" t="s">
        <v>100</v>
      </c>
      <c r="G548" s="11" t="s">
        <v>86</v>
      </c>
      <c r="H548" s="11" t="s">
        <v>87</v>
      </c>
      <c r="I548" s="16">
        <v>43.74</v>
      </c>
      <c r="J548" s="11" t="s">
        <v>75</v>
      </c>
      <c r="K548" s="11">
        <v>427</v>
      </c>
      <c r="L548" s="11" t="s">
        <v>95</v>
      </c>
      <c r="M548" s="11" t="s">
        <v>1566</v>
      </c>
    </row>
    <row r="549" spans="1:13" x14ac:dyDescent="0.35">
      <c r="A549" s="13">
        <v>2</v>
      </c>
      <c r="B549" s="13" t="s">
        <v>997</v>
      </c>
      <c r="C549" s="13">
        <v>6</v>
      </c>
      <c r="D549" s="14">
        <v>45018.076388888891</v>
      </c>
      <c r="E549" s="14">
        <v>45018.17291666667</v>
      </c>
      <c r="F549" s="13" t="s">
        <v>100</v>
      </c>
      <c r="G549" s="13" t="s">
        <v>86</v>
      </c>
      <c r="H549" s="13" t="s">
        <v>74</v>
      </c>
      <c r="I549" s="17">
        <v>42.75</v>
      </c>
      <c r="J549" s="13" t="s">
        <v>75</v>
      </c>
      <c r="K549" s="13">
        <v>246</v>
      </c>
      <c r="L549" s="13" t="s">
        <v>95</v>
      </c>
      <c r="M549" s="13" t="s">
        <v>1445</v>
      </c>
    </row>
    <row r="550" spans="1:13" x14ac:dyDescent="0.35">
      <c r="A550" s="11">
        <v>20</v>
      </c>
      <c r="B550" s="11" t="s">
        <v>1041</v>
      </c>
      <c r="C550" s="11">
        <v>4</v>
      </c>
      <c r="D550" s="12">
        <v>45023.077777777777</v>
      </c>
      <c r="E550" s="12">
        <v>45023.157638888886</v>
      </c>
      <c r="F550" s="11" t="s">
        <v>170</v>
      </c>
      <c r="G550" s="11" t="s">
        <v>163</v>
      </c>
      <c r="H550" s="11" t="s">
        <v>74</v>
      </c>
      <c r="I550" s="16">
        <v>38.43</v>
      </c>
      <c r="J550" s="11" t="s">
        <v>75</v>
      </c>
      <c r="K550" s="11">
        <v>735</v>
      </c>
      <c r="L550" s="11" t="s">
        <v>181</v>
      </c>
      <c r="M550" s="11" t="s">
        <v>1768</v>
      </c>
    </row>
    <row r="551" spans="1:13" x14ac:dyDescent="0.35">
      <c r="A551" s="13">
        <v>20</v>
      </c>
      <c r="B551" s="13" t="s">
        <v>1227</v>
      </c>
      <c r="C551" s="13">
        <v>1</v>
      </c>
      <c r="D551" s="14">
        <v>45023.145833333336</v>
      </c>
      <c r="E551" s="14">
        <v>45023.240277777775</v>
      </c>
      <c r="F551" s="13" t="s">
        <v>72</v>
      </c>
      <c r="G551" s="13" t="s">
        <v>73</v>
      </c>
      <c r="H551" s="13" t="s">
        <v>74</v>
      </c>
      <c r="I551" s="17">
        <v>20.41</v>
      </c>
      <c r="J551" s="13" t="s">
        <v>88</v>
      </c>
      <c r="K551" s="13">
        <v>764</v>
      </c>
      <c r="L551" s="13" t="s">
        <v>110</v>
      </c>
      <c r="M551" s="13" t="s">
        <v>1785</v>
      </c>
    </row>
    <row r="552" spans="1:13" x14ac:dyDescent="0.35">
      <c r="A552" s="11">
        <v>20</v>
      </c>
      <c r="B552" s="11" t="s">
        <v>398</v>
      </c>
      <c r="C552" s="11">
        <v>6</v>
      </c>
      <c r="D552" s="12">
        <v>45018.037499999999</v>
      </c>
      <c r="E552" s="12">
        <v>45018.161111111112</v>
      </c>
      <c r="F552" s="11" t="s">
        <v>100</v>
      </c>
      <c r="G552" s="11" t="s">
        <v>86</v>
      </c>
      <c r="H552" s="11" t="s">
        <v>74</v>
      </c>
      <c r="I552" s="16">
        <v>39.74</v>
      </c>
      <c r="J552" s="11" t="s">
        <v>88</v>
      </c>
      <c r="K552" s="11">
        <v>133</v>
      </c>
      <c r="L552" s="11" t="s">
        <v>101</v>
      </c>
      <c r="M552" s="11" t="s">
        <v>1368</v>
      </c>
    </row>
    <row r="553" spans="1:13" x14ac:dyDescent="0.35">
      <c r="A553" s="11">
        <v>20</v>
      </c>
      <c r="B553" s="11" t="s">
        <v>993</v>
      </c>
      <c r="C553" s="11">
        <v>2</v>
      </c>
      <c r="D553" s="12">
        <v>45023.117361111108</v>
      </c>
      <c r="E553" s="12">
        <v>45023.253472222219</v>
      </c>
      <c r="F553" s="11" t="s">
        <v>85</v>
      </c>
      <c r="G553" s="11" t="s">
        <v>163</v>
      </c>
      <c r="H553" s="11" t="s">
        <v>74</v>
      </c>
      <c r="I553" s="16">
        <v>18.97</v>
      </c>
      <c r="J553" s="11" t="s">
        <v>88</v>
      </c>
      <c r="K553" s="11">
        <v>729</v>
      </c>
      <c r="L553" s="11" t="s">
        <v>174</v>
      </c>
      <c r="M553" s="11" t="s">
        <v>1670</v>
      </c>
    </row>
    <row r="554" spans="1:13" x14ac:dyDescent="0.35">
      <c r="A554" s="11">
        <v>20</v>
      </c>
      <c r="B554" s="11" t="s">
        <v>566</v>
      </c>
      <c r="C554" s="11">
        <v>6</v>
      </c>
      <c r="D554" s="12">
        <v>45023.07708333333</v>
      </c>
      <c r="E554" s="12">
        <v>45023.220833333333</v>
      </c>
      <c r="F554" s="11" t="s">
        <v>223</v>
      </c>
      <c r="G554" s="11" t="s">
        <v>86</v>
      </c>
      <c r="H554" s="11" t="s">
        <v>109</v>
      </c>
      <c r="I554" s="16">
        <v>49.74</v>
      </c>
      <c r="J554" s="11" t="s">
        <v>88</v>
      </c>
      <c r="K554" s="11">
        <v>711</v>
      </c>
      <c r="L554" s="11" t="s">
        <v>174</v>
      </c>
      <c r="M554" s="11" t="s">
        <v>1534</v>
      </c>
    </row>
    <row r="555" spans="1:13" x14ac:dyDescent="0.35">
      <c r="A555" s="11">
        <v>20</v>
      </c>
      <c r="B555" s="11" t="s">
        <v>944</v>
      </c>
      <c r="C555" s="11">
        <v>2</v>
      </c>
      <c r="D555" s="12">
        <v>45019.150694444441</v>
      </c>
      <c r="E555" s="12">
        <v>45019.197222222225</v>
      </c>
      <c r="F555" s="11" t="s">
        <v>85</v>
      </c>
      <c r="G555" s="11" t="s">
        <v>86</v>
      </c>
      <c r="H555" s="11" t="s">
        <v>109</v>
      </c>
      <c r="I555" s="16">
        <v>31.67</v>
      </c>
      <c r="J555" s="11" t="s">
        <v>94</v>
      </c>
      <c r="K555" s="11">
        <v>287</v>
      </c>
      <c r="L555" s="11" t="s">
        <v>110</v>
      </c>
      <c r="M555" s="11" t="s">
        <v>1471</v>
      </c>
    </row>
    <row r="556" spans="1:13" x14ac:dyDescent="0.35">
      <c r="A556" s="13">
        <v>20</v>
      </c>
      <c r="B556" s="13" t="s">
        <v>1140</v>
      </c>
      <c r="C556" s="13">
        <v>4</v>
      </c>
      <c r="D556" s="14">
        <v>45023.025000000001</v>
      </c>
      <c r="E556" s="14">
        <v>45023.098611111112</v>
      </c>
      <c r="F556" s="13" t="s">
        <v>100</v>
      </c>
      <c r="G556" s="13" t="s">
        <v>163</v>
      </c>
      <c r="H556" s="13" t="s">
        <v>74</v>
      </c>
      <c r="I556" s="17">
        <v>10.51</v>
      </c>
      <c r="J556" s="13" t="s">
        <v>94</v>
      </c>
      <c r="K556" s="13">
        <v>742</v>
      </c>
      <c r="L556" s="13" t="s">
        <v>110</v>
      </c>
      <c r="M556" s="13" t="s">
        <v>1773</v>
      </c>
    </row>
    <row r="557" spans="1:13" x14ac:dyDescent="0.35">
      <c r="A557" s="11">
        <v>20</v>
      </c>
      <c r="B557" s="11" t="s">
        <v>976</v>
      </c>
      <c r="C557" s="11">
        <v>3</v>
      </c>
      <c r="D557" s="12">
        <v>45018.117361111108</v>
      </c>
      <c r="E557" s="12">
        <v>45018.168055555558</v>
      </c>
      <c r="F557" s="11" t="s">
        <v>85</v>
      </c>
      <c r="G557" s="11" t="s">
        <v>73</v>
      </c>
      <c r="H557" s="11" t="s">
        <v>74</v>
      </c>
      <c r="I557" s="16">
        <v>46.54</v>
      </c>
      <c r="J557" s="11" t="s">
        <v>94</v>
      </c>
      <c r="K557" s="11">
        <v>207</v>
      </c>
      <c r="L557" s="11" t="s">
        <v>89</v>
      </c>
      <c r="M557" s="11" t="s">
        <v>1417</v>
      </c>
    </row>
    <row r="558" spans="1:13" x14ac:dyDescent="0.35">
      <c r="A558" s="11">
        <v>20</v>
      </c>
      <c r="B558" s="11" t="s">
        <v>1226</v>
      </c>
      <c r="C558" s="11">
        <v>5</v>
      </c>
      <c r="D558" s="12">
        <v>45023.027777777781</v>
      </c>
      <c r="E558" s="12">
        <v>45023.15625</v>
      </c>
      <c r="F558" s="11" t="s">
        <v>223</v>
      </c>
      <c r="G558" s="11" t="s">
        <v>86</v>
      </c>
      <c r="H558" s="11" t="s">
        <v>74</v>
      </c>
      <c r="I558" s="16">
        <v>13.7</v>
      </c>
      <c r="J558" s="11" t="s">
        <v>94</v>
      </c>
      <c r="K558" s="11">
        <v>759</v>
      </c>
      <c r="L558" s="11" t="s">
        <v>164</v>
      </c>
      <c r="M558" s="11" t="s">
        <v>1782</v>
      </c>
    </row>
    <row r="559" spans="1:13" x14ac:dyDescent="0.35">
      <c r="A559" s="11">
        <v>20</v>
      </c>
      <c r="B559" s="11" t="s">
        <v>879</v>
      </c>
      <c r="C559" s="11">
        <v>5</v>
      </c>
      <c r="D559" s="12">
        <v>45017.126388888886</v>
      </c>
      <c r="E559" s="12">
        <v>45017.256944444445</v>
      </c>
      <c r="F559" s="11" t="s">
        <v>100</v>
      </c>
      <c r="G559" s="11" t="s">
        <v>86</v>
      </c>
      <c r="H559" s="11" t="s">
        <v>74</v>
      </c>
      <c r="I559" s="16">
        <v>14.83</v>
      </c>
      <c r="J559" s="11" t="s">
        <v>88</v>
      </c>
      <c r="K559" s="11">
        <v>29</v>
      </c>
      <c r="L559" s="11" t="s">
        <v>187</v>
      </c>
      <c r="M559" s="11" t="s">
        <v>1285</v>
      </c>
    </row>
    <row r="560" spans="1:13" x14ac:dyDescent="0.35">
      <c r="A560" s="11">
        <v>20</v>
      </c>
      <c r="B560" s="11" t="s">
        <v>894</v>
      </c>
      <c r="C560" s="11">
        <v>5</v>
      </c>
      <c r="D560" s="12">
        <v>45017.0625</v>
      </c>
      <c r="E560" s="12">
        <v>45017.208333333336</v>
      </c>
      <c r="F560" s="11" t="s">
        <v>72</v>
      </c>
      <c r="G560" s="11" t="s">
        <v>73</v>
      </c>
      <c r="H560" s="11" t="s">
        <v>74</v>
      </c>
      <c r="I560" s="16">
        <v>45.49</v>
      </c>
      <c r="J560" s="11" t="s">
        <v>88</v>
      </c>
      <c r="K560" s="11">
        <v>55</v>
      </c>
      <c r="L560" s="11" t="s">
        <v>76</v>
      </c>
      <c r="M560" s="11" t="s">
        <v>1307</v>
      </c>
    </row>
    <row r="561" spans="1:13" x14ac:dyDescent="0.35">
      <c r="A561" s="13">
        <v>20</v>
      </c>
      <c r="B561" s="13" t="s">
        <v>1150</v>
      </c>
      <c r="C561" s="13">
        <v>3</v>
      </c>
      <c r="D561" s="14">
        <v>45022.10833333333</v>
      </c>
      <c r="E561" s="14">
        <v>45022.263888888891</v>
      </c>
      <c r="F561" s="13" t="s">
        <v>223</v>
      </c>
      <c r="G561" s="13" t="s">
        <v>73</v>
      </c>
      <c r="H561" s="13" t="s">
        <v>74</v>
      </c>
      <c r="I561" s="17">
        <v>21.49</v>
      </c>
      <c r="J561" s="13" t="s">
        <v>75</v>
      </c>
      <c r="K561" s="13">
        <v>562</v>
      </c>
      <c r="L561" s="13" t="s">
        <v>275</v>
      </c>
      <c r="M561" s="13" t="s">
        <v>1655</v>
      </c>
    </row>
    <row r="562" spans="1:13" x14ac:dyDescent="0.35">
      <c r="A562" s="11">
        <v>20</v>
      </c>
      <c r="B562" s="11" t="s">
        <v>781</v>
      </c>
      <c r="C562" s="11">
        <v>6</v>
      </c>
      <c r="D562" s="12">
        <v>45023.025694444441</v>
      </c>
      <c r="E562" s="12">
        <v>45023.119444444441</v>
      </c>
      <c r="F562" s="11" t="s">
        <v>85</v>
      </c>
      <c r="G562" s="11" t="s">
        <v>86</v>
      </c>
      <c r="H562" s="11" t="s">
        <v>74</v>
      </c>
      <c r="I562" s="16">
        <v>36.5</v>
      </c>
      <c r="J562" s="11" t="s">
        <v>94</v>
      </c>
      <c r="K562" s="11">
        <v>673</v>
      </c>
      <c r="L562" s="11" t="s">
        <v>275</v>
      </c>
      <c r="M562" s="11" t="s">
        <v>1728</v>
      </c>
    </row>
    <row r="563" spans="1:13" x14ac:dyDescent="0.35">
      <c r="A563" s="13">
        <v>20</v>
      </c>
      <c r="B563" s="13" t="s">
        <v>1045</v>
      </c>
      <c r="C563" s="13">
        <v>5</v>
      </c>
      <c r="D563" s="14">
        <v>45022.061111111114</v>
      </c>
      <c r="E563" s="14">
        <v>45022.200694444444</v>
      </c>
      <c r="F563" s="13" t="s">
        <v>223</v>
      </c>
      <c r="G563" s="13" t="s">
        <v>163</v>
      </c>
      <c r="H563" s="13" t="s">
        <v>74</v>
      </c>
      <c r="I563" s="17">
        <v>11.85</v>
      </c>
      <c r="J563" s="13" t="s">
        <v>94</v>
      </c>
      <c r="K563" s="13">
        <v>494</v>
      </c>
      <c r="L563" s="13" t="s">
        <v>221</v>
      </c>
      <c r="M563" s="13" t="s">
        <v>1267</v>
      </c>
    </row>
    <row r="564" spans="1:13" x14ac:dyDescent="0.35">
      <c r="A564" s="11">
        <v>20</v>
      </c>
      <c r="B564" s="11" t="s">
        <v>1043</v>
      </c>
      <c r="C564" s="11">
        <v>3</v>
      </c>
      <c r="D564" s="12">
        <v>45020.129166666666</v>
      </c>
      <c r="E564" s="12">
        <v>45020.261805555558</v>
      </c>
      <c r="F564" s="11" t="s">
        <v>72</v>
      </c>
      <c r="G564" s="11" t="s">
        <v>73</v>
      </c>
      <c r="H564" s="11" t="s">
        <v>109</v>
      </c>
      <c r="I564" s="16">
        <v>36.61</v>
      </c>
      <c r="J564" s="11" t="s">
        <v>94</v>
      </c>
      <c r="K564" s="11">
        <v>331</v>
      </c>
      <c r="L564" s="11" t="s">
        <v>221</v>
      </c>
      <c r="M564" s="11" t="s">
        <v>1507</v>
      </c>
    </row>
    <row r="565" spans="1:13" x14ac:dyDescent="0.35">
      <c r="A565" s="11">
        <v>20</v>
      </c>
      <c r="B565" s="11" t="s">
        <v>1068</v>
      </c>
      <c r="C565" s="11">
        <v>2</v>
      </c>
      <c r="D565" s="12">
        <v>45020.09097222222</v>
      </c>
      <c r="E565" s="12">
        <v>45020.245833333334</v>
      </c>
      <c r="F565" s="11" t="s">
        <v>85</v>
      </c>
      <c r="G565" s="11" t="s">
        <v>86</v>
      </c>
      <c r="H565" s="11" t="s">
        <v>74</v>
      </c>
      <c r="I565" s="16">
        <v>34.83</v>
      </c>
      <c r="J565" s="11" t="s">
        <v>75</v>
      </c>
      <c r="K565" s="11">
        <v>369</v>
      </c>
      <c r="L565" s="11" t="s">
        <v>174</v>
      </c>
      <c r="M565" s="11" t="s">
        <v>1531</v>
      </c>
    </row>
    <row r="566" spans="1:13" x14ac:dyDescent="0.35">
      <c r="A566" s="11">
        <v>20</v>
      </c>
      <c r="B566" s="11" t="s">
        <v>1142</v>
      </c>
      <c r="C566" s="11">
        <v>5</v>
      </c>
      <c r="D566" s="12">
        <v>45022.11041666667</v>
      </c>
      <c r="E566" s="12">
        <v>45022.18472222222</v>
      </c>
      <c r="F566" s="11" t="s">
        <v>100</v>
      </c>
      <c r="G566" s="11" t="s">
        <v>86</v>
      </c>
      <c r="H566" s="11" t="s">
        <v>87</v>
      </c>
      <c r="I566" s="16">
        <v>12.18</v>
      </c>
      <c r="J566" s="11" t="s">
        <v>88</v>
      </c>
      <c r="K566" s="11">
        <v>545</v>
      </c>
      <c r="L566" s="11" t="s">
        <v>101</v>
      </c>
      <c r="M566" s="11" t="s">
        <v>1641</v>
      </c>
    </row>
    <row r="567" spans="1:13" x14ac:dyDescent="0.35">
      <c r="A567" s="13">
        <v>20</v>
      </c>
      <c r="B567" s="13" t="s">
        <v>1114</v>
      </c>
      <c r="C567" s="13">
        <v>2</v>
      </c>
      <c r="D567" s="14">
        <v>45021.164583333331</v>
      </c>
      <c r="E567" s="14">
        <v>45021.286111111112</v>
      </c>
      <c r="F567" s="13" t="s">
        <v>100</v>
      </c>
      <c r="G567" s="13" t="s">
        <v>86</v>
      </c>
      <c r="H567" s="13" t="s">
        <v>87</v>
      </c>
      <c r="I567" s="17">
        <v>36.79</v>
      </c>
      <c r="J567" s="13" t="s">
        <v>88</v>
      </c>
      <c r="K567" s="13">
        <v>472</v>
      </c>
      <c r="L567" s="13" t="s">
        <v>174</v>
      </c>
      <c r="M567" s="13" t="s">
        <v>1594</v>
      </c>
    </row>
    <row r="568" spans="1:13" x14ac:dyDescent="0.35">
      <c r="A568" s="11">
        <v>20</v>
      </c>
      <c r="B568" s="11" t="s">
        <v>949</v>
      </c>
      <c r="C568" s="11">
        <v>5</v>
      </c>
      <c r="D568" s="12">
        <v>45019.074305555558</v>
      </c>
      <c r="E568" s="12">
        <v>45019.145138888889</v>
      </c>
      <c r="F568" s="11" t="s">
        <v>100</v>
      </c>
      <c r="G568" s="11" t="s">
        <v>86</v>
      </c>
      <c r="H568" s="11" t="s">
        <v>87</v>
      </c>
      <c r="I568" s="16">
        <v>36.299999999999997</v>
      </c>
      <c r="J568" s="11" t="s">
        <v>88</v>
      </c>
      <c r="K568" s="11">
        <v>273</v>
      </c>
      <c r="L568" s="11" t="s">
        <v>110</v>
      </c>
      <c r="M568" s="11" t="s">
        <v>1462</v>
      </c>
    </row>
    <row r="569" spans="1:13" x14ac:dyDescent="0.35">
      <c r="A569" s="13">
        <v>20</v>
      </c>
      <c r="B569" s="13" t="s">
        <v>968</v>
      </c>
      <c r="C569" s="13">
        <v>4</v>
      </c>
      <c r="D569" s="14">
        <v>45018.152777777781</v>
      </c>
      <c r="E569" s="14">
        <v>45018.222916666666</v>
      </c>
      <c r="F569" s="13" t="s">
        <v>170</v>
      </c>
      <c r="G569" s="13" t="s">
        <v>163</v>
      </c>
      <c r="H569" s="13" t="s">
        <v>74</v>
      </c>
      <c r="I569" s="17">
        <v>13.95</v>
      </c>
      <c r="J569" s="13" t="s">
        <v>94</v>
      </c>
      <c r="K569" s="13">
        <v>188</v>
      </c>
      <c r="L569" s="13" t="s">
        <v>110</v>
      </c>
      <c r="M569" s="13" t="s">
        <v>1360</v>
      </c>
    </row>
    <row r="570" spans="1:13" x14ac:dyDescent="0.35">
      <c r="A570" s="13">
        <v>20</v>
      </c>
      <c r="B570" s="13" t="s">
        <v>1157</v>
      </c>
      <c r="C570" s="13">
        <v>3</v>
      </c>
      <c r="D570" s="14">
        <v>45022.021527777775</v>
      </c>
      <c r="E570" s="14">
        <v>45022.130555555559</v>
      </c>
      <c r="F570" s="13" t="s">
        <v>85</v>
      </c>
      <c r="G570" s="13" t="s">
        <v>86</v>
      </c>
      <c r="H570" s="13" t="s">
        <v>74</v>
      </c>
      <c r="I570" s="17">
        <v>42.57</v>
      </c>
      <c r="J570" s="13" t="s">
        <v>75</v>
      </c>
      <c r="K570" s="13">
        <v>574</v>
      </c>
      <c r="L570" s="13" t="s">
        <v>89</v>
      </c>
      <c r="M570" s="13" t="s">
        <v>1662</v>
      </c>
    </row>
    <row r="571" spans="1:13" x14ac:dyDescent="0.35">
      <c r="A571" s="11">
        <v>20</v>
      </c>
      <c r="B571" s="11" t="s">
        <v>1151</v>
      </c>
      <c r="C571" s="11">
        <v>4</v>
      </c>
      <c r="D571" s="12">
        <v>45023.01666666667</v>
      </c>
      <c r="E571" s="12">
        <v>45023.067361111112</v>
      </c>
      <c r="F571" s="11" t="s">
        <v>170</v>
      </c>
      <c r="G571" s="11" t="s">
        <v>73</v>
      </c>
      <c r="H571" s="11" t="s">
        <v>74</v>
      </c>
      <c r="I571" s="16">
        <v>30.77</v>
      </c>
      <c r="J571" s="11" t="s">
        <v>75</v>
      </c>
      <c r="K571" s="11">
        <v>765</v>
      </c>
      <c r="L571" s="11" t="s">
        <v>101</v>
      </c>
      <c r="M571" s="11" t="s">
        <v>1786</v>
      </c>
    </row>
    <row r="572" spans="1:13" x14ac:dyDescent="0.35">
      <c r="A572" s="13">
        <v>20</v>
      </c>
      <c r="B572" s="13" t="s">
        <v>1196</v>
      </c>
      <c r="C572" s="13">
        <v>6</v>
      </c>
      <c r="D572" s="14">
        <v>45023.065972222219</v>
      </c>
      <c r="E572" s="14">
        <v>45023.161805555559</v>
      </c>
      <c r="F572" s="13" t="s">
        <v>72</v>
      </c>
      <c r="G572" s="13" t="s">
        <v>163</v>
      </c>
      <c r="H572" s="13" t="s">
        <v>109</v>
      </c>
      <c r="I572" s="17">
        <v>31.27</v>
      </c>
      <c r="J572" s="13" t="s">
        <v>94</v>
      </c>
      <c r="K572" s="13">
        <v>664</v>
      </c>
      <c r="L572" s="13" t="s">
        <v>110</v>
      </c>
      <c r="M572" s="13" t="s">
        <v>1721</v>
      </c>
    </row>
    <row r="573" spans="1:13" x14ac:dyDescent="0.35">
      <c r="A573" s="11">
        <v>20</v>
      </c>
      <c r="B573" s="11" t="s">
        <v>864</v>
      </c>
      <c r="C573" s="11">
        <v>1</v>
      </c>
      <c r="D573" s="12">
        <v>45017.020138888889</v>
      </c>
      <c r="E573" s="12">
        <v>45017.163888888892</v>
      </c>
      <c r="F573" s="11" t="s">
        <v>100</v>
      </c>
      <c r="G573" s="11" t="s">
        <v>163</v>
      </c>
      <c r="H573" s="11" t="s">
        <v>74</v>
      </c>
      <c r="I573" s="16">
        <v>30.87</v>
      </c>
      <c r="J573" s="11" t="s">
        <v>75</v>
      </c>
      <c r="K573" s="11">
        <v>3</v>
      </c>
      <c r="L573" s="11" t="s">
        <v>89</v>
      </c>
      <c r="M573" s="11" t="s">
        <v>1264</v>
      </c>
    </row>
    <row r="574" spans="1:13" x14ac:dyDescent="0.35">
      <c r="A574" s="13">
        <v>3</v>
      </c>
      <c r="B574" s="13" t="s">
        <v>865</v>
      </c>
      <c r="C574" s="13">
        <v>1</v>
      </c>
      <c r="D574" s="14">
        <v>45017.127083333333</v>
      </c>
      <c r="E574" s="14">
        <v>45017.188194444447</v>
      </c>
      <c r="F574" s="13" t="s">
        <v>85</v>
      </c>
      <c r="G574" s="13" t="s">
        <v>86</v>
      </c>
      <c r="H574" s="13" t="s">
        <v>74</v>
      </c>
      <c r="I574" s="17">
        <v>34.68</v>
      </c>
      <c r="J574" s="13" t="s">
        <v>75</v>
      </c>
      <c r="K574" s="13">
        <v>4</v>
      </c>
      <c r="L574" s="13" t="s">
        <v>221</v>
      </c>
      <c r="M574" s="13" t="s">
        <v>1265</v>
      </c>
    </row>
    <row r="575" spans="1:13" x14ac:dyDescent="0.35">
      <c r="A575" s="11">
        <v>3</v>
      </c>
      <c r="B575" s="11" t="s">
        <v>1152</v>
      </c>
      <c r="C575" s="11">
        <v>6</v>
      </c>
      <c r="D575" s="12">
        <v>45022.11041666667</v>
      </c>
      <c r="E575" s="12">
        <v>45022.228472222225</v>
      </c>
      <c r="F575" s="11" t="s">
        <v>223</v>
      </c>
      <c r="G575" s="11" t="s">
        <v>86</v>
      </c>
      <c r="H575" s="11" t="s">
        <v>74</v>
      </c>
      <c r="I575" s="16">
        <v>15.11</v>
      </c>
      <c r="J575" s="11" t="s">
        <v>75</v>
      </c>
      <c r="K575" s="11">
        <v>565</v>
      </c>
      <c r="L575" s="11" t="s">
        <v>275</v>
      </c>
      <c r="M575" s="11" t="s">
        <v>1657</v>
      </c>
    </row>
    <row r="576" spans="1:13" x14ac:dyDescent="0.35">
      <c r="A576" s="13">
        <v>3</v>
      </c>
      <c r="B576" s="13" t="s">
        <v>327</v>
      </c>
      <c r="C576" s="13">
        <v>6</v>
      </c>
      <c r="D576" s="14">
        <v>45018.111111111109</v>
      </c>
      <c r="E576" s="14">
        <v>45018.163888888892</v>
      </c>
      <c r="F576" s="13" t="s">
        <v>85</v>
      </c>
      <c r="G576" s="13" t="s">
        <v>86</v>
      </c>
      <c r="H576" s="13" t="s">
        <v>109</v>
      </c>
      <c r="I576" s="17">
        <v>11.41</v>
      </c>
      <c r="J576" s="13" t="s">
        <v>94</v>
      </c>
      <c r="K576" s="13">
        <v>194</v>
      </c>
      <c r="L576" s="13" t="s">
        <v>76</v>
      </c>
      <c r="M576" s="13" t="s">
        <v>1409</v>
      </c>
    </row>
    <row r="577" spans="1:13" x14ac:dyDescent="0.35">
      <c r="A577" s="13">
        <v>3</v>
      </c>
      <c r="B577" s="13" t="s">
        <v>987</v>
      </c>
      <c r="C577" s="13">
        <v>3</v>
      </c>
      <c r="D577" s="14">
        <v>45018.151388888888</v>
      </c>
      <c r="E577" s="14">
        <v>45018.279166666667</v>
      </c>
      <c r="F577" s="13" t="s">
        <v>85</v>
      </c>
      <c r="G577" s="13" t="s">
        <v>73</v>
      </c>
      <c r="H577" s="13" t="s">
        <v>109</v>
      </c>
      <c r="I577" s="17">
        <v>32.58</v>
      </c>
      <c r="J577" s="13" t="s">
        <v>75</v>
      </c>
      <c r="K577" s="13">
        <v>222</v>
      </c>
      <c r="L577" s="13" t="s">
        <v>187</v>
      </c>
      <c r="M577" s="13" t="s">
        <v>1429</v>
      </c>
    </row>
    <row r="578" spans="1:13" x14ac:dyDescent="0.35">
      <c r="A578" s="11">
        <v>3</v>
      </c>
      <c r="B578" s="11" t="s">
        <v>980</v>
      </c>
      <c r="C578" s="11">
        <v>3</v>
      </c>
      <c r="D578" s="12">
        <v>45021.09097222222</v>
      </c>
      <c r="E578" s="12">
        <v>45021.211111111108</v>
      </c>
      <c r="F578" s="11" t="s">
        <v>223</v>
      </c>
      <c r="G578" s="11" t="s">
        <v>86</v>
      </c>
      <c r="H578" s="11" t="s">
        <v>109</v>
      </c>
      <c r="I578" s="16">
        <v>21.88</v>
      </c>
      <c r="J578" s="11" t="s">
        <v>88</v>
      </c>
      <c r="K578" s="11">
        <v>411</v>
      </c>
      <c r="L578" s="11" t="s">
        <v>110</v>
      </c>
      <c r="M578" s="11" t="s">
        <v>1555</v>
      </c>
    </row>
    <row r="579" spans="1:13" x14ac:dyDescent="0.35">
      <c r="A579" s="11">
        <v>3</v>
      </c>
      <c r="B579" s="11" t="s">
        <v>984</v>
      </c>
      <c r="C579" s="11">
        <v>1</v>
      </c>
      <c r="D579" s="12">
        <v>45021.053472222222</v>
      </c>
      <c r="E579" s="12">
        <v>45021.101388888892</v>
      </c>
      <c r="F579" s="11" t="s">
        <v>85</v>
      </c>
      <c r="G579" s="11" t="s">
        <v>163</v>
      </c>
      <c r="H579" s="11" t="s">
        <v>74</v>
      </c>
      <c r="I579" s="16">
        <v>46.37</v>
      </c>
      <c r="J579" s="11" t="s">
        <v>75</v>
      </c>
      <c r="K579" s="11">
        <v>451</v>
      </c>
      <c r="L579" s="11" t="s">
        <v>95</v>
      </c>
      <c r="M579" s="11" t="s">
        <v>1580</v>
      </c>
    </row>
    <row r="580" spans="1:13" x14ac:dyDescent="0.35">
      <c r="A580" s="13">
        <v>3</v>
      </c>
      <c r="B580" s="13" t="s">
        <v>984</v>
      </c>
      <c r="C580" s="13">
        <v>6</v>
      </c>
      <c r="D580" s="14">
        <v>45022.114583333336</v>
      </c>
      <c r="E580" s="14">
        <v>45022.185416666667</v>
      </c>
      <c r="F580" s="13" t="s">
        <v>100</v>
      </c>
      <c r="G580" s="13" t="s">
        <v>163</v>
      </c>
      <c r="H580" s="13" t="s">
        <v>74</v>
      </c>
      <c r="I580" s="17">
        <v>40.94</v>
      </c>
      <c r="J580" s="13" t="s">
        <v>88</v>
      </c>
      <c r="K580" s="13">
        <v>590</v>
      </c>
      <c r="L580" s="13" t="s">
        <v>275</v>
      </c>
      <c r="M580" s="13" t="s">
        <v>1670</v>
      </c>
    </row>
    <row r="581" spans="1:13" x14ac:dyDescent="0.35">
      <c r="A581" s="13">
        <v>3</v>
      </c>
      <c r="B581" s="13" t="s">
        <v>899</v>
      </c>
      <c r="C581" s="13">
        <v>3</v>
      </c>
      <c r="D581" s="14">
        <v>45017.069444444445</v>
      </c>
      <c r="E581" s="14">
        <v>45017.168055555558</v>
      </c>
      <c r="F581" s="13" t="s">
        <v>85</v>
      </c>
      <c r="G581" s="13" t="s">
        <v>163</v>
      </c>
      <c r="H581" s="13" t="s">
        <v>87</v>
      </c>
      <c r="I581" s="17">
        <v>34.770000000000003</v>
      </c>
      <c r="J581" s="13" t="s">
        <v>94</v>
      </c>
      <c r="K581" s="13">
        <v>64</v>
      </c>
      <c r="L581" s="13" t="s">
        <v>76</v>
      </c>
      <c r="M581" s="13" t="s">
        <v>1315</v>
      </c>
    </row>
    <row r="582" spans="1:13" x14ac:dyDescent="0.35">
      <c r="A582" s="13">
        <v>3</v>
      </c>
      <c r="B582" s="13" t="s">
        <v>941</v>
      </c>
      <c r="C582" s="13">
        <v>6</v>
      </c>
      <c r="D582" s="14">
        <v>45018.004861111112</v>
      </c>
      <c r="E582" s="14">
        <v>45018.161111111112</v>
      </c>
      <c r="F582" s="13" t="s">
        <v>223</v>
      </c>
      <c r="G582" s="13" t="s">
        <v>73</v>
      </c>
      <c r="H582" s="13" t="s">
        <v>74</v>
      </c>
      <c r="I582" s="17">
        <v>30.1</v>
      </c>
      <c r="J582" s="13" t="s">
        <v>75</v>
      </c>
      <c r="K582" s="13">
        <v>134</v>
      </c>
      <c r="L582" s="13" t="s">
        <v>174</v>
      </c>
      <c r="M582" s="13" t="s">
        <v>1369</v>
      </c>
    </row>
    <row r="583" spans="1:13" x14ac:dyDescent="0.35">
      <c r="A583" s="11">
        <v>3</v>
      </c>
      <c r="B583" s="11" t="s">
        <v>1122</v>
      </c>
      <c r="C583" s="11">
        <v>1</v>
      </c>
      <c r="D583" s="12">
        <v>45022.122916666667</v>
      </c>
      <c r="E583" s="12">
        <v>45022.227083333331</v>
      </c>
      <c r="F583" s="11" t="s">
        <v>170</v>
      </c>
      <c r="G583" s="11" t="s">
        <v>163</v>
      </c>
      <c r="H583" s="11" t="s">
        <v>74</v>
      </c>
      <c r="I583" s="16">
        <v>22.27</v>
      </c>
      <c r="J583" s="11" t="s">
        <v>88</v>
      </c>
      <c r="K583" s="11">
        <v>489</v>
      </c>
      <c r="L583" s="11" t="s">
        <v>164</v>
      </c>
      <c r="M583" s="11" t="s">
        <v>1325</v>
      </c>
    </row>
    <row r="584" spans="1:13" x14ac:dyDescent="0.35">
      <c r="A584" s="11">
        <v>3</v>
      </c>
      <c r="B584" s="11" t="s">
        <v>909</v>
      </c>
      <c r="C584" s="11">
        <v>1</v>
      </c>
      <c r="D584" s="12">
        <v>45017.115277777775</v>
      </c>
      <c r="E584" s="12">
        <v>45017.260416666664</v>
      </c>
      <c r="F584" s="11" t="s">
        <v>170</v>
      </c>
      <c r="G584" s="11" t="s">
        <v>73</v>
      </c>
      <c r="H584" s="11" t="s">
        <v>74</v>
      </c>
      <c r="I584" s="16">
        <v>19.88</v>
      </c>
      <c r="J584" s="11" t="s">
        <v>75</v>
      </c>
      <c r="K584" s="11">
        <v>77</v>
      </c>
      <c r="L584" s="11" t="s">
        <v>95</v>
      </c>
      <c r="M584" s="11" t="s">
        <v>1327</v>
      </c>
    </row>
    <row r="585" spans="1:13" x14ac:dyDescent="0.35">
      <c r="A585" s="13">
        <v>3</v>
      </c>
      <c r="B585" s="13" t="s">
        <v>928</v>
      </c>
      <c r="C585" s="13">
        <v>3</v>
      </c>
      <c r="D585" s="14">
        <v>45017.063888888886</v>
      </c>
      <c r="E585" s="14">
        <v>45017.150694444441</v>
      </c>
      <c r="F585" s="13" t="s">
        <v>72</v>
      </c>
      <c r="G585" s="13" t="s">
        <v>163</v>
      </c>
      <c r="H585" s="13" t="s">
        <v>109</v>
      </c>
      <c r="I585" s="17">
        <v>23.26</v>
      </c>
      <c r="J585" s="13" t="s">
        <v>94</v>
      </c>
      <c r="K585" s="13">
        <v>108</v>
      </c>
      <c r="L585" s="13" t="s">
        <v>221</v>
      </c>
      <c r="M585" s="13" t="s">
        <v>1351</v>
      </c>
    </row>
    <row r="586" spans="1:13" x14ac:dyDescent="0.35">
      <c r="A586" s="11">
        <v>3</v>
      </c>
      <c r="B586" s="11" t="s">
        <v>971</v>
      </c>
      <c r="C586" s="11">
        <v>5</v>
      </c>
      <c r="D586" s="12">
        <v>45018.008333333331</v>
      </c>
      <c r="E586" s="12">
        <v>45018.12777777778</v>
      </c>
      <c r="F586" s="11" t="s">
        <v>85</v>
      </c>
      <c r="G586" s="11" t="s">
        <v>163</v>
      </c>
      <c r="H586" s="11" t="s">
        <v>74</v>
      </c>
      <c r="I586" s="16">
        <v>24.85</v>
      </c>
      <c r="J586" s="11" t="s">
        <v>94</v>
      </c>
      <c r="K586" s="11">
        <v>193</v>
      </c>
      <c r="L586" s="11" t="s">
        <v>164</v>
      </c>
      <c r="M586" s="11" t="s">
        <v>1408</v>
      </c>
    </row>
    <row r="587" spans="1:13" x14ac:dyDescent="0.35">
      <c r="A587" s="11">
        <v>3</v>
      </c>
      <c r="B587" s="11" t="s">
        <v>1023</v>
      </c>
      <c r="C587" s="11">
        <v>1</v>
      </c>
      <c r="D587" s="12">
        <v>45019.006944444445</v>
      </c>
      <c r="E587" s="12">
        <v>45019.084027777775</v>
      </c>
      <c r="F587" s="11" t="s">
        <v>100</v>
      </c>
      <c r="G587" s="11" t="s">
        <v>86</v>
      </c>
      <c r="H587" s="11" t="s">
        <v>74</v>
      </c>
      <c r="I587" s="16">
        <v>46.42</v>
      </c>
      <c r="J587" s="11" t="s">
        <v>94</v>
      </c>
      <c r="K587" s="11">
        <v>295</v>
      </c>
      <c r="L587" s="11" t="s">
        <v>174</v>
      </c>
      <c r="M587" s="11" t="s">
        <v>1477</v>
      </c>
    </row>
    <row r="588" spans="1:13" x14ac:dyDescent="0.35">
      <c r="A588" s="11">
        <v>3</v>
      </c>
      <c r="B588" s="11" t="s">
        <v>915</v>
      </c>
      <c r="C588" s="11">
        <v>2</v>
      </c>
      <c r="D588" s="12">
        <v>45017.073611111111</v>
      </c>
      <c r="E588" s="12">
        <v>45017.137499999997</v>
      </c>
      <c r="F588" s="11" t="s">
        <v>72</v>
      </c>
      <c r="G588" s="11" t="s">
        <v>86</v>
      </c>
      <c r="H588" s="11" t="s">
        <v>74</v>
      </c>
      <c r="I588" s="16">
        <v>29.46</v>
      </c>
      <c r="J588" s="11" t="s">
        <v>88</v>
      </c>
      <c r="K588" s="11">
        <v>87</v>
      </c>
      <c r="L588" s="11" t="s">
        <v>275</v>
      </c>
      <c r="M588" s="11" t="s">
        <v>1333</v>
      </c>
    </row>
    <row r="589" spans="1:13" x14ac:dyDescent="0.35">
      <c r="A589" s="13">
        <v>3</v>
      </c>
      <c r="B589" s="13" t="s">
        <v>1071</v>
      </c>
      <c r="C589" s="13">
        <v>1</v>
      </c>
      <c r="D589" s="14">
        <v>45020.163194444445</v>
      </c>
      <c r="E589" s="14">
        <v>45020.220833333333</v>
      </c>
      <c r="F589" s="13" t="s">
        <v>223</v>
      </c>
      <c r="G589" s="13" t="s">
        <v>86</v>
      </c>
      <c r="H589" s="13" t="s">
        <v>87</v>
      </c>
      <c r="I589" s="17">
        <v>40.31</v>
      </c>
      <c r="J589" s="13" t="s">
        <v>75</v>
      </c>
      <c r="K589" s="13">
        <v>378</v>
      </c>
      <c r="L589" s="13" t="s">
        <v>76</v>
      </c>
      <c r="M589" s="13" t="s">
        <v>1535</v>
      </c>
    </row>
    <row r="590" spans="1:13" x14ac:dyDescent="0.35">
      <c r="A590" s="11">
        <v>3</v>
      </c>
      <c r="B590" s="11" t="s">
        <v>1108</v>
      </c>
      <c r="C590" s="11">
        <v>5</v>
      </c>
      <c r="D590" s="12">
        <v>45022.057638888888</v>
      </c>
      <c r="E590" s="12">
        <v>45022.109027777777</v>
      </c>
      <c r="F590" s="11" t="s">
        <v>170</v>
      </c>
      <c r="G590" s="11" t="s">
        <v>163</v>
      </c>
      <c r="H590" s="11" t="s">
        <v>74</v>
      </c>
      <c r="I590" s="16">
        <v>10.07</v>
      </c>
      <c r="J590" s="11" t="s">
        <v>75</v>
      </c>
      <c r="K590" s="11">
        <v>585</v>
      </c>
      <c r="L590" s="11" t="s">
        <v>187</v>
      </c>
      <c r="M590" s="11" t="s">
        <v>1667</v>
      </c>
    </row>
    <row r="591" spans="1:13" x14ac:dyDescent="0.35">
      <c r="A591" s="11">
        <v>3</v>
      </c>
      <c r="B591" s="11" t="s">
        <v>1205</v>
      </c>
      <c r="C591" s="11">
        <v>1</v>
      </c>
      <c r="D591" s="12">
        <v>45023.106944444444</v>
      </c>
      <c r="E591" s="12">
        <v>45023.202777777777</v>
      </c>
      <c r="F591" s="11" t="s">
        <v>85</v>
      </c>
      <c r="G591" s="11" t="s">
        <v>86</v>
      </c>
      <c r="H591" s="11" t="s">
        <v>87</v>
      </c>
      <c r="I591" s="16">
        <v>18.75</v>
      </c>
      <c r="J591" s="11" t="s">
        <v>75</v>
      </c>
      <c r="K591" s="11">
        <v>745</v>
      </c>
      <c r="L591" s="11" t="s">
        <v>95</v>
      </c>
      <c r="M591" s="11" t="s">
        <v>1775</v>
      </c>
    </row>
    <row r="592" spans="1:13" x14ac:dyDescent="0.35">
      <c r="A592" s="11">
        <v>3</v>
      </c>
      <c r="B592" s="11" t="s">
        <v>931</v>
      </c>
      <c r="C592" s="11">
        <v>2</v>
      </c>
      <c r="D592" s="12">
        <v>45017.074999999997</v>
      </c>
      <c r="E592" s="12">
        <v>45017.213194444441</v>
      </c>
      <c r="F592" s="11" t="s">
        <v>170</v>
      </c>
      <c r="G592" s="11" t="s">
        <v>163</v>
      </c>
      <c r="H592" s="11" t="s">
        <v>74</v>
      </c>
      <c r="I592" s="16">
        <v>18.82</v>
      </c>
      <c r="J592" s="11" t="s">
        <v>94</v>
      </c>
      <c r="K592" s="11">
        <v>111</v>
      </c>
      <c r="L592" s="11" t="s">
        <v>187</v>
      </c>
      <c r="M592" s="11" t="s">
        <v>1354</v>
      </c>
    </row>
    <row r="593" spans="1:13" x14ac:dyDescent="0.35">
      <c r="A593" s="11">
        <v>3</v>
      </c>
      <c r="B593" s="11" t="s">
        <v>1125</v>
      </c>
      <c r="C593" s="11">
        <v>1</v>
      </c>
      <c r="D593" s="12">
        <v>45022.097222222219</v>
      </c>
      <c r="E593" s="12">
        <v>45022.168055555558</v>
      </c>
      <c r="F593" s="11" t="s">
        <v>170</v>
      </c>
      <c r="G593" s="11" t="s">
        <v>86</v>
      </c>
      <c r="H593" s="11" t="s">
        <v>74</v>
      </c>
      <c r="I593" s="16">
        <v>35.840000000000003</v>
      </c>
      <c r="J593" s="11" t="s">
        <v>94</v>
      </c>
      <c r="K593" s="11">
        <v>503</v>
      </c>
      <c r="L593" s="11" t="s">
        <v>181</v>
      </c>
      <c r="M593" s="11" t="s">
        <v>1443</v>
      </c>
    </row>
    <row r="594" spans="1:13" x14ac:dyDescent="0.35">
      <c r="A594" s="11">
        <v>3</v>
      </c>
      <c r="B594" s="11" t="s">
        <v>1195</v>
      </c>
      <c r="C594" s="11">
        <v>1</v>
      </c>
      <c r="D594" s="12">
        <v>45023.04791666667</v>
      </c>
      <c r="E594" s="12">
        <v>45023.157638888886</v>
      </c>
      <c r="F594" s="11" t="s">
        <v>223</v>
      </c>
      <c r="G594" s="11" t="s">
        <v>86</v>
      </c>
      <c r="H594" s="11" t="s">
        <v>87</v>
      </c>
      <c r="I594" s="16">
        <v>41.8</v>
      </c>
      <c r="J594" s="11" t="s">
        <v>88</v>
      </c>
      <c r="K594" s="11">
        <v>663</v>
      </c>
      <c r="L594" s="11" t="s">
        <v>181</v>
      </c>
      <c r="M594" s="11" t="s">
        <v>1720</v>
      </c>
    </row>
    <row r="595" spans="1:13" x14ac:dyDescent="0.35">
      <c r="A595" s="13">
        <v>3</v>
      </c>
      <c r="B595" s="13" t="s">
        <v>1174</v>
      </c>
      <c r="C595" s="13">
        <v>5</v>
      </c>
      <c r="D595" s="14">
        <v>45022.038888888892</v>
      </c>
      <c r="E595" s="14">
        <v>45022.133333333331</v>
      </c>
      <c r="F595" s="13" t="s">
        <v>72</v>
      </c>
      <c r="G595" s="13" t="s">
        <v>163</v>
      </c>
      <c r="H595" s="13" t="s">
        <v>74</v>
      </c>
      <c r="I595" s="17">
        <v>25.93</v>
      </c>
      <c r="J595" s="13" t="s">
        <v>75</v>
      </c>
      <c r="K595" s="13">
        <v>618</v>
      </c>
      <c r="L595" s="13" t="s">
        <v>101</v>
      </c>
      <c r="M595" s="13" t="s">
        <v>1688</v>
      </c>
    </row>
    <row r="596" spans="1:13" x14ac:dyDescent="0.35">
      <c r="A596" s="11">
        <v>4</v>
      </c>
      <c r="B596" s="11" t="s">
        <v>787</v>
      </c>
      <c r="C596" s="11">
        <v>5</v>
      </c>
      <c r="D596" s="12">
        <v>45017.147916666669</v>
      </c>
      <c r="E596" s="12">
        <v>45017.26458333333</v>
      </c>
      <c r="F596" s="11" t="s">
        <v>72</v>
      </c>
      <c r="G596" s="11" t="s">
        <v>73</v>
      </c>
      <c r="H596" s="11" t="s">
        <v>109</v>
      </c>
      <c r="I596" s="16">
        <v>20.38</v>
      </c>
      <c r="J596" s="11" t="s">
        <v>88</v>
      </c>
      <c r="K596" s="11">
        <v>33</v>
      </c>
      <c r="L596" s="11" t="s">
        <v>76</v>
      </c>
      <c r="M596" s="11" t="s">
        <v>1289</v>
      </c>
    </row>
    <row r="597" spans="1:13" x14ac:dyDescent="0.35">
      <c r="A597" s="11">
        <v>4</v>
      </c>
      <c r="B597" s="11" t="s">
        <v>1072</v>
      </c>
      <c r="C597" s="11">
        <v>1</v>
      </c>
      <c r="D597" s="12">
        <v>45020.039583333331</v>
      </c>
      <c r="E597" s="12">
        <v>45020.188888888886</v>
      </c>
      <c r="F597" s="11" t="s">
        <v>223</v>
      </c>
      <c r="G597" s="11" t="s">
        <v>163</v>
      </c>
      <c r="H597" s="11" t="s">
        <v>109</v>
      </c>
      <c r="I597" s="16">
        <v>27.69</v>
      </c>
      <c r="J597" s="11" t="s">
        <v>75</v>
      </c>
      <c r="K597" s="11">
        <v>381</v>
      </c>
      <c r="L597" s="11" t="s">
        <v>174</v>
      </c>
      <c r="M597" s="11" t="s">
        <v>1537</v>
      </c>
    </row>
    <row r="598" spans="1:13" x14ac:dyDescent="0.35">
      <c r="A598" s="11">
        <v>4</v>
      </c>
      <c r="B598" s="11" t="s">
        <v>327</v>
      </c>
      <c r="C598" s="11">
        <v>2</v>
      </c>
      <c r="D598" s="12">
        <v>45021.106944444444</v>
      </c>
      <c r="E598" s="12">
        <v>45021.206250000003</v>
      </c>
      <c r="F598" s="11" t="s">
        <v>223</v>
      </c>
      <c r="G598" s="11" t="s">
        <v>86</v>
      </c>
      <c r="H598" s="11" t="s">
        <v>87</v>
      </c>
      <c r="I598" s="16">
        <v>34.130000000000003</v>
      </c>
      <c r="J598" s="11" t="s">
        <v>75</v>
      </c>
      <c r="K598" s="11">
        <v>423</v>
      </c>
      <c r="L598" s="11" t="s">
        <v>187</v>
      </c>
      <c r="M598" s="11" t="s">
        <v>1563</v>
      </c>
    </row>
    <row r="599" spans="1:13" x14ac:dyDescent="0.35">
      <c r="A599" s="11">
        <v>4</v>
      </c>
      <c r="B599" s="11" t="s">
        <v>872</v>
      </c>
      <c r="C599" s="11">
        <v>2</v>
      </c>
      <c r="D599" s="12">
        <v>45022.050694444442</v>
      </c>
      <c r="E599" s="12">
        <v>45022.152083333334</v>
      </c>
      <c r="F599" s="11" t="s">
        <v>223</v>
      </c>
      <c r="G599" s="11" t="s">
        <v>86</v>
      </c>
      <c r="H599" s="11" t="s">
        <v>74</v>
      </c>
      <c r="I599" s="16">
        <v>44.24</v>
      </c>
      <c r="J599" s="11" t="s">
        <v>94</v>
      </c>
      <c r="K599" s="11">
        <v>561</v>
      </c>
      <c r="L599" s="11" t="s">
        <v>101</v>
      </c>
      <c r="M599" s="11" t="s">
        <v>1654</v>
      </c>
    </row>
    <row r="600" spans="1:13" x14ac:dyDescent="0.35">
      <c r="A600" s="13">
        <v>4</v>
      </c>
      <c r="B600" s="13" t="s">
        <v>1044</v>
      </c>
      <c r="C600" s="13">
        <v>5</v>
      </c>
      <c r="D600" s="14">
        <v>45021.004861111112</v>
      </c>
      <c r="E600" s="14">
        <v>45021.149305555555</v>
      </c>
      <c r="F600" s="13" t="s">
        <v>72</v>
      </c>
      <c r="G600" s="13" t="s">
        <v>73</v>
      </c>
      <c r="H600" s="13" t="s">
        <v>74</v>
      </c>
      <c r="I600" s="17">
        <v>35.68</v>
      </c>
      <c r="J600" s="13" t="s">
        <v>88</v>
      </c>
      <c r="K600" s="13">
        <v>448</v>
      </c>
      <c r="L600" s="13" t="s">
        <v>275</v>
      </c>
      <c r="M600" s="13" t="s">
        <v>1578</v>
      </c>
    </row>
    <row r="601" spans="1:13" x14ac:dyDescent="0.35">
      <c r="A601" s="13">
        <v>4</v>
      </c>
      <c r="B601" s="13" t="s">
        <v>1214</v>
      </c>
      <c r="C601" s="13">
        <v>5</v>
      </c>
      <c r="D601" s="14">
        <v>45023.092361111114</v>
      </c>
      <c r="E601" s="14">
        <v>45023.240277777775</v>
      </c>
      <c r="F601" s="13" t="s">
        <v>170</v>
      </c>
      <c r="G601" s="13" t="s">
        <v>86</v>
      </c>
      <c r="H601" s="13" t="s">
        <v>74</v>
      </c>
      <c r="I601" s="17">
        <v>40.28</v>
      </c>
      <c r="J601" s="13" t="s">
        <v>94</v>
      </c>
      <c r="K601" s="13">
        <v>720</v>
      </c>
      <c r="L601" s="13" t="s">
        <v>221</v>
      </c>
      <c r="M601" s="13" t="s">
        <v>1758</v>
      </c>
    </row>
    <row r="602" spans="1:13" x14ac:dyDescent="0.35">
      <c r="A602" s="11">
        <v>4</v>
      </c>
      <c r="B602" s="11" t="s">
        <v>453</v>
      </c>
      <c r="C602" s="11">
        <v>2</v>
      </c>
      <c r="D602" s="12">
        <v>45021.013888888891</v>
      </c>
      <c r="E602" s="12">
        <v>45021.06527777778</v>
      </c>
      <c r="F602" s="11" t="s">
        <v>72</v>
      </c>
      <c r="G602" s="11" t="s">
        <v>163</v>
      </c>
      <c r="H602" s="11" t="s">
        <v>109</v>
      </c>
      <c r="I602" s="16">
        <v>37.79</v>
      </c>
      <c r="J602" s="11" t="s">
        <v>75</v>
      </c>
      <c r="K602" s="11">
        <v>397</v>
      </c>
      <c r="L602" s="11" t="s">
        <v>101</v>
      </c>
      <c r="M602" s="11" t="s">
        <v>1543</v>
      </c>
    </row>
    <row r="603" spans="1:13" x14ac:dyDescent="0.35">
      <c r="A603" s="11">
        <v>4</v>
      </c>
      <c r="B603" s="11" t="s">
        <v>1082</v>
      </c>
      <c r="C603" s="11">
        <v>1</v>
      </c>
      <c r="D603" s="12">
        <v>45021.092361111114</v>
      </c>
      <c r="E603" s="12">
        <v>45021.20208333333</v>
      </c>
      <c r="F603" s="11" t="s">
        <v>72</v>
      </c>
      <c r="G603" s="11" t="s">
        <v>163</v>
      </c>
      <c r="H603" s="11" t="s">
        <v>109</v>
      </c>
      <c r="I603" s="16">
        <v>22.98</v>
      </c>
      <c r="J603" s="11" t="s">
        <v>94</v>
      </c>
      <c r="K603" s="11">
        <v>407</v>
      </c>
      <c r="L603" s="11" t="s">
        <v>187</v>
      </c>
      <c r="M603" s="11" t="s">
        <v>1314</v>
      </c>
    </row>
    <row r="604" spans="1:13" x14ac:dyDescent="0.35">
      <c r="A604" s="13">
        <v>4</v>
      </c>
      <c r="B604" s="13" t="s">
        <v>966</v>
      </c>
      <c r="C604" s="13">
        <v>6</v>
      </c>
      <c r="D604" s="14">
        <v>45018.163194444445</v>
      </c>
      <c r="E604" s="14">
        <v>45018.292361111111</v>
      </c>
      <c r="F604" s="13" t="s">
        <v>85</v>
      </c>
      <c r="G604" s="13" t="s">
        <v>86</v>
      </c>
      <c r="H604" s="13" t="s">
        <v>74</v>
      </c>
      <c r="I604" s="17">
        <v>24.24</v>
      </c>
      <c r="J604" s="13" t="s">
        <v>88</v>
      </c>
      <c r="K604" s="13">
        <v>184</v>
      </c>
      <c r="L604" s="13" t="s">
        <v>101</v>
      </c>
      <c r="M604" s="13" t="s">
        <v>1401</v>
      </c>
    </row>
    <row r="605" spans="1:13" x14ac:dyDescent="0.35">
      <c r="A605" s="11">
        <v>4</v>
      </c>
      <c r="B605" s="11" t="s">
        <v>531</v>
      </c>
      <c r="C605" s="11">
        <v>2</v>
      </c>
      <c r="D605" s="12">
        <v>45021.052083333336</v>
      </c>
      <c r="E605" s="12">
        <v>45021.134722222225</v>
      </c>
      <c r="F605" s="11" t="s">
        <v>100</v>
      </c>
      <c r="G605" s="11" t="s">
        <v>86</v>
      </c>
      <c r="H605" s="11" t="s">
        <v>109</v>
      </c>
      <c r="I605" s="16">
        <v>14.48</v>
      </c>
      <c r="J605" s="11" t="s">
        <v>75</v>
      </c>
      <c r="K605" s="11">
        <v>443</v>
      </c>
      <c r="L605" s="11" t="s">
        <v>275</v>
      </c>
      <c r="M605" s="11" t="s">
        <v>1575</v>
      </c>
    </row>
    <row r="606" spans="1:13" x14ac:dyDescent="0.35">
      <c r="A606" s="13">
        <v>4</v>
      </c>
      <c r="B606" s="13" t="s">
        <v>1122</v>
      </c>
      <c r="C606" s="13">
        <v>5</v>
      </c>
      <c r="D606" s="14">
        <v>45022.053472222222</v>
      </c>
      <c r="E606" s="14">
        <v>45022.21875</v>
      </c>
      <c r="F606" s="13" t="s">
        <v>72</v>
      </c>
      <c r="G606" s="13" t="s">
        <v>163</v>
      </c>
      <c r="H606" s="13" t="s">
        <v>109</v>
      </c>
      <c r="I606" s="17">
        <v>37.619999999999997</v>
      </c>
      <c r="J606" s="13" t="s">
        <v>88</v>
      </c>
      <c r="K606" s="13">
        <v>500</v>
      </c>
      <c r="L606" s="13" t="s">
        <v>164</v>
      </c>
      <c r="M606" s="13" t="s">
        <v>1614</v>
      </c>
    </row>
    <row r="607" spans="1:13" x14ac:dyDescent="0.35">
      <c r="A607" s="13">
        <v>4</v>
      </c>
      <c r="B607" s="13" t="s">
        <v>1123</v>
      </c>
      <c r="C607" s="13">
        <v>4</v>
      </c>
      <c r="D607" s="14">
        <v>45022.043749999997</v>
      </c>
      <c r="E607" s="14">
        <v>45022.191666666666</v>
      </c>
      <c r="F607" s="13" t="s">
        <v>223</v>
      </c>
      <c r="G607" s="13" t="s">
        <v>86</v>
      </c>
      <c r="H607" s="13" t="s">
        <v>74</v>
      </c>
      <c r="I607" s="17">
        <v>16.62</v>
      </c>
      <c r="J607" s="13" t="s">
        <v>94</v>
      </c>
      <c r="K607" s="13">
        <v>492</v>
      </c>
      <c r="L607" s="13" t="s">
        <v>110</v>
      </c>
      <c r="M607" s="13" t="s">
        <v>1609</v>
      </c>
    </row>
    <row r="608" spans="1:13" x14ac:dyDescent="0.35">
      <c r="A608" s="13">
        <v>4</v>
      </c>
      <c r="B608" s="13" t="s">
        <v>1109</v>
      </c>
      <c r="C608" s="13">
        <v>1</v>
      </c>
      <c r="D608" s="14">
        <v>45021.07916666667</v>
      </c>
      <c r="E608" s="14">
        <v>45021.180555555555</v>
      </c>
      <c r="F608" s="13" t="s">
        <v>223</v>
      </c>
      <c r="G608" s="13" t="s">
        <v>86</v>
      </c>
      <c r="H608" s="13" t="s">
        <v>74</v>
      </c>
      <c r="I608" s="17">
        <v>26.63</v>
      </c>
      <c r="J608" s="13" t="s">
        <v>75</v>
      </c>
      <c r="K608" s="13">
        <v>466</v>
      </c>
      <c r="L608" s="13" t="s">
        <v>95</v>
      </c>
      <c r="M608" s="13" t="s">
        <v>1589</v>
      </c>
    </row>
    <row r="609" spans="1:13" x14ac:dyDescent="0.35">
      <c r="A609" s="13">
        <v>4</v>
      </c>
      <c r="B609" s="13" t="s">
        <v>1009</v>
      </c>
      <c r="C609" s="13">
        <v>4</v>
      </c>
      <c r="D609" s="14">
        <v>45018.020833333336</v>
      </c>
      <c r="E609" s="14">
        <v>45018.086111111108</v>
      </c>
      <c r="F609" s="13" t="s">
        <v>100</v>
      </c>
      <c r="G609" s="13" t="s">
        <v>86</v>
      </c>
      <c r="H609" s="13" t="s">
        <v>74</v>
      </c>
      <c r="I609" s="17">
        <v>24.75</v>
      </c>
      <c r="J609" s="13" t="s">
        <v>94</v>
      </c>
      <c r="K609" s="13">
        <v>266</v>
      </c>
      <c r="L609" s="13" t="s">
        <v>221</v>
      </c>
      <c r="M609" s="13" t="s">
        <v>1457</v>
      </c>
    </row>
    <row r="610" spans="1:13" x14ac:dyDescent="0.35">
      <c r="A610" s="13">
        <v>4</v>
      </c>
      <c r="B610" s="13" t="s">
        <v>1106</v>
      </c>
      <c r="C610" s="13">
        <v>3</v>
      </c>
      <c r="D610" s="14">
        <v>45021.111805555556</v>
      </c>
      <c r="E610" s="14">
        <v>45021.181250000001</v>
      </c>
      <c r="F610" s="13" t="s">
        <v>72</v>
      </c>
      <c r="G610" s="13" t="s">
        <v>86</v>
      </c>
      <c r="H610" s="13" t="s">
        <v>74</v>
      </c>
      <c r="I610" s="17">
        <v>15.21</v>
      </c>
      <c r="J610" s="13" t="s">
        <v>88</v>
      </c>
      <c r="K610" s="13">
        <v>458</v>
      </c>
      <c r="L610" s="13" t="s">
        <v>95</v>
      </c>
      <c r="M610" s="13" t="s">
        <v>1584</v>
      </c>
    </row>
    <row r="611" spans="1:13" x14ac:dyDescent="0.35">
      <c r="A611" s="11">
        <v>4</v>
      </c>
      <c r="B611" s="11" t="s">
        <v>1107</v>
      </c>
      <c r="C611" s="11">
        <v>3</v>
      </c>
      <c r="D611" s="12">
        <v>45021.113194444442</v>
      </c>
      <c r="E611" s="12">
        <v>45021.246527777781</v>
      </c>
      <c r="F611" s="11" t="s">
        <v>85</v>
      </c>
      <c r="G611" s="11" t="s">
        <v>73</v>
      </c>
      <c r="H611" s="11" t="s">
        <v>87</v>
      </c>
      <c r="I611" s="16">
        <v>21.51</v>
      </c>
      <c r="J611" s="11" t="s">
        <v>75</v>
      </c>
      <c r="K611" s="11">
        <v>461</v>
      </c>
      <c r="L611" s="11" t="s">
        <v>76</v>
      </c>
      <c r="M611" s="11" t="s">
        <v>1586</v>
      </c>
    </row>
    <row r="612" spans="1:13" x14ac:dyDescent="0.35">
      <c r="A612" s="13">
        <v>4</v>
      </c>
      <c r="B612" s="13" t="s">
        <v>1002</v>
      </c>
      <c r="C612" s="13">
        <v>3</v>
      </c>
      <c r="D612" s="14">
        <v>45018.027083333334</v>
      </c>
      <c r="E612" s="14">
        <v>45018.183333333334</v>
      </c>
      <c r="F612" s="13" t="s">
        <v>72</v>
      </c>
      <c r="G612" s="13" t="s">
        <v>86</v>
      </c>
      <c r="H612" s="13" t="s">
        <v>74</v>
      </c>
      <c r="I612" s="17">
        <v>43.81</v>
      </c>
      <c r="J612" s="13" t="s">
        <v>75</v>
      </c>
      <c r="K612" s="13">
        <v>252</v>
      </c>
      <c r="L612" s="13" t="s">
        <v>110</v>
      </c>
      <c r="M612" s="13" t="s">
        <v>1449</v>
      </c>
    </row>
    <row r="613" spans="1:13" x14ac:dyDescent="0.35">
      <c r="A613" s="11">
        <v>4</v>
      </c>
      <c r="B613" s="11" t="s">
        <v>1069</v>
      </c>
      <c r="C613" s="11">
        <v>3</v>
      </c>
      <c r="D613" s="12">
        <v>45020.052777777775</v>
      </c>
      <c r="E613" s="12">
        <v>45020.188194444447</v>
      </c>
      <c r="F613" s="11" t="s">
        <v>72</v>
      </c>
      <c r="G613" s="11" t="s">
        <v>73</v>
      </c>
      <c r="H613" s="11" t="s">
        <v>74</v>
      </c>
      <c r="I613" s="16">
        <v>32.51</v>
      </c>
      <c r="J613" s="11" t="s">
        <v>88</v>
      </c>
      <c r="K613" s="11">
        <v>371</v>
      </c>
      <c r="L613" s="11" t="s">
        <v>187</v>
      </c>
      <c r="M613" s="11" t="s">
        <v>1532</v>
      </c>
    </row>
    <row r="614" spans="1:13" x14ac:dyDescent="0.35">
      <c r="A614" s="11">
        <v>4</v>
      </c>
      <c r="B614" s="11" t="s">
        <v>491</v>
      </c>
      <c r="C614" s="11">
        <v>5</v>
      </c>
      <c r="D614" s="12">
        <v>45022.065972222219</v>
      </c>
      <c r="E614" s="12">
        <v>45022.229166666664</v>
      </c>
      <c r="F614" s="11" t="s">
        <v>72</v>
      </c>
      <c r="G614" s="11" t="s">
        <v>86</v>
      </c>
      <c r="H614" s="11" t="s">
        <v>87</v>
      </c>
      <c r="I614" s="16">
        <v>23.92</v>
      </c>
      <c r="J614" s="11" t="s">
        <v>94</v>
      </c>
      <c r="K614" s="11">
        <v>517</v>
      </c>
      <c r="L614" s="11" t="s">
        <v>187</v>
      </c>
      <c r="M614" s="11" t="s">
        <v>1622</v>
      </c>
    </row>
    <row r="615" spans="1:13" x14ac:dyDescent="0.35">
      <c r="A615" s="13">
        <v>4</v>
      </c>
      <c r="B615" s="13" t="s">
        <v>1046</v>
      </c>
      <c r="C615" s="13">
        <v>5</v>
      </c>
      <c r="D615" s="14">
        <v>45020.065972222219</v>
      </c>
      <c r="E615" s="14">
        <v>45020.20208333333</v>
      </c>
      <c r="F615" s="13" t="s">
        <v>100</v>
      </c>
      <c r="G615" s="13" t="s">
        <v>73</v>
      </c>
      <c r="H615" s="13" t="s">
        <v>74</v>
      </c>
      <c r="I615" s="17">
        <v>17.93</v>
      </c>
      <c r="J615" s="13" t="s">
        <v>75</v>
      </c>
      <c r="K615" s="13">
        <v>336</v>
      </c>
      <c r="L615" s="13" t="s">
        <v>164</v>
      </c>
      <c r="M615" s="13" t="s">
        <v>1510</v>
      </c>
    </row>
    <row r="616" spans="1:13" x14ac:dyDescent="0.35">
      <c r="A616" s="11">
        <v>4</v>
      </c>
      <c r="B616" s="11" t="s">
        <v>964</v>
      </c>
      <c r="C616" s="11">
        <v>6</v>
      </c>
      <c r="D616" s="12">
        <v>45018.114583333336</v>
      </c>
      <c r="E616" s="12">
        <v>45018.25</v>
      </c>
      <c r="F616" s="11" t="s">
        <v>100</v>
      </c>
      <c r="G616" s="11" t="s">
        <v>86</v>
      </c>
      <c r="H616" s="11" t="s">
        <v>74</v>
      </c>
      <c r="I616" s="16">
        <v>13.15</v>
      </c>
      <c r="J616" s="11" t="s">
        <v>88</v>
      </c>
      <c r="K616" s="11">
        <v>237</v>
      </c>
      <c r="L616" s="11" t="s">
        <v>76</v>
      </c>
      <c r="M616" s="11" t="s">
        <v>1439</v>
      </c>
    </row>
    <row r="617" spans="1:13" x14ac:dyDescent="0.35">
      <c r="A617" s="13">
        <v>4</v>
      </c>
      <c r="B617" s="13" t="s">
        <v>1170</v>
      </c>
      <c r="C617" s="13">
        <v>4</v>
      </c>
      <c r="D617" s="14">
        <v>45022.009722222225</v>
      </c>
      <c r="E617" s="14">
        <v>45022.15</v>
      </c>
      <c r="F617" s="13" t="s">
        <v>85</v>
      </c>
      <c r="G617" s="13" t="s">
        <v>73</v>
      </c>
      <c r="H617" s="13" t="s">
        <v>74</v>
      </c>
      <c r="I617" s="17">
        <v>23.89</v>
      </c>
      <c r="J617" s="13" t="s">
        <v>88</v>
      </c>
      <c r="K617" s="13">
        <v>616</v>
      </c>
      <c r="L617" s="13" t="s">
        <v>275</v>
      </c>
      <c r="M617" s="13" t="s">
        <v>1262</v>
      </c>
    </row>
    <row r="618" spans="1:13" x14ac:dyDescent="0.35">
      <c r="A618" s="11">
        <v>4</v>
      </c>
      <c r="B618" s="11" t="s">
        <v>962</v>
      </c>
      <c r="C618" s="11">
        <v>1</v>
      </c>
      <c r="D618" s="12">
        <v>45018.009722222225</v>
      </c>
      <c r="E618" s="12">
        <v>45018.051388888889</v>
      </c>
      <c r="F618" s="11" t="s">
        <v>72</v>
      </c>
      <c r="G618" s="11" t="s">
        <v>73</v>
      </c>
      <c r="H618" s="11" t="s">
        <v>74</v>
      </c>
      <c r="I618" s="16">
        <v>10.39</v>
      </c>
      <c r="J618" s="11" t="s">
        <v>88</v>
      </c>
      <c r="K618" s="11">
        <v>177</v>
      </c>
      <c r="L618" s="11" t="s">
        <v>76</v>
      </c>
      <c r="M618" s="11" t="s">
        <v>1397</v>
      </c>
    </row>
    <row r="619" spans="1:13" x14ac:dyDescent="0.35">
      <c r="A619" s="13">
        <v>4</v>
      </c>
      <c r="B619" s="13" t="s">
        <v>1131</v>
      </c>
      <c r="C619" s="13">
        <v>4</v>
      </c>
      <c r="D619" s="14">
        <v>45022.149305555555</v>
      </c>
      <c r="E619" s="14">
        <v>45022.265972222223</v>
      </c>
      <c r="F619" s="13" t="s">
        <v>72</v>
      </c>
      <c r="G619" s="13" t="s">
        <v>73</v>
      </c>
      <c r="H619" s="13" t="s">
        <v>74</v>
      </c>
      <c r="I619" s="17">
        <v>43.99</v>
      </c>
      <c r="J619" s="13" t="s">
        <v>75</v>
      </c>
      <c r="K619" s="13">
        <v>520</v>
      </c>
      <c r="L619" s="13" t="s">
        <v>110</v>
      </c>
      <c r="M619" s="13" t="s">
        <v>1624</v>
      </c>
    </row>
    <row r="620" spans="1:13" x14ac:dyDescent="0.35">
      <c r="A620" s="13">
        <v>4</v>
      </c>
      <c r="B620" s="13" t="s">
        <v>1145</v>
      </c>
      <c r="C620" s="13">
        <v>2</v>
      </c>
      <c r="D620" s="14">
        <v>45022.038194444445</v>
      </c>
      <c r="E620" s="14">
        <v>45022.168749999997</v>
      </c>
      <c r="F620" s="13" t="s">
        <v>100</v>
      </c>
      <c r="G620" s="13" t="s">
        <v>86</v>
      </c>
      <c r="H620" s="13" t="s">
        <v>74</v>
      </c>
      <c r="I620" s="17">
        <v>28.88</v>
      </c>
      <c r="J620" s="13" t="s">
        <v>75</v>
      </c>
      <c r="K620" s="13">
        <v>548</v>
      </c>
      <c r="L620" s="13" t="s">
        <v>101</v>
      </c>
      <c r="M620" s="13" t="s">
        <v>1644</v>
      </c>
    </row>
    <row r="621" spans="1:13" x14ac:dyDescent="0.35">
      <c r="A621" s="11">
        <v>4</v>
      </c>
      <c r="B621" s="11" t="s">
        <v>1146</v>
      </c>
      <c r="C621" s="11">
        <v>2</v>
      </c>
      <c r="D621" s="12">
        <v>45022.123611111114</v>
      </c>
      <c r="E621" s="12">
        <v>45022.173611111109</v>
      </c>
      <c r="F621" s="11" t="s">
        <v>170</v>
      </c>
      <c r="G621" s="11" t="s">
        <v>163</v>
      </c>
      <c r="H621" s="11" t="s">
        <v>74</v>
      </c>
      <c r="I621" s="16">
        <v>17.54</v>
      </c>
      <c r="J621" s="11" t="s">
        <v>94</v>
      </c>
      <c r="K621" s="11">
        <v>551</v>
      </c>
      <c r="L621" s="11" t="s">
        <v>221</v>
      </c>
      <c r="M621" s="11" t="s">
        <v>1647</v>
      </c>
    </row>
    <row r="622" spans="1:13" x14ac:dyDescent="0.35">
      <c r="A622" s="13">
        <v>4</v>
      </c>
      <c r="B622" s="13" t="s">
        <v>1023</v>
      </c>
      <c r="C622" s="13">
        <v>3</v>
      </c>
      <c r="D622" s="14">
        <v>45023.054166666669</v>
      </c>
      <c r="E622" s="14">
        <v>45023.142361111109</v>
      </c>
      <c r="F622" s="13" t="s">
        <v>85</v>
      </c>
      <c r="G622" s="13" t="s">
        <v>163</v>
      </c>
      <c r="H622" s="13" t="s">
        <v>74</v>
      </c>
      <c r="I622" s="17">
        <v>49.45</v>
      </c>
      <c r="J622" s="13" t="s">
        <v>94</v>
      </c>
      <c r="K622" s="13">
        <v>762</v>
      </c>
      <c r="L622" s="13" t="s">
        <v>174</v>
      </c>
      <c r="M622" s="13" t="s">
        <v>1784</v>
      </c>
    </row>
    <row r="623" spans="1:13" x14ac:dyDescent="0.35">
      <c r="A623" s="11">
        <v>4</v>
      </c>
      <c r="B623" s="11" t="s">
        <v>378</v>
      </c>
      <c r="C623" s="11">
        <v>2</v>
      </c>
      <c r="D623" s="12">
        <v>45017.054861111108</v>
      </c>
      <c r="E623" s="12">
        <v>45017.102083333331</v>
      </c>
      <c r="F623" s="11" t="s">
        <v>85</v>
      </c>
      <c r="G623" s="11" t="s">
        <v>86</v>
      </c>
      <c r="H623" s="11" t="s">
        <v>74</v>
      </c>
      <c r="I623" s="16">
        <v>19.27</v>
      </c>
      <c r="J623" s="11" t="s">
        <v>88</v>
      </c>
      <c r="K623" s="11">
        <v>27</v>
      </c>
      <c r="L623" s="11" t="s">
        <v>89</v>
      </c>
      <c r="M623" s="11" t="s">
        <v>1283</v>
      </c>
    </row>
    <row r="624" spans="1:13" x14ac:dyDescent="0.35">
      <c r="A624" s="11">
        <v>4</v>
      </c>
      <c r="B624" s="11" t="s">
        <v>1168</v>
      </c>
      <c r="C624" s="11">
        <v>4</v>
      </c>
      <c r="D624" s="12">
        <v>45023.11041666667</v>
      </c>
      <c r="E624" s="12">
        <v>45023.154166666667</v>
      </c>
      <c r="F624" s="11" t="s">
        <v>170</v>
      </c>
      <c r="G624" s="11" t="s">
        <v>163</v>
      </c>
      <c r="H624" s="11" t="s">
        <v>74</v>
      </c>
      <c r="I624" s="16">
        <v>16.850000000000001</v>
      </c>
      <c r="J624" s="11" t="s">
        <v>75</v>
      </c>
      <c r="K624" s="11">
        <v>761</v>
      </c>
      <c r="L624" s="11" t="s">
        <v>181</v>
      </c>
      <c r="M624" s="11" t="s">
        <v>1783</v>
      </c>
    </row>
    <row r="625" spans="1:13" x14ac:dyDescent="0.35">
      <c r="A625" s="11">
        <v>4</v>
      </c>
      <c r="B625" s="11" t="s">
        <v>84</v>
      </c>
      <c r="C625" s="11">
        <v>3</v>
      </c>
      <c r="D625" s="12">
        <v>45019.043749999997</v>
      </c>
      <c r="E625" s="12">
        <v>45019.185416666667</v>
      </c>
      <c r="F625" s="11" t="s">
        <v>223</v>
      </c>
      <c r="G625" s="11" t="s">
        <v>86</v>
      </c>
      <c r="H625" s="11" t="s">
        <v>74</v>
      </c>
      <c r="I625" s="16">
        <v>43.46</v>
      </c>
      <c r="J625" s="11" t="s">
        <v>88</v>
      </c>
      <c r="K625" s="11">
        <v>297</v>
      </c>
      <c r="L625" s="11" t="s">
        <v>181</v>
      </c>
      <c r="M625" s="11" t="s">
        <v>1479</v>
      </c>
    </row>
    <row r="626" spans="1:13" x14ac:dyDescent="0.35">
      <c r="A626" s="11">
        <v>4</v>
      </c>
      <c r="B626" s="11" t="s">
        <v>1108</v>
      </c>
      <c r="C626" s="11">
        <v>2</v>
      </c>
      <c r="D626" s="12">
        <v>45021.049305555556</v>
      </c>
      <c r="E626" s="12">
        <v>45021.151388888888</v>
      </c>
      <c r="F626" s="11" t="s">
        <v>223</v>
      </c>
      <c r="G626" s="11" t="s">
        <v>86</v>
      </c>
      <c r="H626" s="11" t="s">
        <v>74</v>
      </c>
      <c r="I626" s="16">
        <v>44.9</v>
      </c>
      <c r="J626" s="11" t="s">
        <v>88</v>
      </c>
      <c r="K626" s="11">
        <v>465</v>
      </c>
      <c r="L626" s="11" t="s">
        <v>174</v>
      </c>
      <c r="M626" s="11" t="s">
        <v>1588</v>
      </c>
    </row>
    <row r="627" spans="1:13" x14ac:dyDescent="0.35">
      <c r="A627" s="11">
        <v>4</v>
      </c>
      <c r="B627" s="11" t="s">
        <v>1205</v>
      </c>
      <c r="C627" s="11">
        <v>1</v>
      </c>
      <c r="D627" s="12">
        <v>45023.158333333333</v>
      </c>
      <c r="E627" s="12">
        <v>45023.279166666667</v>
      </c>
      <c r="F627" s="11" t="s">
        <v>100</v>
      </c>
      <c r="G627" s="11" t="s">
        <v>86</v>
      </c>
      <c r="H627" s="11" t="s">
        <v>74</v>
      </c>
      <c r="I627" s="16">
        <v>34.35</v>
      </c>
      <c r="J627" s="11" t="s">
        <v>94</v>
      </c>
      <c r="K627" s="11">
        <v>697</v>
      </c>
      <c r="L627" s="11" t="s">
        <v>174</v>
      </c>
      <c r="M627" s="11" t="s">
        <v>1745</v>
      </c>
    </row>
    <row r="628" spans="1:13" x14ac:dyDescent="0.35">
      <c r="A628" s="13">
        <v>4</v>
      </c>
      <c r="B628" s="13" t="s">
        <v>934</v>
      </c>
      <c r="C628" s="13">
        <v>2</v>
      </c>
      <c r="D628" s="14">
        <v>45018.026388888888</v>
      </c>
      <c r="E628" s="14">
        <v>45018.070833333331</v>
      </c>
      <c r="F628" s="13" t="s">
        <v>223</v>
      </c>
      <c r="G628" s="13" t="s">
        <v>86</v>
      </c>
      <c r="H628" s="13" t="s">
        <v>87</v>
      </c>
      <c r="I628" s="17">
        <v>12.51</v>
      </c>
      <c r="J628" s="13" t="s">
        <v>94</v>
      </c>
      <c r="K628" s="13">
        <v>120</v>
      </c>
      <c r="L628" s="13" t="s">
        <v>174</v>
      </c>
      <c r="M628" s="13" t="s">
        <v>1360</v>
      </c>
    </row>
    <row r="629" spans="1:13" x14ac:dyDescent="0.35">
      <c r="A629" s="13">
        <v>4</v>
      </c>
      <c r="B629" s="13" t="s">
        <v>71</v>
      </c>
      <c r="C629" s="13">
        <v>3</v>
      </c>
      <c r="D629" s="14">
        <v>45018.007638888892</v>
      </c>
      <c r="E629" s="14">
        <v>45018.173611111109</v>
      </c>
      <c r="F629" s="13" t="s">
        <v>100</v>
      </c>
      <c r="G629" s="13" t="s">
        <v>86</v>
      </c>
      <c r="H629" s="13" t="s">
        <v>74</v>
      </c>
      <c r="I629" s="17">
        <v>42.65</v>
      </c>
      <c r="J629" s="13" t="s">
        <v>94</v>
      </c>
      <c r="K629" s="13">
        <v>196</v>
      </c>
      <c r="L629" s="13" t="s">
        <v>181</v>
      </c>
      <c r="M629" s="13" t="s">
        <v>1410</v>
      </c>
    </row>
    <row r="630" spans="1:13" x14ac:dyDescent="0.35">
      <c r="A630" s="11">
        <v>5</v>
      </c>
      <c r="B630" s="11" t="s">
        <v>1200</v>
      </c>
      <c r="C630" s="11">
        <v>2</v>
      </c>
      <c r="D630" s="12">
        <v>45023.037499999999</v>
      </c>
      <c r="E630" s="12">
        <v>45023.189583333333</v>
      </c>
      <c r="F630" s="11" t="s">
        <v>100</v>
      </c>
      <c r="G630" s="11" t="s">
        <v>73</v>
      </c>
      <c r="H630" s="11" t="s">
        <v>87</v>
      </c>
      <c r="I630" s="16">
        <v>30.74</v>
      </c>
      <c r="J630" s="11" t="s">
        <v>94</v>
      </c>
      <c r="K630" s="11">
        <v>675</v>
      </c>
      <c r="L630" s="11" t="s">
        <v>187</v>
      </c>
      <c r="M630" s="11" t="s">
        <v>1730</v>
      </c>
    </row>
    <row r="631" spans="1:13" x14ac:dyDescent="0.35">
      <c r="A631" s="13">
        <v>5</v>
      </c>
      <c r="B631" s="13" t="s">
        <v>586</v>
      </c>
      <c r="C631" s="13">
        <v>5</v>
      </c>
      <c r="D631" s="14">
        <v>45018.114583333336</v>
      </c>
      <c r="E631" s="14">
        <v>45018.165972222225</v>
      </c>
      <c r="F631" s="13" t="s">
        <v>170</v>
      </c>
      <c r="G631" s="13" t="s">
        <v>86</v>
      </c>
      <c r="H631" s="13" t="s">
        <v>74</v>
      </c>
      <c r="I631" s="17">
        <v>48.75</v>
      </c>
      <c r="J631" s="13" t="s">
        <v>75</v>
      </c>
      <c r="K631" s="13">
        <v>158</v>
      </c>
      <c r="L631" s="13" t="s">
        <v>101</v>
      </c>
      <c r="M631" s="13" t="s">
        <v>1385</v>
      </c>
    </row>
    <row r="632" spans="1:13" x14ac:dyDescent="0.35">
      <c r="A632" s="11">
        <v>5</v>
      </c>
      <c r="B632" s="11" t="s">
        <v>822</v>
      </c>
      <c r="C632" s="11">
        <v>4</v>
      </c>
      <c r="D632" s="12">
        <v>45022.134027777778</v>
      </c>
      <c r="E632" s="12">
        <v>45022.277777777781</v>
      </c>
      <c r="F632" s="11" t="s">
        <v>72</v>
      </c>
      <c r="G632" s="11" t="s">
        <v>86</v>
      </c>
      <c r="H632" s="11" t="s">
        <v>74</v>
      </c>
      <c r="I632" s="16">
        <v>34.119999999999997</v>
      </c>
      <c r="J632" s="11" t="s">
        <v>75</v>
      </c>
      <c r="K632" s="11">
        <v>577</v>
      </c>
      <c r="L632" s="11" t="s">
        <v>76</v>
      </c>
      <c r="M632" s="11" t="s">
        <v>1664</v>
      </c>
    </row>
    <row r="633" spans="1:13" x14ac:dyDescent="0.35">
      <c r="A633" s="11">
        <v>5</v>
      </c>
      <c r="B633" s="11" t="s">
        <v>903</v>
      </c>
      <c r="C633" s="11">
        <v>4</v>
      </c>
      <c r="D633" s="12">
        <v>45017.084722222222</v>
      </c>
      <c r="E633" s="12">
        <v>45017.164583333331</v>
      </c>
      <c r="F633" s="11" t="s">
        <v>100</v>
      </c>
      <c r="G633" s="11" t="s">
        <v>86</v>
      </c>
      <c r="H633" s="11" t="s">
        <v>74</v>
      </c>
      <c r="I633" s="16">
        <v>31.49</v>
      </c>
      <c r="J633" s="11" t="s">
        <v>75</v>
      </c>
      <c r="K633" s="11">
        <v>69</v>
      </c>
      <c r="L633" s="11" t="s">
        <v>76</v>
      </c>
      <c r="M633" s="11" t="s">
        <v>1320</v>
      </c>
    </row>
    <row r="634" spans="1:13" x14ac:dyDescent="0.35">
      <c r="A634" s="13">
        <v>5</v>
      </c>
      <c r="B634" s="13" t="s">
        <v>884</v>
      </c>
      <c r="C634" s="13">
        <v>5</v>
      </c>
      <c r="D634" s="14">
        <v>45018.09375</v>
      </c>
      <c r="E634" s="14">
        <v>45018.2</v>
      </c>
      <c r="F634" s="13" t="s">
        <v>100</v>
      </c>
      <c r="G634" s="13" t="s">
        <v>86</v>
      </c>
      <c r="H634" s="13" t="s">
        <v>74</v>
      </c>
      <c r="I634" s="17">
        <v>15.84</v>
      </c>
      <c r="J634" s="13" t="s">
        <v>75</v>
      </c>
      <c r="K634" s="13">
        <v>230</v>
      </c>
      <c r="L634" s="13" t="s">
        <v>275</v>
      </c>
      <c r="M634" s="13" t="s">
        <v>1434</v>
      </c>
    </row>
    <row r="635" spans="1:13" x14ac:dyDescent="0.35">
      <c r="A635" s="13">
        <v>5</v>
      </c>
      <c r="B635" s="13" t="s">
        <v>930</v>
      </c>
      <c r="C635" s="13">
        <v>1</v>
      </c>
      <c r="D635" s="14">
        <v>45017.147222222222</v>
      </c>
      <c r="E635" s="14">
        <v>45017.275694444441</v>
      </c>
      <c r="F635" s="13" t="s">
        <v>223</v>
      </c>
      <c r="G635" s="13" t="s">
        <v>86</v>
      </c>
      <c r="H635" s="13" t="s">
        <v>74</v>
      </c>
      <c r="I635" s="17">
        <v>47.91</v>
      </c>
      <c r="J635" s="13" t="s">
        <v>94</v>
      </c>
      <c r="K635" s="13">
        <v>110</v>
      </c>
      <c r="L635" s="13" t="s">
        <v>221</v>
      </c>
      <c r="M635" s="13" t="s">
        <v>1353</v>
      </c>
    </row>
    <row r="636" spans="1:13" x14ac:dyDescent="0.35">
      <c r="A636" s="13">
        <v>5</v>
      </c>
      <c r="B636" s="13" t="s">
        <v>1162</v>
      </c>
      <c r="C636" s="13">
        <v>1</v>
      </c>
      <c r="D636" s="14">
        <v>45022.033333333333</v>
      </c>
      <c r="E636" s="14">
        <v>45022.111111111109</v>
      </c>
      <c r="F636" s="13" t="s">
        <v>100</v>
      </c>
      <c r="G636" s="13" t="s">
        <v>86</v>
      </c>
      <c r="H636" s="13" t="s">
        <v>74</v>
      </c>
      <c r="I636" s="17">
        <v>35.67</v>
      </c>
      <c r="J636" s="13" t="s">
        <v>94</v>
      </c>
      <c r="K636" s="13">
        <v>592</v>
      </c>
      <c r="L636" s="13" t="s">
        <v>187</v>
      </c>
      <c r="M636" s="13" t="s">
        <v>1671</v>
      </c>
    </row>
    <row r="637" spans="1:13" x14ac:dyDescent="0.35">
      <c r="A637" s="11">
        <v>5</v>
      </c>
      <c r="B637" s="11" t="s">
        <v>826</v>
      </c>
      <c r="C637" s="11">
        <v>6</v>
      </c>
      <c r="D637" s="12">
        <v>45021.11041666667</v>
      </c>
      <c r="E637" s="12">
        <v>45021.207638888889</v>
      </c>
      <c r="F637" s="11" t="s">
        <v>100</v>
      </c>
      <c r="G637" s="11" t="s">
        <v>73</v>
      </c>
      <c r="H637" s="11" t="s">
        <v>74</v>
      </c>
      <c r="I637" s="16">
        <v>14.56</v>
      </c>
      <c r="J637" s="11" t="s">
        <v>94</v>
      </c>
      <c r="K637" s="11">
        <v>405</v>
      </c>
      <c r="L637" s="11" t="s">
        <v>164</v>
      </c>
      <c r="M637" s="11" t="s">
        <v>1550</v>
      </c>
    </row>
    <row r="638" spans="1:13" x14ac:dyDescent="0.35">
      <c r="A638" s="13">
        <v>5</v>
      </c>
      <c r="B638" s="13" t="s">
        <v>566</v>
      </c>
      <c r="C638" s="13">
        <v>1</v>
      </c>
      <c r="D638" s="14">
        <v>45017.130555555559</v>
      </c>
      <c r="E638" s="14">
        <v>45017.28402777778</v>
      </c>
      <c r="F638" s="13" t="s">
        <v>223</v>
      </c>
      <c r="G638" s="13" t="s">
        <v>86</v>
      </c>
      <c r="H638" s="13" t="s">
        <v>74</v>
      </c>
      <c r="I638" s="17">
        <v>28.25</v>
      </c>
      <c r="J638" s="13" t="s">
        <v>88</v>
      </c>
      <c r="K638" s="13">
        <v>32</v>
      </c>
      <c r="L638" s="13" t="s">
        <v>174</v>
      </c>
      <c r="M638" s="13" t="s">
        <v>1288</v>
      </c>
    </row>
    <row r="639" spans="1:13" x14ac:dyDescent="0.35">
      <c r="A639" s="11">
        <v>5</v>
      </c>
      <c r="B639" s="11" t="s">
        <v>725</v>
      </c>
      <c r="C639" s="11">
        <v>6</v>
      </c>
      <c r="D639" s="12">
        <v>45018.115277777775</v>
      </c>
      <c r="E639" s="12">
        <v>45018.20416666667</v>
      </c>
      <c r="F639" s="11" t="s">
        <v>100</v>
      </c>
      <c r="G639" s="11" t="s">
        <v>163</v>
      </c>
      <c r="H639" s="11" t="s">
        <v>109</v>
      </c>
      <c r="I639" s="16">
        <v>20.11</v>
      </c>
      <c r="J639" s="11" t="s">
        <v>88</v>
      </c>
      <c r="K639" s="11">
        <v>197</v>
      </c>
      <c r="L639" s="11" t="s">
        <v>110</v>
      </c>
      <c r="M639" s="11" t="s">
        <v>1411</v>
      </c>
    </row>
    <row r="640" spans="1:13" x14ac:dyDescent="0.35">
      <c r="A640" s="13">
        <v>5</v>
      </c>
      <c r="B640" s="13" t="s">
        <v>1201</v>
      </c>
      <c r="C640" s="13">
        <v>4</v>
      </c>
      <c r="D640" s="14">
        <v>45023.057638888888</v>
      </c>
      <c r="E640" s="14">
        <v>45023.222222222219</v>
      </c>
      <c r="F640" s="13" t="s">
        <v>170</v>
      </c>
      <c r="G640" s="13" t="s">
        <v>86</v>
      </c>
      <c r="H640" s="13" t="s">
        <v>87</v>
      </c>
      <c r="I640" s="17">
        <v>12.06</v>
      </c>
      <c r="J640" s="13" t="s">
        <v>94</v>
      </c>
      <c r="K640" s="13">
        <v>680</v>
      </c>
      <c r="L640" s="13" t="s">
        <v>221</v>
      </c>
      <c r="M640" s="13" t="s">
        <v>1735</v>
      </c>
    </row>
    <row r="641" spans="1:13" x14ac:dyDescent="0.35">
      <c r="A641" s="11">
        <v>5</v>
      </c>
      <c r="B641" s="11" t="s">
        <v>959</v>
      </c>
      <c r="C641" s="11">
        <v>6</v>
      </c>
      <c r="D641" s="12">
        <v>45018.054861111108</v>
      </c>
      <c r="E641" s="12">
        <v>45018.115277777775</v>
      </c>
      <c r="F641" s="11" t="s">
        <v>100</v>
      </c>
      <c r="G641" s="11" t="s">
        <v>86</v>
      </c>
      <c r="H641" s="11" t="s">
        <v>109</v>
      </c>
      <c r="I641" s="16">
        <v>42.74</v>
      </c>
      <c r="J641" s="11" t="s">
        <v>94</v>
      </c>
      <c r="K641" s="11">
        <v>167</v>
      </c>
      <c r="L641" s="11" t="s">
        <v>164</v>
      </c>
      <c r="M641" s="11" t="s">
        <v>1391</v>
      </c>
    </row>
    <row r="642" spans="1:13" x14ac:dyDescent="0.35">
      <c r="A642" s="13">
        <v>5</v>
      </c>
      <c r="B642" s="13" t="s">
        <v>876</v>
      </c>
      <c r="C642" s="13">
        <v>5</v>
      </c>
      <c r="D642" s="14">
        <v>45017.125694444447</v>
      </c>
      <c r="E642" s="14">
        <v>45017.263888888891</v>
      </c>
      <c r="F642" s="13" t="s">
        <v>170</v>
      </c>
      <c r="G642" s="13" t="s">
        <v>86</v>
      </c>
      <c r="H642" s="13" t="s">
        <v>74</v>
      </c>
      <c r="I642" s="17">
        <v>38.18</v>
      </c>
      <c r="J642" s="13" t="s">
        <v>88</v>
      </c>
      <c r="K642" s="13">
        <v>24</v>
      </c>
      <c r="L642" s="13" t="s">
        <v>275</v>
      </c>
      <c r="M642" s="13" t="s">
        <v>1281</v>
      </c>
    </row>
    <row r="643" spans="1:13" x14ac:dyDescent="0.35">
      <c r="A643" s="11">
        <v>5</v>
      </c>
      <c r="B643" s="11" t="s">
        <v>1063</v>
      </c>
      <c r="C643" s="11">
        <v>2</v>
      </c>
      <c r="D643" s="12">
        <v>45020.073611111111</v>
      </c>
      <c r="E643" s="12">
        <v>45020.145138888889</v>
      </c>
      <c r="F643" s="11" t="s">
        <v>170</v>
      </c>
      <c r="G643" s="11" t="s">
        <v>86</v>
      </c>
      <c r="H643" s="11" t="s">
        <v>74</v>
      </c>
      <c r="I643" s="16">
        <v>49.02</v>
      </c>
      <c r="J643" s="11" t="s">
        <v>88</v>
      </c>
      <c r="K643" s="11">
        <v>363</v>
      </c>
      <c r="L643" s="11" t="s">
        <v>89</v>
      </c>
      <c r="M643" s="11" t="s">
        <v>1526</v>
      </c>
    </row>
    <row r="644" spans="1:13" x14ac:dyDescent="0.35">
      <c r="A644" s="11">
        <v>5</v>
      </c>
      <c r="B644" s="11" t="s">
        <v>1175</v>
      </c>
      <c r="C644" s="11">
        <v>4</v>
      </c>
      <c r="D644" s="12">
        <v>45022.006249999999</v>
      </c>
      <c r="E644" s="12">
        <v>45022.140277777777</v>
      </c>
      <c r="F644" s="11" t="s">
        <v>72</v>
      </c>
      <c r="G644" s="11" t="s">
        <v>73</v>
      </c>
      <c r="H644" s="11" t="s">
        <v>74</v>
      </c>
      <c r="I644" s="16">
        <v>41.73</v>
      </c>
      <c r="J644" s="11" t="s">
        <v>88</v>
      </c>
      <c r="K644" s="11">
        <v>625</v>
      </c>
      <c r="L644" s="11" t="s">
        <v>101</v>
      </c>
      <c r="M644" s="11" t="s">
        <v>1693</v>
      </c>
    </row>
    <row r="645" spans="1:13" x14ac:dyDescent="0.35">
      <c r="A645" s="13">
        <v>5</v>
      </c>
      <c r="B645" s="13" t="s">
        <v>892</v>
      </c>
      <c r="C645" s="13">
        <v>1</v>
      </c>
      <c r="D645" s="14">
        <v>45022.068749999999</v>
      </c>
      <c r="E645" s="14">
        <v>45022.144444444442</v>
      </c>
      <c r="F645" s="13" t="s">
        <v>72</v>
      </c>
      <c r="G645" s="13" t="s">
        <v>86</v>
      </c>
      <c r="H645" s="13" t="s">
        <v>109</v>
      </c>
      <c r="I645" s="17">
        <v>21.13</v>
      </c>
      <c r="J645" s="13" t="s">
        <v>88</v>
      </c>
      <c r="K645" s="13">
        <v>568</v>
      </c>
      <c r="L645" s="13" t="s">
        <v>110</v>
      </c>
      <c r="M645" s="13" t="s">
        <v>1270</v>
      </c>
    </row>
    <row r="646" spans="1:13" x14ac:dyDescent="0.35">
      <c r="A646" s="13">
        <v>5</v>
      </c>
      <c r="B646" s="13" t="s">
        <v>1092</v>
      </c>
      <c r="C646" s="13">
        <v>2</v>
      </c>
      <c r="D646" s="14">
        <v>45021.132638888892</v>
      </c>
      <c r="E646" s="14">
        <v>45021.209722222222</v>
      </c>
      <c r="F646" s="13" t="s">
        <v>72</v>
      </c>
      <c r="G646" s="13" t="s">
        <v>86</v>
      </c>
      <c r="H646" s="13" t="s">
        <v>74</v>
      </c>
      <c r="I646" s="17">
        <v>47.8</v>
      </c>
      <c r="J646" s="13" t="s">
        <v>94</v>
      </c>
      <c r="K646" s="13">
        <v>426</v>
      </c>
      <c r="L646" s="13" t="s">
        <v>89</v>
      </c>
      <c r="M646" s="13" t="s">
        <v>1565</v>
      </c>
    </row>
    <row r="647" spans="1:13" x14ac:dyDescent="0.35">
      <c r="A647" s="11">
        <v>5</v>
      </c>
      <c r="B647" s="11" t="s">
        <v>936</v>
      </c>
      <c r="C647" s="11">
        <v>1</v>
      </c>
      <c r="D647" s="12">
        <v>45018.120138888888</v>
      </c>
      <c r="E647" s="12">
        <v>45018.226388888892</v>
      </c>
      <c r="F647" s="11" t="s">
        <v>223</v>
      </c>
      <c r="G647" s="11" t="s">
        <v>163</v>
      </c>
      <c r="H647" s="11" t="s">
        <v>74</v>
      </c>
      <c r="I647" s="16">
        <v>42.96</v>
      </c>
      <c r="J647" s="11" t="s">
        <v>75</v>
      </c>
      <c r="K647" s="11">
        <v>263</v>
      </c>
      <c r="L647" s="11" t="s">
        <v>174</v>
      </c>
      <c r="M647" s="11" t="s">
        <v>1454</v>
      </c>
    </row>
    <row r="648" spans="1:13" x14ac:dyDescent="0.35">
      <c r="A648" s="11">
        <v>5</v>
      </c>
      <c r="B648" s="11" t="s">
        <v>1126</v>
      </c>
      <c r="C648" s="11">
        <v>1</v>
      </c>
      <c r="D648" s="12">
        <v>45022.109722222223</v>
      </c>
      <c r="E648" s="12">
        <v>45022.254861111112</v>
      </c>
      <c r="F648" s="11" t="s">
        <v>100</v>
      </c>
      <c r="G648" s="11" t="s">
        <v>73</v>
      </c>
      <c r="H648" s="11" t="s">
        <v>74</v>
      </c>
      <c r="I648" s="16">
        <v>25.76</v>
      </c>
      <c r="J648" s="11" t="s">
        <v>94</v>
      </c>
      <c r="K648" s="11">
        <v>505</v>
      </c>
      <c r="L648" s="11" t="s">
        <v>110</v>
      </c>
      <c r="M648" s="11" t="s">
        <v>1617</v>
      </c>
    </row>
    <row r="649" spans="1:13" x14ac:dyDescent="0.35">
      <c r="A649" s="11">
        <v>5</v>
      </c>
      <c r="B649" s="11" t="s">
        <v>975</v>
      </c>
      <c r="C649" s="11">
        <v>2</v>
      </c>
      <c r="D649" s="12">
        <v>45018.164583333331</v>
      </c>
      <c r="E649" s="12">
        <v>45018.222916666666</v>
      </c>
      <c r="F649" s="11" t="s">
        <v>223</v>
      </c>
      <c r="G649" s="11" t="s">
        <v>86</v>
      </c>
      <c r="H649" s="11" t="s">
        <v>74</v>
      </c>
      <c r="I649" s="16">
        <v>40.19</v>
      </c>
      <c r="J649" s="11" t="s">
        <v>75</v>
      </c>
      <c r="K649" s="11">
        <v>203</v>
      </c>
      <c r="L649" s="11" t="s">
        <v>76</v>
      </c>
      <c r="M649" s="11" t="s">
        <v>1415</v>
      </c>
    </row>
    <row r="650" spans="1:13" x14ac:dyDescent="0.35">
      <c r="A650" s="13">
        <v>5</v>
      </c>
      <c r="B650" s="13" t="s">
        <v>949</v>
      </c>
      <c r="C650" s="13">
        <v>2</v>
      </c>
      <c r="D650" s="14">
        <v>45018.063194444447</v>
      </c>
      <c r="E650" s="14">
        <v>45018.140277777777</v>
      </c>
      <c r="F650" s="13" t="s">
        <v>100</v>
      </c>
      <c r="G650" s="13" t="s">
        <v>86</v>
      </c>
      <c r="H650" s="13" t="s">
        <v>74</v>
      </c>
      <c r="I650" s="17">
        <v>38.880000000000003</v>
      </c>
      <c r="J650" s="13" t="s">
        <v>75</v>
      </c>
      <c r="K650" s="13">
        <v>190</v>
      </c>
      <c r="L650" s="13" t="s">
        <v>110</v>
      </c>
      <c r="M650" s="13" t="s">
        <v>1406</v>
      </c>
    </row>
    <row r="651" spans="1:13" x14ac:dyDescent="0.35">
      <c r="A651" s="11">
        <v>5</v>
      </c>
      <c r="B651" s="11" t="s">
        <v>967</v>
      </c>
      <c r="C651" s="11">
        <v>1</v>
      </c>
      <c r="D651" s="12">
        <v>45018.099305555559</v>
      </c>
      <c r="E651" s="12">
        <v>45018.227777777778</v>
      </c>
      <c r="F651" s="11" t="s">
        <v>72</v>
      </c>
      <c r="G651" s="11" t="s">
        <v>86</v>
      </c>
      <c r="H651" s="11" t="s">
        <v>74</v>
      </c>
      <c r="I651" s="16">
        <v>17.399999999999999</v>
      </c>
      <c r="J651" s="11" t="s">
        <v>75</v>
      </c>
      <c r="K651" s="11">
        <v>187</v>
      </c>
      <c r="L651" s="11" t="s">
        <v>275</v>
      </c>
      <c r="M651" s="11" t="s">
        <v>1404</v>
      </c>
    </row>
    <row r="652" spans="1:13" x14ac:dyDescent="0.35">
      <c r="A652" s="13">
        <v>5</v>
      </c>
      <c r="B652" s="13" t="s">
        <v>985</v>
      </c>
      <c r="C652" s="13">
        <v>2</v>
      </c>
      <c r="D652" s="14">
        <v>45022.03125</v>
      </c>
      <c r="E652" s="14">
        <v>45022.081250000003</v>
      </c>
      <c r="F652" s="13" t="s">
        <v>85</v>
      </c>
      <c r="G652" s="13" t="s">
        <v>86</v>
      </c>
      <c r="H652" s="13" t="s">
        <v>74</v>
      </c>
      <c r="I652" s="17">
        <v>32.9</v>
      </c>
      <c r="J652" s="13" t="s">
        <v>94</v>
      </c>
      <c r="K652" s="13">
        <v>502</v>
      </c>
      <c r="L652" s="13" t="s">
        <v>95</v>
      </c>
      <c r="M652" s="13" t="s">
        <v>1616</v>
      </c>
    </row>
    <row r="653" spans="1:13" x14ac:dyDescent="0.35">
      <c r="A653" s="11">
        <v>5</v>
      </c>
      <c r="B653" s="11" t="s">
        <v>973</v>
      </c>
      <c r="C653" s="11">
        <v>3</v>
      </c>
      <c r="D653" s="12">
        <v>45019.092361111114</v>
      </c>
      <c r="E653" s="12">
        <v>45019.248611111114</v>
      </c>
      <c r="F653" s="11" t="s">
        <v>100</v>
      </c>
      <c r="G653" s="11" t="s">
        <v>86</v>
      </c>
      <c r="H653" s="11" t="s">
        <v>74</v>
      </c>
      <c r="I653" s="16">
        <v>49.67</v>
      </c>
      <c r="J653" s="11" t="s">
        <v>94</v>
      </c>
      <c r="K653" s="11">
        <v>275</v>
      </c>
      <c r="L653" s="11" t="s">
        <v>95</v>
      </c>
      <c r="M653" s="11" t="s">
        <v>1464</v>
      </c>
    </row>
    <row r="654" spans="1:13" x14ac:dyDescent="0.35">
      <c r="A654" s="13">
        <v>5</v>
      </c>
      <c r="B654" s="13" t="s">
        <v>938</v>
      </c>
      <c r="C654" s="13">
        <v>6</v>
      </c>
      <c r="D654" s="14">
        <v>45022.088888888888</v>
      </c>
      <c r="E654" s="14">
        <v>45022.251388888886</v>
      </c>
      <c r="F654" s="13" t="s">
        <v>72</v>
      </c>
      <c r="G654" s="13" t="s">
        <v>163</v>
      </c>
      <c r="H654" s="13" t="s">
        <v>74</v>
      </c>
      <c r="I654" s="17">
        <v>18.48</v>
      </c>
      <c r="J654" s="13" t="s">
        <v>88</v>
      </c>
      <c r="K654" s="13">
        <v>518</v>
      </c>
      <c r="L654" s="13" t="s">
        <v>110</v>
      </c>
      <c r="M654" s="13" t="s">
        <v>1590</v>
      </c>
    </row>
    <row r="655" spans="1:13" x14ac:dyDescent="0.35">
      <c r="A655" s="11">
        <v>5</v>
      </c>
      <c r="B655" s="11" t="s">
        <v>729</v>
      </c>
      <c r="C655" s="11">
        <v>1</v>
      </c>
      <c r="D655" s="12">
        <v>45020.054166666669</v>
      </c>
      <c r="E655" s="12">
        <v>45020.198611111111</v>
      </c>
      <c r="F655" s="11" t="s">
        <v>72</v>
      </c>
      <c r="G655" s="11" t="s">
        <v>86</v>
      </c>
      <c r="H655" s="11" t="s">
        <v>74</v>
      </c>
      <c r="I655" s="16">
        <v>14.96</v>
      </c>
      <c r="J655" s="11" t="s">
        <v>75</v>
      </c>
      <c r="K655" s="11">
        <v>377</v>
      </c>
      <c r="L655" s="11" t="s">
        <v>221</v>
      </c>
      <c r="M655" s="11" t="s">
        <v>1534</v>
      </c>
    </row>
    <row r="656" spans="1:13" x14ac:dyDescent="0.35">
      <c r="A656" s="13">
        <v>5</v>
      </c>
      <c r="B656" s="13" t="s">
        <v>667</v>
      </c>
      <c r="C656" s="13">
        <v>4</v>
      </c>
      <c r="D656" s="14">
        <v>45023.07708333333</v>
      </c>
      <c r="E656" s="14">
        <v>45023.217361111114</v>
      </c>
      <c r="F656" s="13" t="s">
        <v>100</v>
      </c>
      <c r="G656" s="13" t="s">
        <v>86</v>
      </c>
      <c r="H656" s="13" t="s">
        <v>74</v>
      </c>
      <c r="I656" s="17">
        <v>23.66</v>
      </c>
      <c r="J656" s="13" t="s">
        <v>75</v>
      </c>
      <c r="K656" s="13">
        <v>694</v>
      </c>
      <c r="L656" s="13" t="s">
        <v>275</v>
      </c>
      <c r="M656" s="13" t="s">
        <v>1744</v>
      </c>
    </row>
    <row r="657" spans="1:13" x14ac:dyDescent="0.35">
      <c r="A657" s="11">
        <v>5</v>
      </c>
      <c r="B657" s="11" t="s">
        <v>947</v>
      </c>
      <c r="C657" s="11">
        <v>4</v>
      </c>
      <c r="D657" s="12">
        <v>45018.137499999997</v>
      </c>
      <c r="E657" s="12">
        <v>45018.206944444442</v>
      </c>
      <c r="F657" s="11" t="s">
        <v>170</v>
      </c>
      <c r="G657" s="11" t="s">
        <v>163</v>
      </c>
      <c r="H657" s="11" t="s">
        <v>74</v>
      </c>
      <c r="I657" s="16">
        <v>27.14</v>
      </c>
      <c r="J657" s="11" t="s">
        <v>94</v>
      </c>
      <c r="K657" s="11">
        <v>147</v>
      </c>
      <c r="L657" s="11" t="s">
        <v>110</v>
      </c>
      <c r="M657" s="11" t="s">
        <v>1376</v>
      </c>
    </row>
    <row r="658" spans="1:13" x14ac:dyDescent="0.35">
      <c r="A658" s="11">
        <v>5</v>
      </c>
      <c r="B658" s="11" t="s">
        <v>1085</v>
      </c>
      <c r="C658" s="11">
        <v>5</v>
      </c>
      <c r="D658" s="12">
        <v>45022.056250000001</v>
      </c>
      <c r="E658" s="12">
        <v>45022.186111111114</v>
      </c>
      <c r="F658" s="11" t="s">
        <v>100</v>
      </c>
      <c r="G658" s="11" t="s">
        <v>73</v>
      </c>
      <c r="H658" s="11" t="s">
        <v>109</v>
      </c>
      <c r="I658" s="16">
        <v>22.69</v>
      </c>
      <c r="J658" s="11" t="s">
        <v>94</v>
      </c>
      <c r="K658" s="11">
        <v>499</v>
      </c>
      <c r="L658" s="11" t="s">
        <v>89</v>
      </c>
      <c r="M658" s="11" t="s">
        <v>1613</v>
      </c>
    </row>
    <row r="659" spans="1:13" x14ac:dyDescent="0.35">
      <c r="A659" s="11">
        <v>5</v>
      </c>
      <c r="B659" s="11" t="s">
        <v>745</v>
      </c>
      <c r="C659" s="11">
        <v>1</v>
      </c>
      <c r="D659" s="12">
        <v>45017.07916666667</v>
      </c>
      <c r="E659" s="12">
        <v>45017.127083333333</v>
      </c>
      <c r="F659" s="11" t="s">
        <v>170</v>
      </c>
      <c r="G659" s="11" t="s">
        <v>86</v>
      </c>
      <c r="H659" s="11" t="s">
        <v>109</v>
      </c>
      <c r="I659" s="16">
        <v>14</v>
      </c>
      <c r="J659" s="11" t="s">
        <v>88</v>
      </c>
      <c r="K659" s="11">
        <v>65</v>
      </c>
      <c r="L659" s="11" t="s">
        <v>95</v>
      </c>
      <c r="M659" s="11" t="s">
        <v>1316</v>
      </c>
    </row>
    <row r="660" spans="1:13" x14ac:dyDescent="0.35">
      <c r="A660" s="13">
        <v>5</v>
      </c>
      <c r="B660" s="13" t="s">
        <v>952</v>
      </c>
      <c r="C660" s="13">
        <v>1</v>
      </c>
      <c r="D660" s="14">
        <v>45020.040277777778</v>
      </c>
      <c r="E660" s="14">
        <v>45020.189583333333</v>
      </c>
      <c r="F660" s="13" t="s">
        <v>170</v>
      </c>
      <c r="G660" s="13" t="s">
        <v>73</v>
      </c>
      <c r="H660" s="13" t="s">
        <v>109</v>
      </c>
      <c r="I660" s="17">
        <v>22.53</v>
      </c>
      <c r="J660" s="13" t="s">
        <v>75</v>
      </c>
      <c r="K660" s="13">
        <v>380</v>
      </c>
      <c r="L660" s="13" t="s">
        <v>164</v>
      </c>
      <c r="M660" s="13" t="s">
        <v>1536</v>
      </c>
    </row>
    <row r="661" spans="1:13" x14ac:dyDescent="0.35">
      <c r="A661" s="13">
        <v>5</v>
      </c>
      <c r="B661" s="13" t="s">
        <v>1143</v>
      </c>
      <c r="C661" s="13">
        <v>2</v>
      </c>
      <c r="D661" s="14">
        <v>45022.134722222225</v>
      </c>
      <c r="E661" s="14">
        <v>45022.228472222225</v>
      </c>
      <c r="F661" s="13" t="s">
        <v>72</v>
      </c>
      <c r="G661" s="13" t="s">
        <v>86</v>
      </c>
      <c r="H661" s="13" t="s">
        <v>109</v>
      </c>
      <c r="I661" s="17">
        <v>47.81</v>
      </c>
      <c r="J661" s="13" t="s">
        <v>94</v>
      </c>
      <c r="K661" s="13">
        <v>546</v>
      </c>
      <c r="L661" s="13" t="s">
        <v>95</v>
      </c>
      <c r="M661" s="13" t="s">
        <v>1642</v>
      </c>
    </row>
    <row r="662" spans="1:13" x14ac:dyDescent="0.35">
      <c r="A662" s="13">
        <v>5</v>
      </c>
      <c r="B662" s="13" t="s">
        <v>123</v>
      </c>
      <c r="C662" s="13">
        <v>4</v>
      </c>
      <c r="D662" s="14">
        <v>45019.131944444445</v>
      </c>
      <c r="E662" s="14">
        <v>45019.216666666667</v>
      </c>
      <c r="F662" s="13" t="s">
        <v>170</v>
      </c>
      <c r="G662" s="13" t="s">
        <v>86</v>
      </c>
      <c r="H662" s="13" t="s">
        <v>87</v>
      </c>
      <c r="I662" s="17">
        <v>41.36</v>
      </c>
      <c r="J662" s="13" t="s">
        <v>75</v>
      </c>
      <c r="K662" s="13">
        <v>278</v>
      </c>
      <c r="L662" s="13" t="s">
        <v>275</v>
      </c>
      <c r="M662" s="13" t="s">
        <v>1466</v>
      </c>
    </row>
    <row r="663" spans="1:13" x14ac:dyDescent="0.35">
      <c r="A663" s="13">
        <v>6</v>
      </c>
      <c r="B663" s="13" t="s">
        <v>893</v>
      </c>
      <c r="C663" s="13">
        <v>6</v>
      </c>
      <c r="D663" s="14">
        <v>45017.027777777781</v>
      </c>
      <c r="E663" s="14">
        <v>45017.176388888889</v>
      </c>
      <c r="F663" s="13" t="s">
        <v>72</v>
      </c>
      <c r="G663" s="13" t="s">
        <v>73</v>
      </c>
      <c r="H663" s="13" t="s">
        <v>74</v>
      </c>
      <c r="I663" s="17">
        <v>23.36</v>
      </c>
      <c r="J663" s="13" t="s">
        <v>94</v>
      </c>
      <c r="K663" s="13">
        <v>54</v>
      </c>
      <c r="L663" s="13" t="s">
        <v>95</v>
      </c>
      <c r="M663" s="13" t="s">
        <v>1306</v>
      </c>
    </row>
    <row r="664" spans="1:13" x14ac:dyDescent="0.35">
      <c r="A664" s="11">
        <v>6</v>
      </c>
      <c r="B664" s="11" t="s">
        <v>1075</v>
      </c>
      <c r="C664" s="11">
        <v>6</v>
      </c>
      <c r="D664" s="12">
        <v>45022.118055555555</v>
      </c>
      <c r="E664" s="12">
        <v>45022.267361111109</v>
      </c>
      <c r="F664" s="11" t="s">
        <v>170</v>
      </c>
      <c r="G664" s="11" t="s">
        <v>73</v>
      </c>
      <c r="H664" s="11" t="s">
        <v>87</v>
      </c>
      <c r="I664" s="16">
        <v>40.03</v>
      </c>
      <c r="J664" s="11" t="s">
        <v>75</v>
      </c>
      <c r="K664" s="11">
        <v>645</v>
      </c>
      <c r="L664" s="11" t="s">
        <v>95</v>
      </c>
      <c r="M664" s="11" t="s">
        <v>1707</v>
      </c>
    </row>
    <row r="665" spans="1:13" x14ac:dyDescent="0.35">
      <c r="A665" s="11">
        <v>6</v>
      </c>
      <c r="B665" s="11" t="s">
        <v>1026</v>
      </c>
      <c r="C665" s="11">
        <v>1</v>
      </c>
      <c r="D665" s="12">
        <v>45019.054861111108</v>
      </c>
      <c r="E665" s="12">
        <v>45019.114583333336</v>
      </c>
      <c r="F665" s="11" t="s">
        <v>85</v>
      </c>
      <c r="G665" s="11" t="s">
        <v>73</v>
      </c>
      <c r="H665" s="11" t="s">
        <v>87</v>
      </c>
      <c r="I665" s="16">
        <v>29.68</v>
      </c>
      <c r="J665" s="11" t="s">
        <v>88</v>
      </c>
      <c r="K665" s="11">
        <v>299</v>
      </c>
      <c r="L665" s="11" t="s">
        <v>174</v>
      </c>
      <c r="M665" s="11" t="s">
        <v>1481</v>
      </c>
    </row>
    <row r="666" spans="1:13" x14ac:dyDescent="0.35">
      <c r="A666" s="11">
        <v>6</v>
      </c>
      <c r="B666" s="11" t="s">
        <v>1103</v>
      </c>
      <c r="C666" s="11">
        <v>1</v>
      </c>
      <c r="D666" s="12">
        <v>45021.154166666667</v>
      </c>
      <c r="E666" s="12">
        <v>45021.213194444441</v>
      </c>
      <c r="F666" s="11" t="s">
        <v>100</v>
      </c>
      <c r="G666" s="11" t="s">
        <v>163</v>
      </c>
      <c r="H666" s="11" t="s">
        <v>74</v>
      </c>
      <c r="I666" s="16">
        <v>36.83</v>
      </c>
      <c r="J666" s="11" t="s">
        <v>75</v>
      </c>
      <c r="K666" s="11">
        <v>453</v>
      </c>
      <c r="L666" s="11" t="s">
        <v>101</v>
      </c>
      <c r="M666" s="11" t="s">
        <v>1534</v>
      </c>
    </row>
    <row r="667" spans="1:13" x14ac:dyDescent="0.35">
      <c r="A667" s="13">
        <v>6</v>
      </c>
      <c r="B667" s="13" t="s">
        <v>1103</v>
      </c>
      <c r="C667" s="13">
        <v>4</v>
      </c>
      <c r="D667" s="14">
        <v>45022.012499999997</v>
      </c>
      <c r="E667" s="14">
        <v>45022.129166666666</v>
      </c>
      <c r="F667" s="13" t="s">
        <v>223</v>
      </c>
      <c r="G667" s="13" t="s">
        <v>86</v>
      </c>
      <c r="H667" s="13" t="s">
        <v>74</v>
      </c>
      <c r="I667" s="17">
        <v>45.26</v>
      </c>
      <c r="J667" s="13" t="s">
        <v>94</v>
      </c>
      <c r="K667" s="13">
        <v>558</v>
      </c>
      <c r="L667" s="13" t="s">
        <v>221</v>
      </c>
      <c r="M667" s="13" t="s">
        <v>1652</v>
      </c>
    </row>
    <row r="668" spans="1:13" x14ac:dyDescent="0.35">
      <c r="A668" s="11">
        <v>6</v>
      </c>
      <c r="B668" s="11" t="s">
        <v>956</v>
      </c>
      <c r="C668" s="11">
        <v>1</v>
      </c>
      <c r="D668" s="12">
        <v>45018.065972222219</v>
      </c>
      <c r="E668" s="12">
        <v>45018.17291666667</v>
      </c>
      <c r="F668" s="11" t="s">
        <v>85</v>
      </c>
      <c r="G668" s="11" t="s">
        <v>86</v>
      </c>
      <c r="H668" s="11" t="s">
        <v>74</v>
      </c>
      <c r="I668" s="16">
        <v>14.94</v>
      </c>
      <c r="J668" s="11" t="s">
        <v>88</v>
      </c>
      <c r="K668" s="11">
        <v>163</v>
      </c>
      <c r="L668" s="11" t="s">
        <v>101</v>
      </c>
      <c r="M668" s="11" t="s">
        <v>1388</v>
      </c>
    </row>
    <row r="669" spans="1:13" x14ac:dyDescent="0.35">
      <c r="A669" s="13">
        <v>6</v>
      </c>
      <c r="B669" s="13" t="s">
        <v>1222</v>
      </c>
      <c r="C669" s="13">
        <v>4</v>
      </c>
      <c r="D669" s="14">
        <v>45023.073611111111</v>
      </c>
      <c r="E669" s="14">
        <v>45023.125</v>
      </c>
      <c r="F669" s="13" t="s">
        <v>223</v>
      </c>
      <c r="G669" s="13" t="s">
        <v>86</v>
      </c>
      <c r="H669" s="13" t="s">
        <v>74</v>
      </c>
      <c r="I669" s="17">
        <v>21.82</v>
      </c>
      <c r="J669" s="13" t="s">
        <v>75</v>
      </c>
      <c r="K669" s="13">
        <v>750</v>
      </c>
      <c r="L669" s="13" t="s">
        <v>95</v>
      </c>
      <c r="M669" s="13" t="s">
        <v>1360</v>
      </c>
    </row>
    <row r="670" spans="1:13" x14ac:dyDescent="0.35">
      <c r="A670" s="13">
        <v>6</v>
      </c>
      <c r="B670" s="13" t="s">
        <v>1140</v>
      </c>
      <c r="C670" s="13">
        <v>4</v>
      </c>
      <c r="D670" s="14">
        <v>45022.156944444447</v>
      </c>
      <c r="E670" s="14">
        <v>45022.288888888892</v>
      </c>
      <c r="F670" s="13" t="s">
        <v>223</v>
      </c>
      <c r="G670" s="13" t="s">
        <v>86</v>
      </c>
      <c r="H670" s="13" t="s">
        <v>74</v>
      </c>
      <c r="I670" s="17">
        <v>47.85</v>
      </c>
      <c r="J670" s="13" t="s">
        <v>94</v>
      </c>
      <c r="K670" s="13">
        <v>540</v>
      </c>
      <c r="L670" s="13" t="s">
        <v>174</v>
      </c>
      <c r="M670" s="13" t="s">
        <v>1637</v>
      </c>
    </row>
    <row r="671" spans="1:13" x14ac:dyDescent="0.35">
      <c r="A671" s="13">
        <v>6</v>
      </c>
      <c r="B671" s="13" t="s">
        <v>917</v>
      </c>
      <c r="C671" s="13">
        <v>2</v>
      </c>
      <c r="D671" s="14">
        <v>45017.149305555555</v>
      </c>
      <c r="E671" s="14">
        <v>45017.256249999999</v>
      </c>
      <c r="F671" s="13" t="s">
        <v>100</v>
      </c>
      <c r="G671" s="13" t="s">
        <v>163</v>
      </c>
      <c r="H671" s="13" t="s">
        <v>74</v>
      </c>
      <c r="I671" s="17">
        <v>12.75</v>
      </c>
      <c r="J671" s="13" t="s">
        <v>75</v>
      </c>
      <c r="K671" s="13">
        <v>92</v>
      </c>
      <c r="L671" s="13" t="s">
        <v>275</v>
      </c>
      <c r="M671" s="13" t="s">
        <v>1337</v>
      </c>
    </row>
    <row r="672" spans="1:13" x14ac:dyDescent="0.35">
      <c r="A672" s="11">
        <v>6</v>
      </c>
      <c r="B672" s="11" t="s">
        <v>1002</v>
      </c>
      <c r="C672" s="11">
        <v>1</v>
      </c>
      <c r="D672" s="12">
        <v>45023.086805555555</v>
      </c>
      <c r="E672" s="12">
        <v>45023.24722222222</v>
      </c>
      <c r="F672" s="11" t="s">
        <v>85</v>
      </c>
      <c r="G672" s="11" t="s">
        <v>86</v>
      </c>
      <c r="H672" s="11" t="s">
        <v>74</v>
      </c>
      <c r="I672" s="16">
        <v>25.32</v>
      </c>
      <c r="J672" s="11" t="s">
        <v>88</v>
      </c>
      <c r="K672" s="11">
        <v>665</v>
      </c>
      <c r="L672" s="11" t="s">
        <v>95</v>
      </c>
      <c r="M672" s="11" t="s">
        <v>1722</v>
      </c>
    </row>
    <row r="673" spans="1:13" x14ac:dyDescent="0.35">
      <c r="A673" s="11">
        <v>6</v>
      </c>
      <c r="B673" s="11" t="s">
        <v>1046</v>
      </c>
      <c r="C673" s="11">
        <v>5</v>
      </c>
      <c r="D673" s="12">
        <v>45022.041666666664</v>
      </c>
      <c r="E673" s="12">
        <v>45022.119444444441</v>
      </c>
      <c r="F673" s="11" t="s">
        <v>85</v>
      </c>
      <c r="G673" s="11" t="s">
        <v>73</v>
      </c>
      <c r="H673" s="11" t="s">
        <v>74</v>
      </c>
      <c r="I673" s="16">
        <v>39.07</v>
      </c>
      <c r="J673" s="11" t="s">
        <v>94</v>
      </c>
      <c r="K673" s="11">
        <v>485</v>
      </c>
      <c r="L673" s="11" t="s">
        <v>95</v>
      </c>
      <c r="M673" s="11" t="s">
        <v>1603</v>
      </c>
    </row>
    <row r="674" spans="1:13" x14ac:dyDescent="0.35">
      <c r="A674" s="13">
        <v>6</v>
      </c>
      <c r="B674" s="13" t="s">
        <v>863</v>
      </c>
      <c r="C674" s="13">
        <v>6</v>
      </c>
      <c r="D674" s="14">
        <v>45017.061111111114</v>
      </c>
      <c r="E674" s="14">
        <v>45017.15902777778</v>
      </c>
      <c r="F674" s="13" t="s">
        <v>223</v>
      </c>
      <c r="G674" s="13" t="s">
        <v>163</v>
      </c>
      <c r="H674" s="13" t="s">
        <v>87</v>
      </c>
      <c r="I674" s="17">
        <v>43.3</v>
      </c>
      <c r="J674" s="13" t="s">
        <v>94</v>
      </c>
      <c r="K674" s="13">
        <v>2</v>
      </c>
      <c r="L674" s="13" t="s">
        <v>110</v>
      </c>
      <c r="M674" s="13" t="s">
        <v>1263</v>
      </c>
    </row>
    <row r="675" spans="1:13" x14ac:dyDescent="0.35">
      <c r="A675" s="11">
        <v>6</v>
      </c>
      <c r="B675" s="11" t="s">
        <v>983</v>
      </c>
      <c r="C675" s="11">
        <v>4</v>
      </c>
      <c r="D675" s="12">
        <v>45018.161111111112</v>
      </c>
      <c r="E675" s="12">
        <v>45018.267361111109</v>
      </c>
      <c r="F675" s="11" t="s">
        <v>170</v>
      </c>
      <c r="G675" s="11" t="s">
        <v>86</v>
      </c>
      <c r="H675" s="11" t="s">
        <v>109</v>
      </c>
      <c r="I675" s="16">
        <v>35.64</v>
      </c>
      <c r="J675" s="11" t="s">
        <v>88</v>
      </c>
      <c r="K675" s="11">
        <v>215</v>
      </c>
      <c r="L675" s="11" t="s">
        <v>174</v>
      </c>
      <c r="M675" s="11" t="s">
        <v>1425</v>
      </c>
    </row>
    <row r="676" spans="1:13" x14ac:dyDescent="0.35">
      <c r="A676" s="11">
        <v>6</v>
      </c>
      <c r="B676" s="11" t="s">
        <v>1211</v>
      </c>
      <c r="C676" s="11">
        <v>4</v>
      </c>
      <c r="D676" s="12">
        <v>45023.010416666664</v>
      </c>
      <c r="E676" s="12">
        <v>45023.119444444441</v>
      </c>
      <c r="F676" s="11" t="s">
        <v>223</v>
      </c>
      <c r="G676" s="11" t="s">
        <v>73</v>
      </c>
      <c r="H676" s="11" t="s">
        <v>74</v>
      </c>
      <c r="I676" s="16">
        <v>35.11</v>
      </c>
      <c r="J676" s="11" t="s">
        <v>75</v>
      </c>
      <c r="K676" s="11">
        <v>713</v>
      </c>
      <c r="L676" s="11" t="s">
        <v>174</v>
      </c>
      <c r="M676" s="11" t="s">
        <v>1752</v>
      </c>
    </row>
    <row r="677" spans="1:13" x14ac:dyDescent="0.35">
      <c r="A677" s="13">
        <v>6</v>
      </c>
      <c r="B677" s="13" t="s">
        <v>962</v>
      </c>
      <c r="C677" s="13">
        <v>6</v>
      </c>
      <c r="D677" s="14">
        <v>45022.010416666664</v>
      </c>
      <c r="E677" s="14">
        <v>45022.136805555558</v>
      </c>
      <c r="F677" s="13" t="s">
        <v>85</v>
      </c>
      <c r="G677" s="13" t="s">
        <v>73</v>
      </c>
      <c r="H677" s="13" t="s">
        <v>109</v>
      </c>
      <c r="I677" s="17">
        <v>31.53</v>
      </c>
      <c r="J677" s="13" t="s">
        <v>94</v>
      </c>
      <c r="K677" s="13">
        <v>560</v>
      </c>
      <c r="L677" s="13" t="s">
        <v>164</v>
      </c>
      <c r="M677" s="13" t="s">
        <v>1653</v>
      </c>
    </row>
    <row r="678" spans="1:13" x14ac:dyDescent="0.35">
      <c r="A678" s="11">
        <v>6</v>
      </c>
      <c r="B678" s="11" t="s">
        <v>1058</v>
      </c>
      <c r="C678" s="11">
        <v>4</v>
      </c>
      <c r="D678" s="12">
        <v>45022.011111111111</v>
      </c>
      <c r="E678" s="12">
        <v>45022.111805555556</v>
      </c>
      <c r="F678" s="11" t="s">
        <v>85</v>
      </c>
      <c r="G678" s="11" t="s">
        <v>73</v>
      </c>
      <c r="H678" s="11" t="s">
        <v>74</v>
      </c>
      <c r="I678" s="16">
        <v>16.440000000000001</v>
      </c>
      <c r="J678" s="11" t="s">
        <v>94</v>
      </c>
      <c r="K678" s="11">
        <v>619</v>
      </c>
      <c r="L678" s="11" t="s">
        <v>187</v>
      </c>
      <c r="M678" s="11" t="s">
        <v>1689</v>
      </c>
    </row>
    <row r="679" spans="1:13" x14ac:dyDescent="0.35">
      <c r="A679" s="11">
        <v>6</v>
      </c>
      <c r="B679" s="11" t="s">
        <v>1219</v>
      </c>
      <c r="C679" s="11">
        <v>1</v>
      </c>
      <c r="D679" s="12">
        <v>45023.027083333334</v>
      </c>
      <c r="E679" s="12">
        <v>45023.129166666666</v>
      </c>
      <c r="F679" s="11" t="s">
        <v>100</v>
      </c>
      <c r="G679" s="11" t="s">
        <v>163</v>
      </c>
      <c r="H679" s="11" t="s">
        <v>109</v>
      </c>
      <c r="I679" s="16">
        <v>24.09</v>
      </c>
      <c r="J679" s="11" t="s">
        <v>94</v>
      </c>
      <c r="K679" s="11">
        <v>737</v>
      </c>
      <c r="L679" s="11" t="s">
        <v>221</v>
      </c>
      <c r="M679" s="11" t="s">
        <v>1608</v>
      </c>
    </row>
    <row r="680" spans="1:13" x14ac:dyDescent="0.35">
      <c r="A680" s="13">
        <v>6</v>
      </c>
      <c r="B680" s="13" t="s">
        <v>942</v>
      </c>
      <c r="C680" s="13">
        <v>2</v>
      </c>
      <c r="D680" s="14">
        <v>45018.158333333333</v>
      </c>
      <c r="E680" s="14">
        <v>45018.214583333334</v>
      </c>
      <c r="F680" s="13" t="s">
        <v>100</v>
      </c>
      <c r="G680" s="13" t="s">
        <v>163</v>
      </c>
      <c r="H680" s="13" t="s">
        <v>109</v>
      </c>
      <c r="I680" s="17">
        <v>32.79</v>
      </c>
      <c r="J680" s="13" t="s">
        <v>88</v>
      </c>
      <c r="K680" s="13">
        <v>138</v>
      </c>
      <c r="L680" s="13" t="s">
        <v>275</v>
      </c>
      <c r="M680" s="13" t="s">
        <v>1371</v>
      </c>
    </row>
    <row r="681" spans="1:13" x14ac:dyDescent="0.35">
      <c r="A681" s="11">
        <v>6</v>
      </c>
      <c r="B681" s="11" t="s">
        <v>1008</v>
      </c>
      <c r="C681" s="11">
        <v>1</v>
      </c>
      <c r="D681" s="12">
        <v>45018.120833333334</v>
      </c>
      <c r="E681" s="12">
        <v>45018.260416666664</v>
      </c>
      <c r="F681" s="11" t="s">
        <v>100</v>
      </c>
      <c r="G681" s="11" t="s">
        <v>163</v>
      </c>
      <c r="H681" s="11" t="s">
        <v>109</v>
      </c>
      <c r="I681" s="16">
        <v>21.48</v>
      </c>
      <c r="J681" s="11" t="s">
        <v>75</v>
      </c>
      <c r="K681" s="11">
        <v>265</v>
      </c>
      <c r="L681" s="11" t="s">
        <v>101</v>
      </c>
      <c r="M681" s="11" t="s">
        <v>1456</v>
      </c>
    </row>
    <row r="682" spans="1:13" x14ac:dyDescent="0.35">
      <c r="A682" s="11">
        <v>6</v>
      </c>
      <c r="B682" s="11" t="s">
        <v>1180</v>
      </c>
      <c r="C682" s="11">
        <v>3</v>
      </c>
      <c r="D682" s="12">
        <v>45022.079861111109</v>
      </c>
      <c r="E682" s="12">
        <v>45022.188888888886</v>
      </c>
      <c r="F682" s="11" t="s">
        <v>72</v>
      </c>
      <c r="G682" s="11" t="s">
        <v>86</v>
      </c>
      <c r="H682" s="11" t="s">
        <v>74</v>
      </c>
      <c r="I682" s="16">
        <v>36.58</v>
      </c>
      <c r="J682" s="11" t="s">
        <v>94</v>
      </c>
      <c r="K682" s="11">
        <v>637</v>
      </c>
      <c r="L682" s="11" t="s">
        <v>187</v>
      </c>
      <c r="M682" s="11" t="s">
        <v>1702</v>
      </c>
    </row>
    <row r="683" spans="1:13" x14ac:dyDescent="0.35">
      <c r="A683" s="11">
        <v>6</v>
      </c>
      <c r="B683" s="11" t="s">
        <v>617</v>
      </c>
      <c r="C683" s="11">
        <v>1</v>
      </c>
      <c r="D683" s="12">
        <v>45020.131944444445</v>
      </c>
      <c r="E683" s="12">
        <v>45020.186805555553</v>
      </c>
      <c r="F683" s="11" t="s">
        <v>72</v>
      </c>
      <c r="G683" s="11" t="s">
        <v>73</v>
      </c>
      <c r="H683" s="11" t="s">
        <v>74</v>
      </c>
      <c r="I683" s="16">
        <v>13.19</v>
      </c>
      <c r="J683" s="11" t="s">
        <v>75</v>
      </c>
      <c r="K683" s="11">
        <v>333</v>
      </c>
      <c r="L683" s="11" t="s">
        <v>221</v>
      </c>
      <c r="M683" s="11" t="s">
        <v>1382</v>
      </c>
    </row>
    <row r="684" spans="1:13" x14ac:dyDescent="0.35">
      <c r="A684" s="11">
        <v>6</v>
      </c>
      <c r="B684" s="11" t="s">
        <v>660</v>
      </c>
      <c r="C684" s="11">
        <v>4</v>
      </c>
      <c r="D684" s="12">
        <v>45017.14166666667</v>
      </c>
      <c r="E684" s="12">
        <v>45017.207638888889</v>
      </c>
      <c r="F684" s="11" t="s">
        <v>223</v>
      </c>
      <c r="G684" s="11" t="s">
        <v>163</v>
      </c>
      <c r="H684" s="11" t="s">
        <v>74</v>
      </c>
      <c r="I684" s="16">
        <v>28.77</v>
      </c>
      <c r="J684" s="11" t="s">
        <v>88</v>
      </c>
      <c r="K684" s="11">
        <v>15</v>
      </c>
      <c r="L684" s="11" t="s">
        <v>174</v>
      </c>
      <c r="M684" s="11" t="s">
        <v>1274</v>
      </c>
    </row>
    <row r="685" spans="1:13" x14ac:dyDescent="0.35">
      <c r="A685" s="11">
        <v>6</v>
      </c>
      <c r="B685" s="11" t="s">
        <v>915</v>
      </c>
      <c r="C685" s="11">
        <v>2</v>
      </c>
      <c r="D685" s="12">
        <v>45023.161805555559</v>
      </c>
      <c r="E685" s="12">
        <v>45023.292361111111</v>
      </c>
      <c r="F685" s="11" t="s">
        <v>100</v>
      </c>
      <c r="G685" s="11" t="s">
        <v>163</v>
      </c>
      <c r="H685" s="11" t="s">
        <v>74</v>
      </c>
      <c r="I685" s="16">
        <v>47.13</v>
      </c>
      <c r="J685" s="11" t="s">
        <v>75</v>
      </c>
      <c r="K685" s="11">
        <v>721</v>
      </c>
      <c r="L685" s="11" t="s">
        <v>221</v>
      </c>
      <c r="M685" s="11" t="s">
        <v>1759</v>
      </c>
    </row>
    <row r="686" spans="1:13" x14ac:dyDescent="0.35">
      <c r="A686" s="11">
        <v>6</v>
      </c>
      <c r="B686" s="11" t="s">
        <v>1034</v>
      </c>
      <c r="C686" s="11">
        <v>4</v>
      </c>
      <c r="D686" s="12">
        <v>45019.069444444445</v>
      </c>
      <c r="E686" s="12">
        <v>45019.113194444442</v>
      </c>
      <c r="F686" s="11" t="s">
        <v>170</v>
      </c>
      <c r="G686" s="11" t="s">
        <v>163</v>
      </c>
      <c r="H686" s="11" t="s">
        <v>87</v>
      </c>
      <c r="I686" s="16">
        <v>39.270000000000003</v>
      </c>
      <c r="J686" s="11" t="s">
        <v>88</v>
      </c>
      <c r="K686" s="11">
        <v>311</v>
      </c>
      <c r="L686" s="11" t="s">
        <v>221</v>
      </c>
      <c r="M686" s="11" t="s">
        <v>1490</v>
      </c>
    </row>
    <row r="687" spans="1:13" x14ac:dyDescent="0.35">
      <c r="A687" s="11">
        <v>6</v>
      </c>
      <c r="B687" s="11" t="s">
        <v>1130</v>
      </c>
      <c r="C687" s="11">
        <v>2</v>
      </c>
      <c r="D687" s="12">
        <v>45022.033333333333</v>
      </c>
      <c r="E687" s="12">
        <v>45022.15902777778</v>
      </c>
      <c r="F687" s="11" t="s">
        <v>85</v>
      </c>
      <c r="G687" s="11" t="s">
        <v>86</v>
      </c>
      <c r="H687" s="11" t="s">
        <v>74</v>
      </c>
      <c r="I687" s="16">
        <v>34.590000000000003</v>
      </c>
      <c r="J687" s="11" t="s">
        <v>75</v>
      </c>
      <c r="K687" s="11">
        <v>519</v>
      </c>
      <c r="L687" s="11" t="s">
        <v>221</v>
      </c>
      <c r="M687" s="11" t="s">
        <v>1623</v>
      </c>
    </row>
    <row r="688" spans="1:13" x14ac:dyDescent="0.35">
      <c r="A688" s="13">
        <v>6</v>
      </c>
      <c r="B688" s="13" t="s">
        <v>1017</v>
      </c>
      <c r="C688" s="13">
        <v>1</v>
      </c>
      <c r="D688" s="14">
        <v>45019.049305555556</v>
      </c>
      <c r="E688" s="14">
        <v>45019.209722222222</v>
      </c>
      <c r="F688" s="13" t="s">
        <v>72</v>
      </c>
      <c r="G688" s="13" t="s">
        <v>86</v>
      </c>
      <c r="H688" s="13" t="s">
        <v>74</v>
      </c>
      <c r="I688" s="17">
        <v>19.05</v>
      </c>
      <c r="J688" s="13" t="s">
        <v>75</v>
      </c>
      <c r="K688" s="13">
        <v>282</v>
      </c>
      <c r="L688" s="13" t="s">
        <v>174</v>
      </c>
      <c r="M688" s="13" t="s">
        <v>1469</v>
      </c>
    </row>
    <row r="689" spans="1:13" x14ac:dyDescent="0.35">
      <c r="A689" s="11">
        <v>6</v>
      </c>
      <c r="B689" s="11" t="s">
        <v>951</v>
      </c>
      <c r="C689" s="11">
        <v>2</v>
      </c>
      <c r="D689" s="12">
        <v>45018.135416666664</v>
      </c>
      <c r="E689" s="12">
        <v>45018.286805555559</v>
      </c>
      <c r="F689" s="11" t="s">
        <v>72</v>
      </c>
      <c r="G689" s="11" t="s">
        <v>73</v>
      </c>
      <c r="H689" s="11" t="s">
        <v>74</v>
      </c>
      <c r="I689" s="16">
        <v>41.51</v>
      </c>
      <c r="J689" s="11" t="s">
        <v>88</v>
      </c>
      <c r="K689" s="11">
        <v>151</v>
      </c>
      <c r="L689" s="11" t="s">
        <v>187</v>
      </c>
      <c r="M689" s="11" t="s">
        <v>1380</v>
      </c>
    </row>
    <row r="690" spans="1:13" x14ac:dyDescent="0.35">
      <c r="A690" s="13">
        <v>6</v>
      </c>
      <c r="B690" s="13" t="s">
        <v>612</v>
      </c>
      <c r="C690" s="13">
        <v>1</v>
      </c>
      <c r="D690" s="14">
        <v>45017.089583333334</v>
      </c>
      <c r="E690" s="14">
        <v>45017.240277777775</v>
      </c>
      <c r="F690" s="13" t="s">
        <v>223</v>
      </c>
      <c r="G690" s="13" t="s">
        <v>86</v>
      </c>
      <c r="H690" s="13" t="s">
        <v>74</v>
      </c>
      <c r="I690" s="17">
        <v>19.54</v>
      </c>
      <c r="J690" s="13" t="s">
        <v>94</v>
      </c>
      <c r="K690" s="13">
        <v>60</v>
      </c>
      <c r="L690" s="13" t="s">
        <v>95</v>
      </c>
      <c r="M690" s="13" t="s">
        <v>1311</v>
      </c>
    </row>
    <row r="691" spans="1:13" x14ac:dyDescent="0.35">
      <c r="A691" s="13">
        <v>6</v>
      </c>
      <c r="B691" s="13" t="s">
        <v>1029</v>
      </c>
      <c r="C691" s="13">
        <v>4</v>
      </c>
      <c r="D691" s="14">
        <v>45019.14166666667</v>
      </c>
      <c r="E691" s="14">
        <v>45019.194444444445</v>
      </c>
      <c r="F691" s="13" t="s">
        <v>223</v>
      </c>
      <c r="G691" s="13" t="s">
        <v>86</v>
      </c>
      <c r="H691" s="13" t="s">
        <v>74</v>
      </c>
      <c r="I691" s="17">
        <v>22.05</v>
      </c>
      <c r="J691" s="13" t="s">
        <v>94</v>
      </c>
      <c r="K691" s="13">
        <v>304</v>
      </c>
      <c r="L691" s="13" t="s">
        <v>110</v>
      </c>
      <c r="M691" s="13" t="s">
        <v>1485</v>
      </c>
    </row>
    <row r="692" spans="1:13" x14ac:dyDescent="0.35">
      <c r="A692" s="13">
        <v>7</v>
      </c>
      <c r="B692" s="13" t="s">
        <v>822</v>
      </c>
      <c r="C692" s="13">
        <v>5</v>
      </c>
      <c r="D692" s="14">
        <v>45022.088194444441</v>
      </c>
      <c r="E692" s="14">
        <v>45022.229861111111</v>
      </c>
      <c r="F692" s="13" t="s">
        <v>170</v>
      </c>
      <c r="G692" s="13" t="s">
        <v>73</v>
      </c>
      <c r="H692" s="13" t="s">
        <v>74</v>
      </c>
      <c r="I692" s="17">
        <v>11.47</v>
      </c>
      <c r="J692" s="13" t="s">
        <v>94</v>
      </c>
      <c r="K692" s="13">
        <v>622</v>
      </c>
      <c r="L692" s="13" t="s">
        <v>164</v>
      </c>
      <c r="M692" s="13" t="s">
        <v>1690</v>
      </c>
    </row>
    <row r="693" spans="1:13" x14ac:dyDescent="0.35">
      <c r="A693" s="13">
        <v>7</v>
      </c>
      <c r="B693" s="13" t="s">
        <v>1013</v>
      </c>
      <c r="C693" s="13">
        <v>1</v>
      </c>
      <c r="D693" s="14">
        <v>45019.023611111108</v>
      </c>
      <c r="E693" s="14">
        <v>45019.183333333334</v>
      </c>
      <c r="F693" s="13" t="s">
        <v>72</v>
      </c>
      <c r="G693" s="13" t="s">
        <v>86</v>
      </c>
      <c r="H693" s="13" t="s">
        <v>74</v>
      </c>
      <c r="I693" s="17">
        <v>42.73</v>
      </c>
      <c r="J693" s="13" t="s">
        <v>94</v>
      </c>
      <c r="K693" s="13">
        <v>272</v>
      </c>
      <c r="L693" s="13" t="s">
        <v>181</v>
      </c>
      <c r="M693" s="13" t="s">
        <v>1461</v>
      </c>
    </row>
    <row r="694" spans="1:13" x14ac:dyDescent="0.35">
      <c r="A694" s="11">
        <v>7</v>
      </c>
      <c r="B694" s="11" t="s">
        <v>1089</v>
      </c>
      <c r="C694" s="11">
        <v>4</v>
      </c>
      <c r="D694" s="12">
        <v>45022.004861111112</v>
      </c>
      <c r="E694" s="12">
        <v>45022.109027777777</v>
      </c>
      <c r="F694" s="11" t="s">
        <v>72</v>
      </c>
      <c r="G694" s="11" t="s">
        <v>163</v>
      </c>
      <c r="H694" s="11" t="s">
        <v>74</v>
      </c>
      <c r="I694" s="16">
        <v>34.68</v>
      </c>
      <c r="J694" s="11" t="s">
        <v>88</v>
      </c>
      <c r="K694" s="11">
        <v>491</v>
      </c>
      <c r="L694" s="11" t="s">
        <v>181</v>
      </c>
      <c r="M694" s="11" t="s">
        <v>1608</v>
      </c>
    </row>
    <row r="695" spans="1:13" x14ac:dyDescent="0.35">
      <c r="A695" s="13">
        <v>7</v>
      </c>
      <c r="B695" s="13" t="s">
        <v>1136</v>
      </c>
      <c r="C695" s="13">
        <v>5</v>
      </c>
      <c r="D695" s="14">
        <v>45022.092361111114</v>
      </c>
      <c r="E695" s="14">
        <v>45022.254861111112</v>
      </c>
      <c r="F695" s="13" t="s">
        <v>85</v>
      </c>
      <c r="G695" s="13" t="s">
        <v>86</v>
      </c>
      <c r="H695" s="13" t="s">
        <v>74</v>
      </c>
      <c r="I695" s="17">
        <v>30.19</v>
      </c>
      <c r="J695" s="13" t="s">
        <v>88</v>
      </c>
      <c r="K695" s="13">
        <v>530</v>
      </c>
      <c r="L695" s="13" t="s">
        <v>221</v>
      </c>
      <c r="M695" s="13" t="s">
        <v>1629</v>
      </c>
    </row>
    <row r="696" spans="1:13" x14ac:dyDescent="0.35">
      <c r="A696" s="13">
        <v>7</v>
      </c>
      <c r="B696" s="13" t="s">
        <v>921</v>
      </c>
      <c r="C696" s="13">
        <v>3</v>
      </c>
      <c r="D696" s="14">
        <v>45017.042361111111</v>
      </c>
      <c r="E696" s="14">
        <v>45017.140277777777</v>
      </c>
      <c r="F696" s="13" t="s">
        <v>85</v>
      </c>
      <c r="G696" s="13" t="s">
        <v>86</v>
      </c>
      <c r="H696" s="13" t="s">
        <v>74</v>
      </c>
      <c r="I696" s="17">
        <v>17.149999999999999</v>
      </c>
      <c r="J696" s="13" t="s">
        <v>88</v>
      </c>
      <c r="K696" s="13">
        <v>98</v>
      </c>
      <c r="L696" s="13" t="s">
        <v>95</v>
      </c>
      <c r="M696" s="13" t="s">
        <v>1342</v>
      </c>
    </row>
    <row r="697" spans="1:13" x14ac:dyDescent="0.35">
      <c r="A697" s="13">
        <v>7</v>
      </c>
      <c r="B697" s="13" t="s">
        <v>921</v>
      </c>
      <c r="C697" s="13">
        <v>5</v>
      </c>
      <c r="D697" s="14">
        <v>45022.000694444447</v>
      </c>
      <c r="E697" s="14">
        <v>45022.144444444442</v>
      </c>
      <c r="F697" s="13" t="s">
        <v>223</v>
      </c>
      <c r="G697" s="13" t="s">
        <v>86</v>
      </c>
      <c r="H697" s="13" t="s">
        <v>87</v>
      </c>
      <c r="I697" s="17">
        <v>32.78</v>
      </c>
      <c r="J697" s="13" t="s">
        <v>88</v>
      </c>
      <c r="K697" s="13">
        <v>478</v>
      </c>
      <c r="L697" s="13" t="s">
        <v>95</v>
      </c>
      <c r="M697" s="13" t="s">
        <v>1600</v>
      </c>
    </row>
    <row r="698" spans="1:13" x14ac:dyDescent="0.35">
      <c r="A698" s="13">
        <v>7</v>
      </c>
      <c r="B698" s="13" t="s">
        <v>1129</v>
      </c>
      <c r="C698" s="13">
        <v>2</v>
      </c>
      <c r="D698" s="14">
        <v>45022.163194444445</v>
      </c>
      <c r="E698" s="14">
        <v>45022.207638888889</v>
      </c>
      <c r="F698" s="13" t="s">
        <v>72</v>
      </c>
      <c r="G698" s="13" t="s">
        <v>86</v>
      </c>
      <c r="H698" s="13" t="s">
        <v>74</v>
      </c>
      <c r="I698" s="17">
        <v>20.85</v>
      </c>
      <c r="J698" s="13" t="s">
        <v>94</v>
      </c>
      <c r="K698" s="13">
        <v>516</v>
      </c>
      <c r="L698" s="13" t="s">
        <v>221</v>
      </c>
      <c r="M698" s="13" t="s">
        <v>1621</v>
      </c>
    </row>
    <row r="699" spans="1:13" x14ac:dyDescent="0.35">
      <c r="A699" s="11">
        <v>7</v>
      </c>
      <c r="B699" s="11" t="s">
        <v>225</v>
      </c>
      <c r="C699" s="11">
        <v>5</v>
      </c>
      <c r="D699" s="12">
        <v>45022.161111111112</v>
      </c>
      <c r="E699" s="12">
        <v>45022.318749999999</v>
      </c>
      <c r="F699" s="11" t="s">
        <v>100</v>
      </c>
      <c r="G699" s="11" t="s">
        <v>86</v>
      </c>
      <c r="H699" s="11" t="s">
        <v>87</v>
      </c>
      <c r="I699" s="16">
        <v>35.880000000000003</v>
      </c>
      <c r="J699" s="11" t="s">
        <v>88</v>
      </c>
      <c r="K699" s="11">
        <v>557</v>
      </c>
      <c r="L699" s="11" t="s">
        <v>187</v>
      </c>
      <c r="M699" s="11" t="s">
        <v>1651</v>
      </c>
    </row>
    <row r="700" spans="1:13" x14ac:dyDescent="0.35">
      <c r="A700" s="11">
        <v>7</v>
      </c>
      <c r="B700" s="11" t="s">
        <v>1086</v>
      </c>
      <c r="C700" s="11">
        <v>2</v>
      </c>
      <c r="D700" s="12">
        <v>45021.142361111109</v>
      </c>
      <c r="E700" s="12">
        <v>45021.189583333333</v>
      </c>
      <c r="F700" s="11" t="s">
        <v>100</v>
      </c>
      <c r="G700" s="11" t="s">
        <v>73</v>
      </c>
      <c r="H700" s="11" t="s">
        <v>74</v>
      </c>
      <c r="I700" s="16">
        <v>35.08</v>
      </c>
      <c r="J700" s="11" t="s">
        <v>75</v>
      </c>
      <c r="K700" s="11">
        <v>417</v>
      </c>
      <c r="L700" s="11" t="s">
        <v>275</v>
      </c>
      <c r="M700" s="11" t="s">
        <v>1557</v>
      </c>
    </row>
    <row r="701" spans="1:13" x14ac:dyDescent="0.35">
      <c r="A701" s="11">
        <v>7</v>
      </c>
      <c r="B701" s="11" t="s">
        <v>1010</v>
      </c>
      <c r="C701" s="11">
        <v>5</v>
      </c>
      <c r="D701" s="12">
        <v>45019.088194444441</v>
      </c>
      <c r="E701" s="12">
        <v>45019.158333333333</v>
      </c>
      <c r="F701" s="11" t="s">
        <v>100</v>
      </c>
      <c r="G701" s="11" t="s">
        <v>73</v>
      </c>
      <c r="H701" s="11" t="s">
        <v>74</v>
      </c>
      <c r="I701" s="16">
        <v>44.66</v>
      </c>
      <c r="J701" s="11" t="s">
        <v>88</v>
      </c>
      <c r="K701" s="11">
        <v>267</v>
      </c>
      <c r="L701" s="11" t="s">
        <v>181</v>
      </c>
      <c r="M701" s="11" t="s">
        <v>1458</v>
      </c>
    </row>
    <row r="702" spans="1:13" x14ac:dyDescent="0.35">
      <c r="A702" s="11">
        <v>7</v>
      </c>
      <c r="B702" s="11" t="s">
        <v>1156</v>
      </c>
      <c r="C702" s="11">
        <v>3</v>
      </c>
      <c r="D702" s="12">
        <v>45022.133333333331</v>
      </c>
      <c r="E702" s="12">
        <v>45022.29791666667</v>
      </c>
      <c r="F702" s="11" t="s">
        <v>170</v>
      </c>
      <c r="G702" s="11" t="s">
        <v>86</v>
      </c>
      <c r="H702" s="11" t="s">
        <v>74</v>
      </c>
      <c r="I702" s="16">
        <v>47.08</v>
      </c>
      <c r="J702" s="11" t="s">
        <v>88</v>
      </c>
      <c r="K702" s="11">
        <v>573</v>
      </c>
      <c r="L702" s="11" t="s">
        <v>101</v>
      </c>
      <c r="M702" s="11" t="s">
        <v>1661</v>
      </c>
    </row>
    <row r="703" spans="1:13" x14ac:dyDescent="0.35">
      <c r="A703" s="13">
        <v>7</v>
      </c>
      <c r="B703" s="13" t="s">
        <v>992</v>
      </c>
      <c r="C703" s="13">
        <v>6</v>
      </c>
      <c r="D703" s="14">
        <v>45023.019444444442</v>
      </c>
      <c r="E703" s="14">
        <v>45023.15625</v>
      </c>
      <c r="F703" s="13" t="s">
        <v>170</v>
      </c>
      <c r="G703" s="13" t="s">
        <v>86</v>
      </c>
      <c r="H703" s="13" t="s">
        <v>74</v>
      </c>
      <c r="I703" s="17">
        <v>41.6</v>
      </c>
      <c r="J703" s="13" t="s">
        <v>88</v>
      </c>
      <c r="K703" s="13">
        <v>676</v>
      </c>
      <c r="L703" s="13" t="s">
        <v>187</v>
      </c>
      <c r="M703" s="13" t="s">
        <v>1731</v>
      </c>
    </row>
    <row r="704" spans="1:13" x14ac:dyDescent="0.35">
      <c r="A704" s="11">
        <v>7</v>
      </c>
      <c r="B704" s="11" t="s">
        <v>1173</v>
      </c>
      <c r="C704" s="11">
        <v>1</v>
      </c>
      <c r="D704" s="12">
        <v>45022.031944444447</v>
      </c>
      <c r="E704" s="12">
        <v>45022.078472222223</v>
      </c>
      <c r="F704" s="11" t="s">
        <v>85</v>
      </c>
      <c r="G704" s="11" t="s">
        <v>73</v>
      </c>
      <c r="H704" s="11" t="s">
        <v>74</v>
      </c>
      <c r="I704" s="16">
        <v>18.420000000000002</v>
      </c>
      <c r="J704" s="11" t="s">
        <v>88</v>
      </c>
      <c r="K704" s="11">
        <v>615</v>
      </c>
      <c r="L704" s="11" t="s">
        <v>187</v>
      </c>
      <c r="M704" s="11" t="s">
        <v>1687</v>
      </c>
    </row>
    <row r="705" spans="1:13" x14ac:dyDescent="0.35">
      <c r="A705" s="13">
        <v>7</v>
      </c>
      <c r="B705" s="13" t="s">
        <v>1093</v>
      </c>
      <c r="C705" s="13">
        <v>5</v>
      </c>
      <c r="D705" s="14">
        <v>45021.137499999997</v>
      </c>
      <c r="E705" s="14">
        <v>45021.252083333333</v>
      </c>
      <c r="F705" s="13" t="s">
        <v>72</v>
      </c>
      <c r="G705" s="13" t="s">
        <v>163</v>
      </c>
      <c r="H705" s="13" t="s">
        <v>74</v>
      </c>
      <c r="I705" s="17">
        <v>15.6</v>
      </c>
      <c r="J705" s="13" t="s">
        <v>94</v>
      </c>
      <c r="K705" s="13">
        <v>428</v>
      </c>
      <c r="L705" s="13" t="s">
        <v>187</v>
      </c>
      <c r="M705" s="13" t="s">
        <v>1567</v>
      </c>
    </row>
    <row r="706" spans="1:13" x14ac:dyDescent="0.35">
      <c r="A706" s="13">
        <v>7</v>
      </c>
      <c r="B706" s="13" t="s">
        <v>1014</v>
      </c>
      <c r="C706" s="13">
        <v>1</v>
      </c>
      <c r="D706" s="14">
        <v>45019.135416666664</v>
      </c>
      <c r="E706" s="14">
        <v>45019.244444444441</v>
      </c>
      <c r="F706" s="13" t="s">
        <v>223</v>
      </c>
      <c r="G706" s="13" t="s">
        <v>86</v>
      </c>
      <c r="H706" s="13" t="s">
        <v>109</v>
      </c>
      <c r="I706" s="17">
        <v>19.93</v>
      </c>
      <c r="J706" s="13" t="s">
        <v>88</v>
      </c>
      <c r="K706" s="13">
        <v>274</v>
      </c>
      <c r="L706" s="13" t="s">
        <v>89</v>
      </c>
      <c r="M706" s="13" t="s">
        <v>1463</v>
      </c>
    </row>
    <row r="707" spans="1:13" x14ac:dyDescent="0.35">
      <c r="A707" s="13">
        <v>7</v>
      </c>
      <c r="B707" s="13" t="s">
        <v>932</v>
      </c>
      <c r="C707" s="13">
        <v>6</v>
      </c>
      <c r="D707" s="14">
        <v>45017.03402777778</v>
      </c>
      <c r="E707" s="14">
        <v>45017.145833333336</v>
      </c>
      <c r="F707" s="13" t="s">
        <v>223</v>
      </c>
      <c r="G707" s="13" t="s">
        <v>86</v>
      </c>
      <c r="H707" s="13" t="s">
        <v>74</v>
      </c>
      <c r="I707" s="17">
        <v>38.81</v>
      </c>
      <c r="J707" s="13" t="s">
        <v>88</v>
      </c>
      <c r="K707" s="13">
        <v>114</v>
      </c>
      <c r="L707" s="13" t="s">
        <v>101</v>
      </c>
      <c r="M707" s="13" t="s">
        <v>1355</v>
      </c>
    </row>
    <row r="708" spans="1:13" x14ac:dyDescent="0.35">
      <c r="A708" s="11">
        <v>7</v>
      </c>
      <c r="B708" s="11" t="s">
        <v>1124</v>
      </c>
      <c r="C708" s="11">
        <v>1</v>
      </c>
      <c r="D708" s="12">
        <v>45022.155555555553</v>
      </c>
      <c r="E708" s="12">
        <v>45022.271527777775</v>
      </c>
      <c r="F708" s="11" t="s">
        <v>223</v>
      </c>
      <c r="G708" s="11" t="s">
        <v>73</v>
      </c>
      <c r="H708" s="11" t="s">
        <v>74</v>
      </c>
      <c r="I708" s="16">
        <v>28.38</v>
      </c>
      <c r="J708" s="11" t="s">
        <v>88</v>
      </c>
      <c r="K708" s="11">
        <v>501</v>
      </c>
      <c r="L708" s="11" t="s">
        <v>275</v>
      </c>
      <c r="M708" s="11" t="s">
        <v>1615</v>
      </c>
    </row>
    <row r="709" spans="1:13" x14ac:dyDescent="0.35">
      <c r="A709" s="13">
        <v>7</v>
      </c>
      <c r="B709" s="13" t="s">
        <v>989</v>
      </c>
      <c r="C709" s="13">
        <v>6</v>
      </c>
      <c r="D709" s="14">
        <v>45018.040277777778</v>
      </c>
      <c r="E709" s="14">
        <v>45018.17291666667</v>
      </c>
      <c r="F709" s="13" t="s">
        <v>223</v>
      </c>
      <c r="G709" s="13" t="s">
        <v>73</v>
      </c>
      <c r="H709" s="13" t="s">
        <v>74</v>
      </c>
      <c r="I709" s="17">
        <v>39.479999999999997</v>
      </c>
      <c r="J709" s="13" t="s">
        <v>94</v>
      </c>
      <c r="K709" s="13">
        <v>226</v>
      </c>
      <c r="L709" s="13" t="s">
        <v>275</v>
      </c>
      <c r="M709" s="13" t="s">
        <v>1431</v>
      </c>
    </row>
    <row r="710" spans="1:13" x14ac:dyDescent="0.35">
      <c r="A710" s="11">
        <v>7</v>
      </c>
      <c r="B710" s="11" t="s">
        <v>660</v>
      </c>
      <c r="C710" s="11">
        <v>5</v>
      </c>
      <c r="D710" s="12">
        <v>45018.029861111114</v>
      </c>
      <c r="E710" s="12">
        <v>45018.179166666669</v>
      </c>
      <c r="F710" s="11" t="s">
        <v>72</v>
      </c>
      <c r="G710" s="11" t="s">
        <v>86</v>
      </c>
      <c r="H710" s="11" t="s">
        <v>74</v>
      </c>
      <c r="I710" s="16">
        <v>42.41</v>
      </c>
      <c r="J710" s="11" t="s">
        <v>88</v>
      </c>
      <c r="K710" s="11">
        <v>131</v>
      </c>
      <c r="L710" s="11" t="s">
        <v>187</v>
      </c>
      <c r="M710" s="11" t="s">
        <v>1366</v>
      </c>
    </row>
    <row r="711" spans="1:13" x14ac:dyDescent="0.35">
      <c r="A711" s="11">
        <v>7</v>
      </c>
      <c r="B711" s="11" t="s">
        <v>1059</v>
      </c>
      <c r="C711" s="11">
        <v>5</v>
      </c>
      <c r="D711" s="12">
        <v>45020.156944444447</v>
      </c>
      <c r="E711" s="12">
        <v>45020.316666666666</v>
      </c>
      <c r="F711" s="11" t="s">
        <v>85</v>
      </c>
      <c r="G711" s="11" t="s">
        <v>73</v>
      </c>
      <c r="H711" s="11" t="s">
        <v>74</v>
      </c>
      <c r="I711" s="16">
        <v>27.37</v>
      </c>
      <c r="J711" s="11" t="s">
        <v>94</v>
      </c>
      <c r="K711" s="11">
        <v>353</v>
      </c>
      <c r="L711" s="11" t="s">
        <v>89</v>
      </c>
      <c r="M711" s="11" t="s">
        <v>1519</v>
      </c>
    </row>
    <row r="712" spans="1:13" x14ac:dyDescent="0.35">
      <c r="A712" s="11">
        <v>7</v>
      </c>
      <c r="B712" s="11" t="s">
        <v>885</v>
      </c>
      <c r="C712" s="11">
        <v>4</v>
      </c>
      <c r="D712" s="12">
        <v>45017.093055555553</v>
      </c>
      <c r="E712" s="12">
        <v>45017.180555555555</v>
      </c>
      <c r="F712" s="11" t="s">
        <v>100</v>
      </c>
      <c r="G712" s="11" t="s">
        <v>86</v>
      </c>
      <c r="H712" s="11" t="s">
        <v>74</v>
      </c>
      <c r="I712" s="16">
        <v>15.24</v>
      </c>
      <c r="J712" s="11" t="s">
        <v>88</v>
      </c>
      <c r="K712" s="11">
        <v>41</v>
      </c>
      <c r="L712" s="11" t="s">
        <v>76</v>
      </c>
      <c r="M712" s="11" t="s">
        <v>1294</v>
      </c>
    </row>
    <row r="713" spans="1:13" x14ac:dyDescent="0.35">
      <c r="A713" s="13">
        <v>7</v>
      </c>
      <c r="B713" s="13" t="s">
        <v>891</v>
      </c>
      <c r="C713" s="13">
        <v>4</v>
      </c>
      <c r="D713" s="14">
        <v>45017.000694444447</v>
      </c>
      <c r="E713" s="14">
        <v>45017.049305555556</v>
      </c>
      <c r="F713" s="13" t="s">
        <v>170</v>
      </c>
      <c r="G713" s="13" t="s">
        <v>86</v>
      </c>
      <c r="H713" s="13" t="s">
        <v>74</v>
      </c>
      <c r="I713" s="17">
        <v>46.88</v>
      </c>
      <c r="J713" s="13" t="s">
        <v>75</v>
      </c>
      <c r="K713" s="13">
        <v>52</v>
      </c>
      <c r="L713" s="13" t="s">
        <v>221</v>
      </c>
      <c r="M713" s="13" t="s">
        <v>1304</v>
      </c>
    </row>
    <row r="714" spans="1:13" x14ac:dyDescent="0.35">
      <c r="A714" s="11">
        <v>7</v>
      </c>
      <c r="B714" s="11" t="s">
        <v>953</v>
      </c>
      <c r="C714" s="11">
        <v>2</v>
      </c>
      <c r="D714" s="12">
        <v>45018.078472222223</v>
      </c>
      <c r="E714" s="12">
        <v>45018.197222222225</v>
      </c>
      <c r="F714" s="11" t="s">
        <v>85</v>
      </c>
      <c r="G714" s="11" t="s">
        <v>86</v>
      </c>
      <c r="H714" s="11" t="s">
        <v>74</v>
      </c>
      <c r="I714" s="16">
        <v>25.72</v>
      </c>
      <c r="J714" s="11" t="s">
        <v>94</v>
      </c>
      <c r="K714" s="11">
        <v>155</v>
      </c>
      <c r="L714" s="11" t="s">
        <v>275</v>
      </c>
      <c r="M714" s="11" t="s">
        <v>1383</v>
      </c>
    </row>
    <row r="715" spans="1:13" x14ac:dyDescent="0.35">
      <c r="A715" s="11">
        <v>7</v>
      </c>
      <c r="B715" s="11" t="s">
        <v>1078</v>
      </c>
      <c r="C715" s="11">
        <v>6</v>
      </c>
      <c r="D715" s="12">
        <v>45021.116666666669</v>
      </c>
      <c r="E715" s="12">
        <v>45021.236111111109</v>
      </c>
      <c r="F715" s="11" t="s">
        <v>85</v>
      </c>
      <c r="G715" s="11" t="s">
        <v>86</v>
      </c>
      <c r="H715" s="11" t="s">
        <v>74</v>
      </c>
      <c r="I715" s="16">
        <v>27.32</v>
      </c>
      <c r="J715" s="11" t="s">
        <v>75</v>
      </c>
      <c r="K715" s="11">
        <v>399</v>
      </c>
      <c r="L715" s="11" t="s">
        <v>181</v>
      </c>
      <c r="M715" s="11" t="s">
        <v>1545</v>
      </c>
    </row>
    <row r="716" spans="1:13" x14ac:dyDescent="0.35">
      <c r="A716" s="11">
        <v>8</v>
      </c>
      <c r="B716" s="11" t="s">
        <v>1118</v>
      </c>
      <c r="C716" s="11">
        <v>6</v>
      </c>
      <c r="D716" s="12">
        <v>45022.068749999999</v>
      </c>
      <c r="E716" s="12">
        <v>45022.123611111114</v>
      </c>
      <c r="F716" s="11" t="s">
        <v>72</v>
      </c>
      <c r="G716" s="11" t="s">
        <v>163</v>
      </c>
      <c r="H716" s="11" t="s">
        <v>74</v>
      </c>
      <c r="I716" s="16">
        <v>33.85</v>
      </c>
      <c r="J716" s="11" t="s">
        <v>94</v>
      </c>
      <c r="K716" s="11">
        <v>477</v>
      </c>
      <c r="L716" s="11" t="s">
        <v>110</v>
      </c>
      <c r="M716" s="11" t="s">
        <v>1599</v>
      </c>
    </row>
    <row r="717" spans="1:13" x14ac:dyDescent="0.35">
      <c r="A717" s="11">
        <v>8</v>
      </c>
      <c r="B717" s="11" t="s">
        <v>687</v>
      </c>
      <c r="C717" s="11">
        <v>4</v>
      </c>
      <c r="D717" s="12">
        <v>45023.079861111109</v>
      </c>
      <c r="E717" s="12">
        <v>45023.152777777781</v>
      </c>
      <c r="F717" s="11" t="s">
        <v>100</v>
      </c>
      <c r="G717" s="11" t="s">
        <v>86</v>
      </c>
      <c r="H717" s="11" t="s">
        <v>87</v>
      </c>
      <c r="I717" s="16">
        <v>26.15</v>
      </c>
      <c r="J717" s="11" t="s">
        <v>88</v>
      </c>
      <c r="K717" s="11">
        <v>709</v>
      </c>
      <c r="L717" s="11" t="s">
        <v>187</v>
      </c>
      <c r="M717" s="11" t="s">
        <v>1750</v>
      </c>
    </row>
    <row r="718" spans="1:13" x14ac:dyDescent="0.35">
      <c r="A718" s="11">
        <v>8</v>
      </c>
      <c r="B718" s="11" t="s">
        <v>1005</v>
      </c>
      <c r="C718" s="11">
        <v>1</v>
      </c>
      <c r="D718" s="12">
        <v>45018.047222222223</v>
      </c>
      <c r="E718" s="12">
        <v>45018.121527777781</v>
      </c>
      <c r="F718" s="11" t="s">
        <v>72</v>
      </c>
      <c r="G718" s="11" t="s">
        <v>86</v>
      </c>
      <c r="H718" s="11" t="s">
        <v>74</v>
      </c>
      <c r="I718" s="16">
        <v>32.42</v>
      </c>
      <c r="J718" s="11" t="s">
        <v>88</v>
      </c>
      <c r="K718" s="11">
        <v>261</v>
      </c>
      <c r="L718" s="11" t="s">
        <v>101</v>
      </c>
      <c r="M718" s="11" t="s">
        <v>1416</v>
      </c>
    </row>
    <row r="719" spans="1:13" x14ac:dyDescent="0.35">
      <c r="A719" s="11">
        <v>8</v>
      </c>
      <c r="B719" s="11" t="s">
        <v>1027</v>
      </c>
      <c r="C719" s="11">
        <v>6</v>
      </c>
      <c r="D719" s="12">
        <v>45019.093055555553</v>
      </c>
      <c r="E719" s="12">
        <v>45019.172222222223</v>
      </c>
      <c r="F719" s="11" t="s">
        <v>85</v>
      </c>
      <c r="G719" s="11" t="s">
        <v>86</v>
      </c>
      <c r="H719" s="11" t="s">
        <v>74</v>
      </c>
      <c r="I719" s="16">
        <v>16.52</v>
      </c>
      <c r="J719" s="11" t="s">
        <v>94</v>
      </c>
      <c r="K719" s="11">
        <v>301</v>
      </c>
      <c r="L719" s="11" t="s">
        <v>174</v>
      </c>
      <c r="M719" s="11" t="s">
        <v>1483</v>
      </c>
    </row>
    <row r="720" spans="1:13" x14ac:dyDescent="0.35">
      <c r="A720" s="11">
        <v>8</v>
      </c>
      <c r="B720" s="11" t="s">
        <v>645</v>
      </c>
      <c r="C720" s="11">
        <v>5</v>
      </c>
      <c r="D720" s="12">
        <v>45023.163888888892</v>
      </c>
      <c r="E720" s="12">
        <v>45023.252083333333</v>
      </c>
      <c r="F720" s="11" t="s">
        <v>223</v>
      </c>
      <c r="G720" s="11" t="s">
        <v>86</v>
      </c>
      <c r="H720" s="11" t="s">
        <v>74</v>
      </c>
      <c r="I720" s="16">
        <v>23.67</v>
      </c>
      <c r="J720" s="11" t="s">
        <v>75</v>
      </c>
      <c r="K720" s="11">
        <v>717</v>
      </c>
      <c r="L720" s="11" t="s">
        <v>95</v>
      </c>
      <c r="M720" s="11" t="s">
        <v>1756</v>
      </c>
    </row>
    <row r="721" spans="1:13" x14ac:dyDescent="0.35">
      <c r="A721" s="11">
        <v>8</v>
      </c>
      <c r="B721" s="11" t="s">
        <v>1100</v>
      </c>
      <c r="C721" s="11">
        <v>2</v>
      </c>
      <c r="D721" s="12">
        <v>45021.161805555559</v>
      </c>
      <c r="E721" s="12">
        <v>45021.308333333334</v>
      </c>
      <c r="F721" s="11" t="s">
        <v>72</v>
      </c>
      <c r="G721" s="11" t="s">
        <v>73</v>
      </c>
      <c r="H721" s="11" t="s">
        <v>74</v>
      </c>
      <c r="I721" s="16">
        <v>28.68</v>
      </c>
      <c r="J721" s="11" t="s">
        <v>75</v>
      </c>
      <c r="K721" s="11">
        <v>447</v>
      </c>
      <c r="L721" s="11" t="s">
        <v>181</v>
      </c>
      <c r="M721" s="11" t="s">
        <v>1577</v>
      </c>
    </row>
    <row r="722" spans="1:13" x14ac:dyDescent="0.35">
      <c r="A722" s="11">
        <v>8</v>
      </c>
      <c r="B722" s="11" t="s">
        <v>1181</v>
      </c>
      <c r="C722" s="11">
        <v>4</v>
      </c>
      <c r="D722" s="12">
        <v>45022.095138888886</v>
      </c>
      <c r="E722" s="12">
        <v>45022.22152777778</v>
      </c>
      <c r="F722" s="11" t="s">
        <v>100</v>
      </c>
      <c r="G722" s="11" t="s">
        <v>73</v>
      </c>
      <c r="H722" s="11" t="s">
        <v>74</v>
      </c>
      <c r="I722" s="16">
        <v>18.97</v>
      </c>
      <c r="J722" s="11" t="s">
        <v>94</v>
      </c>
      <c r="K722" s="11">
        <v>639</v>
      </c>
      <c r="L722" s="11" t="s">
        <v>181</v>
      </c>
      <c r="M722" s="11" t="s">
        <v>1703</v>
      </c>
    </row>
    <row r="723" spans="1:13" x14ac:dyDescent="0.35">
      <c r="A723" s="13">
        <v>8</v>
      </c>
      <c r="B723" s="13" t="s">
        <v>1161</v>
      </c>
      <c r="C723" s="13">
        <v>3</v>
      </c>
      <c r="D723" s="14">
        <v>45023.020138888889</v>
      </c>
      <c r="E723" s="14">
        <v>45023.106249999997</v>
      </c>
      <c r="F723" s="13" t="s">
        <v>170</v>
      </c>
      <c r="G723" s="13" t="s">
        <v>86</v>
      </c>
      <c r="H723" s="13" t="s">
        <v>74</v>
      </c>
      <c r="I723" s="17">
        <v>15.02</v>
      </c>
      <c r="J723" s="13" t="s">
        <v>88</v>
      </c>
      <c r="K723" s="13">
        <v>730</v>
      </c>
      <c r="L723" s="13" t="s">
        <v>181</v>
      </c>
      <c r="M723" s="13" t="s">
        <v>1569</v>
      </c>
    </row>
    <row r="724" spans="1:13" x14ac:dyDescent="0.35">
      <c r="A724" s="13">
        <v>8</v>
      </c>
      <c r="B724" s="13" t="s">
        <v>1206</v>
      </c>
      <c r="C724" s="13">
        <v>2</v>
      </c>
      <c r="D724" s="14">
        <v>45023.015972222223</v>
      </c>
      <c r="E724" s="14">
        <v>45023.118055555555</v>
      </c>
      <c r="F724" s="13" t="s">
        <v>100</v>
      </c>
      <c r="G724" s="13" t="s">
        <v>86</v>
      </c>
      <c r="H724" s="13" t="s">
        <v>74</v>
      </c>
      <c r="I724" s="17">
        <v>21.66</v>
      </c>
      <c r="J724" s="13" t="s">
        <v>94</v>
      </c>
      <c r="K724" s="13">
        <v>700</v>
      </c>
      <c r="L724" s="13" t="s">
        <v>164</v>
      </c>
      <c r="M724" s="13" t="s">
        <v>1639</v>
      </c>
    </row>
    <row r="725" spans="1:13" x14ac:dyDescent="0.35">
      <c r="A725" s="13">
        <v>8</v>
      </c>
      <c r="B725" s="13" t="s">
        <v>896</v>
      </c>
      <c r="C725" s="13">
        <v>3</v>
      </c>
      <c r="D725" s="14">
        <v>45017.063194444447</v>
      </c>
      <c r="E725" s="14">
        <v>45017.181250000001</v>
      </c>
      <c r="F725" s="13" t="s">
        <v>223</v>
      </c>
      <c r="G725" s="13" t="s">
        <v>73</v>
      </c>
      <c r="H725" s="13" t="s">
        <v>74</v>
      </c>
      <c r="I725" s="17">
        <v>30.7</v>
      </c>
      <c r="J725" s="13" t="s">
        <v>94</v>
      </c>
      <c r="K725" s="13">
        <v>58</v>
      </c>
      <c r="L725" s="13" t="s">
        <v>89</v>
      </c>
      <c r="M725" s="13" t="s">
        <v>1309</v>
      </c>
    </row>
    <row r="726" spans="1:13" x14ac:dyDescent="0.35">
      <c r="A726" s="11">
        <v>8</v>
      </c>
      <c r="B726" s="11" t="s">
        <v>1039</v>
      </c>
      <c r="C726" s="11">
        <v>1</v>
      </c>
      <c r="D726" s="12">
        <v>45019.057638888888</v>
      </c>
      <c r="E726" s="12">
        <v>45019.179861111108</v>
      </c>
      <c r="F726" s="11" t="s">
        <v>85</v>
      </c>
      <c r="G726" s="11" t="s">
        <v>163</v>
      </c>
      <c r="H726" s="11" t="s">
        <v>87</v>
      </c>
      <c r="I726" s="16">
        <v>44.3</v>
      </c>
      <c r="J726" s="11" t="s">
        <v>75</v>
      </c>
      <c r="K726" s="11">
        <v>323</v>
      </c>
      <c r="L726" s="11" t="s">
        <v>101</v>
      </c>
      <c r="M726" s="11" t="s">
        <v>1500</v>
      </c>
    </row>
    <row r="727" spans="1:13" x14ac:dyDescent="0.35">
      <c r="A727" s="13">
        <v>8</v>
      </c>
      <c r="B727" s="13" t="s">
        <v>957</v>
      </c>
      <c r="C727" s="13">
        <v>2</v>
      </c>
      <c r="D727" s="14">
        <v>45018.106944444444</v>
      </c>
      <c r="E727" s="14">
        <v>45018.251388888886</v>
      </c>
      <c r="F727" s="13" t="s">
        <v>72</v>
      </c>
      <c r="G727" s="13" t="s">
        <v>73</v>
      </c>
      <c r="H727" s="13" t="s">
        <v>74</v>
      </c>
      <c r="I727" s="17">
        <v>47.53</v>
      </c>
      <c r="J727" s="13" t="s">
        <v>94</v>
      </c>
      <c r="K727" s="13">
        <v>164</v>
      </c>
      <c r="L727" s="13" t="s">
        <v>110</v>
      </c>
      <c r="M727" s="13" t="s">
        <v>1389</v>
      </c>
    </row>
    <row r="728" spans="1:13" x14ac:dyDescent="0.35">
      <c r="A728" s="11">
        <v>8</v>
      </c>
      <c r="B728" s="11" t="s">
        <v>1003</v>
      </c>
      <c r="C728" s="11">
        <v>2</v>
      </c>
      <c r="D728" s="12">
        <v>45018.037499999999</v>
      </c>
      <c r="E728" s="12">
        <v>45018.15625</v>
      </c>
      <c r="F728" s="11" t="s">
        <v>170</v>
      </c>
      <c r="G728" s="11" t="s">
        <v>73</v>
      </c>
      <c r="H728" s="11" t="s">
        <v>74</v>
      </c>
      <c r="I728" s="16">
        <v>34.69</v>
      </c>
      <c r="J728" s="11" t="s">
        <v>88</v>
      </c>
      <c r="K728" s="11">
        <v>253</v>
      </c>
      <c r="L728" s="11" t="s">
        <v>164</v>
      </c>
      <c r="M728" s="11" t="s">
        <v>1450</v>
      </c>
    </row>
    <row r="729" spans="1:13" x14ac:dyDescent="0.35">
      <c r="A729" s="11">
        <v>8</v>
      </c>
      <c r="B729" s="11" t="s">
        <v>914</v>
      </c>
      <c r="C729" s="11">
        <v>3</v>
      </c>
      <c r="D729" s="12">
        <v>45017.107638888891</v>
      </c>
      <c r="E729" s="12">
        <v>45017.188194444447</v>
      </c>
      <c r="F729" s="11" t="s">
        <v>100</v>
      </c>
      <c r="G729" s="11" t="s">
        <v>73</v>
      </c>
      <c r="H729" s="11" t="s">
        <v>74</v>
      </c>
      <c r="I729" s="16">
        <v>45.96</v>
      </c>
      <c r="J729" s="11" t="s">
        <v>75</v>
      </c>
      <c r="K729" s="11">
        <v>85</v>
      </c>
      <c r="L729" s="11" t="s">
        <v>187</v>
      </c>
      <c r="M729" s="11" t="s">
        <v>1332</v>
      </c>
    </row>
    <row r="730" spans="1:13" x14ac:dyDescent="0.35">
      <c r="A730" s="13">
        <v>8</v>
      </c>
      <c r="B730" s="13" t="s">
        <v>902</v>
      </c>
      <c r="C730" s="13">
        <v>4</v>
      </c>
      <c r="D730" s="14">
        <v>45017.001388888886</v>
      </c>
      <c r="E730" s="14">
        <v>45017.135416666664</v>
      </c>
      <c r="F730" s="13" t="s">
        <v>85</v>
      </c>
      <c r="G730" s="13" t="s">
        <v>73</v>
      </c>
      <c r="H730" s="13" t="s">
        <v>74</v>
      </c>
      <c r="I730" s="17">
        <v>45.65</v>
      </c>
      <c r="J730" s="13" t="s">
        <v>88</v>
      </c>
      <c r="K730" s="13">
        <v>68</v>
      </c>
      <c r="L730" s="13" t="s">
        <v>89</v>
      </c>
      <c r="M730" s="13" t="s">
        <v>1319</v>
      </c>
    </row>
    <row r="731" spans="1:13" x14ac:dyDescent="0.35">
      <c r="A731" s="11">
        <v>8</v>
      </c>
      <c r="B731" s="11" t="s">
        <v>886</v>
      </c>
      <c r="C731" s="11">
        <v>6</v>
      </c>
      <c r="D731" s="12">
        <v>45017.043055555558</v>
      </c>
      <c r="E731" s="12">
        <v>45017.134722222225</v>
      </c>
      <c r="F731" s="11" t="s">
        <v>72</v>
      </c>
      <c r="G731" s="11" t="s">
        <v>86</v>
      </c>
      <c r="H731" s="11" t="s">
        <v>74</v>
      </c>
      <c r="I731" s="16">
        <v>32.19</v>
      </c>
      <c r="J731" s="11" t="s">
        <v>88</v>
      </c>
      <c r="K731" s="11">
        <v>43</v>
      </c>
      <c r="L731" s="11" t="s">
        <v>76</v>
      </c>
      <c r="M731" s="11" t="s">
        <v>1296</v>
      </c>
    </row>
    <row r="732" spans="1:13" x14ac:dyDescent="0.35">
      <c r="A732" s="13">
        <v>8</v>
      </c>
      <c r="B732" s="13" t="s">
        <v>482</v>
      </c>
      <c r="C732" s="13">
        <v>3</v>
      </c>
      <c r="D732" s="14">
        <v>45023.13958333333</v>
      </c>
      <c r="E732" s="14">
        <v>45023.191666666666</v>
      </c>
      <c r="F732" s="13" t="s">
        <v>170</v>
      </c>
      <c r="G732" s="13" t="s">
        <v>86</v>
      </c>
      <c r="H732" s="13" t="s">
        <v>74</v>
      </c>
      <c r="I732" s="17">
        <v>42.74</v>
      </c>
      <c r="J732" s="13" t="s">
        <v>94</v>
      </c>
      <c r="K732" s="13">
        <v>754</v>
      </c>
      <c r="L732" s="13" t="s">
        <v>181</v>
      </c>
      <c r="M732" s="13" t="s">
        <v>1779</v>
      </c>
    </row>
    <row r="733" spans="1:13" x14ac:dyDescent="0.35">
      <c r="A733" s="11">
        <v>8</v>
      </c>
      <c r="B733" s="11" t="s">
        <v>991</v>
      </c>
      <c r="C733" s="11">
        <v>2</v>
      </c>
      <c r="D733" s="12">
        <v>45018.05</v>
      </c>
      <c r="E733" s="12">
        <v>45018.131944444445</v>
      </c>
      <c r="F733" s="11" t="s">
        <v>100</v>
      </c>
      <c r="G733" s="11" t="s">
        <v>86</v>
      </c>
      <c r="H733" s="11" t="s">
        <v>74</v>
      </c>
      <c r="I733" s="16">
        <v>49.1</v>
      </c>
      <c r="J733" s="11" t="s">
        <v>88</v>
      </c>
      <c r="K733" s="11">
        <v>231</v>
      </c>
      <c r="L733" s="11" t="s">
        <v>76</v>
      </c>
      <c r="M733" s="11" t="s">
        <v>1435</v>
      </c>
    </row>
    <row r="734" spans="1:13" x14ac:dyDescent="0.35">
      <c r="A734" s="11">
        <v>8</v>
      </c>
      <c r="B734" s="11" t="s">
        <v>897</v>
      </c>
      <c r="C734" s="11">
        <v>4</v>
      </c>
      <c r="D734" s="12">
        <v>45017.056250000001</v>
      </c>
      <c r="E734" s="12">
        <v>45017.211111111108</v>
      </c>
      <c r="F734" s="11" t="s">
        <v>223</v>
      </c>
      <c r="G734" s="11" t="s">
        <v>86</v>
      </c>
      <c r="H734" s="11" t="s">
        <v>87</v>
      </c>
      <c r="I734" s="16">
        <v>33.89</v>
      </c>
      <c r="J734" s="11" t="s">
        <v>75</v>
      </c>
      <c r="K734" s="11">
        <v>59</v>
      </c>
      <c r="L734" s="11" t="s">
        <v>110</v>
      </c>
      <c r="M734" s="11" t="s">
        <v>1310</v>
      </c>
    </row>
    <row r="735" spans="1:13" x14ac:dyDescent="0.35">
      <c r="A735" s="13">
        <v>8</v>
      </c>
      <c r="B735" s="13" t="s">
        <v>891</v>
      </c>
      <c r="C735" s="13">
        <v>5</v>
      </c>
      <c r="D735" s="14">
        <v>45021.140972222223</v>
      </c>
      <c r="E735" s="14">
        <v>45021.255555555559</v>
      </c>
      <c r="F735" s="13" t="s">
        <v>223</v>
      </c>
      <c r="G735" s="13" t="s">
        <v>86</v>
      </c>
      <c r="H735" s="13" t="s">
        <v>74</v>
      </c>
      <c r="I735" s="17">
        <v>25.26</v>
      </c>
      <c r="J735" s="13" t="s">
        <v>75</v>
      </c>
      <c r="K735" s="13">
        <v>444</v>
      </c>
      <c r="L735" s="13" t="s">
        <v>164</v>
      </c>
      <c r="M735" s="13" t="s">
        <v>1576</v>
      </c>
    </row>
    <row r="736" spans="1:13" x14ac:dyDescent="0.35">
      <c r="A736" s="11">
        <v>8</v>
      </c>
      <c r="B736" s="11" t="s">
        <v>1000</v>
      </c>
      <c r="C736" s="11">
        <v>6</v>
      </c>
      <c r="D736" s="12">
        <v>45018.040277777778</v>
      </c>
      <c r="E736" s="12">
        <v>45018.163194444445</v>
      </c>
      <c r="F736" s="11" t="s">
        <v>100</v>
      </c>
      <c r="G736" s="11" t="s">
        <v>73</v>
      </c>
      <c r="H736" s="11" t="s">
        <v>74</v>
      </c>
      <c r="I736" s="16">
        <v>47.71</v>
      </c>
      <c r="J736" s="11" t="s">
        <v>88</v>
      </c>
      <c r="K736" s="11">
        <v>249</v>
      </c>
      <c r="L736" s="11" t="s">
        <v>181</v>
      </c>
      <c r="M736" s="11" t="s">
        <v>1447</v>
      </c>
    </row>
    <row r="737" spans="1:13" x14ac:dyDescent="0.35">
      <c r="A737" s="11">
        <v>8</v>
      </c>
      <c r="B737" s="11" t="s">
        <v>410</v>
      </c>
      <c r="C737" s="11">
        <v>3</v>
      </c>
      <c r="D737" s="12">
        <v>45017.072222222225</v>
      </c>
      <c r="E737" s="12">
        <v>45017.228472222225</v>
      </c>
      <c r="F737" s="11" t="s">
        <v>100</v>
      </c>
      <c r="G737" s="11" t="s">
        <v>86</v>
      </c>
      <c r="H737" s="11" t="s">
        <v>74</v>
      </c>
      <c r="I737" s="16">
        <v>20.92</v>
      </c>
      <c r="J737" s="11" t="s">
        <v>75</v>
      </c>
      <c r="K737" s="11">
        <v>49</v>
      </c>
      <c r="L737" s="11" t="s">
        <v>174</v>
      </c>
      <c r="M737" s="11" t="s">
        <v>1301</v>
      </c>
    </row>
    <row r="738" spans="1:13" x14ac:dyDescent="0.35">
      <c r="A738" s="11">
        <v>8</v>
      </c>
      <c r="B738" s="11" t="s">
        <v>866</v>
      </c>
      <c r="C738" s="11">
        <v>2</v>
      </c>
      <c r="D738" s="12">
        <v>45017.000694444447</v>
      </c>
      <c r="E738" s="12">
        <v>45017.087500000001</v>
      </c>
      <c r="F738" s="11" t="s">
        <v>72</v>
      </c>
      <c r="G738" s="11" t="s">
        <v>86</v>
      </c>
      <c r="H738" s="11" t="s">
        <v>74</v>
      </c>
      <c r="I738" s="16">
        <v>24.33</v>
      </c>
      <c r="J738" s="11" t="s">
        <v>75</v>
      </c>
      <c r="K738" s="11">
        <v>5</v>
      </c>
      <c r="L738" s="11" t="s">
        <v>76</v>
      </c>
      <c r="M738" s="11" t="s">
        <v>1266</v>
      </c>
    </row>
    <row r="739" spans="1:13" x14ac:dyDescent="0.35">
      <c r="A739" s="13">
        <v>8</v>
      </c>
      <c r="B739" s="13" t="s">
        <v>933</v>
      </c>
      <c r="C739" s="13">
        <v>5</v>
      </c>
      <c r="D739" s="14">
        <v>45017.135416666664</v>
      </c>
      <c r="E739" s="14">
        <v>45017.272916666669</v>
      </c>
      <c r="F739" s="13" t="s">
        <v>223</v>
      </c>
      <c r="G739" s="13" t="s">
        <v>86</v>
      </c>
      <c r="H739" s="13" t="s">
        <v>74</v>
      </c>
      <c r="I739" s="17">
        <v>47.69</v>
      </c>
      <c r="J739" s="13" t="s">
        <v>88</v>
      </c>
      <c r="K739" s="13">
        <v>116</v>
      </c>
      <c r="L739" s="13" t="s">
        <v>101</v>
      </c>
      <c r="M739" s="13" t="s">
        <v>1357</v>
      </c>
    </row>
    <row r="740" spans="1:13" x14ac:dyDescent="0.35">
      <c r="A740" s="13">
        <v>8</v>
      </c>
      <c r="B740" s="13" t="s">
        <v>873</v>
      </c>
      <c r="C740" s="13">
        <v>2</v>
      </c>
      <c r="D740" s="14">
        <v>45017.059027777781</v>
      </c>
      <c r="E740" s="14">
        <v>45017.216666666667</v>
      </c>
      <c r="F740" s="13" t="s">
        <v>170</v>
      </c>
      <c r="G740" s="13" t="s">
        <v>86</v>
      </c>
      <c r="H740" s="13" t="s">
        <v>74</v>
      </c>
      <c r="I740" s="17">
        <v>31.7</v>
      </c>
      <c r="J740" s="13" t="s">
        <v>94</v>
      </c>
      <c r="K740" s="13">
        <v>20</v>
      </c>
      <c r="L740" s="13" t="s">
        <v>101</v>
      </c>
      <c r="M740" s="13" t="s">
        <v>1277</v>
      </c>
    </row>
    <row r="741" spans="1:13" x14ac:dyDescent="0.35">
      <c r="A741" s="13">
        <v>9</v>
      </c>
      <c r="B741" s="13" t="s">
        <v>872</v>
      </c>
      <c r="C741" s="13">
        <v>2</v>
      </c>
      <c r="D741" s="14">
        <v>45017.087500000001</v>
      </c>
      <c r="E741" s="14">
        <v>45017.18472222222</v>
      </c>
      <c r="F741" s="13" t="s">
        <v>100</v>
      </c>
      <c r="G741" s="13" t="s">
        <v>163</v>
      </c>
      <c r="H741" s="13" t="s">
        <v>74</v>
      </c>
      <c r="I741" s="17">
        <v>33.090000000000003</v>
      </c>
      <c r="J741" s="13" t="s">
        <v>75</v>
      </c>
      <c r="K741" s="13">
        <v>18</v>
      </c>
      <c r="L741" s="13" t="s">
        <v>110</v>
      </c>
      <c r="M741" s="13" t="s">
        <v>1276</v>
      </c>
    </row>
    <row r="742" spans="1:13" x14ac:dyDescent="0.35">
      <c r="A742" s="11">
        <v>9</v>
      </c>
      <c r="B742" s="11" t="s">
        <v>1144</v>
      </c>
      <c r="C742" s="11">
        <v>3</v>
      </c>
      <c r="D742" s="12">
        <v>45022.113194444442</v>
      </c>
      <c r="E742" s="12">
        <v>45022.191666666666</v>
      </c>
      <c r="F742" s="11" t="s">
        <v>85</v>
      </c>
      <c r="G742" s="11" t="s">
        <v>73</v>
      </c>
      <c r="H742" s="11" t="s">
        <v>74</v>
      </c>
      <c r="I742" s="16">
        <v>20.04</v>
      </c>
      <c r="J742" s="11" t="s">
        <v>88</v>
      </c>
      <c r="K742" s="11">
        <v>547</v>
      </c>
      <c r="L742" s="11" t="s">
        <v>110</v>
      </c>
      <c r="M742" s="11" t="s">
        <v>1643</v>
      </c>
    </row>
    <row r="743" spans="1:13" x14ac:dyDescent="0.35">
      <c r="A743" s="11">
        <v>9</v>
      </c>
      <c r="B743" s="11" t="s">
        <v>1026</v>
      </c>
      <c r="C743" s="11">
        <v>1</v>
      </c>
      <c r="D743" s="12">
        <v>45023.084722222222</v>
      </c>
      <c r="E743" s="12">
        <v>45023.230555555558</v>
      </c>
      <c r="F743" s="11" t="s">
        <v>170</v>
      </c>
      <c r="G743" s="11" t="s">
        <v>86</v>
      </c>
      <c r="H743" s="11" t="s">
        <v>74</v>
      </c>
      <c r="I743" s="16">
        <v>18.23</v>
      </c>
      <c r="J743" s="11" t="s">
        <v>88</v>
      </c>
      <c r="K743" s="11">
        <v>695</v>
      </c>
      <c r="L743" s="11" t="s">
        <v>275</v>
      </c>
      <c r="M743" s="11" t="s">
        <v>1271</v>
      </c>
    </row>
    <row r="744" spans="1:13" x14ac:dyDescent="0.35">
      <c r="A744" s="11">
        <v>9</v>
      </c>
      <c r="B744" s="11" t="s">
        <v>398</v>
      </c>
      <c r="C744" s="11">
        <v>4</v>
      </c>
      <c r="D744" s="12">
        <v>45023.001388888886</v>
      </c>
      <c r="E744" s="12">
        <v>45023.127083333333</v>
      </c>
      <c r="F744" s="11" t="s">
        <v>100</v>
      </c>
      <c r="G744" s="11" t="s">
        <v>86</v>
      </c>
      <c r="H744" s="11" t="s">
        <v>74</v>
      </c>
      <c r="I744" s="16">
        <v>36.43</v>
      </c>
      <c r="J744" s="11" t="s">
        <v>88</v>
      </c>
      <c r="K744" s="11">
        <v>679</v>
      </c>
      <c r="L744" s="11" t="s">
        <v>101</v>
      </c>
      <c r="M744" s="11" t="s">
        <v>1734</v>
      </c>
    </row>
    <row r="745" spans="1:13" x14ac:dyDescent="0.35">
      <c r="A745" s="11">
        <v>9</v>
      </c>
      <c r="B745" s="11" t="s">
        <v>1186</v>
      </c>
      <c r="C745" s="11">
        <v>1</v>
      </c>
      <c r="D745" s="12">
        <v>45022.038194444445</v>
      </c>
      <c r="E745" s="12">
        <v>45022.15625</v>
      </c>
      <c r="F745" s="11" t="s">
        <v>85</v>
      </c>
      <c r="G745" s="11" t="s">
        <v>86</v>
      </c>
      <c r="H745" s="11" t="s">
        <v>87</v>
      </c>
      <c r="I745" s="16">
        <v>15.98</v>
      </c>
      <c r="J745" s="11" t="s">
        <v>88</v>
      </c>
      <c r="K745" s="11">
        <v>649</v>
      </c>
      <c r="L745" s="11" t="s">
        <v>221</v>
      </c>
      <c r="M745" s="11" t="s">
        <v>1709</v>
      </c>
    </row>
    <row r="746" spans="1:13" x14ac:dyDescent="0.35">
      <c r="A746" s="13">
        <v>9</v>
      </c>
      <c r="B746" s="13" t="s">
        <v>1158</v>
      </c>
      <c r="C746" s="13">
        <v>1</v>
      </c>
      <c r="D746" s="14">
        <v>45022.164583333331</v>
      </c>
      <c r="E746" s="14">
        <v>45022.29583333333</v>
      </c>
      <c r="F746" s="13" t="s">
        <v>72</v>
      </c>
      <c r="G746" s="13" t="s">
        <v>73</v>
      </c>
      <c r="H746" s="13" t="s">
        <v>87</v>
      </c>
      <c r="I746" s="17">
        <v>21.71</v>
      </c>
      <c r="J746" s="13" t="s">
        <v>94</v>
      </c>
      <c r="K746" s="13">
        <v>576</v>
      </c>
      <c r="L746" s="13" t="s">
        <v>174</v>
      </c>
      <c r="M746" s="13" t="s">
        <v>1663</v>
      </c>
    </row>
    <row r="747" spans="1:13" x14ac:dyDescent="0.35">
      <c r="A747" s="13">
        <v>9</v>
      </c>
      <c r="B747" s="13" t="s">
        <v>1159</v>
      </c>
      <c r="C747" s="13">
        <v>4</v>
      </c>
      <c r="D747" s="14">
        <v>45022.149305555555</v>
      </c>
      <c r="E747" s="14">
        <v>45022.290972222225</v>
      </c>
      <c r="F747" s="13" t="s">
        <v>170</v>
      </c>
      <c r="G747" s="13" t="s">
        <v>86</v>
      </c>
      <c r="H747" s="13" t="s">
        <v>109</v>
      </c>
      <c r="I747" s="17">
        <v>36.979999999999997</v>
      </c>
      <c r="J747" s="13" t="s">
        <v>94</v>
      </c>
      <c r="K747" s="13">
        <v>584</v>
      </c>
      <c r="L747" s="13" t="s">
        <v>101</v>
      </c>
      <c r="M747" s="13" t="s">
        <v>1666</v>
      </c>
    </row>
    <row r="748" spans="1:13" x14ac:dyDescent="0.35">
      <c r="A748" s="13">
        <v>9</v>
      </c>
      <c r="B748" s="13" t="s">
        <v>1079</v>
      </c>
      <c r="C748" s="13">
        <v>4</v>
      </c>
      <c r="D748" s="14">
        <v>45021.09097222222</v>
      </c>
      <c r="E748" s="14">
        <v>45021.176388888889</v>
      </c>
      <c r="F748" s="13" t="s">
        <v>72</v>
      </c>
      <c r="G748" s="13" t="s">
        <v>86</v>
      </c>
      <c r="H748" s="13" t="s">
        <v>74</v>
      </c>
      <c r="I748" s="17">
        <v>42.96</v>
      </c>
      <c r="J748" s="13" t="s">
        <v>94</v>
      </c>
      <c r="K748" s="13">
        <v>400</v>
      </c>
      <c r="L748" s="13" t="s">
        <v>89</v>
      </c>
      <c r="M748" s="13" t="s">
        <v>1546</v>
      </c>
    </row>
    <row r="749" spans="1:13" x14ac:dyDescent="0.35">
      <c r="A749" s="11">
        <v>9</v>
      </c>
      <c r="B749" s="11" t="s">
        <v>99</v>
      </c>
      <c r="C749" s="11">
        <v>5</v>
      </c>
      <c r="D749" s="12">
        <v>45022.127083333333</v>
      </c>
      <c r="E749" s="12">
        <v>45022.227083333331</v>
      </c>
      <c r="F749" s="11" t="s">
        <v>100</v>
      </c>
      <c r="G749" s="11" t="s">
        <v>86</v>
      </c>
      <c r="H749" s="11" t="s">
        <v>74</v>
      </c>
      <c r="I749" s="16">
        <v>40.33</v>
      </c>
      <c r="J749" s="11" t="s">
        <v>88</v>
      </c>
      <c r="K749" s="11">
        <v>595</v>
      </c>
      <c r="L749" s="11" t="s">
        <v>221</v>
      </c>
      <c r="M749" s="11" t="s">
        <v>1674</v>
      </c>
    </row>
    <row r="750" spans="1:13" x14ac:dyDescent="0.35">
      <c r="A750" s="13">
        <v>9</v>
      </c>
      <c r="B750" s="13" t="s">
        <v>1036</v>
      </c>
      <c r="C750" s="13">
        <v>1</v>
      </c>
      <c r="D750" s="14">
        <v>45019.0625</v>
      </c>
      <c r="E750" s="14">
        <v>45019.178472222222</v>
      </c>
      <c r="F750" s="13" t="s">
        <v>170</v>
      </c>
      <c r="G750" s="13" t="s">
        <v>86</v>
      </c>
      <c r="H750" s="13" t="s">
        <v>109</v>
      </c>
      <c r="I750" s="17">
        <v>44.02</v>
      </c>
      <c r="J750" s="13" t="s">
        <v>94</v>
      </c>
      <c r="K750" s="13">
        <v>320</v>
      </c>
      <c r="L750" s="13" t="s">
        <v>181</v>
      </c>
      <c r="M750" s="13" t="s">
        <v>1497</v>
      </c>
    </row>
    <row r="751" spans="1:13" x14ac:dyDescent="0.35">
      <c r="A751" s="13">
        <v>9</v>
      </c>
      <c r="B751" s="13" t="s">
        <v>970</v>
      </c>
      <c r="C751" s="13">
        <v>2</v>
      </c>
      <c r="D751" s="14">
        <v>45023.036805555559</v>
      </c>
      <c r="E751" s="14">
        <v>45023.18472222222</v>
      </c>
      <c r="F751" s="13" t="s">
        <v>223</v>
      </c>
      <c r="G751" s="13" t="s">
        <v>73</v>
      </c>
      <c r="H751" s="13" t="s">
        <v>74</v>
      </c>
      <c r="I751" s="17">
        <v>25.92</v>
      </c>
      <c r="J751" s="13" t="s">
        <v>94</v>
      </c>
      <c r="K751" s="13">
        <v>692</v>
      </c>
      <c r="L751" s="13" t="s">
        <v>164</v>
      </c>
      <c r="M751" s="13" t="s">
        <v>1742</v>
      </c>
    </row>
    <row r="752" spans="1:13" x14ac:dyDescent="0.35">
      <c r="A752" s="13">
        <v>9</v>
      </c>
      <c r="B752" s="13" t="s">
        <v>1077</v>
      </c>
      <c r="C752" s="13">
        <v>5</v>
      </c>
      <c r="D752" s="14">
        <v>45021.131944444445</v>
      </c>
      <c r="E752" s="14">
        <v>45021.295138888891</v>
      </c>
      <c r="F752" s="13" t="s">
        <v>223</v>
      </c>
      <c r="G752" s="13" t="s">
        <v>163</v>
      </c>
      <c r="H752" s="13" t="s">
        <v>74</v>
      </c>
      <c r="I752" s="17">
        <v>48.96</v>
      </c>
      <c r="J752" s="13" t="s">
        <v>75</v>
      </c>
      <c r="K752" s="13">
        <v>398</v>
      </c>
      <c r="L752" s="13" t="s">
        <v>76</v>
      </c>
      <c r="M752" s="13" t="s">
        <v>1544</v>
      </c>
    </row>
    <row r="753" spans="1:13" x14ac:dyDescent="0.35">
      <c r="A753" s="13">
        <v>9</v>
      </c>
      <c r="B753" s="13" t="s">
        <v>1166</v>
      </c>
      <c r="C753" s="13">
        <v>6</v>
      </c>
      <c r="D753" s="14">
        <v>45022.136111111111</v>
      </c>
      <c r="E753" s="14">
        <v>45022.290972222225</v>
      </c>
      <c r="F753" s="13" t="s">
        <v>85</v>
      </c>
      <c r="G753" s="13" t="s">
        <v>86</v>
      </c>
      <c r="H753" s="13" t="s">
        <v>74</v>
      </c>
      <c r="I753" s="17">
        <v>11.31</v>
      </c>
      <c r="J753" s="13" t="s">
        <v>94</v>
      </c>
      <c r="K753" s="13">
        <v>598</v>
      </c>
      <c r="L753" s="13" t="s">
        <v>181</v>
      </c>
      <c r="M753" s="13" t="s">
        <v>1677</v>
      </c>
    </row>
    <row r="754" spans="1:13" x14ac:dyDescent="0.35">
      <c r="A754" s="11">
        <v>9</v>
      </c>
      <c r="B754" s="11" t="s">
        <v>365</v>
      </c>
      <c r="C754" s="11">
        <v>2</v>
      </c>
      <c r="D754" s="12">
        <v>45022.070138888892</v>
      </c>
      <c r="E754" s="12">
        <v>45022.148611111108</v>
      </c>
      <c r="F754" s="11" t="s">
        <v>100</v>
      </c>
      <c r="G754" s="11" t="s">
        <v>73</v>
      </c>
      <c r="H754" s="11" t="s">
        <v>109</v>
      </c>
      <c r="I754" s="16">
        <v>35.99</v>
      </c>
      <c r="J754" s="11" t="s">
        <v>75</v>
      </c>
      <c r="K754" s="11">
        <v>583</v>
      </c>
      <c r="L754" s="11" t="s">
        <v>89</v>
      </c>
      <c r="M754" s="11" t="s">
        <v>1665</v>
      </c>
    </row>
    <row r="755" spans="1:13" x14ac:dyDescent="0.35">
      <c r="A755" s="13">
        <v>9</v>
      </c>
      <c r="B755" s="13" t="s">
        <v>1102</v>
      </c>
      <c r="C755" s="13">
        <v>1</v>
      </c>
      <c r="D755" s="14">
        <v>45021.120138888888</v>
      </c>
      <c r="E755" s="14">
        <v>45021.22152777778</v>
      </c>
      <c r="F755" s="13" t="s">
        <v>72</v>
      </c>
      <c r="G755" s="13" t="s">
        <v>86</v>
      </c>
      <c r="H755" s="13" t="s">
        <v>74</v>
      </c>
      <c r="I755" s="17">
        <v>43.48</v>
      </c>
      <c r="J755" s="13" t="s">
        <v>94</v>
      </c>
      <c r="K755" s="13">
        <v>452</v>
      </c>
      <c r="L755" s="13" t="s">
        <v>174</v>
      </c>
      <c r="M755" s="13" t="s">
        <v>1581</v>
      </c>
    </row>
    <row r="756" spans="1:13" x14ac:dyDescent="0.35">
      <c r="A756" s="11">
        <v>9</v>
      </c>
      <c r="B756" s="11" t="s">
        <v>1032</v>
      </c>
      <c r="C756" s="11">
        <v>3</v>
      </c>
      <c r="D756" s="12">
        <v>45019.019444444442</v>
      </c>
      <c r="E756" s="12">
        <v>45019.170138888891</v>
      </c>
      <c r="F756" s="11" t="s">
        <v>223</v>
      </c>
      <c r="G756" s="11" t="s">
        <v>86</v>
      </c>
      <c r="H756" s="11" t="s">
        <v>74</v>
      </c>
      <c r="I756" s="16">
        <v>36.090000000000003</v>
      </c>
      <c r="J756" s="11" t="s">
        <v>94</v>
      </c>
      <c r="K756" s="11">
        <v>309</v>
      </c>
      <c r="L756" s="11" t="s">
        <v>164</v>
      </c>
      <c r="M756" s="11" t="s">
        <v>1488</v>
      </c>
    </row>
    <row r="757" spans="1:13" x14ac:dyDescent="0.35">
      <c r="A757" s="13">
        <v>9</v>
      </c>
      <c r="B757" s="13" t="s">
        <v>1040</v>
      </c>
      <c r="C757" s="13">
        <v>6</v>
      </c>
      <c r="D757" s="14">
        <v>45019.029861111114</v>
      </c>
      <c r="E757" s="14">
        <v>45019.07708333333</v>
      </c>
      <c r="F757" s="13" t="s">
        <v>223</v>
      </c>
      <c r="G757" s="13" t="s">
        <v>73</v>
      </c>
      <c r="H757" s="13" t="s">
        <v>74</v>
      </c>
      <c r="I757" s="17">
        <v>21.6</v>
      </c>
      <c r="J757" s="13" t="s">
        <v>75</v>
      </c>
      <c r="K757" s="13">
        <v>324</v>
      </c>
      <c r="L757" s="13" t="s">
        <v>76</v>
      </c>
      <c r="M757" s="13" t="s">
        <v>1501</v>
      </c>
    </row>
    <row r="758" spans="1:13" x14ac:dyDescent="0.35">
      <c r="A758" s="13">
        <v>9</v>
      </c>
      <c r="B758" s="13" t="s">
        <v>1035</v>
      </c>
      <c r="C758" s="13">
        <v>6</v>
      </c>
      <c r="D758" s="14">
        <v>45023.087500000001</v>
      </c>
      <c r="E758" s="14">
        <v>45023.186805555553</v>
      </c>
      <c r="F758" s="13" t="s">
        <v>223</v>
      </c>
      <c r="G758" s="13" t="s">
        <v>163</v>
      </c>
      <c r="H758" s="13" t="s">
        <v>109</v>
      </c>
      <c r="I758" s="17">
        <v>34.28</v>
      </c>
      <c r="J758" s="13" t="s">
        <v>88</v>
      </c>
      <c r="K758" s="13">
        <v>728</v>
      </c>
      <c r="L758" s="13" t="s">
        <v>164</v>
      </c>
      <c r="M758" s="13" t="s">
        <v>1764</v>
      </c>
    </row>
    <row r="759" spans="1:13" x14ac:dyDescent="0.35">
      <c r="A759" s="13">
        <v>9</v>
      </c>
      <c r="B759" s="13" t="s">
        <v>996</v>
      </c>
      <c r="C759" s="13">
        <v>1</v>
      </c>
      <c r="D759" s="14">
        <v>45018.011111111111</v>
      </c>
      <c r="E759" s="14">
        <v>45018.131944444445</v>
      </c>
      <c r="F759" s="13" t="s">
        <v>170</v>
      </c>
      <c r="G759" s="13" t="s">
        <v>86</v>
      </c>
      <c r="H759" s="13" t="s">
        <v>109</v>
      </c>
      <c r="I759" s="17">
        <v>33.81</v>
      </c>
      <c r="J759" s="13" t="s">
        <v>75</v>
      </c>
      <c r="K759" s="13">
        <v>240</v>
      </c>
      <c r="L759" s="13" t="s">
        <v>76</v>
      </c>
      <c r="M759" s="13" t="s">
        <v>1441</v>
      </c>
    </row>
    <row r="760" spans="1:13" x14ac:dyDescent="0.35">
      <c r="A760" s="11">
        <v>9</v>
      </c>
      <c r="B760" s="11" t="s">
        <v>978</v>
      </c>
      <c r="C760" s="11">
        <v>6</v>
      </c>
      <c r="D760" s="12">
        <v>45018.063194444447</v>
      </c>
      <c r="E760" s="12">
        <v>45018.17083333333</v>
      </c>
      <c r="F760" s="11" t="s">
        <v>223</v>
      </c>
      <c r="G760" s="11" t="s">
        <v>73</v>
      </c>
      <c r="H760" s="11" t="s">
        <v>87</v>
      </c>
      <c r="I760" s="16">
        <v>34.49</v>
      </c>
      <c r="J760" s="11" t="s">
        <v>94</v>
      </c>
      <c r="K760" s="11">
        <v>209</v>
      </c>
      <c r="L760" s="11" t="s">
        <v>95</v>
      </c>
      <c r="M760" s="11" t="s">
        <v>1419</v>
      </c>
    </row>
    <row r="761" spans="1:13" x14ac:dyDescent="0.35">
      <c r="A761" s="13">
        <v>9</v>
      </c>
      <c r="B761" s="13" t="s">
        <v>940</v>
      </c>
      <c r="C761" s="13">
        <v>2</v>
      </c>
      <c r="D761" s="14">
        <v>45018.05972222222</v>
      </c>
      <c r="E761" s="14">
        <v>45018.113194444442</v>
      </c>
      <c r="F761" s="13" t="s">
        <v>170</v>
      </c>
      <c r="G761" s="13" t="s">
        <v>73</v>
      </c>
      <c r="H761" s="13" t="s">
        <v>109</v>
      </c>
      <c r="I761" s="17">
        <v>30.96</v>
      </c>
      <c r="J761" s="13" t="s">
        <v>94</v>
      </c>
      <c r="K761" s="13">
        <v>132</v>
      </c>
      <c r="L761" s="13" t="s">
        <v>95</v>
      </c>
      <c r="M761" s="13" t="s">
        <v>1367</v>
      </c>
    </row>
    <row r="762" spans="1:13" x14ac:dyDescent="0.35">
      <c r="A762" s="13">
        <v>9</v>
      </c>
      <c r="B762" s="13" t="s">
        <v>1101</v>
      </c>
      <c r="C762" s="13">
        <v>6</v>
      </c>
      <c r="D762" s="14">
        <v>45021.160416666666</v>
      </c>
      <c r="E762" s="14">
        <v>45021.209027777775</v>
      </c>
      <c r="F762" s="13" t="s">
        <v>170</v>
      </c>
      <c r="G762" s="13" t="s">
        <v>86</v>
      </c>
      <c r="H762" s="13" t="s">
        <v>74</v>
      </c>
      <c r="I762" s="17">
        <v>48.9</v>
      </c>
      <c r="J762" s="13" t="s">
        <v>88</v>
      </c>
      <c r="K762" s="13">
        <v>450</v>
      </c>
      <c r="L762" s="13" t="s">
        <v>95</v>
      </c>
      <c r="M762" s="13" t="s">
        <v>1579</v>
      </c>
    </row>
    <row r="763" spans="1:13" x14ac:dyDescent="0.35">
      <c r="A763" s="13">
        <v>9</v>
      </c>
      <c r="B763" s="13" t="s">
        <v>1138</v>
      </c>
      <c r="C763" s="13">
        <v>2</v>
      </c>
      <c r="D763" s="14">
        <v>45022.104861111111</v>
      </c>
      <c r="E763" s="14">
        <v>45022.193749999999</v>
      </c>
      <c r="F763" s="13" t="s">
        <v>72</v>
      </c>
      <c r="G763" s="13" t="s">
        <v>86</v>
      </c>
      <c r="H763" s="13" t="s">
        <v>74</v>
      </c>
      <c r="I763" s="17">
        <v>46</v>
      </c>
      <c r="J763" s="13" t="s">
        <v>94</v>
      </c>
      <c r="K763" s="13">
        <v>536</v>
      </c>
      <c r="L763" s="13" t="s">
        <v>101</v>
      </c>
      <c r="M763" s="13" t="s">
        <v>1634</v>
      </c>
    </row>
    <row r="764" spans="1:13" x14ac:dyDescent="0.35">
      <c r="A764" s="13">
        <v>9</v>
      </c>
      <c r="B764" s="13" t="s">
        <v>935</v>
      </c>
      <c r="C764" s="13">
        <v>5</v>
      </c>
      <c r="D764" s="14">
        <v>45022.115972222222</v>
      </c>
      <c r="E764" s="14">
        <v>45022.196527777778</v>
      </c>
      <c r="F764" s="13" t="s">
        <v>170</v>
      </c>
      <c r="G764" s="13" t="s">
        <v>163</v>
      </c>
      <c r="H764" s="13" t="s">
        <v>74</v>
      </c>
      <c r="I764" s="17">
        <v>49.05</v>
      </c>
      <c r="J764" s="13" t="s">
        <v>94</v>
      </c>
      <c r="K764" s="13">
        <v>542</v>
      </c>
      <c r="L764" s="13" t="s">
        <v>101</v>
      </c>
      <c r="M764" s="13" t="s">
        <v>1639</v>
      </c>
    </row>
    <row r="765" spans="1:13" x14ac:dyDescent="0.35">
      <c r="A765" s="13">
        <v>9</v>
      </c>
      <c r="B765" s="13" t="s">
        <v>886</v>
      </c>
      <c r="C765" s="13">
        <v>6</v>
      </c>
      <c r="D765" s="14">
        <v>45022.164583333331</v>
      </c>
      <c r="E765" s="14">
        <v>45022.320138888892</v>
      </c>
      <c r="F765" s="13" t="s">
        <v>100</v>
      </c>
      <c r="G765" s="13" t="s">
        <v>86</v>
      </c>
      <c r="H765" s="13" t="s">
        <v>109</v>
      </c>
      <c r="I765" s="17">
        <v>14.09</v>
      </c>
      <c r="J765" s="13" t="s">
        <v>75</v>
      </c>
      <c r="K765" s="13">
        <v>556</v>
      </c>
      <c r="L765" s="13" t="s">
        <v>221</v>
      </c>
      <c r="M765" s="13" t="s">
        <v>1447</v>
      </c>
    </row>
    <row r="766" spans="1:13" x14ac:dyDescent="0.35">
      <c r="A766" s="13">
        <v>9</v>
      </c>
      <c r="B766" s="13" t="s">
        <v>1151</v>
      </c>
      <c r="C766" s="13">
        <v>3</v>
      </c>
      <c r="D766" s="14">
        <v>45022.021527777775</v>
      </c>
      <c r="E766" s="14">
        <v>45022.099305555559</v>
      </c>
      <c r="F766" s="13" t="s">
        <v>85</v>
      </c>
      <c r="G766" s="13" t="s">
        <v>73</v>
      </c>
      <c r="H766" s="13" t="s">
        <v>87</v>
      </c>
      <c r="I766" s="17">
        <v>33.08</v>
      </c>
      <c r="J766" s="13" t="s">
        <v>94</v>
      </c>
      <c r="K766" s="13">
        <v>564</v>
      </c>
      <c r="L766" s="13" t="s">
        <v>275</v>
      </c>
      <c r="M766" s="13" t="s">
        <v>1656</v>
      </c>
    </row>
    <row r="767" spans="1:13" x14ac:dyDescent="0.35">
      <c r="A767" s="13">
        <v>9</v>
      </c>
      <c r="B767" s="13" t="s">
        <v>122</v>
      </c>
      <c r="C767" s="13">
        <v>2</v>
      </c>
      <c r="D767" s="14">
        <v>45021.124305555553</v>
      </c>
      <c r="E767" s="14">
        <v>45021.22152777778</v>
      </c>
      <c r="F767" s="13" t="s">
        <v>170</v>
      </c>
      <c r="G767" s="13" t="s">
        <v>86</v>
      </c>
      <c r="H767" s="13" t="s">
        <v>74</v>
      </c>
      <c r="I767" s="17">
        <v>42.68</v>
      </c>
      <c r="J767" s="13" t="s">
        <v>94</v>
      </c>
      <c r="K767" s="13">
        <v>390</v>
      </c>
      <c r="L767" s="13" t="s">
        <v>101</v>
      </c>
      <c r="M767" s="13" t="s">
        <v>1540</v>
      </c>
    </row>
    <row r="768" spans="1:13" x14ac:dyDescent="0.35">
      <c r="A768" s="11">
        <v>9</v>
      </c>
      <c r="B768" s="11" t="s">
        <v>1070</v>
      </c>
      <c r="C768" s="11">
        <v>6</v>
      </c>
      <c r="D768" s="12">
        <v>45022.127083333333</v>
      </c>
      <c r="E768" s="12">
        <v>45022.211111111108</v>
      </c>
      <c r="F768" s="11" t="s">
        <v>100</v>
      </c>
      <c r="G768" s="11" t="s">
        <v>73</v>
      </c>
      <c r="H768" s="11" t="s">
        <v>87</v>
      </c>
      <c r="I768" s="16">
        <v>34.39</v>
      </c>
      <c r="J768" s="11" t="s">
        <v>75</v>
      </c>
      <c r="K768" s="11">
        <v>531</v>
      </c>
      <c r="L768" s="11" t="s">
        <v>221</v>
      </c>
      <c r="M768" s="11" t="s">
        <v>1630</v>
      </c>
    </row>
  </sheetData>
  <pageMargins left="0.7" right="0.7" top="0.75" bottom="0.75" header="0.3" footer="0.3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08B20-EB2F-4707-9FBA-9A5B1C67F13E}">
  <dimension ref="B3:F771"/>
  <sheetViews>
    <sheetView topLeftCell="A753" workbookViewId="0">
      <selection activeCell="G10" sqref="G10"/>
    </sheetView>
  </sheetViews>
  <sheetFormatPr baseColWidth="10" defaultRowHeight="14.5" x14ac:dyDescent="0.35"/>
  <cols>
    <col min="2" max="2" width="16.54296875" bestFit="1" customWidth="1"/>
    <col min="3" max="3" width="20.6328125" bestFit="1" customWidth="1"/>
    <col min="5" max="5" width="16.54296875" bestFit="1" customWidth="1"/>
    <col min="6" max="7" width="27.81640625" bestFit="1" customWidth="1"/>
  </cols>
  <sheetData>
    <row r="3" spans="2:6" x14ac:dyDescent="0.35">
      <c r="B3" s="3" t="s">
        <v>1237</v>
      </c>
      <c r="C3" t="s">
        <v>1241</v>
      </c>
      <c r="E3" s="3" t="s">
        <v>1237</v>
      </c>
      <c r="F3" t="s">
        <v>1249</v>
      </c>
    </row>
    <row r="4" spans="2:6" x14ac:dyDescent="0.35">
      <c r="B4" s="4">
        <v>1</v>
      </c>
      <c r="C4">
        <v>56</v>
      </c>
      <c r="E4" s="4">
        <v>1</v>
      </c>
      <c r="F4">
        <v>57</v>
      </c>
    </row>
    <row r="5" spans="2:6" x14ac:dyDescent="0.35">
      <c r="B5" s="4">
        <v>2</v>
      </c>
      <c r="C5">
        <v>23</v>
      </c>
      <c r="E5" s="4">
        <v>2</v>
      </c>
      <c r="F5">
        <v>85</v>
      </c>
    </row>
    <row r="6" spans="2:6" x14ac:dyDescent="0.35">
      <c r="B6" s="4">
        <v>3</v>
      </c>
      <c r="C6">
        <v>65</v>
      </c>
      <c r="E6" s="4">
        <v>3</v>
      </c>
      <c r="F6">
        <v>126</v>
      </c>
    </row>
    <row r="7" spans="2:6" x14ac:dyDescent="0.35">
      <c r="B7" s="4">
        <v>4</v>
      </c>
      <c r="C7">
        <v>75</v>
      </c>
      <c r="E7" s="4">
        <v>4</v>
      </c>
      <c r="F7">
        <v>40</v>
      </c>
    </row>
    <row r="8" spans="2:6" x14ac:dyDescent="0.35">
      <c r="B8" s="4">
        <v>5</v>
      </c>
      <c r="C8">
        <v>28</v>
      </c>
      <c r="E8" s="4">
        <v>5</v>
      </c>
      <c r="F8">
        <v>17</v>
      </c>
    </row>
    <row r="9" spans="2:6" x14ac:dyDescent="0.35">
      <c r="B9" s="4">
        <v>6</v>
      </c>
      <c r="C9">
        <v>28</v>
      </c>
      <c r="E9" s="4">
        <v>6</v>
      </c>
      <c r="F9">
        <v>11</v>
      </c>
    </row>
    <row r="10" spans="2:6" x14ac:dyDescent="0.35">
      <c r="B10" s="4">
        <v>7</v>
      </c>
      <c r="C10">
        <v>68</v>
      </c>
      <c r="E10" s="4">
        <v>7</v>
      </c>
      <c r="F10">
        <v>41</v>
      </c>
    </row>
    <row r="11" spans="2:6" x14ac:dyDescent="0.35">
      <c r="B11" s="4">
        <v>8</v>
      </c>
      <c r="C11">
        <v>96</v>
      </c>
      <c r="E11" s="4">
        <v>8</v>
      </c>
      <c r="F11">
        <v>55</v>
      </c>
    </row>
    <row r="12" spans="2:6" x14ac:dyDescent="0.35">
      <c r="B12" s="4">
        <v>9</v>
      </c>
      <c r="C12">
        <v>69</v>
      </c>
      <c r="E12" s="4">
        <v>9</v>
      </c>
      <c r="F12">
        <v>146</v>
      </c>
    </row>
    <row r="13" spans="2:6" x14ac:dyDescent="0.35">
      <c r="B13" s="4">
        <v>10</v>
      </c>
      <c r="C13">
        <v>58</v>
      </c>
      <c r="E13" s="4">
        <v>10</v>
      </c>
      <c r="F13">
        <v>29</v>
      </c>
    </row>
    <row r="14" spans="2:6" x14ac:dyDescent="0.35">
      <c r="B14" s="4">
        <v>11</v>
      </c>
      <c r="C14">
        <v>36</v>
      </c>
      <c r="E14" s="4">
        <v>11</v>
      </c>
      <c r="F14">
        <v>56</v>
      </c>
    </row>
    <row r="15" spans="2:6" x14ac:dyDescent="0.35">
      <c r="B15" s="4">
        <v>12</v>
      </c>
      <c r="C15">
        <v>127</v>
      </c>
      <c r="E15" s="4">
        <v>12</v>
      </c>
      <c r="F15">
        <v>95</v>
      </c>
    </row>
    <row r="16" spans="2:6" x14ac:dyDescent="0.35">
      <c r="B16" s="4">
        <v>13</v>
      </c>
      <c r="C16">
        <v>36</v>
      </c>
      <c r="E16" s="4">
        <v>13</v>
      </c>
      <c r="F16">
        <v>59</v>
      </c>
    </row>
    <row r="17" spans="2:6" x14ac:dyDescent="0.35">
      <c r="B17" s="4">
        <v>14</v>
      </c>
      <c r="C17">
        <v>51</v>
      </c>
      <c r="E17" s="4">
        <v>14</v>
      </c>
      <c r="F17">
        <v>154</v>
      </c>
    </row>
    <row r="18" spans="2:6" x14ac:dyDescent="0.35">
      <c r="B18" s="4">
        <v>15</v>
      </c>
      <c r="C18">
        <v>90</v>
      </c>
      <c r="E18" s="4">
        <v>15</v>
      </c>
      <c r="F18">
        <v>103</v>
      </c>
    </row>
    <row r="19" spans="2:6" x14ac:dyDescent="0.35">
      <c r="B19" s="4">
        <v>16</v>
      </c>
      <c r="C19">
        <v>12</v>
      </c>
      <c r="E19" s="4">
        <v>16</v>
      </c>
      <c r="F19">
        <v>38</v>
      </c>
    </row>
    <row r="20" spans="2:6" x14ac:dyDescent="0.35">
      <c r="B20" s="4">
        <v>17</v>
      </c>
      <c r="C20">
        <v>57</v>
      </c>
      <c r="E20" s="4">
        <v>17</v>
      </c>
      <c r="F20">
        <v>158</v>
      </c>
    </row>
    <row r="21" spans="2:6" x14ac:dyDescent="0.35">
      <c r="B21" s="4">
        <v>18</v>
      </c>
      <c r="C21">
        <v>101</v>
      </c>
      <c r="E21" s="4">
        <v>18</v>
      </c>
      <c r="F21">
        <v>134</v>
      </c>
    </row>
    <row r="22" spans="2:6" x14ac:dyDescent="0.35">
      <c r="B22" s="4">
        <v>19</v>
      </c>
      <c r="C22">
        <v>30</v>
      </c>
      <c r="E22" s="4">
        <v>19</v>
      </c>
      <c r="F22">
        <v>44</v>
      </c>
    </row>
    <row r="23" spans="2:6" x14ac:dyDescent="0.35">
      <c r="B23" s="4">
        <v>20</v>
      </c>
      <c r="C23">
        <v>71</v>
      </c>
      <c r="E23" s="4">
        <v>20</v>
      </c>
      <c r="F23">
        <v>70</v>
      </c>
    </row>
    <row r="24" spans="2:6" x14ac:dyDescent="0.35">
      <c r="B24" s="4">
        <v>21</v>
      </c>
      <c r="C24">
        <v>107</v>
      </c>
      <c r="E24" s="4">
        <v>21</v>
      </c>
      <c r="F24">
        <v>152</v>
      </c>
    </row>
    <row r="25" spans="2:6" x14ac:dyDescent="0.35">
      <c r="B25" s="4">
        <v>22</v>
      </c>
      <c r="C25">
        <v>88</v>
      </c>
      <c r="E25" s="4">
        <v>22</v>
      </c>
      <c r="F25">
        <v>123</v>
      </c>
    </row>
    <row r="26" spans="2:6" x14ac:dyDescent="0.35">
      <c r="B26" s="4">
        <v>23</v>
      </c>
      <c r="C26">
        <v>57</v>
      </c>
      <c r="E26" s="4">
        <v>23</v>
      </c>
      <c r="F26">
        <v>63</v>
      </c>
    </row>
    <row r="27" spans="2:6" x14ac:dyDescent="0.35">
      <c r="B27" s="4">
        <v>24</v>
      </c>
      <c r="C27">
        <v>93</v>
      </c>
      <c r="E27" s="4">
        <v>24</v>
      </c>
      <c r="F27">
        <v>180</v>
      </c>
    </row>
    <row r="28" spans="2:6" x14ac:dyDescent="0.35">
      <c r="B28" s="4">
        <v>25</v>
      </c>
      <c r="C28">
        <v>14</v>
      </c>
      <c r="E28" s="4">
        <v>25</v>
      </c>
      <c r="F28">
        <v>35</v>
      </c>
    </row>
    <row r="29" spans="2:6" x14ac:dyDescent="0.35">
      <c r="B29" s="4">
        <v>26</v>
      </c>
      <c r="C29">
        <v>52</v>
      </c>
      <c r="E29" s="4">
        <v>26</v>
      </c>
      <c r="F29">
        <v>109</v>
      </c>
    </row>
    <row r="30" spans="2:6" x14ac:dyDescent="0.35">
      <c r="B30" s="4">
        <v>27</v>
      </c>
      <c r="C30">
        <v>25</v>
      </c>
      <c r="E30" s="4">
        <v>27</v>
      </c>
      <c r="F30">
        <v>55</v>
      </c>
    </row>
    <row r="31" spans="2:6" x14ac:dyDescent="0.35">
      <c r="B31" s="4">
        <v>28</v>
      </c>
      <c r="C31">
        <v>40</v>
      </c>
      <c r="E31" s="4">
        <v>28</v>
      </c>
      <c r="F31">
        <v>56</v>
      </c>
    </row>
    <row r="32" spans="2:6" x14ac:dyDescent="0.35">
      <c r="B32" s="4">
        <v>29</v>
      </c>
      <c r="C32">
        <v>70</v>
      </c>
      <c r="E32" s="4">
        <v>29</v>
      </c>
      <c r="F32">
        <v>71</v>
      </c>
    </row>
    <row r="33" spans="2:6" x14ac:dyDescent="0.35">
      <c r="B33" s="4">
        <v>30</v>
      </c>
      <c r="C33">
        <v>46</v>
      </c>
      <c r="E33" s="4">
        <v>30</v>
      </c>
      <c r="F33">
        <v>69</v>
      </c>
    </row>
    <row r="34" spans="2:6" x14ac:dyDescent="0.35">
      <c r="B34" s="4">
        <v>31</v>
      </c>
      <c r="C34">
        <v>28</v>
      </c>
      <c r="E34" s="4">
        <v>31</v>
      </c>
      <c r="F34">
        <v>105</v>
      </c>
    </row>
    <row r="35" spans="2:6" x14ac:dyDescent="0.35">
      <c r="B35" s="4">
        <v>32</v>
      </c>
      <c r="C35">
        <v>88</v>
      </c>
      <c r="E35" s="4">
        <v>32</v>
      </c>
      <c r="F35">
        <v>128</v>
      </c>
    </row>
    <row r="36" spans="2:6" x14ac:dyDescent="0.35">
      <c r="B36" s="4">
        <v>33</v>
      </c>
      <c r="C36">
        <v>125</v>
      </c>
      <c r="E36" s="4">
        <v>33</v>
      </c>
      <c r="F36">
        <v>130</v>
      </c>
    </row>
    <row r="37" spans="2:6" x14ac:dyDescent="0.35">
      <c r="B37" s="4">
        <v>34</v>
      </c>
      <c r="C37">
        <v>47</v>
      </c>
      <c r="E37" s="4">
        <v>34</v>
      </c>
      <c r="F37">
        <v>65</v>
      </c>
    </row>
    <row r="38" spans="2:6" x14ac:dyDescent="0.35">
      <c r="B38" s="4">
        <v>35</v>
      </c>
      <c r="C38">
        <v>85</v>
      </c>
      <c r="E38" s="4">
        <v>35</v>
      </c>
      <c r="F38">
        <v>65</v>
      </c>
    </row>
    <row r="39" spans="2:6" x14ac:dyDescent="0.35">
      <c r="B39" s="4">
        <v>36</v>
      </c>
      <c r="C39">
        <v>12</v>
      </c>
      <c r="E39" s="4">
        <v>36</v>
      </c>
      <c r="F39">
        <v>38</v>
      </c>
    </row>
    <row r="40" spans="2:6" x14ac:dyDescent="0.35">
      <c r="B40" s="4">
        <v>37</v>
      </c>
      <c r="C40">
        <v>8</v>
      </c>
      <c r="E40" s="4">
        <v>37</v>
      </c>
      <c r="F40">
        <v>47</v>
      </c>
    </row>
    <row r="41" spans="2:6" x14ac:dyDescent="0.35">
      <c r="B41" s="4">
        <v>38</v>
      </c>
      <c r="C41">
        <v>92</v>
      </c>
      <c r="E41" s="4">
        <v>38</v>
      </c>
      <c r="F41">
        <v>98</v>
      </c>
    </row>
    <row r="42" spans="2:6" x14ac:dyDescent="0.35">
      <c r="B42" s="4">
        <v>39</v>
      </c>
      <c r="C42">
        <v>42</v>
      </c>
      <c r="E42" s="4">
        <v>39</v>
      </c>
      <c r="F42">
        <v>57</v>
      </c>
    </row>
    <row r="43" spans="2:6" x14ac:dyDescent="0.35">
      <c r="B43" s="4">
        <v>40</v>
      </c>
      <c r="C43">
        <v>61</v>
      </c>
      <c r="E43" s="4">
        <v>40</v>
      </c>
      <c r="F43">
        <v>78</v>
      </c>
    </row>
    <row r="44" spans="2:6" x14ac:dyDescent="0.35">
      <c r="B44" s="4">
        <v>41</v>
      </c>
      <c r="C44">
        <v>84</v>
      </c>
      <c r="E44" s="4">
        <v>41</v>
      </c>
      <c r="F44">
        <v>89</v>
      </c>
    </row>
    <row r="45" spans="2:6" x14ac:dyDescent="0.35">
      <c r="B45" s="4">
        <v>42</v>
      </c>
      <c r="C45">
        <v>39</v>
      </c>
      <c r="E45" s="4">
        <v>42</v>
      </c>
      <c r="F45">
        <v>69</v>
      </c>
    </row>
    <row r="46" spans="2:6" x14ac:dyDescent="0.35">
      <c r="B46" s="4">
        <v>43</v>
      </c>
      <c r="C46">
        <v>83</v>
      </c>
      <c r="E46" s="4">
        <v>43</v>
      </c>
      <c r="F46">
        <v>146</v>
      </c>
    </row>
    <row r="47" spans="2:6" x14ac:dyDescent="0.35">
      <c r="B47" s="4">
        <v>44</v>
      </c>
      <c r="C47">
        <v>49</v>
      </c>
      <c r="E47" s="4">
        <v>44</v>
      </c>
      <c r="F47">
        <v>85</v>
      </c>
    </row>
    <row r="48" spans="2:6" x14ac:dyDescent="0.35">
      <c r="B48" s="4">
        <v>45</v>
      </c>
      <c r="C48">
        <v>24</v>
      </c>
      <c r="E48" s="4">
        <v>45</v>
      </c>
      <c r="F48">
        <v>47</v>
      </c>
    </row>
    <row r="49" spans="2:6" x14ac:dyDescent="0.35">
      <c r="B49" s="4">
        <v>46</v>
      </c>
      <c r="C49">
        <v>56</v>
      </c>
      <c r="E49" s="4">
        <v>46</v>
      </c>
      <c r="F49">
        <v>86</v>
      </c>
    </row>
    <row r="50" spans="2:6" x14ac:dyDescent="0.35">
      <c r="B50" s="4">
        <v>47</v>
      </c>
      <c r="C50">
        <v>43</v>
      </c>
      <c r="E50" s="4">
        <v>47</v>
      </c>
      <c r="F50">
        <v>87</v>
      </c>
    </row>
    <row r="51" spans="2:6" x14ac:dyDescent="0.35">
      <c r="B51" s="4">
        <v>48</v>
      </c>
      <c r="C51">
        <v>64</v>
      </c>
      <c r="E51" s="4">
        <v>48</v>
      </c>
      <c r="F51">
        <v>124</v>
      </c>
    </row>
    <row r="52" spans="2:6" x14ac:dyDescent="0.35">
      <c r="B52" s="4">
        <v>49</v>
      </c>
      <c r="C52">
        <v>77</v>
      </c>
      <c r="E52" s="4">
        <v>49</v>
      </c>
      <c r="F52">
        <v>81</v>
      </c>
    </row>
    <row r="53" spans="2:6" x14ac:dyDescent="0.35">
      <c r="B53" s="4">
        <v>50</v>
      </c>
      <c r="C53">
        <v>31</v>
      </c>
      <c r="E53" s="4">
        <v>50</v>
      </c>
      <c r="F53">
        <v>21</v>
      </c>
    </row>
    <row r="54" spans="2:6" x14ac:dyDescent="0.35">
      <c r="B54" s="4">
        <v>51</v>
      </c>
      <c r="C54">
        <v>91</v>
      </c>
      <c r="E54" s="4">
        <v>51</v>
      </c>
      <c r="F54">
        <v>164</v>
      </c>
    </row>
    <row r="55" spans="2:6" x14ac:dyDescent="0.35">
      <c r="B55" s="4">
        <v>52</v>
      </c>
      <c r="C55">
        <v>105</v>
      </c>
      <c r="E55" s="4">
        <v>52</v>
      </c>
      <c r="F55">
        <v>62</v>
      </c>
    </row>
    <row r="56" spans="2:6" x14ac:dyDescent="0.35">
      <c r="B56" s="4">
        <v>53</v>
      </c>
      <c r="C56">
        <v>105</v>
      </c>
      <c r="E56" s="4">
        <v>53</v>
      </c>
      <c r="F56">
        <v>112</v>
      </c>
    </row>
    <row r="57" spans="2:6" x14ac:dyDescent="0.35">
      <c r="B57" s="4">
        <v>54</v>
      </c>
      <c r="C57">
        <v>75</v>
      </c>
      <c r="E57" s="4">
        <v>54</v>
      </c>
      <c r="F57">
        <v>203</v>
      </c>
    </row>
    <row r="58" spans="2:6" x14ac:dyDescent="0.35">
      <c r="B58" s="4">
        <v>55</v>
      </c>
      <c r="C58">
        <v>102</v>
      </c>
      <c r="E58" s="4">
        <v>55</v>
      </c>
      <c r="F58">
        <v>96</v>
      </c>
    </row>
    <row r="59" spans="2:6" x14ac:dyDescent="0.35">
      <c r="B59" s="4">
        <v>56</v>
      </c>
      <c r="C59">
        <v>20</v>
      </c>
      <c r="E59" s="4">
        <v>56</v>
      </c>
      <c r="F59">
        <v>78</v>
      </c>
    </row>
    <row r="60" spans="2:6" x14ac:dyDescent="0.35">
      <c r="B60" s="4">
        <v>57</v>
      </c>
      <c r="C60">
        <v>66</v>
      </c>
      <c r="E60" s="4">
        <v>57</v>
      </c>
      <c r="F60">
        <v>68</v>
      </c>
    </row>
    <row r="61" spans="2:6" x14ac:dyDescent="0.35">
      <c r="B61" s="4">
        <v>58</v>
      </c>
      <c r="C61">
        <v>33</v>
      </c>
      <c r="E61" s="4">
        <v>58</v>
      </c>
      <c r="F61">
        <v>73</v>
      </c>
    </row>
    <row r="62" spans="2:6" x14ac:dyDescent="0.35">
      <c r="B62" s="4">
        <v>59</v>
      </c>
      <c r="C62">
        <v>65</v>
      </c>
      <c r="E62" s="4">
        <v>59</v>
      </c>
      <c r="F62">
        <v>48</v>
      </c>
    </row>
    <row r="63" spans="2:6" x14ac:dyDescent="0.35">
      <c r="B63" s="4">
        <v>60</v>
      </c>
      <c r="C63">
        <v>42</v>
      </c>
      <c r="E63" s="4">
        <v>60</v>
      </c>
      <c r="F63">
        <v>43</v>
      </c>
    </row>
    <row r="64" spans="2:6" x14ac:dyDescent="0.35">
      <c r="B64" s="4">
        <v>61</v>
      </c>
      <c r="C64">
        <v>98</v>
      </c>
      <c r="E64" s="4">
        <v>61</v>
      </c>
      <c r="F64">
        <v>159</v>
      </c>
    </row>
    <row r="65" spans="2:6" x14ac:dyDescent="0.35">
      <c r="B65" s="4">
        <v>62</v>
      </c>
      <c r="C65">
        <v>60</v>
      </c>
      <c r="E65" s="4">
        <v>62</v>
      </c>
      <c r="F65">
        <v>155</v>
      </c>
    </row>
    <row r="66" spans="2:6" x14ac:dyDescent="0.35">
      <c r="B66" s="4">
        <v>63</v>
      </c>
      <c r="C66">
        <v>22</v>
      </c>
      <c r="E66" s="4">
        <v>63</v>
      </c>
      <c r="F66">
        <v>30</v>
      </c>
    </row>
    <row r="67" spans="2:6" x14ac:dyDescent="0.35">
      <c r="B67" s="4">
        <v>64</v>
      </c>
      <c r="C67">
        <v>111</v>
      </c>
      <c r="E67" s="4">
        <v>64</v>
      </c>
      <c r="F67">
        <v>82</v>
      </c>
    </row>
    <row r="68" spans="2:6" x14ac:dyDescent="0.35">
      <c r="B68" s="4">
        <v>65</v>
      </c>
      <c r="C68">
        <v>78</v>
      </c>
      <c r="E68" s="4">
        <v>65</v>
      </c>
      <c r="F68">
        <v>155</v>
      </c>
    </row>
    <row r="69" spans="2:6" x14ac:dyDescent="0.35">
      <c r="B69" s="4">
        <v>66</v>
      </c>
      <c r="C69">
        <v>83</v>
      </c>
      <c r="E69" s="4">
        <v>66</v>
      </c>
      <c r="F69">
        <v>114</v>
      </c>
    </row>
    <row r="70" spans="2:6" x14ac:dyDescent="0.35">
      <c r="B70" s="4">
        <v>67</v>
      </c>
      <c r="C70">
        <v>102</v>
      </c>
      <c r="E70" s="4">
        <v>67</v>
      </c>
      <c r="F70">
        <v>131</v>
      </c>
    </row>
    <row r="71" spans="2:6" x14ac:dyDescent="0.35">
      <c r="B71" s="4">
        <v>68</v>
      </c>
      <c r="C71">
        <v>88</v>
      </c>
      <c r="E71" s="4">
        <v>68</v>
      </c>
      <c r="F71">
        <v>145</v>
      </c>
    </row>
    <row r="72" spans="2:6" x14ac:dyDescent="0.35">
      <c r="B72" s="4">
        <v>69</v>
      </c>
      <c r="C72">
        <v>93</v>
      </c>
      <c r="E72" s="4">
        <v>69</v>
      </c>
      <c r="F72">
        <v>92</v>
      </c>
    </row>
    <row r="73" spans="2:6" x14ac:dyDescent="0.35">
      <c r="B73" s="4">
        <v>70</v>
      </c>
      <c r="C73">
        <v>48</v>
      </c>
      <c r="E73" s="4">
        <v>70</v>
      </c>
      <c r="F73">
        <v>40</v>
      </c>
    </row>
    <row r="74" spans="2:6" x14ac:dyDescent="0.35">
      <c r="B74" s="4">
        <v>71</v>
      </c>
      <c r="C74">
        <v>54</v>
      </c>
      <c r="E74" s="4">
        <v>71</v>
      </c>
      <c r="F74">
        <v>49</v>
      </c>
    </row>
    <row r="75" spans="2:6" x14ac:dyDescent="0.35">
      <c r="B75" s="4">
        <v>72</v>
      </c>
      <c r="C75">
        <v>32</v>
      </c>
      <c r="E75" s="4">
        <v>72</v>
      </c>
      <c r="F75">
        <v>54</v>
      </c>
    </row>
    <row r="76" spans="2:6" x14ac:dyDescent="0.35">
      <c r="B76" s="4">
        <v>73</v>
      </c>
      <c r="C76">
        <v>33</v>
      </c>
      <c r="E76" s="4">
        <v>73</v>
      </c>
      <c r="F76">
        <v>20</v>
      </c>
    </row>
    <row r="77" spans="2:6" x14ac:dyDescent="0.35">
      <c r="B77" s="4">
        <v>74</v>
      </c>
      <c r="C77">
        <v>90</v>
      </c>
      <c r="E77" s="4">
        <v>74</v>
      </c>
      <c r="F77">
        <v>100</v>
      </c>
    </row>
    <row r="78" spans="2:6" x14ac:dyDescent="0.35">
      <c r="B78" s="4">
        <v>75</v>
      </c>
      <c r="C78">
        <v>42</v>
      </c>
      <c r="E78" s="4">
        <v>75</v>
      </c>
      <c r="F78">
        <v>51</v>
      </c>
    </row>
    <row r="79" spans="2:6" x14ac:dyDescent="0.35">
      <c r="B79" s="4">
        <v>76</v>
      </c>
      <c r="C79">
        <v>65</v>
      </c>
      <c r="E79" s="4">
        <v>76</v>
      </c>
      <c r="F79">
        <v>97</v>
      </c>
    </row>
    <row r="80" spans="2:6" x14ac:dyDescent="0.35">
      <c r="B80" s="4">
        <v>77</v>
      </c>
      <c r="C80">
        <v>41</v>
      </c>
      <c r="E80" s="4">
        <v>77</v>
      </c>
      <c r="F80">
        <v>97</v>
      </c>
    </row>
    <row r="81" spans="2:6" x14ac:dyDescent="0.35">
      <c r="B81" s="4">
        <v>78</v>
      </c>
      <c r="C81">
        <v>24</v>
      </c>
      <c r="E81" s="4">
        <v>78</v>
      </c>
      <c r="F81">
        <v>54</v>
      </c>
    </row>
    <row r="82" spans="2:6" x14ac:dyDescent="0.35">
      <c r="B82" s="4">
        <v>79</v>
      </c>
      <c r="C82">
        <v>123</v>
      </c>
      <c r="E82" s="4">
        <v>79</v>
      </c>
      <c r="F82">
        <v>96</v>
      </c>
    </row>
    <row r="83" spans="2:6" x14ac:dyDescent="0.35">
      <c r="B83" s="4">
        <v>80</v>
      </c>
      <c r="C83">
        <v>50</v>
      </c>
      <c r="E83" s="4">
        <v>80</v>
      </c>
      <c r="F83">
        <v>67</v>
      </c>
    </row>
    <row r="84" spans="2:6" x14ac:dyDescent="0.35">
      <c r="B84" s="4">
        <v>81</v>
      </c>
      <c r="C84">
        <v>24</v>
      </c>
      <c r="E84" s="4">
        <v>81</v>
      </c>
      <c r="F84">
        <v>59</v>
      </c>
    </row>
    <row r="85" spans="2:6" x14ac:dyDescent="0.35">
      <c r="B85" s="4">
        <v>82</v>
      </c>
      <c r="C85">
        <v>32</v>
      </c>
      <c r="E85" s="4">
        <v>82</v>
      </c>
      <c r="F85">
        <v>19</v>
      </c>
    </row>
    <row r="86" spans="2:6" x14ac:dyDescent="0.35">
      <c r="B86" s="4">
        <v>83</v>
      </c>
      <c r="C86">
        <v>69</v>
      </c>
      <c r="E86" s="4">
        <v>83</v>
      </c>
      <c r="F86">
        <v>94</v>
      </c>
    </row>
    <row r="87" spans="2:6" x14ac:dyDescent="0.35">
      <c r="B87" s="4">
        <v>84</v>
      </c>
      <c r="C87">
        <v>24</v>
      </c>
      <c r="E87" s="4">
        <v>84</v>
      </c>
      <c r="F87">
        <v>10</v>
      </c>
    </row>
    <row r="88" spans="2:6" x14ac:dyDescent="0.35">
      <c r="B88" s="4">
        <v>85</v>
      </c>
      <c r="C88">
        <v>85</v>
      </c>
      <c r="E88" s="4">
        <v>85</v>
      </c>
      <c r="F88">
        <v>142</v>
      </c>
    </row>
    <row r="89" spans="2:6" x14ac:dyDescent="0.35">
      <c r="B89" s="4">
        <v>86</v>
      </c>
      <c r="C89">
        <v>20</v>
      </c>
      <c r="E89" s="4">
        <v>86</v>
      </c>
      <c r="F89">
        <v>8</v>
      </c>
    </row>
    <row r="90" spans="2:6" x14ac:dyDescent="0.35">
      <c r="B90" s="4">
        <v>87</v>
      </c>
      <c r="C90">
        <v>41</v>
      </c>
      <c r="E90" s="4">
        <v>87</v>
      </c>
      <c r="F90">
        <v>71</v>
      </c>
    </row>
    <row r="91" spans="2:6" x14ac:dyDescent="0.35">
      <c r="B91" s="4">
        <v>88</v>
      </c>
      <c r="C91">
        <v>50</v>
      </c>
      <c r="E91" s="4">
        <v>88</v>
      </c>
      <c r="F91">
        <v>117</v>
      </c>
    </row>
    <row r="92" spans="2:6" x14ac:dyDescent="0.35">
      <c r="B92" s="4">
        <v>89</v>
      </c>
      <c r="C92">
        <v>64</v>
      </c>
      <c r="E92" s="4">
        <v>89</v>
      </c>
      <c r="F92">
        <v>142</v>
      </c>
    </row>
    <row r="93" spans="2:6" x14ac:dyDescent="0.35">
      <c r="B93" s="4">
        <v>90</v>
      </c>
      <c r="C93">
        <v>14</v>
      </c>
      <c r="E93" s="4">
        <v>90</v>
      </c>
      <c r="F93">
        <v>48</v>
      </c>
    </row>
    <row r="94" spans="2:6" x14ac:dyDescent="0.35">
      <c r="B94" s="4">
        <v>91</v>
      </c>
      <c r="C94">
        <v>117</v>
      </c>
      <c r="E94" s="4">
        <v>91</v>
      </c>
      <c r="F94">
        <v>132</v>
      </c>
    </row>
    <row r="95" spans="2:6" x14ac:dyDescent="0.35">
      <c r="B95" s="4">
        <v>92</v>
      </c>
      <c r="C95">
        <v>34</v>
      </c>
      <c r="E95" s="4">
        <v>92</v>
      </c>
      <c r="F95">
        <v>42</v>
      </c>
    </row>
    <row r="96" spans="2:6" x14ac:dyDescent="0.35">
      <c r="B96" s="4">
        <v>93</v>
      </c>
      <c r="C96">
        <v>12</v>
      </c>
      <c r="E96" s="4">
        <v>93</v>
      </c>
      <c r="F96">
        <v>18</v>
      </c>
    </row>
    <row r="97" spans="2:6" x14ac:dyDescent="0.35">
      <c r="B97" s="4">
        <v>94</v>
      </c>
      <c r="C97">
        <v>101</v>
      </c>
      <c r="E97" s="4">
        <v>94</v>
      </c>
      <c r="F97">
        <v>129</v>
      </c>
    </row>
    <row r="98" spans="2:6" x14ac:dyDescent="0.35">
      <c r="B98" s="4">
        <v>95</v>
      </c>
      <c r="C98">
        <v>63</v>
      </c>
      <c r="E98" s="4">
        <v>95</v>
      </c>
      <c r="F98">
        <v>41</v>
      </c>
    </row>
    <row r="99" spans="2:6" x14ac:dyDescent="0.35">
      <c r="B99" s="4">
        <v>96</v>
      </c>
      <c r="C99">
        <v>72</v>
      </c>
      <c r="E99" s="4">
        <v>96</v>
      </c>
      <c r="F99">
        <v>76</v>
      </c>
    </row>
    <row r="100" spans="2:6" x14ac:dyDescent="0.35">
      <c r="B100" s="4">
        <v>97</v>
      </c>
      <c r="C100">
        <v>77</v>
      </c>
      <c r="E100" s="4">
        <v>97</v>
      </c>
      <c r="F100">
        <v>79</v>
      </c>
    </row>
    <row r="101" spans="2:6" x14ac:dyDescent="0.35">
      <c r="B101" s="4">
        <v>98</v>
      </c>
      <c r="C101">
        <v>68</v>
      </c>
      <c r="E101" s="4">
        <v>98</v>
      </c>
      <c r="F101">
        <v>140</v>
      </c>
    </row>
    <row r="102" spans="2:6" x14ac:dyDescent="0.35">
      <c r="B102" s="4">
        <v>99</v>
      </c>
      <c r="C102">
        <v>56</v>
      </c>
      <c r="E102" s="4">
        <v>99</v>
      </c>
      <c r="F102">
        <v>86</v>
      </c>
    </row>
    <row r="103" spans="2:6" x14ac:dyDescent="0.35">
      <c r="B103" s="4">
        <v>100</v>
      </c>
      <c r="C103">
        <v>68</v>
      </c>
      <c r="E103" s="4">
        <v>100</v>
      </c>
      <c r="F103">
        <v>103</v>
      </c>
    </row>
    <row r="104" spans="2:6" x14ac:dyDescent="0.35">
      <c r="B104" s="4">
        <v>101</v>
      </c>
      <c r="C104">
        <v>55</v>
      </c>
      <c r="E104" s="4">
        <v>101</v>
      </c>
      <c r="F104">
        <v>134</v>
      </c>
    </row>
    <row r="105" spans="2:6" x14ac:dyDescent="0.35">
      <c r="B105" s="4">
        <v>102</v>
      </c>
      <c r="C105">
        <v>72</v>
      </c>
      <c r="E105" s="4">
        <v>102</v>
      </c>
      <c r="F105">
        <v>46</v>
      </c>
    </row>
    <row r="106" spans="2:6" x14ac:dyDescent="0.35">
      <c r="B106" s="4">
        <v>103</v>
      </c>
      <c r="C106">
        <v>30</v>
      </c>
      <c r="E106" s="4">
        <v>103</v>
      </c>
      <c r="F106">
        <v>99</v>
      </c>
    </row>
    <row r="107" spans="2:6" x14ac:dyDescent="0.35">
      <c r="B107" s="4">
        <v>104</v>
      </c>
      <c r="C107">
        <v>30</v>
      </c>
      <c r="E107" s="4">
        <v>104</v>
      </c>
      <c r="F107">
        <v>55</v>
      </c>
    </row>
    <row r="108" spans="2:6" x14ac:dyDescent="0.35">
      <c r="B108" s="4">
        <v>105</v>
      </c>
      <c r="C108">
        <v>57</v>
      </c>
      <c r="E108" s="4">
        <v>105</v>
      </c>
      <c r="F108">
        <v>43</v>
      </c>
    </row>
    <row r="109" spans="2:6" x14ac:dyDescent="0.35">
      <c r="B109" s="4">
        <v>106</v>
      </c>
      <c r="C109">
        <v>28</v>
      </c>
      <c r="E109" s="4">
        <v>106</v>
      </c>
      <c r="F109">
        <v>29</v>
      </c>
    </row>
    <row r="110" spans="2:6" x14ac:dyDescent="0.35">
      <c r="B110" s="4">
        <v>107</v>
      </c>
      <c r="C110">
        <v>104</v>
      </c>
      <c r="E110" s="4">
        <v>107</v>
      </c>
      <c r="F110">
        <v>141</v>
      </c>
    </row>
    <row r="111" spans="2:6" x14ac:dyDescent="0.35">
      <c r="B111" s="4">
        <v>108</v>
      </c>
      <c r="C111">
        <v>52</v>
      </c>
      <c r="E111" s="4">
        <v>108</v>
      </c>
      <c r="F111">
        <v>115</v>
      </c>
    </row>
    <row r="112" spans="2:6" x14ac:dyDescent="0.35">
      <c r="B112" s="4">
        <v>109</v>
      </c>
      <c r="C112">
        <v>69</v>
      </c>
      <c r="E112" s="4">
        <v>109</v>
      </c>
      <c r="F112">
        <v>118</v>
      </c>
    </row>
    <row r="113" spans="2:6" x14ac:dyDescent="0.35">
      <c r="B113" s="4">
        <v>110</v>
      </c>
      <c r="C113">
        <v>68</v>
      </c>
      <c r="E113" s="4">
        <v>110</v>
      </c>
      <c r="F113">
        <v>121</v>
      </c>
    </row>
    <row r="114" spans="2:6" x14ac:dyDescent="0.35">
      <c r="B114" s="4">
        <v>111</v>
      </c>
      <c r="C114">
        <v>84</v>
      </c>
      <c r="E114" s="4">
        <v>111</v>
      </c>
      <c r="F114">
        <v>137</v>
      </c>
    </row>
    <row r="115" spans="2:6" x14ac:dyDescent="0.35">
      <c r="B115" s="4">
        <v>112</v>
      </c>
      <c r="C115">
        <v>8</v>
      </c>
      <c r="E115" s="4">
        <v>112</v>
      </c>
      <c r="F115">
        <v>16</v>
      </c>
    </row>
    <row r="116" spans="2:6" x14ac:dyDescent="0.35">
      <c r="B116" s="4">
        <v>113</v>
      </c>
      <c r="C116">
        <v>28</v>
      </c>
      <c r="E116" s="4">
        <v>113</v>
      </c>
      <c r="F116">
        <v>51</v>
      </c>
    </row>
    <row r="117" spans="2:6" x14ac:dyDescent="0.35">
      <c r="B117" s="4">
        <v>114</v>
      </c>
      <c r="C117">
        <v>105</v>
      </c>
      <c r="E117" s="4">
        <v>114</v>
      </c>
      <c r="F117">
        <v>131</v>
      </c>
    </row>
    <row r="118" spans="2:6" x14ac:dyDescent="0.35">
      <c r="B118" s="4">
        <v>115</v>
      </c>
      <c r="C118">
        <v>96</v>
      </c>
      <c r="E118" s="4">
        <v>115</v>
      </c>
      <c r="F118">
        <v>98</v>
      </c>
    </row>
    <row r="119" spans="2:6" x14ac:dyDescent="0.35">
      <c r="B119" s="4">
        <v>116</v>
      </c>
      <c r="C119">
        <v>109</v>
      </c>
      <c r="E119" s="4">
        <v>116</v>
      </c>
      <c r="F119">
        <v>129</v>
      </c>
    </row>
    <row r="120" spans="2:6" x14ac:dyDescent="0.35">
      <c r="B120" s="4">
        <v>117</v>
      </c>
      <c r="C120">
        <v>28</v>
      </c>
      <c r="E120" s="4">
        <v>117</v>
      </c>
      <c r="F120">
        <v>8</v>
      </c>
    </row>
    <row r="121" spans="2:6" x14ac:dyDescent="0.35">
      <c r="B121" s="4">
        <v>118</v>
      </c>
      <c r="C121">
        <v>86</v>
      </c>
      <c r="E121" s="4">
        <v>118</v>
      </c>
      <c r="F121">
        <v>136</v>
      </c>
    </row>
    <row r="122" spans="2:6" x14ac:dyDescent="0.35">
      <c r="B122" s="4">
        <v>119</v>
      </c>
      <c r="C122">
        <v>55</v>
      </c>
      <c r="E122" s="4">
        <v>119</v>
      </c>
      <c r="F122">
        <v>54</v>
      </c>
    </row>
    <row r="123" spans="2:6" x14ac:dyDescent="0.35">
      <c r="B123" s="4">
        <v>120</v>
      </c>
      <c r="C123">
        <v>58</v>
      </c>
      <c r="E123" s="4">
        <v>120</v>
      </c>
      <c r="F123">
        <v>97</v>
      </c>
    </row>
    <row r="124" spans="2:6" x14ac:dyDescent="0.35">
      <c r="B124" s="4">
        <v>121</v>
      </c>
      <c r="C124">
        <v>22</v>
      </c>
      <c r="E124" s="4">
        <v>121</v>
      </c>
      <c r="F124">
        <v>38</v>
      </c>
    </row>
    <row r="125" spans="2:6" x14ac:dyDescent="0.35">
      <c r="B125" s="4">
        <v>122</v>
      </c>
      <c r="C125">
        <v>42</v>
      </c>
      <c r="E125" s="4">
        <v>122</v>
      </c>
      <c r="F125">
        <v>32</v>
      </c>
    </row>
    <row r="126" spans="2:6" x14ac:dyDescent="0.35">
      <c r="B126" s="4">
        <v>123</v>
      </c>
      <c r="C126">
        <v>10</v>
      </c>
      <c r="E126" s="4">
        <v>123</v>
      </c>
      <c r="F126">
        <v>33</v>
      </c>
    </row>
    <row r="127" spans="2:6" x14ac:dyDescent="0.35">
      <c r="B127" s="4">
        <v>124</v>
      </c>
      <c r="C127">
        <v>89</v>
      </c>
      <c r="E127" s="4">
        <v>124</v>
      </c>
      <c r="F127">
        <v>138</v>
      </c>
    </row>
    <row r="128" spans="2:6" x14ac:dyDescent="0.35">
      <c r="B128" s="4">
        <v>125</v>
      </c>
      <c r="C128">
        <v>76</v>
      </c>
      <c r="E128" s="4">
        <v>125</v>
      </c>
      <c r="F128">
        <v>84</v>
      </c>
    </row>
    <row r="129" spans="2:6" x14ac:dyDescent="0.35">
      <c r="B129" s="4">
        <v>126</v>
      </c>
      <c r="C129">
        <v>68</v>
      </c>
      <c r="E129" s="4">
        <v>126</v>
      </c>
      <c r="F129">
        <v>139</v>
      </c>
    </row>
    <row r="130" spans="2:6" x14ac:dyDescent="0.35">
      <c r="B130" s="4">
        <v>127</v>
      </c>
      <c r="C130">
        <v>28</v>
      </c>
      <c r="E130" s="4">
        <v>127</v>
      </c>
      <c r="F130">
        <v>30</v>
      </c>
    </row>
    <row r="131" spans="2:6" x14ac:dyDescent="0.35">
      <c r="B131" s="4">
        <v>128</v>
      </c>
      <c r="C131">
        <v>98</v>
      </c>
      <c r="E131" s="4">
        <v>128</v>
      </c>
      <c r="F131">
        <v>172</v>
      </c>
    </row>
    <row r="132" spans="2:6" x14ac:dyDescent="0.35">
      <c r="B132" s="4">
        <v>129</v>
      </c>
      <c r="C132">
        <v>44</v>
      </c>
      <c r="E132" s="4">
        <v>129</v>
      </c>
      <c r="F132">
        <v>80</v>
      </c>
    </row>
    <row r="133" spans="2:6" x14ac:dyDescent="0.35">
      <c r="B133" s="4">
        <v>130</v>
      </c>
      <c r="C133">
        <v>14</v>
      </c>
      <c r="E133" s="4">
        <v>130</v>
      </c>
      <c r="F133">
        <v>25</v>
      </c>
    </row>
    <row r="134" spans="2:6" x14ac:dyDescent="0.35">
      <c r="B134" s="4">
        <v>131</v>
      </c>
      <c r="C134">
        <v>63</v>
      </c>
      <c r="E134" s="4">
        <v>131</v>
      </c>
      <c r="F134">
        <v>120</v>
      </c>
    </row>
    <row r="135" spans="2:6" x14ac:dyDescent="0.35">
      <c r="B135" s="4">
        <v>132</v>
      </c>
      <c r="C135">
        <v>81</v>
      </c>
      <c r="E135" s="4">
        <v>132</v>
      </c>
      <c r="F135">
        <v>102</v>
      </c>
    </row>
    <row r="136" spans="2:6" x14ac:dyDescent="0.35">
      <c r="B136" s="4">
        <v>133</v>
      </c>
      <c r="C136">
        <v>75</v>
      </c>
      <c r="E136" s="4">
        <v>133</v>
      </c>
      <c r="F136">
        <v>107</v>
      </c>
    </row>
    <row r="137" spans="2:6" x14ac:dyDescent="0.35">
      <c r="B137" s="4">
        <v>134</v>
      </c>
      <c r="C137">
        <v>49</v>
      </c>
      <c r="E137" s="4">
        <v>134</v>
      </c>
      <c r="F137">
        <v>48</v>
      </c>
    </row>
    <row r="138" spans="2:6" x14ac:dyDescent="0.35">
      <c r="B138" s="4">
        <v>135</v>
      </c>
      <c r="C138">
        <v>102</v>
      </c>
      <c r="E138" s="4">
        <v>135</v>
      </c>
      <c r="F138">
        <v>88</v>
      </c>
    </row>
    <row r="139" spans="2:6" x14ac:dyDescent="0.35">
      <c r="B139" s="4">
        <v>136</v>
      </c>
      <c r="C139">
        <v>30</v>
      </c>
      <c r="E139" s="4">
        <v>136</v>
      </c>
      <c r="F139">
        <v>13</v>
      </c>
    </row>
    <row r="140" spans="2:6" x14ac:dyDescent="0.35">
      <c r="B140" s="4">
        <v>137</v>
      </c>
      <c r="C140">
        <v>24</v>
      </c>
      <c r="E140" s="4">
        <v>137</v>
      </c>
      <c r="F140">
        <v>41</v>
      </c>
    </row>
    <row r="141" spans="2:6" x14ac:dyDescent="0.35">
      <c r="B141" s="4">
        <v>138</v>
      </c>
      <c r="C141">
        <v>97</v>
      </c>
      <c r="E141" s="4">
        <v>138</v>
      </c>
      <c r="F141">
        <v>97</v>
      </c>
    </row>
    <row r="142" spans="2:6" x14ac:dyDescent="0.35">
      <c r="B142" s="4">
        <v>139</v>
      </c>
      <c r="C142">
        <v>14</v>
      </c>
      <c r="E142" s="4">
        <v>139</v>
      </c>
      <c r="F142">
        <v>26</v>
      </c>
    </row>
    <row r="143" spans="2:6" x14ac:dyDescent="0.35">
      <c r="B143" s="4">
        <v>140</v>
      </c>
      <c r="C143">
        <v>78</v>
      </c>
      <c r="E143" s="4">
        <v>140</v>
      </c>
      <c r="F143">
        <v>118</v>
      </c>
    </row>
    <row r="144" spans="2:6" x14ac:dyDescent="0.35">
      <c r="B144" s="4">
        <v>141</v>
      </c>
      <c r="C144">
        <v>8</v>
      </c>
      <c r="E144" s="4">
        <v>141</v>
      </c>
      <c r="F144">
        <v>28</v>
      </c>
    </row>
    <row r="145" spans="2:6" x14ac:dyDescent="0.35">
      <c r="B145" s="4">
        <v>142</v>
      </c>
      <c r="C145">
        <v>72</v>
      </c>
      <c r="E145" s="4">
        <v>142</v>
      </c>
      <c r="F145">
        <v>70</v>
      </c>
    </row>
    <row r="146" spans="2:6" x14ac:dyDescent="0.35">
      <c r="B146" s="4">
        <v>143</v>
      </c>
      <c r="C146">
        <v>20</v>
      </c>
      <c r="E146" s="4">
        <v>143</v>
      </c>
      <c r="F146">
        <v>16</v>
      </c>
    </row>
    <row r="147" spans="2:6" x14ac:dyDescent="0.35">
      <c r="B147" s="4">
        <v>144</v>
      </c>
      <c r="C147">
        <v>76</v>
      </c>
      <c r="E147" s="4">
        <v>144</v>
      </c>
      <c r="F147">
        <v>150</v>
      </c>
    </row>
    <row r="148" spans="2:6" x14ac:dyDescent="0.35">
      <c r="B148" s="4">
        <v>145</v>
      </c>
      <c r="C148">
        <v>51</v>
      </c>
      <c r="E148" s="4">
        <v>145</v>
      </c>
      <c r="F148">
        <v>106</v>
      </c>
    </row>
    <row r="149" spans="2:6" x14ac:dyDescent="0.35">
      <c r="B149" s="4">
        <v>146</v>
      </c>
      <c r="C149">
        <v>24</v>
      </c>
      <c r="E149" s="4">
        <v>146</v>
      </c>
      <c r="F149">
        <v>47</v>
      </c>
    </row>
    <row r="150" spans="2:6" x14ac:dyDescent="0.35">
      <c r="B150" s="4">
        <v>147</v>
      </c>
      <c r="C150">
        <v>33</v>
      </c>
      <c r="E150" s="4">
        <v>147</v>
      </c>
      <c r="F150">
        <v>33</v>
      </c>
    </row>
    <row r="151" spans="2:6" x14ac:dyDescent="0.35">
      <c r="B151" s="4">
        <v>148</v>
      </c>
      <c r="C151">
        <v>87</v>
      </c>
      <c r="E151" s="4">
        <v>148</v>
      </c>
      <c r="F151">
        <v>159</v>
      </c>
    </row>
    <row r="152" spans="2:6" x14ac:dyDescent="0.35">
      <c r="B152" s="4">
        <v>149</v>
      </c>
      <c r="C152">
        <v>94</v>
      </c>
      <c r="E152" s="4">
        <v>149</v>
      </c>
      <c r="F152">
        <v>139</v>
      </c>
    </row>
    <row r="153" spans="2:6" x14ac:dyDescent="0.35">
      <c r="B153" s="4">
        <v>150</v>
      </c>
      <c r="C153">
        <v>60</v>
      </c>
      <c r="E153" s="4">
        <v>150</v>
      </c>
      <c r="F153">
        <v>106</v>
      </c>
    </row>
    <row r="154" spans="2:6" x14ac:dyDescent="0.35">
      <c r="B154" s="4">
        <v>151</v>
      </c>
      <c r="C154">
        <v>51</v>
      </c>
      <c r="E154" s="4">
        <v>151</v>
      </c>
      <c r="F154">
        <v>19</v>
      </c>
    </row>
    <row r="155" spans="2:6" x14ac:dyDescent="0.35">
      <c r="B155" s="4">
        <v>152</v>
      </c>
      <c r="C155">
        <v>24</v>
      </c>
      <c r="E155" s="4">
        <v>152</v>
      </c>
      <c r="F155">
        <v>12</v>
      </c>
    </row>
    <row r="156" spans="2:6" x14ac:dyDescent="0.35">
      <c r="B156" s="4">
        <v>153</v>
      </c>
      <c r="C156">
        <v>79</v>
      </c>
      <c r="E156" s="4">
        <v>153</v>
      </c>
      <c r="F156">
        <v>89</v>
      </c>
    </row>
    <row r="157" spans="2:6" x14ac:dyDescent="0.35">
      <c r="B157" s="4">
        <v>154</v>
      </c>
      <c r="C157">
        <v>58</v>
      </c>
      <c r="E157" s="4">
        <v>154</v>
      </c>
      <c r="F157">
        <v>82</v>
      </c>
    </row>
    <row r="158" spans="2:6" x14ac:dyDescent="0.35">
      <c r="B158" s="4">
        <v>155</v>
      </c>
      <c r="C158">
        <v>54</v>
      </c>
      <c r="E158" s="4">
        <v>155</v>
      </c>
      <c r="F158">
        <v>100</v>
      </c>
    </row>
    <row r="159" spans="2:6" x14ac:dyDescent="0.35">
      <c r="B159" s="4">
        <v>156</v>
      </c>
      <c r="C159">
        <v>24</v>
      </c>
      <c r="E159" s="4">
        <v>156</v>
      </c>
      <c r="F159">
        <v>6</v>
      </c>
    </row>
    <row r="160" spans="2:6" x14ac:dyDescent="0.35">
      <c r="B160" s="4">
        <v>157</v>
      </c>
      <c r="C160">
        <v>108</v>
      </c>
      <c r="E160" s="4">
        <v>157</v>
      </c>
      <c r="F160">
        <v>150</v>
      </c>
    </row>
    <row r="161" spans="2:6" x14ac:dyDescent="0.35">
      <c r="B161" s="4">
        <v>158</v>
      </c>
      <c r="C161">
        <v>125</v>
      </c>
      <c r="E161" s="4">
        <v>158</v>
      </c>
      <c r="F161">
        <v>135</v>
      </c>
    </row>
    <row r="162" spans="2:6" x14ac:dyDescent="0.35">
      <c r="B162" s="4">
        <v>159</v>
      </c>
      <c r="C162">
        <v>103</v>
      </c>
      <c r="E162" s="4">
        <v>159</v>
      </c>
      <c r="F162">
        <v>74</v>
      </c>
    </row>
    <row r="163" spans="2:6" x14ac:dyDescent="0.35">
      <c r="B163" s="4">
        <v>160</v>
      </c>
      <c r="C163">
        <v>62</v>
      </c>
      <c r="E163" s="4">
        <v>160</v>
      </c>
      <c r="F163">
        <v>67</v>
      </c>
    </row>
    <row r="164" spans="2:6" x14ac:dyDescent="0.35">
      <c r="B164" s="4">
        <v>161</v>
      </c>
      <c r="C164">
        <v>36</v>
      </c>
      <c r="E164" s="4">
        <v>161</v>
      </c>
      <c r="F164">
        <v>57</v>
      </c>
    </row>
    <row r="165" spans="2:6" x14ac:dyDescent="0.35">
      <c r="B165" s="4">
        <v>162</v>
      </c>
      <c r="C165">
        <v>30</v>
      </c>
      <c r="E165" s="4">
        <v>162</v>
      </c>
      <c r="F165">
        <v>25</v>
      </c>
    </row>
    <row r="166" spans="2:6" x14ac:dyDescent="0.35">
      <c r="B166" s="4">
        <v>163</v>
      </c>
      <c r="C166">
        <v>107</v>
      </c>
      <c r="E166" s="4">
        <v>163</v>
      </c>
      <c r="F166">
        <v>71</v>
      </c>
    </row>
    <row r="167" spans="2:6" x14ac:dyDescent="0.35">
      <c r="B167" s="4">
        <v>164</v>
      </c>
      <c r="C167">
        <v>69</v>
      </c>
      <c r="E167" s="4">
        <v>164</v>
      </c>
      <c r="F167">
        <v>105</v>
      </c>
    </row>
    <row r="168" spans="2:6" x14ac:dyDescent="0.35">
      <c r="B168" s="4">
        <v>165</v>
      </c>
      <c r="C168">
        <v>36</v>
      </c>
      <c r="E168" s="4">
        <v>165</v>
      </c>
      <c r="F168">
        <v>56</v>
      </c>
    </row>
    <row r="169" spans="2:6" x14ac:dyDescent="0.35">
      <c r="B169" s="4">
        <v>166</v>
      </c>
      <c r="C169">
        <v>18</v>
      </c>
      <c r="E169" s="4">
        <v>166</v>
      </c>
      <c r="F169">
        <v>22</v>
      </c>
    </row>
    <row r="170" spans="2:6" x14ac:dyDescent="0.35">
      <c r="B170" s="4">
        <v>167</v>
      </c>
      <c r="C170">
        <v>62</v>
      </c>
      <c r="E170" s="4">
        <v>167</v>
      </c>
      <c r="F170">
        <v>76</v>
      </c>
    </row>
    <row r="171" spans="2:6" x14ac:dyDescent="0.35">
      <c r="B171" s="4">
        <v>168</v>
      </c>
      <c r="C171">
        <v>18</v>
      </c>
      <c r="E171" s="4">
        <v>168</v>
      </c>
      <c r="F171">
        <v>7</v>
      </c>
    </row>
    <row r="172" spans="2:6" x14ac:dyDescent="0.35">
      <c r="B172" s="4">
        <v>169</v>
      </c>
      <c r="C172">
        <v>62</v>
      </c>
      <c r="E172" s="4">
        <v>169</v>
      </c>
      <c r="F172">
        <v>110</v>
      </c>
    </row>
    <row r="173" spans="2:6" x14ac:dyDescent="0.35">
      <c r="B173" s="4">
        <v>170</v>
      </c>
      <c r="C173">
        <v>98</v>
      </c>
      <c r="E173" s="4">
        <v>170</v>
      </c>
      <c r="F173">
        <v>73</v>
      </c>
    </row>
    <row r="174" spans="2:6" x14ac:dyDescent="0.35">
      <c r="B174" s="4">
        <v>171</v>
      </c>
      <c r="C174">
        <v>58</v>
      </c>
      <c r="E174" s="4">
        <v>171</v>
      </c>
      <c r="F174">
        <v>51</v>
      </c>
    </row>
    <row r="175" spans="2:6" x14ac:dyDescent="0.35">
      <c r="B175" s="4">
        <v>172</v>
      </c>
      <c r="C175">
        <v>28</v>
      </c>
      <c r="E175" s="4">
        <v>172</v>
      </c>
      <c r="F175">
        <v>27</v>
      </c>
    </row>
    <row r="176" spans="2:6" x14ac:dyDescent="0.35">
      <c r="B176" s="4">
        <v>173</v>
      </c>
      <c r="C176">
        <v>72</v>
      </c>
      <c r="E176" s="4">
        <v>173</v>
      </c>
      <c r="F176">
        <v>67</v>
      </c>
    </row>
    <row r="177" spans="2:6" x14ac:dyDescent="0.35">
      <c r="B177" s="4">
        <v>174</v>
      </c>
      <c r="C177">
        <v>24</v>
      </c>
      <c r="E177" s="4">
        <v>174</v>
      </c>
      <c r="F177">
        <v>12</v>
      </c>
    </row>
    <row r="178" spans="2:6" x14ac:dyDescent="0.35">
      <c r="B178" s="4">
        <v>175</v>
      </c>
      <c r="C178">
        <v>59</v>
      </c>
      <c r="E178" s="4">
        <v>175</v>
      </c>
      <c r="F178">
        <v>47</v>
      </c>
    </row>
    <row r="179" spans="2:6" x14ac:dyDescent="0.35">
      <c r="B179" s="4">
        <v>176</v>
      </c>
      <c r="C179">
        <v>24</v>
      </c>
      <c r="E179" s="4">
        <v>176</v>
      </c>
      <c r="F179">
        <v>48</v>
      </c>
    </row>
    <row r="180" spans="2:6" x14ac:dyDescent="0.35">
      <c r="B180" s="4">
        <v>177</v>
      </c>
      <c r="C180">
        <v>71</v>
      </c>
      <c r="E180" s="4">
        <v>177</v>
      </c>
      <c r="F180">
        <v>142</v>
      </c>
    </row>
    <row r="181" spans="2:6" x14ac:dyDescent="0.35">
      <c r="B181" s="4">
        <v>178</v>
      </c>
      <c r="C181">
        <v>83</v>
      </c>
      <c r="E181" s="4">
        <v>178</v>
      </c>
      <c r="F181">
        <v>146</v>
      </c>
    </row>
    <row r="182" spans="2:6" x14ac:dyDescent="0.35">
      <c r="B182" s="4">
        <v>179</v>
      </c>
      <c r="C182">
        <v>24</v>
      </c>
      <c r="E182" s="4">
        <v>179</v>
      </c>
      <c r="F182">
        <v>26</v>
      </c>
    </row>
    <row r="183" spans="2:6" x14ac:dyDescent="0.35">
      <c r="B183" s="4">
        <v>180</v>
      </c>
      <c r="C183">
        <v>67</v>
      </c>
      <c r="E183" s="4">
        <v>180</v>
      </c>
      <c r="F183">
        <v>161</v>
      </c>
    </row>
    <row r="184" spans="2:6" x14ac:dyDescent="0.35">
      <c r="B184" s="4">
        <v>181</v>
      </c>
      <c r="C184">
        <v>11</v>
      </c>
      <c r="E184" s="4">
        <v>181</v>
      </c>
      <c r="F184">
        <v>55</v>
      </c>
    </row>
    <row r="185" spans="2:6" x14ac:dyDescent="0.35">
      <c r="B185" s="4">
        <v>182</v>
      </c>
      <c r="C185">
        <v>16</v>
      </c>
      <c r="E185" s="4">
        <v>182</v>
      </c>
      <c r="F185">
        <v>11</v>
      </c>
    </row>
    <row r="186" spans="2:6" x14ac:dyDescent="0.35">
      <c r="B186" s="4">
        <v>183</v>
      </c>
      <c r="C186">
        <v>103</v>
      </c>
      <c r="E186" s="4">
        <v>183</v>
      </c>
      <c r="F186">
        <v>166</v>
      </c>
    </row>
    <row r="187" spans="2:6" x14ac:dyDescent="0.35">
      <c r="B187" s="4">
        <v>184</v>
      </c>
      <c r="C187">
        <v>85</v>
      </c>
      <c r="E187" s="4">
        <v>184</v>
      </c>
      <c r="F187">
        <v>29</v>
      </c>
    </row>
    <row r="188" spans="2:6" x14ac:dyDescent="0.35">
      <c r="B188" s="4">
        <v>185</v>
      </c>
      <c r="C188">
        <v>36</v>
      </c>
      <c r="E188" s="4">
        <v>185</v>
      </c>
      <c r="F188">
        <v>40</v>
      </c>
    </row>
    <row r="189" spans="2:6" x14ac:dyDescent="0.35">
      <c r="B189" s="4">
        <v>186</v>
      </c>
      <c r="C189">
        <v>108</v>
      </c>
      <c r="E189" s="4">
        <v>186</v>
      </c>
      <c r="F189">
        <v>93</v>
      </c>
    </row>
    <row r="190" spans="2:6" x14ac:dyDescent="0.35">
      <c r="B190" s="4">
        <v>187</v>
      </c>
      <c r="C190">
        <v>86</v>
      </c>
      <c r="E190" s="4">
        <v>187</v>
      </c>
      <c r="F190">
        <v>126</v>
      </c>
    </row>
    <row r="191" spans="2:6" x14ac:dyDescent="0.35">
      <c r="B191" s="4">
        <v>188</v>
      </c>
      <c r="C191">
        <v>34</v>
      </c>
      <c r="E191" s="4">
        <v>188</v>
      </c>
      <c r="F191">
        <v>105</v>
      </c>
    </row>
    <row r="192" spans="2:6" x14ac:dyDescent="0.35">
      <c r="B192" s="4">
        <v>189</v>
      </c>
      <c r="C192">
        <v>80</v>
      </c>
      <c r="E192" s="4">
        <v>189</v>
      </c>
      <c r="F192">
        <v>117</v>
      </c>
    </row>
    <row r="193" spans="2:6" x14ac:dyDescent="0.35">
      <c r="B193" s="4">
        <v>190</v>
      </c>
      <c r="C193">
        <v>79</v>
      </c>
      <c r="E193" s="4">
        <v>190</v>
      </c>
      <c r="F193">
        <v>102</v>
      </c>
    </row>
    <row r="194" spans="2:6" x14ac:dyDescent="0.35">
      <c r="B194" s="4">
        <v>191</v>
      </c>
      <c r="C194">
        <v>66</v>
      </c>
      <c r="E194" s="4">
        <v>191</v>
      </c>
      <c r="F194">
        <v>87</v>
      </c>
    </row>
    <row r="195" spans="2:6" x14ac:dyDescent="0.35">
      <c r="B195" s="4">
        <v>192</v>
      </c>
      <c r="C195">
        <v>30</v>
      </c>
      <c r="E195" s="4">
        <v>192</v>
      </c>
      <c r="F195">
        <v>26</v>
      </c>
    </row>
    <row r="196" spans="2:6" x14ac:dyDescent="0.35">
      <c r="B196" s="4">
        <v>193</v>
      </c>
      <c r="C196">
        <v>88</v>
      </c>
      <c r="E196" s="4">
        <v>193</v>
      </c>
      <c r="F196">
        <v>171</v>
      </c>
    </row>
    <row r="197" spans="2:6" x14ac:dyDescent="0.35">
      <c r="B197" s="4">
        <v>194</v>
      </c>
      <c r="C197">
        <v>38</v>
      </c>
      <c r="E197" s="4">
        <v>194</v>
      </c>
      <c r="F197">
        <v>68</v>
      </c>
    </row>
    <row r="198" spans="2:6" x14ac:dyDescent="0.35">
      <c r="B198" s="4">
        <v>195</v>
      </c>
      <c r="C198">
        <v>20</v>
      </c>
      <c r="E198" s="4">
        <v>195</v>
      </c>
      <c r="F198">
        <v>51</v>
      </c>
    </row>
    <row r="199" spans="2:6" x14ac:dyDescent="0.35">
      <c r="B199" s="4">
        <v>196</v>
      </c>
      <c r="C199">
        <v>78</v>
      </c>
      <c r="E199" s="4">
        <v>196</v>
      </c>
      <c r="F199">
        <v>176</v>
      </c>
    </row>
    <row r="200" spans="2:6" x14ac:dyDescent="0.35">
      <c r="B200" s="4">
        <v>197</v>
      </c>
      <c r="C200">
        <v>53</v>
      </c>
      <c r="E200" s="4">
        <v>197</v>
      </c>
      <c r="F200">
        <v>72</v>
      </c>
    </row>
    <row r="201" spans="2:6" x14ac:dyDescent="0.35">
      <c r="B201" s="4">
        <v>198</v>
      </c>
      <c r="C201">
        <v>22</v>
      </c>
      <c r="E201" s="4">
        <v>198</v>
      </c>
      <c r="F201">
        <v>33</v>
      </c>
    </row>
    <row r="202" spans="2:6" x14ac:dyDescent="0.35">
      <c r="B202" s="4">
        <v>199</v>
      </c>
      <c r="C202">
        <v>105</v>
      </c>
      <c r="E202" s="4">
        <v>199</v>
      </c>
      <c r="F202">
        <v>142</v>
      </c>
    </row>
    <row r="203" spans="2:6" x14ac:dyDescent="0.35">
      <c r="B203" s="4">
        <v>200</v>
      </c>
      <c r="C203">
        <v>36</v>
      </c>
      <c r="E203" s="4">
        <v>200</v>
      </c>
      <c r="F203">
        <v>67</v>
      </c>
    </row>
    <row r="204" spans="2:6" x14ac:dyDescent="0.35">
      <c r="B204" s="4">
        <v>201</v>
      </c>
      <c r="C204">
        <v>30</v>
      </c>
      <c r="E204" s="4">
        <v>201</v>
      </c>
      <c r="F204">
        <v>58</v>
      </c>
    </row>
    <row r="205" spans="2:6" x14ac:dyDescent="0.35">
      <c r="B205" s="4">
        <v>202</v>
      </c>
      <c r="C205">
        <v>80</v>
      </c>
      <c r="E205" s="4">
        <v>202</v>
      </c>
      <c r="F205">
        <v>156</v>
      </c>
    </row>
    <row r="206" spans="2:6" x14ac:dyDescent="0.35">
      <c r="B206" s="4">
        <v>203</v>
      </c>
      <c r="C206">
        <v>60</v>
      </c>
      <c r="E206" s="4">
        <v>203</v>
      </c>
      <c r="F206">
        <v>85</v>
      </c>
    </row>
    <row r="207" spans="2:6" x14ac:dyDescent="0.35">
      <c r="B207" s="4">
        <v>204</v>
      </c>
      <c r="C207">
        <v>20</v>
      </c>
      <c r="E207" s="4">
        <v>204</v>
      </c>
      <c r="F207">
        <v>21</v>
      </c>
    </row>
    <row r="208" spans="2:6" x14ac:dyDescent="0.35">
      <c r="B208" s="4">
        <v>205</v>
      </c>
      <c r="C208">
        <v>25</v>
      </c>
      <c r="E208" s="4">
        <v>205</v>
      </c>
      <c r="F208">
        <v>86</v>
      </c>
    </row>
    <row r="209" spans="2:6" x14ac:dyDescent="0.35">
      <c r="B209" s="4">
        <v>206</v>
      </c>
      <c r="C209">
        <v>12</v>
      </c>
      <c r="E209" s="4">
        <v>206</v>
      </c>
      <c r="F209">
        <v>58</v>
      </c>
    </row>
    <row r="210" spans="2:6" x14ac:dyDescent="0.35">
      <c r="B210" s="4">
        <v>207</v>
      </c>
      <c r="C210">
        <v>72</v>
      </c>
      <c r="E210" s="4">
        <v>207</v>
      </c>
      <c r="F210">
        <v>111</v>
      </c>
    </row>
    <row r="211" spans="2:6" x14ac:dyDescent="0.35">
      <c r="B211" s="4">
        <v>208</v>
      </c>
      <c r="C211">
        <v>71</v>
      </c>
      <c r="E211" s="4">
        <v>208</v>
      </c>
      <c r="F211">
        <v>100</v>
      </c>
    </row>
    <row r="212" spans="2:6" x14ac:dyDescent="0.35">
      <c r="B212" s="4">
        <v>209</v>
      </c>
      <c r="C212">
        <v>87</v>
      </c>
      <c r="E212" s="4">
        <v>209</v>
      </c>
      <c r="F212">
        <v>171</v>
      </c>
    </row>
    <row r="213" spans="2:6" x14ac:dyDescent="0.35">
      <c r="B213" s="4">
        <v>210</v>
      </c>
      <c r="C213">
        <v>75</v>
      </c>
      <c r="E213" s="4">
        <v>210</v>
      </c>
      <c r="F213">
        <v>158</v>
      </c>
    </row>
    <row r="214" spans="2:6" x14ac:dyDescent="0.35">
      <c r="B214" s="4">
        <v>211</v>
      </c>
      <c r="C214">
        <v>68</v>
      </c>
      <c r="E214" s="4">
        <v>211</v>
      </c>
      <c r="F214">
        <v>135</v>
      </c>
    </row>
    <row r="215" spans="2:6" x14ac:dyDescent="0.35">
      <c r="B215" s="4">
        <v>212</v>
      </c>
      <c r="C215">
        <v>101</v>
      </c>
      <c r="E215" s="4">
        <v>212</v>
      </c>
      <c r="F215">
        <v>164</v>
      </c>
    </row>
    <row r="216" spans="2:6" x14ac:dyDescent="0.35">
      <c r="B216" s="4">
        <v>213</v>
      </c>
      <c r="C216">
        <v>35</v>
      </c>
      <c r="E216" s="4">
        <v>213</v>
      </c>
      <c r="F216">
        <v>100</v>
      </c>
    </row>
    <row r="217" spans="2:6" x14ac:dyDescent="0.35">
      <c r="B217" s="4">
        <v>214</v>
      </c>
      <c r="C217">
        <v>89</v>
      </c>
      <c r="E217" s="4">
        <v>214</v>
      </c>
      <c r="F217">
        <v>38</v>
      </c>
    </row>
    <row r="218" spans="2:6" x14ac:dyDescent="0.35">
      <c r="B218" s="4">
        <v>215</v>
      </c>
      <c r="C218">
        <v>64</v>
      </c>
      <c r="E218" s="4">
        <v>215</v>
      </c>
      <c r="F218">
        <v>46</v>
      </c>
    </row>
    <row r="219" spans="2:6" x14ac:dyDescent="0.35">
      <c r="B219" s="4">
        <v>216</v>
      </c>
      <c r="C219">
        <v>56</v>
      </c>
      <c r="E219" s="4">
        <v>216</v>
      </c>
      <c r="F219">
        <v>120</v>
      </c>
    </row>
    <row r="220" spans="2:6" x14ac:dyDescent="0.35">
      <c r="B220" s="4">
        <v>217</v>
      </c>
      <c r="C220">
        <v>39</v>
      </c>
      <c r="E220" s="4">
        <v>217</v>
      </c>
      <c r="F220">
        <v>13</v>
      </c>
    </row>
    <row r="221" spans="2:6" x14ac:dyDescent="0.35">
      <c r="B221" s="4">
        <v>218</v>
      </c>
      <c r="C221">
        <v>75</v>
      </c>
      <c r="E221" s="4">
        <v>218</v>
      </c>
      <c r="F221">
        <v>46</v>
      </c>
    </row>
    <row r="222" spans="2:6" x14ac:dyDescent="0.35">
      <c r="B222" s="4">
        <v>219</v>
      </c>
      <c r="C222">
        <v>54</v>
      </c>
      <c r="E222" s="4">
        <v>219</v>
      </c>
      <c r="F222">
        <v>23</v>
      </c>
    </row>
    <row r="223" spans="2:6" x14ac:dyDescent="0.35">
      <c r="B223" s="4">
        <v>220</v>
      </c>
      <c r="C223">
        <v>10</v>
      </c>
      <c r="E223" s="4">
        <v>220</v>
      </c>
      <c r="F223">
        <v>13</v>
      </c>
    </row>
    <row r="224" spans="2:6" x14ac:dyDescent="0.35">
      <c r="B224" s="4">
        <v>221</v>
      </c>
      <c r="C224">
        <v>79</v>
      </c>
      <c r="E224" s="4">
        <v>221</v>
      </c>
      <c r="F224">
        <v>108</v>
      </c>
    </row>
    <row r="225" spans="2:6" x14ac:dyDescent="0.35">
      <c r="B225" s="4">
        <v>222</v>
      </c>
      <c r="C225">
        <v>39</v>
      </c>
      <c r="E225" s="4">
        <v>222</v>
      </c>
      <c r="F225">
        <v>85</v>
      </c>
    </row>
    <row r="226" spans="2:6" x14ac:dyDescent="0.35">
      <c r="B226" s="4">
        <v>223</v>
      </c>
      <c r="C226">
        <v>13</v>
      </c>
      <c r="E226" s="4">
        <v>223</v>
      </c>
      <c r="F226">
        <v>53</v>
      </c>
    </row>
    <row r="227" spans="2:6" x14ac:dyDescent="0.35">
      <c r="B227" s="4">
        <v>224</v>
      </c>
      <c r="C227">
        <v>22</v>
      </c>
      <c r="E227" s="4">
        <v>224</v>
      </c>
      <c r="F227">
        <v>20</v>
      </c>
    </row>
    <row r="228" spans="2:6" x14ac:dyDescent="0.35">
      <c r="B228" s="4">
        <v>225</v>
      </c>
      <c r="C228">
        <v>66</v>
      </c>
      <c r="E228" s="4">
        <v>225</v>
      </c>
      <c r="F228">
        <v>94</v>
      </c>
    </row>
    <row r="229" spans="2:6" x14ac:dyDescent="0.35">
      <c r="B229" s="4">
        <v>226</v>
      </c>
      <c r="C229">
        <v>69</v>
      </c>
      <c r="E229" s="4">
        <v>226</v>
      </c>
      <c r="F229">
        <v>146</v>
      </c>
    </row>
    <row r="230" spans="2:6" x14ac:dyDescent="0.35">
      <c r="B230" s="4">
        <v>227</v>
      </c>
      <c r="C230">
        <v>84</v>
      </c>
      <c r="E230" s="4">
        <v>227</v>
      </c>
      <c r="F230">
        <v>119</v>
      </c>
    </row>
    <row r="231" spans="2:6" x14ac:dyDescent="0.35">
      <c r="B231" s="4">
        <v>228</v>
      </c>
      <c r="C231">
        <v>27</v>
      </c>
      <c r="E231" s="4">
        <v>228</v>
      </c>
      <c r="F231">
        <v>35</v>
      </c>
    </row>
    <row r="232" spans="2:6" x14ac:dyDescent="0.35">
      <c r="B232" s="4">
        <v>229</v>
      </c>
      <c r="C232">
        <v>50</v>
      </c>
      <c r="E232" s="4">
        <v>229</v>
      </c>
      <c r="F232">
        <v>117</v>
      </c>
    </row>
    <row r="233" spans="2:6" x14ac:dyDescent="0.35">
      <c r="B233" s="4">
        <v>230</v>
      </c>
      <c r="C233">
        <v>87</v>
      </c>
      <c r="E233" s="4">
        <v>230</v>
      </c>
      <c r="F233">
        <v>91</v>
      </c>
    </row>
    <row r="234" spans="2:6" x14ac:dyDescent="0.35">
      <c r="B234" s="4">
        <v>231</v>
      </c>
      <c r="C234">
        <v>83</v>
      </c>
      <c r="E234" s="4">
        <v>231</v>
      </c>
      <c r="F234">
        <v>150</v>
      </c>
    </row>
    <row r="235" spans="2:6" x14ac:dyDescent="0.35">
      <c r="B235" s="4">
        <v>232</v>
      </c>
      <c r="C235">
        <v>78</v>
      </c>
      <c r="E235" s="4">
        <v>232</v>
      </c>
      <c r="F235">
        <v>139</v>
      </c>
    </row>
    <row r="236" spans="2:6" x14ac:dyDescent="0.35">
      <c r="B236" s="4">
        <v>233</v>
      </c>
      <c r="C236">
        <v>16</v>
      </c>
      <c r="E236" s="4">
        <v>233</v>
      </c>
      <c r="F236">
        <v>31</v>
      </c>
    </row>
    <row r="237" spans="2:6" x14ac:dyDescent="0.35">
      <c r="B237" s="4">
        <v>234</v>
      </c>
      <c r="C237">
        <v>90</v>
      </c>
      <c r="E237" s="4">
        <v>234</v>
      </c>
      <c r="F237">
        <v>99</v>
      </c>
    </row>
    <row r="238" spans="2:6" x14ac:dyDescent="0.35">
      <c r="B238" s="4">
        <v>235</v>
      </c>
      <c r="C238">
        <v>13</v>
      </c>
      <c r="E238" s="4">
        <v>235</v>
      </c>
      <c r="F238">
        <v>25</v>
      </c>
    </row>
    <row r="239" spans="2:6" x14ac:dyDescent="0.35">
      <c r="B239" s="4">
        <v>236</v>
      </c>
      <c r="C239">
        <v>102</v>
      </c>
      <c r="E239" s="4">
        <v>236</v>
      </c>
      <c r="F239">
        <v>101</v>
      </c>
    </row>
    <row r="240" spans="2:6" x14ac:dyDescent="0.35">
      <c r="B240" s="4">
        <v>237</v>
      </c>
      <c r="C240">
        <v>42</v>
      </c>
      <c r="E240" s="4">
        <v>237</v>
      </c>
      <c r="F240">
        <v>37</v>
      </c>
    </row>
    <row r="241" spans="2:6" x14ac:dyDescent="0.35">
      <c r="B241" s="4">
        <v>238</v>
      </c>
      <c r="C241">
        <v>28</v>
      </c>
      <c r="E241" s="4">
        <v>238</v>
      </c>
      <c r="F241">
        <v>45</v>
      </c>
    </row>
    <row r="242" spans="2:6" x14ac:dyDescent="0.35">
      <c r="B242" s="4">
        <v>239</v>
      </c>
      <c r="C242">
        <v>31</v>
      </c>
      <c r="E242" s="4">
        <v>239</v>
      </c>
      <c r="F242">
        <v>73</v>
      </c>
    </row>
    <row r="243" spans="2:6" x14ac:dyDescent="0.35">
      <c r="B243" s="4">
        <v>240</v>
      </c>
      <c r="C243">
        <v>118</v>
      </c>
      <c r="E243" s="4">
        <v>240</v>
      </c>
      <c r="F243">
        <v>129</v>
      </c>
    </row>
    <row r="244" spans="2:6" x14ac:dyDescent="0.35">
      <c r="B244" s="4">
        <v>241</v>
      </c>
      <c r="C244">
        <v>8</v>
      </c>
      <c r="E244" s="4">
        <v>241</v>
      </c>
      <c r="F244">
        <v>11</v>
      </c>
    </row>
    <row r="245" spans="2:6" x14ac:dyDescent="0.35">
      <c r="B245" s="4">
        <v>242</v>
      </c>
      <c r="C245">
        <v>54</v>
      </c>
      <c r="E245" s="4">
        <v>242</v>
      </c>
      <c r="F245">
        <v>99</v>
      </c>
    </row>
    <row r="246" spans="2:6" x14ac:dyDescent="0.35">
      <c r="B246" s="4">
        <v>243</v>
      </c>
      <c r="C246">
        <v>45</v>
      </c>
      <c r="E246" s="4">
        <v>243</v>
      </c>
      <c r="F246">
        <v>22</v>
      </c>
    </row>
    <row r="247" spans="2:6" x14ac:dyDescent="0.35">
      <c r="B247" s="4">
        <v>244</v>
      </c>
      <c r="C247">
        <v>61</v>
      </c>
      <c r="E247" s="4">
        <v>244</v>
      </c>
      <c r="F247">
        <v>89</v>
      </c>
    </row>
    <row r="248" spans="2:6" x14ac:dyDescent="0.35">
      <c r="B248" s="4">
        <v>245</v>
      </c>
      <c r="C248">
        <v>108</v>
      </c>
      <c r="E248" s="4">
        <v>245</v>
      </c>
      <c r="F248">
        <v>116</v>
      </c>
    </row>
    <row r="249" spans="2:6" x14ac:dyDescent="0.35">
      <c r="B249" s="4">
        <v>246</v>
      </c>
      <c r="C249">
        <v>131</v>
      </c>
      <c r="E249" s="4">
        <v>246</v>
      </c>
      <c r="F249">
        <v>146</v>
      </c>
    </row>
    <row r="250" spans="2:6" x14ac:dyDescent="0.35">
      <c r="B250" s="4">
        <v>247</v>
      </c>
      <c r="C250">
        <v>26</v>
      </c>
      <c r="E250" s="4">
        <v>247</v>
      </c>
      <c r="F250">
        <v>59</v>
      </c>
    </row>
    <row r="251" spans="2:6" x14ac:dyDescent="0.35">
      <c r="B251" s="4">
        <v>248</v>
      </c>
      <c r="C251">
        <v>92</v>
      </c>
      <c r="E251" s="4">
        <v>248</v>
      </c>
      <c r="F251">
        <v>120</v>
      </c>
    </row>
    <row r="252" spans="2:6" x14ac:dyDescent="0.35">
      <c r="B252" s="4">
        <v>249</v>
      </c>
      <c r="C252">
        <v>34</v>
      </c>
      <c r="E252" s="4">
        <v>249</v>
      </c>
      <c r="F252">
        <v>109</v>
      </c>
    </row>
    <row r="253" spans="2:6" x14ac:dyDescent="0.35">
      <c r="B253" s="4">
        <v>250</v>
      </c>
      <c r="C253">
        <v>8</v>
      </c>
      <c r="E253" s="4">
        <v>250</v>
      </c>
      <c r="F253">
        <v>29</v>
      </c>
    </row>
    <row r="254" spans="2:6" x14ac:dyDescent="0.35">
      <c r="B254" s="4">
        <v>251</v>
      </c>
      <c r="C254">
        <v>45</v>
      </c>
      <c r="E254" s="4">
        <v>251</v>
      </c>
      <c r="F254">
        <v>122</v>
      </c>
    </row>
    <row r="255" spans="2:6" x14ac:dyDescent="0.35">
      <c r="B255" s="4">
        <v>252</v>
      </c>
      <c r="C255">
        <v>42</v>
      </c>
      <c r="E255" s="4">
        <v>252</v>
      </c>
      <c r="F255">
        <v>84</v>
      </c>
    </row>
    <row r="256" spans="2:6" x14ac:dyDescent="0.35">
      <c r="B256" s="4">
        <v>253</v>
      </c>
      <c r="C256">
        <v>62</v>
      </c>
      <c r="E256" s="4">
        <v>253</v>
      </c>
      <c r="F256">
        <v>55</v>
      </c>
    </row>
    <row r="257" spans="2:6" x14ac:dyDescent="0.35">
      <c r="B257" s="4">
        <v>254</v>
      </c>
      <c r="C257">
        <v>122</v>
      </c>
      <c r="E257" s="4">
        <v>254</v>
      </c>
      <c r="F257">
        <v>141</v>
      </c>
    </row>
    <row r="258" spans="2:6" x14ac:dyDescent="0.35">
      <c r="B258" s="4">
        <v>255</v>
      </c>
      <c r="C258">
        <v>10</v>
      </c>
      <c r="E258" s="4">
        <v>255</v>
      </c>
      <c r="F258">
        <v>37</v>
      </c>
    </row>
    <row r="259" spans="2:6" x14ac:dyDescent="0.35">
      <c r="B259" s="4">
        <v>256</v>
      </c>
      <c r="C259">
        <v>8</v>
      </c>
      <c r="E259" s="4">
        <v>256</v>
      </c>
      <c r="F259">
        <v>16</v>
      </c>
    </row>
    <row r="260" spans="2:6" x14ac:dyDescent="0.35">
      <c r="B260" s="4">
        <v>257</v>
      </c>
      <c r="C260">
        <v>18</v>
      </c>
      <c r="E260" s="4">
        <v>257</v>
      </c>
      <c r="F260">
        <v>28</v>
      </c>
    </row>
    <row r="261" spans="2:6" x14ac:dyDescent="0.35">
      <c r="B261" s="4">
        <v>258</v>
      </c>
      <c r="C261">
        <v>46</v>
      </c>
      <c r="E261" s="4">
        <v>258</v>
      </c>
      <c r="F261">
        <v>105</v>
      </c>
    </row>
    <row r="262" spans="2:6" x14ac:dyDescent="0.35">
      <c r="B262" s="4">
        <v>259</v>
      </c>
      <c r="C262">
        <v>33</v>
      </c>
      <c r="E262" s="4">
        <v>259</v>
      </c>
      <c r="F262">
        <v>11</v>
      </c>
    </row>
    <row r="263" spans="2:6" x14ac:dyDescent="0.35">
      <c r="B263" s="4">
        <v>260</v>
      </c>
      <c r="C263">
        <v>27</v>
      </c>
      <c r="E263" s="4">
        <v>260</v>
      </c>
      <c r="F263">
        <v>49</v>
      </c>
    </row>
    <row r="264" spans="2:6" x14ac:dyDescent="0.35">
      <c r="B264" s="4">
        <v>261</v>
      </c>
      <c r="C264">
        <v>63</v>
      </c>
      <c r="E264" s="4">
        <v>261</v>
      </c>
      <c r="F264">
        <v>55</v>
      </c>
    </row>
    <row r="265" spans="2:6" x14ac:dyDescent="0.35">
      <c r="B265" s="4">
        <v>262</v>
      </c>
      <c r="C265">
        <v>45</v>
      </c>
      <c r="E265" s="4">
        <v>262</v>
      </c>
      <c r="F265">
        <v>48</v>
      </c>
    </row>
    <row r="266" spans="2:6" x14ac:dyDescent="0.35">
      <c r="B266" s="4">
        <v>263</v>
      </c>
      <c r="C266">
        <v>49</v>
      </c>
      <c r="E266" s="4">
        <v>263</v>
      </c>
      <c r="F266">
        <v>149</v>
      </c>
    </row>
    <row r="267" spans="2:6" x14ac:dyDescent="0.35">
      <c r="B267" s="4">
        <v>264</v>
      </c>
      <c r="C267">
        <v>73</v>
      </c>
      <c r="E267" s="4">
        <v>264</v>
      </c>
      <c r="F267">
        <v>117</v>
      </c>
    </row>
    <row r="268" spans="2:6" x14ac:dyDescent="0.35">
      <c r="B268" s="4">
        <v>265</v>
      </c>
      <c r="C268">
        <v>68</v>
      </c>
      <c r="E268" s="4">
        <v>265</v>
      </c>
      <c r="F268">
        <v>135</v>
      </c>
    </row>
    <row r="269" spans="2:6" x14ac:dyDescent="0.35">
      <c r="B269" s="4">
        <v>266</v>
      </c>
      <c r="C269">
        <v>40</v>
      </c>
      <c r="E269" s="4">
        <v>266</v>
      </c>
      <c r="F269">
        <v>106</v>
      </c>
    </row>
    <row r="270" spans="2:6" x14ac:dyDescent="0.35">
      <c r="B270" s="4">
        <v>267</v>
      </c>
      <c r="C270">
        <v>49</v>
      </c>
      <c r="E270" s="4">
        <v>267</v>
      </c>
      <c r="F270">
        <v>96</v>
      </c>
    </row>
    <row r="271" spans="2:6" x14ac:dyDescent="0.35">
      <c r="B271" s="4">
        <v>268</v>
      </c>
      <c r="C271">
        <v>28</v>
      </c>
      <c r="E271" s="4">
        <v>268</v>
      </c>
      <c r="F271">
        <v>83</v>
      </c>
    </row>
    <row r="272" spans="2:6" x14ac:dyDescent="0.35">
      <c r="B272" s="4">
        <v>269</v>
      </c>
      <c r="C272">
        <v>99</v>
      </c>
      <c r="E272" s="4">
        <v>269</v>
      </c>
      <c r="F272">
        <v>101</v>
      </c>
    </row>
    <row r="273" spans="2:6" x14ac:dyDescent="0.35">
      <c r="B273" s="4">
        <v>270</v>
      </c>
      <c r="C273">
        <v>42</v>
      </c>
      <c r="E273" s="4">
        <v>270</v>
      </c>
      <c r="F273">
        <v>26</v>
      </c>
    </row>
    <row r="274" spans="2:6" x14ac:dyDescent="0.35">
      <c r="B274" s="4">
        <v>271</v>
      </c>
      <c r="C274">
        <v>18</v>
      </c>
      <c r="E274" s="4">
        <v>271</v>
      </c>
      <c r="F274">
        <v>55</v>
      </c>
    </row>
    <row r="275" spans="2:6" x14ac:dyDescent="0.35">
      <c r="B275" s="4">
        <v>272</v>
      </c>
      <c r="C275">
        <v>34</v>
      </c>
      <c r="E275" s="4">
        <v>272</v>
      </c>
      <c r="F275">
        <v>83</v>
      </c>
    </row>
    <row r="276" spans="2:6" x14ac:dyDescent="0.35">
      <c r="B276" s="4">
        <v>273</v>
      </c>
      <c r="C276">
        <v>50</v>
      </c>
      <c r="E276" s="4">
        <v>273</v>
      </c>
      <c r="F276">
        <v>67</v>
      </c>
    </row>
    <row r="277" spans="2:6" x14ac:dyDescent="0.35">
      <c r="B277" s="4">
        <v>274</v>
      </c>
      <c r="C277">
        <v>49</v>
      </c>
      <c r="E277" s="4">
        <v>274</v>
      </c>
      <c r="F277">
        <v>75</v>
      </c>
    </row>
    <row r="278" spans="2:6" x14ac:dyDescent="0.35">
      <c r="B278" s="4">
        <v>275</v>
      </c>
      <c r="C278">
        <v>48</v>
      </c>
      <c r="E278" s="4">
        <v>275</v>
      </c>
      <c r="F278">
        <v>122</v>
      </c>
    </row>
    <row r="279" spans="2:6" x14ac:dyDescent="0.35">
      <c r="B279" s="4">
        <v>276</v>
      </c>
      <c r="C279">
        <v>29</v>
      </c>
      <c r="E279" s="4">
        <v>276</v>
      </c>
      <c r="F279">
        <v>85</v>
      </c>
    </row>
    <row r="280" spans="2:6" x14ac:dyDescent="0.35">
      <c r="B280" s="4">
        <v>277</v>
      </c>
      <c r="C280">
        <v>36</v>
      </c>
      <c r="E280" s="4">
        <v>277</v>
      </c>
      <c r="F280">
        <v>29</v>
      </c>
    </row>
    <row r="281" spans="2:6" x14ac:dyDescent="0.35">
      <c r="B281" s="4">
        <v>278</v>
      </c>
      <c r="C281">
        <v>56</v>
      </c>
      <c r="E281" s="4">
        <v>278</v>
      </c>
      <c r="F281">
        <v>61</v>
      </c>
    </row>
    <row r="282" spans="2:6" x14ac:dyDescent="0.35">
      <c r="B282" s="4">
        <v>279</v>
      </c>
      <c r="C282">
        <v>79</v>
      </c>
      <c r="E282" s="4">
        <v>279</v>
      </c>
      <c r="F282">
        <v>142</v>
      </c>
    </row>
    <row r="283" spans="2:6" x14ac:dyDescent="0.35">
      <c r="B283" s="4">
        <v>280</v>
      </c>
      <c r="C283">
        <v>47</v>
      </c>
      <c r="E283" s="4">
        <v>280</v>
      </c>
      <c r="F283">
        <v>86</v>
      </c>
    </row>
    <row r="284" spans="2:6" x14ac:dyDescent="0.35">
      <c r="B284" s="4">
        <v>281</v>
      </c>
      <c r="C284">
        <v>26</v>
      </c>
      <c r="E284" s="4">
        <v>281</v>
      </c>
      <c r="F284">
        <v>9</v>
      </c>
    </row>
    <row r="285" spans="2:6" x14ac:dyDescent="0.35">
      <c r="B285" s="4">
        <v>282</v>
      </c>
      <c r="C285">
        <v>32</v>
      </c>
      <c r="E285" s="4">
        <v>282</v>
      </c>
      <c r="F285">
        <v>114</v>
      </c>
    </row>
    <row r="286" spans="2:6" x14ac:dyDescent="0.35">
      <c r="B286" s="4">
        <v>283</v>
      </c>
      <c r="C286">
        <v>33</v>
      </c>
      <c r="E286" s="4">
        <v>283</v>
      </c>
      <c r="F286">
        <v>6</v>
      </c>
    </row>
    <row r="287" spans="2:6" x14ac:dyDescent="0.35">
      <c r="B287" s="4">
        <v>284</v>
      </c>
      <c r="C287">
        <v>64</v>
      </c>
      <c r="E287" s="4">
        <v>284</v>
      </c>
      <c r="F287">
        <v>195</v>
      </c>
    </row>
    <row r="288" spans="2:6" x14ac:dyDescent="0.35">
      <c r="B288" s="4">
        <v>285</v>
      </c>
      <c r="C288">
        <v>16</v>
      </c>
      <c r="E288" s="4">
        <v>285</v>
      </c>
      <c r="F288">
        <v>12</v>
      </c>
    </row>
    <row r="289" spans="2:6" x14ac:dyDescent="0.35">
      <c r="B289" s="4">
        <v>286</v>
      </c>
      <c r="C289">
        <v>28</v>
      </c>
      <c r="E289" s="4">
        <v>286</v>
      </c>
      <c r="F289">
        <v>25</v>
      </c>
    </row>
    <row r="290" spans="2:6" x14ac:dyDescent="0.35">
      <c r="B290" s="4">
        <v>287</v>
      </c>
      <c r="C290">
        <v>81</v>
      </c>
      <c r="E290" s="4">
        <v>287</v>
      </c>
      <c r="F290">
        <v>121</v>
      </c>
    </row>
    <row r="291" spans="2:6" x14ac:dyDescent="0.35">
      <c r="B291" s="4">
        <v>288</v>
      </c>
      <c r="C291">
        <v>36</v>
      </c>
      <c r="E291" s="4">
        <v>288</v>
      </c>
      <c r="F291">
        <v>38</v>
      </c>
    </row>
    <row r="292" spans="2:6" x14ac:dyDescent="0.35">
      <c r="B292" s="4">
        <v>289</v>
      </c>
      <c r="C292">
        <v>57</v>
      </c>
      <c r="E292" s="4">
        <v>289</v>
      </c>
      <c r="F292">
        <v>68</v>
      </c>
    </row>
    <row r="293" spans="2:6" x14ac:dyDescent="0.35">
      <c r="B293" s="4">
        <v>290</v>
      </c>
      <c r="C293">
        <v>15</v>
      </c>
      <c r="E293" s="4">
        <v>290</v>
      </c>
      <c r="F293">
        <v>57</v>
      </c>
    </row>
    <row r="294" spans="2:6" x14ac:dyDescent="0.35">
      <c r="B294" s="4">
        <v>291</v>
      </c>
      <c r="C294">
        <v>104</v>
      </c>
      <c r="E294" s="4">
        <v>291</v>
      </c>
      <c r="F294">
        <v>95</v>
      </c>
    </row>
    <row r="295" spans="2:6" x14ac:dyDescent="0.35">
      <c r="B295" s="4">
        <v>292</v>
      </c>
      <c r="C295">
        <v>36</v>
      </c>
      <c r="E295" s="4">
        <v>292</v>
      </c>
      <c r="F295">
        <v>23</v>
      </c>
    </row>
    <row r="296" spans="2:6" x14ac:dyDescent="0.35">
      <c r="B296" s="4">
        <v>293</v>
      </c>
      <c r="C296">
        <v>88</v>
      </c>
      <c r="E296" s="4">
        <v>293</v>
      </c>
      <c r="F296">
        <v>120</v>
      </c>
    </row>
    <row r="297" spans="2:6" x14ac:dyDescent="0.35">
      <c r="B297" s="4">
        <v>294</v>
      </c>
      <c r="C297">
        <v>132</v>
      </c>
      <c r="E297" s="4">
        <v>294</v>
      </c>
      <c r="F297">
        <v>86</v>
      </c>
    </row>
    <row r="298" spans="2:6" x14ac:dyDescent="0.35">
      <c r="B298" s="4">
        <v>295</v>
      </c>
      <c r="C298">
        <v>97</v>
      </c>
      <c r="E298" s="4">
        <v>295</v>
      </c>
      <c r="F298">
        <v>177</v>
      </c>
    </row>
    <row r="299" spans="2:6" x14ac:dyDescent="0.35">
      <c r="B299" s="4">
        <v>296</v>
      </c>
      <c r="C299">
        <v>23</v>
      </c>
      <c r="E299" s="4">
        <v>296</v>
      </c>
      <c r="F299">
        <v>46</v>
      </c>
    </row>
    <row r="300" spans="2:6" x14ac:dyDescent="0.35">
      <c r="B300" s="4">
        <v>297</v>
      </c>
      <c r="C300">
        <v>72</v>
      </c>
      <c r="E300" s="4">
        <v>297</v>
      </c>
      <c r="F300">
        <v>112</v>
      </c>
    </row>
    <row r="301" spans="2:6" x14ac:dyDescent="0.35">
      <c r="B301" s="4">
        <v>298</v>
      </c>
      <c r="C301">
        <v>102</v>
      </c>
      <c r="E301" s="4">
        <v>298</v>
      </c>
      <c r="F301">
        <v>141</v>
      </c>
    </row>
    <row r="302" spans="2:6" x14ac:dyDescent="0.35">
      <c r="B302" s="4">
        <v>299</v>
      </c>
      <c r="C302">
        <v>74</v>
      </c>
      <c r="E302" s="4">
        <v>299</v>
      </c>
      <c r="F302">
        <v>113</v>
      </c>
    </row>
    <row r="303" spans="2:6" x14ac:dyDescent="0.35">
      <c r="B303" s="4">
        <v>300</v>
      </c>
      <c r="C303">
        <v>116</v>
      </c>
      <c r="E303" s="4">
        <v>300</v>
      </c>
      <c r="F303">
        <v>118</v>
      </c>
    </row>
    <row r="304" spans="2:6" x14ac:dyDescent="0.35">
      <c r="B304" s="4">
        <v>301</v>
      </c>
      <c r="C304">
        <v>90</v>
      </c>
      <c r="E304" s="4">
        <v>301</v>
      </c>
      <c r="F304">
        <v>183</v>
      </c>
    </row>
    <row r="305" spans="2:6" x14ac:dyDescent="0.35">
      <c r="B305" s="4">
        <v>302</v>
      </c>
      <c r="C305">
        <v>39</v>
      </c>
      <c r="E305" s="4">
        <v>302</v>
      </c>
      <c r="F305">
        <v>15</v>
      </c>
    </row>
    <row r="306" spans="2:6" x14ac:dyDescent="0.35">
      <c r="B306" s="4">
        <v>303</v>
      </c>
      <c r="C306">
        <v>82</v>
      </c>
      <c r="E306" s="4">
        <v>303</v>
      </c>
      <c r="F306">
        <v>92</v>
      </c>
    </row>
    <row r="307" spans="2:6" x14ac:dyDescent="0.35">
      <c r="B307" s="4">
        <v>304</v>
      </c>
      <c r="C307">
        <v>108</v>
      </c>
      <c r="E307" s="4">
        <v>304</v>
      </c>
      <c r="F307">
        <v>85</v>
      </c>
    </row>
    <row r="308" spans="2:6" x14ac:dyDescent="0.35">
      <c r="B308" s="4">
        <v>305</v>
      </c>
      <c r="C308">
        <v>51</v>
      </c>
      <c r="E308" s="4">
        <v>305</v>
      </c>
      <c r="F308">
        <v>65</v>
      </c>
    </row>
    <row r="309" spans="2:6" x14ac:dyDescent="0.35">
      <c r="B309" s="4">
        <v>306</v>
      </c>
      <c r="C309">
        <v>13</v>
      </c>
      <c r="E309" s="4">
        <v>306</v>
      </c>
      <c r="F309">
        <v>21</v>
      </c>
    </row>
    <row r="310" spans="2:6" x14ac:dyDescent="0.35">
      <c r="B310" s="4">
        <v>307</v>
      </c>
      <c r="C310">
        <v>24</v>
      </c>
      <c r="E310" s="4">
        <v>307</v>
      </c>
      <c r="F310">
        <v>39</v>
      </c>
    </row>
    <row r="311" spans="2:6" x14ac:dyDescent="0.35">
      <c r="B311" s="4">
        <v>308</v>
      </c>
      <c r="C311">
        <v>90</v>
      </c>
      <c r="E311" s="4">
        <v>308</v>
      </c>
      <c r="F311">
        <v>186</v>
      </c>
    </row>
    <row r="312" spans="2:6" x14ac:dyDescent="0.35">
      <c r="B312" s="4">
        <v>309</v>
      </c>
      <c r="C312">
        <v>67</v>
      </c>
      <c r="E312" s="4">
        <v>309</v>
      </c>
      <c r="F312">
        <v>123</v>
      </c>
    </row>
    <row r="313" spans="2:6" x14ac:dyDescent="0.35">
      <c r="B313" s="4">
        <v>310</v>
      </c>
      <c r="C313">
        <v>57</v>
      </c>
      <c r="E313" s="4">
        <v>310</v>
      </c>
      <c r="F313">
        <v>97</v>
      </c>
    </row>
    <row r="314" spans="2:6" x14ac:dyDescent="0.35">
      <c r="B314" s="4">
        <v>311</v>
      </c>
      <c r="C314">
        <v>22</v>
      </c>
      <c r="E314" s="4">
        <v>311</v>
      </c>
      <c r="F314">
        <v>74</v>
      </c>
    </row>
    <row r="315" spans="2:6" x14ac:dyDescent="0.35">
      <c r="B315" s="4">
        <v>312</v>
      </c>
      <c r="C315">
        <v>54</v>
      </c>
      <c r="E315" s="4">
        <v>312</v>
      </c>
      <c r="F315">
        <v>55</v>
      </c>
    </row>
    <row r="316" spans="2:6" x14ac:dyDescent="0.35">
      <c r="B316" s="4">
        <v>313</v>
      </c>
      <c r="C316">
        <v>92</v>
      </c>
      <c r="E316" s="4">
        <v>313</v>
      </c>
      <c r="F316">
        <v>106</v>
      </c>
    </row>
    <row r="317" spans="2:6" x14ac:dyDescent="0.35">
      <c r="B317" s="4">
        <v>314</v>
      </c>
      <c r="C317">
        <v>11</v>
      </c>
      <c r="E317" s="4">
        <v>314</v>
      </c>
      <c r="F317">
        <v>5</v>
      </c>
    </row>
    <row r="318" spans="2:6" x14ac:dyDescent="0.35">
      <c r="B318" s="4">
        <v>315</v>
      </c>
      <c r="C318">
        <v>66</v>
      </c>
      <c r="E318" s="4">
        <v>315</v>
      </c>
      <c r="F318">
        <v>126</v>
      </c>
    </row>
    <row r="319" spans="2:6" x14ac:dyDescent="0.35">
      <c r="B319" s="4">
        <v>316</v>
      </c>
      <c r="C319">
        <v>64</v>
      </c>
      <c r="E319" s="4">
        <v>316</v>
      </c>
      <c r="F319">
        <v>158</v>
      </c>
    </row>
    <row r="320" spans="2:6" x14ac:dyDescent="0.35">
      <c r="B320" s="4">
        <v>317</v>
      </c>
      <c r="C320">
        <v>73</v>
      </c>
      <c r="E320" s="4">
        <v>317</v>
      </c>
      <c r="F320">
        <v>88</v>
      </c>
    </row>
    <row r="321" spans="2:6" x14ac:dyDescent="0.35">
      <c r="B321" s="4">
        <v>318</v>
      </c>
      <c r="C321">
        <v>12</v>
      </c>
      <c r="E321" s="4">
        <v>318</v>
      </c>
      <c r="F321">
        <v>39</v>
      </c>
    </row>
    <row r="322" spans="2:6" x14ac:dyDescent="0.35">
      <c r="B322" s="4">
        <v>319</v>
      </c>
      <c r="C322">
        <v>106</v>
      </c>
      <c r="E322" s="4">
        <v>319</v>
      </c>
      <c r="F322">
        <v>126</v>
      </c>
    </row>
    <row r="323" spans="2:6" x14ac:dyDescent="0.35">
      <c r="B323" s="4">
        <v>320</v>
      </c>
      <c r="C323">
        <v>39</v>
      </c>
      <c r="E323" s="4">
        <v>320</v>
      </c>
      <c r="F323">
        <v>130</v>
      </c>
    </row>
    <row r="324" spans="2:6" x14ac:dyDescent="0.35">
      <c r="B324" s="4">
        <v>321</v>
      </c>
      <c r="C324">
        <v>57</v>
      </c>
      <c r="E324" s="4">
        <v>321</v>
      </c>
      <c r="F324">
        <v>95</v>
      </c>
    </row>
    <row r="325" spans="2:6" x14ac:dyDescent="0.35">
      <c r="B325" s="4">
        <v>322</v>
      </c>
      <c r="C325">
        <v>34</v>
      </c>
      <c r="E325" s="4">
        <v>322</v>
      </c>
      <c r="F325">
        <v>60</v>
      </c>
    </row>
    <row r="326" spans="2:6" x14ac:dyDescent="0.35">
      <c r="B326" s="4">
        <v>323</v>
      </c>
      <c r="C326">
        <v>87</v>
      </c>
      <c r="E326" s="4">
        <v>323</v>
      </c>
      <c r="F326">
        <v>122</v>
      </c>
    </row>
    <row r="327" spans="2:6" x14ac:dyDescent="0.35">
      <c r="B327" s="4">
        <v>324</v>
      </c>
      <c r="C327">
        <v>56</v>
      </c>
      <c r="E327" s="4">
        <v>324</v>
      </c>
      <c r="F327">
        <v>90</v>
      </c>
    </row>
    <row r="328" spans="2:6" x14ac:dyDescent="0.35">
      <c r="B328" s="4">
        <v>325</v>
      </c>
      <c r="C328">
        <v>61</v>
      </c>
      <c r="E328" s="4">
        <v>325</v>
      </c>
      <c r="F328">
        <v>71</v>
      </c>
    </row>
    <row r="329" spans="2:6" x14ac:dyDescent="0.35">
      <c r="B329" s="4">
        <v>326</v>
      </c>
      <c r="C329">
        <v>34</v>
      </c>
      <c r="E329" s="4">
        <v>326</v>
      </c>
      <c r="F329">
        <v>91</v>
      </c>
    </row>
    <row r="330" spans="2:6" x14ac:dyDescent="0.35">
      <c r="B330" s="4">
        <v>327</v>
      </c>
      <c r="C330">
        <v>61</v>
      </c>
      <c r="E330" s="4">
        <v>327</v>
      </c>
      <c r="F330">
        <v>74</v>
      </c>
    </row>
    <row r="331" spans="2:6" x14ac:dyDescent="0.35">
      <c r="B331" s="4">
        <v>328</v>
      </c>
      <c r="C331">
        <v>14</v>
      </c>
      <c r="E331" s="4">
        <v>328</v>
      </c>
      <c r="F331">
        <v>21</v>
      </c>
    </row>
    <row r="332" spans="2:6" x14ac:dyDescent="0.35">
      <c r="B332" s="4">
        <v>329</v>
      </c>
      <c r="C332">
        <v>79</v>
      </c>
      <c r="E332" s="4">
        <v>329</v>
      </c>
      <c r="F332">
        <v>139</v>
      </c>
    </row>
    <row r="333" spans="2:6" x14ac:dyDescent="0.35">
      <c r="B333" s="4">
        <v>330</v>
      </c>
      <c r="C333">
        <v>87</v>
      </c>
      <c r="E333" s="4">
        <v>330</v>
      </c>
      <c r="F333">
        <v>140</v>
      </c>
    </row>
    <row r="334" spans="2:6" x14ac:dyDescent="0.35">
      <c r="B334" s="4">
        <v>331</v>
      </c>
      <c r="C334">
        <v>70</v>
      </c>
      <c r="E334" s="4">
        <v>331</v>
      </c>
      <c r="F334">
        <v>121</v>
      </c>
    </row>
    <row r="335" spans="2:6" x14ac:dyDescent="0.35">
      <c r="B335" s="4">
        <v>332</v>
      </c>
      <c r="C335">
        <v>45</v>
      </c>
      <c r="E335" s="4">
        <v>332</v>
      </c>
      <c r="F335">
        <v>17</v>
      </c>
    </row>
    <row r="336" spans="2:6" x14ac:dyDescent="0.35">
      <c r="B336" s="4">
        <v>333</v>
      </c>
      <c r="C336">
        <v>30</v>
      </c>
      <c r="E336" s="4">
        <v>333</v>
      </c>
      <c r="F336">
        <v>61</v>
      </c>
    </row>
    <row r="337" spans="2:6" x14ac:dyDescent="0.35">
      <c r="B337" s="4">
        <v>334</v>
      </c>
      <c r="C337">
        <v>69</v>
      </c>
      <c r="E337" s="4">
        <v>334</v>
      </c>
      <c r="F337">
        <v>156</v>
      </c>
    </row>
    <row r="338" spans="2:6" x14ac:dyDescent="0.35">
      <c r="B338" s="4">
        <v>335</v>
      </c>
      <c r="C338">
        <v>48</v>
      </c>
      <c r="E338" s="4">
        <v>335</v>
      </c>
      <c r="F338">
        <v>69</v>
      </c>
    </row>
    <row r="339" spans="2:6" x14ac:dyDescent="0.35">
      <c r="B339" s="4">
        <v>336</v>
      </c>
      <c r="C339">
        <v>65</v>
      </c>
      <c r="E339" s="4">
        <v>336</v>
      </c>
      <c r="F339">
        <v>65</v>
      </c>
    </row>
    <row r="340" spans="2:6" x14ac:dyDescent="0.35">
      <c r="B340" s="4">
        <v>337</v>
      </c>
      <c r="C340">
        <v>42</v>
      </c>
      <c r="E340" s="4">
        <v>337</v>
      </c>
      <c r="F340">
        <v>58</v>
      </c>
    </row>
    <row r="341" spans="2:6" x14ac:dyDescent="0.35">
      <c r="B341" s="4">
        <v>338</v>
      </c>
      <c r="C341">
        <v>113</v>
      </c>
      <c r="E341" s="4">
        <v>338</v>
      </c>
      <c r="F341">
        <v>143</v>
      </c>
    </row>
    <row r="342" spans="2:6" x14ac:dyDescent="0.35">
      <c r="B342" s="4">
        <v>339</v>
      </c>
      <c r="C342">
        <v>42</v>
      </c>
      <c r="E342" s="4">
        <v>339</v>
      </c>
      <c r="F342">
        <v>46</v>
      </c>
    </row>
    <row r="343" spans="2:6" x14ac:dyDescent="0.35">
      <c r="B343" s="4">
        <v>340</v>
      </c>
      <c r="C343">
        <v>66</v>
      </c>
      <c r="E343" s="4">
        <v>340</v>
      </c>
      <c r="F343">
        <v>91</v>
      </c>
    </row>
    <row r="344" spans="2:6" x14ac:dyDescent="0.35">
      <c r="B344" s="4">
        <v>341</v>
      </c>
      <c r="C344">
        <v>72</v>
      </c>
      <c r="E344" s="4">
        <v>341</v>
      </c>
      <c r="F344">
        <v>88</v>
      </c>
    </row>
    <row r="345" spans="2:6" x14ac:dyDescent="0.35">
      <c r="B345" s="4">
        <v>342</v>
      </c>
      <c r="C345">
        <v>42</v>
      </c>
      <c r="E345" s="4">
        <v>342</v>
      </c>
      <c r="F345">
        <v>54</v>
      </c>
    </row>
    <row r="346" spans="2:6" x14ac:dyDescent="0.35">
      <c r="B346" s="4">
        <v>343</v>
      </c>
      <c r="C346">
        <v>55</v>
      </c>
      <c r="E346" s="4">
        <v>343</v>
      </c>
      <c r="F346">
        <v>101</v>
      </c>
    </row>
    <row r="347" spans="2:6" x14ac:dyDescent="0.35">
      <c r="B347" s="4">
        <v>344</v>
      </c>
      <c r="C347">
        <v>73</v>
      </c>
      <c r="E347" s="4">
        <v>344</v>
      </c>
      <c r="F347">
        <v>86</v>
      </c>
    </row>
    <row r="348" spans="2:6" x14ac:dyDescent="0.35">
      <c r="B348" s="4">
        <v>345</v>
      </c>
      <c r="C348">
        <v>16</v>
      </c>
      <c r="E348" s="4">
        <v>345</v>
      </c>
      <c r="F348">
        <v>18</v>
      </c>
    </row>
    <row r="349" spans="2:6" x14ac:dyDescent="0.35">
      <c r="B349" s="4">
        <v>346</v>
      </c>
      <c r="C349">
        <v>28</v>
      </c>
      <c r="E349" s="4">
        <v>346</v>
      </c>
      <c r="F349">
        <v>22</v>
      </c>
    </row>
    <row r="350" spans="2:6" x14ac:dyDescent="0.35">
      <c r="B350" s="4">
        <v>347</v>
      </c>
      <c r="C350">
        <v>28</v>
      </c>
      <c r="E350" s="4">
        <v>347</v>
      </c>
      <c r="F350">
        <v>44</v>
      </c>
    </row>
    <row r="351" spans="2:6" x14ac:dyDescent="0.35">
      <c r="B351" s="4">
        <v>348</v>
      </c>
      <c r="C351">
        <v>35</v>
      </c>
      <c r="E351" s="4">
        <v>348</v>
      </c>
      <c r="F351">
        <v>88</v>
      </c>
    </row>
    <row r="352" spans="2:6" x14ac:dyDescent="0.35">
      <c r="B352" s="4">
        <v>349</v>
      </c>
      <c r="C352">
        <v>62</v>
      </c>
      <c r="E352" s="4">
        <v>349</v>
      </c>
      <c r="F352">
        <v>85</v>
      </c>
    </row>
    <row r="353" spans="2:6" x14ac:dyDescent="0.35">
      <c r="B353" s="4">
        <v>350</v>
      </c>
      <c r="C353">
        <v>57</v>
      </c>
      <c r="E353" s="4">
        <v>350</v>
      </c>
      <c r="F353">
        <v>109</v>
      </c>
    </row>
    <row r="354" spans="2:6" x14ac:dyDescent="0.35">
      <c r="B354" s="4">
        <v>351</v>
      </c>
      <c r="C354">
        <v>81</v>
      </c>
      <c r="E354" s="4">
        <v>351</v>
      </c>
      <c r="F354">
        <v>25</v>
      </c>
    </row>
    <row r="355" spans="2:6" x14ac:dyDescent="0.35">
      <c r="B355" s="4">
        <v>352</v>
      </c>
      <c r="C355">
        <v>39</v>
      </c>
      <c r="E355" s="4">
        <v>352</v>
      </c>
      <c r="F355">
        <v>7</v>
      </c>
    </row>
    <row r="356" spans="2:6" x14ac:dyDescent="0.35">
      <c r="B356" s="4">
        <v>353</v>
      </c>
      <c r="C356">
        <v>86</v>
      </c>
      <c r="E356" s="4">
        <v>353</v>
      </c>
      <c r="F356">
        <v>128</v>
      </c>
    </row>
    <row r="357" spans="2:6" x14ac:dyDescent="0.35">
      <c r="B357" s="4">
        <v>354</v>
      </c>
      <c r="C357">
        <v>76</v>
      </c>
      <c r="E357" s="4">
        <v>354</v>
      </c>
      <c r="F357">
        <v>137</v>
      </c>
    </row>
    <row r="358" spans="2:6" x14ac:dyDescent="0.35">
      <c r="B358" s="4">
        <v>355</v>
      </c>
      <c r="C358">
        <v>11</v>
      </c>
      <c r="E358" s="4">
        <v>355</v>
      </c>
      <c r="F358">
        <v>7</v>
      </c>
    </row>
    <row r="359" spans="2:6" x14ac:dyDescent="0.35">
      <c r="B359" s="4">
        <v>356</v>
      </c>
      <c r="C359">
        <v>16</v>
      </c>
      <c r="E359" s="4">
        <v>356</v>
      </c>
      <c r="F359">
        <v>7</v>
      </c>
    </row>
    <row r="360" spans="2:6" x14ac:dyDescent="0.35">
      <c r="B360" s="4">
        <v>357</v>
      </c>
      <c r="C360">
        <v>68</v>
      </c>
      <c r="E360" s="4">
        <v>357</v>
      </c>
      <c r="F360">
        <v>96</v>
      </c>
    </row>
    <row r="361" spans="2:6" x14ac:dyDescent="0.35">
      <c r="B361" s="4">
        <v>358</v>
      </c>
      <c r="C361">
        <v>70</v>
      </c>
      <c r="E361" s="4">
        <v>358</v>
      </c>
      <c r="F361">
        <v>152</v>
      </c>
    </row>
    <row r="362" spans="2:6" x14ac:dyDescent="0.35">
      <c r="B362" s="4">
        <v>359</v>
      </c>
      <c r="C362">
        <v>80</v>
      </c>
      <c r="E362" s="4">
        <v>359</v>
      </c>
      <c r="F362">
        <v>145</v>
      </c>
    </row>
    <row r="363" spans="2:6" x14ac:dyDescent="0.35">
      <c r="B363" s="4">
        <v>360</v>
      </c>
      <c r="C363">
        <v>94</v>
      </c>
      <c r="E363" s="4">
        <v>360</v>
      </c>
      <c r="F363">
        <v>159</v>
      </c>
    </row>
    <row r="364" spans="2:6" x14ac:dyDescent="0.35">
      <c r="B364" s="4">
        <v>361</v>
      </c>
      <c r="C364">
        <v>42</v>
      </c>
      <c r="E364" s="4">
        <v>361</v>
      </c>
      <c r="F364">
        <v>112</v>
      </c>
    </row>
    <row r="365" spans="2:6" x14ac:dyDescent="0.35">
      <c r="B365" s="4">
        <v>362</v>
      </c>
      <c r="C365">
        <v>26</v>
      </c>
      <c r="E365" s="4">
        <v>362</v>
      </c>
      <c r="F365">
        <v>123</v>
      </c>
    </row>
    <row r="366" spans="2:6" x14ac:dyDescent="0.35">
      <c r="B366" s="4">
        <v>363</v>
      </c>
      <c r="C366">
        <v>96</v>
      </c>
      <c r="E366" s="4">
        <v>363</v>
      </c>
      <c r="F366">
        <v>149</v>
      </c>
    </row>
    <row r="367" spans="2:6" x14ac:dyDescent="0.35">
      <c r="B367" s="4">
        <v>364</v>
      </c>
      <c r="C367">
        <v>65</v>
      </c>
      <c r="E367" s="4">
        <v>364</v>
      </c>
      <c r="F367">
        <v>112</v>
      </c>
    </row>
    <row r="368" spans="2:6" x14ac:dyDescent="0.35">
      <c r="B368" s="4">
        <v>365</v>
      </c>
      <c r="C368">
        <v>42</v>
      </c>
      <c r="E368" s="4">
        <v>365</v>
      </c>
      <c r="F368">
        <v>25</v>
      </c>
    </row>
    <row r="369" spans="2:6" x14ac:dyDescent="0.35">
      <c r="B369" s="4">
        <v>366</v>
      </c>
      <c r="C369">
        <v>94</v>
      </c>
      <c r="E369" s="4">
        <v>366</v>
      </c>
      <c r="F369">
        <v>90</v>
      </c>
    </row>
    <row r="370" spans="2:6" x14ac:dyDescent="0.35">
      <c r="B370" s="4">
        <v>367</v>
      </c>
      <c r="C370">
        <v>42</v>
      </c>
      <c r="E370" s="4">
        <v>367</v>
      </c>
      <c r="F370">
        <v>73</v>
      </c>
    </row>
    <row r="371" spans="2:6" x14ac:dyDescent="0.35">
      <c r="B371" s="4">
        <v>368</v>
      </c>
      <c r="C371">
        <v>49</v>
      </c>
      <c r="E371" s="4">
        <v>368</v>
      </c>
      <c r="F371">
        <v>85</v>
      </c>
    </row>
    <row r="372" spans="2:6" x14ac:dyDescent="0.35">
      <c r="B372" s="4">
        <v>369</v>
      </c>
      <c r="C372">
        <v>99</v>
      </c>
      <c r="E372" s="4">
        <v>369</v>
      </c>
      <c r="F372">
        <v>42</v>
      </c>
    </row>
    <row r="373" spans="2:6" x14ac:dyDescent="0.35">
      <c r="B373" s="4">
        <v>370</v>
      </c>
      <c r="C373">
        <v>28</v>
      </c>
      <c r="E373" s="4">
        <v>370</v>
      </c>
      <c r="F373">
        <v>33</v>
      </c>
    </row>
    <row r="374" spans="2:6" x14ac:dyDescent="0.35">
      <c r="B374" s="4">
        <v>371</v>
      </c>
      <c r="C374">
        <v>80</v>
      </c>
      <c r="E374" s="4">
        <v>371</v>
      </c>
      <c r="F374">
        <v>49</v>
      </c>
    </row>
    <row r="375" spans="2:6" x14ac:dyDescent="0.35">
      <c r="B375" s="4">
        <v>372</v>
      </c>
      <c r="C375">
        <v>16</v>
      </c>
      <c r="E375" s="4">
        <v>372</v>
      </c>
      <c r="F375">
        <v>22</v>
      </c>
    </row>
    <row r="376" spans="2:6" x14ac:dyDescent="0.35">
      <c r="B376" s="4">
        <v>373</v>
      </c>
      <c r="C376">
        <v>64</v>
      </c>
      <c r="E376" s="4">
        <v>373</v>
      </c>
      <c r="F376">
        <v>116</v>
      </c>
    </row>
    <row r="377" spans="2:6" x14ac:dyDescent="0.35">
      <c r="B377" s="4">
        <v>374</v>
      </c>
      <c r="C377">
        <v>14</v>
      </c>
      <c r="E377" s="4">
        <v>374</v>
      </c>
      <c r="F377">
        <v>9</v>
      </c>
    </row>
    <row r="378" spans="2:6" x14ac:dyDescent="0.35">
      <c r="B378" s="4">
        <v>375</v>
      </c>
      <c r="C378">
        <v>36</v>
      </c>
      <c r="E378" s="4">
        <v>375</v>
      </c>
      <c r="F378">
        <v>27</v>
      </c>
    </row>
    <row r="379" spans="2:6" x14ac:dyDescent="0.35">
      <c r="B379" s="4">
        <v>376</v>
      </c>
      <c r="C379">
        <v>18</v>
      </c>
      <c r="E379" s="4">
        <v>376</v>
      </c>
      <c r="F379">
        <v>5</v>
      </c>
    </row>
    <row r="380" spans="2:6" x14ac:dyDescent="0.35">
      <c r="B380" s="4">
        <v>377</v>
      </c>
      <c r="C380">
        <v>41</v>
      </c>
      <c r="E380" s="4">
        <v>377</v>
      </c>
      <c r="F380">
        <v>46</v>
      </c>
    </row>
    <row r="381" spans="2:6" x14ac:dyDescent="0.35">
      <c r="B381" s="4">
        <v>378</v>
      </c>
      <c r="C381">
        <v>20</v>
      </c>
      <c r="E381" s="4">
        <v>378</v>
      </c>
      <c r="F381">
        <v>21</v>
      </c>
    </row>
    <row r="382" spans="2:6" x14ac:dyDescent="0.35">
      <c r="B382" s="4">
        <v>379</v>
      </c>
      <c r="C382">
        <v>28</v>
      </c>
      <c r="E382" s="4">
        <v>379</v>
      </c>
      <c r="F382">
        <v>6</v>
      </c>
    </row>
    <row r="383" spans="2:6" x14ac:dyDescent="0.35">
      <c r="B383" s="4">
        <v>380</v>
      </c>
      <c r="C383">
        <v>55</v>
      </c>
      <c r="E383" s="4">
        <v>380</v>
      </c>
      <c r="F383">
        <v>93</v>
      </c>
    </row>
    <row r="384" spans="2:6" x14ac:dyDescent="0.35">
      <c r="B384" s="4">
        <v>381</v>
      </c>
      <c r="C384">
        <v>59</v>
      </c>
      <c r="E384" s="4">
        <v>381</v>
      </c>
      <c r="F384">
        <v>47</v>
      </c>
    </row>
    <row r="385" spans="2:6" x14ac:dyDescent="0.35">
      <c r="B385" s="4">
        <v>382</v>
      </c>
      <c r="C385">
        <v>36</v>
      </c>
      <c r="E385" s="4">
        <v>382</v>
      </c>
      <c r="F385">
        <v>54</v>
      </c>
    </row>
    <row r="386" spans="2:6" x14ac:dyDescent="0.35">
      <c r="B386" s="4">
        <v>383</v>
      </c>
      <c r="C386">
        <v>42</v>
      </c>
      <c r="E386" s="4">
        <v>383</v>
      </c>
      <c r="F386">
        <v>9</v>
      </c>
    </row>
    <row r="387" spans="2:6" x14ac:dyDescent="0.35">
      <c r="B387" s="4">
        <v>384</v>
      </c>
      <c r="C387">
        <v>51</v>
      </c>
      <c r="E387" s="4">
        <v>384</v>
      </c>
      <c r="F387">
        <v>110</v>
      </c>
    </row>
    <row r="388" spans="2:6" x14ac:dyDescent="0.35">
      <c r="B388" s="4">
        <v>385</v>
      </c>
      <c r="C388">
        <v>24</v>
      </c>
      <c r="E388" s="4">
        <v>385</v>
      </c>
      <c r="F388">
        <v>22</v>
      </c>
    </row>
    <row r="389" spans="2:6" x14ac:dyDescent="0.35">
      <c r="B389" s="4">
        <v>386</v>
      </c>
      <c r="C389">
        <v>39</v>
      </c>
      <c r="E389" s="4">
        <v>386</v>
      </c>
      <c r="F389">
        <v>40</v>
      </c>
    </row>
    <row r="390" spans="2:6" x14ac:dyDescent="0.35">
      <c r="B390" s="4">
        <v>387</v>
      </c>
      <c r="C390">
        <v>36</v>
      </c>
      <c r="E390" s="4">
        <v>387</v>
      </c>
      <c r="F390">
        <v>18</v>
      </c>
    </row>
    <row r="391" spans="2:6" x14ac:dyDescent="0.35">
      <c r="B391" s="4">
        <v>388</v>
      </c>
      <c r="C391">
        <v>115</v>
      </c>
      <c r="E391" s="4">
        <v>388</v>
      </c>
      <c r="F391">
        <v>171</v>
      </c>
    </row>
    <row r="392" spans="2:6" x14ac:dyDescent="0.35">
      <c r="B392" s="4">
        <v>389</v>
      </c>
      <c r="C392">
        <v>13</v>
      </c>
      <c r="E392" s="4">
        <v>389</v>
      </c>
      <c r="F392">
        <v>24</v>
      </c>
    </row>
    <row r="393" spans="2:6" x14ac:dyDescent="0.35">
      <c r="B393" s="4">
        <v>390</v>
      </c>
      <c r="C393">
        <v>59</v>
      </c>
      <c r="E393" s="4">
        <v>390</v>
      </c>
      <c r="F393">
        <v>93</v>
      </c>
    </row>
    <row r="394" spans="2:6" x14ac:dyDescent="0.35">
      <c r="B394" s="4">
        <v>391</v>
      </c>
      <c r="C394">
        <v>9</v>
      </c>
      <c r="E394" s="4">
        <v>391</v>
      </c>
      <c r="F394">
        <v>35</v>
      </c>
    </row>
    <row r="395" spans="2:6" x14ac:dyDescent="0.35">
      <c r="B395" s="4">
        <v>392</v>
      </c>
      <c r="C395">
        <v>49</v>
      </c>
      <c r="E395" s="4">
        <v>392</v>
      </c>
      <c r="F395">
        <v>54</v>
      </c>
    </row>
    <row r="396" spans="2:6" x14ac:dyDescent="0.35">
      <c r="B396" s="4">
        <v>393</v>
      </c>
      <c r="C396">
        <v>84</v>
      </c>
      <c r="E396" s="4">
        <v>393</v>
      </c>
      <c r="F396">
        <v>109</v>
      </c>
    </row>
    <row r="397" spans="2:6" x14ac:dyDescent="0.35">
      <c r="B397" s="4">
        <v>394</v>
      </c>
      <c r="C397">
        <v>32</v>
      </c>
      <c r="E397" s="4">
        <v>394</v>
      </c>
      <c r="F397">
        <v>47</v>
      </c>
    </row>
    <row r="398" spans="2:6" x14ac:dyDescent="0.35">
      <c r="B398" s="4">
        <v>395</v>
      </c>
      <c r="C398">
        <v>16</v>
      </c>
      <c r="E398" s="4">
        <v>395</v>
      </c>
      <c r="F398">
        <v>8</v>
      </c>
    </row>
    <row r="399" spans="2:6" x14ac:dyDescent="0.35">
      <c r="B399" s="4">
        <v>396</v>
      </c>
      <c r="C399">
        <v>32</v>
      </c>
      <c r="E399" s="4">
        <v>396</v>
      </c>
      <c r="F399">
        <v>57</v>
      </c>
    </row>
    <row r="400" spans="2:6" x14ac:dyDescent="0.35">
      <c r="B400" s="4">
        <v>397</v>
      </c>
      <c r="C400">
        <v>58</v>
      </c>
      <c r="E400" s="4">
        <v>397</v>
      </c>
      <c r="F400">
        <v>69</v>
      </c>
    </row>
    <row r="401" spans="2:6" x14ac:dyDescent="0.35">
      <c r="B401" s="4">
        <v>398</v>
      </c>
      <c r="C401">
        <v>50</v>
      </c>
      <c r="E401" s="4">
        <v>398</v>
      </c>
      <c r="F401">
        <v>71</v>
      </c>
    </row>
    <row r="402" spans="2:6" x14ac:dyDescent="0.35">
      <c r="B402" s="4">
        <v>399</v>
      </c>
      <c r="C402">
        <v>81</v>
      </c>
      <c r="E402" s="4">
        <v>399</v>
      </c>
      <c r="F402">
        <v>91</v>
      </c>
    </row>
    <row r="403" spans="2:6" x14ac:dyDescent="0.35">
      <c r="B403" s="4">
        <v>400</v>
      </c>
      <c r="C403">
        <v>78</v>
      </c>
      <c r="E403" s="4">
        <v>400</v>
      </c>
      <c r="F403">
        <v>79</v>
      </c>
    </row>
    <row r="404" spans="2:6" x14ac:dyDescent="0.35">
      <c r="B404" s="4">
        <v>401</v>
      </c>
      <c r="C404">
        <v>16</v>
      </c>
      <c r="E404" s="4">
        <v>401</v>
      </c>
      <c r="F404">
        <v>20</v>
      </c>
    </row>
    <row r="405" spans="2:6" x14ac:dyDescent="0.35">
      <c r="B405" s="4">
        <v>402</v>
      </c>
      <c r="C405">
        <v>62</v>
      </c>
      <c r="E405" s="4">
        <v>402</v>
      </c>
      <c r="F405">
        <v>66</v>
      </c>
    </row>
    <row r="406" spans="2:6" x14ac:dyDescent="0.35">
      <c r="B406" s="4">
        <v>403</v>
      </c>
      <c r="C406">
        <v>79</v>
      </c>
      <c r="E406" s="4">
        <v>403</v>
      </c>
      <c r="F406">
        <v>85</v>
      </c>
    </row>
    <row r="407" spans="2:6" x14ac:dyDescent="0.35">
      <c r="B407" s="4">
        <v>404</v>
      </c>
      <c r="C407">
        <v>69</v>
      </c>
      <c r="E407" s="4">
        <v>404</v>
      </c>
      <c r="F407">
        <v>102</v>
      </c>
    </row>
    <row r="408" spans="2:6" x14ac:dyDescent="0.35">
      <c r="B408" s="4">
        <v>405</v>
      </c>
      <c r="C408">
        <v>42</v>
      </c>
      <c r="E408" s="4">
        <v>405</v>
      </c>
      <c r="F408">
        <v>98</v>
      </c>
    </row>
    <row r="409" spans="2:6" x14ac:dyDescent="0.35">
      <c r="B409" s="4">
        <v>406</v>
      </c>
      <c r="C409">
        <v>62</v>
      </c>
      <c r="E409" s="4">
        <v>406</v>
      </c>
      <c r="F409">
        <v>117</v>
      </c>
    </row>
    <row r="410" spans="2:6" x14ac:dyDescent="0.35">
      <c r="B410" s="4">
        <v>407</v>
      </c>
      <c r="C410">
        <v>38</v>
      </c>
      <c r="E410" s="4">
        <v>407</v>
      </c>
      <c r="F410">
        <v>50</v>
      </c>
    </row>
    <row r="411" spans="2:6" x14ac:dyDescent="0.35">
      <c r="B411" s="4">
        <v>408</v>
      </c>
      <c r="C411">
        <v>54</v>
      </c>
      <c r="E411" s="4">
        <v>408</v>
      </c>
      <c r="F411">
        <v>106</v>
      </c>
    </row>
    <row r="412" spans="2:6" x14ac:dyDescent="0.35">
      <c r="B412" s="4">
        <v>409</v>
      </c>
      <c r="C412">
        <v>81</v>
      </c>
      <c r="E412" s="4">
        <v>409</v>
      </c>
      <c r="F412">
        <v>163</v>
      </c>
    </row>
    <row r="413" spans="2:6" x14ac:dyDescent="0.35">
      <c r="B413" s="4">
        <v>410</v>
      </c>
      <c r="C413">
        <v>22</v>
      </c>
      <c r="E413" s="4">
        <v>410</v>
      </c>
      <c r="F413">
        <v>91</v>
      </c>
    </row>
    <row r="414" spans="2:6" x14ac:dyDescent="0.35">
      <c r="B414" s="4">
        <v>411</v>
      </c>
      <c r="C414">
        <v>86</v>
      </c>
      <c r="E414" s="4">
        <v>411</v>
      </c>
      <c r="F414">
        <v>78</v>
      </c>
    </row>
    <row r="415" spans="2:6" x14ac:dyDescent="0.35">
      <c r="B415" s="4">
        <v>412</v>
      </c>
      <c r="C415">
        <v>36</v>
      </c>
      <c r="E415" s="4">
        <v>412</v>
      </c>
      <c r="F415">
        <v>57</v>
      </c>
    </row>
    <row r="416" spans="2:6" x14ac:dyDescent="0.35">
      <c r="B416" s="4">
        <v>413</v>
      </c>
      <c r="C416">
        <v>14</v>
      </c>
      <c r="E416" s="4">
        <v>413</v>
      </c>
      <c r="F416">
        <v>12</v>
      </c>
    </row>
    <row r="417" spans="2:6" x14ac:dyDescent="0.35">
      <c r="B417" s="4">
        <v>414</v>
      </c>
      <c r="C417">
        <v>13</v>
      </c>
      <c r="E417" s="4">
        <v>414</v>
      </c>
      <c r="F417">
        <v>38</v>
      </c>
    </row>
    <row r="418" spans="2:6" x14ac:dyDescent="0.35">
      <c r="B418" s="4">
        <v>415</v>
      </c>
      <c r="C418">
        <v>64</v>
      </c>
      <c r="E418" s="4">
        <v>415</v>
      </c>
      <c r="F418">
        <v>87</v>
      </c>
    </row>
    <row r="419" spans="2:6" x14ac:dyDescent="0.35">
      <c r="B419" s="4">
        <v>416</v>
      </c>
      <c r="C419">
        <v>10</v>
      </c>
      <c r="E419" s="4">
        <v>416</v>
      </c>
      <c r="F419">
        <v>9</v>
      </c>
    </row>
    <row r="420" spans="2:6" x14ac:dyDescent="0.35">
      <c r="B420" s="4">
        <v>417</v>
      </c>
      <c r="C420">
        <v>57</v>
      </c>
      <c r="E420" s="4">
        <v>417</v>
      </c>
      <c r="F420">
        <v>90</v>
      </c>
    </row>
    <row r="421" spans="2:6" x14ac:dyDescent="0.35">
      <c r="B421" s="4">
        <v>418</v>
      </c>
      <c r="C421">
        <v>46</v>
      </c>
      <c r="E421" s="4">
        <v>418</v>
      </c>
      <c r="F421">
        <v>100</v>
      </c>
    </row>
    <row r="422" spans="2:6" x14ac:dyDescent="0.35">
      <c r="B422" s="4">
        <v>419</v>
      </c>
      <c r="C422">
        <v>27</v>
      </c>
      <c r="E422" s="4">
        <v>419</v>
      </c>
      <c r="F422">
        <v>64</v>
      </c>
    </row>
    <row r="423" spans="2:6" x14ac:dyDescent="0.35">
      <c r="B423" s="4">
        <v>420</v>
      </c>
      <c r="C423">
        <v>98</v>
      </c>
      <c r="E423" s="4">
        <v>420</v>
      </c>
      <c r="F423">
        <v>105</v>
      </c>
    </row>
    <row r="424" spans="2:6" x14ac:dyDescent="0.35">
      <c r="B424" s="4">
        <v>421</v>
      </c>
      <c r="C424">
        <v>36</v>
      </c>
      <c r="E424" s="4">
        <v>421</v>
      </c>
      <c r="F424">
        <v>71</v>
      </c>
    </row>
    <row r="425" spans="2:6" x14ac:dyDescent="0.35">
      <c r="B425" s="4">
        <v>422</v>
      </c>
      <c r="C425">
        <v>36</v>
      </c>
      <c r="E425" s="4">
        <v>422</v>
      </c>
      <c r="F425">
        <v>34</v>
      </c>
    </row>
    <row r="426" spans="2:6" x14ac:dyDescent="0.35">
      <c r="B426" s="4">
        <v>423</v>
      </c>
      <c r="C426">
        <v>63</v>
      </c>
      <c r="E426" s="4">
        <v>423</v>
      </c>
      <c r="F426">
        <v>31</v>
      </c>
    </row>
    <row r="427" spans="2:6" x14ac:dyDescent="0.35">
      <c r="B427" s="4">
        <v>424</v>
      </c>
      <c r="C427">
        <v>60</v>
      </c>
      <c r="E427" s="4">
        <v>424</v>
      </c>
      <c r="F427">
        <v>88</v>
      </c>
    </row>
    <row r="428" spans="2:6" x14ac:dyDescent="0.35">
      <c r="B428" s="4">
        <v>425</v>
      </c>
      <c r="C428">
        <v>8</v>
      </c>
      <c r="E428" s="4">
        <v>425</v>
      </c>
      <c r="F428">
        <v>28</v>
      </c>
    </row>
    <row r="429" spans="2:6" x14ac:dyDescent="0.35">
      <c r="B429" s="4">
        <v>426</v>
      </c>
      <c r="C429">
        <v>99</v>
      </c>
      <c r="E429" s="4">
        <v>426</v>
      </c>
      <c r="F429">
        <v>116</v>
      </c>
    </row>
    <row r="430" spans="2:6" x14ac:dyDescent="0.35">
      <c r="B430" s="4">
        <v>427</v>
      </c>
      <c r="C430">
        <v>83</v>
      </c>
      <c r="E430" s="4">
        <v>427</v>
      </c>
      <c r="F430">
        <v>166</v>
      </c>
    </row>
    <row r="431" spans="2:6" x14ac:dyDescent="0.35">
      <c r="B431" s="4">
        <v>428</v>
      </c>
      <c r="C431">
        <v>68</v>
      </c>
      <c r="E431" s="4">
        <v>428</v>
      </c>
      <c r="F431">
        <v>179</v>
      </c>
    </row>
    <row r="432" spans="2:6" x14ac:dyDescent="0.35">
      <c r="B432" s="4">
        <v>429</v>
      </c>
      <c r="C432">
        <v>33</v>
      </c>
      <c r="E432" s="4">
        <v>429</v>
      </c>
      <c r="F432">
        <v>27</v>
      </c>
    </row>
    <row r="433" spans="2:6" x14ac:dyDescent="0.35">
      <c r="B433" s="4">
        <v>430</v>
      </c>
      <c r="C433">
        <v>10</v>
      </c>
      <c r="E433" s="4">
        <v>430</v>
      </c>
      <c r="F433">
        <v>49</v>
      </c>
    </row>
    <row r="434" spans="2:6" x14ac:dyDescent="0.35">
      <c r="B434" s="4">
        <v>431</v>
      </c>
      <c r="C434">
        <v>24</v>
      </c>
      <c r="E434" s="4">
        <v>431</v>
      </c>
      <c r="F434">
        <v>20</v>
      </c>
    </row>
    <row r="435" spans="2:6" x14ac:dyDescent="0.35">
      <c r="B435" s="4">
        <v>432</v>
      </c>
      <c r="C435">
        <v>44</v>
      </c>
      <c r="E435" s="4">
        <v>432</v>
      </c>
      <c r="F435">
        <v>74</v>
      </c>
    </row>
    <row r="436" spans="2:6" x14ac:dyDescent="0.35">
      <c r="B436" s="4">
        <v>433</v>
      </c>
      <c r="C436">
        <v>42</v>
      </c>
      <c r="E436" s="4">
        <v>433</v>
      </c>
      <c r="F436">
        <v>74</v>
      </c>
    </row>
    <row r="437" spans="2:6" x14ac:dyDescent="0.35">
      <c r="B437" s="4">
        <v>434</v>
      </c>
      <c r="C437">
        <v>40</v>
      </c>
      <c r="E437" s="4">
        <v>434</v>
      </c>
      <c r="F437">
        <v>58</v>
      </c>
    </row>
    <row r="438" spans="2:6" x14ac:dyDescent="0.35">
      <c r="B438" s="4">
        <v>435</v>
      </c>
      <c r="C438">
        <v>62</v>
      </c>
      <c r="E438" s="4">
        <v>435</v>
      </c>
      <c r="F438">
        <v>111</v>
      </c>
    </row>
    <row r="439" spans="2:6" x14ac:dyDescent="0.35">
      <c r="B439" s="4">
        <v>436</v>
      </c>
      <c r="C439">
        <v>24</v>
      </c>
      <c r="E439" s="4">
        <v>436</v>
      </c>
      <c r="F439">
        <v>45</v>
      </c>
    </row>
    <row r="440" spans="2:6" x14ac:dyDescent="0.35">
      <c r="B440" s="4">
        <v>437</v>
      </c>
      <c r="C440">
        <v>28</v>
      </c>
      <c r="E440" s="4">
        <v>437</v>
      </c>
      <c r="F440">
        <v>51</v>
      </c>
    </row>
    <row r="441" spans="2:6" x14ac:dyDescent="0.35">
      <c r="B441" s="4">
        <v>438</v>
      </c>
      <c r="C441">
        <v>13</v>
      </c>
      <c r="E441" s="4">
        <v>438</v>
      </c>
      <c r="F441">
        <v>51</v>
      </c>
    </row>
    <row r="442" spans="2:6" x14ac:dyDescent="0.35">
      <c r="B442" s="4">
        <v>439</v>
      </c>
      <c r="C442">
        <v>72</v>
      </c>
      <c r="E442" s="4">
        <v>439</v>
      </c>
      <c r="F442">
        <v>64</v>
      </c>
    </row>
    <row r="443" spans="2:6" x14ac:dyDescent="0.35">
      <c r="B443" s="4">
        <v>440</v>
      </c>
      <c r="C443">
        <v>34</v>
      </c>
      <c r="E443" s="4">
        <v>440</v>
      </c>
      <c r="F443">
        <v>45</v>
      </c>
    </row>
    <row r="444" spans="2:6" x14ac:dyDescent="0.35">
      <c r="B444" s="4">
        <v>441</v>
      </c>
      <c r="C444">
        <v>75</v>
      </c>
      <c r="E444" s="4">
        <v>441</v>
      </c>
      <c r="F444">
        <v>90</v>
      </c>
    </row>
    <row r="445" spans="2:6" x14ac:dyDescent="0.35">
      <c r="B445" s="4">
        <v>442</v>
      </c>
      <c r="C445">
        <v>94</v>
      </c>
      <c r="E445" s="4">
        <v>442</v>
      </c>
      <c r="F445">
        <v>131</v>
      </c>
    </row>
    <row r="446" spans="2:6" x14ac:dyDescent="0.35">
      <c r="B446" s="4">
        <v>443</v>
      </c>
      <c r="C446">
        <v>91</v>
      </c>
      <c r="E446" s="4">
        <v>443</v>
      </c>
      <c r="F446">
        <v>155</v>
      </c>
    </row>
    <row r="447" spans="2:6" x14ac:dyDescent="0.35">
      <c r="B447" s="4">
        <v>444</v>
      </c>
      <c r="C447">
        <v>39</v>
      </c>
      <c r="E447" s="4">
        <v>444</v>
      </c>
      <c r="F447">
        <v>81</v>
      </c>
    </row>
    <row r="448" spans="2:6" x14ac:dyDescent="0.35">
      <c r="B448" s="4">
        <v>445</v>
      </c>
      <c r="C448">
        <v>33</v>
      </c>
      <c r="E448" s="4">
        <v>445</v>
      </c>
      <c r="F448">
        <v>26</v>
      </c>
    </row>
    <row r="449" spans="2:6" x14ac:dyDescent="0.35">
      <c r="B449" s="4">
        <v>446</v>
      </c>
      <c r="C449">
        <v>8</v>
      </c>
      <c r="E449" s="4">
        <v>446</v>
      </c>
      <c r="F449">
        <v>8</v>
      </c>
    </row>
    <row r="450" spans="2:6" x14ac:dyDescent="0.35">
      <c r="B450" s="4">
        <v>447</v>
      </c>
      <c r="C450">
        <v>76</v>
      </c>
      <c r="E450" s="4">
        <v>447</v>
      </c>
      <c r="F450">
        <v>86</v>
      </c>
    </row>
    <row r="451" spans="2:6" x14ac:dyDescent="0.35">
      <c r="B451" s="4">
        <v>448</v>
      </c>
      <c r="C451">
        <v>55</v>
      </c>
      <c r="E451" s="4">
        <v>448</v>
      </c>
      <c r="F451">
        <v>66</v>
      </c>
    </row>
    <row r="452" spans="2:6" x14ac:dyDescent="0.35">
      <c r="B452" s="4">
        <v>449</v>
      </c>
      <c r="C452">
        <v>26</v>
      </c>
      <c r="E452" s="4">
        <v>449</v>
      </c>
      <c r="F452">
        <v>33</v>
      </c>
    </row>
    <row r="453" spans="2:6" x14ac:dyDescent="0.35">
      <c r="B453" s="4">
        <v>450</v>
      </c>
      <c r="C453">
        <v>30</v>
      </c>
      <c r="E453" s="4">
        <v>450</v>
      </c>
      <c r="F453">
        <v>34</v>
      </c>
    </row>
    <row r="454" spans="2:6" x14ac:dyDescent="0.35">
      <c r="B454" s="4">
        <v>451</v>
      </c>
      <c r="C454">
        <v>37</v>
      </c>
      <c r="E454" s="4">
        <v>451</v>
      </c>
      <c r="F454">
        <v>103</v>
      </c>
    </row>
    <row r="455" spans="2:6" x14ac:dyDescent="0.35">
      <c r="B455" s="4">
        <v>452</v>
      </c>
      <c r="C455">
        <v>62</v>
      </c>
      <c r="E455" s="4">
        <v>452</v>
      </c>
      <c r="F455">
        <v>123</v>
      </c>
    </row>
    <row r="456" spans="2:6" x14ac:dyDescent="0.35">
      <c r="B456" s="4">
        <v>453</v>
      </c>
      <c r="C456">
        <v>53</v>
      </c>
      <c r="E456" s="4">
        <v>453</v>
      </c>
      <c r="F456">
        <v>100</v>
      </c>
    </row>
    <row r="457" spans="2:6" x14ac:dyDescent="0.35">
      <c r="B457" s="4">
        <v>454</v>
      </c>
      <c r="C457">
        <v>94</v>
      </c>
      <c r="E457" s="4">
        <v>454</v>
      </c>
      <c r="F457">
        <v>153</v>
      </c>
    </row>
    <row r="458" spans="2:6" x14ac:dyDescent="0.35">
      <c r="B458" s="4">
        <v>455</v>
      </c>
      <c r="C458">
        <v>20</v>
      </c>
      <c r="E458" s="4">
        <v>455</v>
      </c>
      <c r="F458">
        <v>11</v>
      </c>
    </row>
    <row r="459" spans="2:6" x14ac:dyDescent="0.35">
      <c r="B459" s="4">
        <v>456</v>
      </c>
      <c r="C459">
        <v>58</v>
      </c>
      <c r="E459" s="4">
        <v>456</v>
      </c>
      <c r="F459">
        <v>71</v>
      </c>
    </row>
    <row r="460" spans="2:6" x14ac:dyDescent="0.35">
      <c r="B460" s="4">
        <v>457</v>
      </c>
      <c r="C460">
        <v>55</v>
      </c>
      <c r="E460" s="4">
        <v>457</v>
      </c>
      <c r="F460">
        <v>58</v>
      </c>
    </row>
    <row r="461" spans="2:6" x14ac:dyDescent="0.35">
      <c r="B461" s="4">
        <v>458</v>
      </c>
      <c r="C461">
        <v>110</v>
      </c>
      <c r="E461" s="4">
        <v>458</v>
      </c>
      <c r="F461">
        <v>89</v>
      </c>
    </row>
    <row r="462" spans="2:6" x14ac:dyDescent="0.35">
      <c r="B462" s="4">
        <v>459</v>
      </c>
      <c r="C462">
        <v>36</v>
      </c>
      <c r="E462" s="4">
        <v>459</v>
      </c>
      <c r="F462">
        <v>30</v>
      </c>
    </row>
    <row r="463" spans="2:6" x14ac:dyDescent="0.35">
      <c r="B463" s="4">
        <v>460</v>
      </c>
      <c r="C463">
        <v>73</v>
      </c>
      <c r="E463" s="4">
        <v>460</v>
      </c>
      <c r="F463">
        <v>124</v>
      </c>
    </row>
    <row r="464" spans="2:6" x14ac:dyDescent="0.35">
      <c r="B464" s="4">
        <v>461</v>
      </c>
      <c r="C464">
        <v>40</v>
      </c>
      <c r="E464" s="4">
        <v>461</v>
      </c>
      <c r="F464">
        <v>66</v>
      </c>
    </row>
    <row r="465" spans="2:6" x14ac:dyDescent="0.35">
      <c r="B465" s="4">
        <v>462</v>
      </c>
      <c r="C465">
        <v>39</v>
      </c>
      <c r="E465" s="4">
        <v>462</v>
      </c>
      <c r="F465">
        <v>11</v>
      </c>
    </row>
    <row r="466" spans="2:6" x14ac:dyDescent="0.35">
      <c r="B466" s="4">
        <v>463</v>
      </c>
      <c r="C466">
        <v>36</v>
      </c>
      <c r="E466" s="4">
        <v>463</v>
      </c>
      <c r="F466">
        <v>14</v>
      </c>
    </row>
    <row r="467" spans="2:6" x14ac:dyDescent="0.35">
      <c r="B467" s="4">
        <v>464</v>
      </c>
      <c r="C467">
        <v>64</v>
      </c>
      <c r="E467" s="4">
        <v>464</v>
      </c>
      <c r="F467">
        <v>84</v>
      </c>
    </row>
    <row r="468" spans="2:6" x14ac:dyDescent="0.35">
      <c r="B468" s="4">
        <v>465</v>
      </c>
      <c r="C468">
        <v>48</v>
      </c>
      <c r="E468" s="4">
        <v>465</v>
      </c>
      <c r="F468">
        <v>60</v>
      </c>
    </row>
    <row r="469" spans="2:6" x14ac:dyDescent="0.35">
      <c r="B469" s="4">
        <v>466</v>
      </c>
      <c r="C469">
        <v>57</v>
      </c>
      <c r="E469" s="4">
        <v>466</v>
      </c>
      <c r="F469">
        <v>145</v>
      </c>
    </row>
    <row r="470" spans="2:6" x14ac:dyDescent="0.35">
      <c r="B470" s="4">
        <v>467</v>
      </c>
      <c r="C470">
        <v>57</v>
      </c>
      <c r="E470" s="4">
        <v>467</v>
      </c>
      <c r="F470">
        <v>72</v>
      </c>
    </row>
    <row r="471" spans="2:6" x14ac:dyDescent="0.35">
      <c r="B471" s="4">
        <v>468</v>
      </c>
      <c r="C471">
        <v>44</v>
      </c>
      <c r="E471" s="4">
        <v>468</v>
      </c>
      <c r="F471">
        <v>63</v>
      </c>
    </row>
    <row r="472" spans="2:6" x14ac:dyDescent="0.35">
      <c r="B472" s="4">
        <v>469</v>
      </c>
      <c r="C472">
        <v>55</v>
      </c>
      <c r="E472" s="4">
        <v>469</v>
      </c>
      <c r="F472">
        <v>66</v>
      </c>
    </row>
    <row r="473" spans="2:6" x14ac:dyDescent="0.35">
      <c r="B473" s="4">
        <v>470</v>
      </c>
      <c r="C473">
        <v>34</v>
      </c>
      <c r="E473" s="4">
        <v>470</v>
      </c>
      <c r="F473">
        <v>72</v>
      </c>
    </row>
    <row r="474" spans="2:6" x14ac:dyDescent="0.35">
      <c r="B474" s="4">
        <v>471</v>
      </c>
      <c r="C474">
        <v>42</v>
      </c>
      <c r="E474" s="4">
        <v>471</v>
      </c>
      <c r="F474">
        <v>57</v>
      </c>
    </row>
    <row r="475" spans="2:6" x14ac:dyDescent="0.35">
      <c r="B475" s="4">
        <v>472</v>
      </c>
      <c r="C475">
        <v>46</v>
      </c>
      <c r="E475" s="4">
        <v>472</v>
      </c>
      <c r="F475">
        <v>73</v>
      </c>
    </row>
    <row r="476" spans="2:6" x14ac:dyDescent="0.35">
      <c r="B476" s="4">
        <v>473</v>
      </c>
      <c r="C476">
        <v>32</v>
      </c>
      <c r="E476" s="4">
        <v>473</v>
      </c>
      <c r="F476">
        <v>61</v>
      </c>
    </row>
    <row r="477" spans="2:6" x14ac:dyDescent="0.35">
      <c r="B477" s="4">
        <v>474</v>
      </c>
      <c r="C477">
        <v>74</v>
      </c>
      <c r="E477" s="4">
        <v>474</v>
      </c>
      <c r="F477">
        <v>161</v>
      </c>
    </row>
    <row r="478" spans="2:6" x14ac:dyDescent="0.35">
      <c r="B478" s="4">
        <v>475</v>
      </c>
      <c r="C478">
        <v>72</v>
      </c>
      <c r="E478" s="4">
        <v>475</v>
      </c>
      <c r="F478">
        <v>35</v>
      </c>
    </row>
    <row r="479" spans="2:6" x14ac:dyDescent="0.35">
      <c r="B479" s="4">
        <v>476</v>
      </c>
      <c r="C479">
        <v>88</v>
      </c>
      <c r="E479" s="4">
        <v>476</v>
      </c>
      <c r="F479">
        <v>115</v>
      </c>
    </row>
    <row r="480" spans="2:6" x14ac:dyDescent="0.35">
      <c r="B480" s="4">
        <v>477</v>
      </c>
      <c r="C480">
        <v>82</v>
      </c>
      <c r="E480" s="4">
        <v>477</v>
      </c>
      <c r="F480">
        <v>115</v>
      </c>
    </row>
    <row r="481" spans="2:6" x14ac:dyDescent="0.35">
      <c r="B481" s="4">
        <v>478</v>
      </c>
      <c r="C481">
        <v>48</v>
      </c>
      <c r="E481" s="4">
        <v>478</v>
      </c>
      <c r="F481">
        <v>90</v>
      </c>
    </row>
    <row r="482" spans="2:6" x14ac:dyDescent="0.35">
      <c r="B482" s="4">
        <v>479</v>
      </c>
      <c r="C482">
        <v>22</v>
      </c>
      <c r="E482" s="4">
        <v>479</v>
      </c>
      <c r="F482">
        <v>83</v>
      </c>
    </row>
    <row r="483" spans="2:6" x14ac:dyDescent="0.35">
      <c r="B483" s="4">
        <v>480</v>
      </c>
      <c r="C483">
        <v>64</v>
      </c>
      <c r="E483" s="4">
        <v>480</v>
      </c>
      <c r="F483">
        <v>65</v>
      </c>
    </row>
    <row r="484" spans="2:6" x14ac:dyDescent="0.35">
      <c r="B484" s="4">
        <v>481</v>
      </c>
      <c r="C484">
        <v>22</v>
      </c>
      <c r="E484" s="4">
        <v>481</v>
      </c>
      <c r="F484">
        <v>58</v>
      </c>
    </row>
    <row r="485" spans="2:6" x14ac:dyDescent="0.35">
      <c r="B485" s="4">
        <v>482</v>
      </c>
      <c r="C485">
        <v>24</v>
      </c>
      <c r="E485" s="4">
        <v>482</v>
      </c>
      <c r="F485">
        <v>21</v>
      </c>
    </row>
    <row r="486" spans="2:6" x14ac:dyDescent="0.35">
      <c r="B486" s="4">
        <v>483</v>
      </c>
      <c r="C486">
        <v>33</v>
      </c>
      <c r="E486" s="4">
        <v>483</v>
      </c>
      <c r="F486">
        <v>53</v>
      </c>
    </row>
    <row r="487" spans="2:6" x14ac:dyDescent="0.35">
      <c r="B487" s="4">
        <v>484</v>
      </c>
      <c r="C487">
        <v>30</v>
      </c>
      <c r="E487" s="4">
        <v>484</v>
      </c>
      <c r="F487">
        <v>34</v>
      </c>
    </row>
    <row r="488" spans="2:6" x14ac:dyDescent="0.35">
      <c r="B488" s="4">
        <v>485</v>
      </c>
      <c r="C488">
        <v>58</v>
      </c>
      <c r="E488" s="4">
        <v>485</v>
      </c>
      <c r="F488">
        <v>79</v>
      </c>
    </row>
    <row r="489" spans="2:6" x14ac:dyDescent="0.35">
      <c r="B489" s="4">
        <v>486</v>
      </c>
      <c r="C489">
        <v>60</v>
      </c>
      <c r="E489" s="4">
        <v>486</v>
      </c>
      <c r="F489">
        <v>59</v>
      </c>
    </row>
    <row r="490" spans="2:6" x14ac:dyDescent="0.35">
      <c r="B490" s="4">
        <v>487</v>
      </c>
      <c r="C490">
        <v>61</v>
      </c>
      <c r="E490" s="4">
        <v>487</v>
      </c>
      <c r="F490">
        <v>92</v>
      </c>
    </row>
    <row r="491" spans="2:6" x14ac:dyDescent="0.35">
      <c r="B491" s="4">
        <v>488</v>
      </c>
      <c r="C491">
        <v>75</v>
      </c>
      <c r="E491" s="4">
        <v>488</v>
      </c>
      <c r="F491">
        <v>124</v>
      </c>
    </row>
    <row r="492" spans="2:6" x14ac:dyDescent="0.35">
      <c r="B492" s="4">
        <v>489</v>
      </c>
      <c r="C492">
        <v>57</v>
      </c>
      <c r="E492" s="4">
        <v>489</v>
      </c>
      <c r="F492">
        <v>34</v>
      </c>
    </row>
    <row r="493" spans="2:6" x14ac:dyDescent="0.35">
      <c r="B493" s="4">
        <v>490</v>
      </c>
      <c r="C493">
        <v>88</v>
      </c>
      <c r="E493" s="4">
        <v>490</v>
      </c>
      <c r="F493">
        <v>131</v>
      </c>
    </row>
    <row r="494" spans="2:6" x14ac:dyDescent="0.35">
      <c r="B494" s="4">
        <v>491</v>
      </c>
      <c r="C494">
        <v>48</v>
      </c>
      <c r="E494" s="4">
        <v>491</v>
      </c>
      <c r="F494">
        <v>41</v>
      </c>
    </row>
    <row r="495" spans="2:6" x14ac:dyDescent="0.35">
      <c r="B495" s="4">
        <v>492</v>
      </c>
      <c r="C495">
        <v>83</v>
      </c>
      <c r="E495" s="4">
        <v>492</v>
      </c>
      <c r="F495">
        <v>49</v>
      </c>
    </row>
    <row r="496" spans="2:6" x14ac:dyDescent="0.35">
      <c r="B496" s="4">
        <v>493</v>
      </c>
      <c r="C496">
        <v>24</v>
      </c>
      <c r="E496" s="4">
        <v>493</v>
      </c>
      <c r="F496">
        <v>8</v>
      </c>
    </row>
    <row r="497" spans="2:6" x14ac:dyDescent="0.35">
      <c r="B497" s="4">
        <v>494</v>
      </c>
      <c r="C497">
        <v>68</v>
      </c>
      <c r="E497" s="4">
        <v>494</v>
      </c>
      <c r="F497">
        <v>31</v>
      </c>
    </row>
    <row r="498" spans="2:6" x14ac:dyDescent="0.35">
      <c r="B498" s="4">
        <v>495</v>
      </c>
      <c r="C498">
        <v>104</v>
      </c>
      <c r="E498" s="4">
        <v>495</v>
      </c>
      <c r="F498">
        <v>102</v>
      </c>
    </row>
    <row r="499" spans="2:6" x14ac:dyDescent="0.35">
      <c r="B499" s="4">
        <v>496</v>
      </c>
      <c r="C499">
        <v>91</v>
      </c>
      <c r="E499" s="4">
        <v>496</v>
      </c>
      <c r="F499">
        <v>133</v>
      </c>
    </row>
    <row r="500" spans="2:6" x14ac:dyDescent="0.35">
      <c r="B500" s="4">
        <v>497</v>
      </c>
      <c r="C500">
        <v>57</v>
      </c>
      <c r="E500" s="4">
        <v>497</v>
      </c>
      <c r="F500">
        <v>38</v>
      </c>
    </row>
    <row r="501" spans="2:6" x14ac:dyDescent="0.35">
      <c r="B501" s="4">
        <v>498</v>
      </c>
      <c r="C501">
        <v>8</v>
      </c>
      <c r="E501" s="4">
        <v>498</v>
      </c>
      <c r="F501">
        <v>32</v>
      </c>
    </row>
    <row r="502" spans="2:6" x14ac:dyDescent="0.35">
      <c r="B502" s="4">
        <v>499</v>
      </c>
      <c r="C502">
        <v>65</v>
      </c>
      <c r="E502" s="4">
        <v>499</v>
      </c>
      <c r="F502">
        <v>130</v>
      </c>
    </row>
    <row r="503" spans="2:6" x14ac:dyDescent="0.35">
      <c r="B503" s="4">
        <v>500</v>
      </c>
      <c r="C503">
        <v>38</v>
      </c>
      <c r="E503" s="4">
        <v>500</v>
      </c>
      <c r="F503">
        <v>42</v>
      </c>
    </row>
    <row r="504" spans="2:6" x14ac:dyDescent="0.35">
      <c r="B504" s="4">
        <v>501</v>
      </c>
      <c r="C504">
        <v>55</v>
      </c>
      <c r="E504" s="4">
        <v>501</v>
      </c>
      <c r="F504">
        <v>39</v>
      </c>
    </row>
    <row r="505" spans="2:6" x14ac:dyDescent="0.35">
      <c r="B505" s="4">
        <v>502</v>
      </c>
      <c r="C505">
        <v>56</v>
      </c>
      <c r="E505" s="4">
        <v>502</v>
      </c>
      <c r="F505">
        <v>73</v>
      </c>
    </row>
    <row r="506" spans="2:6" x14ac:dyDescent="0.35">
      <c r="B506" s="4">
        <v>503</v>
      </c>
      <c r="C506">
        <v>54</v>
      </c>
      <c r="E506" s="4">
        <v>503</v>
      </c>
      <c r="F506">
        <v>85</v>
      </c>
    </row>
    <row r="507" spans="2:6" x14ac:dyDescent="0.35">
      <c r="B507" s="4">
        <v>504</v>
      </c>
      <c r="C507">
        <v>22</v>
      </c>
      <c r="E507" s="4">
        <v>504</v>
      </c>
      <c r="F507">
        <v>19</v>
      </c>
    </row>
    <row r="508" spans="2:6" x14ac:dyDescent="0.35">
      <c r="B508" s="4">
        <v>505</v>
      </c>
      <c r="C508">
        <v>60</v>
      </c>
      <c r="E508" s="4">
        <v>505</v>
      </c>
      <c r="F508">
        <v>115</v>
      </c>
    </row>
    <row r="509" spans="2:6" x14ac:dyDescent="0.35">
      <c r="B509" s="4">
        <v>506</v>
      </c>
      <c r="C509">
        <v>28</v>
      </c>
      <c r="E509" s="4">
        <v>506</v>
      </c>
      <c r="F509">
        <v>5</v>
      </c>
    </row>
    <row r="510" spans="2:6" x14ac:dyDescent="0.35">
      <c r="B510" s="4">
        <v>507</v>
      </c>
      <c r="C510">
        <v>84</v>
      </c>
      <c r="E510" s="4">
        <v>507</v>
      </c>
      <c r="F510">
        <v>69</v>
      </c>
    </row>
    <row r="511" spans="2:6" x14ac:dyDescent="0.35">
      <c r="B511" s="4">
        <v>508</v>
      </c>
      <c r="C511">
        <v>13</v>
      </c>
      <c r="E511" s="4">
        <v>508</v>
      </c>
      <c r="F511">
        <v>34</v>
      </c>
    </row>
    <row r="512" spans="2:6" x14ac:dyDescent="0.35">
      <c r="B512" s="4">
        <v>509</v>
      </c>
      <c r="C512">
        <v>30</v>
      </c>
      <c r="E512" s="4">
        <v>509</v>
      </c>
      <c r="F512">
        <v>47</v>
      </c>
    </row>
    <row r="513" spans="2:6" x14ac:dyDescent="0.35">
      <c r="B513" s="4">
        <v>510</v>
      </c>
      <c r="C513">
        <v>14</v>
      </c>
      <c r="E513" s="4">
        <v>510</v>
      </c>
      <c r="F513">
        <v>48</v>
      </c>
    </row>
    <row r="514" spans="2:6" x14ac:dyDescent="0.35">
      <c r="B514" s="4">
        <v>511</v>
      </c>
      <c r="C514">
        <v>55</v>
      </c>
      <c r="E514" s="4">
        <v>511</v>
      </c>
      <c r="F514">
        <v>38</v>
      </c>
    </row>
    <row r="515" spans="2:6" x14ac:dyDescent="0.35">
      <c r="B515" s="4">
        <v>512</v>
      </c>
      <c r="C515">
        <v>50</v>
      </c>
      <c r="E515" s="4">
        <v>512</v>
      </c>
      <c r="F515">
        <v>59</v>
      </c>
    </row>
    <row r="516" spans="2:6" x14ac:dyDescent="0.35">
      <c r="B516" s="4">
        <v>513</v>
      </c>
      <c r="C516">
        <v>24</v>
      </c>
      <c r="E516" s="4">
        <v>513</v>
      </c>
      <c r="F516">
        <v>56</v>
      </c>
    </row>
    <row r="517" spans="2:6" x14ac:dyDescent="0.35">
      <c r="B517" s="4">
        <v>514</v>
      </c>
      <c r="C517">
        <v>72</v>
      </c>
      <c r="E517" s="4">
        <v>514</v>
      </c>
      <c r="F517">
        <v>112</v>
      </c>
    </row>
    <row r="518" spans="2:6" x14ac:dyDescent="0.35">
      <c r="B518" s="4">
        <v>515</v>
      </c>
      <c r="C518">
        <v>8</v>
      </c>
      <c r="E518" s="4">
        <v>515</v>
      </c>
      <c r="F518">
        <v>13</v>
      </c>
    </row>
    <row r="519" spans="2:6" x14ac:dyDescent="0.35">
      <c r="B519" s="4">
        <v>516</v>
      </c>
      <c r="C519">
        <v>59</v>
      </c>
      <c r="E519" s="4">
        <v>516</v>
      </c>
      <c r="F519">
        <v>97</v>
      </c>
    </row>
    <row r="520" spans="2:6" x14ac:dyDescent="0.35">
      <c r="B520" s="4">
        <v>517</v>
      </c>
      <c r="C520">
        <v>43</v>
      </c>
      <c r="E520" s="4">
        <v>517</v>
      </c>
      <c r="F520">
        <v>65</v>
      </c>
    </row>
    <row r="521" spans="2:6" x14ac:dyDescent="0.35">
      <c r="B521" s="4">
        <v>518</v>
      </c>
      <c r="C521">
        <v>31</v>
      </c>
      <c r="E521" s="4">
        <v>518</v>
      </c>
      <c r="F521">
        <v>53</v>
      </c>
    </row>
    <row r="522" spans="2:6" x14ac:dyDescent="0.35">
      <c r="B522" s="4">
        <v>519</v>
      </c>
      <c r="C522">
        <v>96</v>
      </c>
      <c r="E522" s="4">
        <v>519</v>
      </c>
      <c r="F522">
        <v>156</v>
      </c>
    </row>
    <row r="523" spans="2:6" x14ac:dyDescent="0.35">
      <c r="B523" s="4">
        <v>520</v>
      </c>
      <c r="C523">
        <v>112</v>
      </c>
      <c r="E523" s="4">
        <v>520</v>
      </c>
      <c r="F523">
        <v>121</v>
      </c>
    </row>
    <row r="524" spans="2:6" x14ac:dyDescent="0.35">
      <c r="B524" s="4">
        <v>521</v>
      </c>
      <c r="C524">
        <v>86</v>
      </c>
      <c r="E524" s="4">
        <v>521</v>
      </c>
      <c r="F524">
        <v>91</v>
      </c>
    </row>
    <row r="525" spans="2:6" x14ac:dyDescent="0.35">
      <c r="B525" s="4">
        <v>522</v>
      </c>
      <c r="C525">
        <v>36</v>
      </c>
      <c r="E525" s="4">
        <v>522</v>
      </c>
      <c r="F525">
        <v>47</v>
      </c>
    </row>
    <row r="526" spans="2:6" x14ac:dyDescent="0.35">
      <c r="B526" s="4">
        <v>523</v>
      </c>
      <c r="C526">
        <v>33</v>
      </c>
      <c r="E526" s="4">
        <v>523</v>
      </c>
      <c r="F526">
        <v>51</v>
      </c>
    </row>
    <row r="527" spans="2:6" x14ac:dyDescent="0.35">
      <c r="B527" s="4">
        <v>524</v>
      </c>
      <c r="C527">
        <v>31</v>
      </c>
      <c r="E527" s="4">
        <v>524</v>
      </c>
      <c r="F527">
        <v>61</v>
      </c>
    </row>
    <row r="528" spans="2:6" x14ac:dyDescent="0.35">
      <c r="B528" s="4">
        <v>525</v>
      </c>
      <c r="C528">
        <v>77</v>
      </c>
      <c r="E528" s="4">
        <v>525</v>
      </c>
      <c r="F528">
        <v>77</v>
      </c>
    </row>
    <row r="529" spans="2:6" x14ac:dyDescent="0.35">
      <c r="B529" s="4">
        <v>526</v>
      </c>
      <c r="C529">
        <v>13</v>
      </c>
      <c r="E529" s="4">
        <v>526</v>
      </c>
      <c r="F529">
        <v>22</v>
      </c>
    </row>
    <row r="530" spans="2:6" x14ac:dyDescent="0.35">
      <c r="B530" s="4">
        <v>527</v>
      </c>
      <c r="C530">
        <v>22</v>
      </c>
      <c r="E530" s="4">
        <v>527</v>
      </c>
      <c r="F530">
        <v>31</v>
      </c>
    </row>
    <row r="531" spans="2:6" x14ac:dyDescent="0.35">
      <c r="B531" s="4">
        <v>528</v>
      </c>
      <c r="C531">
        <v>31</v>
      </c>
      <c r="E531" s="4">
        <v>528</v>
      </c>
      <c r="F531">
        <v>121</v>
      </c>
    </row>
    <row r="532" spans="2:6" x14ac:dyDescent="0.35">
      <c r="B532" s="4">
        <v>529</v>
      </c>
      <c r="C532">
        <v>84</v>
      </c>
      <c r="E532" s="4">
        <v>529</v>
      </c>
      <c r="F532">
        <v>157</v>
      </c>
    </row>
    <row r="533" spans="2:6" x14ac:dyDescent="0.35">
      <c r="B533" s="4">
        <v>530</v>
      </c>
      <c r="C533">
        <v>68</v>
      </c>
      <c r="E533" s="4">
        <v>530</v>
      </c>
      <c r="F533">
        <v>106</v>
      </c>
    </row>
    <row r="534" spans="2:6" x14ac:dyDescent="0.35">
      <c r="B534" s="4">
        <v>531</v>
      </c>
      <c r="C534">
        <v>99</v>
      </c>
      <c r="E534" s="4">
        <v>531</v>
      </c>
      <c r="F534">
        <v>199</v>
      </c>
    </row>
    <row r="535" spans="2:6" x14ac:dyDescent="0.35">
      <c r="B535" s="4">
        <v>532</v>
      </c>
      <c r="C535">
        <v>56</v>
      </c>
      <c r="E535" s="4">
        <v>532</v>
      </c>
      <c r="F535">
        <v>59</v>
      </c>
    </row>
    <row r="536" spans="2:6" x14ac:dyDescent="0.35">
      <c r="B536" s="4">
        <v>533</v>
      </c>
      <c r="C536">
        <v>16</v>
      </c>
      <c r="E536" s="4">
        <v>533</v>
      </c>
      <c r="F536">
        <v>48</v>
      </c>
    </row>
    <row r="537" spans="2:6" x14ac:dyDescent="0.35">
      <c r="B537" s="4">
        <v>534</v>
      </c>
      <c r="C537">
        <v>60</v>
      </c>
      <c r="E537" s="4">
        <v>534</v>
      </c>
      <c r="F537">
        <v>76</v>
      </c>
    </row>
    <row r="538" spans="2:6" x14ac:dyDescent="0.35">
      <c r="B538" s="4">
        <v>535</v>
      </c>
      <c r="C538">
        <v>109</v>
      </c>
      <c r="E538" s="4">
        <v>535</v>
      </c>
      <c r="F538">
        <v>113</v>
      </c>
    </row>
    <row r="539" spans="2:6" x14ac:dyDescent="0.35">
      <c r="B539" s="4">
        <v>536</v>
      </c>
      <c r="C539">
        <v>86</v>
      </c>
      <c r="E539" s="4">
        <v>536</v>
      </c>
      <c r="F539">
        <v>152</v>
      </c>
    </row>
    <row r="540" spans="2:6" x14ac:dyDescent="0.35">
      <c r="B540" s="4">
        <v>537</v>
      </c>
      <c r="C540">
        <v>24</v>
      </c>
      <c r="E540" s="4">
        <v>537</v>
      </c>
      <c r="F540">
        <v>21</v>
      </c>
    </row>
    <row r="541" spans="2:6" x14ac:dyDescent="0.35">
      <c r="B541" s="4">
        <v>538</v>
      </c>
      <c r="C541">
        <v>58</v>
      </c>
      <c r="E541" s="4">
        <v>538</v>
      </c>
      <c r="F541">
        <v>198</v>
      </c>
    </row>
    <row r="542" spans="2:6" x14ac:dyDescent="0.35">
      <c r="B542" s="4">
        <v>539</v>
      </c>
      <c r="C542">
        <v>99</v>
      </c>
      <c r="E542" s="4">
        <v>539</v>
      </c>
      <c r="F542">
        <v>129</v>
      </c>
    </row>
    <row r="543" spans="2:6" x14ac:dyDescent="0.35">
      <c r="B543" s="4">
        <v>540</v>
      </c>
      <c r="C543">
        <v>52</v>
      </c>
      <c r="E543" s="4">
        <v>540</v>
      </c>
      <c r="F543">
        <v>82</v>
      </c>
    </row>
    <row r="544" spans="2:6" x14ac:dyDescent="0.35">
      <c r="B544" s="4">
        <v>541</v>
      </c>
      <c r="C544">
        <v>81</v>
      </c>
      <c r="E544" s="4">
        <v>541</v>
      </c>
      <c r="F544">
        <v>124</v>
      </c>
    </row>
    <row r="545" spans="2:6" x14ac:dyDescent="0.35">
      <c r="B545" s="4">
        <v>542</v>
      </c>
      <c r="C545">
        <v>61</v>
      </c>
      <c r="E545" s="4">
        <v>542</v>
      </c>
      <c r="F545">
        <v>115</v>
      </c>
    </row>
    <row r="546" spans="2:6" x14ac:dyDescent="0.35">
      <c r="B546" s="4">
        <v>543</v>
      </c>
      <c r="C546">
        <v>85</v>
      </c>
      <c r="E546" s="4">
        <v>543</v>
      </c>
      <c r="F546">
        <v>74</v>
      </c>
    </row>
    <row r="547" spans="2:6" x14ac:dyDescent="0.35">
      <c r="B547" s="4">
        <v>544</v>
      </c>
      <c r="C547">
        <v>28</v>
      </c>
      <c r="E547" s="4">
        <v>544</v>
      </c>
      <c r="F547">
        <v>48</v>
      </c>
    </row>
    <row r="548" spans="2:6" x14ac:dyDescent="0.35">
      <c r="B548" s="4">
        <v>545</v>
      </c>
      <c r="C548">
        <v>51</v>
      </c>
      <c r="E548" s="4">
        <v>545</v>
      </c>
      <c r="F548">
        <v>99</v>
      </c>
    </row>
    <row r="549" spans="2:6" x14ac:dyDescent="0.35">
      <c r="B549" s="4">
        <v>546</v>
      </c>
      <c r="C549">
        <v>38</v>
      </c>
      <c r="E549" s="4">
        <v>546</v>
      </c>
      <c r="F549">
        <v>91</v>
      </c>
    </row>
    <row r="550" spans="2:6" x14ac:dyDescent="0.35">
      <c r="B550" s="4">
        <v>547</v>
      </c>
      <c r="C550">
        <v>89</v>
      </c>
      <c r="E550" s="4">
        <v>547</v>
      </c>
      <c r="F550">
        <v>97</v>
      </c>
    </row>
    <row r="551" spans="2:6" x14ac:dyDescent="0.35">
      <c r="B551" s="4">
        <v>548</v>
      </c>
      <c r="C551">
        <v>38</v>
      </c>
      <c r="E551" s="4">
        <v>548</v>
      </c>
      <c r="F551">
        <v>106</v>
      </c>
    </row>
    <row r="552" spans="2:6" x14ac:dyDescent="0.35">
      <c r="B552" s="4">
        <v>549</v>
      </c>
      <c r="C552">
        <v>66</v>
      </c>
      <c r="E552" s="4">
        <v>549</v>
      </c>
      <c r="F552">
        <v>98</v>
      </c>
    </row>
    <row r="553" spans="2:6" x14ac:dyDescent="0.35">
      <c r="B553" s="4">
        <v>550</v>
      </c>
      <c r="C553">
        <v>50</v>
      </c>
      <c r="E553" s="4">
        <v>550</v>
      </c>
      <c r="F553">
        <v>57</v>
      </c>
    </row>
    <row r="554" spans="2:6" x14ac:dyDescent="0.35">
      <c r="B554" s="4">
        <v>551</v>
      </c>
      <c r="C554">
        <v>68</v>
      </c>
      <c r="E554" s="4">
        <v>551</v>
      </c>
      <c r="F554">
        <v>123</v>
      </c>
    </row>
    <row r="555" spans="2:6" x14ac:dyDescent="0.35">
      <c r="B555" s="4">
        <v>552</v>
      </c>
      <c r="C555">
        <v>93</v>
      </c>
      <c r="E555" s="4">
        <v>552</v>
      </c>
      <c r="F555">
        <v>115</v>
      </c>
    </row>
    <row r="556" spans="2:6" x14ac:dyDescent="0.35">
      <c r="B556" s="4">
        <v>553</v>
      </c>
      <c r="C556">
        <v>82</v>
      </c>
      <c r="E556" s="4">
        <v>553</v>
      </c>
      <c r="F556">
        <v>178</v>
      </c>
    </row>
    <row r="557" spans="2:6" x14ac:dyDescent="0.35">
      <c r="B557" s="4">
        <v>554</v>
      </c>
      <c r="C557">
        <v>63</v>
      </c>
      <c r="E557" s="4">
        <v>554</v>
      </c>
      <c r="F557">
        <v>71</v>
      </c>
    </row>
    <row r="558" spans="2:6" x14ac:dyDescent="0.35">
      <c r="B558" s="4">
        <v>555</v>
      </c>
      <c r="C558">
        <v>12</v>
      </c>
      <c r="E558" s="4">
        <v>555</v>
      </c>
      <c r="F558">
        <v>46</v>
      </c>
    </row>
    <row r="559" spans="2:6" x14ac:dyDescent="0.35">
      <c r="B559" s="4">
        <v>556</v>
      </c>
      <c r="C559">
        <v>33</v>
      </c>
      <c r="E559" s="4">
        <v>556</v>
      </c>
      <c r="F559">
        <v>66</v>
      </c>
    </row>
    <row r="560" spans="2:6" x14ac:dyDescent="0.35">
      <c r="B560" s="4">
        <v>557</v>
      </c>
      <c r="C560">
        <v>70</v>
      </c>
      <c r="E560" s="4">
        <v>557</v>
      </c>
      <c r="F560">
        <v>107</v>
      </c>
    </row>
    <row r="561" spans="2:6" x14ac:dyDescent="0.35">
      <c r="B561" s="4">
        <v>558</v>
      </c>
      <c r="C561">
        <v>72</v>
      </c>
      <c r="E561" s="4">
        <v>558</v>
      </c>
      <c r="F561">
        <v>167</v>
      </c>
    </row>
    <row r="562" spans="2:6" x14ac:dyDescent="0.35">
      <c r="B562" s="4">
        <v>559</v>
      </c>
      <c r="C562">
        <v>39</v>
      </c>
      <c r="E562" s="4">
        <v>559</v>
      </c>
      <c r="F562">
        <v>41</v>
      </c>
    </row>
    <row r="563" spans="2:6" x14ac:dyDescent="0.35">
      <c r="B563" s="4">
        <v>560</v>
      </c>
      <c r="C563">
        <v>46</v>
      </c>
      <c r="E563" s="4">
        <v>560</v>
      </c>
      <c r="F563">
        <v>48</v>
      </c>
    </row>
    <row r="564" spans="2:6" x14ac:dyDescent="0.35">
      <c r="B564" s="4">
        <v>561</v>
      </c>
      <c r="C564">
        <v>26</v>
      </c>
      <c r="E564" s="4">
        <v>561</v>
      </c>
      <c r="F564">
        <v>64</v>
      </c>
    </row>
    <row r="565" spans="2:6" x14ac:dyDescent="0.35">
      <c r="B565" s="4">
        <v>562</v>
      </c>
      <c r="C565">
        <v>113</v>
      </c>
      <c r="E565" s="4">
        <v>562</v>
      </c>
      <c r="F565">
        <v>112</v>
      </c>
    </row>
    <row r="566" spans="2:6" x14ac:dyDescent="0.35">
      <c r="B566" s="4">
        <v>563</v>
      </c>
      <c r="C566">
        <v>22</v>
      </c>
      <c r="E566" s="4">
        <v>563</v>
      </c>
      <c r="F566">
        <v>37</v>
      </c>
    </row>
    <row r="567" spans="2:6" x14ac:dyDescent="0.35">
      <c r="B567" s="4">
        <v>564</v>
      </c>
      <c r="C567">
        <v>60</v>
      </c>
      <c r="E567" s="4">
        <v>564</v>
      </c>
      <c r="F567">
        <v>54</v>
      </c>
    </row>
    <row r="568" spans="2:6" x14ac:dyDescent="0.35">
      <c r="B568" s="4">
        <v>565</v>
      </c>
      <c r="C568">
        <v>103</v>
      </c>
      <c r="E568" s="4">
        <v>565</v>
      </c>
      <c r="F568">
        <v>98</v>
      </c>
    </row>
    <row r="569" spans="2:6" x14ac:dyDescent="0.35">
      <c r="B569" s="4">
        <v>566</v>
      </c>
      <c r="C569">
        <v>33</v>
      </c>
      <c r="E569" s="4">
        <v>566</v>
      </c>
      <c r="F569">
        <v>56</v>
      </c>
    </row>
    <row r="570" spans="2:6" x14ac:dyDescent="0.35">
      <c r="B570" s="4">
        <v>567</v>
      </c>
      <c r="C570">
        <v>102</v>
      </c>
      <c r="E570" s="4">
        <v>567</v>
      </c>
      <c r="F570">
        <v>102</v>
      </c>
    </row>
    <row r="571" spans="2:6" x14ac:dyDescent="0.35">
      <c r="B571" s="4">
        <v>568</v>
      </c>
      <c r="C571">
        <v>72</v>
      </c>
      <c r="E571" s="4">
        <v>568</v>
      </c>
      <c r="F571">
        <v>84</v>
      </c>
    </row>
    <row r="572" spans="2:6" x14ac:dyDescent="0.35">
      <c r="B572" s="4">
        <v>569</v>
      </c>
      <c r="C572">
        <v>52</v>
      </c>
      <c r="E572" s="4">
        <v>569</v>
      </c>
      <c r="F572">
        <v>58</v>
      </c>
    </row>
    <row r="573" spans="2:6" x14ac:dyDescent="0.35">
      <c r="B573" s="4">
        <v>570</v>
      </c>
      <c r="C573">
        <v>35</v>
      </c>
      <c r="E573" s="4">
        <v>570</v>
      </c>
      <c r="F573">
        <v>46</v>
      </c>
    </row>
    <row r="574" spans="2:6" x14ac:dyDescent="0.35">
      <c r="B574" s="4">
        <v>571</v>
      </c>
      <c r="C574">
        <v>22</v>
      </c>
      <c r="E574" s="4">
        <v>571</v>
      </c>
      <c r="F574">
        <v>26</v>
      </c>
    </row>
    <row r="575" spans="2:6" x14ac:dyDescent="0.35">
      <c r="B575" s="4">
        <v>572</v>
      </c>
      <c r="C575">
        <v>30</v>
      </c>
      <c r="E575" s="4">
        <v>572</v>
      </c>
      <c r="F575">
        <v>44</v>
      </c>
    </row>
    <row r="576" spans="2:6" x14ac:dyDescent="0.35">
      <c r="B576" s="4">
        <v>573</v>
      </c>
      <c r="C576">
        <v>66</v>
      </c>
      <c r="E576" s="4">
        <v>573</v>
      </c>
      <c r="F576">
        <v>69</v>
      </c>
    </row>
    <row r="577" spans="2:6" x14ac:dyDescent="0.35">
      <c r="B577" s="4">
        <v>574</v>
      </c>
      <c r="C577">
        <v>85</v>
      </c>
      <c r="E577" s="4">
        <v>574</v>
      </c>
      <c r="F577">
        <v>168</v>
      </c>
    </row>
    <row r="578" spans="2:6" x14ac:dyDescent="0.35">
      <c r="B578" s="4">
        <v>575</v>
      </c>
      <c r="C578">
        <v>8</v>
      </c>
      <c r="E578" s="4">
        <v>575</v>
      </c>
      <c r="F578">
        <v>44</v>
      </c>
    </row>
    <row r="579" spans="2:6" x14ac:dyDescent="0.35">
      <c r="B579" s="4">
        <v>576</v>
      </c>
      <c r="C579">
        <v>91</v>
      </c>
      <c r="E579" s="4">
        <v>576</v>
      </c>
      <c r="F579">
        <v>115</v>
      </c>
    </row>
    <row r="580" spans="2:6" x14ac:dyDescent="0.35">
      <c r="B580" s="4">
        <v>577</v>
      </c>
      <c r="C580">
        <v>17</v>
      </c>
      <c r="E580" s="4">
        <v>577</v>
      </c>
      <c r="F580">
        <v>25</v>
      </c>
    </row>
    <row r="581" spans="2:6" x14ac:dyDescent="0.35">
      <c r="B581" s="4">
        <v>578</v>
      </c>
      <c r="C581">
        <v>36</v>
      </c>
      <c r="E581" s="4">
        <v>578</v>
      </c>
      <c r="F581">
        <v>44</v>
      </c>
    </row>
    <row r="582" spans="2:6" x14ac:dyDescent="0.35">
      <c r="B582" s="4">
        <v>579</v>
      </c>
      <c r="C582">
        <v>20</v>
      </c>
      <c r="E582" s="4">
        <v>579</v>
      </c>
      <c r="F582">
        <v>48</v>
      </c>
    </row>
    <row r="583" spans="2:6" x14ac:dyDescent="0.35">
      <c r="B583" s="4">
        <v>580</v>
      </c>
      <c r="C583">
        <v>13</v>
      </c>
      <c r="E583" s="4">
        <v>580</v>
      </c>
      <c r="F583">
        <v>30</v>
      </c>
    </row>
    <row r="584" spans="2:6" x14ac:dyDescent="0.35">
      <c r="B584" s="4">
        <v>581</v>
      </c>
      <c r="C584">
        <v>49</v>
      </c>
      <c r="E584" s="4">
        <v>581</v>
      </c>
      <c r="F584">
        <v>55</v>
      </c>
    </row>
    <row r="585" spans="2:6" x14ac:dyDescent="0.35">
      <c r="B585" s="4">
        <v>582</v>
      </c>
      <c r="C585">
        <v>22</v>
      </c>
      <c r="E585" s="4">
        <v>582</v>
      </c>
      <c r="F585">
        <v>42</v>
      </c>
    </row>
    <row r="586" spans="2:6" x14ac:dyDescent="0.35">
      <c r="B586" s="4">
        <v>583</v>
      </c>
      <c r="C586">
        <v>97</v>
      </c>
      <c r="E586" s="4">
        <v>583</v>
      </c>
      <c r="F586">
        <v>105</v>
      </c>
    </row>
    <row r="587" spans="2:6" x14ac:dyDescent="0.35">
      <c r="B587" s="4">
        <v>584</v>
      </c>
      <c r="C587">
        <v>56</v>
      </c>
      <c r="E587" s="4">
        <v>584</v>
      </c>
      <c r="F587">
        <v>114</v>
      </c>
    </row>
    <row r="588" spans="2:6" x14ac:dyDescent="0.35">
      <c r="B588" s="4">
        <v>585</v>
      </c>
      <c r="C588">
        <v>53</v>
      </c>
      <c r="E588" s="4">
        <v>585</v>
      </c>
      <c r="F588">
        <v>95</v>
      </c>
    </row>
    <row r="589" spans="2:6" x14ac:dyDescent="0.35">
      <c r="B589" s="4">
        <v>586</v>
      </c>
      <c r="C589">
        <v>69</v>
      </c>
      <c r="E589" s="4">
        <v>586</v>
      </c>
      <c r="F589">
        <v>92</v>
      </c>
    </row>
    <row r="590" spans="2:6" x14ac:dyDescent="0.35">
      <c r="B590" s="4">
        <v>587</v>
      </c>
      <c r="C590">
        <v>20</v>
      </c>
      <c r="E590" s="4">
        <v>587</v>
      </c>
      <c r="F590">
        <v>43</v>
      </c>
    </row>
    <row r="591" spans="2:6" x14ac:dyDescent="0.35">
      <c r="B591" s="4">
        <v>588</v>
      </c>
      <c r="C591">
        <v>41</v>
      </c>
      <c r="E591" s="4">
        <v>588</v>
      </c>
      <c r="F591">
        <v>37</v>
      </c>
    </row>
    <row r="592" spans="2:6" x14ac:dyDescent="0.35">
      <c r="B592" s="4">
        <v>589</v>
      </c>
      <c r="C592">
        <v>114</v>
      </c>
      <c r="E592" s="4">
        <v>589</v>
      </c>
      <c r="F592">
        <v>120</v>
      </c>
    </row>
    <row r="593" spans="2:6" x14ac:dyDescent="0.35">
      <c r="B593" s="4">
        <v>590</v>
      </c>
      <c r="C593">
        <v>50</v>
      </c>
      <c r="E593" s="4">
        <v>590</v>
      </c>
      <c r="F593">
        <v>64</v>
      </c>
    </row>
    <row r="594" spans="2:6" x14ac:dyDescent="0.35">
      <c r="B594" s="4">
        <v>591</v>
      </c>
      <c r="C594">
        <v>45</v>
      </c>
      <c r="E594" s="4">
        <v>591</v>
      </c>
      <c r="F594">
        <v>51</v>
      </c>
    </row>
    <row r="595" spans="2:6" x14ac:dyDescent="0.35">
      <c r="B595" s="4">
        <v>592</v>
      </c>
      <c r="C595">
        <v>38</v>
      </c>
      <c r="E595" s="4">
        <v>592</v>
      </c>
      <c r="F595">
        <v>101</v>
      </c>
    </row>
    <row r="596" spans="2:6" x14ac:dyDescent="0.35">
      <c r="B596" s="4">
        <v>593</v>
      </c>
      <c r="C596">
        <v>81</v>
      </c>
      <c r="E596" s="4">
        <v>593</v>
      </c>
      <c r="F596">
        <v>48</v>
      </c>
    </row>
    <row r="597" spans="2:6" x14ac:dyDescent="0.35">
      <c r="B597" s="4">
        <v>594</v>
      </c>
      <c r="C597">
        <v>56</v>
      </c>
      <c r="E597" s="4">
        <v>594</v>
      </c>
      <c r="F597">
        <v>98</v>
      </c>
    </row>
    <row r="598" spans="2:6" x14ac:dyDescent="0.35">
      <c r="B598" s="4">
        <v>595</v>
      </c>
      <c r="C598">
        <v>28</v>
      </c>
      <c r="E598" s="4">
        <v>595</v>
      </c>
      <c r="F598">
        <v>49</v>
      </c>
    </row>
    <row r="599" spans="2:6" x14ac:dyDescent="0.35">
      <c r="B599" s="4">
        <v>596</v>
      </c>
      <c r="C599">
        <v>97</v>
      </c>
      <c r="E599" s="4">
        <v>596</v>
      </c>
      <c r="F599">
        <v>158</v>
      </c>
    </row>
    <row r="600" spans="2:6" x14ac:dyDescent="0.35">
      <c r="B600" s="4">
        <v>597</v>
      </c>
      <c r="C600">
        <v>60</v>
      </c>
      <c r="E600" s="4">
        <v>597</v>
      </c>
      <c r="F600">
        <v>141</v>
      </c>
    </row>
    <row r="601" spans="2:6" x14ac:dyDescent="0.35">
      <c r="B601" s="4">
        <v>598</v>
      </c>
      <c r="C601">
        <v>84</v>
      </c>
      <c r="E601" s="4">
        <v>598</v>
      </c>
      <c r="F601">
        <v>81</v>
      </c>
    </row>
    <row r="602" spans="2:6" x14ac:dyDescent="0.35">
      <c r="B602" s="4">
        <v>599</v>
      </c>
      <c r="C602">
        <v>68</v>
      </c>
      <c r="E602" s="4">
        <v>599</v>
      </c>
      <c r="F602">
        <v>108</v>
      </c>
    </row>
    <row r="603" spans="2:6" x14ac:dyDescent="0.35">
      <c r="B603" s="4">
        <v>600</v>
      </c>
      <c r="C603">
        <v>60</v>
      </c>
      <c r="E603" s="4">
        <v>600</v>
      </c>
      <c r="F603">
        <v>65</v>
      </c>
    </row>
    <row r="604" spans="2:6" x14ac:dyDescent="0.35">
      <c r="B604" s="4">
        <v>601</v>
      </c>
      <c r="C604">
        <v>117</v>
      </c>
      <c r="E604" s="4">
        <v>601</v>
      </c>
      <c r="F604">
        <v>115</v>
      </c>
    </row>
    <row r="605" spans="2:6" x14ac:dyDescent="0.35">
      <c r="B605" s="4">
        <v>602</v>
      </c>
      <c r="C605">
        <v>106</v>
      </c>
      <c r="E605" s="4">
        <v>602</v>
      </c>
      <c r="F605">
        <v>162</v>
      </c>
    </row>
    <row r="606" spans="2:6" x14ac:dyDescent="0.35">
      <c r="B606" s="4">
        <v>603</v>
      </c>
      <c r="C606">
        <v>24</v>
      </c>
      <c r="E606" s="4">
        <v>603</v>
      </c>
      <c r="F606">
        <v>17</v>
      </c>
    </row>
    <row r="607" spans="2:6" x14ac:dyDescent="0.35">
      <c r="B607" s="4">
        <v>604</v>
      </c>
      <c r="C607">
        <v>42</v>
      </c>
      <c r="E607" s="4">
        <v>604</v>
      </c>
      <c r="F607">
        <v>42</v>
      </c>
    </row>
    <row r="608" spans="2:6" x14ac:dyDescent="0.35">
      <c r="B608" s="4">
        <v>605</v>
      </c>
      <c r="C608">
        <v>87</v>
      </c>
      <c r="E608" s="4">
        <v>605</v>
      </c>
      <c r="F608">
        <v>176</v>
      </c>
    </row>
    <row r="609" spans="2:6" x14ac:dyDescent="0.35">
      <c r="B609" s="4">
        <v>606</v>
      </c>
      <c r="C609">
        <v>75</v>
      </c>
      <c r="E609" s="4">
        <v>606</v>
      </c>
      <c r="F609">
        <v>145</v>
      </c>
    </row>
    <row r="610" spans="2:6" x14ac:dyDescent="0.35">
      <c r="B610" s="4">
        <v>607</v>
      </c>
      <c r="C610">
        <v>27</v>
      </c>
      <c r="E610" s="4">
        <v>607</v>
      </c>
      <c r="F610">
        <v>69</v>
      </c>
    </row>
    <row r="611" spans="2:6" x14ac:dyDescent="0.35">
      <c r="B611" s="4">
        <v>608</v>
      </c>
      <c r="C611">
        <v>12</v>
      </c>
      <c r="E611" s="4">
        <v>608</v>
      </c>
      <c r="F611">
        <v>45</v>
      </c>
    </row>
    <row r="612" spans="2:6" x14ac:dyDescent="0.35">
      <c r="B612" s="4">
        <v>609</v>
      </c>
      <c r="C612">
        <v>13</v>
      </c>
      <c r="E612" s="4">
        <v>609</v>
      </c>
      <c r="F612">
        <v>27</v>
      </c>
    </row>
    <row r="613" spans="2:6" x14ac:dyDescent="0.35">
      <c r="B613" s="4">
        <v>610</v>
      </c>
      <c r="C613">
        <v>19</v>
      </c>
      <c r="E613" s="4">
        <v>610</v>
      </c>
      <c r="F613">
        <v>47</v>
      </c>
    </row>
    <row r="614" spans="2:6" x14ac:dyDescent="0.35">
      <c r="B614" s="4">
        <v>611</v>
      </c>
      <c r="C614">
        <v>30</v>
      </c>
      <c r="E614" s="4">
        <v>611</v>
      </c>
      <c r="F614">
        <v>83</v>
      </c>
    </row>
    <row r="615" spans="2:6" x14ac:dyDescent="0.35">
      <c r="B615" s="4">
        <v>612</v>
      </c>
      <c r="C615">
        <v>93</v>
      </c>
      <c r="E615" s="4">
        <v>612</v>
      </c>
      <c r="F615">
        <v>129</v>
      </c>
    </row>
    <row r="616" spans="2:6" x14ac:dyDescent="0.35">
      <c r="B616" s="4">
        <v>613</v>
      </c>
      <c r="C616">
        <v>117</v>
      </c>
      <c r="E616" s="4">
        <v>613</v>
      </c>
      <c r="F616">
        <v>152</v>
      </c>
    </row>
    <row r="617" spans="2:6" x14ac:dyDescent="0.35">
      <c r="B617" s="4">
        <v>614</v>
      </c>
      <c r="C617">
        <v>30</v>
      </c>
      <c r="E617" s="4">
        <v>614</v>
      </c>
      <c r="F617">
        <v>50</v>
      </c>
    </row>
    <row r="618" spans="2:6" x14ac:dyDescent="0.35">
      <c r="B618" s="4">
        <v>615</v>
      </c>
      <c r="C618">
        <v>132</v>
      </c>
      <c r="E618" s="4">
        <v>615</v>
      </c>
      <c r="F618">
        <v>156</v>
      </c>
    </row>
    <row r="619" spans="2:6" x14ac:dyDescent="0.35">
      <c r="B619" s="4">
        <v>616</v>
      </c>
      <c r="C619">
        <v>54</v>
      </c>
      <c r="E619" s="4">
        <v>616</v>
      </c>
      <c r="F619">
        <v>47</v>
      </c>
    </row>
    <row r="620" spans="2:6" x14ac:dyDescent="0.35">
      <c r="B620" s="4">
        <v>617</v>
      </c>
      <c r="C620">
        <v>58</v>
      </c>
      <c r="E620" s="4">
        <v>617</v>
      </c>
      <c r="F620">
        <v>51</v>
      </c>
    </row>
    <row r="621" spans="2:6" x14ac:dyDescent="0.35">
      <c r="B621" s="4">
        <v>618</v>
      </c>
      <c r="C621">
        <v>128</v>
      </c>
      <c r="E621" s="4">
        <v>618</v>
      </c>
      <c r="F621">
        <v>118</v>
      </c>
    </row>
    <row r="622" spans="2:6" x14ac:dyDescent="0.35">
      <c r="B622" s="4">
        <v>619</v>
      </c>
      <c r="C622">
        <v>55</v>
      </c>
      <c r="E622" s="4">
        <v>619</v>
      </c>
      <c r="F622">
        <v>96</v>
      </c>
    </row>
    <row r="623" spans="2:6" x14ac:dyDescent="0.35">
      <c r="B623" s="4">
        <v>620</v>
      </c>
      <c r="C623">
        <v>24</v>
      </c>
      <c r="E623" s="4">
        <v>620</v>
      </c>
      <c r="F623">
        <v>40</v>
      </c>
    </row>
    <row r="624" spans="2:6" x14ac:dyDescent="0.35">
      <c r="B624" s="4">
        <v>621</v>
      </c>
      <c r="C624">
        <v>42</v>
      </c>
      <c r="E624" s="4">
        <v>621</v>
      </c>
      <c r="F624">
        <v>8</v>
      </c>
    </row>
    <row r="625" spans="2:6" x14ac:dyDescent="0.35">
      <c r="B625" s="4">
        <v>622</v>
      </c>
      <c r="C625">
        <v>48</v>
      </c>
      <c r="E625" s="4">
        <v>622</v>
      </c>
      <c r="F625">
        <v>78</v>
      </c>
    </row>
    <row r="626" spans="2:6" x14ac:dyDescent="0.35">
      <c r="B626" s="4">
        <v>623</v>
      </c>
      <c r="C626">
        <v>95</v>
      </c>
      <c r="E626" s="4">
        <v>623</v>
      </c>
      <c r="F626">
        <v>145</v>
      </c>
    </row>
    <row r="627" spans="2:6" x14ac:dyDescent="0.35">
      <c r="B627" s="4">
        <v>624</v>
      </c>
      <c r="C627">
        <v>40</v>
      </c>
      <c r="E627" s="4">
        <v>624</v>
      </c>
      <c r="F627">
        <v>79</v>
      </c>
    </row>
    <row r="628" spans="2:6" x14ac:dyDescent="0.35">
      <c r="B628" s="4">
        <v>625</v>
      </c>
      <c r="C628">
        <v>55</v>
      </c>
      <c r="E628" s="4">
        <v>625</v>
      </c>
      <c r="F628">
        <v>97</v>
      </c>
    </row>
    <row r="629" spans="2:6" x14ac:dyDescent="0.35">
      <c r="B629" s="4">
        <v>626</v>
      </c>
      <c r="C629">
        <v>56</v>
      </c>
      <c r="E629" s="4">
        <v>626</v>
      </c>
      <c r="F629">
        <v>58</v>
      </c>
    </row>
    <row r="630" spans="2:6" x14ac:dyDescent="0.35">
      <c r="B630" s="4">
        <v>627</v>
      </c>
      <c r="C630">
        <v>8</v>
      </c>
      <c r="E630" s="4">
        <v>627</v>
      </c>
      <c r="F630">
        <v>37</v>
      </c>
    </row>
    <row r="631" spans="2:6" x14ac:dyDescent="0.35">
      <c r="B631" s="4">
        <v>628</v>
      </c>
      <c r="C631">
        <v>65</v>
      </c>
      <c r="E631" s="4">
        <v>628</v>
      </c>
      <c r="F631">
        <v>43</v>
      </c>
    </row>
    <row r="632" spans="2:6" x14ac:dyDescent="0.35">
      <c r="B632" s="4">
        <v>629</v>
      </c>
      <c r="C632">
        <v>54</v>
      </c>
      <c r="E632" s="4">
        <v>629</v>
      </c>
      <c r="F632">
        <v>84</v>
      </c>
    </row>
    <row r="633" spans="2:6" x14ac:dyDescent="0.35">
      <c r="B633" s="4">
        <v>630</v>
      </c>
      <c r="C633">
        <v>69</v>
      </c>
      <c r="E633" s="4">
        <v>630</v>
      </c>
      <c r="F633">
        <v>75</v>
      </c>
    </row>
    <row r="634" spans="2:6" x14ac:dyDescent="0.35">
      <c r="B634" s="4">
        <v>631</v>
      </c>
      <c r="C634">
        <v>27</v>
      </c>
      <c r="E634" s="4">
        <v>631</v>
      </c>
      <c r="F634">
        <v>46</v>
      </c>
    </row>
    <row r="635" spans="2:6" x14ac:dyDescent="0.35">
      <c r="B635" s="4">
        <v>632</v>
      </c>
      <c r="C635">
        <v>52</v>
      </c>
      <c r="E635" s="4">
        <v>632</v>
      </c>
      <c r="F635">
        <v>88</v>
      </c>
    </row>
    <row r="636" spans="2:6" x14ac:dyDescent="0.35">
      <c r="B636" s="4">
        <v>633</v>
      </c>
      <c r="C636">
        <v>98</v>
      </c>
      <c r="E636" s="4">
        <v>633</v>
      </c>
      <c r="F636">
        <v>149</v>
      </c>
    </row>
    <row r="637" spans="2:6" x14ac:dyDescent="0.35">
      <c r="B637" s="4">
        <v>634</v>
      </c>
      <c r="C637">
        <v>135</v>
      </c>
      <c r="E637" s="4">
        <v>634</v>
      </c>
      <c r="F637">
        <v>157</v>
      </c>
    </row>
    <row r="638" spans="2:6" x14ac:dyDescent="0.35">
      <c r="B638" s="4">
        <v>635</v>
      </c>
      <c r="C638">
        <v>24</v>
      </c>
      <c r="E638" s="4">
        <v>635</v>
      </c>
      <c r="F638">
        <v>25</v>
      </c>
    </row>
    <row r="639" spans="2:6" x14ac:dyDescent="0.35">
      <c r="B639" s="4">
        <v>636</v>
      </c>
      <c r="C639">
        <v>52</v>
      </c>
      <c r="E639" s="4">
        <v>636</v>
      </c>
      <c r="F639">
        <v>151</v>
      </c>
    </row>
    <row r="640" spans="2:6" x14ac:dyDescent="0.35">
      <c r="B640" s="4">
        <v>637</v>
      </c>
      <c r="C640">
        <v>47</v>
      </c>
      <c r="E640" s="4">
        <v>637</v>
      </c>
      <c r="F640">
        <v>61</v>
      </c>
    </row>
    <row r="641" spans="2:6" x14ac:dyDescent="0.35">
      <c r="B641" s="4">
        <v>638</v>
      </c>
      <c r="C641">
        <v>36</v>
      </c>
      <c r="E641" s="4">
        <v>638</v>
      </c>
      <c r="F641">
        <v>44</v>
      </c>
    </row>
    <row r="642" spans="2:6" x14ac:dyDescent="0.35">
      <c r="B642" s="4">
        <v>639</v>
      </c>
      <c r="C642">
        <v>62</v>
      </c>
      <c r="E642" s="4">
        <v>639</v>
      </c>
      <c r="F642">
        <v>136</v>
      </c>
    </row>
    <row r="643" spans="2:6" x14ac:dyDescent="0.35">
      <c r="B643" s="4">
        <v>640</v>
      </c>
      <c r="C643">
        <v>88</v>
      </c>
      <c r="E643" s="4">
        <v>640</v>
      </c>
      <c r="F643">
        <v>75</v>
      </c>
    </row>
    <row r="644" spans="2:6" x14ac:dyDescent="0.35">
      <c r="B644" s="4">
        <v>641</v>
      </c>
      <c r="C644">
        <v>84</v>
      </c>
      <c r="E644" s="4">
        <v>641</v>
      </c>
      <c r="F644">
        <v>74</v>
      </c>
    </row>
    <row r="645" spans="2:6" x14ac:dyDescent="0.35">
      <c r="B645" s="4">
        <v>642</v>
      </c>
      <c r="C645">
        <v>71</v>
      </c>
      <c r="E645" s="4">
        <v>642</v>
      </c>
      <c r="F645">
        <v>81</v>
      </c>
    </row>
    <row r="646" spans="2:6" x14ac:dyDescent="0.35">
      <c r="B646" s="4">
        <v>643</v>
      </c>
      <c r="C646">
        <v>13</v>
      </c>
      <c r="E646" s="4">
        <v>643</v>
      </c>
      <c r="F646">
        <v>18</v>
      </c>
    </row>
    <row r="647" spans="2:6" x14ac:dyDescent="0.35">
      <c r="B647" s="4">
        <v>644</v>
      </c>
      <c r="C647">
        <v>36</v>
      </c>
      <c r="E647" s="4">
        <v>644</v>
      </c>
      <c r="F647">
        <v>51</v>
      </c>
    </row>
    <row r="648" spans="2:6" x14ac:dyDescent="0.35">
      <c r="B648" s="4">
        <v>645</v>
      </c>
      <c r="C648">
        <v>72</v>
      </c>
      <c r="E648" s="4">
        <v>645</v>
      </c>
      <c r="F648">
        <v>97</v>
      </c>
    </row>
    <row r="649" spans="2:6" x14ac:dyDescent="0.35">
      <c r="B649" s="4">
        <v>646</v>
      </c>
      <c r="C649">
        <v>28</v>
      </c>
      <c r="E649" s="4">
        <v>646</v>
      </c>
      <c r="F649">
        <v>36</v>
      </c>
    </row>
    <row r="650" spans="2:6" x14ac:dyDescent="0.35">
      <c r="B650" s="4">
        <v>647</v>
      </c>
      <c r="C650">
        <v>40</v>
      </c>
      <c r="E650" s="4">
        <v>647</v>
      </c>
      <c r="F650">
        <v>39</v>
      </c>
    </row>
    <row r="651" spans="2:6" x14ac:dyDescent="0.35">
      <c r="B651" s="4">
        <v>648</v>
      </c>
      <c r="C651">
        <v>24</v>
      </c>
      <c r="E651" s="4">
        <v>648</v>
      </c>
      <c r="F651">
        <v>47</v>
      </c>
    </row>
    <row r="652" spans="2:6" x14ac:dyDescent="0.35">
      <c r="B652" s="4">
        <v>649</v>
      </c>
      <c r="C652">
        <v>106</v>
      </c>
      <c r="E652" s="4">
        <v>649</v>
      </c>
      <c r="F652">
        <v>109</v>
      </c>
    </row>
    <row r="653" spans="2:6" x14ac:dyDescent="0.35">
      <c r="B653" s="4">
        <v>650</v>
      </c>
      <c r="C653">
        <v>95</v>
      </c>
      <c r="E653" s="4">
        <v>650</v>
      </c>
      <c r="F653">
        <v>76</v>
      </c>
    </row>
    <row r="654" spans="2:6" x14ac:dyDescent="0.35">
      <c r="B654" s="4">
        <v>651</v>
      </c>
      <c r="C654">
        <v>80</v>
      </c>
      <c r="E654" s="4">
        <v>651</v>
      </c>
      <c r="F654">
        <v>88</v>
      </c>
    </row>
    <row r="655" spans="2:6" x14ac:dyDescent="0.35">
      <c r="B655" s="4">
        <v>652</v>
      </c>
      <c r="C655">
        <v>66</v>
      </c>
      <c r="E655" s="4">
        <v>652</v>
      </c>
      <c r="F655">
        <v>50</v>
      </c>
    </row>
    <row r="656" spans="2:6" x14ac:dyDescent="0.35">
      <c r="B656" s="4">
        <v>653</v>
      </c>
      <c r="C656">
        <v>100</v>
      </c>
      <c r="E656" s="4">
        <v>653</v>
      </c>
      <c r="F656">
        <v>150</v>
      </c>
    </row>
    <row r="657" spans="2:6" x14ac:dyDescent="0.35">
      <c r="B657" s="4">
        <v>654</v>
      </c>
      <c r="C657">
        <v>17</v>
      </c>
      <c r="E657" s="4">
        <v>654</v>
      </c>
      <c r="F657">
        <v>44</v>
      </c>
    </row>
    <row r="658" spans="2:6" x14ac:dyDescent="0.35">
      <c r="B658" s="4">
        <v>655</v>
      </c>
      <c r="C658">
        <v>36</v>
      </c>
      <c r="E658" s="4">
        <v>655</v>
      </c>
      <c r="F658">
        <v>36</v>
      </c>
    </row>
    <row r="659" spans="2:6" x14ac:dyDescent="0.35">
      <c r="B659" s="4">
        <v>656</v>
      </c>
      <c r="C659">
        <v>63</v>
      </c>
      <c r="E659" s="4">
        <v>656</v>
      </c>
      <c r="F659">
        <v>110</v>
      </c>
    </row>
    <row r="660" spans="2:6" x14ac:dyDescent="0.35">
      <c r="B660" s="4">
        <v>657</v>
      </c>
      <c r="C660">
        <v>76</v>
      </c>
      <c r="E660" s="4">
        <v>657</v>
      </c>
      <c r="F660">
        <v>134</v>
      </c>
    </row>
    <row r="661" spans="2:6" x14ac:dyDescent="0.35">
      <c r="B661" s="4">
        <v>658</v>
      </c>
      <c r="C661">
        <v>35</v>
      </c>
      <c r="E661" s="4">
        <v>658</v>
      </c>
      <c r="F661">
        <v>48</v>
      </c>
    </row>
    <row r="662" spans="2:6" x14ac:dyDescent="0.35">
      <c r="B662" s="4">
        <v>659</v>
      </c>
      <c r="C662">
        <v>36</v>
      </c>
      <c r="E662" s="4">
        <v>659</v>
      </c>
      <c r="F662">
        <v>31</v>
      </c>
    </row>
    <row r="663" spans="2:6" x14ac:dyDescent="0.35">
      <c r="B663" s="4">
        <v>660</v>
      </c>
      <c r="C663">
        <v>82</v>
      </c>
      <c r="E663" s="4">
        <v>660</v>
      </c>
      <c r="F663">
        <v>45</v>
      </c>
    </row>
    <row r="664" spans="2:6" x14ac:dyDescent="0.35">
      <c r="B664" s="4">
        <v>661</v>
      </c>
      <c r="C664">
        <v>83</v>
      </c>
      <c r="E664" s="4">
        <v>661</v>
      </c>
      <c r="F664">
        <v>135</v>
      </c>
    </row>
    <row r="665" spans="2:6" x14ac:dyDescent="0.35">
      <c r="B665" s="4">
        <v>662</v>
      </c>
      <c r="C665">
        <v>54</v>
      </c>
      <c r="E665" s="4">
        <v>662</v>
      </c>
      <c r="F665">
        <v>85</v>
      </c>
    </row>
    <row r="666" spans="2:6" x14ac:dyDescent="0.35">
      <c r="B666" s="4">
        <v>663</v>
      </c>
      <c r="C666">
        <v>48</v>
      </c>
      <c r="E666" s="4">
        <v>663</v>
      </c>
      <c r="F666">
        <v>87</v>
      </c>
    </row>
    <row r="667" spans="2:6" x14ac:dyDescent="0.35">
      <c r="B667" s="4">
        <v>664</v>
      </c>
      <c r="C667">
        <v>51</v>
      </c>
      <c r="E667" s="4">
        <v>664</v>
      </c>
      <c r="F667">
        <v>99</v>
      </c>
    </row>
    <row r="668" spans="2:6" x14ac:dyDescent="0.35">
      <c r="B668" s="4">
        <v>665</v>
      </c>
      <c r="C668">
        <v>52</v>
      </c>
      <c r="E668" s="4">
        <v>665</v>
      </c>
      <c r="F668">
        <v>40</v>
      </c>
    </row>
    <row r="669" spans="2:6" x14ac:dyDescent="0.35">
      <c r="B669" s="4">
        <v>666</v>
      </c>
      <c r="C669">
        <v>16</v>
      </c>
      <c r="E669" s="4">
        <v>666</v>
      </c>
      <c r="F669">
        <v>27</v>
      </c>
    </row>
    <row r="670" spans="2:6" x14ac:dyDescent="0.35">
      <c r="B670" s="4">
        <v>667</v>
      </c>
      <c r="C670">
        <v>14</v>
      </c>
      <c r="E670" s="4">
        <v>667</v>
      </c>
      <c r="F670">
        <v>12</v>
      </c>
    </row>
    <row r="671" spans="2:6" x14ac:dyDescent="0.35">
      <c r="B671" s="4">
        <v>668</v>
      </c>
      <c r="C671">
        <v>83</v>
      </c>
      <c r="E671" s="4">
        <v>668</v>
      </c>
      <c r="F671">
        <v>115</v>
      </c>
    </row>
    <row r="672" spans="2:6" x14ac:dyDescent="0.35">
      <c r="B672" s="4">
        <v>669</v>
      </c>
      <c r="C672">
        <v>73</v>
      </c>
      <c r="E672" s="4">
        <v>669</v>
      </c>
      <c r="F672">
        <v>69</v>
      </c>
    </row>
    <row r="673" spans="2:6" x14ac:dyDescent="0.35">
      <c r="B673" s="4">
        <v>670</v>
      </c>
      <c r="C673">
        <v>37</v>
      </c>
      <c r="E673" s="4">
        <v>670</v>
      </c>
      <c r="F673">
        <v>75</v>
      </c>
    </row>
    <row r="674" spans="2:6" x14ac:dyDescent="0.35">
      <c r="B674" s="4">
        <v>671</v>
      </c>
      <c r="C674">
        <v>74</v>
      </c>
      <c r="E674" s="4">
        <v>671</v>
      </c>
      <c r="F674">
        <v>95</v>
      </c>
    </row>
    <row r="675" spans="2:6" x14ac:dyDescent="0.35">
      <c r="B675" s="4">
        <v>672</v>
      </c>
      <c r="C675">
        <v>63</v>
      </c>
      <c r="E675" s="4">
        <v>672</v>
      </c>
      <c r="F675">
        <v>78</v>
      </c>
    </row>
    <row r="676" spans="2:6" x14ac:dyDescent="0.35">
      <c r="B676" s="4">
        <v>673</v>
      </c>
      <c r="C676">
        <v>104</v>
      </c>
      <c r="E676" s="4">
        <v>673</v>
      </c>
      <c r="F676">
        <v>93</v>
      </c>
    </row>
    <row r="677" spans="2:6" x14ac:dyDescent="0.35">
      <c r="B677" s="4">
        <v>674</v>
      </c>
      <c r="C677">
        <v>84</v>
      </c>
      <c r="E677" s="4">
        <v>674</v>
      </c>
      <c r="F677">
        <v>65</v>
      </c>
    </row>
    <row r="678" spans="2:6" x14ac:dyDescent="0.35">
      <c r="B678" s="4">
        <v>675</v>
      </c>
      <c r="C678">
        <v>76</v>
      </c>
      <c r="E678" s="4">
        <v>675</v>
      </c>
      <c r="F678">
        <v>121</v>
      </c>
    </row>
    <row r="679" spans="2:6" x14ac:dyDescent="0.35">
      <c r="B679" s="4">
        <v>676</v>
      </c>
      <c r="C679">
        <v>49</v>
      </c>
      <c r="E679" s="4">
        <v>676</v>
      </c>
      <c r="F679">
        <v>121</v>
      </c>
    </row>
    <row r="680" spans="2:6" x14ac:dyDescent="0.35">
      <c r="B680" s="4">
        <v>677</v>
      </c>
      <c r="C680">
        <v>58</v>
      </c>
      <c r="E680" s="4">
        <v>677</v>
      </c>
      <c r="F680">
        <v>148</v>
      </c>
    </row>
    <row r="681" spans="2:6" x14ac:dyDescent="0.35">
      <c r="B681" s="4">
        <v>678</v>
      </c>
      <c r="C681">
        <v>84</v>
      </c>
      <c r="E681" s="4">
        <v>678</v>
      </c>
      <c r="F681">
        <v>121</v>
      </c>
    </row>
    <row r="682" spans="2:6" x14ac:dyDescent="0.35">
      <c r="B682" s="4">
        <v>679</v>
      </c>
      <c r="C682">
        <v>81</v>
      </c>
      <c r="E682" s="4">
        <v>679</v>
      </c>
      <c r="F682">
        <v>106</v>
      </c>
    </row>
    <row r="683" spans="2:6" x14ac:dyDescent="0.35">
      <c r="B683" s="4">
        <v>680</v>
      </c>
      <c r="C683">
        <v>66</v>
      </c>
      <c r="E683" s="4">
        <v>680</v>
      </c>
      <c r="F683">
        <v>111</v>
      </c>
    </row>
    <row r="684" spans="2:6" x14ac:dyDescent="0.35">
      <c r="B684" s="4">
        <v>681</v>
      </c>
      <c r="C684">
        <v>29</v>
      </c>
      <c r="E684" s="4">
        <v>681</v>
      </c>
      <c r="F684">
        <v>65</v>
      </c>
    </row>
    <row r="685" spans="2:6" x14ac:dyDescent="0.35">
      <c r="B685" s="4">
        <v>682</v>
      </c>
      <c r="C685">
        <v>9</v>
      </c>
      <c r="E685" s="4">
        <v>682</v>
      </c>
      <c r="F685">
        <v>43</v>
      </c>
    </row>
    <row r="686" spans="2:6" x14ac:dyDescent="0.35">
      <c r="B686" s="4">
        <v>683</v>
      </c>
      <c r="C686">
        <v>64</v>
      </c>
      <c r="E686" s="4">
        <v>683</v>
      </c>
      <c r="F686">
        <v>82</v>
      </c>
    </row>
    <row r="687" spans="2:6" x14ac:dyDescent="0.35">
      <c r="B687" s="4">
        <v>684</v>
      </c>
      <c r="C687">
        <v>73</v>
      </c>
      <c r="E687" s="4">
        <v>684</v>
      </c>
      <c r="F687">
        <v>110</v>
      </c>
    </row>
    <row r="688" spans="2:6" x14ac:dyDescent="0.35">
      <c r="B688" s="4">
        <v>685</v>
      </c>
      <c r="C688">
        <v>22</v>
      </c>
      <c r="E688" s="4">
        <v>685</v>
      </c>
      <c r="F688">
        <v>17</v>
      </c>
    </row>
    <row r="689" spans="2:6" x14ac:dyDescent="0.35">
      <c r="B689" s="4">
        <v>686</v>
      </c>
      <c r="C689">
        <v>40</v>
      </c>
      <c r="E689" s="4">
        <v>686</v>
      </c>
      <c r="F689">
        <v>58</v>
      </c>
    </row>
    <row r="690" spans="2:6" x14ac:dyDescent="0.35">
      <c r="B690" s="4">
        <v>687</v>
      </c>
      <c r="C690">
        <v>28</v>
      </c>
      <c r="E690" s="4">
        <v>687</v>
      </c>
      <c r="F690">
        <v>29</v>
      </c>
    </row>
    <row r="691" spans="2:6" x14ac:dyDescent="0.35">
      <c r="B691" s="4">
        <v>688</v>
      </c>
      <c r="C691">
        <v>12</v>
      </c>
      <c r="E691" s="4">
        <v>688</v>
      </c>
      <c r="F691">
        <v>14</v>
      </c>
    </row>
    <row r="692" spans="2:6" x14ac:dyDescent="0.35">
      <c r="B692" s="4">
        <v>689</v>
      </c>
      <c r="C692">
        <v>65</v>
      </c>
      <c r="E692" s="4">
        <v>689</v>
      </c>
      <c r="F692">
        <v>29</v>
      </c>
    </row>
    <row r="693" spans="2:6" x14ac:dyDescent="0.35">
      <c r="B693" s="4">
        <v>690</v>
      </c>
      <c r="C693">
        <v>76</v>
      </c>
      <c r="E693" s="4">
        <v>690</v>
      </c>
      <c r="F693">
        <v>143</v>
      </c>
    </row>
    <row r="694" spans="2:6" x14ac:dyDescent="0.35">
      <c r="B694" s="4">
        <v>691</v>
      </c>
      <c r="C694">
        <v>27</v>
      </c>
      <c r="E694" s="4">
        <v>691</v>
      </c>
      <c r="F694">
        <v>34</v>
      </c>
    </row>
    <row r="695" spans="2:6" x14ac:dyDescent="0.35">
      <c r="B695" s="4">
        <v>692</v>
      </c>
      <c r="C695">
        <v>70</v>
      </c>
      <c r="E695" s="4">
        <v>692</v>
      </c>
      <c r="F695">
        <v>100</v>
      </c>
    </row>
    <row r="696" spans="2:6" x14ac:dyDescent="0.35">
      <c r="B696" s="4">
        <v>693</v>
      </c>
      <c r="C696">
        <v>30</v>
      </c>
      <c r="E696" s="4">
        <v>693</v>
      </c>
      <c r="F696">
        <v>44</v>
      </c>
    </row>
    <row r="697" spans="2:6" x14ac:dyDescent="0.35">
      <c r="B697" s="4">
        <v>694</v>
      </c>
      <c r="C697">
        <v>63</v>
      </c>
      <c r="E697" s="4">
        <v>694</v>
      </c>
      <c r="F697">
        <v>128</v>
      </c>
    </row>
    <row r="698" spans="2:6" x14ac:dyDescent="0.35">
      <c r="B698" s="4">
        <v>695</v>
      </c>
      <c r="C698">
        <v>48</v>
      </c>
      <c r="E698" s="4">
        <v>695</v>
      </c>
      <c r="F698">
        <v>37</v>
      </c>
    </row>
    <row r="699" spans="2:6" x14ac:dyDescent="0.35">
      <c r="B699" s="4">
        <v>696</v>
      </c>
      <c r="C699">
        <v>18</v>
      </c>
      <c r="E699" s="4">
        <v>696</v>
      </c>
      <c r="F699">
        <v>23</v>
      </c>
    </row>
    <row r="700" spans="2:6" x14ac:dyDescent="0.35">
      <c r="B700" s="4">
        <v>697</v>
      </c>
      <c r="C700">
        <v>79</v>
      </c>
      <c r="E700" s="4">
        <v>697</v>
      </c>
      <c r="F700">
        <v>107</v>
      </c>
    </row>
    <row r="701" spans="2:6" x14ac:dyDescent="0.35">
      <c r="B701" s="4">
        <v>698</v>
      </c>
      <c r="C701">
        <v>73</v>
      </c>
      <c r="E701" s="4">
        <v>698</v>
      </c>
      <c r="F701">
        <v>101</v>
      </c>
    </row>
    <row r="702" spans="2:6" x14ac:dyDescent="0.35">
      <c r="B702" s="4">
        <v>699</v>
      </c>
      <c r="C702">
        <v>24</v>
      </c>
      <c r="E702" s="4">
        <v>699</v>
      </c>
      <c r="F702">
        <v>11</v>
      </c>
    </row>
    <row r="703" spans="2:6" x14ac:dyDescent="0.35">
      <c r="B703" s="4">
        <v>700</v>
      </c>
      <c r="C703">
        <v>97</v>
      </c>
      <c r="E703" s="4">
        <v>700</v>
      </c>
      <c r="F703">
        <v>86</v>
      </c>
    </row>
    <row r="704" spans="2:6" x14ac:dyDescent="0.35">
      <c r="B704" s="4">
        <v>701</v>
      </c>
      <c r="C704">
        <v>42</v>
      </c>
      <c r="E704" s="4">
        <v>701</v>
      </c>
      <c r="F704">
        <v>97</v>
      </c>
    </row>
    <row r="705" spans="2:6" x14ac:dyDescent="0.35">
      <c r="B705" s="4">
        <v>702</v>
      </c>
      <c r="C705">
        <v>82</v>
      </c>
      <c r="E705" s="4">
        <v>702</v>
      </c>
      <c r="F705">
        <v>155</v>
      </c>
    </row>
    <row r="706" spans="2:6" x14ac:dyDescent="0.35">
      <c r="B706" s="4">
        <v>703</v>
      </c>
      <c r="C706">
        <v>24</v>
      </c>
      <c r="E706" s="4">
        <v>703</v>
      </c>
      <c r="F706">
        <v>29</v>
      </c>
    </row>
    <row r="707" spans="2:6" x14ac:dyDescent="0.35">
      <c r="B707" s="4">
        <v>704</v>
      </c>
      <c r="C707">
        <v>8</v>
      </c>
      <c r="E707" s="4">
        <v>704</v>
      </c>
      <c r="F707">
        <v>38</v>
      </c>
    </row>
    <row r="708" spans="2:6" x14ac:dyDescent="0.35">
      <c r="B708" s="4">
        <v>705</v>
      </c>
      <c r="C708">
        <v>46</v>
      </c>
      <c r="E708" s="4">
        <v>705</v>
      </c>
      <c r="F708">
        <v>33</v>
      </c>
    </row>
    <row r="709" spans="2:6" x14ac:dyDescent="0.35">
      <c r="B709" s="4">
        <v>706</v>
      </c>
      <c r="C709">
        <v>24</v>
      </c>
      <c r="E709" s="4">
        <v>706</v>
      </c>
      <c r="F709">
        <v>33</v>
      </c>
    </row>
    <row r="710" spans="2:6" x14ac:dyDescent="0.35">
      <c r="B710" s="4">
        <v>707</v>
      </c>
      <c r="C710">
        <v>73</v>
      </c>
      <c r="E710" s="4">
        <v>707</v>
      </c>
      <c r="F710">
        <v>137</v>
      </c>
    </row>
    <row r="711" spans="2:6" x14ac:dyDescent="0.35">
      <c r="B711" s="4">
        <v>708</v>
      </c>
      <c r="C711">
        <v>22</v>
      </c>
      <c r="E711" s="4">
        <v>708</v>
      </c>
      <c r="F711">
        <v>24</v>
      </c>
    </row>
    <row r="712" spans="2:6" x14ac:dyDescent="0.35">
      <c r="B712" s="4">
        <v>709</v>
      </c>
      <c r="C712">
        <v>76</v>
      </c>
      <c r="E712" s="4">
        <v>709</v>
      </c>
      <c r="F712">
        <v>98</v>
      </c>
    </row>
    <row r="713" spans="2:6" x14ac:dyDescent="0.35">
      <c r="B713" s="4">
        <v>710</v>
      </c>
      <c r="C713">
        <v>57</v>
      </c>
      <c r="E713" s="4">
        <v>710</v>
      </c>
      <c r="F713">
        <v>140</v>
      </c>
    </row>
    <row r="714" spans="2:6" x14ac:dyDescent="0.35">
      <c r="B714" s="4">
        <v>711</v>
      </c>
      <c r="C714">
        <v>68</v>
      </c>
      <c r="E714" s="4">
        <v>711</v>
      </c>
      <c r="F714">
        <v>59</v>
      </c>
    </row>
    <row r="715" spans="2:6" x14ac:dyDescent="0.35">
      <c r="B715" s="4">
        <v>712</v>
      </c>
      <c r="C715">
        <v>20</v>
      </c>
      <c r="E715" s="4">
        <v>712</v>
      </c>
      <c r="F715">
        <v>49</v>
      </c>
    </row>
    <row r="716" spans="2:6" x14ac:dyDescent="0.35">
      <c r="B716" s="4">
        <v>713</v>
      </c>
      <c r="C716">
        <v>147</v>
      </c>
      <c r="E716" s="4">
        <v>713</v>
      </c>
      <c r="F716">
        <v>125</v>
      </c>
    </row>
    <row r="717" spans="2:6" x14ac:dyDescent="0.35">
      <c r="B717" s="4">
        <v>714</v>
      </c>
      <c r="C717">
        <v>91</v>
      </c>
      <c r="E717" s="4">
        <v>714</v>
      </c>
      <c r="F717">
        <v>63</v>
      </c>
    </row>
    <row r="718" spans="2:6" x14ac:dyDescent="0.35">
      <c r="B718" s="4">
        <v>715</v>
      </c>
      <c r="C718">
        <v>101</v>
      </c>
      <c r="E718" s="4">
        <v>715</v>
      </c>
      <c r="F718">
        <v>136</v>
      </c>
    </row>
    <row r="719" spans="2:6" x14ac:dyDescent="0.35">
      <c r="B719" s="4">
        <v>716</v>
      </c>
      <c r="C719">
        <v>90</v>
      </c>
      <c r="E719" s="4">
        <v>716</v>
      </c>
      <c r="F719">
        <v>90</v>
      </c>
    </row>
    <row r="720" spans="2:6" x14ac:dyDescent="0.35">
      <c r="B720" s="4">
        <v>717</v>
      </c>
      <c r="C720">
        <v>63</v>
      </c>
      <c r="E720" s="4">
        <v>717</v>
      </c>
      <c r="F720">
        <v>72</v>
      </c>
    </row>
    <row r="721" spans="2:6" x14ac:dyDescent="0.35">
      <c r="B721" s="4">
        <v>718</v>
      </c>
      <c r="C721">
        <v>8</v>
      </c>
      <c r="E721" s="4">
        <v>718</v>
      </c>
      <c r="F721">
        <v>58</v>
      </c>
    </row>
    <row r="722" spans="2:6" x14ac:dyDescent="0.35">
      <c r="B722" s="4">
        <v>719</v>
      </c>
      <c r="C722">
        <v>43</v>
      </c>
      <c r="E722" s="4">
        <v>719</v>
      </c>
      <c r="F722">
        <v>70</v>
      </c>
    </row>
    <row r="723" spans="2:6" x14ac:dyDescent="0.35">
      <c r="B723" s="4">
        <v>720</v>
      </c>
      <c r="C723">
        <v>69</v>
      </c>
      <c r="E723" s="4">
        <v>720</v>
      </c>
      <c r="F723">
        <v>133</v>
      </c>
    </row>
    <row r="724" spans="2:6" x14ac:dyDescent="0.35">
      <c r="B724" s="4">
        <v>721</v>
      </c>
      <c r="C724">
        <v>89</v>
      </c>
      <c r="E724" s="4">
        <v>721</v>
      </c>
      <c r="F724">
        <v>133</v>
      </c>
    </row>
    <row r="725" spans="2:6" x14ac:dyDescent="0.35">
      <c r="B725" s="4">
        <v>722</v>
      </c>
      <c r="C725">
        <v>33</v>
      </c>
      <c r="E725" s="4">
        <v>722</v>
      </c>
      <c r="F725">
        <v>59</v>
      </c>
    </row>
    <row r="726" spans="2:6" x14ac:dyDescent="0.35">
      <c r="B726" s="4">
        <v>723</v>
      </c>
      <c r="C726">
        <v>52</v>
      </c>
      <c r="E726" s="4">
        <v>723</v>
      </c>
      <c r="F726">
        <v>31</v>
      </c>
    </row>
    <row r="727" spans="2:6" x14ac:dyDescent="0.35">
      <c r="B727" s="4">
        <v>724</v>
      </c>
      <c r="C727">
        <v>27</v>
      </c>
      <c r="E727" s="4">
        <v>724</v>
      </c>
      <c r="F727">
        <v>56</v>
      </c>
    </row>
    <row r="728" spans="2:6" x14ac:dyDescent="0.35">
      <c r="B728" s="4">
        <v>725</v>
      </c>
      <c r="C728">
        <v>69</v>
      </c>
      <c r="E728" s="4">
        <v>725</v>
      </c>
      <c r="F728">
        <v>85</v>
      </c>
    </row>
    <row r="729" spans="2:6" x14ac:dyDescent="0.35">
      <c r="B729" s="4">
        <v>726</v>
      </c>
      <c r="C729">
        <v>50</v>
      </c>
      <c r="E729" s="4">
        <v>726</v>
      </c>
      <c r="F729">
        <v>74</v>
      </c>
    </row>
    <row r="730" spans="2:6" x14ac:dyDescent="0.35">
      <c r="B730" s="4">
        <v>727</v>
      </c>
      <c r="C730">
        <v>16</v>
      </c>
      <c r="E730" s="4">
        <v>727</v>
      </c>
      <c r="F730">
        <v>21</v>
      </c>
    </row>
    <row r="731" spans="2:6" x14ac:dyDescent="0.35">
      <c r="B731" s="4">
        <v>728</v>
      </c>
      <c r="C731">
        <v>80</v>
      </c>
      <c r="E731" s="4">
        <v>728</v>
      </c>
      <c r="F731">
        <v>72</v>
      </c>
    </row>
    <row r="732" spans="2:6" x14ac:dyDescent="0.35">
      <c r="B732" s="4">
        <v>729</v>
      </c>
      <c r="C732">
        <v>52</v>
      </c>
      <c r="E732" s="4">
        <v>729</v>
      </c>
      <c r="F732">
        <v>65</v>
      </c>
    </row>
    <row r="733" spans="2:6" x14ac:dyDescent="0.35">
      <c r="B733" s="4">
        <v>730</v>
      </c>
      <c r="C733">
        <v>46</v>
      </c>
      <c r="E733" s="4">
        <v>730</v>
      </c>
      <c r="F733">
        <v>79</v>
      </c>
    </row>
    <row r="734" spans="2:6" x14ac:dyDescent="0.35">
      <c r="B734" s="4">
        <v>731</v>
      </c>
      <c r="C734">
        <v>26</v>
      </c>
      <c r="E734" s="4">
        <v>731</v>
      </c>
      <c r="F734">
        <v>47</v>
      </c>
    </row>
    <row r="735" spans="2:6" x14ac:dyDescent="0.35">
      <c r="B735" s="4">
        <v>732</v>
      </c>
      <c r="C735">
        <v>120</v>
      </c>
      <c r="E735" s="4">
        <v>732</v>
      </c>
      <c r="F735">
        <v>121</v>
      </c>
    </row>
    <row r="736" spans="2:6" x14ac:dyDescent="0.35">
      <c r="B736" s="4">
        <v>733</v>
      </c>
      <c r="C736">
        <v>74</v>
      </c>
      <c r="E736" s="4">
        <v>733</v>
      </c>
      <c r="F736">
        <v>74</v>
      </c>
    </row>
    <row r="737" spans="2:6" x14ac:dyDescent="0.35">
      <c r="B737" s="4">
        <v>734</v>
      </c>
      <c r="C737">
        <v>57</v>
      </c>
      <c r="E737" s="4">
        <v>734</v>
      </c>
      <c r="F737">
        <v>52</v>
      </c>
    </row>
    <row r="738" spans="2:6" x14ac:dyDescent="0.35">
      <c r="B738" s="4">
        <v>735</v>
      </c>
      <c r="C738">
        <v>57</v>
      </c>
      <c r="E738" s="4">
        <v>735</v>
      </c>
      <c r="F738">
        <v>87</v>
      </c>
    </row>
    <row r="739" spans="2:6" x14ac:dyDescent="0.35">
      <c r="B739" s="4">
        <v>736</v>
      </c>
      <c r="C739">
        <v>87</v>
      </c>
      <c r="E739" s="4">
        <v>736</v>
      </c>
      <c r="F739">
        <v>92</v>
      </c>
    </row>
    <row r="740" spans="2:6" x14ac:dyDescent="0.35">
      <c r="B740" s="4">
        <v>737</v>
      </c>
      <c r="C740">
        <v>48</v>
      </c>
      <c r="E740" s="4">
        <v>737</v>
      </c>
      <c r="F740">
        <v>22</v>
      </c>
    </row>
    <row r="741" spans="2:6" x14ac:dyDescent="0.35">
      <c r="B741" s="4">
        <v>738</v>
      </c>
      <c r="C741">
        <v>58</v>
      </c>
      <c r="E741" s="4">
        <v>738</v>
      </c>
      <c r="F741">
        <v>94</v>
      </c>
    </row>
    <row r="742" spans="2:6" x14ac:dyDescent="0.35">
      <c r="B742" s="4">
        <v>739</v>
      </c>
      <c r="C742">
        <v>18</v>
      </c>
      <c r="E742" s="4">
        <v>739</v>
      </c>
      <c r="F742">
        <v>54</v>
      </c>
    </row>
    <row r="743" spans="2:6" x14ac:dyDescent="0.35">
      <c r="B743" s="4">
        <v>740</v>
      </c>
      <c r="C743">
        <v>118</v>
      </c>
      <c r="E743" s="4">
        <v>740</v>
      </c>
      <c r="F743">
        <v>113</v>
      </c>
    </row>
    <row r="744" spans="2:6" x14ac:dyDescent="0.35">
      <c r="B744" s="4">
        <v>741</v>
      </c>
      <c r="C744">
        <v>117</v>
      </c>
      <c r="E744" s="4">
        <v>741</v>
      </c>
      <c r="F744">
        <v>165</v>
      </c>
    </row>
    <row r="745" spans="2:6" x14ac:dyDescent="0.35">
      <c r="B745" s="4">
        <v>742</v>
      </c>
      <c r="C745">
        <v>67</v>
      </c>
      <c r="E745" s="4">
        <v>742</v>
      </c>
      <c r="F745">
        <v>145</v>
      </c>
    </row>
    <row r="746" spans="2:6" x14ac:dyDescent="0.35">
      <c r="B746" s="4">
        <v>743</v>
      </c>
      <c r="C746">
        <v>56</v>
      </c>
      <c r="E746" s="4">
        <v>743</v>
      </c>
      <c r="F746">
        <v>143</v>
      </c>
    </row>
    <row r="747" spans="2:6" x14ac:dyDescent="0.35">
      <c r="B747" s="4">
        <v>744</v>
      </c>
      <c r="C747">
        <v>32</v>
      </c>
      <c r="E747" s="4">
        <v>744</v>
      </c>
      <c r="F747">
        <v>67</v>
      </c>
    </row>
    <row r="748" spans="2:6" x14ac:dyDescent="0.35">
      <c r="B748" s="4">
        <v>745</v>
      </c>
      <c r="C748">
        <v>115</v>
      </c>
      <c r="E748" s="4">
        <v>745</v>
      </c>
      <c r="F748">
        <v>73</v>
      </c>
    </row>
    <row r="749" spans="2:6" x14ac:dyDescent="0.35">
      <c r="B749" s="4">
        <v>746</v>
      </c>
      <c r="C749">
        <v>81</v>
      </c>
      <c r="E749" s="4">
        <v>746</v>
      </c>
      <c r="F749">
        <v>77</v>
      </c>
    </row>
    <row r="750" spans="2:6" x14ac:dyDescent="0.35">
      <c r="B750" s="4">
        <v>747</v>
      </c>
      <c r="C750">
        <v>10</v>
      </c>
      <c r="E750" s="4">
        <v>747</v>
      </c>
      <c r="F750">
        <v>28</v>
      </c>
    </row>
    <row r="751" spans="2:6" x14ac:dyDescent="0.35">
      <c r="B751" s="4">
        <v>748</v>
      </c>
      <c r="C751">
        <v>46</v>
      </c>
      <c r="E751" s="4">
        <v>748</v>
      </c>
      <c r="F751">
        <v>37</v>
      </c>
    </row>
    <row r="752" spans="2:6" x14ac:dyDescent="0.35">
      <c r="B752" s="4">
        <v>749</v>
      </c>
      <c r="C752">
        <v>28</v>
      </c>
      <c r="E752" s="4">
        <v>749</v>
      </c>
      <c r="F752">
        <v>8</v>
      </c>
    </row>
    <row r="753" spans="2:6" x14ac:dyDescent="0.35">
      <c r="B753" s="4">
        <v>750</v>
      </c>
      <c r="C753">
        <v>47</v>
      </c>
      <c r="E753" s="4">
        <v>750</v>
      </c>
      <c r="F753">
        <v>86</v>
      </c>
    </row>
    <row r="754" spans="2:6" x14ac:dyDescent="0.35">
      <c r="B754" s="4">
        <v>751</v>
      </c>
      <c r="C754">
        <v>69</v>
      </c>
      <c r="E754" s="4">
        <v>751</v>
      </c>
      <c r="F754">
        <v>87</v>
      </c>
    </row>
    <row r="755" spans="2:6" x14ac:dyDescent="0.35">
      <c r="B755" s="4">
        <v>752</v>
      </c>
      <c r="C755">
        <v>24</v>
      </c>
      <c r="E755" s="4">
        <v>752</v>
      </c>
      <c r="F755">
        <v>30</v>
      </c>
    </row>
    <row r="756" spans="2:6" x14ac:dyDescent="0.35">
      <c r="B756" s="4">
        <v>753</v>
      </c>
      <c r="C756">
        <v>66</v>
      </c>
      <c r="E756" s="4">
        <v>753</v>
      </c>
      <c r="F756">
        <v>128</v>
      </c>
    </row>
    <row r="757" spans="2:6" x14ac:dyDescent="0.35">
      <c r="B757" s="4">
        <v>754</v>
      </c>
      <c r="C757">
        <v>99</v>
      </c>
      <c r="E757" s="4">
        <v>754</v>
      </c>
      <c r="F757">
        <v>89</v>
      </c>
    </row>
    <row r="758" spans="2:6" x14ac:dyDescent="0.35">
      <c r="B758" s="4">
        <v>755</v>
      </c>
      <c r="C758">
        <v>86</v>
      </c>
      <c r="E758" s="4">
        <v>755</v>
      </c>
      <c r="F758">
        <v>109</v>
      </c>
    </row>
    <row r="759" spans="2:6" x14ac:dyDescent="0.35">
      <c r="B759" s="4">
        <v>756</v>
      </c>
      <c r="C759">
        <v>20</v>
      </c>
      <c r="E759" s="4">
        <v>756</v>
      </c>
      <c r="F759">
        <v>34</v>
      </c>
    </row>
    <row r="760" spans="2:6" x14ac:dyDescent="0.35">
      <c r="B760" s="4">
        <v>757</v>
      </c>
      <c r="C760">
        <v>24</v>
      </c>
      <c r="E760" s="4">
        <v>757</v>
      </c>
      <c r="F760">
        <v>40</v>
      </c>
    </row>
    <row r="761" spans="2:6" x14ac:dyDescent="0.35">
      <c r="B761" s="4">
        <v>758</v>
      </c>
      <c r="C761">
        <v>21</v>
      </c>
      <c r="E761" s="4">
        <v>758</v>
      </c>
      <c r="F761">
        <v>41</v>
      </c>
    </row>
    <row r="762" spans="2:6" x14ac:dyDescent="0.35">
      <c r="B762" s="4">
        <v>759</v>
      </c>
      <c r="C762">
        <v>138</v>
      </c>
      <c r="E762" s="4">
        <v>759</v>
      </c>
      <c r="F762">
        <v>196</v>
      </c>
    </row>
    <row r="763" spans="2:6" x14ac:dyDescent="0.35">
      <c r="B763" s="4">
        <v>760</v>
      </c>
      <c r="C763">
        <v>42</v>
      </c>
      <c r="E763" s="4">
        <v>760</v>
      </c>
      <c r="F763">
        <v>20</v>
      </c>
    </row>
    <row r="764" spans="2:6" x14ac:dyDescent="0.35">
      <c r="B764" s="4">
        <v>761</v>
      </c>
      <c r="C764">
        <v>72</v>
      </c>
      <c r="E764" s="4">
        <v>761</v>
      </c>
      <c r="F764">
        <v>102</v>
      </c>
    </row>
    <row r="765" spans="2:6" x14ac:dyDescent="0.35">
      <c r="B765" s="4">
        <v>762</v>
      </c>
      <c r="C765">
        <v>41</v>
      </c>
      <c r="E765" s="4">
        <v>762</v>
      </c>
      <c r="F765">
        <v>29</v>
      </c>
    </row>
    <row r="766" spans="2:6" x14ac:dyDescent="0.35">
      <c r="B766" s="4">
        <v>763</v>
      </c>
      <c r="C766">
        <v>42</v>
      </c>
      <c r="E766" s="4">
        <v>763</v>
      </c>
      <c r="F766">
        <v>32</v>
      </c>
    </row>
    <row r="767" spans="2:6" x14ac:dyDescent="0.35">
      <c r="B767" s="4">
        <v>764</v>
      </c>
      <c r="C767">
        <v>35</v>
      </c>
      <c r="E767" s="4">
        <v>764</v>
      </c>
      <c r="F767">
        <v>112</v>
      </c>
    </row>
    <row r="768" spans="2:6" x14ac:dyDescent="0.35">
      <c r="B768" s="4">
        <v>765</v>
      </c>
      <c r="C768">
        <v>95</v>
      </c>
      <c r="E768" s="4">
        <v>765</v>
      </c>
      <c r="F768">
        <v>164</v>
      </c>
    </row>
    <row r="769" spans="2:6" x14ac:dyDescent="0.35">
      <c r="B769" s="4">
        <v>766</v>
      </c>
      <c r="C769">
        <v>74</v>
      </c>
      <c r="E769" s="4">
        <v>766</v>
      </c>
      <c r="F769">
        <v>134</v>
      </c>
    </row>
    <row r="770" spans="2:6" x14ac:dyDescent="0.35">
      <c r="B770" s="4">
        <v>767</v>
      </c>
      <c r="C770">
        <v>68</v>
      </c>
      <c r="E770" s="4">
        <v>767</v>
      </c>
      <c r="F770">
        <v>85</v>
      </c>
    </row>
    <row r="771" spans="2:6" x14ac:dyDescent="0.35">
      <c r="B771" s="4" t="s">
        <v>1236</v>
      </c>
      <c r="C771">
        <v>42881</v>
      </c>
      <c r="E771" s="4" t="s">
        <v>1236</v>
      </c>
      <c r="F771">
        <v>60562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72097-84A2-423A-8981-0B0A23161BAA}">
  <dimension ref="A1:M768"/>
  <sheetViews>
    <sheetView zoomScale="69" workbookViewId="0">
      <selection activeCell="C3" sqref="C3"/>
    </sheetView>
  </sheetViews>
  <sheetFormatPr baseColWidth="10" defaultRowHeight="14.5" x14ac:dyDescent="0.35"/>
  <cols>
    <col min="1" max="1" width="79" bestFit="1" customWidth="1"/>
    <col min="2" max="2" width="19.26953125" bestFit="1" customWidth="1"/>
    <col min="3" max="3" width="23" bestFit="1" customWidth="1"/>
    <col min="4" max="4" width="16.26953125" bestFit="1" customWidth="1"/>
    <col min="5" max="5" width="15.08984375" bestFit="1" customWidth="1"/>
    <col min="6" max="6" width="17.08984375" bestFit="1" customWidth="1"/>
    <col min="7" max="7" width="16.1796875" bestFit="1" customWidth="1"/>
    <col min="8" max="8" width="16.08984375" bestFit="1" customWidth="1"/>
    <col min="9" max="9" width="9.54296875" bestFit="1" customWidth="1"/>
    <col min="10" max="10" width="17.81640625" bestFit="1" customWidth="1"/>
    <col min="11" max="11" width="17.6328125" bestFit="1" customWidth="1"/>
    <col min="12" max="12" width="14.90625" bestFit="1" customWidth="1"/>
    <col min="13" max="13" width="17.7265625" bestFit="1" customWidth="1"/>
  </cols>
  <sheetData>
    <row r="1" spans="1:13" x14ac:dyDescent="0.35">
      <c r="A1" s="15" t="s">
        <v>51</v>
      </c>
      <c r="B1" s="15" t="s">
        <v>52</v>
      </c>
      <c r="C1" s="15" t="s">
        <v>53</v>
      </c>
      <c r="D1" s="15" t="s">
        <v>54</v>
      </c>
      <c r="E1" s="15" t="s">
        <v>55</v>
      </c>
      <c r="F1" s="15" t="s">
        <v>56</v>
      </c>
      <c r="G1" s="15" t="s">
        <v>57</v>
      </c>
      <c r="H1" s="15" t="s">
        <v>58</v>
      </c>
      <c r="I1" s="15" t="s">
        <v>59</v>
      </c>
      <c r="J1" s="15" t="s">
        <v>60</v>
      </c>
      <c r="K1" s="15" t="s">
        <v>61</v>
      </c>
      <c r="L1" s="15" t="s">
        <v>62</v>
      </c>
      <c r="M1" s="15" t="s">
        <v>63</v>
      </c>
    </row>
    <row r="2" spans="1:13" x14ac:dyDescent="0.35">
      <c r="A2" s="11" t="s">
        <v>64</v>
      </c>
      <c r="B2" s="11" t="s">
        <v>65</v>
      </c>
      <c r="C2" s="11"/>
      <c r="D2" s="12"/>
      <c r="E2" s="12"/>
      <c r="F2" s="11" t="s">
        <v>65</v>
      </c>
      <c r="G2" s="11" t="s">
        <v>65</v>
      </c>
      <c r="H2" s="11" t="s">
        <v>65</v>
      </c>
      <c r="I2" s="11"/>
      <c r="J2" s="11" t="s">
        <v>65</v>
      </c>
      <c r="K2" s="11"/>
      <c r="L2" s="11" t="s">
        <v>65</v>
      </c>
      <c r="M2" s="11" t="s">
        <v>65</v>
      </c>
    </row>
    <row r="3" spans="1:13" x14ac:dyDescent="0.35">
      <c r="A3" s="13" t="s">
        <v>66</v>
      </c>
      <c r="B3" s="13" t="s">
        <v>65</v>
      </c>
      <c r="C3" s="13"/>
      <c r="D3" s="14"/>
      <c r="E3" s="14"/>
      <c r="F3" s="13" t="s">
        <v>65</v>
      </c>
      <c r="G3" s="13" t="s">
        <v>65</v>
      </c>
      <c r="H3" s="13" t="s">
        <v>65</v>
      </c>
      <c r="I3" s="13"/>
      <c r="J3" s="13" t="s">
        <v>65</v>
      </c>
      <c r="K3" s="13"/>
      <c r="L3" s="13" t="s">
        <v>65</v>
      </c>
      <c r="M3" s="13" t="s">
        <v>65</v>
      </c>
    </row>
    <row r="4" spans="1:13" x14ac:dyDescent="0.35">
      <c r="A4" s="11" t="s">
        <v>67</v>
      </c>
      <c r="B4" s="11" t="s">
        <v>65</v>
      </c>
      <c r="C4" s="11"/>
      <c r="D4" s="12"/>
      <c r="E4" s="12"/>
      <c r="F4" s="11" t="s">
        <v>65</v>
      </c>
      <c r="G4" s="11" t="s">
        <v>65</v>
      </c>
      <c r="H4" s="11" t="s">
        <v>65</v>
      </c>
      <c r="I4" s="11"/>
      <c r="J4" s="11" t="s">
        <v>65</v>
      </c>
      <c r="K4" s="11"/>
      <c r="L4" s="11" t="s">
        <v>65</v>
      </c>
      <c r="M4" s="11" t="s">
        <v>65</v>
      </c>
    </row>
    <row r="5" spans="1:13" x14ac:dyDescent="0.35">
      <c r="A5" s="13" t="s">
        <v>68</v>
      </c>
      <c r="B5" s="13" t="s">
        <v>65</v>
      </c>
      <c r="C5" s="13"/>
      <c r="D5" s="14"/>
      <c r="E5" s="14"/>
      <c r="F5" s="13" t="s">
        <v>65</v>
      </c>
      <c r="G5" s="13" t="s">
        <v>65</v>
      </c>
      <c r="H5" s="13" t="s">
        <v>65</v>
      </c>
      <c r="I5" s="13"/>
      <c r="J5" s="13" t="s">
        <v>65</v>
      </c>
      <c r="K5" s="13"/>
      <c r="L5" s="13" t="s">
        <v>65</v>
      </c>
      <c r="M5" s="13" t="s">
        <v>65</v>
      </c>
    </row>
    <row r="6" spans="1:13" x14ac:dyDescent="0.35">
      <c r="A6" s="11" t="s">
        <v>69</v>
      </c>
      <c r="B6" s="11" t="s">
        <v>65</v>
      </c>
      <c r="C6" s="11"/>
      <c r="D6" s="12"/>
      <c r="E6" s="12"/>
      <c r="F6" s="11" t="s">
        <v>65</v>
      </c>
      <c r="G6" s="11" t="s">
        <v>65</v>
      </c>
      <c r="H6" s="11" t="s">
        <v>65</v>
      </c>
      <c r="I6" s="11"/>
      <c r="J6" s="11" t="s">
        <v>65</v>
      </c>
      <c r="K6" s="11"/>
      <c r="L6" s="11" t="s">
        <v>65</v>
      </c>
      <c r="M6" s="11" t="s">
        <v>65</v>
      </c>
    </row>
    <row r="7" spans="1:13" x14ac:dyDescent="0.35">
      <c r="A7" s="13" t="s">
        <v>70</v>
      </c>
      <c r="B7" s="13" t="s">
        <v>71</v>
      </c>
      <c r="C7" s="13">
        <v>5</v>
      </c>
      <c r="D7" s="14">
        <v>45017.058333333334</v>
      </c>
      <c r="E7" s="14">
        <v>45017.147222222222</v>
      </c>
      <c r="F7" s="13" t="s">
        <v>72</v>
      </c>
      <c r="G7" s="13" t="s">
        <v>73</v>
      </c>
      <c r="H7" s="13" t="s">
        <v>74</v>
      </c>
      <c r="I7" s="13">
        <v>2657</v>
      </c>
      <c r="J7" s="13" t="s">
        <v>75</v>
      </c>
      <c r="K7" s="13">
        <v>6</v>
      </c>
      <c r="L7" s="13" t="s">
        <v>76</v>
      </c>
      <c r="M7" s="13" t="s">
        <v>31</v>
      </c>
    </row>
    <row r="8" spans="1:13" x14ac:dyDescent="0.35">
      <c r="A8" s="11" t="s">
        <v>77</v>
      </c>
      <c r="B8" s="11" t="s">
        <v>65</v>
      </c>
      <c r="C8" s="11"/>
      <c r="D8" s="12"/>
      <c r="E8" s="12"/>
      <c r="F8" s="11" t="s">
        <v>65</v>
      </c>
      <c r="G8" s="11" t="s">
        <v>65</v>
      </c>
      <c r="H8" s="11" t="s">
        <v>65</v>
      </c>
      <c r="I8" s="11"/>
      <c r="J8" s="11" t="s">
        <v>65</v>
      </c>
      <c r="K8" s="11"/>
      <c r="L8" s="11" t="s">
        <v>65</v>
      </c>
      <c r="M8" s="11" t="s">
        <v>65</v>
      </c>
    </row>
    <row r="9" spans="1:13" x14ac:dyDescent="0.35">
      <c r="A9" s="13" t="s">
        <v>78</v>
      </c>
      <c r="B9" s="13" t="s">
        <v>65</v>
      </c>
      <c r="C9" s="13"/>
      <c r="D9" s="14"/>
      <c r="E9" s="14"/>
      <c r="F9" s="13" t="s">
        <v>65</v>
      </c>
      <c r="G9" s="13" t="s">
        <v>65</v>
      </c>
      <c r="H9" s="13" t="s">
        <v>65</v>
      </c>
      <c r="I9" s="13"/>
      <c r="J9" s="13" t="s">
        <v>65</v>
      </c>
      <c r="K9" s="13"/>
      <c r="L9" s="13" t="s">
        <v>65</v>
      </c>
      <c r="M9" s="13" t="s">
        <v>65</v>
      </c>
    </row>
    <row r="10" spans="1:13" x14ac:dyDescent="0.35">
      <c r="A10" s="11" t="s">
        <v>79</v>
      </c>
      <c r="B10" s="11" t="s">
        <v>65</v>
      </c>
      <c r="C10" s="11"/>
      <c r="D10" s="12"/>
      <c r="E10" s="12"/>
      <c r="F10" s="11" t="s">
        <v>65</v>
      </c>
      <c r="G10" s="11" t="s">
        <v>65</v>
      </c>
      <c r="H10" s="11" t="s">
        <v>65</v>
      </c>
      <c r="I10" s="11"/>
      <c r="J10" s="11" t="s">
        <v>65</v>
      </c>
      <c r="K10" s="11"/>
      <c r="L10" s="11" t="s">
        <v>65</v>
      </c>
      <c r="M10" s="11" t="s">
        <v>65</v>
      </c>
    </row>
    <row r="11" spans="1:13" x14ac:dyDescent="0.35">
      <c r="A11" s="13" t="s">
        <v>80</v>
      </c>
      <c r="B11" s="13" t="s">
        <v>65</v>
      </c>
      <c r="C11" s="13"/>
      <c r="D11" s="14"/>
      <c r="E11" s="14"/>
      <c r="F11" s="13" t="s">
        <v>65</v>
      </c>
      <c r="G11" s="13" t="s">
        <v>65</v>
      </c>
      <c r="H11" s="13" t="s">
        <v>65</v>
      </c>
      <c r="I11" s="13"/>
      <c r="J11" s="13" t="s">
        <v>65</v>
      </c>
      <c r="K11" s="13"/>
      <c r="L11" s="13" t="s">
        <v>65</v>
      </c>
      <c r="M11" s="13" t="s">
        <v>65</v>
      </c>
    </row>
    <row r="12" spans="1:13" x14ac:dyDescent="0.35">
      <c r="A12" s="11" t="s">
        <v>81</v>
      </c>
      <c r="B12" s="11" t="s">
        <v>65</v>
      </c>
      <c r="C12" s="11"/>
      <c r="D12" s="12"/>
      <c r="E12" s="12"/>
      <c r="F12" s="11" t="s">
        <v>65</v>
      </c>
      <c r="G12" s="11" t="s">
        <v>65</v>
      </c>
      <c r="H12" s="11" t="s">
        <v>65</v>
      </c>
      <c r="I12" s="11"/>
      <c r="J12" s="11" t="s">
        <v>65</v>
      </c>
      <c r="K12" s="11"/>
      <c r="L12" s="11" t="s">
        <v>65</v>
      </c>
      <c r="M12" s="11" t="s">
        <v>65</v>
      </c>
    </row>
    <row r="13" spans="1:13" x14ac:dyDescent="0.35">
      <c r="A13" s="13" t="s">
        <v>82</v>
      </c>
      <c r="B13" s="13" t="s">
        <v>65</v>
      </c>
      <c r="C13" s="13"/>
      <c r="D13" s="14"/>
      <c r="E13" s="14"/>
      <c r="F13" s="13" t="s">
        <v>65</v>
      </c>
      <c r="G13" s="13" t="s">
        <v>65</v>
      </c>
      <c r="H13" s="13" t="s">
        <v>65</v>
      </c>
      <c r="I13" s="13"/>
      <c r="J13" s="13" t="s">
        <v>65</v>
      </c>
      <c r="K13" s="13"/>
      <c r="L13" s="13" t="s">
        <v>65</v>
      </c>
      <c r="M13" s="13" t="s">
        <v>65</v>
      </c>
    </row>
    <row r="14" spans="1:13" x14ac:dyDescent="0.35">
      <c r="A14" s="11" t="s">
        <v>83</v>
      </c>
      <c r="B14" s="11" t="s">
        <v>84</v>
      </c>
      <c r="C14" s="11">
        <v>1</v>
      </c>
      <c r="D14" s="12">
        <v>45017.131249999999</v>
      </c>
      <c r="E14" s="12">
        <v>45017.230555555558</v>
      </c>
      <c r="F14" s="11" t="s">
        <v>85</v>
      </c>
      <c r="G14" s="11" t="s">
        <v>86</v>
      </c>
      <c r="H14" s="11" t="s">
        <v>87</v>
      </c>
      <c r="I14" s="11">
        <v>2206</v>
      </c>
      <c r="J14" s="11" t="s">
        <v>88</v>
      </c>
      <c r="K14" s="11">
        <v>13</v>
      </c>
      <c r="L14" s="11" t="s">
        <v>89</v>
      </c>
      <c r="M14" s="11" t="s">
        <v>23</v>
      </c>
    </row>
    <row r="15" spans="1:13" x14ac:dyDescent="0.35">
      <c r="A15" s="13" t="s">
        <v>90</v>
      </c>
      <c r="B15" s="13" t="s">
        <v>65</v>
      </c>
      <c r="C15" s="13"/>
      <c r="D15" s="14"/>
      <c r="E15" s="14"/>
      <c r="F15" s="13" t="s">
        <v>65</v>
      </c>
      <c r="G15" s="13" t="s">
        <v>65</v>
      </c>
      <c r="H15" s="13" t="s">
        <v>65</v>
      </c>
      <c r="I15" s="13"/>
      <c r="J15" s="13" t="s">
        <v>65</v>
      </c>
      <c r="K15" s="13"/>
      <c r="L15" s="13" t="s">
        <v>65</v>
      </c>
      <c r="M15" s="13" t="s">
        <v>65</v>
      </c>
    </row>
    <row r="16" spans="1:13" x14ac:dyDescent="0.35">
      <c r="A16" s="11" t="s">
        <v>91</v>
      </c>
      <c r="B16" s="11" t="s">
        <v>65</v>
      </c>
      <c r="C16" s="11"/>
      <c r="D16" s="12"/>
      <c r="E16" s="12"/>
      <c r="F16" s="11" t="s">
        <v>65</v>
      </c>
      <c r="G16" s="11" t="s">
        <v>65</v>
      </c>
      <c r="H16" s="11" t="s">
        <v>65</v>
      </c>
      <c r="I16" s="11"/>
      <c r="J16" s="11" t="s">
        <v>65</v>
      </c>
      <c r="K16" s="11"/>
      <c r="L16" s="11" t="s">
        <v>65</v>
      </c>
      <c r="M16" s="11" t="s">
        <v>65</v>
      </c>
    </row>
    <row r="17" spans="1:13" x14ac:dyDescent="0.35">
      <c r="A17" s="13" t="s">
        <v>92</v>
      </c>
      <c r="B17" s="13" t="s">
        <v>93</v>
      </c>
      <c r="C17" s="13">
        <v>5</v>
      </c>
      <c r="D17" s="14">
        <v>45017.104861111111</v>
      </c>
      <c r="E17" s="14">
        <v>45017.183333333334</v>
      </c>
      <c r="F17" s="13" t="s">
        <v>72</v>
      </c>
      <c r="G17" s="13" t="s">
        <v>86</v>
      </c>
      <c r="H17" s="13" t="s">
        <v>87</v>
      </c>
      <c r="I17" s="13">
        <v>379</v>
      </c>
      <c r="J17" s="13" t="s">
        <v>94</v>
      </c>
      <c r="K17" s="13">
        <v>16</v>
      </c>
      <c r="L17" s="13" t="s">
        <v>95</v>
      </c>
      <c r="M17" s="13" t="s">
        <v>27</v>
      </c>
    </row>
    <row r="18" spans="1:13" x14ac:dyDescent="0.35">
      <c r="A18" s="11" t="s">
        <v>96</v>
      </c>
      <c r="B18" s="11" t="s">
        <v>65</v>
      </c>
      <c r="C18" s="11"/>
      <c r="D18" s="12"/>
      <c r="E18" s="12"/>
      <c r="F18" s="11" t="s">
        <v>65</v>
      </c>
      <c r="G18" s="11" t="s">
        <v>65</v>
      </c>
      <c r="H18" s="11" t="s">
        <v>65</v>
      </c>
      <c r="I18" s="11"/>
      <c r="J18" s="11" t="s">
        <v>65</v>
      </c>
      <c r="K18" s="11"/>
      <c r="L18" s="11" t="s">
        <v>65</v>
      </c>
      <c r="M18" s="11" t="s">
        <v>65</v>
      </c>
    </row>
    <row r="19" spans="1:13" x14ac:dyDescent="0.35">
      <c r="A19" s="13" t="s">
        <v>97</v>
      </c>
      <c r="B19" s="13" t="s">
        <v>65</v>
      </c>
      <c r="C19" s="13"/>
      <c r="D19" s="14"/>
      <c r="E19" s="14"/>
      <c r="F19" s="13" t="s">
        <v>65</v>
      </c>
      <c r="G19" s="13" t="s">
        <v>65</v>
      </c>
      <c r="H19" s="13" t="s">
        <v>65</v>
      </c>
      <c r="I19" s="13"/>
      <c r="J19" s="13" t="s">
        <v>65</v>
      </c>
      <c r="K19" s="13"/>
      <c r="L19" s="13" t="s">
        <v>65</v>
      </c>
      <c r="M19" s="13" t="s">
        <v>65</v>
      </c>
    </row>
    <row r="20" spans="1:13" x14ac:dyDescent="0.35">
      <c r="A20" s="11" t="s">
        <v>98</v>
      </c>
      <c r="B20" s="11" t="s">
        <v>99</v>
      </c>
      <c r="C20" s="11">
        <v>3</v>
      </c>
      <c r="D20" s="12">
        <v>45017.024305555555</v>
      </c>
      <c r="E20" s="12">
        <v>45017.145138888889</v>
      </c>
      <c r="F20" s="11" t="s">
        <v>100</v>
      </c>
      <c r="G20" s="11" t="s">
        <v>86</v>
      </c>
      <c r="H20" s="11" t="s">
        <v>74</v>
      </c>
      <c r="I20" s="11">
        <v>1745</v>
      </c>
      <c r="J20" s="11" t="s">
        <v>75</v>
      </c>
      <c r="K20" s="11">
        <v>19</v>
      </c>
      <c r="L20" s="11" t="s">
        <v>101</v>
      </c>
      <c r="M20" s="11" t="s">
        <v>19</v>
      </c>
    </row>
    <row r="21" spans="1:13" x14ac:dyDescent="0.35">
      <c r="A21" s="13" t="s">
        <v>102</v>
      </c>
      <c r="B21" s="13" t="s">
        <v>65</v>
      </c>
      <c r="C21" s="13"/>
      <c r="D21" s="14"/>
      <c r="E21" s="14"/>
      <c r="F21" s="13" t="s">
        <v>65</v>
      </c>
      <c r="G21" s="13" t="s">
        <v>65</v>
      </c>
      <c r="H21" s="13" t="s">
        <v>65</v>
      </c>
      <c r="I21" s="13"/>
      <c r="J21" s="13" t="s">
        <v>65</v>
      </c>
      <c r="K21" s="13"/>
      <c r="L21" s="13" t="s">
        <v>65</v>
      </c>
      <c r="M21" s="13" t="s">
        <v>65</v>
      </c>
    </row>
    <row r="22" spans="1:13" x14ac:dyDescent="0.35">
      <c r="A22" s="11" t="s">
        <v>103</v>
      </c>
      <c r="B22" s="11" t="s">
        <v>65</v>
      </c>
      <c r="C22" s="11"/>
      <c r="D22" s="12"/>
      <c r="E22" s="12"/>
      <c r="F22" s="11" t="s">
        <v>65</v>
      </c>
      <c r="G22" s="11" t="s">
        <v>65</v>
      </c>
      <c r="H22" s="11" t="s">
        <v>65</v>
      </c>
      <c r="I22" s="11"/>
      <c r="J22" s="11" t="s">
        <v>65</v>
      </c>
      <c r="K22" s="11"/>
      <c r="L22" s="11" t="s">
        <v>65</v>
      </c>
      <c r="M22" s="11" t="s">
        <v>65</v>
      </c>
    </row>
    <row r="23" spans="1:13" x14ac:dyDescent="0.35">
      <c r="A23" s="13" t="s">
        <v>104</v>
      </c>
      <c r="B23" s="13" t="s">
        <v>65</v>
      </c>
      <c r="C23" s="13"/>
      <c r="D23" s="14"/>
      <c r="E23" s="14"/>
      <c r="F23" s="13" t="s">
        <v>65</v>
      </c>
      <c r="G23" s="13" t="s">
        <v>65</v>
      </c>
      <c r="H23" s="13" t="s">
        <v>65</v>
      </c>
      <c r="I23" s="13"/>
      <c r="J23" s="13" t="s">
        <v>65</v>
      </c>
      <c r="K23" s="13"/>
      <c r="L23" s="13" t="s">
        <v>65</v>
      </c>
      <c r="M23" s="13" t="s">
        <v>65</v>
      </c>
    </row>
    <row r="24" spans="1:13" x14ac:dyDescent="0.35">
      <c r="A24" s="11" t="s">
        <v>105</v>
      </c>
      <c r="B24" s="11" t="s">
        <v>65</v>
      </c>
      <c r="C24" s="11"/>
      <c r="D24" s="12"/>
      <c r="E24" s="12"/>
      <c r="F24" s="11" t="s">
        <v>65</v>
      </c>
      <c r="G24" s="11" t="s">
        <v>65</v>
      </c>
      <c r="H24" s="11" t="s">
        <v>65</v>
      </c>
      <c r="I24" s="11"/>
      <c r="J24" s="11" t="s">
        <v>65</v>
      </c>
      <c r="K24" s="11"/>
      <c r="L24" s="11" t="s">
        <v>65</v>
      </c>
      <c r="M24" s="11" t="s">
        <v>65</v>
      </c>
    </row>
    <row r="25" spans="1:13" x14ac:dyDescent="0.35">
      <c r="A25" s="13" t="s">
        <v>106</v>
      </c>
      <c r="B25" s="13" t="s">
        <v>65</v>
      </c>
      <c r="C25" s="13"/>
      <c r="D25" s="14"/>
      <c r="E25" s="14"/>
      <c r="F25" s="13" t="s">
        <v>65</v>
      </c>
      <c r="G25" s="13" t="s">
        <v>65</v>
      </c>
      <c r="H25" s="13" t="s">
        <v>65</v>
      </c>
      <c r="I25" s="13"/>
      <c r="J25" s="13" t="s">
        <v>65</v>
      </c>
      <c r="K25" s="13"/>
      <c r="L25" s="13" t="s">
        <v>65</v>
      </c>
      <c r="M25" s="13" t="s">
        <v>65</v>
      </c>
    </row>
    <row r="26" spans="1:13" x14ac:dyDescent="0.35">
      <c r="A26" s="11" t="s">
        <v>107</v>
      </c>
      <c r="B26" s="11" t="s">
        <v>108</v>
      </c>
      <c r="C26" s="11">
        <v>5</v>
      </c>
      <c r="D26" s="12">
        <v>45017.125694444447</v>
      </c>
      <c r="E26" s="12">
        <v>45017.207638888889</v>
      </c>
      <c r="F26" s="11" t="s">
        <v>85</v>
      </c>
      <c r="G26" s="11" t="s">
        <v>73</v>
      </c>
      <c r="H26" s="11" t="s">
        <v>109</v>
      </c>
      <c r="I26" s="11">
        <v>4615</v>
      </c>
      <c r="J26" s="11" t="s">
        <v>88</v>
      </c>
      <c r="K26" s="11">
        <v>25</v>
      </c>
      <c r="L26" s="11" t="s">
        <v>110</v>
      </c>
      <c r="M26" s="11" t="s">
        <v>37</v>
      </c>
    </row>
    <row r="27" spans="1:13" x14ac:dyDescent="0.35">
      <c r="A27" s="13" t="s">
        <v>111</v>
      </c>
      <c r="B27" s="13" t="s">
        <v>65</v>
      </c>
      <c r="C27" s="13"/>
      <c r="D27" s="14"/>
      <c r="E27" s="14"/>
      <c r="F27" s="13" t="s">
        <v>65</v>
      </c>
      <c r="G27" s="13" t="s">
        <v>65</v>
      </c>
      <c r="H27" s="13" t="s">
        <v>65</v>
      </c>
      <c r="I27" s="13"/>
      <c r="J27" s="13" t="s">
        <v>65</v>
      </c>
      <c r="K27" s="13"/>
      <c r="L27" s="13" t="s">
        <v>65</v>
      </c>
      <c r="M27" s="13" t="s">
        <v>65</v>
      </c>
    </row>
    <row r="28" spans="1:13" x14ac:dyDescent="0.35">
      <c r="A28" s="11" t="s">
        <v>112</v>
      </c>
      <c r="B28" s="11" t="s">
        <v>65</v>
      </c>
      <c r="C28" s="11"/>
      <c r="D28" s="12"/>
      <c r="E28" s="12"/>
      <c r="F28" s="11" t="s">
        <v>65</v>
      </c>
      <c r="G28" s="11" t="s">
        <v>65</v>
      </c>
      <c r="H28" s="11" t="s">
        <v>65</v>
      </c>
      <c r="I28" s="11"/>
      <c r="J28" s="11" t="s">
        <v>65</v>
      </c>
      <c r="K28" s="11"/>
      <c r="L28" s="11" t="s">
        <v>65</v>
      </c>
      <c r="M28" s="11" t="s">
        <v>65</v>
      </c>
    </row>
    <row r="29" spans="1:13" x14ac:dyDescent="0.35">
      <c r="A29" s="13" t="s">
        <v>113</v>
      </c>
      <c r="B29" s="13" t="s">
        <v>65</v>
      </c>
      <c r="C29" s="13"/>
      <c r="D29" s="14"/>
      <c r="E29" s="14"/>
      <c r="F29" s="13" t="s">
        <v>65</v>
      </c>
      <c r="G29" s="13" t="s">
        <v>65</v>
      </c>
      <c r="H29" s="13" t="s">
        <v>65</v>
      </c>
      <c r="I29" s="13"/>
      <c r="J29" s="13" t="s">
        <v>65</v>
      </c>
      <c r="K29" s="13"/>
      <c r="L29" s="13" t="s">
        <v>65</v>
      </c>
      <c r="M29" s="13" t="s">
        <v>65</v>
      </c>
    </row>
    <row r="30" spans="1:13" x14ac:dyDescent="0.35">
      <c r="A30" s="11" t="s">
        <v>114</v>
      </c>
      <c r="B30" s="11" t="s">
        <v>65</v>
      </c>
      <c r="C30" s="11"/>
      <c r="D30" s="12"/>
      <c r="E30" s="12"/>
      <c r="F30" s="11" t="s">
        <v>65</v>
      </c>
      <c r="G30" s="11" t="s">
        <v>65</v>
      </c>
      <c r="H30" s="11" t="s">
        <v>65</v>
      </c>
      <c r="I30" s="11"/>
      <c r="J30" s="11" t="s">
        <v>65</v>
      </c>
      <c r="K30" s="11"/>
      <c r="L30" s="11" t="s">
        <v>65</v>
      </c>
      <c r="M30" s="11" t="s">
        <v>65</v>
      </c>
    </row>
    <row r="31" spans="1:13" x14ac:dyDescent="0.35">
      <c r="A31" s="13" t="s">
        <v>115</v>
      </c>
      <c r="B31" s="13" t="s">
        <v>65</v>
      </c>
      <c r="C31" s="13"/>
      <c r="D31" s="14"/>
      <c r="E31" s="14"/>
      <c r="F31" s="13" t="s">
        <v>65</v>
      </c>
      <c r="G31" s="13" t="s">
        <v>65</v>
      </c>
      <c r="H31" s="13" t="s">
        <v>65</v>
      </c>
      <c r="I31" s="13"/>
      <c r="J31" s="13" t="s">
        <v>65</v>
      </c>
      <c r="K31" s="13"/>
      <c r="L31" s="13" t="s">
        <v>65</v>
      </c>
      <c r="M31" s="13" t="s">
        <v>65</v>
      </c>
    </row>
    <row r="32" spans="1:13" x14ac:dyDescent="0.35">
      <c r="A32" s="11" t="s">
        <v>116</v>
      </c>
      <c r="B32" s="11" t="s">
        <v>65</v>
      </c>
      <c r="C32" s="11"/>
      <c r="D32" s="12"/>
      <c r="E32" s="12"/>
      <c r="F32" s="11" t="s">
        <v>65</v>
      </c>
      <c r="G32" s="11" t="s">
        <v>65</v>
      </c>
      <c r="H32" s="11" t="s">
        <v>65</v>
      </c>
      <c r="I32" s="11"/>
      <c r="J32" s="11" t="s">
        <v>65</v>
      </c>
      <c r="K32" s="11"/>
      <c r="L32" s="11" t="s">
        <v>65</v>
      </c>
      <c r="M32" s="11" t="s">
        <v>65</v>
      </c>
    </row>
    <row r="33" spans="1:13" x14ac:dyDescent="0.35">
      <c r="A33" s="13" t="s">
        <v>117</v>
      </c>
      <c r="B33" s="13" t="s">
        <v>65</v>
      </c>
      <c r="C33" s="13"/>
      <c r="D33" s="14"/>
      <c r="E33" s="14"/>
      <c r="F33" s="13" t="s">
        <v>65</v>
      </c>
      <c r="G33" s="13" t="s">
        <v>65</v>
      </c>
      <c r="H33" s="13" t="s">
        <v>65</v>
      </c>
      <c r="I33" s="13"/>
      <c r="J33" s="13" t="s">
        <v>65</v>
      </c>
      <c r="K33" s="13"/>
      <c r="L33" s="13" t="s">
        <v>65</v>
      </c>
      <c r="M33" s="13" t="s">
        <v>65</v>
      </c>
    </row>
    <row r="34" spans="1:13" x14ac:dyDescent="0.35">
      <c r="A34" s="11" t="s">
        <v>118</v>
      </c>
      <c r="B34" s="11" t="s">
        <v>65</v>
      </c>
      <c r="C34" s="11"/>
      <c r="D34" s="12"/>
      <c r="E34" s="12"/>
      <c r="F34" s="11" t="s">
        <v>65</v>
      </c>
      <c r="G34" s="11" t="s">
        <v>65</v>
      </c>
      <c r="H34" s="11" t="s">
        <v>65</v>
      </c>
      <c r="I34" s="11"/>
      <c r="J34" s="11" t="s">
        <v>65</v>
      </c>
      <c r="K34" s="11"/>
      <c r="L34" s="11" t="s">
        <v>65</v>
      </c>
      <c r="M34" s="11" t="s">
        <v>65</v>
      </c>
    </row>
    <row r="35" spans="1:13" x14ac:dyDescent="0.35">
      <c r="A35" s="13" t="s">
        <v>119</v>
      </c>
      <c r="B35" s="13" t="s">
        <v>65</v>
      </c>
      <c r="C35" s="13"/>
      <c r="D35" s="14"/>
      <c r="E35" s="14"/>
      <c r="F35" s="13" t="s">
        <v>65</v>
      </c>
      <c r="G35" s="13" t="s">
        <v>65</v>
      </c>
      <c r="H35" s="13" t="s">
        <v>65</v>
      </c>
      <c r="I35" s="13"/>
      <c r="J35" s="13" t="s">
        <v>65</v>
      </c>
      <c r="K35" s="13"/>
      <c r="L35" s="13" t="s">
        <v>65</v>
      </c>
      <c r="M35" s="13" t="s">
        <v>65</v>
      </c>
    </row>
    <row r="36" spans="1:13" x14ac:dyDescent="0.35">
      <c r="A36" s="11" t="s">
        <v>120</v>
      </c>
      <c r="B36" s="11" t="s">
        <v>65</v>
      </c>
      <c r="C36" s="11"/>
      <c r="D36" s="12"/>
      <c r="E36" s="12"/>
      <c r="F36" s="11" t="s">
        <v>65</v>
      </c>
      <c r="G36" s="11" t="s">
        <v>65</v>
      </c>
      <c r="H36" s="11" t="s">
        <v>65</v>
      </c>
      <c r="I36" s="11"/>
      <c r="J36" s="11" t="s">
        <v>65</v>
      </c>
      <c r="K36" s="11"/>
      <c r="L36" s="11" t="s">
        <v>65</v>
      </c>
      <c r="M36" s="11" t="s">
        <v>65</v>
      </c>
    </row>
    <row r="37" spans="1:13" x14ac:dyDescent="0.35">
      <c r="A37" s="13" t="s">
        <v>121</v>
      </c>
      <c r="B37" s="13" t="s">
        <v>122</v>
      </c>
      <c r="C37" s="13">
        <v>5</v>
      </c>
      <c r="D37" s="14">
        <v>45017.143750000003</v>
      </c>
      <c r="E37" s="14">
        <v>45017.268055555556</v>
      </c>
      <c r="F37" s="13" t="s">
        <v>100</v>
      </c>
      <c r="G37" s="13" t="s">
        <v>86</v>
      </c>
      <c r="H37" s="13" t="s">
        <v>74</v>
      </c>
      <c r="I37" s="13">
        <v>4528</v>
      </c>
      <c r="J37" s="13" t="s">
        <v>88</v>
      </c>
      <c r="K37" s="13">
        <v>36</v>
      </c>
      <c r="L37" s="13" t="s">
        <v>95</v>
      </c>
      <c r="M37" s="13" t="s">
        <v>12</v>
      </c>
    </row>
    <row r="38" spans="1:13" x14ac:dyDescent="0.35">
      <c r="A38" s="11" t="s">
        <v>92</v>
      </c>
      <c r="B38" s="11" t="s">
        <v>123</v>
      </c>
      <c r="C38" s="11">
        <v>1</v>
      </c>
      <c r="D38" s="12">
        <v>45017.14166666667</v>
      </c>
      <c r="E38" s="12">
        <v>45017.251388888886</v>
      </c>
      <c r="F38" s="11" t="s">
        <v>85</v>
      </c>
      <c r="G38" s="11" t="s">
        <v>73</v>
      </c>
      <c r="H38" s="11" t="s">
        <v>74</v>
      </c>
      <c r="I38" s="11">
        <v>1039</v>
      </c>
      <c r="J38" s="11" t="s">
        <v>88</v>
      </c>
      <c r="K38" s="11">
        <v>37</v>
      </c>
      <c r="L38" s="11" t="s">
        <v>89</v>
      </c>
      <c r="M38" s="11" t="s">
        <v>43</v>
      </c>
    </row>
    <row r="39" spans="1:13" x14ac:dyDescent="0.35">
      <c r="A39" s="13" t="s">
        <v>124</v>
      </c>
      <c r="B39" s="13" t="s">
        <v>65</v>
      </c>
      <c r="C39" s="13"/>
      <c r="D39" s="14"/>
      <c r="E39" s="14"/>
      <c r="F39" s="13" t="s">
        <v>65</v>
      </c>
      <c r="G39" s="13" t="s">
        <v>65</v>
      </c>
      <c r="H39" s="13" t="s">
        <v>65</v>
      </c>
      <c r="I39" s="13"/>
      <c r="J39" s="13" t="s">
        <v>65</v>
      </c>
      <c r="K39" s="13"/>
      <c r="L39" s="13" t="s">
        <v>65</v>
      </c>
      <c r="M39" s="13" t="s">
        <v>65</v>
      </c>
    </row>
    <row r="40" spans="1:13" x14ac:dyDescent="0.35">
      <c r="A40" s="11" t="s">
        <v>125</v>
      </c>
      <c r="B40" s="11" t="s">
        <v>126</v>
      </c>
      <c r="C40" s="11">
        <v>3</v>
      </c>
      <c r="D40" s="12">
        <v>45017.15347222222</v>
      </c>
      <c r="E40" s="12">
        <v>45017.318749999999</v>
      </c>
      <c r="F40" s="11" t="s">
        <v>100</v>
      </c>
      <c r="G40" s="11" t="s">
        <v>73</v>
      </c>
      <c r="H40" s="11" t="s">
        <v>87</v>
      </c>
      <c r="I40" s="11">
        <v>4836</v>
      </c>
      <c r="J40" s="11" t="s">
        <v>88</v>
      </c>
      <c r="K40" s="11">
        <v>39</v>
      </c>
      <c r="L40" s="11" t="s">
        <v>95</v>
      </c>
      <c r="M40" s="11" t="s">
        <v>21</v>
      </c>
    </row>
    <row r="41" spans="1:13" x14ac:dyDescent="0.35">
      <c r="A41" s="13" t="s">
        <v>127</v>
      </c>
      <c r="B41" s="13" t="s">
        <v>65</v>
      </c>
      <c r="C41" s="13"/>
      <c r="D41" s="14"/>
      <c r="E41" s="14"/>
      <c r="F41" s="13" t="s">
        <v>65</v>
      </c>
      <c r="G41" s="13" t="s">
        <v>65</v>
      </c>
      <c r="H41" s="13" t="s">
        <v>65</v>
      </c>
      <c r="I41" s="13"/>
      <c r="J41" s="13" t="s">
        <v>65</v>
      </c>
      <c r="K41" s="13"/>
      <c r="L41" s="13" t="s">
        <v>65</v>
      </c>
      <c r="M41" s="13" t="s">
        <v>65</v>
      </c>
    </row>
    <row r="42" spans="1:13" x14ac:dyDescent="0.35">
      <c r="A42" s="11" t="s">
        <v>128</v>
      </c>
      <c r="B42" s="11" t="s">
        <v>65</v>
      </c>
      <c r="C42" s="11"/>
      <c r="D42" s="12"/>
      <c r="E42" s="12"/>
      <c r="F42" s="11" t="s">
        <v>65</v>
      </c>
      <c r="G42" s="11" t="s">
        <v>65</v>
      </c>
      <c r="H42" s="11" t="s">
        <v>65</v>
      </c>
      <c r="I42" s="11"/>
      <c r="J42" s="11" t="s">
        <v>65</v>
      </c>
      <c r="K42" s="11"/>
      <c r="L42" s="11" t="s">
        <v>65</v>
      </c>
      <c r="M42" s="11" t="s">
        <v>65</v>
      </c>
    </row>
    <row r="43" spans="1:13" x14ac:dyDescent="0.35">
      <c r="A43" s="13" t="s">
        <v>129</v>
      </c>
      <c r="B43" s="13" t="s">
        <v>65</v>
      </c>
      <c r="C43" s="13"/>
      <c r="D43" s="14"/>
      <c r="E43" s="14"/>
      <c r="F43" s="13" t="s">
        <v>65</v>
      </c>
      <c r="G43" s="13" t="s">
        <v>65</v>
      </c>
      <c r="H43" s="13" t="s">
        <v>65</v>
      </c>
      <c r="I43" s="13"/>
      <c r="J43" s="13" t="s">
        <v>65</v>
      </c>
      <c r="K43" s="13"/>
      <c r="L43" s="13" t="s">
        <v>65</v>
      </c>
      <c r="M43" s="13" t="s">
        <v>65</v>
      </c>
    </row>
    <row r="44" spans="1:13" x14ac:dyDescent="0.35">
      <c r="A44" s="11" t="s">
        <v>130</v>
      </c>
      <c r="B44" s="11" t="s">
        <v>65</v>
      </c>
      <c r="C44" s="11"/>
      <c r="D44" s="12"/>
      <c r="E44" s="12"/>
      <c r="F44" s="11" t="s">
        <v>65</v>
      </c>
      <c r="G44" s="11" t="s">
        <v>65</v>
      </c>
      <c r="H44" s="11" t="s">
        <v>65</v>
      </c>
      <c r="I44" s="11"/>
      <c r="J44" s="11" t="s">
        <v>65</v>
      </c>
      <c r="K44" s="11"/>
      <c r="L44" s="11" t="s">
        <v>65</v>
      </c>
      <c r="M44" s="11" t="s">
        <v>65</v>
      </c>
    </row>
    <row r="45" spans="1:13" x14ac:dyDescent="0.35">
      <c r="A45" s="13" t="s">
        <v>131</v>
      </c>
      <c r="B45" s="13" t="s">
        <v>65</v>
      </c>
      <c r="C45" s="13"/>
      <c r="D45" s="14"/>
      <c r="E45" s="14"/>
      <c r="F45" s="13" t="s">
        <v>65</v>
      </c>
      <c r="G45" s="13" t="s">
        <v>65</v>
      </c>
      <c r="H45" s="13" t="s">
        <v>65</v>
      </c>
      <c r="I45" s="13"/>
      <c r="J45" s="13" t="s">
        <v>65</v>
      </c>
      <c r="K45" s="13"/>
      <c r="L45" s="13" t="s">
        <v>65</v>
      </c>
      <c r="M45" s="13" t="s">
        <v>65</v>
      </c>
    </row>
    <row r="46" spans="1:13" x14ac:dyDescent="0.35">
      <c r="A46" s="11" t="s">
        <v>132</v>
      </c>
      <c r="B46" s="11" t="s">
        <v>133</v>
      </c>
      <c r="C46" s="11">
        <v>2</v>
      </c>
      <c r="D46" s="12">
        <v>45017.09375</v>
      </c>
      <c r="E46" s="12">
        <v>45017.167361111111</v>
      </c>
      <c r="F46" s="11" t="s">
        <v>100</v>
      </c>
      <c r="G46" s="11" t="s">
        <v>86</v>
      </c>
      <c r="H46" s="11" t="s">
        <v>74</v>
      </c>
      <c r="I46" s="11">
        <v>2541</v>
      </c>
      <c r="J46" s="11" t="s">
        <v>94</v>
      </c>
      <c r="K46" s="11">
        <v>45</v>
      </c>
      <c r="L46" s="11" t="s">
        <v>76</v>
      </c>
      <c r="M46" s="11" t="s">
        <v>45</v>
      </c>
    </row>
    <row r="47" spans="1:13" x14ac:dyDescent="0.35">
      <c r="A47" s="13" t="s">
        <v>134</v>
      </c>
      <c r="B47" s="13" t="s">
        <v>65</v>
      </c>
      <c r="C47" s="13"/>
      <c r="D47" s="14"/>
      <c r="E47" s="14"/>
      <c r="F47" s="13" t="s">
        <v>65</v>
      </c>
      <c r="G47" s="13" t="s">
        <v>65</v>
      </c>
      <c r="H47" s="13" t="s">
        <v>65</v>
      </c>
      <c r="I47" s="13"/>
      <c r="J47" s="13" t="s">
        <v>65</v>
      </c>
      <c r="K47" s="13"/>
      <c r="L47" s="13" t="s">
        <v>65</v>
      </c>
      <c r="M47" s="13" t="s">
        <v>65</v>
      </c>
    </row>
    <row r="48" spans="1:13" x14ac:dyDescent="0.35">
      <c r="A48" s="11" t="s">
        <v>135</v>
      </c>
      <c r="B48" s="11" t="s">
        <v>65</v>
      </c>
      <c r="C48" s="11"/>
      <c r="D48" s="12"/>
      <c r="E48" s="12"/>
      <c r="F48" s="11" t="s">
        <v>65</v>
      </c>
      <c r="G48" s="11" t="s">
        <v>65</v>
      </c>
      <c r="H48" s="11" t="s">
        <v>65</v>
      </c>
      <c r="I48" s="11"/>
      <c r="J48" s="11" t="s">
        <v>65</v>
      </c>
      <c r="K48" s="11"/>
      <c r="L48" s="11" t="s">
        <v>65</v>
      </c>
      <c r="M48" s="11" t="s">
        <v>65</v>
      </c>
    </row>
    <row r="49" spans="1:13" x14ac:dyDescent="0.35">
      <c r="A49" s="13" t="s">
        <v>136</v>
      </c>
      <c r="B49" s="13" t="s">
        <v>65</v>
      </c>
      <c r="C49" s="13"/>
      <c r="D49" s="14"/>
      <c r="E49" s="14"/>
      <c r="F49" s="13" t="s">
        <v>65</v>
      </c>
      <c r="G49" s="13" t="s">
        <v>65</v>
      </c>
      <c r="H49" s="13" t="s">
        <v>65</v>
      </c>
      <c r="I49" s="13"/>
      <c r="J49" s="13" t="s">
        <v>65</v>
      </c>
      <c r="K49" s="13"/>
      <c r="L49" s="13" t="s">
        <v>65</v>
      </c>
      <c r="M49" s="13" t="s">
        <v>65</v>
      </c>
    </row>
    <row r="50" spans="1:13" x14ac:dyDescent="0.35">
      <c r="A50" s="11" t="s">
        <v>137</v>
      </c>
      <c r="B50" s="11" t="s">
        <v>65</v>
      </c>
      <c r="C50" s="11"/>
      <c r="D50" s="12"/>
      <c r="E50" s="12"/>
      <c r="F50" s="11" t="s">
        <v>65</v>
      </c>
      <c r="G50" s="11" t="s">
        <v>65</v>
      </c>
      <c r="H50" s="11" t="s">
        <v>65</v>
      </c>
      <c r="I50" s="11"/>
      <c r="J50" s="11" t="s">
        <v>65</v>
      </c>
      <c r="K50" s="11"/>
      <c r="L50" s="11" t="s">
        <v>65</v>
      </c>
      <c r="M50" s="11" t="s">
        <v>65</v>
      </c>
    </row>
    <row r="51" spans="1:13" x14ac:dyDescent="0.35">
      <c r="A51" s="13" t="s">
        <v>138</v>
      </c>
      <c r="B51" s="13" t="s">
        <v>65</v>
      </c>
      <c r="C51" s="13"/>
      <c r="D51" s="14"/>
      <c r="E51" s="14"/>
      <c r="F51" s="13" t="s">
        <v>65</v>
      </c>
      <c r="G51" s="13" t="s">
        <v>65</v>
      </c>
      <c r="H51" s="13" t="s">
        <v>65</v>
      </c>
      <c r="I51" s="13"/>
      <c r="J51" s="13" t="s">
        <v>65</v>
      </c>
      <c r="K51" s="13"/>
      <c r="L51" s="13" t="s">
        <v>65</v>
      </c>
      <c r="M51" s="13" t="s">
        <v>65</v>
      </c>
    </row>
    <row r="52" spans="1:13" x14ac:dyDescent="0.35">
      <c r="A52" s="11" t="s">
        <v>139</v>
      </c>
      <c r="B52" s="11" t="s">
        <v>65</v>
      </c>
      <c r="C52" s="11"/>
      <c r="D52" s="12"/>
      <c r="E52" s="12"/>
      <c r="F52" s="11" t="s">
        <v>65</v>
      </c>
      <c r="G52" s="11" t="s">
        <v>65</v>
      </c>
      <c r="H52" s="11" t="s">
        <v>65</v>
      </c>
      <c r="I52" s="11"/>
      <c r="J52" s="11" t="s">
        <v>65</v>
      </c>
      <c r="K52" s="11"/>
      <c r="L52" s="11" t="s">
        <v>65</v>
      </c>
      <c r="M52" s="11" t="s">
        <v>65</v>
      </c>
    </row>
    <row r="53" spans="1:13" x14ac:dyDescent="0.35">
      <c r="A53" s="13" t="s">
        <v>140</v>
      </c>
      <c r="B53" s="13" t="s">
        <v>65</v>
      </c>
      <c r="C53" s="13"/>
      <c r="D53" s="14"/>
      <c r="E53" s="14"/>
      <c r="F53" s="13" t="s">
        <v>65</v>
      </c>
      <c r="G53" s="13" t="s">
        <v>65</v>
      </c>
      <c r="H53" s="13" t="s">
        <v>65</v>
      </c>
      <c r="I53" s="13"/>
      <c r="J53" s="13" t="s">
        <v>65</v>
      </c>
      <c r="K53" s="13"/>
      <c r="L53" s="13" t="s">
        <v>65</v>
      </c>
      <c r="M53" s="13" t="s">
        <v>65</v>
      </c>
    </row>
    <row r="54" spans="1:13" x14ac:dyDescent="0.35">
      <c r="A54" s="11" t="s">
        <v>141</v>
      </c>
      <c r="B54" s="11" t="s">
        <v>65</v>
      </c>
      <c r="C54" s="11"/>
      <c r="D54" s="12"/>
      <c r="E54" s="12"/>
      <c r="F54" s="11" t="s">
        <v>65</v>
      </c>
      <c r="G54" s="11" t="s">
        <v>65</v>
      </c>
      <c r="H54" s="11" t="s">
        <v>65</v>
      </c>
      <c r="I54" s="11"/>
      <c r="J54" s="11" t="s">
        <v>65</v>
      </c>
      <c r="K54" s="11"/>
      <c r="L54" s="11" t="s">
        <v>65</v>
      </c>
      <c r="M54" s="11" t="s">
        <v>65</v>
      </c>
    </row>
    <row r="55" spans="1:13" x14ac:dyDescent="0.35">
      <c r="A55" s="13" t="s">
        <v>142</v>
      </c>
      <c r="B55" s="13" t="s">
        <v>65</v>
      </c>
      <c r="C55" s="13"/>
      <c r="D55" s="14"/>
      <c r="E55" s="14"/>
      <c r="F55" s="13" t="s">
        <v>65</v>
      </c>
      <c r="G55" s="13" t="s">
        <v>65</v>
      </c>
      <c r="H55" s="13" t="s">
        <v>65</v>
      </c>
      <c r="I55" s="13"/>
      <c r="J55" s="13" t="s">
        <v>65</v>
      </c>
      <c r="K55" s="13"/>
      <c r="L55" s="13" t="s">
        <v>65</v>
      </c>
      <c r="M55" s="13" t="s">
        <v>65</v>
      </c>
    </row>
    <row r="56" spans="1:13" x14ac:dyDescent="0.35">
      <c r="A56" s="11" t="s">
        <v>143</v>
      </c>
      <c r="B56" s="11" t="s">
        <v>65</v>
      </c>
      <c r="C56" s="11"/>
      <c r="D56" s="12"/>
      <c r="E56" s="12"/>
      <c r="F56" s="11" t="s">
        <v>65</v>
      </c>
      <c r="G56" s="11" t="s">
        <v>65</v>
      </c>
      <c r="H56" s="11" t="s">
        <v>65</v>
      </c>
      <c r="I56" s="11"/>
      <c r="J56" s="11" t="s">
        <v>65</v>
      </c>
      <c r="K56" s="11"/>
      <c r="L56" s="11" t="s">
        <v>65</v>
      </c>
      <c r="M56" s="11" t="s">
        <v>65</v>
      </c>
    </row>
    <row r="57" spans="1:13" x14ac:dyDescent="0.35">
      <c r="A57" s="13" t="s">
        <v>144</v>
      </c>
      <c r="B57" s="13" t="s">
        <v>65</v>
      </c>
      <c r="C57" s="13"/>
      <c r="D57" s="14"/>
      <c r="E57" s="14"/>
      <c r="F57" s="13" t="s">
        <v>65</v>
      </c>
      <c r="G57" s="13" t="s">
        <v>65</v>
      </c>
      <c r="H57" s="13" t="s">
        <v>65</v>
      </c>
      <c r="I57" s="13"/>
      <c r="J57" s="13" t="s">
        <v>65</v>
      </c>
      <c r="K57" s="13"/>
      <c r="L57" s="13" t="s">
        <v>65</v>
      </c>
      <c r="M57" s="13" t="s">
        <v>65</v>
      </c>
    </row>
    <row r="58" spans="1:13" x14ac:dyDescent="0.35">
      <c r="A58" s="11" t="s">
        <v>145</v>
      </c>
      <c r="B58" s="11" t="s">
        <v>65</v>
      </c>
      <c r="C58" s="11"/>
      <c r="D58" s="12"/>
      <c r="E58" s="12"/>
      <c r="F58" s="11" t="s">
        <v>65</v>
      </c>
      <c r="G58" s="11" t="s">
        <v>65</v>
      </c>
      <c r="H58" s="11" t="s">
        <v>65</v>
      </c>
      <c r="I58" s="11"/>
      <c r="J58" s="11" t="s">
        <v>65</v>
      </c>
      <c r="K58" s="11"/>
      <c r="L58" s="11" t="s">
        <v>65</v>
      </c>
      <c r="M58" s="11" t="s">
        <v>65</v>
      </c>
    </row>
    <row r="59" spans="1:13" x14ac:dyDescent="0.35">
      <c r="A59" s="13" t="s">
        <v>146</v>
      </c>
      <c r="B59" s="13" t="s">
        <v>65</v>
      </c>
      <c r="C59" s="13"/>
      <c r="D59" s="14"/>
      <c r="E59" s="14"/>
      <c r="F59" s="13" t="s">
        <v>65</v>
      </c>
      <c r="G59" s="13" t="s">
        <v>65</v>
      </c>
      <c r="H59" s="13" t="s">
        <v>65</v>
      </c>
      <c r="I59" s="13"/>
      <c r="J59" s="13" t="s">
        <v>65</v>
      </c>
      <c r="K59" s="13"/>
      <c r="L59" s="13" t="s">
        <v>65</v>
      </c>
      <c r="M59" s="13" t="s">
        <v>65</v>
      </c>
    </row>
    <row r="60" spans="1:13" x14ac:dyDescent="0.35">
      <c r="A60" s="11" t="s">
        <v>147</v>
      </c>
      <c r="B60" s="11" t="s">
        <v>65</v>
      </c>
      <c r="C60" s="11"/>
      <c r="D60" s="12"/>
      <c r="E60" s="12"/>
      <c r="F60" s="11" t="s">
        <v>65</v>
      </c>
      <c r="G60" s="11" t="s">
        <v>65</v>
      </c>
      <c r="H60" s="11" t="s">
        <v>65</v>
      </c>
      <c r="I60" s="11"/>
      <c r="J60" s="11" t="s">
        <v>65</v>
      </c>
      <c r="K60" s="11"/>
      <c r="L60" s="11" t="s">
        <v>65</v>
      </c>
      <c r="M60" s="11" t="s">
        <v>65</v>
      </c>
    </row>
    <row r="61" spans="1:13" x14ac:dyDescent="0.35">
      <c r="A61" s="13" t="s">
        <v>148</v>
      </c>
      <c r="B61" s="13" t="s">
        <v>65</v>
      </c>
      <c r="C61" s="13"/>
      <c r="D61" s="14"/>
      <c r="E61" s="14"/>
      <c r="F61" s="13" t="s">
        <v>65</v>
      </c>
      <c r="G61" s="13" t="s">
        <v>65</v>
      </c>
      <c r="H61" s="13" t="s">
        <v>65</v>
      </c>
      <c r="I61" s="13"/>
      <c r="J61" s="13" t="s">
        <v>65</v>
      </c>
      <c r="K61" s="13"/>
      <c r="L61" s="13" t="s">
        <v>65</v>
      </c>
      <c r="M61" s="13" t="s">
        <v>65</v>
      </c>
    </row>
    <row r="62" spans="1:13" x14ac:dyDescent="0.35">
      <c r="A62" s="11" t="s">
        <v>149</v>
      </c>
      <c r="B62" s="11" t="s">
        <v>65</v>
      </c>
      <c r="C62" s="11"/>
      <c r="D62" s="12"/>
      <c r="E62" s="12"/>
      <c r="F62" s="11" t="s">
        <v>65</v>
      </c>
      <c r="G62" s="11" t="s">
        <v>65</v>
      </c>
      <c r="H62" s="11" t="s">
        <v>65</v>
      </c>
      <c r="I62" s="11"/>
      <c r="J62" s="11" t="s">
        <v>65</v>
      </c>
      <c r="K62" s="11"/>
      <c r="L62" s="11" t="s">
        <v>65</v>
      </c>
      <c r="M62" s="11" t="s">
        <v>65</v>
      </c>
    </row>
    <row r="63" spans="1:13" x14ac:dyDescent="0.35">
      <c r="A63" s="13" t="s">
        <v>150</v>
      </c>
      <c r="B63" s="13" t="s">
        <v>65</v>
      </c>
      <c r="C63" s="13"/>
      <c r="D63" s="14"/>
      <c r="E63" s="14"/>
      <c r="F63" s="13" t="s">
        <v>65</v>
      </c>
      <c r="G63" s="13" t="s">
        <v>65</v>
      </c>
      <c r="H63" s="13" t="s">
        <v>65</v>
      </c>
      <c r="I63" s="13"/>
      <c r="J63" s="13" t="s">
        <v>65</v>
      </c>
      <c r="K63" s="13"/>
      <c r="L63" s="13" t="s">
        <v>65</v>
      </c>
      <c r="M63" s="13" t="s">
        <v>65</v>
      </c>
    </row>
    <row r="64" spans="1:13" x14ac:dyDescent="0.35">
      <c r="A64" s="11" t="s">
        <v>151</v>
      </c>
      <c r="B64" s="11" t="s">
        <v>65</v>
      </c>
      <c r="C64" s="11"/>
      <c r="D64" s="12"/>
      <c r="E64" s="12"/>
      <c r="F64" s="11" t="s">
        <v>65</v>
      </c>
      <c r="G64" s="11" t="s">
        <v>65</v>
      </c>
      <c r="H64" s="11" t="s">
        <v>65</v>
      </c>
      <c r="I64" s="11"/>
      <c r="J64" s="11" t="s">
        <v>65</v>
      </c>
      <c r="K64" s="11"/>
      <c r="L64" s="11" t="s">
        <v>65</v>
      </c>
      <c r="M64" s="11" t="s">
        <v>65</v>
      </c>
    </row>
    <row r="65" spans="1:13" x14ac:dyDescent="0.35">
      <c r="A65" s="13" t="s">
        <v>152</v>
      </c>
      <c r="B65" s="13" t="s">
        <v>65</v>
      </c>
      <c r="C65" s="13"/>
      <c r="D65" s="14"/>
      <c r="E65" s="14"/>
      <c r="F65" s="13" t="s">
        <v>65</v>
      </c>
      <c r="G65" s="13" t="s">
        <v>65</v>
      </c>
      <c r="H65" s="13" t="s">
        <v>65</v>
      </c>
      <c r="I65" s="13"/>
      <c r="J65" s="13" t="s">
        <v>65</v>
      </c>
      <c r="K65" s="13"/>
      <c r="L65" s="13" t="s">
        <v>65</v>
      </c>
      <c r="M65" s="13" t="s">
        <v>65</v>
      </c>
    </row>
    <row r="66" spans="1:13" x14ac:dyDescent="0.35">
      <c r="A66" s="11" t="s">
        <v>153</v>
      </c>
      <c r="B66" s="11" t="s">
        <v>65</v>
      </c>
      <c r="C66" s="11"/>
      <c r="D66" s="12"/>
      <c r="E66" s="12"/>
      <c r="F66" s="11" t="s">
        <v>65</v>
      </c>
      <c r="G66" s="11" t="s">
        <v>65</v>
      </c>
      <c r="H66" s="11" t="s">
        <v>65</v>
      </c>
      <c r="I66" s="11"/>
      <c r="J66" s="11" t="s">
        <v>65</v>
      </c>
      <c r="K66" s="11"/>
      <c r="L66" s="11" t="s">
        <v>65</v>
      </c>
      <c r="M66" s="11" t="s">
        <v>65</v>
      </c>
    </row>
    <row r="67" spans="1:13" x14ac:dyDescent="0.35">
      <c r="A67" s="13" t="s">
        <v>154</v>
      </c>
      <c r="B67" s="13" t="s">
        <v>65</v>
      </c>
      <c r="C67" s="13"/>
      <c r="D67" s="14"/>
      <c r="E67" s="14"/>
      <c r="F67" s="13" t="s">
        <v>65</v>
      </c>
      <c r="G67" s="13" t="s">
        <v>65</v>
      </c>
      <c r="H67" s="13" t="s">
        <v>65</v>
      </c>
      <c r="I67" s="13"/>
      <c r="J67" s="13" t="s">
        <v>65</v>
      </c>
      <c r="K67" s="13"/>
      <c r="L67" s="13" t="s">
        <v>65</v>
      </c>
      <c r="M67" s="13" t="s">
        <v>65</v>
      </c>
    </row>
    <row r="68" spans="1:13" x14ac:dyDescent="0.35">
      <c r="A68" s="11" t="s">
        <v>155</v>
      </c>
      <c r="B68" s="11" t="s">
        <v>65</v>
      </c>
      <c r="C68" s="11"/>
      <c r="D68" s="12"/>
      <c r="E68" s="12"/>
      <c r="F68" s="11" t="s">
        <v>65</v>
      </c>
      <c r="G68" s="11" t="s">
        <v>65</v>
      </c>
      <c r="H68" s="11" t="s">
        <v>65</v>
      </c>
      <c r="I68" s="11"/>
      <c r="J68" s="11" t="s">
        <v>65</v>
      </c>
      <c r="K68" s="11"/>
      <c r="L68" s="11" t="s">
        <v>65</v>
      </c>
      <c r="M68" s="11" t="s">
        <v>65</v>
      </c>
    </row>
    <row r="69" spans="1:13" x14ac:dyDescent="0.35">
      <c r="A69" s="13" t="s">
        <v>156</v>
      </c>
      <c r="B69" s="13" t="s">
        <v>65</v>
      </c>
      <c r="C69" s="13"/>
      <c r="D69" s="14"/>
      <c r="E69" s="14"/>
      <c r="F69" s="13" t="s">
        <v>65</v>
      </c>
      <c r="G69" s="13" t="s">
        <v>65</v>
      </c>
      <c r="H69" s="13" t="s">
        <v>65</v>
      </c>
      <c r="I69" s="13"/>
      <c r="J69" s="13" t="s">
        <v>65</v>
      </c>
      <c r="K69" s="13"/>
      <c r="L69" s="13" t="s">
        <v>65</v>
      </c>
      <c r="M69" s="13" t="s">
        <v>65</v>
      </c>
    </row>
    <row r="70" spans="1:13" x14ac:dyDescent="0.35">
      <c r="A70" s="11" t="s">
        <v>157</v>
      </c>
      <c r="B70" s="11" t="s">
        <v>65</v>
      </c>
      <c r="C70" s="11"/>
      <c r="D70" s="12"/>
      <c r="E70" s="12"/>
      <c r="F70" s="11" t="s">
        <v>65</v>
      </c>
      <c r="G70" s="11" t="s">
        <v>65</v>
      </c>
      <c r="H70" s="11" t="s">
        <v>65</v>
      </c>
      <c r="I70" s="11"/>
      <c r="J70" s="11" t="s">
        <v>65</v>
      </c>
      <c r="K70" s="11"/>
      <c r="L70" s="11" t="s">
        <v>65</v>
      </c>
      <c r="M70" s="11" t="s">
        <v>65</v>
      </c>
    </row>
    <row r="71" spans="1:13" x14ac:dyDescent="0.35">
      <c r="A71" s="13" t="s">
        <v>158</v>
      </c>
      <c r="B71" s="13" t="s">
        <v>65</v>
      </c>
      <c r="C71" s="13"/>
      <c r="D71" s="14"/>
      <c r="E71" s="14"/>
      <c r="F71" s="13" t="s">
        <v>65</v>
      </c>
      <c r="G71" s="13" t="s">
        <v>65</v>
      </c>
      <c r="H71" s="13" t="s">
        <v>65</v>
      </c>
      <c r="I71" s="13"/>
      <c r="J71" s="13" t="s">
        <v>65</v>
      </c>
      <c r="K71" s="13"/>
      <c r="L71" s="13" t="s">
        <v>65</v>
      </c>
      <c r="M71" s="13" t="s">
        <v>65</v>
      </c>
    </row>
    <row r="72" spans="1:13" x14ac:dyDescent="0.35">
      <c r="A72" s="11" t="s">
        <v>159</v>
      </c>
      <c r="B72" s="11" t="s">
        <v>65</v>
      </c>
      <c r="C72" s="11"/>
      <c r="D72" s="12"/>
      <c r="E72" s="12"/>
      <c r="F72" s="11" t="s">
        <v>65</v>
      </c>
      <c r="G72" s="11" t="s">
        <v>65</v>
      </c>
      <c r="H72" s="11" t="s">
        <v>65</v>
      </c>
      <c r="I72" s="11"/>
      <c r="J72" s="11" t="s">
        <v>65</v>
      </c>
      <c r="K72" s="11"/>
      <c r="L72" s="11" t="s">
        <v>65</v>
      </c>
      <c r="M72" s="11" t="s">
        <v>65</v>
      </c>
    </row>
    <row r="73" spans="1:13" x14ac:dyDescent="0.35">
      <c r="A73" s="13" t="s">
        <v>160</v>
      </c>
      <c r="B73" s="13" t="s">
        <v>65</v>
      </c>
      <c r="C73" s="13"/>
      <c r="D73" s="14"/>
      <c r="E73" s="14"/>
      <c r="F73" s="13" t="s">
        <v>65</v>
      </c>
      <c r="G73" s="13" t="s">
        <v>65</v>
      </c>
      <c r="H73" s="13" t="s">
        <v>65</v>
      </c>
      <c r="I73" s="13"/>
      <c r="J73" s="13" t="s">
        <v>65</v>
      </c>
      <c r="K73" s="13"/>
      <c r="L73" s="13" t="s">
        <v>65</v>
      </c>
      <c r="M73" s="13" t="s">
        <v>65</v>
      </c>
    </row>
    <row r="74" spans="1:13" x14ac:dyDescent="0.35">
      <c r="A74" s="11" t="s">
        <v>161</v>
      </c>
      <c r="B74" s="11" t="s">
        <v>162</v>
      </c>
      <c r="C74" s="11">
        <v>4</v>
      </c>
      <c r="D74" s="12">
        <v>45017.11041666667</v>
      </c>
      <c r="E74" s="12">
        <v>45017.256249999999</v>
      </c>
      <c r="F74" s="11" t="s">
        <v>72</v>
      </c>
      <c r="G74" s="11" t="s">
        <v>163</v>
      </c>
      <c r="H74" s="11" t="s">
        <v>74</v>
      </c>
      <c r="I74" s="11">
        <v>3451</v>
      </c>
      <c r="J74" s="11" t="s">
        <v>75</v>
      </c>
      <c r="K74" s="11">
        <v>73</v>
      </c>
      <c r="L74" s="11" t="s">
        <v>164</v>
      </c>
      <c r="M74" s="11" t="s">
        <v>17</v>
      </c>
    </row>
    <row r="75" spans="1:13" x14ac:dyDescent="0.35">
      <c r="A75" s="13" t="s">
        <v>165</v>
      </c>
      <c r="B75" s="13" t="s">
        <v>65</v>
      </c>
      <c r="C75" s="13"/>
      <c r="D75" s="14"/>
      <c r="E75" s="14"/>
      <c r="F75" s="13" t="s">
        <v>65</v>
      </c>
      <c r="G75" s="13" t="s">
        <v>65</v>
      </c>
      <c r="H75" s="13" t="s">
        <v>65</v>
      </c>
      <c r="I75" s="13"/>
      <c r="J75" s="13" t="s">
        <v>65</v>
      </c>
      <c r="K75" s="13"/>
      <c r="L75" s="13" t="s">
        <v>65</v>
      </c>
      <c r="M75" s="13" t="s">
        <v>65</v>
      </c>
    </row>
    <row r="76" spans="1:13" x14ac:dyDescent="0.35">
      <c r="A76" s="11" t="s">
        <v>166</v>
      </c>
      <c r="B76" s="11" t="s">
        <v>65</v>
      </c>
      <c r="C76" s="11"/>
      <c r="D76" s="12"/>
      <c r="E76" s="12"/>
      <c r="F76" s="11" t="s">
        <v>65</v>
      </c>
      <c r="G76" s="11" t="s">
        <v>65</v>
      </c>
      <c r="H76" s="11" t="s">
        <v>65</v>
      </c>
      <c r="I76" s="11"/>
      <c r="J76" s="11" t="s">
        <v>65</v>
      </c>
      <c r="K76" s="11"/>
      <c r="L76" s="11" t="s">
        <v>65</v>
      </c>
      <c r="M76" s="11" t="s">
        <v>65</v>
      </c>
    </row>
    <row r="77" spans="1:13" x14ac:dyDescent="0.35">
      <c r="A77" s="13" t="s">
        <v>167</v>
      </c>
      <c r="B77" s="13" t="s">
        <v>65</v>
      </c>
      <c r="C77" s="13"/>
      <c r="D77" s="14"/>
      <c r="E77" s="14"/>
      <c r="F77" s="13" t="s">
        <v>65</v>
      </c>
      <c r="G77" s="13" t="s">
        <v>65</v>
      </c>
      <c r="H77" s="13" t="s">
        <v>65</v>
      </c>
      <c r="I77" s="13"/>
      <c r="J77" s="13" t="s">
        <v>65</v>
      </c>
      <c r="K77" s="13"/>
      <c r="L77" s="13" t="s">
        <v>65</v>
      </c>
      <c r="M77" s="13" t="s">
        <v>65</v>
      </c>
    </row>
    <row r="78" spans="1:13" x14ac:dyDescent="0.35">
      <c r="A78" s="11" t="s">
        <v>168</v>
      </c>
      <c r="B78" s="11" t="s">
        <v>65</v>
      </c>
      <c r="C78" s="11"/>
      <c r="D78" s="12"/>
      <c r="E78" s="12"/>
      <c r="F78" s="11" t="s">
        <v>65</v>
      </c>
      <c r="G78" s="11" t="s">
        <v>65</v>
      </c>
      <c r="H78" s="11" t="s">
        <v>65</v>
      </c>
      <c r="I78" s="11"/>
      <c r="J78" s="11" t="s">
        <v>65</v>
      </c>
      <c r="K78" s="11"/>
      <c r="L78" s="11" t="s">
        <v>65</v>
      </c>
      <c r="M78" s="11" t="s">
        <v>65</v>
      </c>
    </row>
    <row r="79" spans="1:13" x14ac:dyDescent="0.35">
      <c r="A79" s="13" t="s">
        <v>70</v>
      </c>
      <c r="B79" s="13" t="s">
        <v>169</v>
      </c>
      <c r="C79" s="13">
        <v>4</v>
      </c>
      <c r="D79" s="14">
        <v>45017.06527777778</v>
      </c>
      <c r="E79" s="14">
        <v>45017.127083333333</v>
      </c>
      <c r="F79" s="13" t="s">
        <v>170</v>
      </c>
      <c r="G79" s="13" t="s">
        <v>86</v>
      </c>
      <c r="H79" s="13" t="s">
        <v>74</v>
      </c>
      <c r="I79" s="13">
        <v>2002</v>
      </c>
      <c r="J79" s="13" t="s">
        <v>75</v>
      </c>
      <c r="K79" s="13">
        <v>78</v>
      </c>
      <c r="L79" s="13" t="s">
        <v>110</v>
      </c>
      <c r="M79" s="13" t="s">
        <v>29</v>
      </c>
    </row>
    <row r="80" spans="1:13" x14ac:dyDescent="0.35">
      <c r="A80" s="11" t="s">
        <v>171</v>
      </c>
      <c r="B80" s="11" t="s">
        <v>65</v>
      </c>
      <c r="C80" s="11"/>
      <c r="D80" s="12"/>
      <c r="E80" s="12"/>
      <c r="F80" s="11" t="s">
        <v>65</v>
      </c>
      <c r="G80" s="11" t="s">
        <v>65</v>
      </c>
      <c r="H80" s="11" t="s">
        <v>65</v>
      </c>
      <c r="I80" s="11"/>
      <c r="J80" s="11" t="s">
        <v>65</v>
      </c>
      <c r="K80" s="11"/>
      <c r="L80" s="11" t="s">
        <v>65</v>
      </c>
      <c r="M80" s="11" t="s">
        <v>65</v>
      </c>
    </row>
    <row r="81" spans="1:13" x14ac:dyDescent="0.35">
      <c r="A81" s="13" t="s">
        <v>172</v>
      </c>
      <c r="B81" s="13" t="s">
        <v>65</v>
      </c>
      <c r="C81" s="13"/>
      <c r="D81" s="14"/>
      <c r="E81" s="14"/>
      <c r="F81" s="13" t="s">
        <v>65</v>
      </c>
      <c r="G81" s="13" t="s">
        <v>65</v>
      </c>
      <c r="H81" s="13" t="s">
        <v>65</v>
      </c>
      <c r="I81" s="13"/>
      <c r="J81" s="13" t="s">
        <v>65</v>
      </c>
      <c r="K81" s="13"/>
      <c r="L81" s="13" t="s">
        <v>65</v>
      </c>
      <c r="M81" s="13" t="s">
        <v>65</v>
      </c>
    </row>
    <row r="82" spans="1:13" x14ac:dyDescent="0.35">
      <c r="A82" s="11" t="s">
        <v>132</v>
      </c>
      <c r="B82" s="11" t="s">
        <v>173</v>
      </c>
      <c r="C82" s="11">
        <v>4</v>
      </c>
      <c r="D82" s="12">
        <v>45017.152777777781</v>
      </c>
      <c r="E82" s="12">
        <v>45017.271527777775</v>
      </c>
      <c r="F82" s="11" t="s">
        <v>85</v>
      </c>
      <c r="G82" s="11" t="s">
        <v>73</v>
      </c>
      <c r="H82" s="11" t="s">
        <v>74</v>
      </c>
      <c r="I82" s="11">
        <v>2369</v>
      </c>
      <c r="J82" s="11" t="s">
        <v>88</v>
      </c>
      <c r="K82" s="11">
        <v>81</v>
      </c>
      <c r="L82" s="11" t="s">
        <v>174</v>
      </c>
      <c r="M82" s="11" t="s">
        <v>15</v>
      </c>
    </row>
    <row r="83" spans="1:13" x14ac:dyDescent="0.35">
      <c r="A83" s="13" t="s">
        <v>175</v>
      </c>
      <c r="B83" s="13" t="s">
        <v>65</v>
      </c>
      <c r="C83" s="13"/>
      <c r="D83" s="14"/>
      <c r="E83" s="14"/>
      <c r="F83" s="13" t="s">
        <v>65</v>
      </c>
      <c r="G83" s="13" t="s">
        <v>65</v>
      </c>
      <c r="H83" s="13" t="s">
        <v>65</v>
      </c>
      <c r="I83" s="13"/>
      <c r="J83" s="13" t="s">
        <v>65</v>
      </c>
      <c r="K83" s="13"/>
      <c r="L83" s="13" t="s">
        <v>65</v>
      </c>
      <c r="M83" s="13" t="s">
        <v>65</v>
      </c>
    </row>
    <row r="84" spans="1:13" x14ac:dyDescent="0.35">
      <c r="A84" s="11" t="s">
        <v>176</v>
      </c>
      <c r="B84" s="11" t="s">
        <v>65</v>
      </c>
      <c r="C84" s="11"/>
      <c r="D84" s="12"/>
      <c r="E84" s="12"/>
      <c r="F84" s="11" t="s">
        <v>65</v>
      </c>
      <c r="G84" s="11" t="s">
        <v>65</v>
      </c>
      <c r="H84" s="11" t="s">
        <v>65</v>
      </c>
      <c r="I84" s="11"/>
      <c r="J84" s="11" t="s">
        <v>65</v>
      </c>
      <c r="K84" s="11"/>
      <c r="L84" s="11" t="s">
        <v>65</v>
      </c>
      <c r="M84" s="11" t="s">
        <v>65</v>
      </c>
    </row>
    <row r="85" spans="1:13" x14ac:dyDescent="0.35">
      <c r="A85" s="13" t="s">
        <v>177</v>
      </c>
      <c r="B85" s="13" t="s">
        <v>178</v>
      </c>
      <c r="C85" s="13">
        <v>5</v>
      </c>
      <c r="D85" s="14">
        <v>45017.070833333331</v>
      </c>
      <c r="E85" s="14">
        <v>45017.137499999997</v>
      </c>
      <c r="F85" s="13" t="s">
        <v>72</v>
      </c>
      <c r="G85" s="13" t="s">
        <v>86</v>
      </c>
      <c r="H85" s="13" t="s">
        <v>74</v>
      </c>
      <c r="I85" s="13">
        <v>1511</v>
      </c>
      <c r="J85" s="13" t="s">
        <v>88</v>
      </c>
      <c r="K85" s="13">
        <v>84</v>
      </c>
      <c r="L85" s="13" t="s">
        <v>76</v>
      </c>
      <c r="M85" s="13" t="s">
        <v>12</v>
      </c>
    </row>
    <row r="86" spans="1:13" x14ac:dyDescent="0.35">
      <c r="A86" s="11" t="s">
        <v>179</v>
      </c>
      <c r="B86" s="11" t="s">
        <v>65</v>
      </c>
      <c r="C86" s="11"/>
      <c r="D86" s="12"/>
      <c r="E86" s="12"/>
      <c r="F86" s="11" t="s">
        <v>65</v>
      </c>
      <c r="G86" s="11" t="s">
        <v>65</v>
      </c>
      <c r="H86" s="11" t="s">
        <v>65</v>
      </c>
      <c r="I86" s="11"/>
      <c r="J86" s="11" t="s">
        <v>65</v>
      </c>
      <c r="K86" s="11"/>
      <c r="L86" s="11" t="s">
        <v>65</v>
      </c>
      <c r="M86" s="11" t="s">
        <v>65</v>
      </c>
    </row>
    <row r="87" spans="1:13" x14ac:dyDescent="0.35">
      <c r="A87" s="13" t="s">
        <v>92</v>
      </c>
      <c r="B87" s="13" t="s">
        <v>180</v>
      </c>
      <c r="C87" s="13">
        <v>3</v>
      </c>
      <c r="D87" s="14">
        <v>45017.001388888886</v>
      </c>
      <c r="E87" s="14">
        <v>45017.088888888888</v>
      </c>
      <c r="F87" s="13" t="s">
        <v>85</v>
      </c>
      <c r="G87" s="13" t="s">
        <v>86</v>
      </c>
      <c r="H87" s="13" t="s">
        <v>109</v>
      </c>
      <c r="I87" s="13">
        <v>1184</v>
      </c>
      <c r="J87" s="13" t="s">
        <v>75</v>
      </c>
      <c r="K87" s="13">
        <v>86</v>
      </c>
      <c r="L87" s="13" t="s">
        <v>181</v>
      </c>
      <c r="M87" s="13" t="s">
        <v>49</v>
      </c>
    </row>
    <row r="88" spans="1:13" x14ac:dyDescent="0.35">
      <c r="A88" s="11" t="s">
        <v>182</v>
      </c>
      <c r="B88" s="11" t="s">
        <v>65</v>
      </c>
      <c r="C88" s="11"/>
      <c r="D88" s="12"/>
      <c r="E88" s="12"/>
      <c r="F88" s="11" t="s">
        <v>65</v>
      </c>
      <c r="G88" s="11" t="s">
        <v>65</v>
      </c>
      <c r="H88" s="11" t="s">
        <v>65</v>
      </c>
      <c r="I88" s="11"/>
      <c r="J88" s="11" t="s">
        <v>65</v>
      </c>
      <c r="K88" s="11"/>
      <c r="L88" s="11" t="s">
        <v>65</v>
      </c>
      <c r="M88" s="11" t="s">
        <v>65</v>
      </c>
    </row>
    <row r="89" spans="1:13" x14ac:dyDescent="0.35">
      <c r="A89" s="13" t="s">
        <v>183</v>
      </c>
      <c r="B89" s="13" t="s">
        <v>65</v>
      </c>
      <c r="C89" s="13"/>
      <c r="D89" s="14"/>
      <c r="E89" s="14"/>
      <c r="F89" s="13" t="s">
        <v>65</v>
      </c>
      <c r="G89" s="13" t="s">
        <v>65</v>
      </c>
      <c r="H89" s="13" t="s">
        <v>65</v>
      </c>
      <c r="I89" s="13"/>
      <c r="J89" s="13" t="s">
        <v>65</v>
      </c>
      <c r="K89" s="13"/>
      <c r="L89" s="13" t="s">
        <v>65</v>
      </c>
      <c r="M89" s="13" t="s">
        <v>65</v>
      </c>
    </row>
    <row r="90" spans="1:13" x14ac:dyDescent="0.35">
      <c r="A90" s="11" t="s">
        <v>184</v>
      </c>
      <c r="B90" s="11" t="s">
        <v>65</v>
      </c>
      <c r="C90" s="11"/>
      <c r="D90" s="12"/>
      <c r="E90" s="12"/>
      <c r="F90" s="11" t="s">
        <v>65</v>
      </c>
      <c r="G90" s="11" t="s">
        <v>65</v>
      </c>
      <c r="H90" s="11" t="s">
        <v>65</v>
      </c>
      <c r="I90" s="11"/>
      <c r="J90" s="11" t="s">
        <v>65</v>
      </c>
      <c r="K90" s="11"/>
      <c r="L90" s="11" t="s">
        <v>65</v>
      </c>
      <c r="M90" s="11" t="s">
        <v>65</v>
      </c>
    </row>
    <row r="91" spans="1:13" x14ac:dyDescent="0.35">
      <c r="A91" s="13" t="s">
        <v>185</v>
      </c>
      <c r="B91" s="13" t="s">
        <v>186</v>
      </c>
      <c r="C91" s="13">
        <v>3</v>
      </c>
      <c r="D91" s="14">
        <v>45017.053472222222</v>
      </c>
      <c r="E91" s="14">
        <v>45017.134027777778</v>
      </c>
      <c r="F91" s="13" t="s">
        <v>85</v>
      </c>
      <c r="G91" s="13" t="s">
        <v>86</v>
      </c>
      <c r="H91" s="13" t="s">
        <v>109</v>
      </c>
      <c r="I91" s="13">
        <v>3069</v>
      </c>
      <c r="J91" s="13" t="s">
        <v>94</v>
      </c>
      <c r="K91" s="13">
        <v>90</v>
      </c>
      <c r="L91" s="13" t="s">
        <v>187</v>
      </c>
      <c r="M91" s="13" t="s">
        <v>37</v>
      </c>
    </row>
    <row r="92" spans="1:13" x14ac:dyDescent="0.35">
      <c r="A92" s="11" t="s">
        <v>188</v>
      </c>
      <c r="B92" s="11" t="s">
        <v>65</v>
      </c>
      <c r="C92" s="11"/>
      <c r="D92" s="12"/>
      <c r="E92" s="12"/>
      <c r="F92" s="11" t="s">
        <v>65</v>
      </c>
      <c r="G92" s="11" t="s">
        <v>65</v>
      </c>
      <c r="H92" s="11" t="s">
        <v>65</v>
      </c>
      <c r="I92" s="11"/>
      <c r="J92" s="11" t="s">
        <v>65</v>
      </c>
      <c r="K92" s="11"/>
      <c r="L92" s="11" t="s">
        <v>65</v>
      </c>
      <c r="M92" s="11" t="s">
        <v>65</v>
      </c>
    </row>
    <row r="93" spans="1:13" x14ac:dyDescent="0.35">
      <c r="A93" s="13" t="s">
        <v>189</v>
      </c>
      <c r="B93" s="13" t="s">
        <v>65</v>
      </c>
      <c r="C93" s="13"/>
      <c r="D93" s="14"/>
      <c r="E93" s="14"/>
      <c r="F93" s="13" t="s">
        <v>65</v>
      </c>
      <c r="G93" s="13" t="s">
        <v>65</v>
      </c>
      <c r="H93" s="13" t="s">
        <v>65</v>
      </c>
      <c r="I93" s="13"/>
      <c r="J93" s="13" t="s">
        <v>65</v>
      </c>
      <c r="K93" s="13"/>
      <c r="L93" s="13" t="s">
        <v>65</v>
      </c>
      <c r="M93" s="13" t="s">
        <v>65</v>
      </c>
    </row>
    <row r="94" spans="1:13" x14ac:dyDescent="0.35">
      <c r="A94" s="11" t="s">
        <v>83</v>
      </c>
      <c r="B94" s="11" t="s">
        <v>190</v>
      </c>
      <c r="C94" s="11">
        <v>2</v>
      </c>
      <c r="D94" s="12">
        <v>45017.068749999999</v>
      </c>
      <c r="E94" s="12">
        <v>45017.158333333333</v>
      </c>
      <c r="F94" s="11" t="s">
        <v>100</v>
      </c>
      <c r="G94" s="11" t="s">
        <v>86</v>
      </c>
      <c r="H94" s="11" t="s">
        <v>74</v>
      </c>
      <c r="I94" s="11">
        <v>4566</v>
      </c>
      <c r="J94" s="11" t="s">
        <v>75</v>
      </c>
      <c r="K94" s="11">
        <v>93</v>
      </c>
      <c r="L94" s="11" t="s">
        <v>76</v>
      </c>
      <c r="M94" s="11" t="s">
        <v>23</v>
      </c>
    </row>
    <row r="95" spans="1:13" x14ac:dyDescent="0.35">
      <c r="A95" s="13" t="s">
        <v>191</v>
      </c>
      <c r="B95" s="13" t="s">
        <v>65</v>
      </c>
      <c r="C95" s="13"/>
      <c r="D95" s="14"/>
      <c r="E95" s="14"/>
      <c r="F95" s="13" t="s">
        <v>65</v>
      </c>
      <c r="G95" s="13" t="s">
        <v>65</v>
      </c>
      <c r="H95" s="13" t="s">
        <v>65</v>
      </c>
      <c r="I95" s="13"/>
      <c r="J95" s="13" t="s">
        <v>65</v>
      </c>
      <c r="K95" s="13"/>
      <c r="L95" s="13" t="s">
        <v>65</v>
      </c>
      <c r="M95" s="13" t="s">
        <v>65</v>
      </c>
    </row>
    <row r="96" spans="1:13" x14ac:dyDescent="0.35">
      <c r="A96" s="11" t="s">
        <v>192</v>
      </c>
      <c r="B96" s="11" t="s">
        <v>65</v>
      </c>
      <c r="C96" s="11"/>
      <c r="D96" s="12"/>
      <c r="E96" s="12"/>
      <c r="F96" s="11" t="s">
        <v>65</v>
      </c>
      <c r="G96" s="11" t="s">
        <v>65</v>
      </c>
      <c r="H96" s="11" t="s">
        <v>65</v>
      </c>
      <c r="I96" s="11"/>
      <c r="J96" s="11" t="s">
        <v>65</v>
      </c>
      <c r="K96" s="11"/>
      <c r="L96" s="11" t="s">
        <v>65</v>
      </c>
      <c r="M96" s="11" t="s">
        <v>65</v>
      </c>
    </row>
    <row r="97" spans="1:13" x14ac:dyDescent="0.35">
      <c r="A97" s="13" t="s">
        <v>193</v>
      </c>
      <c r="B97" s="13" t="s">
        <v>65</v>
      </c>
      <c r="C97" s="13"/>
      <c r="D97" s="14"/>
      <c r="E97" s="14"/>
      <c r="F97" s="13" t="s">
        <v>65</v>
      </c>
      <c r="G97" s="13" t="s">
        <v>65</v>
      </c>
      <c r="H97" s="13" t="s">
        <v>65</v>
      </c>
      <c r="I97" s="13"/>
      <c r="J97" s="13" t="s">
        <v>65</v>
      </c>
      <c r="K97" s="13"/>
      <c r="L97" s="13" t="s">
        <v>65</v>
      </c>
      <c r="M97" s="13" t="s">
        <v>65</v>
      </c>
    </row>
    <row r="98" spans="1:13" x14ac:dyDescent="0.35">
      <c r="A98" s="11" t="s">
        <v>194</v>
      </c>
      <c r="B98" s="11" t="s">
        <v>65</v>
      </c>
      <c r="C98" s="11"/>
      <c r="D98" s="12"/>
      <c r="E98" s="12"/>
      <c r="F98" s="11" t="s">
        <v>65</v>
      </c>
      <c r="G98" s="11" t="s">
        <v>65</v>
      </c>
      <c r="H98" s="11" t="s">
        <v>65</v>
      </c>
      <c r="I98" s="11"/>
      <c r="J98" s="11" t="s">
        <v>65</v>
      </c>
      <c r="K98" s="11"/>
      <c r="L98" s="11" t="s">
        <v>65</v>
      </c>
      <c r="M98" s="11" t="s">
        <v>65</v>
      </c>
    </row>
    <row r="99" spans="1:13" x14ac:dyDescent="0.35">
      <c r="A99" s="13" t="s">
        <v>195</v>
      </c>
      <c r="B99" s="13" t="s">
        <v>65</v>
      </c>
      <c r="C99" s="13"/>
      <c r="D99" s="14"/>
      <c r="E99" s="14"/>
      <c r="F99" s="13" t="s">
        <v>65</v>
      </c>
      <c r="G99" s="13" t="s">
        <v>65</v>
      </c>
      <c r="H99" s="13" t="s">
        <v>65</v>
      </c>
      <c r="I99" s="13"/>
      <c r="J99" s="13" t="s">
        <v>65</v>
      </c>
      <c r="K99" s="13"/>
      <c r="L99" s="13" t="s">
        <v>65</v>
      </c>
      <c r="M99" s="13" t="s">
        <v>65</v>
      </c>
    </row>
    <row r="100" spans="1:13" x14ac:dyDescent="0.35">
      <c r="A100" s="11" t="s">
        <v>196</v>
      </c>
      <c r="B100" s="11" t="s">
        <v>65</v>
      </c>
      <c r="C100" s="11"/>
      <c r="D100" s="12"/>
      <c r="E100" s="12"/>
      <c r="F100" s="11" t="s">
        <v>65</v>
      </c>
      <c r="G100" s="11" t="s">
        <v>65</v>
      </c>
      <c r="H100" s="11" t="s">
        <v>65</v>
      </c>
      <c r="I100" s="11"/>
      <c r="J100" s="11" t="s">
        <v>65</v>
      </c>
      <c r="K100" s="11"/>
      <c r="L100" s="11" t="s">
        <v>65</v>
      </c>
      <c r="M100" s="11" t="s">
        <v>65</v>
      </c>
    </row>
    <row r="101" spans="1:13" x14ac:dyDescent="0.35">
      <c r="A101" s="13" t="s">
        <v>197</v>
      </c>
      <c r="B101" s="13" t="s">
        <v>65</v>
      </c>
      <c r="C101" s="13"/>
      <c r="D101" s="14"/>
      <c r="E101" s="14"/>
      <c r="F101" s="13" t="s">
        <v>65</v>
      </c>
      <c r="G101" s="13" t="s">
        <v>65</v>
      </c>
      <c r="H101" s="13" t="s">
        <v>65</v>
      </c>
      <c r="I101" s="13"/>
      <c r="J101" s="13" t="s">
        <v>65</v>
      </c>
      <c r="K101" s="13"/>
      <c r="L101" s="13" t="s">
        <v>65</v>
      </c>
      <c r="M101" s="13" t="s">
        <v>65</v>
      </c>
    </row>
    <row r="102" spans="1:13" x14ac:dyDescent="0.35">
      <c r="A102" s="11" t="s">
        <v>198</v>
      </c>
      <c r="B102" s="11" t="s">
        <v>65</v>
      </c>
      <c r="C102" s="11"/>
      <c r="D102" s="12"/>
      <c r="E102" s="12"/>
      <c r="F102" s="11" t="s">
        <v>65</v>
      </c>
      <c r="G102" s="11" t="s">
        <v>65</v>
      </c>
      <c r="H102" s="11" t="s">
        <v>65</v>
      </c>
      <c r="I102" s="11"/>
      <c r="J102" s="11" t="s">
        <v>65</v>
      </c>
      <c r="K102" s="11"/>
      <c r="L102" s="11" t="s">
        <v>65</v>
      </c>
      <c r="M102" s="11" t="s">
        <v>65</v>
      </c>
    </row>
    <row r="103" spans="1:13" x14ac:dyDescent="0.35">
      <c r="A103" s="13" t="s">
        <v>199</v>
      </c>
      <c r="B103" s="13" t="s">
        <v>65</v>
      </c>
      <c r="C103" s="13"/>
      <c r="D103" s="14"/>
      <c r="E103" s="14"/>
      <c r="F103" s="13" t="s">
        <v>65</v>
      </c>
      <c r="G103" s="13" t="s">
        <v>65</v>
      </c>
      <c r="H103" s="13" t="s">
        <v>65</v>
      </c>
      <c r="I103" s="13"/>
      <c r="J103" s="13" t="s">
        <v>65</v>
      </c>
      <c r="K103" s="13"/>
      <c r="L103" s="13" t="s">
        <v>65</v>
      </c>
      <c r="M103" s="13" t="s">
        <v>65</v>
      </c>
    </row>
    <row r="104" spans="1:13" x14ac:dyDescent="0.35">
      <c r="A104" s="11" t="s">
        <v>200</v>
      </c>
      <c r="B104" s="11" t="s">
        <v>65</v>
      </c>
      <c r="C104" s="11"/>
      <c r="D104" s="12"/>
      <c r="E104" s="12"/>
      <c r="F104" s="11" t="s">
        <v>65</v>
      </c>
      <c r="G104" s="11" t="s">
        <v>65</v>
      </c>
      <c r="H104" s="11" t="s">
        <v>65</v>
      </c>
      <c r="I104" s="11"/>
      <c r="J104" s="11" t="s">
        <v>65</v>
      </c>
      <c r="K104" s="11"/>
      <c r="L104" s="11" t="s">
        <v>65</v>
      </c>
      <c r="M104" s="11" t="s">
        <v>65</v>
      </c>
    </row>
    <row r="105" spans="1:13" x14ac:dyDescent="0.35">
      <c r="A105" s="13" t="s">
        <v>201</v>
      </c>
      <c r="B105" s="13" t="s">
        <v>65</v>
      </c>
      <c r="C105" s="13"/>
      <c r="D105" s="14"/>
      <c r="E105" s="14"/>
      <c r="F105" s="13" t="s">
        <v>65</v>
      </c>
      <c r="G105" s="13" t="s">
        <v>65</v>
      </c>
      <c r="H105" s="13" t="s">
        <v>65</v>
      </c>
      <c r="I105" s="13"/>
      <c r="J105" s="13" t="s">
        <v>65</v>
      </c>
      <c r="K105" s="13"/>
      <c r="L105" s="13" t="s">
        <v>65</v>
      </c>
      <c r="M105" s="13" t="s">
        <v>65</v>
      </c>
    </row>
    <row r="106" spans="1:13" x14ac:dyDescent="0.35">
      <c r="A106" s="11" t="s">
        <v>202</v>
      </c>
      <c r="B106" s="11" t="s">
        <v>65</v>
      </c>
      <c r="C106" s="11"/>
      <c r="D106" s="12"/>
      <c r="E106" s="12"/>
      <c r="F106" s="11" t="s">
        <v>65</v>
      </c>
      <c r="G106" s="11" t="s">
        <v>65</v>
      </c>
      <c r="H106" s="11" t="s">
        <v>65</v>
      </c>
      <c r="I106" s="11"/>
      <c r="J106" s="11" t="s">
        <v>65</v>
      </c>
      <c r="K106" s="11"/>
      <c r="L106" s="11" t="s">
        <v>65</v>
      </c>
      <c r="M106" s="11" t="s">
        <v>65</v>
      </c>
    </row>
    <row r="107" spans="1:13" x14ac:dyDescent="0.35">
      <c r="A107" s="13" t="s">
        <v>125</v>
      </c>
      <c r="B107" s="13" t="s">
        <v>203</v>
      </c>
      <c r="C107" s="13">
        <v>3</v>
      </c>
      <c r="D107" s="14">
        <v>45017.083333333336</v>
      </c>
      <c r="E107" s="14">
        <v>45017.213888888888</v>
      </c>
      <c r="F107" s="13" t="s">
        <v>72</v>
      </c>
      <c r="G107" s="13" t="s">
        <v>163</v>
      </c>
      <c r="H107" s="13" t="s">
        <v>87</v>
      </c>
      <c r="I107" s="13">
        <v>2272</v>
      </c>
      <c r="J107" s="13" t="s">
        <v>75</v>
      </c>
      <c r="K107" s="13">
        <v>106</v>
      </c>
      <c r="L107" s="13" t="s">
        <v>174</v>
      </c>
      <c r="M107" s="13" t="s">
        <v>37</v>
      </c>
    </row>
    <row r="108" spans="1:13" x14ac:dyDescent="0.35">
      <c r="A108" s="11" t="s">
        <v>204</v>
      </c>
      <c r="B108" s="11" t="s">
        <v>65</v>
      </c>
      <c r="C108" s="11"/>
      <c r="D108" s="12"/>
      <c r="E108" s="12"/>
      <c r="F108" s="11" t="s">
        <v>65</v>
      </c>
      <c r="G108" s="11" t="s">
        <v>65</v>
      </c>
      <c r="H108" s="11" t="s">
        <v>65</v>
      </c>
      <c r="I108" s="11"/>
      <c r="J108" s="11" t="s">
        <v>65</v>
      </c>
      <c r="K108" s="11"/>
      <c r="L108" s="11" t="s">
        <v>65</v>
      </c>
      <c r="M108" s="11" t="s">
        <v>65</v>
      </c>
    </row>
    <row r="109" spans="1:13" x14ac:dyDescent="0.35">
      <c r="A109" s="13" t="s">
        <v>205</v>
      </c>
      <c r="B109" s="13" t="s">
        <v>65</v>
      </c>
      <c r="C109" s="13"/>
      <c r="D109" s="14"/>
      <c r="E109" s="14"/>
      <c r="F109" s="13" t="s">
        <v>65</v>
      </c>
      <c r="G109" s="13" t="s">
        <v>65</v>
      </c>
      <c r="H109" s="13" t="s">
        <v>65</v>
      </c>
      <c r="I109" s="13"/>
      <c r="J109" s="13" t="s">
        <v>65</v>
      </c>
      <c r="K109" s="13"/>
      <c r="L109" s="13" t="s">
        <v>65</v>
      </c>
      <c r="M109" s="13" t="s">
        <v>65</v>
      </c>
    </row>
    <row r="110" spans="1:13" x14ac:dyDescent="0.35">
      <c r="A110" s="11" t="s">
        <v>206</v>
      </c>
      <c r="B110" s="11" t="s">
        <v>65</v>
      </c>
      <c r="C110" s="11"/>
      <c r="D110" s="12"/>
      <c r="E110" s="12"/>
      <c r="F110" s="11" t="s">
        <v>65</v>
      </c>
      <c r="G110" s="11" t="s">
        <v>65</v>
      </c>
      <c r="H110" s="11" t="s">
        <v>65</v>
      </c>
      <c r="I110" s="11"/>
      <c r="J110" s="11" t="s">
        <v>65</v>
      </c>
      <c r="K110" s="11"/>
      <c r="L110" s="11" t="s">
        <v>65</v>
      </c>
      <c r="M110" s="11" t="s">
        <v>65</v>
      </c>
    </row>
    <row r="111" spans="1:13" x14ac:dyDescent="0.35">
      <c r="A111" s="13" t="s">
        <v>207</v>
      </c>
      <c r="B111" s="13" t="s">
        <v>65</v>
      </c>
      <c r="C111" s="13"/>
      <c r="D111" s="14"/>
      <c r="E111" s="14"/>
      <c r="F111" s="13" t="s">
        <v>65</v>
      </c>
      <c r="G111" s="13" t="s">
        <v>65</v>
      </c>
      <c r="H111" s="13" t="s">
        <v>65</v>
      </c>
      <c r="I111" s="13"/>
      <c r="J111" s="13" t="s">
        <v>65</v>
      </c>
      <c r="K111" s="13"/>
      <c r="L111" s="13" t="s">
        <v>65</v>
      </c>
      <c r="M111" s="13" t="s">
        <v>65</v>
      </c>
    </row>
    <row r="112" spans="1:13" x14ac:dyDescent="0.35">
      <c r="A112" s="11" t="s">
        <v>208</v>
      </c>
      <c r="B112" s="11" t="s">
        <v>65</v>
      </c>
      <c r="C112" s="11"/>
      <c r="D112" s="12"/>
      <c r="E112" s="12"/>
      <c r="F112" s="11" t="s">
        <v>65</v>
      </c>
      <c r="G112" s="11" t="s">
        <v>65</v>
      </c>
      <c r="H112" s="11" t="s">
        <v>65</v>
      </c>
      <c r="I112" s="11"/>
      <c r="J112" s="11" t="s">
        <v>65</v>
      </c>
      <c r="K112" s="11"/>
      <c r="L112" s="11" t="s">
        <v>65</v>
      </c>
      <c r="M112" s="11" t="s">
        <v>65</v>
      </c>
    </row>
    <row r="113" spans="1:13" x14ac:dyDescent="0.35">
      <c r="A113" s="13" t="s">
        <v>185</v>
      </c>
      <c r="B113" s="13" t="s">
        <v>209</v>
      </c>
      <c r="C113" s="13">
        <v>2</v>
      </c>
      <c r="D113" s="14">
        <v>45017.075694444444</v>
      </c>
      <c r="E113" s="14">
        <v>45017.167361111111</v>
      </c>
      <c r="F113" s="13" t="s">
        <v>100</v>
      </c>
      <c r="G113" s="13" t="s">
        <v>73</v>
      </c>
      <c r="H113" s="13" t="s">
        <v>87</v>
      </c>
      <c r="I113" s="13">
        <v>3536</v>
      </c>
      <c r="J113" s="13" t="s">
        <v>88</v>
      </c>
      <c r="K113" s="13">
        <v>112</v>
      </c>
      <c r="L113" s="13" t="s">
        <v>76</v>
      </c>
      <c r="M113" s="13" t="s">
        <v>39</v>
      </c>
    </row>
    <row r="114" spans="1:13" x14ac:dyDescent="0.35">
      <c r="A114" s="11" t="s">
        <v>210</v>
      </c>
      <c r="B114" s="11" t="s">
        <v>211</v>
      </c>
      <c r="C114" s="11">
        <v>2</v>
      </c>
      <c r="D114" s="12">
        <v>45017.05</v>
      </c>
      <c r="E114" s="12">
        <v>45017.181250000001</v>
      </c>
      <c r="F114" s="11" t="s">
        <v>170</v>
      </c>
      <c r="G114" s="11" t="s">
        <v>86</v>
      </c>
      <c r="H114" s="11" t="s">
        <v>74</v>
      </c>
      <c r="I114" s="11">
        <v>2974</v>
      </c>
      <c r="J114" s="11" t="s">
        <v>88</v>
      </c>
      <c r="K114" s="11">
        <v>113</v>
      </c>
      <c r="L114" s="11" t="s">
        <v>89</v>
      </c>
      <c r="M114" s="11" t="s">
        <v>37</v>
      </c>
    </row>
    <row r="115" spans="1:13" x14ac:dyDescent="0.35">
      <c r="A115" s="13" t="s">
        <v>212</v>
      </c>
      <c r="B115" s="13" t="s">
        <v>65</v>
      </c>
      <c r="C115" s="13"/>
      <c r="D115" s="14"/>
      <c r="E115" s="14"/>
      <c r="F115" s="13" t="s">
        <v>65</v>
      </c>
      <c r="G115" s="13" t="s">
        <v>65</v>
      </c>
      <c r="H115" s="13" t="s">
        <v>65</v>
      </c>
      <c r="I115" s="13"/>
      <c r="J115" s="13" t="s">
        <v>65</v>
      </c>
      <c r="K115" s="13"/>
      <c r="L115" s="13" t="s">
        <v>65</v>
      </c>
      <c r="M115" s="13" t="s">
        <v>65</v>
      </c>
    </row>
    <row r="116" spans="1:13" x14ac:dyDescent="0.35">
      <c r="A116" s="11" t="s">
        <v>213</v>
      </c>
      <c r="B116" s="11" t="s">
        <v>65</v>
      </c>
      <c r="C116" s="11"/>
      <c r="D116" s="12"/>
      <c r="E116" s="12"/>
      <c r="F116" s="11" t="s">
        <v>65</v>
      </c>
      <c r="G116" s="11" t="s">
        <v>65</v>
      </c>
      <c r="H116" s="11" t="s">
        <v>65</v>
      </c>
      <c r="I116" s="11"/>
      <c r="J116" s="11" t="s">
        <v>65</v>
      </c>
      <c r="K116" s="11"/>
      <c r="L116" s="11" t="s">
        <v>65</v>
      </c>
      <c r="M116" s="11" t="s">
        <v>65</v>
      </c>
    </row>
    <row r="117" spans="1:13" x14ac:dyDescent="0.35">
      <c r="A117" s="13" t="s">
        <v>214</v>
      </c>
      <c r="B117" s="13" t="s">
        <v>65</v>
      </c>
      <c r="C117" s="13"/>
      <c r="D117" s="14"/>
      <c r="E117" s="14"/>
      <c r="F117" s="13" t="s">
        <v>65</v>
      </c>
      <c r="G117" s="13" t="s">
        <v>65</v>
      </c>
      <c r="H117" s="13" t="s">
        <v>65</v>
      </c>
      <c r="I117" s="13"/>
      <c r="J117" s="13" t="s">
        <v>65</v>
      </c>
      <c r="K117" s="13"/>
      <c r="L117" s="13" t="s">
        <v>65</v>
      </c>
      <c r="M117" s="13" t="s">
        <v>65</v>
      </c>
    </row>
    <row r="118" spans="1:13" x14ac:dyDescent="0.35">
      <c r="A118" s="11" t="s">
        <v>215</v>
      </c>
      <c r="B118" s="11" t="s">
        <v>216</v>
      </c>
      <c r="C118" s="11">
        <v>4</v>
      </c>
      <c r="D118" s="12">
        <v>45017.121527777781</v>
      </c>
      <c r="E118" s="12">
        <v>45017.239583333336</v>
      </c>
      <c r="F118" s="11" t="s">
        <v>170</v>
      </c>
      <c r="G118" s="11" t="s">
        <v>163</v>
      </c>
      <c r="H118" s="11" t="s">
        <v>74</v>
      </c>
      <c r="I118" s="11">
        <v>1165</v>
      </c>
      <c r="J118" s="11" t="s">
        <v>88</v>
      </c>
      <c r="K118" s="11">
        <v>117</v>
      </c>
      <c r="L118" s="11" t="s">
        <v>101</v>
      </c>
      <c r="M118" s="11" t="s">
        <v>31</v>
      </c>
    </row>
    <row r="119" spans="1:13" x14ac:dyDescent="0.35">
      <c r="A119" s="13" t="s">
        <v>217</v>
      </c>
      <c r="B119" s="13" t="s">
        <v>65</v>
      </c>
      <c r="C119" s="13"/>
      <c r="D119" s="14"/>
      <c r="E119" s="14"/>
      <c r="F119" s="13" t="s">
        <v>65</v>
      </c>
      <c r="G119" s="13" t="s">
        <v>65</v>
      </c>
      <c r="H119" s="13" t="s">
        <v>65</v>
      </c>
      <c r="I119" s="13"/>
      <c r="J119" s="13" t="s">
        <v>65</v>
      </c>
      <c r="K119" s="13"/>
      <c r="L119" s="13" t="s">
        <v>65</v>
      </c>
      <c r="M119" s="13" t="s">
        <v>65</v>
      </c>
    </row>
    <row r="120" spans="1:13" x14ac:dyDescent="0.35">
      <c r="A120" s="11" t="s">
        <v>218</v>
      </c>
      <c r="B120" s="11" t="s">
        <v>65</v>
      </c>
      <c r="C120" s="11"/>
      <c r="D120" s="12"/>
      <c r="E120" s="12"/>
      <c r="F120" s="11" t="s">
        <v>65</v>
      </c>
      <c r="G120" s="11" t="s">
        <v>65</v>
      </c>
      <c r="H120" s="11" t="s">
        <v>65</v>
      </c>
      <c r="I120" s="11"/>
      <c r="J120" s="11" t="s">
        <v>65</v>
      </c>
      <c r="K120" s="11"/>
      <c r="L120" s="11" t="s">
        <v>65</v>
      </c>
      <c r="M120" s="11" t="s">
        <v>65</v>
      </c>
    </row>
    <row r="121" spans="1:13" x14ac:dyDescent="0.35">
      <c r="A121" s="13" t="s">
        <v>219</v>
      </c>
      <c r="B121" s="13" t="s">
        <v>65</v>
      </c>
      <c r="C121" s="13"/>
      <c r="D121" s="14"/>
      <c r="E121" s="14"/>
      <c r="F121" s="13" t="s">
        <v>65</v>
      </c>
      <c r="G121" s="13" t="s">
        <v>65</v>
      </c>
      <c r="H121" s="13" t="s">
        <v>65</v>
      </c>
      <c r="I121" s="13"/>
      <c r="J121" s="13" t="s">
        <v>65</v>
      </c>
      <c r="K121" s="13"/>
      <c r="L121" s="13" t="s">
        <v>65</v>
      </c>
      <c r="M121" s="13" t="s">
        <v>65</v>
      </c>
    </row>
    <row r="122" spans="1:13" x14ac:dyDescent="0.35">
      <c r="A122" s="11" t="s">
        <v>121</v>
      </c>
      <c r="B122" s="11" t="s">
        <v>220</v>
      </c>
      <c r="C122" s="11">
        <v>4</v>
      </c>
      <c r="D122" s="12">
        <v>45018.15625</v>
      </c>
      <c r="E122" s="12">
        <v>45018.259027777778</v>
      </c>
      <c r="F122" s="11" t="s">
        <v>72</v>
      </c>
      <c r="G122" s="11" t="s">
        <v>86</v>
      </c>
      <c r="H122" s="11" t="s">
        <v>74</v>
      </c>
      <c r="I122" s="11">
        <v>123</v>
      </c>
      <c r="J122" s="11" t="s">
        <v>94</v>
      </c>
      <c r="K122" s="11">
        <v>121</v>
      </c>
      <c r="L122" s="11" t="s">
        <v>221</v>
      </c>
      <c r="M122" s="11" t="s">
        <v>47</v>
      </c>
    </row>
    <row r="123" spans="1:13" x14ac:dyDescent="0.35">
      <c r="A123" s="13" t="s">
        <v>185</v>
      </c>
      <c r="B123" s="13" t="s">
        <v>222</v>
      </c>
      <c r="C123" s="13">
        <v>6</v>
      </c>
      <c r="D123" s="14">
        <v>45018.057638888888</v>
      </c>
      <c r="E123" s="14">
        <v>45018.116666666669</v>
      </c>
      <c r="F123" s="13" t="s">
        <v>223</v>
      </c>
      <c r="G123" s="13" t="s">
        <v>86</v>
      </c>
      <c r="H123" s="13" t="s">
        <v>109</v>
      </c>
      <c r="I123" s="13">
        <v>2038</v>
      </c>
      <c r="J123" s="13" t="s">
        <v>88</v>
      </c>
      <c r="K123" s="13">
        <v>122</v>
      </c>
      <c r="L123" s="13" t="s">
        <v>110</v>
      </c>
      <c r="M123" s="13" t="s">
        <v>31</v>
      </c>
    </row>
    <row r="124" spans="1:13" x14ac:dyDescent="0.35">
      <c r="A124" s="11" t="s">
        <v>224</v>
      </c>
      <c r="B124" s="11" t="s">
        <v>225</v>
      </c>
      <c r="C124" s="11">
        <v>6</v>
      </c>
      <c r="D124" s="12">
        <v>45018.131249999999</v>
      </c>
      <c r="E124" s="12">
        <v>45018.173611111109</v>
      </c>
      <c r="F124" s="11" t="s">
        <v>72</v>
      </c>
      <c r="G124" s="11" t="s">
        <v>86</v>
      </c>
      <c r="H124" s="11" t="s">
        <v>109</v>
      </c>
      <c r="I124" s="11">
        <v>4688</v>
      </c>
      <c r="J124" s="11" t="s">
        <v>94</v>
      </c>
      <c r="K124" s="11">
        <v>123</v>
      </c>
      <c r="L124" s="11" t="s">
        <v>164</v>
      </c>
      <c r="M124" s="11" t="s">
        <v>9</v>
      </c>
    </row>
    <row r="125" spans="1:13" x14ac:dyDescent="0.35">
      <c r="A125" s="13" t="s">
        <v>226</v>
      </c>
      <c r="B125" s="13" t="s">
        <v>65</v>
      </c>
      <c r="C125" s="13"/>
      <c r="D125" s="14"/>
      <c r="E125" s="14"/>
      <c r="F125" s="13" t="s">
        <v>65</v>
      </c>
      <c r="G125" s="13" t="s">
        <v>65</v>
      </c>
      <c r="H125" s="13" t="s">
        <v>65</v>
      </c>
      <c r="I125" s="13"/>
      <c r="J125" s="13" t="s">
        <v>65</v>
      </c>
      <c r="K125" s="13"/>
      <c r="L125" s="13" t="s">
        <v>65</v>
      </c>
      <c r="M125" s="13" t="s">
        <v>65</v>
      </c>
    </row>
    <row r="126" spans="1:13" x14ac:dyDescent="0.35">
      <c r="A126" s="11" t="s">
        <v>227</v>
      </c>
      <c r="B126" s="11" t="s">
        <v>65</v>
      </c>
      <c r="C126" s="11"/>
      <c r="D126" s="12"/>
      <c r="E126" s="12"/>
      <c r="F126" s="11" t="s">
        <v>65</v>
      </c>
      <c r="G126" s="11" t="s">
        <v>65</v>
      </c>
      <c r="H126" s="11" t="s">
        <v>65</v>
      </c>
      <c r="I126" s="11"/>
      <c r="J126" s="11" t="s">
        <v>65</v>
      </c>
      <c r="K126" s="11"/>
      <c r="L126" s="11" t="s">
        <v>65</v>
      </c>
      <c r="M126" s="11" t="s">
        <v>65</v>
      </c>
    </row>
    <row r="127" spans="1:13" x14ac:dyDescent="0.35">
      <c r="A127" s="13" t="s">
        <v>228</v>
      </c>
      <c r="B127" s="13" t="s">
        <v>65</v>
      </c>
      <c r="C127" s="13"/>
      <c r="D127" s="14"/>
      <c r="E127" s="14"/>
      <c r="F127" s="13" t="s">
        <v>65</v>
      </c>
      <c r="G127" s="13" t="s">
        <v>65</v>
      </c>
      <c r="H127" s="13" t="s">
        <v>65</v>
      </c>
      <c r="I127" s="13"/>
      <c r="J127" s="13" t="s">
        <v>65</v>
      </c>
      <c r="K127" s="13"/>
      <c r="L127" s="13" t="s">
        <v>65</v>
      </c>
      <c r="M127" s="13" t="s">
        <v>65</v>
      </c>
    </row>
    <row r="128" spans="1:13" x14ac:dyDescent="0.35">
      <c r="A128" s="11" t="s">
        <v>185</v>
      </c>
      <c r="B128" s="11" t="s">
        <v>229</v>
      </c>
      <c r="C128" s="11">
        <v>4</v>
      </c>
      <c r="D128" s="12">
        <v>45018.029166666667</v>
      </c>
      <c r="E128" s="12">
        <v>45018.102777777778</v>
      </c>
      <c r="F128" s="11" t="s">
        <v>72</v>
      </c>
      <c r="G128" s="11" t="s">
        <v>86</v>
      </c>
      <c r="H128" s="11" t="s">
        <v>74</v>
      </c>
      <c r="I128" s="11">
        <v>3282</v>
      </c>
      <c r="J128" s="11" t="s">
        <v>75</v>
      </c>
      <c r="K128" s="11">
        <v>127</v>
      </c>
      <c r="L128" s="11" t="s">
        <v>164</v>
      </c>
      <c r="M128" s="11" t="s">
        <v>21</v>
      </c>
    </row>
    <row r="129" spans="1:13" x14ac:dyDescent="0.35">
      <c r="A129" s="13" t="s">
        <v>230</v>
      </c>
      <c r="B129" s="13" t="s">
        <v>65</v>
      </c>
      <c r="C129" s="13"/>
      <c r="D129" s="14"/>
      <c r="E129" s="14"/>
      <c r="F129" s="13" t="s">
        <v>65</v>
      </c>
      <c r="G129" s="13" t="s">
        <v>65</v>
      </c>
      <c r="H129" s="13" t="s">
        <v>65</v>
      </c>
      <c r="I129" s="13"/>
      <c r="J129" s="13" t="s">
        <v>65</v>
      </c>
      <c r="K129" s="13"/>
      <c r="L129" s="13" t="s">
        <v>65</v>
      </c>
      <c r="M129" s="13" t="s">
        <v>65</v>
      </c>
    </row>
    <row r="130" spans="1:13" x14ac:dyDescent="0.35">
      <c r="A130" s="11" t="s">
        <v>231</v>
      </c>
      <c r="B130" s="11" t="s">
        <v>65</v>
      </c>
      <c r="C130" s="11"/>
      <c r="D130" s="12"/>
      <c r="E130" s="12"/>
      <c r="F130" s="11" t="s">
        <v>65</v>
      </c>
      <c r="G130" s="11" t="s">
        <v>65</v>
      </c>
      <c r="H130" s="11" t="s">
        <v>65</v>
      </c>
      <c r="I130" s="11"/>
      <c r="J130" s="11" t="s">
        <v>65</v>
      </c>
      <c r="K130" s="11"/>
      <c r="L130" s="11" t="s">
        <v>65</v>
      </c>
      <c r="M130" s="11" t="s">
        <v>65</v>
      </c>
    </row>
    <row r="131" spans="1:13" x14ac:dyDescent="0.35">
      <c r="A131" s="13" t="s">
        <v>232</v>
      </c>
      <c r="B131" s="13" t="s">
        <v>233</v>
      </c>
      <c r="C131" s="13">
        <v>4</v>
      </c>
      <c r="D131" s="14">
        <v>45018.018055555556</v>
      </c>
      <c r="E131" s="14">
        <v>45018.063888888886</v>
      </c>
      <c r="F131" s="13" t="s">
        <v>100</v>
      </c>
      <c r="G131" s="13" t="s">
        <v>86</v>
      </c>
      <c r="H131" s="13" t="s">
        <v>74</v>
      </c>
      <c r="I131" s="13">
        <v>3813</v>
      </c>
      <c r="J131" s="13" t="s">
        <v>75</v>
      </c>
      <c r="K131" s="13">
        <v>130</v>
      </c>
      <c r="L131" s="13" t="s">
        <v>110</v>
      </c>
      <c r="M131" s="13" t="s">
        <v>31</v>
      </c>
    </row>
    <row r="132" spans="1:13" x14ac:dyDescent="0.35">
      <c r="A132" s="11" t="s">
        <v>234</v>
      </c>
      <c r="B132" s="11" t="s">
        <v>65</v>
      </c>
      <c r="C132" s="11"/>
      <c r="D132" s="12"/>
      <c r="E132" s="12"/>
      <c r="F132" s="11" t="s">
        <v>65</v>
      </c>
      <c r="G132" s="11" t="s">
        <v>65</v>
      </c>
      <c r="H132" s="11" t="s">
        <v>65</v>
      </c>
      <c r="I132" s="11"/>
      <c r="J132" s="11" t="s">
        <v>65</v>
      </c>
      <c r="K132" s="11"/>
      <c r="L132" s="11" t="s">
        <v>65</v>
      </c>
      <c r="M132" s="11" t="s">
        <v>65</v>
      </c>
    </row>
    <row r="133" spans="1:13" x14ac:dyDescent="0.35">
      <c r="A133" s="13" t="s">
        <v>235</v>
      </c>
      <c r="B133" s="13" t="s">
        <v>65</v>
      </c>
      <c r="C133" s="13"/>
      <c r="D133" s="14"/>
      <c r="E133" s="14"/>
      <c r="F133" s="13" t="s">
        <v>65</v>
      </c>
      <c r="G133" s="13" t="s">
        <v>65</v>
      </c>
      <c r="H133" s="13" t="s">
        <v>65</v>
      </c>
      <c r="I133" s="13"/>
      <c r="J133" s="13" t="s">
        <v>65</v>
      </c>
      <c r="K133" s="13"/>
      <c r="L133" s="13" t="s">
        <v>65</v>
      </c>
      <c r="M133" s="13" t="s">
        <v>65</v>
      </c>
    </row>
    <row r="134" spans="1:13" x14ac:dyDescent="0.35">
      <c r="A134" s="11" t="s">
        <v>236</v>
      </c>
      <c r="B134" s="11" t="s">
        <v>65</v>
      </c>
      <c r="C134" s="11"/>
      <c r="D134" s="12"/>
      <c r="E134" s="12"/>
      <c r="F134" s="11" t="s">
        <v>65</v>
      </c>
      <c r="G134" s="11" t="s">
        <v>65</v>
      </c>
      <c r="H134" s="11" t="s">
        <v>65</v>
      </c>
      <c r="I134" s="11"/>
      <c r="J134" s="11" t="s">
        <v>65</v>
      </c>
      <c r="K134" s="11"/>
      <c r="L134" s="11" t="s">
        <v>65</v>
      </c>
      <c r="M134" s="11" t="s">
        <v>65</v>
      </c>
    </row>
    <row r="135" spans="1:13" x14ac:dyDescent="0.35">
      <c r="A135" s="13" t="s">
        <v>237</v>
      </c>
      <c r="B135" s="13" t="s">
        <v>65</v>
      </c>
      <c r="C135" s="13"/>
      <c r="D135" s="14"/>
      <c r="E135" s="14"/>
      <c r="F135" s="13" t="s">
        <v>65</v>
      </c>
      <c r="G135" s="13" t="s">
        <v>65</v>
      </c>
      <c r="H135" s="13" t="s">
        <v>65</v>
      </c>
      <c r="I135" s="13"/>
      <c r="J135" s="13" t="s">
        <v>65</v>
      </c>
      <c r="K135" s="13"/>
      <c r="L135" s="13" t="s">
        <v>65</v>
      </c>
      <c r="M135" s="13" t="s">
        <v>65</v>
      </c>
    </row>
    <row r="136" spans="1:13" x14ac:dyDescent="0.35">
      <c r="A136" s="11" t="s">
        <v>238</v>
      </c>
      <c r="B136" s="11" t="s">
        <v>65</v>
      </c>
      <c r="C136" s="11"/>
      <c r="D136" s="12"/>
      <c r="E136" s="12"/>
      <c r="F136" s="11" t="s">
        <v>65</v>
      </c>
      <c r="G136" s="11" t="s">
        <v>65</v>
      </c>
      <c r="H136" s="11" t="s">
        <v>65</v>
      </c>
      <c r="I136" s="11"/>
      <c r="J136" s="11" t="s">
        <v>65</v>
      </c>
      <c r="K136" s="11"/>
      <c r="L136" s="11" t="s">
        <v>65</v>
      </c>
      <c r="M136" s="11" t="s">
        <v>65</v>
      </c>
    </row>
    <row r="137" spans="1:13" x14ac:dyDescent="0.35">
      <c r="A137" s="13" t="s">
        <v>185</v>
      </c>
      <c r="B137" s="13" t="s">
        <v>239</v>
      </c>
      <c r="C137" s="13">
        <v>1</v>
      </c>
      <c r="D137" s="14">
        <v>45018.076388888891</v>
      </c>
      <c r="E137" s="14">
        <v>45018.209027777775</v>
      </c>
      <c r="F137" s="13" t="s">
        <v>223</v>
      </c>
      <c r="G137" s="13" t="s">
        <v>86</v>
      </c>
      <c r="H137" s="13" t="s">
        <v>74</v>
      </c>
      <c r="I137" s="13">
        <v>3025</v>
      </c>
      <c r="J137" s="13" t="s">
        <v>88</v>
      </c>
      <c r="K137" s="13">
        <v>136</v>
      </c>
      <c r="L137" s="13" t="s">
        <v>95</v>
      </c>
      <c r="M137" s="13" t="s">
        <v>19</v>
      </c>
    </row>
    <row r="138" spans="1:13" x14ac:dyDescent="0.35">
      <c r="A138" s="11" t="s">
        <v>240</v>
      </c>
      <c r="B138" s="11" t="s">
        <v>241</v>
      </c>
      <c r="C138" s="11">
        <v>3</v>
      </c>
      <c r="D138" s="12">
        <v>45018.056250000001</v>
      </c>
      <c r="E138" s="12">
        <v>45018.174305555556</v>
      </c>
      <c r="F138" s="11" t="s">
        <v>72</v>
      </c>
      <c r="G138" s="11" t="s">
        <v>163</v>
      </c>
      <c r="H138" s="11" t="s">
        <v>74</v>
      </c>
      <c r="I138" s="11">
        <v>124</v>
      </c>
      <c r="J138" s="11" t="s">
        <v>88</v>
      </c>
      <c r="K138" s="11">
        <v>137</v>
      </c>
      <c r="L138" s="11" t="s">
        <v>110</v>
      </c>
      <c r="M138" s="11" t="s">
        <v>43</v>
      </c>
    </row>
    <row r="139" spans="1:13" x14ac:dyDescent="0.35">
      <c r="A139" s="13" t="s">
        <v>242</v>
      </c>
      <c r="B139" s="13" t="s">
        <v>65</v>
      </c>
      <c r="C139" s="13"/>
      <c r="D139" s="14"/>
      <c r="E139" s="14"/>
      <c r="F139" s="13" t="s">
        <v>65</v>
      </c>
      <c r="G139" s="13" t="s">
        <v>65</v>
      </c>
      <c r="H139" s="13" t="s">
        <v>65</v>
      </c>
      <c r="I139" s="13"/>
      <c r="J139" s="13" t="s">
        <v>65</v>
      </c>
      <c r="K139" s="13"/>
      <c r="L139" s="13" t="s">
        <v>65</v>
      </c>
      <c r="M139" s="13" t="s">
        <v>65</v>
      </c>
    </row>
    <row r="140" spans="1:13" x14ac:dyDescent="0.35">
      <c r="A140" s="11" t="s">
        <v>224</v>
      </c>
      <c r="B140" s="11" t="s">
        <v>243</v>
      </c>
      <c r="C140" s="11">
        <v>3</v>
      </c>
      <c r="D140" s="12">
        <v>45018.027777777781</v>
      </c>
      <c r="E140" s="12">
        <v>45018.193749999999</v>
      </c>
      <c r="F140" s="11" t="s">
        <v>100</v>
      </c>
      <c r="G140" s="11" t="s">
        <v>86</v>
      </c>
      <c r="H140" s="11" t="s">
        <v>74</v>
      </c>
      <c r="I140" s="11">
        <v>472</v>
      </c>
      <c r="J140" s="11" t="s">
        <v>75</v>
      </c>
      <c r="K140" s="11">
        <v>139</v>
      </c>
      <c r="L140" s="11" t="s">
        <v>101</v>
      </c>
      <c r="M140" s="11" t="s">
        <v>31</v>
      </c>
    </row>
    <row r="141" spans="1:13" x14ac:dyDescent="0.35">
      <c r="A141" s="13" t="s">
        <v>244</v>
      </c>
      <c r="B141" s="13" t="s">
        <v>65</v>
      </c>
      <c r="C141" s="13"/>
      <c r="D141" s="14"/>
      <c r="E141" s="14"/>
      <c r="F141" s="13" t="s">
        <v>65</v>
      </c>
      <c r="G141" s="13" t="s">
        <v>65</v>
      </c>
      <c r="H141" s="13" t="s">
        <v>65</v>
      </c>
      <c r="I141" s="13"/>
      <c r="J141" s="13" t="s">
        <v>65</v>
      </c>
      <c r="K141" s="13"/>
      <c r="L141" s="13" t="s">
        <v>65</v>
      </c>
      <c r="M141" s="13" t="s">
        <v>65</v>
      </c>
    </row>
    <row r="142" spans="1:13" x14ac:dyDescent="0.35">
      <c r="A142" s="11" t="s">
        <v>210</v>
      </c>
      <c r="B142" s="11" t="s">
        <v>245</v>
      </c>
      <c r="C142" s="11">
        <v>4</v>
      </c>
      <c r="D142" s="12">
        <v>45018.081944444442</v>
      </c>
      <c r="E142" s="12">
        <v>45018.239583333336</v>
      </c>
      <c r="F142" s="11" t="s">
        <v>170</v>
      </c>
      <c r="G142" s="11" t="s">
        <v>163</v>
      </c>
      <c r="H142" s="11" t="s">
        <v>74</v>
      </c>
      <c r="I142" s="11">
        <v>4156</v>
      </c>
      <c r="J142" s="11" t="s">
        <v>94</v>
      </c>
      <c r="K142" s="11">
        <v>141</v>
      </c>
      <c r="L142" s="11" t="s">
        <v>187</v>
      </c>
      <c r="M142" s="11" t="s">
        <v>43</v>
      </c>
    </row>
    <row r="143" spans="1:13" x14ac:dyDescent="0.35">
      <c r="A143" s="13" t="s">
        <v>246</v>
      </c>
      <c r="B143" s="13" t="s">
        <v>65</v>
      </c>
      <c r="C143" s="13"/>
      <c r="D143" s="14"/>
      <c r="E143" s="14"/>
      <c r="F143" s="13" t="s">
        <v>65</v>
      </c>
      <c r="G143" s="13" t="s">
        <v>65</v>
      </c>
      <c r="H143" s="13" t="s">
        <v>65</v>
      </c>
      <c r="I143" s="13"/>
      <c r="J143" s="13" t="s">
        <v>65</v>
      </c>
      <c r="K143" s="13"/>
      <c r="L143" s="13" t="s">
        <v>65</v>
      </c>
      <c r="M143" s="13" t="s">
        <v>65</v>
      </c>
    </row>
    <row r="144" spans="1:13" x14ac:dyDescent="0.35">
      <c r="A144" s="11" t="s">
        <v>247</v>
      </c>
      <c r="B144" s="11" t="s">
        <v>248</v>
      </c>
      <c r="C144" s="11">
        <v>4</v>
      </c>
      <c r="D144" s="12">
        <v>45018.022222222222</v>
      </c>
      <c r="E144" s="12">
        <v>45018.1875</v>
      </c>
      <c r="F144" s="11" t="s">
        <v>72</v>
      </c>
      <c r="G144" s="11" t="s">
        <v>86</v>
      </c>
      <c r="H144" s="11" t="s">
        <v>87</v>
      </c>
      <c r="I144" s="11">
        <v>4826</v>
      </c>
      <c r="J144" s="11" t="s">
        <v>75</v>
      </c>
      <c r="K144" s="11">
        <v>143</v>
      </c>
      <c r="L144" s="11" t="s">
        <v>76</v>
      </c>
      <c r="M144" s="11" t="s">
        <v>49</v>
      </c>
    </row>
    <row r="145" spans="1:13" x14ac:dyDescent="0.35">
      <c r="A145" s="13" t="s">
        <v>249</v>
      </c>
      <c r="B145" s="13" t="s">
        <v>65</v>
      </c>
      <c r="C145" s="13"/>
      <c r="D145" s="14"/>
      <c r="E145" s="14"/>
      <c r="F145" s="13" t="s">
        <v>65</v>
      </c>
      <c r="G145" s="13" t="s">
        <v>65</v>
      </c>
      <c r="H145" s="13" t="s">
        <v>65</v>
      </c>
      <c r="I145" s="13"/>
      <c r="J145" s="13" t="s">
        <v>65</v>
      </c>
      <c r="K145" s="13"/>
      <c r="L145" s="13" t="s">
        <v>65</v>
      </c>
      <c r="M145" s="13" t="s">
        <v>65</v>
      </c>
    </row>
    <row r="146" spans="1:13" x14ac:dyDescent="0.35">
      <c r="A146" s="11" t="s">
        <v>250</v>
      </c>
      <c r="B146" s="11" t="s">
        <v>65</v>
      </c>
      <c r="C146" s="11"/>
      <c r="D146" s="12"/>
      <c r="E146" s="12"/>
      <c r="F146" s="11" t="s">
        <v>65</v>
      </c>
      <c r="G146" s="11" t="s">
        <v>65</v>
      </c>
      <c r="H146" s="11" t="s">
        <v>65</v>
      </c>
      <c r="I146" s="11"/>
      <c r="J146" s="11" t="s">
        <v>65</v>
      </c>
      <c r="K146" s="11"/>
      <c r="L146" s="11" t="s">
        <v>65</v>
      </c>
      <c r="M146" s="11" t="s">
        <v>65</v>
      </c>
    </row>
    <row r="147" spans="1:13" x14ac:dyDescent="0.35">
      <c r="A147" s="13" t="s">
        <v>215</v>
      </c>
      <c r="B147" s="13" t="s">
        <v>251</v>
      </c>
      <c r="C147" s="13">
        <v>6</v>
      </c>
      <c r="D147" s="14">
        <v>45018.069444444445</v>
      </c>
      <c r="E147" s="14">
        <v>45018.120833333334</v>
      </c>
      <c r="F147" s="13" t="s">
        <v>170</v>
      </c>
      <c r="G147" s="13" t="s">
        <v>86</v>
      </c>
      <c r="H147" s="13" t="s">
        <v>74</v>
      </c>
      <c r="I147" s="13">
        <v>384</v>
      </c>
      <c r="J147" s="13" t="s">
        <v>94</v>
      </c>
      <c r="K147" s="13">
        <v>146</v>
      </c>
      <c r="L147" s="13" t="s">
        <v>221</v>
      </c>
      <c r="M147" s="13" t="s">
        <v>15</v>
      </c>
    </row>
    <row r="148" spans="1:13" x14ac:dyDescent="0.35">
      <c r="A148" s="11" t="s">
        <v>252</v>
      </c>
      <c r="B148" s="11" t="s">
        <v>65</v>
      </c>
      <c r="C148" s="11"/>
      <c r="D148" s="12"/>
      <c r="E148" s="12"/>
      <c r="F148" s="11" t="s">
        <v>65</v>
      </c>
      <c r="G148" s="11" t="s">
        <v>65</v>
      </c>
      <c r="H148" s="11" t="s">
        <v>65</v>
      </c>
      <c r="I148" s="11"/>
      <c r="J148" s="11" t="s">
        <v>65</v>
      </c>
      <c r="K148" s="11"/>
      <c r="L148" s="11" t="s">
        <v>65</v>
      </c>
      <c r="M148" s="11" t="s">
        <v>65</v>
      </c>
    </row>
    <row r="149" spans="1:13" x14ac:dyDescent="0.35">
      <c r="A149" s="13" t="s">
        <v>253</v>
      </c>
      <c r="B149" s="13" t="s">
        <v>65</v>
      </c>
      <c r="C149" s="13"/>
      <c r="D149" s="14"/>
      <c r="E149" s="14"/>
      <c r="F149" s="13" t="s">
        <v>65</v>
      </c>
      <c r="G149" s="13" t="s">
        <v>65</v>
      </c>
      <c r="H149" s="13" t="s">
        <v>65</v>
      </c>
      <c r="I149" s="13"/>
      <c r="J149" s="13" t="s">
        <v>65</v>
      </c>
      <c r="K149" s="13"/>
      <c r="L149" s="13" t="s">
        <v>65</v>
      </c>
      <c r="M149" s="13" t="s">
        <v>65</v>
      </c>
    </row>
    <row r="150" spans="1:13" x14ac:dyDescent="0.35">
      <c r="A150" s="11" t="s">
        <v>254</v>
      </c>
      <c r="B150" s="11" t="s">
        <v>65</v>
      </c>
      <c r="C150" s="11"/>
      <c r="D150" s="12"/>
      <c r="E150" s="12"/>
      <c r="F150" s="11" t="s">
        <v>65</v>
      </c>
      <c r="G150" s="11" t="s">
        <v>65</v>
      </c>
      <c r="H150" s="11" t="s">
        <v>65</v>
      </c>
      <c r="I150" s="11"/>
      <c r="J150" s="11" t="s">
        <v>65</v>
      </c>
      <c r="K150" s="11"/>
      <c r="L150" s="11" t="s">
        <v>65</v>
      </c>
      <c r="M150" s="11" t="s">
        <v>65</v>
      </c>
    </row>
    <row r="151" spans="1:13" x14ac:dyDescent="0.35">
      <c r="A151" s="13" t="s">
        <v>255</v>
      </c>
      <c r="B151" s="13" t="s">
        <v>65</v>
      </c>
      <c r="C151" s="13"/>
      <c r="D151" s="14"/>
      <c r="E151" s="14"/>
      <c r="F151" s="13" t="s">
        <v>65</v>
      </c>
      <c r="G151" s="13" t="s">
        <v>65</v>
      </c>
      <c r="H151" s="13" t="s">
        <v>65</v>
      </c>
      <c r="I151" s="13"/>
      <c r="J151" s="13" t="s">
        <v>65</v>
      </c>
      <c r="K151" s="13"/>
      <c r="L151" s="13" t="s">
        <v>65</v>
      </c>
      <c r="M151" s="13" t="s">
        <v>65</v>
      </c>
    </row>
    <row r="152" spans="1:13" x14ac:dyDescent="0.35">
      <c r="A152" s="11" t="s">
        <v>256</v>
      </c>
      <c r="B152" s="11" t="s">
        <v>65</v>
      </c>
      <c r="C152" s="11"/>
      <c r="D152" s="12"/>
      <c r="E152" s="12"/>
      <c r="F152" s="11" t="s">
        <v>65</v>
      </c>
      <c r="G152" s="11" t="s">
        <v>65</v>
      </c>
      <c r="H152" s="11" t="s">
        <v>65</v>
      </c>
      <c r="I152" s="11"/>
      <c r="J152" s="11" t="s">
        <v>65</v>
      </c>
      <c r="K152" s="11"/>
      <c r="L152" s="11" t="s">
        <v>65</v>
      </c>
      <c r="M152" s="11" t="s">
        <v>65</v>
      </c>
    </row>
    <row r="153" spans="1:13" x14ac:dyDescent="0.35">
      <c r="A153" s="13" t="s">
        <v>121</v>
      </c>
      <c r="B153" s="13" t="s">
        <v>257</v>
      </c>
      <c r="C153" s="13">
        <v>6</v>
      </c>
      <c r="D153" s="14">
        <v>45018.051388888889</v>
      </c>
      <c r="E153" s="14">
        <v>45018.119444444441</v>
      </c>
      <c r="F153" s="13" t="s">
        <v>72</v>
      </c>
      <c r="G153" s="13" t="s">
        <v>86</v>
      </c>
      <c r="H153" s="13" t="s">
        <v>109</v>
      </c>
      <c r="I153" s="13">
        <v>2557</v>
      </c>
      <c r="J153" s="13" t="s">
        <v>94</v>
      </c>
      <c r="K153" s="13">
        <v>152</v>
      </c>
      <c r="L153" s="13" t="s">
        <v>187</v>
      </c>
      <c r="M153" s="13" t="s">
        <v>27</v>
      </c>
    </row>
    <row r="154" spans="1:13" x14ac:dyDescent="0.35">
      <c r="A154" s="11" t="s">
        <v>258</v>
      </c>
      <c r="B154" s="11" t="s">
        <v>65</v>
      </c>
      <c r="C154" s="11"/>
      <c r="D154" s="12"/>
      <c r="E154" s="12"/>
      <c r="F154" s="11" t="s">
        <v>65</v>
      </c>
      <c r="G154" s="11" t="s">
        <v>65</v>
      </c>
      <c r="H154" s="11" t="s">
        <v>65</v>
      </c>
      <c r="I154" s="11"/>
      <c r="J154" s="11" t="s">
        <v>65</v>
      </c>
      <c r="K154" s="11"/>
      <c r="L154" s="11" t="s">
        <v>65</v>
      </c>
      <c r="M154" s="11" t="s">
        <v>65</v>
      </c>
    </row>
    <row r="155" spans="1:13" x14ac:dyDescent="0.35">
      <c r="A155" s="13" t="s">
        <v>259</v>
      </c>
      <c r="B155" s="13" t="s">
        <v>65</v>
      </c>
      <c r="C155" s="13"/>
      <c r="D155" s="14"/>
      <c r="E155" s="14"/>
      <c r="F155" s="13" t="s">
        <v>65</v>
      </c>
      <c r="G155" s="13" t="s">
        <v>65</v>
      </c>
      <c r="H155" s="13" t="s">
        <v>65</v>
      </c>
      <c r="I155" s="13"/>
      <c r="J155" s="13" t="s">
        <v>65</v>
      </c>
      <c r="K155" s="13"/>
      <c r="L155" s="13" t="s">
        <v>65</v>
      </c>
      <c r="M155" s="13" t="s">
        <v>65</v>
      </c>
    </row>
    <row r="156" spans="1:13" x14ac:dyDescent="0.35">
      <c r="A156" s="11" t="s">
        <v>260</v>
      </c>
      <c r="B156" s="11" t="s">
        <v>65</v>
      </c>
      <c r="C156" s="11"/>
      <c r="D156" s="12"/>
      <c r="E156" s="12"/>
      <c r="F156" s="11" t="s">
        <v>65</v>
      </c>
      <c r="G156" s="11" t="s">
        <v>65</v>
      </c>
      <c r="H156" s="11" t="s">
        <v>65</v>
      </c>
      <c r="I156" s="11"/>
      <c r="J156" s="11" t="s">
        <v>65</v>
      </c>
      <c r="K156" s="11"/>
      <c r="L156" s="11" t="s">
        <v>65</v>
      </c>
      <c r="M156" s="11" t="s">
        <v>65</v>
      </c>
    </row>
    <row r="157" spans="1:13" x14ac:dyDescent="0.35">
      <c r="A157" s="13" t="s">
        <v>185</v>
      </c>
      <c r="B157" s="13" t="s">
        <v>261</v>
      </c>
      <c r="C157" s="13">
        <v>4</v>
      </c>
      <c r="D157" s="14">
        <v>45018.027777777781</v>
      </c>
      <c r="E157" s="14">
        <v>45018.178472222222</v>
      </c>
      <c r="F157" s="13" t="s">
        <v>170</v>
      </c>
      <c r="G157" s="13" t="s">
        <v>73</v>
      </c>
      <c r="H157" s="13" t="s">
        <v>74</v>
      </c>
      <c r="I157" s="13">
        <v>1903</v>
      </c>
      <c r="J157" s="13" t="s">
        <v>75</v>
      </c>
      <c r="K157" s="13">
        <v>156</v>
      </c>
      <c r="L157" s="13" t="s">
        <v>181</v>
      </c>
      <c r="M157" s="13" t="s">
        <v>27</v>
      </c>
    </row>
    <row r="158" spans="1:13" x14ac:dyDescent="0.35">
      <c r="A158" s="11" t="s">
        <v>262</v>
      </c>
      <c r="B158" s="11" t="s">
        <v>65</v>
      </c>
      <c r="C158" s="11"/>
      <c r="D158" s="12"/>
      <c r="E158" s="12"/>
      <c r="F158" s="11" t="s">
        <v>65</v>
      </c>
      <c r="G158" s="11" t="s">
        <v>65</v>
      </c>
      <c r="H158" s="11" t="s">
        <v>65</v>
      </c>
      <c r="I158" s="11"/>
      <c r="J158" s="11" t="s">
        <v>65</v>
      </c>
      <c r="K158" s="11"/>
      <c r="L158" s="11" t="s">
        <v>65</v>
      </c>
      <c r="M158" s="11" t="s">
        <v>65</v>
      </c>
    </row>
    <row r="159" spans="1:13" x14ac:dyDescent="0.35">
      <c r="A159" s="13" t="s">
        <v>263</v>
      </c>
      <c r="B159" s="13" t="s">
        <v>65</v>
      </c>
      <c r="C159" s="13"/>
      <c r="D159" s="14"/>
      <c r="E159" s="14"/>
      <c r="F159" s="13" t="s">
        <v>65</v>
      </c>
      <c r="G159" s="13" t="s">
        <v>65</v>
      </c>
      <c r="H159" s="13" t="s">
        <v>65</v>
      </c>
      <c r="I159" s="13"/>
      <c r="J159" s="13" t="s">
        <v>65</v>
      </c>
      <c r="K159" s="13"/>
      <c r="L159" s="13" t="s">
        <v>65</v>
      </c>
      <c r="M159" s="13" t="s">
        <v>65</v>
      </c>
    </row>
    <row r="160" spans="1:13" x14ac:dyDescent="0.35">
      <c r="A160" s="11" t="s">
        <v>264</v>
      </c>
      <c r="B160" s="11" t="s">
        <v>65</v>
      </c>
      <c r="C160" s="11"/>
      <c r="D160" s="12"/>
      <c r="E160" s="12"/>
      <c r="F160" s="11" t="s">
        <v>65</v>
      </c>
      <c r="G160" s="11" t="s">
        <v>65</v>
      </c>
      <c r="H160" s="11" t="s">
        <v>65</v>
      </c>
      <c r="I160" s="11"/>
      <c r="J160" s="11" t="s">
        <v>65</v>
      </c>
      <c r="K160" s="11"/>
      <c r="L160" s="11" t="s">
        <v>65</v>
      </c>
      <c r="M160" s="11" t="s">
        <v>65</v>
      </c>
    </row>
    <row r="161" spans="1:13" x14ac:dyDescent="0.35">
      <c r="A161" s="13" t="s">
        <v>265</v>
      </c>
      <c r="B161" s="13" t="s">
        <v>65</v>
      </c>
      <c r="C161" s="13"/>
      <c r="D161" s="14"/>
      <c r="E161" s="14"/>
      <c r="F161" s="13" t="s">
        <v>65</v>
      </c>
      <c r="G161" s="13" t="s">
        <v>65</v>
      </c>
      <c r="H161" s="13" t="s">
        <v>65</v>
      </c>
      <c r="I161" s="13"/>
      <c r="J161" s="13" t="s">
        <v>65</v>
      </c>
      <c r="K161" s="13"/>
      <c r="L161" s="13" t="s">
        <v>65</v>
      </c>
      <c r="M161" s="13" t="s">
        <v>65</v>
      </c>
    </row>
    <row r="162" spans="1:13" x14ac:dyDescent="0.35">
      <c r="A162" s="11" t="s">
        <v>240</v>
      </c>
      <c r="B162" s="11" t="s">
        <v>266</v>
      </c>
      <c r="C162" s="11">
        <v>6</v>
      </c>
      <c r="D162" s="12">
        <v>45018.03125</v>
      </c>
      <c r="E162" s="12">
        <v>45018.182638888888</v>
      </c>
      <c r="F162" s="11" t="s">
        <v>100</v>
      </c>
      <c r="G162" s="11" t="s">
        <v>86</v>
      </c>
      <c r="H162" s="11" t="s">
        <v>74</v>
      </c>
      <c r="I162" s="11">
        <v>1886</v>
      </c>
      <c r="J162" s="11" t="s">
        <v>94</v>
      </c>
      <c r="K162" s="11">
        <v>161</v>
      </c>
      <c r="L162" s="11" t="s">
        <v>221</v>
      </c>
      <c r="M162" s="11" t="s">
        <v>27</v>
      </c>
    </row>
    <row r="163" spans="1:13" x14ac:dyDescent="0.35">
      <c r="A163" s="13" t="s">
        <v>267</v>
      </c>
      <c r="B163" s="13" t="s">
        <v>268</v>
      </c>
      <c r="C163" s="13">
        <v>4</v>
      </c>
      <c r="D163" s="14">
        <v>45018.039583333331</v>
      </c>
      <c r="E163" s="14">
        <v>45018.106944444444</v>
      </c>
      <c r="F163" s="13" t="s">
        <v>223</v>
      </c>
      <c r="G163" s="13" t="s">
        <v>86</v>
      </c>
      <c r="H163" s="13" t="s">
        <v>74</v>
      </c>
      <c r="I163" s="13">
        <v>1755</v>
      </c>
      <c r="J163" s="13" t="s">
        <v>94</v>
      </c>
      <c r="K163" s="13">
        <v>162</v>
      </c>
      <c r="L163" s="13" t="s">
        <v>221</v>
      </c>
      <c r="M163" s="13" t="s">
        <v>9</v>
      </c>
    </row>
    <row r="164" spans="1:13" x14ac:dyDescent="0.35">
      <c r="A164" s="11" t="s">
        <v>269</v>
      </c>
      <c r="B164" s="11" t="s">
        <v>65</v>
      </c>
      <c r="C164" s="11"/>
      <c r="D164" s="12"/>
      <c r="E164" s="12"/>
      <c r="F164" s="11" t="s">
        <v>65</v>
      </c>
      <c r="G164" s="11" t="s">
        <v>65</v>
      </c>
      <c r="H164" s="11" t="s">
        <v>65</v>
      </c>
      <c r="I164" s="11"/>
      <c r="J164" s="11" t="s">
        <v>65</v>
      </c>
      <c r="K164" s="11"/>
      <c r="L164" s="11" t="s">
        <v>65</v>
      </c>
      <c r="M164" s="11" t="s">
        <v>65</v>
      </c>
    </row>
    <row r="165" spans="1:13" x14ac:dyDescent="0.35">
      <c r="A165" s="13" t="s">
        <v>270</v>
      </c>
      <c r="B165" s="13" t="s">
        <v>65</v>
      </c>
      <c r="C165" s="13"/>
      <c r="D165" s="14"/>
      <c r="E165" s="14"/>
      <c r="F165" s="13" t="s">
        <v>65</v>
      </c>
      <c r="G165" s="13" t="s">
        <v>65</v>
      </c>
      <c r="H165" s="13" t="s">
        <v>65</v>
      </c>
      <c r="I165" s="13"/>
      <c r="J165" s="13" t="s">
        <v>65</v>
      </c>
      <c r="K165" s="13"/>
      <c r="L165" s="13" t="s">
        <v>65</v>
      </c>
      <c r="M165" s="13" t="s">
        <v>65</v>
      </c>
    </row>
    <row r="166" spans="1:13" x14ac:dyDescent="0.35">
      <c r="A166" s="11" t="s">
        <v>271</v>
      </c>
      <c r="B166" s="11" t="s">
        <v>65</v>
      </c>
      <c r="C166" s="11"/>
      <c r="D166" s="12"/>
      <c r="E166" s="12"/>
      <c r="F166" s="11" t="s">
        <v>65</v>
      </c>
      <c r="G166" s="11" t="s">
        <v>65</v>
      </c>
      <c r="H166" s="11" t="s">
        <v>65</v>
      </c>
      <c r="I166" s="11"/>
      <c r="J166" s="11" t="s">
        <v>65</v>
      </c>
      <c r="K166" s="11"/>
      <c r="L166" s="11" t="s">
        <v>65</v>
      </c>
      <c r="M166" s="11" t="s">
        <v>65</v>
      </c>
    </row>
    <row r="167" spans="1:13" x14ac:dyDescent="0.35">
      <c r="A167" s="13" t="s">
        <v>107</v>
      </c>
      <c r="B167" s="13" t="s">
        <v>272</v>
      </c>
      <c r="C167" s="13">
        <v>1</v>
      </c>
      <c r="D167" s="14">
        <v>45018.054166666669</v>
      </c>
      <c r="E167" s="14">
        <v>45018.113888888889</v>
      </c>
      <c r="F167" s="13" t="s">
        <v>72</v>
      </c>
      <c r="G167" s="13" t="s">
        <v>86</v>
      </c>
      <c r="H167" s="13" t="s">
        <v>87</v>
      </c>
      <c r="I167" s="13">
        <v>4395</v>
      </c>
      <c r="J167" s="13" t="s">
        <v>88</v>
      </c>
      <c r="K167" s="13">
        <v>166</v>
      </c>
      <c r="L167" s="13" t="s">
        <v>76</v>
      </c>
      <c r="M167" s="13" t="s">
        <v>41</v>
      </c>
    </row>
    <row r="168" spans="1:13" x14ac:dyDescent="0.35">
      <c r="A168" s="11" t="s">
        <v>273</v>
      </c>
      <c r="B168" s="11" t="s">
        <v>65</v>
      </c>
      <c r="C168" s="11"/>
      <c r="D168" s="12"/>
      <c r="E168" s="12"/>
      <c r="F168" s="11" t="s">
        <v>65</v>
      </c>
      <c r="G168" s="11" t="s">
        <v>65</v>
      </c>
      <c r="H168" s="11" t="s">
        <v>65</v>
      </c>
      <c r="I168" s="11"/>
      <c r="J168" s="11" t="s">
        <v>65</v>
      </c>
      <c r="K168" s="11"/>
      <c r="L168" s="11" t="s">
        <v>65</v>
      </c>
      <c r="M168" s="11" t="s">
        <v>65</v>
      </c>
    </row>
    <row r="169" spans="1:13" x14ac:dyDescent="0.35">
      <c r="A169" s="13" t="s">
        <v>132</v>
      </c>
      <c r="B169" s="13" t="s">
        <v>274</v>
      </c>
      <c r="C169" s="13">
        <v>4</v>
      </c>
      <c r="D169" s="14">
        <v>45018.086805555555</v>
      </c>
      <c r="E169" s="14">
        <v>45018.140972222223</v>
      </c>
      <c r="F169" s="13" t="s">
        <v>223</v>
      </c>
      <c r="G169" s="13" t="s">
        <v>86</v>
      </c>
      <c r="H169" s="13" t="s">
        <v>74</v>
      </c>
      <c r="I169" s="13">
        <v>1709</v>
      </c>
      <c r="J169" s="13" t="s">
        <v>94</v>
      </c>
      <c r="K169" s="13">
        <v>168</v>
      </c>
      <c r="L169" s="13" t="s">
        <v>275</v>
      </c>
      <c r="M169" s="13" t="s">
        <v>35</v>
      </c>
    </row>
    <row r="170" spans="1:13" x14ac:dyDescent="0.35">
      <c r="A170" s="11" t="s">
        <v>276</v>
      </c>
      <c r="B170" s="11" t="s">
        <v>65</v>
      </c>
      <c r="C170" s="11"/>
      <c r="D170" s="12"/>
      <c r="E170" s="12"/>
      <c r="F170" s="11" t="s">
        <v>65</v>
      </c>
      <c r="G170" s="11" t="s">
        <v>65</v>
      </c>
      <c r="H170" s="11" t="s">
        <v>65</v>
      </c>
      <c r="I170" s="11"/>
      <c r="J170" s="11" t="s">
        <v>65</v>
      </c>
      <c r="K170" s="11"/>
      <c r="L170" s="11" t="s">
        <v>65</v>
      </c>
      <c r="M170" s="11" t="s">
        <v>65</v>
      </c>
    </row>
    <row r="171" spans="1:13" x14ac:dyDescent="0.35">
      <c r="A171" s="13" t="s">
        <v>277</v>
      </c>
      <c r="B171" s="13" t="s">
        <v>65</v>
      </c>
      <c r="C171" s="13"/>
      <c r="D171" s="14"/>
      <c r="E171" s="14"/>
      <c r="F171" s="13" t="s">
        <v>65</v>
      </c>
      <c r="G171" s="13" t="s">
        <v>65</v>
      </c>
      <c r="H171" s="13" t="s">
        <v>65</v>
      </c>
      <c r="I171" s="13"/>
      <c r="J171" s="13" t="s">
        <v>65</v>
      </c>
      <c r="K171" s="13"/>
      <c r="L171" s="13" t="s">
        <v>65</v>
      </c>
      <c r="M171" s="13" t="s">
        <v>65</v>
      </c>
    </row>
    <row r="172" spans="1:13" x14ac:dyDescent="0.35">
      <c r="A172" s="11" t="s">
        <v>278</v>
      </c>
      <c r="B172" s="11" t="s">
        <v>65</v>
      </c>
      <c r="C172" s="11"/>
      <c r="D172" s="12"/>
      <c r="E172" s="12"/>
      <c r="F172" s="11" t="s">
        <v>65</v>
      </c>
      <c r="G172" s="11" t="s">
        <v>65</v>
      </c>
      <c r="H172" s="11" t="s">
        <v>65</v>
      </c>
      <c r="I172" s="11"/>
      <c r="J172" s="11" t="s">
        <v>65</v>
      </c>
      <c r="K172" s="11"/>
      <c r="L172" s="11" t="s">
        <v>65</v>
      </c>
      <c r="M172" s="11" t="s">
        <v>65</v>
      </c>
    </row>
    <row r="173" spans="1:13" x14ac:dyDescent="0.35">
      <c r="A173" s="13" t="s">
        <v>107</v>
      </c>
      <c r="B173" s="13" t="s">
        <v>279</v>
      </c>
      <c r="C173" s="13">
        <v>3</v>
      </c>
      <c r="D173" s="14">
        <v>45018.117361111108</v>
      </c>
      <c r="E173" s="14">
        <v>45018.254166666666</v>
      </c>
      <c r="F173" s="13" t="s">
        <v>223</v>
      </c>
      <c r="G173" s="13" t="s">
        <v>86</v>
      </c>
      <c r="H173" s="13" t="s">
        <v>74</v>
      </c>
      <c r="I173" s="13">
        <v>4517</v>
      </c>
      <c r="J173" s="13" t="s">
        <v>88</v>
      </c>
      <c r="K173" s="13">
        <v>172</v>
      </c>
      <c r="L173" s="13" t="s">
        <v>95</v>
      </c>
      <c r="M173" s="13" t="s">
        <v>37</v>
      </c>
    </row>
    <row r="174" spans="1:13" x14ac:dyDescent="0.35">
      <c r="A174" s="11" t="s">
        <v>280</v>
      </c>
      <c r="B174" s="11" t="s">
        <v>65</v>
      </c>
      <c r="C174" s="11"/>
      <c r="D174" s="12"/>
      <c r="E174" s="12"/>
      <c r="F174" s="11" t="s">
        <v>65</v>
      </c>
      <c r="G174" s="11" t="s">
        <v>65</v>
      </c>
      <c r="H174" s="11" t="s">
        <v>65</v>
      </c>
      <c r="I174" s="11"/>
      <c r="J174" s="11" t="s">
        <v>65</v>
      </c>
      <c r="K174" s="11"/>
      <c r="L174" s="11" t="s">
        <v>65</v>
      </c>
      <c r="M174" s="11" t="s">
        <v>65</v>
      </c>
    </row>
    <row r="175" spans="1:13" x14ac:dyDescent="0.35">
      <c r="A175" s="13" t="s">
        <v>232</v>
      </c>
      <c r="B175" s="13" t="s">
        <v>281</v>
      </c>
      <c r="C175" s="13">
        <v>5</v>
      </c>
      <c r="D175" s="14">
        <v>45018.006249999999</v>
      </c>
      <c r="E175" s="14">
        <v>45018.05</v>
      </c>
      <c r="F175" s="13" t="s">
        <v>72</v>
      </c>
      <c r="G175" s="13" t="s">
        <v>86</v>
      </c>
      <c r="H175" s="13" t="s">
        <v>74</v>
      </c>
      <c r="I175" s="13">
        <v>4824</v>
      </c>
      <c r="J175" s="13" t="s">
        <v>94</v>
      </c>
      <c r="K175" s="13">
        <v>174</v>
      </c>
      <c r="L175" s="13" t="s">
        <v>275</v>
      </c>
      <c r="M175" s="13" t="s">
        <v>12</v>
      </c>
    </row>
    <row r="176" spans="1:13" x14ac:dyDescent="0.35">
      <c r="A176" s="11" t="s">
        <v>282</v>
      </c>
      <c r="B176" s="11" t="s">
        <v>65</v>
      </c>
      <c r="C176" s="11"/>
      <c r="D176" s="12"/>
      <c r="E176" s="12"/>
      <c r="F176" s="11" t="s">
        <v>65</v>
      </c>
      <c r="G176" s="11" t="s">
        <v>65</v>
      </c>
      <c r="H176" s="11" t="s">
        <v>65</v>
      </c>
      <c r="I176" s="11"/>
      <c r="J176" s="11" t="s">
        <v>65</v>
      </c>
      <c r="K176" s="11"/>
      <c r="L176" s="11" t="s">
        <v>65</v>
      </c>
      <c r="M176" s="11" t="s">
        <v>65</v>
      </c>
    </row>
    <row r="177" spans="1:13" x14ac:dyDescent="0.35">
      <c r="A177" s="13" t="s">
        <v>92</v>
      </c>
      <c r="B177" s="13" t="s">
        <v>283</v>
      </c>
      <c r="C177" s="13">
        <v>4</v>
      </c>
      <c r="D177" s="14">
        <v>45018.102083333331</v>
      </c>
      <c r="E177" s="14">
        <v>45018.188888888886</v>
      </c>
      <c r="F177" s="13" t="s">
        <v>100</v>
      </c>
      <c r="G177" s="13" t="s">
        <v>86</v>
      </c>
      <c r="H177" s="13" t="s">
        <v>74</v>
      </c>
      <c r="I177" s="13">
        <v>305</v>
      </c>
      <c r="J177" s="13" t="s">
        <v>88</v>
      </c>
      <c r="K177" s="13">
        <v>176</v>
      </c>
      <c r="L177" s="13" t="s">
        <v>101</v>
      </c>
      <c r="M177" s="13" t="s">
        <v>43</v>
      </c>
    </row>
    <row r="178" spans="1:13" x14ac:dyDescent="0.35">
      <c r="A178" s="11" t="s">
        <v>284</v>
      </c>
      <c r="B178" s="11" t="s">
        <v>65</v>
      </c>
      <c r="C178" s="11"/>
      <c r="D178" s="12"/>
      <c r="E178" s="12"/>
      <c r="F178" s="11" t="s">
        <v>65</v>
      </c>
      <c r="G178" s="11" t="s">
        <v>65</v>
      </c>
      <c r="H178" s="11" t="s">
        <v>65</v>
      </c>
      <c r="I178" s="11"/>
      <c r="J178" s="11" t="s">
        <v>65</v>
      </c>
      <c r="K178" s="11"/>
      <c r="L178" s="11" t="s">
        <v>65</v>
      </c>
      <c r="M178" s="11" t="s">
        <v>65</v>
      </c>
    </row>
    <row r="179" spans="1:13" x14ac:dyDescent="0.35">
      <c r="A179" s="13" t="s">
        <v>285</v>
      </c>
      <c r="B179" s="13" t="s">
        <v>65</v>
      </c>
      <c r="C179" s="13"/>
      <c r="D179" s="14"/>
      <c r="E179" s="14"/>
      <c r="F179" s="13" t="s">
        <v>65</v>
      </c>
      <c r="G179" s="13" t="s">
        <v>65</v>
      </c>
      <c r="H179" s="13" t="s">
        <v>65</v>
      </c>
      <c r="I179" s="13"/>
      <c r="J179" s="13" t="s">
        <v>65</v>
      </c>
      <c r="K179" s="13"/>
      <c r="L179" s="13" t="s">
        <v>65</v>
      </c>
      <c r="M179" s="13" t="s">
        <v>65</v>
      </c>
    </row>
    <row r="180" spans="1:13" x14ac:dyDescent="0.35">
      <c r="A180" s="11" t="s">
        <v>107</v>
      </c>
      <c r="B180" s="11" t="s">
        <v>286</v>
      </c>
      <c r="C180" s="11">
        <v>2</v>
      </c>
      <c r="D180" s="12">
        <v>45018.030555555553</v>
      </c>
      <c r="E180" s="12">
        <v>45018.130555555559</v>
      </c>
      <c r="F180" s="11" t="s">
        <v>72</v>
      </c>
      <c r="G180" s="11" t="s">
        <v>163</v>
      </c>
      <c r="H180" s="11" t="s">
        <v>74</v>
      </c>
      <c r="I180" s="11">
        <v>133</v>
      </c>
      <c r="J180" s="11" t="s">
        <v>94</v>
      </c>
      <c r="K180" s="11">
        <v>179</v>
      </c>
      <c r="L180" s="11" t="s">
        <v>110</v>
      </c>
      <c r="M180" s="11" t="s">
        <v>15</v>
      </c>
    </row>
    <row r="181" spans="1:13" x14ac:dyDescent="0.35">
      <c r="A181" s="13" t="s">
        <v>287</v>
      </c>
      <c r="B181" s="13" t="s">
        <v>65</v>
      </c>
      <c r="C181" s="13"/>
      <c r="D181" s="14"/>
      <c r="E181" s="14"/>
      <c r="F181" s="13" t="s">
        <v>65</v>
      </c>
      <c r="G181" s="13" t="s">
        <v>65</v>
      </c>
      <c r="H181" s="13" t="s">
        <v>65</v>
      </c>
      <c r="I181" s="13"/>
      <c r="J181" s="13" t="s">
        <v>65</v>
      </c>
      <c r="K181" s="13"/>
      <c r="L181" s="13" t="s">
        <v>65</v>
      </c>
      <c r="M181" s="13" t="s">
        <v>65</v>
      </c>
    </row>
    <row r="182" spans="1:13" x14ac:dyDescent="0.35">
      <c r="A182" s="11" t="s">
        <v>125</v>
      </c>
      <c r="B182" s="11" t="s">
        <v>288</v>
      </c>
      <c r="C182" s="11">
        <v>1</v>
      </c>
      <c r="D182" s="12">
        <v>45018.114583333336</v>
      </c>
      <c r="E182" s="12">
        <v>45018.162499999999</v>
      </c>
      <c r="F182" s="11" t="s">
        <v>223</v>
      </c>
      <c r="G182" s="11" t="s">
        <v>73</v>
      </c>
      <c r="H182" s="11" t="s">
        <v>74</v>
      </c>
      <c r="I182" s="11">
        <v>4258</v>
      </c>
      <c r="J182" s="11" t="s">
        <v>88</v>
      </c>
      <c r="K182" s="11">
        <v>181</v>
      </c>
      <c r="L182" s="11" t="s">
        <v>221</v>
      </c>
      <c r="M182" s="11" t="s">
        <v>17</v>
      </c>
    </row>
    <row r="183" spans="1:13" x14ac:dyDescent="0.35">
      <c r="A183" s="13" t="s">
        <v>98</v>
      </c>
      <c r="B183" s="13" t="s">
        <v>289</v>
      </c>
      <c r="C183" s="13">
        <v>2</v>
      </c>
      <c r="D183" s="14">
        <v>45018.161805555559</v>
      </c>
      <c r="E183" s="14">
        <v>45018.270833333336</v>
      </c>
      <c r="F183" s="13" t="s">
        <v>170</v>
      </c>
      <c r="G183" s="13" t="s">
        <v>86</v>
      </c>
      <c r="H183" s="13" t="s">
        <v>109</v>
      </c>
      <c r="I183" s="13">
        <v>3836</v>
      </c>
      <c r="J183" s="13" t="s">
        <v>75</v>
      </c>
      <c r="K183" s="13">
        <v>182</v>
      </c>
      <c r="L183" s="13" t="s">
        <v>221</v>
      </c>
      <c r="M183" s="13" t="s">
        <v>29</v>
      </c>
    </row>
    <row r="184" spans="1:13" x14ac:dyDescent="0.35">
      <c r="A184" s="11" t="s">
        <v>290</v>
      </c>
      <c r="B184" s="11" t="s">
        <v>65</v>
      </c>
      <c r="C184" s="11"/>
      <c r="D184" s="12"/>
      <c r="E184" s="12"/>
      <c r="F184" s="11" t="s">
        <v>65</v>
      </c>
      <c r="G184" s="11" t="s">
        <v>65</v>
      </c>
      <c r="H184" s="11" t="s">
        <v>65</v>
      </c>
      <c r="I184" s="11"/>
      <c r="J184" s="11" t="s">
        <v>65</v>
      </c>
      <c r="K184" s="11"/>
      <c r="L184" s="11" t="s">
        <v>65</v>
      </c>
      <c r="M184" s="11" t="s">
        <v>65</v>
      </c>
    </row>
    <row r="185" spans="1:13" x14ac:dyDescent="0.35">
      <c r="A185" s="13" t="s">
        <v>291</v>
      </c>
      <c r="B185" s="13" t="s">
        <v>65</v>
      </c>
      <c r="C185" s="13"/>
      <c r="D185" s="14"/>
      <c r="E185" s="14"/>
      <c r="F185" s="13" t="s">
        <v>65</v>
      </c>
      <c r="G185" s="13" t="s">
        <v>65</v>
      </c>
      <c r="H185" s="13" t="s">
        <v>65</v>
      </c>
      <c r="I185" s="13"/>
      <c r="J185" s="13" t="s">
        <v>65</v>
      </c>
      <c r="K185" s="13"/>
      <c r="L185" s="13" t="s">
        <v>65</v>
      </c>
      <c r="M185" s="13" t="s">
        <v>65</v>
      </c>
    </row>
    <row r="186" spans="1:13" x14ac:dyDescent="0.35">
      <c r="A186" s="11" t="s">
        <v>292</v>
      </c>
      <c r="B186" s="11" t="s">
        <v>65</v>
      </c>
      <c r="C186" s="11"/>
      <c r="D186" s="12"/>
      <c r="E186" s="12"/>
      <c r="F186" s="11" t="s">
        <v>65</v>
      </c>
      <c r="G186" s="11" t="s">
        <v>65</v>
      </c>
      <c r="H186" s="11" t="s">
        <v>65</v>
      </c>
      <c r="I186" s="11"/>
      <c r="J186" s="11" t="s">
        <v>65</v>
      </c>
      <c r="K186" s="11"/>
      <c r="L186" s="11" t="s">
        <v>65</v>
      </c>
      <c r="M186" s="11" t="s">
        <v>65</v>
      </c>
    </row>
    <row r="187" spans="1:13" x14ac:dyDescent="0.35">
      <c r="A187" s="13" t="s">
        <v>293</v>
      </c>
      <c r="B187" s="13" t="s">
        <v>65</v>
      </c>
      <c r="C187" s="13"/>
      <c r="D187" s="14"/>
      <c r="E187" s="14"/>
      <c r="F187" s="13" t="s">
        <v>65</v>
      </c>
      <c r="G187" s="13" t="s">
        <v>65</v>
      </c>
      <c r="H187" s="13" t="s">
        <v>65</v>
      </c>
      <c r="I187" s="13"/>
      <c r="J187" s="13" t="s">
        <v>65</v>
      </c>
      <c r="K187" s="13"/>
      <c r="L187" s="13" t="s">
        <v>65</v>
      </c>
      <c r="M187" s="13" t="s">
        <v>65</v>
      </c>
    </row>
    <row r="188" spans="1:13" x14ac:dyDescent="0.35">
      <c r="A188" s="11" t="s">
        <v>294</v>
      </c>
      <c r="B188" s="11" t="s">
        <v>65</v>
      </c>
      <c r="C188" s="11"/>
      <c r="D188" s="12"/>
      <c r="E188" s="12"/>
      <c r="F188" s="11" t="s">
        <v>65</v>
      </c>
      <c r="G188" s="11" t="s">
        <v>65</v>
      </c>
      <c r="H188" s="11" t="s">
        <v>65</v>
      </c>
      <c r="I188" s="11"/>
      <c r="J188" s="11" t="s">
        <v>65</v>
      </c>
      <c r="K188" s="11"/>
      <c r="L188" s="11" t="s">
        <v>65</v>
      </c>
      <c r="M188" s="11" t="s">
        <v>65</v>
      </c>
    </row>
    <row r="189" spans="1:13" x14ac:dyDescent="0.35">
      <c r="A189" s="13" t="s">
        <v>295</v>
      </c>
      <c r="B189" s="13" t="s">
        <v>65</v>
      </c>
      <c r="C189" s="13"/>
      <c r="D189" s="14"/>
      <c r="E189" s="14"/>
      <c r="F189" s="13" t="s">
        <v>65</v>
      </c>
      <c r="G189" s="13" t="s">
        <v>65</v>
      </c>
      <c r="H189" s="13" t="s">
        <v>65</v>
      </c>
      <c r="I189" s="13"/>
      <c r="J189" s="13" t="s">
        <v>65</v>
      </c>
      <c r="K189" s="13"/>
      <c r="L189" s="13" t="s">
        <v>65</v>
      </c>
      <c r="M189" s="13" t="s">
        <v>65</v>
      </c>
    </row>
    <row r="190" spans="1:13" x14ac:dyDescent="0.35">
      <c r="A190" s="11" t="s">
        <v>296</v>
      </c>
      <c r="B190" s="11" t="s">
        <v>65</v>
      </c>
      <c r="C190" s="11"/>
      <c r="D190" s="12"/>
      <c r="E190" s="12"/>
      <c r="F190" s="11" t="s">
        <v>65</v>
      </c>
      <c r="G190" s="11" t="s">
        <v>65</v>
      </c>
      <c r="H190" s="11" t="s">
        <v>65</v>
      </c>
      <c r="I190" s="11"/>
      <c r="J190" s="11" t="s">
        <v>65</v>
      </c>
      <c r="K190" s="11"/>
      <c r="L190" s="11" t="s">
        <v>65</v>
      </c>
      <c r="M190" s="11" t="s">
        <v>65</v>
      </c>
    </row>
    <row r="191" spans="1:13" x14ac:dyDescent="0.35">
      <c r="A191" s="13" t="s">
        <v>297</v>
      </c>
      <c r="B191" s="13" t="s">
        <v>65</v>
      </c>
      <c r="C191" s="13"/>
      <c r="D191" s="14"/>
      <c r="E191" s="14"/>
      <c r="F191" s="13" t="s">
        <v>65</v>
      </c>
      <c r="G191" s="13" t="s">
        <v>65</v>
      </c>
      <c r="H191" s="13" t="s">
        <v>65</v>
      </c>
      <c r="I191" s="13"/>
      <c r="J191" s="13" t="s">
        <v>65</v>
      </c>
      <c r="K191" s="13"/>
      <c r="L191" s="13" t="s">
        <v>65</v>
      </c>
      <c r="M191" s="13" t="s">
        <v>65</v>
      </c>
    </row>
    <row r="192" spans="1:13" x14ac:dyDescent="0.35">
      <c r="A192" s="11" t="s">
        <v>298</v>
      </c>
      <c r="B192" s="11" t="s">
        <v>65</v>
      </c>
      <c r="C192" s="11"/>
      <c r="D192" s="12"/>
      <c r="E192" s="12"/>
      <c r="F192" s="11" t="s">
        <v>65</v>
      </c>
      <c r="G192" s="11" t="s">
        <v>65</v>
      </c>
      <c r="H192" s="11" t="s">
        <v>65</v>
      </c>
      <c r="I192" s="11"/>
      <c r="J192" s="11" t="s">
        <v>65</v>
      </c>
      <c r="K192" s="11"/>
      <c r="L192" s="11" t="s">
        <v>65</v>
      </c>
      <c r="M192" s="11" t="s">
        <v>65</v>
      </c>
    </row>
    <row r="193" spans="1:13" x14ac:dyDescent="0.35">
      <c r="A193" s="13" t="s">
        <v>132</v>
      </c>
      <c r="B193" s="13" t="s">
        <v>299</v>
      </c>
      <c r="C193" s="13">
        <v>4</v>
      </c>
      <c r="D193" s="14">
        <v>45018.10833333333</v>
      </c>
      <c r="E193" s="14">
        <v>45018.203472222223</v>
      </c>
      <c r="F193" s="13" t="s">
        <v>100</v>
      </c>
      <c r="G193" s="13" t="s">
        <v>163</v>
      </c>
      <c r="H193" s="13" t="s">
        <v>87</v>
      </c>
      <c r="I193" s="13">
        <v>1599</v>
      </c>
      <c r="J193" s="13" t="s">
        <v>75</v>
      </c>
      <c r="K193" s="13">
        <v>192</v>
      </c>
      <c r="L193" s="13" t="s">
        <v>101</v>
      </c>
      <c r="M193" s="13" t="s">
        <v>49</v>
      </c>
    </row>
    <row r="194" spans="1:13" x14ac:dyDescent="0.35">
      <c r="A194" s="11" t="s">
        <v>300</v>
      </c>
      <c r="B194" s="11" t="s">
        <v>65</v>
      </c>
      <c r="C194" s="11"/>
      <c r="D194" s="12"/>
      <c r="E194" s="12"/>
      <c r="F194" s="11" t="s">
        <v>65</v>
      </c>
      <c r="G194" s="11" t="s">
        <v>65</v>
      </c>
      <c r="H194" s="11" t="s">
        <v>65</v>
      </c>
      <c r="I194" s="11"/>
      <c r="J194" s="11" t="s">
        <v>65</v>
      </c>
      <c r="K194" s="11"/>
      <c r="L194" s="11" t="s">
        <v>65</v>
      </c>
      <c r="M194" s="11" t="s">
        <v>65</v>
      </c>
    </row>
    <row r="195" spans="1:13" x14ac:dyDescent="0.35">
      <c r="A195" s="13" t="s">
        <v>301</v>
      </c>
      <c r="B195" s="13" t="s">
        <v>65</v>
      </c>
      <c r="C195" s="13"/>
      <c r="D195" s="14"/>
      <c r="E195" s="14"/>
      <c r="F195" s="13" t="s">
        <v>65</v>
      </c>
      <c r="G195" s="13" t="s">
        <v>65</v>
      </c>
      <c r="H195" s="13" t="s">
        <v>65</v>
      </c>
      <c r="I195" s="13"/>
      <c r="J195" s="13" t="s">
        <v>65</v>
      </c>
      <c r="K195" s="13"/>
      <c r="L195" s="13" t="s">
        <v>65</v>
      </c>
      <c r="M195" s="13" t="s">
        <v>65</v>
      </c>
    </row>
    <row r="196" spans="1:13" x14ac:dyDescent="0.35">
      <c r="A196" s="11" t="s">
        <v>83</v>
      </c>
      <c r="B196" s="11" t="s">
        <v>302</v>
      </c>
      <c r="C196" s="11">
        <v>1</v>
      </c>
      <c r="D196" s="12">
        <v>45018.12777777778</v>
      </c>
      <c r="E196" s="12">
        <v>45018.17291666667</v>
      </c>
      <c r="F196" s="11" t="s">
        <v>170</v>
      </c>
      <c r="G196" s="11" t="s">
        <v>86</v>
      </c>
      <c r="H196" s="11" t="s">
        <v>109</v>
      </c>
      <c r="I196" s="11">
        <v>1006</v>
      </c>
      <c r="J196" s="11" t="s">
        <v>88</v>
      </c>
      <c r="K196" s="11">
        <v>195</v>
      </c>
      <c r="L196" s="11" t="s">
        <v>110</v>
      </c>
      <c r="M196" s="11" t="s">
        <v>49</v>
      </c>
    </row>
    <row r="197" spans="1:13" x14ac:dyDescent="0.35">
      <c r="A197" s="13" t="s">
        <v>303</v>
      </c>
      <c r="B197" s="13" t="s">
        <v>65</v>
      </c>
      <c r="C197" s="13"/>
      <c r="D197" s="14"/>
      <c r="E197" s="14"/>
      <c r="F197" s="13" t="s">
        <v>65</v>
      </c>
      <c r="G197" s="13" t="s">
        <v>65</v>
      </c>
      <c r="H197" s="13" t="s">
        <v>65</v>
      </c>
      <c r="I197" s="13"/>
      <c r="J197" s="13" t="s">
        <v>65</v>
      </c>
      <c r="K197" s="13"/>
      <c r="L197" s="13" t="s">
        <v>65</v>
      </c>
      <c r="M197" s="13" t="s">
        <v>65</v>
      </c>
    </row>
    <row r="198" spans="1:13" x14ac:dyDescent="0.35">
      <c r="A198" s="11" t="s">
        <v>304</v>
      </c>
      <c r="B198" s="11" t="s">
        <v>65</v>
      </c>
      <c r="C198" s="11"/>
      <c r="D198" s="12"/>
      <c r="E198" s="12"/>
      <c r="F198" s="11" t="s">
        <v>65</v>
      </c>
      <c r="G198" s="11" t="s">
        <v>65</v>
      </c>
      <c r="H198" s="11" t="s">
        <v>65</v>
      </c>
      <c r="I198" s="11"/>
      <c r="J198" s="11" t="s">
        <v>65</v>
      </c>
      <c r="K198" s="11"/>
      <c r="L198" s="11" t="s">
        <v>65</v>
      </c>
      <c r="M198" s="11" t="s">
        <v>65</v>
      </c>
    </row>
    <row r="199" spans="1:13" x14ac:dyDescent="0.35">
      <c r="A199" s="13" t="s">
        <v>247</v>
      </c>
      <c r="B199" s="13" t="s">
        <v>305</v>
      </c>
      <c r="C199" s="13">
        <v>4</v>
      </c>
      <c r="D199" s="14">
        <v>45018.025000000001</v>
      </c>
      <c r="E199" s="14">
        <v>45018.128472222219</v>
      </c>
      <c r="F199" s="13" t="s">
        <v>223</v>
      </c>
      <c r="G199" s="13" t="s">
        <v>86</v>
      </c>
      <c r="H199" s="13" t="s">
        <v>74</v>
      </c>
      <c r="I199" s="13">
        <v>3672</v>
      </c>
      <c r="J199" s="13" t="s">
        <v>94</v>
      </c>
      <c r="K199" s="13">
        <v>198</v>
      </c>
      <c r="L199" s="13" t="s">
        <v>181</v>
      </c>
      <c r="M199" s="13" t="s">
        <v>17</v>
      </c>
    </row>
    <row r="200" spans="1:13" x14ac:dyDescent="0.35">
      <c r="A200" s="11" t="s">
        <v>306</v>
      </c>
      <c r="B200" s="11" t="s">
        <v>65</v>
      </c>
      <c r="C200" s="11"/>
      <c r="D200" s="12"/>
      <c r="E200" s="12"/>
      <c r="F200" s="11" t="s">
        <v>65</v>
      </c>
      <c r="G200" s="11" t="s">
        <v>65</v>
      </c>
      <c r="H200" s="11" t="s">
        <v>65</v>
      </c>
      <c r="I200" s="11"/>
      <c r="J200" s="11" t="s">
        <v>65</v>
      </c>
      <c r="K200" s="11"/>
      <c r="L200" s="11" t="s">
        <v>65</v>
      </c>
      <c r="M200" s="11" t="s">
        <v>65</v>
      </c>
    </row>
    <row r="201" spans="1:13" x14ac:dyDescent="0.35">
      <c r="A201" s="13" t="s">
        <v>307</v>
      </c>
      <c r="B201" s="13" t="s">
        <v>65</v>
      </c>
      <c r="C201" s="13"/>
      <c r="D201" s="14"/>
      <c r="E201" s="14"/>
      <c r="F201" s="13" t="s">
        <v>65</v>
      </c>
      <c r="G201" s="13" t="s">
        <v>65</v>
      </c>
      <c r="H201" s="13" t="s">
        <v>65</v>
      </c>
      <c r="I201" s="13"/>
      <c r="J201" s="13" t="s">
        <v>65</v>
      </c>
      <c r="K201" s="13"/>
      <c r="L201" s="13" t="s">
        <v>65</v>
      </c>
      <c r="M201" s="13" t="s">
        <v>65</v>
      </c>
    </row>
    <row r="202" spans="1:13" x14ac:dyDescent="0.35">
      <c r="A202" s="11" t="s">
        <v>308</v>
      </c>
      <c r="B202" s="11" t="s">
        <v>309</v>
      </c>
      <c r="C202" s="11">
        <v>5</v>
      </c>
      <c r="D202" s="12">
        <v>45018.012499999997</v>
      </c>
      <c r="E202" s="12">
        <v>45018.076388888891</v>
      </c>
      <c r="F202" s="11" t="s">
        <v>223</v>
      </c>
      <c r="G202" s="11" t="s">
        <v>73</v>
      </c>
      <c r="H202" s="11" t="s">
        <v>74</v>
      </c>
      <c r="I202" s="11">
        <v>1984</v>
      </c>
      <c r="J202" s="11" t="s">
        <v>94</v>
      </c>
      <c r="K202" s="11">
        <v>201</v>
      </c>
      <c r="L202" s="11" t="s">
        <v>76</v>
      </c>
      <c r="M202" s="11" t="s">
        <v>9</v>
      </c>
    </row>
    <row r="203" spans="1:13" x14ac:dyDescent="0.35">
      <c r="A203" s="13" t="s">
        <v>310</v>
      </c>
      <c r="B203" s="13" t="s">
        <v>65</v>
      </c>
      <c r="C203" s="13"/>
      <c r="D203" s="14"/>
      <c r="E203" s="14"/>
      <c r="F203" s="13" t="s">
        <v>65</v>
      </c>
      <c r="G203" s="13" t="s">
        <v>65</v>
      </c>
      <c r="H203" s="13" t="s">
        <v>65</v>
      </c>
      <c r="I203" s="13"/>
      <c r="J203" s="13" t="s">
        <v>65</v>
      </c>
      <c r="K203" s="13"/>
      <c r="L203" s="13" t="s">
        <v>65</v>
      </c>
      <c r="M203" s="13" t="s">
        <v>65</v>
      </c>
    </row>
    <row r="204" spans="1:13" x14ac:dyDescent="0.35">
      <c r="A204" s="11" t="s">
        <v>311</v>
      </c>
      <c r="B204" s="11" t="s">
        <v>65</v>
      </c>
      <c r="C204" s="11"/>
      <c r="D204" s="12"/>
      <c r="E204" s="12"/>
      <c r="F204" s="11" t="s">
        <v>65</v>
      </c>
      <c r="G204" s="11" t="s">
        <v>65</v>
      </c>
      <c r="H204" s="11" t="s">
        <v>65</v>
      </c>
      <c r="I204" s="11"/>
      <c r="J204" s="11" t="s">
        <v>65</v>
      </c>
      <c r="K204" s="11"/>
      <c r="L204" s="11" t="s">
        <v>65</v>
      </c>
      <c r="M204" s="11" t="s">
        <v>65</v>
      </c>
    </row>
    <row r="205" spans="1:13" x14ac:dyDescent="0.35">
      <c r="A205" s="13" t="s">
        <v>224</v>
      </c>
      <c r="B205" s="13" t="s">
        <v>312</v>
      </c>
      <c r="C205" s="13">
        <v>5</v>
      </c>
      <c r="D205" s="14">
        <v>45018.011805555558</v>
      </c>
      <c r="E205" s="14">
        <v>45018.100694444445</v>
      </c>
      <c r="F205" s="13" t="s">
        <v>223</v>
      </c>
      <c r="G205" s="13" t="s">
        <v>86</v>
      </c>
      <c r="H205" s="13" t="s">
        <v>87</v>
      </c>
      <c r="I205" s="13">
        <v>4956</v>
      </c>
      <c r="J205" s="13" t="s">
        <v>75</v>
      </c>
      <c r="K205" s="13">
        <v>204</v>
      </c>
      <c r="L205" s="13" t="s">
        <v>174</v>
      </c>
      <c r="M205" s="13" t="s">
        <v>9</v>
      </c>
    </row>
    <row r="206" spans="1:13" x14ac:dyDescent="0.35">
      <c r="A206" s="11" t="s">
        <v>313</v>
      </c>
      <c r="B206" s="11" t="s">
        <v>65</v>
      </c>
      <c r="C206" s="11"/>
      <c r="D206" s="12"/>
      <c r="E206" s="12"/>
      <c r="F206" s="11" t="s">
        <v>65</v>
      </c>
      <c r="G206" s="11" t="s">
        <v>65</v>
      </c>
      <c r="H206" s="11" t="s">
        <v>65</v>
      </c>
      <c r="I206" s="11"/>
      <c r="J206" s="11" t="s">
        <v>65</v>
      </c>
      <c r="K206" s="11"/>
      <c r="L206" s="11" t="s">
        <v>65</v>
      </c>
      <c r="M206" s="11" t="s">
        <v>65</v>
      </c>
    </row>
    <row r="207" spans="1:13" x14ac:dyDescent="0.35">
      <c r="A207" s="13" t="s">
        <v>210</v>
      </c>
      <c r="B207" s="13" t="s">
        <v>314</v>
      </c>
      <c r="C207" s="13">
        <v>6</v>
      </c>
      <c r="D207" s="14">
        <v>45018.143750000003</v>
      </c>
      <c r="E207" s="14">
        <v>45018.256249999999</v>
      </c>
      <c r="F207" s="13" t="s">
        <v>72</v>
      </c>
      <c r="G207" s="13" t="s">
        <v>86</v>
      </c>
      <c r="H207" s="13" t="s">
        <v>74</v>
      </c>
      <c r="I207" s="13">
        <v>3696</v>
      </c>
      <c r="J207" s="13" t="s">
        <v>88</v>
      </c>
      <c r="K207" s="13">
        <v>206</v>
      </c>
      <c r="L207" s="13" t="s">
        <v>95</v>
      </c>
      <c r="M207" s="13" t="s">
        <v>12</v>
      </c>
    </row>
    <row r="208" spans="1:13" x14ac:dyDescent="0.35">
      <c r="A208" s="11" t="s">
        <v>315</v>
      </c>
      <c r="B208" s="11" t="s">
        <v>65</v>
      </c>
      <c r="C208" s="11"/>
      <c r="D208" s="12"/>
      <c r="E208" s="12"/>
      <c r="F208" s="11" t="s">
        <v>65</v>
      </c>
      <c r="G208" s="11" t="s">
        <v>65</v>
      </c>
      <c r="H208" s="11" t="s">
        <v>65</v>
      </c>
      <c r="I208" s="11"/>
      <c r="J208" s="11" t="s">
        <v>65</v>
      </c>
      <c r="K208" s="11"/>
      <c r="L208" s="11" t="s">
        <v>65</v>
      </c>
      <c r="M208" s="11" t="s">
        <v>65</v>
      </c>
    </row>
    <row r="209" spans="1:13" x14ac:dyDescent="0.35">
      <c r="A209" s="13" t="s">
        <v>316</v>
      </c>
      <c r="B209" s="13" t="s">
        <v>65</v>
      </c>
      <c r="C209" s="13"/>
      <c r="D209" s="14"/>
      <c r="E209" s="14"/>
      <c r="F209" s="13" t="s">
        <v>65</v>
      </c>
      <c r="G209" s="13" t="s">
        <v>65</v>
      </c>
      <c r="H209" s="13" t="s">
        <v>65</v>
      </c>
      <c r="I209" s="13"/>
      <c r="J209" s="13" t="s">
        <v>65</v>
      </c>
      <c r="K209" s="13"/>
      <c r="L209" s="13" t="s">
        <v>65</v>
      </c>
      <c r="M209" s="13" t="s">
        <v>65</v>
      </c>
    </row>
    <row r="210" spans="1:13" x14ac:dyDescent="0.35">
      <c r="A210" s="11" t="s">
        <v>317</v>
      </c>
      <c r="B210" s="11" t="s">
        <v>65</v>
      </c>
      <c r="C210" s="11"/>
      <c r="D210" s="12"/>
      <c r="E210" s="12"/>
      <c r="F210" s="11" t="s">
        <v>65</v>
      </c>
      <c r="G210" s="11" t="s">
        <v>65</v>
      </c>
      <c r="H210" s="11" t="s">
        <v>65</v>
      </c>
      <c r="I210" s="11"/>
      <c r="J210" s="11" t="s">
        <v>65</v>
      </c>
      <c r="K210" s="11"/>
      <c r="L210" s="11" t="s">
        <v>65</v>
      </c>
      <c r="M210" s="11" t="s">
        <v>65</v>
      </c>
    </row>
    <row r="211" spans="1:13" x14ac:dyDescent="0.35">
      <c r="A211" s="13" t="s">
        <v>318</v>
      </c>
      <c r="B211" s="13" t="s">
        <v>65</v>
      </c>
      <c r="C211" s="13"/>
      <c r="D211" s="14"/>
      <c r="E211" s="14"/>
      <c r="F211" s="13" t="s">
        <v>65</v>
      </c>
      <c r="G211" s="13" t="s">
        <v>65</v>
      </c>
      <c r="H211" s="13" t="s">
        <v>65</v>
      </c>
      <c r="I211" s="13"/>
      <c r="J211" s="13" t="s">
        <v>65</v>
      </c>
      <c r="K211" s="13"/>
      <c r="L211" s="13" t="s">
        <v>65</v>
      </c>
      <c r="M211" s="13" t="s">
        <v>65</v>
      </c>
    </row>
    <row r="212" spans="1:13" x14ac:dyDescent="0.35">
      <c r="A212" s="11" t="s">
        <v>319</v>
      </c>
      <c r="B212" s="11" t="s">
        <v>65</v>
      </c>
      <c r="C212" s="11"/>
      <c r="D212" s="12"/>
      <c r="E212" s="12"/>
      <c r="F212" s="11" t="s">
        <v>65</v>
      </c>
      <c r="G212" s="11" t="s">
        <v>65</v>
      </c>
      <c r="H212" s="11" t="s">
        <v>65</v>
      </c>
      <c r="I212" s="11"/>
      <c r="J212" s="11" t="s">
        <v>65</v>
      </c>
      <c r="K212" s="11"/>
      <c r="L212" s="11" t="s">
        <v>65</v>
      </c>
      <c r="M212" s="11" t="s">
        <v>65</v>
      </c>
    </row>
    <row r="213" spans="1:13" x14ac:dyDescent="0.35">
      <c r="A213" s="13" t="s">
        <v>320</v>
      </c>
      <c r="B213" s="13" t="s">
        <v>65</v>
      </c>
      <c r="C213" s="13"/>
      <c r="D213" s="14"/>
      <c r="E213" s="14"/>
      <c r="F213" s="13" t="s">
        <v>65</v>
      </c>
      <c r="G213" s="13" t="s">
        <v>65</v>
      </c>
      <c r="H213" s="13" t="s">
        <v>65</v>
      </c>
      <c r="I213" s="13"/>
      <c r="J213" s="13" t="s">
        <v>65</v>
      </c>
      <c r="K213" s="13"/>
      <c r="L213" s="13" t="s">
        <v>65</v>
      </c>
      <c r="M213" s="13" t="s">
        <v>65</v>
      </c>
    </row>
    <row r="214" spans="1:13" x14ac:dyDescent="0.35">
      <c r="A214" s="11" t="s">
        <v>321</v>
      </c>
      <c r="B214" s="11" t="s">
        <v>65</v>
      </c>
      <c r="C214" s="11"/>
      <c r="D214" s="12"/>
      <c r="E214" s="12"/>
      <c r="F214" s="11" t="s">
        <v>65</v>
      </c>
      <c r="G214" s="11" t="s">
        <v>65</v>
      </c>
      <c r="H214" s="11" t="s">
        <v>65</v>
      </c>
      <c r="I214" s="11"/>
      <c r="J214" s="11" t="s">
        <v>65</v>
      </c>
      <c r="K214" s="11"/>
      <c r="L214" s="11" t="s">
        <v>65</v>
      </c>
      <c r="M214" s="11" t="s">
        <v>65</v>
      </c>
    </row>
    <row r="215" spans="1:13" x14ac:dyDescent="0.35">
      <c r="A215" s="13" t="s">
        <v>322</v>
      </c>
      <c r="B215" s="13" t="s">
        <v>65</v>
      </c>
      <c r="C215" s="13"/>
      <c r="D215" s="14"/>
      <c r="E215" s="14"/>
      <c r="F215" s="13" t="s">
        <v>65</v>
      </c>
      <c r="G215" s="13" t="s">
        <v>65</v>
      </c>
      <c r="H215" s="13" t="s">
        <v>65</v>
      </c>
      <c r="I215" s="13"/>
      <c r="J215" s="13" t="s">
        <v>65</v>
      </c>
      <c r="K215" s="13"/>
      <c r="L215" s="13" t="s">
        <v>65</v>
      </c>
      <c r="M215" s="13" t="s">
        <v>65</v>
      </c>
    </row>
    <row r="216" spans="1:13" x14ac:dyDescent="0.35">
      <c r="A216" s="11" t="s">
        <v>323</v>
      </c>
      <c r="B216" s="11" t="s">
        <v>65</v>
      </c>
      <c r="C216" s="11"/>
      <c r="D216" s="12"/>
      <c r="E216" s="12"/>
      <c r="F216" s="11" t="s">
        <v>65</v>
      </c>
      <c r="G216" s="11" t="s">
        <v>65</v>
      </c>
      <c r="H216" s="11" t="s">
        <v>65</v>
      </c>
      <c r="I216" s="11"/>
      <c r="J216" s="11" t="s">
        <v>65</v>
      </c>
      <c r="K216" s="11"/>
      <c r="L216" s="11" t="s">
        <v>65</v>
      </c>
      <c r="M216" s="11" t="s">
        <v>65</v>
      </c>
    </row>
    <row r="217" spans="1:13" x14ac:dyDescent="0.35">
      <c r="A217" s="13" t="s">
        <v>324</v>
      </c>
      <c r="B217" s="13" t="s">
        <v>65</v>
      </c>
      <c r="C217" s="13"/>
      <c r="D217" s="14"/>
      <c r="E217" s="14"/>
      <c r="F217" s="13" t="s">
        <v>65</v>
      </c>
      <c r="G217" s="13" t="s">
        <v>65</v>
      </c>
      <c r="H217" s="13" t="s">
        <v>65</v>
      </c>
      <c r="I217" s="13"/>
      <c r="J217" s="13" t="s">
        <v>65</v>
      </c>
      <c r="K217" s="13"/>
      <c r="L217" s="13" t="s">
        <v>65</v>
      </c>
      <c r="M217" s="13" t="s">
        <v>65</v>
      </c>
    </row>
    <row r="218" spans="1:13" x14ac:dyDescent="0.35">
      <c r="A218" s="11" t="s">
        <v>161</v>
      </c>
      <c r="B218" s="11" t="s">
        <v>281</v>
      </c>
      <c r="C218" s="11">
        <v>2</v>
      </c>
      <c r="D218" s="12">
        <v>45018.037499999999</v>
      </c>
      <c r="E218" s="12">
        <v>45018.197916666664</v>
      </c>
      <c r="F218" s="11" t="s">
        <v>170</v>
      </c>
      <c r="G218" s="11" t="s">
        <v>73</v>
      </c>
      <c r="H218" s="11" t="s">
        <v>74</v>
      </c>
      <c r="I218" s="11">
        <v>3117</v>
      </c>
      <c r="J218" s="11" t="s">
        <v>88</v>
      </c>
      <c r="K218" s="11">
        <v>217</v>
      </c>
      <c r="L218" s="11" t="s">
        <v>110</v>
      </c>
      <c r="M218" s="11" t="s">
        <v>33</v>
      </c>
    </row>
    <row r="219" spans="1:13" x14ac:dyDescent="0.35">
      <c r="A219" s="13" t="s">
        <v>325</v>
      </c>
      <c r="B219" s="13" t="s">
        <v>65</v>
      </c>
      <c r="C219" s="13"/>
      <c r="D219" s="14"/>
      <c r="E219" s="14"/>
      <c r="F219" s="13" t="s">
        <v>65</v>
      </c>
      <c r="G219" s="13" t="s">
        <v>65</v>
      </c>
      <c r="H219" s="13" t="s">
        <v>65</v>
      </c>
      <c r="I219" s="13"/>
      <c r="J219" s="13" t="s">
        <v>65</v>
      </c>
      <c r="K219" s="13"/>
      <c r="L219" s="13" t="s">
        <v>65</v>
      </c>
      <c r="M219" s="13" t="s">
        <v>65</v>
      </c>
    </row>
    <row r="220" spans="1:13" x14ac:dyDescent="0.35">
      <c r="A220" s="11" t="s">
        <v>326</v>
      </c>
      <c r="B220" s="11" t="s">
        <v>65</v>
      </c>
      <c r="C220" s="11"/>
      <c r="D220" s="12"/>
      <c r="E220" s="12"/>
      <c r="F220" s="11" t="s">
        <v>65</v>
      </c>
      <c r="G220" s="11" t="s">
        <v>65</v>
      </c>
      <c r="H220" s="11" t="s">
        <v>65</v>
      </c>
      <c r="I220" s="11"/>
      <c r="J220" s="11" t="s">
        <v>65</v>
      </c>
      <c r="K220" s="11"/>
      <c r="L220" s="11" t="s">
        <v>65</v>
      </c>
      <c r="M220" s="11" t="s">
        <v>65</v>
      </c>
    </row>
    <row r="221" spans="1:13" x14ac:dyDescent="0.35">
      <c r="A221" s="13" t="s">
        <v>125</v>
      </c>
      <c r="B221" s="13" t="s">
        <v>327</v>
      </c>
      <c r="C221" s="13">
        <v>6</v>
      </c>
      <c r="D221" s="14">
        <v>45018.042361111111</v>
      </c>
      <c r="E221" s="14">
        <v>45018.206250000003</v>
      </c>
      <c r="F221" s="13" t="s">
        <v>85</v>
      </c>
      <c r="G221" s="13" t="s">
        <v>86</v>
      </c>
      <c r="H221" s="13" t="s">
        <v>74</v>
      </c>
      <c r="I221" s="13">
        <v>485</v>
      </c>
      <c r="J221" s="13" t="s">
        <v>94</v>
      </c>
      <c r="K221" s="13">
        <v>220</v>
      </c>
      <c r="L221" s="13" t="s">
        <v>187</v>
      </c>
      <c r="M221" s="13" t="s">
        <v>9</v>
      </c>
    </row>
    <row r="222" spans="1:13" x14ac:dyDescent="0.35">
      <c r="A222" s="11" t="s">
        <v>328</v>
      </c>
      <c r="B222" s="11" t="s">
        <v>65</v>
      </c>
      <c r="C222" s="11"/>
      <c r="D222" s="12"/>
      <c r="E222" s="12"/>
      <c r="F222" s="11" t="s">
        <v>65</v>
      </c>
      <c r="G222" s="11" t="s">
        <v>65</v>
      </c>
      <c r="H222" s="11" t="s">
        <v>65</v>
      </c>
      <c r="I222" s="11"/>
      <c r="J222" s="11" t="s">
        <v>65</v>
      </c>
      <c r="K222" s="11"/>
      <c r="L222" s="11" t="s">
        <v>65</v>
      </c>
      <c r="M222" s="11" t="s">
        <v>65</v>
      </c>
    </row>
    <row r="223" spans="1:13" x14ac:dyDescent="0.35">
      <c r="A223" s="13" t="s">
        <v>329</v>
      </c>
      <c r="B223" s="13" t="s">
        <v>65</v>
      </c>
      <c r="C223" s="13"/>
      <c r="D223" s="14"/>
      <c r="E223" s="14"/>
      <c r="F223" s="13" t="s">
        <v>65</v>
      </c>
      <c r="G223" s="13" t="s">
        <v>65</v>
      </c>
      <c r="H223" s="13" t="s">
        <v>65</v>
      </c>
      <c r="I223" s="13"/>
      <c r="J223" s="13" t="s">
        <v>65</v>
      </c>
      <c r="K223" s="13"/>
      <c r="L223" s="13" t="s">
        <v>65</v>
      </c>
      <c r="M223" s="13" t="s">
        <v>65</v>
      </c>
    </row>
    <row r="224" spans="1:13" x14ac:dyDescent="0.35">
      <c r="A224" s="11" t="s">
        <v>177</v>
      </c>
      <c r="B224" s="11" t="s">
        <v>330</v>
      </c>
      <c r="C224" s="11">
        <v>2</v>
      </c>
      <c r="D224" s="12">
        <v>45018.052777777775</v>
      </c>
      <c r="E224" s="12">
        <v>45018.118055555555</v>
      </c>
      <c r="F224" s="11" t="s">
        <v>85</v>
      </c>
      <c r="G224" s="11" t="s">
        <v>73</v>
      </c>
      <c r="H224" s="11" t="s">
        <v>74</v>
      </c>
      <c r="I224" s="11">
        <v>4962</v>
      </c>
      <c r="J224" s="11" t="s">
        <v>94</v>
      </c>
      <c r="K224" s="11">
        <v>223</v>
      </c>
      <c r="L224" s="11" t="s">
        <v>164</v>
      </c>
      <c r="M224" s="11" t="s">
        <v>33</v>
      </c>
    </row>
    <row r="225" spans="1:13" x14ac:dyDescent="0.35">
      <c r="A225" s="13" t="s">
        <v>70</v>
      </c>
      <c r="B225" s="13" t="s">
        <v>331</v>
      </c>
      <c r="C225" s="13">
        <v>6</v>
      </c>
      <c r="D225" s="14">
        <v>45018.088194444441</v>
      </c>
      <c r="E225" s="14">
        <v>45018.240972222222</v>
      </c>
      <c r="F225" s="13" t="s">
        <v>170</v>
      </c>
      <c r="G225" s="13" t="s">
        <v>86</v>
      </c>
      <c r="H225" s="13" t="s">
        <v>74</v>
      </c>
      <c r="I225" s="13">
        <v>1761</v>
      </c>
      <c r="J225" s="13" t="s">
        <v>88</v>
      </c>
      <c r="K225" s="13">
        <v>224</v>
      </c>
      <c r="L225" s="13" t="s">
        <v>95</v>
      </c>
      <c r="M225" s="13" t="s">
        <v>47</v>
      </c>
    </row>
    <row r="226" spans="1:13" x14ac:dyDescent="0.35">
      <c r="A226" s="11" t="s">
        <v>332</v>
      </c>
      <c r="B226" s="11" t="s">
        <v>65</v>
      </c>
      <c r="C226" s="11"/>
      <c r="D226" s="12"/>
      <c r="E226" s="12"/>
      <c r="F226" s="11" t="s">
        <v>65</v>
      </c>
      <c r="G226" s="11" t="s">
        <v>65</v>
      </c>
      <c r="H226" s="11" t="s">
        <v>65</v>
      </c>
      <c r="I226" s="11"/>
      <c r="J226" s="11" t="s">
        <v>65</v>
      </c>
      <c r="K226" s="11"/>
      <c r="L226" s="11" t="s">
        <v>65</v>
      </c>
      <c r="M226" s="11" t="s">
        <v>65</v>
      </c>
    </row>
    <row r="227" spans="1:13" x14ac:dyDescent="0.35">
      <c r="A227" s="13" t="s">
        <v>333</v>
      </c>
      <c r="B227" s="13" t="s">
        <v>65</v>
      </c>
      <c r="C227" s="13"/>
      <c r="D227" s="14"/>
      <c r="E227" s="14"/>
      <c r="F227" s="13" t="s">
        <v>65</v>
      </c>
      <c r="G227" s="13" t="s">
        <v>65</v>
      </c>
      <c r="H227" s="13" t="s">
        <v>65</v>
      </c>
      <c r="I227" s="13"/>
      <c r="J227" s="13" t="s">
        <v>65</v>
      </c>
      <c r="K227" s="13"/>
      <c r="L227" s="13" t="s">
        <v>65</v>
      </c>
      <c r="M227" s="13" t="s">
        <v>65</v>
      </c>
    </row>
    <row r="228" spans="1:13" x14ac:dyDescent="0.35">
      <c r="A228" s="11" t="s">
        <v>334</v>
      </c>
      <c r="B228" s="11" t="s">
        <v>65</v>
      </c>
      <c r="C228" s="11"/>
      <c r="D228" s="12"/>
      <c r="E228" s="12"/>
      <c r="F228" s="11" t="s">
        <v>65</v>
      </c>
      <c r="G228" s="11" t="s">
        <v>65</v>
      </c>
      <c r="H228" s="11" t="s">
        <v>65</v>
      </c>
      <c r="I228" s="11"/>
      <c r="J228" s="11" t="s">
        <v>65</v>
      </c>
      <c r="K228" s="11"/>
      <c r="L228" s="11" t="s">
        <v>65</v>
      </c>
      <c r="M228" s="11" t="s">
        <v>65</v>
      </c>
    </row>
    <row r="229" spans="1:13" x14ac:dyDescent="0.35">
      <c r="A229" s="13" t="s">
        <v>224</v>
      </c>
      <c r="B229" s="13" t="s">
        <v>335</v>
      </c>
      <c r="C229" s="13">
        <v>4</v>
      </c>
      <c r="D229" s="14">
        <v>45018.069444444445</v>
      </c>
      <c r="E229" s="14">
        <v>45018.168055555558</v>
      </c>
      <c r="F229" s="13" t="s">
        <v>170</v>
      </c>
      <c r="G229" s="13" t="s">
        <v>86</v>
      </c>
      <c r="H229" s="13" t="s">
        <v>74</v>
      </c>
      <c r="I229" s="13">
        <v>1066</v>
      </c>
      <c r="J229" s="13" t="s">
        <v>88</v>
      </c>
      <c r="K229" s="13">
        <v>228</v>
      </c>
      <c r="L229" s="13" t="s">
        <v>187</v>
      </c>
      <c r="M229" s="13" t="s">
        <v>41</v>
      </c>
    </row>
    <row r="230" spans="1:13" x14ac:dyDescent="0.35">
      <c r="A230" s="11" t="s">
        <v>336</v>
      </c>
      <c r="B230" s="11" t="s">
        <v>65</v>
      </c>
      <c r="C230" s="11"/>
      <c r="D230" s="12"/>
      <c r="E230" s="12"/>
      <c r="F230" s="11" t="s">
        <v>65</v>
      </c>
      <c r="G230" s="11" t="s">
        <v>65</v>
      </c>
      <c r="H230" s="11" t="s">
        <v>65</v>
      </c>
      <c r="I230" s="11"/>
      <c r="J230" s="11" t="s">
        <v>65</v>
      </c>
      <c r="K230" s="11"/>
      <c r="L230" s="11" t="s">
        <v>65</v>
      </c>
      <c r="M230" s="11" t="s">
        <v>65</v>
      </c>
    </row>
    <row r="231" spans="1:13" x14ac:dyDescent="0.35">
      <c r="A231" s="13" t="s">
        <v>337</v>
      </c>
      <c r="B231" s="13" t="s">
        <v>65</v>
      </c>
      <c r="C231" s="13"/>
      <c r="D231" s="14"/>
      <c r="E231" s="14"/>
      <c r="F231" s="13" t="s">
        <v>65</v>
      </c>
      <c r="G231" s="13" t="s">
        <v>65</v>
      </c>
      <c r="H231" s="13" t="s">
        <v>65</v>
      </c>
      <c r="I231" s="13"/>
      <c r="J231" s="13" t="s">
        <v>65</v>
      </c>
      <c r="K231" s="13"/>
      <c r="L231" s="13" t="s">
        <v>65</v>
      </c>
      <c r="M231" s="13" t="s">
        <v>65</v>
      </c>
    </row>
    <row r="232" spans="1:13" x14ac:dyDescent="0.35">
      <c r="A232" s="11" t="s">
        <v>338</v>
      </c>
      <c r="B232" s="11" t="s">
        <v>65</v>
      </c>
      <c r="C232" s="11"/>
      <c r="D232" s="12"/>
      <c r="E232" s="12"/>
      <c r="F232" s="11" t="s">
        <v>65</v>
      </c>
      <c r="G232" s="11" t="s">
        <v>65</v>
      </c>
      <c r="H232" s="11" t="s">
        <v>65</v>
      </c>
      <c r="I232" s="11"/>
      <c r="J232" s="11" t="s">
        <v>65</v>
      </c>
      <c r="K232" s="11"/>
      <c r="L232" s="11" t="s">
        <v>65</v>
      </c>
      <c r="M232" s="11" t="s">
        <v>65</v>
      </c>
    </row>
    <row r="233" spans="1:13" x14ac:dyDescent="0.35">
      <c r="A233" s="13" t="s">
        <v>339</v>
      </c>
      <c r="B233" s="13" t="s">
        <v>65</v>
      </c>
      <c r="C233" s="13"/>
      <c r="D233" s="14"/>
      <c r="E233" s="14"/>
      <c r="F233" s="13" t="s">
        <v>65</v>
      </c>
      <c r="G233" s="13" t="s">
        <v>65</v>
      </c>
      <c r="H233" s="13" t="s">
        <v>65</v>
      </c>
      <c r="I233" s="13"/>
      <c r="J233" s="13" t="s">
        <v>65</v>
      </c>
      <c r="K233" s="13"/>
      <c r="L233" s="13" t="s">
        <v>65</v>
      </c>
      <c r="M233" s="13" t="s">
        <v>65</v>
      </c>
    </row>
    <row r="234" spans="1:13" x14ac:dyDescent="0.35">
      <c r="A234" s="11" t="s">
        <v>215</v>
      </c>
      <c r="B234" s="11" t="s">
        <v>340</v>
      </c>
      <c r="C234" s="11">
        <v>1</v>
      </c>
      <c r="D234" s="12">
        <v>45018.036111111112</v>
      </c>
      <c r="E234" s="12">
        <v>45018.11041666667</v>
      </c>
      <c r="F234" s="11" t="s">
        <v>100</v>
      </c>
      <c r="G234" s="11" t="s">
        <v>163</v>
      </c>
      <c r="H234" s="11" t="s">
        <v>109</v>
      </c>
      <c r="I234" s="11">
        <v>4564</v>
      </c>
      <c r="J234" s="11" t="s">
        <v>75</v>
      </c>
      <c r="K234" s="11">
        <v>233</v>
      </c>
      <c r="L234" s="11" t="s">
        <v>164</v>
      </c>
      <c r="M234" s="11" t="s">
        <v>29</v>
      </c>
    </row>
    <row r="235" spans="1:13" x14ac:dyDescent="0.35">
      <c r="A235" s="13" t="s">
        <v>341</v>
      </c>
      <c r="B235" s="13" t="s">
        <v>65</v>
      </c>
      <c r="C235" s="13"/>
      <c r="D235" s="14"/>
      <c r="E235" s="14"/>
      <c r="F235" s="13" t="s">
        <v>65</v>
      </c>
      <c r="G235" s="13" t="s">
        <v>65</v>
      </c>
      <c r="H235" s="13" t="s">
        <v>65</v>
      </c>
      <c r="I235" s="13"/>
      <c r="J235" s="13" t="s">
        <v>65</v>
      </c>
      <c r="K235" s="13"/>
      <c r="L235" s="13" t="s">
        <v>65</v>
      </c>
      <c r="M235" s="13" t="s">
        <v>65</v>
      </c>
    </row>
    <row r="236" spans="1:13" x14ac:dyDescent="0.35">
      <c r="A236" s="11" t="s">
        <v>240</v>
      </c>
      <c r="B236" s="11" t="s">
        <v>342</v>
      </c>
      <c r="C236" s="11">
        <v>5</v>
      </c>
      <c r="D236" s="12">
        <v>45018.015277777777</v>
      </c>
      <c r="E236" s="12">
        <v>45018.116666666669</v>
      </c>
      <c r="F236" s="11" t="s">
        <v>170</v>
      </c>
      <c r="G236" s="11" t="s">
        <v>73</v>
      </c>
      <c r="H236" s="11" t="s">
        <v>74</v>
      </c>
      <c r="I236" s="11">
        <v>2637</v>
      </c>
      <c r="J236" s="11" t="s">
        <v>94</v>
      </c>
      <c r="K236" s="11">
        <v>235</v>
      </c>
      <c r="L236" s="11" t="s">
        <v>181</v>
      </c>
      <c r="M236" s="11" t="s">
        <v>25</v>
      </c>
    </row>
    <row r="237" spans="1:13" x14ac:dyDescent="0.35">
      <c r="A237" s="13" t="s">
        <v>343</v>
      </c>
      <c r="B237" s="13" t="s">
        <v>65</v>
      </c>
      <c r="C237" s="13"/>
      <c r="D237" s="14"/>
      <c r="E237" s="14"/>
      <c r="F237" s="13" t="s">
        <v>65</v>
      </c>
      <c r="G237" s="13" t="s">
        <v>65</v>
      </c>
      <c r="H237" s="13" t="s">
        <v>65</v>
      </c>
      <c r="I237" s="13"/>
      <c r="J237" s="13" t="s">
        <v>65</v>
      </c>
      <c r="K237" s="13"/>
      <c r="L237" s="13" t="s">
        <v>65</v>
      </c>
      <c r="M237" s="13" t="s">
        <v>65</v>
      </c>
    </row>
    <row r="238" spans="1:13" x14ac:dyDescent="0.35">
      <c r="A238" s="11" t="s">
        <v>344</v>
      </c>
      <c r="B238" s="11" t="s">
        <v>65</v>
      </c>
      <c r="C238" s="11"/>
      <c r="D238" s="12"/>
      <c r="E238" s="12"/>
      <c r="F238" s="11" t="s">
        <v>65</v>
      </c>
      <c r="G238" s="11" t="s">
        <v>65</v>
      </c>
      <c r="H238" s="11" t="s">
        <v>65</v>
      </c>
      <c r="I238" s="11"/>
      <c r="J238" s="11" t="s">
        <v>65</v>
      </c>
      <c r="K238" s="11"/>
      <c r="L238" s="11" t="s">
        <v>65</v>
      </c>
      <c r="M238" s="11" t="s">
        <v>65</v>
      </c>
    </row>
    <row r="239" spans="1:13" x14ac:dyDescent="0.35">
      <c r="A239" s="13" t="s">
        <v>240</v>
      </c>
      <c r="B239" s="13" t="s">
        <v>345</v>
      </c>
      <c r="C239" s="13">
        <v>6</v>
      </c>
      <c r="D239" s="14">
        <v>45018.095138888886</v>
      </c>
      <c r="E239" s="14">
        <v>45018.205555555556</v>
      </c>
      <c r="F239" s="13" t="s">
        <v>100</v>
      </c>
      <c r="G239" s="13" t="s">
        <v>163</v>
      </c>
      <c r="H239" s="13" t="s">
        <v>74</v>
      </c>
      <c r="I239" s="13">
        <v>3302</v>
      </c>
      <c r="J239" s="13" t="s">
        <v>75</v>
      </c>
      <c r="K239" s="13">
        <v>238</v>
      </c>
      <c r="L239" s="13" t="s">
        <v>89</v>
      </c>
      <c r="M239" s="13" t="s">
        <v>21</v>
      </c>
    </row>
    <row r="240" spans="1:13" x14ac:dyDescent="0.35">
      <c r="A240" s="11" t="s">
        <v>346</v>
      </c>
      <c r="B240" s="11" t="s">
        <v>65</v>
      </c>
      <c r="C240" s="11"/>
      <c r="D240" s="12"/>
      <c r="E240" s="12"/>
      <c r="F240" s="11" t="s">
        <v>65</v>
      </c>
      <c r="G240" s="11" t="s">
        <v>65</v>
      </c>
      <c r="H240" s="11" t="s">
        <v>65</v>
      </c>
      <c r="I240" s="11"/>
      <c r="J240" s="11" t="s">
        <v>65</v>
      </c>
      <c r="K240" s="11"/>
      <c r="L240" s="11" t="s">
        <v>65</v>
      </c>
      <c r="M240" s="11" t="s">
        <v>65</v>
      </c>
    </row>
    <row r="241" spans="1:13" x14ac:dyDescent="0.35">
      <c r="A241" s="13" t="s">
        <v>347</v>
      </c>
      <c r="B241" s="13" t="s">
        <v>65</v>
      </c>
      <c r="C241" s="13"/>
      <c r="D241" s="14"/>
      <c r="E241" s="14"/>
      <c r="F241" s="13" t="s">
        <v>65</v>
      </c>
      <c r="G241" s="13" t="s">
        <v>65</v>
      </c>
      <c r="H241" s="13" t="s">
        <v>65</v>
      </c>
      <c r="I241" s="13"/>
      <c r="J241" s="13" t="s">
        <v>65</v>
      </c>
      <c r="K241" s="13"/>
      <c r="L241" s="13" t="s">
        <v>65</v>
      </c>
      <c r="M241" s="13" t="s">
        <v>65</v>
      </c>
    </row>
    <row r="242" spans="1:13" x14ac:dyDescent="0.35">
      <c r="A242" s="11" t="s">
        <v>107</v>
      </c>
      <c r="B242" s="11" t="s">
        <v>348</v>
      </c>
      <c r="C242" s="11">
        <v>4</v>
      </c>
      <c r="D242" s="12">
        <v>45018.00277777778</v>
      </c>
      <c r="E242" s="12">
        <v>45018.044444444444</v>
      </c>
      <c r="F242" s="11" t="s">
        <v>85</v>
      </c>
      <c r="G242" s="11" t="s">
        <v>86</v>
      </c>
      <c r="H242" s="11" t="s">
        <v>74</v>
      </c>
      <c r="I242" s="11">
        <v>3897</v>
      </c>
      <c r="J242" s="11" t="s">
        <v>88</v>
      </c>
      <c r="K242" s="11">
        <v>241</v>
      </c>
      <c r="L242" s="11" t="s">
        <v>89</v>
      </c>
      <c r="M242" s="11" t="s">
        <v>45</v>
      </c>
    </row>
    <row r="243" spans="1:13" x14ac:dyDescent="0.35">
      <c r="A243" s="13" t="s">
        <v>349</v>
      </c>
      <c r="B243" s="13" t="s">
        <v>65</v>
      </c>
      <c r="C243" s="13"/>
      <c r="D243" s="14"/>
      <c r="E243" s="14"/>
      <c r="F243" s="13" t="s">
        <v>65</v>
      </c>
      <c r="G243" s="13" t="s">
        <v>65</v>
      </c>
      <c r="H243" s="13" t="s">
        <v>65</v>
      </c>
      <c r="I243" s="13"/>
      <c r="J243" s="13" t="s">
        <v>65</v>
      </c>
      <c r="K243" s="13"/>
      <c r="L243" s="13" t="s">
        <v>65</v>
      </c>
      <c r="M243" s="13" t="s">
        <v>65</v>
      </c>
    </row>
    <row r="244" spans="1:13" x14ac:dyDescent="0.35">
      <c r="A244" s="11" t="s">
        <v>210</v>
      </c>
      <c r="B244" s="11" t="s">
        <v>350</v>
      </c>
      <c r="C244" s="11">
        <v>4</v>
      </c>
      <c r="D244" s="12">
        <v>45018.029166666667</v>
      </c>
      <c r="E244" s="12">
        <v>45018.174305555556</v>
      </c>
      <c r="F244" s="11" t="s">
        <v>100</v>
      </c>
      <c r="G244" s="11" t="s">
        <v>86</v>
      </c>
      <c r="H244" s="11" t="s">
        <v>74</v>
      </c>
      <c r="I244" s="11">
        <v>2145</v>
      </c>
      <c r="J244" s="11" t="s">
        <v>75</v>
      </c>
      <c r="K244" s="11">
        <v>243</v>
      </c>
      <c r="L244" s="11" t="s">
        <v>181</v>
      </c>
      <c r="M244" s="11" t="s">
        <v>19</v>
      </c>
    </row>
    <row r="245" spans="1:13" x14ac:dyDescent="0.35">
      <c r="A245" s="13" t="s">
        <v>351</v>
      </c>
      <c r="B245" s="13" t="s">
        <v>65</v>
      </c>
      <c r="C245" s="13"/>
      <c r="D245" s="14"/>
      <c r="E245" s="14"/>
      <c r="F245" s="13" t="s">
        <v>65</v>
      </c>
      <c r="G245" s="13" t="s">
        <v>65</v>
      </c>
      <c r="H245" s="13" t="s">
        <v>65</v>
      </c>
      <c r="I245" s="13"/>
      <c r="J245" s="13" t="s">
        <v>65</v>
      </c>
      <c r="K245" s="13"/>
      <c r="L245" s="13" t="s">
        <v>65</v>
      </c>
      <c r="M245" s="13" t="s">
        <v>65</v>
      </c>
    </row>
    <row r="246" spans="1:13" x14ac:dyDescent="0.35">
      <c r="A246" s="11" t="s">
        <v>352</v>
      </c>
      <c r="B246" s="11" t="s">
        <v>65</v>
      </c>
      <c r="C246" s="11"/>
      <c r="D246" s="12"/>
      <c r="E246" s="12"/>
      <c r="F246" s="11" t="s">
        <v>65</v>
      </c>
      <c r="G246" s="11" t="s">
        <v>65</v>
      </c>
      <c r="H246" s="11" t="s">
        <v>65</v>
      </c>
      <c r="I246" s="11"/>
      <c r="J246" s="11" t="s">
        <v>65</v>
      </c>
      <c r="K246" s="11"/>
      <c r="L246" s="11" t="s">
        <v>65</v>
      </c>
      <c r="M246" s="11" t="s">
        <v>65</v>
      </c>
    </row>
    <row r="247" spans="1:13" x14ac:dyDescent="0.35">
      <c r="A247" s="13" t="s">
        <v>353</v>
      </c>
      <c r="B247" s="13" t="s">
        <v>65</v>
      </c>
      <c r="C247" s="13"/>
      <c r="D247" s="14"/>
      <c r="E247" s="14"/>
      <c r="F247" s="13" t="s">
        <v>65</v>
      </c>
      <c r="G247" s="13" t="s">
        <v>65</v>
      </c>
      <c r="H247" s="13" t="s">
        <v>65</v>
      </c>
      <c r="I247" s="13"/>
      <c r="J247" s="13" t="s">
        <v>65</v>
      </c>
      <c r="K247" s="13"/>
      <c r="L247" s="13" t="s">
        <v>65</v>
      </c>
      <c r="M247" s="13" t="s">
        <v>65</v>
      </c>
    </row>
    <row r="248" spans="1:13" x14ac:dyDescent="0.35">
      <c r="A248" s="11" t="s">
        <v>354</v>
      </c>
      <c r="B248" s="11" t="s">
        <v>355</v>
      </c>
      <c r="C248" s="11">
        <v>6</v>
      </c>
      <c r="D248" s="12">
        <v>45018.106944444444</v>
      </c>
      <c r="E248" s="12">
        <v>45018.222916666666</v>
      </c>
      <c r="F248" s="11" t="s">
        <v>100</v>
      </c>
      <c r="G248" s="11" t="s">
        <v>86</v>
      </c>
      <c r="H248" s="11" t="s">
        <v>74</v>
      </c>
      <c r="I248" s="11">
        <v>4907</v>
      </c>
      <c r="J248" s="11" t="s">
        <v>88</v>
      </c>
      <c r="K248" s="11">
        <v>247</v>
      </c>
      <c r="L248" s="11" t="s">
        <v>187</v>
      </c>
      <c r="M248" s="11" t="s">
        <v>25</v>
      </c>
    </row>
    <row r="249" spans="1:13" x14ac:dyDescent="0.35">
      <c r="A249" s="13" t="s">
        <v>356</v>
      </c>
      <c r="B249" s="13" t="s">
        <v>65</v>
      </c>
      <c r="C249" s="13"/>
      <c r="D249" s="14"/>
      <c r="E249" s="14"/>
      <c r="F249" s="13" t="s">
        <v>65</v>
      </c>
      <c r="G249" s="13" t="s">
        <v>65</v>
      </c>
      <c r="H249" s="13" t="s">
        <v>65</v>
      </c>
      <c r="I249" s="13"/>
      <c r="J249" s="13" t="s">
        <v>65</v>
      </c>
      <c r="K249" s="13"/>
      <c r="L249" s="13" t="s">
        <v>65</v>
      </c>
      <c r="M249" s="13" t="s">
        <v>65</v>
      </c>
    </row>
    <row r="250" spans="1:13" x14ac:dyDescent="0.35">
      <c r="A250" s="11" t="s">
        <v>357</v>
      </c>
      <c r="B250" s="11" t="s">
        <v>65</v>
      </c>
      <c r="C250" s="11"/>
      <c r="D250" s="12"/>
      <c r="E250" s="12"/>
      <c r="F250" s="11" t="s">
        <v>65</v>
      </c>
      <c r="G250" s="11" t="s">
        <v>65</v>
      </c>
      <c r="H250" s="11" t="s">
        <v>65</v>
      </c>
      <c r="I250" s="11"/>
      <c r="J250" s="11" t="s">
        <v>65</v>
      </c>
      <c r="K250" s="11"/>
      <c r="L250" s="11" t="s">
        <v>65</v>
      </c>
      <c r="M250" s="11" t="s">
        <v>65</v>
      </c>
    </row>
    <row r="251" spans="1:13" x14ac:dyDescent="0.35">
      <c r="A251" s="13" t="s">
        <v>215</v>
      </c>
      <c r="B251" s="13" t="s">
        <v>358</v>
      </c>
      <c r="C251" s="13">
        <v>2</v>
      </c>
      <c r="D251" s="14">
        <v>45018.12222222222</v>
      </c>
      <c r="E251" s="14">
        <v>45018.272916666669</v>
      </c>
      <c r="F251" s="13" t="s">
        <v>72</v>
      </c>
      <c r="G251" s="13" t="s">
        <v>86</v>
      </c>
      <c r="H251" s="13" t="s">
        <v>74</v>
      </c>
      <c r="I251" s="13">
        <v>2321</v>
      </c>
      <c r="J251" s="13" t="s">
        <v>75</v>
      </c>
      <c r="K251" s="13">
        <v>250</v>
      </c>
      <c r="L251" s="13" t="s">
        <v>181</v>
      </c>
      <c r="M251" s="13" t="s">
        <v>39</v>
      </c>
    </row>
    <row r="252" spans="1:13" x14ac:dyDescent="0.35">
      <c r="A252" s="11" t="s">
        <v>359</v>
      </c>
      <c r="B252" s="11" t="s">
        <v>65</v>
      </c>
      <c r="C252" s="11"/>
      <c r="D252" s="12"/>
      <c r="E252" s="12"/>
      <c r="F252" s="11" t="s">
        <v>65</v>
      </c>
      <c r="G252" s="11" t="s">
        <v>65</v>
      </c>
      <c r="H252" s="11" t="s">
        <v>65</v>
      </c>
      <c r="I252" s="11"/>
      <c r="J252" s="11" t="s">
        <v>65</v>
      </c>
      <c r="K252" s="11"/>
      <c r="L252" s="11" t="s">
        <v>65</v>
      </c>
      <c r="M252" s="11" t="s">
        <v>65</v>
      </c>
    </row>
    <row r="253" spans="1:13" x14ac:dyDescent="0.35">
      <c r="A253" s="13" t="s">
        <v>360</v>
      </c>
      <c r="B253" s="13" t="s">
        <v>65</v>
      </c>
      <c r="C253" s="13"/>
      <c r="D253" s="14"/>
      <c r="E253" s="14"/>
      <c r="F253" s="13" t="s">
        <v>65</v>
      </c>
      <c r="G253" s="13" t="s">
        <v>65</v>
      </c>
      <c r="H253" s="13" t="s">
        <v>65</v>
      </c>
      <c r="I253" s="13"/>
      <c r="J253" s="13" t="s">
        <v>65</v>
      </c>
      <c r="K253" s="13"/>
      <c r="L253" s="13" t="s">
        <v>65</v>
      </c>
      <c r="M253" s="13" t="s">
        <v>65</v>
      </c>
    </row>
    <row r="254" spans="1:13" x14ac:dyDescent="0.35">
      <c r="A254" s="11" t="s">
        <v>361</v>
      </c>
      <c r="B254" s="11" t="s">
        <v>65</v>
      </c>
      <c r="C254" s="11"/>
      <c r="D254" s="12"/>
      <c r="E254" s="12"/>
      <c r="F254" s="11" t="s">
        <v>65</v>
      </c>
      <c r="G254" s="11" t="s">
        <v>65</v>
      </c>
      <c r="H254" s="11" t="s">
        <v>65</v>
      </c>
      <c r="I254" s="11"/>
      <c r="J254" s="11" t="s">
        <v>65</v>
      </c>
      <c r="K254" s="11"/>
      <c r="L254" s="11" t="s">
        <v>65</v>
      </c>
      <c r="M254" s="11" t="s">
        <v>65</v>
      </c>
    </row>
    <row r="255" spans="1:13" x14ac:dyDescent="0.35">
      <c r="A255" s="13" t="s">
        <v>362</v>
      </c>
      <c r="B255" s="13" t="s">
        <v>65</v>
      </c>
      <c r="C255" s="13"/>
      <c r="D255" s="14"/>
      <c r="E255" s="14"/>
      <c r="F255" s="13" t="s">
        <v>65</v>
      </c>
      <c r="G255" s="13" t="s">
        <v>65</v>
      </c>
      <c r="H255" s="13" t="s">
        <v>65</v>
      </c>
      <c r="I255" s="13"/>
      <c r="J255" s="13" t="s">
        <v>65</v>
      </c>
      <c r="K255" s="13"/>
      <c r="L255" s="13" t="s">
        <v>65</v>
      </c>
      <c r="M255" s="13" t="s">
        <v>65</v>
      </c>
    </row>
    <row r="256" spans="1:13" x14ac:dyDescent="0.35">
      <c r="A256" s="11" t="s">
        <v>215</v>
      </c>
      <c r="B256" s="11" t="s">
        <v>363</v>
      </c>
      <c r="C256" s="11">
        <v>4</v>
      </c>
      <c r="D256" s="12">
        <v>45018.099305555559</v>
      </c>
      <c r="E256" s="12">
        <v>45018.165972222225</v>
      </c>
      <c r="F256" s="11" t="s">
        <v>100</v>
      </c>
      <c r="G256" s="11" t="s">
        <v>73</v>
      </c>
      <c r="H256" s="11" t="s">
        <v>87</v>
      </c>
      <c r="I256" s="11">
        <v>1334</v>
      </c>
      <c r="J256" s="11" t="s">
        <v>94</v>
      </c>
      <c r="K256" s="11">
        <v>255</v>
      </c>
      <c r="L256" s="11" t="s">
        <v>174</v>
      </c>
      <c r="M256" s="11" t="s">
        <v>49</v>
      </c>
    </row>
    <row r="257" spans="1:13" x14ac:dyDescent="0.35">
      <c r="A257" s="13" t="s">
        <v>121</v>
      </c>
      <c r="B257" s="13" t="s">
        <v>364</v>
      </c>
      <c r="C257" s="13">
        <v>2</v>
      </c>
      <c r="D257" s="14">
        <v>45018.015972222223</v>
      </c>
      <c r="E257" s="14">
        <v>45018.143750000003</v>
      </c>
      <c r="F257" s="13" t="s">
        <v>85</v>
      </c>
      <c r="G257" s="13" t="s">
        <v>163</v>
      </c>
      <c r="H257" s="13" t="s">
        <v>87</v>
      </c>
      <c r="I257" s="13">
        <v>4988</v>
      </c>
      <c r="J257" s="13" t="s">
        <v>94</v>
      </c>
      <c r="K257" s="13">
        <v>256</v>
      </c>
      <c r="L257" s="13" t="s">
        <v>164</v>
      </c>
      <c r="M257" s="13" t="s">
        <v>43</v>
      </c>
    </row>
    <row r="258" spans="1:13" x14ac:dyDescent="0.35">
      <c r="A258" s="11" t="s">
        <v>107</v>
      </c>
      <c r="B258" s="11" t="s">
        <v>365</v>
      </c>
      <c r="C258" s="11">
        <v>5</v>
      </c>
      <c r="D258" s="12">
        <v>45018.088888888888</v>
      </c>
      <c r="E258" s="12">
        <v>45018.136805555558</v>
      </c>
      <c r="F258" s="11" t="s">
        <v>100</v>
      </c>
      <c r="G258" s="11" t="s">
        <v>86</v>
      </c>
      <c r="H258" s="11" t="s">
        <v>74</v>
      </c>
      <c r="I258" s="11">
        <v>2678</v>
      </c>
      <c r="J258" s="11" t="s">
        <v>94</v>
      </c>
      <c r="K258" s="11">
        <v>257</v>
      </c>
      <c r="L258" s="11" t="s">
        <v>187</v>
      </c>
      <c r="M258" s="11" t="s">
        <v>41</v>
      </c>
    </row>
    <row r="259" spans="1:13" x14ac:dyDescent="0.35">
      <c r="A259" s="13" t="s">
        <v>366</v>
      </c>
      <c r="B259" s="13" t="s">
        <v>65</v>
      </c>
      <c r="C259" s="13"/>
      <c r="D259" s="14"/>
      <c r="E259" s="14"/>
      <c r="F259" s="13" t="s">
        <v>65</v>
      </c>
      <c r="G259" s="13" t="s">
        <v>65</v>
      </c>
      <c r="H259" s="13" t="s">
        <v>65</v>
      </c>
      <c r="I259" s="13"/>
      <c r="J259" s="13" t="s">
        <v>65</v>
      </c>
      <c r="K259" s="13"/>
      <c r="L259" s="13" t="s">
        <v>65</v>
      </c>
      <c r="M259" s="13" t="s">
        <v>65</v>
      </c>
    </row>
    <row r="260" spans="1:13" x14ac:dyDescent="0.35">
      <c r="A260" s="11" t="s">
        <v>232</v>
      </c>
      <c r="B260" s="11" t="s">
        <v>367</v>
      </c>
      <c r="C260" s="11">
        <v>5</v>
      </c>
      <c r="D260" s="12">
        <v>45018.143750000003</v>
      </c>
      <c r="E260" s="12">
        <v>45018.261111111111</v>
      </c>
      <c r="F260" s="11" t="s">
        <v>223</v>
      </c>
      <c r="G260" s="11" t="s">
        <v>86</v>
      </c>
      <c r="H260" s="11" t="s">
        <v>74</v>
      </c>
      <c r="I260" s="11">
        <v>4672</v>
      </c>
      <c r="J260" s="11" t="s">
        <v>88</v>
      </c>
      <c r="K260" s="11">
        <v>259</v>
      </c>
      <c r="L260" s="11" t="s">
        <v>275</v>
      </c>
      <c r="M260" s="11" t="s">
        <v>17</v>
      </c>
    </row>
    <row r="261" spans="1:13" x14ac:dyDescent="0.35">
      <c r="A261" s="13" t="s">
        <v>92</v>
      </c>
      <c r="B261" s="13" t="s">
        <v>368</v>
      </c>
      <c r="C261" s="13">
        <v>6</v>
      </c>
      <c r="D261" s="14">
        <v>45018.057638888888</v>
      </c>
      <c r="E261" s="14">
        <v>45018.193055555559</v>
      </c>
      <c r="F261" s="13" t="s">
        <v>85</v>
      </c>
      <c r="G261" s="13" t="s">
        <v>86</v>
      </c>
      <c r="H261" s="13" t="s">
        <v>87</v>
      </c>
      <c r="I261" s="13">
        <v>4755</v>
      </c>
      <c r="J261" s="13" t="s">
        <v>88</v>
      </c>
      <c r="K261" s="13">
        <v>260</v>
      </c>
      <c r="L261" s="13" t="s">
        <v>174</v>
      </c>
      <c r="M261" s="13" t="s">
        <v>41</v>
      </c>
    </row>
    <row r="262" spans="1:13" x14ac:dyDescent="0.35">
      <c r="A262" s="11" t="s">
        <v>369</v>
      </c>
      <c r="B262" s="11" t="s">
        <v>65</v>
      </c>
      <c r="C262" s="11"/>
      <c r="D262" s="12"/>
      <c r="E262" s="12"/>
      <c r="F262" s="11" t="s">
        <v>65</v>
      </c>
      <c r="G262" s="11" t="s">
        <v>65</v>
      </c>
      <c r="H262" s="11" t="s">
        <v>65</v>
      </c>
      <c r="I262" s="11"/>
      <c r="J262" s="11" t="s">
        <v>65</v>
      </c>
      <c r="K262" s="11"/>
      <c r="L262" s="11" t="s">
        <v>65</v>
      </c>
      <c r="M262" s="11" t="s">
        <v>65</v>
      </c>
    </row>
    <row r="263" spans="1:13" x14ac:dyDescent="0.35">
      <c r="A263" s="13" t="s">
        <v>370</v>
      </c>
      <c r="B263" s="13" t="s">
        <v>65</v>
      </c>
      <c r="C263" s="13"/>
      <c r="D263" s="14"/>
      <c r="E263" s="14"/>
      <c r="F263" s="13" t="s">
        <v>65</v>
      </c>
      <c r="G263" s="13" t="s">
        <v>65</v>
      </c>
      <c r="H263" s="13" t="s">
        <v>65</v>
      </c>
      <c r="I263" s="13"/>
      <c r="J263" s="13" t="s">
        <v>65</v>
      </c>
      <c r="K263" s="13"/>
      <c r="L263" s="13" t="s">
        <v>65</v>
      </c>
      <c r="M263" s="13" t="s">
        <v>65</v>
      </c>
    </row>
    <row r="264" spans="1:13" x14ac:dyDescent="0.35">
      <c r="A264" s="11" t="s">
        <v>371</v>
      </c>
      <c r="B264" s="11" t="s">
        <v>65</v>
      </c>
      <c r="C264" s="11"/>
      <c r="D264" s="12"/>
      <c r="E264" s="12"/>
      <c r="F264" s="11" t="s">
        <v>65</v>
      </c>
      <c r="G264" s="11" t="s">
        <v>65</v>
      </c>
      <c r="H264" s="11" t="s">
        <v>65</v>
      </c>
      <c r="I264" s="11"/>
      <c r="J264" s="11" t="s">
        <v>65</v>
      </c>
      <c r="K264" s="11"/>
      <c r="L264" s="11" t="s">
        <v>65</v>
      </c>
      <c r="M264" s="11" t="s">
        <v>65</v>
      </c>
    </row>
    <row r="265" spans="1:13" x14ac:dyDescent="0.35">
      <c r="A265" s="13" t="s">
        <v>372</v>
      </c>
      <c r="B265" s="13" t="s">
        <v>65</v>
      </c>
      <c r="C265" s="13"/>
      <c r="D265" s="14"/>
      <c r="E265" s="14"/>
      <c r="F265" s="13" t="s">
        <v>65</v>
      </c>
      <c r="G265" s="13" t="s">
        <v>65</v>
      </c>
      <c r="H265" s="13" t="s">
        <v>65</v>
      </c>
      <c r="I265" s="13"/>
      <c r="J265" s="13" t="s">
        <v>65</v>
      </c>
      <c r="K265" s="13"/>
      <c r="L265" s="13" t="s">
        <v>65</v>
      </c>
      <c r="M265" s="13" t="s">
        <v>65</v>
      </c>
    </row>
    <row r="266" spans="1:13" x14ac:dyDescent="0.35">
      <c r="A266" s="11" t="s">
        <v>373</v>
      </c>
      <c r="B266" s="11" t="s">
        <v>65</v>
      </c>
      <c r="C266" s="11"/>
      <c r="D266" s="12"/>
      <c r="E266" s="12"/>
      <c r="F266" s="11" t="s">
        <v>65</v>
      </c>
      <c r="G266" s="11" t="s">
        <v>65</v>
      </c>
      <c r="H266" s="11" t="s">
        <v>65</v>
      </c>
      <c r="I266" s="11"/>
      <c r="J266" s="11" t="s">
        <v>65</v>
      </c>
      <c r="K266" s="11"/>
      <c r="L266" s="11" t="s">
        <v>65</v>
      </c>
      <c r="M266" s="11" t="s">
        <v>65</v>
      </c>
    </row>
    <row r="267" spans="1:13" x14ac:dyDescent="0.35">
      <c r="A267" s="13" t="s">
        <v>374</v>
      </c>
      <c r="B267" s="13" t="s">
        <v>65</v>
      </c>
      <c r="C267" s="13"/>
      <c r="D267" s="14"/>
      <c r="E267" s="14"/>
      <c r="F267" s="13" t="s">
        <v>65</v>
      </c>
      <c r="G267" s="13" t="s">
        <v>65</v>
      </c>
      <c r="H267" s="13" t="s">
        <v>65</v>
      </c>
      <c r="I267" s="13"/>
      <c r="J267" s="13" t="s">
        <v>65</v>
      </c>
      <c r="K267" s="13"/>
      <c r="L267" s="13" t="s">
        <v>65</v>
      </c>
      <c r="M267" s="13" t="s">
        <v>65</v>
      </c>
    </row>
    <row r="268" spans="1:13" x14ac:dyDescent="0.35">
      <c r="A268" s="11" t="s">
        <v>375</v>
      </c>
      <c r="B268" s="11" t="s">
        <v>65</v>
      </c>
      <c r="C268" s="11"/>
      <c r="D268" s="12"/>
      <c r="E268" s="12"/>
      <c r="F268" s="11" t="s">
        <v>65</v>
      </c>
      <c r="G268" s="11" t="s">
        <v>65</v>
      </c>
      <c r="H268" s="11" t="s">
        <v>65</v>
      </c>
      <c r="I268" s="11"/>
      <c r="J268" s="11" t="s">
        <v>65</v>
      </c>
      <c r="K268" s="11"/>
      <c r="L268" s="11" t="s">
        <v>65</v>
      </c>
      <c r="M268" s="11" t="s">
        <v>65</v>
      </c>
    </row>
    <row r="269" spans="1:13" x14ac:dyDescent="0.35">
      <c r="A269" s="13" t="s">
        <v>376</v>
      </c>
      <c r="B269" s="13" t="s">
        <v>65</v>
      </c>
      <c r="C269" s="13"/>
      <c r="D269" s="14"/>
      <c r="E269" s="14"/>
      <c r="F269" s="13" t="s">
        <v>65</v>
      </c>
      <c r="G269" s="13" t="s">
        <v>65</v>
      </c>
      <c r="H269" s="13" t="s">
        <v>65</v>
      </c>
      <c r="I269" s="13"/>
      <c r="J269" s="13" t="s">
        <v>65</v>
      </c>
      <c r="K269" s="13"/>
      <c r="L269" s="13" t="s">
        <v>65</v>
      </c>
      <c r="M269" s="13" t="s">
        <v>65</v>
      </c>
    </row>
    <row r="270" spans="1:13" x14ac:dyDescent="0.35">
      <c r="A270" s="11" t="s">
        <v>377</v>
      </c>
      <c r="B270" s="11" t="s">
        <v>65</v>
      </c>
      <c r="C270" s="11"/>
      <c r="D270" s="12"/>
      <c r="E270" s="12"/>
      <c r="F270" s="11" t="s">
        <v>65</v>
      </c>
      <c r="G270" s="11" t="s">
        <v>65</v>
      </c>
      <c r="H270" s="11" t="s">
        <v>65</v>
      </c>
      <c r="I270" s="11"/>
      <c r="J270" s="11" t="s">
        <v>65</v>
      </c>
      <c r="K270" s="11"/>
      <c r="L270" s="11" t="s">
        <v>65</v>
      </c>
      <c r="M270" s="11" t="s">
        <v>65</v>
      </c>
    </row>
    <row r="271" spans="1:13" x14ac:dyDescent="0.35">
      <c r="A271" s="13" t="s">
        <v>232</v>
      </c>
      <c r="B271" s="13" t="s">
        <v>378</v>
      </c>
      <c r="C271" s="13">
        <v>1</v>
      </c>
      <c r="D271" s="14">
        <v>45019.049305555556</v>
      </c>
      <c r="E271" s="14">
        <v>45019.207638888889</v>
      </c>
      <c r="F271" s="13" t="s">
        <v>72</v>
      </c>
      <c r="G271" s="13" t="s">
        <v>86</v>
      </c>
      <c r="H271" s="13" t="s">
        <v>74</v>
      </c>
      <c r="I271" s="13">
        <v>1013</v>
      </c>
      <c r="J271" s="13" t="s">
        <v>75</v>
      </c>
      <c r="K271" s="13">
        <v>270</v>
      </c>
      <c r="L271" s="13" t="s">
        <v>187</v>
      </c>
      <c r="M271" s="13" t="s">
        <v>37</v>
      </c>
    </row>
    <row r="272" spans="1:13" x14ac:dyDescent="0.35">
      <c r="A272" s="11" t="s">
        <v>308</v>
      </c>
      <c r="B272" s="11" t="s">
        <v>379</v>
      </c>
      <c r="C272" s="11">
        <v>3</v>
      </c>
      <c r="D272" s="12">
        <v>45019.069444444445</v>
      </c>
      <c r="E272" s="12">
        <v>45019.215277777781</v>
      </c>
      <c r="F272" s="11" t="s">
        <v>170</v>
      </c>
      <c r="G272" s="11" t="s">
        <v>86</v>
      </c>
      <c r="H272" s="11" t="s">
        <v>74</v>
      </c>
      <c r="I272" s="11">
        <v>1611</v>
      </c>
      <c r="J272" s="11" t="s">
        <v>88</v>
      </c>
      <c r="K272" s="11">
        <v>271</v>
      </c>
      <c r="L272" s="11" t="s">
        <v>95</v>
      </c>
      <c r="M272" s="11" t="s">
        <v>35</v>
      </c>
    </row>
    <row r="273" spans="1:13" x14ac:dyDescent="0.35">
      <c r="A273" s="13" t="s">
        <v>380</v>
      </c>
      <c r="B273" s="13" t="s">
        <v>65</v>
      </c>
      <c r="C273" s="13"/>
      <c r="D273" s="14"/>
      <c r="E273" s="14"/>
      <c r="F273" s="13" t="s">
        <v>65</v>
      </c>
      <c r="G273" s="13" t="s">
        <v>65</v>
      </c>
      <c r="H273" s="13" t="s">
        <v>65</v>
      </c>
      <c r="I273" s="13"/>
      <c r="J273" s="13" t="s">
        <v>65</v>
      </c>
      <c r="K273" s="13"/>
      <c r="L273" s="13" t="s">
        <v>65</v>
      </c>
      <c r="M273" s="13" t="s">
        <v>65</v>
      </c>
    </row>
    <row r="274" spans="1:13" x14ac:dyDescent="0.35">
      <c r="A274" s="11" t="s">
        <v>381</v>
      </c>
      <c r="B274" s="11" t="s">
        <v>65</v>
      </c>
      <c r="C274" s="11"/>
      <c r="D274" s="12"/>
      <c r="E274" s="12"/>
      <c r="F274" s="11" t="s">
        <v>65</v>
      </c>
      <c r="G274" s="11" t="s">
        <v>65</v>
      </c>
      <c r="H274" s="11" t="s">
        <v>65</v>
      </c>
      <c r="I274" s="11"/>
      <c r="J274" s="11" t="s">
        <v>65</v>
      </c>
      <c r="K274" s="11"/>
      <c r="L274" s="11" t="s">
        <v>65</v>
      </c>
      <c r="M274" s="11" t="s">
        <v>65</v>
      </c>
    </row>
    <row r="275" spans="1:13" x14ac:dyDescent="0.35">
      <c r="A275" s="13" t="s">
        <v>382</v>
      </c>
      <c r="B275" s="13" t="s">
        <v>65</v>
      </c>
      <c r="C275" s="13"/>
      <c r="D275" s="14"/>
      <c r="E275" s="14"/>
      <c r="F275" s="13" t="s">
        <v>65</v>
      </c>
      <c r="G275" s="13" t="s">
        <v>65</v>
      </c>
      <c r="H275" s="13" t="s">
        <v>65</v>
      </c>
      <c r="I275" s="13"/>
      <c r="J275" s="13" t="s">
        <v>65</v>
      </c>
      <c r="K275" s="13"/>
      <c r="L275" s="13" t="s">
        <v>65</v>
      </c>
      <c r="M275" s="13" t="s">
        <v>65</v>
      </c>
    </row>
    <row r="276" spans="1:13" x14ac:dyDescent="0.35">
      <c r="A276" s="11" t="s">
        <v>383</v>
      </c>
      <c r="B276" s="11" t="s">
        <v>65</v>
      </c>
      <c r="C276" s="11"/>
      <c r="D276" s="12"/>
      <c r="E276" s="12"/>
      <c r="F276" s="11" t="s">
        <v>65</v>
      </c>
      <c r="G276" s="11" t="s">
        <v>65</v>
      </c>
      <c r="H276" s="11" t="s">
        <v>65</v>
      </c>
      <c r="I276" s="11"/>
      <c r="J276" s="11" t="s">
        <v>65</v>
      </c>
      <c r="K276" s="11"/>
      <c r="L276" s="11" t="s">
        <v>65</v>
      </c>
      <c r="M276" s="11" t="s">
        <v>65</v>
      </c>
    </row>
    <row r="277" spans="1:13" x14ac:dyDescent="0.35">
      <c r="A277" s="13" t="s">
        <v>384</v>
      </c>
      <c r="B277" s="13" t="s">
        <v>65</v>
      </c>
      <c r="C277" s="13"/>
      <c r="D277" s="14"/>
      <c r="E277" s="14"/>
      <c r="F277" s="13" t="s">
        <v>65</v>
      </c>
      <c r="G277" s="13" t="s">
        <v>65</v>
      </c>
      <c r="H277" s="13" t="s">
        <v>65</v>
      </c>
      <c r="I277" s="13"/>
      <c r="J277" s="13" t="s">
        <v>65</v>
      </c>
      <c r="K277" s="13"/>
      <c r="L277" s="13" t="s">
        <v>65</v>
      </c>
      <c r="M277" s="13" t="s">
        <v>65</v>
      </c>
    </row>
    <row r="278" spans="1:13" x14ac:dyDescent="0.35">
      <c r="A278" s="11" t="s">
        <v>210</v>
      </c>
      <c r="B278" s="11" t="s">
        <v>385</v>
      </c>
      <c r="C278" s="11">
        <v>2</v>
      </c>
      <c r="D278" s="12">
        <v>45019.061111111114</v>
      </c>
      <c r="E278" s="12">
        <v>45019.163888888892</v>
      </c>
      <c r="F278" s="11" t="s">
        <v>85</v>
      </c>
      <c r="G278" s="11" t="s">
        <v>86</v>
      </c>
      <c r="H278" s="11" t="s">
        <v>74</v>
      </c>
      <c r="I278" s="11">
        <v>1029</v>
      </c>
      <c r="J278" s="11" t="s">
        <v>75</v>
      </c>
      <c r="K278" s="11">
        <v>277</v>
      </c>
      <c r="L278" s="11" t="s">
        <v>181</v>
      </c>
      <c r="M278" s="11" t="s">
        <v>15</v>
      </c>
    </row>
    <row r="279" spans="1:13" x14ac:dyDescent="0.35">
      <c r="A279" s="13" t="s">
        <v>386</v>
      </c>
      <c r="B279" s="13" t="s">
        <v>65</v>
      </c>
      <c r="C279" s="13"/>
      <c r="D279" s="14"/>
      <c r="E279" s="14"/>
      <c r="F279" s="13" t="s">
        <v>65</v>
      </c>
      <c r="G279" s="13" t="s">
        <v>65</v>
      </c>
      <c r="H279" s="13" t="s">
        <v>65</v>
      </c>
      <c r="I279" s="13"/>
      <c r="J279" s="13" t="s">
        <v>65</v>
      </c>
      <c r="K279" s="13"/>
      <c r="L279" s="13" t="s">
        <v>65</v>
      </c>
      <c r="M279" s="13" t="s">
        <v>65</v>
      </c>
    </row>
    <row r="280" spans="1:13" x14ac:dyDescent="0.35">
      <c r="A280" s="11" t="s">
        <v>387</v>
      </c>
      <c r="B280" s="11" t="s">
        <v>65</v>
      </c>
      <c r="C280" s="11"/>
      <c r="D280" s="12"/>
      <c r="E280" s="12"/>
      <c r="F280" s="11" t="s">
        <v>65</v>
      </c>
      <c r="G280" s="11" t="s">
        <v>65</v>
      </c>
      <c r="H280" s="11" t="s">
        <v>65</v>
      </c>
      <c r="I280" s="11"/>
      <c r="J280" s="11" t="s">
        <v>65</v>
      </c>
      <c r="K280" s="11"/>
      <c r="L280" s="11" t="s">
        <v>65</v>
      </c>
      <c r="M280" s="11" t="s">
        <v>65</v>
      </c>
    </row>
    <row r="281" spans="1:13" x14ac:dyDescent="0.35">
      <c r="A281" s="13" t="s">
        <v>388</v>
      </c>
      <c r="B281" s="13" t="s">
        <v>65</v>
      </c>
      <c r="C281" s="13"/>
      <c r="D281" s="14"/>
      <c r="E281" s="14"/>
      <c r="F281" s="13" t="s">
        <v>65</v>
      </c>
      <c r="G281" s="13" t="s">
        <v>65</v>
      </c>
      <c r="H281" s="13" t="s">
        <v>65</v>
      </c>
      <c r="I281" s="13"/>
      <c r="J281" s="13" t="s">
        <v>65</v>
      </c>
      <c r="K281" s="13"/>
      <c r="L281" s="13" t="s">
        <v>65</v>
      </c>
      <c r="M281" s="13" t="s">
        <v>65</v>
      </c>
    </row>
    <row r="282" spans="1:13" x14ac:dyDescent="0.35">
      <c r="A282" s="11" t="s">
        <v>98</v>
      </c>
      <c r="B282" s="11" t="s">
        <v>389</v>
      </c>
      <c r="C282" s="11">
        <v>2</v>
      </c>
      <c r="D282" s="12">
        <v>45019.161111111112</v>
      </c>
      <c r="E282" s="12">
        <v>45019.326388888891</v>
      </c>
      <c r="F282" s="11" t="s">
        <v>72</v>
      </c>
      <c r="G282" s="11" t="s">
        <v>163</v>
      </c>
      <c r="H282" s="11" t="s">
        <v>87</v>
      </c>
      <c r="I282" s="11">
        <v>443</v>
      </c>
      <c r="J282" s="11" t="s">
        <v>88</v>
      </c>
      <c r="K282" s="11">
        <v>281</v>
      </c>
      <c r="L282" s="11" t="s">
        <v>76</v>
      </c>
      <c r="M282" s="11" t="s">
        <v>25</v>
      </c>
    </row>
    <row r="283" spans="1:13" x14ac:dyDescent="0.35">
      <c r="A283" s="13" t="s">
        <v>390</v>
      </c>
      <c r="B283" s="13" t="s">
        <v>65</v>
      </c>
      <c r="C283" s="13"/>
      <c r="D283" s="14"/>
      <c r="E283" s="14"/>
      <c r="F283" s="13" t="s">
        <v>65</v>
      </c>
      <c r="G283" s="13" t="s">
        <v>65</v>
      </c>
      <c r="H283" s="13" t="s">
        <v>65</v>
      </c>
      <c r="I283" s="13"/>
      <c r="J283" s="13" t="s">
        <v>65</v>
      </c>
      <c r="K283" s="13"/>
      <c r="L283" s="13" t="s">
        <v>65</v>
      </c>
      <c r="M283" s="13" t="s">
        <v>65</v>
      </c>
    </row>
    <row r="284" spans="1:13" x14ac:dyDescent="0.35">
      <c r="A284" s="11" t="s">
        <v>177</v>
      </c>
      <c r="B284" s="11" t="s">
        <v>391</v>
      </c>
      <c r="C284" s="11">
        <v>5</v>
      </c>
      <c r="D284" s="12">
        <v>45019.044444444444</v>
      </c>
      <c r="E284" s="12">
        <v>45019.199999999997</v>
      </c>
      <c r="F284" s="11" t="s">
        <v>85</v>
      </c>
      <c r="G284" s="11" t="s">
        <v>73</v>
      </c>
      <c r="H284" s="11" t="s">
        <v>74</v>
      </c>
      <c r="I284" s="11">
        <v>4307</v>
      </c>
      <c r="J284" s="11" t="s">
        <v>75</v>
      </c>
      <c r="K284" s="11">
        <v>283</v>
      </c>
      <c r="L284" s="11" t="s">
        <v>89</v>
      </c>
      <c r="M284" s="11" t="s">
        <v>47</v>
      </c>
    </row>
    <row r="285" spans="1:13" x14ac:dyDescent="0.35">
      <c r="A285" s="13" t="s">
        <v>392</v>
      </c>
      <c r="B285" s="13" t="s">
        <v>65</v>
      </c>
      <c r="C285" s="13"/>
      <c r="D285" s="14"/>
      <c r="E285" s="14"/>
      <c r="F285" s="13" t="s">
        <v>65</v>
      </c>
      <c r="G285" s="13" t="s">
        <v>65</v>
      </c>
      <c r="H285" s="13" t="s">
        <v>65</v>
      </c>
      <c r="I285" s="13"/>
      <c r="J285" s="13" t="s">
        <v>65</v>
      </c>
      <c r="K285" s="13"/>
      <c r="L285" s="13" t="s">
        <v>65</v>
      </c>
      <c r="M285" s="13" t="s">
        <v>65</v>
      </c>
    </row>
    <row r="286" spans="1:13" x14ac:dyDescent="0.35">
      <c r="A286" s="11" t="s">
        <v>98</v>
      </c>
      <c r="B286" s="11" t="s">
        <v>393</v>
      </c>
      <c r="C286" s="11">
        <v>6</v>
      </c>
      <c r="D286" s="12">
        <v>45019.127083333333</v>
      </c>
      <c r="E286" s="12">
        <v>45019.253472222219</v>
      </c>
      <c r="F286" s="11" t="s">
        <v>72</v>
      </c>
      <c r="G286" s="11" t="s">
        <v>86</v>
      </c>
      <c r="H286" s="11" t="s">
        <v>109</v>
      </c>
      <c r="I286" s="11">
        <v>1094</v>
      </c>
      <c r="J286" s="11" t="s">
        <v>94</v>
      </c>
      <c r="K286" s="11">
        <v>285</v>
      </c>
      <c r="L286" s="11" t="s">
        <v>181</v>
      </c>
      <c r="M286" s="11" t="s">
        <v>43</v>
      </c>
    </row>
    <row r="287" spans="1:13" x14ac:dyDescent="0.35">
      <c r="A287" s="13" t="s">
        <v>125</v>
      </c>
      <c r="B287" s="13" t="s">
        <v>394</v>
      </c>
      <c r="C287" s="13">
        <v>6</v>
      </c>
      <c r="D287" s="14">
        <v>45019.015277777777</v>
      </c>
      <c r="E287" s="14">
        <v>45019.102777777778</v>
      </c>
      <c r="F287" s="13" t="s">
        <v>170</v>
      </c>
      <c r="G287" s="13" t="s">
        <v>86</v>
      </c>
      <c r="H287" s="13" t="s">
        <v>74</v>
      </c>
      <c r="I287" s="13">
        <v>4196</v>
      </c>
      <c r="J287" s="13" t="s">
        <v>88</v>
      </c>
      <c r="K287" s="13">
        <v>286</v>
      </c>
      <c r="L287" s="13" t="s">
        <v>164</v>
      </c>
      <c r="M287" s="13" t="s">
        <v>37</v>
      </c>
    </row>
    <row r="288" spans="1:13" x14ac:dyDescent="0.35">
      <c r="A288" s="11" t="s">
        <v>395</v>
      </c>
      <c r="B288" s="11" t="s">
        <v>65</v>
      </c>
      <c r="C288" s="11"/>
      <c r="D288" s="12"/>
      <c r="E288" s="12"/>
      <c r="F288" s="11" t="s">
        <v>65</v>
      </c>
      <c r="G288" s="11" t="s">
        <v>65</v>
      </c>
      <c r="H288" s="11" t="s">
        <v>65</v>
      </c>
      <c r="I288" s="11"/>
      <c r="J288" s="11" t="s">
        <v>65</v>
      </c>
      <c r="K288" s="11"/>
      <c r="L288" s="11" t="s">
        <v>65</v>
      </c>
      <c r="M288" s="11" t="s">
        <v>65</v>
      </c>
    </row>
    <row r="289" spans="1:13" x14ac:dyDescent="0.35">
      <c r="A289" s="13" t="s">
        <v>396</v>
      </c>
      <c r="B289" s="13" t="s">
        <v>65</v>
      </c>
      <c r="C289" s="13"/>
      <c r="D289" s="14"/>
      <c r="E289" s="14"/>
      <c r="F289" s="13" t="s">
        <v>65</v>
      </c>
      <c r="G289" s="13" t="s">
        <v>65</v>
      </c>
      <c r="H289" s="13" t="s">
        <v>65</v>
      </c>
      <c r="I289" s="13"/>
      <c r="J289" s="13" t="s">
        <v>65</v>
      </c>
      <c r="K289" s="13"/>
      <c r="L289" s="13" t="s">
        <v>65</v>
      </c>
      <c r="M289" s="13" t="s">
        <v>65</v>
      </c>
    </row>
    <row r="290" spans="1:13" x14ac:dyDescent="0.35">
      <c r="A290" s="11" t="s">
        <v>397</v>
      </c>
      <c r="B290" s="11" t="s">
        <v>65</v>
      </c>
      <c r="C290" s="11"/>
      <c r="D290" s="12"/>
      <c r="E290" s="12"/>
      <c r="F290" s="11" t="s">
        <v>65</v>
      </c>
      <c r="G290" s="11" t="s">
        <v>65</v>
      </c>
      <c r="H290" s="11" t="s">
        <v>65</v>
      </c>
      <c r="I290" s="11"/>
      <c r="J290" s="11" t="s">
        <v>65</v>
      </c>
      <c r="K290" s="11"/>
      <c r="L290" s="11" t="s">
        <v>65</v>
      </c>
      <c r="M290" s="11" t="s">
        <v>65</v>
      </c>
    </row>
    <row r="291" spans="1:13" x14ac:dyDescent="0.35">
      <c r="A291" s="13" t="s">
        <v>177</v>
      </c>
      <c r="B291" s="13" t="s">
        <v>398</v>
      </c>
      <c r="C291" s="13">
        <v>3</v>
      </c>
      <c r="D291" s="14">
        <v>45019.087500000001</v>
      </c>
      <c r="E291" s="14">
        <v>45019.189583333333</v>
      </c>
      <c r="F291" s="13" t="s">
        <v>170</v>
      </c>
      <c r="G291" s="13" t="s">
        <v>86</v>
      </c>
      <c r="H291" s="13" t="s">
        <v>74</v>
      </c>
      <c r="I291" s="13">
        <v>1459</v>
      </c>
      <c r="J291" s="13" t="s">
        <v>88</v>
      </c>
      <c r="K291" s="13">
        <v>290</v>
      </c>
      <c r="L291" s="13" t="s">
        <v>181</v>
      </c>
      <c r="M291" s="13" t="s">
        <v>19</v>
      </c>
    </row>
    <row r="292" spans="1:13" x14ac:dyDescent="0.35">
      <c r="A292" s="11" t="s">
        <v>399</v>
      </c>
      <c r="B292" s="11" t="s">
        <v>65</v>
      </c>
      <c r="C292" s="11"/>
      <c r="D292" s="12"/>
      <c r="E292" s="12"/>
      <c r="F292" s="11" t="s">
        <v>65</v>
      </c>
      <c r="G292" s="11" t="s">
        <v>65</v>
      </c>
      <c r="H292" s="11" t="s">
        <v>65</v>
      </c>
      <c r="I292" s="11"/>
      <c r="J292" s="11" t="s">
        <v>65</v>
      </c>
      <c r="K292" s="11"/>
      <c r="L292" s="11" t="s">
        <v>65</v>
      </c>
      <c r="M292" s="11" t="s">
        <v>65</v>
      </c>
    </row>
    <row r="293" spans="1:13" x14ac:dyDescent="0.35">
      <c r="A293" s="13" t="s">
        <v>232</v>
      </c>
      <c r="B293" s="13" t="s">
        <v>400</v>
      </c>
      <c r="C293" s="13">
        <v>3</v>
      </c>
      <c r="D293" s="14">
        <v>45019.006249999999</v>
      </c>
      <c r="E293" s="14">
        <v>45019.07708333333</v>
      </c>
      <c r="F293" s="13" t="s">
        <v>170</v>
      </c>
      <c r="G293" s="13" t="s">
        <v>73</v>
      </c>
      <c r="H293" s="13" t="s">
        <v>109</v>
      </c>
      <c r="I293" s="13">
        <v>2972</v>
      </c>
      <c r="J293" s="13" t="s">
        <v>94</v>
      </c>
      <c r="K293" s="13">
        <v>292</v>
      </c>
      <c r="L293" s="13" t="s">
        <v>164</v>
      </c>
      <c r="M293" s="13" t="s">
        <v>27</v>
      </c>
    </row>
    <row r="294" spans="1:13" x14ac:dyDescent="0.35">
      <c r="A294" s="11" t="s">
        <v>401</v>
      </c>
      <c r="B294" s="11" t="s">
        <v>65</v>
      </c>
      <c r="C294" s="11"/>
      <c r="D294" s="12"/>
      <c r="E294" s="12"/>
      <c r="F294" s="11" t="s">
        <v>65</v>
      </c>
      <c r="G294" s="11" t="s">
        <v>65</v>
      </c>
      <c r="H294" s="11" t="s">
        <v>65</v>
      </c>
      <c r="I294" s="11"/>
      <c r="J294" s="11" t="s">
        <v>65</v>
      </c>
      <c r="K294" s="11"/>
      <c r="L294" s="11" t="s">
        <v>65</v>
      </c>
      <c r="M294" s="11" t="s">
        <v>65</v>
      </c>
    </row>
    <row r="295" spans="1:13" x14ac:dyDescent="0.35">
      <c r="A295" s="13" t="s">
        <v>402</v>
      </c>
      <c r="B295" s="13" t="s">
        <v>65</v>
      </c>
      <c r="C295" s="13"/>
      <c r="D295" s="14"/>
      <c r="E295" s="14"/>
      <c r="F295" s="13" t="s">
        <v>65</v>
      </c>
      <c r="G295" s="13" t="s">
        <v>65</v>
      </c>
      <c r="H295" s="13" t="s">
        <v>65</v>
      </c>
      <c r="I295" s="13"/>
      <c r="J295" s="13" t="s">
        <v>65</v>
      </c>
      <c r="K295" s="13"/>
      <c r="L295" s="13" t="s">
        <v>65</v>
      </c>
      <c r="M295" s="13" t="s">
        <v>65</v>
      </c>
    </row>
    <row r="296" spans="1:13" x14ac:dyDescent="0.35">
      <c r="A296" s="11" t="s">
        <v>403</v>
      </c>
      <c r="B296" s="11" t="s">
        <v>65</v>
      </c>
      <c r="C296" s="11"/>
      <c r="D296" s="12"/>
      <c r="E296" s="12"/>
      <c r="F296" s="11" t="s">
        <v>65</v>
      </c>
      <c r="G296" s="11" t="s">
        <v>65</v>
      </c>
      <c r="H296" s="11" t="s">
        <v>65</v>
      </c>
      <c r="I296" s="11"/>
      <c r="J296" s="11" t="s">
        <v>65</v>
      </c>
      <c r="K296" s="11"/>
      <c r="L296" s="11" t="s">
        <v>65</v>
      </c>
      <c r="M296" s="11" t="s">
        <v>65</v>
      </c>
    </row>
    <row r="297" spans="1:13" x14ac:dyDescent="0.35">
      <c r="A297" s="13" t="s">
        <v>404</v>
      </c>
      <c r="B297" s="13" t="s">
        <v>65</v>
      </c>
      <c r="C297" s="13"/>
      <c r="D297" s="14"/>
      <c r="E297" s="14"/>
      <c r="F297" s="13" t="s">
        <v>65</v>
      </c>
      <c r="G297" s="13" t="s">
        <v>65</v>
      </c>
      <c r="H297" s="13" t="s">
        <v>65</v>
      </c>
      <c r="I297" s="13"/>
      <c r="J297" s="13" t="s">
        <v>65</v>
      </c>
      <c r="K297" s="13"/>
      <c r="L297" s="13" t="s">
        <v>65</v>
      </c>
      <c r="M297" s="13" t="s">
        <v>65</v>
      </c>
    </row>
    <row r="298" spans="1:13" x14ac:dyDescent="0.35">
      <c r="A298" s="11" t="s">
        <v>405</v>
      </c>
      <c r="B298" s="11" t="s">
        <v>65</v>
      </c>
      <c r="C298" s="11"/>
      <c r="D298" s="12"/>
      <c r="E298" s="12"/>
      <c r="F298" s="11" t="s">
        <v>65</v>
      </c>
      <c r="G298" s="11" t="s">
        <v>65</v>
      </c>
      <c r="H298" s="11" t="s">
        <v>65</v>
      </c>
      <c r="I298" s="11"/>
      <c r="J298" s="11" t="s">
        <v>65</v>
      </c>
      <c r="K298" s="11"/>
      <c r="L298" s="11" t="s">
        <v>65</v>
      </c>
      <c r="M298" s="11" t="s">
        <v>65</v>
      </c>
    </row>
    <row r="299" spans="1:13" x14ac:dyDescent="0.35">
      <c r="A299" s="13" t="s">
        <v>406</v>
      </c>
      <c r="B299" s="13" t="s">
        <v>65</v>
      </c>
      <c r="C299" s="13"/>
      <c r="D299" s="14"/>
      <c r="E299" s="14"/>
      <c r="F299" s="13" t="s">
        <v>65</v>
      </c>
      <c r="G299" s="13" t="s">
        <v>65</v>
      </c>
      <c r="H299" s="13" t="s">
        <v>65</v>
      </c>
      <c r="I299" s="13"/>
      <c r="J299" s="13" t="s">
        <v>65</v>
      </c>
      <c r="K299" s="13"/>
      <c r="L299" s="13" t="s">
        <v>65</v>
      </c>
      <c r="M299" s="13" t="s">
        <v>65</v>
      </c>
    </row>
    <row r="300" spans="1:13" x14ac:dyDescent="0.35">
      <c r="A300" s="11" t="s">
        <v>407</v>
      </c>
      <c r="B300" s="11" t="s">
        <v>65</v>
      </c>
      <c r="C300" s="11"/>
      <c r="D300" s="12"/>
      <c r="E300" s="12"/>
      <c r="F300" s="11" t="s">
        <v>65</v>
      </c>
      <c r="G300" s="11" t="s">
        <v>65</v>
      </c>
      <c r="H300" s="11" t="s">
        <v>65</v>
      </c>
      <c r="I300" s="11"/>
      <c r="J300" s="11" t="s">
        <v>65</v>
      </c>
      <c r="K300" s="11"/>
      <c r="L300" s="11" t="s">
        <v>65</v>
      </c>
      <c r="M300" s="11" t="s">
        <v>65</v>
      </c>
    </row>
    <row r="301" spans="1:13" x14ac:dyDescent="0.35">
      <c r="A301" s="13" t="s">
        <v>408</v>
      </c>
      <c r="B301" s="13" t="s">
        <v>65</v>
      </c>
      <c r="C301" s="13"/>
      <c r="D301" s="14"/>
      <c r="E301" s="14"/>
      <c r="F301" s="13" t="s">
        <v>65</v>
      </c>
      <c r="G301" s="13" t="s">
        <v>65</v>
      </c>
      <c r="H301" s="13" t="s">
        <v>65</v>
      </c>
      <c r="I301" s="13"/>
      <c r="J301" s="13" t="s">
        <v>65</v>
      </c>
      <c r="K301" s="13"/>
      <c r="L301" s="13" t="s">
        <v>65</v>
      </c>
      <c r="M301" s="13" t="s">
        <v>65</v>
      </c>
    </row>
    <row r="302" spans="1:13" x14ac:dyDescent="0.35">
      <c r="A302" s="11" t="s">
        <v>409</v>
      </c>
      <c r="B302" s="11" t="s">
        <v>65</v>
      </c>
      <c r="C302" s="11"/>
      <c r="D302" s="12"/>
      <c r="E302" s="12"/>
      <c r="F302" s="11" t="s">
        <v>65</v>
      </c>
      <c r="G302" s="11" t="s">
        <v>65</v>
      </c>
      <c r="H302" s="11" t="s">
        <v>65</v>
      </c>
      <c r="I302" s="11"/>
      <c r="J302" s="11" t="s">
        <v>65</v>
      </c>
      <c r="K302" s="11"/>
      <c r="L302" s="11" t="s">
        <v>65</v>
      </c>
      <c r="M302" s="11" t="s">
        <v>65</v>
      </c>
    </row>
    <row r="303" spans="1:13" x14ac:dyDescent="0.35">
      <c r="A303" s="13" t="s">
        <v>121</v>
      </c>
      <c r="B303" s="13" t="s">
        <v>410</v>
      </c>
      <c r="C303" s="13">
        <v>2</v>
      </c>
      <c r="D303" s="14">
        <v>45019.055555555555</v>
      </c>
      <c r="E303" s="14">
        <v>45019.205555555556</v>
      </c>
      <c r="F303" s="13" t="s">
        <v>223</v>
      </c>
      <c r="G303" s="13" t="s">
        <v>163</v>
      </c>
      <c r="H303" s="13" t="s">
        <v>74</v>
      </c>
      <c r="I303" s="13">
        <v>3989</v>
      </c>
      <c r="J303" s="13" t="s">
        <v>94</v>
      </c>
      <c r="K303" s="13">
        <v>302</v>
      </c>
      <c r="L303" s="13" t="s">
        <v>110</v>
      </c>
      <c r="M303" s="13" t="s">
        <v>33</v>
      </c>
    </row>
    <row r="304" spans="1:13" x14ac:dyDescent="0.35">
      <c r="A304" s="11" t="s">
        <v>411</v>
      </c>
      <c r="B304" s="11" t="s">
        <v>65</v>
      </c>
      <c r="C304" s="11"/>
      <c r="D304" s="12"/>
      <c r="E304" s="12"/>
      <c r="F304" s="11" t="s">
        <v>65</v>
      </c>
      <c r="G304" s="11" t="s">
        <v>65</v>
      </c>
      <c r="H304" s="11" t="s">
        <v>65</v>
      </c>
      <c r="I304" s="11"/>
      <c r="J304" s="11" t="s">
        <v>65</v>
      </c>
      <c r="K304" s="11"/>
      <c r="L304" s="11" t="s">
        <v>65</v>
      </c>
      <c r="M304" s="11" t="s">
        <v>65</v>
      </c>
    </row>
    <row r="305" spans="1:13" x14ac:dyDescent="0.35">
      <c r="A305" s="13" t="s">
        <v>412</v>
      </c>
      <c r="B305" s="13" t="s">
        <v>65</v>
      </c>
      <c r="C305" s="13"/>
      <c r="D305" s="14"/>
      <c r="E305" s="14"/>
      <c r="F305" s="13" t="s">
        <v>65</v>
      </c>
      <c r="G305" s="13" t="s">
        <v>65</v>
      </c>
      <c r="H305" s="13" t="s">
        <v>65</v>
      </c>
      <c r="I305" s="13"/>
      <c r="J305" s="13" t="s">
        <v>65</v>
      </c>
      <c r="K305" s="13"/>
      <c r="L305" s="13" t="s">
        <v>65</v>
      </c>
      <c r="M305" s="13" t="s">
        <v>65</v>
      </c>
    </row>
    <row r="306" spans="1:13" x14ac:dyDescent="0.35">
      <c r="A306" s="11" t="s">
        <v>413</v>
      </c>
      <c r="B306" s="11" t="s">
        <v>65</v>
      </c>
      <c r="C306" s="11"/>
      <c r="D306" s="12"/>
      <c r="E306" s="12"/>
      <c r="F306" s="11" t="s">
        <v>65</v>
      </c>
      <c r="G306" s="11" t="s">
        <v>65</v>
      </c>
      <c r="H306" s="11" t="s">
        <v>65</v>
      </c>
      <c r="I306" s="11"/>
      <c r="J306" s="11" t="s">
        <v>65</v>
      </c>
      <c r="K306" s="11"/>
      <c r="L306" s="11" t="s">
        <v>65</v>
      </c>
      <c r="M306" s="11" t="s">
        <v>65</v>
      </c>
    </row>
    <row r="307" spans="1:13" x14ac:dyDescent="0.35">
      <c r="A307" s="13" t="s">
        <v>70</v>
      </c>
      <c r="B307" s="13" t="s">
        <v>414</v>
      </c>
      <c r="C307" s="13">
        <v>4</v>
      </c>
      <c r="D307" s="14">
        <v>45019.002083333333</v>
      </c>
      <c r="E307" s="14">
        <v>45019.105555555558</v>
      </c>
      <c r="F307" s="13" t="s">
        <v>85</v>
      </c>
      <c r="G307" s="13" t="s">
        <v>86</v>
      </c>
      <c r="H307" s="13" t="s">
        <v>74</v>
      </c>
      <c r="I307" s="13">
        <v>1696</v>
      </c>
      <c r="J307" s="13" t="s">
        <v>88</v>
      </c>
      <c r="K307" s="13">
        <v>306</v>
      </c>
      <c r="L307" s="13" t="s">
        <v>101</v>
      </c>
      <c r="M307" s="13" t="s">
        <v>33</v>
      </c>
    </row>
    <row r="308" spans="1:13" x14ac:dyDescent="0.35">
      <c r="A308" s="11" t="s">
        <v>92</v>
      </c>
      <c r="B308" s="11" t="s">
        <v>93</v>
      </c>
      <c r="C308" s="11">
        <v>5</v>
      </c>
      <c r="D308" s="12">
        <v>45019.131249999999</v>
      </c>
      <c r="E308" s="12">
        <v>45019.23541666667</v>
      </c>
      <c r="F308" s="11" t="s">
        <v>223</v>
      </c>
      <c r="G308" s="11" t="s">
        <v>86</v>
      </c>
      <c r="H308" s="11" t="s">
        <v>87</v>
      </c>
      <c r="I308" s="11">
        <v>3166</v>
      </c>
      <c r="J308" s="11" t="s">
        <v>75</v>
      </c>
      <c r="K308" s="11">
        <v>307</v>
      </c>
      <c r="L308" s="11" t="s">
        <v>76</v>
      </c>
      <c r="M308" s="11" t="s">
        <v>43</v>
      </c>
    </row>
    <row r="309" spans="1:13" x14ac:dyDescent="0.35">
      <c r="A309" s="13" t="s">
        <v>415</v>
      </c>
      <c r="B309" s="13" t="s">
        <v>65</v>
      </c>
      <c r="C309" s="13"/>
      <c r="D309" s="14"/>
      <c r="E309" s="14"/>
      <c r="F309" s="13" t="s">
        <v>65</v>
      </c>
      <c r="G309" s="13" t="s">
        <v>65</v>
      </c>
      <c r="H309" s="13" t="s">
        <v>65</v>
      </c>
      <c r="I309" s="13"/>
      <c r="J309" s="13" t="s">
        <v>65</v>
      </c>
      <c r="K309" s="13"/>
      <c r="L309" s="13" t="s">
        <v>65</v>
      </c>
      <c r="M309" s="13" t="s">
        <v>65</v>
      </c>
    </row>
    <row r="310" spans="1:13" x14ac:dyDescent="0.35">
      <c r="A310" s="11" t="s">
        <v>416</v>
      </c>
      <c r="B310" s="11" t="s">
        <v>65</v>
      </c>
      <c r="C310" s="11"/>
      <c r="D310" s="12"/>
      <c r="E310" s="12"/>
      <c r="F310" s="11" t="s">
        <v>65</v>
      </c>
      <c r="G310" s="11" t="s">
        <v>65</v>
      </c>
      <c r="H310" s="11" t="s">
        <v>65</v>
      </c>
      <c r="I310" s="11"/>
      <c r="J310" s="11" t="s">
        <v>65</v>
      </c>
      <c r="K310" s="11"/>
      <c r="L310" s="11" t="s">
        <v>65</v>
      </c>
      <c r="M310" s="11" t="s">
        <v>65</v>
      </c>
    </row>
    <row r="311" spans="1:13" x14ac:dyDescent="0.35">
      <c r="A311" s="13" t="s">
        <v>417</v>
      </c>
      <c r="B311" s="13" t="s">
        <v>65</v>
      </c>
      <c r="C311" s="13"/>
      <c r="D311" s="14"/>
      <c r="E311" s="14"/>
      <c r="F311" s="13" t="s">
        <v>65</v>
      </c>
      <c r="G311" s="13" t="s">
        <v>65</v>
      </c>
      <c r="H311" s="13" t="s">
        <v>65</v>
      </c>
      <c r="I311" s="13"/>
      <c r="J311" s="13" t="s">
        <v>65</v>
      </c>
      <c r="K311" s="13"/>
      <c r="L311" s="13" t="s">
        <v>65</v>
      </c>
      <c r="M311" s="13" t="s">
        <v>65</v>
      </c>
    </row>
    <row r="312" spans="1:13" x14ac:dyDescent="0.35">
      <c r="A312" s="11" t="s">
        <v>418</v>
      </c>
      <c r="B312" s="11" t="s">
        <v>65</v>
      </c>
      <c r="C312" s="11"/>
      <c r="D312" s="12"/>
      <c r="E312" s="12"/>
      <c r="F312" s="11" t="s">
        <v>65</v>
      </c>
      <c r="G312" s="11" t="s">
        <v>65</v>
      </c>
      <c r="H312" s="11" t="s">
        <v>65</v>
      </c>
      <c r="I312" s="11"/>
      <c r="J312" s="11" t="s">
        <v>65</v>
      </c>
      <c r="K312" s="11"/>
      <c r="L312" s="11" t="s">
        <v>65</v>
      </c>
      <c r="M312" s="11" t="s">
        <v>65</v>
      </c>
    </row>
    <row r="313" spans="1:13" x14ac:dyDescent="0.35">
      <c r="A313" s="13" t="s">
        <v>419</v>
      </c>
      <c r="B313" s="13" t="s">
        <v>65</v>
      </c>
      <c r="C313" s="13"/>
      <c r="D313" s="14"/>
      <c r="E313" s="14"/>
      <c r="F313" s="13" t="s">
        <v>65</v>
      </c>
      <c r="G313" s="13" t="s">
        <v>65</v>
      </c>
      <c r="H313" s="13" t="s">
        <v>65</v>
      </c>
      <c r="I313" s="13"/>
      <c r="J313" s="13" t="s">
        <v>65</v>
      </c>
      <c r="K313" s="13"/>
      <c r="L313" s="13" t="s">
        <v>65</v>
      </c>
      <c r="M313" s="13" t="s">
        <v>65</v>
      </c>
    </row>
    <row r="314" spans="1:13" x14ac:dyDescent="0.35">
      <c r="A314" s="11" t="s">
        <v>420</v>
      </c>
      <c r="B314" s="11" t="s">
        <v>65</v>
      </c>
      <c r="C314" s="11"/>
      <c r="D314" s="12"/>
      <c r="E314" s="12"/>
      <c r="F314" s="11" t="s">
        <v>65</v>
      </c>
      <c r="G314" s="11" t="s">
        <v>65</v>
      </c>
      <c r="H314" s="11" t="s">
        <v>65</v>
      </c>
      <c r="I314" s="11"/>
      <c r="J314" s="11" t="s">
        <v>65</v>
      </c>
      <c r="K314" s="11"/>
      <c r="L314" s="11" t="s">
        <v>65</v>
      </c>
      <c r="M314" s="11" t="s">
        <v>65</v>
      </c>
    </row>
    <row r="315" spans="1:13" x14ac:dyDescent="0.35">
      <c r="A315" s="13" t="s">
        <v>92</v>
      </c>
      <c r="B315" s="13" t="s">
        <v>421</v>
      </c>
      <c r="C315" s="13">
        <v>5</v>
      </c>
      <c r="D315" s="14">
        <v>45019.031944444447</v>
      </c>
      <c r="E315" s="14">
        <v>45019.161805555559</v>
      </c>
      <c r="F315" s="13" t="s">
        <v>72</v>
      </c>
      <c r="G315" s="13" t="s">
        <v>86</v>
      </c>
      <c r="H315" s="13" t="s">
        <v>109</v>
      </c>
      <c r="I315" s="13">
        <v>3218</v>
      </c>
      <c r="J315" s="13" t="s">
        <v>88</v>
      </c>
      <c r="K315" s="13">
        <v>314</v>
      </c>
      <c r="L315" s="13" t="s">
        <v>101</v>
      </c>
      <c r="M315" s="13" t="s">
        <v>17</v>
      </c>
    </row>
    <row r="316" spans="1:13" x14ac:dyDescent="0.35">
      <c r="A316" s="11" t="s">
        <v>422</v>
      </c>
      <c r="B316" s="11" t="s">
        <v>65</v>
      </c>
      <c r="C316" s="11"/>
      <c r="D316" s="12"/>
      <c r="E316" s="12"/>
      <c r="F316" s="11" t="s">
        <v>65</v>
      </c>
      <c r="G316" s="11" t="s">
        <v>65</v>
      </c>
      <c r="H316" s="11" t="s">
        <v>65</v>
      </c>
      <c r="I316" s="11"/>
      <c r="J316" s="11" t="s">
        <v>65</v>
      </c>
      <c r="K316" s="11"/>
      <c r="L316" s="11" t="s">
        <v>65</v>
      </c>
      <c r="M316" s="11" t="s">
        <v>65</v>
      </c>
    </row>
    <row r="317" spans="1:13" x14ac:dyDescent="0.35">
      <c r="A317" s="13" t="s">
        <v>423</v>
      </c>
      <c r="B317" s="13" t="s">
        <v>65</v>
      </c>
      <c r="C317" s="13"/>
      <c r="D317" s="14"/>
      <c r="E317" s="14"/>
      <c r="F317" s="13" t="s">
        <v>65</v>
      </c>
      <c r="G317" s="13" t="s">
        <v>65</v>
      </c>
      <c r="H317" s="13" t="s">
        <v>65</v>
      </c>
      <c r="I317" s="13"/>
      <c r="J317" s="13" t="s">
        <v>65</v>
      </c>
      <c r="K317" s="13"/>
      <c r="L317" s="13" t="s">
        <v>65</v>
      </c>
      <c r="M317" s="13" t="s">
        <v>65</v>
      </c>
    </row>
    <row r="318" spans="1:13" x14ac:dyDescent="0.35">
      <c r="A318" s="11" t="s">
        <v>424</v>
      </c>
      <c r="B318" s="11" t="s">
        <v>65</v>
      </c>
      <c r="C318" s="11"/>
      <c r="D318" s="12"/>
      <c r="E318" s="12"/>
      <c r="F318" s="11" t="s">
        <v>65</v>
      </c>
      <c r="G318" s="11" t="s">
        <v>65</v>
      </c>
      <c r="H318" s="11" t="s">
        <v>65</v>
      </c>
      <c r="I318" s="11"/>
      <c r="J318" s="11" t="s">
        <v>65</v>
      </c>
      <c r="K318" s="11"/>
      <c r="L318" s="11" t="s">
        <v>65</v>
      </c>
      <c r="M318" s="11" t="s">
        <v>65</v>
      </c>
    </row>
    <row r="319" spans="1:13" x14ac:dyDescent="0.35">
      <c r="A319" s="13" t="s">
        <v>240</v>
      </c>
      <c r="B319" s="13" t="s">
        <v>425</v>
      </c>
      <c r="C319" s="13">
        <v>3</v>
      </c>
      <c r="D319" s="14">
        <v>45019.147916666669</v>
      </c>
      <c r="E319" s="14">
        <v>45019.214583333334</v>
      </c>
      <c r="F319" s="13" t="s">
        <v>170</v>
      </c>
      <c r="G319" s="13" t="s">
        <v>73</v>
      </c>
      <c r="H319" s="13" t="s">
        <v>74</v>
      </c>
      <c r="I319" s="13">
        <v>1008</v>
      </c>
      <c r="J319" s="13" t="s">
        <v>94</v>
      </c>
      <c r="K319" s="13">
        <v>318</v>
      </c>
      <c r="L319" s="13" t="s">
        <v>275</v>
      </c>
      <c r="M319" s="13" t="s">
        <v>23</v>
      </c>
    </row>
    <row r="320" spans="1:13" x14ac:dyDescent="0.35">
      <c r="A320" s="11" t="s">
        <v>426</v>
      </c>
      <c r="B320" s="11" t="s">
        <v>65</v>
      </c>
      <c r="C320" s="11"/>
      <c r="D320" s="12"/>
      <c r="E320" s="12"/>
      <c r="F320" s="11" t="s">
        <v>65</v>
      </c>
      <c r="G320" s="11" t="s">
        <v>65</v>
      </c>
      <c r="H320" s="11" t="s">
        <v>65</v>
      </c>
      <c r="I320" s="11"/>
      <c r="J320" s="11" t="s">
        <v>65</v>
      </c>
      <c r="K320" s="11"/>
      <c r="L320" s="11" t="s">
        <v>65</v>
      </c>
      <c r="M320" s="11" t="s">
        <v>65</v>
      </c>
    </row>
    <row r="321" spans="1:13" x14ac:dyDescent="0.35">
      <c r="A321" s="13" t="s">
        <v>427</v>
      </c>
      <c r="B321" s="13" t="s">
        <v>65</v>
      </c>
      <c r="C321" s="13"/>
      <c r="D321" s="14"/>
      <c r="E321" s="14"/>
      <c r="F321" s="13" t="s">
        <v>65</v>
      </c>
      <c r="G321" s="13" t="s">
        <v>65</v>
      </c>
      <c r="H321" s="13" t="s">
        <v>65</v>
      </c>
      <c r="I321" s="13"/>
      <c r="J321" s="13" t="s">
        <v>65</v>
      </c>
      <c r="K321" s="13"/>
      <c r="L321" s="13" t="s">
        <v>65</v>
      </c>
      <c r="M321" s="13" t="s">
        <v>65</v>
      </c>
    </row>
    <row r="322" spans="1:13" x14ac:dyDescent="0.35">
      <c r="A322" s="11" t="s">
        <v>428</v>
      </c>
      <c r="B322" s="11" t="s">
        <v>65</v>
      </c>
      <c r="C322" s="11"/>
      <c r="D322" s="12"/>
      <c r="E322" s="12"/>
      <c r="F322" s="11" t="s">
        <v>65</v>
      </c>
      <c r="G322" s="11" t="s">
        <v>65</v>
      </c>
      <c r="H322" s="11" t="s">
        <v>65</v>
      </c>
      <c r="I322" s="11"/>
      <c r="J322" s="11" t="s">
        <v>65</v>
      </c>
      <c r="K322" s="11"/>
      <c r="L322" s="11" t="s">
        <v>65</v>
      </c>
      <c r="M322" s="11" t="s">
        <v>65</v>
      </c>
    </row>
    <row r="323" spans="1:13" x14ac:dyDescent="0.35">
      <c r="A323" s="13" t="s">
        <v>429</v>
      </c>
      <c r="B323" s="13" t="s">
        <v>65</v>
      </c>
      <c r="C323" s="13"/>
      <c r="D323" s="14"/>
      <c r="E323" s="14"/>
      <c r="F323" s="13" t="s">
        <v>65</v>
      </c>
      <c r="G323" s="13" t="s">
        <v>65</v>
      </c>
      <c r="H323" s="13" t="s">
        <v>65</v>
      </c>
      <c r="I323" s="13"/>
      <c r="J323" s="13" t="s">
        <v>65</v>
      </c>
      <c r="K323" s="13"/>
      <c r="L323" s="13" t="s">
        <v>65</v>
      </c>
      <c r="M323" s="13" t="s">
        <v>65</v>
      </c>
    </row>
    <row r="324" spans="1:13" x14ac:dyDescent="0.35">
      <c r="A324" s="11" t="s">
        <v>430</v>
      </c>
      <c r="B324" s="11" t="s">
        <v>65</v>
      </c>
      <c r="C324" s="11"/>
      <c r="D324" s="12"/>
      <c r="E324" s="12"/>
      <c r="F324" s="11" t="s">
        <v>65</v>
      </c>
      <c r="G324" s="11" t="s">
        <v>65</v>
      </c>
      <c r="H324" s="11" t="s">
        <v>65</v>
      </c>
      <c r="I324" s="11"/>
      <c r="J324" s="11" t="s">
        <v>65</v>
      </c>
      <c r="K324" s="11"/>
      <c r="L324" s="11" t="s">
        <v>65</v>
      </c>
      <c r="M324" s="11" t="s">
        <v>65</v>
      </c>
    </row>
    <row r="325" spans="1:13" x14ac:dyDescent="0.35">
      <c r="A325" s="13" t="s">
        <v>431</v>
      </c>
      <c r="B325" s="13" t="s">
        <v>65</v>
      </c>
      <c r="C325" s="13"/>
      <c r="D325" s="14"/>
      <c r="E325" s="14"/>
      <c r="F325" s="13" t="s">
        <v>65</v>
      </c>
      <c r="G325" s="13" t="s">
        <v>65</v>
      </c>
      <c r="H325" s="13" t="s">
        <v>65</v>
      </c>
      <c r="I325" s="13"/>
      <c r="J325" s="13" t="s">
        <v>65</v>
      </c>
      <c r="K325" s="13"/>
      <c r="L325" s="13" t="s">
        <v>65</v>
      </c>
      <c r="M325" s="13" t="s">
        <v>65</v>
      </c>
    </row>
    <row r="326" spans="1:13" x14ac:dyDescent="0.35">
      <c r="A326" s="11" t="s">
        <v>432</v>
      </c>
      <c r="B326" s="11" t="s">
        <v>65</v>
      </c>
      <c r="C326" s="11"/>
      <c r="D326" s="12"/>
      <c r="E326" s="12"/>
      <c r="F326" s="11" t="s">
        <v>65</v>
      </c>
      <c r="G326" s="11" t="s">
        <v>65</v>
      </c>
      <c r="H326" s="11" t="s">
        <v>65</v>
      </c>
      <c r="I326" s="11"/>
      <c r="J326" s="11" t="s">
        <v>65</v>
      </c>
      <c r="K326" s="11"/>
      <c r="L326" s="11" t="s">
        <v>65</v>
      </c>
      <c r="M326" s="11" t="s">
        <v>65</v>
      </c>
    </row>
    <row r="327" spans="1:13" x14ac:dyDescent="0.35">
      <c r="A327" s="13" t="s">
        <v>433</v>
      </c>
      <c r="B327" s="13" t="s">
        <v>65</v>
      </c>
      <c r="C327" s="13"/>
      <c r="D327" s="14"/>
      <c r="E327" s="14"/>
      <c r="F327" s="13" t="s">
        <v>65</v>
      </c>
      <c r="G327" s="13" t="s">
        <v>65</v>
      </c>
      <c r="H327" s="13" t="s">
        <v>65</v>
      </c>
      <c r="I327" s="13"/>
      <c r="J327" s="13" t="s">
        <v>65</v>
      </c>
      <c r="K327" s="13"/>
      <c r="L327" s="13" t="s">
        <v>65</v>
      </c>
      <c r="M327" s="13" t="s">
        <v>65</v>
      </c>
    </row>
    <row r="328" spans="1:13" x14ac:dyDescent="0.35">
      <c r="A328" s="11" t="s">
        <v>434</v>
      </c>
      <c r="B328" s="11" t="s">
        <v>65</v>
      </c>
      <c r="C328" s="11"/>
      <c r="D328" s="12"/>
      <c r="E328" s="12"/>
      <c r="F328" s="11" t="s">
        <v>65</v>
      </c>
      <c r="G328" s="11" t="s">
        <v>65</v>
      </c>
      <c r="H328" s="11" t="s">
        <v>65</v>
      </c>
      <c r="I328" s="11"/>
      <c r="J328" s="11" t="s">
        <v>65</v>
      </c>
      <c r="K328" s="11"/>
      <c r="L328" s="11" t="s">
        <v>65</v>
      </c>
      <c r="M328" s="11" t="s">
        <v>65</v>
      </c>
    </row>
    <row r="329" spans="1:13" x14ac:dyDescent="0.35">
      <c r="A329" s="13" t="s">
        <v>210</v>
      </c>
      <c r="B329" s="13" t="s">
        <v>435</v>
      </c>
      <c r="C329" s="13">
        <v>3</v>
      </c>
      <c r="D329" s="14">
        <v>45020.072222222225</v>
      </c>
      <c r="E329" s="14">
        <v>45020.171527777777</v>
      </c>
      <c r="F329" s="13" t="s">
        <v>100</v>
      </c>
      <c r="G329" s="13" t="s">
        <v>73</v>
      </c>
      <c r="H329" s="13" t="s">
        <v>74</v>
      </c>
      <c r="I329" s="13">
        <v>1385</v>
      </c>
      <c r="J329" s="13" t="s">
        <v>94</v>
      </c>
      <c r="K329" s="13">
        <v>328</v>
      </c>
      <c r="L329" s="13" t="s">
        <v>101</v>
      </c>
      <c r="M329" s="13" t="s">
        <v>31</v>
      </c>
    </row>
    <row r="330" spans="1:13" x14ac:dyDescent="0.35">
      <c r="A330" s="11" t="s">
        <v>436</v>
      </c>
      <c r="B330" s="11" t="s">
        <v>65</v>
      </c>
      <c r="C330" s="11"/>
      <c r="D330" s="12"/>
      <c r="E330" s="12"/>
      <c r="F330" s="11" t="s">
        <v>65</v>
      </c>
      <c r="G330" s="11" t="s">
        <v>65</v>
      </c>
      <c r="H330" s="11" t="s">
        <v>65</v>
      </c>
      <c r="I330" s="11"/>
      <c r="J330" s="11" t="s">
        <v>65</v>
      </c>
      <c r="K330" s="11"/>
      <c r="L330" s="11" t="s">
        <v>65</v>
      </c>
      <c r="M330" s="11" t="s">
        <v>65</v>
      </c>
    </row>
    <row r="331" spans="1:13" x14ac:dyDescent="0.35">
      <c r="A331" s="13" t="s">
        <v>437</v>
      </c>
      <c r="B331" s="13" t="s">
        <v>65</v>
      </c>
      <c r="C331" s="13"/>
      <c r="D331" s="14"/>
      <c r="E331" s="14"/>
      <c r="F331" s="13" t="s">
        <v>65</v>
      </c>
      <c r="G331" s="13" t="s">
        <v>65</v>
      </c>
      <c r="H331" s="13" t="s">
        <v>65</v>
      </c>
      <c r="I331" s="13"/>
      <c r="J331" s="13" t="s">
        <v>65</v>
      </c>
      <c r="K331" s="13"/>
      <c r="L331" s="13" t="s">
        <v>65</v>
      </c>
      <c r="M331" s="13" t="s">
        <v>65</v>
      </c>
    </row>
    <row r="332" spans="1:13" x14ac:dyDescent="0.35">
      <c r="A332" s="11" t="s">
        <v>438</v>
      </c>
      <c r="B332" s="11" t="s">
        <v>65</v>
      </c>
      <c r="C332" s="11"/>
      <c r="D332" s="12"/>
      <c r="E332" s="12"/>
      <c r="F332" s="11" t="s">
        <v>65</v>
      </c>
      <c r="G332" s="11" t="s">
        <v>65</v>
      </c>
      <c r="H332" s="11" t="s">
        <v>65</v>
      </c>
      <c r="I332" s="11"/>
      <c r="J332" s="11" t="s">
        <v>65</v>
      </c>
      <c r="K332" s="11"/>
      <c r="L332" s="11" t="s">
        <v>65</v>
      </c>
      <c r="M332" s="11" t="s">
        <v>65</v>
      </c>
    </row>
    <row r="333" spans="1:13" x14ac:dyDescent="0.35">
      <c r="A333" s="13" t="s">
        <v>185</v>
      </c>
      <c r="B333" s="13" t="s">
        <v>439</v>
      </c>
      <c r="C333" s="13">
        <v>1</v>
      </c>
      <c r="D333" s="14">
        <v>45020.009722222225</v>
      </c>
      <c r="E333" s="14">
        <v>45020.061805555553</v>
      </c>
      <c r="F333" s="13" t="s">
        <v>100</v>
      </c>
      <c r="G333" s="13" t="s">
        <v>86</v>
      </c>
      <c r="H333" s="13" t="s">
        <v>109</v>
      </c>
      <c r="I333" s="13">
        <v>2521</v>
      </c>
      <c r="J333" s="13" t="s">
        <v>94</v>
      </c>
      <c r="K333" s="13">
        <v>332</v>
      </c>
      <c r="L333" s="13" t="s">
        <v>164</v>
      </c>
      <c r="M333" s="13" t="s">
        <v>19</v>
      </c>
    </row>
    <row r="334" spans="1:13" x14ac:dyDescent="0.35">
      <c r="A334" s="11" t="s">
        <v>440</v>
      </c>
      <c r="B334" s="11" t="s">
        <v>65</v>
      </c>
      <c r="C334" s="11"/>
      <c r="D334" s="12"/>
      <c r="E334" s="12"/>
      <c r="F334" s="11" t="s">
        <v>65</v>
      </c>
      <c r="G334" s="11" t="s">
        <v>65</v>
      </c>
      <c r="H334" s="11" t="s">
        <v>65</v>
      </c>
      <c r="I334" s="11"/>
      <c r="J334" s="11" t="s">
        <v>65</v>
      </c>
      <c r="K334" s="11"/>
      <c r="L334" s="11" t="s">
        <v>65</v>
      </c>
      <c r="M334" s="11" t="s">
        <v>65</v>
      </c>
    </row>
    <row r="335" spans="1:13" x14ac:dyDescent="0.35">
      <c r="A335" s="13" t="s">
        <v>441</v>
      </c>
      <c r="B335" s="13" t="s">
        <v>65</v>
      </c>
      <c r="C335" s="13"/>
      <c r="D335" s="14"/>
      <c r="E335" s="14"/>
      <c r="F335" s="13" t="s">
        <v>65</v>
      </c>
      <c r="G335" s="13" t="s">
        <v>65</v>
      </c>
      <c r="H335" s="13" t="s">
        <v>65</v>
      </c>
      <c r="I335" s="13"/>
      <c r="J335" s="13" t="s">
        <v>65</v>
      </c>
      <c r="K335" s="13"/>
      <c r="L335" s="13" t="s">
        <v>65</v>
      </c>
      <c r="M335" s="13" t="s">
        <v>65</v>
      </c>
    </row>
    <row r="336" spans="1:13" x14ac:dyDescent="0.35">
      <c r="A336" s="11" t="s">
        <v>442</v>
      </c>
      <c r="B336" s="11" t="s">
        <v>65</v>
      </c>
      <c r="C336" s="11"/>
      <c r="D336" s="12"/>
      <c r="E336" s="12"/>
      <c r="F336" s="11" t="s">
        <v>65</v>
      </c>
      <c r="G336" s="11" t="s">
        <v>65</v>
      </c>
      <c r="H336" s="11" t="s">
        <v>65</v>
      </c>
      <c r="I336" s="11"/>
      <c r="J336" s="11" t="s">
        <v>65</v>
      </c>
      <c r="K336" s="11"/>
      <c r="L336" s="11" t="s">
        <v>65</v>
      </c>
      <c r="M336" s="11" t="s">
        <v>65</v>
      </c>
    </row>
    <row r="337" spans="1:13" x14ac:dyDescent="0.35">
      <c r="A337" s="13" t="s">
        <v>443</v>
      </c>
      <c r="B337" s="13" t="s">
        <v>65</v>
      </c>
      <c r="C337" s="13"/>
      <c r="D337" s="14"/>
      <c r="E337" s="14"/>
      <c r="F337" s="13" t="s">
        <v>65</v>
      </c>
      <c r="G337" s="13" t="s">
        <v>65</v>
      </c>
      <c r="H337" s="13" t="s">
        <v>65</v>
      </c>
      <c r="I337" s="13"/>
      <c r="J337" s="13" t="s">
        <v>65</v>
      </c>
      <c r="K337" s="13"/>
      <c r="L337" s="13" t="s">
        <v>65</v>
      </c>
      <c r="M337" s="13" t="s">
        <v>65</v>
      </c>
    </row>
    <row r="338" spans="1:13" x14ac:dyDescent="0.35">
      <c r="A338" s="11" t="s">
        <v>444</v>
      </c>
      <c r="B338" s="11" t="s">
        <v>65</v>
      </c>
      <c r="C338" s="11"/>
      <c r="D338" s="12"/>
      <c r="E338" s="12"/>
      <c r="F338" s="11" t="s">
        <v>65</v>
      </c>
      <c r="G338" s="11" t="s">
        <v>65</v>
      </c>
      <c r="H338" s="11" t="s">
        <v>65</v>
      </c>
      <c r="I338" s="11"/>
      <c r="J338" s="11" t="s">
        <v>65</v>
      </c>
      <c r="K338" s="11"/>
      <c r="L338" s="11" t="s">
        <v>65</v>
      </c>
      <c r="M338" s="11" t="s">
        <v>65</v>
      </c>
    </row>
    <row r="339" spans="1:13" x14ac:dyDescent="0.35">
      <c r="A339" s="13" t="s">
        <v>445</v>
      </c>
      <c r="B339" s="13" t="s">
        <v>65</v>
      </c>
      <c r="C339" s="13"/>
      <c r="D339" s="14"/>
      <c r="E339" s="14"/>
      <c r="F339" s="13" t="s">
        <v>65</v>
      </c>
      <c r="G339" s="13" t="s">
        <v>65</v>
      </c>
      <c r="H339" s="13" t="s">
        <v>65</v>
      </c>
      <c r="I339" s="13"/>
      <c r="J339" s="13" t="s">
        <v>65</v>
      </c>
      <c r="K339" s="13"/>
      <c r="L339" s="13" t="s">
        <v>65</v>
      </c>
      <c r="M339" s="13" t="s">
        <v>65</v>
      </c>
    </row>
    <row r="340" spans="1:13" x14ac:dyDescent="0.35">
      <c r="A340" s="11" t="s">
        <v>446</v>
      </c>
      <c r="B340" s="11" t="s">
        <v>65</v>
      </c>
      <c r="C340" s="11"/>
      <c r="D340" s="12"/>
      <c r="E340" s="12"/>
      <c r="F340" s="11" t="s">
        <v>65</v>
      </c>
      <c r="G340" s="11" t="s">
        <v>65</v>
      </c>
      <c r="H340" s="11" t="s">
        <v>65</v>
      </c>
      <c r="I340" s="11"/>
      <c r="J340" s="11" t="s">
        <v>65</v>
      </c>
      <c r="K340" s="11"/>
      <c r="L340" s="11" t="s">
        <v>65</v>
      </c>
      <c r="M340" s="11" t="s">
        <v>65</v>
      </c>
    </row>
    <row r="341" spans="1:13" x14ac:dyDescent="0.35">
      <c r="A341" s="13" t="s">
        <v>447</v>
      </c>
      <c r="B341" s="13" t="s">
        <v>65</v>
      </c>
      <c r="C341" s="13"/>
      <c r="D341" s="14"/>
      <c r="E341" s="14"/>
      <c r="F341" s="13" t="s">
        <v>65</v>
      </c>
      <c r="G341" s="13" t="s">
        <v>65</v>
      </c>
      <c r="H341" s="13" t="s">
        <v>65</v>
      </c>
      <c r="I341" s="13"/>
      <c r="J341" s="13" t="s">
        <v>65</v>
      </c>
      <c r="K341" s="13"/>
      <c r="L341" s="13" t="s">
        <v>65</v>
      </c>
      <c r="M341" s="13" t="s">
        <v>65</v>
      </c>
    </row>
    <row r="342" spans="1:13" x14ac:dyDescent="0.35">
      <c r="A342" s="11" t="s">
        <v>448</v>
      </c>
      <c r="B342" s="11" t="s">
        <v>65</v>
      </c>
      <c r="C342" s="11"/>
      <c r="D342" s="12"/>
      <c r="E342" s="12"/>
      <c r="F342" s="11" t="s">
        <v>65</v>
      </c>
      <c r="G342" s="11" t="s">
        <v>65</v>
      </c>
      <c r="H342" s="11" t="s">
        <v>65</v>
      </c>
      <c r="I342" s="11"/>
      <c r="J342" s="11" t="s">
        <v>65</v>
      </c>
      <c r="K342" s="11"/>
      <c r="L342" s="11" t="s">
        <v>65</v>
      </c>
      <c r="M342" s="11" t="s">
        <v>65</v>
      </c>
    </row>
    <row r="343" spans="1:13" x14ac:dyDescent="0.35">
      <c r="A343" s="13" t="s">
        <v>449</v>
      </c>
      <c r="B343" s="13" t="s">
        <v>65</v>
      </c>
      <c r="C343" s="13"/>
      <c r="D343" s="14"/>
      <c r="E343" s="14"/>
      <c r="F343" s="13" t="s">
        <v>65</v>
      </c>
      <c r="G343" s="13" t="s">
        <v>65</v>
      </c>
      <c r="H343" s="13" t="s">
        <v>65</v>
      </c>
      <c r="I343" s="13"/>
      <c r="J343" s="13" t="s">
        <v>65</v>
      </c>
      <c r="K343" s="13"/>
      <c r="L343" s="13" t="s">
        <v>65</v>
      </c>
      <c r="M343" s="13" t="s">
        <v>65</v>
      </c>
    </row>
    <row r="344" spans="1:13" x14ac:dyDescent="0.35">
      <c r="A344" s="11" t="s">
        <v>450</v>
      </c>
      <c r="B344" s="11" t="s">
        <v>65</v>
      </c>
      <c r="C344" s="11"/>
      <c r="D344" s="12"/>
      <c r="E344" s="12"/>
      <c r="F344" s="11" t="s">
        <v>65</v>
      </c>
      <c r="G344" s="11" t="s">
        <v>65</v>
      </c>
      <c r="H344" s="11" t="s">
        <v>65</v>
      </c>
      <c r="I344" s="11"/>
      <c r="J344" s="11" t="s">
        <v>65</v>
      </c>
      <c r="K344" s="11"/>
      <c r="L344" s="11" t="s">
        <v>65</v>
      </c>
      <c r="M344" s="11" t="s">
        <v>65</v>
      </c>
    </row>
    <row r="345" spans="1:13" x14ac:dyDescent="0.35">
      <c r="A345" s="13" t="s">
        <v>451</v>
      </c>
      <c r="B345" s="13" t="s">
        <v>65</v>
      </c>
      <c r="C345" s="13"/>
      <c r="D345" s="14"/>
      <c r="E345" s="14"/>
      <c r="F345" s="13" t="s">
        <v>65</v>
      </c>
      <c r="G345" s="13" t="s">
        <v>65</v>
      </c>
      <c r="H345" s="13" t="s">
        <v>65</v>
      </c>
      <c r="I345" s="13"/>
      <c r="J345" s="13" t="s">
        <v>65</v>
      </c>
      <c r="K345" s="13"/>
      <c r="L345" s="13" t="s">
        <v>65</v>
      </c>
      <c r="M345" s="13" t="s">
        <v>65</v>
      </c>
    </row>
    <row r="346" spans="1:13" x14ac:dyDescent="0.35">
      <c r="A346" s="11" t="s">
        <v>224</v>
      </c>
      <c r="B346" s="11" t="s">
        <v>452</v>
      </c>
      <c r="C346" s="11">
        <v>3</v>
      </c>
      <c r="D346" s="12">
        <v>45020.054166666669</v>
      </c>
      <c r="E346" s="12">
        <v>45020.179861111108</v>
      </c>
      <c r="F346" s="11" t="s">
        <v>72</v>
      </c>
      <c r="G346" s="11" t="s">
        <v>86</v>
      </c>
      <c r="H346" s="11" t="s">
        <v>74</v>
      </c>
      <c r="I346" s="11">
        <v>1398</v>
      </c>
      <c r="J346" s="11" t="s">
        <v>88</v>
      </c>
      <c r="K346" s="11">
        <v>345</v>
      </c>
      <c r="L346" s="11" t="s">
        <v>101</v>
      </c>
      <c r="M346" s="11" t="s">
        <v>29</v>
      </c>
    </row>
    <row r="347" spans="1:13" x14ac:dyDescent="0.35">
      <c r="A347" s="13" t="s">
        <v>161</v>
      </c>
      <c r="B347" s="13" t="s">
        <v>453</v>
      </c>
      <c r="C347" s="13">
        <v>5</v>
      </c>
      <c r="D347" s="14">
        <v>45020.027777777781</v>
      </c>
      <c r="E347" s="14">
        <v>45020.163888888892</v>
      </c>
      <c r="F347" s="13" t="s">
        <v>85</v>
      </c>
      <c r="G347" s="13" t="s">
        <v>86</v>
      </c>
      <c r="H347" s="13" t="s">
        <v>109</v>
      </c>
      <c r="I347" s="13">
        <v>3593</v>
      </c>
      <c r="J347" s="13" t="s">
        <v>94</v>
      </c>
      <c r="K347" s="13">
        <v>346</v>
      </c>
      <c r="L347" s="13" t="s">
        <v>164</v>
      </c>
      <c r="M347" s="13" t="s">
        <v>21</v>
      </c>
    </row>
    <row r="348" spans="1:13" x14ac:dyDescent="0.35">
      <c r="A348" s="11" t="s">
        <v>70</v>
      </c>
      <c r="B348" s="11" t="s">
        <v>454</v>
      </c>
      <c r="C348" s="11">
        <v>4</v>
      </c>
      <c r="D348" s="12">
        <v>45020.075694444444</v>
      </c>
      <c r="E348" s="12">
        <v>45020.19027777778</v>
      </c>
      <c r="F348" s="11" t="s">
        <v>72</v>
      </c>
      <c r="G348" s="11" t="s">
        <v>86</v>
      </c>
      <c r="H348" s="11" t="s">
        <v>74</v>
      </c>
      <c r="I348" s="11">
        <v>4852</v>
      </c>
      <c r="J348" s="11" t="s">
        <v>94</v>
      </c>
      <c r="K348" s="11">
        <v>347</v>
      </c>
      <c r="L348" s="11" t="s">
        <v>101</v>
      </c>
      <c r="M348" s="11" t="s">
        <v>31</v>
      </c>
    </row>
    <row r="349" spans="1:13" x14ac:dyDescent="0.35">
      <c r="A349" s="13" t="s">
        <v>455</v>
      </c>
      <c r="B349" s="13" t="s">
        <v>65</v>
      </c>
      <c r="C349" s="13"/>
      <c r="D349" s="14"/>
      <c r="E349" s="14"/>
      <c r="F349" s="13" t="s">
        <v>65</v>
      </c>
      <c r="G349" s="13" t="s">
        <v>65</v>
      </c>
      <c r="H349" s="13" t="s">
        <v>65</v>
      </c>
      <c r="I349" s="13"/>
      <c r="J349" s="13" t="s">
        <v>65</v>
      </c>
      <c r="K349" s="13"/>
      <c r="L349" s="13" t="s">
        <v>65</v>
      </c>
      <c r="M349" s="13" t="s">
        <v>65</v>
      </c>
    </row>
    <row r="350" spans="1:13" x14ac:dyDescent="0.35">
      <c r="A350" s="11" t="s">
        <v>456</v>
      </c>
      <c r="B350" s="11" t="s">
        <v>65</v>
      </c>
      <c r="C350" s="11"/>
      <c r="D350" s="12"/>
      <c r="E350" s="12"/>
      <c r="F350" s="11" t="s">
        <v>65</v>
      </c>
      <c r="G350" s="11" t="s">
        <v>65</v>
      </c>
      <c r="H350" s="11" t="s">
        <v>65</v>
      </c>
      <c r="I350" s="11"/>
      <c r="J350" s="11" t="s">
        <v>65</v>
      </c>
      <c r="K350" s="11"/>
      <c r="L350" s="11" t="s">
        <v>65</v>
      </c>
      <c r="M350" s="11" t="s">
        <v>65</v>
      </c>
    </row>
    <row r="351" spans="1:13" x14ac:dyDescent="0.35">
      <c r="A351" s="13" t="s">
        <v>457</v>
      </c>
      <c r="B351" s="13" t="s">
        <v>65</v>
      </c>
      <c r="C351" s="13"/>
      <c r="D351" s="14"/>
      <c r="E351" s="14"/>
      <c r="F351" s="13" t="s">
        <v>65</v>
      </c>
      <c r="G351" s="13" t="s">
        <v>65</v>
      </c>
      <c r="H351" s="13" t="s">
        <v>65</v>
      </c>
      <c r="I351" s="13"/>
      <c r="J351" s="13" t="s">
        <v>65</v>
      </c>
      <c r="K351" s="13"/>
      <c r="L351" s="13" t="s">
        <v>65</v>
      </c>
      <c r="M351" s="13" t="s">
        <v>65</v>
      </c>
    </row>
    <row r="352" spans="1:13" x14ac:dyDescent="0.35">
      <c r="A352" s="11" t="s">
        <v>458</v>
      </c>
      <c r="B352" s="11" t="s">
        <v>65</v>
      </c>
      <c r="C352" s="11"/>
      <c r="D352" s="12"/>
      <c r="E352" s="12"/>
      <c r="F352" s="11" t="s">
        <v>65</v>
      </c>
      <c r="G352" s="11" t="s">
        <v>65</v>
      </c>
      <c r="H352" s="11" t="s">
        <v>65</v>
      </c>
      <c r="I352" s="11"/>
      <c r="J352" s="11" t="s">
        <v>65</v>
      </c>
      <c r="K352" s="11"/>
      <c r="L352" s="11" t="s">
        <v>65</v>
      </c>
      <c r="M352" s="11" t="s">
        <v>65</v>
      </c>
    </row>
    <row r="353" spans="1:13" x14ac:dyDescent="0.35">
      <c r="A353" s="13" t="s">
        <v>161</v>
      </c>
      <c r="B353" s="13" t="s">
        <v>459</v>
      </c>
      <c r="C353" s="13">
        <v>3</v>
      </c>
      <c r="D353" s="14">
        <v>45020.011805555558</v>
      </c>
      <c r="E353" s="14">
        <v>45020.120138888888</v>
      </c>
      <c r="F353" s="13" t="s">
        <v>170</v>
      </c>
      <c r="G353" s="13" t="s">
        <v>163</v>
      </c>
      <c r="H353" s="13" t="s">
        <v>87</v>
      </c>
      <c r="I353" s="13">
        <v>1755</v>
      </c>
      <c r="J353" s="13" t="s">
        <v>94</v>
      </c>
      <c r="K353" s="13">
        <v>352</v>
      </c>
      <c r="L353" s="13" t="s">
        <v>221</v>
      </c>
      <c r="M353" s="13" t="s">
        <v>25</v>
      </c>
    </row>
    <row r="354" spans="1:13" x14ac:dyDescent="0.35">
      <c r="A354" s="11" t="s">
        <v>460</v>
      </c>
      <c r="B354" s="11" t="s">
        <v>65</v>
      </c>
      <c r="C354" s="11"/>
      <c r="D354" s="12"/>
      <c r="E354" s="12"/>
      <c r="F354" s="11" t="s">
        <v>65</v>
      </c>
      <c r="G354" s="11" t="s">
        <v>65</v>
      </c>
      <c r="H354" s="11" t="s">
        <v>65</v>
      </c>
      <c r="I354" s="11"/>
      <c r="J354" s="11" t="s">
        <v>65</v>
      </c>
      <c r="K354" s="11"/>
      <c r="L354" s="11" t="s">
        <v>65</v>
      </c>
      <c r="M354" s="11" t="s">
        <v>65</v>
      </c>
    </row>
    <row r="355" spans="1:13" x14ac:dyDescent="0.35">
      <c r="A355" s="13" t="s">
        <v>461</v>
      </c>
      <c r="B355" s="13" t="s">
        <v>65</v>
      </c>
      <c r="C355" s="13"/>
      <c r="D355" s="14"/>
      <c r="E355" s="14"/>
      <c r="F355" s="13" t="s">
        <v>65</v>
      </c>
      <c r="G355" s="13" t="s">
        <v>65</v>
      </c>
      <c r="H355" s="13" t="s">
        <v>65</v>
      </c>
      <c r="I355" s="13"/>
      <c r="J355" s="13" t="s">
        <v>65</v>
      </c>
      <c r="K355" s="13"/>
      <c r="L355" s="13" t="s">
        <v>65</v>
      </c>
      <c r="M355" s="13" t="s">
        <v>65</v>
      </c>
    </row>
    <row r="356" spans="1:13" x14ac:dyDescent="0.35">
      <c r="A356" s="11" t="s">
        <v>210</v>
      </c>
      <c r="B356" s="11" t="s">
        <v>462</v>
      </c>
      <c r="C356" s="11">
        <v>4</v>
      </c>
      <c r="D356" s="12">
        <v>45020.070138888892</v>
      </c>
      <c r="E356" s="12">
        <v>45020.213194444441</v>
      </c>
      <c r="F356" s="11" t="s">
        <v>85</v>
      </c>
      <c r="G356" s="11" t="s">
        <v>163</v>
      </c>
      <c r="H356" s="11" t="s">
        <v>74</v>
      </c>
      <c r="I356" s="11">
        <v>3053</v>
      </c>
      <c r="J356" s="11" t="s">
        <v>94</v>
      </c>
      <c r="K356" s="11">
        <v>355</v>
      </c>
      <c r="L356" s="11" t="s">
        <v>181</v>
      </c>
      <c r="M356" s="11" t="s">
        <v>47</v>
      </c>
    </row>
    <row r="357" spans="1:13" x14ac:dyDescent="0.35">
      <c r="A357" s="13" t="s">
        <v>161</v>
      </c>
      <c r="B357" s="13" t="s">
        <v>463</v>
      </c>
      <c r="C357" s="13">
        <v>1</v>
      </c>
      <c r="D357" s="14">
        <v>45020.008333333331</v>
      </c>
      <c r="E357" s="14">
        <v>45020.095833333333</v>
      </c>
      <c r="F357" s="13" t="s">
        <v>170</v>
      </c>
      <c r="G357" s="13" t="s">
        <v>163</v>
      </c>
      <c r="H357" s="13" t="s">
        <v>74</v>
      </c>
      <c r="I357" s="13">
        <v>2892</v>
      </c>
      <c r="J357" s="13" t="s">
        <v>88</v>
      </c>
      <c r="K357" s="13">
        <v>356</v>
      </c>
      <c r="L357" s="13" t="s">
        <v>89</v>
      </c>
      <c r="M357" s="13" t="s">
        <v>45</v>
      </c>
    </row>
    <row r="358" spans="1:13" x14ac:dyDescent="0.35">
      <c r="A358" s="11" t="s">
        <v>464</v>
      </c>
      <c r="B358" s="11" t="s">
        <v>65</v>
      </c>
      <c r="C358" s="11"/>
      <c r="D358" s="12"/>
      <c r="E358" s="12"/>
      <c r="F358" s="11" t="s">
        <v>65</v>
      </c>
      <c r="G358" s="11" t="s">
        <v>65</v>
      </c>
      <c r="H358" s="11" t="s">
        <v>65</v>
      </c>
      <c r="I358" s="11"/>
      <c r="J358" s="11" t="s">
        <v>65</v>
      </c>
      <c r="K358" s="11"/>
      <c r="L358" s="11" t="s">
        <v>65</v>
      </c>
      <c r="M358" s="11" t="s">
        <v>65</v>
      </c>
    </row>
    <row r="359" spans="1:13" x14ac:dyDescent="0.35">
      <c r="A359" s="13" t="s">
        <v>465</v>
      </c>
      <c r="B359" s="13" t="s">
        <v>65</v>
      </c>
      <c r="C359" s="13"/>
      <c r="D359" s="14"/>
      <c r="E359" s="14"/>
      <c r="F359" s="13" t="s">
        <v>65</v>
      </c>
      <c r="G359" s="13" t="s">
        <v>65</v>
      </c>
      <c r="H359" s="13" t="s">
        <v>65</v>
      </c>
      <c r="I359" s="13"/>
      <c r="J359" s="13" t="s">
        <v>65</v>
      </c>
      <c r="K359" s="13"/>
      <c r="L359" s="13" t="s">
        <v>65</v>
      </c>
      <c r="M359" s="13" t="s">
        <v>65</v>
      </c>
    </row>
    <row r="360" spans="1:13" x14ac:dyDescent="0.35">
      <c r="A360" s="11" t="s">
        <v>466</v>
      </c>
      <c r="B360" s="11" t="s">
        <v>65</v>
      </c>
      <c r="C360" s="11"/>
      <c r="D360" s="12"/>
      <c r="E360" s="12"/>
      <c r="F360" s="11" t="s">
        <v>65</v>
      </c>
      <c r="G360" s="11" t="s">
        <v>65</v>
      </c>
      <c r="H360" s="11" t="s">
        <v>65</v>
      </c>
      <c r="I360" s="11"/>
      <c r="J360" s="11" t="s">
        <v>65</v>
      </c>
      <c r="K360" s="11"/>
      <c r="L360" s="11" t="s">
        <v>65</v>
      </c>
      <c r="M360" s="11" t="s">
        <v>65</v>
      </c>
    </row>
    <row r="361" spans="1:13" x14ac:dyDescent="0.35">
      <c r="A361" s="13" t="s">
        <v>467</v>
      </c>
      <c r="B361" s="13" t="s">
        <v>65</v>
      </c>
      <c r="C361" s="13"/>
      <c r="D361" s="14"/>
      <c r="E361" s="14"/>
      <c r="F361" s="13" t="s">
        <v>65</v>
      </c>
      <c r="G361" s="13" t="s">
        <v>65</v>
      </c>
      <c r="H361" s="13" t="s">
        <v>65</v>
      </c>
      <c r="I361" s="13"/>
      <c r="J361" s="13" t="s">
        <v>65</v>
      </c>
      <c r="K361" s="13"/>
      <c r="L361" s="13" t="s">
        <v>65</v>
      </c>
      <c r="M361" s="13" t="s">
        <v>65</v>
      </c>
    </row>
    <row r="362" spans="1:13" x14ac:dyDescent="0.35">
      <c r="A362" s="11" t="s">
        <v>468</v>
      </c>
      <c r="B362" s="11" t="s">
        <v>65</v>
      </c>
      <c r="C362" s="11"/>
      <c r="D362" s="12"/>
      <c r="E362" s="12"/>
      <c r="F362" s="11" t="s">
        <v>65</v>
      </c>
      <c r="G362" s="11" t="s">
        <v>65</v>
      </c>
      <c r="H362" s="11" t="s">
        <v>65</v>
      </c>
      <c r="I362" s="11"/>
      <c r="J362" s="11" t="s">
        <v>65</v>
      </c>
      <c r="K362" s="11"/>
      <c r="L362" s="11" t="s">
        <v>65</v>
      </c>
      <c r="M362" s="11" t="s">
        <v>65</v>
      </c>
    </row>
    <row r="363" spans="1:13" x14ac:dyDescent="0.35">
      <c r="A363" s="13" t="s">
        <v>469</v>
      </c>
      <c r="B363" s="13" t="s">
        <v>65</v>
      </c>
      <c r="C363" s="13"/>
      <c r="D363" s="14"/>
      <c r="E363" s="14"/>
      <c r="F363" s="13" t="s">
        <v>65</v>
      </c>
      <c r="G363" s="13" t="s">
        <v>65</v>
      </c>
      <c r="H363" s="13" t="s">
        <v>65</v>
      </c>
      <c r="I363" s="13"/>
      <c r="J363" s="13" t="s">
        <v>65</v>
      </c>
      <c r="K363" s="13"/>
      <c r="L363" s="13" t="s">
        <v>65</v>
      </c>
      <c r="M363" s="13" t="s">
        <v>65</v>
      </c>
    </row>
    <row r="364" spans="1:13" x14ac:dyDescent="0.35">
      <c r="A364" s="11" t="s">
        <v>470</v>
      </c>
      <c r="B364" s="11" t="s">
        <v>65</v>
      </c>
      <c r="C364" s="11"/>
      <c r="D364" s="12"/>
      <c r="E364" s="12"/>
      <c r="F364" s="11" t="s">
        <v>65</v>
      </c>
      <c r="G364" s="11" t="s">
        <v>65</v>
      </c>
      <c r="H364" s="11" t="s">
        <v>65</v>
      </c>
      <c r="I364" s="11"/>
      <c r="J364" s="11" t="s">
        <v>65</v>
      </c>
      <c r="K364" s="11"/>
      <c r="L364" s="11" t="s">
        <v>65</v>
      </c>
      <c r="M364" s="11" t="s">
        <v>65</v>
      </c>
    </row>
    <row r="365" spans="1:13" x14ac:dyDescent="0.35">
      <c r="A365" s="13" t="s">
        <v>471</v>
      </c>
      <c r="B365" s="13" t="s">
        <v>65</v>
      </c>
      <c r="C365" s="13"/>
      <c r="D365" s="14"/>
      <c r="E365" s="14"/>
      <c r="F365" s="13" t="s">
        <v>65</v>
      </c>
      <c r="G365" s="13" t="s">
        <v>65</v>
      </c>
      <c r="H365" s="13" t="s">
        <v>65</v>
      </c>
      <c r="I365" s="13"/>
      <c r="J365" s="13" t="s">
        <v>65</v>
      </c>
      <c r="K365" s="13"/>
      <c r="L365" s="13" t="s">
        <v>65</v>
      </c>
      <c r="M365" s="13" t="s">
        <v>65</v>
      </c>
    </row>
    <row r="366" spans="1:13" x14ac:dyDescent="0.35">
      <c r="A366" s="11" t="s">
        <v>210</v>
      </c>
      <c r="B366" s="11" t="s">
        <v>472</v>
      </c>
      <c r="C366" s="11">
        <v>1</v>
      </c>
      <c r="D366" s="12">
        <v>45020.043749999997</v>
      </c>
      <c r="E366" s="12">
        <v>45020.189583333333</v>
      </c>
      <c r="F366" s="11" t="s">
        <v>170</v>
      </c>
      <c r="G366" s="11" t="s">
        <v>86</v>
      </c>
      <c r="H366" s="11" t="s">
        <v>87</v>
      </c>
      <c r="I366" s="11">
        <v>3497</v>
      </c>
      <c r="J366" s="11" t="s">
        <v>88</v>
      </c>
      <c r="K366" s="11">
        <v>365</v>
      </c>
      <c r="L366" s="11" t="s">
        <v>101</v>
      </c>
      <c r="M366" s="11" t="s">
        <v>21</v>
      </c>
    </row>
    <row r="367" spans="1:13" x14ac:dyDescent="0.35">
      <c r="A367" s="13" t="s">
        <v>473</v>
      </c>
      <c r="B367" s="13" t="s">
        <v>65</v>
      </c>
      <c r="C367" s="13"/>
      <c r="D367" s="14"/>
      <c r="E367" s="14"/>
      <c r="F367" s="13" t="s">
        <v>65</v>
      </c>
      <c r="G367" s="13" t="s">
        <v>65</v>
      </c>
      <c r="H367" s="13" t="s">
        <v>65</v>
      </c>
      <c r="I367" s="13"/>
      <c r="J367" s="13" t="s">
        <v>65</v>
      </c>
      <c r="K367" s="13"/>
      <c r="L367" s="13" t="s">
        <v>65</v>
      </c>
      <c r="M367" s="13" t="s">
        <v>65</v>
      </c>
    </row>
    <row r="368" spans="1:13" x14ac:dyDescent="0.35">
      <c r="A368" s="11" t="s">
        <v>474</v>
      </c>
      <c r="B368" s="11" t="s">
        <v>65</v>
      </c>
      <c r="C368" s="11"/>
      <c r="D368" s="12"/>
      <c r="E368" s="12"/>
      <c r="F368" s="11" t="s">
        <v>65</v>
      </c>
      <c r="G368" s="11" t="s">
        <v>65</v>
      </c>
      <c r="H368" s="11" t="s">
        <v>65</v>
      </c>
      <c r="I368" s="11"/>
      <c r="J368" s="11" t="s">
        <v>65</v>
      </c>
      <c r="K368" s="11"/>
      <c r="L368" s="11" t="s">
        <v>65</v>
      </c>
      <c r="M368" s="11" t="s">
        <v>65</v>
      </c>
    </row>
    <row r="369" spans="1:13" x14ac:dyDescent="0.35">
      <c r="A369" s="13" t="s">
        <v>475</v>
      </c>
      <c r="B369" s="13" t="s">
        <v>65</v>
      </c>
      <c r="C369" s="13"/>
      <c r="D369" s="14"/>
      <c r="E369" s="14"/>
      <c r="F369" s="13" t="s">
        <v>65</v>
      </c>
      <c r="G369" s="13" t="s">
        <v>65</v>
      </c>
      <c r="H369" s="13" t="s">
        <v>65</v>
      </c>
      <c r="I369" s="13"/>
      <c r="J369" s="13" t="s">
        <v>65</v>
      </c>
      <c r="K369" s="13"/>
      <c r="L369" s="13" t="s">
        <v>65</v>
      </c>
      <c r="M369" s="13" t="s">
        <v>65</v>
      </c>
    </row>
    <row r="370" spans="1:13" x14ac:dyDescent="0.35">
      <c r="A370" s="11" t="s">
        <v>476</v>
      </c>
      <c r="B370" s="11" t="s">
        <v>65</v>
      </c>
      <c r="C370" s="11"/>
      <c r="D370" s="12"/>
      <c r="E370" s="12"/>
      <c r="F370" s="11" t="s">
        <v>65</v>
      </c>
      <c r="G370" s="11" t="s">
        <v>65</v>
      </c>
      <c r="H370" s="11" t="s">
        <v>65</v>
      </c>
      <c r="I370" s="11"/>
      <c r="J370" s="11" t="s">
        <v>65</v>
      </c>
      <c r="K370" s="11"/>
      <c r="L370" s="11" t="s">
        <v>65</v>
      </c>
      <c r="M370" s="11" t="s">
        <v>65</v>
      </c>
    </row>
    <row r="371" spans="1:13" x14ac:dyDescent="0.35">
      <c r="A371" s="13" t="s">
        <v>240</v>
      </c>
      <c r="B371" s="13" t="s">
        <v>477</v>
      </c>
      <c r="C371" s="13">
        <v>6</v>
      </c>
      <c r="D371" s="14">
        <v>45020.097222222219</v>
      </c>
      <c r="E371" s="14">
        <v>45020.140972222223</v>
      </c>
      <c r="F371" s="13" t="s">
        <v>170</v>
      </c>
      <c r="G371" s="13" t="s">
        <v>86</v>
      </c>
      <c r="H371" s="13" t="s">
        <v>74</v>
      </c>
      <c r="I371" s="13">
        <v>4779</v>
      </c>
      <c r="J371" s="13" t="s">
        <v>75</v>
      </c>
      <c r="K371" s="13">
        <v>370</v>
      </c>
      <c r="L371" s="13" t="s">
        <v>174</v>
      </c>
      <c r="M371" s="13" t="s">
        <v>21</v>
      </c>
    </row>
    <row r="372" spans="1:13" x14ac:dyDescent="0.35">
      <c r="A372" s="11" t="s">
        <v>478</v>
      </c>
      <c r="B372" s="11" t="s">
        <v>65</v>
      </c>
      <c r="C372" s="11"/>
      <c r="D372" s="12"/>
      <c r="E372" s="12"/>
      <c r="F372" s="11" t="s">
        <v>65</v>
      </c>
      <c r="G372" s="11" t="s">
        <v>65</v>
      </c>
      <c r="H372" s="11" t="s">
        <v>65</v>
      </c>
      <c r="I372" s="11"/>
      <c r="J372" s="11" t="s">
        <v>65</v>
      </c>
      <c r="K372" s="11"/>
      <c r="L372" s="11" t="s">
        <v>65</v>
      </c>
      <c r="M372" s="11" t="s">
        <v>65</v>
      </c>
    </row>
    <row r="373" spans="1:13" x14ac:dyDescent="0.35">
      <c r="A373" s="13" t="s">
        <v>267</v>
      </c>
      <c r="B373" s="13" t="s">
        <v>479</v>
      </c>
      <c r="C373" s="13">
        <v>5</v>
      </c>
      <c r="D373" s="14">
        <v>45020.115277777775</v>
      </c>
      <c r="E373" s="14">
        <v>45020.259722222225</v>
      </c>
      <c r="F373" s="13" t="s">
        <v>100</v>
      </c>
      <c r="G373" s="13" t="s">
        <v>86</v>
      </c>
      <c r="H373" s="13" t="s">
        <v>74</v>
      </c>
      <c r="I373" s="13">
        <v>1717</v>
      </c>
      <c r="J373" s="13" t="s">
        <v>94</v>
      </c>
      <c r="K373" s="13">
        <v>372</v>
      </c>
      <c r="L373" s="13" t="s">
        <v>89</v>
      </c>
      <c r="M373" s="13" t="s">
        <v>45</v>
      </c>
    </row>
    <row r="374" spans="1:13" x14ac:dyDescent="0.35">
      <c r="A374" s="11" t="s">
        <v>480</v>
      </c>
      <c r="B374" s="11" t="s">
        <v>65</v>
      </c>
      <c r="C374" s="11"/>
      <c r="D374" s="12"/>
      <c r="E374" s="12"/>
      <c r="F374" s="11" t="s">
        <v>65</v>
      </c>
      <c r="G374" s="11" t="s">
        <v>65</v>
      </c>
      <c r="H374" s="11" t="s">
        <v>65</v>
      </c>
      <c r="I374" s="11"/>
      <c r="J374" s="11" t="s">
        <v>65</v>
      </c>
      <c r="K374" s="11"/>
      <c r="L374" s="11" t="s">
        <v>65</v>
      </c>
      <c r="M374" s="11" t="s">
        <v>65</v>
      </c>
    </row>
    <row r="375" spans="1:13" x14ac:dyDescent="0.35">
      <c r="A375" s="13" t="s">
        <v>98</v>
      </c>
      <c r="B375" s="13" t="s">
        <v>481</v>
      </c>
      <c r="C375" s="13">
        <v>3</v>
      </c>
      <c r="D375" s="14">
        <v>45020.138194444444</v>
      </c>
      <c r="E375" s="14">
        <v>45020.183333333334</v>
      </c>
      <c r="F375" s="13" t="s">
        <v>100</v>
      </c>
      <c r="G375" s="13" t="s">
        <v>86</v>
      </c>
      <c r="H375" s="13" t="s">
        <v>74</v>
      </c>
      <c r="I375" s="13">
        <v>3335</v>
      </c>
      <c r="J375" s="13" t="s">
        <v>75</v>
      </c>
      <c r="K375" s="13">
        <v>374</v>
      </c>
      <c r="L375" s="13" t="s">
        <v>221</v>
      </c>
      <c r="M375" s="13" t="s">
        <v>31</v>
      </c>
    </row>
    <row r="376" spans="1:13" x14ac:dyDescent="0.35">
      <c r="A376" s="11" t="s">
        <v>98</v>
      </c>
      <c r="B376" s="11" t="s">
        <v>482</v>
      </c>
      <c r="C376" s="11">
        <v>1</v>
      </c>
      <c r="D376" s="12">
        <v>45020.011805555558</v>
      </c>
      <c r="E376" s="12">
        <v>45020.131249999999</v>
      </c>
      <c r="F376" s="11" t="s">
        <v>170</v>
      </c>
      <c r="G376" s="11" t="s">
        <v>86</v>
      </c>
      <c r="H376" s="11" t="s">
        <v>74</v>
      </c>
      <c r="I376" s="11">
        <v>223</v>
      </c>
      <c r="J376" s="11" t="s">
        <v>94</v>
      </c>
      <c r="K376" s="11">
        <v>375</v>
      </c>
      <c r="L376" s="11" t="s">
        <v>181</v>
      </c>
      <c r="M376" s="11" t="s">
        <v>15</v>
      </c>
    </row>
    <row r="377" spans="1:13" x14ac:dyDescent="0.35">
      <c r="A377" s="13" t="s">
        <v>224</v>
      </c>
      <c r="B377" s="13" t="s">
        <v>483</v>
      </c>
      <c r="C377" s="13">
        <v>4</v>
      </c>
      <c r="D377" s="14">
        <v>45020.120138888888</v>
      </c>
      <c r="E377" s="14">
        <v>45020.216666666667</v>
      </c>
      <c r="F377" s="13" t="s">
        <v>223</v>
      </c>
      <c r="G377" s="13" t="s">
        <v>86</v>
      </c>
      <c r="H377" s="13" t="s">
        <v>87</v>
      </c>
      <c r="I377" s="13">
        <v>2751</v>
      </c>
      <c r="J377" s="13" t="s">
        <v>88</v>
      </c>
      <c r="K377" s="13">
        <v>376</v>
      </c>
      <c r="L377" s="13" t="s">
        <v>187</v>
      </c>
      <c r="M377" s="13" t="s">
        <v>41</v>
      </c>
    </row>
    <row r="378" spans="1:13" x14ac:dyDescent="0.35">
      <c r="A378" s="11" t="s">
        <v>484</v>
      </c>
      <c r="B378" s="11" t="s">
        <v>65</v>
      </c>
      <c r="C378" s="11"/>
      <c r="D378" s="12"/>
      <c r="E378" s="12"/>
      <c r="F378" s="11" t="s">
        <v>65</v>
      </c>
      <c r="G378" s="11" t="s">
        <v>65</v>
      </c>
      <c r="H378" s="11" t="s">
        <v>65</v>
      </c>
      <c r="I378" s="11"/>
      <c r="J378" s="11" t="s">
        <v>65</v>
      </c>
      <c r="K378" s="11"/>
      <c r="L378" s="11" t="s">
        <v>65</v>
      </c>
      <c r="M378" s="11" t="s">
        <v>65</v>
      </c>
    </row>
    <row r="379" spans="1:13" x14ac:dyDescent="0.35">
      <c r="A379" s="13" t="s">
        <v>485</v>
      </c>
      <c r="B379" s="13" t="s">
        <v>65</v>
      </c>
      <c r="C379" s="13"/>
      <c r="D379" s="14"/>
      <c r="E379" s="14"/>
      <c r="F379" s="13" t="s">
        <v>65</v>
      </c>
      <c r="G379" s="13" t="s">
        <v>65</v>
      </c>
      <c r="H379" s="13" t="s">
        <v>65</v>
      </c>
      <c r="I379" s="13"/>
      <c r="J379" s="13" t="s">
        <v>65</v>
      </c>
      <c r="K379" s="13"/>
      <c r="L379" s="13" t="s">
        <v>65</v>
      </c>
      <c r="M379" s="13" t="s">
        <v>65</v>
      </c>
    </row>
    <row r="380" spans="1:13" x14ac:dyDescent="0.35">
      <c r="A380" s="11" t="s">
        <v>210</v>
      </c>
      <c r="B380" s="11" t="s">
        <v>486</v>
      </c>
      <c r="C380" s="11">
        <v>2</v>
      </c>
      <c r="D380" s="12">
        <v>45020.063194444447</v>
      </c>
      <c r="E380" s="12">
        <v>45020.164583333331</v>
      </c>
      <c r="F380" s="11" t="s">
        <v>170</v>
      </c>
      <c r="G380" s="11" t="s">
        <v>163</v>
      </c>
      <c r="H380" s="11" t="s">
        <v>74</v>
      </c>
      <c r="I380" s="11">
        <v>1061</v>
      </c>
      <c r="J380" s="11" t="s">
        <v>88</v>
      </c>
      <c r="K380" s="11">
        <v>379</v>
      </c>
      <c r="L380" s="11" t="s">
        <v>101</v>
      </c>
      <c r="M380" s="11" t="s">
        <v>31</v>
      </c>
    </row>
    <row r="381" spans="1:13" x14ac:dyDescent="0.35">
      <c r="A381" s="13" t="s">
        <v>487</v>
      </c>
      <c r="B381" s="13" t="s">
        <v>65</v>
      </c>
      <c r="C381" s="13"/>
      <c r="D381" s="14"/>
      <c r="E381" s="14"/>
      <c r="F381" s="13" t="s">
        <v>65</v>
      </c>
      <c r="G381" s="13" t="s">
        <v>65</v>
      </c>
      <c r="H381" s="13" t="s">
        <v>65</v>
      </c>
      <c r="I381" s="13"/>
      <c r="J381" s="13" t="s">
        <v>65</v>
      </c>
      <c r="K381" s="13"/>
      <c r="L381" s="13" t="s">
        <v>65</v>
      </c>
      <c r="M381" s="13" t="s">
        <v>65</v>
      </c>
    </row>
    <row r="382" spans="1:13" x14ac:dyDescent="0.35">
      <c r="A382" s="11" t="s">
        <v>488</v>
      </c>
      <c r="B382" s="11" t="s">
        <v>65</v>
      </c>
      <c r="C382" s="11"/>
      <c r="D382" s="12"/>
      <c r="E382" s="12"/>
      <c r="F382" s="11" t="s">
        <v>65</v>
      </c>
      <c r="G382" s="11" t="s">
        <v>65</v>
      </c>
      <c r="H382" s="11" t="s">
        <v>65</v>
      </c>
      <c r="I382" s="11"/>
      <c r="J382" s="11" t="s">
        <v>65</v>
      </c>
      <c r="K382" s="11"/>
      <c r="L382" s="11" t="s">
        <v>65</v>
      </c>
      <c r="M382" s="11" t="s">
        <v>65</v>
      </c>
    </row>
    <row r="383" spans="1:13" x14ac:dyDescent="0.35">
      <c r="A383" s="13" t="s">
        <v>92</v>
      </c>
      <c r="B383" s="13" t="s">
        <v>162</v>
      </c>
      <c r="C383" s="13">
        <v>6</v>
      </c>
      <c r="D383" s="14">
        <v>45020.131249999999</v>
      </c>
      <c r="E383" s="14">
        <v>45020.268750000003</v>
      </c>
      <c r="F383" s="13" t="s">
        <v>100</v>
      </c>
      <c r="G383" s="13" t="s">
        <v>73</v>
      </c>
      <c r="H383" s="13" t="s">
        <v>109</v>
      </c>
      <c r="I383" s="13">
        <v>198</v>
      </c>
      <c r="J383" s="13" t="s">
        <v>94</v>
      </c>
      <c r="K383" s="13">
        <v>382</v>
      </c>
      <c r="L383" s="13" t="s">
        <v>187</v>
      </c>
      <c r="M383" s="13" t="s">
        <v>23</v>
      </c>
    </row>
    <row r="384" spans="1:13" x14ac:dyDescent="0.35">
      <c r="A384" s="11" t="s">
        <v>185</v>
      </c>
      <c r="B384" s="11" t="s">
        <v>489</v>
      </c>
      <c r="C384" s="11">
        <v>6</v>
      </c>
      <c r="D384" s="12">
        <v>45020.145138888889</v>
      </c>
      <c r="E384" s="12">
        <v>45020.272916666669</v>
      </c>
      <c r="F384" s="11" t="s">
        <v>72</v>
      </c>
      <c r="G384" s="11" t="s">
        <v>86</v>
      </c>
      <c r="H384" s="11" t="s">
        <v>74</v>
      </c>
      <c r="I384" s="11">
        <v>3133</v>
      </c>
      <c r="J384" s="11" t="s">
        <v>75</v>
      </c>
      <c r="K384" s="11">
        <v>383</v>
      </c>
      <c r="L384" s="11" t="s">
        <v>101</v>
      </c>
      <c r="M384" s="11" t="s">
        <v>21</v>
      </c>
    </row>
    <row r="385" spans="1:13" x14ac:dyDescent="0.35">
      <c r="A385" s="13" t="s">
        <v>490</v>
      </c>
      <c r="B385" s="13" t="s">
        <v>65</v>
      </c>
      <c r="C385" s="13"/>
      <c r="D385" s="14"/>
      <c r="E385" s="14"/>
      <c r="F385" s="13" t="s">
        <v>65</v>
      </c>
      <c r="G385" s="13" t="s">
        <v>65</v>
      </c>
      <c r="H385" s="13" t="s">
        <v>65</v>
      </c>
      <c r="I385" s="13"/>
      <c r="J385" s="13" t="s">
        <v>65</v>
      </c>
      <c r="K385" s="13"/>
      <c r="L385" s="13" t="s">
        <v>65</v>
      </c>
      <c r="M385" s="13" t="s">
        <v>65</v>
      </c>
    </row>
    <row r="386" spans="1:13" x14ac:dyDescent="0.35">
      <c r="A386" s="11" t="s">
        <v>185</v>
      </c>
      <c r="B386" s="11" t="s">
        <v>491</v>
      </c>
      <c r="C386" s="11">
        <v>6</v>
      </c>
      <c r="D386" s="12">
        <v>45021.150694444441</v>
      </c>
      <c r="E386" s="12">
        <v>45021.279861111114</v>
      </c>
      <c r="F386" s="11" t="s">
        <v>170</v>
      </c>
      <c r="G386" s="11" t="s">
        <v>163</v>
      </c>
      <c r="H386" s="11" t="s">
        <v>74</v>
      </c>
      <c r="I386" s="11">
        <v>1114</v>
      </c>
      <c r="J386" s="11" t="s">
        <v>88</v>
      </c>
      <c r="K386" s="11">
        <v>385</v>
      </c>
      <c r="L386" s="11" t="s">
        <v>181</v>
      </c>
      <c r="M386" s="11" t="s">
        <v>12</v>
      </c>
    </row>
    <row r="387" spans="1:13" x14ac:dyDescent="0.35">
      <c r="A387" s="13" t="s">
        <v>121</v>
      </c>
      <c r="B387" s="13" t="s">
        <v>492</v>
      </c>
      <c r="C387" s="13">
        <v>2</v>
      </c>
      <c r="D387" s="14">
        <v>45021.022916666669</v>
      </c>
      <c r="E387" s="14">
        <v>45021.123611111114</v>
      </c>
      <c r="F387" s="13" t="s">
        <v>72</v>
      </c>
      <c r="G387" s="13" t="s">
        <v>86</v>
      </c>
      <c r="H387" s="13" t="s">
        <v>109</v>
      </c>
      <c r="I387" s="13">
        <v>2896</v>
      </c>
      <c r="J387" s="13" t="s">
        <v>88</v>
      </c>
      <c r="K387" s="13">
        <v>386</v>
      </c>
      <c r="L387" s="13" t="s">
        <v>275</v>
      </c>
      <c r="M387" s="13" t="s">
        <v>25</v>
      </c>
    </row>
    <row r="388" spans="1:13" x14ac:dyDescent="0.35">
      <c r="A388" s="11" t="s">
        <v>185</v>
      </c>
      <c r="B388" s="11" t="s">
        <v>493</v>
      </c>
      <c r="C388" s="11">
        <v>5</v>
      </c>
      <c r="D388" s="12">
        <v>45021.131249999999</v>
      </c>
      <c r="E388" s="12">
        <v>45021.256944444445</v>
      </c>
      <c r="F388" s="11" t="s">
        <v>85</v>
      </c>
      <c r="G388" s="11" t="s">
        <v>86</v>
      </c>
      <c r="H388" s="11" t="s">
        <v>87</v>
      </c>
      <c r="I388" s="11">
        <v>2084</v>
      </c>
      <c r="J388" s="11" t="s">
        <v>88</v>
      </c>
      <c r="K388" s="11">
        <v>387</v>
      </c>
      <c r="L388" s="11" t="s">
        <v>275</v>
      </c>
      <c r="M388" s="11" t="s">
        <v>15</v>
      </c>
    </row>
    <row r="389" spans="1:13" x14ac:dyDescent="0.35">
      <c r="A389" s="13" t="s">
        <v>494</v>
      </c>
      <c r="B389" s="13" t="s">
        <v>65</v>
      </c>
      <c r="C389" s="13"/>
      <c r="D389" s="14"/>
      <c r="E389" s="14"/>
      <c r="F389" s="13" t="s">
        <v>65</v>
      </c>
      <c r="G389" s="13" t="s">
        <v>65</v>
      </c>
      <c r="H389" s="13" t="s">
        <v>65</v>
      </c>
      <c r="I389" s="13"/>
      <c r="J389" s="13" t="s">
        <v>65</v>
      </c>
      <c r="K389" s="13"/>
      <c r="L389" s="13" t="s">
        <v>65</v>
      </c>
      <c r="M389" s="13" t="s">
        <v>65</v>
      </c>
    </row>
    <row r="390" spans="1:13" x14ac:dyDescent="0.35">
      <c r="A390" s="11" t="s">
        <v>177</v>
      </c>
      <c r="B390" s="11" t="s">
        <v>495</v>
      </c>
      <c r="C390" s="11">
        <v>5</v>
      </c>
      <c r="D390" s="12">
        <v>45021.001388888886</v>
      </c>
      <c r="E390" s="12">
        <v>45021.09375</v>
      </c>
      <c r="F390" s="11" t="s">
        <v>170</v>
      </c>
      <c r="G390" s="11" t="s">
        <v>86</v>
      </c>
      <c r="H390" s="11" t="s">
        <v>74</v>
      </c>
      <c r="I390" s="11">
        <v>3914</v>
      </c>
      <c r="J390" s="11" t="s">
        <v>94</v>
      </c>
      <c r="K390" s="11">
        <v>389</v>
      </c>
      <c r="L390" s="11" t="s">
        <v>275</v>
      </c>
      <c r="M390" s="11" t="s">
        <v>25</v>
      </c>
    </row>
    <row r="391" spans="1:13" x14ac:dyDescent="0.35">
      <c r="A391" s="13" t="s">
        <v>496</v>
      </c>
      <c r="B391" s="13" t="s">
        <v>65</v>
      </c>
      <c r="C391" s="13"/>
      <c r="D391" s="14"/>
      <c r="E391" s="14"/>
      <c r="F391" s="13" t="s">
        <v>65</v>
      </c>
      <c r="G391" s="13" t="s">
        <v>65</v>
      </c>
      <c r="H391" s="13" t="s">
        <v>65</v>
      </c>
      <c r="I391" s="13"/>
      <c r="J391" s="13" t="s">
        <v>65</v>
      </c>
      <c r="K391" s="13"/>
      <c r="L391" s="13" t="s">
        <v>65</v>
      </c>
      <c r="M391" s="13" t="s">
        <v>65</v>
      </c>
    </row>
    <row r="392" spans="1:13" x14ac:dyDescent="0.35">
      <c r="A392" s="11" t="s">
        <v>125</v>
      </c>
      <c r="B392" s="11" t="s">
        <v>497</v>
      </c>
      <c r="C392" s="11">
        <v>1</v>
      </c>
      <c r="D392" s="12">
        <v>45021.086805555555</v>
      </c>
      <c r="E392" s="12">
        <v>45021.17291666667</v>
      </c>
      <c r="F392" s="11" t="s">
        <v>170</v>
      </c>
      <c r="G392" s="11" t="s">
        <v>86</v>
      </c>
      <c r="H392" s="11" t="s">
        <v>74</v>
      </c>
      <c r="I392" s="11">
        <v>486</v>
      </c>
      <c r="J392" s="11" t="s">
        <v>94</v>
      </c>
      <c r="K392" s="11">
        <v>391</v>
      </c>
      <c r="L392" s="11" t="s">
        <v>187</v>
      </c>
      <c r="M392" s="11" t="s">
        <v>35</v>
      </c>
    </row>
    <row r="393" spans="1:13" x14ac:dyDescent="0.35">
      <c r="A393" s="13" t="s">
        <v>498</v>
      </c>
      <c r="B393" s="13" t="s">
        <v>65</v>
      </c>
      <c r="C393" s="13"/>
      <c r="D393" s="14"/>
      <c r="E393" s="14"/>
      <c r="F393" s="13" t="s">
        <v>65</v>
      </c>
      <c r="G393" s="13" t="s">
        <v>65</v>
      </c>
      <c r="H393" s="13" t="s">
        <v>65</v>
      </c>
      <c r="I393" s="13"/>
      <c r="J393" s="13" t="s">
        <v>65</v>
      </c>
      <c r="K393" s="13"/>
      <c r="L393" s="13" t="s">
        <v>65</v>
      </c>
      <c r="M393" s="13" t="s">
        <v>65</v>
      </c>
    </row>
    <row r="394" spans="1:13" x14ac:dyDescent="0.35">
      <c r="A394" s="11" t="s">
        <v>499</v>
      </c>
      <c r="B394" s="11" t="s">
        <v>65</v>
      </c>
      <c r="C394" s="11"/>
      <c r="D394" s="12"/>
      <c r="E394" s="12"/>
      <c r="F394" s="11" t="s">
        <v>65</v>
      </c>
      <c r="G394" s="11" t="s">
        <v>65</v>
      </c>
      <c r="H394" s="11" t="s">
        <v>65</v>
      </c>
      <c r="I394" s="11"/>
      <c r="J394" s="11" t="s">
        <v>65</v>
      </c>
      <c r="K394" s="11"/>
      <c r="L394" s="11" t="s">
        <v>65</v>
      </c>
      <c r="M394" s="11" t="s">
        <v>65</v>
      </c>
    </row>
    <row r="395" spans="1:13" x14ac:dyDescent="0.35">
      <c r="A395" s="13" t="s">
        <v>500</v>
      </c>
      <c r="B395" s="13" t="s">
        <v>65</v>
      </c>
      <c r="C395" s="13"/>
      <c r="D395" s="14"/>
      <c r="E395" s="14"/>
      <c r="F395" s="13" t="s">
        <v>65</v>
      </c>
      <c r="G395" s="13" t="s">
        <v>65</v>
      </c>
      <c r="H395" s="13" t="s">
        <v>65</v>
      </c>
      <c r="I395" s="13"/>
      <c r="J395" s="13" t="s">
        <v>65</v>
      </c>
      <c r="K395" s="13"/>
      <c r="L395" s="13" t="s">
        <v>65</v>
      </c>
      <c r="M395" s="13" t="s">
        <v>65</v>
      </c>
    </row>
    <row r="396" spans="1:13" x14ac:dyDescent="0.35">
      <c r="A396" s="11" t="s">
        <v>83</v>
      </c>
      <c r="B396" s="11" t="s">
        <v>501</v>
      </c>
      <c r="C396" s="11">
        <v>1</v>
      </c>
      <c r="D396" s="12">
        <v>45021.067361111112</v>
      </c>
      <c r="E396" s="12">
        <v>45021.231944444444</v>
      </c>
      <c r="F396" s="11" t="s">
        <v>100</v>
      </c>
      <c r="G396" s="11" t="s">
        <v>86</v>
      </c>
      <c r="H396" s="11" t="s">
        <v>109</v>
      </c>
      <c r="I396" s="11">
        <v>409</v>
      </c>
      <c r="J396" s="11" t="s">
        <v>75</v>
      </c>
      <c r="K396" s="11">
        <v>395</v>
      </c>
      <c r="L396" s="11" t="s">
        <v>187</v>
      </c>
      <c r="M396" s="11" t="s">
        <v>29</v>
      </c>
    </row>
    <row r="397" spans="1:13" x14ac:dyDescent="0.35">
      <c r="A397" s="13" t="s">
        <v>502</v>
      </c>
      <c r="B397" s="13" t="s">
        <v>65</v>
      </c>
      <c r="C397" s="13"/>
      <c r="D397" s="14"/>
      <c r="E397" s="14"/>
      <c r="F397" s="13" t="s">
        <v>65</v>
      </c>
      <c r="G397" s="13" t="s">
        <v>65</v>
      </c>
      <c r="H397" s="13" t="s">
        <v>65</v>
      </c>
      <c r="I397" s="13"/>
      <c r="J397" s="13" t="s">
        <v>65</v>
      </c>
      <c r="K397" s="13"/>
      <c r="L397" s="13" t="s">
        <v>65</v>
      </c>
      <c r="M397" s="13" t="s">
        <v>65</v>
      </c>
    </row>
    <row r="398" spans="1:13" x14ac:dyDescent="0.35">
      <c r="A398" s="11" t="s">
        <v>503</v>
      </c>
      <c r="B398" s="11" t="s">
        <v>65</v>
      </c>
      <c r="C398" s="11"/>
      <c r="D398" s="12"/>
      <c r="E398" s="12"/>
      <c r="F398" s="11" t="s">
        <v>65</v>
      </c>
      <c r="G398" s="11" t="s">
        <v>65</v>
      </c>
      <c r="H398" s="11" t="s">
        <v>65</v>
      </c>
      <c r="I398" s="11"/>
      <c r="J398" s="11" t="s">
        <v>65</v>
      </c>
      <c r="K398" s="11"/>
      <c r="L398" s="11" t="s">
        <v>65</v>
      </c>
      <c r="M398" s="11" t="s">
        <v>65</v>
      </c>
    </row>
    <row r="399" spans="1:13" x14ac:dyDescent="0.35">
      <c r="A399" s="13" t="s">
        <v>504</v>
      </c>
      <c r="B399" s="13" t="s">
        <v>65</v>
      </c>
      <c r="C399" s="13"/>
      <c r="D399" s="14"/>
      <c r="E399" s="14"/>
      <c r="F399" s="13" t="s">
        <v>65</v>
      </c>
      <c r="G399" s="13" t="s">
        <v>65</v>
      </c>
      <c r="H399" s="13" t="s">
        <v>65</v>
      </c>
      <c r="I399" s="13"/>
      <c r="J399" s="13" t="s">
        <v>65</v>
      </c>
      <c r="K399" s="13"/>
      <c r="L399" s="13" t="s">
        <v>65</v>
      </c>
      <c r="M399" s="13" t="s">
        <v>65</v>
      </c>
    </row>
    <row r="400" spans="1:13" x14ac:dyDescent="0.35">
      <c r="A400" s="11" t="s">
        <v>505</v>
      </c>
      <c r="B400" s="11" t="s">
        <v>65</v>
      </c>
      <c r="C400" s="11"/>
      <c r="D400" s="12"/>
      <c r="E400" s="12"/>
      <c r="F400" s="11" t="s">
        <v>65</v>
      </c>
      <c r="G400" s="11" t="s">
        <v>65</v>
      </c>
      <c r="H400" s="11" t="s">
        <v>65</v>
      </c>
      <c r="I400" s="11"/>
      <c r="J400" s="11" t="s">
        <v>65</v>
      </c>
      <c r="K400" s="11"/>
      <c r="L400" s="11" t="s">
        <v>65</v>
      </c>
      <c r="M400" s="11" t="s">
        <v>65</v>
      </c>
    </row>
    <row r="401" spans="1:13" x14ac:dyDescent="0.35">
      <c r="A401" s="13" t="s">
        <v>506</v>
      </c>
      <c r="B401" s="13" t="s">
        <v>65</v>
      </c>
      <c r="C401" s="13"/>
      <c r="D401" s="14"/>
      <c r="E401" s="14"/>
      <c r="F401" s="13" t="s">
        <v>65</v>
      </c>
      <c r="G401" s="13" t="s">
        <v>65</v>
      </c>
      <c r="H401" s="13" t="s">
        <v>65</v>
      </c>
      <c r="I401" s="13"/>
      <c r="J401" s="13" t="s">
        <v>65</v>
      </c>
      <c r="K401" s="13"/>
      <c r="L401" s="13" t="s">
        <v>65</v>
      </c>
      <c r="M401" s="13" t="s">
        <v>65</v>
      </c>
    </row>
    <row r="402" spans="1:13" x14ac:dyDescent="0.35">
      <c r="A402" s="11" t="s">
        <v>224</v>
      </c>
      <c r="B402" s="11" t="s">
        <v>507</v>
      </c>
      <c r="C402" s="11">
        <v>2</v>
      </c>
      <c r="D402" s="12">
        <v>45021.160416666666</v>
      </c>
      <c r="E402" s="12">
        <v>45021.289583333331</v>
      </c>
      <c r="F402" s="11" t="s">
        <v>100</v>
      </c>
      <c r="G402" s="11" t="s">
        <v>86</v>
      </c>
      <c r="H402" s="11" t="s">
        <v>74</v>
      </c>
      <c r="I402" s="11">
        <v>1587</v>
      </c>
      <c r="J402" s="11" t="s">
        <v>88</v>
      </c>
      <c r="K402" s="11">
        <v>401</v>
      </c>
      <c r="L402" s="11" t="s">
        <v>221</v>
      </c>
      <c r="M402" s="11" t="s">
        <v>43</v>
      </c>
    </row>
    <row r="403" spans="1:13" x14ac:dyDescent="0.35">
      <c r="A403" s="13" t="s">
        <v>508</v>
      </c>
      <c r="B403" s="13" t="s">
        <v>65</v>
      </c>
      <c r="C403" s="13"/>
      <c r="D403" s="14"/>
      <c r="E403" s="14"/>
      <c r="F403" s="13" t="s">
        <v>65</v>
      </c>
      <c r="G403" s="13" t="s">
        <v>65</v>
      </c>
      <c r="H403" s="13" t="s">
        <v>65</v>
      </c>
      <c r="I403" s="13"/>
      <c r="J403" s="13" t="s">
        <v>65</v>
      </c>
      <c r="K403" s="13"/>
      <c r="L403" s="13" t="s">
        <v>65</v>
      </c>
      <c r="M403" s="13" t="s">
        <v>65</v>
      </c>
    </row>
    <row r="404" spans="1:13" x14ac:dyDescent="0.35">
      <c r="A404" s="11" t="s">
        <v>509</v>
      </c>
      <c r="B404" s="11" t="s">
        <v>65</v>
      </c>
      <c r="C404" s="11"/>
      <c r="D404" s="12"/>
      <c r="E404" s="12"/>
      <c r="F404" s="11" t="s">
        <v>65</v>
      </c>
      <c r="G404" s="11" t="s">
        <v>65</v>
      </c>
      <c r="H404" s="11" t="s">
        <v>65</v>
      </c>
      <c r="I404" s="11"/>
      <c r="J404" s="11" t="s">
        <v>65</v>
      </c>
      <c r="K404" s="11"/>
      <c r="L404" s="11" t="s">
        <v>65</v>
      </c>
      <c r="M404" s="11" t="s">
        <v>65</v>
      </c>
    </row>
    <row r="405" spans="1:13" x14ac:dyDescent="0.35">
      <c r="A405" s="13" t="s">
        <v>510</v>
      </c>
      <c r="B405" s="13" t="s">
        <v>65</v>
      </c>
      <c r="C405" s="13"/>
      <c r="D405" s="14"/>
      <c r="E405" s="14"/>
      <c r="F405" s="13" t="s">
        <v>65</v>
      </c>
      <c r="G405" s="13" t="s">
        <v>65</v>
      </c>
      <c r="H405" s="13" t="s">
        <v>65</v>
      </c>
      <c r="I405" s="13"/>
      <c r="J405" s="13" t="s">
        <v>65</v>
      </c>
      <c r="K405" s="13"/>
      <c r="L405" s="13" t="s">
        <v>65</v>
      </c>
      <c r="M405" s="13" t="s">
        <v>65</v>
      </c>
    </row>
    <row r="406" spans="1:13" x14ac:dyDescent="0.35">
      <c r="A406" s="11" t="s">
        <v>511</v>
      </c>
      <c r="B406" s="11" t="s">
        <v>65</v>
      </c>
      <c r="C406" s="11"/>
      <c r="D406" s="12"/>
      <c r="E406" s="12"/>
      <c r="F406" s="11" t="s">
        <v>65</v>
      </c>
      <c r="G406" s="11" t="s">
        <v>65</v>
      </c>
      <c r="H406" s="11" t="s">
        <v>65</v>
      </c>
      <c r="I406" s="11"/>
      <c r="J406" s="11" t="s">
        <v>65</v>
      </c>
      <c r="K406" s="11"/>
      <c r="L406" s="11" t="s">
        <v>65</v>
      </c>
      <c r="M406" s="11" t="s">
        <v>65</v>
      </c>
    </row>
    <row r="407" spans="1:13" x14ac:dyDescent="0.35">
      <c r="A407" s="13" t="s">
        <v>512</v>
      </c>
      <c r="B407" s="13" t="s">
        <v>65</v>
      </c>
      <c r="C407" s="13"/>
      <c r="D407" s="14"/>
      <c r="E407" s="14"/>
      <c r="F407" s="13" t="s">
        <v>65</v>
      </c>
      <c r="G407" s="13" t="s">
        <v>65</v>
      </c>
      <c r="H407" s="13" t="s">
        <v>65</v>
      </c>
      <c r="I407" s="13"/>
      <c r="J407" s="13" t="s">
        <v>65</v>
      </c>
      <c r="K407" s="13"/>
      <c r="L407" s="13" t="s">
        <v>65</v>
      </c>
      <c r="M407" s="13" t="s">
        <v>65</v>
      </c>
    </row>
    <row r="408" spans="1:13" x14ac:dyDescent="0.35">
      <c r="A408" s="11" t="s">
        <v>513</v>
      </c>
      <c r="B408" s="11" t="s">
        <v>65</v>
      </c>
      <c r="C408" s="11"/>
      <c r="D408" s="12"/>
      <c r="E408" s="12"/>
      <c r="F408" s="11" t="s">
        <v>65</v>
      </c>
      <c r="G408" s="11" t="s">
        <v>65</v>
      </c>
      <c r="H408" s="11" t="s">
        <v>65</v>
      </c>
      <c r="I408" s="11"/>
      <c r="J408" s="11" t="s">
        <v>65</v>
      </c>
      <c r="K408" s="11"/>
      <c r="L408" s="11" t="s">
        <v>65</v>
      </c>
      <c r="M408" s="11" t="s">
        <v>65</v>
      </c>
    </row>
    <row r="409" spans="1:13" x14ac:dyDescent="0.35">
      <c r="A409" s="13" t="s">
        <v>514</v>
      </c>
      <c r="B409" s="13" t="s">
        <v>65</v>
      </c>
      <c r="C409" s="13"/>
      <c r="D409" s="14"/>
      <c r="E409" s="14"/>
      <c r="F409" s="13" t="s">
        <v>65</v>
      </c>
      <c r="G409" s="13" t="s">
        <v>65</v>
      </c>
      <c r="H409" s="13" t="s">
        <v>65</v>
      </c>
      <c r="I409" s="13"/>
      <c r="J409" s="13" t="s">
        <v>65</v>
      </c>
      <c r="K409" s="13"/>
      <c r="L409" s="13" t="s">
        <v>65</v>
      </c>
      <c r="M409" s="13" t="s">
        <v>65</v>
      </c>
    </row>
    <row r="410" spans="1:13" x14ac:dyDescent="0.35">
      <c r="A410" s="11" t="s">
        <v>515</v>
      </c>
      <c r="B410" s="11" t="s">
        <v>65</v>
      </c>
      <c r="C410" s="11"/>
      <c r="D410" s="12"/>
      <c r="E410" s="12"/>
      <c r="F410" s="11" t="s">
        <v>65</v>
      </c>
      <c r="G410" s="11" t="s">
        <v>65</v>
      </c>
      <c r="H410" s="11" t="s">
        <v>65</v>
      </c>
      <c r="I410" s="11"/>
      <c r="J410" s="11" t="s">
        <v>65</v>
      </c>
      <c r="K410" s="11"/>
      <c r="L410" s="11" t="s">
        <v>65</v>
      </c>
      <c r="M410" s="11" t="s">
        <v>65</v>
      </c>
    </row>
    <row r="411" spans="1:13" x14ac:dyDescent="0.35">
      <c r="A411" s="13" t="s">
        <v>516</v>
      </c>
      <c r="B411" s="13" t="s">
        <v>65</v>
      </c>
      <c r="C411" s="13"/>
      <c r="D411" s="14"/>
      <c r="E411" s="14"/>
      <c r="F411" s="13" t="s">
        <v>65</v>
      </c>
      <c r="G411" s="13" t="s">
        <v>65</v>
      </c>
      <c r="H411" s="13" t="s">
        <v>65</v>
      </c>
      <c r="I411" s="13"/>
      <c r="J411" s="13" t="s">
        <v>65</v>
      </c>
      <c r="K411" s="13"/>
      <c r="L411" s="13" t="s">
        <v>65</v>
      </c>
      <c r="M411" s="13" t="s">
        <v>65</v>
      </c>
    </row>
    <row r="412" spans="1:13" x14ac:dyDescent="0.35">
      <c r="A412" s="11" t="s">
        <v>517</v>
      </c>
      <c r="B412" s="11" t="s">
        <v>65</v>
      </c>
      <c r="C412" s="11"/>
      <c r="D412" s="12"/>
      <c r="E412" s="12"/>
      <c r="F412" s="11" t="s">
        <v>65</v>
      </c>
      <c r="G412" s="11" t="s">
        <v>65</v>
      </c>
      <c r="H412" s="11" t="s">
        <v>65</v>
      </c>
      <c r="I412" s="11"/>
      <c r="J412" s="11" t="s">
        <v>65</v>
      </c>
      <c r="K412" s="11"/>
      <c r="L412" s="11" t="s">
        <v>65</v>
      </c>
      <c r="M412" s="11" t="s">
        <v>65</v>
      </c>
    </row>
    <row r="413" spans="1:13" x14ac:dyDescent="0.35">
      <c r="A413" s="13" t="s">
        <v>354</v>
      </c>
      <c r="B413" s="13" t="s">
        <v>518</v>
      </c>
      <c r="C413" s="13">
        <v>4</v>
      </c>
      <c r="D413" s="14">
        <v>45021.015277777777</v>
      </c>
      <c r="E413" s="14">
        <v>45021.085416666669</v>
      </c>
      <c r="F413" s="13" t="s">
        <v>85</v>
      </c>
      <c r="G413" s="13" t="s">
        <v>73</v>
      </c>
      <c r="H413" s="13" t="s">
        <v>74</v>
      </c>
      <c r="I413" s="13">
        <v>1294</v>
      </c>
      <c r="J413" s="13" t="s">
        <v>88</v>
      </c>
      <c r="K413" s="13">
        <v>412</v>
      </c>
      <c r="L413" s="13" t="s">
        <v>76</v>
      </c>
      <c r="M413" s="13" t="s">
        <v>15</v>
      </c>
    </row>
    <row r="414" spans="1:13" x14ac:dyDescent="0.35">
      <c r="A414" s="11" t="s">
        <v>240</v>
      </c>
      <c r="B414" s="11" t="s">
        <v>519</v>
      </c>
      <c r="C414" s="11">
        <v>3</v>
      </c>
      <c r="D414" s="12">
        <v>45021.10833333333</v>
      </c>
      <c r="E414" s="12">
        <v>45021.206944444442</v>
      </c>
      <c r="F414" s="11" t="s">
        <v>72</v>
      </c>
      <c r="G414" s="11" t="s">
        <v>73</v>
      </c>
      <c r="H414" s="11" t="s">
        <v>74</v>
      </c>
      <c r="I414" s="11">
        <v>2301</v>
      </c>
      <c r="J414" s="11" t="s">
        <v>88</v>
      </c>
      <c r="K414" s="11">
        <v>413</v>
      </c>
      <c r="L414" s="11" t="s">
        <v>164</v>
      </c>
      <c r="M414" s="11" t="s">
        <v>31</v>
      </c>
    </row>
    <row r="415" spans="1:13" x14ac:dyDescent="0.35">
      <c r="A415" s="13" t="s">
        <v>267</v>
      </c>
      <c r="B415" s="13" t="s">
        <v>520</v>
      </c>
      <c r="C415" s="13">
        <v>6</v>
      </c>
      <c r="D415" s="14">
        <v>45021.154861111114</v>
      </c>
      <c r="E415" s="14">
        <v>45021.3</v>
      </c>
      <c r="F415" s="13" t="s">
        <v>85</v>
      </c>
      <c r="G415" s="13" t="s">
        <v>163</v>
      </c>
      <c r="H415" s="13" t="s">
        <v>74</v>
      </c>
      <c r="I415" s="13">
        <v>1317</v>
      </c>
      <c r="J415" s="13" t="s">
        <v>94</v>
      </c>
      <c r="K415" s="13">
        <v>414</v>
      </c>
      <c r="L415" s="13" t="s">
        <v>181</v>
      </c>
      <c r="M415" s="13" t="s">
        <v>25</v>
      </c>
    </row>
    <row r="416" spans="1:13" x14ac:dyDescent="0.35">
      <c r="A416" s="11" t="s">
        <v>521</v>
      </c>
      <c r="B416" s="11" t="s">
        <v>65</v>
      </c>
      <c r="C416" s="11"/>
      <c r="D416" s="12"/>
      <c r="E416" s="12"/>
      <c r="F416" s="11" t="s">
        <v>65</v>
      </c>
      <c r="G416" s="11" t="s">
        <v>65</v>
      </c>
      <c r="H416" s="11" t="s">
        <v>65</v>
      </c>
      <c r="I416" s="11"/>
      <c r="J416" s="11" t="s">
        <v>65</v>
      </c>
      <c r="K416" s="11"/>
      <c r="L416" s="11" t="s">
        <v>65</v>
      </c>
      <c r="M416" s="11" t="s">
        <v>65</v>
      </c>
    </row>
    <row r="417" spans="1:13" x14ac:dyDescent="0.35">
      <c r="A417" s="13" t="s">
        <v>92</v>
      </c>
      <c r="B417" s="13" t="s">
        <v>522</v>
      </c>
      <c r="C417" s="13">
        <v>2</v>
      </c>
      <c r="D417" s="14">
        <v>45021.127083333333</v>
      </c>
      <c r="E417" s="14">
        <v>45021.275694444441</v>
      </c>
      <c r="F417" s="13" t="s">
        <v>223</v>
      </c>
      <c r="G417" s="13" t="s">
        <v>73</v>
      </c>
      <c r="H417" s="13" t="s">
        <v>74</v>
      </c>
      <c r="I417" s="13">
        <v>129</v>
      </c>
      <c r="J417" s="13" t="s">
        <v>94</v>
      </c>
      <c r="K417" s="13">
        <v>416</v>
      </c>
      <c r="L417" s="13" t="s">
        <v>174</v>
      </c>
      <c r="M417" s="13" t="s">
        <v>49</v>
      </c>
    </row>
    <row r="418" spans="1:13" x14ac:dyDescent="0.35">
      <c r="A418" s="11" t="s">
        <v>523</v>
      </c>
      <c r="B418" s="11" t="s">
        <v>65</v>
      </c>
      <c r="C418" s="11"/>
      <c r="D418" s="12"/>
      <c r="E418" s="12"/>
      <c r="F418" s="11" t="s">
        <v>65</v>
      </c>
      <c r="G418" s="11" t="s">
        <v>65</v>
      </c>
      <c r="H418" s="11" t="s">
        <v>65</v>
      </c>
      <c r="I418" s="11"/>
      <c r="J418" s="11" t="s">
        <v>65</v>
      </c>
      <c r="K418" s="11"/>
      <c r="L418" s="11" t="s">
        <v>65</v>
      </c>
      <c r="M418" s="11" t="s">
        <v>65</v>
      </c>
    </row>
    <row r="419" spans="1:13" x14ac:dyDescent="0.35">
      <c r="A419" s="13" t="s">
        <v>524</v>
      </c>
      <c r="B419" s="13" t="s">
        <v>65</v>
      </c>
      <c r="C419" s="13"/>
      <c r="D419" s="14"/>
      <c r="E419" s="14"/>
      <c r="F419" s="13" t="s">
        <v>65</v>
      </c>
      <c r="G419" s="13" t="s">
        <v>65</v>
      </c>
      <c r="H419" s="13" t="s">
        <v>65</v>
      </c>
      <c r="I419" s="13"/>
      <c r="J419" s="13" t="s">
        <v>65</v>
      </c>
      <c r="K419" s="13"/>
      <c r="L419" s="13" t="s">
        <v>65</v>
      </c>
      <c r="M419" s="13" t="s">
        <v>65</v>
      </c>
    </row>
    <row r="420" spans="1:13" x14ac:dyDescent="0.35">
      <c r="A420" s="11" t="s">
        <v>525</v>
      </c>
      <c r="B420" s="11" t="s">
        <v>65</v>
      </c>
      <c r="C420" s="11"/>
      <c r="D420" s="12"/>
      <c r="E420" s="12"/>
      <c r="F420" s="11" t="s">
        <v>65</v>
      </c>
      <c r="G420" s="11" t="s">
        <v>65</v>
      </c>
      <c r="H420" s="11" t="s">
        <v>65</v>
      </c>
      <c r="I420" s="11"/>
      <c r="J420" s="11" t="s">
        <v>65</v>
      </c>
      <c r="K420" s="11"/>
      <c r="L420" s="11" t="s">
        <v>65</v>
      </c>
      <c r="M420" s="11" t="s">
        <v>65</v>
      </c>
    </row>
    <row r="421" spans="1:13" x14ac:dyDescent="0.35">
      <c r="A421" s="13" t="s">
        <v>526</v>
      </c>
      <c r="B421" s="13" t="s">
        <v>65</v>
      </c>
      <c r="C421" s="13"/>
      <c r="D421" s="14"/>
      <c r="E421" s="14"/>
      <c r="F421" s="13" t="s">
        <v>65</v>
      </c>
      <c r="G421" s="13" t="s">
        <v>65</v>
      </c>
      <c r="H421" s="13" t="s">
        <v>65</v>
      </c>
      <c r="I421" s="13"/>
      <c r="J421" s="13" t="s">
        <v>65</v>
      </c>
      <c r="K421" s="13"/>
      <c r="L421" s="13" t="s">
        <v>65</v>
      </c>
      <c r="M421" s="13" t="s">
        <v>65</v>
      </c>
    </row>
    <row r="422" spans="1:13" x14ac:dyDescent="0.35">
      <c r="A422" s="11" t="s">
        <v>527</v>
      </c>
      <c r="B422" s="11" t="s">
        <v>65</v>
      </c>
      <c r="C422" s="11"/>
      <c r="D422" s="12"/>
      <c r="E422" s="12"/>
      <c r="F422" s="11" t="s">
        <v>65</v>
      </c>
      <c r="G422" s="11" t="s">
        <v>65</v>
      </c>
      <c r="H422" s="11" t="s">
        <v>65</v>
      </c>
      <c r="I422" s="11"/>
      <c r="J422" s="11" t="s">
        <v>65</v>
      </c>
      <c r="K422" s="11"/>
      <c r="L422" s="11" t="s">
        <v>65</v>
      </c>
      <c r="M422" s="11" t="s">
        <v>65</v>
      </c>
    </row>
    <row r="423" spans="1:13" x14ac:dyDescent="0.35">
      <c r="A423" s="13" t="s">
        <v>528</v>
      </c>
      <c r="B423" s="13" t="s">
        <v>65</v>
      </c>
      <c r="C423" s="13"/>
      <c r="D423" s="14"/>
      <c r="E423" s="14"/>
      <c r="F423" s="13" t="s">
        <v>65</v>
      </c>
      <c r="G423" s="13" t="s">
        <v>65</v>
      </c>
      <c r="H423" s="13" t="s">
        <v>65</v>
      </c>
      <c r="I423" s="13"/>
      <c r="J423" s="13" t="s">
        <v>65</v>
      </c>
      <c r="K423" s="13"/>
      <c r="L423" s="13" t="s">
        <v>65</v>
      </c>
      <c r="M423" s="13" t="s">
        <v>65</v>
      </c>
    </row>
    <row r="424" spans="1:13" x14ac:dyDescent="0.35">
      <c r="A424" s="11" t="s">
        <v>529</v>
      </c>
      <c r="B424" s="11" t="s">
        <v>65</v>
      </c>
      <c r="C424" s="11"/>
      <c r="D424" s="12"/>
      <c r="E424" s="12"/>
      <c r="F424" s="11" t="s">
        <v>65</v>
      </c>
      <c r="G424" s="11" t="s">
        <v>65</v>
      </c>
      <c r="H424" s="11" t="s">
        <v>65</v>
      </c>
      <c r="I424" s="11"/>
      <c r="J424" s="11" t="s">
        <v>65</v>
      </c>
      <c r="K424" s="11"/>
      <c r="L424" s="11" t="s">
        <v>65</v>
      </c>
      <c r="M424" s="11" t="s">
        <v>65</v>
      </c>
    </row>
    <row r="425" spans="1:13" x14ac:dyDescent="0.35">
      <c r="A425" s="13" t="s">
        <v>530</v>
      </c>
      <c r="B425" s="13" t="s">
        <v>65</v>
      </c>
      <c r="C425" s="13"/>
      <c r="D425" s="14"/>
      <c r="E425" s="14"/>
      <c r="F425" s="13" t="s">
        <v>65</v>
      </c>
      <c r="G425" s="13" t="s">
        <v>65</v>
      </c>
      <c r="H425" s="13" t="s">
        <v>65</v>
      </c>
      <c r="I425" s="13"/>
      <c r="J425" s="13" t="s">
        <v>65</v>
      </c>
      <c r="K425" s="13"/>
      <c r="L425" s="13" t="s">
        <v>65</v>
      </c>
      <c r="M425" s="13" t="s">
        <v>65</v>
      </c>
    </row>
    <row r="426" spans="1:13" x14ac:dyDescent="0.35">
      <c r="A426" s="11" t="s">
        <v>98</v>
      </c>
      <c r="B426" s="11" t="s">
        <v>531</v>
      </c>
      <c r="C426" s="11">
        <v>3</v>
      </c>
      <c r="D426" s="12">
        <v>45021.058333333334</v>
      </c>
      <c r="E426" s="12">
        <v>45021.15625</v>
      </c>
      <c r="F426" s="11" t="s">
        <v>100</v>
      </c>
      <c r="G426" s="11" t="s">
        <v>86</v>
      </c>
      <c r="H426" s="11" t="s">
        <v>74</v>
      </c>
      <c r="I426" s="11">
        <v>4943</v>
      </c>
      <c r="J426" s="11" t="s">
        <v>94</v>
      </c>
      <c r="K426" s="11">
        <v>425</v>
      </c>
      <c r="L426" s="11" t="s">
        <v>76</v>
      </c>
      <c r="M426" s="11" t="s">
        <v>29</v>
      </c>
    </row>
    <row r="427" spans="1:13" x14ac:dyDescent="0.35">
      <c r="A427" s="13" t="s">
        <v>532</v>
      </c>
      <c r="B427" s="13" t="s">
        <v>65</v>
      </c>
      <c r="C427" s="13"/>
      <c r="D427" s="14"/>
      <c r="E427" s="14"/>
      <c r="F427" s="13" t="s">
        <v>65</v>
      </c>
      <c r="G427" s="13" t="s">
        <v>65</v>
      </c>
      <c r="H427" s="13" t="s">
        <v>65</v>
      </c>
      <c r="I427" s="13"/>
      <c r="J427" s="13" t="s">
        <v>65</v>
      </c>
      <c r="K427" s="13"/>
      <c r="L427" s="13" t="s">
        <v>65</v>
      </c>
      <c r="M427" s="13" t="s">
        <v>65</v>
      </c>
    </row>
    <row r="428" spans="1:13" x14ac:dyDescent="0.35">
      <c r="A428" s="11" t="s">
        <v>533</v>
      </c>
      <c r="B428" s="11" t="s">
        <v>65</v>
      </c>
      <c r="C428" s="11"/>
      <c r="D428" s="12"/>
      <c r="E428" s="12"/>
      <c r="F428" s="11" t="s">
        <v>65</v>
      </c>
      <c r="G428" s="11" t="s">
        <v>65</v>
      </c>
      <c r="H428" s="11" t="s">
        <v>65</v>
      </c>
      <c r="I428" s="11"/>
      <c r="J428" s="11" t="s">
        <v>65</v>
      </c>
      <c r="K428" s="11"/>
      <c r="L428" s="11" t="s">
        <v>65</v>
      </c>
      <c r="M428" s="11" t="s">
        <v>65</v>
      </c>
    </row>
    <row r="429" spans="1:13" x14ac:dyDescent="0.35">
      <c r="A429" s="13" t="s">
        <v>534</v>
      </c>
      <c r="B429" s="13" t="s">
        <v>65</v>
      </c>
      <c r="C429" s="13"/>
      <c r="D429" s="14"/>
      <c r="E429" s="14"/>
      <c r="F429" s="13" t="s">
        <v>65</v>
      </c>
      <c r="G429" s="13" t="s">
        <v>65</v>
      </c>
      <c r="H429" s="13" t="s">
        <v>65</v>
      </c>
      <c r="I429" s="13"/>
      <c r="J429" s="13" t="s">
        <v>65</v>
      </c>
      <c r="K429" s="13"/>
      <c r="L429" s="13" t="s">
        <v>65</v>
      </c>
      <c r="M429" s="13" t="s">
        <v>65</v>
      </c>
    </row>
    <row r="430" spans="1:13" x14ac:dyDescent="0.35">
      <c r="A430" s="11" t="s">
        <v>215</v>
      </c>
      <c r="B430" s="11" t="s">
        <v>535</v>
      </c>
      <c r="C430" s="11">
        <v>1</v>
      </c>
      <c r="D430" s="12">
        <v>45021.006944444445</v>
      </c>
      <c r="E430" s="12">
        <v>45021.156944444447</v>
      </c>
      <c r="F430" s="11" t="s">
        <v>72</v>
      </c>
      <c r="G430" s="11" t="s">
        <v>86</v>
      </c>
      <c r="H430" s="11" t="s">
        <v>74</v>
      </c>
      <c r="I430" s="11">
        <v>1095</v>
      </c>
      <c r="J430" s="11" t="s">
        <v>94</v>
      </c>
      <c r="K430" s="11">
        <v>429</v>
      </c>
      <c r="L430" s="11" t="s">
        <v>89</v>
      </c>
      <c r="M430" s="11" t="s">
        <v>47</v>
      </c>
    </row>
    <row r="431" spans="1:13" x14ac:dyDescent="0.35">
      <c r="A431" s="13" t="s">
        <v>70</v>
      </c>
      <c r="B431" s="13" t="s">
        <v>536</v>
      </c>
      <c r="C431" s="13">
        <v>3</v>
      </c>
      <c r="D431" s="14">
        <v>45021.097916666666</v>
      </c>
      <c r="E431" s="14">
        <v>45021.165972222225</v>
      </c>
      <c r="F431" s="13" t="s">
        <v>72</v>
      </c>
      <c r="G431" s="13" t="s">
        <v>86</v>
      </c>
      <c r="H431" s="13" t="s">
        <v>109</v>
      </c>
      <c r="I431" s="13">
        <v>4209</v>
      </c>
      <c r="J431" s="13" t="s">
        <v>94</v>
      </c>
      <c r="K431" s="13">
        <v>430</v>
      </c>
      <c r="L431" s="13" t="s">
        <v>275</v>
      </c>
      <c r="M431" s="13" t="s">
        <v>49</v>
      </c>
    </row>
    <row r="432" spans="1:13" x14ac:dyDescent="0.35">
      <c r="A432" s="11" t="s">
        <v>125</v>
      </c>
      <c r="B432" s="11" t="s">
        <v>385</v>
      </c>
      <c r="C432" s="11">
        <v>5</v>
      </c>
      <c r="D432" s="12">
        <v>45021.147916666669</v>
      </c>
      <c r="E432" s="12">
        <v>45021.309027777781</v>
      </c>
      <c r="F432" s="11" t="s">
        <v>85</v>
      </c>
      <c r="G432" s="11" t="s">
        <v>86</v>
      </c>
      <c r="H432" s="11" t="s">
        <v>74</v>
      </c>
      <c r="I432" s="11">
        <v>3982</v>
      </c>
      <c r="J432" s="11" t="s">
        <v>75</v>
      </c>
      <c r="K432" s="11">
        <v>431</v>
      </c>
      <c r="L432" s="11" t="s">
        <v>164</v>
      </c>
      <c r="M432" s="11" t="s">
        <v>12</v>
      </c>
    </row>
    <row r="433" spans="1:13" x14ac:dyDescent="0.35">
      <c r="A433" s="13" t="s">
        <v>537</v>
      </c>
      <c r="B433" s="13" t="s">
        <v>65</v>
      </c>
      <c r="C433" s="13"/>
      <c r="D433" s="14"/>
      <c r="E433" s="14"/>
      <c r="F433" s="13" t="s">
        <v>65</v>
      </c>
      <c r="G433" s="13" t="s">
        <v>65</v>
      </c>
      <c r="H433" s="13" t="s">
        <v>65</v>
      </c>
      <c r="I433" s="13"/>
      <c r="J433" s="13" t="s">
        <v>65</v>
      </c>
      <c r="K433" s="13"/>
      <c r="L433" s="13" t="s">
        <v>65</v>
      </c>
      <c r="M433" s="13" t="s">
        <v>65</v>
      </c>
    </row>
    <row r="434" spans="1:13" x14ac:dyDescent="0.35">
      <c r="A434" s="11" t="s">
        <v>538</v>
      </c>
      <c r="B434" s="11" t="s">
        <v>65</v>
      </c>
      <c r="C434" s="11"/>
      <c r="D434" s="12"/>
      <c r="E434" s="12"/>
      <c r="F434" s="11" t="s">
        <v>65</v>
      </c>
      <c r="G434" s="11" t="s">
        <v>65</v>
      </c>
      <c r="H434" s="11" t="s">
        <v>65</v>
      </c>
      <c r="I434" s="11"/>
      <c r="J434" s="11" t="s">
        <v>65</v>
      </c>
      <c r="K434" s="11"/>
      <c r="L434" s="11" t="s">
        <v>65</v>
      </c>
      <c r="M434" s="11" t="s">
        <v>65</v>
      </c>
    </row>
    <row r="435" spans="1:13" x14ac:dyDescent="0.35">
      <c r="A435" s="13" t="s">
        <v>539</v>
      </c>
      <c r="B435" s="13" t="s">
        <v>65</v>
      </c>
      <c r="C435" s="13"/>
      <c r="D435" s="14"/>
      <c r="E435" s="14"/>
      <c r="F435" s="13" t="s">
        <v>65</v>
      </c>
      <c r="G435" s="13" t="s">
        <v>65</v>
      </c>
      <c r="H435" s="13" t="s">
        <v>65</v>
      </c>
      <c r="I435" s="13"/>
      <c r="J435" s="13" t="s">
        <v>65</v>
      </c>
      <c r="K435" s="13"/>
      <c r="L435" s="13" t="s">
        <v>65</v>
      </c>
      <c r="M435" s="13" t="s">
        <v>65</v>
      </c>
    </row>
    <row r="436" spans="1:13" x14ac:dyDescent="0.35">
      <c r="A436" s="11" t="s">
        <v>540</v>
      </c>
      <c r="B436" s="11" t="s">
        <v>65</v>
      </c>
      <c r="C436" s="11"/>
      <c r="D436" s="12"/>
      <c r="E436" s="12"/>
      <c r="F436" s="11" t="s">
        <v>65</v>
      </c>
      <c r="G436" s="11" t="s">
        <v>65</v>
      </c>
      <c r="H436" s="11" t="s">
        <v>65</v>
      </c>
      <c r="I436" s="11"/>
      <c r="J436" s="11" t="s">
        <v>65</v>
      </c>
      <c r="K436" s="11"/>
      <c r="L436" s="11" t="s">
        <v>65</v>
      </c>
      <c r="M436" s="11" t="s">
        <v>65</v>
      </c>
    </row>
    <row r="437" spans="1:13" x14ac:dyDescent="0.35">
      <c r="A437" s="13" t="s">
        <v>232</v>
      </c>
      <c r="B437" s="13" t="s">
        <v>541</v>
      </c>
      <c r="C437" s="13">
        <v>3</v>
      </c>
      <c r="D437" s="14">
        <v>45021.008333333331</v>
      </c>
      <c r="E437" s="14">
        <v>45021.169444444444</v>
      </c>
      <c r="F437" s="13" t="s">
        <v>85</v>
      </c>
      <c r="G437" s="13" t="s">
        <v>86</v>
      </c>
      <c r="H437" s="13" t="s">
        <v>74</v>
      </c>
      <c r="I437" s="13">
        <v>1014</v>
      </c>
      <c r="J437" s="13" t="s">
        <v>88</v>
      </c>
      <c r="K437" s="13">
        <v>436</v>
      </c>
      <c r="L437" s="13" t="s">
        <v>89</v>
      </c>
      <c r="M437" s="13" t="s">
        <v>27</v>
      </c>
    </row>
    <row r="438" spans="1:13" x14ac:dyDescent="0.35">
      <c r="A438" s="11" t="s">
        <v>224</v>
      </c>
      <c r="B438" s="11" t="s">
        <v>542</v>
      </c>
      <c r="C438" s="11">
        <v>6</v>
      </c>
      <c r="D438" s="12">
        <v>45021.126388888886</v>
      </c>
      <c r="E438" s="12">
        <v>45021.225694444445</v>
      </c>
      <c r="F438" s="11" t="s">
        <v>170</v>
      </c>
      <c r="G438" s="11" t="s">
        <v>86</v>
      </c>
      <c r="H438" s="11" t="s">
        <v>74</v>
      </c>
      <c r="I438" s="11">
        <v>1256</v>
      </c>
      <c r="J438" s="11" t="s">
        <v>94</v>
      </c>
      <c r="K438" s="11">
        <v>437</v>
      </c>
      <c r="L438" s="11" t="s">
        <v>221</v>
      </c>
      <c r="M438" s="11" t="s">
        <v>31</v>
      </c>
    </row>
    <row r="439" spans="1:13" x14ac:dyDescent="0.35">
      <c r="A439" s="13" t="s">
        <v>83</v>
      </c>
      <c r="B439" s="13" t="s">
        <v>543</v>
      </c>
      <c r="C439" s="13">
        <v>1</v>
      </c>
      <c r="D439" s="14">
        <v>45021.165277777778</v>
      </c>
      <c r="E439" s="14">
        <v>45021.314583333333</v>
      </c>
      <c r="F439" s="13" t="s">
        <v>223</v>
      </c>
      <c r="G439" s="13" t="s">
        <v>86</v>
      </c>
      <c r="H439" s="13" t="s">
        <v>74</v>
      </c>
      <c r="I439" s="13">
        <v>193</v>
      </c>
      <c r="J439" s="13" t="s">
        <v>75</v>
      </c>
      <c r="K439" s="13">
        <v>438</v>
      </c>
      <c r="L439" s="13" t="s">
        <v>164</v>
      </c>
      <c r="M439" s="13" t="s">
        <v>25</v>
      </c>
    </row>
    <row r="440" spans="1:13" x14ac:dyDescent="0.35">
      <c r="A440" s="11" t="s">
        <v>544</v>
      </c>
      <c r="B440" s="11" t="s">
        <v>65</v>
      </c>
      <c r="C440" s="11"/>
      <c r="D440" s="12"/>
      <c r="E440" s="12"/>
      <c r="F440" s="11" t="s">
        <v>65</v>
      </c>
      <c r="G440" s="11" t="s">
        <v>65</v>
      </c>
      <c r="H440" s="11" t="s">
        <v>65</v>
      </c>
      <c r="I440" s="11"/>
      <c r="J440" s="11" t="s">
        <v>65</v>
      </c>
      <c r="K440" s="11"/>
      <c r="L440" s="11" t="s">
        <v>65</v>
      </c>
      <c r="M440" s="11" t="s">
        <v>65</v>
      </c>
    </row>
    <row r="441" spans="1:13" x14ac:dyDescent="0.35">
      <c r="A441" s="13" t="s">
        <v>545</v>
      </c>
      <c r="B441" s="13" t="s">
        <v>65</v>
      </c>
      <c r="C441" s="13"/>
      <c r="D441" s="14"/>
      <c r="E441" s="14"/>
      <c r="F441" s="13" t="s">
        <v>65</v>
      </c>
      <c r="G441" s="13" t="s">
        <v>65</v>
      </c>
      <c r="H441" s="13" t="s">
        <v>65</v>
      </c>
      <c r="I441" s="13"/>
      <c r="J441" s="13" t="s">
        <v>65</v>
      </c>
      <c r="K441" s="13"/>
      <c r="L441" s="13" t="s">
        <v>65</v>
      </c>
      <c r="M441" s="13" t="s">
        <v>65</v>
      </c>
    </row>
    <row r="442" spans="1:13" x14ac:dyDescent="0.35">
      <c r="A442" s="11" t="s">
        <v>546</v>
      </c>
      <c r="B442" s="11" t="s">
        <v>65</v>
      </c>
      <c r="C442" s="11"/>
      <c r="D442" s="12"/>
      <c r="E442" s="12"/>
      <c r="F442" s="11" t="s">
        <v>65</v>
      </c>
      <c r="G442" s="11" t="s">
        <v>65</v>
      </c>
      <c r="H442" s="11" t="s">
        <v>65</v>
      </c>
      <c r="I442" s="11"/>
      <c r="J442" s="11" t="s">
        <v>65</v>
      </c>
      <c r="K442" s="11"/>
      <c r="L442" s="11" t="s">
        <v>65</v>
      </c>
      <c r="M442" s="11" t="s">
        <v>65</v>
      </c>
    </row>
    <row r="443" spans="1:13" x14ac:dyDescent="0.35">
      <c r="A443" s="13" t="s">
        <v>547</v>
      </c>
      <c r="B443" s="13" t="s">
        <v>65</v>
      </c>
      <c r="C443" s="13"/>
      <c r="D443" s="14"/>
      <c r="E443" s="14"/>
      <c r="F443" s="13" t="s">
        <v>65</v>
      </c>
      <c r="G443" s="13" t="s">
        <v>65</v>
      </c>
      <c r="H443" s="13" t="s">
        <v>65</v>
      </c>
      <c r="I443" s="13"/>
      <c r="J443" s="13" t="s">
        <v>65</v>
      </c>
      <c r="K443" s="13"/>
      <c r="L443" s="13" t="s">
        <v>65</v>
      </c>
      <c r="M443" s="13" t="s">
        <v>65</v>
      </c>
    </row>
    <row r="444" spans="1:13" x14ac:dyDescent="0.35">
      <c r="A444" s="11" t="s">
        <v>548</v>
      </c>
      <c r="B444" s="11" t="s">
        <v>65</v>
      </c>
      <c r="C444" s="11"/>
      <c r="D444" s="12"/>
      <c r="E444" s="12"/>
      <c r="F444" s="11" t="s">
        <v>65</v>
      </c>
      <c r="G444" s="11" t="s">
        <v>65</v>
      </c>
      <c r="H444" s="11" t="s">
        <v>65</v>
      </c>
      <c r="I444" s="11"/>
      <c r="J444" s="11" t="s">
        <v>65</v>
      </c>
      <c r="K444" s="11"/>
      <c r="L444" s="11" t="s">
        <v>65</v>
      </c>
      <c r="M444" s="11" t="s">
        <v>65</v>
      </c>
    </row>
    <row r="445" spans="1:13" x14ac:dyDescent="0.35">
      <c r="A445" s="13" t="s">
        <v>549</v>
      </c>
      <c r="B445" s="13" t="s">
        <v>65</v>
      </c>
      <c r="C445" s="13"/>
      <c r="D445" s="14"/>
      <c r="E445" s="14"/>
      <c r="F445" s="13" t="s">
        <v>65</v>
      </c>
      <c r="G445" s="13" t="s">
        <v>65</v>
      </c>
      <c r="H445" s="13" t="s">
        <v>65</v>
      </c>
      <c r="I445" s="13"/>
      <c r="J445" s="13" t="s">
        <v>65</v>
      </c>
      <c r="K445" s="13"/>
      <c r="L445" s="13" t="s">
        <v>65</v>
      </c>
      <c r="M445" s="13" t="s">
        <v>65</v>
      </c>
    </row>
    <row r="446" spans="1:13" x14ac:dyDescent="0.35">
      <c r="A446" s="11" t="s">
        <v>185</v>
      </c>
      <c r="B446" s="11" t="s">
        <v>550</v>
      </c>
      <c r="C446" s="11">
        <v>5</v>
      </c>
      <c r="D446" s="12">
        <v>45021.042361111111</v>
      </c>
      <c r="E446" s="12">
        <v>45021.131249999999</v>
      </c>
      <c r="F446" s="11" t="s">
        <v>223</v>
      </c>
      <c r="G446" s="11" t="s">
        <v>163</v>
      </c>
      <c r="H446" s="11" t="s">
        <v>74</v>
      </c>
      <c r="I446" s="11">
        <v>1428</v>
      </c>
      <c r="J446" s="11" t="s">
        <v>75</v>
      </c>
      <c r="K446" s="11">
        <v>445</v>
      </c>
      <c r="L446" s="11" t="s">
        <v>221</v>
      </c>
      <c r="M446" s="11" t="s">
        <v>17</v>
      </c>
    </row>
    <row r="447" spans="1:13" x14ac:dyDescent="0.35">
      <c r="A447" s="13" t="s">
        <v>107</v>
      </c>
      <c r="B447" s="13" t="s">
        <v>126</v>
      </c>
      <c r="C447" s="13">
        <v>2</v>
      </c>
      <c r="D447" s="14">
        <v>45021.116666666669</v>
      </c>
      <c r="E447" s="14">
        <v>45021.259027777778</v>
      </c>
      <c r="F447" s="13" t="s">
        <v>223</v>
      </c>
      <c r="G447" s="13" t="s">
        <v>86</v>
      </c>
      <c r="H447" s="13" t="s">
        <v>74</v>
      </c>
      <c r="I447" s="13">
        <v>3524</v>
      </c>
      <c r="J447" s="13" t="s">
        <v>75</v>
      </c>
      <c r="K447" s="13">
        <v>446</v>
      </c>
      <c r="L447" s="13" t="s">
        <v>187</v>
      </c>
      <c r="M447" s="13" t="s">
        <v>43</v>
      </c>
    </row>
    <row r="448" spans="1:13" x14ac:dyDescent="0.35">
      <c r="A448" s="11" t="s">
        <v>551</v>
      </c>
      <c r="B448" s="11" t="s">
        <v>65</v>
      </c>
      <c r="C448" s="11"/>
      <c r="D448" s="12"/>
      <c r="E448" s="12"/>
      <c r="F448" s="11" t="s">
        <v>65</v>
      </c>
      <c r="G448" s="11" t="s">
        <v>65</v>
      </c>
      <c r="H448" s="11" t="s">
        <v>65</v>
      </c>
      <c r="I448" s="11"/>
      <c r="J448" s="11" t="s">
        <v>65</v>
      </c>
      <c r="K448" s="11"/>
      <c r="L448" s="11" t="s">
        <v>65</v>
      </c>
      <c r="M448" s="11" t="s">
        <v>65</v>
      </c>
    </row>
    <row r="449" spans="1:13" x14ac:dyDescent="0.35">
      <c r="A449" s="13" t="s">
        <v>552</v>
      </c>
      <c r="B449" s="13" t="s">
        <v>65</v>
      </c>
      <c r="C449" s="13"/>
      <c r="D449" s="14"/>
      <c r="E449" s="14"/>
      <c r="F449" s="13" t="s">
        <v>65</v>
      </c>
      <c r="G449" s="13" t="s">
        <v>65</v>
      </c>
      <c r="H449" s="13" t="s">
        <v>65</v>
      </c>
      <c r="I449" s="13"/>
      <c r="J449" s="13" t="s">
        <v>65</v>
      </c>
      <c r="K449" s="13"/>
      <c r="L449" s="13" t="s">
        <v>65</v>
      </c>
      <c r="M449" s="13" t="s">
        <v>65</v>
      </c>
    </row>
    <row r="450" spans="1:13" x14ac:dyDescent="0.35">
      <c r="A450" s="11" t="s">
        <v>308</v>
      </c>
      <c r="B450" s="11" t="s">
        <v>553</v>
      </c>
      <c r="C450" s="11">
        <v>3</v>
      </c>
      <c r="D450" s="12">
        <v>45021.142361111109</v>
      </c>
      <c r="E450" s="12">
        <v>45021.209722222222</v>
      </c>
      <c r="F450" s="11" t="s">
        <v>170</v>
      </c>
      <c r="G450" s="11" t="s">
        <v>86</v>
      </c>
      <c r="H450" s="11" t="s">
        <v>87</v>
      </c>
      <c r="I450" s="11">
        <v>4225</v>
      </c>
      <c r="J450" s="11" t="s">
        <v>88</v>
      </c>
      <c r="K450" s="11">
        <v>449</v>
      </c>
      <c r="L450" s="11" t="s">
        <v>89</v>
      </c>
      <c r="M450" s="11" t="s">
        <v>33</v>
      </c>
    </row>
    <row r="451" spans="1:13" x14ac:dyDescent="0.35">
      <c r="A451" s="13" t="s">
        <v>554</v>
      </c>
      <c r="B451" s="13" t="s">
        <v>65</v>
      </c>
      <c r="C451" s="13"/>
      <c r="D451" s="14"/>
      <c r="E451" s="14"/>
      <c r="F451" s="13" t="s">
        <v>65</v>
      </c>
      <c r="G451" s="13" t="s">
        <v>65</v>
      </c>
      <c r="H451" s="13" t="s">
        <v>65</v>
      </c>
      <c r="I451" s="13"/>
      <c r="J451" s="13" t="s">
        <v>65</v>
      </c>
      <c r="K451" s="13"/>
      <c r="L451" s="13" t="s">
        <v>65</v>
      </c>
      <c r="M451" s="13" t="s">
        <v>65</v>
      </c>
    </row>
    <row r="452" spans="1:13" x14ac:dyDescent="0.35">
      <c r="A452" s="11" t="s">
        <v>555</v>
      </c>
      <c r="B452" s="11" t="s">
        <v>65</v>
      </c>
      <c r="C452" s="11"/>
      <c r="D452" s="12"/>
      <c r="E452" s="12"/>
      <c r="F452" s="11" t="s">
        <v>65</v>
      </c>
      <c r="G452" s="11" t="s">
        <v>65</v>
      </c>
      <c r="H452" s="11" t="s">
        <v>65</v>
      </c>
      <c r="I452" s="11"/>
      <c r="J452" s="11" t="s">
        <v>65</v>
      </c>
      <c r="K452" s="11"/>
      <c r="L452" s="11" t="s">
        <v>65</v>
      </c>
      <c r="M452" s="11" t="s">
        <v>65</v>
      </c>
    </row>
    <row r="453" spans="1:13" x14ac:dyDescent="0.35">
      <c r="A453" s="13" t="s">
        <v>556</v>
      </c>
      <c r="B453" s="13" t="s">
        <v>65</v>
      </c>
      <c r="C453" s="13"/>
      <c r="D453" s="14"/>
      <c r="E453" s="14"/>
      <c r="F453" s="13" t="s">
        <v>65</v>
      </c>
      <c r="G453" s="13" t="s">
        <v>65</v>
      </c>
      <c r="H453" s="13" t="s">
        <v>65</v>
      </c>
      <c r="I453" s="13"/>
      <c r="J453" s="13" t="s">
        <v>65</v>
      </c>
      <c r="K453" s="13"/>
      <c r="L453" s="13" t="s">
        <v>65</v>
      </c>
      <c r="M453" s="13" t="s">
        <v>65</v>
      </c>
    </row>
    <row r="454" spans="1:13" x14ac:dyDescent="0.35">
      <c r="A454" s="11" t="s">
        <v>557</v>
      </c>
      <c r="B454" s="11" t="s">
        <v>65</v>
      </c>
      <c r="C454" s="11"/>
      <c r="D454" s="12"/>
      <c r="E454" s="12"/>
      <c r="F454" s="11" t="s">
        <v>65</v>
      </c>
      <c r="G454" s="11" t="s">
        <v>65</v>
      </c>
      <c r="H454" s="11" t="s">
        <v>65</v>
      </c>
      <c r="I454" s="11"/>
      <c r="J454" s="11" t="s">
        <v>65</v>
      </c>
      <c r="K454" s="11"/>
      <c r="L454" s="11" t="s">
        <v>65</v>
      </c>
      <c r="M454" s="11" t="s">
        <v>65</v>
      </c>
    </row>
    <row r="455" spans="1:13" x14ac:dyDescent="0.35">
      <c r="A455" s="13" t="s">
        <v>558</v>
      </c>
      <c r="B455" s="13" t="s">
        <v>65</v>
      </c>
      <c r="C455" s="13"/>
      <c r="D455" s="14"/>
      <c r="E455" s="14"/>
      <c r="F455" s="13" t="s">
        <v>65</v>
      </c>
      <c r="G455" s="13" t="s">
        <v>65</v>
      </c>
      <c r="H455" s="13" t="s">
        <v>65</v>
      </c>
      <c r="I455" s="13"/>
      <c r="J455" s="13" t="s">
        <v>65</v>
      </c>
      <c r="K455" s="13"/>
      <c r="L455" s="13" t="s">
        <v>65</v>
      </c>
      <c r="M455" s="13" t="s">
        <v>65</v>
      </c>
    </row>
    <row r="456" spans="1:13" x14ac:dyDescent="0.35">
      <c r="A456" s="11" t="s">
        <v>107</v>
      </c>
      <c r="B456" s="11" t="s">
        <v>559</v>
      </c>
      <c r="C456" s="11">
        <v>6</v>
      </c>
      <c r="D456" s="12">
        <v>45021.165277777778</v>
      </c>
      <c r="E456" s="12">
        <v>45021.245833333334</v>
      </c>
      <c r="F456" s="11" t="s">
        <v>85</v>
      </c>
      <c r="G456" s="11" t="s">
        <v>163</v>
      </c>
      <c r="H456" s="11" t="s">
        <v>109</v>
      </c>
      <c r="I456" s="11">
        <v>197</v>
      </c>
      <c r="J456" s="11" t="s">
        <v>94</v>
      </c>
      <c r="K456" s="11">
        <v>455</v>
      </c>
      <c r="L456" s="11" t="s">
        <v>110</v>
      </c>
      <c r="M456" s="11" t="s">
        <v>9</v>
      </c>
    </row>
    <row r="457" spans="1:13" x14ac:dyDescent="0.35">
      <c r="A457" s="13" t="s">
        <v>560</v>
      </c>
      <c r="B457" s="13" t="s">
        <v>65</v>
      </c>
      <c r="C457" s="13"/>
      <c r="D457" s="14"/>
      <c r="E457" s="14"/>
      <c r="F457" s="13" t="s">
        <v>65</v>
      </c>
      <c r="G457" s="13" t="s">
        <v>65</v>
      </c>
      <c r="H457" s="13" t="s">
        <v>65</v>
      </c>
      <c r="I457" s="13"/>
      <c r="J457" s="13" t="s">
        <v>65</v>
      </c>
      <c r="K457" s="13"/>
      <c r="L457" s="13" t="s">
        <v>65</v>
      </c>
      <c r="M457" s="13" t="s">
        <v>65</v>
      </c>
    </row>
    <row r="458" spans="1:13" x14ac:dyDescent="0.35">
      <c r="A458" s="11" t="s">
        <v>561</v>
      </c>
      <c r="B458" s="11" t="s">
        <v>65</v>
      </c>
      <c r="C458" s="11"/>
      <c r="D458" s="12"/>
      <c r="E458" s="12"/>
      <c r="F458" s="11" t="s">
        <v>65</v>
      </c>
      <c r="G458" s="11" t="s">
        <v>65</v>
      </c>
      <c r="H458" s="11" t="s">
        <v>65</v>
      </c>
      <c r="I458" s="11"/>
      <c r="J458" s="11" t="s">
        <v>65</v>
      </c>
      <c r="K458" s="11"/>
      <c r="L458" s="11" t="s">
        <v>65</v>
      </c>
      <c r="M458" s="11" t="s">
        <v>65</v>
      </c>
    </row>
    <row r="459" spans="1:13" x14ac:dyDescent="0.35">
      <c r="A459" s="13" t="s">
        <v>562</v>
      </c>
      <c r="B459" s="13" t="s">
        <v>65</v>
      </c>
      <c r="C459" s="13"/>
      <c r="D459" s="14"/>
      <c r="E459" s="14"/>
      <c r="F459" s="13" t="s">
        <v>65</v>
      </c>
      <c r="G459" s="13" t="s">
        <v>65</v>
      </c>
      <c r="H459" s="13" t="s">
        <v>65</v>
      </c>
      <c r="I459" s="13"/>
      <c r="J459" s="13" t="s">
        <v>65</v>
      </c>
      <c r="K459" s="13"/>
      <c r="L459" s="13" t="s">
        <v>65</v>
      </c>
      <c r="M459" s="13" t="s">
        <v>65</v>
      </c>
    </row>
    <row r="460" spans="1:13" x14ac:dyDescent="0.35">
      <c r="A460" s="11" t="s">
        <v>92</v>
      </c>
      <c r="B460" s="11" t="s">
        <v>563</v>
      </c>
      <c r="C460" s="11">
        <v>1</v>
      </c>
      <c r="D460" s="12">
        <v>45021.01666666667</v>
      </c>
      <c r="E460" s="12">
        <v>45021.091666666667</v>
      </c>
      <c r="F460" s="11" t="s">
        <v>223</v>
      </c>
      <c r="G460" s="11" t="s">
        <v>86</v>
      </c>
      <c r="H460" s="11" t="s">
        <v>74</v>
      </c>
      <c r="I460" s="11">
        <v>3277</v>
      </c>
      <c r="J460" s="11" t="s">
        <v>88</v>
      </c>
      <c r="K460" s="11">
        <v>459</v>
      </c>
      <c r="L460" s="11" t="s">
        <v>164</v>
      </c>
      <c r="M460" s="11" t="s">
        <v>27</v>
      </c>
    </row>
    <row r="461" spans="1:13" x14ac:dyDescent="0.35">
      <c r="A461" s="13" t="s">
        <v>564</v>
      </c>
      <c r="B461" s="13" t="s">
        <v>65</v>
      </c>
      <c r="C461" s="13"/>
      <c r="D461" s="14"/>
      <c r="E461" s="14"/>
      <c r="F461" s="13" t="s">
        <v>65</v>
      </c>
      <c r="G461" s="13" t="s">
        <v>65</v>
      </c>
      <c r="H461" s="13" t="s">
        <v>65</v>
      </c>
      <c r="I461" s="13"/>
      <c r="J461" s="13" t="s">
        <v>65</v>
      </c>
      <c r="K461" s="13"/>
      <c r="L461" s="13" t="s">
        <v>65</v>
      </c>
      <c r="M461" s="13" t="s">
        <v>65</v>
      </c>
    </row>
    <row r="462" spans="1:13" x14ac:dyDescent="0.35">
      <c r="A462" s="11" t="s">
        <v>565</v>
      </c>
      <c r="B462" s="11" t="s">
        <v>65</v>
      </c>
      <c r="C462" s="11"/>
      <c r="D462" s="12"/>
      <c r="E462" s="12"/>
      <c r="F462" s="11" t="s">
        <v>65</v>
      </c>
      <c r="G462" s="11" t="s">
        <v>65</v>
      </c>
      <c r="H462" s="11" t="s">
        <v>65</v>
      </c>
      <c r="I462" s="11"/>
      <c r="J462" s="11" t="s">
        <v>65</v>
      </c>
      <c r="K462" s="11"/>
      <c r="L462" s="11" t="s">
        <v>65</v>
      </c>
      <c r="M462" s="11" t="s">
        <v>65</v>
      </c>
    </row>
    <row r="463" spans="1:13" x14ac:dyDescent="0.35">
      <c r="A463" s="13" t="s">
        <v>247</v>
      </c>
      <c r="B463" s="13" t="s">
        <v>566</v>
      </c>
      <c r="C463" s="13">
        <v>2</v>
      </c>
      <c r="D463" s="14">
        <v>45021.091666666667</v>
      </c>
      <c r="E463" s="14">
        <v>45021.185416666667</v>
      </c>
      <c r="F463" s="13" t="s">
        <v>100</v>
      </c>
      <c r="G463" s="13" t="s">
        <v>86</v>
      </c>
      <c r="H463" s="13" t="s">
        <v>74</v>
      </c>
      <c r="I463" s="13">
        <v>2117</v>
      </c>
      <c r="J463" s="13" t="s">
        <v>94</v>
      </c>
      <c r="K463" s="13">
        <v>462</v>
      </c>
      <c r="L463" s="13" t="s">
        <v>181</v>
      </c>
      <c r="M463" s="13" t="s">
        <v>25</v>
      </c>
    </row>
    <row r="464" spans="1:13" x14ac:dyDescent="0.35">
      <c r="A464" s="11" t="s">
        <v>70</v>
      </c>
      <c r="B464" s="11" t="s">
        <v>567</v>
      </c>
      <c r="C464" s="11">
        <v>2</v>
      </c>
      <c r="D464" s="12">
        <v>45021.036805555559</v>
      </c>
      <c r="E464" s="12">
        <v>45021.134027777778</v>
      </c>
      <c r="F464" s="11" t="s">
        <v>100</v>
      </c>
      <c r="G464" s="11" t="s">
        <v>86</v>
      </c>
      <c r="H464" s="11" t="s">
        <v>109</v>
      </c>
      <c r="I464" s="11">
        <v>1707</v>
      </c>
      <c r="J464" s="11" t="s">
        <v>88</v>
      </c>
      <c r="K464" s="11">
        <v>463</v>
      </c>
      <c r="L464" s="11" t="s">
        <v>221</v>
      </c>
      <c r="M464" s="11" t="s">
        <v>15</v>
      </c>
    </row>
    <row r="465" spans="1:13" x14ac:dyDescent="0.35">
      <c r="A465" s="13" t="s">
        <v>568</v>
      </c>
      <c r="B465" s="13" t="s">
        <v>65</v>
      </c>
      <c r="C465" s="13"/>
      <c r="D465" s="14"/>
      <c r="E465" s="14"/>
      <c r="F465" s="13" t="s">
        <v>65</v>
      </c>
      <c r="G465" s="13" t="s">
        <v>65</v>
      </c>
      <c r="H465" s="13" t="s">
        <v>65</v>
      </c>
      <c r="I465" s="13"/>
      <c r="J465" s="13" t="s">
        <v>65</v>
      </c>
      <c r="K465" s="13"/>
      <c r="L465" s="13" t="s">
        <v>65</v>
      </c>
      <c r="M465" s="13" t="s">
        <v>65</v>
      </c>
    </row>
    <row r="466" spans="1:13" x14ac:dyDescent="0.35">
      <c r="A466" s="11" t="s">
        <v>569</v>
      </c>
      <c r="B466" s="11" t="s">
        <v>65</v>
      </c>
      <c r="C466" s="11"/>
      <c r="D466" s="12"/>
      <c r="E466" s="12"/>
      <c r="F466" s="11" t="s">
        <v>65</v>
      </c>
      <c r="G466" s="11" t="s">
        <v>65</v>
      </c>
      <c r="H466" s="11" t="s">
        <v>65</v>
      </c>
      <c r="I466" s="11"/>
      <c r="J466" s="11" t="s">
        <v>65</v>
      </c>
      <c r="K466" s="11"/>
      <c r="L466" s="11" t="s">
        <v>65</v>
      </c>
      <c r="M466" s="11" t="s">
        <v>65</v>
      </c>
    </row>
    <row r="467" spans="1:13" x14ac:dyDescent="0.35">
      <c r="A467" s="13" t="s">
        <v>570</v>
      </c>
      <c r="B467" s="13" t="s">
        <v>65</v>
      </c>
      <c r="C467" s="13"/>
      <c r="D467" s="14"/>
      <c r="E467" s="14"/>
      <c r="F467" s="13" t="s">
        <v>65</v>
      </c>
      <c r="G467" s="13" t="s">
        <v>65</v>
      </c>
      <c r="H467" s="13" t="s">
        <v>65</v>
      </c>
      <c r="I467" s="13"/>
      <c r="J467" s="13" t="s">
        <v>65</v>
      </c>
      <c r="K467" s="13"/>
      <c r="L467" s="13" t="s">
        <v>65</v>
      </c>
      <c r="M467" s="13" t="s">
        <v>65</v>
      </c>
    </row>
    <row r="468" spans="1:13" x14ac:dyDescent="0.35">
      <c r="A468" s="11" t="s">
        <v>571</v>
      </c>
      <c r="B468" s="11" t="s">
        <v>65</v>
      </c>
      <c r="C468" s="11"/>
      <c r="D468" s="12"/>
      <c r="E468" s="12"/>
      <c r="F468" s="11" t="s">
        <v>65</v>
      </c>
      <c r="G468" s="11" t="s">
        <v>65</v>
      </c>
      <c r="H468" s="11" t="s">
        <v>65</v>
      </c>
      <c r="I468" s="11"/>
      <c r="J468" s="11" t="s">
        <v>65</v>
      </c>
      <c r="K468" s="11"/>
      <c r="L468" s="11" t="s">
        <v>65</v>
      </c>
      <c r="M468" s="11" t="s">
        <v>65</v>
      </c>
    </row>
    <row r="469" spans="1:13" x14ac:dyDescent="0.35">
      <c r="A469" s="13" t="s">
        <v>572</v>
      </c>
      <c r="B469" s="13" t="s">
        <v>65</v>
      </c>
      <c r="C469" s="13"/>
      <c r="D469" s="14"/>
      <c r="E469" s="14"/>
      <c r="F469" s="13" t="s">
        <v>65</v>
      </c>
      <c r="G469" s="13" t="s">
        <v>65</v>
      </c>
      <c r="H469" s="13" t="s">
        <v>65</v>
      </c>
      <c r="I469" s="13"/>
      <c r="J469" s="13" t="s">
        <v>65</v>
      </c>
      <c r="K469" s="13"/>
      <c r="L469" s="13" t="s">
        <v>65</v>
      </c>
      <c r="M469" s="13" t="s">
        <v>65</v>
      </c>
    </row>
    <row r="470" spans="1:13" x14ac:dyDescent="0.35">
      <c r="A470" s="11" t="s">
        <v>573</v>
      </c>
      <c r="B470" s="11" t="s">
        <v>65</v>
      </c>
      <c r="C470" s="11"/>
      <c r="D470" s="12"/>
      <c r="E470" s="12"/>
      <c r="F470" s="11" t="s">
        <v>65</v>
      </c>
      <c r="G470" s="11" t="s">
        <v>65</v>
      </c>
      <c r="H470" s="11" t="s">
        <v>65</v>
      </c>
      <c r="I470" s="11"/>
      <c r="J470" s="11" t="s">
        <v>65</v>
      </c>
      <c r="K470" s="11"/>
      <c r="L470" s="11" t="s">
        <v>65</v>
      </c>
      <c r="M470" s="11" t="s">
        <v>65</v>
      </c>
    </row>
    <row r="471" spans="1:13" x14ac:dyDescent="0.35">
      <c r="A471" s="13" t="s">
        <v>574</v>
      </c>
      <c r="B471" s="13" t="s">
        <v>65</v>
      </c>
      <c r="C471" s="13"/>
      <c r="D471" s="14"/>
      <c r="E471" s="14"/>
      <c r="F471" s="13" t="s">
        <v>65</v>
      </c>
      <c r="G471" s="13" t="s">
        <v>65</v>
      </c>
      <c r="H471" s="13" t="s">
        <v>65</v>
      </c>
      <c r="I471" s="13"/>
      <c r="J471" s="13" t="s">
        <v>65</v>
      </c>
      <c r="K471" s="13"/>
      <c r="L471" s="13" t="s">
        <v>65</v>
      </c>
      <c r="M471" s="13" t="s">
        <v>65</v>
      </c>
    </row>
    <row r="472" spans="1:13" x14ac:dyDescent="0.35">
      <c r="A472" s="11" t="s">
        <v>70</v>
      </c>
      <c r="B472" s="11" t="s">
        <v>575</v>
      </c>
      <c r="C472" s="11">
        <v>6</v>
      </c>
      <c r="D472" s="12">
        <v>45021.15</v>
      </c>
      <c r="E472" s="12">
        <v>45021.234722222223</v>
      </c>
      <c r="F472" s="11" t="s">
        <v>72</v>
      </c>
      <c r="G472" s="11" t="s">
        <v>163</v>
      </c>
      <c r="H472" s="11" t="s">
        <v>109</v>
      </c>
      <c r="I472" s="11">
        <v>2849</v>
      </c>
      <c r="J472" s="11" t="s">
        <v>94</v>
      </c>
      <c r="K472" s="11">
        <v>471</v>
      </c>
      <c r="L472" s="11" t="s">
        <v>76</v>
      </c>
      <c r="M472" s="11" t="s">
        <v>31</v>
      </c>
    </row>
    <row r="473" spans="1:13" x14ac:dyDescent="0.35">
      <c r="A473" s="13" t="s">
        <v>576</v>
      </c>
      <c r="B473" s="13" t="s">
        <v>65</v>
      </c>
      <c r="C473" s="13"/>
      <c r="D473" s="14"/>
      <c r="E473" s="14"/>
      <c r="F473" s="13" t="s">
        <v>65</v>
      </c>
      <c r="G473" s="13" t="s">
        <v>65</v>
      </c>
      <c r="H473" s="13" t="s">
        <v>65</v>
      </c>
      <c r="I473" s="13"/>
      <c r="J473" s="13" t="s">
        <v>65</v>
      </c>
      <c r="K473" s="13"/>
      <c r="L473" s="13" t="s">
        <v>65</v>
      </c>
      <c r="M473" s="13" t="s">
        <v>65</v>
      </c>
    </row>
    <row r="474" spans="1:13" x14ac:dyDescent="0.35">
      <c r="A474" s="11" t="s">
        <v>577</v>
      </c>
      <c r="B474" s="11" t="s">
        <v>65</v>
      </c>
      <c r="C474" s="11"/>
      <c r="D474" s="12"/>
      <c r="E474" s="12"/>
      <c r="F474" s="11" t="s">
        <v>65</v>
      </c>
      <c r="G474" s="11" t="s">
        <v>65</v>
      </c>
      <c r="H474" s="11" t="s">
        <v>65</v>
      </c>
      <c r="I474" s="11"/>
      <c r="J474" s="11" t="s">
        <v>65</v>
      </c>
      <c r="K474" s="11"/>
      <c r="L474" s="11" t="s">
        <v>65</v>
      </c>
      <c r="M474" s="11" t="s">
        <v>65</v>
      </c>
    </row>
    <row r="475" spans="1:13" x14ac:dyDescent="0.35">
      <c r="A475" s="13" t="s">
        <v>578</v>
      </c>
      <c r="B475" s="13" t="s">
        <v>65</v>
      </c>
      <c r="C475" s="13"/>
      <c r="D475" s="14"/>
      <c r="E475" s="14"/>
      <c r="F475" s="13" t="s">
        <v>65</v>
      </c>
      <c r="G475" s="13" t="s">
        <v>65</v>
      </c>
      <c r="H475" s="13" t="s">
        <v>65</v>
      </c>
      <c r="I475" s="13"/>
      <c r="J475" s="13" t="s">
        <v>65</v>
      </c>
      <c r="K475" s="13"/>
      <c r="L475" s="13" t="s">
        <v>65</v>
      </c>
      <c r="M475" s="13" t="s">
        <v>65</v>
      </c>
    </row>
    <row r="476" spans="1:13" x14ac:dyDescent="0.35">
      <c r="A476" s="11" t="s">
        <v>579</v>
      </c>
      <c r="B476" s="11" t="s">
        <v>65</v>
      </c>
      <c r="C476" s="11"/>
      <c r="D476" s="12"/>
      <c r="E476" s="12"/>
      <c r="F476" s="11" t="s">
        <v>65</v>
      </c>
      <c r="G476" s="11" t="s">
        <v>65</v>
      </c>
      <c r="H476" s="11" t="s">
        <v>65</v>
      </c>
      <c r="I476" s="11"/>
      <c r="J476" s="11" t="s">
        <v>65</v>
      </c>
      <c r="K476" s="11"/>
      <c r="L476" s="11" t="s">
        <v>65</v>
      </c>
      <c r="M476" s="11" t="s">
        <v>65</v>
      </c>
    </row>
    <row r="477" spans="1:13" x14ac:dyDescent="0.35">
      <c r="A477" s="13" t="s">
        <v>580</v>
      </c>
      <c r="B477" s="13" t="s">
        <v>65</v>
      </c>
      <c r="C477" s="13"/>
      <c r="D477" s="14"/>
      <c r="E477" s="14"/>
      <c r="F477" s="13" t="s">
        <v>65</v>
      </c>
      <c r="G477" s="13" t="s">
        <v>65</v>
      </c>
      <c r="H477" s="13" t="s">
        <v>65</v>
      </c>
      <c r="I477" s="13"/>
      <c r="J477" s="13" t="s">
        <v>65</v>
      </c>
      <c r="K477" s="13"/>
      <c r="L477" s="13" t="s">
        <v>65</v>
      </c>
      <c r="M477" s="13" t="s">
        <v>65</v>
      </c>
    </row>
    <row r="478" spans="1:13" x14ac:dyDescent="0.35">
      <c r="A478" s="11" t="s">
        <v>581</v>
      </c>
      <c r="B478" s="11" t="s">
        <v>65</v>
      </c>
      <c r="C478" s="11"/>
      <c r="D478" s="12"/>
      <c r="E478" s="12"/>
      <c r="F478" s="11" t="s">
        <v>65</v>
      </c>
      <c r="G478" s="11" t="s">
        <v>65</v>
      </c>
      <c r="H478" s="11" t="s">
        <v>65</v>
      </c>
      <c r="I478" s="11"/>
      <c r="J478" s="11" t="s">
        <v>65</v>
      </c>
      <c r="K478" s="11"/>
      <c r="L478" s="11" t="s">
        <v>65</v>
      </c>
      <c r="M478" s="11" t="s">
        <v>65</v>
      </c>
    </row>
    <row r="479" spans="1:13" x14ac:dyDescent="0.35">
      <c r="A479" s="13" t="s">
        <v>582</v>
      </c>
      <c r="B479" s="13" t="s">
        <v>65</v>
      </c>
      <c r="C479" s="13"/>
      <c r="D479" s="14"/>
      <c r="E479" s="14"/>
      <c r="F479" s="13" t="s">
        <v>65</v>
      </c>
      <c r="G479" s="13" t="s">
        <v>65</v>
      </c>
      <c r="H479" s="13" t="s">
        <v>65</v>
      </c>
      <c r="I479" s="13"/>
      <c r="J479" s="13" t="s">
        <v>65</v>
      </c>
      <c r="K479" s="13"/>
      <c r="L479" s="13" t="s">
        <v>65</v>
      </c>
      <c r="M479" s="13" t="s">
        <v>65</v>
      </c>
    </row>
    <row r="480" spans="1:13" x14ac:dyDescent="0.35">
      <c r="A480" s="11" t="s">
        <v>583</v>
      </c>
      <c r="B480" s="11" t="s">
        <v>65</v>
      </c>
      <c r="C480" s="11"/>
      <c r="D480" s="12"/>
      <c r="E480" s="12"/>
      <c r="F480" s="11" t="s">
        <v>65</v>
      </c>
      <c r="G480" s="11" t="s">
        <v>65</v>
      </c>
      <c r="H480" s="11" t="s">
        <v>65</v>
      </c>
      <c r="I480" s="11"/>
      <c r="J480" s="11" t="s">
        <v>65</v>
      </c>
      <c r="K480" s="11"/>
      <c r="L480" s="11" t="s">
        <v>65</v>
      </c>
      <c r="M480" s="11" t="s">
        <v>65</v>
      </c>
    </row>
    <row r="481" spans="1:13" x14ac:dyDescent="0.35">
      <c r="A481" s="13" t="s">
        <v>584</v>
      </c>
      <c r="B481" s="13" t="s">
        <v>65</v>
      </c>
      <c r="C481" s="13"/>
      <c r="D481" s="14"/>
      <c r="E481" s="14"/>
      <c r="F481" s="13" t="s">
        <v>65</v>
      </c>
      <c r="G481" s="13" t="s">
        <v>65</v>
      </c>
      <c r="H481" s="13" t="s">
        <v>65</v>
      </c>
      <c r="I481" s="13"/>
      <c r="J481" s="13" t="s">
        <v>65</v>
      </c>
      <c r="K481" s="13"/>
      <c r="L481" s="13" t="s">
        <v>65</v>
      </c>
      <c r="M481" s="13" t="s">
        <v>65</v>
      </c>
    </row>
    <row r="482" spans="1:13" x14ac:dyDescent="0.35">
      <c r="A482" s="11" t="s">
        <v>247</v>
      </c>
      <c r="B482" s="11" t="s">
        <v>585</v>
      </c>
      <c r="C482" s="11">
        <v>4</v>
      </c>
      <c r="D482" s="12">
        <v>45022.081250000003</v>
      </c>
      <c r="E482" s="12">
        <v>45022.196527777778</v>
      </c>
      <c r="F482" s="11" t="s">
        <v>223</v>
      </c>
      <c r="G482" s="11" t="s">
        <v>86</v>
      </c>
      <c r="H482" s="11" t="s">
        <v>74</v>
      </c>
      <c r="I482" s="11">
        <v>4202</v>
      </c>
      <c r="J482" s="11" t="s">
        <v>94</v>
      </c>
      <c r="K482" s="11">
        <v>481</v>
      </c>
      <c r="L482" s="11" t="s">
        <v>76</v>
      </c>
      <c r="M482" s="11" t="s">
        <v>47</v>
      </c>
    </row>
    <row r="483" spans="1:13" x14ac:dyDescent="0.35">
      <c r="A483" s="13" t="s">
        <v>247</v>
      </c>
      <c r="B483" s="13" t="s">
        <v>586</v>
      </c>
      <c r="C483" s="13">
        <v>4</v>
      </c>
      <c r="D483" s="14">
        <v>45022.02847222222</v>
      </c>
      <c r="E483" s="14">
        <v>45022.124305555553</v>
      </c>
      <c r="F483" s="13" t="s">
        <v>170</v>
      </c>
      <c r="G483" s="13" t="s">
        <v>163</v>
      </c>
      <c r="H483" s="13" t="s">
        <v>74</v>
      </c>
      <c r="I483" s="13">
        <v>1884</v>
      </c>
      <c r="J483" s="13" t="s">
        <v>75</v>
      </c>
      <c r="K483" s="13">
        <v>482</v>
      </c>
      <c r="L483" s="13" t="s">
        <v>110</v>
      </c>
      <c r="M483" s="13" t="s">
        <v>43</v>
      </c>
    </row>
    <row r="484" spans="1:13" x14ac:dyDescent="0.35">
      <c r="A484" s="11" t="s">
        <v>83</v>
      </c>
      <c r="B484" s="11" t="s">
        <v>587</v>
      </c>
      <c r="C484" s="11">
        <v>4</v>
      </c>
      <c r="D484" s="12">
        <v>45022.159722222219</v>
      </c>
      <c r="E484" s="12">
        <v>45022.292361111111</v>
      </c>
      <c r="F484" s="11" t="s">
        <v>223</v>
      </c>
      <c r="G484" s="11" t="s">
        <v>86</v>
      </c>
      <c r="H484" s="11" t="s">
        <v>74</v>
      </c>
      <c r="I484" s="11">
        <v>1274</v>
      </c>
      <c r="J484" s="11" t="s">
        <v>94</v>
      </c>
      <c r="K484" s="11">
        <v>483</v>
      </c>
      <c r="L484" s="11" t="s">
        <v>187</v>
      </c>
      <c r="M484" s="11" t="s">
        <v>17</v>
      </c>
    </row>
    <row r="485" spans="1:13" x14ac:dyDescent="0.35">
      <c r="A485" s="13" t="s">
        <v>98</v>
      </c>
      <c r="B485" s="13" t="s">
        <v>588</v>
      </c>
      <c r="C485" s="13">
        <v>2</v>
      </c>
      <c r="D485" s="14">
        <v>45022.064583333333</v>
      </c>
      <c r="E485" s="14">
        <v>45022.188194444447</v>
      </c>
      <c r="F485" s="13" t="s">
        <v>72</v>
      </c>
      <c r="G485" s="13" t="s">
        <v>86</v>
      </c>
      <c r="H485" s="13" t="s">
        <v>74</v>
      </c>
      <c r="I485" s="13">
        <v>2276</v>
      </c>
      <c r="J485" s="13" t="s">
        <v>75</v>
      </c>
      <c r="K485" s="13">
        <v>484</v>
      </c>
      <c r="L485" s="13" t="s">
        <v>101</v>
      </c>
      <c r="M485" s="13" t="s">
        <v>49</v>
      </c>
    </row>
    <row r="486" spans="1:13" x14ac:dyDescent="0.35">
      <c r="A486" s="11" t="s">
        <v>589</v>
      </c>
      <c r="B486" s="11" t="s">
        <v>65</v>
      </c>
      <c r="C486" s="11"/>
      <c r="D486" s="12"/>
      <c r="E486" s="12"/>
      <c r="F486" s="11" t="s">
        <v>65</v>
      </c>
      <c r="G486" s="11" t="s">
        <v>65</v>
      </c>
      <c r="H486" s="11" t="s">
        <v>65</v>
      </c>
      <c r="I486" s="11"/>
      <c r="J486" s="11" t="s">
        <v>65</v>
      </c>
      <c r="K486" s="11"/>
      <c r="L486" s="11" t="s">
        <v>65</v>
      </c>
      <c r="M486" s="11" t="s">
        <v>65</v>
      </c>
    </row>
    <row r="487" spans="1:13" x14ac:dyDescent="0.35">
      <c r="A487" s="13" t="s">
        <v>590</v>
      </c>
      <c r="B487" s="13" t="s">
        <v>65</v>
      </c>
      <c r="C487" s="13"/>
      <c r="D487" s="14"/>
      <c r="E487" s="14"/>
      <c r="F487" s="13" t="s">
        <v>65</v>
      </c>
      <c r="G487" s="13" t="s">
        <v>65</v>
      </c>
      <c r="H487" s="13" t="s">
        <v>65</v>
      </c>
      <c r="I487" s="13"/>
      <c r="J487" s="13" t="s">
        <v>65</v>
      </c>
      <c r="K487" s="13"/>
      <c r="L487" s="13" t="s">
        <v>65</v>
      </c>
      <c r="M487" s="13" t="s">
        <v>65</v>
      </c>
    </row>
    <row r="488" spans="1:13" x14ac:dyDescent="0.35">
      <c r="A488" s="11" t="s">
        <v>591</v>
      </c>
      <c r="B488" s="11" t="s">
        <v>65</v>
      </c>
      <c r="C488" s="11"/>
      <c r="D488" s="12"/>
      <c r="E488" s="12"/>
      <c r="F488" s="11" t="s">
        <v>65</v>
      </c>
      <c r="G488" s="11" t="s">
        <v>65</v>
      </c>
      <c r="H488" s="11" t="s">
        <v>65</v>
      </c>
      <c r="I488" s="11"/>
      <c r="J488" s="11" t="s">
        <v>65</v>
      </c>
      <c r="K488" s="11"/>
      <c r="L488" s="11" t="s">
        <v>65</v>
      </c>
      <c r="M488" s="11" t="s">
        <v>65</v>
      </c>
    </row>
    <row r="489" spans="1:13" x14ac:dyDescent="0.35">
      <c r="A489" s="13" t="s">
        <v>592</v>
      </c>
      <c r="B489" s="13" t="s">
        <v>65</v>
      </c>
      <c r="C489" s="13"/>
      <c r="D489" s="14"/>
      <c r="E489" s="14"/>
      <c r="F489" s="13" t="s">
        <v>65</v>
      </c>
      <c r="G489" s="13" t="s">
        <v>65</v>
      </c>
      <c r="H489" s="13" t="s">
        <v>65</v>
      </c>
      <c r="I489" s="13"/>
      <c r="J489" s="13" t="s">
        <v>65</v>
      </c>
      <c r="K489" s="13"/>
      <c r="L489" s="13" t="s">
        <v>65</v>
      </c>
      <c r="M489" s="13" t="s">
        <v>65</v>
      </c>
    </row>
    <row r="490" spans="1:13" x14ac:dyDescent="0.35">
      <c r="A490" s="11" t="s">
        <v>593</v>
      </c>
      <c r="B490" s="11" t="s">
        <v>65</v>
      </c>
      <c r="C490" s="11"/>
      <c r="D490" s="12"/>
      <c r="E490" s="12"/>
      <c r="F490" s="11" t="s">
        <v>65</v>
      </c>
      <c r="G490" s="11" t="s">
        <v>65</v>
      </c>
      <c r="H490" s="11" t="s">
        <v>65</v>
      </c>
      <c r="I490" s="11"/>
      <c r="J490" s="11" t="s">
        <v>65</v>
      </c>
      <c r="K490" s="11"/>
      <c r="L490" s="11" t="s">
        <v>65</v>
      </c>
      <c r="M490" s="11" t="s">
        <v>65</v>
      </c>
    </row>
    <row r="491" spans="1:13" x14ac:dyDescent="0.35">
      <c r="A491" s="13" t="s">
        <v>594</v>
      </c>
      <c r="B491" s="13" t="s">
        <v>65</v>
      </c>
      <c r="C491" s="13"/>
      <c r="D491" s="14"/>
      <c r="E491" s="14"/>
      <c r="F491" s="13" t="s">
        <v>65</v>
      </c>
      <c r="G491" s="13" t="s">
        <v>65</v>
      </c>
      <c r="H491" s="13" t="s">
        <v>65</v>
      </c>
      <c r="I491" s="13"/>
      <c r="J491" s="13" t="s">
        <v>65</v>
      </c>
      <c r="K491" s="13"/>
      <c r="L491" s="13" t="s">
        <v>65</v>
      </c>
      <c r="M491" s="13" t="s">
        <v>65</v>
      </c>
    </row>
    <row r="492" spans="1:13" x14ac:dyDescent="0.35">
      <c r="A492" s="11" t="s">
        <v>595</v>
      </c>
      <c r="B492" s="11" t="s">
        <v>65</v>
      </c>
      <c r="C492" s="11"/>
      <c r="D492" s="12"/>
      <c r="E492" s="12"/>
      <c r="F492" s="11" t="s">
        <v>65</v>
      </c>
      <c r="G492" s="11" t="s">
        <v>65</v>
      </c>
      <c r="H492" s="11" t="s">
        <v>65</v>
      </c>
      <c r="I492" s="11"/>
      <c r="J492" s="11" t="s">
        <v>65</v>
      </c>
      <c r="K492" s="11"/>
      <c r="L492" s="11" t="s">
        <v>65</v>
      </c>
      <c r="M492" s="11" t="s">
        <v>65</v>
      </c>
    </row>
    <row r="493" spans="1:13" x14ac:dyDescent="0.35">
      <c r="A493" s="13" t="s">
        <v>596</v>
      </c>
      <c r="B493" s="13" t="s">
        <v>65</v>
      </c>
      <c r="C493" s="13"/>
      <c r="D493" s="14"/>
      <c r="E493" s="14"/>
      <c r="F493" s="13" t="s">
        <v>65</v>
      </c>
      <c r="G493" s="13" t="s">
        <v>65</v>
      </c>
      <c r="H493" s="13" t="s">
        <v>65</v>
      </c>
      <c r="I493" s="13"/>
      <c r="J493" s="13" t="s">
        <v>65</v>
      </c>
      <c r="K493" s="13"/>
      <c r="L493" s="13" t="s">
        <v>65</v>
      </c>
      <c r="M493" s="13" t="s">
        <v>65</v>
      </c>
    </row>
    <row r="494" spans="1:13" x14ac:dyDescent="0.35">
      <c r="A494" s="11" t="s">
        <v>83</v>
      </c>
      <c r="B494" s="11" t="s">
        <v>597</v>
      </c>
      <c r="C494" s="11">
        <v>2</v>
      </c>
      <c r="D494" s="12">
        <v>45022.021527777775</v>
      </c>
      <c r="E494" s="12">
        <v>45022.073611111111</v>
      </c>
      <c r="F494" s="11" t="s">
        <v>85</v>
      </c>
      <c r="G494" s="11" t="s">
        <v>86</v>
      </c>
      <c r="H494" s="11" t="s">
        <v>74</v>
      </c>
      <c r="I494" s="11">
        <v>3267</v>
      </c>
      <c r="J494" s="11" t="s">
        <v>88</v>
      </c>
      <c r="K494" s="11">
        <v>493</v>
      </c>
      <c r="L494" s="11" t="s">
        <v>76</v>
      </c>
      <c r="M494" s="11" t="s">
        <v>45</v>
      </c>
    </row>
    <row r="495" spans="1:13" x14ac:dyDescent="0.35">
      <c r="A495" s="13" t="s">
        <v>598</v>
      </c>
      <c r="B495" s="13" t="s">
        <v>65</v>
      </c>
      <c r="C495" s="13"/>
      <c r="D495" s="14"/>
      <c r="E495" s="14"/>
      <c r="F495" s="13" t="s">
        <v>65</v>
      </c>
      <c r="G495" s="13" t="s">
        <v>65</v>
      </c>
      <c r="H495" s="13" t="s">
        <v>65</v>
      </c>
      <c r="I495" s="13"/>
      <c r="J495" s="13" t="s">
        <v>65</v>
      </c>
      <c r="K495" s="13"/>
      <c r="L495" s="13" t="s">
        <v>65</v>
      </c>
      <c r="M495" s="13" t="s">
        <v>65</v>
      </c>
    </row>
    <row r="496" spans="1:13" x14ac:dyDescent="0.35">
      <c r="A496" s="11" t="s">
        <v>599</v>
      </c>
      <c r="B496" s="11" t="s">
        <v>65</v>
      </c>
      <c r="C496" s="11"/>
      <c r="D496" s="12"/>
      <c r="E496" s="12"/>
      <c r="F496" s="11" t="s">
        <v>65</v>
      </c>
      <c r="G496" s="11" t="s">
        <v>65</v>
      </c>
      <c r="H496" s="11" t="s">
        <v>65</v>
      </c>
      <c r="I496" s="11"/>
      <c r="J496" s="11" t="s">
        <v>65</v>
      </c>
      <c r="K496" s="11"/>
      <c r="L496" s="11" t="s">
        <v>65</v>
      </c>
      <c r="M496" s="11" t="s">
        <v>65</v>
      </c>
    </row>
    <row r="497" spans="1:13" x14ac:dyDescent="0.35">
      <c r="A497" s="13" t="s">
        <v>600</v>
      </c>
      <c r="B497" s="13" t="s">
        <v>65</v>
      </c>
      <c r="C497" s="13"/>
      <c r="D497" s="14"/>
      <c r="E497" s="14"/>
      <c r="F497" s="13" t="s">
        <v>65</v>
      </c>
      <c r="G497" s="13" t="s">
        <v>65</v>
      </c>
      <c r="H497" s="13" t="s">
        <v>65</v>
      </c>
      <c r="I497" s="13"/>
      <c r="J497" s="13" t="s">
        <v>65</v>
      </c>
      <c r="K497" s="13"/>
      <c r="L497" s="13" t="s">
        <v>65</v>
      </c>
      <c r="M497" s="13" t="s">
        <v>65</v>
      </c>
    </row>
    <row r="498" spans="1:13" x14ac:dyDescent="0.35">
      <c r="A498" s="11" t="s">
        <v>601</v>
      </c>
      <c r="B498" s="11" t="s">
        <v>65</v>
      </c>
      <c r="C498" s="11"/>
      <c r="D498" s="12"/>
      <c r="E498" s="12"/>
      <c r="F498" s="11" t="s">
        <v>65</v>
      </c>
      <c r="G498" s="11" t="s">
        <v>65</v>
      </c>
      <c r="H498" s="11" t="s">
        <v>65</v>
      </c>
      <c r="I498" s="11"/>
      <c r="J498" s="11" t="s">
        <v>65</v>
      </c>
      <c r="K498" s="11"/>
      <c r="L498" s="11" t="s">
        <v>65</v>
      </c>
      <c r="M498" s="11" t="s">
        <v>65</v>
      </c>
    </row>
    <row r="499" spans="1:13" x14ac:dyDescent="0.35">
      <c r="A499" s="13" t="s">
        <v>92</v>
      </c>
      <c r="B499" s="13" t="s">
        <v>536</v>
      </c>
      <c r="C499" s="13">
        <v>3</v>
      </c>
      <c r="D499" s="14">
        <v>45022.011805555558</v>
      </c>
      <c r="E499" s="14">
        <v>45022.156944444447</v>
      </c>
      <c r="F499" s="13" t="s">
        <v>170</v>
      </c>
      <c r="G499" s="13" t="s">
        <v>86</v>
      </c>
      <c r="H499" s="13" t="s">
        <v>74</v>
      </c>
      <c r="I499" s="13">
        <v>2199</v>
      </c>
      <c r="J499" s="13" t="s">
        <v>75</v>
      </c>
      <c r="K499" s="13">
        <v>498</v>
      </c>
      <c r="L499" s="13" t="s">
        <v>181</v>
      </c>
      <c r="M499" s="13" t="s">
        <v>29</v>
      </c>
    </row>
    <row r="500" spans="1:13" x14ac:dyDescent="0.35">
      <c r="A500" s="11" t="s">
        <v>602</v>
      </c>
      <c r="B500" s="11" t="s">
        <v>65</v>
      </c>
      <c r="C500" s="11"/>
      <c r="D500" s="12"/>
      <c r="E500" s="12"/>
      <c r="F500" s="11" t="s">
        <v>65</v>
      </c>
      <c r="G500" s="11" t="s">
        <v>65</v>
      </c>
      <c r="H500" s="11" t="s">
        <v>65</v>
      </c>
      <c r="I500" s="11"/>
      <c r="J500" s="11" t="s">
        <v>65</v>
      </c>
      <c r="K500" s="11"/>
      <c r="L500" s="11" t="s">
        <v>65</v>
      </c>
      <c r="M500" s="11" t="s">
        <v>65</v>
      </c>
    </row>
    <row r="501" spans="1:13" x14ac:dyDescent="0.35">
      <c r="A501" s="13" t="s">
        <v>603</v>
      </c>
      <c r="B501" s="13" t="s">
        <v>65</v>
      </c>
      <c r="C501" s="13"/>
      <c r="D501" s="14"/>
      <c r="E501" s="14"/>
      <c r="F501" s="13" t="s">
        <v>65</v>
      </c>
      <c r="G501" s="13" t="s">
        <v>65</v>
      </c>
      <c r="H501" s="13" t="s">
        <v>65</v>
      </c>
      <c r="I501" s="13"/>
      <c r="J501" s="13" t="s">
        <v>65</v>
      </c>
      <c r="K501" s="13"/>
      <c r="L501" s="13" t="s">
        <v>65</v>
      </c>
      <c r="M501" s="13" t="s">
        <v>65</v>
      </c>
    </row>
    <row r="502" spans="1:13" x14ac:dyDescent="0.35">
      <c r="A502" s="11" t="s">
        <v>604</v>
      </c>
      <c r="B502" s="11" t="s">
        <v>65</v>
      </c>
      <c r="C502" s="11"/>
      <c r="D502" s="12"/>
      <c r="E502" s="12"/>
      <c r="F502" s="11" t="s">
        <v>65</v>
      </c>
      <c r="G502" s="11" t="s">
        <v>65</v>
      </c>
      <c r="H502" s="11" t="s">
        <v>65</v>
      </c>
      <c r="I502" s="11"/>
      <c r="J502" s="11" t="s">
        <v>65</v>
      </c>
      <c r="K502" s="11"/>
      <c r="L502" s="11" t="s">
        <v>65</v>
      </c>
      <c r="M502" s="11" t="s">
        <v>65</v>
      </c>
    </row>
    <row r="503" spans="1:13" x14ac:dyDescent="0.35">
      <c r="A503" s="13" t="s">
        <v>605</v>
      </c>
      <c r="B503" s="13" t="s">
        <v>65</v>
      </c>
      <c r="C503" s="13"/>
      <c r="D503" s="14"/>
      <c r="E503" s="14"/>
      <c r="F503" s="13" t="s">
        <v>65</v>
      </c>
      <c r="G503" s="13" t="s">
        <v>65</v>
      </c>
      <c r="H503" s="13" t="s">
        <v>65</v>
      </c>
      <c r="I503" s="13"/>
      <c r="J503" s="13" t="s">
        <v>65</v>
      </c>
      <c r="K503" s="13"/>
      <c r="L503" s="13" t="s">
        <v>65</v>
      </c>
      <c r="M503" s="13" t="s">
        <v>65</v>
      </c>
    </row>
    <row r="504" spans="1:13" x14ac:dyDescent="0.35">
      <c r="A504" s="11" t="s">
        <v>606</v>
      </c>
      <c r="B504" s="11" t="s">
        <v>65</v>
      </c>
      <c r="C504" s="11"/>
      <c r="D504" s="12"/>
      <c r="E504" s="12"/>
      <c r="F504" s="11" t="s">
        <v>65</v>
      </c>
      <c r="G504" s="11" t="s">
        <v>65</v>
      </c>
      <c r="H504" s="11" t="s">
        <v>65</v>
      </c>
      <c r="I504" s="11"/>
      <c r="J504" s="11" t="s">
        <v>65</v>
      </c>
      <c r="K504" s="11"/>
      <c r="L504" s="11" t="s">
        <v>65</v>
      </c>
      <c r="M504" s="11" t="s">
        <v>65</v>
      </c>
    </row>
    <row r="505" spans="1:13" x14ac:dyDescent="0.35">
      <c r="A505" s="13" t="s">
        <v>83</v>
      </c>
      <c r="B505" s="13" t="s">
        <v>607</v>
      </c>
      <c r="C505" s="13">
        <v>5</v>
      </c>
      <c r="D505" s="14">
        <v>45022.090277777781</v>
      </c>
      <c r="E505" s="14">
        <v>45022.2</v>
      </c>
      <c r="F505" s="13" t="s">
        <v>85</v>
      </c>
      <c r="G505" s="13" t="s">
        <v>73</v>
      </c>
      <c r="H505" s="13" t="s">
        <v>87</v>
      </c>
      <c r="I505" s="13">
        <v>3131</v>
      </c>
      <c r="J505" s="13" t="s">
        <v>94</v>
      </c>
      <c r="K505" s="13">
        <v>504</v>
      </c>
      <c r="L505" s="13" t="s">
        <v>89</v>
      </c>
      <c r="M505" s="13" t="s">
        <v>17</v>
      </c>
    </row>
    <row r="506" spans="1:13" x14ac:dyDescent="0.35">
      <c r="A506" s="11" t="s">
        <v>608</v>
      </c>
      <c r="B506" s="11" t="s">
        <v>65</v>
      </c>
      <c r="C506" s="11"/>
      <c r="D506" s="12"/>
      <c r="E506" s="12"/>
      <c r="F506" s="11" t="s">
        <v>65</v>
      </c>
      <c r="G506" s="11" t="s">
        <v>65</v>
      </c>
      <c r="H506" s="11" t="s">
        <v>65</v>
      </c>
      <c r="I506" s="11"/>
      <c r="J506" s="11" t="s">
        <v>65</v>
      </c>
      <c r="K506" s="11"/>
      <c r="L506" s="11" t="s">
        <v>65</v>
      </c>
      <c r="M506" s="11" t="s">
        <v>65</v>
      </c>
    </row>
    <row r="507" spans="1:13" x14ac:dyDescent="0.35">
      <c r="A507" s="13" t="s">
        <v>98</v>
      </c>
      <c r="B507" s="13" t="s">
        <v>609</v>
      </c>
      <c r="C507" s="13">
        <v>2</v>
      </c>
      <c r="D507" s="14">
        <v>45022.084027777775</v>
      </c>
      <c r="E507" s="14">
        <v>45022.168055555558</v>
      </c>
      <c r="F507" s="13" t="s">
        <v>170</v>
      </c>
      <c r="G507" s="13" t="s">
        <v>73</v>
      </c>
      <c r="H507" s="13" t="s">
        <v>74</v>
      </c>
      <c r="I507" s="13">
        <v>1165</v>
      </c>
      <c r="J507" s="13" t="s">
        <v>88</v>
      </c>
      <c r="K507" s="13">
        <v>506</v>
      </c>
      <c r="L507" s="13" t="s">
        <v>221</v>
      </c>
      <c r="M507" s="13" t="s">
        <v>31</v>
      </c>
    </row>
    <row r="508" spans="1:13" x14ac:dyDescent="0.35">
      <c r="A508" s="11" t="s">
        <v>610</v>
      </c>
      <c r="B508" s="11" t="s">
        <v>65</v>
      </c>
      <c r="C508" s="11"/>
      <c r="D508" s="12"/>
      <c r="E508" s="12"/>
      <c r="F508" s="11" t="s">
        <v>65</v>
      </c>
      <c r="G508" s="11" t="s">
        <v>65</v>
      </c>
      <c r="H508" s="11" t="s">
        <v>65</v>
      </c>
      <c r="I508" s="11"/>
      <c r="J508" s="11" t="s">
        <v>65</v>
      </c>
      <c r="K508" s="11"/>
      <c r="L508" s="11" t="s">
        <v>65</v>
      </c>
      <c r="M508" s="11" t="s">
        <v>65</v>
      </c>
    </row>
    <row r="509" spans="1:13" x14ac:dyDescent="0.35">
      <c r="A509" s="13" t="s">
        <v>185</v>
      </c>
      <c r="B509" s="13" t="s">
        <v>611</v>
      </c>
      <c r="C509" s="13">
        <v>1</v>
      </c>
      <c r="D509" s="14">
        <v>45022.118055555555</v>
      </c>
      <c r="E509" s="14">
        <v>45022.274305555555</v>
      </c>
      <c r="F509" s="13" t="s">
        <v>85</v>
      </c>
      <c r="G509" s="13" t="s">
        <v>86</v>
      </c>
      <c r="H509" s="13" t="s">
        <v>74</v>
      </c>
      <c r="I509" s="13">
        <v>428</v>
      </c>
      <c r="J509" s="13" t="s">
        <v>94</v>
      </c>
      <c r="K509" s="13">
        <v>508</v>
      </c>
      <c r="L509" s="13" t="s">
        <v>89</v>
      </c>
      <c r="M509" s="13" t="s">
        <v>33</v>
      </c>
    </row>
    <row r="510" spans="1:13" x14ac:dyDescent="0.35">
      <c r="A510" s="11" t="s">
        <v>121</v>
      </c>
      <c r="B510" s="11" t="s">
        <v>612</v>
      </c>
      <c r="C510" s="11">
        <v>3</v>
      </c>
      <c r="D510" s="12">
        <v>45022.133333333331</v>
      </c>
      <c r="E510" s="12">
        <v>45022.251388888886</v>
      </c>
      <c r="F510" s="11" t="s">
        <v>223</v>
      </c>
      <c r="G510" s="11" t="s">
        <v>163</v>
      </c>
      <c r="H510" s="11" t="s">
        <v>74</v>
      </c>
      <c r="I510" s="11">
        <v>1626</v>
      </c>
      <c r="J510" s="11" t="s">
        <v>88</v>
      </c>
      <c r="K510" s="11">
        <v>509</v>
      </c>
      <c r="L510" s="11" t="s">
        <v>89</v>
      </c>
      <c r="M510" s="11" t="s">
        <v>19</v>
      </c>
    </row>
    <row r="511" spans="1:13" x14ac:dyDescent="0.35">
      <c r="A511" s="13" t="s">
        <v>185</v>
      </c>
      <c r="B511" s="13" t="s">
        <v>613</v>
      </c>
      <c r="C511" s="13">
        <v>4</v>
      </c>
      <c r="D511" s="14">
        <v>45022.147222222222</v>
      </c>
      <c r="E511" s="14">
        <v>45022.189583333333</v>
      </c>
      <c r="F511" s="13" t="s">
        <v>72</v>
      </c>
      <c r="G511" s="13" t="s">
        <v>86</v>
      </c>
      <c r="H511" s="13" t="s">
        <v>74</v>
      </c>
      <c r="I511" s="13">
        <v>1497</v>
      </c>
      <c r="J511" s="13" t="s">
        <v>75</v>
      </c>
      <c r="K511" s="13">
        <v>510</v>
      </c>
      <c r="L511" s="13" t="s">
        <v>221</v>
      </c>
      <c r="M511" s="13" t="s">
        <v>21</v>
      </c>
    </row>
    <row r="512" spans="1:13" x14ac:dyDescent="0.35">
      <c r="A512" s="11" t="s">
        <v>614</v>
      </c>
      <c r="B512" s="11" t="s">
        <v>65</v>
      </c>
      <c r="C512" s="11"/>
      <c r="D512" s="12"/>
      <c r="E512" s="12"/>
      <c r="F512" s="11" t="s">
        <v>65</v>
      </c>
      <c r="G512" s="11" t="s">
        <v>65</v>
      </c>
      <c r="H512" s="11" t="s">
        <v>65</v>
      </c>
      <c r="I512" s="11"/>
      <c r="J512" s="11" t="s">
        <v>65</v>
      </c>
      <c r="K512" s="11"/>
      <c r="L512" s="11" t="s">
        <v>65</v>
      </c>
      <c r="M512" s="11" t="s">
        <v>65</v>
      </c>
    </row>
    <row r="513" spans="1:13" x14ac:dyDescent="0.35">
      <c r="A513" s="13" t="s">
        <v>615</v>
      </c>
      <c r="B513" s="13" t="s">
        <v>65</v>
      </c>
      <c r="C513" s="13"/>
      <c r="D513" s="14"/>
      <c r="E513" s="14"/>
      <c r="F513" s="13" t="s">
        <v>65</v>
      </c>
      <c r="G513" s="13" t="s">
        <v>65</v>
      </c>
      <c r="H513" s="13" t="s">
        <v>65</v>
      </c>
      <c r="I513" s="13"/>
      <c r="J513" s="13" t="s">
        <v>65</v>
      </c>
      <c r="K513" s="13"/>
      <c r="L513" s="13" t="s">
        <v>65</v>
      </c>
      <c r="M513" s="13" t="s">
        <v>65</v>
      </c>
    </row>
    <row r="514" spans="1:13" x14ac:dyDescent="0.35">
      <c r="A514" s="11" t="s">
        <v>215</v>
      </c>
      <c r="B514" s="11" t="s">
        <v>84</v>
      </c>
      <c r="C514" s="11">
        <v>6</v>
      </c>
      <c r="D514" s="12">
        <v>45022.061111111114</v>
      </c>
      <c r="E514" s="12">
        <v>45022.20208333333</v>
      </c>
      <c r="F514" s="11" t="s">
        <v>170</v>
      </c>
      <c r="G514" s="11" t="s">
        <v>163</v>
      </c>
      <c r="H514" s="11" t="s">
        <v>74</v>
      </c>
      <c r="I514" s="11">
        <v>2274</v>
      </c>
      <c r="J514" s="11" t="s">
        <v>88</v>
      </c>
      <c r="K514" s="11">
        <v>513</v>
      </c>
      <c r="L514" s="11" t="s">
        <v>95</v>
      </c>
      <c r="M514" s="11" t="s">
        <v>45</v>
      </c>
    </row>
    <row r="515" spans="1:13" x14ac:dyDescent="0.35">
      <c r="A515" s="13" t="s">
        <v>616</v>
      </c>
      <c r="B515" s="13" t="s">
        <v>65</v>
      </c>
      <c r="C515" s="13"/>
      <c r="D515" s="14"/>
      <c r="E515" s="14"/>
      <c r="F515" s="13" t="s">
        <v>65</v>
      </c>
      <c r="G515" s="13" t="s">
        <v>65</v>
      </c>
      <c r="H515" s="13" t="s">
        <v>65</v>
      </c>
      <c r="I515" s="13"/>
      <c r="J515" s="13" t="s">
        <v>65</v>
      </c>
      <c r="K515" s="13"/>
      <c r="L515" s="13" t="s">
        <v>65</v>
      </c>
      <c r="M515" s="13" t="s">
        <v>65</v>
      </c>
    </row>
    <row r="516" spans="1:13" x14ac:dyDescent="0.35">
      <c r="A516" s="11" t="s">
        <v>177</v>
      </c>
      <c r="B516" s="11" t="s">
        <v>617</v>
      </c>
      <c r="C516" s="11">
        <v>2</v>
      </c>
      <c r="D516" s="12">
        <v>45022.040277777778</v>
      </c>
      <c r="E516" s="12">
        <v>45022.085416666669</v>
      </c>
      <c r="F516" s="11" t="s">
        <v>100</v>
      </c>
      <c r="G516" s="11" t="s">
        <v>86</v>
      </c>
      <c r="H516" s="11" t="s">
        <v>74</v>
      </c>
      <c r="I516" s="11">
        <v>4379</v>
      </c>
      <c r="J516" s="11" t="s">
        <v>88</v>
      </c>
      <c r="K516" s="11">
        <v>515</v>
      </c>
      <c r="L516" s="11" t="s">
        <v>101</v>
      </c>
      <c r="M516" s="11" t="s">
        <v>45</v>
      </c>
    </row>
    <row r="517" spans="1:13" x14ac:dyDescent="0.35">
      <c r="A517" s="13" t="s">
        <v>618</v>
      </c>
      <c r="B517" s="13" t="s">
        <v>65</v>
      </c>
      <c r="C517" s="13"/>
      <c r="D517" s="14"/>
      <c r="E517" s="14"/>
      <c r="F517" s="13" t="s">
        <v>65</v>
      </c>
      <c r="G517" s="13" t="s">
        <v>65</v>
      </c>
      <c r="H517" s="13" t="s">
        <v>65</v>
      </c>
      <c r="I517" s="13"/>
      <c r="J517" s="13" t="s">
        <v>65</v>
      </c>
      <c r="K517" s="13"/>
      <c r="L517" s="13" t="s">
        <v>65</v>
      </c>
      <c r="M517" s="13" t="s">
        <v>65</v>
      </c>
    </row>
    <row r="518" spans="1:13" x14ac:dyDescent="0.35">
      <c r="A518" s="11" t="s">
        <v>619</v>
      </c>
      <c r="B518" s="11" t="s">
        <v>65</v>
      </c>
      <c r="C518" s="11"/>
      <c r="D518" s="12"/>
      <c r="E518" s="12"/>
      <c r="F518" s="11" t="s">
        <v>65</v>
      </c>
      <c r="G518" s="11" t="s">
        <v>65</v>
      </c>
      <c r="H518" s="11" t="s">
        <v>65</v>
      </c>
      <c r="I518" s="11"/>
      <c r="J518" s="11" t="s">
        <v>65</v>
      </c>
      <c r="K518" s="11"/>
      <c r="L518" s="11" t="s">
        <v>65</v>
      </c>
      <c r="M518" s="11" t="s">
        <v>65</v>
      </c>
    </row>
    <row r="519" spans="1:13" x14ac:dyDescent="0.35">
      <c r="A519" s="13" t="s">
        <v>620</v>
      </c>
      <c r="B519" s="13" t="s">
        <v>65</v>
      </c>
      <c r="C519" s="13"/>
      <c r="D519" s="14"/>
      <c r="E519" s="14"/>
      <c r="F519" s="13" t="s">
        <v>65</v>
      </c>
      <c r="G519" s="13" t="s">
        <v>65</v>
      </c>
      <c r="H519" s="13" t="s">
        <v>65</v>
      </c>
      <c r="I519" s="13"/>
      <c r="J519" s="13" t="s">
        <v>65</v>
      </c>
      <c r="K519" s="13"/>
      <c r="L519" s="13" t="s">
        <v>65</v>
      </c>
      <c r="M519" s="13" t="s">
        <v>65</v>
      </c>
    </row>
    <row r="520" spans="1:13" x14ac:dyDescent="0.35">
      <c r="A520" s="11" t="s">
        <v>621</v>
      </c>
      <c r="B520" s="11" t="s">
        <v>65</v>
      </c>
      <c r="C520" s="11"/>
      <c r="D520" s="12"/>
      <c r="E520" s="12"/>
      <c r="F520" s="11" t="s">
        <v>65</v>
      </c>
      <c r="G520" s="11" t="s">
        <v>65</v>
      </c>
      <c r="H520" s="11" t="s">
        <v>65</v>
      </c>
      <c r="I520" s="11"/>
      <c r="J520" s="11" t="s">
        <v>65</v>
      </c>
      <c r="K520" s="11"/>
      <c r="L520" s="11" t="s">
        <v>65</v>
      </c>
      <c r="M520" s="11" t="s">
        <v>65</v>
      </c>
    </row>
    <row r="521" spans="1:13" x14ac:dyDescent="0.35">
      <c r="A521" s="13" t="s">
        <v>622</v>
      </c>
      <c r="B521" s="13" t="s">
        <v>65</v>
      </c>
      <c r="C521" s="13"/>
      <c r="D521" s="14"/>
      <c r="E521" s="14"/>
      <c r="F521" s="13" t="s">
        <v>65</v>
      </c>
      <c r="G521" s="13" t="s">
        <v>65</v>
      </c>
      <c r="H521" s="13" t="s">
        <v>65</v>
      </c>
      <c r="I521" s="13"/>
      <c r="J521" s="13" t="s">
        <v>65</v>
      </c>
      <c r="K521" s="13"/>
      <c r="L521" s="13" t="s">
        <v>65</v>
      </c>
      <c r="M521" s="13" t="s">
        <v>65</v>
      </c>
    </row>
    <row r="522" spans="1:13" x14ac:dyDescent="0.35">
      <c r="A522" s="11" t="s">
        <v>623</v>
      </c>
      <c r="B522" s="11" t="s">
        <v>65</v>
      </c>
      <c r="C522" s="11"/>
      <c r="D522" s="12"/>
      <c r="E522" s="12"/>
      <c r="F522" s="11" t="s">
        <v>65</v>
      </c>
      <c r="G522" s="11" t="s">
        <v>65</v>
      </c>
      <c r="H522" s="11" t="s">
        <v>65</v>
      </c>
      <c r="I522" s="11"/>
      <c r="J522" s="11" t="s">
        <v>65</v>
      </c>
      <c r="K522" s="11"/>
      <c r="L522" s="11" t="s">
        <v>65</v>
      </c>
      <c r="M522" s="11" t="s">
        <v>65</v>
      </c>
    </row>
    <row r="523" spans="1:13" x14ac:dyDescent="0.35">
      <c r="A523" s="13" t="s">
        <v>83</v>
      </c>
      <c r="B523" s="13" t="s">
        <v>624</v>
      </c>
      <c r="C523" s="13">
        <v>5</v>
      </c>
      <c r="D523" s="14">
        <v>45022.068055555559</v>
      </c>
      <c r="E523" s="14">
        <v>45022.18472222222</v>
      </c>
      <c r="F523" s="13" t="s">
        <v>72</v>
      </c>
      <c r="G523" s="13" t="s">
        <v>86</v>
      </c>
      <c r="H523" s="13" t="s">
        <v>87</v>
      </c>
      <c r="I523" s="13">
        <v>3535</v>
      </c>
      <c r="J523" s="13" t="s">
        <v>75</v>
      </c>
      <c r="K523" s="13">
        <v>522</v>
      </c>
      <c r="L523" s="13" t="s">
        <v>174</v>
      </c>
      <c r="M523" s="13" t="s">
        <v>27</v>
      </c>
    </row>
    <row r="524" spans="1:13" x14ac:dyDescent="0.35">
      <c r="A524" s="11" t="s">
        <v>210</v>
      </c>
      <c r="B524" s="11" t="s">
        <v>625</v>
      </c>
      <c r="C524" s="11">
        <v>3</v>
      </c>
      <c r="D524" s="12">
        <v>45022.068749999999</v>
      </c>
      <c r="E524" s="12">
        <v>45022.195833333331</v>
      </c>
      <c r="F524" s="11" t="s">
        <v>85</v>
      </c>
      <c r="G524" s="11" t="s">
        <v>86</v>
      </c>
      <c r="H524" s="11" t="s">
        <v>74</v>
      </c>
      <c r="I524" s="11">
        <v>4541</v>
      </c>
      <c r="J524" s="11" t="s">
        <v>88</v>
      </c>
      <c r="K524" s="11">
        <v>523</v>
      </c>
      <c r="L524" s="11" t="s">
        <v>164</v>
      </c>
      <c r="M524" s="11" t="s">
        <v>17</v>
      </c>
    </row>
    <row r="525" spans="1:13" x14ac:dyDescent="0.35">
      <c r="A525" s="13" t="s">
        <v>626</v>
      </c>
      <c r="B525" s="13" t="s">
        <v>65</v>
      </c>
      <c r="C525" s="13"/>
      <c r="D525" s="14"/>
      <c r="E525" s="14"/>
      <c r="F525" s="13" t="s">
        <v>65</v>
      </c>
      <c r="G525" s="13" t="s">
        <v>65</v>
      </c>
      <c r="H525" s="13" t="s">
        <v>65</v>
      </c>
      <c r="I525" s="13"/>
      <c r="J525" s="13" t="s">
        <v>65</v>
      </c>
      <c r="K525" s="13"/>
      <c r="L525" s="13" t="s">
        <v>65</v>
      </c>
      <c r="M525" s="13" t="s">
        <v>65</v>
      </c>
    </row>
    <row r="526" spans="1:13" x14ac:dyDescent="0.35">
      <c r="A526" s="11" t="s">
        <v>627</v>
      </c>
      <c r="B526" s="11" t="s">
        <v>65</v>
      </c>
      <c r="C526" s="11"/>
      <c r="D526" s="12"/>
      <c r="E526" s="12"/>
      <c r="F526" s="11" t="s">
        <v>65</v>
      </c>
      <c r="G526" s="11" t="s">
        <v>65</v>
      </c>
      <c r="H526" s="11" t="s">
        <v>65</v>
      </c>
      <c r="I526" s="11"/>
      <c r="J526" s="11" t="s">
        <v>65</v>
      </c>
      <c r="K526" s="11"/>
      <c r="L526" s="11" t="s">
        <v>65</v>
      </c>
      <c r="M526" s="11" t="s">
        <v>65</v>
      </c>
    </row>
    <row r="527" spans="1:13" x14ac:dyDescent="0.35">
      <c r="A527" s="13" t="s">
        <v>210</v>
      </c>
      <c r="B527" s="13" t="s">
        <v>628</v>
      </c>
      <c r="C527" s="13">
        <v>6</v>
      </c>
      <c r="D527" s="14">
        <v>45022.155555555553</v>
      </c>
      <c r="E527" s="14">
        <v>45022.236805555556</v>
      </c>
      <c r="F527" s="13" t="s">
        <v>72</v>
      </c>
      <c r="G527" s="13" t="s">
        <v>73</v>
      </c>
      <c r="H527" s="13" t="s">
        <v>109</v>
      </c>
      <c r="I527" s="13">
        <v>4302</v>
      </c>
      <c r="J527" s="13" t="s">
        <v>75</v>
      </c>
      <c r="K527" s="13">
        <v>526</v>
      </c>
      <c r="L527" s="13" t="s">
        <v>95</v>
      </c>
      <c r="M527" s="13" t="s">
        <v>25</v>
      </c>
    </row>
    <row r="528" spans="1:13" x14ac:dyDescent="0.35">
      <c r="A528" s="11" t="s">
        <v>177</v>
      </c>
      <c r="B528" s="11" t="s">
        <v>629</v>
      </c>
      <c r="C528" s="11">
        <v>4</v>
      </c>
      <c r="D528" s="12">
        <v>45022.15347222222</v>
      </c>
      <c r="E528" s="12">
        <v>45022.246527777781</v>
      </c>
      <c r="F528" s="11" t="s">
        <v>223</v>
      </c>
      <c r="G528" s="11" t="s">
        <v>163</v>
      </c>
      <c r="H528" s="11" t="s">
        <v>87</v>
      </c>
      <c r="I528" s="11">
        <v>2295</v>
      </c>
      <c r="J528" s="11" t="s">
        <v>88</v>
      </c>
      <c r="K528" s="11">
        <v>527</v>
      </c>
      <c r="L528" s="11" t="s">
        <v>181</v>
      </c>
      <c r="M528" s="11" t="s">
        <v>17</v>
      </c>
    </row>
    <row r="529" spans="1:13" x14ac:dyDescent="0.35">
      <c r="A529" s="13" t="s">
        <v>630</v>
      </c>
      <c r="B529" s="13" t="s">
        <v>65</v>
      </c>
      <c r="C529" s="13"/>
      <c r="D529" s="14"/>
      <c r="E529" s="14"/>
      <c r="F529" s="13" t="s">
        <v>65</v>
      </c>
      <c r="G529" s="13" t="s">
        <v>65</v>
      </c>
      <c r="H529" s="13" t="s">
        <v>65</v>
      </c>
      <c r="I529" s="13"/>
      <c r="J529" s="13" t="s">
        <v>65</v>
      </c>
      <c r="K529" s="13"/>
      <c r="L529" s="13" t="s">
        <v>65</v>
      </c>
      <c r="M529" s="13" t="s">
        <v>65</v>
      </c>
    </row>
    <row r="530" spans="1:13" x14ac:dyDescent="0.35">
      <c r="A530" s="11" t="s">
        <v>631</v>
      </c>
      <c r="B530" s="11" t="s">
        <v>65</v>
      </c>
      <c r="C530" s="11"/>
      <c r="D530" s="12"/>
      <c r="E530" s="12"/>
      <c r="F530" s="11" t="s">
        <v>65</v>
      </c>
      <c r="G530" s="11" t="s">
        <v>65</v>
      </c>
      <c r="H530" s="11" t="s">
        <v>65</v>
      </c>
      <c r="I530" s="11"/>
      <c r="J530" s="11" t="s">
        <v>65</v>
      </c>
      <c r="K530" s="11"/>
      <c r="L530" s="11" t="s">
        <v>65</v>
      </c>
      <c r="M530" s="11" t="s">
        <v>65</v>
      </c>
    </row>
    <row r="531" spans="1:13" x14ac:dyDescent="0.35">
      <c r="A531" s="13" t="s">
        <v>632</v>
      </c>
      <c r="B531" s="13" t="s">
        <v>65</v>
      </c>
      <c r="C531" s="13"/>
      <c r="D531" s="14"/>
      <c r="E531" s="14"/>
      <c r="F531" s="13" t="s">
        <v>65</v>
      </c>
      <c r="G531" s="13" t="s">
        <v>65</v>
      </c>
      <c r="H531" s="13" t="s">
        <v>65</v>
      </c>
      <c r="I531" s="13"/>
      <c r="J531" s="13" t="s">
        <v>65</v>
      </c>
      <c r="K531" s="13"/>
      <c r="L531" s="13" t="s">
        <v>65</v>
      </c>
      <c r="M531" s="13" t="s">
        <v>65</v>
      </c>
    </row>
    <row r="532" spans="1:13" x14ac:dyDescent="0.35">
      <c r="A532" s="11" t="s">
        <v>633</v>
      </c>
      <c r="B532" s="11" t="s">
        <v>65</v>
      </c>
      <c r="C532" s="11"/>
      <c r="D532" s="12"/>
      <c r="E532" s="12"/>
      <c r="F532" s="11" t="s">
        <v>65</v>
      </c>
      <c r="G532" s="11" t="s">
        <v>65</v>
      </c>
      <c r="H532" s="11" t="s">
        <v>65</v>
      </c>
      <c r="I532" s="11"/>
      <c r="J532" s="11" t="s">
        <v>65</v>
      </c>
      <c r="K532" s="11"/>
      <c r="L532" s="11" t="s">
        <v>65</v>
      </c>
      <c r="M532" s="11" t="s">
        <v>65</v>
      </c>
    </row>
    <row r="533" spans="1:13" x14ac:dyDescent="0.35">
      <c r="A533" s="13" t="s">
        <v>634</v>
      </c>
      <c r="B533" s="13" t="s">
        <v>65</v>
      </c>
      <c r="C533" s="13"/>
      <c r="D533" s="14"/>
      <c r="E533" s="14"/>
      <c r="F533" s="13" t="s">
        <v>65</v>
      </c>
      <c r="G533" s="13" t="s">
        <v>65</v>
      </c>
      <c r="H533" s="13" t="s">
        <v>65</v>
      </c>
      <c r="I533" s="13"/>
      <c r="J533" s="13" t="s">
        <v>65</v>
      </c>
      <c r="K533" s="13"/>
      <c r="L533" s="13" t="s">
        <v>65</v>
      </c>
      <c r="M533" s="13" t="s">
        <v>65</v>
      </c>
    </row>
    <row r="534" spans="1:13" x14ac:dyDescent="0.35">
      <c r="A534" s="11" t="s">
        <v>635</v>
      </c>
      <c r="B534" s="11" t="s">
        <v>65</v>
      </c>
      <c r="C534" s="11"/>
      <c r="D534" s="12"/>
      <c r="E534" s="12"/>
      <c r="F534" s="11" t="s">
        <v>65</v>
      </c>
      <c r="G534" s="11" t="s">
        <v>65</v>
      </c>
      <c r="H534" s="11" t="s">
        <v>65</v>
      </c>
      <c r="I534" s="11"/>
      <c r="J534" s="11" t="s">
        <v>65</v>
      </c>
      <c r="K534" s="11"/>
      <c r="L534" s="11" t="s">
        <v>65</v>
      </c>
      <c r="M534" s="11" t="s">
        <v>65</v>
      </c>
    </row>
    <row r="535" spans="1:13" x14ac:dyDescent="0.35">
      <c r="A535" s="13" t="s">
        <v>636</v>
      </c>
      <c r="B535" s="13" t="s">
        <v>65</v>
      </c>
      <c r="C535" s="13"/>
      <c r="D535" s="14"/>
      <c r="E535" s="14"/>
      <c r="F535" s="13" t="s">
        <v>65</v>
      </c>
      <c r="G535" s="13" t="s">
        <v>65</v>
      </c>
      <c r="H535" s="13" t="s">
        <v>65</v>
      </c>
      <c r="I535" s="13"/>
      <c r="J535" s="13" t="s">
        <v>65</v>
      </c>
      <c r="K535" s="13"/>
      <c r="L535" s="13" t="s">
        <v>65</v>
      </c>
      <c r="M535" s="13" t="s">
        <v>65</v>
      </c>
    </row>
    <row r="536" spans="1:13" x14ac:dyDescent="0.35">
      <c r="A536" s="11" t="s">
        <v>637</v>
      </c>
      <c r="B536" s="11" t="s">
        <v>65</v>
      </c>
      <c r="C536" s="11"/>
      <c r="D536" s="12"/>
      <c r="E536" s="12"/>
      <c r="F536" s="11" t="s">
        <v>65</v>
      </c>
      <c r="G536" s="11" t="s">
        <v>65</v>
      </c>
      <c r="H536" s="11" t="s">
        <v>65</v>
      </c>
      <c r="I536" s="11"/>
      <c r="J536" s="11" t="s">
        <v>65</v>
      </c>
      <c r="K536" s="11"/>
      <c r="L536" s="11" t="s">
        <v>65</v>
      </c>
      <c r="M536" s="11" t="s">
        <v>65</v>
      </c>
    </row>
    <row r="537" spans="1:13" x14ac:dyDescent="0.35">
      <c r="A537" s="13" t="s">
        <v>638</v>
      </c>
      <c r="B537" s="13" t="s">
        <v>65</v>
      </c>
      <c r="C537" s="13"/>
      <c r="D537" s="14"/>
      <c r="E537" s="14"/>
      <c r="F537" s="13" t="s">
        <v>65</v>
      </c>
      <c r="G537" s="13" t="s">
        <v>65</v>
      </c>
      <c r="H537" s="13" t="s">
        <v>65</v>
      </c>
      <c r="I537" s="13"/>
      <c r="J537" s="13" t="s">
        <v>65</v>
      </c>
      <c r="K537" s="13"/>
      <c r="L537" s="13" t="s">
        <v>65</v>
      </c>
      <c r="M537" s="13" t="s">
        <v>65</v>
      </c>
    </row>
    <row r="538" spans="1:13" x14ac:dyDescent="0.35">
      <c r="A538" s="11" t="s">
        <v>98</v>
      </c>
      <c r="B538" s="11" t="s">
        <v>233</v>
      </c>
      <c r="C538" s="11">
        <v>6</v>
      </c>
      <c r="D538" s="12">
        <v>45022.01666666667</v>
      </c>
      <c r="E538" s="12">
        <v>45022.089583333334</v>
      </c>
      <c r="F538" s="11" t="s">
        <v>170</v>
      </c>
      <c r="G538" s="11" t="s">
        <v>163</v>
      </c>
      <c r="H538" s="11" t="s">
        <v>109</v>
      </c>
      <c r="I538" s="11">
        <v>2868</v>
      </c>
      <c r="J538" s="11" t="s">
        <v>88</v>
      </c>
      <c r="K538" s="11">
        <v>537</v>
      </c>
      <c r="L538" s="11" t="s">
        <v>76</v>
      </c>
      <c r="M538" s="11" t="s">
        <v>43</v>
      </c>
    </row>
    <row r="539" spans="1:13" x14ac:dyDescent="0.35">
      <c r="A539" s="13" t="s">
        <v>639</v>
      </c>
      <c r="B539" s="13" t="s">
        <v>65</v>
      </c>
      <c r="C539" s="13"/>
      <c r="D539" s="14"/>
      <c r="E539" s="14"/>
      <c r="F539" s="13" t="s">
        <v>65</v>
      </c>
      <c r="G539" s="13" t="s">
        <v>65</v>
      </c>
      <c r="H539" s="13" t="s">
        <v>65</v>
      </c>
      <c r="I539" s="13"/>
      <c r="J539" s="13" t="s">
        <v>65</v>
      </c>
      <c r="K539" s="13"/>
      <c r="L539" s="13" t="s">
        <v>65</v>
      </c>
      <c r="M539" s="13" t="s">
        <v>65</v>
      </c>
    </row>
    <row r="540" spans="1:13" x14ac:dyDescent="0.35">
      <c r="A540" s="11" t="s">
        <v>640</v>
      </c>
      <c r="B540" s="11" t="s">
        <v>65</v>
      </c>
      <c r="C540" s="11"/>
      <c r="D540" s="12"/>
      <c r="E540" s="12"/>
      <c r="F540" s="11" t="s">
        <v>65</v>
      </c>
      <c r="G540" s="11" t="s">
        <v>65</v>
      </c>
      <c r="H540" s="11" t="s">
        <v>65</v>
      </c>
      <c r="I540" s="11"/>
      <c r="J540" s="11" t="s">
        <v>65</v>
      </c>
      <c r="K540" s="11"/>
      <c r="L540" s="11" t="s">
        <v>65</v>
      </c>
      <c r="M540" s="11" t="s">
        <v>65</v>
      </c>
    </row>
    <row r="541" spans="1:13" x14ac:dyDescent="0.35">
      <c r="A541" s="13" t="s">
        <v>641</v>
      </c>
      <c r="B541" s="13" t="s">
        <v>65</v>
      </c>
      <c r="C541" s="13"/>
      <c r="D541" s="14"/>
      <c r="E541" s="14"/>
      <c r="F541" s="13" t="s">
        <v>65</v>
      </c>
      <c r="G541" s="13" t="s">
        <v>65</v>
      </c>
      <c r="H541" s="13" t="s">
        <v>65</v>
      </c>
      <c r="I541" s="13"/>
      <c r="J541" s="13" t="s">
        <v>65</v>
      </c>
      <c r="K541" s="13"/>
      <c r="L541" s="13" t="s">
        <v>65</v>
      </c>
      <c r="M541" s="13" t="s">
        <v>65</v>
      </c>
    </row>
    <row r="542" spans="1:13" x14ac:dyDescent="0.35">
      <c r="A542" s="11" t="s">
        <v>642</v>
      </c>
      <c r="B542" s="11" t="s">
        <v>65</v>
      </c>
      <c r="C542" s="11"/>
      <c r="D542" s="12"/>
      <c r="E542" s="12"/>
      <c r="F542" s="11" t="s">
        <v>65</v>
      </c>
      <c r="G542" s="11" t="s">
        <v>65</v>
      </c>
      <c r="H542" s="11" t="s">
        <v>65</v>
      </c>
      <c r="I542" s="11"/>
      <c r="J542" s="11" t="s">
        <v>65</v>
      </c>
      <c r="K542" s="11"/>
      <c r="L542" s="11" t="s">
        <v>65</v>
      </c>
      <c r="M542" s="11" t="s">
        <v>65</v>
      </c>
    </row>
    <row r="543" spans="1:13" x14ac:dyDescent="0.35">
      <c r="A543" s="13" t="s">
        <v>643</v>
      </c>
      <c r="B543" s="13" t="s">
        <v>65</v>
      </c>
      <c r="C543" s="13"/>
      <c r="D543" s="14"/>
      <c r="E543" s="14"/>
      <c r="F543" s="13" t="s">
        <v>65</v>
      </c>
      <c r="G543" s="13" t="s">
        <v>65</v>
      </c>
      <c r="H543" s="13" t="s">
        <v>65</v>
      </c>
      <c r="I543" s="13"/>
      <c r="J543" s="13" t="s">
        <v>65</v>
      </c>
      <c r="K543" s="13"/>
      <c r="L543" s="13" t="s">
        <v>65</v>
      </c>
      <c r="M543" s="13" t="s">
        <v>65</v>
      </c>
    </row>
    <row r="544" spans="1:13" x14ac:dyDescent="0.35">
      <c r="A544" s="11" t="s">
        <v>644</v>
      </c>
      <c r="B544" s="11" t="s">
        <v>65</v>
      </c>
      <c r="C544" s="11"/>
      <c r="D544" s="12"/>
      <c r="E544" s="12"/>
      <c r="F544" s="11" t="s">
        <v>65</v>
      </c>
      <c r="G544" s="11" t="s">
        <v>65</v>
      </c>
      <c r="H544" s="11" t="s">
        <v>65</v>
      </c>
      <c r="I544" s="11"/>
      <c r="J544" s="11" t="s">
        <v>65</v>
      </c>
      <c r="K544" s="11"/>
      <c r="L544" s="11" t="s">
        <v>65</v>
      </c>
      <c r="M544" s="11" t="s">
        <v>65</v>
      </c>
    </row>
    <row r="545" spans="1:13" x14ac:dyDescent="0.35">
      <c r="A545" s="13" t="s">
        <v>70</v>
      </c>
      <c r="B545" s="13" t="s">
        <v>645</v>
      </c>
      <c r="C545" s="13">
        <v>4</v>
      </c>
      <c r="D545" s="14">
        <v>45022.136805555558</v>
      </c>
      <c r="E545" s="14">
        <v>45022.197916666664</v>
      </c>
      <c r="F545" s="13" t="s">
        <v>85</v>
      </c>
      <c r="G545" s="13" t="s">
        <v>86</v>
      </c>
      <c r="H545" s="13" t="s">
        <v>74</v>
      </c>
      <c r="I545" s="13">
        <v>4491</v>
      </c>
      <c r="J545" s="13" t="s">
        <v>88</v>
      </c>
      <c r="K545" s="13">
        <v>544</v>
      </c>
      <c r="L545" s="13" t="s">
        <v>187</v>
      </c>
      <c r="M545" s="13" t="s">
        <v>31</v>
      </c>
    </row>
    <row r="546" spans="1:13" x14ac:dyDescent="0.35">
      <c r="A546" s="11" t="s">
        <v>646</v>
      </c>
      <c r="B546" s="11" t="s">
        <v>65</v>
      </c>
      <c r="C546" s="11"/>
      <c r="D546" s="12"/>
      <c r="E546" s="12"/>
      <c r="F546" s="11" t="s">
        <v>65</v>
      </c>
      <c r="G546" s="11" t="s">
        <v>65</v>
      </c>
      <c r="H546" s="11" t="s">
        <v>65</v>
      </c>
      <c r="I546" s="11"/>
      <c r="J546" s="11" t="s">
        <v>65</v>
      </c>
      <c r="K546" s="11"/>
      <c r="L546" s="11" t="s">
        <v>65</v>
      </c>
      <c r="M546" s="11" t="s">
        <v>65</v>
      </c>
    </row>
    <row r="547" spans="1:13" x14ac:dyDescent="0.35">
      <c r="A547" s="13" t="s">
        <v>647</v>
      </c>
      <c r="B547" s="13" t="s">
        <v>65</v>
      </c>
      <c r="C547" s="13"/>
      <c r="D547" s="14"/>
      <c r="E547" s="14"/>
      <c r="F547" s="13" t="s">
        <v>65</v>
      </c>
      <c r="G547" s="13" t="s">
        <v>65</v>
      </c>
      <c r="H547" s="13" t="s">
        <v>65</v>
      </c>
      <c r="I547" s="13"/>
      <c r="J547" s="13" t="s">
        <v>65</v>
      </c>
      <c r="K547" s="13"/>
      <c r="L547" s="13" t="s">
        <v>65</v>
      </c>
      <c r="M547" s="13" t="s">
        <v>65</v>
      </c>
    </row>
    <row r="548" spans="1:13" x14ac:dyDescent="0.35">
      <c r="A548" s="11" t="s">
        <v>648</v>
      </c>
      <c r="B548" s="11" t="s">
        <v>65</v>
      </c>
      <c r="C548" s="11"/>
      <c r="D548" s="12"/>
      <c r="E548" s="12"/>
      <c r="F548" s="11" t="s">
        <v>65</v>
      </c>
      <c r="G548" s="11" t="s">
        <v>65</v>
      </c>
      <c r="H548" s="11" t="s">
        <v>65</v>
      </c>
      <c r="I548" s="11"/>
      <c r="J548" s="11" t="s">
        <v>65</v>
      </c>
      <c r="K548" s="11"/>
      <c r="L548" s="11" t="s">
        <v>65</v>
      </c>
      <c r="M548" s="11" t="s">
        <v>65</v>
      </c>
    </row>
    <row r="549" spans="1:13" x14ac:dyDescent="0.35">
      <c r="A549" s="13" t="s">
        <v>649</v>
      </c>
      <c r="B549" s="13" t="s">
        <v>65</v>
      </c>
      <c r="C549" s="13"/>
      <c r="D549" s="14"/>
      <c r="E549" s="14"/>
      <c r="F549" s="13" t="s">
        <v>65</v>
      </c>
      <c r="G549" s="13" t="s">
        <v>65</v>
      </c>
      <c r="H549" s="13" t="s">
        <v>65</v>
      </c>
      <c r="I549" s="13"/>
      <c r="J549" s="13" t="s">
        <v>65</v>
      </c>
      <c r="K549" s="13"/>
      <c r="L549" s="13" t="s">
        <v>65</v>
      </c>
      <c r="M549" s="13" t="s">
        <v>65</v>
      </c>
    </row>
    <row r="550" spans="1:13" x14ac:dyDescent="0.35">
      <c r="A550" s="11" t="s">
        <v>650</v>
      </c>
      <c r="B550" s="11" t="s">
        <v>65</v>
      </c>
      <c r="C550" s="11"/>
      <c r="D550" s="12"/>
      <c r="E550" s="12"/>
      <c r="F550" s="11" t="s">
        <v>65</v>
      </c>
      <c r="G550" s="11" t="s">
        <v>65</v>
      </c>
      <c r="H550" s="11" t="s">
        <v>65</v>
      </c>
      <c r="I550" s="11"/>
      <c r="J550" s="11" t="s">
        <v>65</v>
      </c>
      <c r="K550" s="11"/>
      <c r="L550" s="11" t="s">
        <v>65</v>
      </c>
      <c r="M550" s="11" t="s">
        <v>65</v>
      </c>
    </row>
    <row r="551" spans="1:13" x14ac:dyDescent="0.35">
      <c r="A551" s="13" t="s">
        <v>651</v>
      </c>
      <c r="B551" s="13" t="s">
        <v>65</v>
      </c>
      <c r="C551" s="13"/>
      <c r="D551" s="14"/>
      <c r="E551" s="14"/>
      <c r="F551" s="13" t="s">
        <v>65</v>
      </c>
      <c r="G551" s="13" t="s">
        <v>65</v>
      </c>
      <c r="H551" s="13" t="s">
        <v>65</v>
      </c>
      <c r="I551" s="13"/>
      <c r="J551" s="13" t="s">
        <v>65</v>
      </c>
      <c r="K551" s="13"/>
      <c r="L551" s="13" t="s">
        <v>65</v>
      </c>
      <c r="M551" s="13" t="s">
        <v>65</v>
      </c>
    </row>
    <row r="552" spans="1:13" x14ac:dyDescent="0.35">
      <c r="A552" s="11" t="s">
        <v>652</v>
      </c>
      <c r="B552" s="11" t="s">
        <v>65</v>
      </c>
      <c r="C552" s="11"/>
      <c r="D552" s="12"/>
      <c r="E552" s="12"/>
      <c r="F552" s="11" t="s">
        <v>65</v>
      </c>
      <c r="G552" s="11" t="s">
        <v>65</v>
      </c>
      <c r="H552" s="11" t="s">
        <v>65</v>
      </c>
      <c r="I552" s="11"/>
      <c r="J552" s="11" t="s">
        <v>65</v>
      </c>
      <c r="K552" s="11"/>
      <c r="L552" s="11" t="s">
        <v>65</v>
      </c>
      <c r="M552" s="11" t="s">
        <v>65</v>
      </c>
    </row>
    <row r="553" spans="1:13" x14ac:dyDescent="0.35">
      <c r="A553" s="13" t="s">
        <v>653</v>
      </c>
      <c r="B553" s="13" t="s">
        <v>65</v>
      </c>
      <c r="C553" s="13"/>
      <c r="D553" s="14"/>
      <c r="E553" s="14"/>
      <c r="F553" s="13" t="s">
        <v>65</v>
      </c>
      <c r="G553" s="13" t="s">
        <v>65</v>
      </c>
      <c r="H553" s="13" t="s">
        <v>65</v>
      </c>
      <c r="I553" s="13"/>
      <c r="J553" s="13" t="s">
        <v>65</v>
      </c>
      <c r="K553" s="13"/>
      <c r="L553" s="13" t="s">
        <v>65</v>
      </c>
      <c r="M553" s="13" t="s">
        <v>65</v>
      </c>
    </row>
    <row r="554" spans="1:13" x14ac:dyDescent="0.35">
      <c r="A554" s="11" t="s">
        <v>654</v>
      </c>
      <c r="B554" s="11" t="s">
        <v>65</v>
      </c>
      <c r="C554" s="11"/>
      <c r="D554" s="12"/>
      <c r="E554" s="12"/>
      <c r="F554" s="11" t="s">
        <v>65</v>
      </c>
      <c r="G554" s="11" t="s">
        <v>65</v>
      </c>
      <c r="H554" s="11" t="s">
        <v>65</v>
      </c>
      <c r="I554" s="11"/>
      <c r="J554" s="11" t="s">
        <v>65</v>
      </c>
      <c r="K554" s="11"/>
      <c r="L554" s="11" t="s">
        <v>65</v>
      </c>
      <c r="M554" s="11" t="s">
        <v>65</v>
      </c>
    </row>
    <row r="555" spans="1:13" x14ac:dyDescent="0.35">
      <c r="A555" s="13" t="s">
        <v>655</v>
      </c>
      <c r="B555" s="13" t="s">
        <v>65</v>
      </c>
      <c r="C555" s="13"/>
      <c r="D555" s="14"/>
      <c r="E555" s="14"/>
      <c r="F555" s="13" t="s">
        <v>65</v>
      </c>
      <c r="G555" s="13" t="s">
        <v>65</v>
      </c>
      <c r="H555" s="13" t="s">
        <v>65</v>
      </c>
      <c r="I555" s="13"/>
      <c r="J555" s="13" t="s">
        <v>65</v>
      </c>
      <c r="K555" s="13"/>
      <c r="L555" s="13" t="s">
        <v>65</v>
      </c>
      <c r="M555" s="13" t="s">
        <v>65</v>
      </c>
    </row>
    <row r="556" spans="1:13" x14ac:dyDescent="0.35">
      <c r="A556" s="11" t="s">
        <v>92</v>
      </c>
      <c r="B556" s="11" t="s">
        <v>656</v>
      </c>
      <c r="C556" s="11">
        <v>1</v>
      </c>
      <c r="D556" s="12">
        <v>45022.082638888889</v>
      </c>
      <c r="E556" s="12">
        <v>45022.209722222222</v>
      </c>
      <c r="F556" s="11" t="s">
        <v>100</v>
      </c>
      <c r="G556" s="11" t="s">
        <v>163</v>
      </c>
      <c r="H556" s="11" t="s">
        <v>87</v>
      </c>
      <c r="I556" s="11">
        <v>4108</v>
      </c>
      <c r="J556" s="11" t="s">
        <v>75</v>
      </c>
      <c r="K556" s="11">
        <v>555</v>
      </c>
      <c r="L556" s="11" t="s">
        <v>89</v>
      </c>
      <c r="M556" s="11" t="s">
        <v>12</v>
      </c>
    </row>
    <row r="557" spans="1:13" x14ac:dyDescent="0.35">
      <c r="A557" s="13" t="s">
        <v>657</v>
      </c>
      <c r="B557" s="13" t="s">
        <v>65</v>
      </c>
      <c r="C557" s="13"/>
      <c r="D557" s="14"/>
      <c r="E557" s="14"/>
      <c r="F557" s="13" t="s">
        <v>65</v>
      </c>
      <c r="G557" s="13" t="s">
        <v>65</v>
      </c>
      <c r="H557" s="13" t="s">
        <v>65</v>
      </c>
      <c r="I557" s="13"/>
      <c r="J557" s="13" t="s">
        <v>65</v>
      </c>
      <c r="K557" s="13"/>
      <c r="L557" s="13" t="s">
        <v>65</v>
      </c>
      <c r="M557" s="13" t="s">
        <v>65</v>
      </c>
    </row>
    <row r="558" spans="1:13" x14ac:dyDescent="0.35">
      <c r="A558" s="11" t="s">
        <v>658</v>
      </c>
      <c r="B558" s="11" t="s">
        <v>65</v>
      </c>
      <c r="C558" s="11"/>
      <c r="D558" s="12"/>
      <c r="E558" s="12"/>
      <c r="F558" s="11" t="s">
        <v>65</v>
      </c>
      <c r="G558" s="11" t="s">
        <v>65</v>
      </c>
      <c r="H558" s="11" t="s">
        <v>65</v>
      </c>
      <c r="I558" s="11"/>
      <c r="J558" s="11" t="s">
        <v>65</v>
      </c>
      <c r="K558" s="11"/>
      <c r="L558" s="11" t="s">
        <v>65</v>
      </c>
      <c r="M558" s="11" t="s">
        <v>65</v>
      </c>
    </row>
    <row r="559" spans="1:13" x14ac:dyDescent="0.35">
      <c r="A559" s="13" t="s">
        <v>659</v>
      </c>
      <c r="B559" s="13" t="s">
        <v>65</v>
      </c>
      <c r="C559" s="13"/>
      <c r="D559" s="14"/>
      <c r="E559" s="14"/>
      <c r="F559" s="13" t="s">
        <v>65</v>
      </c>
      <c r="G559" s="13" t="s">
        <v>65</v>
      </c>
      <c r="H559" s="13" t="s">
        <v>65</v>
      </c>
      <c r="I559" s="13"/>
      <c r="J559" s="13" t="s">
        <v>65</v>
      </c>
      <c r="K559" s="13"/>
      <c r="L559" s="13" t="s">
        <v>65</v>
      </c>
      <c r="M559" s="13" t="s">
        <v>65</v>
      </c>
    </row>
    <row r="560" spans="1:13" x14ac:dyDescent="0.35">
      <c r="A560" s="11" t="s">
        <v>354</v>
      </c>
      <c r="B560" s="11" t="s">
        <v>660</v>
      </c>
      <c r="C560" s="11">
        <v>1</v>
      </c>
      <c r="D560" s="12">
        <v>45022.009722222225</v>
      </c>
      <c r="E560" s="12">
        <v>45022.165972222225</v>
      </c>
      <c r="F560" s="11" t="s">
        <v>100</v>
      </c>
      <c r="G560" s="11" t="s">
        <v>86</v>
      </c>
      <c r="H560" s="11" t="s">
        <v>74</v>
      </c>
      <c r="I560" s="11">
        <v>2436</v>
      </c>
      <c r="J560" s="11" t="s">
        <v>94</v>
      </c>
      <c r="K560" s="11">
        <v>559</v>
      </c>
      <c r="L560" s="11" t="s">
        <v>174</v>
      </c>
      <c r="M560" s="11" t="s">
        <v>25</v>
      </c>
    </row>
    <row r="561" spans="1:13" x14ac:dyDescent="0.35">
      <c r="A561" s="13" t="s">
        <v>661</v>
      </c>
      <c r="B561" s="13" t="s">
        <v>65</v>
      </c>
      <c r="C561" s="13"/>
      <c r="D561" s="14"/>
      <c r="E561" s="14"/>
      <c r="F561" s="13" t="s">
        <v>65</v>
      </c>
      <c r="G561" s="13" t="s">
        <v>65</v>
      </c>
      <c r="H561" s="13" t="s">
        <v>65</v>
      </c>
      <c r="I561" s="13"/>
      <c r="J561" s="13" t="s">
        <v>65</v>
      </c>
      <c r="K561" s="13"/>
      <c r="L561" s="13" t="s">
        <v>65</v>
      </c>
      <c r="M561" s="13" t="s">
        <v>65</v>
      </c>
    </row>
    <row r="562" spans="1:13" x14ac:dyDescent="0.35">
      <c r="A562" s="11" t="s">
        <v>662</v>
      </c>
      <c r="B562" s="11" t="s">
        <v>65</v>
      </c>
      <c r="C562" s="11"/>
      <c r="D562" s="12"/>
      <c r="E562" s="12"/>
      <c r="F562" s="11" t="s">
        <v>65</v>
      </c>
      <c r="G562" s="11" t="s">
        <v>65</v>
      </c>
      <c r="H562" s="11" t="s">
        <v>65</v>
      </c>
      <c r="I562" s="11"/>
      <c r="J562" s="11" t="s">
        <v>65</v>
      </c>
      <c r="K562" s="11"/>
      <c r="L562" s="11" t="s">
        <v>65</v>
      </c>
      <c r="M562" s="11" t="s">
        <v>65</v>
      </c>
    </row>
    <row r="563" spans="1:13" x14ac:dyDescent="0.35">
      <c r="A563" s="13" t="s">
        <v>663</v>
      </c>
      <c r="B563" s="13" t="s">
        <v>65</v>
      </c>
      <c r="C563" s="13"/>
      <c r="D563" s="14"/>
      <c r="E563" s="14"/>
      <c r="F563" s="13" t="s">
        <v>65</v>
      </c>
      <c r="G563" s="13" t="s">
        <v>65</v>
      </c>
      <c r="H563" s="13" t="s">
        <v>65</v>
      </c>
      <c r="I563" s="13"/>
      <c r="J563" s="13" t="s">
        <v>65</v>
      </c>
      <c r="K563" s="13"/>
      <c r="L563" s="13" t="s">
        <v>65</v>
      </c>
      <c r="M563" s="13" t="s">
        <v>65</v>
      </c>
    </row>
    <row r="564" spans="1:13" x14ac:dyDescent="0.35">
      <c r="A564" s="11" t="s">
        <v>107</v>
      </c>
      <c r="B564" s="11" t="s">
        <v>664</v>
      </c>
      <c r="C564" s="11">
        <v>3</v>
      </c>
      <c r="D564" s="12">
        <v>45022.12777777778</v>
      </c>
      <c r="E564" s="12">
        <v>45022.196527777778</v>
      </c>
      <c r="F564" s="11" t="s">
        <v>85</v>
      </c>
      <c r="G564" s="11" t="s">
        <v>163</v>
      </c>
      <c r="H564" s="11" t="s">
        <v>87</v>
      </c>
      <c r="I564" s="11">
        <v>2007</v>
      </c>
      <c r="J564" s="11" t="s">
        <v>88</v>
      </c>
      <c r="K564" s="11">
        <v>563</v>
      </c>
      <c r="L564" s="11" t="s">
        <v>164</v>
      </c>
      <c r="M564" s="11" t="s">
        <v>17</v>
      </c>
    </row>
    <row r="565" spans="1:13" x14ac:dyDescent="0.35">
      <c r="A565" s="13" t="s">
        <v>665</v>
      </c>
      <c r="B565" s="13" t="s">
        <v>65</v>
      </c>
      <c r="C565" s="13"/>
      <c r="D565" s="14"/>
      <c r="E565" s="14"/>
      <c r="F565" s="13" t="s">
        <v>65</v>
      </c>
      <c r="G565" s="13" t="s">
        <v>65</v>
      </c>
      <c r="H565" s="13" t="s">
        <v>65</v>
      </c>
      <c r="I565" s="13"/>
      <c r="J565" s="13" t="s">
        <v>65</v>
      </c>
      <c r="K565" s="13"/>
      <c r="L565" s="13" t="s">
        <v>65</v>
      </c>
      <c r="M565" s="13" t="s">
        <v>65</v>
      </c>
    </row>
    <row r="566" spans="1:13" x14ac:dyDescent="0.35">
      <c r="A566" s="11" t="s">
        <v>666</v>
      </c>
      <c r="B566" s="11" t="s">
        <v>65</v>
      </c>
      <c r="C566" s="11"/>
      <c r="D566" s="12"/>
      <c r="E566" s="12"/>
      <c r="F566" s="11" t="s">
        <v>65</v>
      </c>
      <c r="G566" s="11" t="s">
        <v>65</v>
      </c>
      <c r="H566" s="11" t="s">
        <v>65</v>
      </c>
      <c r="I566" s="11"/>
      <c r="J566" s="11" t="s">
        <v>65</v>
      </c>
      <c r="K566" s="11"/>
      <c r="L566" s="11" t="s">
        <v>65</v>
      </c>
      <c r="M566" s="11" t="s">
        <v>65</v>
      </c>
    </row>
    <row r="567" spans="1:13" x14ac:dyDescent="0.35">
      <c r="A567" s="13" t="s">
        <v>210</v>
      </c>
      <c r="B567" s="13" t="s">
        <v>667</v>
      </c>
      <c r="C567" s="13">
        <v>3</v>
      </c>
      <c r="D567" s="14">
        <v>45022.072916666664</v>
      </c>
      <c r="E567" s="14">
        <v>45022.206250000003</v>
      </c>
      <c r="F567" s="13" t="s">
        <v>170</v>
      </c>
      <c r="G567" s="13" t="s">
        <v>86</v>
      </c>
      <c r="H567" s="13" t="s">
        <v>74</v>
      </c>
      <c r="I567" s="13">
        <v>4262</v>
      </c>
      <c r="J567" s="13" t="s">
        <v>75</v>
      </c>
      <c r="K567" s="13">
        <v>566</v>
      </c>
      <c r="L567" s="13" t="s">
        <v>174</v>
      </c>
      <c r="M567" s="13" t="s">
        <v>47</v>
      </c>
    </row>
    <row r="568" spans="1:13" x14ac:dyDescent="0.35">
      <c r="A568" s="11" t="s">
        <v>668</v>
      </c>
      <c r="B568" s="11" t="s">
        <v>65</v>
      </c>
      <c r="C568" s="11"/>
      <c r="D568" s="12"/>
      <c r="E568" s="12"/>
      <c r="F568" s="11" t="s">
        <v>65</v>
      </c>
      <c r="G568" s="11" t="s">
        <v>65</v>
      </c>
      <c r="H568" s="11" t="s">
        <v>65</v>
      </c>
      <c r="I568" s="11"/>
      <c r="J568" s="11" t="s">
        <v>65</v>
      </c>
      <c r="K568" s="11"/>
      <c r="L568" s="11" t="s">
        <v>65</v>
      </c>
      <c r="M568" s="11" t="s">
        <v>65</v>
      </c>
    </row>
    <row r="569" spans="1:13" x14ac:dyDescent="0.35">
      <c r="A569" s="13" t="s">
        <v>669</v>
      </c>
      <c r="B569" s="13" t="s">
        <v>65</v>
      </c>
      <c r="C569" s="13"/>
      <c r="D569" s="14"/>
      <c r="E569" s="14"/>
      <c r="F569" s="13" t="s">
        <v>65</v>
      </c>
      <c r="G569" s="13" t="s">
        <v>65</v>
      </c>
      <c r="H569" s="13" t="s">
        <v>65</v>
      </c>
      <c r="I569" s="13"/>
      <c r="J569" s="13" t="s">
        <v>65</v>
      </c>
      <c r="K569" s="13"/>
      <c r="L569" s="13" t="s">
        <v>65</v>
      </c>
      <c r="M569" s="13" t="s">
        <v>65</v>
      </c>
    </row>
    <row r="570" spans="1:13" x14ac:dyDescent="0.35">
      <c r="A570" s="11" t="s">
        <v>670</v>
      </c>
      <c r="B570" s="11" t="s">
        <v>65</v>
      </c>
      <c r="C570" s="11"/>
      <c r="D570" s="12"/>
      <c r="E570" s="12"/>
      <c r="F570" s="11" t="s">
        <v>65</v>
      </c>
      <c r="G570" s="11" t="s">
        <v>65</v>
      </c>
      <c r="H570" s="11" t="s">
        <v>65</v>
      </c>
      <c r="I570" s="11"/>
      <c r="J570" s="11" t="s">
        <v>65</v>
      </c>
      <c r="K570" s="11"/>
      <c r="L570" s="11" t="s">
        <v>65</v>
      </c>
      <c r="M570" s="11" t="s">
        <v>65</v>
      </c>
    </row>
    <row r="571" spans="1:13" x14ac:dyDescent="0.35">
      <c r="A571" s="13" t="s">
        <v>671</v>
      </c>
      <c r="B571" s="13" t="s">
        <v>65</v>
      </c>
      <c r="C571" s="13"/>
      <c r="D571" s="14"/>
      <c r="E571" s="14"/>
      <c r="F571" s="13" t="s">
        <v>65</v>
      </c>
      <c r="G571" s="13" t="s">
        <v>65</v>
      </c>
      <c r="H571" s="13" t="s">
        <v>65</v>
      </c>
      <c r="I571" s="13"/>
      <c r="J571" s="13" t="s">
        <v>65</v>
      </c>
      <c r="K571" s="13"/>
      <c r="L571" s="13" t="s">
        <v>65</v>
      </c>
      <c r="M571" s="13" t="s">
        <v>65</v>
      </c>
    </row>
    <row r="572" spans="1:13" x14ac:dyDescent="0.35">
      <c r="A572" s="11" t="s">
        <v>125</v>
      </c>
      <c r="B572" s="11" t="s">
        <v>672</v>
      </c>
      <c r="C572" s="11">
        <v>2</v>
      </c>
      <c r="D572" s="12">
        <v>45022.056250000001</v>
      </c>
      <c r="E572" s="12">
        <v>45022.120833333334</v>
      </c>
      <c r="F572" s="11" t="s">
        <v>85</v>
      </c>
      <c r="G572" s="11" t="s">
        <v>86</v>
      </c>
      <c r="H572" s="11" t="s">
        <v>74</v>
      </c>
      <c r="I572" s="11">
        <v>4954</v>
      </c>
      <c r="J572" s="11" t="s">
        <v>75</v>
      </c>
      <c r="K572" s="11">
        <v>571</v>
      </c>
      <c r="L572" s="11" t="s">
        <v>76</v>
      </c>
      <c r="M572" s="11" t="s">
        <v>17</v>
      </c>
    </row>
    <row r="573" spans="1:13" x14ac:dyDescent="0.35">
      <c r="A573" s="13" t="s">
        <v>673</v>
      </c>
      <c r="B573" s="13" t="s">
        <v>65</v>
      </c>
      <c r="C573" s="13"/>
      <c r="D573" s="14"/>
      <c r="E573" s="14"/>
      <c r="F573" s="13" t="s">
        <v>65</v>
      </c>
      <c r="G573" s="13" t="s">
        <v>65</v>
      </c>
      <c r="H573" s="13" t="s">
        <v>65</v>
      </c>
      <c r="I573" s="13"/>
      <c r="J573" s="13" t="s">
        <v>65</v>
      </c>
      <c r="K573" s="13"/>
      <c r="L573" s="13" t="s">
        <v>65</v>
      </c>
      <c r="M573" s="13" t="s">
        <v>65</v>
      </c>
    </row>
    <row r="574" spans="1:13" x14ac:dyDescent="0.35">
      <c r="A574" s="11" t="s">
        <v>674</v>
      </c>
      <c r="B574" s="11" t="s">
        <v>65</v>
      </c>
      <c r="C574" s="11"/>
      <c r="D574" s="12"/>
      <c r="E574" s="12"/>
      <c r="F574" s="11" t="s">
        <v>65</v>
      </c>
      <c r="G574" s="11" t="s">
        <v>65</v>
      </c>
      <c r="H574" s="11" t="s">
        <v>65</v>
      </c>
      <c r="I574" s="11"/>
      <c r="J574" s="11" t="s">
        <v>65</v>
      </c>
      <c r="K574" s="11"/>
      <c r="L574" s="11" t="s">
        <v>65</v>
      </c>
      <c r="M574" s="11" t="s">
        <v>65</v>
      </c>
    </row>
    <row r="575" spans="1:13" x14ac:dyDescent="0.35">
      <c r="A575" s="13" t="s">
        <v>675</v>
      </c>
      <c r="B575" s="13" t="s">
        <v>65</v>
      </c>
      <c r="C575" s="13"/>
      <c r="D575" s="14"/>
      <c r="E575" s="14"/>
      <c r="F575" s="13" t="s">
        <v>65</v>
      </c>
      <c r="G575" s="13" t="s">
        <v>65</v>
      </c>
      <c r="H575" s="13" t="s">
        <v>65</v>
      </c>
      <c r="I575" s="13"/>
      <c r="J575" s="13" t="s">
        <v>65</v>
      </c>
      <c r="K575" s="13"/>
      <c r="L575" s="13" t="s">
        <v>65</v>
      </c>
      <c r="M575" s="13" t="s">
        <v>65</v>
      </c>
    </row>
    <row r="576" spans="1:13" x14ac:dyDescent="0.35">
      <c r="A576" s="11" t="s">
        <v>125</v>
      </c>
      <c r="B576" s="11" t="s">
        <v>676</v>
      </c>
      <c r="C576" s="11">
        <v>4</v>
      </c>
      <c r="D576" s="12">
        <v>45022.066666666666</v>
      </c>
      <c r="E576" s="12">
        <v>45022.197222222225</v>
      </c>
      <c r="F576" s="11" t="s">
        <v>72</v>
      </c>
      <c r="G576" s="11" t="s">
        <v>86</v>
      </c>
      <c r="H576" s="11" t="s">
        <v>74</v>
      </c>
      <c r="I576" s="11">
        <v>3352</v>
      </c>
      <c r="J576" s="11" t="s">
        <v>75</v>
      </c>
      <c r="K576" s="11">
        <v>575</v>
      </c>
      <c r="L576" s="11" t="s">
        <v>221</v>
      </c>
      <c r="M576" s="11" t="s">
        <v>45</v>
      </c>
    </row>
    <row r="577" spans="1:13" x14ac:dyDescent="0.35">
      <c r="A577" s="13" t="s">
        <v>677</v>
      </c>
      <c r="B577" s="13" t="s">
        <v>65</v>
      </c>
      <c r="C577" s="13"/>
      <c r="D577" s="14"/>
      <c r="E577" s="14"/>
      <c r="F577" s="13" t="s">
        <v>65</v>
      </c>
      <c r="G577" s="13" t="s">
        <v>65</v>
      </c>
      <c r="H577" s="13" t="s">
        <v>65</v>
      </c>
      <c r="I577" s="13"/>
      <c r="J577" s="13" t="s">
        <v>65</v>
      </c>
      <c r="K577" s="13"/>
      <c r="L577" s="13" t="s">
        <v>65</v>
      </c>
      <c r="M577" s="13" t="s">
        <v>65</v>
      </c>
    </row>
    <row r="578" spans="1:13" x14ac:dyDescent="0.35">
      <c r="A578" s="11" t="s">
        <v>678</v>
      </c>
      <c r="B578" s="11" t="s">
        <v>65</v>
      </c>
      <c r="C578" s="11"/>
      <c r="D578" s="12"/>
      <c r="E578" s="12"/>
      <c r="F578" s="11" t="s">
        <v>65</v>
      </c>
      <c r="G578" s="11" t="s">
        <v>65</v>
      </c>
      <c r="H578" s="11" t="s">
        <v>65</v>
      </c>
      <c r="I578" s="11"/>
      <c r="J578" s="11" t="s">
        <v>65</v>
      </c>
      <c r="K578" s="11"/>
      <c r="L578" s="11" t="s">
        <v>65</v>
      </c>
      <c r="M578" s="11" t="s">
        <v>65</v>
      </c>
    </row>
    <row r="579" spans="1:13" x14ac:dyDescent="0.35">
      <c r="A579" s="13" t="s">
        <v>354</v>
      </c>
      <c r="B579" s="13" t="s">
        <v>679</v>
      </c>
      <c r="C579" s="13">
        <v>6</v>
      </c>
      <c r="D579" s="14">
        <v>45022.09097222222</v>
      </c>
      <c r="E579" s="14">
        <v>45022.183333333334</v>
      </c>
      <c r="F579" s="13" t="s">
        <v>170</v>
      </c>
      <c r="G579" s="13" t="s">
        <v>86</v>
      </c>
      <c r="H579" s="13" t="s">
        <v>74</v>
      </c>
      <c r="I579" s="13">
        <v>328</v>
      </c>
      <c r="J579" s="13" t="s">
        <v>88</v>
      </c>
      <c r="K579" s="13">
        <v>578</v>
      </c>
      <c r="L579" s="13" t="s">
        <v>181</v>
      </c>
      <c r="M579" s="13" t="s">
        <v>12</v>
      </c>
    </row>
    <row r="580" spans="1:13" x14ac:dyDescent="0.35">
      <c r="A580" s="11" t="s">
        <v>247</v>
      </c>
      <c r="B580" s="11" t="s">
        <v>680</v>
      </c>
      <c r="C580" s="11">
        <v>2</v>
      </c>
      <c r="D580" s="12">
        <v>45022.006944444445</v>
      </c>
      <c r="E580" s="12">
        <v>45022.095138888886</v>
      </c>
      <c r="F580" s="11" t="s">
        <v>170</v>
      </c>
      <c r="G580" s="11" t="s">
        <v>86</v>
      </c>
      <c r="H580" s="11" t="s">
        <v>74</v>
      </c>
      <c r="I580" s="11">
        <v>3596</v>
      </c>
      <c r="J580" s="11" t="s">
        <v>75</v>
      </c>
      <c r="K580" s="11">
        <v>579</v>
      </c>
      <c r="L580" s="11" t="s">
        <v>221</v>
      </c>
      <c r="M580" s="11" t="s">
        <v>49</v>
      </c>
    </row>
    <row r="581" spans="1:13" x14ac:dyDescent="0.35">
      <c r="A581" s="13" t="s">
        <v>232</v>
      </c>
      <c r="B581" s="13" t="s">
        <v>126</v>
      </c>
      <c r="C581" s="13">
        <v>5</v>
      </c>
      <c r="D581" s="14">
        <v>45022.004166666666</v>
      </c>
      <c r="E581" s="14">
        <v>45022.054166666669</v>
      </c>
      <c r="F581" s="13" t="s">
        <v>72</v>
      </c>
      <c r="G581" s="13" t="s">
        <v>86</v>
      </c>
      <c r="H581" s="13" t="s">
        <v>109</v>
      </c>
      <c r="I581" s="13">
        <v>4454</v>
      </c>
      <c r="J581" s="13" t="s">
        <v>75</v>
      </c>
      <c r="K581" s="13">
        <v>580</v>
      </c>
      <c r="L581" s="13" t="s">
        <v>174</v>
      </c>
      <c r="M581" s="13" t="s">
        <v>25</v>
      </c>
    </row>
    <row r="582" spans="1:13" x14ac:dyDescent="0.35">
      <c r="A582" s="11" t="s">
        <v>681</v>
      </c>
      <c r="B582" s="11" t="s">
        <v>65</v>
      </c>
      <c r="C582" s="11"/>
      <c r="D582" s="12"/>
      <c r="E582" s="12"/>
      <c r="F582" s="11" t="s">
        <v>65</v>
      </c>
      <c r="G582" s="11" t="s">
        <v>65</v>
      </c>
      <c r="H582" s="11" t="s">
        <v>65</v>
      </c>
      <c r="I582" s="11"/>
      <c r="J582" s="11" t="s">
        <v>65</v>
      </c>
      <c r="K582" s="11"/>
      <c r="L582" s="11" t="s">
        <v>65</v>
      </c>
      <c r="M582" s="11" t="s">
        <v>65</v>
      </c>
    </row>
    <row r="583" spans="1:13" x14ac:dyDescent="0.35">
      <c r="A583" s="13" t="s">
        <v>308</v>
      </c>
      <c r="B583" s="13" t="s">
        <v>682</v>
      </c>
      <c r="C583" s="13">
        <v>1</v>
      </c>
      <c r="D583" s="14">
        <v>45022.158333333333</v>
      </c>
      <c r="E583" s="14">
        <v>45022.214583333334</v>
      </c>
      <c r="F583" s="13" t="s">
        <v>100</v>
      </c>
      <c r="G583" s="13" t="s">
        <v>86</v>
      </c>
      <c r="H583" s="13" t="s">
        <v>74</v>
      </c>
      <c r="I583" s="13">
        <v>2023</v>
      </c>
      <c r="J583" s="13" t="s">
        <v>94</v>
      </c>
      <c r="K583" s="13">
        <v>582</v>
      </c>
      <c r="L583" s="13" t="s">
        <v>174</v>
      </c>
      <c r="M583" s="13" t="s">
        <v>17</v>
      </c>
    </row>
    <row r="584" spans="1:13" x14ac:dyDescent="0.35">
      <c r="A584" s="11" t="s">
        <v>683</v>
      </c>
      <c r="B584" s="11" t="s">
        <v>65</v>
      </c>
      <c r="C584" s="11"/>
      <c r="D584" s="12"/>
      <c r="E584" s="12"/>
      <c r="F584" s="11" t="s">
        <v>65</v>
      </c>
      <c r="G584" s="11" t="s">
        <v>65</v>
      </c>
      <c r="H584" s="11" t="s">
        <v>65</v>
      </c>
      <c r="I584" s="11"/>
      <c r="J584" s="11" t="s">
        <v>65</v>
      </c>
      <c r="K584" s="11"/>
      <c r="L584" s="11" t="s">
        <v>65</v>
      </c>
      <c r="M584" s="11" t="s">
        <v>65</v>
      </c>
    </row>
    <row r="585" spans="1:13" x14ac:dyDescent="0.35">
      <c r="A585" s="13" t="s">
        <v>684</v>
      </c>
      <c r="B585" s="13" t="s">
        <v>65</v>
      </c>
      <c r="C585" s="13"/>
      <c r="D585" s="14"/>
      <c r="E585" s="14"/>
      <c r="F585" s="13" t="s">
        <v>65</v>
      </c>
      <c r="G585" s="13" t="s">
        <v>65</v>
      </c>
      <c r="H585" s="13" t="s">
        <v>65</v>
      </c>
      <c r="I585" s="13"/>
      <c r="J585" s="13" t="s">
        <v>65</v>
      </c>
      <c r="K585" s="13"/>
      <c r="L585" s="13" t="s">
        <v>65</v>
      </c>
      <c r="M585" s="13" t="s">
        <v>65</v>
      </c>
    </row>
    <row r="586" spans="1:13" x14ac:dyDescent="0.35">
      <c r="A586" s="11" t="s">
        <v>685</v>
      </c>
      <c r="B586" s="11" t="s">
        <v>65</v>
      </c>
      <c r="C586" s="11"/>
      <c r="D586" s="12"/>
      <c r="E586" s="12"/>
      <c r="F586" s="11" t="s">
        <v>65</v>
      </c>
      <c r="G586" s="11" t="s">
        <v>65</v>
      </c>
      <c r="H586" s="11" t="s">
        <v>65</v>
      </c>
      <c r="I586" s="11"/>
      <c r="J586" s="11" t="s">
        <v>65</v>
      </c>
      <c r="K586" s="11"/>
      <c r="L586" s="11" t="s">
        <v>65</v>
      </c>
      <c r="M586" s="11" t="s">
        <v>65</v>
      </c>
    </row>
    <row r="587" spans="1:13" x14ac:dyDescent="0.35">
      <c r="A587" s="13" t="s">
        <v>686</v>
      </c>
      <c r="B587" s="13" t="s">
        <v>65</v>
      </c>
      <c r="C587" s="13"/>
      <c r="D587" s="14"/>
      <c r="E587" s="14"/>
      <c r="F587" s="13" t="s">
        <v>65</v>
      </c>
      <c r="G587" s="13" t="s">
        <v>65</v>
      </c>
      <c r="H587" s="13" t="s">
        <v>65</v>
      </c>
      <c r="I587" s="13"/>
      <c r="J587" s="13" t="s">
        <v>65</v>
      </c>
      <c r="K587" s="13"/>
      <c r="L587" s="13" t="s">
        <v>65</v>
      </c>
      <c r="M587" s="13" t="s">
        <v>65</v>
      </c>
    </row>
    <row r="588" spans="1:13" x14ac:dyDescent="0.35">
      <c r="A588" s="11" t="s">
        <v>70</v>
      </c>
      <c r="B588" s="11" t="s">
        <v>687</v>
      </c>
      <c r="C588" s="11">
        <v>4</v>
      </c>
      <c r="D588" s="12">
        <v>45022.151388888888</v>
      </c>
      <c r="E588" s="12">
        <v>45022.195833333331</v>
      </c>
      <c r="F588" s="11" t="s">
        <v>170</v>
      </c>
      <c r="G588" s="11" t="s">
        <v>163</v>
      </c>
      <c r="H588" s="11" t="s">
        <v>74</v>
      </c>
      <c r="I588" s="11">
        <v>3503</v>
      </c>
      <c r="J588" s="11" t="s">
        <v>88</v>
      </c>
      <c r="K588" s="11">
        <v>587</v>
      </c>
      <c r="L588" s="11" t="s">
        <v>174</v>
      </c>
      <c r="M588" s="11" t="s">
        <v>9</v>
      </c>
    </row>
    <row r="589" spans="1:13" x14ac:dyDescent="0.35">
      <c r="A589" s="13" t="s">
        <v>688</v>
      </c>
      <c r="B589" s="13" t="s">
        <v>65</v>
      </c>
      <c r="C589" s="13"/>
      <c r="D589" s="14"/>
      <c r="E589" s="14"/>
      <c r="F589" s="13" t="s">
        <v>65</v>
      </c>
      <c r="G589" s="13" t="s">
        <v>65</v>
      </c>
      <c r="H589" s="13" t="s">
        <v>65</v>
      </c>
      <c r="I589" s="13"/>
      <c r="J589" s="13" t="s">
        <v>65</v>
      </c>
      <c r="K589" s="13"/>
      <c r="L589" s="13" t="s">
        <v>65</v>
      </c>
      <c r="M589" s="13" t="s">
        <v>65</v>
      </c>
    </row>
    <row r="590" spans="1:13" x14ac:dyDescent="0.35">
      <c r="A590" s="11" t="s">
        <v>689</v>
      </c>
      <c r="B590" s="11" t="s">
        <v>65</v>
      </c>
      <c r="C590" s="11"/>
      <c r="D590" s="12"/>
      <c r="E590" s="12"/>
      <c r="F590" s="11" t="s">
        <v>65</v>
      </c>
      <c r="G590" s="11" t="s">
        <v>65</v>
      </c>
      <c r="H590" s="11" t="s">
        <v>65</v>
      </c>
      <c r="I590" s="11"/>
      <c r="J590" s="11" t="s">
        <v>65</v>
      </c>
      <c r="K590" s="11"/>
      <c r="L590" s="11" t="s">
        <v>65</v>
      </c>
      <c r="M590" s="11" t="s">
        <v>65</v>
      </c>
    </row>
    <row r="591" spans="1:13" x14ac:dyDescent="0.35">
      <c r="A591" s="13" t="s">
        <v>690</v>
      </c>
      <c r="B591" s="13" t="s">
        <v>65</v>
      </c>
      <c r="C591" s="13"/>
      <c r="D591" s="14"/>
      <c r="E591" s="14"/>
      <c r="F591" s="13" t="s">
        <v>65</v>
      </c>
      <c r="G591" s="13" t="s">
        <v>65</v>
      </c>
      <c r="H591" s="13" t="s">
        <v>65</v>
      </c>
      <c r="I591" s="13"/>
      <c r="J591" s="13" t="s">
        <v>65</v>
      </c>
      <c r="K591" s="13"/>
      <c r="L591" s="13" t="s">
        <v>65</v>
      </c>
      <c r="M591" s="13" t="s">
        <v>65</v>
      </c>
    </row>
    <row r="592" spans="1:13" x14ac:dyDescent="0.35">
      <c r="A592" s="11" t="s">
        <v>354</v>
      </c>
      <c r="B592" s="11" t="s">
        <v>691</v>
      </c>
      <c r="C592" s="11">
        <v>6</v>
      </c>
      <c r="D592" s="12">
        <v>45022.155555555553</v>
      </c>
      <c r="E592" s="12">
        <v>45022.263194444444</v>
      </c>
      <c r="F592" s="11" t="s">
        <v>170</v>
      </c>
      <c r="G592" s="11" t="s">
        <v>163</v>
      </c>
      <c r="H592" s="11" t="s">
        <v>74</v>
      </c>
      <c r="I592" s="11">
        <v>4433</v>
      </c>
      <c r="J592" s="11" t="s">
        <v>75</v>
      </c>
      <c r="K592" s="11">
        <v>591</v>
      </c>
      <c r="L592" s="11" t="s">
        <v>95</v>
      </c>
      <c r="M592" s="11" t="s">
        <v>19</v>
      </c>
    </row>
    <row r="593" spans="1:13" x14ac:dyDescent="0.35">
      <c r="A593" s="13" t="s">
        <v>692</v>
      </c>
      <c r="B593" s="13" t="s">
        <v>65</v>
      </c>
      <c r="C593" s="13"/>
      <c r="D593" s="14"/>
      <c r="E593" s="14"/>
      <c r="F593" s="13" t="s">
        <v>65</v>
      </c>
      <c r="G593" s="13" t="s">
        <v>65</v>
      </c>
      <c r="H593" s="13" t="s">
        <v>65</v>
      </c>
      <c r="I593" s="13"/>
      <c r="J593" s="13" t="s">
        <v>65</v>
      </c>
      <c r="K593" s="13"/>
      <c r="L593" s="13" t="s">
        <v>65</v>
      </c>
      <c r="M593" s="13" t="s">
        <v>65</v>
      </c>
    </row>
    <row r="594" spans="1:13" x14ac:dyDescent="0.35">
      <c r="A594" s="11" t="s">
        <v>693</v>
      </c>
      <c r="B594" s="11" t="s">
        <v>65</v>
      </c>
      <c r="C594" s="11"/>
      <c r="D594" s="12"/>
      <c r="E594" s="12"/>
      <c r="F594" s="11" t="s">
        <v>65</v>
      </c>
      <c r="G594" s="11" t="s">
        <v>65</v>
      </c>
      <c r="H594" s="11" t="s">
        <v>65</v>
      </c>
      <c r="I594" s="11"/>
      <c r="J594" s="11" t="s">
        <v>65</v>
      </c>
      <c r="K594" s="11"/>
      <c r="L594" s="11" t="s">
        <v>65</v>
      </c>
      <c r="M594" s="11" t="s">
        <v>65</v>
      </c>
    </row>
    <row r="595" spans="1:13" x14ac:dyDescent="0.35">
      <c r="A595" s="13" t="s">
        <v>694</v>
      </c>
      <c r="B595" s="13" t="s">
        <v>65</v>
      </c>
      <c r="C595" s="13"/>
      <c r="D595" s="14"/>
      <c r="E595" s="14"/>
      <c r="F595" s="13" t="s">
        <v>65</v>
      </c>
      <c r="G595" s="13" t="s">
        <v>65</v>
      </c>
      <c r="H595" s="13" t="s">
        <v>65</v>
      </c>
      <c r="I595" s="13"/>
      <c r="J595" s="13" t="s">
        <v>65</v>
      </c>
      <c r="K595" s="13"/>
      <c r="L595" s="13" t="s">
        <v>65</v>
      </c>
      <c r="M595" s="13" t="s">
        <v>65</v>
      </c>
    </row>
    <row r="596" spans="1:13" x14ac:dyDescent="0.35">
      <c r="A596" s="11" t="s">
        <v>695</v>
      </c>
      <c r="B596" s="11" t="s">
        <v>65</v>
      </c>
      <c r="C596" s="11"/>
      <c r="D596" s="12"/>
      <c r="E596" s="12"/>
      <c r="F596" s="11" t="s">
        <v>65</v>
      </c>
      <c r="G596" s="11" t="s">
        <v>65</v>
      </c>
      <c r="H596" s="11" t="s">
        <v>65</v>
      </c>
      <c r="I596" s="11"/>
      <c r="J596" s="11" t="s">
        <v>65</v>
      </c>
      <c r="K596" s="11"/>
      <c r="L596" s="11" t="s">
        <v>65</v>
      </c>
      <c r="M596" s="11" t="s">
        <v>65</v>
      </c>
    </row>
    <row r="597" spans="1:13" x14ac:dyDescent="0.35">
      <c r="A597" s="13" t="s">
        <v>696</v>
      </c>
      <c r="B597" s="13" t="s">
        <v>65</v>
      </c>
      <c r="C597" s="13"/>
      <c r="D597" s="14"/>
      <c r="E597" s="14"/>
      <c r="F597" s="13" t="s">
        <v>65</v>
      </c>
      <c r="G597" s="13" t="s">
        <v>65</v>
      </c>
      <c r="H597" s="13" t="s">
        <v>65</v>
      </c>
      <c r="I597" s="13"/>
      <c r="J597" s="13" t="s">
        <v>65</v>
      </c>
      <c r="K597" s="13"/>
      <c r="L597" s="13" t="s">
        <v>65</v>
      </c>
      <c r="M597" s="13" t="s">
        <v>65</v>
      </c>
    </row>
    <row r="598" spans="1:13" x14ac:dyDescent="0.35">
      <c r="A598" s="11" t="s">
        <v>697</v>
      </c>
      <c r="B598" s="11" t="s">
        <v>65</v>
      </c>
      <c r="C598" s="11"/>
      <c r="D598" s="12"/>
      <c r="E598" s="12"/>
      <c r="F598" s="11" t="s">
        <v>65</v>
      </c>
      <c r="G598" s="11" t="s">
        <v>65</v>
      </c>
      <c r="H598" s="11" t="s">
        <v>65</v>
      </c>
      <c r="I598" s="11"/>
      <c r="J598" s="11" t="s">
        <v>65</v>
      </c>
      <c r="K598" s="11"/>
      <c r="L598" s="11" t="s">
        <v>65</v>
      </c>
      <c r="M598" s="11" t="s">
        <v>65</v>
      </c>
    </row>
    <row r="599" spans="1:13" x14ac:dyDescent="0.35">
      <c r="A599" s="13" t="s">
        <v>698</v>
      </c>
      <c r="B599" s="13" t="s">
        <v>65</v>
      </c>
      <c r="C599" s="13"/>
      <c r="D599" s="14"/>
      <c r="E599" s="14"/>
      <c r="F599" s="13" t="s">
        <v>65</v>
      </c>
      <c r="G599" s="13" t="s">
        <v>65</v>
      </c>
      <c r="H599" s="13" t="s">
        <v>65</v>
      </c>
      <c r="I599" s="13"/>
      <c r="J599" s="13" t="s">
        <v>65</v>
      </c>
      <c r="K599" s="13"/>
      <c r="L599" s="13" t="s">
        <v>65</v>
      </c>
      <c r="M599" s="13" t="s">
        <v>65</v>
      </c>
    </row>
    <row r="600" spans="1:13" x14ac:dyDescent="0.35">
      <c r="A600" s="11" t="s">
        <v>699</v>
      </c>
      <c r="B600" s="11" t="s">
        <v>65</v>
      </c>
      <c r="C600" s="11"/>
      <c r="D600" s="12"/>
      <c r="E600" s="12"/>
      <c r="F600" s="11" t="s">
        <v>65</v>
      </c>
      <c r="G600" s="11" t="s">
        <v>65</v>
      </c>
      <c r="H600" s="11" t="s">
        <v>65</v>
      </c>
      <c r="I600" s="11"/>
      <c r="J600" s="11" t="s">
        <v>65</v>
      </c>
      <c r="K600" s="11"/>
      <c r="L600" s="11" t="s">
        <v>65</v>
      </c>
      <c r="M600" s="11" t="s">
        <v>65</v>
      </c>
    </row>
    <row r="601" spans="1:13" x14ac:dyDescent="0.35">
      <c r="A601" s="13" t="s">
        <v>700</v>
      </c>
      <c r="B601" s="13" t="s">
        <v>65</v>
      </c>
      <c r="C601" s="13"/>
      <c r="D601" s="14"/>
      <c r="E601" s="14"/>
      <c r="F601" s="13" t="s">
        <v>65</v>
      </c>
      <c r="G601" s="13" t="s">
        <v>65</v>
      </c>
      <c r="H601" s="13" t="s">
        <v>65</v>
      </c>
      <c r="I601" s="13"/>
      <c r="J601" s="13" t="s">
        <v>65</v>
      </c>
      <c r="K601" s="13"/>
      <c r="L601" s="13" t="s">
        <v>65</v>
      </c>
      <c r="M601" s="13" t="s">
        <v>65</v>
      </c>
    </row>
    <row r="602" spans="1:13" x14ac:dyDescent="0.35">
      <c r="A602" s="11" t="s">
        <v>701</v>
      </c>
      <c r="B602" s="11" t="s">
        <v>65</v>
      </c>
      <c r="C602" s="11"/>
      <c r="D602" s="12"/>
      <c r="E602" s="12"/>
      <c r="F602" s="11" t="s">
        <v>65</v>
      </c>
      <c r="G602" s="11" t="s">
        <v>65</v>
      </c>
      <c r="H602" s="11" t="s">
        <v>65</v>
      </c>
      <c r="I602" s="11"/>
      <c r="J602" s="11" t="s">
        <v>65</v>
      </c>
      <c r="K602" s="11"/>
      <c r="L602" s="11" t="s">
        <v>65</v>
      </c>
      <c r="M602" s="11" t="s">
        <v>65</v>
      </c>
    </row>
    <row r="603" spans="1:13" x14ac:dyDescent="0.35">
      <c r="A603" s="13" t="s">
        <v>702</v>
      </c>
      <c r="B603" s="13" t="s">
        <v>65</v>
      </c>
      <c r="C603" s="13"/>
      <c r="D603" s="14"/>
      <c r="E603" s="14"/>
      <c r="F603" s="13" t="s">
        <v>65</v>
      </c>
      <c r="G603" s="13" t="s">
        <v>65</v>
      </c>
      <c r="H603" s="13" t="s">
        <v>65</v>
      </c>
      <c r="I603" s="13"/>
      <c r="J603" s="13" t="s">
        <v>65</v>
      </c>
      <c r="K603" s="13"/>
      <c r="L603" s="13" t="s">
        <v>65</v>
      </c>
      <c r="M603" s="13" t="s">
        <v>65</v>
      </c>
    </row>
    <row r="604" spans="1:13" x14ac:dyDescent="0.35">
      <c r="A604" s="11" t="s">
        <v>177</v>
      </c>
      <c r="B604" s="11" t="s">
        <v>703</v>
      </c>
      <c r="C604" s="11">
        <v>6</v>
      </c>
      <c r="D604" s="12">
        <v>45022.035416666666</v>
      </c>
      <c r="E604" s="12">
        <v>45022.181250000001</v>
      </c>
      <c r="F604" s="11" t="s">
        <v>223</v>
      </c>
      <c r="G604" s="11" t="s">
        <v>86</v>
      </c>
      <c r="H604" s="11" t="s">
        <v>74</v>
      </c>
      <c r="I604" s="11">
        <v>242</v>
      </c>
      <c r="J604" s="11" t="s">
        <v>75</v>
      </c>
      <c r="K604" s="11">
        <v>603</v>
      </c>
      <c r="L604" s="11" t="s">
        <v>174</v>
      </c>
      <c r="M604" s="11" t="s">
        <v>15</v>
      </c>
    </row>
    <row r="605" spans="1:13" x14ac:dyDescent="0.35">
      <c r="A605" s="13" t="s">
        <v>267</v>
      </c>
      <c r="B605" s="13" t="s">
        <v>704</v>
      </c>
      <c r="C605" s="13">
        <v>5</v>
      </c>
      <c r="D605" s="14">
        <v>45022.054166666669</v>
      </c>
      <c r="E605" s="14">
        <v>45022.219444444447</v>
      </c>
      <c r="F605" s="13" t="s">
        <v>100</v>
      </c>
      <c r="G605" s="13" t="s">
        <v>86</v>
      </c>
      <c r="H605" s="13" t="s">
        <v>74</v>
      </c>
      <c r="I605" s="13">
        <v>426</v>
      </c>
      <c r="J605" s="13" t="s">
        <v>88</v>
      </c>
      <c r="K605" s="13">
        <v>604</v>
      </c>
      <c r="L605" s="13" t="s">
        <v>187</v>
      </c>
      <c r="M605" s="13" t="s">
        <v>31</v>
      </c>
    </row>
    <row r="606" spans="1:13" x14ac:dyDescent="0.35">
      <c r="A606" s="11" t="s">
        <v>705</v>
      </c>
      <c r="B606" s="11" t="s">
        <v>65</v>
      </c>
      <c r="C606" s="11"/>
      <c r="D606" s="12"/>
      <c r="E606" s="12"/>
      <c r="F606" s="11" t="s">
        <v>65</v>
      </c>
      <c r="G606" s="11" t="s">
        <v>65</v>
      </c>
      <c r="H606" s="11" t="s">
        <v>65</v>
      </c>
      <c r="I606" s="11"/>
      <c r="J606" s="11" t="s">
        <v>65</v>
      </c>
      <c r="K606" s="11"/>
      <c r="L606" s="11" t="s">
        <v>65</v>
      </c>
      <c r="M606" s="11" t="s">
        <v>65</v>
      </c>
    </row>
    <row r="607" spans="1:13" x14ac:dyDescent="0.35">
      <c r="A607" s="13" t="s">
        <v>706</v>
      </c>
      <c r="B607" s="13" t="s">
        <v>65</v>
      </c>
      <c r="C607" s="13"/>
      <c r="D607" s="14"/>
      <c r="E607" s="14"/>
      <c r="F607" s="13" t="s">
        <v>65</v>
      </c>
      <c r="G607" s="13" t="s">
        <v>65</v>
      </c>
      <c r="H607" s="13" t="s">
        <v>65</v>
      </c>
      <c r="I607" s="13"/>
      <c r="J607" s="13" t="s">
        <v>65</v>
      </c>
      <c r="K607" s="13"/>
      <c r="L607" s="13" t="s">
        <v>65</v>
      </c>
      <c r="M607" s="13" t="s">
        <v>65</v>
      </c>
    </row>
    <row r="608" spans="1:13" x14ac:dyDescent="0.35">
      <c r="A608" s="11" t="s">
        <v>707</v>
      </c>
      <c r="B608" s="11" t="s">
        <v>65</v>
      </c>
      <c r="C608" s="11"/>
      <c r="D608" s="12"/>
      <c r="E608" s="12"/>
      <c r="F608" s="11" t="s">
        <v>65</v>
      </c>
      <c r="G608" s="11" t="s">
        <v>65</v>
      </c>
      <c r="H608" s="11" t="s">
        <v>65</v>
      </c>
      <c r="I608" s="11"/>
      <c r="J608" s="11" t="s">
        <v>65</v>
      </c>
      <c r="K608" s="11"/>
      <c r="L608" s="11" t="s">
        <v>65</v>
      </c>
      <c r="M608" s="11" t="s">
        <v>65</v>
      </c>
    </row>
    <row r="609" spans="1:13" x14ac:dyDescent="0.35">
      <c r="A609" s="13" t="s">
        <v>70</v>
      </c>
      <c r="B609" s="13" t="s">
        <v>708</v>
      </c>
      <c r="C609" s="13">
        <v>6</v>
      </c>
      <c r="D609" s="14">
        <v>45022.165277777778</v>
      </c>
      <c r="E609" s="14">
        <v>45022.305555555555</v>
      </c>
      <c r="F609" s="13" t="s">
        <v>170</v>
      </c>
      <c r="G609" s="13" t="s">
        <v>86</v>
      </c>
      <c r="H609" s="13" t="s">
        <v>74</v>
      </c>
      <c r="I609" s="13">
        <v>3655</v>
      </c>
      <c r="J609" s="13" t="s">
        <v>94</v>
      </c>
      <c r="K609" s="13">
        <v>608</v>
      </c>
      <c r="L609" s="13" t="s">
        <v>181</v>
      </c>
      <c r="M609" s="13" t="s">
        <v>23</v>
      </c>
    </row>
    <row r="610" spans="1:13" x14ac:dyDescent="0.35">
      <c r="A610" s="11" t="s">
        <v>161</v>
      </c>
      <c r="B610" s="11" t="s">
        <v>312</v>
      </c>
      <c r="C610" s="11">
        <v>4</v>
      </c>
      <c r="D610" s="12">
        <v>45022.140972222223</v>
      </c>
      <c r="E610" s="12">
        <v>45022.293055555558</v>
      </c>
      <c r="F610" s="11" t="s">
        <v>223</v>
      </c>
      <c r="G610" s="11" t="s">
        <v>86</v>
      </c>
      <c r="H610" s="11" t="s">
        <v>74</v>
      </c>
      <c r="I610" s="11">
        <v>2329</v>
      </c>
      <c r="J610" s="11" t="s">
        <v>94</v>
      </c>
      <c r="K610" s="11">
        <v>609</v>
      </c>
      <c r="L610" s="11" t="s">
        <v>187</v>
      </c>
      <c r="M610" s="11" t="s">
        <v>33</v>
      </c>
    </row>
    <row r="611" spans="1:13" x14ac:dyDescent="0.35">
      <c r="A611" s="13" t="s">
        <v>709</v>
      </c>
      <c r="B611" s="13" t="s">
        <v>65</v>
      </c>
      <c r="C611" s="13"/>
      <c r="D611" s="14"/>
      <c r="E611" s="14"/>
      <c r="F611" s="13" t="s">
        <v>65</v>
      </c>
      <c r="G611" s="13" t="s">
        <v>65</v>
      </c>
      <c r="H611" s="13" t="s">
        <v>65</v>
      </c>
      <c r="I611" s="13"/>
      <c r="J611" s="13" t="s">
        <v>65</v>
      </c>
      <c r="K611" s="13"/>
      <c r="L611" s="13" t="s">
        <v>65</v>
      </c>
      <c r="M611" s="13" t="s">
        <v>65</v>
      </c>
    </row>
    <row r="612" spans="1:13" x14ac:dyDescent="0.35">
      <c r="A612" s="11" t="s">
        <v>710</v>
      </c>
      <c r="B612" s="11" t="s">
        <v>65</v>
      </c>
      <c r="C612" s="11"/>
      <c r="D612" s="12"/>
      <c r="E612" s="12"/>
      <c r="F612" s="11" t="s">
        <v>65</v>
      </c>
      <c r="G612" s="11" t="s">
        <v>65</v>
      </c>
      <c r="H612" s="11" t="s">
        <v>65</v>
      </c>
      <c r="I612" s="11"/>
      <c r="J612" s="11" t="s">
        <v>65</v>
      </c>
      <c r="K612" s="11"/>
      <c r="L612" s="11" t="s">
        <v>65</v>
      </c>
      <c r="M612" s="11" t="s">
        <v>65</v>
      </c>
    </row>
    <row r="613" spans="1:13" x14ac:dyDescent="0.35">
      <c r="A613" s="13" t="s">
        <v>711</v>
      </c>
      <c r="B613" s="13" t="s">
        <v>65</v>
      </c>
      <c r="C613" s="13"/>
      <c r="D613" s="14"/>
      <c r="E613" s="14"/>
      <c r="F613" s="13" t="s">
        <v>65</v>
      </c>
      <c r="G613" s="13" t="s">
        <v>65</v>
      </c>
      <c r="H613" s="13" t="s">
        <v>65</v>
      </c>
      <c r="I613" s="13"/>
      <c r="J613" s="13" t="s">
        <v>65</v>
      </c>
      <c r="K613" s="13"/>
      <c r="L613" s="13" t="s">
        <v>65</v>
      </c>
      <c r="M613" s="13" t="s">
        <v>65</v>
      </c>
    </row>
    <row r="614" spans="1:13" x14ac:dyDescent="0.35">
      <c r="A614" s="11" t="s">
        <v>712</v>
      </c>
      <c r="B614" s="11" t="s">
        <v>65</v>
      </c>
      <c r="C614" s="11"/>
      <c r="D614" s="12"/>
      <c r="E614" s="12"/>
      <c r="F614" s="11" t="s">
        <v>65</v>
      </c>
      <c r="G614" s="11" t="s">
        <v>65</v>
      </c>
      <c r="H614" s="11" t="s">
        <v>65</v>
      </c>
      <c r="I614" s="11"/>
      <c r="J614" s="11" t="s">
        <v>65</v>
      </c>
      <c r="K614" s="11"/>
      <c r="L614" s="11" t="s">
        <v>65</v>
      </c>
      <c r="M614" s="11" t="s">
        <v>65</v>
      </c>
    </row>
    <row r="615" spans="1:13" x14ac:dyDescent="0.35">
      <c r="A615" s="13" t="s">
        <v>177</v>
      </c>
      <c r="B615" s="13" t="s">
        <v>439</v>
      </c>
      <c r="C615" s="13">
        <v>6</v>
      </c>
      <c r="D615" s="14">
        <v>45022.105555555558</v>
      </c>
      <c r="E615" s="14">
        <v>45022.192361111112</v>
      </c>
      <c r="F615" s="13" t="s">
        <v>223</v>
      </c>
      <c r="G615" s="13" t="s">
        <v>163</v>
      </c>
      <c r="H615" s="13" t="s">
        <v>109</v>
      </c>
      <c r="I615" s="13">
        <v>2648</v>
      </c>
      <c r="J615" s="13" t="s">
        <v>94</v>
      </c>
      <c r="K615" s="13">
        <v>614</v>
      </c>
      <c r="L615" s="13" t="s">
        <v>275</v>
      </c>
      <c r="M615" s="13" t="s">
        <v>9</v>
      </c>
    </row>
    <row r="616" spans="1:13" x14ac:dyDescent="0.35">
      <c r="A616" s="11" t="s">
        <v>713</v>
      </c>
      <c r="B616" s="11" t="s">
        <v>65</v>
      </c>
      <c r="C616" s="11"/>
      <c r="D616" s="12"/>
      <c r="E616" s="12"/>
      <c r="F616" s="11" t="s">
        <v>65</v>
      </c>
      <c r="G616" s="11" t="s">
        <v>65</v>
      </c>
      <c r="H616" s="11" t="s">
        <v>65</v>
      </c>
      <c r="I616" s="11"/>
      <c r="J616" s="11" t="s">
        <v>65</v>
      </c>
      <c r="K616" s="11"/>
      <c r="L616" s="11" t="s">
        <v>65</v>
      </c>
      <c r="M616" s="11" t="s">
        <v>65</v>
      </c>
    </row>
    <row r="617" spans="1:13" x14ac:dyDescent="0.35">
      <c r="A617" s="13" t="s">
        <v>714</v>
      </c>
      <c r="B617" s="13" t="s">
        <v>65</v>
      </c>
      <c r="C617" s="13"/>
      <c r="D617" s="14"/>
      <c r="E617" s="14"/>
      <c r="F617" s="13" t="s">
        <v>65</v>
      </c>
      <c r="G617" s="13" t="s">
        <v>65</v>
      </c>
      <c r="H617" s="13" t="s">
        <v>65</v>
      </c>
      <c r="I617" s="13"/>
      <c r="J617" s="13" t="s">
        <v>65</v>
      </c>
      <c r="K617" s="13"/>
      <c r="L617" s="13" t="s">
        <v>65</v>
      </c>
      <c r="M617" s="13" t="s">
        <v>65</v>
      </c>
    </row>
    <row r="618" spans="1:13" x14ac:dyDescent="0.35">
      <c r="A618" s="11" t="s">
        <v>715</v>
      </c>
      <c r="B618" s="11" t="s">
        <v>65</v>
      </c>
      <c r="C618" s="11"/>
      <c r="D618" s="12"/>
      <c r="E618" s="12"/>
      <c r="F618" s="11" t="s">
        <v>65</v>
      </c>
      <c r="G618" s="11" t="s">
        <v>65</v>
      </c>
      <c r="H618" s="11" t="s">
        <v>65</v>
      </c>
      <c r="I618" s="11"/>
      <c r="J618" s="11" t="s">
        <v>65</v>
      </c>
      <c r="K618" s="11"/>
      <c r="L618" s="11" t="s">
        <v>65</v>
      </c>
      <c r="M618" s="11" t="s">
        <v>65</v>
      </c>
    </row>
    <row r="619" spans="1:13" x14ac:dyDescent="0.35">
      <c r="A619" s="13" t="s">
        <v>716</v>
      </c>
      <c r="B619" s="13" t="s">
        <v>65</v>
      </c>
      <c r="C619" s="13"/>
      <c r="D619" s="14"/>
      <c r="E619" s="14"/>
      <c r="F619" s="13" t="s">
        <v>65</v>
      </c>
      <c r="G619" s="13" t="s">
        <v>65</v>
      </c>
      <c r="H619" s="13" t="s">
        <v>65</v>
      </c>
      <c r="I619" s="13"/>
      <c r="J619" s="13" t="s">
        <v>65</v>
      </c>
      <c r="K619" s="13"/>
      <c r="L619" s="13" t="s">
        <v>65</v>
      </c>
      <c r="M619" s="13" t="s">
        <v>65</v>
      </c>
    </row>
    <row r="620" spans="1:13" x14ac:dyDescent="0.35">
      <c r="A620" s="11" t="s">
        <v>717</v>
      </c>
      <c r="B620" s="11" t="s">
        <v>65</v>
      </c>
      <c r="C620" s="11"/>
      <c r="D620" s="12"/>
      <c r="E620" s="12"/>
      <c r="F620" s="11" t="s">
        <v>65</v>
      </c>
      <c r="G620" s="11" t="s">
        <v>65</v>
      </c>
      <c r="H620" s="11" t="s">
        <v>65</v>
      </c>
      <c r="I620" s="11"/>
      <c r="J620" s="11" t="s">
        <v>65</v>
      </c>
      <c r="K620" s="11"/>
      <c r="L620" s="11" t="s">
        <v>65</v>
      </c>
      <c r="M620" s="11" t="s">
        <v>65</v>
      </c>
    </row>
    <row r="621" spans="1:13" x14ac:dyDescent="0.35">
      <c r="A621" s="13" t="s">
        <v>224</v>
      </c>
      <c r="B621" s="13" t="s">
        <v>718</v>
      </c>
      <c r="C621" s="13">
        <v>3</v>
      </c>
      <c r="D621" s="14">
        <v>45022.117361111108</v>
      </c>
      <c r="E621" s="14">
        <v>45022.254861111112</v>
      </c>
      <c r="F621" s="13" t="s">
        <v>72</v>
      </c>
      <c r="G621" s="13" t="s">
        <v>86</v>
      </c>
      <c r="H621" s="13" t="s">
        <v>74</v>
      </c>
      <c r="I621" s="13">
        <v>2664</v>
      </c>
      <c r="J621" s="13" t="s">
        <v>94</v>
      </c>
      <c r="K621" s="13">
        <v>620</v>
      </c>
      <c r="L621" s="13" t="s">
        <v>221</v>
      </c>
      <c r="M621" s="13" t="s">
        <v>29</v>
      </c>
    </row>
    <row r="622" spans="1:13" x14ac:dyDescent="0.35">
      <c r="A622" s="11" t="s">
        <v>121</v>
      </c>
      <c r="B622" s="11" t="s">
        <v>719</v>
      </c>
      <c r="C622" s="11">
        <v>2</v>
      </c>
      <c r="D622" s="12">
        <v>45022.047222222223</v>
      </c>
      <c r="E622" s="12">
        <v>45022.102083333331</v>
      </c>
      <c r="F622" s="11" t="s">
        <v>100</v>
      </c>
      <c r="G622" s="11" t="s">
        <v>86</v>
      </c>
      <c r="H622" s="11" t="s">
        <v>74</v>
      </c>
      <c r="I622" s="11">
        <v>4227</v>
      </c>
      <c r="J622" s="11" t="s">
        <v>88</v>
      </c>
      <c r="K622" s="11">
        <v>621</v>
      </c>
      <c r="L622" s="11" t="s">
        <v>187</v>
      </c>
      <c r="M622" s="11" t="s">
        <v>31</v>
      </c>
    </row>
    <row r="623" spans="1:13" x14ac:dyDescent="0.35">
      <c r="A623" s="13" t="s">
        <v>720</v>
      </c>
      <c r="B623" s="13" t="s">
        <v>65</v>
      </c>
      <c r="C623" s="13"/>
      <c r="D623" s="14"/>
      <c r="E623" s="14"/>
      <c r="F623" s="13" t="s">
        <v>65</v>
      </c>
      <c r="G623" s="13" t="s">
        <v>65</v>
      </c>
      <c r="H623" s="13" t="s">
        <v>65</v>
      </c>
      <c r="I623" s="13"/>
      <c r="J623" s="13" t="s">
        <v>65</v>
      </c>
      <c r="K623" s="13"/>
      <c r="L623" s="13" t="s">
        <v>65</v>
      </c>
      <c r="M623" s="13" t="s">
        <v>65</v>
      </c>
    </row>
    <row r="624" spans="1:13" x14ac:dyDescent="0.35">
      <c r="A624" s="11" t="s">
        <v>721</v>
      </c>
      <c r="B624" s="11" t="s">
        <v>65</v>
      </c>
      <c r="C624" s="11"/>
      <c r="D624" s="12"/>
      <c r="E624" s="12"/>
      <c r="F624" s="11" t="s">
        <v>65</v>
      </c>
      <c r="G624" s="11" t="s">
        <v>65</v>
      </c>
      <c r="H624" s="11" t="s">
        <v>65</v>
      </c>
      <c r="I624" s="11"/>
      <c r="J624" s="11" t="s">
        <v>65</v>
      </c>
      <c r="K624" s="11"/>
      <c r="L624" s="11" t="s">
        <v>65</v>
      </c>
      <c r="M624" s="11" t="s">
        <v>65</v>
      </c>
    </row>
    <row r="625" spans="1:13" x14ac:dyDescent="0.35">
      <c r="A625" s="13" t="s">
        <v>722</v>
      </c>
      <c r="B625" s="13" t="s">
        <v>65</v>
      </c>
      <c r="C625" s="13"/>
      <c r="D625" s="14"/>
      <c r="E625" s="14"/>
      <c r="F625" s="13" t="s">
        <v>65</v>
      </c>
      <c r="G625" s="13" t="s">
        <v>65</v>
      </c>
      <c r="H625" s="13" t="s">
        <v>65</v>
      </c>
      <c r="I625" s="13"/>
      <c r="J625" s="13" t="s">
        <v>65</v>
      </c>
      <c r="K625" s="13"/>
      <c r="L625" s="13" t="s">
        <v>65</v>
      </c>
      <c r="M625" s="13" t="s">
        <v>65</v>
      </c>
    </row>
    <row r="626" spans="1:13" x14ac:dyDescent="0.35">
      <c r="A626" s="11" t="s">
        <v>723</v>
      </c>
      <c r="B626" s="11" t="s">
        <v>65</v>
      </c>
      <c r="C626" s="11"/>
      <c r="D626" s="12"/>
      <c r="E626" s="12"/>
      <c r="F626" s="11" t="s">
        <v>65</v>
      </c>
      <c r="G626" s="11" t="s">
        <v>65</v>
      </c>
      <c r="H626" s="11" t="s">
        <v>65</v>
      </c>
      <c r="I626" s="11"/>
      <c r="J626" s="11" t="s">
        <v>65</v>
      </c>
      <c r="K626" s="11"/>
      <c r="L626" s="11" t="s">
        <v>65</v>
      </c>
      <c r="M626" s="11" t="s">
        <v>65</v>
      </c>
    </row>
    <row r="627" spans="1:13" x14ac:dyDescent="0.35">
      <c r="A627" s="13" t="s">
        <v>724</v>
      </c>
      <c r="B627" s="13" t="s">
        <v>65</v>
      </c>
      <c r="C627" s="13"/>
      <c r="D627" s="14"/>
      <c r="E627" s="14"/>
      <c r="F627" s="13" t="s">
        <v>65</v>
      </c>
      <c r="G627" s="13" t="s">
        <v>65</v>
      </c>
      <c r="H627" s="13" t="s">
        <v>65</v>
      </c>
      <c r="I627" s="13"/>
      <c r="J627" s="13" t="s">
        <v>65</v>
      </c>
      <c r="K627" s="13"/>
      <c r="L627" s="13" t="s">
        <v>65</v>
      </c>
      <c r="M627" s="13" t="s">
        <v>65</v>
      </c>
    </row>
    <row r="628" spans="1:13" x14ac:dyDescent="0.35">
      <c r="A628" s="11" t="s">
        <v>210</v>
      </c>
      <c r="B628" s="11" t="s">
        <v>725</v>
      </c>
      <c r="C628" s="11">
        <v>3</v>
      </c>
      <c r="D628" s="12">
        <v>45022.099305555559</v>
      </c>
      <c r="E628" s="12">
        <v>45022.175694444442</v>
      </c>
      <c r="F628" s="11" t="s">
        <v>170</v>
      </c>
      <c r="G628" s="11" t="s">
        <v>86</v>
      </c>
      <c r="H628" s="11" t="s">
        <v>74</v>
      </c>
      <c r="I628" s="11">
        <v>4424</v>
      </c>
      <c r="J628" s="11" t="s">
        <v>88</v>
      </c>
      <c r="K628" s="11">
        <v>627</v>
      </c>
      <c r="L628" s="11" t="s">
        <v>187</v>
      </c>
      <c r="M628" s="11" t="s">
        <v>43</v>
      </c>
    </row>
    <row r="629" spans="1:13" x14ac:dyDescent="0.35">
      <c r="A629" s="13" t="s">
        <v>726</v>
      </c>
      <c r="B629" s="13" t="s">
        <v>65</v>
      </c>
      <c r="C629" s="13"/>
      <c r="D629" s="14"/>
      <c r="E629" s="14"/>
      <c r="F629" s="13" t="s">
        <v>65</v>
      </c>
      <c r="G629" s="13" t="s">
        <v>65</v>
      </c>
      <c r="H629" s="13" t="s">
        <v>65</v>
      </c>
      <c r="I629" s="13"/>
      <c r="J629" s="13" t="s">
        <v>65</v>
      </c>
      <c r="K629" s="13"/>
      <c r="L629" s="13" t="s">
        <v>65</v>
      </c>
      <c r="M629" s="13" t="s">
        <v>65</v>
      </c>
    </row>
    <row r="630" spans="1:13" x14ac:dyDescent="0.35">
      <c r="A630" s="11" t="s">
        <v>727</v>
      </c>
      <c r="B630" s="11" t="s">
        <v>65</v>
      </c>
      <c r="C630" s="11"/>
      <c r="D630" s="12"/>
      <c r="E630" s="12"/>
      <c r="F630" s="11" t="s">
        <v>65</v>
      </c>
      <c r="G630" s="11" t="s">
        <v>65</v>
      </c>
      <c r="H630" s="11" t="s">
        <v>65</v>
      </c>
      <c r="I630" s="11"/>
      <c r="J630" s="11" t="s">
        <v>65</v>
      </c>
      <c r="K630" s="11"/>
      <c r="L630" s="11" t="s">
        <v>65</v>
      </c>
      <c r="M630" s="11" t="s">
        <v>65</v>
      </c>
    </row>
    <row r="631" spans="1:13" x14ac:dyDescent="0.35">
      <c r="A631" s="13" t="s">
        <v>728</v>
      </c>
      <c r="B631" s="13" t="s">
        <v>65</v>
      </c>
      <c r="C631" s="13"/>
      <c r="D631" s="14"/>
      <c r="E631" s="14"/>
      <c r="F631" s="13" t="s">
        <v>65</v>
      </c>
      <c r="G631" s="13" t="s">
        <v>65</v>
      </c>
      <c r="H631" s="13" t="s">
        <v>65</v>
      </c>
      <c r="I631" s="13"/>
      <c r="J631" s="13" t="s">
        <v>65</v>
      </c>
      <c r="K631" s="13"/>
      <c r="L631" s="13" t="s">
        <v>65</v>
      </c>
      <c r="M631" s="13" t="s">
        <v>65</v>
      </c>
    </row>
    <row r="632" spans="1:13" x14ac:dyDescent="0.35">
      <c r="A632" s="11" t="s">
        <v>185</v>
      </c>
      <c r="B632" s="11" t="s">
        <v>729</v>
      </c>
      <c r="C632" s="11">
        <v>1</v>
      </c>
      <c r="D632" s="12">
        <v>45022.01458333333</v>
      </c>
      <c r="E632" s="12">
        <v>45022.118750000001</v>
      </c>
      <c r="F632" s="11" t="s">
        <v>85</v>
      </c>
      <c r="G632" s="11" t="s">
        <v>73</v>
      </c>
      <c r="H632" s="11" t="s">
        <v>74</v>
      </c>
      <c r="I632" s="11">
        <v>3971</v>
      </c>
      <c r="J632" s="11" t="s">
        <v>94</v>
      </c>
      <c r="K632" s="11">
        <v>631</v>
      </c>
      <c r="L632" s="11" t="s">
        <v>110</v>
      </c>
      <c r="M632" s="11" t="s">
        <v>35</v>
      </c>
    </row>
    <row r="633" spans="1:13" x14ac:dyDescent="0.35">
      <c r="A633" s="13" t="s">
        <v>730</v>
      </c>
      <c r="B633" s="13" t="s">
        <v>65</v>
      </c>
      <c r="C633" s="13"/>
      <c r="D633" s="14"/>
      <c r="E633" s="14"/>
      <c r="F633" s="13" t="s">
        <v>65</v>
      </c>
      <c r="G633" s="13" t="s">
        <v>65</v>
      </c>
      <c r="H633" s="13" t="s">
        <v>65</v>
      </c>
      <c r="I633" s="13"/>
      <c r="J633" s="13" t="s">
        <v>65</v>
      </c>
      <c r="K633" s="13"/>
      <c r="L633" s="13" t="s">
        <v>65</v>
      </c>
      <c r="M633" s="13" t="s">
        <v>65</v>
      </c>
    </row>
    <row r="634" spans="1:13" x14ac:dyDescent="0.35">
      <c r="A634" s="11" t="s">
        <v>731</v>
      </c>
      <c r="B634" s="11" t="s">
        <v>65</v>
      </c>
      <c r="C634" s="11"/>
      <c r="D634" s="12"/>
      <c r="E634" s="12"/>
      <c r="F634" s="11" t="s">
        <v>65</v>
      </c>
      <c r="G634" s="11" t="s">
        <v>65</v>
      </c>
      <c r="H634" s="11" t="s">
        <v>65</v>
      </c>
      <c r="I634" s="11"/>
      <c r="J634" s="11" t="s">
        <v>65</v>
      </c>
      <c r="K634" s="11"/>
      <c r="L634" s="11" t="s">
        <v>65</v>
      </c>
      <c r="M634" s="11" t="s">
        <v>65</v>
      </c>
    </row>
    <row r="635" spans="1:13" x14ac:dyDescent="0.35">
      <c r="A635" s="13" t="s">
        <v>732</v>
      </c>
      <c r="B635" s="13" t="s">
        <v>65</v>
      </c>
      <c r="C635" s="13"/>
      <c r="D635" s="14"/>
      <c r="E635" s="14"/>
      <c r="F635" s="13" t="s">
        <v>65</v>
      </c>
      <c r="G635" s="13" t="s">
        <v>65</v>
      </c>
      <c r="H635" s="13" t="s">
        <v>65</v>
      </c>
      <c r="I635" s="13"/>
      <c r="J635" s="13" t="s">
        <v>65</v>
      </c>
      <c r="K635" s="13"/>
      <c r="L635" s="13" t="s">
        <v>65</v>
      </c>
      <c r="M635" s="13" t="s">
        <v>65</v>
      </c>
    </row>
    <row r="636" spans="1:13" x14ac:dyDescent="0.35">
      <c r="A636" s="11" t="s">
        <v>121</v>
      </c>
      <c r="B636" s="11" t="s">
        <v>733</v>
      </c>
      <c r="C636" s="11">
        <v>2</v>
      </c>
      <c r="D636" s="12">
        <v>45022.011805555558</v>
      </c>
      <c r="E636" s="12">
        <v>45022.12777777778</v>
      </c>
      <c r="F636" s="11" t="s">
        <v>100</v>
      </c>
      <c r="G636" s="11" t="s">
        <v>86</v>
      </c>
      <c r="H636" s="11" t="s">
        <v>74</v>
      </c>
      <c r="I636" s="11">
        <v>2215</v>
      </c>
      <c r="J636" s="11" t="s">
        <v>75</v>
      </c>
      <c r="K636" s="11">
        <v>635</v>
      </c>
      <c r="L636" s="11" t="s">
        <v>76</v>
      </c>
      <c r="M636" s="11" t="s">
        <v>23</v>
      </c>
    </row>
    <row r="637" spans="1:13" x14ac:dyDescent="0.35">
      <c r="A637" s="13" t="s">
        <v>734</v>
      </c>
      <c r="B637" s="13" t="s">
        <v>65</v>
      </c>
      <c r="C637" s="13"/>
      <c r="D637" s="14"/>
      <c r="E637" s="14"/>
      <c r="F637" s="13" t="s">
        <v>65</v>
      </c>
      <c r="G637" s="13" t="s">
        <v>65</v>
      </c>
      <c r="H637" s="13" t="s">
        <v>65</v>
      </c>
      <c r="I637" s="13"/>
      <c r="J637" s="13" t="s">
        <v>65</v>
      </c>
      <c r="K637" s="13"/>
      <c r="L637" s="13" t="s">
        <v>65</v>
      </c>
      <c r="M637" s="13" t="s">
        <v>65</v>
      </c>
    </row>
    <row r="638" spans="1:13" x14ac:dyDescent="0.35">
      <c r="A638" s="11" t="s">
        <v>735</v>
      </c>
      <c r="B638" s="11" t="s">
        <v>65</v>
      </c>
      <c r="C638" s="11"/>
      <c r="D638" s="12"/>
      <c r="E638" s="12"/>
      <c r="F638" s="11" t="s">
        <v>65</v>
      </c>
      <c r="G638" s="11" t="s">
        <v>65</v>
      </c>
      <c r="H638" s="11" t="s">
        <v>65</v>
      </c>
      <c r="I638" s="11"/>
      <c r="J638" s="11" t="s">
        <v>65</v>
      </c>
      <c r="K638" s="11"/>
      <c r="L638" s="11" t="s">
        <v>65</v>
      </c>
      <c r="M638" s="11" t="s">
        <v>65</v>
      </c>
    </row>
    <row r="639" spans="1:13" x14ac:dyDescent="0.35">
      <c r="A639" s="13" t="s">
        <v>224</v>
      </c>
      <c r="B639" s="13" t="s">
        <v>268</v>
      </c>
      <c r="C639" s="13">
        <v>6</v>
      </c>
      <c r="D639" s="14">
        <v>45022.037499999999</v>
      </c>
      <c r="E639" s="14">
        <v>45022.094444444447</v>
      </c>
      <c r="F639" s="13" t="s">
        <v>170</v>
      </c>
      <c r="G639" s="13" t="s">
        <v>73</v>
      </c>
      <c r="H639" s="13" t="s">
        <v>74</v>
      </c>
      <c r="I639" s="13">
        <v>3071</v>
      </c>
      <c r="J639" s="13" t="s">
        <v>88</v>
      </c>
      <c r="K639" s="13">
        <v>638</v>
      </c>
      <c r="L639" s="13" t="s">
        <v>164</v>
      </c>
      <c r="M639" s="13" t="s">
        <v>12</v>
      </c>
    </row>
    <row r="640" spans="1:13" x14ac:dyDescent="0.35">
      <c r="A640" s="11" t="s">
        <v>736</v>
      </c>
      <c r="B640" s="11" t="s">
        <v>65</v>
      </c>
      <c r="C640" s="11"/>
      <c r="D640" s="12"/>
      <c r="E640" s="12"/>
      <c r="F640" s="11" t="s">
        <v>65</v>
      </c>
      <c r="G640" s="11" t="s">
        <v>65</v>
      </c>
      <c r="H640" s="11" t="s">
        <v>65</v>
      </c>
      <c r="I640" s="11"/>
      <c r="J640" s="11" t="s">
        <v>65</v>
      </c>
      <c r="K640" s="11"/>
      <c r="L640" s="11" t="s">
        <v>65</v>
      </c>
      <c r="M640" s="11" t="s">
        <v>65</v>
      </c>
    </row>
    <row r="641" spans="1:13" x14ac:dyDescent="0.35">
      <c r="A641" s="13" t="s">
        <v>737</v>
      </c>
      <c r="B641" s="13" t="s">
        <v>65</v>
      </c>
      <c r="C641" s="13"/>
      <c r="D641" s="14"/>
      <c r="E641" s="14"/>
      <c r="F641" s="13" t="s">
        <v>65</v>
      </c>
      <c r="G641" s="13" t="s">
        <v>65</v>
      </c>
      <c r="H641" s="13" t="s">
        <v>65</v>
      </c>
      <c r="I641" s="13"/>
      <c r="J641" s="13" t="s">
        <v>65</v>
      </c>
      <c r="K641" s="13"/>
      <c r="L641" s="13" t="s">
        <v>65</v>
      </c>
      <c r="M641" s="13" t="s">
        <v>65</v>
      </c>
    </row>
    <row r="642" spans="1:13" x14ac:dyDescent="0.35">
      <c r="A642" s="11" t="s">
        <v>738</v>
      </c>
      <c r="B642" s="11" t="s">
        <v>65</v>
      </c>
      <c r="C642" s="11"/>
      <c r="D642" s="12"/>
      <c r="E642" s="12"/>
      <c r="F642" s="11" t="s">
        <v>65</v>
      </c>
      <c r="G642" s="11" t="s">
        <v>65</v>
      </c>
      <c r="H642" s="11" t="s">
        <v>65</v>
      </c>
      <c r="I642" s="11"/>
      <c r="J642" s="11" t="s">
        <v>65</v>
      </c>
      <c r="K642" s="11"/>
      <c r="L642" s="11" t="s">
        <v>65</v>
      </c>
      <c r="M642" s="11" t="s">
        <v>65</v>
      </c>
    </row>
    <row r="643" spans="1:13" x14ac:dyDescent="0.35">
      <c r="A643" s="13" t="s">
        <v>739</v>
      </c>
      <c r="B643" s="13" t="s">
        <v>65</v>
      </c>
      <c r="C643" s="13"/>
      <c r="D643" s="14"/>
      <c r="E643" s="14"/>
      <c r="F643" s="13" t="s">
        <v>65</v>
      </c>
      <c r="G643" s="13" t="s">
        <v>65</v>
      </c>
      <c r="H643" s="13" t="s">
        <v>65</v>
      </c>
      <c r="I643" s="13"/>
      <c r="J643" s="13" t="s">
        <v>65</v>
      </c>
      <c r="K643" s="13"/>
      <c r="L643" s="13" t="s">
        <v>65</v>
      </c>
      <c r="M643" s="13" t="s">
        <v>65</v>
      </c>
    </row>
    <row r="644" spans="1:13" x14ac:dyDescent="0.35">
      <c r="A644" s="11" t="s">
        <v>132</v>
      </c>
      <c r="B644" s="11" t="s">
        <v>740</v>
      </c>
      <c r="C644" s="11">
        <v>2</v>
      </c>
      <c r="D644" s="12">
        <v>45022.011805555558</v>
      </c>
      <c r="E644" s="12">
        <v>45022.080555555556</v>
      </c>
      <c r="F644" s="11" t="s">
        <v>100</v>
      </c>
      <c r="G644" s="11" t="s">
        <v>163</v>
      </c>
      <c r="H644" s="11" t="s">
        <v>109</v>
      </c>
      <c r="I644" s="11">
        <v>2881</v>
      </c>
      <c r="J644" s="11" t="s">
        <v>88</v>
      </c>
      <c r="K644" s="11">
        <v>643</v>
      </c>
      <c r="L644" s="11" t="s">
        <v>174</v>
      </c>
      <c r="M644" s="11" t="s">
        <v>25</v>
      </c>
    </row>
    <row r="645" spans="1:13" x14ac:dyDescent="0.35">
      <c r="A645" s="13" t="s">
        <v>247</v>
      </c>
      <c r="B645" s="13" t="s">
        <v>741</v>
      </c>
      <c r="C645" s="13">
        <v>6</v>
      </c>
      <c r="D645" s="14">
        <v>45022.155555555553</v>
      </c>
      <c r="E645" s="14">
        <v>45022.298611111109</v>
      </c>
      <c r="F645" s="13" t="s">
        <v>223</v>
      </c>
      <c r="G645" s="13" t="s">
        <v>86</v>
      </c>
      <c r="H645" s="13" t="s">
        <v>109</v>
      </c>
      <c r="I645" s="13">
        <v>1386</v>
      </c>
      <c r="J645" s="13" t="s">
        <v>94</v>
      </c>
      <c r="K645" s="13">
        <v>644</v>
      </c>
      <c r="L645" s="13" t="s">
        <v>187</v>
      </c>
      <c r="M645" s="13" t="s">
        <v>15</v>
      </c>
    </row>
    <row r="646" spans="1:13" x14ac:dyDescent="0.35">
      <c r="A646" s="11" t="s">
        <v>742</v>
      </c>
      <c r="B646" s="11" t="s">
        <v>65</v>
      </c>
      <c r="C646" s="11"/>
      <c r="D646" s="12"/>
      <c r="E646" s="12"/>
      <c r="F646" s="11" t="s">
        <v>65</v>
      </c>
      <c r="G646" s="11" t="s">
        <v>65</v>
      </c>
      <c r="H646" s="11" t="s">
        <v>65</v>
      </c>
      <c r="I646" s="11"/>
      <c r="J646" s="11" t="s">
        <v>65</v>
      </c>
      <c r="K646" s="11"/>
      <c r="L646" s="11" t="s">
        <v>65</v>
      </c>
      <c r="M646" s="11" t="s">
        <v>65</v>
      </c>
    </row>
    <row r="647" spans="1:13" x14ac:dyDescent="0.35">
      <c r="A647" s="13" t="s">
        <v>107</v>
      </c>
      <c r="B647" s="13" t="s">
        <v>743</v>
      </c>
      <c r="C647" s="13">
        <v>2</v>
      </c>
      <c r="D647" s="14">
        <v>45022.165972222225</v>
      </c>
      <c r="E647" s="14">
        <v>45022.276388888888</v>
      </c>
      <c r="F647" s="13" t="s">
        <v>100</v>
      </c>
      <c r="G647" s="13" t="s">
        <v>86</v>
      </c>
      <c r="H647" s="13" t="s">
        <v>109</v>
      </c>
      <c r="I647" s="13">
        <v>1259</v>
      </c>
      <c r="J647" s="13" t="s">
        <v>75</v>
      </c>
      <c r="K647" s="13">
        <v>646</v>
      </c>
      <c r="L647" s="13" t="s">
        <v>95</v>
      </c>
      <c r="M647" s="13" t="s">
        <v>31</v>
      </c>
    </row>
    <row r="648" spans="1:13" x14ac:dyDescent="0.35">
      <c r="A648" s="11" t="s">
        <v>744</v>
      </c>
      <c r="B648" s="11" t="s">
        <v>65</v>
      </c>
      <c r="C648" s="11"/>
      <c r="D648" s="12"/>
      <c r="E648" s="12"/>
      <c r="F648" s="11" t="s">
        <v>65</v>
      </c>
      <c r="G648" s="11" t="s">
        <v>65</v>
      </c>
      <c r="H648" s="11" t="s">
        <v>65</v>
      </c>
      <c r="I648" s="11"/>
      <c r="J648" s="11" t="s">
        <v>65</v>
      </c>
      <c r="K648" s="11"/>
      <c r="L648" s="11" t="s">
        <v>65</v>
      </c>
      <c r="M648" s="11" t="s">
        <v>65</v>
      </c>
    </row>
    <row r="649" spans="1:13" x14ac:dyDescent="0.35">
      <c r="A649" s="13" t="s">
        <v>247</v>
      </c>
      <c r="B649" s="13" t="s">
        <v>745</v>
      </c>
      <c r="C649" s="13">
        <v>1</v>
      </c>
      <c r="D649" s="14">
        <v>45022.124305555553</v>
      </c>
      <c r="E649" s="14">
        <v>45022.204861111109</v>
      </c>
      <c r="F649" s="13" t="s">
        <v>100</v>
      </c>
      <c r="G649" s="13" t="s">
        <v>73</v>
      </c>
      <c r="H649" s="13" t="s">
        <v>74</v>
      </c>
      <c r="I649" s="13">
        <v>1743</v>
      </c>
      <c r="J649" s="13" t="s">
        <v>75</v>
      </c>
      <c r="K649" s="13">
        <v>648</v>
      </c>
      <c r="L649" s="13" t="s">
        <v>89</v>
      </c>
      <c r="M649" s="13" t="s">
        <v>27</v>
      </c>
    </row>
    <row r="650" spans="1:13" x14ac:dyDescent="0.35">
      <c r="A650" s="11" t="s">
        <v>746</v>
      </c>
      <c r="B650" s="11" t="s">
        <v>65</v>
      </c>
      <c r="C650" s="11"/>
      <c r="D650" s="12"/>
      <c r="E650" s="12"/>
      <c r="F650" s="11" t="s">
        <v>65</v>
      </c>
      <c r="G650" s="11" t="s">
        <v>65</v>
      </c>
      <c r="H650" s="11" t="s">
        <v>65</v>
      </c>
      <c r="I650" s="11"/>
      <c r="J650" s="11" t="s">
        <v>65</v>
      </c>
      <c r="K650" s="11"/>
      <c r="L650" s="11" t="s">
        <v>65</v>
      </c>
      <c r="M650" s="11" t="s">
        <v>65</v>
      </c>
    </row>
    <row r="651" spans="1:13" x14ac:dyDescent="0.35">
      <c r="A651" s="13" t="s">
        <v>747</v>
      </c>
      <c r="B651" s="13" t="s">
        <v>65</v>
      </c>
      <c r="C651" s="13"/>
      <c r="D651" s="14"/>
      <c r="E651" s="14"/>
      <c r="F651" s="13" t="s">
        <v>65</v>
      </c>
      <c r="G651" s="13" t="s">
        <v>65</v>
      </c>
      <c r="H651" s="13" t="s">
        <v>65</v>
      </c>
      <c r="I651" s="13"/>
      <c r="J651" s="13" t="s">
        <v>65</v>
      </c>
      <c r="K651" s="13"/>
      <c r="L651" s="13" t="s">
        <v>65</v>
      </c>
      <c r="M651" s="13" t="s">
        <v>65</v>
      </c>
    </row>
    <row r="652" spans="1:13" x14ac:dyDescent="0.35">
      <c r="A652" s="11" t="s">
        <v>748</v>
      </c>
      <c r="B652" s="11" t="s">
        <v>65</v>
      </c>
      <c r="C652" s="11"/>
      <c r="D652" s="12"/>
      <c r="E652" s="12"/>
      <c r="F652" s="11" t="s">
        <v>65</v>
      </c>
      <c r="G652" s="11" t="s">
        <v>65</v>
      </c>
      <c r="H652" s="11" t="s">
        <v>65</v>
      </c>
      <c r="I652" s="11"/>
      <c r="J652" s="11" t="s">
        <v>65</v>
      </c>
      <c r="K652" s="11"/>
      <c r="L652" s="11" t="s">
        <v>65</v>
      </c>
      <c r="M652" s="11" t="s">
        <v>65</v>
      </c>
    </row>
    <row r="653" spans="1:13" x14ac:dyDescent="0.35">
      <c r="A653" s="13" t="s">
        <v>749</v>
      </c>
      <c r="B653" s="13" t="s">
        <v>65</v>
      </c>
      <c r="C653" s="13"/>
      <c r="D653" s="14"/>
      <c r="E653" s="14"/>
      <c r="F653" s="13" t="s">
        <v>65</v>
      </c>
      <c r="G653" s="13" t="s">
        <v>65</v>
      </c>
      <c r="H653" s="13" t="s">
        <v>65</v>
      </c>
      <c r="I653" s="13"/>
      <c r="J653" s="13" t="s">
        <v>65</v>
      </c>
      <c r="K653" s="13"/>
      <c r="L653" s="13" t="s">
        <v>65</v>
      </c>
      <c r="M653" s="13" t="s">
        <v>65</v>
      </c>
    </row>
    <row r="654" spans="1:13" x14ac:dyDescent="0.35">
      <c r="A654" s="11" t="s">
        <v>750</v>
      </c>
      <c r="B654" s="11" t="s">
        <v>65</v>
      </c>
      <c r="C654" s="11"/>
      <c r="D654" s="12"/>
      <c r="E654" s="12"/>
      <c r="F654" s="11" t="s">
        <v>65</v>
      </c>
      <c r="G654" s="11" t="s">
        <v>65</v>
      </c>
      <c r="H654" s="11" t="s">
        <v>65</v>
      </c>
      <c r="I654" s="11"/>
      <c r="J654" s="11" t="s">
        <v>65</v>
      </c>
      <c r="K654" s="11"/>
      <c r="L654" s="11" t="s">
        <v>65</v>
      </c>
      <c r="M654" s="11" t="s">
        <v>65</v>
      </c>
    </row>
    <row r="655" spans="1:13" x14ac:dyDescent="0.35">
      <c r="A655" s="13" t="s">
        <v>751</v>
      </c>
      <c r="B655" s="13" t="s">
        <v>65</v>
      </c>
      <c r="C655" s="13"/>
      <c r="D655" s="14"/>
      <c r="E655" s="14"/>
      <c r="F655" s="13" t="s">
        <v>65</v>
      </c>
      <c r="G655" s="13" t="s">
        <v>65</v>
      </c>
      <c r="H655" s="13" t="s">
        <v>65</v>
      </c>
      <c r="I655" s="13"/>
      <c r="J655" s="13" t="s">
        <v>65</v>
      </c>
      <c r="K655" s="13"/>
      <c r="L655" s="13" t="s">
        <v>65</v>
      </c>
      <c r="M655" s="13" t="s">
        <v>65</v>
      </c>
    </row>
    <row r="656" spans="1:13" x14ac:dyDescent="0.35">
      <c r="A656" s="11" t="s">
        <v>121</v>
      </c>
      <c r="B656" s="11" t="s">
        <v>752</v>
      </c>
      <c r="C656" s="11">
        <v>4</v>
      </c>
      <c r="D656" s="12">
        <v>45023.052083333336</v>
      </c>
      <c r="E656" s="12">
        <v>45023.200694444444</v>
      </c>
      <c r="F656" s="11" t="s">
        <v>85</v>
      </c>
      <c r="G656" s="11" t="s">
        <v>86</v>
      </c>
      <c r="H656" s="11" t="s">
        <v>87</v>
      </c>
      <c r="I656" s="11">
        <v>217</v>
      </c>
      <c r="J656" s="11" t="s">
        <v>94</v>
      </c>
      <c r="K656" s="11">
        <v>655</v>
      </c>
      <c r="L656" s="11" t="s">
        <v>89</v>
      </c>
      <c r="M656" s="11" t="s">
        <v>15</v>
      </c>
    </row>
    <row r="657" spans="1:13" x14ac:dyDescent="0.35">
      <c r="A657" s="13" t="s">
        <v>753</v>
      </c>
      <c r="B657" s="13" t="s">
        <v>65</v>
      </c>
      <c r="C657" s="13"/>
      <c r="D657" s="14"/>
      <c r="E657" s="14"/>
      <c r="F657" s="13" t="s">
        <v>65</v>
      </c>
      <c r="G657" s="13" t="s">
        <v>65</v>
      </c>
      <c r="H657" s="13" t="s">
        <v>65</v>
      </c>
      <c r="I657" s="13"/>
      <c r="J657" s="13" t="s">
        <v>65</v>
      </c>
      <c r="K657" s="13"/>
      <c r="L657" s="13" t="s">
        <v>65</v>
      </c>
      <c r="M657" s="13" t="s">
        <v>65</v>
      </c>
    </row>
    <row r="658" spans="1:13" x14ac:dyDescent="0.35">
      <c r="A658" s="11" t="s">
        <v>754</v>
      </c>
      <c r="B658" s="11" t="s">
        <v>65</v>
      </c>
      <c r="C658" s="11"/>
      <c r="D658" s="12"/>
      <c r="E658" s="12"/>
      <c r="F658" s="11" t="s">
        <v>65</v>
      </c>
      <c r="G658" s="11" t="s">
        <v>65</v>
      </c>
      <c r="H658" s="11" t="s">
        <v>65</v>
      </c>
      <c r="I658" s="11"/>
      <c r="J658" s="11" t="s">
        <v>65</v>
      </c>
      <c r="K658" s="11"/>
      <c r="L658" s="11" t="s">
        <v>65</v>
      </c>
      <c r="M658" s="11" t="s">
        <v>65</v>
      </c>
    </row>
    <row r="659" spans="1:13" x14ac:dyDescent="0.35">
      <c r="A659" s="13" t="s">
        <v>755</v>
      </c>
      <c r="B659" s="13" t="s">
        <v>65</v>
      </c>
      <c r="C659" s="13"/>
      <c r="D659" s="14"/>
      <c r="E659" s="14"/>
      <c r="F659" s="13" t="s">
        <v>65</v>
      </c>
      <c r="G659" s="13" t="s">
        <v>65</v>
      </c>
      <c r="H659" s="13" t="s">
        <v>65</v>
      </c>
      <c r="I659" s="13"/>
      <c r="J659" s="13" t="s">
        <v>65</v>
      </c>
      <c r="K659" s="13"/>
      <c r="L659" s="13" t="s">
        <v>65</v>
      </c>
      <c r="M659" s="13" t="s">
        <v>65</v>
      </c>
    </row>
    <row r="660" spans="1:13" x14ac:dyDescent="0.35">
      <c r="A660" s="11" t="s">
        <v>247</v>
      </c>
      <c r="B660" s="11" t="s">
        <v>358</v>
      </c>
      <c r="C660" s="11">
        <v>4</v>
      </c>
      <c r="D660" s="12">
        <v>45023.118055555555</v>
      </c>
      <c r="E660" s="12">
        <v>45023.168749999997</v>
      </c>
      <c r="F660" s="11" t="s">
        <v>72</v>
      </c>
      <c r="G660" s="11" t="s">
        <v>86</v>
      </c>
      <c r="H660" s="11" t="s">
        <v>74</v>
      </c>
      <c r="I660" s="11">
        <v>3524</v>
      </c>
      <c r="J660" s="11" t="s">
        <v>88</v>
      </c>
      <c r="K660" s="11">
        <v>659</v>
      </c>
      <c r="L660" s="11" t="s">
        <v>76</v>
      </c>
      <c r="M660" s="11" t="s">
        <v>23</v>
      </c>
    </row>
    <row r="661" spans="1:13" x14ac:dyDescent="0.35">
      <c r="A661" s="13" t="s">
        <v>756</v>
      </c>
      <c r="B661" s="13" t="s">
        <v>65</v>
      </c>
      <c r="C661" s="13"/>
      <c r="D661" s="14"/>
      <c r="E661" s="14"/>
      <c r="F661" s="13" t="s">
        <v>65</v>
      </c>
      <c r="G661" s="13" t="s">
        <v>65</v>
      </c>
      <c r="H661" s="13" t="s">
        <v>65</v>
      </c>
      <c r="I661" s="13"/>
      <c r="J661" s="13" t="s">
        <v>65</v>
      </c>
      <c r="K661" s="13"/>
      <c r="L661" s="13" t="s">
        <v>65</v>
      </c>
      <c r="M661" s="13" t="s">
        <v>65</v>
      </c>
    </row>
    <row r="662" spans="1:13" x14ac:dyDescent="0.35">
      <c r="A662" s="11" t="s">
        <v>757</v>
      </c>
      <c r="B662" s="11" t="s">
        <v>65</v>
      </c>
      <c r="C662" s="11"/>
      <c r="D662" s="12"/>
      <c r="E662" s="12"/>
      <c r="F662" s="11" t="s">
        <v>65</v>
      </c>
      <c r="G662" s="11" t="s">
        <v>65</v>
      </c>
      <c r="H662" s="11" t="s">
        <v>65</v>
      </c>
      <c r="I662" s="11"/>
      <c r="J662" s="11" t="s">
        <v>65</v>
      </c>
      <c r="K662" s="11"/>
      <c r="L662" s="11" t="s">
        <v>65</v>
      </c>
      <c r="M662" s="11" t="s">
        <v>65</v>
      </c>
    </row>
    <row r="663" spans="1:13" x14ac:dyDescent="0.35">
      <c r="A663" s="13" t="s">
        <v>758</v>
      </c>
      <c r="B663" s="13" t="s">
        <v>65</v>
      </c>
      <c r="C663" s="13"/>
      <c r="D663" s="14"/>
      <c r="E663" s="14"/>
      <c r="F663" s="13" t="s">
        <v>65</v>
      </c>
      <c r="G663" s="13" t="s">
        <v>65</v>
      </c>
      <c r="H663" s="13" t="s">
        <v>65</v>
      </c>
      <c r="I663" s="13"/>
      <c r="J663" s="13" t="s">
        <v>65</v>
      </c>
      <c r="K663" s="13"/>
      <c r="L663" s="13" t="s">
        <v>65</v>
      </c>
      <c r="M663" s="13" t="s">
        <v>65</v>
      </c>
    </row>
    <row r="664" spans="1:13" x14ac:dyDescent="0.35">
      <c r="A664" s="11" t="s">
        <v>759</v>
      </c>
      <c r="B664" s="11" t="s">
        <v>65</v>
      </c>
      <c r="C664" s="11"/>
      <c r="D664" s="12"/>
      <c r="E664" s="12"/>
      <c r="F664" s="11" t="s">
        <v>65</v>
      </c>
      <c r="G664" s="11" t="s">
        <v>65</v>
      </c>
      <c r="H664" s="11" t="s">
        <v>65</v>
      </c>
      <c r="I664" s="11"/>
      <c r="J664" s="11" t="s">
        <v>65</v>
      </c>
      <c r="K664" s="11"/>
      <c r="L664" s="11" t="s">
        <v>65</v>
      </c>
      <c r="M664" s="11" t="s">
        <v>65</v>
      </c>
    </row>
    <row r="665" spans="1:13" x14ac:dyDescent="0.35">
      <c r="A665" s="13" t="s">
        <v>760</v>
      </c>
      <c r="B665" s="13" t="s">
        <v>65</v>
      </c>
      <c r="C665" s="13"/>
      <c r="D665" s="14"/>
      <c r="E665" s="14"/>
      <c r="F665" s="13" t="s">
        <v>65</v>
      </c>
      <c r="G665" s="13" t="s">
        <v>65</v>
      </c>
      <c r="H665" s="13" t="s">
        <v>65</v>
      </c>
      <c r="I665" s="13"/>
      <c r="J665" s="13" t="s">
        <v>65</v>
      </c>
      <c r="K665" s="13"/>
      <c r="L665" s="13" t="s">
        <v>65</v>
      </c>
      <c r="M665" s="13" t="s">
        <v>65</v>
      </c>
    </row>
    <row r="666" spans="1:13" x14ac:dyDescent="0.35">
      <c r="A666" s="11" t="s">
        <v>761</v>
      </c>
      <c r="B666" s="11" t="s">
        <v>65</v>
      </c>
      <c r="C666" s="11"/>
      <c r="D666" s="12"/>
      <c r="E666" s="12"/>
      <c r="F666" s="11" t="s">
        <v>65</v>
      </c>
      <c r="G666" s="11" t="s">
        <v>65</v>
      </c>
      <c r="H666" s="11" t="s">
        <v>65</v>
      </c>
      <c r="I666" s="11"/>
      <c r="J666" s="11" t="s">
        <v>65</v>
      </c>
      <c r="K666" s="11"/>
      <c r="L666" s="11" t="s">
        <v>65</v>
      </c>
      <c r="M666" s="11" t="s">
        <v>65</v>
      </c>
    </row>
    <row r="667" spans="1:13" x14ac:dyDescent="0.35">
      <c r="A667" s="13" t="s">
        <v>215</v>
      </c>
      <c r="B667" s="13" t="s">
        <v>762</v>
      </c>
      <c r="C667" s="13">
        <v>4</v>
      </c>
      <c r="D667" s="14">
        <v>45023.044444444444</v>
      </c>
      <c r="E667" s="14">
        <v>45023.206250000003</v>
      </c>
      <c r="F667" s="13" t="s">
        <v>100</v>
      </c>
      <c r="G667" s="13" t="s">
        <v>86</v>
      </c>
      <c r="H667" s="13" t="s">
        <v>74</v>
      </c>
      <c r="I667" s="13">
        <v>1186</v>
      </c>
      <c r="J667" s="13" t="s">
        <v>75</v>
      </c>
      <c r="K667" s="13">
        <v>666</v>
      </c>
      <c r="L667" s="13" t="s">
        <v>221</v>
      </c>
      <c r="M667" s="13" t="s">
        <v>39</v>
      </c>
    </row>
    <row r="668" spans="1:13" x14ac:dyDescent="0.35">
      <c r="A668" s="11" t="s">
        <v>185</v>
      </c>
      <c r="B668" s="11" t="s">
        <v>763</v>
      </c>
      <c r="C668" s="11">
        <v>5</v>
      </c>
      <c r="D668" s="12">
        <v>45023.152083333334</v>
      </c>
      <c r="E668" s="12">
        <v>45023.296527777777</v>
      </c>
      <c r="F668" s="11" t="s">
        <v>170</v>
      </c>
      <c r="G668" s="11" t="s">
        <v>86</v>
      </c>
      <c r="H668" s="11" t="s">
        <v>74</v>
      </c>
      <c r="I668" s="11">
        <v>2049</v>
      </c>
      <c r="J668" s="11" t="s">
        <v>94</v>
      </c>
      <c r="K668" s="11">
        <v>667</v>
      </c>
      <c r="L668" s="11" t="s">
        <v>76</v>
      </c>
      <c r="M668" s="11" t="s">
        <v>21</v>
      </c>
    </row>
    <row r="669" spans="1:13" x14ac:dyDescent="0.35">
      <c r="A669" s="13" t="s">
        <v>764</v>
      </c>
      <c r="B669" s="13" t="s">
        <v>65</v>
      </c>
      <c r="C669" s="13"/>
      <c r="D669" s="14"/>
      <c r="E669" s="14"/>
      <c r="F669" s="13" t="s">
        <v>65</v>
      </c>
      <c r="G669" s="13" t="s">
        <v>65</v>
      </c>
      <c r="H669" s="13" t="s">
        <v>65</v>
      </c>
      <c r="I669" s="13"/>
      <c r="J669" s="13" t="s">
        <v>65</v>
      </c>
      <c r="K669" s="13"/>
      <c r="L669" s="13" t="s">
        <v>65</v>
      </c>
      <c r="M669" s="13" t="s">
        <v>65</v>
      </c>
    </row>
    <row r="670" spans="1:13" x14ac:dyDescent="0.35">
      <c r="A670" s="11" t="s">
        <v>765</v>
      </c>
      <c r="B670" s="11" t="s">
        <v>65</v>
      </c>
      <c r="C670" s="11"/>
      <c r="D670" s="12"/>
      <c r="E670" s="12"/>
      <c r="F670" s="11" t="s">
        <v>65</v>
      </c>
      <c r="G670" s="11" t="s">
        <v>65</v>
      </c>
      <c r="H670" s="11" t="s">
        <v>65</v>
      </c>
      <c r="I670" s="11"/>
      <c r="J670" s="11" t="s">
        <v>65</v>
      </c>
      <c r="K670" s="11"/>
      <c r="L670" s="11" t="s">
        <v>65</v>
      </c>
      <c r="M670" s="11" t="s">
        <v>65</v>
      </c>
    </row>
    <row r="671" spans="1:13" x14ac:dyDescent="0.35">
      <c r="A671" s="13" t="s">
        <v>766</v>
      </c>
      <c r="B671" s="13" t="s">
        <v>65</v>
      </c>
      <c r="C671" s="13"/>
      <c r="D671" s="14"/>
      <c r="E671" s="14"/>
      <c r="F671" s="13" t="s">
        <v>65</v>
      </c>
      <c r="G671" s="13" t="s">
        <v>65</v>
      </c>
      <c r="H671" s="13" t="s">
        <v>65</v>
      </c>
      <c r="I671" s="13"/>
      <c r="J671" s="13" t="s">
        <v>65</v>
      </c>
      <c r="K671" s="13"/>
      <c r="L671" s="13" t="s">
        <v>65</v>
      </c>
      <c r="M671" s="13" t="s">
        <v>65</v>
      </c>
    </row>
    <row r="672" spans="1:13" x14ac:dyDescent="0.35">
      <c r="A672" s="11" t="s">
        <v>767</v>
      </c>
      <c r="B672" s="11" t="s">
        <v>65</v>
      </c>
      <c r="C672" s="11"/>
      <c r="D672" s="12"/>
      <c r="E672" s="12"/>
      <c r="F672" s="11" t="s">
        <v>65</v>
      </c>
      <c r="G672" s="11" t="s">
        <v>65</v>
      </c>
      <c r="H672" s="11" t="s">
        <v>65</v>
      </c>
      <c r="I672" s="11"/>
      <c r="J672" s="11" t="s">
        <v>65</v>
      </c>
      <c r="K672" s="11"/>
      <c r="L672" s="11" t="s">
        <v>65</v>
      </c>
      <c r="M672" s="11" t="s">
        <v>65</v>
      </c>
    </row>
    <row r="673" spans="1:13" x14ac:dyDescent="0.35">
      <c r="A673" s="13" t="s">
        <v>768</v>
      </c>
      <c r="B673" s="13" t="s">
        <v>65</v>
      </c>
      <c r="C673" s="13"/>
      <c r="D673" s="14"/>
      <c r="E673" s="14"/>
      <c r="F673" s="13" t="s">
        <v>65</v>
      </c>
      <c r="G673" s="13" t="s">
        <v>65</v>
      </c>
      <c r="H673" s="13" t="s">
        <v>65</v>
      </c>
      <c r="I673" s="13"/>
      <c r="J673" s="13" t="s">
        <v>65</v>
      </c>
      <c r="K673" s="13"/>
      <c r="L673" s="13" t="s">
        <v>65</v>
      </c>
      <c r="M673" s="13" t="s">
        <v>65</v>
      </c>
    </row>
    <row r="674" spans="1:13" x14ac:dyDescent="0.35">
      <c r="A674" s="11" t="s">
        <v>769</v>
      </c>
      <c r="B674" s="11" t="s">
        <v>65</v>
      </c>
      <c r="C674" s="11"/>
      <c r="D674" s="12"/>
      <c r="E674" s="12"/>
      <c r="F674" s="11" t="s">
        <v>65</v>
      </c>
      <c r="G674" s="11" t="s">
        <v>65</v>
      </c>
      <c r="H674" s="11" t="s">
        <v>65</v>
      </c>
      <c r="I674" s="11"/>
      <c r="J674" s="11" t="s">
        <v>65</v>
      </c>
      <c r="K674" s="11"/>
      <c r="L674" s="11" t="s">
        <v>65</v>
      </c>
      <c r="M674" s="11" t="s">
        <v>65</v>
      </c>
    </row>
    <row r="675" spans="1:13" x14ac:dyDescent="0.35">
      <c r="A675" s="13" t="s">
        <v>770</v>
      </c>
      <c r="B675" s="13" t="s">
        <v>65</v>
      </c>
      <c r="C675" s="13"/>
      <c r="D675" s="14"/>
      <c r="E675" s="14"/>
      <c r="F675" s="13" t="s">
        <v>65</v>
      </c>
      <c r="G675" s="13" t="s">
        <v>65</v>
      </c>
      <c r="H675" s="13" t="s">
        <v>65</v>
      </c>
      <c r="I675" s="13"/>
      <c r="J675" s="13" t="s">
        <v>65</v>
      </c>
      <c r="K675" s="13"/>
      <c r="L675" s="13" t="s">
        <v>65</v>
      </c>
      <c r="M675" s="13" t="s">
        <v>65</v>
      </c>
    </row>
    <row r="676" spans="1:13" x14ac:dyDescent="0.35">
      <c r="A676" s="11" t="s">
        <v>771</v>
      </c>
      <c r="B676" s="11" t="s">
        <v>65</v>
      </c>
      <c r="C676" s="11"/>
      <c r="D676" s="12"/>
      <c r="E676" s="12"/>
      <c r="F676" s="11" t="s">
        <v>65</v>
      </c>
      <c r="G676" s="11" t="s">
        <v>65</v>
      </c>
      <c r="H676" s="11" t="s">
        <v>65</v>
      </c>
      <c r="I676" s="11"/>
      <c r="J676" s="11" t="s">
        <v>65</v>
      </c>
      <c r="K676" s="11"/>
      <c r="L676" s="11" t="s">
        <v>65</v>
      </c>
      <c r="M676" s="11" t="s">
        <v>65</v>
      </c>
    </row>
    <row r="677" spans="1:13" x14ac:dyDescent="0.35">
      <c r="A677" s="13" t="s">
        <v>772</v>
      </c>
      <c r="B677" s="13" t="s">
        <v>65</v>
      </c>
      <c r="C677" s="13"/>
      <c r="D677" s="14"/>
      <c r="E677" s="14"/>
      <c r="F677" s="13" t="s">
        <v>65</v>
      </c>
      <c r="G677" s="13" t="s">
        <v>65</v>
      </c>
      <c r="H677" s="13" t="s">
        <v>65</v>
      </c>
      <c r="I677" s="13"/>
      <c r="J677" s="13" t="s">
        <v>65</v>
      </c>
      <c r="K677" s="13"/>
      <c r="L677" s="13" t="s">
        <v>65</v>
      </c>
      <c r="M677" s="13" t="s">
        <v>65</v>
      </c>
    </row>
    <row r="678" spans="1:13" x14ac:dyDescent="0.35">
      <c r="A678" s="11" t="s">
        <v>773</v>
      </c>
      <c r="B678" s="11" t="s">
        <v>65</v>
      </c>
      <c r="C678" s="11"/>
      <c r="D678" s="12"/>
      <c r="E678" s="12"/>
      <c r="F678" s="11" t="s">
        <v>65</v>
      </c>
      <c r="G678" s="11" t="s">
        <v>65</v>
      </c>
      <c r="H678" s="11" t="s">
        <v>65</v>
      </c>
      <c r="I678" s="11"/>
      <c r="J678" s="11" t="s">
        <v>65</v>
      </c>
      <c r="K678" s="11"/>
      <c r="L678" s="11" t="s">
        <v>65</v>
      </c>
      <c r="M678" s="11" t="s">
        <v>65</v>
      </c>
    </row>
    <row r="679" spans="1:13" x14ac:dyDescent="0.35">
      <c r="A679" s="13" t="s">
        <v>774</v>
      </c>
      <c r="B679" s="13" t="s">
        <v>65</v>
      </c>
      <c r="C679" s="13"/>
      <c r="D679" s="14"/>
      <c r="E679" s="14"/>
      <c r="F679" s="13" t="s">
        <v>65</v>
      </c>
      <c r="G679" s="13" t="s">
        <v>65</v>
      </c>
      <c r="H679" s="13" t="s">
        <v>65</v>
      </c>
      <c r="I679" s="13"/>
      <c r="J679" s="13" t="s">
        <v>65</v>
      </c>
      <c r="K679" s="13"/>
      <c r="L679" s="13" t="s">
        <v>65</v>
      </c>
      <c r="M679" s="13" t="s">
        <v>65</v>
      </c>
    </row>
    <row r="680" spans="1:13" x14ac:dyDescent="0.35">
      <c r="A680" s="11" t="s">
        <v>775</v>
      </c>
      <c r="B680" s="11" t="s">
        <v>65</v>
      </c>
      <c r="C680" s="11"/>
      <c r="D680" s="12"/>
      <c r="E680" s="12"/>
      <c r="F680" s="11" t="s">
        <v>65</v>
      </c>
      <c r="G680" s="11" t="s">
        <v>65</v>
      </c>
      <c r="H680" s="11" t="s">
        <v>65</v>
      </c>
      <c r="I680" s="11"/>
      <c r="J680" s="11" t="s">
        <v>65</v>
      </c>
      <c r="K680" s="11"/>
      <c r="L680" s="11" t="s">
        <v>65</v>
      </c>
      <c r="M680" s="11" t="s">
        <v>65</v>
      </c>
    </row>
    <row r="681" spans="1:13" x14ac:dyDescent="0.35">
      <c r="A681" s="13" t="s">
        <v>776</v>
      </c>
      <c r="B681" s="13" t="s">
        <v>65</v>
      </c>
      <c r="C681" s="13"/>
      <c r="D681" s="14"/>
      <c r="E681" s="14"/>
      <c r="F681" s="13" t="s">
        <v>65</v>
      </c>
      <c r="G681" s="13" t="s">
        <v>65</v>
      </c>
      <c r="H681" s="13" t="s">
        <v>65</v>
      </c>
      <c r="I681" s="13"/>
      <c r="J681" s="13" t="s">
        <v>65</v>
      </c>
      <c r="K681" s="13"/>
      <c r="L681" s="13" t="s">
        <v>65</v>
      </c>
      <c r="M681" s="13" t="s">
        <v>65</v>
      </c>
    </row>
    <row r="682" spans="1:13" x14ac:dyDescent="0.35">
      <c r="A682" s="11" t="s">
        <v>777</v>
      </c>
      <c r="B682" s="11" t="s">
        <v>65</v>
      </c>
      <c r="C682" s="11"/>
      <c r="D682" s="12"/>
      <c r="E682" s="12"/>
      <c r="F682" s="11" t="s">
        <v>65</v>
      </c>
      <c r="G682" s="11" t="s">
        <v>65</v>
      </c>
      <c r="H682" s="11" t="s">
        <v>65</v>
      </c>
      <c r="I682" s="11"/>
      <c r="J682" s="11" t="s">
        <v>65</v>
      </c>
      <c r="K682" s="11"/>
      <c r="L682" s="11" t="s">
        <v>65</v>
      </c>
      <c r="M682" s="11" t="s">
        <v>65</v>
      </c>
    </row>
    <row r="683" spans="1:13" x14ac:dyDescent="0.35">
      <c r="A683" s="13" t="s">
        <v>161</v>
      </c>
      <c r="B683" s="13" t="s">
        <v>778</v>
      </c>
      <c r="C683" s="13">
        <v>5</v>
      </c>
      <c r="D683" s="14">
        <v>45023.05972222222</v>
      </c>
      <c r="E683" s="14">
        <v>45023.170138888891</v>
      </c>
      <c r="F683" s="13" t="s">
        <v>85</v>
      </c>
      <c r="G683" s="13" t="s">
        <v>163</v>
      </c>
      <c r="H683" s="13" t="s">
        <v>74</v>
      </c>
      <c r="I683" s="13">
        <v>2104</v>
      </c>
      <c r="J683" s="13" t="s">
        <v>88</v>
      </c>
      <c r="K683" s="13">
        <v>682</v>
      </c>
      <c r="L683" s="13" t="s">
        <v>275</v>
      </c>
      <c r="M683" s="13" t="s">
        <v>41</v>
      </c>
    </row>
    <row r="684" spans="1:13" x14ac:dyDescent="0.35">
      <c r="A684" s="11" t="s">
        <v>779</v>
      </c>
      <c r="B684" s="11" t="s">
        <v>65</v>
      </c>
      <c r="C684" s="11"/>
      <c r="D684" s="12"/>
      <c r="E684" s="12"/>
      <c r="F684" s="11" t="s">
        <v>65</v>
      </c>
      <c r="G684" s="11" t="s">
        <v>65</v>
      </c>
      <c r="H684" s="11" t="s">
        <v>65</v>
      </c>
      <c r="I684" s="11"/>
      <c r="J684" s="11" t="s">
        <v>65</v>
      </c>
      <c r="K684" s="11"/>
      <c r="L684" s="11" t="s">
        <v>65</v>
      </c>
      <c r="M684" s="11" t="s">
        <v>65</v>
      </c>
    </row>
    <row r="685" spans="1:13" x14ac:dyDescent="0.35">
      <c r="A685" s="13" t="s">
        <v>780</v>
      </c>
      <c r="B685" s="13" t="s">
        <v>65</v>
      </c>
      <c r="C685" s="13"/>
      <c r="D685" s="14"/>
      <c r="E685" s="14"/>
      <c r="F685" s="13" t="s">
        <v>65</v>
      </c>
      <c r="G685" s="13" t="s">
        <v>65</v>
      </c>
      <c r="H685" s="13" t="s">
        <v>65</v>
      </c>
      <c r="I685" s="13"/>
      <c r="J685" s="13" t="s">
        <v>65</v>
      </c>
      <c r="K685" s="13"/>
      <c r="L685" s="13" t="s">
        <v>65</v>
      </c>
      <c r="M685" s="13" t="s">
        <v>65</v>
      </c>
    </row>
    <row r="686" spans="1:13" x14ac:dyDescent="0.35">
      <c r="A686" s="11" t="s">
        <v>121</v>
      </c>
      <c r="B686" s="11" t="s">
        <v>781</v>
      </c>
      <c r="C686" s="11">
        <v>5</v>
      </c>
      <c r="D686" s="12">
        <v>45023.019444444442</v>
      </c>
      <c r="E686" s="12">
        <v>45023.071527777778</v>
      </c>
      <c r="F686" s="11" t="s">
        <v>100</v>
      </c>
      <c r="G686" s="11" t="s">
        <v>86</v>
      </c>
      <c r="H686" s="11" t="s">
        <v>109</v>
      </c>
      <c r="I686" s="11">
        <v>1989</v>
      </c>
      <c r="J686" s="11" t="s">
        <v>75</v>
      </c>
      <c r="K686" s="11">
        <v>685</v>
      </c>
      <c r="L686" s="11" t="s">
        <v>181</v>
      </c>
      <c r="M686" s="11" t="s">
        <v>17</v>
      </c>
    </row>
    <row r="687" spans="1:13" x14ac:dyDescent="0.35">
      <c r="A687" s="13" t="s">
        <v>782</v>
      </c>
      <c r="B687" s="13" t="s">
        <v>65</v>
      </c>
      <c r="C687" s="13"/>
      <c r="D687" s="14"/>
      <c r="E687" s="14"/>
      <c r="F687" s="13" t="s">
        <v>65</v>
      </c>
      <c r="G687" s="13" t="s">
        <v>65</v>
      </c>
      <c r="H687" s="13" t="s">
        <v>65</v>
      </c>
      <c r="I687" s="13"/>
      <c r="J687" s="13" t="s">
        <v>65</v>
      </c>
      <c r="K687" s="13"/>
      <c r="L687" s="13" t="s">
        <v>65</v>
      </c>
      <c r="M687" s="13" t="s">
        <v>65</v>
      </c>
    </row>
    <row r="688" spans="1:13" x14ac:dyDescent="0.35">
      <c r="A688" s="11" t="s">
        <v>83</v>
      </c>
      <c r="B688" s="11" t="s">
        <v>783</v>
      </c>
      <c r="C688" s="11">
        <v>6</v>
      </c>
      <c r="D688" s="12">
        <v>45023.07916666667</v>
      </c>
      <c r="E688" s="12">
        <v>45023.23541666667</v>
      </c>
      <c r="F688" s="11" t="s">
        <v>72</v>
      </c>
      <c r="G688" s="11" t="s">
        <v>86</v>
      </c>
      <c r="H688" s="11" t="s">
        <v>87</v>
      </c>
      <c r="I688" s="11">
        <v>1053</v>
      </c>
      <c r="J688" s="11" t="s">
        <v>75</v>
      </c>
      <c r="K688" s="11">
        <v>687</v>
      </c>
      <c r="L688" s="11" t="s">
        <v>181</v>
      </c>
      <c r="M688" s="11" t="s">
        <v>21</v>
      </c>
    </row>
    <row r="689" spans="1:13" x14ac:dyDescent="0.35">
      <c r="A689" s="13" t="s">
        <v>308</v>
      </c>
      <c r="B689" s="13" t="s">
        <v>784</v>
      </c>
      <c r="C689" s="13">
        <v>1</v>
      </c>
      <c r="D689" s="14">
        <v>45023.143055555556</v>
      </c>
      <c r="E689" s="14">
        <v>45023.210416666669</v>
      </c>
      <c r="F689" s="13" t="s">
        <v>223</v>
      </c>
      <c r="G689" s="13" t="s">
        <v>86</v>
      </c>
      <c r="H689" s="13" t="s">
        <v>74</v>
      </c>
      <c r="I689" s="13">
        <v>487</v>
      </c>
      <c r="J689" s="13" t="s">
        <v>88</v>
      </c>
      <c r="K689" s="13">
        <v>688</v>
      </c>
      <c r="L689" s="13" t="s">
        <v>164</v>
      </c>
      <c r="M689" s="13" t="s">
        <v>23</v>
      </c>
    </row>
    <row r="690" spans="1:13" x14ac:dyDescent="0.35">
      <c r="A690" s="11" t="s">
        <v>785</v>
      </c>
      <c r="B690" s="11" t="s">
        <v>65</v>
      </c>
      <c r="C690" s="11"/>
      <c r="D690" s="12"/>
      <c r="E690" s="12"/>
      <c r="F690" s="11" t="s">
        <v>65</v>
      </c>
      <c r="G690" s="11" t="s">
        <v>65</v>
      </c>
      <c r="H690" s="11" t="s">
        <v>65</v>
      </c>
      <c r="I690" s="11"/>
      <c r="J690" s="11" t="s">
        <v>65</v>
      </c>
      <c r="K690" s="11"/>
      <c r="L690" s="11" t="s">
        <v>65</v>
      </c>
      <c r="M690" s="11" t="s">
        <v>65</v>
      </c>
    </row>
    <row r="691" spans="1:13" x14ac:dyDescent="0.35">
      <c r="A691" s="13" t="s">
        <v>786</v>
      </c>
      <c r="B691" s="13" t="s">
        <v>65</v>
      </c>
      <c r="C691" s="13"/>
      <c r="D691" s="14"/>
      <c r="E691" s="14"/>
      <c r="F691" s="13" t="s">
        <v>65</v>
      </c>
      <c r="G691" s="13" t="s">
        <v>65</v>
      </c>
      <c r="H691" s="13" t="s">
        <v>65</v>
      </c>
      <c r="I691" s="13"/>
      <c r="J691" s="13" t="s">
        <v>65</v>
      </c>
      <c r="K691" s="13"/>
      <c r="L691" s="13" t="s">
        <v>65</v>
      </c>
      <c r="M691" s="13" t="s">
        <v>65</v>
      </c>
    </row>
    <row r="692" spans="1:13" x14ac:dyDescent="0.35">
      <c r="A692" s="11" t="s">
        <v>177</v>
      </c>
      <c r="B692" s="11" t="s">
        <v>787</v>
      </c>
      <c r="C692" s="11">
        <v>4</v>
      </c>
      <c r="D692" s="12">
        <v>45023.071527777778</v>
      </c>
      <c r="E692" s="12">
        <v>45023.220138888886</v>
      </c>
      <c r="F692" s="11" t="s">
        <v>170</v>
      </c>
      <c r="G692" s="11" t="s">
        <v>73</v>
      </c>
      <c r="H692" s="11" t="s">
        <v>109</v>
      </c>
      <c r="I692" s="11">
        <v>139</v>
      </c>
      <c r="J692" s="11" t="s">
        <v>88</v>
      </c>
      <c r="K692" s="11">
        <v>691</v>
      </c>
      <c r="L692" s="11" t="s">
        <v>110</v>
      </c>
      <c r="M692" s="11" t="s">
        <v>35</v>
      </c>
    </row>
    <row r="693" spans="1:13" x14ac:dyDescent="0.35">
      <c r="A693" s="13" t="s">
        <v>788</v>
      </c>
      <c r="B693" s="13" t="s">
        <v>65</v>
      </c>
      <c r="C693" s="13"/>
      <c r="D693" s="14"/>
      <c r="E693" s="14"/>
      <c r="F693" s="13" t="s">
        <v>65</v>
      </c>
      <c r="G693" s="13" t="s">
        <v>65</v>
      </c>
      <c r="H693" s="13" t="s">
        <v>65</v>
      </c>
      <c r="I693" s="13"/>
      <c r="J693" s="13" t="s">
        <v>65</v>
      </c>
      <c r="K693" s="13"/>
      <c r="L693" s="13" t="s">
        <v>65</v>
      </c>
      <c r="M693" s="13" t="s">
        <v>65</v>
      </c>
    </row>
    <row r="694" spans="1:13" x14ac:dyDescent="0.35">
      <c r="A694" s="11" t="s">
        <v>789</v>
      </c>
      <c r="B694" s="11" t="s">
        <v>65</v>
      </c>
      <c r="C694" s="11"/>
      <c r="D694" s="12"/>
      <c r="E694" s="12"/>
      <c r="F694" s="11" t="s">
        <v>65</v>
      </c>
      <c r="G694" s="11" t="s">
        <v>65</v>
      </c>
      <c r="H694" s="11" t="s">
        <v>65</v>
      </c>
      <c r="I694" s="11"/>
      <c r="J694" s="11" t="s">
        <v>65</v>
      </c>
      <c r="K694" s="11"/>
      <c r="L694" s="11" t="s">
        <v>65</v>
      </c>
      <c r="M694" s="11" t="s">
        <v>65</v>
      </c>
    </row>
    <row r="695" spans="1:13" x14ac:dyDescent="0.35">
      <c r="A695" s="13" t="s">
        <v>790</v>
      </c>
      <c r="B695" s="13" t="s">
        <v>65</v>
      </c>
      <c r="C695" s="13"/>
      <c r="D695" s="14"/>
      <c r="E695" s="14"/>
      <c r="F695" s="13" t="s">
        <v>65</v>
      </c>
      <c r="G695" s="13" t="s">
        <v>65</v>
      </c>
      <c r="H695" s="13" t="s">
        <v>65</v>
      </c>
      <c r="I695" s="13"/>
      <c r="J695" s="13" t="s">
        <v>65</v>
      </c>
      <c r="K695" s="13"/>
      <c r="L695" s="13" t="s">
        <v>65</v>
      </c>
      <c r="M695" s="13" t="s">
        <v>65</v>
      </c>
    </row>
    <row r="696" spans="1:13" x14ac:dyDescent="0.35">
      <c r="A696" s="11" t="s">
        <v>791</v>
      </c>
      <c r="B696" s="11" t="s">
        <v>65</v>
      </c>
      <c r="C696" s="11"/>
      <c r="D696" s="12"/>
      <c r="E696" s="12"/>
      <c r="F696" s="11" t="s">
        <v>65</v>
      </c>
      <c r="G696" s="11" t="s">
        <v>65</v>
      </c>
      <c r="H696" s="11" t="s">
        <v>65</v>
      </c>
      <c r="I696" s="11"/>
      <c r="J696" s="11" t="s">
        <v>65</v>
      </c>
      <c r="K696" s="11"/>
      <c r="L696" s="11" t="s">
        <v>65</v>
      </c>
      <c r="M696" s="11" t="s">
        <v>65</v>
      </c>
    </row>
    <row r="697" spans="1:13" x14ac:dyDescent="0.35">
      <c r="A697" s="13" t="s">
        <v>83</v>
      </c>
      <c r="B697" s="13" t="s">
        <v>792</v>
      </c>
      <c r="C697" s="13">
        <v>6</v>
      </c>
      <c r="D697" s="14">
        <v>45023.094444444447</v>
      </c>
      <c r="E697" s="14">
        <v>45023.257638888892</v>
      </c>
      <c r="F697" s="13" t="s">
        <v>223</v>
      </c>
      <c r="G697" s="13" t="s">
        <v>73</v>
      </c>
      <c r="H697" s="13" t="s">
        <v>74</v>
      </c>
      <c r="I697" s="13">
        <v>1876</v>
      </c>
      <c r="J697" s="13" t="s">
        <v>88</v>
      </c>
      <c r="K697" s="13">
        <v>696</v>
      </c>
      <c r="L697" s="13" t="s">
        <v>76</v>
      </c>
      <c r="M697" s="13" t="s">
        <v>41</v>
      </c>
    </row>
    <row r="698" spans="1:13" x14ac:dyDescent="0.35">
      <c r="A698" s="11" t="s">
        <v>793</v>
      </c>
      <c r="B698" s="11" t="s">
        <v>65</v>
      </c>
      <c r="C698" s="11"/>
      <c r="D698" s="12"/>
      <c r="E698" s="12"/>
      <c r="F698" s="11" t="s">
        <v>65</v>
      </c>
      <c r="G698" s="11" t="s">
        <v>65</v>
      </c>
      <c r="H698" s="11" t="s">
        <v>65</v>
      </c>
      <c r="I698" s="11"/>
      <c r="J698" s="11" t="s">
        <v>65</v>
      </c>
      <c r="K698" s="11"/>
      <c r="L698" s="11" t="s">
        <v>65</v>
      </c>
      <c r="M698" s="11" t="s">
        <v>65</v>
      </c>
    </row>
    <row r="699" spans="1:13" x14ac:dyDescent="0.35">
      <c r="A699" s="13" t="s">
        <v>794</v>
      </c>
      <c r="B699" s="13" t="s">
        <v>65</v>
      </c>
      <c r="C699" s="13"/>
      <c r="D699" s="14"/>
      <c r="E699" s="14"/>
      <c r="F699" s="13" t="s">
        <v>65</v>
      </c>
      <c r="G699" s="13" t="s">
        <v>65</v>
      </c>
      <c r="H699" s="13" t="s">
        <v>65</v>
      </c>
      <c r="I699" s="13"/>
      <c r="J699" s="13" t="s">
        <v>65</v>
      </c>
      <c r="K699" s="13"/>
      <c r="L699" s="13" t="s">
        <v>65</v>
      </c>
      <c r="M699" s="13" t="s">
        <v>65</v>
      </c>
    </row>
    <row r="700" spans="1:13" x14ac:dyDescent="0.35">
      <c r="A700" s="11" t="s">
        <v>215</v>
      </c>
      <c r="B700" s="11" t="s">
        <v>795</v>
      </c>
      <c r="C700" s="11">
        <v>6</v>
      </c>
      <c r="D700" s="12">
        <v>45023.065972222219</v>
      </c>
      <c r="E700" s="12">
        <v>45023.12222222222</v>
      </c>
      <c r="F700" s="11" t="s">
        <v>100</v>
      </c>
      <c r="G700" s="11" t="s">
        <v>86</v>
      </c>
      <c r="H700" s="11" t="s">
        <v>74</v>
      </c>
      <c r="I700" s="11">
        <v>3844</v>
      </c>
      <c r="J700" s="11" t="s">
        <v>94</v>
      </c>
      <c r="K700" s="11">
        <v>699</v>
      </c>
      <c r="L700" s="11" t="s">
        <v>181</v>
      </c>
      <c r="M700" s="11" t="s">
        <v>23</v>
      </c>
    </row>
    <row r="701" spans="1:13" x14ac:dyDescent="0.35">
      <c r="A701" s="13" t="s">
        <v>796</v>
      </c>
      <c r="B701" s="13" t="s">
        <v>65</v>
      </c>
      <c r="C701" s="13"/>
      <c r="D701" s="14"/>
      <c r="E701" s="14"/>
      <c r="F701" s="13" t="s">
        <v>65</v>
      </c>
      <c r="G701" s="13" t="s">
        <v>65</v>
      </c>
      <c r="H701" s="13" t="s">
        <v>65</v>
      </c>
      <c r="I701" s="13"/>
      <c r="J701" s="13" t="s">
        <v>65</v>
      </c>
      <c r="K701" s="13"/>
      <c r="L701" s="13" t="s">
        <v>65</v>
      </c>
      <c r="M701" s="13" t="s">
        <v>65</v>
      </c>
    </row>
    <row r="702" spans="1:13" x14ac:dyDescent="0.35">
      <c r="A702" s="11" t="s">
        <v>797</v>
      </c>
      <c r="B702" s="11" t="s">
        <v>65</v>
      </c>
      <c r="C702" s="11"/>
      <c r="D702" s="12"/>
      <c r="E702" s="12"/>
      <c r="F702" s="11" t="s">
        <v>65</v>
      </c>
      <c r="G702" s="11" t="s">
        <v>65</v>
      </c>
      <c r="H702" s="11" t="s">
        <v>65</v>
      </c>
      <c r="I702" s="11"/>
      <c r="J702" s="11" t="s">
        <v>65</v>
      </c>
      <c r="K702" s="11"/>
      <c r="L702" s="11" t="s">
        <v>65</v>
      </c>
      <c r="M702" s="11" t="s">
        <v>65</v>
      </c>
    </row>
    <row r="703" spans="1:13" x14ac:dyDescent="0.35">
      <c r="A703" s="13" t="s">
        <v>798</v>
      </c>
      <c r="B703" s="13" t="s">
        <v>65</v>
      </c>
      <c r="C703" s="13"/>
      <c r="D703" s="14"/>
      <c r="E703" s="14"/>
      <c r="F703" s="13" t="s">
        <v>65</v>
      </c>
      <c r="G703" s="13" t="s">
        <v>65</v>
      </c>
      <c r="H703" s="13" t="s">
        <v>65</v>
      </c>
      <c r="I703" s="13"/>
      <c r="J703" s="13" t="s">
        <v>65</v>
      </c>
      <c r="K703" s="13"/>
      <c r="L703" s="13" t="s">
        <v>65</v>
      </c>
      <c r="M703" s="13" t="s">
        <v>65</v>
      </c>
    </row>
    <row r="704" spans="1:13" x14ac:dyDescent="0.35">
      <c r="A704" s="11" t="s">
        <v>247</v>
      </c>
      <c r="B704" s="11" t="s">
        <v>799</v>
      </c>
      <c r="C704" s="11">
        <v>5</v>
      </c>
      <c r="D704" s="12">
        <v>45023.011805555558</v>
      </c>
      <c r="E704" s="12">
        <v>45023.09652777778</v>
      </c>
      <c r="F704" s="11" t="s">
        <v>223</v>
      </c>
      <c r="G704" s="11" t="s">
        <v>86</v>
      </c>
      <c r="H704" s="11" t="s">
        <v>74</v>
      </c>
      <c r="I704" s="11">
        <v>2224</v>
      </c>
      <c r="J704" s="11" t="s">
        <v>88</v>
      </c>
      <c r="K704" s="11">
        <v>703</v>
      </c>
      <c r="L704" s="11" t="s">
        <v>275</v>
      </c>
      <c r="M704" s="11" t="s">
        <v>43</v>
      </c>
    </row>
    <row r="705" spans="1:13" x14ac:dyDescent="0.35">
      <c r="A705" s="13" t="s">
        <v>240</v>
      </c>
      <c r="B705" s="13" t="s">
        <v>800</v>
      </c>
      <c r="C705" s="13">
        <v>6</v>
      </c>
      <c r="D705" s="14">
        <v>45023.069444444445</v>
      </c>
      <c r="E705" s="14">
        <v>45023.186805555553</v>
      </c>
      <c r="F705" s="13" t="s">
        <v>100</v>
      </c>
      <c r="G705" s="13" t="s">
        <v>73</v>
      </c>
      <c r="H705" s="13" t="s">
        <v>74</v>
      </c>
      <c r="I705" s="13">
        <v>3329</v>
      </c>
      <c r="J705" s="13" t="s">
        <v>94</v>
      </c>
      <c r="K705" s="13">
        <v>704</v>
      </c>
      <c r="L705" s="13" t="s">
        <v>95</v>
      </c>
      <c r="M705" s="13" t="s">
        <v>45</v>
      </c>
    </row>
    <row r="706" spans="1:13" x14ac:dyDescent="0.35">
      <c r="A706" s="11" t="s">
        <v>801</v>
      </c>
      <c r="B706" s="11" t="s">
        <v>65</v>
      </c>
      <c r="C706" s="11"/>
      <c r="D706" s="12"/>
      <c r="E706" s="12"/>
      <c r="F706" s="11" t="s">
        <v>65</v>
      </c>
      <c r="G706" s="11" t="s">
        <v>65</v>
      </c>
      <c r="H706" s="11" t="s">
        <v>65</v>
      </c>
      <c r="I706" s="11"/>
      <c r="J706" s="11" t="s">
        <v>65</v>
      </c>
      <c r="K706" s="11"/>
      <c r="L706" s="11" t="s">
        <v>65</v>
      </c>
      <c r="M706" s="11" t="s">
        <v>65</v>
      </c>
    </row>
    <row r="707" spans="1:13" x14ac:dyDescent="0.35">
      <c r="A707" s="13" t="s">
        <v>92</v>
      </c>
      <c r="B707" s="13" t="s">
        <v>802</v>
      </c>
      <c r="C707" s="13">
        <v>6</v>
      </c>
      <c r="D707" s="14">
        <v>45023.051388888889</v>
      </c>
      <c r="E707" s="14">
        <v>45023.20416666667</v>
      </c>
      <c r="F707" s="13" t="s">
        <v>223</v>
      </c>
      <c r="G707" s="13" t="s">
        <v>86</v>
      </c>
      <c r="H707" s="13" t="s">
        <v>74</v>
      </c>
      <c r="I707" s="13">
        <v>4445</v>
      </c>
      <c r="J707" s="13" t="s">
        <v>88</v>
      </c>
      <c r="K707" s="13">
        <v>706</v>
      </c>
      <c r="L707" s="13" t="s">
        <v>164</v>
      </c>
      <c r="M707" s="13" t="s">
        <v>45</v>
      </c>
    </row>
    <row r="708" spans="1:13" x14ac:dyDescent="0.35">
      <c r="A708" s="11" t="s">
        <v>803</v>
      </c>
      <c r="B708" s="11" t="s">
        <v>65</v>
      </c>
      <c r="C708" s="11"/>
      <c r="D708" s="12"/>
      <c r="E708" s="12"/>
      <c r="F708" s="11" t="s">
        <v>65</v>
      </c>
      <c r="G708" s="11" t="s">
        <v>65</v>
      </c>
      <c r="H708" s="11" t="s">
        <v>65</v>
      </c>
      <c r="I708" s="11"/>
      <c r="J708" s="11" t="s">
        <v>65</v>
      </c>
      <c r="K708" s="11"/>
      <c r="L708" s="11" t="s">
        <v>65</v>
      </c>
      <c r="M708" s="11" t="s">
        <v>65</v>
      </c>
    </row>
    <row r="709" spans="1:13" x14ac:dyDescent="0.35">
      <c r="A709" s="13" t="s">
        <v>121</v>
      </c>
      <c r="B709" s="13" t="s">
        <v>804</v>
      </c>
      <c r="C709" s="13">
        <v>2</v>
      </c>
      <c r="D709" s="14">
        <v>45023.15</v>
      </c>
      <c r="E709" s="14">
        <v>45023.308333333334</v>
      </c>
      <c r="F709" s="13" t="s">
        <v>170</v>
      </c>
      <c r="G709" s="13" t="s">
        <v>73</v>
      </c>
      <c r="H709" s="13" t="s">
        <v>74</v>
      </c>
      <c r="I709" s="13">
        <v>418</v>
      </c>
      <c r="J709" s="13" t="s">
        <v>88</v>
      </c>
      <c r="K709" s="13">
        <v>708</v>
      </c>
      <c r="L709" s="13" t="s">
        <v>181</v>
      </c>
      <c r="M709" s="13" t="s">
        <v>17</v>
      </c>
    </row>
    <row r="710" spans="1:13" x14ac:dyDescent="0.35">
      <c r="A710" s="11" t="s">
        <v>805</v>
      </c>
      <c r="B710" s="11" t="s">
        <v>65</v>
      </c>
      <c r="C710" s="11"/>
      <c r="D710" s="12"/>
      <c r="E710" s="12"/>
      <c r="F710" s="11" t="s">
        <v>65</v>
      </c>
      <c r="G710" s="11" t="s">
        <v>65</v>
      </c>
      <c r="H710" s="11" t="s">
        <v>65</v>
      </c>
      <c r="I710" s="11"/>
      <c r="J710" s="11" t="s">
        <v>65</v>
      </c>
      <c r="K710" s="11"/>
      <c r="L710" s="11" t="s">
        <v>65</v>
      </c>
      <c r="M710" s="11" t="s">
        <v>65</v>
      </c>
    </row>
    <row r="711" spans="1:13" x14ac:dyDescent="0.35">
      <c r="A711" s="13" t="s">
        <v>806</v>
      </c>
      <c r="B711" s="13" t="s">
        <v>65</v>
      </c>
      <c r="C711" s="13"/>
      <c r="D711" s="14"/>
      <c r="E711" s="14"/>
      <c r="F711" s="13" t="s">
        <v>65</v>
      </c>
      <c r="G711" s="13" t="s">
        <v>65</v>
      </c>
      <c r="H711" s="13" t="s">
        <v>65</v>
      </c>
      <c r="I711" s="13"/>
      <c r="J711" s="13" t="s">
        <v>65</v>
      </c>
      <c r="K711" s="13"/>
      <c r="L711" s="13" t="s">
        <v>65</v>
      </c>
      <c r="M711" s="13" t="s">
        <v>65</v>
      </c>
    </row>
    <row r="712" spans="1:13" x14ac:dyDescent="0.35">
      <c r="A712" s="11" t="s">
        <v>807</v>
      </c>
      <c r="B712" s="11" t="s">
        <v>65</v>
      </c>
      <c r="C712" s="11"/>
      <c r="D712" s="12"/>
      <c r="E712" s="12"/>
      <c r="F712" s="11" t="s">
        <v>65</v>
      </c>
      <c r="G712" s="11" t="s">
        <v>65</v>
      </c>
      <c r="H712" s="11" t="s">
        <v>65</v>
      </c>
      <c r="I712" s="11"/>
      <c r="J712" s="11" t="s">
        <v>65</v>
      </c>
      <c r="K712" s="11"/>
      <c r="L712" s="11" t="s">
        <v>65</v>
      </c>
      <c r="M712" s="11" t="s">
        <v>65</v>
      </c>
    </row>
    <row r="713" spans="1:13" x14ac:dyDescent="0.35">
      <c r="A713" s="13" t="s">
        <v>232</v>
      </c>
      <c r="B713" s="13" t="s">
        <v>808</v>
      </c>
      <c r="C713" s="13">
        <v>5</v>
      </c>
      <c r="D713" s="14">
        <v>45023.004166666666</v>
      </c>
      <c r="E713" s="14">
        <v>45023.102083333331</v>
      </c>
      <c r="F713" s="13" t="s">
        <v>100</v>
      </c>
      <c r="G713" s="13" t="s">
        <v>163</v>
      </c>
      <c r="H713" s="13" t="s">
        <v>87</v>
      </c>
      <c r="I713" s="13">
        <v>4221</v>
      </c>
      <c r="J713" s="13" t="s">
        <v>94</v>
      </c>
      <c r="K713" s="13">
        <v>712</v>
      </c>
      <c r="L713" s="13" t="s">
        <v>76</v>
      </c>
      <c r="M713" s="13" t="s">
        <v>9</v>
      </c>
    </row>
    <row r="714" spans="1:13" x14ac:dyDescent="0.35">
      <c r="A714" s="11" t="s">
        <v>809</v>
      </c>
      <c r="B714" s="11" t="s">
        <v>65</v>
      </c>
      <c r="C714" s="11"/>
      <c r="D714" s="12"/>
      <c r="E714" s="12"/>
      <c r="F714" s="11" t="s">
        <v>65</v>
      </c>
      <c r="G714" s="11" t="s">
        <v>65</v>
      </c>
      <c r="H714" s="11" t="s">
        <v>65</v>
      </c>
      <c r="I714" s="11"/>
      <c r="J714" s="11" t="s">
        <v>65</v>
      </c>
      <c r="K714" s="11"/>
      <c r="L714" s="11" t="s">
        <v>65</v>
      </c>
      <c r="M714" s="11" t="s">
        <v>65</v>
      </c>
    </row>
    <row r="715" spans="1:13" x14ac:dyDescent="0.35">
      <c r="A715" s="13" t="s">
        <v>810</v>
      </c>
      <c r="B715" s="13" t="s">
        <v>65</v>
      </c>
      <c r="C715" s="13"/>
      <c r="D715" s="14"/>
      <c r="E715" s="14"/>
      <c r="F715" s="13" t="s">
        <v>65</v>
      </c>
      <c r="G715" s="13" t="s">
        <v>65</v>
      </c>
      <c r="H715" s="13" t="s">
        <v>65</v>
      </c>
      <c r="I715" s="13"/>
      <c r="J715" s="13" t="s">
        <v>65</v>
      </c>
      <c r="K715" s="13"/>
      <c r="L715" s="13" t="s">
        <v>65</v>
      </c>
      <c r="M715" s="13" t="s">
        <v>65</v>
      </c>
    </row>
    <row r="716" spans="1:13" x14ac:dyDescent="0.35">
      <c r="A716" s="11" t="s">
        <v>811</v>
      </c>
      <c r="B716" s="11" t="s">
        <v>65</v>
      </c>
      <c r="C716" s="11"/>
      <c r="D716" s="12"/>
      <c r="E716" s="12"/>
      <c r="F716" s="11" t="s">
        <v>65</v>
      </c>
      <c r="G716" s="11" t="s">
        <v>65</v>
      </c>
      <c r="H716" s="11" t="s">
        <v>65</v>
      </c>
      <c r="I716" s="11"/>
      <c r="J716" s="11" t="s">
        <v>65</v>
      </c>
      <c r="K716" s="11"/>
      <c r="L716" s="11" t="s">
        <v>65</v>
      </c>
      <c r="M716" s="11" t="s">
        <v>65</v>
      </c>
    </row>
    <row r="717" spans="1:13" x14ac:dyDescent="0.35">
      <c r="A717" s="13" t="s">
        <v>812</v>
      </c>
      <c r="B717" s="13" t="s">
        <v>65</v>
      </c>
      <c r="C717" s="13"/>
      <c r="D717" s="14"/>
      <c r="E717" s="14"/>
      <c r="F717" s="13" t="s">
        <v>65</v>
      </c>
      <c r="G717" s="13" t="s">
        <v>65</v>
      </c>
      <c r="H717" s="13" t="s">
        <v>65</v>
      </c>
      <c r="I717" s="13"/>
      <c r="J717" s="13" t="s">
        <v>65</v>
      </c>
      <c r="K717" s="13"/>
      <c r="L717" s="13" t="s">
        <v>65</v>
      </c>
      <c r="M717" s="13" t="s">
        <v>65</v>
      </c>
    </row>
    <row r="718" spans="1:13" x14ac:dyDescent="0.35">
      <c r="A718" s="11" t="s">
        <v>813</v>
      </c>
      <c r="B718" s="11" t="s">
        <v>65</v>
      </c>
      <c r="C718" s="11"/>
      <c r="D718" s="12"/>
      <c r="E718" s="12"/>
      <c r="F718" s="11" t="s">
        <v>65</v>
      </c>
      <c r="G718" s="11" t="s">
        <v>65</v>
      </c>
      <c r="H718" s="11" t="s">
        <v>65</v>
      </c>
      <c r="I718" s="11"/>
      <c r="J718" s="11" t="s">
        <v>65</v>
      </c>
      <c r="K718" s="11"/>
      <c r="L718" s="11" t="s">
        <v>65</v>
      </c>
      <c r="M718" s="11" t="s">
        <v>65</v>
      </c>
    </row>
    <row r="719" spans="1:13" x14ac:dyDescent="0.35">
      <c r="A719" s="13" t="s">
        <v>70</v>
      </c>
      <c r="B719" s="13" t="s">
        <v>814</v>
      </c>
      <c r="C719" s="13">
        <v>6</v>
      </c>
      <c r="D719" s="14">
        <v>45023.137499999997</v>
      </c>
      <c r="E719" s="14">
        <v>45023.29583333333</v>
      </c>
      <c r="F719" s="13" t="s">
        <v>100</v>
      </c>
      <c r="G719" s="13" t="s">
        <v>163</v>
      </c>
      <c r="H719" s="13" t="s">
        <v>74</v>
      </c>
      <c r="I719" s="13">
        <v>3721</v>
      </c>
      <c r="J719" s="13" t="s">
        <v>75</v>
      </c>
      <c r="K719" s="13">
        <v>718</v>
      </c>
      <c r="L719" s="13" t="s">
        <v>275</v>
      </c>
      <c r="M719" s="13" t="s">
        <v>39</v>
      </c>
    </row>
    <row r="720" spans="1:13" x14ac:dyDescent="0.35">
      <c r="A720" s="11" t="s">
        <v>815</v>
      </c>
      <c r="B720" s="11" t="s">
        <v>65</v>
      </c>
      <c r="C720" s="11"/>
      <c r="D720" s="12"/>
      <c r="E720" s="12"/>
      <c r="F720" s="11" t="s">
        <v>65</v>
      </c>
      <c r="G720" s="11" t="s">
        <v>65</v>
      </c>
      <c r="H720" s="11" t="s">
        <v>65</v>
      </c>
      <c r="I720" s="11"/>
      <c r="J720" s="11" t="s">
        <v>65</v>
      </c>
      <c r="K720" s="11"/>
      <c r="L720" s="11" t="s">
        <v>65</v>
      </c>
      <c r="M720" s="11" t="s">
        <v>65</v>
      </c>
    </row>
    <row r="721" spans="1:13" x14ac:dyDescent="0.35">
      <c r="A721" s="13" t="s">
        <v>816</v>
      </c>
      <c r="B721" s="13" t="s">
        <v>65</v>
      </c>
      <c r="C721" s="13"/>
      <c r="D721" s="14"/>
      <c r="E721" s="14"/>
      <c r="F721" s="13" t="s">
        <v>65</v>
      </c>
      <c r="G721" s="13" t="s">
        <v>65</v>
      </c>
      <c r="H721" s="13" t="s">
        <v>65</v>
      </c>
      <c r="I721" s="13"/>
      <c r="J721" s="13" t="s">
        <v>65</v>
      </c>
      <c r="K721" s="13"/>
      <c r="L721" s="13" t="s">
        <v>65</v>
      </c>
      <c r="M721" s="13" t="s">
        <v>65</v>
      </c>
    </row>
    <row r="722" spans="1:13" x14ac:dyDescent="0.35">
      <c r="A722" s="11" t="s">
        <v>817</v>
      </c>
      <c r="B722" s="11" t="s">
        <v>65</v>
      </c>
      <c r="C722" s="11"/>
      <c r="D722" s="12"/>
      <c r="E722" s="12"/>
      <c r="F722" s="11" t="s">
        <v>65</v>
      </c>
      <c r="G722" s="11" t="s">
        <v>65</v>
      </c>
      <c r="H722" s="11" t="s">
        <v>65</v>
      </c>
      <c r="I722" s="11"/>
      <c r="J722" s="11" t="s">
        <v>65</v>
      </c>
      <c r="K722" s="11"/>
      <c r="L722" s="11" t="s">
        <v>65</v>
      </c>
      <c r="M722" s="11" t="s">
        <v>65</v>
      </c>
    </row>
    <row r="723" spans="1:13" x14ac:dyDescent="0.35">
      <c r="A723" s="13" t="s">
        <v>818</v>
      </c>
      <c r="B723" s="13" t="s">
        <v>65</v>
      </c>
      <c r="C723" s="13"/>
      <c r="D723" s="14"/>
      <c r="E723" s="14"/>
      <c r="F723" s="13" t="s">
        <v>65</v>
      </c>
      <c r="G723" s="13" t="s">
        <v>65</v>
      </c>
      <c r="H723" s="13" t="s">
        <v>65</v>
      </c>
      <c r="I723" s="13"/>
      <c r="J723" s="13" t="s">
        <v>65</v>
      </c>
      <c r="K723" s="13"/>
      <c r="L723" s="13" t="s">
        <v>65</v>
      </c>
      <c r="M723" s="13" t="s">
        <v>65</v>
      </c>
    </row>
    <row r="724" spans="1:13" x14ac:dyDescent="0.35">
      <c r="A724" s="11" t="s">
        <v>819</v>
      </c>
      <c r="B724" s="11" t="s">
        <v>65</v>
      </c>
      <c r="C724" s="11"/>
      <c r="D724" s="12"/>
      <c r="E724" s="12"/>
      <c r="F724" s="11" t="s">
        <v>65</v>
      </c>
      <c r="G724" s="11" t="s">
        <v>65</v>
      </c>
      <c r="H724" s="11" t="s">
        <v>65</v>
      </c>
      <c r="I724" s="11"/>
      <c r="J724" s="11" t="s">
        <v>65</v>
      </c>
      <c r="K724" s="11"/>
      <c r="L724" s="11" t="s">
        <v>65</v>
      </c>
      <c r="M724" s="11" t="s">
        <v>65</v>
      </c>
    </row>
    <row r="725" spans="1:13" x14ac:dyDescent="0.35">
      <c r="A725" s="13" t="s">
        <v>215</v>
      </c>
      <c r="B725" s="13" t="s">
        <v>410</v>
      </c>
      <c r="C725" s="13">
        <v>6</v>
      </c>
      <c r="D725" s="14">
        <v>45023.12222222222</v>
      </c>
      <c r="E725" s="14">
        <v>45023.177083333336</v>
      </c>
      <c r="F725" s="13" t="s">
        <v>85</v>
      </c>
      <c r="G725" s="13" t="s">
        <v>73</v>
      </c>
      <c r="H725" s="13" t="s">
        <v>87</v>
      </c>
      <c r="I725" s="13">
        <v>1412</v>
      </c>
      <c r="J725" s="13" t="s">
        <v>75</v>
      </c>
      <c r="K725" s="13">
        <v>724</v>
      </c>
      <c r="L725" s="13" t="s">
        <v>275</v>
      </c>
      <c r="M725" s="13" t="s">
        <v>35</v>
      </c>
    </row>
    <row r="726" spans="1:13" x14ac:dyDescent="0.35">
      <c r="A726" s="11" t="s">
        <v>820</v>
      </c>
      <c r="B726" s="11" t="s">
        <v>65</v>
      </c>
      <c r="C726" s="11"/>
      <c r="D726" s="12"/>
      <c r="E726" s="12"/>
      <c r="F726" s="11" t="s">
        <v>65</v>
      </c>
      <c r="G726" s="11" t="s">
        <v>65</v>
      </c>
      <c r="H726" s="11" t="s">
        <v>65</v>
      </c>
      <c r="I726" s="11"/>
      <c r="J726" s="11" t="s">
        <v>65</v>
      </c>
      <c r="K726" s="11"/>
      <c r="L726" s="11" t="s">
        <v>65</v>
      </c>
      <c r="M726" s="11" t="s">
        <v>65</v>
      </c>
    </row>
    <row r="727" spans="1:13" x14ac:dyDescent="0.35">
      <c r="A727" s="13" t="s">
        <v>821</v>
      </c>
      <c r="B727" s="13" t="s">
        <v>65</v>
      </c>
      <c r="C727" s="13"/>
      <c r="D727" s="14"/>
      <c r="E727" s="14"/>
      <c r="F727" s="13" t="s">
        <v>65</v>
      </c>
      <c r="G727" s="13" t="s">
        <v>65</v>
      </c>
      <c r="H727" s="13" t="s">
        <v>65</v>
      </c>
      <c r="I727" s="13"/>
      <c r="J727" s="13" t="s">
        <v>65</v>
      </c>
      <c r="K727" s="13"/>
      <c r="L727" s="13" t="s">
        <v>65</v>
      </c>
      <c r="M727" s="13" t="s">
        <v>65</v>
      </c>
    </row>
    <row r="728" spans="1:13" x14ac:dyDescent="0.35">
      <c r="A728" s="11" t="s">
        <v>132</v>
      </c>
      <c r="B728" s="11" t="s">
        <v>822</v>
      </c>
      <c r="C728" s="11">
        <v>6</v>
      </c>
      <c r="D728" s="12">
        <v>45023.021527777775</v>
      </c>
      <c r="E728" s="12">
        <v>45023.126388888886</v>
      </c>
      <c r="F728" s="11" t="s">
        <v>100</v>
      </c>
      <c r="G728" s="11" t="s">
        <v>73</v>
      </c>
      <c r="H728" s="11" t="s">
        <v>109</v>
      </c>
      <c r="I728" s="11">
        <v>1324</v>
      </c>
      <c r="J728" s="11" t="s">
        <v>94</v>
      </c>
      <c r="K728" s="11">
        <v>727</v>
      </c>
      <c r="L728" s="11" t="s">
        <v>110</v>
      </c>
      <c r="M728" s="11" t="s">
        <v>39</v>
      </c>
    </row>
    <row r="729" spans="1:13" x14ac:dyDescent="0.35">
      <c r="A729" s="13" t="s">
        <v>823</v>
      </c>
      <c r="B729" s="13" t="s">
        <v>65</v>
      </c>
      <c r="C729" s="13"/>
      <c r="D729" s="14"/>
      <c r="E729" s="14"/>
      <c r="F729" s="13" t="s">
        <v>65</v>
      </c>
      <c r="G729" s="13" t="s">
        <v>65</v>
      </c>
      <c r="H729" s="13" t="s">
        <v>65</v>
      </c>
      <c r="I729" s="13"/>
      <c r="J729" s="13" t="s">
        <v>65</v>
      </c>
      <c r="K729" s="13"/>
      <c r="L729" s="13" t="s">
        <v>65</v>
      </c>
      <c r="M729" s="13" t="s">
        <v>65</v>
      </c>
    </row>
    <row r="730" spans="1:13" x14ac:dyDescent="0.35">
      <c r="A730" s="11" t="s">
        <v>824</v>
      </c>
      <c r="B730" s="11" t="s">
        <v>65</v>
      </c>
      <c r="C730" s="11"/>
      <c r="D730" s="12"/>
      <c r="E730" s="12"/>
      <c r="F730" s="11" t="s">
        <v>65</v>
      </c>
      <c r="G730" s="11" t="s">
        <v>65</v>
      </c>
      <c r="H730" s="11" t="s">
        <v>65</v>
      </c>
      <c r="I730" s="11"/>
      <c r="J730" s="11" t="s">
        <v>65</v>
      </c>
      <c r="K730" s="11"/>
      <c r="L730" s="11" t="s">
        <v>65</v>
      </c>
      <c r="M730" s="11" t="s">
        <v>65</v>
      </c>
    </row>
    <row r="731" spans="1:13" x14ac:dyDescent="0.35">
      <c r="A731" s="13" t="s">
        <v>825</v>
      </c>
      <c r="B731" s="13" t="s">
        <v>65</v>
      </c>
      <c r="C731" s="13"/>
      <c r="D731" s="14"/>
      <c r="E731" s="14"/>
      <c r="F731" s="13" t="s">
        <v>65</v>
      </c>
      <c r="G731" s="13" t="s">
        <v>65</v>
      </c>
      <c r="H731" s="13" t="s">
        <v>65</v>
      </c>
      <c r="I731" s="13"/>
      <c r="J731" s="13" t="s">
        <v>65</v>
      </c>
      <c r="K731" s="13"/>
      <c r="L731" s="13" t="s">
        <v>65</v>
      </c>
      <c r="M731" s="13" t="s">
        <v>65</v>
      </c>
    </row>
    <row r="732" spans="1:13" x14ac:dyDescent="0.35">
      <c r="A732" s="11" t="s">
        <v>132</v>
      </c>
      <c r="B732" s="11" t="s">
        <v>826</v>
      </c>
      <c r="C732" s="11">
        <v>3</v>
      </c>
      <c r="D732" s="12">
        <v>45023.136111111111</v>
      </c>
      <c r="E732" s="12">
        <v>45023.267361111109</v>
      </c>
      <c r="F732" s="11" t="s">
        <v>100</v>
      </c>
      <c r="G732" s="11" t="s">
        <v>86</v>
      </c>
      <c r="H732" s="11" t="s">
        <v>74</v>
      </c>
      <c r="I732" s="11">
        <v>1435</v>
      </c>
      <c r="J732" s="11" t="s">
        <v>94</v>
      </c>
      <c r="K732" s="11">
        <v>731</v>
      </c>
      <c r="L732" s="11" t="s">
        <v>101</v>
      </c>
      <c r="M732" s="11" t="s">
        <v>33</v>
      </c>
    </row>
    <row r="733" spans="1:13" x14ac:dyDescent="0.35">
      <c r="A733" s="13" t="s">
        <v>827</v>
      </c>
      <c r="B733" s="13" t="s">
        <v>65</v>
      </c>
      <c r="C733" s="13"/>
      <c r="D733" s="14"/>
      <c r="E733" s="14"/>
      <c r="F733" s="13" t="s">
        <v>65</v>
      </c>
      <c r="G733" s="13" t="s">
        <v>65</v>
      </c>
      <c r="H733" s="13" t="s">
        <v>65</v>
      </c>
      <c r="I733" s="13"/>
      <c r="J733" s="13" t="s">
        <v>65</v>
      </c>
      <c r="K733" s="13"/>
      <c r="L733" s="13" t="s">
        <v>65</v>
      </c>
      <c r="M733" s="13" t="s">
        <v>65</v>
      </c>
    </row>
    <row r="734" spans="1:13" x14ac:dyDescent="0.35">
      <c r="A734" s="11" t="s">
        <v>828</v>
      </c>
      <c r="B734" s="11" t="s">
        <v>65</v>
      </c>
      <c r="C734" s="11"/>
      <c r="D734" s="12"/>
      <c r="E734" s="12"/>
      <c r="F734" s="11" t="s">
        <v>65</v>
      </c>
      <c r="G734" s="11" t="s">
        <v>65</v>
      </c>
      <c r="H734" s="11" t="s">
        <v>65</v>
      </c>
      <c r="I734" s="11"/>
      <c r="J734" s="11" t="s">
        <v>65</v>
      </c>
      <c r="K734" s="11"/>
      <c r="L734" s="11" t="s">
        <v>65</v>
      </c>
      <c r="M734" s="11" t="s">
        <v>65</v>
      </c>
    </row>
    <row r="735" spans="1:13" x14ac:dyDescent="0.35">
      <c r="A735" s="13" t="s">
        <v>829</v>
      </c>
      <c r="B735" s="13" t="s">
        <v>65</v>
      </c>
      <c r="C735" s="13"/>
      <c r="D735" s="14"/>
      <c r="E735" s="14"/>
      <c r="F735" s="13" t="s">
        <v>65</v>
      </c>
      <c r="G735" s="13" t="s">
        <v>65</v>
      </c>
      <c r="H735" s="13" t="s">
        <v>65</v>
      </c>
      <c r="I735" s="13"/>
      <c r="J735" s="13" t="s">
        <v>65</v>
      </c>
      <c r="K735" s="13"/>
      <c r="L735" s="13" t="s">
        <v>65</v>
      </c>
      <c r="M735" s="13" t="s">
        <v>65</v>
      </c>
    </row>
    <row r="736" spans="1:13" x14ac:dyDescent="0.35">
      <c r="A736" s="11" t="s">
        <v>830</v>
      </c>
      <c r="B736" s="11" t="s">
        <v>65</v>
      </c>
      <c r="C736" s="11"/>
      <c r="D736" s="12"/>
      <c r="E736" s="12"/>
      <c r="F736" s="11" t="s">
        <v>65</v>
      </c>
      <c r="G736" s="11" t="s">
        <v>65</v>
      </c>
      <c r="H736" s="11" t="s">
        <v>65</v>
      </c>
      <c r="I736" s="11"/>
      <c r="J736" s="11" t="s">
        <v>65</v>
      </c>
      <c r="K736" s="11"/>
      <c r="L736" s="11" t="s">
        <v>65</v>
      </c>
      <c r="M736" s="11" t="s">
        <v>65</v>
      </c>
    </row>
    <row r="737" spans="1:13" x14ac:dyDescent="0.35">
      <c r="A737" s="13" t="s">
        <v>831</v>
      </c>
      <c r="B737" s="13" t="s">
        <v>65</v>
      </c>
      <c r="C737" s="13"/>
      <c r="D737" s="14"/>
      <c r="E737" s="14"/>
      <c r="F737" s="13" t="s">
        <v>65</v>
      </c>
      <c r="G737" s="13" t="s">
        <v>65</v>
      </c>
      <c r="H737" s="13" t="s">
        <v>65</v>
      </c>
      <c r="I737" s="13"/>
      <c r="J737" s="13" t="s">
        <v>65</v>
      </c>
      <c r="K737" s="13"/>
      <c r="L737" s="13" t="s">
        <v>65</v>
      </c>
      <c r="M737" s="13" t="s">
        <v>65</v>
      </c>
    </row>
    <row r="738" spans="1:13" x14ac:dyDescent="0.35">
      <c r="A738" s="11" t="s">
        <v>832</v>
      </c>
      <c r="B738" s="11" t="s">
        <v>65</v>
      </c>
      <c r="C738" s="11"/>
      <c r="D738" s="12"/>
      <c r="E738" s="12"/>
      <c r="F738" s="11" t="s">
        <v>65</v>
      </c>
      <c r="G738" s="11" t="s">
        <v>65</v>
      </c>
      <c r="H738" s="11" t="s">
        <v>65</v>
      </c>
      <c r="I738" s="11"/>
      <c r="J738" s="11" t="s">
        <v>65</v>
      </c>
      <c r="K738" s="11"/>
      <c r="L738" s="11" t="s">
        <v>65</v>
      </c>
      <c r="M738" s="11" t="s">
        <v>65</v>
      </c>
    </row>
    <row r="739" spans="1:13" x14ac:dyDescent="0.35">
      <c r="A739" s="13" t="s">
        <v>833</v>
      </c>
      <c r="B739" s="13" t="s">
        <v>65</v>
      </c>
      <c r="C739" s="13"/>
      <c r="D739" s="14"/>
      <c r="E739" s="14"/>
      <c r="F739" s="13" t="s">
        <v>65</v>
      </c>
      <c r="G739" s="13" t="s">
        <v>65</v>
      </c>
      <c r="H739" s="13" t="s">
        <v>65</v>
      </c>
      <c r="I739" s="13"/>
      <c r="J739" s="13" t="s">
        <v>65</v>
      </c>
      <c r="K739" s="13"/>
      <c r="L739" s="13" t="s">
        <v>65</v>
      </c>
      <c r="M739" s="13" t="s">
        <v>65</v>
      </c>
    </row>
    <row r="740" spans="1:13" x14ac:dyDescent="0.35">
      <c r="A740" s="11" t="s">
        <v>232</v>
      </c>
      <c r="B740" s="11" t="s">
        <v>834</v>
      </c>
      <c r="C740" s="11">
        <v>5</v>
      </c>
      <c r="D740" s="12">
        <v>45023.161805555559</v>
      </c>
      <c r="E740" s="12">
        <v>45023.256944444445</v>
      </c>
      <c r="F740" s="11" t="s">
        <v>100</v>
      </c>
      <c r="G740" s="11" t="s">
        <v>86</v>
      </c>
      <c r="H740" s="11" t="s">
        <v>109</v>
      </c>
      <c r="I740" s="11">
        <v>3369</v>
      </c>
      <c r="J740" s="11" t="s">
        <v>94</v>
      </c>
      <c r="K740" s="11">
        <v>739</v>
      </c>
      <c r="L740" s="11" t="s">
        <v>110</v>
      </c>
      <c r="M740" s="11" t="s">
        <v>41</v>
      </c>
    </row>
    <row r="741" spans="1:13" x14ac:dyDescent="0.35">
      <c r="A741" s="13" t="s">
        <v>835</v>
      </c>
      <c r="B741" s="13" t="s">
        <v>65</v>
      </c>
      <c r="C741" s="13"/>
      <c r="D741" s="14"/>
      <c r="E741" s="14"/>
      <c r="F741" s="13" t="s">
        <v>65</v>
      </c>
      <c r="G741" s="13" t="s">
        <v>65</v>
      </c>
      <c r="H741" s="13" t="s">
        <v>65</v>
      </c>
      <c r="I741" s="13"/>
      <c r="J741" s="13" t="s">
        <v>65</v>
      </c>
      <c r="K741" s="13"/>
      <c r="L741" s="13" t="s">
        <v>65</v>
      </c>
      <c r="M741" s="13" t="s">
        <v>65</v>
      </c>
    </row>
    <row r="742" spans="1:13" x14ac:dyDescent="0.35">
      <c r="A742" s="11" t="s">
        <v>836</v>
      </c>
      <c r="B742" s="11" t="s">
        <v>65</v>
      </c>
      <c r="C742" s="11"/>
      <c r="D742" s="12"/>
      <c r="E742" s="12"/>
      <c r="F742" s="11" t="s">
        <v>65</v>
      </c>
      <c r="G742" s="11" t="s">
        <v>65</v>
      </c>
      <c r="H742" s="11" t="s">
        <v>65</v>
      </c>
      <c r="I742" s="11"/>
      <c r="J742" s="11" t="s">
        <v>65</v>
      </c>
      <c r="K742" s="11"/>
      <c r="L742" s="11" t="s">
        <v>65</v>
      </c>
      <c r="M742" s="11" t="s">
        <v>65</v>
      </c>
    </row>
    <row r="743" spans="1:13" x14ac:dyDescent="0.35">
      <c r="A743" s="13" t="s">
        <v>837</v>
      </c>
      <c r="B743" s="13" t="s">
        <v>65</v>
      </c>
      <c r="C743" s="13"/>
      <c r="D743" s="14"/>
      <c r="E743" s="14"/>
      <c r="F743" s="13" t="s">
        <v>65</v>
      </c>
      <c r="G743" s="13" t="s">
        <v>65</v>
      </c>
      <c r="H743" s="13" t="s">
        <v>65</v>
      </c>
      <c r="I743" s="13"/>
      <c r="J743" s="13" t="s">
        <v>65</v>
      </c>
      <c r="K743" s="13"/>
      <c r="L743" s="13" t="s">
        <v>65</v>
      </c>
      <c r="M743" s="13" t="s">
        <v>65</v>
      </c>
    </row>
    <row r="744" spans="1:13" x14ac:dyDescent="0.35">
      <c r="A744" s="11" t="s">
        <v>838</v>
      </c>
      <c r="B744" s="11" t="s">
        <v>65</v>
      </c>
      <c r="C744" s="11"/>
      <c r="D744" s="12"/>
      <c r="E744" s="12"/>
      <c r="F744" s="11" t="s">
        <v>65</v>
      </c>
      <c r="G744" s="11" t="s">
        <v>65</v>
      </c>
      <c r="H744" s="11" t="s">
        <v>65</v>
      </c>
      <c r="I744" s="11"/>
      <c r="J744" s="11" t="s">
        <v>65</v>
      </c>
      <c r="K744" s="11"/>
      <c r="L744" s="11" t="s">
        <v>65</v>
      </c>
      <c r="M744" s="11" t="s">
        <v>65</v>
      </c>
    </row>
    <row r="745" spans="1:13" x14ac:dyDescent="0.35">
      <c r="A745" s="13" t="s">
        <v>839</v>
      </c>
      <c r="B745" s="13" t="s">
        <v>65</v>
      </c>
      <c r="C745" s="13"/>
      <c r="D745" s="14"/>
      <c r="E745" s="14"/>
      <c r="F745" s="13" t="s">
        <v>65</v>
      </c>
      <c r="G745" s="13" t="s">
        <v>65</v>
      </c>
      <c r="H745" s="13" t="s">
        <v>65</v>
      </c>
      <c r="I745" s="13"/>
      <c r="J745" s="13" t="s">
        <v>65</v>
      </c>
      <c r="K745" s="13"/>
      <c r="L745" s="13" t="s">
        <v>65</v>
      </c>
      <c r="M745" s="13" t="s">
        <v>65</v>
      </c>
    </row>
    <row r="746" spans="1:13" x14ac:dyDescent="0.35">
      <c r="A746" s="11" t="s">
        <v>840</v>
      </c>
      <c r="B746" s="11" t="s">
        <v>65</v>
      </c>
      <c r="C746" s="11"/>
      <c r="D746" s="12"/>
      <c r="E746" s="12"/>
      <c r="F746" s="11" t="s">
        <v>65</v>
      </c>
      <c r="G746" s="11" t="s">
        <v>65</v>
      </c>
      <c r="H746" s="11" t="s">
        <v>65</v>
      </c>
      <c r="I746" s="11"/>
      <c r="J746" s="11" t="s">
        <v>65</v>
      </c>
      <c r="K746" s="11"/>
      <c r="L746" s="11" t="s">
        <v>65</v>
      </c>
      <c r="M746" s="11" t="s">
        <v>65</v>
      </c>
    </row>
    <row r="747" spans="1:13" x14ac:dyDescent="0.35">
      <c r="A747" s="13" t="s">
        <v>841</v>
      </c>
      <c r="B747" s="13" t="s">
        <v>65</v>
      </c>
      <c r="C747" s="13"/>
      <c r="D747" s="14"/>
      <c r="E747" s="14"/>
      <c r="F747" s="13" t="s">
        <v>65</v>
      </c>
      <c r="G747" s="13" t="s">
        <v>65</v>
      </c>
      <c r="H747" s="13" t="s">
        <v>65</v>
      </c>
      <c r="I747" s="13"/>
      <c r="J747" s="13" t="s">
        <v>65</v>
      </c>
      <c r="K747" s="13"/>
      <c r="L747" s="13" t="s">
        <v>65</v>
      </c>
      <c r="M747" s="13" t="s">
        <v>65</v>
      </c>
    </row>
    <row r="748" spans="1:13" x14ac:dyDescent="0.35">
      <c r="A748" s="11" t="s">
        <v>224</v>
      </c>
      <c r="B748" s="11" t="s">
        <v>842</v>
      </c>
      <c r="C748" s="11">
        <v>3</v>
      </c>
      <c r="D748" s="12">
        <v>45023.120138888888</v>
      </c>
      <c r="E748" s="12">
        <v>45023.200694444444</v>
      </c>
      <c r="F748" s="11" t="s">
        <v>223</v>
      </c>
      <c r="G748" s="11" t="s">
        <v>163</v>
      </c>
      <c r="H748" s="11" t="s">
        <v>109</v>
      </c>
      <c r="I748" s="11">
        <v>3723</v>
      </c>
      <c r="J748" s="11" t="s">
        <v>94</v>
      </c>
      <c r="K748" s="11">
        <v>747</v>
      </c>
      <c r="L748" s="11" t="s">
        <v>174</v>
      </c>
      <c r="M748" s="11" t="s">
        <v>49</v>
      </c>
    </row>
    <row r="749" spans="1:13" x14ac:dyDescent="0.35">
      <c r="A749" s="13" t="s">
        <v>843</v>
      </c>
      <c r="B749" s="13" t="s">
        <v>65</v>
      </c>
      <c r="C749" s="13"/>
      <c r="D749" s="14"/>
      <c r="E749" s="14"/>
      <c r="F749" s="13" t="s">
        <v>65</v>
      </c>
      <c r="G749" s="13" t="s">
        <v>65</v>
      </c>
      <c r="H749" s="13" t="s">
        <v>65</v>
      </c>
      <c r="I749" s="13"/>
      <c r="J749" s="13" t="s">
        <v>65</v>
      </c>
      <c r="K749" s="13"/>
      <c r="L749" s="13" t="s">
        <v>65</v>
      </c>
      <c r="M749" s="13" t="s">
        <v>65</v>
      </c>
    </row>
    <row r="750" spans="1:13" x14ac:dyDescent="0.35">
      <c r="A750" s="11" t="s">
        <v>161</v>
      </c>
      <c r="B750" s="11" t="s">
        <v>842</v>
      </c>
      <c r="C750" s="11">
        <v>2</v>
      </c>
      <c r="D750" s="12">
        <v>45023.056250000001</v>
      </c>
      <c r="E750" s="12">
        <v>45023.119444444441</v>
      </c>
      <c r="F750" s="11" t="s">
        <v>72</v>
      </c>
      <c r="G750" s="11" t="s">
        <v>86</v>
      </c>
      <c r="H750" s="11" t="s">
        <v>109</v>
      </c>
      <c r="I750" s="11">
        <v>2412</v>
      </c>
      <c r="J750" s="11" t="s">
        <v>88</v>
      </c>
      <c r="K750" s="11">
        <v>749</v>
      </c>
      <c r="L750" s="11" t="s">
        <v>76</v>
      </c>
      <c r="M750" s="11" t="s">
        <v>31</v>
      </c>
    </row>
    <row r="751" spans="1:13" x14ac:dyDescent="0.35">
      <c r="A751" s="13" t="s">
        <v>844</v>
      </c>
      <c r="B751" s="13" t="s">
        <v>65</v>
      </c>
      <c r="C751" s="13"/>
      <c r="D751" s="14"/>
      <c r="E751" s="14"/>
      <c r="F751" s="13" t="s">
        <v>65</v>
      </c>
      <c r="G751" s="13" t="s">
        <v>65</v>
      </c>
      <c r="H751" s="13" t="s">
        <v>65</v>
      </c>
      <c r="I751" s="13"/>
      <c r="J751" s="13" t="s">
        <v>65</v>
      </c>
      <c r="K751" s="13"/>
      <c r="L751" s="13" t="s">
        <v>65</v>
      </c>
      <c r="M751" s="13" t="s">
        <v>65</v>
      </c>
    </row>
    <row r="752" spans="1:13" x14ac:dyDescent="0.35">
      <c r="A752" s="11" t="s">
        <v>845</v>
      </c>
      <c r="B752" s="11" t="s">
        <v>65</v>
      </c>
      <c r="C752" s="11"/>
      <c r="D752" s="12"/>
      <c r="E752" s="12"/>
      <c r="F752" s="11" t="s">
        <v>65</v>
      </c>
      <c r="G752" s="11" t="s">
        <v>65</v>
      </c>
      <c r="H752" s="11" t="s">
        <v>65</v>
      </c>
      <c r="I752" s="11"/>
      <c r="J752" s="11" t="s">
        <v>65</v>
      </c>
      <c r="K752" s="11"/>
      <c r="L752" s="11" t="s">
        <v>65</v>
      </c>
      <c r="M752" s="11" t="s">
        <v>65</v>
      </c>
    </row>
    <row r="753" spans="1:13" x14ac:dyDescent="0.35">
      <c r="A753" s="13" t="s">
        <v>308</v>
      </c>
      <c r="B753" s="13" t="s">
        <v>519</v>
      </c>
      <c r="C753" s="13">
        <v>5</v>
      </c>
      <c r="D753" s="14">
        <v>45023.086805555555</v>
      </c>
      <c r="E753" s="14">
        <v>45023.182638888888</v>
      </c>
      <c r="F753" s="13" t="s">
        <v>170</v>
      </c>
      <c r="G753" s="13" t="s">
        <v>86</v>
      </c>
      <c r="H753" s="13" t="s">
        <v>74</v>
      </c>
      <c r="I753" s="13">
        <v>4627</v>
      </c>
      <c r="J753" s="13" t="s">
        <v>75</v>
      </c>
      <c r="K753" s="13">
        <v>752</v>
      </c>
      <c r="L753" s="13" t="s">
        <v>76</v>
      </c>
      <c r="M753" s="13" t="s">
        <v>12</v>
      </c>
    </row>
    <row r="754" spans="1:13" x14ac:dyDescent="0.35">
      <c r="A754" s="11" t="s">
        <v>846</v>
      </c>
      <c r="B754" s="11" t="s">
        <v>65</v>
      </c>
      <c r="C754" s="11"/>
      <c r="D754" s="12"/>
      <c r="E754" s="12"/>
      <c r="F754" s="11" t="s">
        <v>65</v>
      </c>
      <c r="G754" s="11" t="s">
        <v>65</v>
      </c>
      <c r="H754" s="11" t="s">
        <v>65</v>
      </c>
      <c r="I754" s="11"/>
      <c r="J754" s="11" t="s">
        <v>65</v>
      </c>
      <c r="K754" s="11"/>
      <c r="L754" s="11" t="s">
        <v>65</v>
      </c>
      <c r="M754" s="11" t="s">
        <v>65</v>
      </c>
    </row>
    <row r="755" spans="1:13" x14ac:dyDescent="0.35">
      <c r="A755" s="13" t="s">
        <v>847</v>
      </c>
      <c r="B755" s="13" t="s">
        <v>65</v>
      </c>
      <c r="C755" s="13"/>
      <c r="D755" s="14"/>
      <c r="E755" s="14"/>
      <c r="F755" s="13" t="s">
        <v>65</v>
      </c>
      <c r="G755" s="13" t="s">
        <v>65</v>
      </c>
      <c r="H755" s="13" t="s">
        <v>65</v>
      </c>
      <c r="I755" s="13"/>
      <c r="J755" s="13" t="s">
        <v>65</v>
      </c>
      <c r="K755" s="13"/>
      <c r="L755" s="13" t="s">
        <v>65</v>
      </c>
      <c r="M755" s="13" t="s">
        <v>65</v>
      </c>
    </row>
    <row r="756" spans="1:13" x14ac:dyDescent="0.35">
      <c r="A756" s="11" t="s">
        <v>848</v>
      </c>
      <c r="B756" s="11" t="s">
        <v>65</v>
      </c>
      <c r="C756" s="11"/>
      <c r="D756" s="12"/>
      <c r="E756" s="12"/>
      <c r="F756" s="11" t="s">
        <v>65</v>
      </c>
      <c r="G756" s="11" t="s">
        <v>65</v>
      </c>
      <c r="H756" s="11" t="s">
        <v>65</v>
      </c>
      <c r="I756" s="11"/>
      <c r="J756" s="11" t="s">
        <v>65</v>
      </c>
      <c r="K756" s="11"/>
      <c r="L756" s="11" t="s">
        <v>65</v>
      </c>
      <c r="M756" s="11" t="s">
        <v>65</v>
      </c>
    </row>
    <row r="757" spans="1:13" x14ac:dyDescent="0.35">
      <c r="A757" s="13" t="s">
        <v>849</v>
      </c>
      <c r="B757" s="13" t="s">
        <v>65</v>
      </c>
      <c r="C757" s="13"/>
      <c r="D757" s="14"/>
      <c r="E757" s="14"/>
      <c r="F757" s="13" t="s">
        <v>65</v>
      </c>
      <c r="G757" s="13" t="s">
        <v>65</v>
      </c>
      <c r="H757" s="13" t="s">
        <v>65</v>
      </c>
      <c r="I757" s="13"/>
      <c r="J757" s="13" t="s">
        <v>65</v>
      </c>
      <c r="K757" s="13"/>
      <c r="L757" s="13" t="s">
        <v>65</v>
      </c>
      <c r="M757" s="13" t="s">
        <v>65</v>
      </c>
    </row>
    <row r="758" spans="1:13" x14ac:dyDescent="0.35">
      <c r="A758" s="11" t="s">
        <v>308</v>
      </c>
      <c r="B758" s="11" t="s">
        <v>850</v>
      </c>
      <c r="C758" s="11">
        <v>6</v>
      </c>
      <c r="D758" s="12">
        <v>45023.074305555558</v>
      </c>
      <c r="E758" s="12">
        <v>45023.195833333331</v>
      </c>
      <c r="F758" s="11" t="s">
        <v>100</v>
      </c>
      <c r="G758" s="11" t="s">
        <v>86</v>
      </c>
      <c r="H758" s="11" t="s">
        <v>109</v>
      </c>
      <c r="I758" s="11">
        <v>1003</v>
      </c>
      <c r="J758" s="11" t="s">
        <v>94</v>
      </c>
      <c r="K758" s="11">
        <v>757</v>
      </c>
      <c r="L758" s="11" t="s">
        <v>89</v>
      </c>
      <c r="M758" s="11" t="s">
        <v>12</v>
      </c>
    </row>
    <row r="759" spans="1:13" x14ac:dyDescent="0.35">
      <c r="A759" s="13" t="s">
        <v>851</v>
      </c>
      <c r="B759" s="13" t="s">
        <v>65</v>
      </c>
      <c r="C759" s="13"/>
      <c r="D759" s="14"/>
      <c r="E759" s="14"/>
      <c r="F759" s="13" t="s">
        <v>65</v>
      </c>
      <c r="G759" s="13" t="s">
        <v>65</v>
      </c>
      <c r="H759" s="13" t="s">
        <v>65</v>
      </c>
      <c r="I759" s="13"/>
      <c r="J759" s="13" t="s">
        <v>65</v>
      </c>
      <c r="K759" s="13"/>
      <c r="L759" s="13" t="s">
        <v>65</v>
      </c>
      <c r="M759" s="13" t="s">
        <v>65</v>
      </c>
    </row>
    <row r="760" spans="1:13" x14ac:dyDescent="0.35">
      <c r="A760" s="11" t="s">
        <v>852</v>
      </c>
      <c r="B760" s="11" t="s">
        <v>65</v>
      </c>
      <c r="C760" s="11"/>
      <c r="D760" s="12"/>
      <c r="E760" s="12"/>
      <c r="F760" s="11" t="s">
        <v>65</v>
      </c>
      <c r="G760" s="11" t="s">
        <v>65</v>
      </c>
      <c r="H760" s="11" t="s">
        <v>65</v>
      </c>
      <c r="I760" s="11"/>
      <c r="J760" s="11" t="s">
        <v>65</v>
      </c>
      <c r="K760" s="11"/>
      <c r="L760" s="11" t="s">
        <v>65</v>
      </c>
      <c r="M760" s="11" t="s">
        <v>65</v>
      </c>
    </row>
    <row r="761" spans="1:13" x14ac:dyDescent="0.35">
      <c r="A761" s="13" t="s">
        <v>121</v>
      </c>
      <c r="B761" s="13" t="s">
        <v>853</v>
      </c>
      <c r="C761" s="13">
        <v>6</v>
      </c>
      <c r="D761" s="14">
        <v>45023.017361111109</v>
      </c>
      <c r="E761" s="14">
        <v>45023.069444444445</v>
      </c>
      <c r="F761" s="13" t="s">
        <v>72</v>
      </c>
      <c r="G761" s="13" t="s">
        <v>86</v>
      </c>
      <c r="H761" s="13" t="s">
        <v>74</v>
      </c>
      <c r="I761" s="13">
        <v>3942</v>
      </c>
      <c r="J761" s="13" t="s">
        <v>75</v>
      </c>
      <c r="K761" s="13">
        <v>760</v>
      </c>
      <c r="L761" s="13" t="s">
        <v>164</v>
      </c>
      <c r="M761" s="13" t="s">
        <v>31</v>
      </c>
    </row>
    <row r="762" spans="1:13" x14ac:dyDescent="0.35">
      <c r="A762" s="11" t="s">
        <v>854</v>
      </c>
      <c r="B762" s="11" t="s">
        <v>65</v>
      </c>
      <c r="C762" s="11"/>
      <c r="D762" s="12"/>
      <c r="E762" s="12"/>
      <c r="F762" s="11" t="s">
        <v>65</v>
      </c>
      <c r="G762" s="11" t="s">
        <v>65</v>
      </c>
      <c r="H762" s="11" t="s">
        <v>65</v>
      </c>
      <c r="I762" s="11"/>
      <c r="J762" s="11" t="s">
        <v>65</v>
      </c>
      <c r="K762" s="11"/>
      <c r="L762" s="11" t="s">
        <v>65</v>
      </c>
      <c r="M762" s="11" t="s">
        <v>65</v>
      </c>
    </row>
    <row r="763" spans="1:13" x14ac:dyDescent="0.35">
      <c r="A763" s="13" t="s">
        <v>855</v>
      </c>
      <c r="B763" s="13" t="s">
        <v>65</v>
      </c>
      <c r="C763" s="13"/>
      <c r="D763" s="14"/>
      <c r="E763" s="14"/>
      <c r="F763" s="13" t="s">
        <v>65</v>
      </c>
      <c r="G763" s="13" t="s">
        <v>65</v>
      </c>
      <c r="H763" s="13" t="s">
        <v>65</v>
      </c>
      <c r="I763" s="13"/>
      <c r="J763" s="13" t="s">
        <v>65</v>
      </c>
      <c r="K763" s="13"/>
      <c r="L763" s="13" t="s">
        <v>65</v>
      </c>
      <c r="M763" s="13" t="s">
        <v>65</v>
      </c>
    </row>
    <row r="764" spans="1:13" x14ac:dyDescent="0.35">
      <c r="A764" s="11" t="s">
        <v>856</v>
      </c>
      <c r="B764" s="11" t="s">
        <v>65</v>
      </c>
      <c r="C764" s="11"/>
      <c r="D764" s="12"/>
      <c r="E764" s="12"/>
      <c r="F764" s="11" t="s">
        <v>65</v>
      </c>
      <c r="G764" s="11" t="s">
        <v>65</v>
      </c>
      <c r="H764" s="11" t="s">
        <v>65</v>
      </c>
      <c r="I764" s="11"/>
      <c r="J764" s="11" t="s">
        <v>65</v>
      </c>
      <c r="K764" s="11"/>
      <c r="L764" s="11" t="s">
        <v>65</v>
      </c>
      <c r="M764" s="11" t="s">
        <v>65</v>
      </c>
    </row>
    <row r="765" spans="1:13" x14ac:dyDescent="0.35">
      <c r="A765" s="13" t="s">
        <v>857</v>
      </c>
      <c r="B765" s="13" t="s">
        <v>65</v>
      </c>
      <c r="C765" s="13"/>
      <c r="D765" s="14"/>
      <c r="E765" s="14"/>
      <c r="F765" s="13" t="s">
        <v>65</v>
      </c>
      <c r="G765" s="13" t="s">
        <v>65</v>
      </c>
      <c r="H765" s="13" t="s">
        <v>65</v>
      </c>
      <c r="I765" s="13"/>
      <c r="J765" s="13" t="s">
        <v>65</v>
      </c>
      <c r="K765" s="13"/>
      <c r="L765" s="13" t="s">
        <v>65</v>
      </c>
      <c r="M765" s="13" t="s">
        <v>65</v>
      </c>
    </row>
    <row r="766" spans="1:13" x14ac:dyDescent="0.35">
      <c r="A766" s="11" t="s">
        <v>858</v>
      </c>
      <c r="B766" s="11" t="s">
        <v>65</v>
      </c>
      <c r="C766" s="11"/>
      <c r="D766" s="12"/>
      <c r="E766" s="12"/>
      <c r="F766" s="11" t="s">
        <v>65</v>
      </c>
      <c r="G766" s="11" t="s">
        <v>65</v>
      </c>
      <c r="H766" s="11" t="s">
        <v>65</v>
      </c>
      <c r="I766" s="11"/>
      <c r="J766" s="11" t="s">
        <v>65</v>
      </c>
      <c r="K766" s="11"/>
      <c r="L766" s="11" t="s">
        <v>65</v>
      </c>
      <c r="M766" s="11" t="s">
        <v>65</v>
      </c>
    </row>
    <row r="767" spans="1:13" x14ac:dyDescent="0.35">
      <c r="A767" s="13" t="s">
        <v>859</v>
      </c>
      <c r="B767" s="13" t="s">
        <v>65</v>
      </c>
      <c r="C767" s="13"/>
      <c r="D767" s="14"/>
      <c r="E767" s="14"/>
      <c r="F767" s="13" t="s">
        <v>65</v>
      </c>
      <c r="G767" s="13" t="s">
        <v>65</v>
      </c>
      <c r="H767" s="13" t="s">
        <v>65</v>
      </c>
      <c r="I767" s="13"/>
      <c r="J767" s="13" t="s">
        <v>65</v>
      </c>
      <c r="K767" s="13"/>
      <c r="L767" s="13" t="s">
        <v>65</v>
      </c>
      <c r="M767" s="13" t="s">
        <v>65</v>
      </c>
    </row>
    <row r="768" spans="1:13" x14ac:dyDescent="0.35">
      <c r="A768" s="11" t="s">
        <v>860</v>
      </c>
      <c r="B768" s="11" t="s">
        <v>65</v>
      </c>
      <c r="C768" s="11"/>
      <c r="D768" s="12"/>
      <c r="E768" s="12"/>
      <c r="F768" s="11" t="s">
        <v>65</v>
      </c>
      <c r="G768" s="11" t="s">
        <v>65</v>
      </c>
      <c r="H768" s="11" t="s">
        <v>65</v>
      </c>
      <c r="I768" s="11"/>
      <c r="J768" s="11" t="s">
        <v>65</v>
      </c>
      <c r="K768" s="11"/>
      <c r="L768" s="11" t="s">
        <v>65</v>
      </c>
      <c r="M768" s="11" t="s">
        <v>65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60AE6-B04F-4518-8B06-259DAF5FA09C}">
  <dimension ref="A1:L1903"/>
  <sheetViews>
    <sheetView zoomScale="58" workbookViewId="0">
      <selection activeCell="D3" sqref="D3"/>
    </sheetView>
  </sheetViews>
  <sheetFormatPr baseColWidth="10" defaultRowHeight="14.5" x14ac:dyDescent="0.35"/>
  <cols>
    <col min="1" max="1" width="18.6328125" bestFit="1" customWidth="1"/>
    <col min="2" max="2" width="17.81640625" bestFit="1" customWidth="1"/>
    <col min="3" max="3" width="17.36328125" bestFit="1" customWidth="1"/>
    <col min="4" max="4" width="22.1796875" bestFit="1" customWidth="1"/>
    <col min="5" max="5" width="15" bestFit="1" customWidth="1"/>
    <col min="6" max="6" width="15.453125" bestFit="1" customWidth="1"/>
    <col min="7" max="7" width="19.453125" bestFit="1" customWidth="1"/>
    <col min="8" max="8" width="23.6328125" bestFit="1" customWidth="1"/>
    <col min="9" max="9" width="15.4531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2" x14ac:dyDescent="0.35">
      <c r="A2">
        <v>1</v>
      </c>
      <c r="B2">
        <v>10</v>
      </c>
      <c r="C2" t="s">
        <v>9</v>
      </c>
      <c r="D2" t="s">
        <v>10</v>
      </c>
      <c r="E2">
        <v>14</v>
      </c>
      <c r="F2">
        <v>24</v>
      </c>
      <c r="G2">
        <v>2</v>
      </c>
      <c r="H2">
        <v>25</v>
      </c>
      <c r="I2" t="s">
        <v>11</v>
      </c>
    </row>
    <row r="3" spans="1:12" x14ac:dyDescent="0.35">
      <c r="A3">
        <v>1</v>
      </c>
      <c r="B3">
        <v>10</v>
      </c>
      <c r="C3" t="s">
        <v>12</v>
      </c>
      <c r="D3" t="s">
        <v>13</v>
      </c>
      <c r="E3">
        <v>18</v>
      </c>
      <c r="F3">
        <v>30</v>
      </c>
      <c r="G3">
        <v>3</v>
      </c>
      <c r="H3">
        <v>32</v>
      </c>
      <c r="I3" t="s">
        <v>14</v>
      </c>
    </row>
    <row r="4" spans="1:12" x14ac:dyDescent="0.35">
      <c r="A4">
        <v>2</v>
      </c>
      <c r="B4">
        <v>6</v>
      </c>
      <c r="C4" t="s">
        <v>15</v>
      </c>
      <c r="D4" t="s">
        <v>16</v>
      </c>
      <c r="E4">
        <v>19</v>
      </c>
      <c r="F4">
        <v>31</v>
      </c>
      <c r="G4">
        <v>1</v>
      </c>
      <c r="H4">
        <v>51</v>
      </c>
      <c r="I4" t="s">
        <v>11</v>
      </c>
    </row>
    <row r="5" spans="1:12" x14ac:dyDescent="0.35">
      <c r="A5">
        <v>2</v>
      </c>
      <c r="B5">
        <v>6</v>
      </c>
      <c r="C5" t="s">
        <v>17</v>
      </c>
      <c r="D5" t="s">
        <v>18</v>
      </c>
      <c r="E5">
        <v>16</v>
      </c>
      <c r="F5">
        <v>27</v>
      </c>
      <c r="G5">
        <v>1</v>
      </c>
      <c r="H5">
        <v>34</v>
      </c>
      <c r="I5" t="s">
        <v>14</v>
      </c>
    </row>
    <row r="6" spans="1:12" x14ac:dyDescent="0.35">
      <c r="A6">
        <v>3</v>
      </c>
      <c r="B6">
        <v>20</v>
      </c>
      <c r="C6" t="s">
        <v>19</v>
      </c>
      <c r="D6" t="s">
        <v>20</v>
      </c>
      <c r="E6">
        <v>25</v>
      </c>
      <c r="F6">
        <v>40</v>
      </c>
      <c r="G6">
        <v>1</v>
      </c>
      <c r="H6">
        <v>9</v>
      </c>
      <c r="I6" t="s">
        <v>14</v>
      </c>
      <c r="L6" t="s">
        <v>861</v>
      </c>
    </row>
    <row r="7" spans="1:12" x14ac:dyDescent="0.35">
      <c r="A7">
        <v>3</v>
      </c>
      <c r="B7">
        <v>20</v>
      </c>
      <c r="C7" t="s">
        <v>15</v>
      </c>
      <c r="D7" t="s">
        <v>16</v>
      </c>
      <c r="E7">
        <v>19</v>
      </c>
      <c r="F7">
        <v>31</v>
      </c>
      <c r="G7">
        <v>1</v>
      </c>
      <c r="H7">
        <v>27</v>
      </c>
      <c r="I7" t="s">
        <v>11</v>
      </c>
    </row>
    <row r="8" spans="1:12" x14ac:dyDescent="0.35">
      <c r="A8">
        <v>3</v>
      </c>
      <c r="B8">
        <v>20</v>
      </c>
      <c r="C8" t="s">
        <v>21</v>
      </c>
      <c r="D8" t="s">
        <v>22</v>
      </c>
      <c r="E8">
        <v>22</v>
      </c>
      <c r="F8">
        <v>36</v>
      </c>
      <c r="G8">
        <v>1</v>
      </c>
      <c r="H8">
        <v>36</v>
      </c>
      <c r="I8" t="s">
        <v>11</v>
      </c>
    </row>
    <row r="9" spans="1:12" x14ac:dyDescent="0.35">
      <c r="A9">
        <v>3</v>
      </c>
      <c r="B9">
        <v>20</v>
      </c>
      <c r="C9" t="s">
        <v>23</v>
      </c>
      <c r="D9" t="s">
        <v>24</v>
      </c>
      <c r="E9">
        <v>17</v>
      </c>
      <c r="F9">
        <v>29</v>
      </c>
      <c r="G9">
        <v>2</v>
      </c>
      <c r="H9">
        <v>54</v>
      </c>
      <c r="I9" t="s">
        <v>14</v>
      </c>
    </row>
    <row r="10" spans="1:12" x14ac:dyDescent="0.35">
      <c r="A10">
        <v>4</v>
      </c>
      <c r="B10">
        <v>3</v>
      </c>
      <c r="C10" t="s">
        <v>25</v>
      </c>
      <c r="D10" t="s">
        <v>26</v>
      </c>
      <c r="E10">
        <v>20</v>
      </c>
      <c r="F10">
        <v>33</v>
      </c>
      <c r="G10">
        <v>3</v>
      </c>
      <c r="H10">
        <v>23</v>
      </c>
      <c r="I10" t="s">
        <v>14</v>
      </c>
    </row>
    <row r="11" spans="1:12" x14ac:dyDescent="0.35">
      <c r="A11">
        <v>4</v>
      </c>
      <c r="B11">
        <v>3</v>
      </c>
      <c r="C11" t="s">
        <v>27</v>
      </c>
      <c r="D11" t="s">
        <v>28</v>
      </c>
      <c r="E11">
        <v>16</v>
      </c>
      <c r="F11">
        <v>28</v>
      </c>
      <c r="G11">
        <v>3</v>
      </c>
      <c r="H11">
        <v>17</v>
      </c>
      <c r="I11" t="s">
        <v>11</v>
      </c>
    </row>
    <row r="12" spans="1:12" x14ac:dyDescent="0.35">
      <c r="A12">
        <v>5</v>
      </c>
      <c r="B12">
        <v>8</v>
      </c>
      <c r="C12" t="s">
        <v>29</v>
      </c>
      <c r="D12" t="s">
        <v>30</v>
      </c>
      <c r="E12">
        <v>11</v>
      </c>
      <c r="F12">
        <v>19</v>
      </c>
      <c r="G12">
        <v>1</v>
      </c>
      <c r="H12">
        <v>8</v>
      </c>
      <c r="I12" t="s">
        <v>11</v>
      </c>
    </row>
    <row r="13" spans="1:12" x14ac:dyDescent="0.35">
      <c r="A13">
        <v>5</v>
      </c>
      <c r="B13">
        <v>8</v>
      </c>
      <c r="C13" t="s">
        <v>9</v>
      </c>
      <c r="D13" t="s">
        <v>10</v>
      </c>
      <c r="E13">
        <v>14</v>
      </c>
      <c r="F13">
        <v>24</v>
      </c>
      <c r="G13">
        <v>2</v>
      </c>
      <c r="H13">
        <v>9</v>
      </c>
      <c r="I13" t="s">
        <v>14</v>
      </c>
    </row>
    <row r="14" spans="1:12" x14ac:dyDescent="0.35">
      <c r="A14">
        <v>6</v>
      </c>
      <c r="B14">
        <v>7</v>
      </c>
      <c r="C14" t="s">
        <v>31</v>
      </c>
      <c r="D14" t="s">
        <v>32</v>
      </c>
      <c r="E14">
        <v>21</v>
      </c>
      <c r="F14">
        <v>35</v>
      </c>
      <c r="G14">
        <v>2</v>
      </c>
      <c r="H14">
        <v>11</v>
      </c>
      <c r="I14" t="s">
        <v>14</v>
      </c>
    </row>
    <row r="15" spans="1:12" x14ac:dyDescent="0.35">
      <c r="A15">
        <v>7</v>
      </c>
      <c r="B15">
        <v>17</v>
      </c>
      <c r="C15" t="s">
        <v>33</v>
      </c>
      <c r="D15" t="s">
        <v>34</v>
      </c>
      <c r="E15">
        <v>19</v>
      </c>
      <c r="F15">
        <v>32</v>
      </c>
      <c r="G15">
        <v>2</v>
      </c>
      <c r="H15">
        <v>15</v>
      </c>
      <c r="I15" t="s">
        <v>14</v>
      </c>
    </row>
    <row r="16" spans="1:12" x14ac:dyDescent="0.35">
      <c r="A16">
        <v>7</v>
      </c>
      <c r="B16">
        <v>17</v>
      </c>
      <c r="C16" t="s">
        <v>21</v>
      </c>
      <c r="D16" t="s">
        <v>22</v>
      </c>
      <c r="E16">
        <v>22</v>
      </c>
      <c r="F16">
        <v>36</v>
      </c>
      <c r="G16">
        <v>3</v>
      </c>
      <c r="H16">
        <v>26</v>
      </c>
      <c r="I16" t="s">
        <v>11</v>
      </c>
    </row>
    <row r="17" spans="1:9" x14ac:dyDescent="0.35">
      <c r="A17">
        <v>8</v>
      </c>
      <c r="B17">
        <v>11</v>
      </c>
      <c r="C17" t="s">
        <v>35</v>
      </c>
      <c r="D17" t="s">
        <v>36</v>
      </c>
      <c r="E17">
        <v>13</v>
      </c>
      <c r="F17">
        <v>22</v>
      </c>
      <c r="G17">
        <v>3</v>
      </c>
      <c r="H17">
        <v>11</v>
      </c>
      <c r="I17" t="s">
        <v>11</v>
      </c>
    </row>
    <row r="18" spans="1:9" x14ac:dyDescent="0.35">
      <c r="A18">
        <v>8</v>
      </c>
      <c r="B18">
        <v>11</v>
      </c>
      <c r="C18" t="s">
        <v>27</v>
      </c>
      <c r="D18" t="s">
        <v>28</v>
      </c>
      <c r="E18">
        <v>16</v>
      </c>
      <c r="F18">
        <v>28</v>
      </c>
      <c r="G18">
        <v>2</v>
      </c>
      <c r="H18">
        <v>8</v>
      </c>
      <c r="I18" t="s">
        <v>11</v>
      </c>
    </row>
    <row r="19" spans="1:9" x14ac:dyDescent="0.35">
      <c r="A19">
        <v>8</v>
      </c>
      <c r="B19">
        <v>11</v>
      </c>
      <c r="C19" t="s">
        <v>19</v>
      </c>
      <c r="D19" t="s">
        <v>20</v>
      </c>
      <c r="E19">
        <v>25</v>
      </c>
      <c r="F19">
        <v>40</v>
      </c>
      <c r="G19">
        <v>3</v>
      </c>
      <c r="H19">
        <v>36</v>
      </c>
      <c r="I19" t="s">
        <v>11</v>
      </c>
    </row>
    <row r="20" spans="1:9" x14ac:dyDescent="0.35">
      <c r="A20">
        <v>9</v>
      </c>
      <c r="B20">
        <v>15</v>
      </c>
      <c r="C20" t="s">
        <v>12</v>
      </c>
      <c r="D20" t="s">
        <v>13</v>
      </c>
      <c r="E20">
        <v>18</v>
      </c>
      <c r="F20">
        <v>30</v>
      </c>
      <c r="G20">
        <v>1</v>
      </c>
      <c r="H20">
        <v>51</v>
      </c>
      <c r="I20" t="s">
        <v>11</v>
      </c>
    </row>
    <row r="21" spans="1:9" x14ac:dyDescent="0.35">
      <c r="A21">
        <v>9</v>
      </c>
      <c r="B21">
        <v>15</v>
      </c>
      <c r="C21" t="s">
        <v>9</v>
      </c>
      <c r="D21" t="s">
        <v>10</v>
      </c>
      <c r="E21">
        <v>14</v>
      </c>
      <c r="F21">
        <v>24</v>
      </c>
      <c r="G21">
        <v>1</v>
      </c>
      <c r="H21">
        <v>49</v>
      </c>
      <c r="I21" t="s">
        <v>14</v>
      </c>
    </row>
    <row r="22" spans="1:9" x14ac:dyDescent="0.35">
      <c r="A22">
        <v>9</v>
      </c>
      <c r="B22">
        <v>15</v>
      </c>
      <c r="C22" t="s">
        <v>29</v>
      </c>
      <c r="D22" t="s">
        <v>30</v>
      </c>
      <c r="E22">
        <v>11</v>
      </c>
      <c r="F22">
        <v>19</v>
      </c>
      <c r="G22">
        <v>1</v>
      </c>
      <c r="H22">
        <v>15</v>
      </c>
      <c r="I22" t="s">
        <v>11</v>
      </c>
    </row>
    <row r="23" spans="1:9" x14ac:dyDescent="0.35">
      <c r="A23">
        <v>9</v>
      </c>
      <c r="B23">
        <v>15</v>
      </c>
      <c r="C23" t="s">
        <v>33</v>
      </c>
      <c r="D23" t="s">
        <v>34</v>
      </c>
      <c r="E23">
        <v>19</v>
      </c>
      <c r="F23">
        <v>32</v>
      </c>
      <c r="G23">
        <v>3</v>
      </c>
      <c r="H23">
        <v>31</v>
      </c>
      <c r="I23" t="s">
        <v>11</v>
      </c>
    </row>
    <row r="24" spans="1:9" x14ac:dyDescent="0.35">
      <c r="A24">
        <v>10</v>
      </c>
      <c r="B24">
        <v>17</v>
      </c>
      <c r="C24" t="s">
        <v>37</v>
      </c>
      <c r="D24" t="s">
        <v>38</v>
      </c>
      <c r="E24">
        <v>20</v>
      </c>
      <c r="F24">
        <v>34</v>
      </c>
      <c r="G24">
        <v>2</v>
      </c>
      <c r="H24">
        <v>10</v>
      </c>
      <c r="I24" t="s">
        <v>14</v>
      </c>
    </row>
    <row r="25" spans="1:9" x14ac:dyDescent="0.35">
      <c r="A25">
        <v>10</v>
      </c>
      <c r="B25">
        <v>17</v>
      </c>
      <c r="C25" t="s">
        <v>19</v>
      </c>
      <c r="D25" t="s">
        <v>20</v>
      </c>
      <c r="E25">
        <v>25</v>
      </c>
      <c r="F25">
        <v>40</v>
      </c>
      <c r="G25">
        <v>2</v>
      </c>
      <c r="H25">
        <v>19</v>
      </c>
      <c r="I25" t="s">
        <v>11</v>
      </c>
    </row>
    <row r="26" spans="1:9" x14ac:dyDescent="0.35">
      <c r="A26">
        <v>11</v>
      </c>
      <c r="B26">
        <v>14</v>
      </c>
      <c r="C26" t="s">
        <v>27</v>
      </c>
      <c r="D26" t="s">
        <v>28</v>
      </c>
      <c r="E26">
        <v>16</v>
      </c>
      <c r="F26">
        <v>28</v>
      </c>
      <c r="G26">
        <v>1</v>
      </c>
      <c r="H26">
        <v>32</v>
      </c>
      <c r="I26" t="s">
        <v>14</v>
      </c>
    </row>
    <row r="27" spans="1:9" x14ac:dyDescent="0.35">
      <c r="A27">
        <v>11</v>
      </c>
      <c r="B27">
        <v>14</v>
      </c>
      <c r="C27" t="s">
        <v>12</v>
      </c>
      <c r="D27" t="s">
        <v>13</v>
      </c>
      <c r="E27">
        <v>18</v>
      </c>
      <c r="F27">
        <v>30</v>
      </c>
      <c r="G27">
        <v>2</v>
      </c>
      <c r="H27">
        <v>24</v>
      </c>
      <c r="I27" t="s">
        <v>14</v>
      </c>
    </row>
    <row r="28" spans="1:9" x14ac:dyDescent="0.35">
      <c r="A28">
        <v>12</v>
      </c>
      <c r="B28">
        <v>14</v>
      </c>
      <c r="C28" t="s">
        <v>27</v>
      </c>
      <c r="D28" t="s">
        <v>28</v>
      </c>
      <c r="E28">
        <v>16</v>
      </c>
      <c r="F28">
        <v>28</v>
      </c>
      <c r="G28">
        <v>1</v>
      </c>
      <c r="H28">
        <v>5</v>
      </c>
      <c r="I28" t="s">
        <v>14</v>
      </c>
    </row>
    <row r="29" spans="1:9" x14ac:dyDescent="0.35">
      <c r="A29">
        <v>12</v>
      </c>
      <c r="B29">
        <v>14</v>
      </c>
      <c r="C29" t="s">
        <v>21</v>
      </c>
      <c r="D29" t="s">
        <v>22</v>
      </c>
      <c r="E29">
        <v>22</v>
      </c>
      <c r="F29">
        <v>36</v>
      </c>
      <c r="G29">
        <v>3</v>
      </c>
      <c r="H29">
        <v>44</v>
      </c>
      <c r="I29" t="s">
        <v>11</v>
      </c>
    </row>
    <row r="30" spans="1:9" x14ac:dyDescent="0.35">
      <c r="A30">
        <v>12</v>
      </c>
      <c r="B30">
        <v>14</v>
      </c>
      <c r="C30" t="s">
        <v>31</v>
      </c>
      <c r="D30" t="s">
        <v>32</v>
      </c>
      <c r="E30">
        <v>21</v>
      </c>
      <c r="F30">
        <v>35</v>
      </c>
      <c r="G30">
        <v>2</v>
      </c>
      <c r="H30">
        <v>6</v>
      </c>
      <c r="I30" t="s">
        <v>11</v>
      </c>
    </row>
    <row r="31" spans="1:9" x14ac:dyDescent="0.35">
      <c r="A31">
        <v>12</v>
      </c>
      <c r="B31">
        <v>14</v>
      </c>
      <c r="C31" t="s">
        <v>19</v>
      </c>
      <c r="D31" t="s">
        <v>20</v>
      </c>
      <c r="E31">
        <v>25</v>
      </c>
      <c r="F31">
        <v>40</v>
      </c>
      <c r="G31">
        <v>3</v>
      </c>
      <c r="H31">
        <v>40</v>
      </c>
      <c r="I31" t="s">
        <v>11</v>
      </c>
    </row>
    <row r="32" spans="1:9" x14ac:dyDescent="0.35">
      <c r="A32">
        <v>13</v>
      </c>
      <c r="B32">
        <v>2</v>
      </c>
      <c r="C32" t="s">
        <v>23</v>
      </c>
      <c r="D32" t="s">
        <v>24</v>
      </c>
      <c r="E32">
        <v>17</v>
      </c>
      <c r="F32">
        <v>29</v>
      </c>
      <c r="G32">
        <v>3</v>
      </c>
      <c r="H32">
        <v>59</v>
      </c>
      <c r="I32" t="s">
        <v>14</v>
      </c>
    </row>
    <row r="33" spans="1:9" x14ac:dyDescent="0.35">
      <c r="A33">
        <v>14</v>
      </c>
      <c r="B33">
        <v>16</v>
      </c>
      <c r="C33" t="s">
        <v>39</v>
      </c>
      <c r="D33" t="s">
        <v>40</v>
      </c>
      <c r="E33">
        <v>12</v>
      </c>
      <c r="F33">
        <v>20</v>
      </c>
      <c r="G33">
        <v>1</v>
      </c>
      <c r="H33">
        <v>36</v>
      </c>
      <c r="I33" t="s">
        <v>11</v>
      </c>
    </row>
    <row r="34" spans="1:9" x14ac:dyDescent="0.35">
      <c r="A34">
        <v>14</v>
      </c>
      <c r="B34">
        <v>16</v>
      </c>
      <c r="C34" t="s">
        <v>25</v>
      </c>
      <c r="D34" t="s">
        <v>26</v>
      </c>
      <c r="E34">
        <v>20</v>
      </c>
      <c r="F34">
        <v>33</v>
      </c>
      <c r="G34">
        <v>1</v>
      </c>
      <c r="H34">
        <v>26</v>
      </c>
      <c r="I34" t="s">
        <v>11</v>
      </c>
    </row>
    <row r="35" spans="1:9" x14ac:dyDescent="0.35">
      <c r="A35">
        <v>14</v>
      </c>
      <c r="B35">
        <v>16</v>
      </c>
      <c r="C35" t="s">
        <v>41</v>
      </c>
      <c r="D35" t="s">
        <v>42</v>
      </c>
      <c r="E35">
        <v>14</v>
      </c>
      <c r="F35">
        <v>23</v>
      </c>
      <c r="G35">
        <v>2</v>
      </c>
      <c r="H35">
        <v>44</v>
      </c>
      <c r="I35" t="s">
        <v>14</v>
      </c>
    </row>
    <row r="36" spans="1:9" x14ac:dyDescent="0.35">
      <c r="A36">
        <v>14</v>
      </c>
      <c r="B36">
        <v>16</v>
      </c>
      <c r="C36" t="s">
        <v>12</v>
      </c>
      <c r="D36" t="s">
        <v>13</v>
      </c>
      <c r="E36">
        <v>18</v>
      </c>
      <c r="F36">
        <v>30</v>
      </c>
      <c r="G36">
        <v>1</v>
      </c>
      <c r="H36">
        <v>48</v>
      </c>
      <c r="I36" t="s">
        <v>11</v>
      </c>
    </row>
    <row r="37" spans="1:9" x14ac:dyDescent="0.35">
      <c r="A37">
        <v>15</v>
      </c>
      <c r="B37">
        <v>6</v>
      </c>
      <c r="C37" t="s">
        <v>27</v>
      </c>
      <c r="D37" t="s">
        <v>28</v>
      </c>
      <c r="E37">
        <v>16</v>
      </c>
      <c r="F37">
        <v>28</v>
      </c>
      <c r="G37">
        <v>2</v>
      </c>
      <c r="H37">
        <v>25</v>
      </c>
      <c r="I37" t="s">
        <v>11</v>
      </c>
    </row>
    <row r="38" spans="1:9" x14ac:dyDescent="0.35">
      <c r="A38">
        <v>15</v>
      </c>
      <c r="B38">
        <v>6</v>
      </c>
      <c r="C38" t="s">
        <v>43</v>
      </c>
      <c r="D38" t="s">
        <v>44</v>
      </c>
      <c r="E38">
        <v>13</v>
      </c>
      <c r="F38">
        <v>21</v>
      </c>
      <c r="G38">
        <v>3</v>
      </c>
      <c r="H38">
        <v>27</v>
      </c>
      <c r="I38" t="s">
        <v>11</v>
      </c>
    </row>
    <row r="39" spans="1:9" x14ac:dyDescent="0.35">
      <c r="A39">
        <v>15</v>
      </c>
      <c r="B39">
        <v>6</v>
      </c>
      <c r="C39" t="s">
        <v>31</v>
      </c>
      <c r="D39" t="s">
        <v>32</v>
      </c>
      <c r="E39">
        <v>21</v>
      </c>
      <c r="F39">
        <v>35</v>
      </c>
      <c r="G39">
        <v>3</v>
      </c>
      <c r="H39">
        <v>51</v>
      </c>
      <c r="I39" t="s">
        <v>11</v>
      </c>
    </row>
    <row r="40" spans="1:9" x14ac:dyDescent="0.35">
      <c r="A40">
        <v>16</v>
      </c>
      <c r="B40">
        <v>20</v>
      </c>
      <c r="C40" t="s">
        <v>27</v>
      </c>
      <c r="D40" t="s">
        <v>28</v>
      </c>
      <c r="E40">
        <v>16</v>
      </c>
      <c r="F40">
        <v>28</v>
      </c>
      <c r="G40">
        <v>1</v>
      </c>
      <c r="H40">
        <v>38</v>
      </c>
      <c r="I40" t="s">
        <v>11</v>
      </c>
    </row>
    <row r="41" spans="1:9" x14ac:dyDescent="0.35">
      <c r="A41">
        <v>17</v>
      </c>
      <c r="B41">
        <v>14</v>
      </c>
      <c r="C41" t="s">
        <v>31</v>
      </c>
      <c r="D41" t="s">
        <v>32</v>
      </c>
      <c r="E41">
        <v>21</v>
      </c>
      <c r="F41">
        <v>35</v>
      </c>
      <c r="G41">
        <v>1</v>
      </c>
      <c r="H41">
        <v>43</v>
      </c>
      <c r="I41" t="s">
        <v>14</v>
      </c>
    </row>
    <row r="42" spans="1:9" x14ac:dyDescent="0.35">
      <c r="A42">
        <v>17</v>
      </c>
      <c r="B42">
        <v>14</v>
      </c>
      <c r="C42" t="s">
        <v>45</v>
      </c>
      <c r="D42" t="s">
        <v>46</v>
      </c>
      <c r="E42">
        <v>10</v>
      </c>
      <c r="F42">
        <v>18</v>
      </c>
      <c r="G42">
        <v>2</v>
      </c>
      <c r="H42">
        <v>58</v>
      </c>
      <c r="I42" t="s">
        <v>11</v>
      </c>
    </row>
    <row r="43" spans="1:9" x14ac:dyDescent="0.35">
      <c r="A43">
        <v>17</v>
      </c>
      <c r="B43">
        <v>14</v>
      </c>
      <c r="C43" t="s">
        <v>35</v>
      </c>
      <c r="D43" t="s">
        <v>36</v>
      </c>
      <c r="E43">
        <v>13</v>
      </c>
      <c r="F43">
        <v>22</v>
      </c>
      <c r="G43">
        <v>3</v>
      </c>
      <c r="H43">
        <v>57</v>
      </c>
      <c r="I43" t="s">
        <v>14</v>
      </c>
    </row>
    <row r="44" spans="1:9" x14ac:dyDescent="0.35">
      <c r="A44">
        <v>18</v>
      </c>
      <c r="B44">
        <v>9</v>
      </c>
      <c r="C44" t="s">
        <v>23</v>
      </c>
      <c r="D44" t="s">
        <v>24</v>
      </c>
      <c r="E44">
        <v>17</v>
      </c>
      <c r="F44">
        <v>29</v>
      </c>
      <c r="G44">
        <v>1</v>
      </c>
      <c r="H44">
        <v>23</v>
      </c>
      <c r="I44" t="s">
        <v>11</v>
      </c>
    </row>
    <row r="45" spans="1:9" x14ac:dyDescent="0.35">
      <c r="A45">
        <v>18</v>
      </c>
      <c r="B45">
        <v>9</v>
      </c>
      <c r="C45" t="s">
        <v>19</v>
      </c>
      <c r="D45" t="s">
        <v>20</v>
      </c>
      <c r="E45">
        <v>25</v>
      </c>
      <c r="F45">
        <v>40</v>
      </c>
      <c r="G45">
        <v>2</v>
      </c>
      <c r="H45">
        <v>54</v>
      </c>
      <c r="I45" t="s">
        <v>11</v>
      </c>
    </row>
    <row r="46" spans="1:9" x14ac:dyDescent="0.35">
      <c r="A46">
        <v>18</v>
      </c>
      <c r="B46">
        <v>9</v>
      </c>
      <c r="C46" t="s">
        <v>47</v>
      </c>
      <c r="D46" t="s">
        <v>48</v>
      </c>
      <c r="E46">
        <v>15</v>
      </c>
      <c r="F46">
        <v>26</v>
      </c>
      <c r="G46">
        <v>3</v>
      </c>
      <c r="H46">
        <v>23</v>
      </c>
      <c r="I46" t="s">
        <v>11</v>
      </c>
    </row>
    <row r="47" spans="1:9" x14ac:dyDescent="0.35">
      <c r="A47">
        <v>18</v>
      </c>
      <c r="B47">
        <v>9</v>
      </c>
      <c r="C47" t="s">
        <v>33</v>
      </c>
      <c r="D47" t="s">
        <v>34</v>
      </c>
      <c r="E47">
        <v>19</v>
      </c>
      <c r="F47">
        <v>32</v>
      </c>
      <c r="G47">
        <v>2</v>
      </c>
      <c r="H47">
        <v>34</v>
      </c>
      <c r="I47" t="s">
        <v>11</v>
      </c>
    </row>
    <row r="48" spans="1:9" x14ac:dyDescent="0.35">
      <c r="A48">
        <v>19</v>
      </c>
      <c r="B48">
        <v>18</v>
      </c>
      <c r="C48" t="s">
        <v>19</v>
      </c>
      <c r="D48" t="s">
        <v>20</v>
      </c>
      <c r="E48">
        <v>25</v>
      </c>
      <c r="F48">
        <v>40</v>
      </c>
      <c r="G48">
        <v>2</v>
      </c>
      <c r="H48">
        <v>44</v>
      </c>
      <c r="I48" t="s">
        <v>14</v>
      </c>
    </row>
    <row r="49" spans="1:9" x14ac:dyDescent="0.35">
      <c r="A49">
        <v>20</v>
      </c>
      <c r="B49">
        <v>8</v>
      </c>
      <c r="C49" t="s">
        <v>31</v>
      </c>
      <c r="D49" t="s">
        <v>32</v>
      </c>
      <c r="E49">
        <v>21</v>
      </c>
      <c r="F49">
        <v>35</v>
      </c>
      <c r="G49">
        <v>3</v>
      </c>
      <c r="H49">
        <v>50</v>
      </c>
      <c r="I49" t="s">
        <v>14</v>
      </c>
    </row>
    <row r="50" spans="1:9" x14ac:dyDescent="0.35">
      <c r="A50">
        <v>20</v>
      </c>
      <c r="B50">
        <v>8</v>
      </c>
      <c r="C50" t="s">
        <v>49</v>
      </c>
      <c r="D50" t="s">
        <v>50</v>
      </c>
      <c r="E50">
        <v>15</v>
      </c>
      <c r="F50">
        <v>25</v>
      </c>
      <c r="G50">
        <v>2</v>
      </c>
      <c r="H50">
        <v>6</v>
      </c>
      <c r="I50" t="s">
        <v>14</v>
      </c>
    </row>
    <row r="51" spans="1:9" x14ac:dyDescent="0.35">
      <c r="A51">
        <v>20</v>
      </c>
      <c r="B51">
        <v>8</v>
      </c>
      <c r="C51" t="s">
        <v>41</v>
      </c>
      <c r="D51" t="s">
        <v>42</v>
      </c>
      <c r="E51">
        <v>14</v>
      </c>
      <c r="F51">
        <v>23</v>
      </c>
      <c r="G51">
        <v>1</v>
      </c>
      <c r="H51">
        <v>14</v>
      </c>
      <c r="I51" t="s">
        <v>14</v>
      </c>
    </row>
    <row r="52" spans="1:9" x14ac:dyDescent="0.35">
      <c r="A52">
        <v>21</v>
      </c>
      <c r="B52">
        <v>12</v>
      </c>
      <c r="C52" t="s">
        <v>19</v>
      </c>
      <c r="D52" t="s">
        <v>20</v>
      </c>
      <c r="E52">
        <v>25</v>
      </c>
      <c r="F52">
        <v>40</v>
      </c>
      <c r="G52">
        <v>3</v>
      </c>
      <c r="H52">
        <v>20</v>
      </c>
      <c r="I52" t="s">
        <v>11</v>
      </c>
    </row>
    <row r="53" spans="1:9" x14ac:dyDescent="0.35">
      <c r="A53">
        <v>21</v>
      </c>
      <c r="B53">
        <v>12</v>
      </c>
      <c r="C53" t="s">
        <v>39</v>
      </c>
      <c r="D53" t="s">
        <v>40</v>
      </c>
      <c r="E53">
        <v>12</v>
      </c>
      <c r="F53">
        <v>20</v>
      </c>
      <c r="G53">
        <v>2</v>
      </c>
      <c r="H53">
        <v>43</v>
      </c>
      <c r="I53" t="s">
        <v>11</v>
      </c>
    </row>
    <row r="54" spans="1:9" x14ac:dyDescent="0.35">
      <c r="A54">
        <v>21</v>
      </c>
      <c r="B54">
        <v>12</v>
      </c>
      <c r="C54" t="s">
        <v>33</v>
      </c>
      <c r="D54" t="s">
        <v>34</v>
      </c>
      <c r="E54">
        <v>19</v>
      </c>
      <c r="F54">
        <v>32</v>
      </c>
      <c r="G54">
        <v>2</v>
      </c>
      <c r="H54">
        <v>44</v>
      </c>
      <c r="I54" t="s">
        <v>14</v>
      </c>
    </row>
    <row r="55" spans="1:9" x14ac:dyDescent="0.35">
      <c r="A55">
        <v>21</v>
      </c>
      <c r="B55">
        <v>12</v>
      </c>
      <c r="C55" t="s">
        <v>49</v>
      </c>
      <c r="D55" t="s">
        <v>50</v>
      </c>
      <c r="E55">
        <v>15</v>
      </c>
      <c r="F55">
        <v>25</v>
      </c>
      <c r="G55">
        <v>2</v>
      </c>
      <c r="H55">
        <v>45</v>
      </c>
      <c r="I55" t="s">
        <v>14</v>
      </c>
    </row>
    <row r="56" spans="1:9" x14ac:dyDescent="0.35">
      <c r="A56">
        <v>22</v>
      </c>
      <c r="B56">
        <v>15</v>
      </c>
      <c r="C56" t="s">
        <v>45</v>
      </c>
      <c r="D56" t="s">
        <v>46</v>
      </c>
      <c r="E56">
        <v>10</v>
      </c>
      <c r="F56">
        <v>18</v>
      </c>
      <c r="G56">
        <v>1</v>
      </c>
      <c r="H56">
        <v>32</v>
      </c>
      <c r="I56" t="s">
        <v>11</v>
      </c>
    </row>
    <row r="57" spans="1:9" x14ac:dyDescent="0.35">
      <c r="A57">
        <v>22</v>
      </c>
      <c r="B57">
        <v>15</v>
      </c>
      <c r="C57" t="s">
        <v>37</v>
      </c>
      <c r="D57" t="s">
        <v>38</v>
      </c>
      <c r="E57">
        <v>20</v>
      </c>
      <c r="F57">
        <v>34</v>
      </c>
      <c r="G57">
        <v>3</v>
      </c>
      <c r="H57">
        <v>19</v>
      </c>
      <c r="I57" t="s">
        <v>11</v>
      </c>
    </row>
    <row r="58" spans="1:9" x14ac:dyDescent="0.35">
      <c r="A58">
        <v>22</v>
      </c>
      <c r="B58">
        <v>15</v>
      </c>
      <c r="C58" t="s">
        <v>23</v>
      </c>
      <c r="D58" t="s">
        <v>24</v>
      </c>
      <c r="E58">
        <v>17</v>
      </c>
      <c r="F58">
        <v>29</v>
      </c>
      <c r="G58">
        <v>2</v>
      </c>
      <c r="H58">
        <v>13</v>
      </c>
      <c r="I58" t="s">
        <v>14</v>
      </c>
    </row>
    <row r="59" spans="1:9" x14ac:dyDescent="0.35">
      <c r="A59">
        <v>22</v>
      </c>
      <c r="B59">
        <v>15</v>
      </c>
      <c r="C59" t="s">
        <v>31</v>
      </c>
      <c r="D59" t="s">
        <v>32</v>
      </c>
      <c r="E59">
        <v>21</v>
      </c>
      <c r="F59">
        <v>35</v>
      </c>
      <c r="G59">
        <v>1</v>
      </c>
      <c r="H59">
        <v>59</v>
      </c>
      <c r="I59" t="s">
        <v>14</v>
      </c>
    </row>
    <row r="60" spans="1:9" x14ac:dyDescent="0.35">
      <c r="A60">
        <v>23</v>
      </c>
      <c r="B60">
        <v>1</v>
      </c>
      <c r="C60" t="s">
        <v>29</v>
      </c>
      <c r="D60" t="s">
        <v>30</v>
      </c>
      <c r="E60">
        <v>11</v>
      </c>
      <c r="F60">
        <v>19</v>
      </c>
      <c r="G60">
        <v>3</v>
      </c>
      <c r="H60">
        <v>46</v>
      </c>
      <c r="I60" t="s">
        <v>14</v>
      </c>
    </row>
    <row r="61" spans="1:9" x14ac:dyDescent="0.35">
      <c r="A61">
        <v>23</v>
      </c>
      <c r="B61">
        <v>1</v>
      </c>
      <c r="C61" t="s">
        <v>17</v>
      </c>
      <c r="D61" t="s">
        <v>18</v>
      </c>
      <c r="E61">
        <v>16</v>
      </c>
      <c r="F61">
        <v>27</v>
      </c>
      <c r="G61">
        <v>3</v>
      </c>
      <c r="H61">
        <v>17</v>
      </c>
      <c r="I61" t="s">
        <v>14</v>
      </c>
    </row>
    <row r="62" spans="1:9" x14ac:dyDescent="0.35">
      <c r="A62">
        <v>24</v>
      </c>
      <c r="B62">
        <v>5</v>
      </c>
      <c r="C62" t="s">
        <v>47</v>
      </c>
      <c r="D62" t="s">
        <v>48</v>
      </c>
      <c r="E62">
        <v>15</v>
      </c>
      <c r="F62">
        <v>26</v>
      </c>
      <c r="G62">
        <v>3</v>
      </c>
      <c r="H62">
        <v>45</v>
      </c>
      <c r="I62" t="s">
        <v>11</v>
      </c>
    </row>
    <row r="63" spans="1:9" x14ac:dyDescent="0.35">
      <c r="A63">
        <v>24</v>
      </c>
      <c r="B63">
        <v>5</v>
      </c>
      <c r="C63" t="s">
        <v>23</v>
      </c>
      <c r="D63" t="s">
        <v>24</v>
      </c>
      <c r="E63">
        <v>17</v>
      </c>
      <c r="F63">
        <v>29</v>
      </c>
      <c r="G63">
        <v>1</v>
      </c>
      <c r="H63">
        <v>46</v>
      </c>
      <c r="I63" t="s">
        <v>11</v>
      </c>
    </row>
    <row r="64" spans="1:9" x14ac:dyDescent="0.35">
      <c r="A64">
        <v>24</v>
      </c>
      <c r="B64">
        <v>5</v>
      </c>
      <c r="C64" t="s">
        <v>41</v>
      </c>
      <c r="D64" t="s">
        <v>42</v>
      </c>
      <c r="E64">
        <v>14</v>
      </c>
      <c r="F64">
        <v>23</v>
      </c>
      <c r="G64">
        <v>2</v>
      </c>
      <c r="H64">
        <v>42</v>
      </c>
      <c r="I64" t="s">
        <v>14</v>
      </c>
    </row>
    <row r="65" spans="1:9" x14ac:dyDescent="0.35">
      <c r="A65">
        <v>24</v>
      </c>
      <c r="B65">
        <v>5</v>
      </c>
      <c r="C65" t="s">
        <v>19</v>
      </c>
      <c r="D65" t="s">
        <v>20</v>
      </c>
      <c r="E65">
        <v>25</v>
      </c>
      <c r="F65">
        <v>40</v>
      </c>
      <c r="G65">
        <v>2</v>
      </c>
      <c r="H65">
        <v>47</v>
      </c>
      <c r="I65" t="s">
        <v>14</v>
      </c>
    </row>
    <row r="66" spans="1:9" x14ac:dyDescent="0.35">
      <c r="A66">
        <v>25</v>
      </c>
      <c r="B66">
        <v>12</v>
      </c>
      <c r="C66" t="s">
        <v>37</v>
      </c>
      <c r="D66" t="s">
        <v>38</v>
      </c>
      <c r="E66">
        <v>20</v>
      </c>
      <c r="F66">
        <v>34</v>
      </c>
      <c r="G66">
        <v>1</v>
      </c>
      <c r="H66">
        <v>35</v>
      </c>
      <c r="I66" t="s">
        <v>14</v>
      </c>
    </row>
    <row r="67" spans="1:9" x14ac:dyDescent="0.35">
      <c r="A67">
        <v>26</v>
      </c>
      <c r="B67">
        <v>18</v>
      </c>
      <c r="C67" t="s">
        <v>45</v>
      </c>
      <c r="D67" t="s">
        <v>46</v>
      </c>
      <c r="E67">
        <v>10</v>
      </c>
      <c r="F67">
        <v>18</v>
      </c>
      <c r="G67">
        <v>2</v>
      </c>
      <c r="H67">
        <v>13</v>
      </c>
      <c r="I67" t="s">
        <v>14</v>
      </c>
    </row>
    <row r="68" spans="1:9" x14ac:dyDescent="0.35">
      <c r="A68">
        <v>26</v>
      </c>
      <c r="B68">
        <v>18</v>
      </c>
      <c r="C68" t="s">
        <v>43</v>
      </c>
      <c r="D68" t="s">
        <v>44</v>
      </c>
      <c r="E68">
        <v>13</v>
      </c>
      <c r="F68">
        <v>21</v>
      </c>
      <c r="G68">
        <v>2</v>
      </c>
      <c r="H68">
        <v>54</v>
      </c>
      <c r="I68" t="s">
        <v>11</v>
      </c>
    </row>
    <row r="69" spans="1:9" x14ac:dyDescent="0.35">
      <c r="A69">
        <v>26</v>
      </c>
      <c r="B69">
        <v>18</v>
      </c>
      <c r="C69" t="s">
        <v>9</v>
      </c>
      <c r="D69" t="s">
        <v>10</v>
      </c>
      <c r="E69">
        <v>14</v>
      </c>
      <c r="F69">
        <v>24</v>
      </c>
      <c r="G69">
        <v>2</v>
      </c>
      <c r="H69">
        <v>42</v>
      </c>
      <c r="I69" t="s">
        <v>14</v>
      </c>
    </row>
    <row r="70" spans="1:9" x14ac:dyDescent="0.35">
      <c r="A70">
        <v>27</v>
      </c>
      <c r="B70">
        <v>4</v>
      </c>
      <c r="C70" t="s">
        <v>31</v>
      </c>
      <c r="D70" t="s">
        <v>32</v>
      </c>
      <c r="E70">
        <v>21</v>
      </c>
      <c r="F70">
        <v>35</v>
      </c>
      <c r="G70">
        <v>1</v>
      </c>
      <c r="H70">
        <v>17</v>
      </c>
      <c r="I70" t="s">
        <v>11</v>
      </c>
    </row>
    <row r="71" spans="1:9" x14ac:dyDescent="0.35">
      <c r="A71">
        <v>27</v>
      </c>
      <c r="B71">
        <v>4</v>
      </c>
      <c r="C71" t="s">
        <v>47</v>
      </c>
      <c r="D71" t="s">
        <v>48</v>
      </c>
      <c r="E71">
        <v>15</v>
      </c>
      <c r="F71">
        <v>26</v>
      </c>
      <c r="G71">
        <v>1</v>
      </c>
      <c r="H71">
        <v>38</v>
      </c>
      <c r="I71" t="s">
        <v>14</v>
      </c>
    </row>
    <row r="72" spans="1:9" x14ac:dyDescent="0.35">
      <c r="A72">
        <v>28</v>
      </c>
      <c r="B72">
        <v>2</v>
      </c>
      <c r="C72" t="s">
        <v>45</v>
      </c>
      <c r="D72" t="s">
        <v>46</v>
      </c>
      <c r="E72">
        <v>10</v>
      </c>
      <c r="F72">
        <v>18</v>
      </c>
      <c r="G72">
        <v>2</v>
      </c>
      <c r="H72">
        <v>17</v>
      </c>
      <c r="I72" t="s">
        <v>14</v>
      </c>
    </row>
    <row r="73" spans="1:9" x14ac:dyDescent="0.35">
      <c r="A73">
        <v>28</v>
      </c>
      <c r="B73">
        <v>2</v>
      </c>
      <c r="C73" t="s">
        <v>23</v>
      </c>
      <c r="D73" t="s">
        <v>24</v>
      </c>
      <c r="E73">
        <v>17</v>
      </c>
      <c r="F73">
        <v>29</v>
      </c>
      <c r="G73">
        <v>2</v>
      </c>
      <c r="H73">
        <v>39</v>
      </c>
      <c r="I73" t="s">
        <v>14</v>
      </c>
    </row>
    <row r="74" spans="1:9" x14ac:dyDescent="0.35">
      <c r="A74">
        <v>29</v>
      </c>
      <c r="B74">
        <v>20</v>
      </c>
      <c r="C74" t="s">
        <v>49</v>
      </c>
      <c r="D74" t="s">
        <v>50</v>
      </c>
      <c r="E74">
        <v>15</v>
      </c>
      <c r="F74">
        <v>25</v>
      </c>
      <c r="G74">
        <v>3</v>
      </c>
      <c r="H74">
        <v>22</v>
      </c>
      <c r="I74" t="s">
        <v>14</v>
      </c>
    </row>
    <row r="75" spans="1:9" x14ac:dyDescent="0.35">
      <c r="A75">
        <v>29</v>
      </c>
      <c r="B75">
        <v>20</v>
      </c>
      <c r="C75" t="s">
        <v>45</v>
      </c>
      <c r="D75" t="s">
        <v>46</v>
      </c>
      <c r="E75">
        <v>10</v>
      </c>
      <c r="F75">
        <v>18</v>
      </c>
      <c r="G75">
        <v>2</v>
      </c>
      <c r="H75">
        <v>18</v>
      </c>
      <c r="I75" t="s">
        <v>11</v>
      </c>
    </row>
    <row r="76" spans="1:9" x14ac:dyDescent="0.35">
      <c r="A76">
        <v>29</v>
      </c>
      <c r="B76">
        <v>20</v>
      </c>
      <c r="C76" t="s">
        <v>15</v>
      </c>
      <c r="D76" t="s">
        <v>16</v>
      </c>
      <c r="E76">
        <v>19</v>
      </c>
      <c r="F76">
        <v>31</v>
      </c>
      <c r="G76">
        <v>2</v>
      </c>
      <c r="H76">
        <v>31</v>
      </c>
      <c r="I76" t="s">
        <v>14</v>
      </c>
    </row>
    <row r="77" spans="1:9" x14ac:dyDescent="0.35">
      <c r="A77">
        <v>30</v>
      </c>
      <c r="B77">
        <v>14</v>
      </c>
      <c r="C77" t="s">
        <v>47</v>
      </c>
      <c r="D77" t="s">
        <v>48</v>
      </c>
      <c r="E77">
        <v>15</v>
      </c>
      <c r="F77">
        <v>26</v>
      </c>
      <c r="G77">
        <v>2</v>
      </c>
      <c r="H77">
        <v>14</v>
      </c>
      <c r="I77" t="s">
        <v>11</v>
      </c>
    </row>
    <row r="78" spans="1:9" x14ac:dyDescent="0.35">
      <c r="A78">
        <v>30</v>
      </c>
      <c r="B78">
        <v>14</v>
      </c>
      <c r="C78" t="s">
        <v>39</v>
      </c>
      <c r="D78" t="s">
        <v>40</v>
      </c>
      <c r="E78">
        <v>12</v>
      </c>
      <c r="F78">
        <v>20</v>
      </c>
      <c r="G78">
        <v>3</v>
      </c>
      <c r="H78">
        <v>55</v>
      </c>
      <c r="I78" t="s">
        <v>11</v>
      </c>
    </row>
    <row r="79" spans="1:9" x14ac:dyDescent="0.35">
      <c r="A79">
        <v>31</v>
      </c>
      <c r="B79">
        <v>13</v>
      </c>
      <c r="C79" t="s">
        <v>23</v>
      </c>
      <c r="D79" t="s">
        <v>24</v>
      </c>
      <c r="E79">
        <v>17</v>
      </c>
      <c r="F79">
        <v>29</v>
      </c>
      <c r="G79">
        <v>1</v>
      </c>
      <c r="H79">
        <v>59</v>
      </c>
      <c r="I79" t="s">
        <v>14</v>
      </c>
    </row>
    <row r="80" spans="1:9" x14ac:dyDescent="0.35">
      <c r="A80">
        <v>31</v>
      </c>
      <c r="B80">
        <v>13</v>
      </c>
      <c r="C80" t="s">
        <v>29</v>
      </c>
      <c r="D80" t="s">
        <v>30</v>
      </c>
      <c r="E80">
        <v>11</v>
      </c>
      <c r="F80">
        <v>19</v>
      </c>
      <c r="G80">
        <v>2</v>
      </c>
      <c r="H80">
        <v>46</v>
      </c>
      <c r="I80" t="s">
        <v>14</v>
      </c>
    </row>
    <row r="81" spans="1:9" x14ac:dyDescent="0.35">
      <c r="A81">
        <v>32</v>
      </c>
      <c r="B81">
        <v>5</v>
      </c>
      <c r="C81" t="s">
        <v>33</v>
      </c>
      <c r="D81" t="s">
        <v>34</v>
      </c>
      <c r="E81">
        <v>19</v>
      </c>
      <c r="F81">
        <v>32</v>
      </c>
      <c r="G81">
        <v>2</v>
      </c>
      <c r="H81">
        <v>50</v>
      </c>
      <c r="I81" t="s">
        <v>14</v>
      </c>
    </row>
    <row r="82" spans="1:9" x14ac:dyDescent="0.35">
      <c r="A82">
        <v>32</v>
      </c>
      <c r="B82">
        <v>5</v>
      </c>
      <c r="C82" t="s">
        <v>25</v>
      </c>
      <c r="D82" t="s">
        <v>26</v>
      </c>
      <c r="E82">
        <v>20</v>
      </c>
      <c r="F82">
        <v>33</v>
      </c>
      <c r="G82">
        <v>1</v>
      </c>
      <c r="H82">
        <v>20</v>
      </c>
      <c r="I82" t="s">
        <v>14</v>
      </c>
    </row>
    <row r="83" spans="1:9" x14ac:dyDescent="0.35">
      <c r="A83">
        <v>32</v>
      </c>
      <c r="B83">
        <v>5</v>
      </c>
      <c r="C83" t="s">
        <v>47</v>
      </c>
      <c r="D83" t="s">
        <v>48</v>
      </c>
      <c r="E83">
        <v>15</v>
      </c>
      <c r="F83">
        <v>26</v>
      </c>
      <c r="G83">
        <v>3</v>
      </c>
      <c r="H83">
        <v>35</v>
      </c>
      <c r="I83" t="s">
        <v>11</v>
      </c>
    </row>
    <row r="84" spans="1:9" x14ac:dyDescent="0.35">
      <c r="A84">
        <v>32</v>
      </c>
      <c r="B84">
        <v>5</v>
      </c>
      <c r="C84" t="s">
        <v>45</v>
      </c>
      <c r="D84" t="s">
        <v>46</v>
      </c>
      <c r="E84">
        <v>10</v>
      </c>
      <c r="F84">
        <v>18</v>
      </c>
      <c r="G84">
        <v>2</v>
      </c>
      <c r="H84">
        <v>23</v>
      </c>
      <c r="I84" t="s">
        <v>11</v>
      </c>
    </row>
    <row r="85" spans="1:9" x14ac:dyDescent="0.35">
      <c r="A85">
        <v>33</v>
      </c>
      <c r="B85">
        <v>4</v>
      </c>
      <c r="C85" t="s">
        <v>31</v>
      </c>
      <c r="D85" t="s">
        <v>32</v>
      </c>
      <c r="E85">
        <v>21</v>
      </c>
      <c r="F85">
        <v>35</v>
      </c>
      <c r="G85">
        <v>3</v>
      </c>
      <c r="H85">
        <v>6</v>
      </c>
      <c r="I85" t="s">
        <v>14</v>
      </c>
    </row>
    <row r="86" spans="1:9" x14ac:dyDescent="0.35">
      <c r="A86">
        <v>33</v>
      </c>
      <c r="B86">
        <v>4</v>
      </c>
      <c r="C86" t="s">
        <v>17</v>
      </c>
      <c r="D86" t="s">
        <v>18</v>
      </c>
      <c r="E86">
        <v>16</v>
      </c>
      <c r="F86">
        <v>27</v>
      </c>
      <c r="G86">
        <v>1</v>
      </c>
      <c r="H86">
        <v>59</v>
      </c>
      <c r="I86" t="s">
        <v>11</v>
      </c>
    </row>
    <row r="87" spans="1:9" x14ac:dyDescent="0.35">
      <c r="A87">
        <v>33</v>
      </c>
      <c r="B87">
        <v>4</v>
      </c>
      <c r="C87" t="s">
        <v>33</v>
      </c>
      <c r="D87" t="s">
        <v>34</v>
      </c>
      <c r="E87">
        <v>19</v>
      </c>
      <c r="F87">
        <v>32</v>
      </c>
      <c r="G87">
        <v>3</v>
      </c>
      <c r="H87">
        <v>55</v>
      </c>
      <c r="I87" t="s">
        <v>14</v>
      </c>
    </row>
    <row r="88" spans="1:9" x14ac:dyDescent="0.35">
      <c r="A88">
        <v>33</v>
      </c>
      <c r="B88">
        <v>4</v>
      </c>
      <c r="C88" t="s">
        <v>47</v>
      </c>
      <c r="D88" t="s">
        <v>48</v>
      </c>
      <c r="E88">
        <v>15</v>
      </c>
      <c r="F88">
        <v>26</v>
      </c>
      <c r="G88">
        <v>3</v>
      </c>
      <c r="H88">
        <v>10</v>
      </c>
      <c r="I88" t="s">
        <v>11</v>
      </c>
    </row>
    <row r="89" spans="1:9" x14ac:dyDescent="0.35">
      <c r="A89">
        <v>34</v>
      </c>
      <c r="B89">
        <v>15</v>
      </c>
      <c r="C89" t="s">
        <v>37</v>
      </c>
      <c r="D89" t="s">
        <v>38</v>
      </c>
      <c r="E89">
        <v>20</v>
      </c>
      <c r="F89">
        <v>34</v>
      </c>
      <c r="G89">
        <v>1</v>
      </c>
      <c r="H89">
        <v>46</v>
      </c>
      <c r="I89" t="s">
        <v>11</v>
      </c>
    </row>
    <row r="90" spans="1:9" x14ac:dyDescent="0.35">
      <c r="A90">
        <v>34</v>
      </c>
      <c r="B90">
        <v>15</v>
      </c>
      <c r="C90" t="s">
        <v>47</v>
      </c>
      <c r="D90" t="s">
        <v>48</v>
      </c>
      <c r="E90">
        <v>15</v>
      </c>
      <c r="F90">
        <v>26</v>
      </c>
      <c r="G90">
        <v>3</v>
      </c>
      <c r="H90">
        <v>19</v>
      </c>
      <c r="I90" t="s">
        <v>14</v>
      </c>
    </row>
    <row r="91" spans="1:9" x14ac:dyDescent="0.35">
      <c r="A91">
        <v>35</v>
      </c>
      <c r="B91">
        <v>13</v>
      </c>
      <c r="C91" t="s">
        <v>12</v>
      </c>
      <c r="D91" t="s">
        <v>13</v>
      </c>
      <c r="E91">
        <v>18</v>
      </c>
      <c r="F91">
        <v>30</v>
      </c>
      <c r="G91">
        <v>3</v>
      </c>
      <c r="H91">
        <v>5</v>
      </c>
      <c r="I91" t="s">
        <v>14</v>
      </c>
    </row>
    <row r="92" spans="1:9" x14ac:dyDescent="0.35">
      <c r="A92">
        <v>35</v>
      </c>
      <c r="B92">
        <v>13</v>
      </c>
      <c r="C92" t="s">
        <v>23</v>
      </c>
      <c r="D92" t="s">
        <v>24</v>
      </c>
      <c r="E92">
        <v>17</v>
      </c>
      <c r="F92">
        <v>29</v>
      </c>
      <c r="G92">
        <v>1</v>
      </c>
      <c r="H92">
        <v>8</v>
      </c>
      <c r="I92" t="s">
        <v>11</v>
      </c>
    </row>
    <row r="93" spans="1:9" x14ac:dyDescent="0.35">
      <c r="A93">
        <v>35</v>
      </c>
      <c r="B93">
        <v>13</v>
      </c>
      <c r="C93" t="s">
        <v>25</v>
      </c>
      <c r="D93" t="s">
        <v>26</v>
      </c>
      <c r="E93">
        <v>20</v>
      </c>
      <c r="F93">
        <v>33</v>
      </c>
      <c r="G93">
        <v>1</v>
      </c>
      <c r="H93">
        <v>21</v>
      </c>
      <c r="I93" t="s">
        <v>11</v>
      </c>
    </row>
    <row r="94" spans="1:9" x14ac:dyDescent="0.35">
      <c r="A94">
        <v>35</v>
      </c>
      <c r="B94">
        <v>13</v>
      </c>
      <c r="C94" t="s">
        <v>15</v>
      </c>
      <c r="D94" t="s">
        <v>16</v>
      </c>
      <c r="E94">
        <v>19</v>
      </c>
      <c r="F94">
        <v>31</v>
      </c>
      <c r="G94">
        <v>2</v>
      </c>
      <c r="H94">
        <v>31</v>
      </c>
      <c r="I94" t="s">
        <v>14</v>
      </c>
    </row>
    <row r="95" spans="1:9" x14ac:dyDescent="0.35">
      <c r="A95">
        <v>36</v>
      </c>
      <c r="B95">
        <v>5</v>
      </c>
      <c r="C95" t="s">
        <v>12</v>
      </c>
      <c r="D95" t="s">
        <v>13</v>
      </c>
      <c r="E95">
        <v>18</v>
      </c>
      <c r="F95">
        <v>30</v>
      </c>
      <c r="G95">
        <v>1</v>
      </c>
      <c r="H95">
        <v>38</v>
      </c>
      <c r="I95" t="s">
        <v>11</v>
      </c>
    </row>
    <row r="96" spans="1:9" x14ac:dyDescent="0.35">
      <c r="A96">
        <v>37</v>
      </c>
      <c r="B96">
        <v>20</v>
      </c>
      <c r="C96" t="s">
        <v>43</v>
      </c>
      <c r="D96" t="s">
        <v>44</v>
      </c>
      <c r="E96">
        <v>13</v>
      </c>
      <c r="F96">
        <v>21</v>
      </c>
      <c r="G96">
        <v>1</v>
      </c>
      <c r="H96">
        <v>47</v>
      </c>
      <c r="I96" t="s">
        <v>11</v>
      </c>
    </row>
    <row r="97" spans="1:9" x14ac:dyDescent="0.35">
      <c r="A97">
        <v>38</v>
      </c>
      <c r="B97">
        <v>10</v>
      </c>
      <c r="C97" t="s">
        <v>15</v>
      </c>
      <c r="D97" t="s">
        <v>16</v>
      </c>
      <c r="E97">
        <v>19</v>
      </c>
      <c r="F97">
        <v>31</v>
      </c>
      <c r="G97">
        <v>3</v>
      </c>
      <c r="H97">
        <v>21</v>
      </c>
      <c r="I97" t="s">
        <v>14</v>
      </c>
    </row>
    <row r="98" spans="1:9" x14ac:dyDescent="0.35">
      <c r="A98">
        <v>38</v>
      </c>
      <c r="B98">
        <v>10</v>
      </c>
      <c r="C98" t="s">
        <v>31</v>
      </c>
      <c r="D98" t="s">
        <v>32</v>
      </c>
      <c r="E98">
        <v>21</v>
      </c>
      <c r="F98">
        <v>35</v>
      </c>
      <c r="G98">
        <v>2</v>
      </c>
      <c r="H98">
        <v>34</v>
      </c>
      <c r="I98" t="s">
        <v>11</v>
      </c>
    </row>
    <row r="99" spans="1:9" x14ac:dyDescent="0.35">
      <c r="A99">
        <v>38</v>
      </c>
      <c r="B99">
        <v>10</v>
      </c>
      <c r="C99" t="s">
        <v>21</v>
      </c>
      <c r="D99" t="s">
        <v>22</v>
      </c>
      <c r="E99">
        <v>22</v>
      </c>
      <c r="F99">
        <v>36</v>
      </c>
      <c r="G99">
        <v>2</v>
      </c>
      <c r="H99">
        <v>43</v>
      </c>
      <c r="I99" t="s">
        <v>11</v>
      </c>
    </row>
    <row r="100" spans="1:9" x14ac:dyDescent="0.35">
      <c r="A100">
        <v>39</v>
      </c>
      <c r="B100">
        <v>15</v>
      </c>
      <c r="C100" t="s">
        <v>21</v>
      </c>
      <c r="D100" t="s">
        <v>22</v>
      </c>
      <c r="E100">
        <v>22</v>
      </c>
      <c r="F100">
        <v>36</v>
      </c>
      <c r="G100">
        <v>3</v>
      </c>
      <c r="H100">
        <v>57</v>
      </c>
      <c r="I100" t="s">
        <v>11</v>
      </c>
    </row>
    <row r="101" spans="1:9" x14ac:dyDescent="0.35">
      <c r="A101">
        <v>40</v>
      </c>
      <c r="B101">
        <v>1</v>
      </c>
      <c r="C101" t="s">
        <v>23</v>
      </c>
      <c r="D101" t="s">
        <v>24</v>
      </c>
      <c r="E101">
        <v>17</v>
      </c>
      <c r="F101">
        <v>29</v>
      </c>
      <c r="G101">
        <v>3</v>
      </c>
      <c r="H101">
        <v>15</v>
      </c>
      <c r="I101" t="s">
        <v>14</v>
      </c>
    </row>
    <row r="102" spans="1:9" x14ac:dyDescent="0.35">
      <c r="A102">
        <v>40</v>
      </c>
      <c r="B102">
        <v>1</v>
      </c>
      <c r="C102" t="s">
        <v>25</v>
      </c>
      <c r="D102" t="s">
        <v>26</v>
      </c>
      <c r="E102">
        <v>20</v>
      </c>
      <c r="F102">
        <v>33</v>
      </c>
      <c r="G102">
        <v>1</v>
      </c>
      <c r="H102">
        <v>50</v>
      </c>
      <c r="I102" t="s">
        <v>14</v>
      </c>
    </row>
    <row r="103" spans="1:9" x14ac:dyDescent="0.35">
      <c r="A103">
        <v>40</v>
      </c>
      <c r="B103">
        <v>1</v>
      </c>
      <c r="C103" t="s">
        <v>27</v>
      </c>
      <c r="D103" t="s">
        <v>28</v>
      </c>
      <c r="E103">
        <v>16</v>
      </c>
      <c r="F103">
        <v>28</v>
      </c>
      <c r="G103">
        <v>1</v>
      </c>
      <c r="H103">
        <v>13</v>
      </c>
      <c r="I103" t="s">
        <v>14</v>
      </c>
    </row>
    <row r="104" spans="1:9" x14ac:dyDescent="0.35">
      <c r="A104">
        <v>41</v>
      </c>
      <c r="B104">
        <v>7</v>
      </c>
      <c r="C104" t="s">
        <v>33</v>
      </c>
      <c r="D104" t="s">
        <v>34</v>
      </c>
      <c r="E104">
        <v>19</v>
      </c>
      <c r="F104">
        <v>32</v>
      </c>
      <c r="G104">
        <v>3</v>
      </c>
      <c r="H104">
        <v>23</v>
      </c>
      <c r="I104" t="s">
        <v>14</v>
      </c>
    </row>
    <row r="105" spans="1:9" x14ac:dyDescent="0.35">
      <c r="A105">
        <v>41</v>
      </c>
      <c r="B105">
        <v>7</v>
      </c>
      <c r="C105" t="s">
        <v>47</v>
      </c>
      <c r="D105" t="s">
        <v>48</v>
      </c>
      <c r="E105">
        <v>15</v>
      </c>
      <c r="F105">
        <v>26</v>
      </c>
      <c r="G105">
        <v>3</v>
      </c>
      <c r="H105">
        <v>47</v>
      </c>
      <c r="I105" t="s">
        <v>14</v>
      </c>
    </row>
    <row r="106" spans="1:9" x14ac:dyDescent="0.35">
      <c r="A106">
        <v>41</v>
      </c>
      <c r="B106">
        <v>7</v>
      </c>
      <c r="C106" t="s">
        <v>12</v>
      </c>
      <c r="D106" t="s">
        <v>13</v>
      </c>
      <c r="E106">
        <v>18</v>
      </c>
      <c r="F106">
        <v>30</v>
      </c>
      <c r="G106">
        <v>1</v>
      </c>
      <c r="H106">
        <v>19</v>
      </c>
      <c r="I106" t="s">
        <v>14</v>
      </c>
    </row>
    <row r="107" spans="1:9" x14ac:dyDescent="0.35">
      <c r="A107">
        <v>42</v>
      </c>
      <c r="B107">
        <v>14</v>
      </c>
      <c r="C107" t="s">
        <v>35</v>
      </c>
      <c r="D107" t="s">
        <v>36</v>
      </c>
      <c r="E107">
        <v>13</v>
      </c>
      <c r="F107">
        <v>22</v>
      </c>
      <c r="G107">
        <v>1</v>
      </c>
      <c r="H107">
        <v>57</v>
      </c>
      <c r="I107" t="s">
        <v>14</v>
      </c>
    </row>
    <row r="108" spans="1:9" x14ac:dyDescent="0.35">
      <c r="A108">
        <v>42</v>
      </c>
      <c r="B108">
        <v>14</v>
      </c>
      <c r="C108" t="s">
        <v>19</v>
      </c>
      <c r="D108" t="s">
        <v>20</v>
      </c>
      <c r="E108">
        <v>25</v>
      </c>
      <c r="F108">
        <v>40</v>
      </c>
      <c r="G108">
        <v>2</v>
      </c>
      <c r="H108">
        <v>12</v>
      </c>
      <c r="I108" t="s">
        <v>14</v>
      </c>
    </row>
    <row r="109" spans="1:9" x14ac:dyDescent="0.35">
      <c r="A109">
        <v>43</v>
      </c>
      <c r="B109">
        <v>8</v>
      </c>
      <c r="C109" t="s">
        <v>33</v>
      </c>
      <c r="D109" t="s">
        <v>34</v>
      </c>
      <c r="E109">
        <v>19</v>
      </c>
      <c r="F109">
        <v>32</v>
      </c>
      <c r="G109">
        <v>1</v>
      </c>
      <c r="H109">
        <v>6</v>
      </c>
      <c r="I109" t="s">
        <v>14</v>
      </c>
    </row>
    <row r="110" spans="1:9" x14ac:dyDescent="0.35">
      <c r="A110">
        <v>43</v>
      </c>
      <c r="B110">
        <v>8</v>
      </c>
      <c r="C110" t="s">
        <v>37</v>
      </c>
      <c r="D110" t="s">
        <v>38</v>
      </c>
      <c r="E110">
        <v>20</v>
      </c>
      <c r="F110">
        <v>34</v>
      </c>
      <c r="G110">
        <v>2</v>
      </c>
      <c r="H110">
        <v>59</v>
      </c>
      <c r="I110" t="s">
        <v>14</v>
      </c>
    </row>
    <row r="111" spans="1:9" x14ac:dyDescent="0.35">
      <c r="A111">
        <v>43</v>
      </c>
      <c r="B111">
        <v>8</v>
      </c>
      <c r="C111" t="s">
        <v>9</v>
      </c>
      <c r="D111" t="s">
        <v>10</v>
      </c>
      <c r="E111">
        <v>14</v>
      </c>
      <c r="F111">
        <v>24</v>
      </c>
      <c r="G111">
        <v>3</v>
      </c>
      <c r="H111">
        <v>57</v>
      </c>
      <c r="I111" t="s">
        <v>11</v>
      </c>
    </row>
    <row r="112" spans="1:9" x14ac:dyDescent="0.35">
      <c r="A112">
        <v>43</v>
      </c>
      <c r="B112">
        <v>8</v>
      </c>
      <c r="C112" t="s">
        <v>15</v>
      </c>
      <c r="D112" t="s">
        <v>16</v>
      </c>
      <c r="E112">
        <v>19</v>
      </c>
      <c r="F112">
        <v>31</v>
      </c>
      <c r="G112">
        <v>1</v>
      </c>
      <c r="H112">
        <v>24</v>
      </c>
      <c r="I112" t="s">
        <v>11</v>
      </c>
    </row>
    <row r="113" spans="1:9" x14ac:dyDescent="0.35">
      <c r="A113">
        <v>44</v>
      </c>
      <c r="B113">
        <v>18</v>
      </c>
      <c r="C113" t="s">
        <v>47</v>
      </c>
      <c r="D113" t="s">
        <v>48</v>
      </c>
      <c r="E113">
        <v>15</v>
      </c>
      <c r="F113">
        <v>26</v>
      </c>
      <c r="G113">
        <v>1</v>
      </c>
      <c r="H113">
        <v>34</v>
      </c>
      <c r="I113" t="s">
        <v>14</v>
      </c>
    </row>
    <row r="114" spans="1:9" x14ac:dyDescent="0.35">
      <c r="A114">
        <v>44</v>
      </c>
      <c r="B114">
        <v>18</v>
      </c>
      <c r="C114" t="s">
        <v>49</v>
      </c>
      <c r="D114" t="s">
        <v>50</v>
      </c>
      <c r="E114">
        <v>15</v>
      </c>
      <c r="F114">
        <v>25</v>
      </c>
      <c r="G114">
        <v>3</v>
      </c>
      <c r="H114">
        <v>8</v>
      </c>
      <c r="I114" t="s">
        <v>11</v>
      </c>
    </row>
    <row r="115" spans="1:9" x14ac:dyDescent="0.35">
      <c r="A115">
        <v>44</v>
      </c>
      <c r="B115">
        <v>18</v>
      </c>
      <c r="C115" t="s">
        <v>43</v>
      </c>
      <c r="D115" t="s">
        <v>44</v>
      </c>
      <c r="E115">
        <v>13</v>
      </c>
      <c r="F115">
        <v>21</v>
      </c>
      <c r="G115">
        <v>1</v>
      </c>
      <c r="H115">
        <v>43</v>
      </c>
      <c r="I115" t="s">
        <v>11</v>
      </c>
    </row>
    <row r="116" spans="1:9" x14ac:dyDescent="0.35">
      <c r="A116">
        <v>45</v>
      </c>
      <c r="B116">
        <v>17</v>
      </c>
      <c r="C116" t="s">
        <v>45</v>
      </c>
      <c r="D116" t="s">
        <v>46</v>
      </c>
      <c r="E116">
        <v>10</v>
      </c>
      <c r="F116">
        <v>18</v>
      </c>
      <c r="G116">
        <v>3</v>
      </c>
      <c r="H116">
        <v>47</v>
      </c>
      <c r="I116" t="s">
        <v>11</v>
      </c>
    </row>
    <row r="117" spans="1:9" x14ac:dyDescent="0.35">
      <c r="A117">
        <v>46</v>
      </c>
      <c r="B117">
        <v>10</v>
      </c>
      <c r="C117" t="s">
        <v>12</v>
      </c>
      <c r="D117" t="s">
        <v>13</v>
      </c>
      <c r="E117">
        <v>18</v>
      </c>
      <c r="F117">
        <v>30</v>
      </c>
      <c r="G117">
        <v>2</v>
      </c>
      <c r="H117">
        <v>23</v>
      </c>
      <c r="I117" t="s">
        <v>14</v>
      </c>
    </row>
    <row r="118" spans="1:9" x14ac:dyDescent="0.35">
      <c r="A118">
        <v>46</v>
      </c>
      <c r="B118">
        <v>10</v>
      </c>
      <c r="C118" t="s">
        <v>37</v>
      </c>
      <c r="D118" t="s">
        <v>38</v>
      </c>
      <c r="E118">
        <v>20</v>
      </c>
      <c r="F118">
        <v>34</v>
      </c>
      <c r="G118">
        <v>1</v>
      </c>
      <c r="H118">
        <v>48</v>
      </c>
      <c r="I118" t="s">
        <v>14</v>
      </c>
    </row>
    <row r="119" spans="1:9" x14ac:dyDescent="0.35">
      <c r="A119">
        <v>46</v>
      </c>
      <c r="B119">
        <v>10</v>
      </c>
      <c r="C119" t="s">
        <v>41</v>
      </c>
      <c r="D119" t="s">
        <v>42</v>
      </c>
      <c r="E119">
        <v>14</v>
      </c>
      <c r="F119">
        <v>23</v>
      </c>
      <c r="G119">
        <v>2</v>
      </c>
      <c r="H119">
        <v>15</v>
      </c>
      <c r="I119" t="s">
        <v>11</v>
      </c>
    </row>
    <row r="120" spans="1:9" x14ac:dyDescent="0.35">
      <c r="A120">
        <v>47</v>
      </c>
      <c r="B120">
        <v>18</v>
      </c>
      <c r="C120" t="s">
        <v>25</v>
      </c>
      <c r="D120" t="s">
        <v>26</v>
      </c>
      <c r="E120">
        <v>20</v>
      </c>
      <c r="F120">
        <v>33</v>
      </c>
      <c r="G120">
        <v>2</v>
      </c>
      <c r="H120">
        <v>56</v>
      </c>
      <c r="I120" t="s">
        <v>11</v>
      </c>
    </row>
    <row r="121" spans="1:9" x14ac:dyDescent="0.35">
      <c r="A121">
        <v>47</v>
      </c>
      <c r="B121">
        <v>18</v>
      </c>
      <c r="C121" t="s">
        <v>41</v>
      </c>
      <c r="D121" t="s">
        <v>42</v>
      </c>
      <c r="E121">
        <v>14</v>
      </c>
      <c r="F121">
        <v>23</v>
      </c>
      <c r="G121">
        <v>1</v>
      </c>
      <c r="H121">
        <v>17</v>
      </c>
      <c r="I121" t="s">
        <v>14</v>
      </c>
    </row>
    <row r="122" spans="1:9" x14ac:dyDescent="0.35">
      <c r="A122">
        <v>47</v>
      </c>
      <c r="B122">
        <v>18</v>
      </c>
      <c r="C122" t="s">
        <v>39</v>
      </c>
      <c r="D122" t="s">
        <v>40</v>
      </c>
      <c r="E122">
        <v>12</v>
      </c>
      <c r="F122">
        <v>20</v>
      </c>
      <c r="G122">
        <v>1</v>
      </c>
      <c r="H122">
        <v>14</v>
      </c>
      <c r="I122" t="s">
        <v>14</v>
      </c>
    </row>
    <row r="123" spans="1:9" x14ac:dyDescent="0.35">
      <c r="A123">
        <v>48</v>
      </c>
      <c r="B123">
        <v>17</v>
      </c>
      <c r="C123" t="s">
        <v>17</v>
      </c>
      <c r="D123" t="s">
        <v>18</v>
      </c>
      <c r="E123">
        <v>16</v>
      </c>
      <c r="F123">
        <v>27</v>
      </c>
      <c r="G123">
        <v>3</v>
      </c>
      <c r="H123">
        <v>37</v>
      </c>
      <c r="I123" t="s">
        <v>14</v>
      </c>
    </row>
    <row r="124" spans="1:9" x14ac:dyDescent="0.35">
      <c r="A124">
        <v>48</v>
      </c>
      <c r="B124">
        <v>17</v>
      </c>
      <c r="C124" t="s">
        <v>35</v>
      </c>
      <c r="D124" t="s">
        <v>36</v>
      </c>
      <c r="E124">
        <v>13</v>
      </c>
      <c r="F124">
        <v>22</v>
      </c>
      <c r="G124">
        <v>2</v>
      </c>
      <c r="H124">
        <v>55</v>
      </c>
      <c r="I124" t="s">
        <v>11</v>
      </c>
    </row>
    <row r="125" spans="1:9" x14ac:dyDescent="0.35">
      <c r="A125">
        <v>48</v>
      </c>
      <c r="B125">
        <v>17</v>
      </c>
      <c r="C125" t="s">
        <v>25</v>
      </c>
      <c r="D125" t="s">
        <v>26</v>
      </c>
      <c r="E125">
        <v>20</v>
      </c>
      <c r="F125">
        <v>33</v>
      </c>
      <c r="G125">
        <v>1</v>
      </c>
      <c r="H125">
        <v>32</v>
      </c>
      <c r="I125" t="s">
        <v>14</v>
      </c>
    </row>
    <row r="126" spans="1:9" x14ac:dyDescent="0.35">
      <c r="A126">
        <v>49</v>
      </c>
      <c r="B126">
        <v>8</v>
      </c>
      <c r="C126" t="s">
        <v>9</v>
      </c>
      <c r="D126" t="s">
        <v>10</v>
      </c>
      <c r="E126">
        <v>14</v>
      </c>
      <c r="F126">
        <v>24</v>
      </c>
      <c r="G126">
        <v>3</v>
      </c>
      <c r="H126">
        <v>9</v>
      </c>
      <c r="I126" t="s">
        <v>11</v>
      </c>
    </row>
    <row r="127" spans="1:9" x14ac:dyDescent="0.35">
      <c r="A127">
        <v>49</v>
      </c>
      <c r="B127">
        <v>8</v>
      </c>
      <c r="C127" t="s">
        <v>33</v>
      </c>
      <c r="D127" t="s">
        <v>34</v>
      </c>
      <c r="E127">
        <v>19</v>
      </c>
      <c r="F127">
        <v>32</v>
      </c>
      <c r="G127">
        <v>3</v>
      </c>
      <c r="H127">
        <v>27</v>
      </c>
      <c r="I127" t="s">
        <v>11</v>
      </c>
    </row>
    <row r="128" spans="1:9" x14ac:dyDescent="0.35">
      <c r="A128">
        <v>49</v>
      </c>
      <c r="B128">
        <v>8</v>
      </c>
      <c r="C128" t="s">
        <v>45</v>
      </c>
      <c r="D128" t="s">
        <v>46</v>
      </c>
      <c r="E128">
        <v>10</v>
      </c>
      <c r="F128">
        <v>18</v>
      </c>
      <c r="G128">
        <v>1</v>
      </c>
      <c r="H128">
        <v>45</v>
      </c>
      <c r="I128" t="s">
        <v>14</v>
      </c>
    </row>
    <row r="129" spans="1:9" x14ac:dyDescent="0.35">
      <c r="A129">
        <v>50</v>
      </c>
      <c r="B129">
        <v>19</v>
      </c>
      <c r="C129" t="s">
        <v>33</v>
      </c>
      <c r="D129" t="s">
        <v>34</v>
      </c>
      <c r="E129">
        <v>19</v>
      </c>
      <c r="F129">
        <v>32</v>
      </c>
      <c r="G129">
        <v>1</v>
      </c>
      <c r="H129">
        <v>6</v>
      </c>
      <c r="I129" t="s">
        <v>11</v>
      </c>
    </row>
    <row r="130" spans="1:9" x14ac:dyDescent="0.35">
      <c r="A130">
        <v>50</v>
      </c>
      <c r="B130">
        <v>19</v>
      </c>
      <c r="C130" t="s">
        <v>35</v>
      </c>
      <c r="D130" t="s">
        <v>36</v>
      </c>
      <c r="E130">
        <v>13</v>
      </c>
      <c r="F130">
        <v>22</v>
      </c>
      <c r="G130">
        <v>2</v>
      </c>
      <c r="H130">
        <v>15</v>
      </c>
      <c r="I130" t="s">
        <v>11</v>
      </c>
    </row>
    <row r="131" spans="1:9" x14ac:dyDescent="0.35">
      <c r="A131">
        <v>51</v>
      </c>
      <c r="B131">
        <v>12</v>
      </c>
      <c r="C131" t="s">
        <v>41</v>
      </c>
      <c r="D131" t="s">
        <v>42</v>
      </c>
      <c r="E131">
        <v>14</v>
      </c>
      <c r="F131">
        <v>23</v>
      </c>
      <c r="G131">
        <v>2</v>
      </c>
      <c r="H131">
        <v>33</v>
      </c>
      <c r="I131" t="s">
        <v>14</v>
      </c>
    </row>
    <row r="132" spans="1:9" x14ac:dyDescent="0.35">
      <c r="A132">
        <v>51</v>
      </c>
      <c r="B132">
        <v>12</v>
      </c>
      <c r="C132" t="s">
        <v>25</v>
      </c>
      <c r="D132" t="s">
        <v>26</v>
      </c>
      <c r="E132">
        <v>20</v>
      </c>
      <c r="F132">
        <v>33</v>
      </c>
      <c r="G132">
        <v>3</v>
      </c>
      <c r="H132">
        <v>56</v>
      </c>
      <c r="I132" t="s">
        <v>11</v>
      </c>
    </row>
    <row r="133" spans="1:9" x14ac:dyDescent="0.35">
      <c r="A133">
        <v>51</v>
      </c>
      <c r="B133">
        <v>12</v>
      </c>
      <c r="C133" t="s">
        <v>35</v>
      </c>
      <c r="D133" t="s">
        <v>36</v>
      </c>
      <c r="E133">
        <v>13</v>
      </c>
      <c r="F133">
        <v>22</v>
      </c>
      <c r="G133">
        <v>2</v>
      </c>
      <c r="H133">
        <v>53</v>
      </c>
      <c r="I133" t="s">
        <v>11</v>
      </c>
    </row>
    <row r="134" spans="1:9" x14ac:dyDescent="0.35">
      <c r="A134">
        <v>51</v>
      </c>
      <c r="B134">
        <v>12</v>
      </c>
      <c r="C134" t="s">
        <v>45</v>
      </c>
      <c r="D134" t="s">
        <v>46</v>
      </c>
      <c r="E134">
        <v>10</v>
      </c>
      <c r="F134">
        <v>18</v>
      </c>
      <c r="G134">
        <v>2</v>
      </c>
      <c r="H134">
        <v>22</v>
      </c>
      <c r="I134" t="s">
        <v>11</v>
      </c>
    </row>
    <row r="135" spans="1:9" x14ac:dyDescent="0.35">
      <c r="A135">
        <v>52</v>
      </c>
      <c r="B135">
        <v>7</v>
      </c>
      <c r="C135" t="s">
        <v>25</v>
      </c>
      <c r="D135" t="s">
        <v>26</v>
      </c>
      <c r="E135">
        <v>20</v>
      </c>
      <c r="F135">
        <v>33</v>
      </c>
      <c r="G135">
        <v>3</v>
      </c>
      <c r="H135">
        <v>13</v>
      </c>
      <c r="I135" t="s">
        <v>11</v>
      </c>
    </row>
    <row r="136" spans="1:9" x14ac:dyDescent="0.35">
      <c r="A136">
        <v>52</v>
      </c>
      <c r="B136">
        <v>7</v>
      </c>
      <c r="C136" t="s">
        <v>15</v>
      </c>
      <c r="D136" t="s">
        <v>16</v>
      </c>
      <c r="E136">
        <v>19</v>
      </c>
      <c r="F136">
        <v>31</v>
      </c>
      <c r="G136">
        <v>2</v>
      </c>
      <c r="H136">
        <v>17</v>
      </c>
      <c r="I136" t="s">
        <v>14</v>
      </c>
    </row>
    <row r="137" spans="1:9" x14ac:dyDescent="0.35">
      <c r="A137">
        <v>52</v>
      </c>
      <c r="B137">
        <v>7</v>
      </c>
      <c r="C137" t="s">
        <v>37</v>
      </c>
      <c r="D137" t="s">
        <v>38</v>
      </c>
      <c r="E137">
        <v>20</v>
      </c>
      <c r="F137">
        <v>34</v>
      </c>
      <c r="G137">
        <v>3</v>
      </c>
      <c r="H137">
        <v>32</v>
      </c>
      <c r="I137" t="s">
        <v>11</v>
      </c>
    </row>
    <row r="138" spans="1:9" x14ac:dyDescent="0.35">
      <c r="A138">
        <v>53</v>
      </c>
      <c r="B138">
        <v>16</v>
      </c>
      <c r="C138" t="s">
        <v>41</v>
      </c>
      <c r="D138" t="s">
        <v>42</v>
      </c>
      <c r="E138">
        <v>14</v>
      </c>
      <c r="F138">
        <v>23</v>
      </c>
      <c r="G138">
        <v>3</v>
      </c>
      <c r="H138">
        <v>47</v>
      </c>
      <c r="I138" t="s">
        <v>14</v>
      </c>
    </row>
    <row r="139" spans="1:9" x14ac:dyDescent="0.35">
      <c r="A139">
        <v>53</v>
      </c>
      <c r="B139">
        <v>16</v>
      </c>
      <c r="C139" t="s">
        <v>12</v>
      </c>
      <c r="D139" t="s">
        <v>13</v>
      </c>
      <c r="E139">
        <v>18</v>
      </c>
      <c r="F139">
        <v>30</v>
      </c>
      <c r="G139">
        <v>3</v>
      </c>
      <c r="H139">
        <v>39</v>
      </c>
      <c r="I139" t="s">
        <v>14</v>
      </c>
    </row>
    <row r="140" spans="1:9" x14ac:dyDescent="0.35">
      <c r="A140">
        <v>53</v>
      </c>
      <c r="B140">
        <v>16</v>
      </c>
      <c r="C140" t="s">
        <v>21</v>
      </c>
      <c r="D140" t="s">
        <v>22</v>
      </c>
      <c r="E140">
        <v>22</v>
      </c>
      <c r="F140">
        <v>36</v>
      </c>
      <c r="G140">
        <v>3</v>
      </c>
      <c r="H140">
        <v>26</v>
      </c>
      <c r="I140" t="s">
        <v>11</v>
      </c>
    </row>
    <row r="141" spans="1:9" x14ac:dyDescent="0.35">
      <c r="A141">
        <v>54</v>
      </c>
      <c r="B141">
        <v>6</v>
      </c>
      <c r="C141" t="s">
        <v>31</v>
      </c>
      <c r="D141" t="s">
        <v>32</v>
      </c>
      <c r="E141">
        <v>21</v>
      </c>
      <c r="F141">
        <v>35</v>
      </c>
      <c r="G141">
        <v>3</v>
      </c>
      <c r="H141">
        <v>47</v>
      </c>
      <c r="I141" t="s">
        <v>11</v>
      </c>
    </row>
    <row r="142" spans="1:9" x14ac:dyDescent="0.35">
      <c r="A142">
        <v>54</v>
      </c>
      <c r="B142">
        <v>6</v>
      </c>
      <c r="C142" t="s">
        <v>15</v>
      </c>
      <c r="D142" t="s">
        <v>16</v>
      </c>
      <c r="E142">
        <v>19</v>
      </c>
      <c r="F142">
        <v>31</v>
      </c>
      <c r="G142">
        <v>1</v>
      </c>
      <c r="H142">
        <v>55</v>
      </c>
      <c r="I142" t="s">
        <v>14</v>
      </c>
    </row>
    <row r="143" spans="1:9" x14ac:dyDescent="0.35">
      <c r="A143">
        <v>54</v>
      </c>
      <c r="B143">
        <v>6</v>
      </c>
      <c r="C143" t="s">
        <v>45</v>
      </c>
      <c r="D143" t="s">
        <v>46</v>
      </c>
      <c r="E143">
        <v>10</v>
      </c>
      <c r="F143">
        <v>18</v>
      </c>
      <c r="G143">
        <v>1</v>
      </c>
      <c r="H143">
        <v>55</v>
      </c>
      <c r="I143" t="s">
        <v>14</v>
      </c>
    </row>
    <row r="144" spans="1:9" x14ac:dyDescent="0.35">
      <c r="A144">
        <v>54</v>
      </c>
      <c r="B144">
        <v>6</v>
      </c>
      <c r="C144" t="s">
        <v>25</v>
      </c>
      <c r="D144" t="s">
        <v>26</v>
      </c>
      <c r="E144">
        <v>20</v>
      </c>
      <c r="F144">
        <v>33</v>
      </c>
      <c r="G144">
        <v>1</v>
      </c>
      <c r="H144">
        <v>46</v>
      </c>
      <c r="I144" t="s">
        <v>14</v>
      </c>
    </row>
    <row r="145" spans="1:9" x14ac:dyDescent="0.35">
      <c r="A145">
        <v>55</v>
      </c>
      <c r="B145">
        <v>20</v>
      </c>
      <c r="C145" t="s">
        <v>25</v>
      </c>
      <c r="D145" t="s">
        <v>26</v>
      </c>
      <c r="E145">
        <v>20</v>
      </c>
      <c r="F145">
        <v>33</v>
      </c>
      <c r="G145">
        <v>3</v>
      </c>
      <c r="H145">
        <v>27</v>
      </c>
      <c r="I145" t="s">
        <v>14</v>
      </c>
    </row>
    <row r="146" spans="1:9" x14ac:dyDescent="0.35">
      <c r="A146">
        <v>55</v>
      </c>
      <c r="B146">
        <v>20</v>
      </c>
      <c r="C146" t="s">
        <v>9</v>
      </c>
      <c r="D146" t="s">
        <v>10</v>
      </c>
      <c r="E146">
        <v>14</v>
      </c>
      <c r="F146">
        <v>24</v>
      </c>
      <c r="G146">
        <v>1</v>
      </c>
      <c r="H146">
        <v>5</v>
      </c>
      <c r="I146" t="s">
        <v>11</v>
      </c>
    </row>
    <row r="147" spans="1:9" x14ac:dyDescent="0.35">
      <c r="A147">
        <v>55</v>
      </c>
      <c r="B147">
        <v>20</v>
      </c>
      <c r="C147" t="s">
        <v>21</v>
      </c>
      <c r="D147" t="s">
        <v>22</v>
      </c>
      <c r="E147">
        <v>22</v>
      </c>
      <c r="F147">
        <v>36</v>
      </c>
      <c r="G147">
        <v>1</v>
      </c>
      <c r="H147">
        <v>51</v>
      </c>
      <c r="I147" t="s">
        <v>14</v>
      </c>
    </row>
    <row r="148" spans="1:9" x14ac:dyDescent="0.35">
      <c r="A148">
        <v>55</v>
      </c>
      <c r="B148">
        <v>20</v>
      </c>
      <c r="C148" t="s">
        <v>33</v>
      </c>
      <c r="D148" t="s">
        <v>34</v>
      </c>
      <c r="E148">
        <v>19</v>
      </c>
      <c r="F148">
        <v>32</v>
      </c>
      <c r="G148">
        <v>3</v>
      </c>
      <c r="H148">
        <v>13</v>
      </c>
      <c r="I148" t="s">
        <v>11</v>
      </c>
    </row>
    <row r="149" spans="1:9" x14ac:dyDescent="0.35">
      <c r="A149">
        <v>56</v>
      </c>
      <c r="B149">
        <v>1</v>
      </c>
      <c r="C149" t="s">
        <v>23</v>
      </c>
      <c r="D149" t="s">
        <v>24</v>
      </c>
      <c r="E149">
        <v>17</v>
      </c>
      <c r="F149">
        <v>29</v>
      </c>
      <c r="G149">
        <v>1</v>
      </c>
      <c r="H149">
        <v>38</v>
      </c>
      <c r="I149" t="s">
        <v>11</v>
      </c>
    </row>
    <row r="150" spans="1:9" x14ac:dyDescent="0.35">
      <c r="A150">
        <v>56</v>
      </c>
      <c r="B150">
        <v>1</v>
      </c>
      <c r="C150" t="s">
        <v>29</v>
      </c>
      <c r="D150" t="s">
        <v>30</v>
      </c>
      <c r="E150">
        <v>11</v>
      </c>
      <c r="F150">
        <v>19</v>
      </c>
      <c r="G150">
        <v>1</v>
      </c>
      <c r="H150">
        <v>40</v>
      </c>
      <c r="I150" t="s">
        <v>14</v>
      </c>
    </row>
    <row r="151" spans="1:9" x14ac:dyDescent="0.35">
      <c r="A151">
        <v>57</v>
      </c>
      <c r="B151">
        <v>18</v>
      </c>
      <c r="C151" t="s">
        <v>31</v>
      </c>
      <c r="D151" t="s">
        <v>32</v>
      </c>
      <c r="E151">
        <v>21</v>
      </c>
      <c r="F151">
        <v>35</v>
      </c>
      <c r="G151">
        <v>1</v>
      </c>
      <c r="H151">
        <v>21</v>
      </c>
      <c r="I151" t="s">
        <v>14</v>
      </c>
    </row>
    <row r="152" spans="1:9" x14ac:dyDescent="0.35">
      <c r="A152">
        <v>57</v>
      </c>
      <c r="B152">
        <v>18</v>
      </c>
      <c r="C152" t="s">
        <v>19</v>
      </c>
      <c r="D152" t="s">
        <v>20</v>
      </c>
      <c r="E152">
        <v>25</v>
      </c>
      <c r="F152">
        <v>40</v>
      </c>
      <c r="G152">
        <v>1</v>
      </c>
      <c r="H152">
        <v>30</v>
      </c>
      <c r="I152" t="s">
        <v>14</v>
      </c>
    </row>
    <row r="153" spans="1:9" x14ac:dyDescent="0.35">
      <c r="A153">
        <v>57</v>
      </c>
      <c r="B153">
        <v>18</v>
      </c>
      <c r="C153" t="s">
        <v>35</v>
      </c>
      <c r="D153" t="s">
        <v>36</v>
      </c>
      <c r="E153">
        <v>13</v>
      </c>
      <c r="F153">
        <v>22</v>
      </c>
      <c r="G153">
        <v>1</v>
      </c>
      <c r="H153">
        <v>10</v>
      </c>
      <c r="I153" t="s">
        <v>11</v>
      </c>
    </row>
    <row r="154" spans="1:9" x14ac:dyDescent="0.35">
      <c r="A154">
        <v>57</v>
      </c>
      <c r="B154">
        <v>18</v>
      </c>
      <c r="C154" t="s">
        <v>21</v>
      </c>
      <c r="D154" t="s">
        <v>22</v>
      </c>
      <c r="E154">
        <v>22</v>
      </c>
      <c r="F154">
        <v>36</v>
      </c>
      <c r="G154">
        <v>2</v>
      </c>
      <c r="H154">
        <v>7</v>
      </c>
      <c r="I154" t="s">
        <v>14</v>
      </c>
    </row>
    <row r="155" spans="1:9" x14ac:dyDescent="0.35">
      <c r="A155">
        <v>58</v>
      </c>
      <c r="B155">
        <v>8</v>
      </c>
      <c r="C155" t="s">
        <v>35</v>
      </c>
      <c r="D155" t="s">
        <v>36</v>
      </c>
      <c r="E155">
        <v>13</v>
      </c>
      <c r="F155">
        <v>22</v>
      </c>
      <c r="G155">
        <v>1</v>
      </c>
      <c r="H155">
        <v>17</v>
      </c>
      <c r="I155" t="s">
        <v>14</v>
      </c>
    </row>
    <row r="156" spans="1:9" x14ac:dyDescent="0.35">
      <c r="A156">
        <v>58</v>
      </c>
      <c r="B156">
        <v>8</v>
      </c>
      <c r="C156" t="s">
        <v>39</v>
      </c>
      <c r="D156" t="s">
        <v>40</v>
      </c>
      <c r="E156">
        <v>12</v>
      </c>
      <c r="F156">
        <v>20</v>
      </c>
      <c r="G156">
        <v>3</v>
      </c>
      <c r="H156">
        <v>56</v>
      </c>
      <c r="I156" t="s">
        <v>14</v>
      </c>
    </row>
    <row r="157" spans="1:9" x14ac:dyDescent="0.35">
      <c r="A157">
        <v>59</v>
      </c>
      <c r="B157">
        <v>8</v>
      </c>
      <c r="C157" t="s">
        <v>29</v>
      </c>
      <c r="D157" t="s">
        <v>30</v>
      </c>
      <c r="E157">
        <v>11</v>
      </c>
      <c r="F157">
        <v>19</v>
      </c>
      <c r="G157">
        <v>2</v>
      </c>
      <c r="H157">
        <v>13</v>
      </c>
      <c r="I157" t="s">
        <v>11</v>
      </c>
    </row>
    <row r="158" spans="1:9" x14ac:dyDescent="0.35">
      <c r="A158">
        <v>59</v>
      </c>
      <c r="B158">
        <v>8</v>
      </c>
      <c r="C158" t="s">
        <v>41</v>
      </c>
      <c r="D158" t="s">
        <v>42</v>
      </c>
      <c r="E158">
        <v>14</v>
      </c>
      <c r="F158">
        <v>23</v>
      </c>
      <c r="G158">
        <v>2</v>
      </c>
      <c r="H158">
        <v>9</v>
      </c>
      <c r="I158" t="s">
        <v>11</v>
      </c>
    </row>
    <row r="159" spans="1:9" x14ac:dyDescent="0.35">
      <c r="A159">
        <v>59</v>
      </c>
      <c r="B159">
        <v>8</v>
      </c>
      <c r="C159" t="s">
        <v>45</v>
      </c>
      <c r="D159" t="s">
        <v>46</v>
      </c>
      <c r="E159">
        <v>10</v>
      </c>
      <c r="F159">
        <v>18</v>
      </c>
      <c r="G159">
        <v>2</v>
      </c>
      <c r="H159">
        <v>13</v>
      </c>
      <c r="I159" t="s">
        <v>14</v>
      </c>
    </row>
    <row r="160" spans="1:9" x14ac:dyDescent="0.35">
      <c r="A160">
        <v>59</v>
      </c>
      <c r="B160">
        <v>8</v>
      </c>
      <c r="C160" t="s">
        <v>19</v>
      </c>
      <c r="D160" t="s">
        <v>20</v>
      </c>
      <c r="E160">
        <v>25</v>
      </c>
      <c r="F160">
        <v>40</v>
      </c>
      <c r="G160">
        <v>1</v>
      </c>
      <c r="H160">
        <v>13</v>
      </c>
      <c r="I160" t="s">
        <v>14</v>
      </c>
    </row>
    <row r="161" spans="1:9" x14ac:dyDescent="0.35">
      <c r="A161">
        <v>60</v>
      </c>
      <c r="B161">
        <v>6</v>
      </c>
      <c r="C161" t="s">
        <v>45</v>
      </c>
      <c r="D161" t="s">
        <v>46</v>
      </c>
      <c r="E161">
        <v>10</v>
      </c>
      <c r="F161">
        <v>18</v>
      </c>
      <c r="G161">
        <v>2</v>
      </c>
      <c r="H161">
        <v>23</v>
      </c>
      <c r="I161" t="s">
        <v>11</v>
      </c>
    </row>
    <row r="162" spans="1:9" x14ac:dyDescent="0.35">
      <c r="A162">
        <v>60</v>
      </c>
      <c r="B162">
        <v>6</v>
      </c>
      <c r="C162" t="s">
        <v>25</v>
      </c>
      <c r="D162" t="s">
        <v>26</v>
      </c>
      <c r="E162">
        <v>20</v>
      </c>
      <c r="F162">
        <v>33</v>
      </c>
      <c r="G162">
        <v>2</v>
      </c>
      <c r="H162">
        <v>20</v>
      </c>
      <c r="I162" t="s">
        <v>14</v>
      </c>
    </row>
    <row r="163" spans="1:9" x14ac:dyDescent="0.35">
      <c r="A163">
        <v>61</v>
      </c>
      <c r="B163">
        <v>10</v>
      </c>
      <c r="C163" t="s">
        <v>19</v>
      </c>
      <c r="D163" t="s">
        <v>20</v>
      </c>
      <c r="E163">
        <v>25</v>
      </c>
      <c r="F163">
        <v>40</v>
      </c>
      <c r="G163">
        <v>2</v>
      </c>
      <c r="H163">
        <v>56</v>
      </c>
      <c r="I163" t="s">
        <v>11</v>
      </c>
    </row>
    <row r="164" spans="1:9" x14ac:dyDescent="0.35">
      <c r="A164">
        <v>61</v>
      </c>
      <c r="B164">
        <v>10</v>
      </c>
      <c r="C164" t="s">
        <v>45</v>
      </c>
      <c r="D164" t="s">
        <v>46</v>
      </c>
      <c r="E164">
        <v>10</v>
      </c>
      <c r="F164">
        <v>18</v>
      </c>
      <c r="G164">
        <v>1</v>
      </c>
      <c r="H164">
        <v>39</v>
      </c>
      <c r="I164" t="s">
        <v>14</v>
      </c>
    </row>
    <row r="165" spans="1:9" x14ac:dyDescent="0.35">
      <c r="A165">
        <v>61</v>
      </c>
      <c r="B165">
        <v>10</v>
      </c>
      <c r="C165" t="s">
        <v>12</v>
      </c>
      <c r="D165" t="s">
        <v>13</v>
      </c>
      <c r="E165">
        <v>18</v>
      </c>
      <c r="F165">
        <v>30</v>
      </c>
      <c r="G165">
        <v>2</v>
      </c>
      <c r="H165">
        <v>13</v>
      </c>
      <c r="I165" t="s">
        <v>11</v>
      </c>
    </row>
    <row r="166" spans="1:9" x14ac:dyDescent="0.35">
      <c r="A166">
        <v>61</v>
      </c>
      <c r="B166">
        <v>10</v>
      </c>
      <c r="C166" t="s">
        <v>27</v>
      </c>
      <c r="D166" t="s">
        <v>28</v>
      </c>
      <c r="E166">
        <v>16</v>
      </c>
      <c r="F166">
        <v>28</v>
      </c>
      <c r="G166">
        <v>3</v>
      </c>
      <c r="H166">
        <v>51</v>
      </c>
      <c r="I166" t="s">
        <v>14</v>
      </c>
    </row>
    <row r="167" spans="1:9" x14ac:dyDescent="0.35">
      <c r="A167">
        <v>62</v>
      </c>
      <c r="B167">
        <v>2</v>
      </c>
      <c r="C167" t="s">
        <v>12</v>
      </c>
      <c r="D167" t="s">
        <v>13</v>
      </c>
      <c r="E167">
        <v>18</v>
      </c>
      <c r="F167">
        <v>30</v>
      </c>
      <c r="G167">
        <v>2</v>
      </c>
      <c r="H167">
        <v>59</v>
      </c>
      <c r="I167" t="s">
        <v>14</v>
      </c>
    </row>
    <row r="168" spans="1:9" x14ac:dyDescent="0.35">
      <c r="A168">
        <v>62</v>
      </c>
      <c r="B168">
        <v>2</v>
      </c>
      <c r="C168" t="s">
        <v>29</v>
      </c>
      <c r="D168" t="s">
        <v>30</v>
      </c>
      <c r="E168">
        <v>11</v>
      </c>
      <c r="F168">
        <v>19</v>
      </c>
      <c r="G168">
        <v>3</v>
      </c>
      <c r="H168">
        <v>46</v>
      </c>
      <c r="I168" t="s">
        <v>14</v>
      </c>
    </row>
    <row r="169" spans="1:9" x14ac:dyDescent="0.35">
      <c r="A169">
        <v>62</v>
      </c>
      <c r="B169">
        <v>2</v>
      </c>
      <c r="C169" t="s">
        <v>15</v>
      </c>
      <c r="D169" t="s">
        <v>16</v>
      </c>
      <c r="E169">
        <v>19</v>
      </c>
      <c r="F169">
        <v>31</v>
      </c>
      <c r="G169">
        <v>1</v>
      </c>
      <c r="H169">
        <v>50</v>
      </c>
      <c r="I169" t="s">
        <v>14</v>
      </c>
    </row>
    <row r="170" spans="1:9" x14ac:dyDescent="0.35">
      <c r="A170">
        <v>63</v>
      </c>
      <c r="B170">
        <v>17</v>
      </c>
      <c r="C170" t="s">
        <v>39</v>
      </c>
      <c r="D170" t="s">
        <v>40</v>
      </c>
      <c r="E170">
        <v>12</v>
      </c>
      <c r="F170">
        <v>20</v>
      </c>
      <c r="G170">
        <v>1</v>
      </c>
      <c r="H170">
        <v>10</v>
      </c>
      <c r="I170" t="s">
        <v>14</v>
      </c>
    </row>
    <row r="171" spans="1:9" x14ac:dyDescent="0.35">
      <c r="A171">
        <v>63</v>
      </c>
      <c r="B171">
        <v>17</v>
      </c>
      <c r="C171" t="s">
        <v>31</v>
      </c>
      <c r="D171" t="s">
        <v>32</v>
      </c>
      <c r="E171">
        <v>21</v>
      </c>
      <c r="F171">
        <v>35</v>
      </c>
      <c r="G171">
        <v>1</v>
      </c>
      <c r="H171">
        <v>20</v>
      </c>
      <c r="I171" t="s">
        <v>11</v>
      </c>
    </row>
    <row r="172" spans="1:9" x14ac:dyDescent="0.35">
      <c r="A172">
        <v>64</v>
      </c>
      <c r="B172">
        <v>3</v>
      </c>
      <c r="C172" t="s">
        <v>39</v>
      </c>
      <c r="D172" t="s">
        <v>40</v>
      </c>
      <c r="E172">
        <v>12</v>
      </c>
      <c r="F172">
        <v>20</v>
      </c>
      <c r="G172">
        <v>3</v>
      </c>
      <c r="H172">
        <v>25</v>
      </c>
      <c r="I172" t="s">
        <v>11</v>
      </c>
    </row>
    <row r="173" spans="1:9" x14ac:dyDescent="0.35">
      <c r="A173">
        <v>64</v>
      </c>
      <c r="B173">
        <v>3</v>
      </c>
      <c r="C173" t="s">
        <v>19</v>
      </c>
      <c r="D173" t="s">
        <v>20</v>
      </c>
      <c r="E173">
        <v>25</v>
      </c>
      <c r="F173">
        <v>40</v>
      </c>
      <c r="G173">
        <v>3</v>
      </c>
      <c r="H173">
        <v>47</v>
      </c>
      <c r="I173" t="s">
        <v>14</v>
      </c>
    </row>
    <row r="174" spans="1:9" x14ac:dyDescent="0.35">
      <c r="A174">
        <v>64</v>
      </c>
      <c r="B174">
        <v>3</v>
      </c>
      <c r="C174" t="s">
        <v>21</v>
      </c>
      <c r="D174" t="s">
        <v>22</v>
      </c>
      <c r="E174">
        <v>22</v>
      </c>
      <c r="F174">
        <v>36</v>
      </c>
      <c r="G174">
        <v>3</v>
      </c>
      <c r="H174">
        <v>10</v>
      </c>
      <c r="I174" t="s">
        <v>11</v>
      </c>
    </row>
    <row r="175" spans="1:9" x14ac:dyDescent="0.35">
      <c r="A175">
        <v>65</v>
      </c>
      <c r="B175">
        <v>5</v>
      </c>
      <c r="C175" t="s">
        <v>27</v>
      </c>
      <c r="D175" t="s">
        <v>28</v>
      </c>
      <c r="E175">
        <v>16</v>
      </c>
      <c r="F175">
        <v>28</v>
      </c>
      <c r="G175">
        <v>1</v>
      </c>
      <c r="H175">
        <v>32</v>
      </c>
      <c r="I175" t="s">
        <v>14</v>
      </c>
    </row>
    <row r="176" spans="1:9" x14ac:dyDescent="0.35">
      <c r="A176">
        <v>65</v>
      </c>
      <c r="B176">
        <v>5</v>
      </c>
      <c r="C176" t="s">
        <v>15</v>
      </c>
      <c r="D176" t="s">
        <v>16</v>
      </c>
      <c r="E176">
        <v>19</v>
      </c>
      <c r="F176">
        <v>31</v>
      </c>
      <c r="G176">
        <v>1</v>
      </c>
      <c r="H176">
        <v>55</v>
      </c>
      <c r="I176" t="s">
        <v>14</v>
      </c>
    </row>
    <row r="177" spans="1:9" x14ac:dyDescent="0.35">
      <c r="A177">
        <v>65</v>
      </c>
      <c r="B177">
        <v>5</v>
      </c>
      <c r="C177" t="s">
        <v>29</v>
      </c>
      <c r="D177" t="s">
        <v>30</v>
      </c>
      <c r="E177">
        <v>11</v>
      </c>
      <c r="F177">
        <v>19</v>
      </c>
      <c r="G177">
        <v>3</v>
      </c>
      <c r="H177">
        <v>51</v>
      </c>
      <c r="I177" t="s">
        <v>11</v>
      </c>
    </row>
    <row r="178" spans="1:9" x14ac:dyDescent="0.35">
      <c r="A178">
        <v>65</v>
      </c>
      <c r="B178">
        <v>5</v>
      </c>
      <c r="C178" t="s">
        <v>19</v>
      </c>
      <c r="D178" t="s">
        <v>20</v>
      </c>
      <c r="E178">
        <v>25</v>
      </c>
      <c r="F178">
        <v>40</v>
      </c>
      <c r="G178">
        <v>2</v>
      </c>
      <c r="H178">
        <v>17</v>
      </c>
      <c r="I178" t="s">
        <v>11</v>
      </c>
    </row>
    <row r="179" spans="1:9" x14ac:dyDescent="0.35">
      <c r="A179">
        <v>66</v>
      </c>
      <c r="B179">
        <v>18</v>
      </c>
      <c r="C179" t="s">
        <v>21</v>
      </c>
      <c r="D179" t="s">
        <v>22</v>
      </c>
      <c r="E179">
        <v>22</v>
      </c>
      <c r="F179">
        <v>36</v>
      </c>
      <c r="G179">
        <v>1</v>
      </c>
      <c r="H179">
        <v>29</v>
      </c>
      <c r="I179" t="s">
        <v>11</v>
      </c>
    </row>
    <row r="180" spans="1:9" x14ac:dyDescent="0.35">
      <c r="A180">
        <v>66</v>
      </c>
      <c r="B180">
        <v>18</v>
      </c>
      <c r="C180" t="s">
        <v>19</v>
      </c>
      <c r="D180" t="s">
        <v>20</v>
      </c>
      <c r="E180">
        <v>25</v>
      </c>
      <c r="F180">
        <v>40</v>
      </c>
      <c r="G180">
        <v>3</v>
      </c>
      <c r="H180">
        <v>30</v>
      </c>
      <c r="I180" t="s">
        <v>11</v>
      </c>
    </row>
    <row r="181" spans="1:9" x14ac:dyDescent="0.35">
      <c r="A181">
        <v>66</v>
      </c>
      <c r="B181">
        <v>18</v>
      </c>
      <c r="C181" t="s">
        <v>45</v>
      </c>
      <c r="D181" t="s">
        <v>46</v>
      </c>
      <c r="E181">
        <v>10</v>
      </c>
      <c r="F181">
        <v>18</v>
      </c>
      <c r="G181">
        <v>3</v>
      </c>
      <c r="H181">
        <v>55</v>
      </c>
      <c r="I181" t="s">
        <v>14</v>
      </c>
    </row>
    <row r="182" spans="1:9" x14ac:dyDescent="0.35">
      <c r="A182">
        <v>67</v>
      </c>
      <c r="B182">
        <v>2</v>
      </c>
      <c r="C182" t="s">
        <v>19</v>
      </c>
      <c r="D182" t="s">
        <v>20</v>
      </c>
      <c r="E182">
        <v>25</v>
      </c>
      <c r="F182">
        <v>40</v>
      </c>
      <c r="G182">
        <v>1</v>
      </c>
      <c r="H182">
        <v>22</v>
      </c>
      <c r="I182" t="s">
        <v>11</v>
      </c>
    </row>
    <row r="183" spans="1:9" x14ac:dyDescent="0.35">
      <c r="A183">
        <v>67</v>
      </c>
      <c r="B183">
        <v>2</v>
      </c>
      <c r="C183" t="s">
        <v>21</v>
      </c>
      <c r="D183" t="s">
        <v>22</v>
      </c>
      <c r="E183">
        <v>22</v>
      </c>
      <c r="F183">
        <v>36</v>
      </c>
      <c r="G183">
        <v>3</v>
      </c>
      <c r="H183">
        <v>59</v>
      </c>
      <c r="I183" t="s">
        <v>14</v>
      </c>
    </row>
    <row r="184" spans="1:9" x14ac:dyDescent="0.35">
      <c r="A184">
        <v>67</v>
      </c>
      <c r="B184">
        <v>2</v>
      </c>
      <c r="C184" t="s">
        <v>47</v>
      </c>
      <c r="D184" t="s">
        <v>48</v>
      </c>
      <c r="E184">
        <v>15</v>
      </c>
      <c r="F184">
        <v>26</v>
      </c>
      <c r="G184">
        <v>3</v>
      </c>
      <c r="H184">
        <v>15</v>
      </c>
      <c r="I184" t="s">
        <v>14</v>
      </c>
    </row>
    <row r="185" spans="1:9" x14ac:dyDescent="0.35">
      <c r="A185">
        <v>67</v>
      </c>
      <c r="B185">
        <v>2</v>
      </c>
      <c r="C185" t="s">
        <v>12</v>
      </c>
      <c r="D185" t="s">
        <v>13</v>
      </c>
      <c r="E185">
        <v>18</v>
      </c>
      <c r="F185">
        <v>30</v>
      </c>
      <c r="G185">
        <v>1</v>
      </c>
      <c r="H185">
        <v>35</v>
      </c>
      <c r="I185" t="s">
        <v>14</v>
      </c>
    </row>
    <row r="186" spans="1:9" x14ac:dyDescent="0.35">
      <c r="A186">
        <v>68</v>
      </c>
      <c r="B186">
        <v>8</v>
      </c>
      <c r="C186" t="s">
        <v>41</v>
      </c>
      <c r="D186" t="s">
        <v>42</v>
      </c>
      <c r="E186">
        <v>14</v>
      </c>
      <c r="F186">
        <v>23</v>
      </c>
      <c r="G186">
        <v>3</v>
      </c>
      <c r="H186">
        <v>43</v>
      </c>
      <c r="I186" t="s">
        <v>11</v>
      </c>
    </row>
    <row r="187" spans="1:9" x14ac:dyDescent="0.35">
      <c r="A187">
        <v>68</v>
      </c>
      <c r="B187">
        <v>8</v>
      </c>
      <c r="C187" t="s">
        <v>27</v>
      </c>
      <c r="D187" t="s">
        <v>28</v>
      </c>
      <c r="E187">
        <v>16</v>
      </c>
      <c r="F187">
        <v>28</v>
      </c>
      <c r="G187">
        <v>1</v>
      </c>
      <c r="H187">
        <v>19</v>
      </c>
      <c r="I187" t="s">
        <v>14</v>
      </c>
    </row>
    <row r="188" spans="1:9" x14ac:dyDescent="0.35">
      <c r="A188">
        <v>68</v>
      </c>
      <c r="B188">
        <v>8</v>
      </c>
      <c r="C188" t="s">
        <v>33</v>
      </c>
      <c r="D188" t="s">
        <v>34</v>
      </c>
      <c r="E188">
        <v>19</v>
      </c>
      <c r="F188">
        <v>32</v>
      </c>
      <c r="G188">
        <v>3</v>
      </c>
      <c r="H188">
        <v>57</v>
      </c>
      <c r="I188" t="s">
        <v>14</v>
      </c>
    </row>
    <row r="189" spans="1:9" x14ac:dyDescent="0.35">
      <c r="A189">
        <v>68</v>
      </c>
      <c r="B189">
        <v>8</v>
      </c>
      <c r="C189" t="s">
        <v>49</v>
      </c>
      <c r="D189" t="s">
        <v>50</v>
      </c>
      <c r="E189">
        <v>15</v>
      </c>
      <c r="F189">
        <v>25</v>
      </c>
      <c r="G189">
        <v>1</v>
      </c>
      <c r="H189">
        <v>26</v>
      </c>
      <c r="I189" t="s">
        <v>14</v>
      </c>
    </row>
    <row r="190" spans="1:9" x14ac:dyDescent="0.35">
      <c r="A190">
        <v>69</v>
      </c>
      <c r="B190">
        <v>5</v>
      </c>
      <c r="C190" t="s">
        <v>43</v>
      </c>
      <c r="D190" t="s">
        <v>44</v>
      </c>
      <c r="E190">
        <v>13</v>
      </c>
      <c r="F190">
        <v>21</v>
      </c>
      <c r="G190">
        <v>3</v>
      </c>
      <c r="H190">
        <v>20</v>
      </c>
      <c r="I190" t="s">
        <v>11</v>
      </c>
    </row>
    <row r="191" spans="1:9" x14ac:dyDescent="0.35">
      <c r="A191">
        <v>69</v>
      </c>
      <c r="B191">
        <v>5</v>
      </c>
      <c r="C191" t="s">
        <v>9</v>
      </c>
      <c r="D191" t="s">
        <v>10</v>
      </c>
      <c r="E191">
        <v>14</v>
      </c>
      <c r="F191">
        <v>24</v>
      </c>
      <c r="G191">
        <v>3</v>
      </c>
      <c r="H191">
        <v>48</v>
      </c>
      <c r="I191" t="s">
        <v>14</v>
      </c>
    </row>
    <row r="192" spans="1:9" x14ac:dyDescent="0.35">
      <c r="A192">
        <v>69</v>
      </c>
      <c r="B192">
        <v>5</v>
      </c>
      <c r="C192" t="s">
        <v>25</v>
      </c>
      <c r="D192" t="s">
        <v>26</v>
      </c>
      <c r="E192">
        <v>20</v>
      </c>
      <c r="F192">
        <v>33</v>
      </c>
      <c r="G192">
        <v>3</v>
      </c>
      <c r="H192">
        <v>24</v>
      </c>
      <c r="I192" t="s">
        <v>14</v>
      </c>
    </row>
    <row r="193" spans="1:9" x14ac:dyDescent="0.35">
      <c r="A193">
        <v>70</v>
      </c>
      <c r="B193">
        <v>17</v>
      </c>
      <c r="C193" t="s">
        <v>49</v>
      </c>
      <c r="D193" t="s">
        <v>50</v>
      </c>
      <c r="E193">
        <v>15</v>
      </c>
      <c r="F193">
        <v>25</v>
      </c>
      <c r="G193">
        <v>2</v>
      </c>
      <c r="H193">
        <v>19</v>
      </c>
      <c r="I193" t="s">
        <v>14</v>
      </c>
    </row>
    <row r="194" spans="1:9" x14ac:dyDescent="0.35">
      <c r="A194">
        <v>70</v>
      </c>
      <c r="B194">
        <v>17</v>
      </c>
      <c r="C194" t="s">
        <v>37</v>
      </c>
      <c r="D194" t="s">
        <v>38</v>
      </c>
      <c r="E194">
        <v>20</v>
      </c>
      <c r="F194">
        <v>34</v>
      </c>
      <c r="G194">
        <v>2</v>
      </c>
      <c r="H194">
        <v>21</v>
      </c>
      <c r="I194" t="s">
        <v>14</v>
      </c>
    </row>
    <row r="195" spans="1:9" x14ac:dyDescent="0.35">
      <c r="A195">
        <v>71</v>
      </c>
      <c r="B195">
        <v>18</v>
      </c>
      <c r="C195" t="s">
        <v>12</v>
      </c>
      <c r="D195" t="s">
        <v>13</v>
      </c>
      <c r="E195">
        <v>18</v>
      </c>
      <c r="F195">
        <v>30</v>
      </c>
      <c r="G195">
        <v>3</v>
      </c>
      <c r="H195">
        <v>20</v>
      </c>
      <c r="I195" t="s">
        <v>14</v>
      </c>
    </row>
    <row r="196" spans="1:9" x14ac:dyDescent="0.35">
      <c r="A196">
        <v>71</v>
      </c>
      <c r="B196">
        <v>18</v>
      </c>
      <c r="C196" t="s">
        <v>41</v>
      </c>
      <c r="D196" t="s">
        <v>42</v>
      </c>
      <c r="E196">
        <v>14</v>
      </c>
      <c r="F196">
        <v>23</v>
      </c>
      <c r="G196">
        <v>2</v>
      </c>
      <c r="H196">
        <v>29</v>
      </c>
      <c r="I196" t="s">
        <v>14</v>
      </c>
    </row>
    <row r="197" spans="1:9" x14ac:dyDescent="0.35">
      <c r="A197">
        <v>72</v>
      </c>
      <c r="B197">
        <v>17</v>
      </c>
      <c r="C197" t="s">
        <v>43</v>
      </c>
      <c r="D197" t="s">
        <v>44</v>
      </c>
      <c r="E197">
        <v>13</v>
      </c>
      <c r="F197">
        <v>21</v>
      </c>
      <c r="G197">
        <v>1</v>
      </c>
      <c r="H197">
        <v>17</v>
      </c>
      <c r="I197" t="s">
        <v>14</v>
      </c>
    </row>
    <row r="198" spans="1:9" x14ac:dyDescent="0.35">
      <c r="A198">
        <v>72</v>
      </c>
      <c r="B198">
        <v>17</v>
      </c>
      <c r="C198" t="s">
        <v>45</v>
      </c>
      <c r="D198" t="s">
        <v>46</v>
      </c>
      <c r="E198">
        <v>10</v>
      </c>
      <c r="F198">
        <v>18</v>
      </c>
      <c r="G198">
        <v>3</v>
      </c>
      <c r="H198">
        <v>37</v>
      </c>
      <c r="I198" t="s">
        <v>14</v>
      </c>
    </row>
    <row r="199" spans="1:9" x14ac:dyDescent="0.35">
      <c r="A199">
        <v>73</v>
      </c>
      <c r="B199">
        <v>1</v>
      </c>
      <c r="C199" t="s">
        <v>17</v>
      </c>
      <c r="D199" t="s">
        <v>18</v>
      </c>
      <c r="E199">
        <v>16</v>
      </c>
      <c r="F199">
        <v>27</v>
      </c>
      <c r="G199">
        <v>3</v>
      </c>
      <c r="H199">
        <v>20</v>
      </c>
      <c r="I199" t="s">
        <v>11</v>
      </c>
    </row>
    <row r="200" spans="1:9" x14ac:dyDescent="0.35">
      <c r="A200">
        <v>74</v>
      </c>
      <c r="B200">
        <v>19</v>
      </c>
      <c r="C200" t="s">
        <v>47</v>
      </c>
      <c r="D200" t="s">
        <v>48</v>
      </c>
      <c r="E200">
        <v>15</v>
      </c>
      <c r="F200">
        <v>26</v>
      </c>
      <c r="G200">
        <v>2</v>
      </c>
      <c r="H200">
        <v>39</v>
      </c>
      <c r="I200" t="s">
        <v>14</v>
      </c>
    </row>
    <row r="201" spans="1:9" x14ac:dyDescent="0.35">
      <c r="A201">
        <v>74</v>
      </c>
      <c r="B201">
        <v>19</v>
      </c>
      <c r="C201" t="s">
        <v>37</v>
      </c>
      <c r="D201" t="s">
        <v>38</v>
      </c>
      <c r="E201">
        <v>20</v>
      </c>
      <c r="F201">
        <v>34</v>
      </c>
      <c r="G201">
        <v>3</v>
      </c>
      <c r="H201">
        <v>37</v>
      </c>
      <c r="I201" t="s">
        <v>11</v>
      </c>
    </row>
    <row r="202" spans="1:9" x14ac:dyDescent="0.35">
      <c r="A202">
        <v>74</v>
      </c>
      <c r="B202">
        <v>19</v>
      </c>
      <c r="C202" t="s">
        <v>33</v>
      </c>
      <c r="D202" t="s">
        <v>34</v>
      </c>
      <c r="E202">
        <v>19</v>
      </c>
      <c r="F202">
        <v>32</v>
      </c>
      <c r="G202">
        <v>2</v>
      </c>
      <c r="H202">
        <v>24</v>
      </c>
      <c r="I202" t="s">
        <v>14</v>
      </c>
    </row>
    <row r="203" spans="1:9" x14ac:dyDescent="0.35">
      <c r="A203">
        <v>75</v>
      </c>
      <c r="B203">
        <v>19</v>
      </c>
      <c r="C203" t="s">
        <v>19</v>
      </c>
      <c r="D203" t="s">
        <v>20</v>
      </c>
      <c r="E203">
        <v>25</v>
      </c>
      <c r="F203">
        <v>40</v>
      </c>
      <c r="G203">
        <v>1</v>
      </c>
      <c r="H203">
        <v>35</v>
      </c>
      <c r="I203" t="s">
        <v>11</v>
      </c>
    </row>
    <row r="204" spans="1:9" x14ac:dyDescent="0.35">
      <c r="A204">
        <v>75</v>
      </c>
      <c r="B204">
        <v>19</v>
      </c>
      <c r="C204" t="s">
        <v>41</v>
      </c>
      <c r="D204" t="s">
        <v>42</v>
      </c>
      <c r="E204">
        <v>14</v>
      </c>
      <c r="F204">
        <v>23</v>
      </c>
      <c r="G204">
        <v>3</v>
      </c>
      <c r="H204">
        <v>16</v>
      </c>
      <c r="I204" t="s">
        <v>14</v>
      </c>
    </row>
    <row r="205" spans="1:9" x14ac:dyDescent="0.35">
      <c r="A205">
        <v>76</v>
      </c>
      <c r="B205">
        <v>17</v>
      </c>
      <c r="C205" t="s">
        <v>12</v>
      </c>
      <c r="D205" t="s">
        <v>13</v>
      </c>
      <c r="E205">
        <v>18</v>
      </c>
      <c r="F205">
        <v>30</v>
      </c>
      <c r="G205">
        <v>3</v>
      </c>
      <c r="H205">
        <v>13</v>
      </c>
      <c r="I205" t="s">
        <v>14</v>
      </c>
    </row>
    <row r="206" spans="1:9" x14ac:dyDescent="0.35">
      <c r="A206">
        <v>76</v>
      </c>
      <c r="B206">
        <v>17</v>
      </c>
      <c r="C206" t="s">
        <v>45</v>
      </c>
      <c r="D206" t="s">
        <v>46</v>
      </c>
      <c r="E206">
        <v>10</v>
      </c>
      <c r="F206">
        <v>18</v>
      </c>
      <c r="G206">
        <v>1</v>
      </c>
      <c r="H206">
        <v>34</v>
      </c>
      <c r="I206" t="s">
        <v>14</v>
      </c>
    </row>
    <row r="207" spans="1:9" x14ac:dyDescent="0.35">
      <c r="A207">
        <v>76</v>
      </c>
      <c r="B207">
        <v>17</v>
      </c>
      <c r="C207" t="s">
        <v>9</v>
      </c>
      <c r="D207" t="s">
        <v>10</v>
      </c>
      <c r="E207">
        <v>14</v>
      </c>
      <c r="F207">
        <v>24</v>
      </c>
      <c r="G207">
        <v>1</v>
      </c>
      <c r="H207">
        <v>20</v>
      </c>
      <c r="I207" t="s">
        <v>11</v>
      </c>
    </row>
    <row r="208" spans="1:9" x14ac:dyDescent="0.35">
      <c r="A208">
        <v>76</v>
      </c>
      <c r="B208">
        <v>17</v>
      </c>
      <c r="C208" t="s">
        <v>47</v>
      </c>
      <c r="D208" t="s">
        <v>48</v>
      </c>
      <c r="E208">
        <v>15</v>
      </c>
      <c r="F208">
        <v>26</v>
      </c>
      <c r="G208">
        <v>1</v>
      </c>
      <c r="H208">
        <v>30</v>
      </c>
      <c r="I208" t="s">
        <v>11</v>
      </c>
    </row>
    <row r="209" spans="1:9" x14ac:dyDescent="0.35">
      <c r="A209">
        <v>77</v>
      </c>
      <c r="B209">
        <v>3</v>
      </c>
      <c r="C209" t="s">
        <v>45</v>
      </c>
      <c r="D209" t="s">
        <v>46</v>
      </c>
      <c r="E209">
        <v>10</v>
      </c>
      <c r="F209">
        <v>18</v>
      </c>
      <c r="G209">
        <v>1</v>
      </c>
      <c r="H209">
        <v>34</v>
      </c>
      <c r="I209" t="s">
        <v>14</v>
      </c>
    </row>
    <row r="210" spans="1:9" x14ac:dyDescent="0.35">
      <c r="A210">
        <v>77</v>
      </c>
      <c r="B210">
        <v>3</v>
      </c>
      <c r="C210" t="s">
        <v>9</v>
      </c>
      <c r="D210" t="s">
        <v>10</v>
      </c>
      <c r="E210">
        <v>14</v>
      </c>
      <c r="F210">
        <v>24</v>
      </c>
      <c r="G210">
        <v>2</v>
      </c>
      <c r="H210">
        <v>55</v>
      </c>
      <c r="I210" t="s">
        <v>11</v>
      </c>
    </row>
    <row r="211" spans="1:9" x14ac:dyDescent="0.35">
      <c r="A211">
        <v>77</v>
      </c>
      <c r="B211">
        <v>3</v>
      </c>
      <c r="C211" t="s">
        <v>25</v>
      </c>
      <c r="D211" t="s">
        <v>26</v>
      </c>
      <c r="E211">
        <v>20</v>
      </c>
      <c r="F211">
        <v>33</v>
      </c>
      <c r="G211">
        <v>1</v>
      </c>
      <c r="H211">
        <v>8</v>
      </c>
      <c r="I211" t="s">
        <v>14</v>
      </c>
    </row>
    <row r="212" spans="1:9" x14ac:dyDescent="0.35">
      <c r="A212">
        <v>78</v>
      </c>
      <c r="B212">
        <v>7</v>
      </c>
      <c r="C212" t="s">
        <v>29</v>
      </c>
      <c r="D212" t="s">
        <v>30</v>
      </c>
      <c r="E212">
        <v>11</v>
      </c>
      <c r="F212">
        <v>19</v>
      </c>
      <c r="G212">
        <v>3</v>
      </c>
      <c r="H212">
        <v>54</v>
      </c>
      <c r="I212" t="s">
        <v>14</v>
      </c>
    </row>
    <row r="213" spans="1:9" x14ac:dyDescent="0.35">
      <c r="A213">
        <v>79</v>
      </c>
      <c r="B213">
        <v>16</v>
      </c>
      <c r="C213" t="s">
        <v>23</v>
      </c>
      <c r="D213" t="s">
        <v>24</v>
      </c>
      <c r="E213">
        <v>17</v>
      </c>
      <c r="F213">
        <v>29</v>
      </c>
      <c r="G213">
        <v>3</v>
      </c>
      <c r="H213">
        <v>14</v>
      </c>
      <c r="I213" t="s">
        <v>11</v>
      </c>
    </row>
    <row r="214" spans="1:9" x14ac:dyDescent="0.35">
      <c r="A214">
        <v>79</v>
      </c>
      <c r="B214">
        <v>16</v>
      </c>
      <c r="C214" t="s">
        <v>25</v>
      </c>
      <c r="D214" t="s">
        <v>26</v>
      </c>
      <c r="E214">
        <v>20</v>
      </c>
      <c r="F214">
        <v>33</v>
      </c>
      <c r="G214">
        <v>3</v>
      </c>
      <c r="H214">
        <v>14</v>
      </c>
      <c r="I214" t="s">
        <v>14</v>
      </c>
    </row>
    <row r="215" spans="1:9" x14ac:dyDescent="0.35">
      <c r="A215">
        <v>79</v>
      </c>
      <c r="B215">
        <v>16</v>
      </c>
      <c r="C215" t="s">
        <v>39</v>
      </c>
      <c r="D215" t="s">
        <v>40</v>
      </c>
      <c r="E215">
        <v>12</v>
      </c>
      <c r="F215">
        <v>20</v>
      </c>
      <c r="G215">
        <v>3</v>
      </c>
      <c r="H215">
        <v>25</v>
      </c>
      <c r="I215" t="s">
        <v>11</v>
      </c>
    </row>
    <row r="216" spans="1:9" x14ac:dyDescent="0.35">
      <c r="A216">
        <v>79</v>
      </c>
      <c r="B216">
        <v>16</v>
      </c>
      <c r="C216" t="s">
        <v>43</v>
      </c>
      <c r="D216" t="s">
        <v>44</v>
      </c>
      <c r="E216">
        <v>13</v>
      </c>
      <c r="F216">
        <v>21</v>
      </c>
      <c r="G216">
        <v>3</v>
      </c>
      <c r="H216">
        <v>43</v>
      </c>
      <c r="I216" t="s">
        <v>11</v>
      </c>
    </row>
    <row r="217" spans="1:9" x14ac:dyDescent="0.35">
      <c r="A217">
        <v>80</v>
      </c>
      <c r="B217">
        <v>18</v>
      </c>
      <c r="C217" t="s">
        <v>35</v>
      </c>
      <c r="D217" t="s">
        <v>36</v>
      </c>
      <c r="E217">
        <v>13</v>
      </c>
      <c r="F217">
        <v>22</v>
      </c>
      <c r="G217">
        <v>2</v>
      </c>
      <c r="H217">
        <v>5</v>
      </c>
      <c r="I217" t="s">
        <v>11</v>
      </c>
    </row>
    <row r="218" spans="1:9" x14ac:dyDescent="0.35">
      <c r="A218">
        <v>80</v>
      </c>
      <c r="B218">
        <v>18</v>
      </c>
      <c r="C218" t="s">
        <v>23</v>
      </c>
      <c r="D218" t="s">
        <v>24</v>
      </c>
      <c r="E218">
        <v>17</v>
      </c>
      <c r="F218">
        <v>29</v>
      </c>
      <c r="G218">
        <v>1</v>
      </c>
      <c r="H218">
        <v>34</v>
      </c>
      <c r="I218" t="s">
        <v>14</v>
      </c>
    </row>
    <row r="219" spans="1:9" x14ac:dyDescent="0.35">
      <c r="A219">
        <v>80</v>
      </c>
      <c r="B219">
        <v>18</v>
      </c>
      <c r="C219" t="s">
        <v>9</v>
      </c>
      <c r="D219" t="s">
        <v>10</v>
      </c>
      <c r="E219">
        <v>14</v>
      </c>
      <c r="F219">
        <v>24</v>
      </c>
      <c r="G219">
        <v>2</v>
      </c>
      <c r="H219">
        <v>28</v>
      </c>
      <c r="I219" t="s">
        <v>11</v>
      </c>
    </row>
    <row r="220" spans="1:9" x14ac:dyDescent="0.35">
      <c r="A220">
        <v>81</v>
      </c>
      <c r="B220">
        <v>17</v>
      </c>
      <c r="C220" t="s">
        <v>15</v>
      </c>
      <c r="D220" t="s">
        <v>16</v>
      </c>
      <c r="E220">
        <v>19</v>
      </c>
      <c r="F220">
        <v>31</v>
      </c>
      <c r="G220">
        <v>2</v>
      </c>
      <c r="H220">
        <v>59</v>
      </c>
      <c r="I220" t="s">
        <v>14</v>
      </c>
    </row>
    <row r="221" spans="1:9" x14ac:dyDescent="0.35">
      <c r="A221">
        <v>82</v>
      </c>
      <c r="B221">
        <v>16</v>
      </c>
      <c r="C221" t="s">
        <v>49</v>
      </c>
      <c r="D221" t="s">
        <v>50</v>
      </c>
      <c r="E221">
        <v>15</v>
      </c>
      <c r="F221">
        <v>25</v>
      </c>
      <c r="G221">
        <v>2</v>
      </c>
      <c r="H221">
        <v>11</v>
      </c>
      <c r="I221" t="s">
        <v>14</v>
      </c>
    </row>
    <row r="222" spans="1:9" x14ac:dyDescent="0.35">
      <c r="A222">
        <v>82</v>
      </c>
      <c r="B222">
        <v>16</v>
      </c>
      <c r="C222" t="s">
        <v>12</v>
      </c>
      <c r="D222" t="s">
        <v>13</v>
      </c>
      <c r="E222">
        <v>18</v>
      </c>
      <c r="F222">
        <v>30</v>
      </c>
      <c r="G222">
        <v>1</v>
      </c>
      <c r="H222">
        <v>8</v>
      </c>
      <c r="I222" t="s">
        <v>14</v>
      </c>
    </row>
    <row r="223" spans="1:9" x14ac:dyDescent="0.35">
      <c r="A223">
        <v>83</v>
      </c>
      <c r="B223">
        <v>15</v>
      </c>
      <c r="C223" t="s">
        <v>17</v>
      </c>
      <c r="D223" t="s">
        <v>18</v>
      </c>
      <c r="E223">
        <v>16</v>
      </c>
      <c r="F223">
        <v>27</v>
      </c>
      <c r="G223">
        <v>2</v>
      </c>
      <c r="H223">
        <v>14</v>
      </c>
      <c r="I223" t="s">
        <v>11</v>
      </c>
    </row>
    <row r="224" spans="1:9" x14ac:dyDescent="0.35">
      <c r="A224">
        <v>83</v>
      </c>
      <c r="B224">
        <v>15</v>
      </c>
      <c r="C224" t="s">
        <v>39</v>
      </c>
      <c r="D224" t="s">
        <v>40</v>
      </c>
      <c r="E224">
        <v>12</v>
      </c>
      <c r="F224">
        <v>20</v>
      </c>
      <c r="G224">
        <v>1</v>
      </c>
      <c r="H224">
        <v>30</v>
      </c>
      <c r="I224" t="s">
        <v>14</v>
      </c>
    </row>
    <row r="225" spans="1:9" x14ac:dyDescent="0.35">
      <c r="A225">
        <v>83</v>
      </c>
      <c r="B225">
        <v>15</v>
      </c>
      <c r="C225" t="s">
        <v>33</v>
      </c>
      <c r="D225" t="s">
        <v>34</v>
      </c>
      <c r="E225">
        <v>19</v>
      </c>
      <c r="F225">
        <v>32</v>
      </c>
      <c r="G225">
        <v>3</v>
      </c>
      <c r="H225">
        <v>50</v>
      </c>
      <c r="I225" t="s">
        <v>11</v>
      </c>
    </row>
    <row r="226" spans="1:9" x14ac:dyDescent="0.35">
      <c r="A226">
        <v>84</v>
      </c>
      <c r="B226">
        <v>19</v>
      </c>
      <c r="C226" t="s">
        <v>12</v>
      </c>
      <c r="D226" t="s">
        <v>13</v>
      </c>
      <c r="E226">
        <v>18</v>
      </c>
      <c r="F226">
        <v>30</v>
      </c>
      <c r="G226">
        <v>2</v>
      </c>
      <c r="H226">
        <v>10</v>
      </c>
      <c r="I226" t="s">
        <v>14</v>
      </c>
    </row>
    <row r="227" spans="1:9" x14ac:dyDescent="0.35">
      <c r="A227">
        <v>85</v>
      </c>
      <c r="B227">
        <v>8</v>
      </c>
      <c r="C227" t="s">
        <v>27</v>
      </c>
      <c r="D227" t="s">
        <v>28</v>
      </c>
      <c r="E227">
        <v>16</v>
      </c>
      <c r="F227">
        <v>28</v>
      </c>
      <c r="G227">
        <v>3</v>
      </c>
      <c r="H227">
        <v>26</v>
      </c>
      <c r="I227" t="s">
        <v>14</v>
      </c>
    </row>
    <row r="228" spans="1:9" x14ac:dyDescent="0.35">
      <c r="A228">
        <v>85</v>
      </c>
      <c r="B228">
        <v>8</v>
      </c>
      <c r="C228" t="s">
        <v>21</v>
      </c>
      <c r="D228" t="s">
        <v>22</v>
      </c>
      <c r="E228">
        <v>22</v>
      </c>
      <c r="F228">
        <v>36</v>
      </c>
      <c r="G228">
        <v>2</v>
      </c>
      <c r="H228">
        <v>33</v>
      </c>
      <c r="I228" t="s">
        <v>14</v>
      </c>
    </row>
    <row r="229" spans="1:9" x14ac:dyDescent="0.35">
      <c r="A229">
        <v>85</v>
      </c>
      <c r="B229">
        <v>8</v>
      </c>
      <c r="C229" t="s">
        <v>39</v>
      </c>
      <c r="D229" t="s">
        <v>40</v>
      </c>
      <c r="E229">
        <v>12</v>
      </c>
      <c r="F229">
        <v>20</v>
      </c>
      <c r="G229">
        <v>1</v>
      </c>
      <c r="H229">
        <v>54</v>
      </c>
      <c r="I229" t="s">
        <v>14</v>
      </c>
    </row>
    <row r="230" spans="1:9" x14ac:dyDescent="0.35">
      <c r="A230">
        <v>85</v>
      </c>
      <c r="B230">
        <v>8</v>
      </c>
      <c r="C230" t="s">
        <v>33</v>
      </c>
      <c r="D230" t="s">
        <v>34</v>
      </c>
      <c r="E230">
        <v>19</v>
      </c>
      <c r="F230">
        <v>32</v>
      </c>
      <c r="G230">
        <v>1</v>
      </c>
      <c r="H230">
        <v>29</v>
      </c>
      <c r="I230" t="s">
        <v>14</v>
      </c>
    </row>
    <row r="231" spans="1:9" x14ac:dyDescent="0.35">
      <c r="A231">
        <v>86</v>
      </c>
      <c r="B231">
        <v>20</v>
      </c>
      <c r="C231" t="s">
        <v>49</v>
      </c>
      <c r="D231" t="s">
        <v>50</v>
      </c>
      <c r="E231">
        <v>15</v>
      </c>
      <c r="F231">
        <v>25</v>
      </c>
      <c r="G231">
        <v>2</v>
      </c>
      <c r="H231">
        <v>8</v>
      </c>
      <c r="I231" t="s">
        <v>14</v>
      </c>
    </row>
    <row r="232" spans="1:9" x14ac:dyDescent="0.35">
      <c r="A232">
        <v>87</v>
      </c>
      <c r="B232">
        <v>3</v>
      </c>
      <c r="C232" t="s">
        <v>45</v>
      </c>
      <c r="D232" t="s">
        <v>46</v>
      </c>
      <c r="E232">
        <v>10</v>
      </c>
      <c r="F232">
        <v>18</v>
      </c>
      <c r="G232">
        <v>2</v>
      </c>
      <c r="H232">
        <v>55</v>
      </c>
      <c r="I232" t="s">
        <v>11</v>
      </c>
    </row>
    <row r="233" spans="1:9" x14ac:dyDescent="0.35">
      <c r="A233">
        <v>87</v>
      </c>
      <c r="B233">
        <v>3</v>
      </c>
      <c r="C233" t="s">
        <v>33</v>
      </c>
      <c r="D233" t="s">
        <v>34</v>
      </c>
      <c r="E233">
        <v>19</v>
      </c>
      <c r="F233">
        <v>32</v>
      </c>
      <c r="G233">
        <v>1</v>
      </c>
      <c r="H233">
        <v>5</v>
      </c>
      <c r="I233" t="s">
        <v>14</v>
      </c>
    </row>
    <row r="234" spans="1:9" x14ac:dyDescent="0.35">
      <c r="A234">
        <v>87</v>
      </c>
      <c r="B234">
        <v>3</v>
      </c>
      <c r="C234" t="s">
        <v>15</v>
      </c>
      <c r="D234" t="s">
        <v>16</v>
      </c>
      <c r="E234">
        <v>19</v>
      </c>
      <c r="F234">
        <v>31</v>
      </c>
      <c r="G234">
        <v>1</v>
      </c>
      <c r="H234">
        <v>11</v>
      </c>
      <c r="I234" t="s">
        <v>11</v>
      </c>
    </row>
    <row r="235" spans="1:9" x14ac:dyDescent="0.35">
      <c r="A235">
        <v>88</v>
      </c>
      <c r="B235">
        <v>18</v>
      </c>
      <c r="C235" t="s">
        <v>19</v>
      </c>
      <c r="D235" t="s">
        <v>20</v>
      </c>
      <c r="E235">
        <v>25</v>
      </c>
      <c r="F235">
        <v>40</v>
      </c>
      <c r="G235">
        <v>1</v>
      </c>
      <c r="H235">
        <v>12</v>
      </c>
      <c r="I235" t="s">
        <v>11</v>
      </c>
    </row>
    <row r="236" spans="1:9" x14ac:dyDescent="0.35">
      <c r="A236">
        <v>88</v>
      </c>
      <c r="B236">
        <v>18</v>
      </c>
      <c r="C236" t="s">
        <v>29</v>
      </c>
      <c r="D236" t="s">
        <v>30</v>
      </c>
      <c r="E236">
        <v>11</v>
      </c>
      <c r="F236">
        <v>19</v>
      </c>
      <c r="G236">
        <v>3</v>
      </c>
      <c r="H236">
        <v>46</v>
      </c>
      <c r="I236" t="s">
        <v>14</v>
      </c>
    </row>
    <row r="237" spans="1:9" x14ac:dyDescent="0.35">
      <c r="A237">
        <v>88</v>
      </c>
      <c r="B237">
        <v>18</v>
      </c>
      <c r="C237" t="s">
        <v>47</v>
      </c>
      <c r="D237" t="s">
        <v>48</v>
      </c>
      <c r="E237">
        <v>15</v>
      </c>
      <c r="F237">
        <v>26</v>
      </c>
      <c r="G237">
        <v>1</v>
      </c>
      <c r="H237">
        <v>59</v>
      </c>
      <c r="I237" t="s">
        <v>11</v>
      </c>
    </row>
    <row r="238" spans="1:9" x14ac:dyDescent="0.35">
      <c r="A238">
        <v>89</v>
      </c>
      <c r="B238">
        <v>11</v>
      </c>
      <c r="C238" t="s">
        <v>41</v>
      </c>
      <c r="D238" t="s">
        <v>42</v>
      </c>
      <c r="E238">
        <v>14</v>
      </c>
      <c r="F238">
        <v>23</v>
      </c>
      <c r="G238">
        <v>3</v>
      </c>
      <c r="H238">
        <v>44</v>
      </c>
      <c r="I238" t="s">
        <v>14</v>
      </c>
    </row>
    <row r="239" spans="1:9" x14ac:dyDescent="0.35">
      <c r="A239">
        <v>89</v>
      </c>
      <c r="B239">
        <v>11</v>
      </c>
      <c r="C239" t="s">
        <v>37</v>
      </c>
      <c r="D239" t="s">
        <v>38</v>
      </c>
      <c r="E239">
        <v>20</v>
      </c>
      <c r="F239">
        <v>34</v>
      </c>
      <c r="G239">
        <v>2</v>
      </c>
      <c r="H239">
        <v>58</v>
      </c>
      <c r="I239" t="s">
        <v>11</v>
      </c>
    </row>
    <row r="240" spans="1:9" x14ac:dyDescent="0.35">
      <c r="A240">
        <v>89</v>
      </c>
      <c r="B240">
        <v>11</v>
      </c>
      <c r="C240" t="s">
        <v>35</v>
      </c>
      <c r="D240" t="s">
        <v>36</v>
      </c>
      <c r="E240">
        <v>13</v>
      </c>
      <c r="F240">
        <v>22</v>
      </c>
      <c r="G240">
        <v>1</v>
      </c>
      <c r="H240">
        <v>40</v>
      </c>
      <c r="I240" t="s">
        <v>14</v>
      </c>
    </row>
    <row r="241" spans="1:9" x14ac:dyDescent="0.35">
      <c r="A241">
        <v>90</v>
      </c>
      <c r="B241">
        <v>6</v>
      </c>
      <c r="C241" t="s">
        <v>37</v>
      </c>
      <c r="D241" t="s">
        <v>38</v>
      </c>
      <c r="E241">
        <v>20</v>
      </c>
      <c r="F241">
        <v>34</v>
      </c>
      <c r="G241">
        <v>1</v>
      </c>
      <c r="H241">
        <v>48</v>
      </c>
      <c r="I241" t="s">
        <v>14</v>
      </c>
    </row>
    <row r="242" spans="1:9" x14ac:dyDescent="0.35">
      <c r="A242">
        <v>91</v>
      </c>
      <c r="B242">
        <v>1</v>
      </c>
      <c r="C242" t="s">
        <v>31</v>
      </c>
      <c r="D242" t="s">
        <v>32</v>
      </c>
      <c r="E242">
        <v>21</v>
      </c>
      <c r="F242">
        <v>35</v>
      </c>
      <c r="G242">
        <v>3</v>
      </c>
      <c r="H242">
        <v>21</v>
      </c>
      <c r="I242" t="s">
        <v>14</v>
      </c>
    </row>
    <row r="243" spans="1:9" x14ac:dyDescent="0.35">
      <c r="A243">
        <v>91</v>
      </c>
      <c r="B243">
        <v>1</v>
      </c>
      <c r="C243" t="s">
        <v>43</v>
      </c>
      <c r="D243" t="s">
        <v>44</v>
      </c>
      <c r="E243">
        <v>13</v>
      </c>
      <c r="F243">
        <v>21</v>
      </c>
      <c r="G243">
        <v>3</v>
      </c>
      <c r="H243">
        <v>52</v>
      </c>
      <c r="I243" t="s">
        <v>11</v>
      </c>
    </row>
    <row r="244" spans="1:9" x14ac:dyDescent="0.35">
      <c r="A244">
        <v>91</v>
      </c>
      <c r="B244">
        <v>1</v>
      </c>
      <c r="C244" t="s">
        <v>35</v>
      </c>
      <c r="D244" t="s">
        <v>36</v>
      </c>
      <c r="E244">
        <v>13</v>
      </c>
      <c r="F244">
        <v>22</v>
      </c>
      <c r="G244">
        <v>2</v>
      </c>
      <c r="H244">
        <v>11</v>
      </c>
      <c r="I244" t="s">
        <v>11</v>
      </c>
    </row>
    <row r="245" spans="1:9" x14ac:dyDescent="0.35">
      <c r="A245">
        <v>91</v>
      </c>
      <c r="B245">
        <v>1</v>
      </c>
      <c r="C245" t="s">
        <v>17</v>
      </c>
      <c r="D245" t="s">
        <v>18</v>
      </c>
      <c r="E245">
        <v>16</v>
      </c>
      <c r="F245">
        <v>27</v>
      </c>
      <c r="G245">
        <v>3</v>
      </c>
      <c r="H245">
        <v>48</v>
      </c>
      <c r="I245" t="s">
        <v>11</v>
      </c>
    </row>
    <row r="246" spans="1:9" x14ac:dyDescent="0.35">
      <c r="A246">
        <v>92</v>
      </c>
      <c r="B246">
        <v>6</v>
      </c>
      <c r="C246" t="s">
        <v>23</v>
      </c>
      <c r="D246" t="s">
        <v>24</v>
      </c>
      <c r="E246">
        <v>17</v>
      </c>
      <c r="F246">
        <v>29</v>
      </c>
      <c r="G246">
        <v>2</v>
      </c>
      <c r="H246">
        <v>36</v>
      </c>
      <c r="I246" t="s">
        <v>11</v>
      </c>
    </row>
    <row r="247" spans="1:9" x14ac:dyDescent="0.35">
      <c r="A247">
        <v>92</v>
      </c>
      <c r="B247">
        <v>6</v>
      </c>
      <c r="C247" t="s">
        <v>9</v>
      </c>
      <c r="D247" t="s">
        <v>10</v>
      </c>
      <c r="E247">
        <v>14</v>
      </c>
      <c r="F247">
        <v>24</v>
      </c>
      <c r="G247">
        <v>1</v>
      </c>
      <c r="H247">
        <v>6</v>
      </c>
      <c r="I247" t="s">
        <v>14</v>
      </c>
    </row>
    <row r="248" spans="1:9" x14ac:dyDescent="0.35">
      <c r="A248">
        <v>93</v>
      </c>
      <c r="B248">
        <v>2</v>
      </c>
      <c r="C248" t="s">
        <v>23</v>
      </c>
      <c r="D248" t="s">
        <v>24</v>
      </c>
      <c r="E248">
        <v>17</v>
      </c>
      <c r="F248">
        <v>29</v>
      </c>
      <c r="G248">
        <v>1</v>
      </c>
      <c r="H248">
        <v>18</v>
      </c>
      <c r="I248" t="s">
        <v>14</v>
      </c>
    </row>
    <row r="249" spans="1:9" x14ac:dyDescent="0.35">
      <c r="A249">
        <v>94</v>
      </c>
      <c r="B249">
        <v>12</v>
      </c>
      <c r="C249" t="s">
        <v>12</v>
      </c>
      <c r="D249" t="s">
        <v>13</v>
      </c>
      <c r="E249">
        <v>18</v>
      </c>
      <c r="F249">
        <v>30</v>
      </c>
      <c r="G249">
        <v>3</v>
      </c>
      <c r="H249">
        <v>19</v>
      </c>
      <c r="I249" t="s">
        <v>14</v>
      </c>
    </row>
    <row r="250" spans="1:9" x14ac:dyDescent="0.35">
      <c r="A250">
        <v>94</v>
      </c>
      <c r="B250">
        <v>12</v>
      </c>
      <c r="C250" t="s">
        <v>33</v>
      </c>
      <c r="D250" t="s">
        <v>34</v>
      </c>
      <c r="E250">
        <v>19</v>
      </c>
      <c r="F250">
        <v>32</v>
      </c>
      <c r="G250">
        <v>2</v>
      </c>
      <c r="H250">
        <v>56</v>
      </c>
      <c r="I250" t="s">
        <v>14</v>
      </c>
    </row>
    <row r="251" spans="1:9" x14ac:dyDescent="0.35">
      <c r="A251">
        <v>94</v>
      </c>
      <c r="B251">
        <v>12</v>
      </c>
      <c r="C251" t="s">
        <v>25</v>
      </c>
      <c r="D251" t="s">
        <v>26</v>
      </c>
      <c r="E251">
        <v>20</v>
      </c>
      <c r="F251">
        <v>33</v>
      </c>
      <c r="G251">
        <v>3</v>
      </c>
      <c r="H251">
        <v>54</v>
      </c>
      <c r="I251" t="s">
        <v>14</v>
      </c>
    </row>
    <row r="252" spans="1:9" x14ac:dyDescent="0.35">
      <c r="A252">
        <v>95</v>
      </c>
      <c r="B252">
        <v>12</v>
      </c>
      <c r="C252" t="s">
        <v>29</v>
      </c>
      <c r="D252" t="s">
        <v>30</v>
      </c>
      <c r="E252">
        <v>11</v>
      </c>
      <c r="F252">
        <v>19</v>
      </c>
      <c r="G252">
        <v>3</v>
      </c>
      <c r="H252">
        <v>19</v>
      </c>
      <c r="I252" t="s">
        <v>14</v>
      </c>
    </row>
    <row r="253" spans="1:9" x14ac:dyDescent="0.35">
      <c r="A253">
        <v>95</v>
      </c>
      <c r="B253">
        <v>12</v>
      </c>
      <c r="C253" t="s">
        <v>33</v>
      </c>
      <c r="D253" t="s">
        <v>34</v>
      </c>
      <c r="E253">
        <v>19</v>
      </c>
      <c r="F253">
        <v>32</v>
      </c>
      <c r="G253">
        <v>3</v>
      </c>
      <c r="H253">
        <v>22</v>
      </c>
      <c r="I253" t="s">
        <v>14</v>
      </c>
    </row>
    <row r="254" spans="1:9" x14ac:dyDescent="0.35">
      <c r="A254">
        <v>96</v>
      </c>
      <c r="B254">
        <v>16</v>
      </c>
      <c r="C254" t="s">
        <v>25</v>
      </c>
      <c r="D254" t="s">
        <v>26</v>
      </c>
      <c r="E254">
        <v>20</v>
      </c>
      <c r="F254">
        <v>33</v>
      </c>
      <c r="G254">
        <v>2</v>
      </c>
      <c r="H254">
        <v>47</v>
      </c>
      <c r="I254" t="s">
        <v>11</v>
      </c>
    </row>
    <row r="255" spans="1:9" x14ac:dyDescent="0.35">
      <c r="A255">
        <v>96</v>
      </c>
      <c r="B255">
        <v>16</v>
      </c>
      <c r="C255" t="s">
        <v>29</v>
      </c>
      <c r="D255" t="s">
        <v>30</v>
      </c>
      <c r="E255">
        <v>11</v>
      </c>
      <c r="F255">
        <v>19</v>
      </c>
      <c r="G255">
        <v>2</v>
      </c>
      <c r="H255">
        <v>10</v>
      </c>
      <c r="I255" t="s">
        <v>11</v>
      </c>
    </row>
    <row r="256" spans="1:9" x14ac:dyDescent="0.35">
      <c r="A256">
        <v>96</v>
      </c>
      <c r="B256">
        <v>16</v>
      </c>
      <c r="C256" t="s">
        <v>9</v>
      </c>
      <c r="D256" t="s">
        <v>10</v>
      </c>
      <c r="E256">
        <v>14</v>
      </c>
      <c r="F256">
        <v>24</v>
      </c>
      <c r="G256">
        <v>3</v>
      </c>
      <c r="H256">
        <v>19</v>
      </c>
      <c r="I256" t="s">
        <v>14</v>
      </c>
    </row>
    <row r="257" spans="1:9" x14ac:dyDescent="0.35">
      <c r="A257">
        <v>97</v>
      </c>
      <c r="B257">
        <v>14</v>
      </c>
      <c r="C257" t="s">
        <v>47</v>
      </c>
      <c r="D257" t="s">
        <v>48</v>
      </c>
      <c r="E257">
        <v>15</v>
      </c>
      <c r="F257">
        <v>26</v>
      </c>
      <c r="G257">
        <v>1</v>
      </c>
      <c r="H257">
        <v>17</v>
      </c>
      <c r="I257" t="s">
        <v>14</v>
      </c>
    </row>
    <row r="258" spans="1:9" x14ac:dyDescent="0.35">
      <c r="A258">
        <v>97</v>
      </c>
      <c r="B258">
        <v>14</v>
      </c>
      <c r="C258" t="s">
        <v>39</v>
      </c>
      <c r="D258" t="s">
        <v>40</v>
      </c>
      <c r="E258">
        <v>12</v>
      </c>
      <c r="F258">
        <v>20</v>
      </c>
      <c r="G258">
        <v>3</v>
      </c>
      <c r="H258">
        <v>5</v>
      </c>
      <c r="I258" t="s">
        <v>11</v>
      </c>
    </row>
    <row r="259" spans="1:9" x14ac:dyDescent="0.35">
      <c r="A259">
        <v>97</v>
      </c>
      <c r="B259">
        <v>14</v>
      </c>
      <c r="C259" t="s">
        <v>37</v>
      </c>
      <c r="D259" t="s">
        <v>38</v>
      </c>
      <c r="E259">
        <v>20</v>
      </c>
      <c r="F259">
        <v>34</v>
      </c>
      <c r="G259">
        <v>3</v>
      </c>
      <c r="H259">
        <v>57</v>
      </c>
      <c r="I259" t="s">
        <v>11</v>
      </c>
    </row>
    <row r="260" spans="1:9" x14ac:dyDescent="0.35">
      <c r="A260">
        <v>98</v>
      </c>
      <c r="B260">
        <v>7</v>
      </c>
      <c r="C260" t="s">
        <v>39</v>
      </c>
      <c r="D260" t="s">
        <v>40</v>
      </c>
      <c r="E260">
        <v>12</v>
      </c>
      <c r="F260">
        <v>20</v>
      </c>
      <c r="G260">
        <v>3</v>
      </c>
      <c r="H260">
        <v>56</v>
      </c>
      <c r="I260" t="s">
        <v>14</v>
      </c>
    </row>
    <row r="261" spans="1:9" x14ac:dyDescent="0.35">
      <c r="A261">
        <v>98</v>
      </c>
      <c r="B261">
        <v>7</v>
      </c>
      <c r="C261" t="s">
        <v>23</v>
      </c>
      <c r="D261" t="s">
        <v>24</v>
      </c>
      <c r="E261">
        <v>17</v>
      </c>
      <c r="F261">
        <v>29</v>
      </c>
      <c r="G261">
        <v>3</v>
      </c>
      <c r="H261">
        <v>33</v>
      </c>
      <c r="I261" t="s">
        <v>14</v>
      </c>
    </row>
    <row r="262" spans="1:9" x14ac:dyDescent="0.35">
      <c r="A262">
        <v>98</v>
      </c>
      <c r="B262">
        <v>7</v>
      </c>
      <c r="C262" t="s">
        <v>29</v>
      </c>
      <c r="D262" t="s">
        <v>30</v>
      </c>
      <c r="E262">
        <v>11</v>
      </c>
      <c r="F262">
        <v>19</v>
      </c>
      <c r="G262">
        <v>1</v>
      </c>
      <c r="H262">
        <v>51</v>
      </c>
      <c r="I262" t="s">
        <v>14</v>
      </c>
    </row>
    <row r="263" spans="1:9" x14ac:dyDescent="0.35">
      <c r="A263">
        <v>99</v>
      </c>
      <c r="B263">
        <v>2</v>
      </c>
      <c r="C263" t="s">
        <v>12</v>
      </c>
      <c r="D263" t="s">
        <v>13</v>
      </c>
      <c r="E263">
        <v>18</v>
      </c>
      <c r="F263">
        <v>30</v>
      </c>
      <c r="G263">
        <v>2</v>
      </c>
      <c r="H263">
        <v>27</v>
      </c>
      <c r="I263" t="s">
        <v>14</v>
      </c>
    </row>
    <row r="264" spans="1:9" x14ac:dyDescent="0.35">
      <c r="A264">
        <v>99</v>
      </c>
      <c r="B264">
        <v>2</v>
      </c>
      <c r="C264" t="s">
        <v>15</v>
      </c>
      <c r="D264" t="s">
        <v>16</v>
      </c>
      <c r="E264">
        <v>19</v>
      </c>
      <c r="F264">
        <v>31</v>
      </c>
      <c r="G264">
        <v>1</v>
      </c>
      <c r="H264">
        <v>5</v>
      </c>
      <c r="I264" t="s">
        <v>14</v>
      </c>
    </row>
    <row r="265" spans="1:9" x14ac:dyDescent="0.35">
      <c r="A265">
        <v>99</v>
      </c>
      <c r="B265">
        <v>2</v>
      </c>
      <c r="C265" t="s">
        <v>29</v>
      </c>
      <c r="D265" t="s">
        <v>30</v>
      </c>
      <c r="E265">
        <v>11</v>
      </c>
      <c r="F265">
        <v>19</v>
      </c>
      <c r="G265">
        <v>1</v>
      </c>
      <c r="H265">
        <v>9</v>
      </c>
      <c r="I265" t="s">
        <v>11</v>
      </c>
    </row>
    <row r="266" spans="1:9" x14ac:dyDescent="0.35">
      <c r="A266">
        <v>99</v>
      </c>
      <c r="B266">
        <v>2</v>
      </c>
      <c r="C266" t="s">
        <v>23</v>
      </c>
      <c r="D266" t="s">
        <v>24</v>
      </c>
      <c r="E266">
        <v>17</v>
      </c>
      <c r="F266">
        <v>29</v>
      </c>
      <c r="G266">
        <v>1</v>
      </c>
      <c r="H266">
        <v>45</v>
      </c>
      <c r="I266" t="s">
        <v>11</v>
      </c>
    </row>
    <row r="267" spans="1:9" x14ac:dyDescent="0.35">
      <c r="A267">
        <v>100</v>
      </c>
      <c r="B267">
        <v>18</v>
      </c>
      <c r="C267" t="s">
        <v>9</v>
      </c>
      <c r="D267" t="s">
        <v>10</v>
      </c>
      <c r="E267">
        <v>14</v>
      </c>
      <c r="F267">
        <v>24</v>
      </c>
      <c r="G267">
        <v>3</v>
      </c>
      <c r="H267">
        <v>48</v>
      </c>
      <c r="I267" t="s">
        <v>14</v>
      </c>
    </row>
    <row r="268" spans="1:9" x14ac:dyDescent="0.35">
      <c r="A268">
        <v>100</v>
      </c>
      <c r="B268">
        <v>18</v>
      </c>
      <c r="C268" t="s">
        <v>35</v>
      </c>
      <c r="D268" t="s">
        <v>36</v>
      </c>
      <c r="E268">
        <v>13</v>
      </c>
      <c r="F268">
        <v>22</v>
      </c>
      <c r="G268">
        <v>2</v>
      </c>
      <c r="H268">
        <v>33</v>
      </c>
      <c r="I268" t="s">
        <v>11</v>
      </c>
    </row>
    <row r="269" spans="1:9" x14ac:dyDescent="0.35">
      <c r="A269">
        <v>100</v>
      </c>
      <c r="B269">
        <v>18</v>
      </c>
      <c r="C269" t="s">
        <v>49</v>
      </c>
      <c r="D269" t="s">
        <v>50</v>
      </c>
      <c r="E269">
        <v>15</v>
      </c>
      <c r="F269">
        <v>25</v>
      </c>
      <c r="G269">
        <v>2</v>
      </c>
      <c r="H269">
        <v>22</v>
      </c>
      <c r="I269" t="s">
        <v>14</v>
      </c>
    </row>
    <row r="270" spans="1:9" x14ac:dyDescent="0.35">
      <c r="A270">
        <v>101</v>
      </c>
      <c r="B270">
        <v>1</v>
      </c>
      <c r="C270" t="s">
        <v>15</v>
      </c>
      <c r="D270" t="s">
        <v>16</v>
      </c>
      <c r="E270">
        <v>19</v>
      </c>
      <c r="F270">
        <v>31</v>
      </c>
      <c r="G270">
        <v>1</v>
      </c>
      <c r="H270">
        <v>24</v>
      </c>
      <c r="I270" t="s">
        <v>14</v>
      </c>
    </row>
    <row r="271" spans="1:9" x14ac:dyDescent="0.35">
      <c r="A271">
        <v>101</v>
      </c>
      <c r="B271">
        <v>1</v>
      </c>
      <c r="C271" t="s">
        <v>49</v>
      </c>
      <c r="D271" t="s">
        <v>50</v>
      </c>
      <c r="E271">
        <v>15</v>
      </c>
      <c r="F271">
        <v>25</v>
      </c>
      <c r="G271">
        <v>2</v>
      </c>
      <c r="H271">
        <v>41</v>
      </c>
      <c r="I271" t="s">
        <v>14</v>
      </c>
    </row>
    <row r="272" spans="1:9" x14ac:dyDescent="0.35">
      <c r="A272">
        <v>101</v>
      </c>
      <c r="B272">
        <v>1</v>
      </c>
      <c r="C272" t="s">
        <v>35</v>
      </c>
      <c r="D272" t="s">
        <v>36</v>
      </c>
      <c r="E272">
        <v>13</v>
      </c>
      <c r="F272">
        <v>22</v>
      </c>
      <c r="G272">
        <v>1</v>
      </c>
      <c r="H272">
        <v>35</v>
      </c>
      <c r="I272" t="s">
        <v>14</v>
      </c>
    </row>
    <row r="273" spans="1:9" x14ac:dyDescent="0.35">
      <c r="A273">
        <v>101</v>
      </c>
      <c r="B273">
        <v>1</v>
      </c>
      <c r="C273" t="s">
        <v>31</v>
      </c>
      <c r="D273" t="s">
        <v>32</v>
      </c>
      <c r="E273">
        <v>21</v>
      </c>
      <c r="F273">
        <v>35</v>
      </c>
      <c r="G273">
        <v>1</v>
      </c>
      <c r="H273">
        <v>34</v>
      </c>
      <c r="I273" t="s">
        <v>14</v>
      </c>
    </row>
    <row r="274" spans="1:9" x14ac:dyDescent="0.35">
      <c r="A274">
        <v>102</v>
      </c>
      <c r="B274">
        <v>19</v>
      </c>
      <c r="C274" t="s">
        <v>27</v>
      </c>
      <c r="D274" t="s">
        <v>28</v>
      </c>
      <c r="E274">
        <v>16</v>
      </c>
      <c r="F274">
        <v>28</v>
      </c>
      <c r="G274">
        <v>3</v>
      </c>
      <c r="H274">
        <v>17</v>
      </c>
      <c r="I274" t="s">
        <v>14</v>
      </c>
    </row>
    <row r="275" spans="1:9" x14ac:dyDescent="0.35">
      <c r="A275">
        <v>102</v>
      </c>
      <c r="B275">
        <v>19</v>
      </c>
      <c r="C275" t="s">
        <v>23</v>
      </c>
      <c r="D275" t="s">
        <v>24</v>
      </c>
      <c r="E275">
        <v>17</v>
      </c>
      <c r="F275">
        <v>29</v>
      </c>
      <c r="G275">
        <v>3</v>
      </c>
      <c r="H275">
        <v>29</v>
      </c>
      <c r="I275" t="s">
        <v>11</v>
      </c>
    </row>
    <row r="276" spans="1:9" x14ac:dyDescent="0.35">
      <c r="A276">
        <v>103</v>
      </c>
      <c r="B276">
        <v>13</v>
      </c>
      <c r="C276" t="s">
        <v>43</v>
      </c>
      <c r="D276" t="s">
        <v>44</v>
      </c>
      <c r="E276">
        <v>13</v>
      </c>
      <c r="F276">
        <v>21</v>
      </c>
      <c r="G276">
        <v>1</v>
      </c>
      <c r="H276">
        <v>57</v>
      </c>
      <c r="I276" t="s">
        <v>14</v>
      </c>
    </row>
    <row r="277" spans="1:9" x14ac:dyDescent="0.35">
      <c r="A277">
        <v>103</v>
      </c>
      <c r="B277">
        <v>13</v>
      </c>
      <c r="C277" t="s">
        <v>37</v>
      </c>
      <c r="D277" t="s">
        <v>38</v>
      </c>
      <c r="E277">
        <v>20</v>
      </c>
      <c r="F277">
        <v>34</v>
      </c>
      <c r="G277">
        <v>1</v>
      </c>
      <c r="H277">
        <v>9</v>
      </c>
      <c r="I277" t="s">
        <v>11</v>
      </c>
    </row>
    <row r="278" spans="1:9" x14ac:dyDescent="0.35">
      <c r="A278">
        <v>103</v>
      </c>
      <c r="B278">
        <v>13</v>
      </c>
      <c r="C278" t="s">
        <v>45</v>
      </c>
      <c r="D278" t="s">
        <v>46</v>
      </c>
      <c r="E278">
        <v>10</v>
      </c>
      <c r="F278">
        <v>18</v>
      </c>
      <c r="G278">
        <v>1</v>
      </c>
      <c r="H278">
        <v>33</v>
      </c>
      <c r="I278" t="s">
        <v>14</v>
      </c>
    </row>
    <row r="279" spans="1:9" x14ac:dyDescent="0.35">
      <c r="A279">
        <v>104</v>
      </c>
      <c r="B279">
        <v>14</v>
      </c>
      <c r="C279" t="s">
        <v>41</v>
      </c>
      <c r="D279" t="s">
        <v>42</v>
      </c>
      <c r="E279">
        <v>14</v>
      </c>
      <c r="F279">
        <v>23</v>
      </c>
      <c r="G279">
        <v>2</v>
      </c>
      <c r="H279">
        <v>43</v>
      </c>
      <c r="I279" t="s">
        <v>14</v>
      </c>
    </row>
    <row r="280" spans="1:9" x14ac:dyDescent="0.35">
      <c r="A280">
        <v>104</v>
      </c>
      <c r="B280">
        <v>14</v>
      </c>
      <c r="C280" t="s">
        <v>15</v>
      </c>
      <c r="D280" t="s">
        <v>16</v>
      </c>
      <c r="E280">
        <v>19</v>
      </c>
      <c r="F280">
        <v>31</v>
      </c>
      <c r="G280">
        <v>1</v>
      </c>
      <c r="H280">
        <v>12</v>
      </c>
      <c r="I280" t="s">
        <v>11</v>
      </c>
    </row>
    <row r="281" spans="1:9" x14ac:dyDescent="0.35">
      <c r="A281">
        <v>105</v>
      </c>
      <c r="B281">
        <v>14</v>
      </c>
      <c r="C281" t="s">
        <v>39</v>
      </c>
      <c r="D281" t="s">
        <v>40</v>
      </c>
      <c r="E281">
        <v>12</v>
      </c>
      <c r="F281">
        <v>20</v>
      </c>
      <c r="G281">
        <v>3</v>
      </c>
      <c r="H281">
        <v>9</v>
      </c>
      <c r="I281" t="s">
        <v>11</v>
      </c>
    </row>
    <row r="282" spans="1:9" x14ac:dyDescent="0.35">
      <c r="A282">
        <v>105</v>
      </c>
      <c r="B282">
        <v>14</v>
      </c>
      <c r="C282" t="s">
        <v>17</v>
      </c>
      <c r="D282" t="s">
        <v>18</v>
      </c>
      <c r="E282">
        <v>16</v>
      </c>
      <c r="F282">
        <v>27</v>
      </c>
      <c r="G282">
        <v>3</v>
      </c>
      <c r="H282">
        <v>34</v>
      </c>
      <c r="I282" t="s">
        <v>11</v>
      </c>
    </row>
    <row r="283" spans="1:9" x14ac:dyDescent="0.35">
      <c r="A283">
        <v>106</v>
      </c>
      <c r="B283">
        <v>15</v>
      </c>
      <c r="C283" t="s">
        <v>37</v>
      </c>
      <c r="D283" t="s">
        <v>38</v>
      </c>
      <c r="E283">
        <v>20</v>
      </c>
      <c r="F283">
        <v>34</v>
      </c>
      <c r="G283">
        <v>2</v>
      </c>
      <c r="H283">
        <v>29</v>
      </c>
      <c r="I283" t="s">
        <v>11</v>
      </c>
    </row>
    <row r="284" spans="1:9" x14ac:dyDescent="0.35">
      <c r="A284">
        <v>107</v>
      </c>
      <c r="B284">
        <v>11</v>
      </c>
      <c r="C284" t="s">
        <v>33</v>
      </c>
      <c r="D284" t="s">
        <v>34</v>
      </c>
      <c r="E284">
        <v>19</v>
      </c>
      <c r="F284">
        <v>32</v>
      </c>
      <c r="G284">
        <v>2</v>
      </c>
      <c r="H284">
        <v>48</v>
      </c>
      <c r="I284" t="s">
        <v>11</v>
      </c>
    </row>
    <row r="285" spans="1:9" x14ac:dyDescent="0.35">
      <c r="A285">
        <v>107</v>
      </c>
      <c r="B285">
        <v>11</v>
      </c>
      <c r="C285" t="s">
        <v>23</v>
      </c>
      <c r="D285" t="s">
        <v>24</v>
      </c>
      <c r="E285">
        <v>17</v>
      </c>
      <c r="F285">
        <v>29</v>
      </c>
      <c r="G285">
        <v>3</v>
      </c>
      <c r="H285">
        <v>51</v>
      </c>
      <c r="I285" t="s">
        <v>14</v>
      </c>
    </row>
    <row r="286" spans="1:9" x14ac:dyDescent="0.35">
      <c r="A286">
        <v>107</v>
      </c>
      <c r="B286">
        <v>11</v>
      </c>
      <c r="C286" t="s">
        <v>37</v>
      </c>
      <c r="D286" t="s">
        <v>38</v>
      </c>
      <c r="E286">
        <v>20</v>
      </c>
      <c r="F286">
        <v>34</v>
      </c>
      <c r="G286">
        <v>3</v>
      </c>
      <c r="H286">
        <v>42</v>
      </c>
      <c r="I286" t="s">
        <v>14</v>
      </c>
    </row>
    <row r="287" spans="1:9" x14ac:dyDescent="0.35">
      <c r="A287">
        <v>108</v>
      </c>
      <c r="B287">
        <v>3</v>
      </c>
      <c r="C287" t="s">
        <v>23</v>
      </c>
      <c r="D287" t="s">
        <v>24</v>
      </c>
      <c r="E287">
        <v>17</v>
      </c>
      <c r="F287">
        <v>29</v>
      </c>
      <c r="G287">
        <v>2</v>
      </c>
      <c r="H287">
        <v>23</v>
      </c>
      <c r="I287" t="s">
        <v>11</v>
      </c>
    </row>
    <row r="288" spans="1:9" x14ac:dyDescent="0.35">
      <c r="A288">
        <v>108</v>
      </c>
      <c r="B288">
        <v>3</v>
      </c>
      <c r="C288" t="s">
        <v>45</v>
      </c>
      <c r="D288" t="s">
        <v>46</v>
      </c>
      <c r="E288">
        <v>10</v>
      </c>
      <c r="F288">
        <v>18</v>
      </c>
      <c r="G288">
        <v>1</v>
      </c>
      <c r="H288">
        <v>10</v>
      </c>
      <c r="I288" t="s">
        <v>14</v>
      </c>
    </row>
    <row r="289" spans="1:9" x14ac:dyDescent="0.35">
      <c r="A289">
        <v>108</v>
      </c>
      <c r="B289">
        <v>3</v>
      </c>
      <c r="C289" t="s">
        <v>39</v>
      </c>
      <c r="D289" t="s">
        <v>40</v>
      </c>
      <c r="E289">
        <v>12</v>
      </c>
      <c r="F289">
        <v>20</v>
      </c>
      <c r="G289">
        <v>1</v>
      </c>
      <c r="H289">
        <v>26</v>
      </c>
      <c r="I289" t="s">
        <v>14</v>
      </c>
    </row>
    <row r="290" spans="1:9" x14ac:dyDescent="0.35">
      <c r="A290">
        <v>108</v>
      </c>
      <c r="B290">
        <v>3</v>
      </c>
      <c r="C290" t="s">
        <v>27</v>
      </c>
      <c r="D290" t="s">
        <v>28</v>
      </c>
      <c r="E290">
        <v>16</v>
      </c>
      <c r="F290">
        <v>28</v>
      </c>
      <c r="G290">
        <v>1</v>
      </c>
      <c r="H290">
        <v>56</v>
      </c>
      <c r="I290" t="s">
        <v>11</v>
      </c>
    </row>
    <row r="291" spans="1:9" x14ac:dyDescent="0.35">
      <c r="A291">
        <v>109</v>
      </c>
      <c r="B291">
        <v>10</v>
      </c>
      <c r="C291" t="s">
        <v>37</v>
      </c>
      <c r="D291" t="s">
        <v>38</v>
      </c>
      <c r="E291">
        <v>20</v>
      </c>
      <c r="F291">
        <v>34</v>
      </c>
      <c r="G291">
        <v>3</v>
      </c>
      <c r="H291">
        <v>54</v>
      </c>
      <c r="I291" t="s">
        <v>14</v>
      </c>
    </row>
    <row r="292" spans="1:9" x14ac:dyDescent="0.35">
      <c r="A292">
        <v>109</v>
      </c>
      <c r="B292">
        <v>10</v>
      </c>
      <c r="C292" t="s">
        <v>41</v>
      </c>
      <c r="D292" t="s">
        <v>42</v>
      </c>
      <c r="E292">
        <v>14</v>
      </c>
      <c r="F292">
        <v>23</v>
      </c>
      <c r="G292">
        <v>1</v>
      </c>
      <c r="H292">
        <v>26</v>
      </c>
      <c r="I292" t="s">
        <v>14</v>
      </c>
    </row>
    <row r="293" spans="1:9" x14ac:dyDescent="0.35">
      <c r="A293">
        <v>109</v>
      </c>
      <c r="B293">
        <v>10</v>
      </c>
      <c r="C293" t="s">
        <v>35</v>
      </c>
      <c r="D293" t="s">
        <v>36</v>
      </c>
      <c r="E293">
        <v>13</v>
      </c>
      <c r="F293">
        <v>22</v>
      </c>
      <c r="G293">
        <v>2</v>
      </c>
      <c r="H293">
        <v>38</v>
      </c>
      <c r="I293" t="s">
        <v>11</v>
      </c>
    </row>
    <row r="294" spans="1:9" x14ac:dyDescent="0.35">
      <c r="A294">
        <v>110</v>
      </c>
      <c r="B294">
        <v>5</v>
      </c>
      <c r="C294" t="s">
        <v>23</v>
      </c>
      <c r="D294" t="s">
        <v>24</v>
      </c>
      <c r="E294">
        <v>17</v>
      </c>
      <c r="F294">
        <v>29</v>
      </c>
      <c r="G294">
        <v>2</v>
      </c>
      <c r="H294">
        <v>38</v>
      </c>
      <c r="I294" t="s">
        <v>11</v>
      </c>
    </row>
    <row r="295" spans="1:9" x14ac:dyDescent="0.35">
      <c r="A295">
        <v>110</v>
      </c>
      <c r="B295">
        <v>5</v>
      </c>
      <c r="C295" t="s">
        <v>47</v>
      </c>
      <c r="D295" t="s">
        <v>48</v>
      </c>
      <c r="E295">
        <v>15</v>
      </c>
      <c r="F295">
        <v>26</v>
      </c>
      <c r="G295">
        <v>3</v>
      </c>
      <c r="H295">
        <v>27</v>
      </c>
      <c r="I295" t="s">
        <v>11</v>
      </c>
    </row>
    <row r="296" spans="1:9" x14ac:dyDescent="0.35">
      <c r="A296">
        <v>110</v>
      </c>
      <c r="B296">
        <v>5</v>
      </c>
      <c r="C296" t="s">
        <v>17</v>
      </c>
      <c r="D296" t="s">
        <v>18</v>
      </c>
      <c r="E296">
        <v>16</v>
      </c>
      <c r="F296">
        <v>27</v>
      </c>
      <c r="G296">
        <v>1</v>
      </c>
      <c r="H296">
        <v>56</v>
      </c>
      <c r="I296" t="s">
        <v>14</v>
      </c>
    </row>
    <row r="297" spans="1:9" x14ac:dyDescent="0.35">
      <c r="A297">
        <v>111</v>
      </c>
      <c r="B297">
        <v>3</v>
      </c>
      <c r="C297" t="s">
        <v>33</v>
      </c>
      <c r="D297" t="s">
        <v>34</v>
      </c>
      <c r="E297">
        <v>19</v>
      </c>
      <c r="F297">
        <v>32</v>
      </c>
      <c r="G297">
        <v>1</v>
      </c>
      <c r="H297">
        <v>47</v>
      </c>
      <c r="I297" t="s">
        <v>14</v>
      </c>
    </row>
    <row r="298" spans="1:9" x14ac:dyDescent="0.35">
      <c r="A298">
        <v>111</v>
      </c>
      <c r="B298">
        <v>3</v>
      </c>
      <c r="C298" t="s">
        <v>35</v>
      </c>
      <c r="D298" t="s">
        <v>36</v>
      </c>
      <c r="E298">
        <v>13</v>
      </c>
      <c r="F298">
        <v>22</v>
      </c>
      <c r="G298">
        <v>3</v>
      </c>
      <c r="H298">
        <v>5</v>
      </c>
      <c r="I298" t="s">
        <v>11</v>
      </c>
    </row>
    <row r="299" spans="1:9" x14ac:dyDescent="0.35">
      <c r="A299">
        <v>111</v>
      </c>
      <c r="B299">
        <v>3</v>
      </c>
      <c r="C299" t="s">
        <v>9</v>
      </c>
      <c r="D299" t="s">
        <v>10</v>
      </c>
      <c r="E299">
        <v>14</v>
      </c>
      <c r="F299">
        <v>24</v>
      </c>
      <c r="G299">
        <v>2</v>
      </c>
      <c r="H299">
        <v>48</v>
      </c>
      <c r="I299" t="s">
        <v>11</v>
      </c>
    </row>
    <row r="300" spans="1:9" x14ac:dyDescent="0.35">
      <c r="A300">
        <v>111</v>
      </c>
      <c r="B300">
        <v>3</v>
      </c>
      <c r="C300" t="s">
        <v>23</v>
      </c>
      <c r="D300" t="s">
        <v>24</v>
      </c>
      <c r="E300">
        <v>17</v>
      </c>
      <c r="F300">
        <v>29</v>
      </c>
      <c r="G300">
        <v>2</v>
      </c>
      <c r="H300">
        <v>37</v>
      </c>
      <c r="I300" t="s">
        <v>14</v>
      </c>
    </row>
    <row r="301" spans="1:9" x14ac:dyDescent="0.35">
      <c r="A301">
        <v>112</v>
      </c>
      <c r="B301">
        <v>6</v>
      </c>
      <c r="C301" t="s">
        <v>39</v>
      </c>
      <c r="D301" t="s">
        <v>40</v>
      </c>
      <c r="E301">
        <v>12</v>
      </c>
      <c r="F301">
        <v>20</v>
      </c>
      <c r="G301">
        <v>1</v>
      </c>
      <c r="H301">
        <v>16</v>
      </c>
      <c r="I301" t="s">
        <v>14</v>
      </c>
    </row>
    <row r="302" spans="1:9" x14ac:dyDescent="0.35">
      <c r="A302">
        <v>113</v>
      </c>
      <c r="B302">
        <v>4</v>
      </c>
      <c r="C302" t="s">
        <v>37</v>
      </c>
      <c r="D302" t="s">
        <v>38</v>
      </c>
      <c r="E302">
        <v>20</v>
      </c>
      <c r="F302">
        <v>34</v>
      </c>
      <c r="G302">
        <v>2</v>
      </c>
      <c r="H302">
        <v>51</v>
      </c>
      <c r="I302" t="s">
        <v>11</v>
      </c>
    </row>
    <row r="303" spans="1:9" x14ac:dyDescent="0.35">
      <c r="A303">
        <v>114</v>
      </c>
      <c r="B303">
        <v>7</v>
      </c>
      <c r="C303" t="s">
        <v>12</v>
      </c>
      <c r="D303" t="s">
        <v>13</v>
      </c>
      <c r="E303">
        <v>18</v>
      </c>
      <c r="F303">
        <v>30</v>
      </c>
      <c r="G303">
        <v>3</v>
      </c>
      <c r="H303">
        <v>36</v>
      </c>
      <c r="I303" t="s">
        <v>11</v>
      </c>
    </row>
    <row r="304" spans="1:9" x14ac:dyDescent="0.35">
      <c r="A304">
        <v>114</v>
      </c>
      <c r="B304">
        <v>7</v>
      </c>
      <c r="C304" t="s">
        <v>23</v>
      </c>
      <c r="D304" t="s">
        <v>24</v>
      </c>
      <c r="E304">
        <v>17</v>
      </c>
      <c r="F304">
        <v>29</v>
      </c>
      <c r="G304">
        <v>3</v>
      </c>
      <c r="H304">
        <v>22</v>
      </c>
      <c r="I304" t="s">
        <v>11</v>
      </c>
    </row>
    <row r="305" spans="1:9" x14ac:dyDescent="0.35">
      <c r="A305">
        <v>114</v>
      </c>
      <c r="B305">
        <v>7</v>
      </c>
      <c r="C305" t="s">
        <v>45</v>
      </c>
      <c r="D305" t="s">
        <v>46</v>
      </c>
      <c r="E305">
        <v>10</v>
      </c>
      <c r="F305">
        <v>18</v>
      </c>
      <c r="G305">
        <v>3</v>
      </c>
      <c r="H305">
        <v>31</v>
      </c>
      <c r="I305" t="s">
        <v>14</v>
      </c>
    </row>
    <row r="306" spans="1:9" x14ac:dyDescent="0.35">
      <c r="A306">
        <v>114</v>
      </c>
      <c r="B306">
        <v>7</v>
      </c>
      <c r="C306" t="s">
        <v>35</v>
      </c>
      <c r="D306" t="s">
        <v>36</v>
      </c>
      <c r="E306">
        <v>13</v>
      </c>
      <c r="F306">
        <v>22</v>
      </c>
      <c r="G306">
        <v>1</v>
      </c>
      <c r="H306">
        <v>42</v>
      </c>
      <c r="I306" t="s">
        <v>14</v>
      </c>
    </row>
    <row r="307" spans="1:9" x14ac:dyDescent="0.35">
      <c r="A307">
        <v>115</v>
      </c>
      <c r="B307">
        <v>12</v>
      </c>
      <c r="C307" t="s">
        <v>17</v>
      </c>
      <c r="D307" t="s">
        <v>18</v>
      </c>
      <c r="E307">
        <v>16</v>
      </c>
      <c r="F307">
        <v>27</v>
      </c>
      <c r="G307">
        <v>3</v>
      </c>
      <c r="H307">
        <v>23</v>
      </c>
      <c r="I307" t="s">
        <v>14</v>
      </c>
    </row>
    <row r="308" spans="1:9" x14ac:dyDescent="0.35">
      <c r="A308">
        <v>115</v>
      </c>
      <c r="B308">
        <v>12</v>
      </c>
      <c r="C308" t="s">
        <v>12</v>
      </c>
      <c r="D308" t="s">
        <v>13</v>
      </c>
      <c r="E308">
        <v>18</v>
      </c>
      <c r="F308">
        <v>30</v>
      </c>
      <c r="G308">
        <v>2</v>
      </c>
      <c r="H308">
        <v>32</v>
      </c>
      <c r="I308" t="s">
        <v>14</v>
      </c>
    </row>
    <row r="309" spans="1:9" x14ac:dyDescent="0.35">
      <c r="A309">
        <v>115</v>
      </c>
      <c r="B309">
        <v>12</v>
      </c>
      <c r="C309" t="s">
        <v>33</v>
      </c>
      <c r="D309" t="s">
        <v>34</v>
      </c>
      <c r="E309">
        <v>19</v>
      </c>
      <c r="F309">
        <v>32</v>
      </c>
      <c r="G309">
        <v>3</v>
      </c>
      <c r="H309">
        <v>43</v>
      </c>
      <c r="I309" t="s">
        <v>14</v>
      </c>
    </row>
    <row r="310" spans="1:9" x14ac:dyDescent="0.35">
      <c r="A310">
        <v>116</v>
      </c>
      <c r="B310">
        <v>8</v>
      </c>
      <c r="C310" t="s">
        <v>33</v>
      </c>
      <c r="D310" t="s">
        <v>34</v>
      </c>
      <c r="E310">
        <v>19</v>
      </c>
      <c r="F310">
        <v>32</v>
      </c>
      <c r="G310">
        <v>3</v>
      </c>
      <c r="H310">
        <v>54</v>
      </c>
      <c r="I310" t="s">
        <v>14</v>
      </c>
    </row>
    <row r="311" spans="1:9" x14ac:dyDescent="0.35">
      <c r="A311">
        <v>116</v>
      </c>
      <c r="B311">
        <v>8</v>
      </c>
      <c r="C311" t="s">
        <v>31</v>
      </c>
      <c r="D311" t="s">
        <v>32</v>
      </c>
      <c r="E311">
        <v>21</v>
      </c>
      <c r="F311">
        <v>35</v>
      </c>
      <c r="G311">
        <v>1</v>
      </c>
      <c r="H311">
        <v>21</v>
      </c>
      <c r="I311" t="s">
        <v>11</v>
      </c>
    </row>
    <row r="312" spans="1:9" x14ac:dyDescent="0.35">
      <c r="A312">
        <v>116</v>
      </c>
      <c r="B312">
        <v>8</v>
      </c>
      <c r="C312" t="s">
        <v>21</v>
      </c>
      <c r="D312" t="s">
        <v>22</v>
      </c>
      <c r="E312">
        <v>22</v>
      </c>
      <c r="F312">
        <v>36</v>
      </c>
      <c r="G312">
        <v>1</v>
      </c>
      <c r="H312">
        <v>26</v>
      </c>
      <c r="I312" t="s">
        <v>14</v>
      </c>
    </row>
    <row r="313" spans="1:9" x14ac:dyDescent="0.35">
      <c r="A313">
        <v>116</v>
      </c>
      <c r="B313">
        <v>8</v>
      </c>
      <c r="C313" t="s">
        <v>37</v>
      </c>
      <c r="D313" t="s">
        <v>38</v>
      </c>
      <c r="E313">
        <v>20</v>
      </c>
      <c r="F313">
        <v>34</v>
      </c>
      <c r="G313">
        <v>3</v>
      </c>
      <c r="H313">
        <v>28</v>
      </c>
      <c r="I313" t="s">
        <v>14</v>
      </c>
    </row>
    <row r="314" spans="1:9" x14ac:dyDescent="0.35">
      <c r="A314">
        <v>117</v>
      </c>
      <c r="B314">
        <v>8</v>
      </c>
      <c r="C314" t="s">
        <v>31</v>
      </c>
      <c r="D314" t="s">
        <v>32</v>
      </c>
      <c r="E314">
        <v>21</v>
      </c>
      <c r="F314">
        <v>35</v>
      </c>
      <c r="G314">
        <v>2</v>
      </c>
      <c r="H314">
        <v>8</v>
      </c>
      <c r="I314" t="s">
        <v>14</v>
      </c>
    </row>
    <row r="315" spans="1:9" x14ac:dyDescent="0.35">
      <c r="A315">
        <v>118</v>
      </c>
      <c r="B315">
        <v>13</v>
      </c>
      <c r="C315" t="s">
        <v>45</v>
      </c>
      <c r="D315" t="s">
        <v>46</v>
      </c>
      <c r="E315">
        <v>10</v>
      </c>
      <c r="F315">
        <v>18</v>
      </c>
      <c r="G315">
        <v>3</v>
      </c>
      <c r="H315">
        <v>39</v>
      </c>
      <c r="I315" t="s">
        <v>11</v>
      </c>
    </row>
    <row r="316" spans="1:9" x14ac:dyDescent="0.35">
      <c r="A316">
        <v>118</v>
      </c>
      <c r="B316">
        <v>13</v>
      </c>
      <c r="C316" t="s">
        <v>41</v>
      </c>
      <c r="D316" t="s">
        <v>42</v>
      </c>
      <c r="E316">
        <v>14</v>
      </c>
      <c r="F316">
        <v>23</v>
      </c>
      <c r="G316">
        <v>3</v>
      </c>
      <c r="H316">
        <v>22</v>
      </c>
      <c r="I316" t="s">
        <v>14</v>
      </c>
    </row>
    <row r="317" spans="1:9" x14ac:dyDescent="0.35">
      <c r="A317">
        <v>118</v>
      </c>
      <c r="B317">
        <v>13</v>
      </c>
      <c r="C317" t="s">
        <v>17</v>
      </c>
      <c r="D317" t="s">
        <v>18</v>
      </c>
      <c r="E317">
        <v>16</v>
      </c>
      <c r="F317">
        <v>27</v>
      </c>
      <c r="G317">
        <v>2</v>
      </c>
      <c r="H317">
        <v>52</v>
      </c>
      <c r="I317" t="s">
        <v>14</v>
      </c>
    </row>
    <row r="318" spans="1:9" x14ac:dyDescent="0.35">
      <c r="A318">
        <v>118</v>
      </c>
      <c r="B318">
        <v>13</v>
      </c>
      <c r="C318" t="s">
        <v>33</v>
      </c>
      <c r="D318" t="s">
        <v>34</v>
      </c>
      <c r="E318">
        <v>19</v>
      </c>
      <c r="F318">
        <v>32</v>
      </c>
      <c r="G318">
        <v>1</v>
      </c>
      <c r="H318">
        <v>23</v>
      </c>
      <c r="I318" t="s">
        <v>14</v>
      </c>
    </row>
    <row r="319" spans="1:9" x14ac:dyDescent="0.35">
      <c r="A319">
        <v>119</v>
      </c>
      <c r="B319">
        <v>17</v>
      </c>
      <c r="C319" t="s">
        <v>47</v>
      </c>
      <c r="D319" t="s">
        <v>48</v>
      </c>
      <c r="E319">
        <v>15</v>
      </c>
      <c r="F319">
        <v>26</v>
      </c>
      <c r="G319">
        <v>1</v>
      </c>
      <c r="H319">
        <v>7</v>
      </c>
      <c r="I319" t="s">
        <v>11</v>
      </c>
    </row>
    <row r="320" spans="1:9" x14ac:dyDescent="0.35">
      <c r="A320">
        <v>119</v>
      </c>
      <c r="B320">
        <v>17</v>
      </c>
      <c r="C320" t="s">
        <v>21</v>
      </c>
      <c r="D320" t="s">
        <v>22</v>
      </c>
      <c r="E320">
        <v>22</v>
      </c>
      <c r="F320">
        <v>36</v>
      </c>
      <c r="G320">
        <v>2</v>
      </c>
      <c r="H320">
        <v>13</v>
      </c>
      <c r="I320" t="s">
        <v>14</v>
      </c>
    </row>
    <row r="321" spans="1:9" x14ac:dyDescent="0.35">
      <c r="A321">
        <v>119</v>
      </c>
      <c r="B321">
        <v>17</v>
      </c>
      <c r="C321" t="s">
        <v>45</v>
      </c>
      <c r="D321" t="s">
        <v>46</v>
      </c>
      <c r="E321">
        <v>10</v>
      </c>
      <c r="F321">
        <v>18</v>
      </c>
      <c r="G321">
        <v>2</v>
      </c>
      <c r="H321">
        <v>34</v>
      </c>
      <c r="I321" t="s">
        <v>14</v>
      </c>
    </row>
    <row r="322" spans="1:9" x14ac:dyDescent="0.35">
      <c r="A322">
        <v>120</v>
      </c>
      <c r="B322">
        <v>4</v>
      </c>
      <c r="C322" t="s">
        <v>15</v>
      </c>
      <c r="D322" t="s">
        <v>16</v>
      </c>
      <c r="E322">
        <v>19</v>
      </c>
      <c r="F322">
        <v>31</v>
      </c>
      <c r="G322">
        <v>3</v>
      </c>
      <c r="H322">
        <v>56</v>
      </c>
      <c r="I322" t="s">
        <v>14</v>
      </c>
    </row>
    <row r="323" spans="1:9" x14ac:dyDescent="0.35">
      <c r="A323">
        <v>120</v>
      </c>
      <c r="B323">
        <v>4</v>
      </c>
      <c r="C323" t="s">
        <v>47</v>
      </c>
      <c r="D323" t="s">
        <v>48</v>
      </c>
      <c r="E323">
        <v>15</v>
      </c>
      <c r="F323">
        <v>26</v>
      </c>
      <c r="G323">
        <v>2</v>
      </c>
      <c r="H323">
        <v>41</v>
      </c>
      <c r="I323" t="s">
        <v>14</v>
      </c>
    </row>
    <row r="324" spans="1:9" x14ac:dyDescent="0.35">
      <c r="A324">
        <v>121</v>
      </c>
      <c r="B324">
        <v>5</v>
      </c>
      <c r="C324" t="s">
        <v>47</v>
      </c>
      <c r="D324" t="s">
        <v>48</v>
      </c>
      <c r="E324">
        <v>15</v>
      </c>
      <c r="F324">
        <v>26</v>
      </c>
      <c r="G324">
        <v>2</v>
      </c>
      <c r="H324">
        <v>38</v>
      </c>
      <c r="I324" t="s">
        <v>11</v>
      </c>
    </row>
    <row r="325" spans="1:9" x14ac:dyDescent="0.35">
      <c r="A325">
        <v>122</v>
      </c>
      <c r="B325">
        <v>6</v>
      </c>
      <c r="C325" t="s">
        <v>31</v>
      </c>
      <c r="D325" t="s">
        <v>32</v>
      </c>
      <c r="E325">
        <v>21</v>
      </c>
      <c r="F325">
        <v>35</v>
      </c>
      <c r="G325">
        <v>3</v>
      </c>
      <c r="H325">
        <v>32</v>
      </c>
      <c r="I325" t="s">
        <v>11</v>
      </c>
    </row>
    <row r="326" spans="1:9" x14ac:dyDescent="0.35">
      <c r="A326">
        <v>123</v>
      </c>
      <c r="B326">
        <v>16</v>
      </c>
      <c r="C326" t="s">
        <v>9</v>
      </c>
      <c r="D326" t="s">
        <v>10</v>
      </c>
      <c r="E326">
        <v>14</v>
      </c>
      <c r="F326">
        <v>24</v>
      </c>
      <c r="G326">
        <v>1</v>
      </c>
      <c r="H326">
        <v>33</v>
      </c>
      <c r="I326" t="s">
        <v>14</v>
      </c>
    </row>
    <row r="327" spans="1:9" x14ac:dyDescent="0.35">
      <c r="A327">
        <v>124</v>
      </c>
      <c r="B327">
        <v>16</v>
      </c>
      <c r="C327" t="s">
        <v>39</v>
      </c>
      <c r="D327" t="s">
        <v>40</v>
      </c>
      <c r="E327">
        <v>12</v>
      </c>
      <c r="F327">
        <v>20</v>
      </c>
      <c r="G327">
        <v>2</v>
      </c>
      <c r="H327">
        <v>43</v>
      </c>
      <c r="I327" t="s">
        <v>11</v>
      </c>
    </row>
    <row r="328" spans="1:9" x14ac:dyDescent="0.35">
      <c r="A328">
        <v>124</v>
      </c>
      <c r="B328">
        <v>16</v>
      </c>
      <c r="C328" t="s">
        <v>49</v>
      </c>
      <c r="D328" t="s">
        <v>50</v>
      </c>
      <c r="E328">
        <v>15</v>
      </c>
      <c r="F328">
        <v>25</v>
      </c>
      <c r="G328">
        <v>1</v>
      </c>
      <c r="H328">
        <v>27</v>
      </c>
      <c r="I328" t="s">
        <v>14</v>
      </c>
    </row>
    <row r="329" spans="1:9" x14ac:dyDescent="0.35">
      <c r="A329">
        <v>124</v>
      </c>
      <c r="B329">
        <v>16</v>
      </c>
      <c r="C329" t="s">
        <v>25</v>
      </c>
      <c r="D329" t="s">
        <v>26</v>
      </c>
      <c r="E329">
        <v>20</v>
      </c>
      <c r="F329">
        <v>33</v>
      </c>
      <c r="G329">
        <v>3</v>
      </c>
      <c r="H329">
        <v>9</v>
      </c>
      <c r="I329" t="s">
        <v>14</v>
      </c>
    </row>
    <row r="330" spans="1:9" x14ac:dyDescent="0.35">
      <c r="A330">
        <v>124</v>
      </c>
      <c r="B330">
        <v>16</v>
      </c>
      <c r="C330" t="s">
        <v>23</v>
      </c>
      <c r="D330" t="s">
        <v>24</v>
      </c>
      <c r="E330">
        <v>17</v>
      </c>
      <c r="F330">
        <v>29</v>
      </c>
      <c r="G330">
        <v>2</v>
      </c>
      <c r="H330">
        <v>59</v>
      </c>
      <c r="I330" t="s">
        <v>14</v>
      </c>
    </row>
    <row r="331" spans="1:9" x14ac:dyDescent="0.35">
      <c r="A331">
        <v>125</v>
      </c>
      <c r="B331">
        <v>14</v>
      </c>
      <c r="C331" t="s">
        <v>27</v>
      </c>
      <c r="D331" t="s">
        <v>28</v>
      </c>
      <c r="E331">
        <v>16</v>
      </c>
      <c r="F331">
        <v>28</v>
      </c>
      <c r="G331">
        <v>2</v>
      </c>
      <c r="H331">
        <v>38</v>
      </c>
      <c r="I331" t="s">
        <v>14</v>
      </c>
    </row>
    <row r="332" spans="1:9" x14ac:dyDescent="0.35">
      <c r="A332">
        <v>125</v>
      </c>
      <c r="B332">
        <v>14</v>
      </c>
      <c r="C332" t="s">
        <v>37</v>
      </c>
      <c r="D332" t="s">
        <v>38</v>
      </c>
      <c r="E332">
        <v>20</v>
      </c>
      <c r="F332">
        <v>34</v>
      </c>
      <c r="G332">
        <v>2</v>
      </c>
      <c r="H332">
        <v>15</v>
      </c>
      <c r="I332" t="s">
        <v>11</v>
      </c>
    </row>
    <row r="333" spans="1:9" x14ac:dyDescent="0.35">
      <c r="A333">
        <v>125</v>
      </c>
      <c r="B333">
        <v>14</v>
      </c>
      <c r="C333" t="s">
        <v>39</v>
      </c>
      <c r="D333" t="s">
        <v>40</v>
      </c>
      <c r="E333">
        <v>12</v>
      </c>
      <c r="F333">
        <v>20</v>
      </c>
      <c r="G333">
        <v>3</v>
      </c>
      <c r="H333">
        <v>31</v>
      </c>
      <c r="I333" t="s">
        <v>11</v>
      </c>
    </row>
    <row r="334" spans="1:9" x14ac:dyDescent="0.35">
      <c r="A334">
        <v>126</v>
      </c>
      <c r="B334">
        <v>18</v>
      </c>
      <c r="C334" t="s">
        <v>27</v>
      </c>
      <c r="D334" t="s">
        <v>28</v>
      </c>
      <c r="E334">
        <v>16</v>
      </c>
      <c r="F334">
        <v>28</v>
      </c>
      <c r="G334">
        <v>1</v>
      </c>
      <c r="H334">
        <v>19</v>
      </c>
      <c r="I334" t="s">
        <v>14</v>
      </c>
    </row>
    <row r="335" spans="1:9" x14ac:dyDescent="0.35">
      <c r="A335">
        <v>126</v>
      </c>
      <c r="B335">
        <v>18</v>
      </c>
      <c r="C335" t="s">
        <v>31</v>
      </c>
      <c r="D335" t="s">
        <v>32</v>
      </c>
      <c r="E335">
        <v>21</v>
      </c>
      <c r="F335">
        <v>35</v>
      </c>
      <c r="G335">
        <v>1</v>
      </c>
      <c r="H335">
        <v>40</v>
      </c>
      <c r="I335" t="s">
        <v>14</v>
      </c>
    </row>
    <row r="336" spans="1:9" x14ac:dyDescent="0.35">
      <c r="A336">
        <v>126</v>
      </c>
      <c r="B336">
        <v>18</v>
      </c>
      <c r="C336" t="s">
        <v>9</v>
      </c>
      <c r="D336" t="s">
        <v>10</v>
      </c>
      <c r="E336">
        <v>14</v>
      </c>
      <c r="F336">
        <v>24</v>
      </c>
      <c r="G336">
        <v>3</v>
      </c>
      <c r="H336">
        <v>27</v>
      </c>
      <c r="I336" t="s">
        <v>11</v>
      </c>
    </row>
    <row r="337" spans="1:9" x14ac:dyDescent="0.35">
      <c r="A337">
        <v>126</v>
      </c>
      <c r="B337">
        <v>18</v>
      </c>
      <c r="C337" t="s">
        <v>12</v>
      </c>
      <c r="D337" t="s">
        <v>13</v>
      </c>
      <c r="E337">
        <v>18</v>
      </c>
      <c r="F337">
        <v>30</v>
      </c>
      <c r="G337">
        <v>1</v>
      </c>
      <c r="H337">
        <v>53</v>
      </c>
      <c r="I337" t="s">
        <v>11</v>
      </c>
    </row>
    <row r="338" spans="1:9" x14ac:dyDescent="0.35">
      <c r="A338">
        <v>127</v>
      </c>
      <c r="B338">
        <v>6</v>
      </c>
      <c r="C338" t="s">
        <v>21</v>
      </c>
      <c r="D338" t="s">
        <v>22</v>
      </c>
      <c r="E338">
        <v>22</v>
      </c>
      <c r="F338">
        <v>36</v>
      </c>
      <c r="G338">
        <v>2</v>
      </c>
      <c r="H338">
        <v>30</v>
      </c>
      <c r="I338" t="s">
        <v>14</v>
      </c>
    </row>
    <row r="339" spans="1:9" x14ac:dyDescent="0.35">
      <c r="A339">
        <v>128</v>
      </c>
      <c r="B339">
        <v>2</v>
      </c>
      <c r="C339" t="s">
        <v>49</v>
      </c>
      <c r="D339" t="s">
        <v>50</v>
      </c>
      <c r="E339">
        <v>15</v>
      </c>
      <c r="F339">
        <v>25</v>
      </c>
      <c r="G339">
        <v>3</v>
      </c>
      <c r="H339">
        <v>53</v>
      </c>
      <c r="I339" t="s">
        <v>11</v>
      </c>
    </row>
    <row r="340" spans="1:9" x14ac:dyDescent="0.35">
      <c r="A340">
        <v>128</v>
      </c>
      <c r="B340">
        <v>2</v>
      </c>
      <c r="C340" t="s">
        <v>45</v>
      </c>
      <c r="D340" t="s">
        <v>46</v>
      </c>
      <c r="E340">
        <v>10</v>
      </c>
      <c r="F340">
        <v>18</v>
      </c>
      <c r="G340">
        <v>3</v>
      </c>
      <c r="H340">
        <v>50</v>
      </c>
      <c r="I340" t="s">
        <v>14</v>
      </c>
    </row>
    <row r="341" spans="1:9" x14ac:dyDescent="0.35">
      <c r="A341">
        <v>128</v>
      </c>
      <c r="B341">
        <v>2</v>
      </c>
      <c r="C341" t="s">
        <v>9</v>
      </c>
      <c r="D341" t="s">
        <v>10</v>
      </c>
      <c r="E341">
        <v>14</v>
      </c>
      <c r="F341">
        <v>24</v>
      </c>
      <c r="G341">
        <v>2</v>
      </c>
      <c r="H341">
        <v>35</v>
      </c>
      <c r="I341" t="s">
        <v>14</v>
      </c>
    </row>
    <row r="342" spans="1:9" x14ac:dyDescent="0.35">
      <c r="A342">
        <v>128</v>
      </c>
      <c r="B342">
        <v>2</v>
      </c>
      <c r="C342" t="s">
        <v>15</v>
      </c>
      <c r="D342" t="s">
        <v>16</v>
      </c>
      <c r="E342">
        <v>19</v>
      </c>
      <c r="F342">
        <v>31</v>
      </c>
      <c r="G342">
        <v>2</v>
      </c>
      <c r="H342">
        <v>34</v>
      </c>
      <c r="I342" t="s">
        <v>14</v>
      </c>
    </row>
    <row r="343" spans="1:9" x14ac:dyDescent="0.35">
      <c r="A343">
        <v>129</v>
      </c>
      <c r="B343">
        <v>16</v>
      </c>
      <c r="C343" t="s">
        <v>29</v>
      </c>
      <c r="D343" t="s">
        <v>30</v>
      </c>
      <c r="E343">
        <v>11</v>
      </c>
      <c r="F343">
        <v>19</v>
      </c>
      <c r="G343">
        <v>3</v>
      </c>
      <c r="H343">
        <v>6</v>
      </c>
      <c r="I343" t="s">
        <v>14</v>
      </c>
    </row>
    <row r="344" spans="1:9" x14ac:dyDescent="0.35">
      <c r="A344">
        <v>129</v>
      </c>
      <c r="B344">
        <v>16</v>
      </c>
      <c r="C344" t="s">
        <v>39</v>
      </c>
      <c r="D344" t="s">
        <v>40</v>
      </c>
      <c r="E344">
        <v>12</v>
      </c>
      <c r="F344">
        <v>20</v>
      </c>
      <c r="G344">
        <v>1</v>
      </c>
      <c r="H344">
        <v>24</v>
      </c>
      <c r="I344" t="s">
        <v>11</v>
      </c>
    </row>
    <row r="345" spans="1:9" x14ac:dyDescent="0.35">
      <c r="A345">
        <v>129</v>
      </c>
      <c r="B345">
        <v>16</v>
      </c>
      <c r="C345" t="s">
        <v>23</v>
      </c>
      <c r="D345" t="s">
        <v>24</v>
      </c>
      <c r="E345">
        <v>17</v>
      </c>
      <c r="F345">
        <v>29</v>
      </c>
      <c r="G345">
        <v>1</v>
      </c>
      <c r="H345">
        <v>50</v>
      </c>
      <c r="I345" t="s">
        <v>11</v>
      </c>
    </row>
    <row r="346" spans="1:9" x14ac:dyDescent="0.35">
      <c r="A346">
        <v>130</v>
      </c>
      <c r="B346">
        <v>10</v>
      </c>
      <c r="C346" t="s">
        <v>31</v>
      </c>
      <c r="D346" t="s">
        <v>32</v>
      </c>
      <c r="E346">
        <v>21</v>
      </c>
      <c r="F346">
        <v>35</v>
      </c>
      <c r="G346">
        <v>1</v>
      </c>
      <c r="H346">
        <v>25</v>
      </c>
      <c r="I346" t="s">
        <v>14</v>
      </c>
    </row>
    <row r="347" spans="1:9" x14ac:dyDescent="0.35">
      <c r="A347">
        <v>131</v>
      </c>
      <c r="B347">
        <v>7</v>
      </c>
      <c r="C347" t="s">
        <v>19</v>
      </c>
      <c r="D347" t="s">
        <v>20</v>
      </c>
      <c r="E347">
        <v>25</v>
      </c>
      <c r="F347">
        <v>40</v>
      </c>
      <c r="G347">
        <v>1</v>
      </c>
      <c r="H347">
        <v>43</v>
      </c>
      <c r="I347" t="s">
        <v>14</v>
      </c>
    </row>
    <row r="348" spans="1:9" x14ac:dyDescent="0.35">
      <c r="A348">
        <v>131</v>
      </c>
      <c r="B348">
        <v>7</v>
      </c>
      <c r="C348" t="s">
        <v>45</v>
      </c>
      <c r="D348" t="s">
        <v>46</v>
      </c>
      <c r="E348">
        <v>10</v>
      </c>
      <c r="F348">
        <v>18</v>
      </c>
      <c r="G348">
        <v>3</v>
      </c>
      <c r="H348">
        <v>20</v>
      </c>
      <c r="I348" t="s">
        <v>11</v>
      </c>
    </row>
    <row r="349" spans="1:9" x14ac:dyDescent="0.35">
      <c r="A349">
        <v>131</v>
      </c>
      <c r="B349">
        <v>7</v>
      </c>
      <c r="C349" t="s">
        <v>43</v>
      </c>
      <c r="D349" t="s">
        <v>44</v>
      </c>
      <c r="E349">
        <v>13</v>
      </c>
      <c r="F349">
        <v>21</v>
      </c>
      <c r="G349">
        <v>3</v>
      </c>
      <c r="H349">
        <v>57</v>
      </c>
      <c r="I349" t="s">
        <v>14</v>
      </c>
    </row>
    <row r="350" spans="1:9" x14ac:dyDescent="0.35">
      <c r="A350">
        <v>132</v>
      </c>
      <c r="B350">
        <v>9</v>
      </c>
      <c r="C350" t="s">
        <v>41</v>
      </c>
      <c r="D350" t="s">
        <v>42</v>
      </c>
      <c r="E350">
        <v>14</v>
      </c>
      <c r="F350">
        <v>23</v>
      </c>
      <c r="G350">
        <v>1</v>
      </c>
      <c r="H350">
        <v>6</v>
      </c>
      <c r="I350" t="s">
        <v>14</v>
      </c>
    </row>
    <row r="351" spans="1:9" x14ac:dyDescent="0.35">
      <c r="A351">
        <v>132</v>
      </c>
      <c r="B351">
        <v>9</v>
      </c>
      <c r="C351" t="s">
        <v>21</v>
      </c>
      <c r="D351" t="s">
        <v>22</v>
      </c>
      <c r="E351">
        <v>22</v>
      </c>
      <c r="F351">
        <v>36</v>
      </c>
      <c r="G351">
        <v>1</v>
      </c>
      <c r="H351">
        <v>18</v>
      </c>
      <c r="I351" t="s">
        <v>11</v>
      </c>
    </row>
    <row r="352" spans="1:9" x14ac:dyDescent="0.35">
      <c r="A352">
        <v>132</v>
      </c>
      <c r="B352">
        <v>9</v>
      </c>
      <c r="C352" t="s">
        <v>43</v>
      </c>
      <c r="D352" t="s">
        <v>44</v>
      </c>
      <c r="E352">
        <v>13</v>
      </c>
      <c r="F352">
        <v>21</v>
      </c>
      <c r="G352">
        <v>2</v>
      </c>
      <c r="H352">
        <v>53</v>
      </c>
      <c r="I352" t="s">
        <v>11</v>
      </c>
    </row>
    <row r="353" spans="1:9" x14ac:dyDescent="0.35">
      <c r="A353">
        <v>132</v>
      </c>
      <c r="B353">
        <v>9</v>
      </c>
      <c r="C353" t="s">
        <v>31</v>
      </c>
      <c r="D353" t="s">
        <v>32</v>
      </c>
      <c r="E353">
        <v>21</v>
      </c>
      <c r="F353">
        <v>35</v>
      </c>
      <c r="G353">
        <v>3</v>
      </c>
      <c r="H353">
        <v>25</v>
      </c>
      <c r="I353" t="s">
        <v>14</v>
      </c>
    </row>
    <row r="354" spans="1:9" x14ac:dyDescent="0.35">
      <c r="A354">
        <v>133</v>
      </c>
      <c r="B354">
        <v>20</v>
      </c>
      <c r="C354" t="s">
        <v>33</v>
      </c>
      <c r="D354" t="s">
        <v>34</v>
      </c>
      <c r="E354">
        <v>19</v>
      </c>
      <c r="F354">
        <v>32</v>
      </c>
      <c r="G354">
        <v>1</v>
      </c>
      <c r="H354">
        <v>5</v>
      </c>
      <c r="I354" t="s">
        <v>11</v>
      </c>
    </row>
    <row r="355" spans="1:9" x14ac:dyDescent="0.35">
      <c r="A355">
        <v>133</v>
      </c>
      <c r="B355">
        <v>20</v>
      </c>
      <c r="C355" t="s">
        <v>37</v>
      </c>
      <c r="D355" t="s">
        <v>38</v>
      </c>
      <c r="E355">
        <v>20</v>
      </c>
      <c r="F355">
        <v>34</v>
      </c>
      <c r="G355">
        <v>1</v>
      </c>
      <c r="H355">
        <v>45</v>
      </c>
      <c r="I355" t="s">
        <v>14</v>
      </c>
    </row>
    <row r="356" spans="1:9" x14ac:dyDescent="0.35">
      <c r="A356">
        <v>133</v>
      </c>
      <c r="B356">
        <v>20</v>
      </c>
      <c r="C356" t="s">
        <v>15</v>
      </c>
      <c r="D356" t="s">
        <v>16</v>
      </c>
      <c r="E356">
        <v>19</v>
      </c>
      <c r="F356">
        <v>31</v>
      </c>
      <c r="G356">
        <v>2</v>
      </c>
      <c r="H356">
        <v>46</v>
      </c>
      <c r="I356" t="s">
        <v>11</v>
      </c>
    </row>
    <row r="357" spans="1:9" x14ac:dyDescent="0.35">
      <c r="A357">
        <v>133</v>
      </c>
      <c r="B357">
        <v>20</v>
      </c>
      <c r="C357" t="s">
        <v>45</v>
      </c>
      <c r="D357" t="s">
        <v>46</v>
      </c>
      <c r="E357">
        <v>10</v>
      </c>
      <c r="F357">
        <v>18</v>
      </c>
      <c r="G357">
        <v>3</v>
      </c>
      <c r="H357">
        <v>11</v>
      </c>
      <c r="I357" t="s">
        <v>11</v>
      </c>
    </row>
    <row r="358" spans="1:9" x14ac:dyDescent="0.35">
      <c r="A358">
        <v>134</v>
      </c>
      <c r="B358">
        <v>3</v>
      </c>
      <c r="C358" t="s">
        <v>9</v>
      </c>
      <c r="D358" t="s">
        <v>10</v>
      </c>
      <c r="E358">
        <v>14</v>
      </c>
      <c r="F358">
        <v>24</v>
      </c>
      <c r="G358">
        <v>1</v>
      </c>
      <c r="H358">
        <v>19</v>
      </c>
      <c r="I358" t="s">
        <v>11</v>
      </c>
    </row>
    <row r="359" spans="1:9" x14ac:dyDescent="0.35">
      <c r="A359">
        <v>134</v>
      </c>
      <c r="B359">
        <v>3</v>
      </c>
      <c r="C359" t="s">
        <v>33</v>
      </c>
      <c r="D359" t="s">
        <v>34</v>
      </c>
      <c r="E359">
        <v>19</v>
      </c>
      <c r="F359">
        <v>32</v>
      </c>
      <c r="G359">
        <v>3</v>
      </c>
      <c r="H359">
        <v>29</v>
      </c>
      <c r="I359" t="s">
        <v>11</v>
      </c>
    </row>
    <row r="360" spans="1:9" x14ac:dyDescent="0.35">
      <c r="A360">
        <v>135</v>
      </c>
      <c r="B360">
        <v>11</v>
      </c>
      <c r="C360" t="s">
        <v>15</v>
      </c>
      <c r="D360" t="s">
        <v>16</v>
      </c>
      <c r="E360">
        <v>19</v>
      </c>
      <c r="F360">
        <v>31</v>
      </c>
      <c r="G360">
        <v>3</v>
      </c>
      <c r="H360">
        <v>17</v>
      </c>
      <c r="I360" t="s">
        <v>11</v>
      </c>
    </row>
    <row r="361" spans="1:9" x14ac:dyDescent="0.35">
      <c r="A361">
        <v>135</v>
      </c>
      <c r="B361">
        <v>11</v>
      </c>
      <c r="C361" t="s">
        <v>19</v>
      </c>
      <c r="D361" t="s">
        <v>20</v>
      </c>
      <c r="E361">
        <v>25</v>
      </c>
      <c r="F361">
        <v>40</v>
      </c>
      <c r="G361">
        <v>2</v>
      </c>
      <c r="H361">
        <v>42</v>
      </c>
      <c r="I361" t="s">
        <v>11</v>
      </c>
    </row>
    <row r="362" spans="1:9" x14ac:dyDescent="0.35">
      <c r="A362">
        <v>135</v>
      </c>
      <c r="B362">
        <v>11</v>
      </c>
      <c r="C362" t="s">
        <v>23</v>
      </c>
      <c r="D362" t="s">
        <v>24</v>
      </c>
      <c r="E362">
        <v>17</v>
      </c>
      <c r="F362">
        <v>29</v>
      </c>
      <c r="G362">
        <v>3</v>
      </c>
      <c r="H362">
        <v>29</v>
      </c>
      <c r="I362" t="s">
        <v>14</v>
      </c>
    </row>
    <row r="363" spans="1:9" x14ac:dyDescent="0.35">
      <c r="A363">
        <v>136</v>
      </c>
      <c r="B363">
        <v>6</v>
      </c>
      <c r="C363" t="s">
        <v>19</v>
      </c>
      <c r="D363" t="s">
        <v>20</v>
      </c>
      <c r="E363">
        <v>25</v>
      </c>
      <c r="F363">
        <v>40</v>
      </c>
      <c r="G363">
        <v>2</v>
      </c>
      <c r="H363">
        <v>13</v>
      </c>
      <c r="I363" t="s">
        <v>14</v>
      </c>
    </row>
    <row r="364" spans="1:9" x14ac:dyDescent="0.35">
      <c r="A364">
        <v>137</v>
      </c>
      <c r="B364">
        <v>13</v>
      </c>
      <c r="C364" t="s">
        <v>43</v>
      </c>
      <c r="D364" t="s">
        <v>44</v>
      </c>
      <c r="E364">
        <v>13</v>
      </c>
      <c r="F364">
        <v>21</v>
      </c>
      <c r="G364">
        <v>3</v>
      </c>
      <c r="H364">
        <v>41</v>
      </c>
      <c r="I364" t="s">
        <v>14</v>
      </c>
    </row>
    <row r="365" spans="1:9" x14ac:dyDescent="0.35">
      <c r="A365">
        <v>138</v>
      </c>
      <c r="B365">
        <v>6</v>
      </c>
      <c r="C365" t="s">
        <v>15</v>
      </c>
      <c r="D365" t="s">
        <v>16</v>
      </c>
      <c r="E365">
        <v>19</v>
      </c>
      <c r="F365">
        <v>31</v>
      </c>
      <c r="G365">
        <v>2</v>
      </c>
      <c r="H365">
        <v>40</v>
      </c>
      <c r="I365" t="s">
        <v>11</v>
      </c>
    </row>
    <row r="366" spans="1:9" x14ac:dyDescent="0.35">
      <c r="A366">
        <v>138</v>
      </c>
      <c r="B366">
        <v>6</v>
      </c>
      <c r="C366" t="s">
        <v>29</v>
      </c>
      <c r="D366" t="s">
        <v>30</v>
      </c>
      <c r="E366">
        <v>11</v>
      </c>
      <c r="F366">
        <v>19</v>
      </c>
      <c r="G366">
        <v>2</v>
      </c>
      <c r="H366">
        <v>6</v>
      </c>
      <c r="I366" t="s">
        <v>11</v>
      </c>
    </row>
    <row r="367" spans="1:9" x14ac:dyDescent="0.35">
      <c r="A367">
        <v>138</v>
      </c>
      <c r="B367">
        <v>6</v>
      </c>
      <c r="C367" t="s">
        <v>47</v>
      </c>
      <c r="D367" t="s">
        <v>48</v>
      </c>
      <c r="E367">
        <v>15</v>
      </c>
      <c r="F367">
        <v>26</v>
      </c>
      <c r="G367">
        <v>3</v>
      </c>
      <c r="H367">
        <v>7</v>
      </c>
      <c r="I367" t="s">
        <v>14</v>
      </c>
    </row>
    <row r="368" spans="1:9" x14ac:dyDescent="0.35">
      <c r="A368">
        <v>138</v>
      </c>
      <c r="B368">
        <v>6</v>
      </c>
      <c r="C368" t="s">
        <v>12</v>
      </c>
      <c r="D368" t="s">
        <v>13</v>
      </c>
      <c r="E368">
        <v>18</v>
      </c>
      <c r="F368">
        <v>30</v>
      </c>
      <c r="G368">
        <v>2</v>
      </c>
      <c r="H368">
        <v>44</v>
      </c>
      <c r="I368" t="s">
        <v>14</v>
      </c>
    </row>
    <row r="369" spans="1:9" x14ac:dyDescent="0.35">
      <c r="A369">
        <v>139</v>
      </c>
      <c r="B369">
        <v>16</v>
      </c>
      <c r="C369" t="s">
        <v>31</v>
      </c>
      <c r="D369" t="s">
        <v>32</v>
      </c>
      <c r="E369">
        <v>21</v>
      </c>
      <c r="F369">
        <v>35</v>
      </c>
      <c r="G369">
        <v>1</v>
      </c>
      <c r="H369">
        <v>26</v>
      </c>
      <c r="I369" t="s">
        <v>11</v>
      </c>
    </row>
    <row r="370" spans="1:9" x14ac:dyDescent="0.35">
      <c r="A370">
        <v>140</v>
      </c>
      <c r="B370">
        <v>11</v>
      </c>
      <c r="C370" t="s">
        <v>49</v>
      </c>
      <c r="D370" t="s">
        <v>50</v>
      </c>
      <c r="E370">
        <v>15</v>
      </c>
      <c r="F370">
        <v>25</v>
      </c>
      <c r="G370">
        <v>2</v>
      </c>
      <c r="H370">
        <v>35</v>
      </c>
      <c r="I370" t="s">
        <v>11</v>
      </c>
    </row>
    <row r="371" spans="1:9" x14ac:dyDescent="0.35">
      <c r="A371">
        <v>140</v>
      </c>
      <c r="B371">
        <v>11</v>
      </c>
      <c r="C371" t="s">
        <v>31</v>
      </c>
      <c r="D371" t="s">
        <v>32</v>
      </c>
      <c r="E371">
        <v>21</v>
      </c>
      <c r="F371">
        <v>35</v>
      </c>
      <c r="G371">
        <v>3</v>
      </c>
      <c r="H371">
        <v>35</v>
      </c>
      <c r="I371" t="s">
        <v>14</v>
      </c>
    </row>
    <row r="372" spans="1:9" x14ac:dyDescent="0.35">
      <c r="A372">
        <v>140</v>
      </c>
      <c r="B372">
        <v>11</v>
      </c>
      <c r="C372" t="s">
        <v>45</v>
      </c>
      <c r="D372" t="s">
        <v>46</v>
      </c>
      <c r="E372">
        <v>10</v>
      </c>
      <c r="F372">
        <v>18</v>
      </c>
      <c r="G372">
        <v>2</v>
      </c>
      <c r="H372">
        <v>48</v>
      </c>
      <c r="I372" t="s">
        <v>14</v>
      </c>
    </row>
    <row r="373" spans="1:9" x14ac:dyDescent="0.35">
      <c r="A373">
        <v>141</v>
      </c>
      <c r="B373">
        <v>4</v>
      </c>
      <c r="C373" t="s">
        <v>43</v>
      </c>
      <c r="D373" t="s">
        <v>44</v>
      </c>
      <c r="E373">
        <v>13</v>
      </c>
      <c r="F373">
        <v>21</v>
      </c>
      <c r="G373">
        <v>1</v>
      </c>
      <c r="H373">
        <v>28</v>
      </c>
      <c r="I373" t="s">
        <v>14</v>
      </c>
    </row>
    <row r="374" spans="1:9" x14ac:dyDescent="0.35">
      <c r="A374">
        <v>142</v>
      </c>
      <c r="B374">
        <v>14</v>
      </c>
      <c r="C374" t="s">
        <v>9</v>
      </c>
      <c r="D374" t="s">
        <v>10</v>
      </c>
      <c r="E374">
        <v>14</v>
      </c>
      <c r="F374">
        <v>24</v>
      </c>
      <c r="G374">
        <v>3</v>
      </c>
      <c r="H374">
        <v>37</v>
      </c>
      <c r="I374" t="s">
        <v>11</v>
      </c>
    </row>
    <row r="375" spans="1:9" x14ac:dyDescent="0.35">
      <c r="A375">
        <v>142</v>
      </c>
      <c r="B375">
        <v>14</v>
      </c>
      <c r="C375" t="s">
        <v>41</v>
      </c>
      <c r="D375" t="s">
        <v>42</v>
      </c>
      <c r="E375">
        <v>14</v>
      </c>
      <c r="F375">
        <v>23</v>
      </c>
      <c r="G375">
        <v>3</v>
      </c>
      <c r="H375">
        <v>11</v>
      </c>
      <c r="I375" t="s">
        <v>14</v>
      </c>
    </row>
    <row r="376" spans="1:9" x14ac:dyDescent="0.35">
      <c r="A376">
        <v>142</v>
      </c>
      <c r="B376">
        <v>14</v>
      </c>
      <c r="C376" t="s">
        <v>19</v>
      </c>
      <c r="D376" t="s">
        <v>20</v>
      </c>
      <c r="E376">
        <v>25</v>
      </c>
      <c r="F376">
        <v>40</v>
      </c>
      <c r="G376">
        <v>1</v>
      </c>
      <c r="H376">
        <v>22</v>
      </c>
      <c r="I376" t="s">
        <v>11</v>
      </c>
    </row>
    <row r="377" spans="1:9" x14ac:dyDescent="0.35">
      <c r="A377">
        <v>143</v>
      </c>
      <c r="B377">
        <v>9</v>
      </c>
      <c r="C377" t="s">
        <v>49</v>
      </c>
      <c r="D377" t="s">
        <v>50</v>
      </c>
      <c r="E377">
        <v>15</v>
      </c>
      <c r="F377">
        <v>25</v>
      </c>
      <c r="G377">
        <v>2</v>
      </c>
      <c r="H377">
        <v>16</v>
      </c>
      <c r="I377" t="s">
        <v>14</v>
      </c>
    </row>
    <row r="378" spans="1:9" x14ac:dyDescent="0.35">
      <c r="A378">
        <v>144</v>
      </c>
      <c r="B378">
        <v>18</v>
      </c>
      <c r="C378" t="s">
        <v>21</v>
      </c>
      <c r="D378" t="s">
        <v>22</v>
      </c>
      <c r="E378">
        <v>22</v>
      </c>
      <c r="F378">
        <v>36</v>
      </c>
      <c r="G378">
        <v>1</v>
      </c>
      <c r="H378">
        <v>27</v>
      </c>
      <c r="I378" t="s">
        <v>14</v>
      </c>
    </row>
    <row r="379" spans="1:9" x14ac:dyDescent="0.35">
      <c r="A379">
        <v>144</v>
      </c>
      <c r="B379">
        <v>18</v>
      </c>
      <c r="C379" t="s">
        <v>29</v>
      </c>
      <c r="D379" t="s">
        <v>30</v>
      </c>
      <c r="E379">
        <v>11</v>
      </c>
      <c r="F379">
        <v>19</v>
      </c>
      <c r="G379">
        <v>3</v>
      </c>
      <c r="H379">
        <v>51</v>
      </c>
      <c r="I379" t="s">
        <v>11</v>
      </c>
    </row>
    <row r="380" spans="1:9" x14ac:dyDescent="0.35">
      <c r="A380">
        <v>144</v>
      </c>
      <c r="B380">
        <v>18</v>
      </c>
      <c r="C380" t="s">
        <v>23</v>
      </c>
      <c r="D380" t="s">
        <v>24</v>
      </c>
      <c r="E380">
        <v>17</v>
      </c>
      <c r="F380">
        <v>29</v>
      </c>
      <c r="G380">
        <v>2</v>
      </c>
      <c r="H380">
        <v>38</v>
      </c>
      <c r="I380" t="s">
        <v>11</v>
      </c>
    </row>
    <row r="381" spans="1:9" x14ac:dyDescent="0.35">
      <c r="A381">
        <v>144</v>
      </c>
      <c r="B381">
        <v>18</v>
      </c>
      <c r="C381" t="s">
        <v>37</v>
      </c>
      <c r="D381" t="s">
        <v>38</v>
      </c>
      <c r="E381">
        <v>20</v>
      </c>
      <c r="F381">
        <v>34</v>
      </c>
      <c r="G381">
        <v>1</v>
      </c>
      <c r="H381">
        <v>34</v>
      </c>
      <c r="I381" t="s">
        <v>14</v>
      </c>
    </row>
    <row r="382" spans="1:9" x14ac:dyDescent="0.35">
      <c r="A382">
        <v>145</v>
      </c>
      <c r="B382">
        <v>2</v>
      </c>
      <c r="C382" t="s">
        <v>35</v>
      </c>
      <c r="D382" t="s">
        <v>36</v>
      </c>
      <c r="E382">
        <v>13</v>
      </c>
      <c r="F382">
        <v>22</v>
      </c>
      <c r="G382">
        <v>3</v>
      </c>
      <c r="H382">
        <v>59</v>
      </c>
      <c r="I382" t="s">
        <v>11</v>
      </c>
    </row>
    <row r="383" spans="1:9" x14ac:dyDescent="0.35">
      <c r="A383">
        <v>145</v>
      </c>
      <c r="B383">
        <v>2</v>
      </c>
      <c r="C383" t="s">
        <v>12</v>
      </c>
      <c r="D383" t="s">
        <v>13</v>
      </c>
      <c r="E383">
        <v>18</v>
      </c>
      <c r="F383">
        <v>30</v>
      </c>
      <c r="G383">
        <v>2</v>
      </c>
      <c r="H383">
        <v>47</v>
      </c>
      <c r="I383" t="s">
        <v>14</v>
      </c>
    </row>
    <row r="384" spans="1:9" x14ac:dyDescent="0.35">
      <c r="A384">
        <v>146</v>
      </c>
      <c r="B384">
        <v>8</v>
      </c>
      <c r="C384" t="s">
        <v>15</v>
      </c>
      <c r="D384" t="s">
        <v>16</v>
      </c>
      <c r="E384">
        <v>19</v>
      </c>
      <c r="F384">
        <v>31</v>
      </c>
      <c r="G384">
        <v>2</v>
      </c>
      <c r="H384">
        <v>47</v>
      </c>
      <c r="I384" t="s">
        <v>14</v>
      </c>
    </row>
    <row r="385" spans="1:9" x14ac:dyDescent="0.35">
      <c r="A385">
        <v>147</v>
      </c>
      <c r="B385">
        <v>5</v>
      </c>
      <c r="C385" t="s">
        <v>19</v>
      </c>
      <c r="D385" t="s">
        <v>20</v>
      </c>
      <c r="E385">
        <v>25</v>
      </c>
      <c r="F385">
        <v>40</v>
      </c>
      <c r="G385">
        <v>1</v>
      </c>
      <c r="H385">
        <v>13</v>
      </c>
      <c r="I385" t="s">
        <v>14</v>
      </c>
    </row>
    <row r="386" spans="1:9" x14ac:dyDescent="0.35">
      <c r="A386">
        <v>147</v>
      </c>
      <c r="B386">
        <v>5</v>
      </c>
      <c r="C386" t="s">
        <v>35</v>
      </c>
      <c r="D386" t="s">
        <v>36</v>
      </c>
      <c r="E386">
        <v>13</v>
      </c>
      <c r="F386">
        <v>22</v>
      </c>
      <c r="G386">
        <v>2</v>
      </c>
      <c r="H386">
        <v>20</v>
      </c>
      <c r="I386" t="s">
        <v>11</v>
      </c>
    </row>
    <row r="387" spans="1:9" x14ac:dyDescent="0.35">
      <c r="A387">
        <v>148</v>
      </c>
      <c r="B387">
        <v>10</v>
      </c>
      <c r="C387" t="s">
        <v>23</v>
      </c>
      <c r="D387" t="s">
        <v>24</v>
      </c>
      <c r="E387">
        <v>17</v>
      </c>
      <c r="F387">
        <v>29</v>
      </c>
      <c r="G387">
        <v>2</v>
      </c>
      <c r="H387">
        <v>31</v>
      </c>
      <c r="I387" t="s">
        <v>11</v>
      </c>
    </row>
    <row r="388" spans="1:9" x14ac:dyDescent="0.35">
      <c r="A388">
        <v>148</v>
      </c>
      <c r="B388">
        <v>10</v>
      </c>
      <c r="C388" t="s">
        <v>37</v>
      </c>
      <c r="D388" t="s">
        <v>38</v>
      </c>
      <c r="E388">
        <v>20</v>
      </c>
      <c r="F388">
        <v>34</v>
      </c>
      <c r="G388">
        <v>2</v>
      </c>
      <c r="H388">
        <v>57</v>
      </c>
      <c r="I388" t="s">
        <v>11</v>
      </c>
    </row>
    <row r="389" spans="1:9" x14ac:dyDescent="0.35">
      <c r="A389">
        <v>148</v>
      </c>
      <c r="B389">
        <v>10</v>
      </c>
      <c r="C389" t="s">
        <v>39</v>
      </c>
      <c r="D389" t="s">
        <v>40</v>
      </c>
      <c r="E389">
        <v>12</v>
      </c>
      <c r="F389">
        <v>20</v>
      </c>
      <c r="G389">
        <v>3</v>
      </c>
      <c r="H389">
        <v>46</v>
      </c>
      <c r="I389" t="s">
        <v>11</v>
      </c>
    </row>
    <row r="390" spans="1:9" x14ac:dyDescent="0.35">
      <c r="A390">
        <v>148</v>
      </c>
      <c r="B390">
        <v>10</v>
      </c>
      <c r="C390" t="s">
        <v>47</v>
      </c>
      <c r="D390" t="s">
        <v>48</v>
      </c>
      <c r="E390">
        <v>15</v>
      </c>
      <c r="F390">
        <v>26</v>
      </c>
      <c r="G390">
        <v>1</v>
      </c>
      <c r="H390">
        <v>25</v>
      </c>
      <c r="I390" t="s">
        <v>11</v>
      </c>
    </row>
    <row r="391" spans="1:9" x14ac:dyDescent="0.35">
      <c r="A391">
        <v>149</v>
      </c>
      <c r="B391">
        <v>18</v>
      </c>
      <c r="C391" t="s">
        <v>37</v>
      </c>
      <c r="D391" t="s">
        <v>38</v>
      </c>
      <c r="E391">
        <v>20</v>
      </c>
      <c r="F391">
        <v>34</v>
      </c>
      <c r="G391">
        <v>3</v>
      </c>
      <c r="H391">
        <v>28</v>
      </c>
      <c r="I391" t="s">
        <v>14</v>
      </c>
    </row>
    <row r="392" spans="1:9" x14ac:dyDescent="0.35">
      <c r="A392">
        <v>149</v>
      </c>
      <c r="B392">
        <v>18</v>
      </c>
      <c r="C392" t="s">
        <v>12</v>
      </c>
      <c r="D392" t="s">
        <v>13</v>
      </c>
      <c r="E392">
        <v>18</v>
      </c>
      <c r="F392">
        <v>30</v>
      </c>
      <c r="G392">
        <v>1</v>
      </c>
      <c r="H392">
        <v>38</v>
      </c>
      <c r="I392" t="s">
        <v>14</v>
      </c>
    </row>
    <row r="393" spans="1:9" x14ac:dyDescent="0.35">
      <c r="A393">
        <v>149</v>
      </c>
      <c r="B393">
        <v>18</v>
      </c>
      <c r="C393" t="s">
        <v>45</v>
      </c>
      <c r="D393" t="s">
        <v>46</v>
      </c>
      <c r="E393">
        <v>10</v>
      </c>
      <c r="F393">
        <v>18</v>
      </c>
      <c r="G393">
        <v>2</v>
      </c>
      <c r="H393">
        <v>25</v>
      </c>
      <c r="I393" t="s">
        <v>11</v>
      </c>
    </row>
    <row r="394" spans="1:9" x14ac:dyDescent="0.35">
      <c r="A394">
        <v>149</v>
      </c>
      <c r="B394">
        <v>18</v>
      </c>
      <c r="C394" t="s">
        <v>23</v>
      </c>
      <c r="D394" t="s">
        <v>24</v>
      </c>
      <c r="E394">
        <v>17</v>
      </c>
      <c r="F394">
        <v>29</v>
      </c>
      <c r="G394">
        <v>2</v>
      </c>
      <c r="H394">
        <v>48</v>
      </c>
      <c r="I394" t="s">
        <v>14</v>
      </c>
    </row>
    <row r="395" spans="1:9" x14ac:dyDescent="0.35">
      <c r="A395">
        <v>150</v>
      </c>
      <c r="B395">
        <v>18</v>
      </c>
      <c r="C395" t="s">
        <v>35</v>
      </c>
      <c r="D395" t="s">
        <v>36</v>
      </c>
      <c r="E395">
        <v>13</v>
      </c>
      <c r="F395">
        <v>22</v>
      </c>
      <c r="G395">
        <v>2</v>
      </c>
      <c r="H395">
        <v>19</v>
      </c>
      <c r="I395" t="s">
        <v>11</v>
      </c>
    </row>
    <row r="396" spans="1:9" x14ac:dyDescent="0.35">
      <c r="A396">
        <v>150</v>
      </c>
      <c r="B396">
        <v>18</v>
      </c>
      <c r="C396" t="s">
        <v>25</v>
      </c>
      <c r="D396" t="s">
        <v>26</v>
      </c>
      <c r="E396">
        <v>20</v>
      </c>
      <c r="F396">
        <v>33</v>
      </c>
      <c r="G396">
        <v>2</v>
      </c>
      <c r="H396">
        <v>57</v>
      </c>
      <c r="I396" t="s">
        <v>14</v>
      </c>
    </row>
    <row r="397" spans="1:9" x14ac:dyDescent="0.35">
      <c r="A397">
        <v>150</v>
      </c>
      <c r="B397">
        <v>18</v>
      </c>
      <c r="C397" t="s">
        <v>39</v>
      </c>
      <c r="D397" t="s">
        <v>40</v>
      </c>
      <c r="E397">
        <v>12</v>
      </c>
      <c r="F397">
        <v>20</v>
      </c>
      <c r="G397">
        <v>2</v>
      </c>
      <c r="H397">
        <v>30</v>
      </c>
      <c r="I397" t="s">
        <v>14</v>
      </c>
    </row>
    <row r="398" spans="1:9" x14ac:dyDescent="0.35">
      <c r="A398">
        <v>151</v>
      </c>
      <c r="B398">
        <v>6</v>
      </c>
      <c r="C398" t="s">
        <v>41</v>
      </c>
      <c r="D398" t="s">
        <v>42</v>
      </c>
      <c r="E398">
        <v>14</v>
      </c>
      <c r="F398">
        <v>23</v>
      </c>
      <c r="G398">
        <v>3</v>
      </c>
      <c r="H398">
        <v>13</v>
      </c>
      <c r="I398" t="s">
        <v>11</v>
      </c>
    </row>
    <row r="399" spans="1:9" x14ac:dyDescent="0.35">
      <c r="A399">
        <v>151</v>
      </c>
      <c r="B399">
        <v>6</v>
      </c>
      <c r="C399" t="s">
        <v>43</v>
      </c>
      <c r="D399" t="s">
        <v>44</v>
      </c>
      <c r="E399">
        <v>13</v>
      </c>
      <c r="F399">
        <v>21</v>
      </c>
      <c r="G399">
        <v>3</v>
      </c>
      <c r="H399">
        <v>6</v>
      </c>
      <c r="I399" t="s">
        <v>11</v>
      </c>
    </row>
    <row r="400" spans="1:9" x14ac:dyDescent="0.35">
      <c r="A400">
        <v>152</v>
      </c>
      <c r="B400">
        <v>5</v>
      </c>
      <c r="C400" t="s">
        <v>27</v>
      </c>
      <c r="D400" t="s">
        <v>28</v>
      </c>
      <c r="E400">
        <v>16</v>
      </c>
      <c r="F400">
        <v>28</v>
      </c>
      <c r="G400">
        <v>2</v>
      </c>
      <c r="H400">
        <v>12</v>
      </c>
      <c r="I400" t="s">
        <v>11</v>
      </c>
    </row>
    <row r="401" spans="1:9" x14ac:dyDescent="0.35">
      <c r="A401">
        <v>153</v>
      </c>
      <c r="B401">
        <v>10</v>
      </c>
      <c r="C401" t="s">
        <v>25</v>
      </c>
      <c r="D401" t="s">
        <v>26</v>
      </c>
      <c r="E401">
        <v>20</v>
      </c>
      <c r="F401">
        <v>33</v>
      </c>
      <c r="G401">
        <v>3</v>
      </c>
      <c r="H401">
        <v>10</v>
      </c>
      <c r="I401" t="s">
        <v>14</v>
      </c>
    </row>
    <row r="402" spans="1:9" x14ac:dyDescent="0.35">
      <c r="A402">
        <v>153</v>
      </c>
      <c r="B402">
        <v>10</v>
      </c>
      <c r="C402" t="s">
        <v>9</v>
      </c>
      <c r="D402" t="s">
        <v>10</v>
      </c>
      <c r="E402">
        <v>14</v>
      </c>
      <c r="F402">
        <v>24</v>
      </c>
      <c r="G402">
        <v>1</v>
      </c>
      <c r="H402">
        <v>53</v>
      </c>
      <c r="I402" t="s">
        <v>14</v>
      </c>
    </row>
    <row r="403" spans="1:9" x14ac:dyDescent="0.35">
      <c r="A403">
        <v>153</v>
      </c>
      <c r="B403">
        <v>10</v>
      </c>
      <c r="C403" t="s">
        <v>19</v>
      </c>
      <c r="D403" t="s">
        <v>20</v>
      </c>
      <c r="E403">
        <v>25</v>
      </c>
      <c r="F403">
        <v>40</v>
      </c>
      <c r="G403">
        <v>2</v>
      </c>
      <c r="H403">
        <v>26</v>
      </c>
      <c r="I403" t="s">
        <v>11</v>
      </c>
    </row>
    <row r="404" spans="1:9" x14ac:dyDescent="0.35">
      <c r="A404">
        <v>154</v>
      </c>
      <c r="B404">
        <v>11</v>
      </c>
      <c r="C404" t="s">
        <v>21</v>
      </c>
      <c r="D404" t="s">
        <v>22</v>
      </c>
      <c r="E404">
        <v>22</v>
      </c>
      <c r="F404">
        <v>36</v>
      </c>
      <c r="G404">
        <v>3</v>
      </c>
      <c r="H404">
        <v>52</v>
      </c>
      <c r="I404" t="s">
        <v>11</v>
      </c>
    </row>
    <row r="405" spans="1:9" x14ac:dyDescent="0.35">
      <c r="A405">
        <v>154</v>
      </c>
      <c r="B405">
        <v>11</v>
      </c>
      <c r="C405" t="s">
        <v>45</v>
      </c>
      <c r="D405" t="s">
        <v>46</v>
      </c>
      <c r="E405">
        <v>10</v>
      </c>
      <c r="F405">
        <v>18</v>
      </c>
      <c r="G405">
        <v>2</v>
      </c>
      <c r="H405">
        <v>30</v>
      </c>
      <c r="I405" t="s">
        <v>11</v>
      </c>
    </row>
    <row r="406" spans="1:9" x14ac:dyDescent="0.35">
      <c r="A406">
        <v>155</v>
      </c>
      <c r="B406">
        <v>7</v>
      </c>
      <c r="C406" t="s">
        <v>17</v>
      </c>
      <c r="D406" t="s">
        <v>18</v>
      </c>
      <c r="E406">
        <v>16</v>
      </c>
      <c r="F406">
        <v>27</v>
      </c>
      <c r="G406">
        <v>2</v>
      </c>
      <c r="H406">
        <v>24</v>
      </c>
      <c r="I406" t="s">
        <v>14</v>
      </c>
    </row>
    <row r="407" spans="1:9" x14ac:dyDescent="0.35">
      <c r="A407">
        <v>155</v>
      </c>
      <c r="B407">
        <v>7</v>
      </c>
      <c r="C407" t="s">
        <v>15</v>
      </c>
      <c r="D407" t="s">
        <v>16</v>
      </c>
      <c r="E407">
        <v>19</v>
      </c>
      <c r="F407">
        <v>31</v>
      </c>
      <c r="G407">
        <v>2</v>
      </c>
      <c r="H407">
        <v>43</v>
      </c>
      <c r="I407" t="s">
        <v>11</v>
      </c>
    </row>
    <row r="408" spans="1:9" x14ac:dyDescent="0.35">
      <c r="A408">
        <v>155</v>
      </c>
      <c r="B408">
        <v>7</v>
      </c>
      <c r="C408" t="s">
        <v>39</v>
      </c>
      <c r="D408" t="s">
        <v>40</v>
      </c>
      <c r="E408">
        <v>12</v>
      </c>
      <c r="F408">
        <v>20</v>
      </c>
      <c r="G408">
        <v>1</v>
      </c>
      <c r="H408">
        <v>33</v>
      </c>
      <c r="I408" t="s">
        <v>14</v>
      </c>
    </row>
    <row r="409" spans="1:9" x14ac:dyDescent="0.35">
      <c r="A409">
        <v>156</v>
      </c>
      <c r="B409">
        <v>6</v>
      </c>
      <c r="C409" t="s">
        <v>27</v>
      </c>
      <c r="D409" t="s">
        <v>28</v>
      </c>
      <c r="E409">
        <v>16</v>
      </c>
      <c r="F409">
        <v>28</v>
      </c>
      <c r="G409">
        <v>2</v>
      </c>
      <c r="H409">
        <v>6</v>
      </c>
      <c r="I409" t="s">
        <v>11</v>
      </c>
    </row>
    <row r="410" spans="1:9" x14ac:dyDescent="0.35">
      <c r="A410">
        <v>157</v>
      </c>
      <c r="B410">
        <v>13</v>
      </c>
      <c r="C410" t="s">
        <v>49</v>
      </c>
      <c r="D410" t="s">
        <v>50</v>
      </c>
      <c r="E410">
        <v>15</v>
      </c>
      <c r="F410">
        <v>25</v>
      </c>
      <c r="G410">
        <v>3</v>
      </c>
      <c r="H410">
        <v>48</v>
      </c>
      <c r="I410" t="s">
        <v>14</v>
      </c>
    </row>
    <row r="411" spans="1:9" x14ac:dyDescent="0.35">
      <c r="A411">
        <v>157</v>
      </c>
      <c r="B411">
        <v>13</v>
      </c>
      <c r="C411" t="s">
        <v>27</v>
      </c>
      <c r="D411" t="s">
        <v>28</v>
      </c>
      <c r="E411">
        <v>16</v>
      </c>
      <c r="F411">
        <v>28</v>
      </c>
      <c r="G411">
        <v>1</v>
      </c>
      <c r="H411">
        <v>54</v>
      </c>
      <c r="I411" t="s">
        <v>14</v>
      </c>
    </row>
    <row r="412" spans="1:9" x14ac:dyDescent="0.35">
      <c r="A412">
        <v>157</v>
      </c>
      <c r="B412">
        <v>13</v>
      </c>
      <c r="C412" t="s">
        <v>12</v>
      </c>
      <c r="D412" t="s">
        <v>13</v>
      </c>
      <c r="E412">
        <v>18</v>
      </c>
      <c r="F412">
        <v>30</v>
      </c>
      <c r="G412">
        <v>2</v>
      </c>
      <c r="H412">
        <v>27</v>
      </c>
      <c r="I412" t="s">
        <v>11</v>
      </c>
    </row>
    <row r="413" spans="1:9" x14ac:dyDescent="0.35">
      <c r="A413">
        <v>157</v>
      </c>
      <c r="B413">
        <v>13</v>
      </c>
      <c r="C413" t="s">
        <v>21</v>
      </c>
      <c r="D413" t="s">
        <v>22</v>
      </c>
      <c r="E413">
        <v>22</v>
      </c>
      <c r="F413">
        <v>36</v>
      </c>
      <c r="G413">
        <v>3</v>
      </c>
      <c r="H413">
        <v>21</v>
      </c>
      <c r="I413" t="s">
        <v>11</v>
      </c>
    </row>
    <row r="414" spans="1:9" x14ac:dyDescent="0.35">
      <c r="A414">
        <v>158</v>
      </c>
      <c r="B414">
        <v>5</v>
      </c>
      <c r="C414" t="s">
        <v>29</v>
      </c>
      <c r="D414" t="s">
        <v>30</v>
      </c>
      <c r="E414">
        <v>11</v>
      </c>
      <c r="F414">
        <v>19</v>
      </c>
      <c r="G414">
        <v>1</v>
      </c>
      <c r="H414">
        <v>57</v>
      </c>
      <c r="I414" t="s">
        <v>11</v>
      </c>
    </row>
    <row r="415" spans="1:9" x14ac:dyDescent="0.35">
      <c r="A415">
        <v>158</v>
      </c>
      <c r="B415">
        <v>5</v>
      </c>
      <c r="C415" t="s">
        <v>47</v>
      </c>
      <c r="D415" t="s">
        <v>48</v>
      </c>
      <c r="E415">
        <v>15</v>
      </c>
      <c r="F415">
        <v>26</v>
      </c>
      <c r="G415">
        <v>3</v>
      </c>
      <c r="H415">
        <v>55</v>
      </c>
      <c r="I415" t="s">
        <v>11</v>
      </c>
    </row>
    <row r="416" spans="1:9" x14ac:dyDescent="0.35">
      <c r="A416">
        <v>158</v>
      </c>
      <c r="B416">
        <v>5</v>
      </c>
      <c r="C416" t="s">
        <v>21</v>
      </c>
      <c r="D416" t="s">
        <v>22</v>
      </c>
      <c r="E416">
        <v>22</v>
      </c>
      <c r="F416">
        <v>36</v>
      </c>
      <c r="G416">
        <v>3</v>
      </c>
      <c r="H416">
        <v>7</v>
      </c>
      <c r="I416" t="s">
        <v>11</v>
      </c>
    </row>
    <row r="417" spans="1:9" x14ac:dyDescent="0.35">
      <c r="A417">
        <v>158</v>
      </c>
      <c r="B417">
        <v>5</v>
      </c>
      <c r="C417" t="s">
        <v>31</v>
      </c>
      <c r="D417" t="s">
        <v>32</v>
      </c>
      <c r="E417">
        <v>21</v>
      </c>
      <c r="F417">
        <v>35</v>
      </c>
      <c r="G417">
        <v>3</v>
      </c>
      <c r="H417">
        <v>16</v>
      </c>
      <c r="I417" t="s">
        <v>14</v>
      </c>
    </row>
    <row r="418" spans="1:9" x14ac:dyDescent="0.35">
      <c r="A418">
        <v>159</v>
      </c>
      <c r="B418">
        <v>16</v>
      </c>
      <c r="C418" t="s">
        <v>23</v>
      </c>
      <c r="D418" t="s">
        <v>24</v>
      </c>
      <c r="E418">
        <v>17</v>
      </c>
      <c r="F418">
        <v>29</v>
      </c>
      <c r="G418">
        <v>3</v>
      </c>
      <c r="H418">
        <v>23</v>
      </c>
      <c r="I418" t="s">
        <v>14</v>
      </c>
    </row>
    <row r="419" spans="1:9" x14ac:dyDescent="0.35">
      <c r="A419">
        <v>159</v>
      </c>
      <c r="B419">
        <v>16</v>
      </c>
      <c r="C419" t="s">
        <v>15</v>
      </c>
      <c r="D419" t="s">
        <v>16</v>
      </c>
      <c r="E419">
        <v>19</v>
      </c>
      <c r="F419">
        <v>31</v>
      </c>
      <c r="G419">
        <v>1</v>
      </c>
      <c r="H419">
        <v>5</v>
      </c>
      <c r="I419" t="s">
        <v>11</v>
      </c>
    </row>
    <row r="420" spans="1:9" x14ac:dyDescent="0.35">
      <c r="A420">
        <v>159</v>
      </c>
      <c r="B420">
        <v>16</v>
      </c>
      <c r="C420" t="s">
        <v>45</v>
      </c>
      <c r="D420" t="s">
        <v>46</v>
      </c>
      <c r="E420">
        <v>10</v>
      </c>
      <c r="F420">
        <v>18</v>
      </c>
      <c r="G420">
        <v>2</v>
      </c>
      <c r="H420">
        <v>6</v>
      </c>
      <c r="I420" t="s">
        <v>11</v>
      </c>
    </row>
    <row r="421" spans="1:9" x14ac:dyDescent="0.35">
      <c r="A421">
        <v>159</v>
      </c>
      <c r="B421">
        <v>16</v>
      </c>
      <c r="C421" t="s">
        <v>25</v>
      </c>
      <c r="D421" t="s">
        <v>26</v>
      </c>
      <c r="E421">
        <v>20</v>
      </c>
      <c r="F421">
        <v>33</v>
      </c>
      <c r="G421">
        <v>3</v>
      </c>
      <c r="H421">
        <v>40</v>
      </c>
      <c r="I421" t="s">
        <v>11</v>
      </c>
    </row>
    <row r="422" spans="1:9" x14ac:dyDescent="0.35">
      <c r="A422">
        <v>160</v>
      </c>
      <c r="B422">
        <v>19</v>
      </c>
      <c r="C422" t="s">
        <v>21</v>
      </c>
      <c r="D422" t="s">
        <v>22</v>
      </c>
      <c r="E422">
        <v>22</v>
      </c>
      <c r="F422">
        <v>36</v>
      </c>
      <c r="G422">
        <v>3</v>
      </c>
      <c r="H422">
        <v>20</v>
      </c>
      <c r="I422" t="s">
        <v>11</v>
      </c>
    </row>
    <row r="423" spans="1:9" x14ac:dyDescent="0.35">
      <c r="A423">
        <v>160</v>
      </c>
      <c r="B423">
        <v>19</v>
      </c>
      <c r="C423" t="s">
        <v>9</v>
      </c>
      <c r="D423" t="s">
        <v>10</v>
      </c>
      <c r="E423">
        <v>14</v>
      </c>
      <c r="F423">
        <v>24</v>
      </c>
      <c r="G423">
        <v>2</v>
      </c>
      <c r="H423">
        <v>47</v>
      </c>
      <c r="I423" t="s">
        <v>11</v>
      </c>
    </row>
    <row r="424" spans="1:9" x14ac:dyDescent="0.35">
      <c r="A424">
        <v>161</v>
      </c>
      <c r="B424">
        <v>13</v>
      </c>
      <c r="C424" t="s">
        <v>27</v>
      </c>
      <c r="D424" t="s">
        <v>28</v>
      </c>
      <c r="E424">
        <v>16</v>
      </c>
      <c r="F424">
        <v>28</v>
      </c>
      <c r="G424">
        <v>3</v>
      </c>
      <c r="H424">
        <v>57</v>
      </c>
      <c r="I424" t="s">
        <v>11</v>
      </c>
    </row>
    <row r="425" spans="1:9" x14ac:dyDescent="0.35">
      <c r="A425">
        <v>162</v>
      </c>
      <c r="B425">
        <v>14</v>
      </c>
      <c r="C425" t="s">
        <v>9</v>
      </c>
      <c r="D425" t="s">
        <v>10</v>
      </c>
      <c r="E425">
        <v>14</v>
      </c>
      <c r="F425">
        <v>24</v>
      </c>
      <c r="G425">
        <v>3</v>
      </c>
      <c r="H425">
        <v>25</v>
      </c>
      <c r="I425" t="s">
        <v>11</v>
      </c>
    </row>
    <row r="426" spans="1:9" x14ac:dyDescent="0.35">
      <c r="A426">
        <v>163</v>
      </c>
      <c r="B426">
        <v>6</v>
      </c>
      <c r="C426" t="s">
        <v>15</v>
      </c>
      <c r="D426" t="s">
        <v>16</v>
      </c>
      <c r="E426">
        <v>19</v>
      </c>
      <c r="F426">
        <v>31</v>
      </c>
      <c r="G426">
        <v>3</v>
      </c>
      <c r="H426">
        <v>8</v>
      </c>
      <c r="I426" t="s">
        <v>14</v>
      </c>
    </row>
    <row r="427" spans="1:9" x14ac:dyDescent="0.35">
      <c r="A427">
        <v>163</v>
      </c>
      <c r="B427">
        <v>6</v>
      </c>
      <c r="C427" t="s">
        <v>12</v>
      </c>
      <c r="D427" t="s">
        <v>13</v>
      </c>
      <c r="E427">
        <v>18</v>
      </c>
      <c r="F427">
        <v>30</v>
      </c>
      <c r="G427">
        <v>3</v>
      </c>
      <c r="H427">
        <v>16</v>
      </c>
      <c r="I427" t="s">
        <v>14</v>
      </c>
    </row>
    <row r="428" spans="1:9" x14ac:dyDescent="0.35">
      <c r="A428">
        <v>163</v>
      </c>
      <c r="B428">
        <v>6</v>
      </c>
      <c r="C428" t="s">
        <v>25</v>
      </c>
      <c r="D428" t="s">
        <v>26</v>
      </c>
      <c r="E428">
        <v>20</v>
      </c>
      <c r="F428">
        <v>33</v>
      </c>
      <c r="G428">
        <v>2</v>
      </c>
      <c r="H428">
        <v>40</v>
      </c>
      <c r="I428" t="s">
        <v>14</v>
      </c>
    </row>
    <row r="429" spans="1:9" x14ac:dyDescent="0.35">
      <c r="A429">
        <v>163</v>
      </c>
      <c r="B429">
        <v>6</v>
      </c>
      <c r="C429" t="s">
        <v>35</v>
      </c>
      <c r="D429" t="s">
        <v>36</v>
      </c>
      <c r="E429">
        <v>13</v>
      </c>
      <c r="F429">
        <v>22</v>
      </c>
      <c r="G429">
        <v>1</v>
      </c>
      <c r="H429">
        <v>7</v>
      </c>
      <c r="I429" t="s">
        <v>11</v>
      </c>
    </row>
    <row r="430" spans="1:9" x14ac:dyDescent="0.35">
      <c r="A430">
        <v>164</v>
      </c>
      <c r="B430">
        <v>8</v>
      </c>
      <c r="C430" t="s">
        <v>35</v>
      </c>
      <c r="D430" t="s">
        <v>36</v>
      </c>
      <c r="E430">
        <v>13</v>
      </c>
      <c r="F430">
        <v>22</v>
      </c>
      <c r="G430">
        <v>1</v>
      </c>
      <c r="H430">
        <v>43</v>
      </c>
      <c r="I430" t="s">
        <v>14</v>
      </c>
    </row>
    <row r="431" spans="1:9" x14ac:dyDescent="0.35">
      <c r="A431">
        <v>164</v>
      </c>
      <c r="B431">
        <v>8</v>
      </c>
      <c r="C431" t="s">
        <v>21</v>
      </c>
      <c r="D431" t="s">
        <v>22</v>
      </c>
      <c r="E431">
        <v>22</v>
      </c>
      <c r="F431">
        <v>36</v>
      </c>
      <c r="G431">
        <v>1</v>
      </c>
      <c r="H431">
        <v>7</v>
      </c>
      <c r="I431" t="s">
        <v>11</v>
      </c>
    </row>
    <row r="432" spans="1:9" x14ac:dyDescent="0.35">
      <c r="A432">
        <v>164</v>
      </c>
      <c r="B432">
        <v>8</v>
      </c>
      <c r="C432" t="s">
        <v>33</v>
      </c>
      <c r="D432" t="s">
        <v>34</v>
      </c>
      <c r="E432">
        <v>19</v>
      </c>
      <c r="F432">
        <v>32</v>
      </c>
      <c r="G432">
        <v>2</v>
      </c>
      <c r="H432">
        <v>20</v>
      </c>
      <c r="I432" t="s">
        <v>11</v>
      </c>
    </row>
    <row r="433" spans="1:9" x14ac:dyDescent="0.35">
      <c r="A433">
        <v>164</v>
      </c>
      <c r="B433">
        <v>8</v>
      </c>
      <c r="C433" t="s">
        <v>9</v>
      </c>
      <c r="D433" t="s">
        <v>10</v>
      </c>
      <c r="E433">
        <v>14</v>
      </c>
      <c r="F433">
        <v>24</v>
      </c>
      <c r="G433">
        <v>2</v>
      </c>
      <c r="H433">
        <v>35</v>
      </c>
      <c r="I433" t="s">
        <v>11</v>
      </c>
    </row>
    <row r="434" spans="1:9" x14ac:dyDescent="0.35">
      <c r="A434">
        <v>165</v>
      </c>
      <c r="B434">
        <v>10</v>
      </c>
      <c r="C434" t="s">
        <v>9</v>
      </c>
      <c r="D434" t="s">
        <v>10</v>
      </c>
      <c r="E434">
        <v>14</v>
      </c>
      <c r="F434">
        <v>24</v>
      </c>
      <c r="G434">
        <v>2</v>
      </c>
      <c r="H434">
        <v>15</v>
      </c>
      <c r="I434" t="s">
        <v>14</v>
      </c>
    </row>
    <row r="435" spans="1:9" x14ac:dyDescent="0.35">
      <c r="A435">
        <v>165</v>
      </c>
      <c r="B435">
        <v>10</v>
      </c>
      <c r="C435" t="s">
        <v>43</v>
      </c>
      <c r="D435" t="s">
        <v>44</v>
      </c>
      <c r="E435">
        <v>13</v>
      </c>
      <c r="F435">
        <v>21</v>
      </c>
      <c r="G435">
        <v>2</v>
      </c>
      <c r="H435">
        <v>41</v>
      </c>
      <c r="I435" t="s">
        <v>11</v>
      </c>
    </row>
    <row r="436" spans="1:9" x14ac:dyDescent="0.35">
      <c r="A436">
        <v>166</v>
      </c>
      <c r="B436">
        <v>12</v>
      </c>
      <c r="C436" t="s">
        <v>41</v>
      </c>
      <c r="D436" t="s">
        <v>42</v>
      </c>
      <c r="E436">
        <v>14</v>
      </c>
      <c r="F436">
        <v>23</v>
      </c>
      <c r="G436">
        <v>2</v>
      </c>
      <c r="H436">
        <v>22</v>
      </c>
      <c r="I436" t="s">
        <v>14</v>
      </c>
    </row>
    <row r="437" spans="1:9" x14ac:dyDescent="0.35">
      <c r="A437">
        <v>167</v>
      </c>
      <c r="B437">
        <v>5</v>
      </c>
      <c r="C437" t="s">
        <v>29</v>
      </c>
      <c r="D437" t="s">
        <v>30</v>
      </c>
      <c r="E437">
        <v>11</v>
      </c>
      <c r="F437">
        <v>19</v>
      </c>
      <c r="G437">
        <v>1</v>
      </c>
      <c r="H437">
        <v>29</v>
      </c>
      <c r="I437" t="s">
        <v>11</v>
      </c>
    </row>
    <row r="438" spans="1:9" x14ac:dyDescent="0.35">
      <c r="A438">
        <v>167</v>
      </c>
      <c r="B438">
        <v>5</v>
      </c>
      <c r="C438" t="s">
        <v>37</v>
      </c>
      <c r="D438" t="s">
        <v>38</v>
      </c>
      <c r="E438">
        <v>20</v>
      </c>
      <c r="F438">
        <v>34</v>
      </c>
      <c r="G438">
        <v>3</v>
      </c>
      <c r="H438">
        <v>11</v>
      </c>
      <c r="I438" t="s">
        <v>11</v>
      </c>
    </row>
    <row r="439" spans="1:9" x14ac:dyDescent="0.35">
      <c r="A439">
        <v>167</v>
      </c>
      <c r="B439">
        <v>5</v>
      </c>
      <c r="C439" t="s">
        <v>15</v>
      </c>
      <c r="D439" t="s">
        <v>16</v>
      </c>
      <c r="E439">
        <v>19</v>
      </c>
      <c r="F439">
        <v>31</v>
      </c>
      <c r="G439">
        <v>1</v>
      </c>
      <c r="H439">
        <v>36</v>
      </c>
      <c r="I439" t="s">
        <v>14</v>
      </c>
    </row>
    <row r="440" spans="1:9" x14ac:dyDescent="0.35">
      <c r="A440">
        <v>168</v>
      </c>
      <c r="B440">
        <v>17</v>
      </c>
      <c r="C440" t="s">
        <v>35</v>
      </c>
      <c r="D440" t="s">
        <v>36</v>
      </c>
      <c r="E440">
        <v>13</v>
      </c>
      <c r="F440">
        <v>22</v>
      </c>
      <c r="G440">
        <v>2</v>
      </c>
      <c r="H440">
        <v>7</v>
      </c>
      <c r="I440" t="s">
        <v>14</v>
      </c>
    </row>
    <row r="441" spans="1:9" x14ac:dyDescent="0.35">
      <c r="A441">
        <v>169</v>
      </c>
      <c r="B441">
        <v>19</v>
      </c>
      <c r="C441" t="s">
        <v>43</v>
      </c>
      <c r="D441" t="s">
        <v>44</v>
      </c>
      <c r="E441">
        <v>13</v>
      </c>
      <c r="F441">
        <v>21</v>
      </c>
      <c r="G441">
        <v>2</v>
      </c>
      <c r="H441">
        <v>44</v>
      </c>
      <c r="I441" t="s">
        <v>14</v>
      </c>
    </row>
    <row r="442" spans="1:9" x14ac:dyDescent="0.35">
      <c r="A442">
        <v>169</v>
      </c>
      <c r="B442">
        <v>19</v>
      </c>
      <c r="C442" t="s">
        <v>37</v>
      </c>
      <c r="D442" t="s">
        <v>38</v>
      </c>
      <c r="E442">
        <v>20</v>
      </c>
      <c r="F442">
        <v>34</v>
      </c>
      <c r="G442">
        <v>2</v>
      </c>
      <c r="H442">
        <v>59</v>
      </c>
      <c r="I442" t="s">
        <v>14</v>
      </c>
    </row>
    <row r="443" spans="1:9" x14ac:dyDescent="0.35">
      <c r="A443">
        <v>169</v>
      </c>
      <c r="B443">
        <v>19</v>
      </c>
      <c r="C443" t="s">
        <v>35</v>
      </c>
      <c r="D443" t="s">
        <v>36</v>
      </c>
      <c r="E443">
        <v>13</v>
      </c>
      <c r="F443">
        <v>22</v>
      </c>
      <c r="G443">
        <v>2</v>
      </c>
      <c r="H443">
        <v>7</v>
      </c>
      <c r="I443" t="s">
        <v>11</v>
      </c>
    </row>
    <row r="444" spans="1:9" x14ac:dyDescent="0.35">
      <c r="A444">
        <v>170</v>
      </c>
      <c r="B444">
        <v>12</v>
      </c>
      <c r="C444" t="s">
        <v>39</v>
      </c>
      <c r="D444" t="s">
        <v>40</v>
      </c>
      <c r="E444">
        <v>12</v>
      </c>
      <c r="F444">
        <v>20</v>
      </c>
      <c r="G444">
        <v>3</v>
      </c>
      <c r="H444">
        <v>16</v>
      </c>
      <c r="I444" t="s">
        <v>11</v>
      </c>
    </row>
    <row r="445" spans="1:9" x14ac:dyDescent="0.35">
      <c r="A445">
        <v>170</v>
      </c>
      <c r="B445">
        <v>12</v>
      </c>
      <c r="C445" t="s">
        <v>23</v>
      </c>
      <c r="D445" t="s">
        <v>24</v>
      </c>
      <c r="E445">
        <v>17</v>
      </c>
      <c r="F445">
        <v>29</v>
      </c>
      <c r="G445">
        <v>3</v>
      </c>
      <c r="H445">
        <v>16</v>
      </c>
      <c r="I445" t="s">
        <v>11</v>
      </c>
    </row>
    <row r="446" spans="1:9" x14ac:dyDescent="0.35">
      <c r="A446">
        <v>170</v>
      </c>
      <c r="B446">
        <v>12</v>
      </c>
      <c r="C446" t="s">
        <v>21</v>
      </c>
      <c r="D446" t="s">
        <v>22</v>
      </c>
      <c r="E446">
        <v>22</v>
      </c>
      <c r="F446">
        <v>36</v>
      </c>
      <c r="G446">
        <v>1</v>
      </c>
      <c r="H446">
        <v>33</v>
      </c>
      <c r="I446" t="s">
        <v>14</v>
      </c>
    </row>
    <row r="447" spans="1:9" x14ac:dyDescent="0.35">
      <c r="A447">
        <v>170</v>
      </c>
      <c r="B447">
        <v>12</v>
      </c>
      <c r="C447" t="s">
        <v>12</v>
      </c>
      <c r="D447" t="s">
        <v>13</v>
      </c>
      <c r="E447">
        <v>18</v>
      </c>
      <c r="F447">
        <v>30</v>
      </c>
      <c r="G447">
        <v>2</v>
      </c>
      <c r="H447">
        <v>8</v>
      </c>
      <c r="I447" t="s">
        <v>14</v>
      </c>
    </row>
    <row r="448" spans="1:9" x14ac:dyDescent="0.35">
      <c r="A448">
        <v>171</v>
      </c>
      <c r="B448">
        <v>16</v>
      </c>
      <c r="C448" t="s">
        <v>47</v>
      </c>
      <c r="D448" t="s">
        <v>48</v>
      </c>
      <c r="E448">
        <v>15</v>
      </c>
      <c r="F448">
        <v>26</v>
      </c>
      <c r="G448">
        <v>2</v>
      </c>
      <c r="H448">
        <v>29</v>
      </c>
      <c r="I448" t="s">
        <v>11</v>
      </c>
    </row>
    <row r="449" spans="1:9" x14ac:dyDescent="0.35">
      <c r="A449">
        <v>171</v>
      </c>
      <c r="B449">
        <v>16</v>
      </c>
      <c r="C449" t="s">
        <v>23</v>
      </c>
      <c r="D449" t="s">
        <v>24</v>
      </c>
      <c r="E449">
        <v>17</v>
      </c>
      <c r="F449">
        <v>29</v>
      </c>
      <c r="G449">
        <v>3</v>
      </c>
      <c r="H449">
        <v>22</v>
      </c>
      <c r="I449" t="s">
        <v>14</v>
      </c>
    </row>
    <row r="450" spans="1:9" x14ac:dyDescent="0.35">
      <c r="A450">
        <v>172</v>
      </c>
      <c r="B450">
        <v>12</v>
      </c>
      <c r="C450" t="s">
        <v>37</v>
      </c>
      <c r="D450" t="s">
        <v>38</v>
      </c>
      <c r="E450">
        <v>20</v>
      </c>
      <c r="F450">
        <v>34</v>
      </c>
      <c r="G450">
        <v>2</v>
      </c>
      <c r="H450">
        <v>27</v>
      </c>
      <c r="I450" t="s">
        <v>14</v>
      </c>
    </row>
    <row r="451" spans="1:9" x14ac:dyDescent="0.35">
      <c r="A451">
        <v>173</v>
      </c>
      <c r="B451">
        <v>11</v>
      </c>
      <c r="C451" t="s">
        <v>17</v>
      </c>
      <c r="D451" t="s">
        <v>18</v>
      </c>
      <c r="E451">
        <v>16</v>
      </c>
      <c r="F451">
        <v>27</v>
      </c>
      <c r="G451">
        <v>3</v>
      </c>
      <c r="H451">
        <v>15</v>
      </c>
      <c r="I451" t="s">
        <v>14</v>
      </c>
    </row>
    <row r="452" spans="1:9" x14ac:dyDescent="0.35">
      <c r="A452">
        <v>173</v>
      </c>
      <c r="B452">
        <v>11</v>
      </c>
      <c r="C452" t="s">
        <v>33</v>
      </c>
      <c r="D452" t="s">
        <v>34</v>
      </c>
      <c r="E452">
        <v>19</v>
      </c>
      <c r="F452">
        <v>32</v>
      </c>
      <c r="G452">
        <v>3</v>
      </c>
      <c r="H452">
        <v>52</v>
      </c>
      <c r="I452" t="s">
        <v>14</v>
      </c>
    </row>
    <row r="453" spans="1:9" x14ac:dyDescent="0.35">
      <c r="A453">
        <v>174</v>
      </c>
      <c r="B453">
        <v>10</v>
      </c>
      <c r="C453" t="s">
        <v>12</v>
      </c>
      <c r="D453" t="s">
        <v>13</v>
      </c>
      <c r="E453">
        <v>18</v>
      </c>
      <c r="F453">
        <v>30</v>
      </c>
      <c r="G453">
        <v>2</v>
      </c>
      <c r="H453">
        <v>12</v>
      </c>
      <c r="I453" t="s">
        <v>14</v>
      </c>
    </row>
    <row r="454" spans="1:9" x14ac:dyDescent="0.35">
      <c r="A454">
        <v>175</v>
      </c>
      <c r="B454">
        <v>14</v>
      </c>
      <c r="C454" t="s">
        <v>33</v>
      </c>
      <c r="D454" t="s">
        <v>34</v>
      </c>
      <c r="E454">
        <v>19</v>
      </c>
      <c r="F454">
        <v>32</v>
      </c>
      <c r="G454">
        <v>3</v>
      </c>
      <c r="H454">
        <v>9</v>
      </c>
      <c r="I454" t="s">
        <v>14</v>
      </c>
    </row>
    <row r="455" spans="1:9" x14ac:dyDescent="0.35">
      <c r="A455">
        <v>175</v>
      </c>
      <c r="B455">
        <v>14</v>
      </c>
      <c r="C455" t="s">
        <v>9</v>
      </c>
      <c r="D455" t="s">
        <v>10</v>
      </c>
      <c r="E455">
        <v>14</v>
      </c>
      <c r="F455">
        <v>24</v>
      </c>
      <c r="G455">
        <v>2</v>
      </c>
      <c r="H455">
        <v>38</v>
      </c>
      <c r="I455" t="s">
        <v>11</v>
      </c>
    </row>
    <row r="456" spans="1:9" x14ac:dyDescent="0.35">
      <c r="A456">
        <v>176</v>
      </c>
      <c r="B456">
        <v>20</v>
      </c>
      <c r="C456" t="s">
        <v>43</v>
      </c>
      <c r="D456" t="s">
        <v>44</v>
      </c>
      <c r="E456">
        <v>13</v>
      </c>
      <c r="F456">
        <v>21</v>
      </c>
      <c r="G456">
        <v>3</v>
      </c>
      <c r="H456">
        <v>48</v>
      </c>
      <c r="I456" t="s">
        <v>14</v>
      </c>
    </row>
    <row r="457" spans="1:9" x14ac:dyDescent="0.35">
      <c r="A457">
        <v>177</v>
      </c>
      <c r="B457">
        <v>4</v>
      </c>
      <c r="C457" t="s">
        <v>9</v>
      </c>
      <c r="D457" t="s">
        <v>10</v>
      </c>
      <c r="E457">
        <v>14</v>
      </c>
      <c r="F457">
        <v>24</v>
      </c>
      <c r="G457">
        <v>2</v>
      </c>
      <c r="H457">
        <v>10</v>
      </c>
      <c r="I457" t="s">
        <v>14</v>
      </c>
    </row>
    <row r="458" spans="1:9" x14ac:dyDescent="0.35">
      <c r="A458">
        <v>177</v>
      </c>
      <c r="B458">
        <v>4</v>
      </c>
      <c r="C458" t="s">
        <v>47</v>
      </c>
      <c r="D458" t="s">
        <v>48</v>
      </c>
      <c r="E458">
        <v>15</v>
      </c>
      <c r="F458">
        <v>26</v>
      </c>
      <c r="G458">
        <v>1</v>
      </c>
      <c r="H458">
        <v>40</v>
      </c>
      <c r="I458" t="s">
        <v>11</v>
      </c>
    </row>
    <row r="459" spans="1:9" x14ac:dyDescent="0.35">
      <c r="A459">
        <v>177</v>
      </c>
      <c r="B459">
        <v>4</v>
      </c>
      <c r="C459" t="s">
        <v>43</v>
      </c>
      <c r="D459" t="s">
        <v>44</v>
      </c>
      <c r="E459">
        <v>13</v>
      </c>
      <c r="F459">
        <v>21</v>
      </c>
      <c r="G459">
        <v>2</v>
      </c>
      <c r="H459">
        <v>45</v>
      </c>
      <c r="I459" t="s">
        <v>14</v>
      </c>
    </row>
    <row r="460" spans="1:9" x14ac:dyDescent="0.35">
      <c r="A460">
        <v>177</v>
      </c>
      <c r="B460">
        <v>4</v>
      </c>
      <c r="C460" t="s">
        <v>29</v>
      </c>
      <c r="D460" t="s">
        <v>30</v>
      </c>
      <c r="E460">
        <v>11</v>
      </c>
      <c r="F460">
        <v>19</v>
      </c>
      <c r="G460">
        <v>3</v>
      </c>
      <c r="H460">
        <v>47</v>
      </c>
      <c r="I460" t="s">
        <v>11</v>
      </c>
    </row>
    <row r="461" spans="1:9" x14ac:dyDescent="0.35">
      <c r="A461">
        <v>178</v>
      </c>
      <c r="B461">
        <v>11</v>
      </c>
      <c r="C461" t="s">
        <v>12</v>
      </c>
      <c r="D461" t="s">
        <v>13</v>
      </c>
      <c r="E461">
        <v>18</v>
      </c>
      <c r="F461">
        <v>30</v>
      </c>
      <c r="G461">
        <v>1</v>
      </c>
      <c r="H461">
        <v>55</v>
      </c>
      <c r="I461" t="s">
        <v>14</v>
      </c>
    </row>
    <row r="462" spans="1:9" x14ac:dyDescent="0.35">
      <c r="A462">
        <v>178</v>
      </c>
      <c r="B462">
        <v>11</v>
      </c>
      <c r="C462" t="s">
        <v>31</v>
      </c>
      <c r="D462" t="s">
        <v>32</v>
      </c>
      <c r="E462">
        <v>21</v>
      </c>
      <c r="F462">
        <v>35</v>
      </c>
      <c r="G462">
        <v>1</v>
      </c>
      <c r="H462">
        <v>16</v>
      </c>
      <c r="I462" t="s">
        <v>14</v>
      </c>
    </row>
    <row r="463" spans="1:9" x14ac:dyDescent="0.35">
      <c r="A463">
        <v>178</v>
      </c>
      <c r="B463">
        <v>11</v>
      </c>
      <c r="C463" t="s">
        <v>35</v>
      </c>
      <c r="D463" t="s">
        <v>36</v>
      </c>
      <c r="E463">
        <v>13</v>
      </c>
      <c r="F463">
        <v>22</v>
      </c>
      <c r="G463">
        <v>2</v>
      </c>
      <c r="H463">
        <v>20</v>
      </c>
      <c r="I463" t="s">
        <v>11</v>
      </c>
    </row>
    <row r="464" spans="1:9" x14ac:dyDescent="0.35">
      <c r="A464">
        <v>178</v>
      </c>
      <c r="B464">
        <v>11</v>
      </c>
      <c r="C464" t="s">
        <v>25</v>
      </c>
      <c r="D464" t="s">
        <v>26</v>
      </c>
      <c r="E464">
        <v>20</v>
      </c>
      <c r="F464">
        <v>33</v>
      </c>
      <c r="G464">
        <v>3</v>
      </c>
      <c r="H464">
        <v>55</v>
      </c>
      <c r="I464" t="s">
        <v>11</v>
      </c>
    </row>
    <row r="465" spans="1:9" x14ac:dyDescent="0.35">
      <c r="A465">
        <v>179</v>
      </c>
      <c r="B465">
        <v>12</v>
      </c>
      <c r="C465" t="s">
        <v>15</v>
      </c>
      <c r="D465" t="s">
        <v>16</v>
      </c>
      <c r="E465">
        <v>19</v>
      </c>
      <c r="F465">
        <v>31</v>
      </c>
      <c r="G465">
        <v>2</v>
      </c>
      <c r="H465">
        <v>26</v>
      </c>
      <c r="I465" t="s">
        <v>11</v>
      </c>
    </row>
    <row r="466" spans="1:9" x14ac:dyDescent="0.35">
      <c r="A466">
        <v>180</v>
      </c>
      <c r="B466">
        <v>10</v>
      </c>
      <c r="C466" t="s">
        <v>23</v>
      </c>
      <c r="D466" t="s">
        <v>24</v>
      </c>
      <c r="E466">
        <v>17</v>
      </c>
      <c r="F466">
        <v>29</v>
      </c>
      <c r="G466">
        <v>1</v>
      </c>
      <c r="H466">
        <v>35</v>
      </c>
      <c r="I466" t="s">
        <v>14</v>
      </c>
    </row>
    <row r="467" spans="1:9" x14ac:dyDescent="0.35">
      <c r="A467">
        <v>180</v>
      </c>
      <c r="B467">
        <v>10</v>
      </c>
      <c r="C467" t="s">
        <v>12</v>
      </c>
      <c r="D467" t="s">
        <v>13</v>
      </c>
      <c r="E467">
        <v>18</v>
      </c>
      <c r="F467">
        <v>30</v>
      </c>
      <c r="G467">
        <v>3</v>
      </c>
      <c r="H467">
        <v>20</v>
      </c>
      <c r="I467" t="s">
        <v>14</v>
      </c>
    </row>
    <row r="468" spans="1:9" x14ac:dyDescent="0.35">
      <c r="A468">
        <v>180</v>
      </c>
      <c r="B468">
        <v>10</v>
      </c>
      <c r="C468" t="s">
        <v>39</v>
      </c>
      <c r="D468" t="s">
        <v>40</v>
      </c>
      <c r="E468">
        <v>12</v>
      </c>
      <c r="F468">
        <v>20</v>
      </c>
      <c r="G468">
        <v>1</v>
      </c>
      <c r="H468">
        <v>50</v>
      </c>
      <c r="I468" t="s">
        <v>11</v>
      </c>
    </row>
    <row r="469" spans="1:9" x14ac:dyDescent="0.35">
      <c r="A469">
        <v>180</v>
      </c>
      <c r="B469">
        <v>10</v>
      </c>
      <c r="C469" t="s">
        <v>17</v>
      </c>
      <c r="D469" t="s">
        <v>18</v>
      </c>
      <c r="E469">
        <v>16</v>
      </c>
      <c r="F469">
        <v>27</v>
      </c>
      <c r="G469">
        <v>1</v>
      </c>
      <c r="H469">
        <v>56</v>
      </c>
      <c r="I469" t="s">
        <v>11</v>
      </c>
    </row>
    <row r="470" spans="1:9" x14ac:dyDescent="0.35">
      <c r="A470">
        <v>181</v>
      </c>
      <c r="B470">
        <v>15</v>
      </c>
      <c r="C470" t="s">
        <v>17</v>
      </c>
      <c r="D470" t="s">
        <v>18</v>
      </c>
      <c r="E470">
        <v>16</v>
      </c>
      <c r="F470">
        <v>27</v>
      </c>
      <c r="G470">
        <v>1</v>
      </c>
      <c r="H470">
        <v>55</v>
      </c>
      <c r="I470" t="s">
        <v>14</v>
      </c>
    </row>
    <row r="471" spans="1:9" x14ac:dyDescent="0.35">
      <c r="A471">
        <v>182</v>
      </c>
      <c r="B471">
        <v>18</v>
      </c>
      <c r="C471" t="s">
        <v>29</v>
      </c>
      <c r="D471" t="s">
        <v>30</v>
      </c>
      <c r="E471">
        <v>11</v>
      </c>
      <c r="F471">
        <v>19</v>
      </c>
      <c r="G471">
        <v>2</v>
      </c>
      <c r="H471">
        <v>11</v>
      </c>
      <c r="I471" t="s">
        <v>14</v>
      </c>
    </row>
    <row r="472" spans="1:9" x14ac:dyDescent="0.35">
      <c r="A472">
        <v>183</v>
      </c>
      <c r="B472">
        <v>18</v>
      </c>
      <c r="C472" t="s">
        <v>33</v>
      </c>
      <c r="D472" t="s">
        <v>34</v>
      </c>
      <c r="E472">
        <v>19</v>
      </c>
      <c r="F472">
        <v>32</v>
      </c>
      <c r="G472">
        <v>2</v>
      </c>
      <c r="H472">
        <v>52</v>
      </c>
      <c r="I472" t="s">
        <v>11</v>
      </c>
    </row>
    <row r="473" spans="1:9" x14ac:dyDescent="0.35">
      <c r="A473">
        <v>183</v>
      </c>
      <c r="B473">
        <v>18</v>
      </c>
      <c r="C473" t="s">
        <v>47</v>
      </c>
      <c r="D473" t="s">
        <v>48</v>
      </c>
      <c r="E473">
        <v>15</v>
      </c>
      <c r="F473">
        <v>26</v>
      </c>
      <c r="G473">
        <v>1</v>
      </c>
      <c r="H473">
        <v>10</v>
      </c>
      <c r="I473" t="s">
        <v>11</v>
      </c>
    </row>
    <row r="474" spans="1:9" x14ac:dyDescent="0.35">
      <c r="A474">
        <v>183</v>
      </c>
      <c r="B474">
        <v>18</v>
      </c>
      <c r="C474" t="s">
        <v>39</v>
      </c>
      <c r="D474" t="s">
        <v>40</v>
      </c>
      <c r="E474">
        <v>12</v>
      </c>
      <c r="F474">
        <v>20</v>
      </c>
      <c r="G474">
        <v>3</v>
      </c>
      <c r="H474">
        <v>58</v>
      </c>
      <c r="I474" t="s">
        <v>11</v>
      </c>
    </row>
    <row r="475" spans="1:9" x14ac:dyDescent="0.35">
      <c r="A475">
        <v>183</v>
      </c>
      <c r="B475">
        <v>18</v>
      </c>
      <c r="C475" t="s">
        <v>31</v>
      </c>
      <c r="D475" t="s">
        <v>32</v>
      </c>
      <c r="E475">
        <v>21</v>
      </c>
      <c r="F475">
        <v>35</v>
      </c>
      <c r="G475">
        <v>3</v>
      </c>
      <c r="H475">
        <v>46</v>
      </c>
      <c r="I475" t="s">
        <v>11</v>
      </c>
    </row>
    <row r="476" spans="1:9" x14ac:dyDescent="0.35">
      <c r="A476">
        <v>184</v>
      </c>
      <c r="B476">
        <v>4</v>
      </c>
      <c r="C476" t="s">
        <v>27</v>
      </c>
      <c r="D476" t="s">
        <v>28</v>
      </c>
      <c r="E476">
        <v>16</v>
      </c>
      <c r="F476">
        <v>28</v>
      </c>
      <c r="G476">
        <v>3</v>
      </c>
      <c r="H476">
        <v>6</v>
      </c>
      <c r="I476" t="s">
        <v>14</v>
      </c>
    </row>
    <row r="477" spans="1:9" x14ac:dyDescent="0.35">
      <c r="A477">
        <v>184</v>
      </c>
      <c r="B477">
        <v>4</v>
      </c>
      <c r="C477" t="s">
        <v>17</v>
      </c>
      <c r="D477" t="s">
        <v>18</v>
      </c>
      <c r="E477">
        <v>16</v>
      </c>
      <c r="F477">
        <v>27</v>
      </c>
      <c r="G477">
        <v>3</v>
      </c>
      <c r="H477">
        <v>10</v>
      </c>
      <c r="I477" t="s">
        <v>11</v>
      </c>
    </row>
    <row r="478" spans="1:9" x14ac:dyDescent="0.35">
      <c r="A478">
        <v>184</v>
      </c>
      <c r="B478">
        <v>4</v>
      </c>
      <c r="C478" t="s">
        <v>39</v>
      </c>
      <c r="D478" t="s">
        <v>40</v>
      </c>
      <c r="E478">
        <v>12</v>
      </c>
      <c r="F478">
        <v>20</v>
      </c>
      <c r="G478">
        <v>2</v>
      </c>
      <c r="H478">
        <v>13</v>
      </c>
      <c r="I478" t="s">
        <v>14</v>
      </c>
    </row>
    <row r="479" spans="1:9" x14ac:dyDescent="0.35">
      <c r="A479">
        <v>185</v>
      </c>
      <c r="B479">
        <v>16</v>
      </c>
      <c r="C479" t="s">
        <v>43</v>
      </c>
      <c r="D479" t="s">
        <v>44</v>
      </c>
      <c r="E479">
        <v>13</v>
      </c>
      <c r="F479">
        <v>21</v>
      </c>
      <c r="G479">
        <v>3</v>
      </c>
      <c r="H479">
        <v>34</v>
      </c>
      <c r="I479" t="s">
        <v>11</v>
      </c>
    </row>
    <row r="480" spans="1:9" x14ac:dyDescent="0.35">
      <c r="A480">
        <v>185</v>
      </c>
      <c r="B480">
        <v>16</v>
      </c>
      <c r="C480" t="s">
        <v>27</v>
      </c>
      <c r="D480" t="s">
        <v>28</v>
      </c>
      <c r="E480">
        <v>16</v>
      </c>
      <c r="F480">
        <v>28</v>
      </c>
      <c r="G480">
        <v>1</v>
      </c>
      <c r="H480">
        <v>6</v>
      </c>
      <c r="I480" t="s">
        <v>14</v>
      </c>
    </row>
    <row r="481" spans="1:9" x14ac:dyDescent="0.35">
      <c r="A481">
        <v>186</v>
      </c>
      <c r="B481">
        <v>13</v>
      </c>
      <c r="C481" t="s">
        <v>17</v>
      </c>
      <c r="D481" t="s">
        <v>18</v>
      </c>
      <c r="E481">
        <v>16</v>
      </c>
      <c r="F481">
        <v>27</v>
      </c>
      <c r="G481">
        <v>3</v>
      </c>
      <c r="H481">
        <v>16</v>
      </c>
      <c r="I481" t="s">
        <v>11</v>
      </c>
    </row>
    <row r="482" spans="1:9" x14ac:dyDescent="0.35">
      <c r="A482">
        <v>186</v>
      </c>
      <c r="B482">
        <v>13</v>
      </c>
      <c r="C482" t="s">
        <v>33</v>
      </c>
      <c r="D482" t="s">
        <v>34</v>
      </c>
      <c r="E482">
        <v>19</v>
      </c>
      <c r="F482">
        <v>32</v>
      </c>
      <c r="G482">
        <v>3</v>
      </c>
      <c r="H482">
        <v>23</v>
      </c>
      <c r="I482" t="s">
        <v>14</v>
      </c>
    </row>
    <row r="483" spans="1:9" x14ac:dyDescent="0.35">
      <c r="A483">
        <v>186</v>
      </c>
      <c r="B483">
        <v>13</v>
      </c>
      <c r="C483" t="s">
        <v>15</v>
      </c>
      <c r="D483" t="s">
        <v>16</v>
      </c>
      <c r="E483">
        <v>19</v>
      </c>
      <c r="F483">
        <v>31</v>
      </c>
      <c r="G483">
        <v>3</v>
      </c>
      <c r="H483">
        <v>54</v>
      </c>
      <c r="I483" t="s">
        <v>11</v>
      </c>
    </row>
    <row r="484" spans="1:9" x14ac:dyDescent="0.35">
      <c r="A484">
        <v>187</v>
      </c>
      <c r="B484">
        <v>5</v>
      </c>
      <c r="C484" t="s">
        <v>37</v>
      </c>
      <c r="D484" t="s">
        <v>38</v>
      </c>
      <c r="E484">
        <v>20</v>
      </c>
      <c r="F484">
        <v>34</v>
      </c>
      <c r="G484">
        <v>2</v>
      </c>
      <c r="H484">
        <v>28</v>
      </c>
      <c r="I484" t="s">
        <v>14</v>
      </c>
    </row>
    <row r="485" spans="1:9" x14ac:dyDescent="0.35">
      <c r="A485">
        <v>187</v>
      </c>
      <c r="B485">
        <v>5</v>
      </c>
      <c r="C485" t="s">
        <v>47</v>
      </c>
      <c r="D485" t="s">
        <v>48</v>
      </c>
      <c r="E485">
        <v>15</v>
      </c>
      <c r="F485">
        <v>26</v>
      </c>
      <c r="G485">
        <v>1</v>
      </c>
      <c r="H485">
        <v>51</v>
      </c>
      <c r="I485" t="s">
        <v>11</v>
      </c>
    </row>
    <row r="486" spans="1:9" x14ac:dyDescent="0.35">
      <c r="A486">
        <v>187</v>
      </c>
      <c r="B486">
        <v>5</v>
      </c>
      <c r="C486" t="s">
        <v>23</v>
      </c>
      <c r="D486" t="s">
        <v>24</v>
      </c>
      <c r="E486">
        <v>17</v>
      </c>
      <c r="F486">
        <v>29</v>
      </c>
      <c r="G486">
        <v>3</v>
      </c>
      <c r="H486">
        <v>11</v>
      </c>
      <c r="I486" t="s">
        <v>11</v>
      </c>
    </row>
    <row r="487" spans="1:9" x14ac:dyDescent="0.35">
      <c r="A487">
        <v>187</v>
      </c>
      <c r="B487">
        <v>5</v>
      </c>
      <c r="C487" t="s">
        <v>17</v>
      </c>
      <c r="D487" t="s">
        <v>18</v>
      </c>
      <c r="E487">
        <v>16</v>
      </c>
      <c r="F487">
        <v>27</v>
      </c>
      <c r="G487">
        <v>1</v>
      </c>
      <c r="H487">
        <v>36</v>
      </c>
      <c r="I487" t="s">
        <v>14</v>
      </c>
    </row>
    <row r="488" spans="1:9" x14ac:dyDescent="0.35">
      <c r="A488">
        <v>188</v>
      </c>
      <c r="B488">
        <v>20</v>
      </c>
      <c r="C488" t="s">
        <v>15</v>
      </c>
      <c r="D488" t="s">
        <v>16</v>
      </c>
      <c r="E488">
        <v>19</v>
      </c>
      <c r="F488">
        <v>31</v>
      </c>
      <c r="G488">
        <v>1</v>
      </c>
      <c r="H488">
        <v>58</v>
      </c>
      <c r="I488" t="s">
        <v>11</v>
      </c>
    </row>
    <row r="489" spans="1:9" x14ac:dyDescent="0.35">
      <c r="A489">
        <v>188</v>
      </c>
      <c r="B489">
        <v>20</v>
      </c>
      <c r="C489" t="s">
        <v>47</v>
      </c>
      <c r="D489" t="s">
        <v>48</v>
      </c>
      <c r="E489">
        <v>15</v>
      </c>
      <c r="F489">
        <v>26</v>
      </c>
      <c r="G489">
        <v>2</v>
      </c>
      <c r="H489">
        <v>47</v>
      </c>
      <c r="I489" t="s">
        <v>11</v>
      </c>
    </row>
    <row r="490" spans="1:9" x14ac:dyDescent="0.35">
      <c r="A490">
        <v>189</v>
      </c>
      <c r="B490">
        <v>11</v>
      </c>
      <c r="C490" t="s">
        <v>37</v>
      </c>
      <c r="D490" t="s">
        <v>38</v>
      </c>
      <c r="E490">
        <v>20</v>
      </c>
      <c r="F490">
        <v>34</v>
      </c>
      <c r="G490">
        <v>2</v>
      </c>
      <c r="H490">
        <v>42</v>
      </c>
      <c r="I490" t="s">
        <v>14</v>
      </c>
    </row>
    <row r="491" spans="1:9" x14ac:dyDescent="0.35">
      <c r="A491">
        <v>189</v>
      </c>
      <c r="B491">
        <v>11</v>
      </c>
      <c r="C491" t="s">
        <v>47</v>
      </c>
      <c r="D491" t="s">
        <v>48</v>
      </c>
      <c r="E491">
        <v>15</v>
      </c>
      <c r="F491">
        <v>26</v>
      </c>
      <c r="G491">
        <v>2</v>
      </c>
      <c r="H491">
        <v>22</v>
      </c>
      <c r="I491" t="s">
        <v>14</v>
      </c>
    </row>
    <row r="492" spans="1:9" x14ac:dyDescent="0.35">
      <c r="A492">
        <v>189</v>
      </c>
      <c r="B492">
        <v>11</v>
      </c>
      <c r="C492" t="s">
        <v>9</v>
      </c>
      <c r="D492" t="s">
        <v>10</v>
      </c>
      <c r="E492">
        <v>14</v>
      </c>
      <c r="F492">
        <v>24</v>
      </c>
      <c r="G492">
        <v>3</v>
      </c>
      <c r="H492">
        <v>53</v>
      </c>
      <c r="I492" t="s">
        <v>14</v>
      </c>
    </row>
    <row r="493" spans="1:9" x14ac:dyDescent="0.35">
      <c r="A493">
        <v>190</v>
      </c>
      <c r="B493">
        <v>5</v>
      </c>
      <c r="C493" t="s">
        <v>45</v>
      </c>
      <c r="D493" t="s">
        <v>46</v>
      </c>
      <c r="E493">
        <v>10</v>
      </c>
      <c r="F493">
        <v>18</v>
      </c>
      <c r="G493">
        <v>1</v>
      </c>
      <c r="H493">
        <v>39</v>
      </c>
      <c r="I493" t="s">
        <v>11</v>
      </c>
    </row>
    <row r="494" spans="1:9" x14ac:dyDescent="0.35">
      <c r="A494">
        <v>190</v>
      </c>
      <c r="B494">
        <v>5</v>
      </c>
      <c r="C494" t="s">
        <v>19</v>
      </c>
      <c r="D494" t="s">
        <v>20</v>
      </c>
      <c r="E494">
        <v>25</v>
      </c>
      <c r="F494">
        <v>40</v>
      </c>
      <c r="G494">
        <v>2</v>
      </c>
      <c r="H494">
        <v>45</v>
      </c>
      <c r="I494" t="s">
        <v>11</v>
      </c>
    </row>
    <row r="495" spans="1:9" x14ac:dyDescent="0.35">
      <c r="A495">
        <v>190</v>
      </c>
      <c r="B495">
        <v>5</v>
      </c>
      <c r="C495" t="s">
        <v>31</v>
      </c>
      <c r="D495" t="s">
        <v>32</v>
      </c>
      <c r="E495">
        <v>21</v>
      </c>
      <c r="F495">
        <v>35</v>
      </c>
      <c r="G495">
        <v>1</v>
      </c>
      <c r="H495">
        <v>11</v>
      </c>
      <c r="I495" t="s">
        <v>14</v>
      </c>
    </row>
    <row r="496" spans="1:9" x14ac:dyDescent="0.35">
      <c r="A496">
        <v>190</v>
      </c>
      <c r="B496">
        <v>5</v>
      </c>
      <c r="C496" t="s">
        <v>41</v>
      </c>
      <c r="D496" t="s">
        <v>42</v>
      </c>
      <c r="E496">
        <v>14</v>
      </c>
      <c r="F496">
        <v>23</v>
      </c>
      <c r="G496">
        <v>3</v>
      </c>
      <c r="H496">
        <v>7</v>
      </c>
      <c r="I496" t="s">
        <v>14</v>
      </c>
    </row>
    <row r="497" spans="1:9" x14ac:dyDescent="0.35">
      <c r="A497">
        <v>191</v>
      </c>
      <c r="B497">
        <v>12</v>
      </c>
      <c r="C497" t="s">
        <v>49</v>
      </c>
      <c r="D497" t="s">
        <v>50</v>
      </c>
      <c r="E497">
        <v>15</v>
      </c>
      <c r="F497">
        <v>25</v>
      </c>
      <c r="G497">
        <v>3</v>
      </c>
      <c r="H497">
        <v>32</v>
      </c>
      <c r="I497" t="s">
        <v>14</v>
      </c>
    </row>
    <row r="498" spans="1:9" x14ac:dyDescent="0.35">
      <c r="A498">
        <v>191</v>
      </c>
      <c r="B498">
        <v>12</v>
      </c>
      <c r="C498" t="s">
        <v>23</v>
      </c>
      <c r="D498" t="s">
        <v>24</v>
      </c>
      <c r="E498">
        <v>17</v>
      </c>
      <c r="F498">
        <v>29</v>
      </c>
      <c r="G498">
        <v>3</v>
      </c>
      <c r="H498">
        <v>55</v>
      </c>
      <c r="I498" t="s">
        <v>11</v>
      </c>
    </row>
    <row r="499" spans="1:9" x14ac:dyDescent="0.35">
      <c r="A499">
        <v>192</v>
      </c>
      <c r="B499">
        <v>17</v>
      </c>
      <c r="C499" t="s">
        <v>49</v>
      </c>
      <c r="D499" t="s">
        <v>50</v>
      </c>
      <c r="E499">
        <v>15</v>
      </c>
      <c r="F499">
        <v>25</v>
      </c>
      <c r="G499">
        <v>3</v>
      </c>
      <c r="H499">
        <v>26</v>
      </c>
      <c r="I499" t="s">
        <v>11</v>
      </c>
    </row>
    <row r="500" spans="1:9" x14ac:dyDescent="0.35">
      <c r="A500">
        <v>193</v>
      </c>
      <c r="B500">
        <v>3</v>
      </c>
      <c r="C500" t="s">
        <v>47</v>
      </c>
      <c r="D500" t="s">
        <v>48</v>
      </c>
      <c r="E500">
        <v>15</v>
      </c>
      <c r="F500">
        <v>26</v>
      </c>
      <c r="G500">
        <v>2</v>
      </c>
      <c r="H500">
        <v>57</v>
      </c>
      <c r="I500" t="s">
        <v>14</v>
      </c>
    </row>
    <row r="501" spans="1:9" x14ac:dyDescent="0.35">
      <c r="A501">
        <v>193</v>
      </c>
      <c r="B501">
        <v>3</v>
      </c>
      <c r="C501" t="s">
        <v>21</v>
      </c>
      <c r="D501" t="s">
        <v>22</v>
      </c>
      <c r="E501">
        <v>22</v>
      </c>
      <c r="F501">
        <v>36</v>
      </c>
      <c r="G501">
        <v>2</v>
      </c>
      <c r="H501">
        <v>59</v>
      </c>
      <c r="I501" t="s">
        <v>11</v>
      </c>
    </row>
    <row r="502" spans="1:9" x14ac:dyDescent="0.35">
      <c r="A502">
        <v>193</v>
      </c>
      <c r="B502">
        <v>3</v>
      </c>
      <c r="C502" t="s">
        <v>17</v>
      </c>
      <c r="D502" t="s">
        <v>18</v>
      </c>
      <c r="E502">
        <v>16</v>
      </c>
      <c r="F502">
        <v>27</v>
      </c>
      <c r="G502">
        <v>1</v>
      </c>
      <c r="H502">
        <v>31</v>
      </c>
      <c r="I502" t="s">
        <v>14</v>
      </c>
    </row>
    <row r="503" spans="1:9" x14ac:dyDescent="0.35">
      <c r="A503">
        <v>193</v>
      </c>
      <c r="B503">
        <v>3</v>
      </c>
      <c r="C503" t="s">
        <v>41</v>
      </c>
      <c r="D503" t="s">
        <v>42</v>
      </c>
      <c r="E503">
        <v>14</v>
      </c>
      <c r="F503">
        <v>23</v>
      </c>
      <c r="G503">
        <v>3</v>
      </c>
      <c r="H503">
        <v>24</v>
      </c>
      <c r="I503" t="s">
        <v>11</v>
      </c>
    </row>
    <row r="504" spans="1:9" x14ac:dyDescent="0.35">
      <c r="A504">
        <v>194</v>
      </c>
      <c r="B504">
        <v>3</v>
      </c>
      <c r="C504" t="s">
        <v>25</v>
      </c>
      <c r="D504" t="s">
        <v>26</v>
      </c>
      <c r="E504">
        <v>20</v>
      </c>
      <c r="F504">
        <v>33</v>
      </c>
      <c r="G504">
        <v>2</v>
      </c>
      <c r="H504">
        <v>18</v>
      </c>
      <c r="I504" t="s">
        <v>11</v>
      </c>
    </row>
    <row r="505" spans="1:9" x14ac:dyDescent="0.35">
      <c r="A505">
        <v>194</v>
      </c>
      <c r="B505">
        <v>3</v>
      </c>
      <c r="C505" t="s">
        <v>12</v>
      </c>
      <c r="D505" t="s">
        <v>13</v>
      </c>
      <c r="E505">
        <v>18</v>
      </c>
      <c r="F505">
        <v>30</v>
      </c>
      <c r="G505">
        <v>1</v>
      </c>
      <c r="H505">
        <v>50</v>
      </c>
      <c r="I505" t="s">
        <v>11</v>
      </c>
    </row>
    <row r="506" spans="1:9" x14ac:dyDescent="0.35">
      <c r="A506">
        <v>195</v>
      </c>
      <c r="B506">
        <v>2</v>
      </c>
      <c r="C506" t="s">
        <v>49</v>
      </c>
      <c r="D506" t="s">
        <v>50</v>
      </c>
      <c r="E506">
        <v>15</v>
      </c>
      <c r="F506">
        <v>25</v>
      </c>
      <c r="G506">
        <v>2</v>
      </c>
      <c r="H506">
        <v>51</v>
      </c>
      <c r="I506" t="s">
        <v>11</v>
      </c>
    </row>
    <row r="507" spans="1:9" x14ac:dyDescent="0.35">
      <c r="A507">
        <v>196</v>
      </c>
      <c r="B507">
        <v>4</v>
      </c>
      <c r="C507" t="s">
        <v>39</v>
      </c>
      <c r="D507" t="s">
        <v>40</v>
      </c>
      <c r="E507">
        <v>12</v>
      </c>
      <c r="F507">
        <v>20</v>
      </c>
      <c r="G507">
        <v>3</v>
      </c>
      <c r="H507">
        <v>34</v>
      </c>
      <c r="I507" t="s">
        <v>14</v>
      </c>
    </row>
    <row r="508" spans="1:9" x14ac:dyDescent="0.35">
      <c r="A508">
        <v>196</v>
      </c>
      <c r="B508">
        <v>4</v>
      </c>
      <c r="C508" t="s">
        <v>41</v>
      </c>
      <c r="D508" t="s">
        <v>42</v>
      </c>
      <c r="E508">
        <v>14</v>
      </c>
      <c r="F508">
        <v>23</v>
      </c>
      <c r="G508">
        <v>2</v>
      </c>
      <c r="H508">
        <v>51</v>
      </c>
      <c r="I508" t="s">
        <v>11</v>
      </c>
    </row>
    <row r="509" spans="1:9" x14ac:dyDescent="0.35">
      <c r="A509">
        <v>196</v>
      </c>
      <c r="B509">
        <v>4</v>
      </c>
      <c r="C509" t="s">
        <v>23</v>
      </c>
      <c r="D509" t="s">
        <v>24</v>
      </c>
      <c r="E509">
        <v>17</v>
      </c>
      <c r="F509">
        <v>29</v>
      </c>
      <c r="G509">
        <v>1</v>
      </c>
      <c r="H509">
        <v>47</v>
      </c>
      <c r="I509" t="s">
        <v>14</v>
      </c>
    </row>
    <row r="510" spans="1:9" x14ac:dyDescent="0.35">
      <c r="A510">
        <v>196</v>
      </c>
      <c r="B510">
        <v>4</v>
      </c>
      <c r="C510" t="s">
        <v>27</v>
      </c>
      <c r="D510" t="s">
        <v>28</v>
      </c>
      <c r="E510">
        <v>16</v>
      </c>
      <c r="F510">
        <v>28</v>
      </c>
      <c r="G510">
        <v>2</v>
      </c>
      <c r="H510">
        <v>44</v>
      </c>
      <c r="I510" t="s">
        <v>14</v>
      </c>
    </row>
    <row r="511" spans="1:9" x14ac:dyDescent="0.35">
      <c r="A511">
        <v>197</v>
      </c>
      <c r="B511">
        <v>5</v>
      </c>
      <c r="C511" t="s">
        <v>37</v>
      </c>
      <c r="D511" t="s">
        <v>38</v>
      </c>
      <c r="E511">
        <v>20</v>
      </c>
      <c r="F511">
        <v>34</v>
      </c>
      <c r="G511">
        <v>3</v>
      </c>
      <c r="H511">
        <v>22</v>
      </c>
      <c r="I511" t="s">
        <v>11</v>
      </c>
    </row>
    <row r="512" spans="1:9" x14ac:dyDescent="0.35">
      <c r="A512">
        <v>197</v>
      </c>
      <c r="B512">
        <v>5</v>
      </c>
      <c r="C512" t="s">
        <v>17</v>
      </c>
      <c r="D512" t="s">
        <v>18</v>
      </c>
      <c r="E512">
        <v>16</v>
      </c>
      <c r="F512">
        <v>27</v>
      </c>
      <c r="G512">
        <v>1</v>
      </c>
      <c r="H512">
        <v>50</v>
      </c>
      <c r="I512" t="s">
        <v>11</v>
      </c>
    </row>
    <row r="513" spans="1:9" x14ac:dyDescent="0.35">
      <c r="A513">
        <v>198</v>
      </c>
      <c r="B513">
        <v>9</v>
      </c>
      <c r="C513" t="s">
        <v>17</v>
      </c>
      <c r="D513" t="s">
        <v>18</v>
      </c>
      <c r="E513">
        <v>16</v>
      </c>
      <c r="F513">
        <v>27</v>
      </c>
      <c r="G513">
        <v>2</v>
      </c>
      <c r="H513">
        <v>33</v>
      </c>
      <c r="I513" t="s">
        <v>11</v>
      </c>
    </row>
    <row r="514" spans="1:9" x14ac:dyDescent="0.35">
      <c r="A514">
        <v>199</v>
      </c>
      <c r="B514">
        <v>11</v>
      </c>
      <c r="C514" t="s">
        <v>23</v>
      </c>
      <c r="D514" t="s">
        <v>24</v>
      </c>
      <c r="E514">
        <v>17</v>
      </c>
      <c r="F514">
        <v>29</v>
      </c>
      <c r="G514">
        <v>3</v>
      </c>
      <c r="H514">
        <v>31</v>
      </c>
      <c r="I514" t="s">
        <v>11</v>
      </c>
    </row>
    <row r="515" spans="1:9" x14ac:dyDescent="0.35">
      <c r="A515">
        <v>199</v>
      </c>
      <c r="B515">
        <v>11</v>
      </c>
      <c r="C515" t="s">
        <v>31</v>
      </c>
      <c r="D515" t="s">
        <v>32</v>
      </c>
      <c r="E515">
        <v>21</v>
      </c>
      <c r="F515">
        <v>35</v>
      </c>
      <c r="G515">
        <v>3</v>
      </c>
      <c r="H515">
        <v>41</v>
      </c>
      <c r="I515" t="s">
        <v>14</v>
      </c>
    </row>
    <row r="516" spans="1:9" x14ac:dyDescent="0.35">
      <c r="A516">
        <v>199</v>
      </c>
      <c r="B516">
        <v>11</v>
      </c>
      <c r="C516" t="s">
        <v>43</v>
      </c>
      <c r="D516" t="s">
        <v>44</v>
      </c>
      <c r="E516">
        <v>13</v>
      </c>
      <c r="F516">
        <v>21</v>
      </c>
      <c r="G516">
        <v>2</v>
      </c>
      <c r="H516">
        <v>18</v>
      </c>
      <c r="I516" t="s">
        <v>14</v>
      </c>
    </row>
    <row r="517" spans="1:9" x14ac:dyDescent="0.35">
      <c r="A517">
        <v>199</v>
      </c>
      <c r="B517">
        <v>11</v>
      </c>
      <c r="C517" t="s">
        <v>17</v>
      </c>
      <c r="D517" t="s">
        <v>18</v>
      </c>
      <c r="E517">
        <v>16</v>
      </c>
      <c r="F517">
        <v>27</v>
      </c>
      <c r="G517">
        <v>1</v>
      </c>
      <c r="H517">
        <v>52</v>
      </c>
      <c r="I517" t="s">
        <v>14</v>
      </c>
    </row>
    <row r="518" spans="1:9" x14ac:dyDescent="0.35">
      <c r="A518">
        <v>200</v>
      </c>
      <c r="B518">
        <v>11</v>
      </c>
      <c r="C518" t="s">
        <v>29</v>
      </c>
      <c r="D518" t="s">
        <v>30</v>
      </c>
      <c r="E518">
        <v>11</v>
      </c>
      <c r="F518">
        <v>19</v>
      </c>
      <c r="G518">
        <v>2</v>
      </c>
      <c r="H518">
        <v>39</v>
      </c>
      <c r="I518" t="s">
        <v>11</v>
      </c>
    </row>
    <row r="519" spans="1:9" x14ac:dyDescent="0.35">
      <c r="A519">
        <v>200</v>
      </c>
      <c r="B519">
        <v>11</v>
      </c>
      <c r="C519" t="s">
        <v>49</v>
      </c>
      <c r="D519" t="s">
        <v>50</v>
      </c>
      <c r="E519">
        <v>15</v>
      </c>
      <c r="F519">
        <v>25</v>
      </c>
      <c r="G519">
        <v>2</v>
      </c>
      <c r="H519">
        <v>28</v>
      </c>
      <c r="I519" t="s">
        <v>14</v>
      </c>
    </row>
    <row r="520" spans="1:9" x14ac:dyDescent="0.35">
      <c r="A520">
        <v>201</v>
      </c>
      <c r="B520">
        <v>3</v>
      </c>
      <c r="C520" t="s">
        <v>9</v>
      </c>
      <c r="D520" t="s">
        <v>10</v>
      </c>
      <c r="E520">
        <v>14</v>
      </c>
      <c r="F520">
        <v>24</v>
      </c>
      <c r="G520">
        <v>3</v>
      </c>
      <c r="H520">
        <v>58</v>
      </c>
      <c r="I520" t="s">
        <v>14</v>
      </c>
    </row>
    <row r="521" spans="1:9" x14ac:dyDescent="0.35">
      <c r="A521">
        <v>202</v>
      </c>
      <c r="B521">
        <v>16</v>
      </c>
      <c r="C521" t="s">
        <v>21</v>
      </c>
      <c r="D521" t="s">
        <v>22</v>
      </c>
      <c r="E521">
        <v>22</v>
      </c>
      <c r="F521">
        <v>36</v>
      </c>
      <c r="G521">
        <v>2</v>
      </c>
      <c r="H521">
        <v>46</v>
      </c>
      <c r="I521" t="s">
        <v>14</v>
      </c>
    </row>
    <row r="522" spans="1:9" x14ac:dyDescent="0.35">
      <c r="A522">
        <v>202</v>
      </c>
      <c r="B522">
        <v>16</v>
      </c>
      <c r="C522" t="s">
        <v>19</v>
      </c>
      <c r="D522" t="s">
        <v>20</v>
      </c>
      <c r="E522">
        <v>25</v>
      </c>
      <c r="F522">
        <v>40</v>
      </c>
      <c r="G522">
        <v>2</v>
      </c>
      <c r="H522">
        <v>47</v>
      </c>
      <c r="I522" t="s">
        <v>11</v>
      </c>
    </row>
    <row r="523" spans="1:9" x14ac:dyDescent="0.35">
      <c r="A523">
        <v>202</v>
      </c>
      <c r="B523">
        <v>16</v>
      </c>
      <c r="C523" t="s">
        <v>9</v>
      </c>
      <c r="D523" t="s">
        <v>10</v>
      </c>
      <c r="E523">
        <v>14</v>
      </c>
      <c r="F523">
        <v>24</v>
      </c>
      <c r="G523">
        <v>1</v>
      </c>
      <c r="H523">
        <v>5</v>
      </c>
      <c r="I523" t="s">
        <v>11</v>
      </c>
    </row>
    <row r="524" spans="1:9" x14ac:dyDescent="0.35">
      <c r="A524">
        <v>202</v>
      </c>
      <c r="B524">
        <v>16</v>
      </c>
      <c r="C524" t="s">
        <v>12</v>
      </c>
      <c r="D524" t="s">
        <v>13</v>
      </c>
      <c r="E524">
        <v>18</v>
      </c>
      <c r="F524">
        <v>30</v>
      </c>
      <c r="G524">
        <v>1</v>
      </c>
      <c r="H524">
        <v>58</v>
      </c>
      <c r="I524" t="s">
        <v>11</v>
      </c>
    </row>
    <row r="525" spans="1:9" x14ac:dyDescent="0.35">
      <c r="A525">
        <v>203</v>
      </c>
      <c r="B525">
        <v>5</v>
      </c>
      <c r="C525" t="s">
        <v>15</v>
      </c>
      <c r="D525" t="s">
        <v>16</v>
      </c>
      <c r="E525">
        <v>19</v>
      </c>
      <c r="F525">
        <v>31</v>
      </c>
      <c r="G525">
        <v>3</v>
      </c>
      <c r="H525">
        <v>51</v>
      </c>
      <c r="I525" t="s">
        <v>11</v>
      </c>
    </row>
    <row r="526" spans="1:9" x14ac:dyDescent="0.35">
      <c r="A526">
        <v>203</v>
      </c>
      <c r="B526">
        <v>5</v>
      </c>
      <c r="C526" t="s">
        <v>43</v>
      </c>
      <c r="D526" t="s">
        <v>44</v>
      </c>
      <c r="E526">
        <v>13</v>
      </c>
      <c r="F526">
        <v>21</v>
      </c>
      <c r="G526">
        <v>3</v>
      </c>
      <c r="H526">
        <v>34</v>
      </c>
      <c r="I526" t="s">
        <v>14</v>
      </c>
    </row>
    <row r="527" spans="1:9" x14ac:dyDescent="0.35">
      <c r="A527">
        <v>204</v>
      </c>
      <c r="B527">
        <v>16</v>
      </c>
      <c r="C527" t="s">
        <v>9</v>
      </c>
      <c r="D527" t="s">
        <v>10</v>
      </c>
      <c r="E527">
        <v>14</v>
      </c>
      <c r="F527">
        <v>24</v>
      </c>
      <c r="G527">
        <v>2</v>
      </c>
      <c r="H527">
        <v>21</v>
      </c>
      <c r="I527" t="s">
        <v>11</v>
      </c>
    </row>
    <row r="528" spans="1:9" x14ac:dyDescent="0.35">
      <c r="A528">
        <v>205</v>
      </c>
      <c r="B528">
        <v>14</v>
      </c>
      <c r="C528" t="s">
        <v>33</v>
      </c>
      <c r="D528" t="s">
        <v>34</v>
      </c>
      <c r="E528">
        <v>19</v>
      </c>
      <c r="F528">
        <v>32</v>
      </c>
      <c r="G528">
        <v>1</v>
      </c>
      <c r="H528">
        <v>34</v>
      </c>
      <c r="I528" t="s">
        <v>11</v>
      </c>
    </row>
    <row r="529" spans="1:9" x14ac:dyDescent="0.35">
      <c r="A529">
        <v>205</v>
      </c>
      <c r="B529">
        <v>14</v>
      </c>
      <c r="C529" t="s">
        <v>23</v>
      </c>
      <c r="D529" t="s">
        <v>24</v>
      </c>
      <c r="E529">
        <v>17</v>
      </c>
      <c r="F529">
        <v>29</v>
      </c>
      <c r="G529">
        <v>1</v>
      </c>
      <c r="H529">
        <v>52</v>
      </c>
      <c r="I529" t="s">
        <v>14</v>
      </c>
    </row>
    <row r="530" spans="1:9" x14ac:dyDescent="0.35">
      <c r="A530">
        <v>206</v>
      </c>
      <c r="B530">
        <v>4</v>
      </c>
      <c r="C530" t="s">
        <v>12</v>
      </c>
      <c r="D530" t="s">
        <v>13</v>
      </c>
      <c r="E530">
        <v>18</v>
      </c>
      <c r="F530">
        <v>30</v>
      </c>
      <c r="G530">
        <v>1</v>
      </c>
      <c r="H530">
        <v>58</v>
      </c>
      <c r="I530" t="s">
        <v>14</v>
      </c>
    </row>
    <row r="531" spans="1:9" x14ac:dyDescent="0.35">
      <c r="A531">
        <v>207</v>
      </c>
      <c r="B531">
        <v>20</v>
      </c>
      <c r="C531" t="s">
        <v>47</v>
      </c>
      <c r="D531" t="s">
        <v>48</v>
      </c>
      <c r="E531">
        <v>15</v>
      </c>
      <c r="F531">
        <v>26</v>
      </c>
      <c r="G531">
        <v>2</v>
      </c>
      <c r="H531">
        <v>37</v>
      </c>
      <c r="I531" t="s">
        <v>11</v>
      </c>
    </row>
    <row r="532" spans="1:9" x14ac:dyDescent="0.35">
      <c r="A532">
        <v>207</v>
      </c>
      <c r="B532">
        <v>20</v>
      </c>
      <c r="C532" t="s">
        <v>31</v>
      </c>
      <c r="D532" t="s">
        <v>32</v>
      </c>
      <c r="E532">
        <v>21</v>
      </c>
      <c r="F532">
        <v>35</v>
      </c>
      <c r="G532">
        <v>1</v>
      </c>
      <c r="H532">
        <v>55</v>
      </c>
      <c r="I532" t="s">
        <v>14</v>
      </c>
    </row>
    <row r="533" spans="1:9" x14ac:dyDescent="0.35">
      <c r="A533">
        <v>207</v>
      </c>
      <c r="B533">
        <v>20</v>
      </c>
      <c r="C533" t="s">
        <v>15</v>
      </c>
      <c r="D533" t="s">
        <v>16</v>
      </c>
      <c r="E533">
        <v>19</v>
      </c>
      <c r="F533">
        <v>31</v>
      </c>
      <c r="G533">
        <v>3</v>
      </c>
      <c r="H533">
        <v>19</v>
      </c>
      <c r="I533" t="s">
        <v>14</v>
      </c>
    </row>
    <row r="534" spans="1:9" x14ac:dyDescent="0.35">
      <c r="A534">
        <v>208</v>
      </c>
      <c r="B534">
        <v>16</v>
      </c>
      <c r="C534" t="s">
        <v>33</v>
      </c>
      <c r="D534" t="s">
        <v>34</v>
      </c>
      <c r="E534">
        <v>19</v>
      </c>
      <c r="F534">
        <v>32</v>
      </c>
      <c r="G534">
        <v>1</v>
      </c>
      <c r="H534">
        <v>18</v>
      </c>
      <c r="I534" t="s">
        <v>14</v>
      </c>
    </row>
    <row r="535" spans="1:9" x14ac:dyDescent="0.35">
      <c r="A535">
        <v>208</v>
      </c>
      <c r="B535">
        <v>16</v>
      </c>
      <c r="C535" t="s">
        <v>21</v>
      </c>
      <c r="D535" t="s">
        <v>22</v>
      </c>
      <c r="E535">
        <v>22</v>
      </c>
      <c r="F535">
        <v>36</v>
      </c>
      <c r="G535">
        <v>3</v>
      </c>
      <c r="H535">
        <v>29</v>
      </c>
      <c r="I535" t="s">
        <v>14</v>
      </c>
    </row>
    <row r="536" spans="1:9" x14ac:dyDescent="0.35">
      <c r="A536">
        <v>208</v>
      </c>
      <c r="B536">
        <v>16</v>
      </c>
      <c r="C536" t="s">
        <v>39</v>
      </c>
      <c r="D536" t="s">
        <v>40</v>
      </c>
      <c r="E536">
        <v>12</v>
      </c>
      <c r="F536">
        <v>20</v>
      </c>
      <c r="G536">
        <v>2</v>
      </c>
      <c r="H536">
        <v>53</v>
      </c>
      <c r="I536" t="s">
        <v>11</v>
      </c>
    </row>
    <row r="537" spans="1:9" x14ac:dyDescent="0.35">
      <c r="A537">
        <v>209</v>
      </c>
      <c r="B537">
        <v>9</v>
      </c>
      <c r="C537" t="s">
        <v>41</v>
      </c>
      <c r="D537" t="s">
        <v>42</v>
      </c>
      <c r="E537">
        <v>14</v>
      </c>
      <c r="F537">
        <v>23</v>
      </c>
      <c r="G537">
        <v>3</v>
      </c>
      <c r="H537">
        <v>35</v>
      </c>
      <c r="I537" t="s">
        <v>14</v>
      </c>
    </row>
    <row r="538" spans="1:9" x14ac:dyDescent="0.35">
      <c r="A538">
        <v>209</v>
      </c>
      <c r="B538">
        <v>9</v>
      </c>
      <c r="C538" t="s">
        <v>37</v>
      </c>
      <c r="D538" t="s">
        <v>38</v>
      </c>
      <c r="E538">
        <v>20</v>
      </c>
      <c r="F538">
        <v>34</v>
      </c>
      <c r="G538">
        <v>2</v>
      </c>
      <c r="H538">
        <v>40</v>
      </c>
      <c r="I538" t="s">
        <v>14</v>
      </c>
    </row>
    <row r="539" spans="1:9" x14ac:dyDescent="0.35">
      <c r="A539">
        <v>209</v>
      </c>
      <c r="B539">
        <v>9</v>
      </c>
      <c r="C539" t="s">
        <v>49</v>
      </c>
      <c r="D539" t="s">
        <v>50</v>
      </c>
      <c r="E539">
        <v>15</v>
      </c>
      <c r="F539">
        <v>25</v>
      </c>
      <c r="G539">
        <v>1</v>
      </c>
      <c r="H539">
        <v>42</v>
      </c>
      <c r="I539" t="s">
        <v>11</v>
      </c>
    </row>
    <row r="540" spans="1:9" x14ac:dyDescent="0.35">
      <c r="A540">
        <v>209</v>
      </c>
      <c r="B540">
        <v>9</v>
      </c>
      <c r="C540" t="s">
        <v>47</v>
      </c>
      <c r="D540" t="s">
        <v>48</v>
      </c>
      <c r="E540">
        <v>15</v>
      </c>
      <c r="F540">
        <v>26</v>
      </c>
      <c r="G540">
        <v>2</v>
      </c>
      <c r="H540">
        <v>54</v>
      </c>
      <c r="I540" t="s">
        <v>11</v>
      </c>
    </row>
    <row r="541" spans="1:9" x14ac:dyDescent="0.35">
      <c r="A541">
        <v>210</v>
      </c>
      <c r="B541">
        <v>10</v>
      </c>
      <c r="C541" t="s">
        <v>43</v>
      </c>
      <c r="D541" t="s">
        <v>44</v>
      </c>
      <c r="E541">
        <v>13</v>
      </c>
      <c r="F541">
        <v>21</v>
      </c>
      <c r="G541">
        <v>1</v>
      </c>
      <c r="H541">
        <v>28</v>
      </c>
      <c r="I541" t="s">
        <v>14</v>
      </c>
    </row>
    <row r="542" spans="1:9" x14ac:dyDescent="0.35">
      <c r="A542">
        <v>210</v>
      </c>
      <c r="B542">
        <v>10</v>
      </c>
      <c r="C542" t="s">
        <v>12</v>
      </c>
      <c r="D542" t="s">
        <v>13</v>
      </c>
      <c r="E542">
        <v>18</v>
      </c>
      <c r="F542">
        <v>30</v>
      </c>
      <c r="G542">
        <v>1</v>
      </c>
      <c r="H542">
        <v>50</v>
      </c>
      <c r="I542" t="s">
        <v>11</v>
      </c>
    </row>
    <row r="543" spans="1:9" x14ac:dyDescent="0.35">
      <c r="A543">
        <v>210</v>
      </c>
      <c r="B543">
        <v>10</v>
      </c>
      <c r="C543" t="s">
        <v>9</v>
      </c>
      <c r="D543" t="s">
        <v>10</v>
      </c>
      <c r="E543">
        <v>14</v>
      </c>
      <c r="F543">
        <v>24</v>
      </c>
      <c r="G543">
        <v>1</v>
      </c>
      <c r="H543">
        <v>34</v>
      </c>
      <c r="I543" t="s">
        <v>11</v>
      </c>
    </row>
    <row r="544" spans="1:9" x14ac:dyDescent="0.35">
      <c r="A544">
        <v>210</v>
      </c>
      <c r="B544">
        <v>10</v>
      </c>
      <c r="C544" t="s">
        <v>19</v>
      </c>
      <c r="D544" t="s">
        <v>20</v>
      </c>
      <c r="E544">
        <v>25</v>
      </c>
      <c r="F544">
        <v>40</v>
      </c>
      <c r="G544">
        <v>3</v>
      </c>
      <c r="H544">
        <v>46</v>
      </c>
      <c r="I544" t="s">
        <v>11</v>
      </c>
    </row>
    <row r="545" spans="1:9" x14ac:dyDescent="0.35">
      <c r="A545">
        <v>211</v>
      </c>
      <c r="B545">
        <v>1</v>
      </c>
      <c r="C545" t="s">
        <v>43</v>
      </c>
      <c r="D545" t="s">
        <v>44</v>
      </c>
      <c r="E545">
        <v>13</v>
      </c>
      <c r="F545">
        <v>21</v>
      </c>
      <c r="G545">
        <v>3</v>
      </c>
      <c r="H545">
        <v>54</v>
      </c>
      <c r="I545" t="s">
        <v>14</v>
      </c>
    </row>
    <row r="546" spans="1:9" x14ac:dyDescent="0.35">
      <c r="A546">
        <v>211</v>
      </c>
      <c r="B546">
        <v>1</v>
      </c>
      <c r="C546" t="s">
        <v>45</v>
      </c>
      <c r="D546" t="s">
        <v>46</v>
      </c>
      <c r="E546">
        <v>10</v>
      </c>
      <c r="F546">
        <v>18</v>
      </c>
      <c r="G546">
        <v>2</v>
      </c>
      <c r="H546">
        <v>45</v>
      </c>
      <c r="I546" t="s">
        <v>11</v>
      </c>
    </row>
    <row r="547" spans="1:9" x14ac:dyDescent="0.35">
      <c r="A547">
        <v>211</v>
      </c>
      <c r="B547">
        <v>1</v>
      </c>
      <c r="C547" t="s">
        <v>49</v>
      </c>
      <c r="D547" t="s">
        <v>50</v>
      </c>
      <c r="E547">
        <v>15</v>
      </c>
      <c r="F547">
        <v>25</v>
      </c>
      <c r="G547">
        <v>2</v>
      </c>
      <c r="H547">
        <v>9</v>
      </c>
      <c r="I547" t="s">
        <v>11</v>
      </c>
    </row>
    <row r="548" spans="1:9" x14ac:dyDescent="0.35">
      <c r="A548">
        <v>211</v>
      </c>
      <c r="B548">
        <v>1</v>
      </c>
      <c r="C548" t="s">
        <v>39</v>
      </c>
      <c r="D548" t="s">
        <v>40</v>
      </c>
      <c r="E548">
        <v>12</v>
      </c>
      <c r="F548">
        <v>20</v>
      </c>
      <c r="G548">
        <v>1</v>
      </c>
      <c r="H548">
        <v>27</v>
      </c>
      <c r="I548" t="s">
        <v>11</v>
      </c>
    </row>
    <row r="549" spans="1:9" x14ac:dyDescent="0.35">
      <c r="A549">
        <v>212</v>
      </c>
      <c r="B549">
        <v>14</v>
      </c>
      <c r="C549" t="s">
        <v>12</v>
      </c>
      <c r="D549" t="s">
        <v>13</v>
      </c>
      <c r="E549">
        <v>18</v>
      </c>
      <c r="F549">
        <v>30</v>
      </c>
      <c r="G549">
        <v>3</v>
      </c>
      <c r="H549">
        <v>35</v>
      </c>
      <c r="I549" t="s">
        <v>14</v>
      </c>
    </row>
    <row r="550" spans="1:9" x14ac:dyDescent="0.35">
      <c r="A550">
        <v>212</v>
      </c>
      <c r="B550">
        <v>14</v>
      </c>
      <c r="C550" t="s">
        <v>47</v>
      </c>
      <c r="D550" t="s">
        <v>48</v>
      </c>
      <c r="E550">
        <v>15</v>
      </c>
      <c r="F550">
        <v>26</v>
      </c>
      <c r="G550">
        <v>3</v>
      </c>
      <c r="H550">
        <v>43</v>
      </c>
      <c r="I550" t="s">
        <v>14</v>
      </c>
    </row>
    <row r="551" spans="1:9" x14ac:dyDescent="0.35">
      <c r="A551">
        <v>212</v>
      </c>
      <c r="B551">
        <v>14</v>
      </c>
      <c r="C551" t="s">
        <v>43</v>
      </c>
      <c r="D551" t="s">
        <v>44</v>
      </c>
      <c r="E551">
        <v>13</v>
      </c>
      <c r="F551">
        <v>21</v>
      </c>
      <c r="G551">
        <v>1</v>
      </c>
      <c r="H551">
        <v>31</v>
      </c>
      <c r="I551" t="s">
        <v>14</v>
      </c>
    </row>
    <row r="552" spans="1:9" x14ac:dyDescent="0.35">
      <c r="A552">
        <v>212</v>
      </c>
      <c r="B552">
        <v>14</v>
      </c>
      <c r="C552" t="s">
        <v>27</v>
      </c>
      <c r="D552" t="s">
        <v>28</v>
      </c>
      <c r="E552">
        <v>16</v>
      </c>
      <c r="F552">
        <v>28</v>
      </c>
      <c r="G552">
        <v>2</v>
      </c>
      <c r="H552">
        <v>55</v>
      </c>
      <c r="I552" t="s">
        <v>14</v>
      </c>
    </row>
    <row r="553" spans="1:9" x14ac:dyDescent="0.35">
      <c r="A553">
        <v>213</v>
      </c>
      <c r="B553">
        <v>13</v>
      </c>
      <c r="C553" t="s">
        <v>17</v>
      </c>
      <c r="D553" t="s">
        <v>18</v>
      </c>
      <c r="E553">
        <v>16</v>
      </c>
      <c r="F553">
        <v>27</v>
      </c>
      <c r="G553">
        <v>1</v>
      </c>
      <c r="H553">
        <v>53</v>
      </c>
      <c r="I553" t="s">
        <v>11</v>
      </c>
    </row>
    <row r="554" spans="1:9" x14ac:dyDescent="0.35">
      <c r="A554">
        <v>213</v>
      </c>
      <c r="B554">
        <v>13</v>
      </c>
      <c r="C554" t="s">
        <v>12</v>
      </c>
      <c r="D554" t="s">
        <v>13</v>
      </c>
      <c r="E554">
        <v>18</v>
      </c>
      <c r="F554">
        <v>30</v>
      </c>
      <c r="G554">
        <v>2</v>
      </c>
      <c r="H554">
        <v>47</v>
      </c>
      <c r="I554" t="s">
        <v>14</v>
      </c>
    </row>
    <row r="555" spans="1:9" x14ac:dyDescent="0.35">
      <c r="A555">
        <v>214</v>
      </c>
      <c r="B555">
        <v>2</v>
      </c>
      <c r="C555" t="s">
        <v>37</v>
      </c>
      <c r="D555" t="s">
        <v>38</v>
      </c>
      <c r="E555">
        <v>20</v>
      </c>
      <c r="F555">
        <v>34</v>
      </c>
      <c r="G555">
        <v>2</v>
      </c>
      <c r="H555">
        <v>14</v>
      </c>
      <c r="I555" t="s">
        <v>11</v>
      </c>
    </row>
    <row r="556" spans="1:9" x14ac:dyDescent="0.35">
      <c r="A556">
        <v>214</v>
      </c>
      <c r="B556">
        <v>2</v>
      </c>
      <c r="C556" t="s">
        <v>19</v>
      </c>
      <c r="D556" t="s">
        <v>20</v>
      </c>
      <c r="E556">
        <v>25</v>
      </c>
      <c r="F556">
        <v>40</v>
      </c>
      <c r="G556">
        <v>3</v>
      </c>
      <c r="H556">
        <v>12</v>
      </c>
      <c r="I556" t="s">
        <v>14</v>
      </c>
    </row>
    <row r="557" spans="1:9" x14ac:dyDescent="0.35">
      <c r="A557">
        <v>214</v>
      </c>
      <c r="B557">
        <v>2</v>
      </c>
      <c r="C557" t="s">
        <v>39</v>
      </c>
      <c r="D557" t="s">
        <v>40</v>
      </c>
      <c r="E557">
        <v>12</v>
      </c>
      <c r="F557">
        <v>20</v>
      </c>
      <c r="G557">
        <v>2</v>
      </c>
      <c r="H557">
        <v>12</v>
      </c>
      <c r="I557" t="s">
        <v>14</v>
      </c>
    </row>
    <row r="558" spans="1:9" x14ac:dyDescent="0.35">
      <c r="A558">
        <v>215</v>
      </c>
      <c r="B558">
        <v>6</v>
      </c>
      <c r="C558" t="s">
        <v>37</v>
      </c>
      <c r="D558" t="s">
        <v>38</v>
      </c>
      <c r="E558">
        <v>20</v>
      </c>
      <c r="F558">
        <v>34</v>
      </c>
      <c r="G558">
        <v>2</v>
      </c>
      <c r="H558">
        <v>12</v>
      </c>
      <c r="I558" t="s">
        <v>11</v>
      </c>
    </row>
    <row r="559" spans="1:9" x14ac:dyDescent="0.35">
      <c r="A559">
        <v>215</v>
      </c>
      <c r="B559">
        <v>6</v>
      </c>
      <c r="C559" t="s">
        <v>12</v>
      </c>
      <c r="D559" t="s">
        <v>13</v>
      </c>
      <c r="E559">
        <v>18</v>
      </c>
      <c r="F559">
        <v>30</v>
      </c>
      <c r="G559">
        <v>3</v>
      </c>
      <c r="H559">
        <v>34</v>
      </c>
      <c r="I559" t="s">
        <v>11</v>
      </c>
    </row>
    <row r="560" spans="1:9" x14ac:dyDescent="0.35">
      <c r="A560">
        <v>216</v>
      </c>
      <c r="B560">
        <v>17</v>
      </c>
      <c r="C560" t="s">
        <v>49</v>
      </c>
      <c r="D560" t="s">
        <v>50</v>
      </c>
      <c r="E560">
        <v>15</v>
      </c>
      <c r="F560">
        <v>25</v>
      </c>
      <c r="G560">
        <v>1</v>
      </c>
      <c r="H560">
        <v>42</v>
      </c>
      <c r="I560" t="s">
        <v>11</v>
      </c>
    </row>
    <row r="561" spans="1:9" x14ac:dyDescent="0.35">
      <c r="A561">
        <v>216</v>
      </c>
      <c r="B561">
        <v>17</v>
      </c>
      <c r="C561" t="s">
        <v>43</v>
      </c>
      <c r="D561" t="s">
        <v>44</v>
      </c>
      <c r="E561">
        <v>13</v>
      </c>
      <c r="F561">
        <v>21</v>
      </c>
      <c r="G561">
        <v>3</v>
      </c>
      <c r="H561">
        <v>36</v>
      </c>
      <c r="I561" t="s">
        <v>11</v>
      </c>
    </row>
    <row r="562" spans="1:9" x14ac:dyDescent="0.35">
      <c r="A562">
        <v>216</v>
      </c>
      <c r="B562">
        <v>17</v>
      </c>
      <c r="C562" t="s">
        <v>17</v>
      </c>
      <c r="D562" t="s">
        <v>18</v>
      </c>
      <c r="E562">
        <v>16</v>
      </c>
      <c r="F562">
        <v>27</v>
      </c>
      <c r="G562">
        <v>2</v>
      </c>
      <c r="H562">
        <v>42</v>
      </c>
      <c r="I562" t="s">
        <v>11</v>
      </c>
    </row>
    <row r="563" spans="1:9" x14ac:dyDescent="0.35">
      <c r="A563">
        <v>217</v>
      </c>
      <c r="B563">
        <v>1</v>
      </c>
      <c r="C563" t="s">
        <v>33</v>
      </c>
      <c r="D563" t="s">
        <v>34</v>
      </c>
      <c r="E563">
        <v>19</v>
      </c>
      <c r="F563">
        <v>32</v>
      </c>
      <c r="G563">
        <v>3</v>
      </c>
      <c r="H563">
        <v>13</v>
      </c>
      <c r="I563" t="s">
        <v>14</v>
      </c>
    </row>
    <row r="564" spans="1:9" x14ac:dyDescent="0.35">
      <c r="A564">
        <v>218</v>
      </c>
      <c r="B564">
        <v>13</v>
      </c>
      <c r="C564" t="s">
        <v>29</v>
      </c>
      <c r="D564" t="s">
        <v>30</v>
      </c>
      <c r="E564">
        <v>11</v>
      </c>
      <c r="F564">
        <v>19</v>
      </c>
      <c r="G564">
        <v>3</v>
      </c>
      <c r="H564">
        <v>24</v>
      </c>
      <c r="I564" t="s">
        <v>14</v>
      </c>
    </row>
    <row r="565" spans="1:9" x14ac:dyDescent="0.35">
      <c r="A565">
        <v>218</v>
      </c>
      <c r="B565">
        <v>13</v>
      </c>
      <c r="C565" t="s">
        <v>17</v>
      </c>
      <c r="D565" t="s">
        <v>18</v>
      </c>
      <c r="E565">
        <v>16</v>
      </c>
      <c r="F565">
        <v>27</v>
      </c>
      <c r="G565">
        <v>3</v>
      </c>
      <c r="H565">
        <v>16</v>
      </c>
      <c r="I565" t="s">
        <v>11</v>
      </c>
    </row>
    <row r="566" spans="1:9" x14ac:dyDescent="0.35">
      <c r="A566">
        <v>218</v>
      </c>
      <c r="B566">
        <v>13</v>
      </c>
      <c r="C566" t="s">
        <v>41</v>
      </c>
      <c r="D566" t="s">
        <v>42</v>
      </c>
      <c r="E566">
        <v>14</v>
      </c>
      <c r="F566">
        <v>23</v>
      </c>
      <c r="G566">
        <v>2</v>
      </c>
      <c r="H566">
        <v>6</v>
      </c>
      <c r="I566" t="s">
        <v>11</v>
      </c>
    </row>
    <row r="567" spans="1:9" x14ac:dyDescent="0.35">
      <c r="A567">
        <v>219</v>
      </c>
      <c r="B567">
        <v>1</v>
      </c>
      <c r="C567" t="s">
        <v>41</v>
      </c>
      <c r="D567" t="s">
        <v>42</v>
      </c>
      <c r="E567">
        <v>14</v>
      </c>
      <c r="F567">
        <v>23</v>
      </c>
      <c r="G567">
        <v>2</v>
      </c>
      <c r="H567">
        <v>12</v>
      </c>
      <c r="I567" t="s">
        <v>11</v>
      </c>
    </row>
    <row r="568" spans="1:9" x14ac:dyDescent="0.35">
      <c r="A568">
        <v>219</v>
      </c>
      <c r="B568">
        <v>1</v>
      </c>
      <c r="C568" t="s">
        <v>15</v>
      </c>
      <c r="D568" t="s">
        <v>16</v>
      </c>
      <c r="E568">
        <v>19</v>
      </c>
      <c r="F568">
        <v>31</v>
      </c>
      <c r="G568">
        <v>3</v>
      </c>
      <c r="H568">
        <v>11</v>
      </c>
      <c r="I568" t="s">
        <v>14</v>
      </c>
    </row>
    <row r="569" spans="1:9" x14ac:dyDescent="0.35">
      <c r="A569">
        <v>220</v>
      </c>
      <c r="B569">
        <v>15</v>
      </c>
      <c r="C569" t="s">
        <v>9</v>
      </c>
      <c r="D569" t="s">
        <v>10</v>
      </c>
      <c r="E569">
        <v>14</v>
      </c>
      <c r="F569">
        <v>24</v>
      </c>
      <c r="G569">
        <v>1</v>
      </c>
      <c r="H569">
        <v>13</v>
      </c>
      <c r="I569" t="s">
        <v>11</v>
      </c>
    </row>
    <row r="570" spans="1:9" x14ac:dyDescent="0.35">
      <c r="A570">
        <v>221</v>
      </c>
      <c r="B570">
        <v>16</v>
      </c>
      <c r="C570" t="s">
        <v>33</v>
      </c>
      <c r="D570" t="s">
        <v>34</v>
      </c>
      <c r="E570">
        <v>19</v>
      </c>
      <c r="F570">
        <v>32</v>
      </c>
      <c r="G570">
        <v>3</v>
      </c>
      <c r="H570">
        <v>29</v>
      </c>
      <c r="I570" t="s">
        <v>11</v>
      </c>
    </row>
    <row r="571" spans="1:9" x14ac:dyDescent="0.35">
      <c r="A571">
        <v>221</v>
      </c>
      <c r="B571">
        <v>16</v>
      </c>
      <c r="C571" t="s">
        <v>37</v>
      </c>
      <c r="D571" t="s">
        <v>38</v>
      </c>
      <c r="E571">
        <v>20</v>
      </c>
      <c r="F571">
        <v>34</v>
      </c>
      <c r="G571">
        <v>2</v>
      </c>
      <c r="H571">
        <v>54</v>
      </c>
      <c r="I571" t="s">
        <v>14</v>
      </c>
    </row>
    <row r="572" spans="1:9" x14ac:dyDescent="0.35">
      <c r="A572">
        <v>221</v>
      </c>
      <c r="B572">
        <v>16</v>
      </c>
      <c r="C572" t="s">
        <v>23</v>
      </c>
      <c r="D572" t="s">
        <v>24</v>
      </c>
      <c r="E572">
        <v>17</v>
      </c>
      <c r="F572">
        <v>29</v>
      </c>
      <c r="G572">
        <v>1</v>
      </c>
      <c r="H572">
        <v>25</v>
      </c>
      <c r="I572" t="s">
        <v>11</v>
      </c>
    </row>
    <row r="573" spans="1:9" x14ac:dyDescent="0.35">
      <c r="A573">
        <v>222</v>
      </c>
      <c r="B573">
        <v>3</v>
      </c>
      <c r="C573" t="s">
        <v>41</v>
      </c>
      <c r="D573" t="s">
        <v>42</v>
      </c>
      <c r="E573">
        <v>14</v>
      </c>
      <c r="F573">
        <v>23</v>
      </c>
      <c r="G573">
        <v>3</v>
      </c>
      <c r="H573">
        <v>29</v>
      </c>
      <c r="I573" t="s">
        <v>11</v>
      </c>
    </row>
    <row r="574" spans="1:9" x14ac:dyDescent="0.35">
      <c r="A574">
        <v>222</v>
      </c>
      <c r="B574">
        <v>3</v>
      </c>
      <c r="C574" t="s">
        <v>27</v>
      </c>
      <c r="D574" t="s">
        <v>28</v>
      </c>
      <c r="E574">
        <v>16</v>
      </c>
      <c r="F574">
        <v>28</v>
      </c>
      <c r="G574">
        <v>1</v>
      </c>
      <c r="H574">
        <v>56</v>
      </c>
      <c r="I574" t="s">
        <v>11</v>
      </c>
    </row>
    <row r="575" spans="1:9" x14ac:dyDescent="0.35">
      <c r="A575">
        <v>223</v>
      </c>
      <c r="B575">
        <v>19</v>
      </c>
      <c r="C575" t="s">
        <v>33</v>
      </c>
      <c r="D575" t="s">
        <v>34</v>
      </c>
      <c r="E575">
        <v>19</v>
      </c>
      <c r="F575">
        <v>32</v>
      </c>
      <c r="G575">
        <v>1</v>
      </c>
      <c r="H575">
        <v>53</v>
      </c>
      <c r="I575" t="s">
        <v>11</v>
      </c>
    </row>
    <row r="576" spans="1:9" x14ac:dyDescent="0.35">
      <c r="A576">
        <v>224</v>
      </c>
      <c r="B576">
        <v>7</v>
      </c>
      <c r="C576" t="s">
        <v>47</v>
      </c>
      <c r="D576" t="s">
        <v>48</v>
      </c>
      <c r="E576">
        <v>15</v>
      </c>
      <c r="F576">
        <v>26</v>
      </c>
      <c r="G576">
        <v>2</v>
      </c>
      <c r="H576">
        <v>20</v>
      </c>
      <c r="I576" t="s">
        <v>11</v>
      </c>
    </row>
    <row r="577" spans="1:9" x14ac:dyDescent="0.35">
      <c r="A577">
        <v>225</v>
      </c>
      <c r="B577">
        <v>19</v>
      </c>
      <c r="C577" t="s">
        <v>25</v>
      </c>
      <c r="D577" t="s">
        <v>26</v>
      </c>
      <c r="E577">
        <v>20</v>
      </c>
      <c r="F577">
        <v>33</v>
      </c>
      <c r="G577">
        <v>3</v>
      </c>
      <c r="H577">
        <v>56</v>
      </c>
      <c r="I577" t="s">
        <v>14</v>
      </c>
    </row>
    <row r="578" spans="1:9" x14ac:dyDescent="0.35">
      <c r="A578">
        <v>225</v>
      </c>
      <c r="B578">
        <v>19</v>
      </c>
      <c r="C578" t="s">
        <v>41</v>
      </c>
      <c r="D578" t="s">
        <v>42</v>
      </c>
      <c r="E578">
        <v>14</v>
      </c>
      <c r="F578">
        <v>23</v>
      </c>
      <c r="G578">
        <v>3</v>
      </c>
      <c r="H578">
        <v>38</v>
      </c>
      <c r="I578" t="s">
        <v>14</v>
      </c>
    </row>
    <row r="579" spans="1:9" x14ac:dyDescent="0.35">
      <c r="A579">
        <v>226</v>
      </c>
      <c r="B579">
        <v>7</v>
      </c>
      <c r="C579" t="s">
        <v>39</v>
      </c>
      <c r="D579" t="s">
        <v>40</v>
      </c>
      <c r="E579">
        <v>12</v>
      </c>
      <c r="F579">
        <v>20</v>
      </c>
      <c r="G579">
        <v>2</v>
      </c>
      <c r="H579">
        <v>7</v>
      </c>
      <c r="I579" t="s">
        <v>11</v>
      </c>
    </row>
    <row r="580" spans="1:9" x14ac:dyDescent="0.35">
      <c r="A580">
        <v>226</v>
      </c>
      <c r="B580">
        <v>7</v>
      </c>
      <c r="C580" t="s">
        <v>43</v>
      </c>
      <c r="D580" t="s">
        <v>44</v>
      </c>
      <c r="E580">
        <v>13</v>
      </c>
      <c r="F580">
        <v>21</v>
      </c>
      <c r="G580">
        <v>1</v>
      </c>
      <c r="H580">
        <v>29</v>
      </c>
      <c r="I580" t="s">
        <v>14</v>
      </c>
    </row>
    <row r="581" spans="1:9" x14ac:dyDescent="0.35">
      <c r="A581">
        <v>226</v>
      </c>
      <c r="B581">
        <v>7</v>
      </c>
      <c r="C581" t="s">
        <v>17</v>
      </c>
      <c r="D581" t="s">
        <v>18</v>
      </c>
      <c r="E581">
        <v>16</v>
      </c>
      <c r="F581">
        <v>27</v>
      </c>
      <c r="G581">
        <v>3</v>
      </c>
      <c r="H581">
        <v>56</v>
      </c>
      <c r="I581" t="s">
        <v>11</v>
      </c>
    </row>
    <row r="582" spans="1:9" x14ac:dyDescent="0.35">
      <c r="A582">
        <v>226</v>
      </c>
      <c r="B582">
        <v>7</v>
      </c>
      <c r="C582" t="s">
        <v>23</v>
      </c>
      <c r="D582" t="s">
        <v>24</v>
      </c>
      <c r="E582">
        <v>17</v>
      </c>
      <c r="F582">
        <v>29</v>
      </c>
      <c r="G582">
        <v>1</v>
      </c>
      <c r="H582">
        <v>54</v>
      </c>
      <c r="I582" t="s">
        <v>14</v>
      </c>
    </row>
    <row r="583" spans="1:9" x14ac:dyDescent="0.35">
      <c r="A583">
        <v>227</v>
      </c>
      <c r="B583">
        <v>17</v>
      </c>
      <c r="C583" t="s">
        <v>9</v>
      </c>
      <c r="D583" t="s">
        <v>10</v>
      </c>
      <c r="E583">
        <v>14</v>
      </c>
      <c r="F583">
        <v>24</v>
      </c>
      <c r="G583">
        <v>1</v>
      </c>
      <c r="H583">
        <v>58</v>
      </c>
      <c r="I583" t="s">
        <v>11</v>
      </c>
    </row>
    <row r="584" spans="1:9" x14ac:dyDescent="0.35">
      <c r="A584">
        <v>227</v>
      </c>
      <c r="B584">
        <v>17</v>
      </c>
      <c r="C584" t="s">
        <v>15</v>
      </c>
      <c r="D584" t="s">
        <v>16</v>
      </c>
      <c r="E584">
        <v>19</v>
      </c>
      <c r="F584">
        <v>31</v>
      </c>
      <c r="G584">
        <v>3</v>
      </c>
      <c r="H584">
        <v>15</v>
      </c>
      <c r="I584" t="s">
        <v>14</v>
      </c>
    </row>
    <row r="585" spans="1:9" x14ac:dyDescent="0.35">
      <c r="A585">
        <v>227</v>
      </c>
      <c r="B585">
        <v>17</v>
      </c>
      <c r="C585" t="s">
        <v>27</v>
      </c>
      <c r="D585" t="s">
        <v>28</v>
      </c>
      <c r="E585">
        <v>16</v>
      </c>
      <c r="F585">
        <v>28</v>
      </c>
      <c r="G585">
        <v>1</v>
      </c>
      <c r="H585">
        <v>13</v>
      </c>
      <c r="I585" t="s">
        <v>11</v>
      </c>
    </row>
    <row r="586" spans="1:9" x14ac:dyDescent="0.35">
      <c r="A586">
        <v>227</v>
      </c>
      <c r="B586">
        <v>17</v>
      </c>
      <c r="C586" t="s">
        <v>25</v>
      </c>
      <c r="D586" t="s">
        <v>26</v>
      </c>
      <c r="E586">
        <v>20</v>
      </c>
      <c r="F586">
        <v>33</v>
      </c>
      <c r="G586">
        <v>2</v>
      </c>
      <c r="H586">
        <v>33</v>
      </c>
      <c r="I586" t="s">
        <v>11</v>
      </c>
    </row>
    <row r="587" spans="1:9" x14ac:dyDescent="0.35">
      <c r="A587">
        <v>228</v>
      </c>
      <c r="B587">
        <v>16</v>
      </c>
      <c r="C587" t="s">
        <v>41</v>
      </c>
      <c r="D587" t="s">
        <v>42</v>
      </c>
      <c r="E587">
        <v>14</v>
      </c>
      <c r="F587">
        <v>23</v>
      </c>
      <c r="G587">
        <v>3</v>
      </c>
      <c r="H587">
        <v>35</v>
      </c>
      <c r="I587" t="s">
        <v>11</v>
      </c>
    </row>
    <row r="588" spans="1:9" x14ac:dyDescent="0.35">
      <c r="A588">
        <v>229</v>
      </c>
      <c r="B588">
        <v>14</v>
      </c>
      <c r="C588" t="s">
        <v>49</v>
      </c>
      <c r="D588" t="s">
        <v>50</v>
      </c>
      <c r="E588">
        <v>15</v>
      </c>
      <c r="F588">
        <v>25</v>
      </c>
      <c r="G588">
        <v>1</v>
      </c>
      <c r="H588">
        <v>28</v>
      </c>
      <c r="I588" t="s">
        <v>14</v>
      </c>
    </row>
    <row r="589" spans="1:9" x14ac:dyDescent="0.35">
      <c r="A589">
        <v>229</v>
      </c>
      <c r="B589">
        <v>14</v>
      </c>
      <c r="C589" t="s">
        <v>31</v>
      </c>
      <c r="D589" t="s">
        <v>32</v>
      </c>
      <c r="E589">
        <v>21</v>
      </c>
      <c r="F589">
        <v>35</v>
      </c>
      <c r="G589">
        <v>1</v>
      </c>
      <c r="H589">
        <v>43</v>
      </c>
      <c r="I589" t="s">
        <v>11</v>
      </c>
    </row>
    <row r="590" spans="1:9" x14ac:dyDescent="0.35">
      <c r="A590">
        <v>229</v>
      </c>
      <c r="B590">
        <v>14</v>
      </c>
      <c r="C590" t="s">
        <v>21</v>
      </c>
      <c r="D590" t="s">
        <v>22</v>
      </c>
      <c r="E590">
        <v>22</v>
      </c>
      <c r="F590">
        <v>36</v>
      </c>
      <c r="G590">
        <v>1</v>
      </c>
      <c r="H590">
        <v>19</v>
      </c>
      <c r="I590" t="s">
        <v>14</v>
      </c>
    </row>
    <row r="591" spans="1:9" x14ac:dyDescent="0.35">
      <c r="A591">
        <v>229</v>
      </c>
      <c r="B591">
        <v>14</v>
      </c>
      <c r="C591" t="s">
        <v>27</v>
      </c>
      <c r="D591" t="s">
        <v>28</v>
      </c>
      <c r="E591">
        <v>16</v>
      </c>
      <c r="F591">
        <v>28</v>
      </c>
      <c r="G591">
        <v>1</v>
      </c>
      <c r="H591">
        <v>27</v>
      </c>
      <c r="I591" t="s">
        <v>14</v>
      </c>
    </row>
    <row r="592" spans="1:9" x14ac:dyDescent="0.35">
      <c r="A592">
        <v>230</v>
      </c>
      <c r="B592">
        <v>5</v>
      </c>
      <c r="C592" t="s">
        <v>33</v>
      </c>
      <c r="D592" t="s">
        <v>34</v>
      </c>
      <c r="E592">
        <v>19</v>
      </c>
      <c r="F592">
        <v>32</v>
      </c>
      <c r="G592">
        <v>3</v>
      </c>
      <c r="H592">
        <v>10</v>
      </c>
      <c r="I592" t="s">
        <v>14</v>
      </c>
    </row>
    <row r="593" spans="1:9" x14ac:dyDescent="0.35">
      <c r="A593">
        <v>230</v>
      </c>
      <c r="B593">
        <v>5</v>
      </c>
      <c r="C593" t="s">
        <v>27</v>
      </c>
      <c r="D593" t="s">
        <v>28</v>
      </c>
      <c r="E593">
        <v>16</v>
      </c>
      <c r="F593">
        <v>28</v>
      </c>
      <c r="G593">
        <v>2</v>
      </c>
      <c r="H593">
        <v>24</v>
      </c>
      <c r="I593" t="s">
        <v>14</v>
      </c>
    </row>
    <row r="594" spans="1:9" x14ac:dyDescent="0.35">
      <c r="A594">
        <v>230</v>
      </c>
      <c r="B594">
        <v>5</v>
      </c>
      <c r="C594" t="s">
        <v>15</v>
      </c>
      <c r="D594" t="s">
        <v>16</v>
      </c>
      <c r="E594">
        <v>19</v>
      </c>
      <c r="F594">
        <v>31</v>
      </c>
      <c r="G594">
        <v>2</v>
      </c>
      <c r="H594">
        <v>57</v>
      </c>
      <c r="I594" t="s">
        <v>14</v>
      </c>
    </row>
    <row r="595" spans="1:9" x14ac:dyDescent="0.35">
      <c r="A595">
        <v>231</v>
      </c>
      <c r="B595">
        <v>8</v>
      </c>
      <c r="C595" t="s">
        <v>43</v>
      </c>
      <c r="D595" t="s">
        <v>44</v>
      </c>
      <c r="E595">
        <v>13</v>
      </c>
      <c r="F595">
        <v>21</v>
      </c>
      <c r="G595">
        <v>2</v>
      </c>
      <c r="H595">
        <v>29</v>
      </c>
      <c r="I595" t="s">
        <v>14</v>
      </c>
    </row>
    <row r="596" spans="1:9" x14ac:dyDescent="0.35">
      <c r="A596">
        <v>231</v>
      </c>
      <c r="B596">
        <v>8</v>
      </c>
      <c r="C596" t="s">
        <v>37</v>
      </c>
      <c r="D596" t="s">
        <v>38</v>
      </c>
      <c r="E596">
        <v>20</v>
      </c>
      <c r="F596">
        <v>34</v>
      </c>
      <c r="G596">
        <v>3</v>
      </c>
      <c r="H596">
        <v>17</v>
      </c>
      <c r="I596" t="s">
        <v>14</v>
      </c>
    </row>
    <row r="597" spans="1:9" x14ac:dyDescent="0.35">
      <c r="A597">
        <v>231</v>
      </c>
      <c r="B597">
        <v>8</v>
      </c>
      <c r="C597" t="s">
        <v>15</v>
      </c>
      <c r="D597" t="s">
        <v>16</v>
      </c>
      <c r="E597">
        <v>19</v>
      </c>
      <c r="F597">
        <v>31</v>
      </c>
      <c r="G597">
        <v>1</v>
      </c>
      <c r="H597">
        <v>53</v>
      </c>
      <c r="I597" t="s">
        <v>14</v>
      </c>
    </row>
    <row r="598" spans="1:9" x14ac:dyDescent="0.35">
      <c r="A598">
        <v>231</v>
      </c>
      <c r="B598">
        <v>8</v>
      </c>
      <c r="C598" t="s">
        <v>25</v>
      </c>
      <c r="D598" t="s">
        <v>26</v>
      </c>
      <c r="E598">
        <v>20</v>
      </c>
      <c r="F598">
        <v>33</v>
      </c>
      <c r="G598">
        <v>1</v>
      </c>
      <c r="H598">
        <v>51</v>
      </c>
      <c r="I598" t="s">
        <v>11</v>
      </c>
    </row>
    <row r="599" spans="1:9" x14ac:dyDescent="0.35">
      <c r="A599">
        <v>232</v>
      </c>
      <c r="B599">
        <v>2</v>
      </c>
      <c r="C599" t="s">
        <v>9</v>
      </c>
      <c r="D599" t="s">
        <v>10</v>
      </c>
      <c r="E599">
        <v>14</v>
      </c>
      <c r="F599">
        <v>24</v>
      </c>
      <c r="G599">
        <v>1</v>
      </c>
      <c r="H599">
        <v>50</v>
      </c>
      <c r="I599" t="s">
        <v>14</v>
      </c>
    </row>
    <row r="600" spans="1:9" x14ac:dyDescent="0.35">
      <c r="A600">
        <v>232</v>
      </c>
      <c r="B600">
        <v>2</v>
      </c>
      <c r="C600" t="s">
        <v>17</v>
      </c>
      <c r="D600" t="s">
        <v>18</v>
      </c>
      <c r="E600">
        <v>16</v>
      </c>
      <c r="F600">
        <v>27</v>
      </c>
      <c r="G600">
        <v>2</v>
      </c>
      <c r="H600">
        <v>30</v>
      </c>
      <c r="I600" t="s">
        <v>14</v>
      </c>
    </row>
    <row r="601" spans="1:9" x14ac:dyDescent="0.35">
      <c r="A601">
        <v>232</v>
      </c>
      <c r="B601">
        <v>2</v>
      </c>
      <c r="C601" t="s">
        <v>12</v>
      </c>
      <c r="D601" t="s">
        <v>13</v>
      </c>
      <c r="E601">
        <v>18</v>
      </c>
      <c r="F601">
        <v>30</v>
      </c>
      <c r="G601">
        <v>2</v>
      </c>
      <c r="H601">
        <v>40</v>
      </c>
      <c r="I601" t="s">
        <v>14</v>
      </c>
    </row>
    <row r="602" spans="1:9" x14ac:dyDescent="0.35">
      <c r="A602">
        <v>232</v>
      </c>
      <c r="B602">
        <v>2</v>
      </c>
      <c r="C602" t="s">
        <v>47</v>
      </c>
      <c r="D602" t="s">
        <v>48</v>
      </c>
      <c r="E602">
        <v>15</v>
      </c>
      <c r="F602">
        <v>26</v>
      </c>
      <c r="G602">
        <v>2</v>
      </c>
      <c r="H602">
        <v>19</v>
      </c>
      <c r="I602" t="s">
        <v>11</v>
      </c>
    </row>
    <row r="603" spans="1:9" x14ac:dyDescent="0.35">
      <c r="A603">
        <v>233</v>
      </c>
      <c r="B603">
        <v>8</v>
      </c>
      <c r="C603" t="s">
        <v>29</v>
      </c>
      <c r="D603" t="s">
        <v>30</v>
      </c>
      <c r="E603">
        <v>11</v>
      </c>
      <c r="F603">
        <v>19</v>
      </c>
      <c r="G603">
        <v>2</v>
      </c>
      <c r="H603">
        <v>31</v>
      </c>
      <c r="I603" t="s">
        <v>14</v>
      </c>
    </row>
    <row r="604" spans="1:9" x14ac:dyDescent="0.35">
      <c r="A604">
        <v>234</v>
      </c>
      <c r="B604">
        <v>17</v>
      </c>
      <c r="C604" t="s">
        <v>12</v>
      </c>
      <c r="D604" t="s">
        <v>13</v>
      </c>
      <c r="E604">
        <v>18</v>
      </c>
      <c r="F604">
        <v>30</v>
      </c>
      <c r="G604">
        <v>2</v>
      </c>
      <c r="H604">
        <v>41</v>
      </c>
      <c r="I604" t="s">
        <v>14</v>
      </c>
    </row>
    <row r="605" spans="1:9" x14ac:dyDescent="0.35">
      <c r="A605">
        <v>234</v>
      </c>
      <c r="B605">
        <v>17</v>
      </c>
      <c r="C605" t="s">
        <v>9</v>
      </c>
      <c r="D605" t="s">
        <v>10</v>
      </c>
      <c r="E605">
        <v>14</v>
      </c>
      <c r="F605">
        <v>24</v>
      </c>
      <c r="G605">
        <v>3</v>
      </c>
      <c r="H605">
        <v>35</v>
      </c>
      <c r="I605" t="s">
        <v>11</v>
      </c>
    </row>
    <row r="606" spans="1:9" x14ac:dyDescent="0.35">
      <c r="A606">
        <v>234</v>
      </c>
      <c r="B606">
        <v>17</v>
      </c>
      <c r="C606" t="s">
        <v>15</v>
      </c>
      <c r="D606" t="s">
        <v>16</v>
      </c>
      <c r="E606">
        <v>19</v>
      </c>
      <c r="F606">
        <v>31</v>
      </c>
      <c r="G606">
        <v>3</v>
      </c>
      <c r="H606">
        <v>23</v>
      </c>
      <c r="I606" t="s">
        <v>14</v>
      </c>
    </row>
    <row r="607" spans="1:9" x14ac:dyDescent="0.35">
      <c r="A607">
        <v>235</v>
      </c>
      <c r="B607">
        <v>13</v>
      </c>
      <c r="C607" t="s">
        <v>25</v>
      </c>
      <c r="D607" t="s">
        <v>26</v>
      </c>
      <c r="E607">
        <v>20</v>
      </c>
      <c r="F607">
        <v>33</v>
      </c>
      <c r="G607">
        <v>1</v>
      </c>
      <c r="H607">
        <v>25</v>
      </c>
      <c r="I607" t="s">
        <v>11</v>
      </c>
    </row>
    <row r="608" spans="1:9" x14ac:dyDescent="0.35">
      <c r="A608">
        <v>236</v>
      </c>
      <c r="B608">
        <v>12</v>
      </c>
      <c r="C608" t="s">
        <v>25</v>
      </c>
      <c r="D608" t="s">
        <v>26</v>
      </c>
      <c r="E608">
        <v>20</v>
      </c>
      <c r="F608">
        <v>33</v>
      </c>
      <c r="G608">
        <v>3</v>
      </c>
      <c r="H608">
        <v>21</v>
      </c>
      <c r="I608" t="s">
        <v>11</v>
      </c>
    </row>
    <row r="609" spans="1:9" x14ac:dyDescent="0.35">
      <c r="A609">
        <v>236</v>
      </c>
      <c r="B609">
        <v>12</v>
      </c>
      <c r="C609" t="s">
        <v>35</v>
      </c>
      <c r="D609" t="s">
        <v>36</v>
      </c>
      <c r="E609">
        <v>13</v>
      </c>
      <c r="F609">
        <v>22</v>
      </c>
      <c r="G609">
        <v>1</v>
      </c>
      <c r="H609">
        <v>7</v>
      </c>
      <c r="I609" t="s">
        <v>11</v>
      </c>
    </row>
    <row r="610" spans="1:9" x14ac:dyDescent="0.35">
      <c r="A610">
        <v>236</v>
      </c>
      <c r="B610">
        <v>12</v>
      </c>
      <c r="C610" t="s">
        <v>31</v>
      </c>
      <c r="D610" t="s">
        <v>32</v>
      </c>
      <c r="E610">
        <v>21</v>
      </c>
      <c r="F610">
        <v>35</v>
      </c>
      <c r="G610">
        <v>2</v>
      </c>
      <c r="H610">
        <v>43</v>
      </c>
      <c r="I610" t="s">
        <v>14</v>
      </c>
    </row>
    <row r="611" spans="1:9" x14ac:dyDescent="0.35">
      <c r="A611">
        <v>236</v>
      </c>
      <c r="B611">
        <v>12</v>
      </c>
      <c r="C611" t="s">
        <v>33</v>
      </c>
      <c r="D611" t="s">
        <v>34</v>
      </c>
      <c r="E611">
        <v>19</v>
      </c>
      <c r="F611">
        <v>32</v>
      </c>
      <c r="G611">
        <v>2</v>
      </c>
      <c r="H611">
        <v>30</v>
      </c>
      <c r="I611" t="s">
        <v>11</v>
      </c>
    </row>
    <row r="612" spans="1:9" x14ac:dyDescent="0.35">
      <c r="A612">
        <v>237</v>
      </c>
      <c r="B612">
        <v>4</v>
      </c>
      <c r="C612" t="s">
        <v>41</v>
      </c>
      <c r="D612" t="s">
        <v>42</v>
      </c>
      <c r="E612">
        <v>14</v>
      </c>
      <c r="F612">
        <v>23</v>
      </c>
      <c r="G612">
        <v>2</v>
      </c>
      <c r="H612">
        <v>12</v>
      </c>
      <c r="I612" t="s">
        <v>11</v>
      </c>
    </row>
    <row r="613" spans="1:9" x14ac:dyDescent="0.35">
      <c r="A613">
        <v>237</v>
      </c>
      <c r="B613">
        <v>4</v>
      </c>
      <c r="C613" t="s">
        <v>12</v>
      </c>
      <c r="D613" t="s">
        <v>13</v>
      </c>
      <c r="E613">
        <v>18</v>
      </c>
      <c r="F613">
        <v>30</v>
      </c>
      <c r="G613">
        <v>2</v>
      </c>
      <c r="H613">
        <v>25</v>
      </c>
      <c r="I613" t="s">
        <v>14</v>
      </c>
    </row>
    <row r="614" spans="1:9" x14ac:dyDescent="0.35">
      <c r="A614">
        <v>238</v>
      </c>
      <c r="B614">
        <v>13</v>
      </c>
      <c r="C614" t="s">
        <v>21</v>
      </c>
      <c r="D614" t="s">
        <v>22</v>
      </c>
      <c r="E614">
        <v>22</v>
      </c>
      <c r="F614">
        <v>36</v>
      </c>
      <c r="G614">
        <v>2</v>
      </c>
      <c r="H614">
        <v>45</v>
      </c>
      <c r="I614" t="s">
        <v>14</v>
      </c>
    </row>
    <row r="615" spans="1:9" x14ac:dyDescent="0.35">
      <c r="A615">
        <v>239</v>
      </c>
      <c r="B615">
        <v>12</v>
      </c>
      <c r="C615" t="s">
        <v>47</v>
      </c>
      <c r="D615" t="s">
        <v>48</v>
      </c>
      <c r="E615">
        <v>15</v>
      </c>
      <c r="F615">
        <v>26</v>
      </c>
      <c r="G615">
        <v>1</v>
      </c>
      <c r="H615">
        <v>36</v>
      </c>
      <c r="I615" t="s">
        <v>11</v>
      </c>
    </row>
    <row r="616" spans="1:9" x14ac:dyDescent="0.35">
      <c r="A616">
        <v>239</v>
      </c>
      <c r="B616">
        <v>12</v>
      </c>
      <c r="C616" t="s">
        <v>9</v>
      </c>
      <c r="D616" t="s">
        <v>10</v>
      </c>
      <c r="E616">
        <v>14</v>
      </c>
      <c r="F616">
        <v>24</v>
      </c>
      <c r="G616">
        <v>2</v>
      </c>
      <c r="H616">
        <v>37</v>
      </c>
      <c r="I616" t="s">
        <v>11</v>
      </c>
    </row>
    <row r="617" spans="1:9" x14ac:dyDescent="0.35">
      <c r="A617">
        <v>240</v>
      </c>
      <c r="B617">
        <v>9</v>
      </c>
      <c r="C617" t="s">
        <v>15</v>
      </c>
      <c r="D617" t="s">
        <v>16</v>
      </c>
      <c r="E617">
        <v>19</v>
      </c>
      <c r="F617">
        <v>31</v>
      </c>
      <c r="G617">
        <v>3</v>
      </c>
      <c r="H617">
        <v>32</v>
      </c>
      <c r="I617" t="s">
        <v>14</v>
      </c>
    </row>
    <row r="618" spans="1:9" x14ac:dyDescent="0.35">
      <c r="A618">
        <v>240</v>
      </c>
      <c r="B618">
        <v>9</v>
      </c>
      <c r="C618" t="s">
        <v>41</v>
      </c>
      <c r="D618" t="s">
        <v>42</v>
      </c>
      <c r="E618">
        <v>14</v>
      </c>
      <c r="F618">
        <v>23</v>
      </c>
      <c r="G618">
        <v>3</v>
      </c>
      <c r="H618">
        <v>32</v>
      </c>
      <c r="I618" t="s">
        <v>14</v>
      </c>
    </row>
    <row r="619" spans="1:9" x14ac:dyDescent="0.35">
      <c r="A619">
        <v>240</v>
      </c>
      <c r="B619">
        <v>9</v>
      </c>
      <c r="C619" t="s">
        <v>45</v>
      </c>
      <c r="D619" t="s">
        <v>46</v>
      </c>
      <c r="E619">
        <v>10</v>
      </c>
      <c r="F619">
        <v>18</v>
      </c>
      <c r="G619">
        <v>2</v>
      </c>
      <c r="H619">
        <v>46</v>
      </c>
      <c r="I619" t="s">
        <v>11</v>
      </c>
    </row>
    <row r="620" spans="1:9" x14ac:dyDescent="0.35">
      <c r="A620">
        <v>240</v>
      </c>
      <c r="B620">
        <v>9</v>
      </c>
      <c r="C620" t="s">
        <v>33</v>
      </c>
      <c r="D620" t="s">
        <v>34</v>
      </c>
      <c r="E620">
        <v>19</v>
      </c>
      <c r="F620">
        <v>32</v>
      </c>
      <c r="G620">
        <v>3</v>
      </c>
      <c r="H620">
        <v>19</v>
      </c>
      <c r="I620" t="s">
        <v>11</v>
      </c>
    </row>
    <row r="621" spans="1:9" x14ac:dyDescent="0.35">
      <c r="A621">
        <v>241</v>
      </c>
      <c r="B621">
        <v>12</v>
      </c>
      <c r="C621" t="s">
        <v>45</v>
      </c>
      <c r="D621" t="s">
        <v>46</v>
      </c>
      <c r="E621">
        <v>10</v>
      </c>
      <c r="F621">
        <v>18</v>
      </c>
      <c r="G621">
        <v>1</v>
      </c>
      <c r="H621">
        <v>11</v>
      </c>
      <c r="I621" t="s">
        <v>14</v>
      </c>
    </row>
    <row r="622" spans="1:9" x14ac:dyDescent="0.35">
      <c r="A622">
        <v>242</v>
      </c>
      <c r="B622">
        <v>12</v>
      </c>
      <c r="C622" t="s">
        <v>47</v>
      </c>
      <c r="D622" t="s">
        <v>48</v>
      </c>
      <c r="E622">
        <v>15</v>
      </c>
      <c r="F622">
        <v>26</v>
      </c>
      <c r="G622">
        <v>1</v>
      </c>
      <c r="H622">
        <v>54</v>
      </c>
      <c r="I622" t="s">
        <v>11</v>
      </c>
    </row>
    <row r="623" spans="1:9" x14ac:dyDescent="0.35">
      <c r="A623">
        <v>242</v>
      </c>
      <c r="B623">
        <v>12</v>
      </c>
      <c r="C623" t="s">
        <v>49</v>
      </c>
      <c r="D623" t="s">
        <v>50</v>
      </c>
      <c r="E623">
        <v>15</v>
      </c>
      <c r="F623">
        <v>25</v>
      </c>
      <c r="G623">
        <v>3</v>
      </c>
      <c r="H623">
        <v>40</v>
      </c>
      <c r="I623" t="s">
        <v>14</v>
      </c>
    </row>
    <row r="624" spans="1:9" x14ac:dyDescent="0.35">
      <c r="A624">
        <v>242</v>
      </c>
      <c r="B624">
        <v>12</v>
      </c>
      <c r="C624" t="s">
        <v>25</v>
      </c>
      <c r="D624" t="s">
        <v>26</v>
      </c>
      <c r="E624">
        <v>20</v>
      </c>
      <c r="F624">
        <v>33</v>
      </c>
      <c r="G624">
        <v>1</v>
      </c>
      <c r="H624">
        <v>5</v>
      </c>
      <c r="I624" t="s">
        <v>11</v>
      </c>
    </row>
    <row r="625" spans="1:9" x14ac:dyDescent="0.35">
      <c r="A625">
        <v>243</v>
      </c>
      <c r="B625">
        <v>4</v>
      </c>
      <c r="C625" t="s">
        <v>19</v>
      </c>
      <c r="D625" t="s">
        <v>20</v>
      </c>
      <c r="E625">
        <v>25</v>
      </c>
      <c r="F625">
        <v>40</v>
      </c>
      <c r="G625">
        <v>3</v>
      </c>
      <c r="H625">
        <v>22</v>
      </c>
      <c r="I625" t="s">
        <v>14</v>
      </c>
    </row>
    <row r="626" spans="1:9" x14ac:dyDescent="0.35">
      <c r="A626">
        <v>244</v>
      </c>
      <c r="B626">
        <v>17</v>
      </c>
      <c r="C626" t="s">
        <v>19</v>
      </c>
      <c r="D626" t="s">
        <v>20</v>
      </c>
      <c r="E626">
        <v>25</v>
      </c>
      <c r="F626">
        <v>40</v>
      </c>
      <c r="G626">
        <v>3</v>
      </c>
      <c r="H626">
        <v>30</v>
      </c>
      <c r="I626" t="s">
        <v>11</v>
      </c>
    </row>
    <row r="627" spans="1:9" x14ac:dyDescent="0.35">
      <c r="A627">
        <v>244</v>
      </c>
      <c r="B627">
        <v>17</v>
      </c>
      <c r="C627" t="s">
        <v>29</v>
      </c>
      <c r="D627" t="s">
        <v>30</v>
      </c>
      <c r="E627">
        <v>11</v>
      </c>
      <c r="F627">
        <v>19</v>
      </c>
      <c r="G627">
        <v>2</v>
      </c>
      <c r="H627">
        <v>59</v>
      </c>
      <c r="I627" t="s">
        <v>11</v>
      </c>
    </row>
    <row r="628" spans="1:9" x14ac:dyDescent="0.35">
      <c r="A628">
        <v>245</v>
      </c>
      <c r="B628">
        <v>11</v>
      </c>
      <c r="C628" t="s">
        <v>45</v>
      </c>
      <c r="D628" t="s">
        <v>46</v>
      </c>
      <c r="E628">
        <v>10</v>
      </c>
      <c r="F628">
        <v>18</v>
      </c>
      <c r="G628">
        <v>3</v>
      </c>
      <c r="H628">
        <v>45</v>
      </c>
      <c r="I628" t="s">
        <v>14</v>
      </c>
    </row>
    <row r="629" spans="1:9" x14ac:dyDescent="0.35">
      <c r="A629">
        <v>245</v>
      </c>
      <c r="B629">
        <v>11</v>
      </c>
      <c r="C629" t="s">
        <v>15</v>
      </c>
      <c r="D629" t="s">
        <v>16</v>
      </c>
      <c r="E629">
        <v>19</v>
      </c>
      <c r="F629">
        <v>31</v>
      </c>
      <c r="G629">
        <v>1</v>
      </c>
      <c r="H629">
        <v>23</v>
      </c>
      <c r="I629" t="s">
        <v>11</v>
      </c>
    </row>
    <row r="630" spans="1:9" x14ac:dyDescent="0.35">
      <c r="A630">
        <v>245</v>
      </c>
      <c r="B630">
        <v>11</v>
      </c>
      <c r="C630" t="s">
        <v>19</v>
      </c>
      <c r="D630" t="s">
        <v>20</v>
      </c>
      <c r="E630">
        <v>25</v>
      </c>
      <c r="F630">
        <v>40</v>
      </c>
      <c r="G630">
        <v>2</v>
      </c>
      <c r="H630">
        <v>23</v>
      </c>
      <c r="I630" t="s">
        <v>11</v>
      </c>
    </row>
    <row r="631" spans="1:9" x14ac:dyDescent="0.35">
      <c r="A631">
        <v>245</v>
      </c>
      <c r="B631">
        <v>11</v>
      </c>
      <c r="C631" t="s">
        <v>21</v>
      </c>
      <c r="D631" t="s">
        <v>22</v>
      </c>
      <c r="E631">
        <v>22</v>
      </c>
      <c r="F631">
        <v>36</v>
      </c>
      <c r="G631">
        <v>3</v>
      </c>
      <c r="H631">
        <v>25</v>
      </c>
      <c r="I631" t="s">
        <v>14</v>
      </c>
    </row>
    <row r="632" spans="1:9" x14ac:dyDescent="0.35">
      <c r="A632">
        <v>246</v>
      </c>
      <c r="B632">
        <v>2</v>
      </c>
      <c r="C632" t="s">
        <v>17</v>
      </c>
      <c r="D632" t="s">
        <v>18</v>
      </c>
      <c r="E632">
        <v>16</v>
      </c>
      <c r="F632">
        <v>27</v>
      </c>
      <c r="G632">
        <v>3</v>
      </c>
      <c r="H632">
        <v>36</v>
      </c>
      <c r="I632" t="s">
        <v>14</v>
      </c>
    </row>
    <row r="633" spans="1:9" x14ac:dyDescent="0.35">
      <c r="A633">
        <v>246</v>
      </c>
      <c r="B633">
        <v>2</v>
      </c>
      <c r="C633" t="s">
        <v>9</v>
      </c>
      <c r="D633" t="s">
        <v>10</v>
      </c>
      <c r="E633">
        <v>14</v>
      </c>
      <c r="F633">
        <v>24</v>
      </c>
      <c r="G633">
        <v>2</v>
      </c>
      <c r="H633">
        <v>10</v>
      </c>
      <c r="I633" t="s">
        <v>11</v>
      </c>
    </row>
    <row r="634" spans="1:9" x14ac:dyDescent="0.35">
      <c r="A634">
        <v>246</v>
      </c>
      <c r="B634">
        <v>2</v>
      </c>
      <c r="C634" t="s">
        <v>31</v>
      </c>
      <c r="D634" t="s">
        <v>32</v>
      </c>
      <c r="E634">
        <v>21</v>
      </c>
      <c r="F634">
        <v>35</v>
      </c>
      <c r="G634">
        <v>3</v>
      </c>
      <c r="H634">
        <v>48</v>
      </c>
      <c r="I634" t="s">
        <v>11</v>
      </c>
    </row>
    <row r="635" spans="1:9" x14ac:dyDescent="0.35">
      <c r="A635">
        <v>246</v>
      </c>
      <c r="B635">
        <v>2</v>
      </c>
      <c r="C635" t="s">
        <v>15</v>
      </c>
      <c r="D635" t="s">
        <v>16</v>
      </c>
      <c r="E635">
        <v>19</v>
      </c>
      <c r="F635">
        <v>31</v>
      </c>
      <c r="G635">
        <v>3</v>
      </c>
      <c r="H635">
        <v>52</v>
      </c>
      <c r="I635" t="s">
        <v>11</v>
      </c>
    </row>
    <row r="636" spans="1:9" x14ac:dyDescent="0.35">
      <c r="A636">
        <v>247</v>
      </c>
      <c r="B636">
        <v>11</v>
      </c>
      <c r="C636" t="s">
        <v>25</v>
      </c>
      <c r="D636" t="s">
        <v>26</v>
      </c>
      <c r="E636">
        <v>20</v>
      </c>
      <c r="F636">
        <v>33</v>
      </c>
      <c r="G636">
        <v>2</v>
      </c>
      <c r="H636">
        <v>59</v>
      </c>
      <c r="I636" t="s">
        <v>14</v>
      </c>
    </row>
    <row r="637" spans="1:9" x14ac:dyDescent="0.35">
      <c r="A637">
        <v>248</v>
      </c>
      <c r="B637">
        <v>12</v>
      </c>
      <c r="C637" t="s">
        <v>37</v>
      </c>
      <c r="D637" t="s">
        <v>38</v>
      </c>
      <c r="E637">
        <v>20</v>
      </c>
      <c r="F637">
        <v>34</v>
      </c>
      <c r="G637">
        <v>1</v>
      </c>
      <c r="H637">
        <v>32</v>
      </c>
      <c r="I637" t="s">
        <v>14</v>
      </c>
    </row>
    <row r="638" spans="1:9" x14ac:dyDescent="0.35">
      <c r="A638">
        <v>248</v>
      </c>
      <c r="B638">
        <v>12</v>
      </c>
      <c r="C638" t="s">
        <v>23</v>
      </c>
      <c r="D638" t="s">
        <v>24</v>
      </c>
      <c r="E638">
        <v>17</v>
      </c>
      <c r="F638">
        <v>29</v>
      </c>
      <c r="G638">
        <v>3</v>
      </c>
      <c r="H638">
        <v>51</v>
      </c>
      <c r="I638" t="s">
        <v>14</v>
      </c>
    </row>
    <row r="639" spans="1:9" x14ac:dyDescent="0.35">
      <c r="A639">
        <v>248</v>
      </c>
      <c r="B639">
        <v>12</v>
      </c>
      <c r="C639" t="s">
        <v>17</v>
      </c>
      <c r="D639" t="s">
        <v>18</v>
      </c>
      <c r="E639">
        <v>16</v>
      </c>
      <c r="F639">
        <v>27</v>
      </c>
      <c r="G639">
        <v>2</v>
      </c>
      <c r="H639">
        <v>6</v>
      </c>
      <c r="I639" t="s">
        <v>14</v>
      </c>
    </row>
    <row r="640" spans="1:9" x14ac:dyDescent="0.35">
      <c r="A640">
        <v>248</v>
      </c>
      <c r="B640">
        <v>12</v>
      </c>
      <c r="C640" t="s">
        <v>49</v>
      </c>
      <c r="D640" t="s">
        <v>50</v>
      </c>
      <c r="E640">
        <v>15</v>
      </c>
      <c r="F640">
        <v>25</v>
      </c>
      <c r="G640">
        <v>2</v>
      </c>
      <c r="H640">
        <v>31</v>
      </c>
      <c r="I640" t="s">
        <v>11</v>
      </c>
    </row>
    <row r="641" spans="1:9" x14ac:dyDescent="0.35">
      <c r="A641">
        <v>249</v>
      </c>
      <c r="B641">
        <v>8</v>
      </c>
      <c r="C641" t="s">
        <v>35</v>
      </c>
      <c r="D641" t="s">
        <v>36</v>
      </c>
      <c r="E641">
        <v>13</v>
      </c>
      <c r="F641">
        <v>22</v>
      </c>
      <c r="G641">
        <v>2</v>
      </c>
      <c r="H641">
        <v>51</v>
      </c>
      <c r="I641" t="s">
        <v>14</v>
      </c>
    </row>
    <row r="642" spans="1:9" x14ac:dyDescent="0.35">
      <c r="A642">
        <v>249</v>
      </c>
      <c r="B642">
        <v>8</v>
      </c>
      <c r="C642" t="s">
        <v>45</v>
      </c>
      <c r="D642" t="s">
        <v>46</v>
      </c>
      <c r="E642">
        <v>10</v>
      </c>
      <c r="F642">
        <v>18</v>
      </c>
      <c r="G642">
        <v>2</v>
      </c>
      <c r="H642">
        <v>58</v>
      </c>
      <c r="I642" t="s">
        <v>11</v>
      </c>
    </row>
    <row r="643" spans="1:9" x14ac:dyDescent="0.35">
      <c r="A643">
        <v>250</v>
      </c>
      <c r="B643">
        <v>8</v>
      </c>
      <c r="C643" t="s">
        <v>39</v>
      </c>
      <c r="D643" t="s">
        <v>40</v>
      </c>
      <c r="E643">
        <v>12</v>
      </c>
      <c r="F643">
        <v>20</v>
      </c>
      <c r="G643">
        <v>1</v>
      </c>
      <c r="H643">
        <v>29</v>
      </c>
      <c r="I643" t="s">
        <v>14</v>
      </c>
    </row>
    <row r="644" spans="1:9" x14ac:dyDescent="0.35">
      <c r="A644">
        <v>251</v>
      </c>
      <c r="B644">
        <v>12</v>
      </c>
      <c r="C644" t="s">
        <v>47</v>
      </c>
      <c r="D644" t="s">
        <v>48</v>
      </c>
      <c r="E644">
        <v>15</v>
      </c>
      <c r="F644">
        <v>26</v>
      </c>
      <c r="G644">
        <v>1</v>
      </c>
      <c r="H644">
        <v>25</v>
      </c>
      <c r="I644" t="s">
        <v>14</v>
      </c>
    </row>
    <row r="645" spans="1:9" x14ac:dyDescent="0.35">
      <c r="A645">
        <v>251</v>
      </c>
      <c r="B645">
        <v>12</v>
      </c>
      <c r="C645" t="s">
        <v>35</v>
      </c>
      <c r="D645" t="s">
        <v>36</v>
      </c>
      <c r="E645">
        <v>13</v>
      </c>
      <c r="F645">
        <v>22</v>
      </c>
      <c r="G645">
        <v>1</v>
      </c>
      <c r="H645">
        <v>34</v>
      </c>
      <c r="I645" t="s">
        <v>11</v>
      </c>
    </row>
    <row r="646" spans="1:9" x14ac:dyDescent="0.35">
      <c r="A646">
        <v>251</v>
      </c>
      <c r="B646">
        <v>12</v>
      </c>
      <c r="C646" t="s">
        <v>41</v>
      </c>
      <c r="D646" t="s">
        <v>42</v>
      </c>
      <c r="E646">
        <v>14</v>
      </c>
      <c r="F646">
        <v>23</v>
      </c>
      <c r="G646">
        <v>1</v>
      </c>
      <c r="H646">
        <v>23</v>
      </c>
      <c r="I646" t="s">
        <v>14</v>
      </c>
    </row>
    <row r="647" spans="1:9" x14ac:dyDescent="0.35">
      <c r="A647">
        <v>251</v>
      </c>
      <c r="B647">
        <v>12</v>
      </c>
      <c r="C647" t="s">
        <v>29</v>
      </c>
      <c r="D647" t="s">
        <v>30</v>
      </c>
      <c r="E647">
        <v>11</v>
      </c>
      <c r="F647">
        <v>19</v>
      </c>
      <c r="G647">
        <v>2</v>
      </c>
      <c r="H647">
        <v>40</v>
      </c>
      <c r="I647" t="s">
        <v>14</v>
      </c>
    </row>
    <row r="648" spans="1:9" x14ac:dyDescent="0.35">
      <c r="A648">
        <v>252</v>
      </c>
      <c r="B648">
        <v>4</v>
      </c>
      <c r="C648" t="s">
        <v>49</v>
      </c>
      <c r="D648" t="s">
        <v>50</v>
      </c>
      <c r="E648">
        <v>15</v>
      </c>
      <c r="F648">
        <v>25</v>
      </c>
      <c r="G648">
        <v>2</v>
      </c>
      <c r="H648">
        <v>53</v>
      </c>
      <c r="I648" t="s">
        <v>14</v>
      </c>
    </row>
    <row r="649" spans="1:9" x14ac:dyDescent="0.35">
      <c r="A649">
        <v>252</v>
      </c>
      <c r="B649">
        <v>4</v>
      </c>
      <c r="C649" t="s">
        <v>47</v>
      </c>
      <c r="D649" t="s">
        <v>48</v>
      </c>
      <c r="E649">
        <v>15</v>
      </c>
      <c r="F649">
        <v>26</v>
      </c>
      <c r="G649">
        <v>2</v>
      </c>
      <c r="H649">
        <v>31</v>
      </c>
      <c r="I649" t="s">
        <v>11</v>
      </c>
    </row>
    <row r="650" spans="1:9" x14ac:dyDescent="0.35">
      <c r="A650">
        <v>253</v>
      </c>
      <c r="B650">
        <v>8</v>
      </c>
      <c r="C650" t="s">
        <v>49</v>
      </c>
      <c r="D650" t="s">
        <v>50</v>
      </c>
      <c r="E650">
        <v>15</v>
      </c>
      <c r="F650">
        <v>25</v>
      </c>
      <c r="G650">
        <v>1</v>
      </c>
      <c r="H650">
        <v>18</v>
      </c>
      <c r="I650" t="s">
        <v>11</v>
      </c>
    </row>
    <row r="651" spans="1:9" x14ac:dyDescent="0.35">
      <c r="A651">
        <v>253</v>
      </c>
      <c r="B651">
        <v>8</v>
      </c>
      <c r="C651" t="s">
        <v>43</v>
      </c>
      <c r="D651" t="s">
        <v>44</v>
      </c>
      <c r="E651">
        <v>13</v>
      </c>
      <c r="F651">
        <v>21</v>
      </c>
      <c r="G651">
        <v>2</v>
      </c>
      <c r="H651">
        <v>8</v>
      </c>
      <c r="I651" t="s">
        <v>11</v>
      </c>
    </row>
    <row r="652" spans="1:9" x14ac:dyDescent="0.35">
      <c r="A652">
        <v>253</v>
      </c>
      <c r="B652">
        <v>8</v>
      </c>
      <c r="C652" t="s">
        <v>23</v>
      </c>
      <c r="D652" t="s">
        <v>24</v>
      </c>
      <c r="E652">
        <v>17</v>
      </c>
      <c r="F652">
        <v>29</v>
      </c>
      <c r="G652">
        <v>3</v>
      </c>
      <c r="H652">
        <v>29</v>
      </c>
      <c r="I652" t="s">
        <v>14</v>
      </c>
    </row>
    <row r="653" spans="1:9" x14ac:dyDescent="0.35">
      <c r="A653">
        <v>254</v>
      </c>
      <c r="B653">
        <v>10</v>
      </c>
      <c r="C653" t="s">
        <v>15</v>
      </c>
      <c r="D653" t="s">
        <v>16</v>
      </c>
      <c r="E653">
        <v>19</v>
      </c>
      <c r="F653">
        <v>31</v>
      </c>
      <c r="G653">
        <v>3</v>
      </c>
      <c r="H653">
        <v>33</v>
      </c>
      <c r="I653" t="s">
        <v>11</v>
      </c>
    </row>
    <row r="654" spans="1:9" x14ac:dyDescent="0.35">
      <c r="A654">
        <v>254</v>
      </c>
      <c r="B654">
        <v>10</v>
      </c>
      <c r="C654" t="s">
        <v>47</v>
      </c>
      <c r="D654" t="s">
        <v>48</v>
      </c>
      <c r="E654">
        <v>15</v>
      </c>
      <c r="F654">
        <v>26</v>
      </c>
      <c r="G654">
        <v>2</v>
      </c>
      <c r="H654">
        <v>10</v>
      </c>
      <c r="I654" t="s">
        <v>14</v>
      </c>
    </row>
    <row r="655" spans="1:9" x14ac:dyDescent="0.35">
      <c r="A655">
        <v>254</v>
      </c>
      <c r="B655">
        <v>10</v>
      </c>
      <c r="C655" t="s">
        <v>37</v>
      </c>
      <c r="D655" t="s">
        <v>38</v>
      </c>
      <c r="E655">
        <v>20</v>
      </c>
      <c r="F655">
        <v>34</v>
      </c>
      <c r="G655">
        <v>2</v>
      </c>
      <c r="H655">
        <v>56</v>
      </c>
      <c r="I655" t="s">
        <v>11</v>
      </c>
    </row>
    <row r="656" spans="1:9" x14ac:dyDescent="0.35">
      <c r="A656">
        <v>254</v>
      </c>
      <c r="B656">
        <v>10</v>
      </c>
      <c r="C656" t="s">
        <v>27</v>
      </c>
      <c r="D656" t="s">
        <v>28</v>
      </c>
      <c r="E656">
        <v>16</v>
      </c>
      <c r="F656">
        <v>28</v>
      </c>
      <c r="G656">
        <v>3</v>
      </c>
      <c r="H656">
        <v>42</v>
      </c>
      <c r="I656" t="s">
        <v>14</v>
      </c>
    </row>
    <row r="657" spans="1:9" x14ac:dyDescent="0.35">
      <c r="A657">
        <v>255</v>
      </c>
      <c r="B657">
        <v>8</v>
      </c>
      <c r="C657" t="s">
        <v>49</v>
      </c>
      <c r="D657" t="s">
        <v>50</v>
      </c>
      <c r="E657">
        <v>15</v>
      </c>
      <c r="F657">
        <v>25</v>
      </c>
      <c r="G657">
        <v>1</v>
      </c>
      <c r="H657">
        <v>37</v>
      </c>
      <c r="I657" t="s">
        <v>11</v>
      </c>
    </row>
    <row r="658" spans="1:9" x14ac:dyDescent="0.35">
      <c r="A658">
        <v>256</v>
      </c>
      <c r="B658">
        <v>5</v>
      </c>
      <c r="C658" t="s">
        <v>43</v>
      </c>
      <c r="D658" t="s">
        <v>44</v>
      </c>
      <c r="E658">
        <v>13</v>
      </c>
      <c r="F658">
        <v>21</v>
      </c>
      <c r="G658">
        <v>1</v>
      </c>
      <c r="H658">
        <v>16</v>
      </c>
      <c r="I658" t="s">
        <v>11</v>
      </c>
    </row>
    <row r="659" spans="1:9" x14ac:dyDescent="0.35">
      <c r="A659">
        <v>257</v>
      </c>
      <c r="B659">
        <v>12</v>
      </c>
      <c r="C659" t="s">
        <v>41</v>
      </c>
      <c r="D659" t="s">
        <v>42</v>
      </c>
      <c r="E659">
        <v>14</v>
      </c>
      <c r="F659">
        <v>23</v>
      </c>
      <c r="G659">
        <v>2</v>
      </c>
      <c r="H659">
        <v>28</v>
      </c>
      <c r="I659" t="s">
        <v>14</v>
      </c>
    </row>
    <row r="660" spans="1:9" x14ac:dyDescent="0.35">
      <c r="A660">
        <v>258</v>
      </c>
      <c r="B660">
        <v>12</v>
      </c>
      <c r="C660" t="s">
        <v>49</v>
      </c>
      <c r="D660" t="s">
        <v>50</v>
      </c>
      <c r="E660">
        <v>15</v>
      </c>
      <c r="F660">
        <v>25</v>
      </c>
      <c r="G660">
        <v>1</v>
      </c>
      <c r="H660">
        <v>59</v>
      </c>
      <c r="I660" t="s">
        <v>11</v>
      </c>
    </row>
    <row r="661" spans="1:9" x14ac:dyDescent="0.35">
      <c r="A661">
        <v>258</v>
      </c>
      <c r="B661">
        <v>12</v>
      </c>
      <c r="C661" t="s">
        <v>39</v>
      </c>
      <c r="D661" t="s">
        <v>40</v>
      </c>
      <c r="E661">
        <v>12</v>
      </c>
      <c r="F661">
        <v>20</v>
      </c>
      <c r="G661">
        <v>1</v>
      </c>
      <c r="H661">
        <v>31</v>
      </c>
      <c r="I661" t="s">
        <v>11</v>
      </c>
    </row>
    <row r="662" spans="1:9" x14ac:dyDescent="0.35">
      <c r="A662">
        <v>258</v>
      </c>
      <c r="B662">
        <v>12</v>
      </c>
      <c r="C662" t="s">
        <v>33</v>
      </c>
      <c r="D662" t="s">
        <v>34</v>
      </c>
      <c r="E662">
        <v>19</v>
      </c>
      <c r="F662">
        <v>32</v>
      </c>
      <c r="G662">
        <v>1</v>
      </c>
      <c r="H662">
        <v>5</v>
      </c>
      <c r="I662" t="s">
        <v>11</v>
      </c>
    </row>
    <row r="663" spans="1:9" x14ac:dyDescent="0.35">
      <c r="A663">
        <v>258</v>
      </c>
      <c r="B663">
        <v>12</v>
      </c>
      <c r="C663" t="s">
        <v>19</v>
      </c>
      <c r="D663" t="s">
        <v>20</v>
      </c>
      <c r="E663">
        <v>25</v>
      </c>
      <c r="F663">
        <v>40</v>
      </c>
      <c r="G663">
        <v>1</v>
      </c>
      <c r="H663">
        <v>10</v>
      </c>
      <c r="I663" t="s">
        <v>11</v>
      </c>
    </row>
    <row r="664" spans="1:9" x14ac:dyDescent="0.35">
      <c r="A664">
        <v>259</v>
      </c>
      <c r="B664">
        <v>10</v>
      </c>
      <c r="C664" t="s">
        <v>17</v>
      </c>
      <c r="D664" t="s">
        <v>18</v>
      </c>
      <c r="E664">
        <v>16</v>
      </c>
      <c r="F664">
        <v>27</v>
      </c>
      <c r="G664">
        <v>3</v>
      </c>
      <c r="H664">
        <v>11</v>
      </c>
      <c r="I664" t="s">
        <v>14</v>
      </c>
    </row>
    <row r="665" spans="1:9" x14ac:dyDescent="0.35">
      <c r="A665">
        <v>260</v>
      </c>
      <c r="B665">
        <v>20</v>
      </c>
      <c r="C665" t="s">
        <v>41</v>
      </c>
      <c r="D665" t="s">
        <v>42</v>
      </c>
      <c r="E665">
        <v>14</v>
      </c>
      <c r="F665">
        <v>23</v>
      </c>
      <c r="G665">
        <v>3</v>
      </c>
      <c r="H665">
        <v>49</v>
      </c>
      <c r="I665" t="s">
        <v>14</v>
      </c>
    </row>
    <row r="666" spans="1:9" x14ac:dyDescent="0.35">
      <c r="A666">
        <v>261</v>
      </c>
      <c r="B666">
        <v>8</v>
      </c>
      <c r="C666" t="s">
        <v>33</v>
      </c>
      <c r="D666" t="s">
        <v>34</v>
      </c>
      <c r="E666">
        <v>19</v>
      </c>
      <c r="F666">
        <v>32</v>
      </c>
      <c r="G666">
        <v>3</v>
      </c>
      <c r="H666">
        <v>19</v>
      </c>
      <c r="I666" t="s">
        <v>14</v>
      </c>
    </row>
    <row r="667" spans="1:9" x14ac:dyDescent="0.35">
      <c r="A667">
        <v>261</v>
      </c>
      <c r="B667">
        <v>8</v>
      </c>
      <c r="C667" t="s">
        <v>23</v>
      </c>
      <c r="D667" t="s">
        <v>24</v>
      </c>
      <c r="E667">
        <v>17</v>
      </c>
      <c r="F667">
        <v>29</v>
      </c>
      <c r="G667">
        <v>2</v>
      </c>
      <c r="H667">
        <v>36</v>
      </c>
      <c r="I667" t="s">
        <v>14</v>
      </c>
    </row>
    <row r="668" spans="1:9" x14ac:dyDescent="0.35">
      <c r="A668">
        <v>262</v>
      </c>
      <c r="B668">
        <v>18</v>
      </c>
      <c r="C668" t="s">
        <v>35</v>
      </c>
      <c r="D668" t="s">
        <v>36</v>
      </c>
      <c r="E668">
        <v>13</v>
      </c>
      <c r="F668">
        <v>22</v>
      </c>
      <c r="G668">
        <v>1</v>
      </c>
      <c r="H668">
        <v>28</v>
      </c>
      <c r="I668" t="s">
        <v>14</v>
      </c>
    </row>
    <row r="669" spans="1:9" x14ac:dyDescent="0.35">
      <c r="A669">
        <v>262</v>
      </c>
      <c r="B669">
        <v>18</v>
      </c>
      <c r="C669" t="s">
        <v>15</v>
      </c>
      <c r="D669" t="s">
        <v>16</v>
      </c>
      <c r="E669">
        <v>19</v>
      </c>
      <c r="F669">
        <v>31</v>
      </c>
      <c r="G669">
        <v>3</v>
      </c>
      <c r="H669">
        <v>20</v>
      </c>
      <c r="I669" t="s">
        <v>14</v>
      </c>
    </row>
    <row r="670" spans="1:9" x14ac:dyDescent="0.35">
      <c r="A670">
        <v>263</v>
      </c>
      <c r="B670">
        <v>5</v>
      </c>
      <c r="C670" t="s">
        <v>33</v>
      </c>
      <c r="D670" t="s">
        <v>34</v>
      </c>
      <c r="E670">
        <v>19</v>
      </c>
      <c r="F670">
        <v>32</v>
      </c>
      <c r="G670">
        <v>1</v>
      </c>
      <c r="H670">
        <v>37</v>
      </c>
      <c r="I670" t="s">
        <v>14</v>
      </c>
    </row>
    <row r="671" spans="1:9" x14ac:dyDescent="0.35">
      <c r="A671">
        <v>263</v>
      </c>
      <c r="B671">
        <v>5</v>
      </c>
      <c r="C671" t="s">
        <v>31</v>
      </c>
      <c r="D671" t="s">
        <v>32</v>
      </c>
      <c r="E671">
        <v>21</v>
      </c>
      <c r="F671">
        <v>35</v>
      </c>
      <c r="G671">
        <v>1</v>
      </c>
      <c r="H671">
        <v>30</v>
      </c>
      <c r="I671" t="s">
        <v>14</v>
      </c>
    </row>
    <row r="672" spans="1:9" x14ac:dyDescent="0.35">
      <c r="A672">
        <v>263</v>
      </c>
      <c r="B672">
        <v>5</v>
      </c>
      <c r="C672" t="s">
        <v>12</v>
      </c>
      <c r="D672" t="s">
        <v>13</v>
      </c>
      <c r="E672">
        <v>18</v>
      </c>
      <c r="F672">
        <v>30</v>
      </c>
      <c r="G672">
        <v>1</v>
      </c>
      <c r="H672">
        <v>42</v>
      </c>
      <c r="I672" t="s">
        <v>11</v>
      </c>
    </row>
    <row r="673" spans="1:9" x14ac:dyDescent="0.35">
      <c r="A673">
        <v>263</v>
      </c>
      <c r="B673">
        <v>5</v>
      </c>
      <c r="C673" t="s">
        <v>9</v>
      </c>
      <c r="D673" t="s">
        <v>10</v>
      </c>
      <c r="E673">
        <v>14</v>
      </c>
      <c r="F673">
        <v>24</v>
      </c>
      <c r="G673">
        <v>1</v>
      </c>
      <c r="H673">
        <v>40</v>
      </c>
      <c r="I673" t="s">
        <v>14</v>
      </c>
    </row>
    <row r="674" spans="1:9" x14ac:dyDescent="0.35">
      <c r="A674">
        <v>264</v>
      </c>
      <c r="B674">
        <v>2</v>
      </c>
      <c r="C674" t="s">
        <v>31</v>
      </c>
      <c r="D674" t="s">
        <v>32</v>
      </c>
      <c r="E674">
        <v>21</v>
      </c>
      <c r="F674">
        <v>35</v>
      </c>
      <c r="G674">
        <v>2</v>
      </c>
      <c r="H674">
        <v>39</v>
      </c>
      <c r="I674" t="s">
        <v>14</v>
      </c>
    </row>
    <row r="675" spans="1:9" x14ac:dyDescent="0.35">
      <c r="A675">
        <v>264</v>
      </c>
      <c r="B675">
        <v>2</v>
      </c>
      <c r="C675" t="s">
        <v>33</v>
      </c>
      <c r="D675" t="s">
        <v>34</v>
      </c>
      <c r="E675">
        <v>19</v>
      </c>
      <c r="F675">
        <v>32</v>
      </c>
      <c r="G675">
        <v>1</v>
      </c>
      <c r="H675">
        <v>27</v>
      </c>
      <c r="I675" t="s">
        <v>14</v>
      </c>
    </row>
    <row r="676" spans="1:9" x14ac:dyDescent="0.35">
      <c r="A676">
        <v>264</v>
      </c>
      <c r="B676">
        <v>2</v>
      </c>
      <c r="C676" t="s">
        <v>12</v>
      </c>
      <c r="D676" t="s">
        <v>13</v>
      </c>
      <c r="E676">
        <v>18</v>
      </c>
      <c r="F676">
        <v>30</v>
      </c>
      <c r="G676">
        <v>1</v>
      </c>
      <c r="H676">
        <v>37</v>
      </c>
      <c r="I676" t="s">
        <v>11</v>
      </c>
    </row>
    <row r="677" spans="1:9" x14ac:dyDescent="0.35">
      <c r="A677">
        <v>264</v>
      </c>
      <c r="B677">
        <v>2</v>
      </c>
      <c r="C677" t="s">
        <v>49</v>
      </c>
      <c r="D677" t="s">
        <v>50</v>
      </c>
      <c r="E677">
        <v>15</v>
      </c>
      <c r="F677">
        <v>25</v>
      </c>
      <c r="G677">
        <v>2</v>
      </c>
      <c r="H677">
        <v>14</v>
      </c>
      <c r="I677" t="s">
        <v>11</v>
      </c>
    </row>
    <row r="678" spans="1:9" x14ac:dyDescent="0.35">
      <c r="A678">
        <v>265</v>
      </c>
      <c r="B678">
        <v>6</v>
      </c>
      <c r="C678" t="s">
        <v>41</v>
      </c>
      <c r="D678" t="s">
        <v>42</v>
      </c>
      <c r="E678">
        <v>14</v>
      </c>
      <c r="F678">
        <v>23</v>
      </c>
      <c r="G678">
        <v>1</v>
      </c>
      <c r="H678">
        <v>12</v>
      </c>
      <c r="I678" t="s">
        <v>11</v>
      </c>
    </row>
    <row r="679" spans="1:9" x14ac:dyDescent="0.35">
      <c r="A679">
        <v>265</v>
      </c>
      <c r="B679">
        <v>6</v>
      </c>
      <c r="C679" t="s">
        <v>15</v>
      </c>
      <c r="D679" t="s">
        <v>16</v>
      </c>
      <c r="E679">
        <v>19</v>
      </c>
      <c r="F679">
        <v>31</v>
      </c>
      <c r="G679">
        <v>1</v>
      </c>
      <c r="H679">
        <v>17</v>
      </c>
      <c r="I679" t="s">
        <v>14</v>
      </c>
    </row>
    <row r="680" spans="1:9" x14ac:dyDescent="0.35">
      <c r="A680">
        <v>265</v>
      </c>
      <c r="B680">
        <v>6</v>
      </c>
      <c r="C680" t="s">
        <v>17</v>
      </c>
      <c r="D680" t="s">
        <v>18</v>
      </c>
      <c r="E680">
        <v>16</v>
      </c>
      <c r="F680">
        <v>27</v>
      </c>
      <c r="G680">
        <v>1</v>
      </c>
      <c r="H680">
        <v>56</v>
      </c>
      <c r="I680" t="s">
        <v>11</v>
      </c>
    </row>
    <row r="681" spans="1:9" x14ac:dyDescent="0.35">
      <c r="A681">
        <v>265</v>
      </c>
      <c r="B681">
        <v>6</v>
      </c>
      <c r="C681" t="s">
        <v>12</v>
      </c>
      <c r="D681" t="s">
        <v>13</v>
      </c>
      <c r="E681">
        <v>18</v>
      </c>
      <c r="F681">
        <v>30</v>
      </c>
      <c r="G681">
        <v>3</v>
      </c>
      <c r="H681">
        <v>50</v>
      </c>
      <c r="I681" t="s">
        <v>14</v>
      </c>
    </row>
    <row r="682" spans="1:9" x14ac:dyDescent="0.35">
      <c r="A682">
        <v>266</v>
      </c>
      <c r="B682">
        <v>4</v>
      </c>
      <c r="C682" t="s">
        <v>9</v>
      </c>
      <c r="D682" t="s">
        <v>10</v>
      </c>
      <c r="E682">
        <v>14</v>
      </c>
      <c r="F682">
        <v>24</v>
      </c>
      <c r="G682">
        <v>1</v>
      </c>
      <c r="H682">
        <v>53</v>
      </c>
      <c r="I682" t="s">
        <v>11</v>
      </c>
    </row>
    <row r="683" spans="1:9" x14ac:dyDescent="0.35">
      <c r="A683">
        <v>266</v>
      </c>
      <c r="B683">
        <v>4</v>
      </c>
      <c r="C683" t="s">
        <v>49</v>
      </c>
      <c r="D683" t="s">
        <v>50</v>
      </c>
      <c r="E683">
        <v>15</v>
      </c>
      <c r="F683">
        <v>25</v>
      </c>
      <c r="G683">
        <v>3</v>
      </c>
      <c r="H683">
        <v>53</v>
      </c>
      <c r="I683" t="s">
        <v>11</v>
      </c>
    </row>
    <row r="684" spans="1:9" x14ac:dyDescent="0.35">
      <c r="A684">
        <v>267</v>
      </c>
      <c r="B684">
        <v>7</v>
      </c>
      <c r="C684" t="s">
        <v>33</v>
      </c>
      <c r="D684" t="s">
        <v>34</v>
      </c>
      <c r="E684">
        <v>19</v>
      </c>
      <c r="F684">
        <v>32</v>
      </c>
      <c r="G684">
        <v>1</v>
      </c>
      <c r="H684">
        <v>45</v>
      </c>
      <c r="I684" t="s">
        <v>14</v>
      </c>
    </row>
    <row r="685" spans="1:9" x14ac:dyDescent="0.35">
      <c r="A685">
        <v>267</v>
      </c>
      <c r="B685">
        <v>7</v>
      </c>
      <c r="C685" t="s">
        <v>27</v>
      </c>
      <c r="D685" t="s">
        <v>28</v>
      </c>
      <c r="E685">
        <v>16</v>
      </c>
      <c r="F685">
        <v>28</v>
      </c>
      <c r="G685">
        <v>2</v>
      </c>
      <c r="H685">
        <v>23</v>
      </c>
      <c r="I685" t="s">
        <v>11</v>
      </c>
    </row>
    <row r="686" spans="1:9" x14ac:dyDescent="0.35">
      <c r="A686">
        <v>267</v>
      </c>
      <c r="B686">
        <v>7</v>
      </c>
      <c r="C686" t="s">
        <v>12</v>
      </c>
      <c r="D686" t="s">
        <v>13</v>
      </c>
      <c r="E686">
        <v>18</v>
      </c>
      <c r="F686">
        <v>30</v>
      </c>
      <c r="G686">
        <v>1</v>
      </c>
      <c r="H686">
        <v>28</v>
      </c>
      <c r="I686" t="s">
        <v>14</v>
      </c>
    </row>
    <row r="687" spans="1:9" x14ac:dyDescent="0.35">
      <c r="A687">
        <v>268</v>
      </c>
      <c r="B687">
        <v>14</v>
      </c>
      <c r="C687" t="s">
        <v>9</v>
      </c>
      <c r="D687" t="s">
        <v>10</v>
      </c>
      <c r="E687">
        <v>14</v>
      </c>
      <c r="F687">
        <v>24</v>
      </c>
      <c r="G687">
        <v>1</v>
      </c>
      <c r="H687">
        <v>39</v>
      </c>
      <c r="I687" t="s">
        <v>14</v>
      </c>
    </row>
    <row r="688" spans="1:9" x14ac:dyDescent="0.35">
      <c r="A688">
        <v>268</v>
      </c>
      <c r="B688">
        <v>14</v>
      </c>
      <c r="C688" t="s">
        <v>35</v>
      </c>
      <c r="D688" t="s">
        <v>36</v>
      </c>
      <c r="E688">
        <v>13</v>
      </c>
      <c r="F688">
        <v>22</v>
      </c>
      <c r="G688">
        <v>2</v>
      </c>
      <c r="H688">
        <v>44</v>
      </c>
      <c r="I688" t="s">
        <v>14</v>
      </c>
    </row>
    <row r="689" spans="1:9" x14ac:dyDescent="0.35">
      <c r="A689">
        <v>269</v>
      </c>
      <c r="B689">
        <v>11</v>
      </c>
      <c r="C689" t="s">
        <v>21</v>
      </c>
      <c r="D689" t="s">
        <v>22</v>
      </c>
      <c r="E689">
        <v>22</v>
      </c>
      <c r="F689">
        <v>36</v>
      </c>
      <c r="G689">
        <v>3</v>
      </c>
      <c r="H689">
        <v>13</v>
      </c>
      <c r="I689" t="s">
        <v>11</v>
      </c>
    </row>
    <row r="690" spans="1:9" x14ac:dyDescent="0.35">
      <c r="A690">
        <v>269</v>
      </c>
      <c r="B690">
        <v>11</v>
      </c>
      <c r="C690" t="s">
        <v>19</v>
      </c>
      <c r="D690" t="s">
        <v>20</v>
      </c>
      <c r="E690">
        <v>25</v>
      </c>
      <c r="F690">
        <v>40</v>
      </c>
      <c r="G690">
        <v>1</v>
      </c>
      <c r="H690">
        <v>58</v>
      </c>
      <c r="I690" t="s">
        <v>14</v>
      </c>
    </row>
    <row r="691" spans="1:9" x14ac:dyDescent="0.35">
      <c r="A691">
        <v>269</v>
      </c>
      <c r="B691">
        <v>11</v>
      </c>
      <c r="C691" t="s">
        <v>37</v>
      </c>
      <c r="D691" t="s">
        <v>38</v>
      </c>
      <c r="E691">
        <v>20</v>
      </c>
      <c r="F691">
        <v>34</v>
      </c>
      <c r="G691">
        <v>3</v>
      </c>
      <c r="H691">
        <v>30</v>
      </c>
      <c r="I691" t="s">
        <v>14</v>
      </c>
    </row>
    <row r="692" spans="1:9" x14ac:dyDescent="0.35">
      <c r="A692">
        <v>270</v>
      </c>
      <c r="B692">
        <v>10</v>
      </c>
      <c r="C692" t="s">
        <v>37</v>
      </c>
      <c r="D692" t="s">
        <v>38</v>
      </c>
      <c r="E692">
        <v>20</v>
      </c>
      <c r="F692">
        <v>34</v>
      </c>
      <c r="G692">
        <v>3</v>
      </c>
      <c r="H692">
        <v>26</v>
      </c>
      <c r="I692" t="s">
        <v>11</v>
      </c>
    </row>
    <row r="693" spans="1:9" x14ac:dyDescent="0.35">
      <c r="A693">
        <v>271</v>
      </c>
      <c r="B693">
        <v>3</v>
      </c>
      <c r="C693" t="s">
        <v>35</v>
      </c>
      <c r="D693" t="s">
        <v>36</v>
      </c>
      <c r="E693">
        <v>13</v>
      </c>
      <c r="F693">
        <v>22</v>
      </c>
      <c r="G693">
        <v>2</v>
      </c>
      <c r="H693">
        <v>55</v>
      </c>
      <c r="I693" t="s">
        <v>14</v>
      </c>
    </row>
    <row r="694" spans="1:9" x14ac:dyDescent="0.35">
      <c r="A694">
        <v>272</v>
      </c>
      <c r="B694">
        <v>7</v>
      </c>
      <c r="C694" t="s">
        <v>9</v>
      </c>
      <c r="D694" t="s">
        <v>10</v>
      </c>
      <c r="E694">
        <v>14</v>
      </c>
      <c r="F694">
        <v>24</v>
      </c>
      <c r="G694">
        <v>2</v>
      </c>
      <c r="H694">
        <v>36</v>
      </c>
      <c r="I694" t="s">
        <v>11</v>
      </c>
    </row>
    <row r="695" spans="1:9" x14ac:dyDescent="0.35">
      <c r="A695">
        <v>272</v>
      </c>
      <c r="B695">
        <v>7</v>
      </c>
      <c r="C695" t="s">
        <v>31</v>
      </c>
      <c r="D695" t="s">
        <v>32</v>
      </c>
      <c r="E695">
        <v>21</v>
      </c>
      <c r="F695">
        <v>35</v>
      </c>
      <c r="G695">
        <v>1</v>
      </c>
      <c r="H695">
        <v>47</v>
      </c>
      <c r="I695" t="s">
        <v>14</v>
      </c>
    </row>
    <row r="696" spans="1:9" x14ac:dyDescent="0.35">
      <c r="A696">
        <v>273</v>
      </c>
      <c r="B696">
        <v>20</v>
      </c>
      <c r="C696" t="s">
        <v>33</v>
      </c>
      <c r="D696" t="s">
        <v>34</v>
      </c>
      <c r="E696">
        <v>19</v>
      </c>
      <c r="F696">
        <v>32</v>
      </c>
      <c r="G696">
        <v>1</v>
      </c>
      <c r="H696">
        <v>22</v>
      </c>
      <c r="I696" t="s">
        <v>14</v>
      </c>
    </row>
    <row r="697" spans="1:9" x14ac:dyDescent="0.35">
      <c r="A697">
        <v>273</v>
      </c>
      <c r="B697">
        <v>20</v>
      </c>
      <c r="C697" t="s">
        <v>35</v>
      </c>
      <c r="D697" t="s">
        <v>36</v>
      </c>
      <c r="E697">
        <v>13</v>
      </c>
      <c r="F697">
        <v>22</v>
      </c>
      <c r="G697">
        <v>3</v>
      </c>
      <c r="H697">
        <v>40</v>
      </c>
      <c r="I697" t="s">
        <v>11</v>
      </c>
    </row>
    <row r="698" spans="1:9" x14ac:dyDescent="0.35">
      <c r="A698">
        <v>273</v>
      </c>
      <c r="B698">
        <v>20</v>
      </c>
      <c r="C698" t="s">
        <v>49</v>
      </c>
      <c r="D698" t="s">
        <v>50</v>
      </c>
      <c r="E698">
        <v>15</v>
      </c>
      <c r="F698">
        <v>25</v>
      </c>
      <c r="G698">
        <v>1</v>
      </c>
      <c r="H698">
        <v>5</v>
      </c>
      <c r="I698" t="s">
        <v>14</v>
      </c>
    </row>
    <row r="699" spans="1:9" x14ac:dyDescent="0.35">
      <c r="A699">
        <v>274</v>
      </c>
      <c r="B699">
        <v>7</v>
      </c>
      <c r="C699" t="s">
        <v>47</v>
      </c>
      <c r="D699" t="s">
        <v>48</v>
      </c>
      <c r="E699">
        <v>15</v>
      </c>
      <c r="F699">
        <v>26</v>
      </c>
      <c r="G699">
        <v>3</v>
      </c>
      <c r="H699">
        <v>33</v>
      </c>
      <c r="I699" t="s">
        <v>11</v>
      </c>
    </row>
    <row r="700" spans="1:9" x14ac:dyDescent="0.35">
      <c r="A700">
        <v>274</v>
      </c>
      <c r="B700">
        <v>7</v>
      </c>
      <c r="C700" t="s">
        <v>29</v>
      </c>
      <c r="D700" t="s">
        <v>30</v>
      </c>
      <c r="E700">
        <v>11</v>
      </c>
      <c r="F700">
        <v>19</v>
      </c>
      <c r="G700">
        <v>2</v>
      </c>
      <c r="H700">
        <v>42</v>
      </c>
      <c r="I700" t="s">
        <v>14</v>
      </c>
    </row>
    <row r="701" spans="1:9" x14ac:dyDescent="0.35">
      <c r="A701">
        <v>275</v>
      </c>
      <c r="B701">
        <v>5</v>
      </c>
      <c r="C701" t="s">
        <v>25</v>
      </c>
      <c r="D701" t="s">
        <v>26</v>
      </c>
      <c r="E701">
        <v>20</v>
      </c>
      <c r="F701">
        <v>33</v>
      </c>
      <c r="G701">
        <v>1</v>
      </c>
      <c r="H701">
        <v>32</v>
      </c>
      <c r="I701" t="s">
        <v>14</v>
      </c>
    </row>
    <row r="702" spans="1:9" x14ac:dyDescent="0.35">
      <c r="A702">
        <v>275</v>
      </c>
      <c r="B702">
        <v>5</v>
      </c>
      <c r="C702" t="s">
        <v>15</v>
      </c>
      <c r="D702" t="s">
        <v>16</v>
      </c>
      <c r="E702">
        <v>19</v>
      </c>
      <c r="F702">
        <v>31</v>
      </c>
      <c r="G702">
        <v>2</v>
      </c>
      <c r="H702">
        <v>32</v>
      </c>
      <c r="I702" t="s">
        <v>11</v>
      </c>
    </row>
    <row r="703" spans="1:9" x14ac:dyDescent="0.35">
      <c r="A703">
        <v>275</v>
      </c>
      <c r="B703">
        <v>5</v>
      </c>
      <c r="C703" t="s">
        <v>47</v>
      </c>
      <c r="D703" t="s">
        <v>48</v>
      </c>
      <c r="E703">
        <v>15</v>
      </c>
      <c r="F703">
        <v>26</v>
      </c>
      <c r="G703">
        <v>1</v>
      </c>
      <c r="H703">
        <v>58</v>
      </c>
      <c r="I703" t="s">
        <v>11</v>
      </c>
    </row>
    <row r="704" spans="1:9" x14ac:dyDescent="0.35">
      <c r="A704">
        <v>276</v>
      </c>
      <c r="B704">
        <v>15</v>
      </c>
      <c r="C704" t="s">
        <v>35</v>
      </c>
      <c r="D704" t="s">
        <v>36</v>
      </c>
      <c r="E704">
        <v>13</v>
      </c>
      <c r="F704">
        <v>22</v>
      </c>
      <c r="G704">
        <v>2</v>
      </c>
      <c r="H704">
        <v>49</v>
      </c>
      <c r="I704" t="s">
        <v>11</v>
      </c>
    </row>
    <row r="705" spans="1:9" x14ac:dyDescent="0.35">
      <c r="A705">
        <v>276</v>
      </c>
      <c r="B705">
        <v>15</v>
      </c>
      <c r="C705" t="s">
        <v>47</v>
      </c>
      <c r="D705" t="s">
        <v>48</v>
      </c>
      <c r="E705">
        <v>15</v>
      </c>
      <c r="F705">
        <v>26</v>
      </c>
      <c r="G705">
        <v>1</v>
      </c>
      <c r="H705">
        <v>36</v>
      </c>
      <c r="I705" t="s">
        <v>14</v>
      </c>
    </row>
    <row r="706" spans="1:9" x14ac:dyDescent="0.35">
      <c r="A706">
        <v>277</v>
      </c>
      <c r="B706">
        <v>4</v>
      </c>
      <c r="C706" t="s">
        <v>15</v>
      </c>
      <c r="D706" t="s">
        <v>16</v>
      </c>
      <c r="E706">
        <v>19</v>
      </c>
      <c r="F706">
        <v>31</v>
      </c>
      <c r="G706">
        <v>3</v>
      </c>
      <c r="H706">
        <v>29</v>
      </c>
      <c r="I706" t="s">
        <v>11</v>
      </c>
    </row>
    <row r="707" spans="1:9" x14ac:dyDescent="0.35">
      <c r="A707">
        <v>278</v>
      </c>
      <c r="B707">
        <v>5</v>
      </c>
      <c r="C707" t="s">
        <v>15</v>
      </c>
      <c r="D707" t="s">
        <v>16</v>
      </c>
      <c r="E707">
        <v>19</v>
      </c>
      <c r="F707">
        <v>31</v>
      </c>
      <c r="G707">
        <v>3</v>
      </c>
      <c r="H707">
        <v>33</v>
      </c>
      <c r="I707" t="s">
        <v>11</v>
      </c>
    </row>
    <row r="708" spans="1:9" x14ac:dyDescent="0.35">
      <c r="A708">
        <v>278</v>
      </c>
      <c r="B708">
        <v>5</v>
      </c>
      <c r="C708" t="s">
        <v>9</v>
      </c>
      <c r="D708" t="s">
        <v>10</v>
      </c>
      <c r="E708">
        <v>14</v>
      </c>
      <c r="F708">
        <v>24</v>
      </c>
      <c r="G708">
        <v>2</v>
      </c>
      <c r="H708">
        <v>28</v>
      </c>
      <c r="I708" t="s">
        <v>14</v>
      </c>
    </row>
    <row r="709" spans="1:9" x14ac:dyDescent="0.35">
      <c r="A709">
        <v>279</v>
      </c>
      <c r="B709">
        <v>11</v>
      </c>
      <c r="C709" t="s">
        <v>19</v>
      </c>
      <c r="D709" t="s">
        <v>20</v>
      </c>
      <c r="E709">
        <v>25</v>
      </c>
      <c r="F709">
        <v>40</v>
      </c>
      <c r="G709">
        <v>3</v>
      </c>
      <c r="H709">
        <v>48</v>
      </c>
      <c r="I709" t="s">
        <v>14</v>
      </c>
    </row>
    <row r="710" spans="1:9" x14ac:dyDescent="0.35">
      <c r="A710">
        <v>279</v>
      </c>
      <c r="B710">
        <v>11</v>
      </c>
      <c r="C710" t="s">
        <v>31</v>
      </c>
      <c r="D710" t="s">
        <v>32</v>
      </c>
      <c r="E710">
        <v>21</v>
      </c>
      <c r="F710">
        <v>35</v>
      </c>
      <c r="G710">
        <v>1</v>
      </c>
      <c r="H710">
        <v>28</v>
      </c>
      <c r="I710" t="s">
        <v>11</v>
      </c>
    </row>
    <row r="711" spans="1:9" x14ac:dyDescent="0.35">
      <c r="A711">
        <v>279</v>
      </c>
      <c r="B711">
        <v>11</v>
      </c>
      <c r="C711" t="s">
        <v>45</v>
      </c>
      <c r="D711" t="s">
        <v>46</v>
      </c>
      <c r="E711">
        <v>10</v>
      </c>
      <c r="F711">
        <v>18</v>
      </c>
      <c r="G711">
        <v>1</v>
      </c>
      <c r="H711">
        <v>58</v>
      </c>
      <c r="I711" t="s">
        <v>11</v>
      </c>
    </row>
    <row r="712" spans="1:9" x14ac:dyDescent="0.35">
      <c r="A712">
        <v>279</v>
      </c>
      <c r="B712">
        <v>11</v>
      </c>
      <c r="C712" t="s">
        <v>27</v>
      </c>
      <c r="D712" t="s">
        <v>28</v>
      </c>
      <c r="E712">
        <v>16</v>
      </c>
      <c r="F712">
        <v>28</v>
      </c>
      <c r="G712">
        <v>1</v>
      </c>
      <c r="H712">
        <v>8</v>
      </c>
      <c r="I712" t="s">
        <v>11</v>
      </c>
    </row>
    <row r="713" spans="1:9" x14ac:dyDescent="0.35">
      <c r="A713">
        <v>280</v>
      </c>
      <c r="B713">
        <v>14</v>
      </c>
      <c r="C713" t="s">
        <v>9</v>
      </c>
      <c r="D713" t="s">
        <v>10</v>
      </c>
      <c r="E713">
        <v>14</v>
      </c>
      <c r="F713">
        <v>24</v>
      </c>
      <c r="G713">
        <v>2</v>
      </c>
      <c r="H713">
        <v>52</v>
      </c>
      <c r="I713" t="s">
        <v>11</v>
      </c>
    </row>
    <row r="714" spans="1:9" x14ac:dyDescent="0.35">
      <c r="A714">
        <v>280</v>
      </c>
      <c r="B714">
        <v>14</v>
      </c>
      <c r="C714" t="s">
        <v>41</v>
      </c>
      <c r="D714" t="s">
        <v>42</v>
      </c>
      <c r="E714">
        <v>14</v>
      </c>
      <c r="F714">
        <v>23</v>
      </c>
      <c r="G714">
        <v>3</v>
      </c>
      <c r="H714">
        <v>34</v>
      </c>
      <c r="I714" t="s">
        <v>11</v>
      </c>
    </row>
    <row r="715" spans="1:9" x14ac:dyDescent="0.35">
      <c r="A715">
        <v>281</v>
      </c>
      <c r="B715">
        <v>18</v>
      </c>
      <c r="C715" t="s">
        <v>25</v>
      </c>
      <c r="D715" t="s">
        <v>26</v>
      </c>
      <c r="E715">
        <v>20</v>
      </c>
      <c r="F715">
        <v>33</v>
      </c>
      <c r="G715">
        <v>2</v>
      </c>
      <c r="H715">
        <v>9</v>
      </c>
      <c r="I715" t="s">
        <v>14</v>
      </c>
    </row>
    <row r="716" spans="1:9" x14ac:dyDescent="0.35">
      <c r="A716">
        <v>282</v>
      </c>
      <c r="B716">
        <v>6</v>
      </c>
      <c r="C716" t="s">
        <v>45</v>
      </c>
      <c r="D716" t="s">
        <v>46</v>
      </c>
      <c r="E716">
        <v>10</v>
      </c>
      <c r="F716">
        <v>18</v>
      </c>
      <c r="G716">
        <v>3</v>
      </c>
      <c r="H716">
        <v>57</v>
      </c>
      <c r="I716" t="s">
        <v>14</v>
      </c>
    </row>
    <row r="717" spans="1:9" x14ac:dyDescent="0.35">
      <c r="A717">
        <v>282</v>
      </c>
      <c r="B717">
        <v>6</v>
      </c>
      <c r="C717" t="s">
        <v>39</v>
      </c>
      <c r="D717" t="s">
        <v>40</v>
      </c>
      <c r="E717">
        <v>12</v>
      </c>
      <c r="F717">
        <v>20</v>
      </c>
      <c r="G717">
        <v>1</v>
      </c>
      <c r="H717">
        <v>57</v>
      </c>
      <c r="I717" t="s">
        <v>14</v>
      </c>
    </row>
    <row r="718" spans="1:9" x14ac:dyDescent="0.35">
      <c r="A718">
        <v>283</v>
      </c>
      <c r="B718">
        <v>19</v>
      </c>
      <c r="C718" t="s">
        <v>47</v>
      </c>
      <c r="D718" t="s">
        <v>48</v>
      </c>
      <c r="E718">
        <v>15</v>
      </c>
      <c r="F718">
        <v>26</v>
      </c>
      <c r="G718">
        <v>3</v>
      </c>
      <c r="H718">
        <v>6</v>
      </c>
      <c r="I718" t="s">
        <v>11</v>
      </c>
    </row>
    <row r="719" spans="1:9" x14ac:dyDescent="0.35">
      <c r="A719">
        <v>284</v>
      </c>
      <c r="B719">
        <v>11</v>
      </c>
      <c r="C719" t="s">
        <v>39</v>
      </c>
      <c r="D719" t="s">
        <v>40</v>
      </c>
      <c r="E719">
        <v>12</v>
      </c>
      <c r="F719">
        <v>20</v>
      </c>
      <c r="G719">
        <v>3</v>
      </c>
      <c r="H719">
        <v>45</v>
      </c>
      <c r="I719" t="s">
        <v>11</v>
      </c>
    </row>
    <row r="720" spans="1:9" x14ac:dyDescent="0.35">
      <c r="A720">
        <v>284</v>
      </c>
      <c r="B720">
        <v>11</v>
      </c>
      <c r="C720" t="s">
        <v>17</v>
      </c>
      <c r="D720" t="s">
        <v>18</v>
      </c>
      <c r="E720">
        <v>16</v>
      </c>
      <c r="F720">
        <v>27</v>
      </c>
      <c r="G720">
        <v>1</v>
      </c>
      <c r="H720">
        <v>59</v>
      </c>
      <c r="I720" t="s">
        <v>11</v>
      </c>
    </row>
    <row r="721" spans="1:9" x14ac:dyDescent="0.35">
      <c r="A721">
        <v>284</v>
      </c>
      <c r="B721">
        <v>11</v>
      </c>
      <c r="C721" t="s">
        <v>29</v>
      </c>
      <c r="D721" t="s">
        <v>30</v>
      </c>
      <c r="E721">
        <v>11</v>
      </c>
      <c r="F721">
        <v>19</v>
      </c>
      <c r="G721">
        <v>2</v>
      </c>
      <c r="H721">
        <v>41</v>
      </c>
      <c r="I721" t="s">
        <v>11</v>
      </c>
    </row>
    <row r="722" spans="1:9" x14ac:dyDescent="0.35">
      <c r="A722">
        <v>284</v>
      </c>
      <c r="B722">
        <v>11</v>
      </c>
      <c r="C722" t="s">
        <v>25</v>
      </c>
      <c r="D722" t="s">
        <v>26</v>
      </c>
      <c r="E722">
        <v>20</v>
      </c>
      <c r="F722">
        <v>33</v>
      </c>
      <c r="G722">
        <v>1</v>
      </c>
      <c r="H722">
        <v>50</v>
      </c>
      <c r="I722" t="s">
        <v>14</v>
      </c>
    </row>
    <row r="723" spans="1:9" x14ac:dyDescent="0.35">
      <c r="A723">
        <v>285</v>
      </c>
      <c r="B723">
        <v>18</v>
      </c>
      <c r="C723" t="s">
        <v>43</v>
      </c>
      <c r="D723" t="s">
        <v>44</v>
      </c>
      <c r="E723">
        <v>13</v>
      </c>
      <c r="F723">
        <v>21</v>
      </c>
      <c r="G723">
        <v>2</v>
      </c>
      <c r="H723">
        <v>12</v>
      </c>
      <c r="I723" t="s">
        <v>14</v>
      </c>
    </row>
    <row r="724" spans="1:9" x14ac:dyDescent="0.35">
      <c r="A724">
        <v>286</v>
      </c>
      <c r="B724">
        <v>15</v>
      </c>
      <c r="C724" t="s">
        <v>37</v>
      </c>
      <c r="D724" t="s">
        <v>38</v>
      </c>
      <c r="E724">
        <v>20</v>
      </c>
      <c r="F724">
        <v>34</v>
      </c>
      <c r="G724">
        <v>2</v>
      </c>
      <c r="H724">
        <v>25</v>
      </c>
      <c r="I724" t="s">
        <v>11</v>
      </c>
    </row>
    <row r="725" spans="1:9" x14ac:dyDescent="0.35">
      <c r="A725">
        <v>287</v>
      </c>
      <c r="B725">
        <v>20</v>
      </c>
      <c r="C725" t="s">
        <v>33</v>
      </c>
      <c r="D725" t="s">
        <v>34</v>
      </c>
      <c r="E725">
        <v>19</v>
      </c>
      <c r="F725">
        <v>32</v>
      </c>
      <c r="G725">
        <v>3</v>
      </c>
      <c r="H725">
        <v>46</v>
      </c>
      <c r="I725" t="s">
        <v>11</v>
      </c>
    </row>
    <row r="726" spans="1:9" x14ac:dyDescent="0.35">
      <c r="A726">
        <v>287</v>
      </c>
      <c r="B726">
        <v>20</v>
      </c>
      <c r="C726" t="s">
        <v>41</v>
      </c>
      <c r="D726" t="s">
        <v>42</v>
      </c>
      <c r="E726">
        <v>14</v>
      </c>
      <c r="F726">
        <v>23</v>
      </c>
      <c r="G726">
        <v>2</v>
      </c>
      <c r="H726">
        <v>58</v>
      </c>
      <c r="I726" t="s">
        <v>11</v>
      </c>
    </row>
    <row r="727" spans="1:9" x14ac:dyDescent="0.35">
      <c r="A727">
        <v>287</v>
      </c>
      <c r="B727">
        <v>20</v>
      </c>
      <c r="C727" t="s">
        <v>12</v>
      </c>
      <c r="D727" t="s">
        <v>13</v>
      </c>
      <c r="E727">
        <v>18</v>
      </c>
      <c r="F727">
        <v>30</v>
      </c>
      <c r="G727">
        <v>2</v>
      </c>
      <c r="H727">
        <v>17</v>
      </c>
      <c r="I727" t="s">
        <v>14</v>
      </c>
    </row>
    <row r="728" spans="1:9" x14ac:dyDescent="0.35">
      <c r="A728">
        <v>288</v>
      </c>
      <c r="B728">
        <v>15</v>
      </c>
      <c r="C728" t="s">
        <v>9</v>
      </c>
      <c r="D728" t="s">
        <v>10</v>
      </c>
      <c r="E728">
        <v>14</v>
      </c>
      <c r="F728">
        <v>24</v>
      </c>
      <c r="G728">
        <v>2</v>
      </c>
      <c r="H728">
        <v>6</v>
      </c>
      <c r="I728" t="s">
        <v>14</v>
      </c>
    </row>
    <row r="729" spans="1:9" x14ac:dyDescent="0.35">
      <c r="A729">
        <v>288</v>
      </c>
      <c r="B729">
        <v>15</v>
      </c>
      <c r="C729" t="s">
        <v>29</v>
      </c>
      <c r="D729" t="s">
        <v>30</v>
      </c>
      <c r="E729">
        <v>11</v>
      </c>
      <c r="F729">
        <v>19</v>
      </c>
      <c r="G729">
        <v>2</v>
      </c>
      <c r="H729">
        <v>32</v>
      </c>
      <c r="I729" t="s">
        <v>11</v>
      </c>
    </row>
    <row r="730" spans="1:9" x14ac:dyDescent="0.35">
      <c r="A730">
        <v>289</v>
      </c>
      <c r="B730">
        <v>15</v>
      </c>
      <c r="C730" t="s">
        <v>39</v>
      </c>
      <c r="D730" t="s">
        <v>40</v>
      </c>
      <c r="E730">
        <v>12</v>
      </c>
      <c r="F730">
        <v>20</v>
      </c>
      <c r="G730">
        <v>3</v>
      </c>
      <c r="H730">
        <v>20</v>
      </c>
      <c r="I730" t="s">
        <v>11</v>
      </c>
    </row>
    <row r="731" spans="1:9" x14ac:dyDescent="0.35">
      <c r="A731">
        <v>289</v>
      </c>
      <c r="B731">
        <v>15</v>
      </c>
      <c r="C731" t="s">
        <v>47</v>
      </c>
      <c r="D731" t="s">
        <v>48</v>
      </c>
      <c r="E731">
        <v>15</v>
      </c>
      <c r="F731">
        <v>26</v>
      </c>
      <c r="G731">
        <v>3</v>
      </c>
      <c r="H731">
        <v>48</v>
      </c>
      <c r="I731" t="s">
        <v>14</v>
      </c>
    </row>
    <row r="732" spans="1:9" x14ac:dyDescent="0.35">
      <c r="A732">
        <v>290</v>
      </c>
      <c r="B732">
        <v>19</v>
      </c>
      <c r="C732" t="s">
        <v>19</v>
      </c>
      <c r="D732" t="s">
        <v>20</v>
      </c>
      <c r="E732">
        <v>25</v>
      </c>
      <c r="F732">
        <v>40</v>
      </c>
      <c r="G732">
        <v>1</v>
      </c>
      <c r="H732">
        <v>57</v>
      </c>
      <c r="I732" t="s">
        <v>11</v>
      </c>
    </row>
    <row r="733" spans="1:9" x14ac:dyDescent="0.35">
      <c r="A733">
        <v>291</v>
      </c>
      <c r="B733">
        <v>2</v>
      </c>
      <c r="C733" t="s">
        <v>37</v>
      </c>
      <c r="D733" t="s">
        <v>38</v>
      </c>
      <c r="E733">
        <v>20</v>
      </c>
      <c r="F733">
        <v>34</v>
      </c>
      <c r="G733">
        <v>2</v>
      </c>
      <c r="H733">
        <v>28</v>
      </c>
      <c r="I733" t="s">
        <v>14</v>
      </c>
    </row>
    <row r="734" spans="1:9" x14ac:dyDescent="0.35">
      <c r="A734">
        <v>291</v>
      </c>
      <c r="B734">
        <v>2</v>
      </c>
      <c r="C734" t="s">
        <v>49</v>
      </c>
      <c r="D734" t="s">
        <v>50</v>
      </c>
      <c r="E734">
        <v>15</v>
      </c>
      <c r="F734">
        <v>25</v>
      </c>
      <c r="G734">
        <v>1</v>
      </c>
      <c r="H734">
        <v>41</v>
      </c>
      <c r="I734" t="s">
        <v>11</v>
      </c>
    </row>
    <row r="735" spans="1:9" x14ac:dyDescent="0.35">
      <c r="A735">
        <v>291</v>
      </c>
      <c r="B735">
        <v>2</v>
      </c>
      <c r="C735" t="s">
        <v>31</v>
      </c>
      <c r="D735" t="s">
        <v>32</v>
      </c>
      <c r="E735">
        <v>21</v>
      </c>
      <c r="F735">
        <v>35</v>
      </c>
      <c r="G735">
        <v>3</v>
      </c>
      <c r="H735">
        <v>12</v>
      </c>
      <c r="I735" t="s">
        <v>14</v>
      </c>
    </row>
    <row r="736" spans="1:9" x14ac:dyDescent="0.35">
      <c r="A736">
        <v>291</v>
      </c>
      <c r="B736">
        <v>2</v>
      </c>
      <c r="C736" t="s">
        <v>15</v>
      </c>
      <c r="D736" t="s">
        <v>16</v>
      </c>
      <c r="E736">
        <v>19</v>
      </c>
      <c r="F736">
        <v>31</v>
      </c>
      <c r="G736">
        <v>2</v>
      </c>
      <c r="H736">
        <v>14</v>
      </c>
      <c r="I736" t="s">
        <v>11</v>
      </c>
    </row>
    <row r="737" spans="1:9" x14ac:dyDescent="0.35">
      <c r="A737">
        <v>292</v>
      </c>
      <c r="B737">
        <v>10</v>
      </c>
      <c r="C737" t="s">
        <v>27</v>
      </c>
      <c r="D737" t="s">
        <v>28</v>
      </c>
      <c r="E737">
        <v>16</v>
      </c>
      <c r="F737">
        <v>28</v>
      </c>
      <c r="G737">
        <v>3</v>
      </c>
      <c r="H737">
        <v>23</v>
      </c>
      <c r="I737" t="s">
        <v>14</v>
      </c>
    </row>
    <row r="738" spans="1:9" x14ac:dyDescent="0.35">
      <c r="A738">
        <v>293</v>
      </c>
      <c r="B738">
        <v>16</v>
      </c>
      <c r="C738" t="s">
        <v>27</v>
      </c>
      <c r="D738" t="s">
        <v>28</v>
      </c>
      <c r="E738">
        <v>16</v>
      </c>
      <c r="F738">
        <v>28</v>
      </c>
      <c r="G738">
        <v>3</v>
      </c>
      <c r="H738">
        <v>44</v>
      </c>
      <c r="I738" t="s">
        <v>11</v>
      </c>
    </row>
    <row r="739" spans="1:9" x14ac:dyDescent="0.35">
      <c r="A739">
        <v>293</v>
      </c>
      <c r="B739">
        <v>16</v>
      </c>
      <c r="C739" t="s">
        <v>12</v>
      </c>
      <c r="D739" t="s">
        <v>13</v>
      </c>
      <c r="E739">
        <v>18</v>
      </c>
      <c r="F739">
        <v>30</v>
      </c>
      <c r="G739">
        <v>2</v>
      </c>
      <c r="H739">
        <v>29</v>
      </c>
      <c r="I739" t="s">
        <v>11</v>
      </c>
    </row>
    <row r="740" spans="1:9" x14ac:dyDescent="0.35">
      <c r="A740">
        <v>293</v>
      </c>
      <c r="B740">
        <v>16</v>
      </c>
      <c r="C740" t="s">
        <v>21</v>
      </c>
      <c r="D740" t="s">
        <v>22</v>
      </c>
      <c r="E740">
        <v>22</v>
      </c>
      <c r="F740">
        <v>36</v>
      </c>
      <c r="G740">
        <v>2</v>
      </c>
      <c r="H740">
        <v>47</v>
      </c>
      <c r="I740" t="s">
        <v>11</v>
      </c>
    </row>
    <row r="741" spans="1:9" x14ac:dyDescent="0.35">
      <c r="A741">
        <v>294</v>
      </c>
      <c r="B741">
        <v>17</v>
      </c>
      <c r="C741" t="s">
        <v>15</v>
      </c>
      <c r="D741" t="s">
        <v>16</v>
      </c>
      <c r="E741">
        <v>19</v>
      </c>
      <c r="F741">
        <v>31</v>
      </c>
      <c r="G741">
        <v>2</v>
      </c>
      <c r="H741">
        <v>31</v>
      </c>
      <c r="I741" t="s">
        <v>14</v>
      </c>
    </row>
    <row r="742" spans="1:9" x14ac:dyDescent="0.35">
      <c r="A742">
        <v>294</v>
      </c>
      <c r="B742">
        <v>17</v>
      </c>
      <c r="C742" t="s">
        <v>21</v>
      </c>
      <c r="D742" t="s">
        <v>22</v>
      </c>
      <c r="E742">
        <v>22</v>
      </c>
      <c r="F742">
        <v>36</v>
      </c>
      <c r="G742">
        <v>3</v>
      </c>
      <c r="H742">
        <v>13</v>
      </c>
      <c r="I742" t="s">
        <v>11</v>
      </c>
    </row>
    <row r="743" spans="1:9" x14ac:dyDescent="0.35">
      <c r="A743">
        <v>294</v>
      </c>
      <c r="B743">
        <v>17</v>
      </c>
      <c r="C743" t="s">
        <v>45</v>
      </c>
      <c r="D743" t="s">
        <v>46</v>
      </c>
      <c r="E743">
        <v>10</v>
      </c>
      <c r="F743">
        <v>18</v>
      </c>
      <c r="G743">
        <v>3</v>
      </c>
      <c r="H743">
        <v>33</v>
      </c>
      <c r="I743" t="s">
        <v>11</v>
      </c>
    </row>
    <row r="744" spans="1:9" x14ac:dyDescent="0.35">
      <c r="A744">
        <v>294</v>
      </c>
      <c r="B744">
        <v>17</v>
      </c>
      <c r="C744" t="s">
        <v>37</v>
      </c>
      <c r="D744" t="s">
        <v>38</v>
      </c>
      <c r="E744">
        <v>20</v>
      </c>
      <c r="F744">
        <v>34</v>
      </c>
      <c r="G744">
        <v>3</v>
      </c>
      <c r="H744">
        <v>9</v>
      </c>
      <c r="I744" t="s">
        <v>14</v>
      </c>
    </row>
    <row r="745" spans="1:9" x14ac:dyDescent="0.35">
      <c r="A745">
        <v>295</v>
      </c>
      <c r="B745">
        <v>3</v>
      </c>
      <c r="C745" t="s">
        <v>33</v>
      </c>
      <c r="D745" t="s">
        <v>34</v>
      </c>
      <c r="E745">
        <v>19</v>
      </c>
      <c r="F745">
        <v>32</v>
      </c>
      <c r="G745">
        <v>1</v>
      </c>
      <c r="H745">
        <v>44</v>
      </c>
      <c r="I745" t="s">
        <v>14</v>
      </c>
    </row>
    <row r="746" spans="1:9" x14ac:dyDescent="0.35">
      <c r="A746">
        <v>295</v>
      </c>
      <c r="B746">
        <v>3</v>
      </c>
      <c r="C746" t="s">
        <v>12</v>
      </c>
      <c r="D746" t="s">
        <v>13</v>
      </c>
      <c r="E746">
        <v>18</v>
      </c>
      <c r="F746">
        <v>30</v>
      </c>
      <c r="G746">
        <v>3</v>
      </c>
      <c r="H746">
        <v>35</v>
      </c>
      <c r="I746" t="s">
        <v>11</v>
      </c>
    </row>
    <row r="747" spans="1:9" x14ac:dyDescent="0.35">
      <c r="A747">
        <v>295</v>
      </c>
      <c r="B747">
        <v>3</v>
      </c>
      <c r="C747" t="s">
        <v>15</v>
      </c>
      <c r="D747" t="s">
        <v>16</v>
      </c>
      <c r="E747">
        <v>19</v>
      </c>
      <c r="F747">
        <v>31</v>
      </c>
      <c r="G747">
        <v>2</v>
      </c>
      <c r="H747">
        <v>39</v>
      </c>
      <c r="I747" t="s">
        <v>14</v>
      </c>
    </row>
    <row r="748" spans="1:9" x14ac:dyDescent="0.35">
      <c r="A748">
        <v>295</v>
      </c>
      <c r="B748">
        <v>3</v>
      </c>
      <c r="C748" t="s">
        <v>43</v>
      </c>
      <c r="D748" t="s">
        <v>44</v>
      </c>
      <c r="E748">
        <v>13</v>
      </c>
      <c r="F748">
        <v>21</v>
      </c>
      <c r="G748">
        <v>3</v>
      </c>
      <c r="H748">
        <v>59</v>
      </c>
      <c r="I748" t="s">
        <v>11</v>
      </c>
    </row>
    <row r="749" spans="1:9" x14ac:dyDescent="0.35">
      <c r="A749">
        <v>296</v>
      </c>
      <c r="B749">
        <v>14</v>
      </c>
      <c r="C749" t="s">
        <v>41</v>
      </c>
      <c r="D749" t="s">
        <v>42</v>
      </c>
      <c r="E749">
        <v>14</v>
      </c>
      <c r="F749">
        <v>23</v>
      </c>
      <c r="G749">
        <v>1</v>
      </c>
      <c r="H749">
        <v>20</v>
      </c>
      <c r="I749" t="s">
        <v>11</v>
      </c>
    </row>
    <row r="750" spans="1:9" x14ac:dyDescent="0.35">
      <c r="A750">
        <v>296</v>
      </c>
      <c r="B750">
        <v>14</v>
      </c>
      <c r="C750" t="s">
        <v>21</v>
      </c>
      <c r="D750" t="s">
        <v>22</v>
      </c>
      <c r="E750">
        <v>22</v>
      </c>
      <c r="F750">
        <v>36</v>
      </c>
      <c r="G750">
        <v>1</v>
      </c>
      <c r="H750">
        <v>26</v>
      </c>
      <c r="I750" t="s">
        <v>14</v>
      </c>
    </row>
    <row r="751" spans="1:9" x14ac:dyDescent="0.35">
      <c r="A751">
        <v>297</v>
      </c>
      <c r="B751">
        <v>4</v>
      </c>
      <c r="C751" t="s">
        <v>23</v>
      </c>
      <c r="D751" t="s">
        <v>24</v>
      </c>
      <c r="E751">
        <v>17</v>
      </c>
      <c r="F751">
        <v>29</v>
      </c>
      <c r="G751">
        <v>2</v>
      </c>
      <c r="H751">
        <v>59</v>
      </c>
      <c r="I751" t="s">
        <v>14</v>
      </c>
    </row>
    <row r="752" spans="1:9" x14ac:dyDescent="0.35">
      <c r="A752">
        <v>297</v>
      </c>
      <c r="B752">
        <v>4</v>
      </c>
      <c r="C752" t="s">
        <v>45</v>
      </c>
      <c r="D752" t="s">
        <v>46</v>
      </c>
      <c r="E752">
        <v>10</v>
      </c>
      <c r="F752">
        <v>18</v>
      </c>
      <c r="G752">
        <v>3</v>
      </c>
      <c r="H752">
        <v>13</v>
      </c>
      <c r="I752" t="s">
        <v>14</v>
      </c>
    </row>
    <row r="753" spans="1:9" x14ac:dyDescent="0.35">
      <c r="A753">
        <v>297</v>
      </c>
      <c r="B753">
        <v>4</v>
      </c>
      <c r="C753" t="s">
        <v>43</v>
      </c>
      <c r="D753" t="s">
        <v>44</v>
      </c>
      <c r="E753">
        <v>13</v>
      </c>
      <c r="F753">
        <v>21</v>
      </c>
      <c r="G753">
        <v>3</v>
      </c>
      <c r="H753">
        <v>40</v>
      </c>
      <c r="I753" t="s">
        <v>14</v>
      </c>
    </row>
    <row r="754" spans="1:9" x14ac:dyDescent="0.35">
      <c r="A754">
        <v>298</v>
      </c>
      <c r="B754">
        <v>11</v>
      </c>
      <c r="C754" t="s">
        <v>17</v>
      </c>
      <c r="D754" t="s">
        <v>18</v>
      </c>
      <c r="E754">
        <v>16</v>
      </c>
      <c r="F754">
        <v>27</v>
      </c>
      <c r="G754">
        <v>3</v>
      </c>
      <c r="H754">
        <v>46</v>
      </c>
      <c r="I754" t="s">
        <v>11</v>
      </c>
    </row>
    <row r="755" spans="1:9" x14ac:dyDescent="0.35">
      <c r="A755">
        <v>298</v>
      </c>
      <c r="B755">
        <v>11</v>
      </c>
      <c r="C755" t="s">
        <v>21</v>
      </c>
      <c r="D755" t="s">
        <v>22</v>
      </c>
      <c r="E755">
        <v>22</v>
      </c>
      <c r="F755">
        <v>36</v>
      </c>
      <c r="G755">
        <v>3</v>
      </c>
      <c r="H755">
        <v>49</v>
      </c>
      <c r="I755" t="s">
        <v>11</v>
      </c>
    </row>
    <row r="756" spans="1:9" x14ac:dyDescent="0.35">
      <c r="A756">
        <v>298</v>
      </c>
      <c r="B756">
        <v>11</v>
      </c>
      <c r="C756" t="s">
        <v>35</v>
      </c>
      <c r="D756" t="s">
        <v>36</v>
      </c>
      <c r="E756">
        <v>13</v>
      </c>
      <c r="F756">
        <v>22</v>
      </c>
      <c r="G756">
        <v>3</v>
      </c>
      <c r="H756">
        <v>46</v>
      </c>
      <c r="I756" t="s">
        <v>14</v>
      </c>
    </row>
    <row r="757" spans="1:9" x14ac:dyDescent="0.35">
      <c r="A757">
        <v>299</v>
      </c>
      <c r="B757">
        <v>6</v>
      </c>
      <c r="C757" t="s">
        <v>39</v>
      </c>
      <c r="D757" t="s">
        <v>40</v>
      </c>
      <c r="E757">
        <v>12</v>
      </c>
      <c r="F757">
        <v>20</v>
      </c>
      <c r="G757">
        <v>1</v>
      </c>
      <c r="H757">
        <v>17</v>
      </c>
      <c r="I757" t="s">
        <v>11</v>
      </c>
    </row>
    <row r="758" spans="1:9" x14ac:dyDescent="0.35">
      <c r="A758">
        <v>299</v>
      </c>
      <c r="B758">
        <v>6</v>
      </c>
      <c r="C758" t="s">
        <v>21</v>
      </c>
      <c r="D758" t="s">
        <v>22</v>
      </c>
      <c r="E758">
        <v>22</v>
      </c>
      <c r="F758">
        <v>36</v>
      </c>
      <c r="G758">
        <v>2</v>
      </c>
      <c r="H758">
        <v>55</v>
      </c>
      <c r="I758" t="s">
        <v>11</v>
      </c>
    </row>
    <row r="759" spans="1:9" x14ac:dyDescent="0.35">
      <c r="A759">
        <v>299</v>
      </c>
      <c r="B759">
        <v>6</v>
      </c>
      <c r="C759" t="s">
        <v>9</v>
      </c>
      <c r="D759" t="s">
        <v>10</v>
      </c>
      <c r="E759">
        <v>14</v>
      </c>
      <c r="F759">
        <v>24</v>
      </c>
      <c r="G759">
        <v>3</v>
      </c>
      <c r="H759">
        <v>15</v>
      </c>
      <c r="I759" t="s">
        <v>14</v>
      </c>
    </row>
    <row r="760" spans="1:9" x14ac:dyDescent="0.35">
      <c r="A760">
        <v>299</v>
      </c>
      <c r="B760">
        <v>6</v>
      </c>
      <c r="C760" t="s">
        <v>45</v>
      </c>
      <c r="D760" t="s">
        <v>46</v>
      </c>
      <c r="E760">
        <v>10</v>
      </c>
      <c r="F760">
        <v>18</v>
      </c>
      <c r="G760">
        <v>1</v>
      </c>
      <c r="H760">
        <v>26</v>
      </c>
      <c r="I760" t="s">
        <v>11</v>
      </c>
    </row>
    <row r="761" spans="1:9" x14ac:dyDescent="0.35">
      <c r="A761">
        <v>300</v>
      </c>
      <c r="B761">
        <v>18</v>
      </c>
      <c r="C761" t="s">
        <v>19</v>
      </c>
      <c r="D761" t="s">
        <v>20</v>
      </c>
      <c r="E761">
        <v>25</v>
      </c>
      <c r="F761">
        <v>40</v>
      </c>
      <c r="G761">
        <v>3</v>
      </c>
      <c r="H761">
        <v>54</v>
      </c>
      <c r="I761" t="s">
        <v>14</v>
      </c>
    </row>
    <row r="762" spans="1:9" x14ac:dyDescent="0.35">
      <c r="A762">
        <v>300</v>
      </c>
      <c r="B762">
        <v>18</v>
      </c>
      <c r="C762" t="s">
        <v>45</v>
      </c>
      <c r="D762" t="s">
        <v>46</v>
      </c>
      <c r="E762">
        <v>10</v>
      </c>
      <c r="F762">
        <v>18</v>
      </c>
      <c r="G762">
        <v>3</v>
      </c>
      <c r="H762">
        <v>14</v>
      </c>
      <c r="I762" t="s">
        <v>11</v>
      </c>
    </row>
    <row r="763" spans="1:9" x14ac:dyDescent="0.35">
      <c r="A763">
        <v>300</v>
      </c>
      <c r="B763">
        <v>18</v>
      </c>
      <c r="C763" t="s">
        <v>47</v>
      </c>
      <c r="D763" t="s">
        <v>48</v>
      </c>
      <c r="E763">
        <v>15</v>
      </c>
      <c r="F763">
        <v>26</v>
      </c>
      <c r="G763">
        <v>1</v>
      </c>
      <c r="H763">
        <v>22</v>
      </c>
      <c r="I763" t="s">
        <v>14</v>
      </c>
    </row>
    <row r="764" spans="1:9" x14ac:dyDescent="0.35">
      <c r="A764">
        <v>300</v>
      </c>
      <c r="B764">
        <v>18</v>
      </c>
      <c r="C764" t="s">
        <v>12</v>
      </c>
      <c r="D764" t="s">
        <v>13</v>
      </c>
      <c r="E764">
        <v>18</v>
      </c>
      <c r="F764">
        <v>30</v>
      </c>
      <c r="G764">
        <v>3</v>
      </c>
      <c r="H764">
        <v>28</v>
      </c>
      <c r="I764" t="s">
        <v>11</v>
      </c>
    </row>
    <row r="765" spans="1:9" x14ac:dyDescent="0.35">
      <c r="A765">
        <v>301</v>
      </c>
      <c r="B765">
        <v>8</v>
      </c>
      <c r="C765" t="s">
        <v>15</v>
      </c>
      <c r="D765" t="s">
        <v>16</v>
      </c>
      <c r="E765">
        <v>19</v>
      </c>
      <c r="F765">
        <v>31</v>
      </c>
      <c r="G765">
        <v>3</v>
      </c>
      <c r="H765">
        <v>23</v>
      </c>
      <c r="I765" t="s">
        <v>14</v>
      </c>
    </row>
    <row r="766" spans="1:9" x14ac:dyDescent="0.35">
      <c r="A766">
        <v>301</v>
      </c>
      <c r="B766">
        <v>8</v>
      </c>
      <c r="C766" t="s">
        <v>47</v>
      </c>
      <c r="D766" t="s">
        <v>48</v>
      </c>
      <c r="E766">
        <v>15</v>
      </c>
      <c r="F766">
        <v>26</v>
      </c>
      <c r="G766">
        <v>2</v>
      </c>
      <c r="H766">
        <v>57</v>
      </c>
      <c r="I766" t="s">
        <v>14</v>
      </c>
    </row>
    <row r="767" spans="1:9" x14ac:dyDescent="0.35">
      <c r="A767">
        <v>301</v>
      </c>
      <c r="B767">
        <v>8</v>
      </c>
      <c r="C767" t="s">
        <v>23</v>
      </c>
      <c r="D767" t="s">
        <v>24</v>
      </c>
      <c r="E767">
        <v>17</v>
      </c>
      <c r="F767">
        <v>29</v>
      </c>
      <c r="G767">
        <v>2</v>
      </c>
      <c r="H767">
        <v>49</v>
      </c>
      <c r="I767" t="s">
        <v>11</v>
      </c>
    </row>
    <row r="768" spans="1:9" x14ac:dyDescent="0.35">
      <c r="A768">
        <v>301</v>
      </c>
      <c r="B768">
        <v>8</v>
      </c>
      <c r="C768" t="s">
        <v>39</v>
      </c>
      <c r="D768" t="s">
        <v>40</v>
      </c>
      <c r="E768">
        <v>12</v>
      </c>
      <c r="F768">
        <v>20</v>
      </c>
      <c r="G768">
        <v>1</v>
      </c>
      <c r="H768">
        <v>54</v>
      </c>
      <c r="I768" t="s">
        <v>11</v>
      </c>
    </row>
    <row r="769" spans="1:9" x14ac:dyDescent="0.35">
      <c r="A769">
        <v>302</v>
      </c>
      <c r="B769">
        <v>5</v>
      </c>
      <c r="C769" t="s">
        <v>33</v>
      </c>
      <c r="D769" t="s">
        <v>34</v>
      </c>
      <c r="E769">
        <v>19</v>
      </c>
      <c r="F769">
        <v>32</v>
      </c>
      <c r="G769">
        <v>3</v>
      </c>
      <c r="H769">
        <v>15</v>
      </c>
      <c r="I769" t="s">
        <v>11</v>
      </c>
    </row>
    <row r="770" spans="1:9" x14ac:dyDescent="0.35">
      <c r="A770">
        <v>303</v>
      </c>
      <c r="B770">
        <v>14</v>
      </c>
      <c r="C770" t="s">
        <v>39</v>
      </c>
      <c r="D770" t="s">
        <v>40</v>
      </c>
      <c r="E770">
        <v>12</v>
      </c>
      <c r="F770">
        <v>20</v>
      </c>
      <c r="G770">
        <v>2</v>
      </c>
      <c r="H770">
        <v>13</v>
      </c>
      <c r="I770" t="s">
        <v>11</v>
      </c>
    </row>
    <row r="771" spans="1:9" x14ac:dyDescent="0.35">
      <c r="A771">
        <v>303</v>
      </c>
      <c r="B771">
        <v>14</v>
      </c>
      <c r="C771" t="s">
        <v>19</v>
      </c>
      <c r="D771" t="s">
        <v>20</v>
      </c>
      <c r="E771">
        <v>25</v>
      </c>
      <c r="F771">
        <v>40</v>
      </c>
      <c r="G771">
        <v>3</v>
      </c>
      <c r="H771">
        <v>16</v>
      </c>
      <c r="I771" t="s">
        <v>11</v>
      </c>
    </row>
    <row r="772" spans="1:9" x14ac:dyDescent="0.35">
      <c r="A772">
        <v>303</v>
      </c>
      <c r="B772">
        <v>14</v>
      </c>
      <c r="C772" t="s">
        <v>47</v>
      </c>
      <c r="D772" t="s">
        <v>48</v>
      </c>
      <c r="E772">
        <v>15</v>
      </c>
      <c r="F772">
        <v>26</v>
      </c>
      <c r="G772">
        <v>1</v>
      </c>
      <c r="H772">
        <v>56</v>
      </c>
      <c r="I772" t="s">
        <v>14</v>
      </c>
    </row>
    <row r="773" spans="1:9" x14ac:dyDescent="0.35">
      <c r="A773">
        <v>303</v>
      </c>
      <c r="B773">
        <v>14</v>
      </c>
      <c r="C773" t="s">
        <v>9</v>
      </c>
      <c r="D773" t="s">
        <v>10</v>
      </c>
      <c r="E773">
        <v>14</v>
      </c>
      <c r="F773">
        <v>24</v>
      </c>
      <c r="G773">
        <v>1</v>
      </c>
      <c r="H773">
        <v>7</v>
      </c>
      <c r="I773" t="s">
        <v>11</v>
      </c>
    </row>
    <row r="774" spans="1:9" x14ac:dyDescent="0.35">
      <c r="A774">
        <v>304</v>
      </c>
      <c r="B774">
        <v>6</v>
      </c>
      <c r="C774" t="s">
        <v>33</v>
      </c>
      <c r="D774" t="s">
        <v>34</v>
      </c>
      <c r="E774">
        <v>19</v>
      </c>
      <c r="F774">
        <v>32</v>
      </c>
      <c r="G774">
        <v>2</v>
      </c>
      <c r="H774">
        <v>9</v>
      </c>
      <c r="I774" t="s">
        <v>11</v>
      </c>
    </row>
    <row r="775" spans="1:9" x14ac:dyDescent="0.35">
      <c r="A775">
        <v>304</v>
      </c>
      <c r="B775">
        <v>6</v>
      </c>
      <c r="C775" t="s">
        <v>43</v>
      </c>
      <c r="D775" t="s">
        <v>44</v>
      </c>
      <c r="E775">
        <v>13</v>
      </c>
      <c r="F775">
        <v>21</v>
      </c>
      <c r="G775">
        <v>2</v>
      </c>
      <c r="H775">
        <v>7</v>
      </c>
      <c r="I775" t="s">
        <v>14</v>
      </c>
    </row>
    <row r="776" spans="1:9" x14ac:dyDescent="0.35">
      <c r="A776">
        <v>304</v>
      </c>
      <c r="B776">
        <v>6</v>
      </c>
      <c r="C776" t="s">
        <v>19</v>
      </c>
      <c r="D776" t="s">
        <v>20</v>
      </c>
      <c r="E776">
        <v>25</v>
      </c>
      <c r="F776">
        <v>40</v>
      </c>
      <c r="G776">
        <v>2</v>
      </c>
      <c r="H776">
        <v>48</v>
      </c>
      <c r="I776" t="s">
        <v>11</v>
      </c>
    </row>
    <row r="777" spans="1:9" x14ac:dyDescent="0.35">
      <c r="A777">
        <v>304</v>
      </c>
      <c r="B777">
        <v>6</v>
      </c>
      <c r="C777" t="s">
        <v>15</v>
      </c>
      <c r="D777" t="s">
        <v>16</v>
      </c>
      <c r="E777">
        <v>19</v>
      </c>
      <c r="F777">
        <v>31</v>
      </c>
      <c r="G777">
        <v>3</v>
      </c>
      <c r="H777">
        <v>21</v>
      </c>
      <c r="I777" t="s">
        <v>11</v>
      </c>
    </row>
    <row r="778" spans="1:9" x14ac:dyDescent="0.35">
      <c r="A778">
        <v>305</v>
      </c>
      <c r="B778">
        <v>1</v>
      </c>
      <c r="C778" t="s">
        <v>31</v>
      </c>
      <c r="D778" t="s">
        <v>32</v>
      </c>
      <c r="E778">
        <v>21</v>
      </c>
      <c r="F778">
        <v>35</v>
      </c>
      <c r="G778">
        <v>3</v>
      </c>
      <c r="H778">
        <v>17</v>
      </c>
      <c r="I778" t="s">
        <v>11</v>
      </c>
    </row>
    <row r="779" spans="1:9" x14ac:dyDescent="0.35">
      <c r="A779">
        <v>305</v>
      </c>
      <c r="B779">
        <v>1</v>
      </c>
      <c r="C779" t="s">
        <v>41</v>
      </c>
      <c r="D779" t="s">
        <v>42</v>
      </c>
      <c r="E779">
        <v>14</v>
      </c>
      <c r="F779">
        <v>23</v>
      </c>
      <c r="G779">
        <v>1</v>
      </c>
      <c r="H779">
        <v>48</v>
      </c>
      <c r="I779" t="s">
        <v>11</v>
      </c>
    </row>
    <row r="780" spans="1:9" x14ac:dyDescent="0.35">
      <c r="A780">
        <v>306</v>
      </c>
      <c r="B780">
        <v>7</v>
      </c>
      <c r="C780" t="s">
        <v>33</v>
      </c>
      <c r="D780" t="s">
        <v>34</v>
      </c>
      <c r="E780">
        <v>19</v>
      </c>
      <c r="F780">
        <v>32</v>
      </c>
      <c r="G780">
        <v>1</v>
      </c>
      <c r="H780">
        <v>21</v>
      </c>
      <c r="I780" t="s">
        <v>14</v>
      </c>
    </row>
    <row r="781" spans="1:9" x14ac:dyDescent="0.35">
      <c r="A781">
        <v>307</v>
      </c>
      <c r="B781">
        <v>20</v>
      </c>
      <c r="C781" t="s">
        <v>43</v>
      </c>
      <c r="D781" t="s">
        <v>44</v>
      </c>
      <c r="E781">
        <v>13</v>
      </c>
      <c r="F781">
        <v>21</v>
      </c>
      <c r="G781">
        <v>3</v>
      </c>
      <c r="H781">
        <v>39</v>
      </c>
      <c r="I781" t="s">
        <v>14</v>
      </c>
    </row>
    <row r="782" spans="1:9" x14ac:dyDescent="0.35">
      <c r="A782">
        <v>308</v>
      </c>
      <c r="B782">
        <v>14</v>
      </c>
      <c r="C782" t="s">
        <v>37</v>
      </c>
      <c r="D782" t="s">
        <v>38</v>
      </c>
      <c r="E782">
        <v>20</v>
      </c>
      <c r="F782">
        <v>34</v>
      </c>
      <c r="G782">
        <v>1</v>
      </c>
      <c r="H782">
        <v>44</v>
      </c>
      <c r="I782" t="s">
        <v>14</v>
      </c>
    </row>
    <row r="783" spans="1:9" x14ac:dyDescent="0.35">
      <c r="A783">
        <v>308</v>
      </c>
      <c r="B783">
        <v>14</v>
      </c>
      <c r="C783" t="s">
        <v>31</v>
      </c>
      <c r="D783" t="s">
        <v>32</v>
      </c>
      <c r="E783">
        <v>21</v>
      </c>
      <c r="F783">
        <v>35</v>
      </c>
      <c r="G783">
        <v>2</v>
      </c>
      <c r="H783">
        <v>41</v>
      </c>
      <c r="I783" t="s">
        <v>11</v>
      </c>
    </row>
    <row r="784" spans="1:9" x14ac:dyDescent="0.35">
      <c r="A784">
        <v>308</v>
      </c>
      <c r="B784">
        <v>14</v>
      </c>
      <c r="C784" t="s">
        <v>15</v>
      </c>
      <c r="D784" t="s">
        <v>16</v>
      </c>
      <c r="E784">
        <v>19</v>
      </c>
      <c r="F784">
        <v>31</v>
      </c>
      <c r="G784">
        <v>2</v>
      </c>
      <c r="H784">
        <v>42</v>
      </c>
      <c r="I784" t="s">
        <v>11</v>
      </c>
    </row>
    <row r="785" spans="1:9" x14ac:dyDescent="0.35">
      <c r="A785">
        <v>308</v>
      </c>
      <c r="B785">
        <v>14</v>
      </c>
      <c r="C785" t="s">
        <v>27</v>
      </c>
      <c r="D785" t="s">
        <v>28</v>
      </c>
      <c r="E785">
        <v>16</v>
      </c>
      <c r="F785">
        <v>28</v>
      </c>
      <c r="G785">
        <v>2</v>
      </c>
      <c r="H785">
        <v>59</v>
      </c>
      <c r="I785" t="s">
        <v>11</v>
      </c>
    </row>
    <row r="786" spans="1:9" x14ac:dyDescent="0.35">
      <c r="A786">
        <v>309</v>
      </c>
      <c r="B786">
        <v>9</v>
      </c>
      <c r="C786" t="s">
        <v>19</v>
      </c>
      <c r="D786" t="s">
        <v>20</v>
      </c>
      <c r="E786">
        <v>25</v>
      </c>
      <c r="F786">
        <v>40</v>
      </c>
      <c r="G786">
        <v>1</v>
      </c>
      <c r="H786">
        <v>29</v>
      </c>
      <c r="I786" t="s">
        <v>11</v>
      </c>
    </row>
    <row r="787" spans="1:9" x14ac:dyDescent="0.35">
      <c r="A787">
        <v>309</v>
      </c>
      <c r="B787">
        <v>9</v>
      </c>
      <c r="C787" t="s">
        <v>15</v>
      </c>
      <c r="D787" t="s">
        <v>16</v>
      </c>
      <c r="E787">
        <v>19</v>
      </c>
      <c r="F787">
        <v>31</v>
      </c>
      <c r="G787">
        <v>2</v>
      </c>
      <c r="H787">
        <v>43</v>
      </c>
      <c r="I787" t="s">
        <v>14</v>
      </c>
    </row>
    <row r="788" spans="1:9" x14ac:dyDescent="0.35">
      <c r="A788">
        <v>309</v>
      </c>
      <c r="B788">
        <v>9</v>
      </c>
      <c r="C788" t="s">
        <v>31</v>
      </c>
      <c r="D788" t="s">
        <v>32</v>
      </c>
      <c r="E788">
        <v>21</v>
      </c>
      <c r="F788">
        <v>35</v>
      </c>
      <c r="G788">
        <v>2</v>
      </c>
      <c r="H788">
        <v>51</v>
      </c>
      <c r="I788" t="s">
        <v>14</v>
      </c>
    </row>
    <row r="789" spans="1:9" x14ac:dyDescent="0.35">
      <c r="A789">
        <v>310</v>
      </c>
      <c r="B789">
        <v>17</v>
      </c>
      <c r="C789" t="s">
        <v>47</v>
      </c>
      <c r="D789" t="s">
        <v>48</v>
      </c>
      <c r="E789">
        <v>15</v>
      </c>
      <c r="F789">
        <v>26</v>
      </c>
      <c r="G789">
        <v>3</v>
      </c>
      <c r="H789">
        <v>43</v>
      </c>
      <c r="I789" t="s">
        <v>11</v>
      </c>
    </row>
    <row r="790" spans="1:9" x14ac:dyDescent="0.35">
      <c r="A790">
        <v>310</v>
      </c>
      <c r="B790">
        <v>17</v>
      </c>
      <c r="C790" t="s">
        <v>12</v>
      </c>
      <c r="D790" t="s">
        <v>13</v>
      </c>
      <c r="E790">
        <v>18</v>
      </c>
      <c r="F790">
        <v>30</v>
      </c>
      <c r="G790">
        <v>2</v>
      </c>
      <c r="H790">
        <v>54</v>
      </c>
      <c r="I790" t="s">
        <v>14</v>
      </c>
    </row>
    <row r="791" spans="1:9" x14ac:dyDescent="0.35">
      <c r="A791">
        <v>311</v>
      </c>
      <c r="B791">
        <v>6</v>
      </c>
      <c r="C791" t="s">
        <v>9</v>
      </c>
      <c r="D791" t="s">
        <v>10</v>
      </c>
      <c r="E791">
        <v>14</v>
      </c>
      <c r="F791">
        <v>24</v>
      </c>
      <c r="G791">
        <v>1</v>
      </c>
      <c r="H791">
        <v>46</v>
      </c>
      <c r="I791" t="s">
        <v>14</v>
      </c>
    </row>
    <row r="792" spans="1:9" x14ac:dyDescent="0.35">
      <c r="A792">
        <v>311</v>
      </c>
      <c r="B792">
        <v>6</v>
      </c>
      <c r="C792" t="s">
        <v>23</v>
      </c>
      <c r="D792" t="s">
        <v>24</v>
      </c>
      <c r="E792">
        <v>17</v>
      </c>
      <c r="F792">
        <v>29</v>
      </c>
      <c r="G792">
        <v>1</v>
      </c>
      <c r="H792">
        <v>28</v>
      </c>
      <c r="I792" t="s">
        <v>14</v>
      </c>
    </row>
    <row r="793" spans="1:9" x14ac:dyDescent="0.35">
      <c r="A793">
        <v>312</v>
      </c>
      <c r="B793">
        <v>2</v>
      </c>
      <c r="C793" t="s">
        <v>33</v>
      </c>
      <c r="D793" t="s">
        <v>34</v>
      </c>
      <c r="E793">
        <v>19</v>
      </c>
      <c r="F793">
        <v>32</v>
      </c>
      <c r="G793">
        <v>2</v>
      </c>
      <c r="H793">
        <v>45</v>
      </c>
      <c r="I793" t="s">
        <v>14</v>
      </c>
    </row>
    <row r="794" spans="1:9" x14ac:dyDescent="0.35">
      <c r="A794">
        <v>312</v>
      </c>
      <c r="B794">
        <v>2</v>
      </c>
      <c r="C794" t="s">
        <v>31</v>
      </c>
      <c r="D794" t="s">
        <v>32</v>
      </c>
      <c r="E794">
        <v>21</v>
      </c>
      <c r="F794">
        <v>35</v>
      </c>
      <c r="G794">
        <v>2</v>
      </c>
      <c r="H794">
        <v>10</v>
      </c>
      <c r="I794" t="s">
        <v>14</v>
      </c>
    </row>
    <row r="795" spans="1:9" x14ac:dyDescent="0.35">
      <c r="A795">
        <v>313</v>
      </c>
      <c r="B795">
        <v>10</v>
      </c>
      <c r="C795" t="s">
        <v>29</v>
      </c>
      <c r="D795" t="s">
        <v>30</v>
      </c>
      <c r="E795">
        <v>11</v>
      </c>
      <c r="F795">
        <v>19</v>
      </c>
      <c r="G795">
        <v>2</v>
      </c>
      <c r="H795">
        <v>27</v>
      </c>
      <c r="I795" t="s">
        <v>14</v>
      </c>
    </row>
    <row r="796" spans="1:9" x14ac:dyDescent="0.35">
      <c r="A796">
        <v>313</v>
      </c>
      <c r="B796">
        <v>10</v>
      </c>
      <c r="C796" t="s">
        <v>15</v>
      </c>
      <c r="D796" t="s">
        <v>16</v>
      </c>
      <c r="E796">
        <v>19</v>
      </c>
      <c r="F796">
        <v>31</v>
      </c>
      <c r="G796">
        <v>2</v>
      </c>
      <c r="H796">
        <v>38</v>
      </c>
      <c r="I796" t="s">
        <v>11</v>
      </c>
    </row>
    <row r="797" spans="1:9" x14ac:dyDescent="0.35">
      <c r="A797">
        <v>313</v>
      </c>
      <c r="B797">
        <v>10</v>
      </c>
      <c r="C797" t="s">
        <v>21</v>
      </c>
      <c r="D797" t="s">
        <v>22</v>
      </c>
      <c r="E797">
        <v>22</v>
      </c>
      <c r="F797">
        <v>36</v>
      </c>
      <c r="G797">
        <v>3</v>
      </c>
      <c r="H797">
        <v>26</v>
      </c>
      <c r="I797" t="s">
        <v>11</v>
      </c>
    </row>
    <row r="798" spans="1:9" x14ac:dyDescent="0.35">
      <c r="A798">
        <v>313</v>
      </c>
      <c r="B798">
        <v>10</v>
      </c>
      <c r="C798" t="s">
        <v>9</v>
      </c>
      <c r="D798" t="s">
        <v>10</v>
      </c>
      <c r="E798">
        <v>14</v>
      </c>
      <c r="F798">
        <v>24</v>
      </c>
      <c r="G798">
        <v>1</v>
      </c>
      <c r="H798">
        <v>15</v>
      </c>
      <c r="I798" t="s">
        <v>14</v>
      </c>
    </row>
    <row r="799" spans="1:9" x14ac:dyDescent="0.35">
      <c r="A799">
        <v>314</v>
      </c>
      <c r="B799">
        <v>20</v>
      </c>
      <c r="C799" t="s">
        <v>17</v>
      </c>
      <c r="D799" t="s">
        <v>18</v>
      </c>
      <c r="E799">
        <v>16</v>
      </c>
      <c r="F799">
        <v>27</v>
      </c>
      <c r="G799">
        <v>1</v>
      </c>
      <c r="H799">
        <v>5</v>
      </c>
      <c r="I799" t="s">
        <v>11</v>
      </c>
    </row>
    <row r="800" spans="1:9" x14ac:dyDescent="0.35">
      <c r="A800">
        <v>315</v>
      </c>
      <c r="B800">
        <v>14</v>
      </c>
      <c r="C800" t="s">
        <v>49</v>
      </c>
      <c r="D800" t="s">
        <v>50</v>
      </c>
      <c r="E800">
        <v>15</v>
      </c>
      <c r="F800">
        <v>25</v>
      </c>
      <c r="G800">
        <v>1</v>
      </c>
      <c r="H800">
        <v>16</v>
      </c>
      <c r="I800" t="s">
        <v>14</v>
      </c>
    </row>
    <row r="801" spans="1:9" x14ac:dyDescent="0.35">
      <c r="A801">
        <v>315</v>
      </c>
      <c r="B801">
        <v>14</v>
      </c>
      <c r="C801" t="s">
        <v>27</v>
      </c>
      <c r="D801" t="s">
        <v>28</v>
      </c>
      <c r="E801">
        <v>16</v>
      </c>
      <c r="F801">
        <v>28</v>
      </c>
      <c r="G801">
        <v>1</v>
      </c>
      <c r="H801">
        <v>7</v>
      </c>
      <c r="I801" t="s">
        <v>14</v>
      </c>
    </row>
    <row r="802" spans="1:9" x14ac:dyDescent="0.35">
      <c r="A802">
        <v>315</v>
      </c>
      <c r="B802">
        <v>14</v>
      </c>
      <c r="C802" t="s">
        <v>23</v>
      </c>
      <c r="D802" t="s">
        <v>24</v>
      </c>
      <c r="E802">
        <v>17</v>
      </c>
      <c r="F802">
        <v>29</v>
      </c>
      <c r="G802">
        <v>3</v>
      </c>
      <c r="H802">
        <v>52</v>
      </c>
      <c r="I802" t="s">
        <v>14</v>
      </c>
    </row>
    <row r="803" spans="1:9" x14ac:dyDescent="0.35">
      <c r="A803">
        <v>315</v>
      </c>
      <c r="B803">
        <v>14</v>
      </c>
      <c r="C803" t="s">
        <v>43</v>
      </c>
      <c r="D803" t="s">
        <v>44</v>
      </c>
      <c r="E803">
        <v>13</v>
      </c>
      <c r="F803">
        <v>21</v>
      </c>
      <c r="G803">
        <v>1</v>
      </c>
      <c r="H803">
        <v>51</v>
      </c>
      <c r="I803" t="s">
        <v>14</v>
      </c>
    </row>
    <row r="804" spans="1:9" x14ac:dyDescent="0.35">
      <c r="A804">
        <v>316</v>
      </c>
      <c r="B804">
        <v>2</v>
      </c>
      <c r="C804" t="s">
        <v>45</v>
      </c>
      <c r="D804" t="s">
        <v>46</v>
      </c>
      <c r="E804">
        <v>10</v>
      </c>
      <c r="F804">
        <v>18</v>
      </c>
      <c r="G804">
        <v>1</v>
      </c>
      <c r="H804">
        <v>30</v>
      </c>
      <c r="I804" t="s">
        <v>11</v>
      </c>
    </row>
    <row r="805" spans="1:9" x14ac:dyDescent="0.35">
      <c r="A805">
        <v>316</v>
      </c>
      <c r="B805">
        <v>2</v>
      </c>
      <c r="C805" t="s">
        <v>43</v>
      </c>
      <c r="D805" t="s">
        <v>44</v>
      </c>
      <c r="E805">
        <v>13</v>
      </c>
      <c r="F805">
        <v>21</v>
      </c>
      <c r="G805">
        <v>1</v>
      </c>
      <c r="H805">
        <v>23</v>
      </c>
      <c r="I805" t="s">
        <v>11</v>
      </c>
    </row>
    <row r="806" spans="1:9" x14ac:dyDescent="0.35">
      <c r="A806">
        <v>316</v>
      </c>
      <c r="B806">
        <v>2</v>
      </c>
      <c r="C806" t="s">
        <v>17</v>
      </c>
      <c r="D806" t="s">
        <v>18</v>
      </c>
      <c r="E806">
        <v>16</v>
      </c>
      <c r="F806">
        <v>27</v>
      </c>
      <c r="G806">
        <v>3</v>
      </c>
      <c r="H806">
        <v>53</v>
      </c>
      <c r="I806" t="s">
        <v>14</v>
      </c>
    </row>
    <row r="807" spans="1:9" x14ac:dyDescent="0.35">
      <c r="A807">
        <v>316</v>
      </c>
      <c r="B807">
        <v>2</v>
      </c>
      <c r="C807" t="s">
        <v>19</v>
      </c>
      <c r="D807" t="s">
        <v>20</v>
      </c>
      <c r="E807">
        <v>25</v>
      </c>
      <c r="F807">
        <v>40</v>
      </c>
      <c r="G807">
        <v>1</v>
      </c>
      <c r="H807">
        <v>52</v>
      </c>
      <c r="I807" t="s">
        <v>14</v>
      </c>
    </row>
    <row r="808" spans="1:9" x14ac:dyDescent="0.35">
      <c r="A808">
        <v>317</v>
      </c>
      <c r="B808">
        <v>17</v>
      </c>
      <c r="C808" t="s">
        <v>35</v>
      </c>
      <c r="D808" t="s">
        <v>36</v>
      </c>
      <c r="E808">
        <v>13</v>
      </c>
      <c r="F808">
        <v>22</v>
      </c>
      <c r="G808">
        <v>2</v>
      </c>
      <c r="H808">
        <v>20</v>
      </c>
      <c r="I808" t="s">
        <v>14</v>
      </c>
    </row>
    <row r="809" spans="1:9" x14ac:dyDescent="0.35">
      <c r="A809">
        <v>317</v>
      </c>
      <c r="B809">
        <v>17</v>
      </c>
      <c r="C809" t="s">
        <v>37</v>
      </c>
      <c r="D809" t="s">
        <v>38</v>
      </c>
      <c r="E809">
        <v>20</v>
      </c>
      <c r="F809">
        <v>34</v>
      </c>
      <c r="G809">
        <v>3</v>
      </c>
      <c r="H809">
        <v>37</v>
      </c>
      <c r="I809" t="s">
        <v>14</v>
      </c>
    </row>
    <row r="810" spans="1:9" x14ac:dyDescent="0.35">
      <c r="A810">
        <v>317</v>
      </c>
      <c r="B810">
        <v>17</v>
      </c>
      <c r="C810" t="s">
        <v>33</v>
      </c>
      <c r="D810" t="s">
        <v>34</v>
      </c>
      <c r="E810">
        <v>19</v>
      </c>
      <c r="F810">
        <v>32</v>
      </c>
      <c r="G810">
        <v>1</v>
      </c>
      <c r="H810">
        <v>31</v>
      </c>
      <c r="I810" t="s">
        <v>14</v>
      </c>
    </row>
    <row r="811" spans="1:9" x14ac:dyDescent="0.35">
      <c r="A811">
        <v>318</v>
      </c>
      <c r="B811">
        <v>13</v>
      </c>
      <c r="C811" t="s">
        <v>23</v>
      </c>
      <c r="D811" t="s">
        <v>24</v>
      </c>
      <c r="E811">
        <v>17</v>
      </c>
      <c r="F811">
        <v>29</v>
      </c>
      <c r="G811">
        <v>1</v>
      </c>
      <c r="H811">
        <v>39</v>
      </c>
      <c r="I811" t="s">
        <v>14</v>
      </c>
    </row>
    <row r="812" spans="1:9" x14ac:dyDescent="0.35">
      <c r="A812">
        <v>319</v>
      </c>
      <c r="B812">
        <v>1</v>
      </c>
      <c r="C812" t="s">
        <v>33</v>
      </c>
      <c r="D812" t="s">
        <v>34</v>
      </c>
      <c r="E812">
        <v>19</v>
      </c>
      <c r="F812">
        <v>32</v>
      </c>
      <c r="G812">
        <v>3</v>
      </c>
      <c r="H812">
        <v>16</v>
      </c>
      <c r="I812" t="s">
        <v>14</v>
      </c>
    </row>
    <row r="813" spans="1:9" x14ac:dyDescent="0.35">
      <c r="A813">
        <v>319</v>
      </c>
      <c r="B813">
        <v>1</v>
      </c>
      <c r="C813" t="s">
        <v>31</v>
      </c>
      <c r="D813" t="s">
        <v>32</v>
      </c>
      <c r="E813">
        <v>21</v>
      </c>
      <c r="F813">
        <v>35</v>
      </c>
      <c r="G813">
        <v>2</v>
      </c>
      <c r="H813">
        <v>17</v>
      </c>
      <c r="I813" t="s">
        <v>11</v>
      </c>
    </row>
    <row r="814" spans="1:9" x14ac:dyDescent="0.35">
      <c r="A814">
        <v>319</v>
      </c>
      <c r="B814">
        <v>1</v>
      </c>
      <c r="C814" t="s">
        <v>19</v>
      </c>
      <c r="D814" t="s">
        <v>20</v>
      </c>
      <c r="E814">
        <v>25</v>
      </c>
      <c r="F814">
        <v>40</v>
      </c>
      <c r="G814">
        <v>1</v>
      </c>
      <c r="H814">
        <v>38</v>
      </c>
      <c r="I814" t="s">
        <v>14</v>
      </c>
    </row>
    <row r="815" spans="1:9" x14ac:dyDescent="0.35">
      <c r="A815">
        <v>319</v>
      </c>
      <c r="B815">
        <v>1</v>
      </c>
      <c r="C815" t="s">
        <v>15</v>
      </c>
      <c r="D815" t="s">
        <v>16</v>
      </c>
      <c r="E815">
        <v>19</v>
      </c>
      <c r="F815">
        <v>31</v>
      </c>
      <c r="G815">
        <v>2</v>
      </c>
      <c r="H815">
        <v>55</v>
      </c>
      <c r="I815" t="s">
        <v>14</v>
      </c>
    </row>
    <row r="816" spans="1:9" x14ac:dyDescent="0.35">
      <c r="A816">
        <v>320</v>
      </c>
      <c r="B816">
        <v>9</v>
      </c>
      <c r="C816" t="s">
        <v>43</v>
      </c>
      <c r="D816" t="s">
        <v>44</v>
      </c>
      <c r="E816">
        <v>13</v>
      </c>
      <c r="F816">
        <v>21</v>
      </c>
      <c r="G816">
        <v>2</v>
      </c>
      <c r="H816">
        <v>44</v>
      </c>
      <c r="I816" t="s">
        <v>14</v>
      </c>
    </row>
    <row r="817" spans="1:9" x14ac:dyDescent="0.35">
      <c r="A817">
        <v>320</v>
      </c>
      <c r="B817">
        <v>9</v>
      </c>
      <c r="C817" t="s">
        <v>35</v>
      </c>
      <c r="D817" t="s">
        <v>36</v>
      </c>
      <c r="E817">
        <v>13</v>
      </c>
      <c r="F817">
        <v>22</v>
      </c>
      <c r="G817">
        <v>1</v>
      </c>
      <c r="H817">
        <v>44</v>
      </c>
      <c r="I817" t="s">
        <v>14</v>
      </c>
    </row>
    <row r="818" spans="1:9" x14ac:dyDescent="0.35">
      <c r="A818">
        <v>320</v>
      </c>
      <c r="B818">
        <v>9</v>
      </c>
      <c r="C818" t="s">
        <v>37</v>
      </c>
      <c r="D818" t="s">
        <v>38</v>
      </c>
      <c r="E818">
        <v>20</v>
      </c>
      <c r="F818">
        <v>34</v>
      </c>
      <c r="G818">
        <v>1</v>
      </c>
      <c r="H818">
        <v>42</v>
      </c>
      <c r="I818" t="s">
        <v>11</v>
      </c>
    </row>
    <row r="819" spans="1:9" x14ac:dyDescent="0.35">
      <c r="A819">
        <v>321</v>
      </c>
      <c r="B819">
        <v>18</v>
      </c>
      <c r="C819" t="s">
        <v>27</v>
      </c>
      <c r="D819" t="s">
        <v>28</v>
      </c>
      <c r="E819">
        <v>16</v>
      </c>
      <c r="F819">
        <v>28</v>
      </c>
      <c r="G819">
        <v>1</v>
      </c>
      <c r="H819">
        <v>34</v>
      </c>
      <c r="I819" t="s">
        <v>14</v>
      </c>
    </row>
    <row r="820" spans="1:9" x14ac:dyDescent="0.35">
      <c r="A820">
        <v>321</v>
      </c>
      <c r="B820">
        <v>18</v>
      </c>
      <c r="C820" t="s">
        <v>35</v>
      </c>
      <c r="D820" t="s">
        <v>36</v>
      </c>
      <c r="E820">
        <v>13</v>
      </c>
      <c r="F820">
        <v>22</v>
      </c>
      <c r="G820">
        <v>2</v>
      </c>
      <c r="H820">
        <v>22</v>
      </c>
      <c r="I820" t="s">
        <v>14</v>
      </c>
    </row>
    <row r="821" spans="1:9" x14ac:dyDescent="0.35">
      <c r="A821">
        <v>321</v>
      </c>
      <c r="B821">
        <v>18</v>
      </c>
      <c r="C821" t="s">
        <v>41</v>
      </c>
      <c r="D821" t="s">
        <v>42</v>
      </c>
      <c r="E821">
        <v>14</v>
      </c>
      <c r="F821">
        <v>23</v>
      </c>
      <c r="G821">
        <v>3</v>
      </c>
      <c r="H821">
        <v>39</v>
      </c>
      <c r="I821" t="s">
        <v>11</v>
      </c>
    </row>
    <row r="822" spans="1:9" x14ac:dyDescent="0.35">
      <c r="A822">
        <v>322</v>
      </c>
      <c r="B822">
        <v>12</v>
      </c>
      <c r="C822" t="s">
        <v>33</v>
      </c>
      <c r="D822" t="s">
        <v>34</v>
      </c>
      <c r="E822">
        <v>19</v>
      </c>
      <c r="F822">
        <v>32</v>
      </c>
      <c r="G822">
        <v>2</v>
      </c>
      <c r="H822">
        <v>8</v>
      </c>
      <c r="I822" t="s">
        <v>11</v>
      </c>
    </row>
    <row r="823" spans="1:9" x14ac:dyDescent="0.35">
      <c r="A823">
        <v>322</v>
      </c>
      <c r="B823">
        <v>12</v>
      </c>
      <c r="C823" t="s">
        <v>43</v>
      </c>
      <c r="D823" t="s">
        <v>44</v>
      </c>
      <c r="E823">
        <v>13</v>
      </c>
      <c r="F823">
        <v>21</v>
      </c>
      <c r="G823">
        <v>1</v>
      </c>
      <c r="H823">
        <v>52</v>
      </c>
      <c r="I823" t="s">
        <v>14</v>
      </c>
    </row>
    <row r="824" spans="1:9" x14ac:dyDescent="0.35">
      <c r="A824">
        <v>323</v>
      </c>
      <c r="B824">
        <v>8</v>
      </c>
      <c r="C824" t="s">
        <v>35</v>
      </c>
      <c r="D824" t="s">
        <v>36</v>
      </c>
      <c r="E824">
        <v>13</v>
      </c>
      <c r="F824">
        <v>22</v>
      </c>
      <c r="G824">
        <v>3</v>
      </c>
      <c r="H824">
        <v>37</v>
      </c>
      <c r="I824" t="s">
        <v>14</v>
      </c>
    </row>
    <row r="825" spans="1:9" x14ac:dyDescent="0.35">
      <c r="A825">
        <v>323</v>
      </c>
      <c r="B825">
        <v>8</v>
      </c>
      <c r="C825" t="s">
        <v>23</v>
      </c>
      <c r="D825" t="s">
        <v>24</v>
      </c>
      <c r="E825">
        <v>17</v>
      </c>
      <c r="F825">
        <v>29</v>
      </c>
      <c r="G825">
        <v>2</v>
      </c>
      <c r="H825">
        <v>33</v>
      </c>
      <c r="I825" t="s">
        <v>11</v>
      </c>
    </row>
    <row r="826" spans="1:9" x14ac:dyDescent="0.35">
      <c r="A826">
        <v>323</v>
      </c>
      <c r="B826">
        <v>8</v>
      </c>
      <c r="C826" t="s">
        <v>9</v>
      </c>
      <c r="D826" t="s">
        <v>10</v>
      </c>
      <c r="E826">
        <v>14</v>
      </c>
      <c r="F826">
        <v>24</v>
      </c>
      <c r="G826">
        <v>2</v>
      </c>
      <c r="H826">
        <v>30</v>
      </c>
      <c r="I826" t="s">
        <v>11</v>
      </c>
    </row>
    <row r="827" spans="1:9" x14ac:dyDescent="0.35">
      <c r="A827">
        <v>323</v>
      </c>
      <c r="B827">
        <v>8</v>
      </c>
      <c r="C827" t="s">
        <v>45</v>
      </c>
      <c r="D827" t="s">
        <v>46</v>
      </c>
      <c r="E827">
        <v>10</v>
      </c>
      <c r="F827">
        <v>18</v>
      </c>
      <c r="G827">
        <v>2</v>
      </c>
      <c r="H827">
        <v>22</v>
      </c>
      <c r="I827" t="s">
        <v>14</v>
      </c>
    </row>
    <row r="828" spans="1:9" x14ac:dyDescent="0.35">
      <c r="A828">
        <v>324</v>
      </c>
      <c r="B828">
        <v>9</v>
      </c>
      <c r="C828" t="s">
        <v>12</v>
      </c>
      <c r="D828" t="s">
        <v>13</v>
      </c>
      <c r="E828">
        <v>18</v>
      </c>
      <c r="F828">
        <v>30</v>
      </c>
      <c r="G828">
        <v>1</v>
      </c>
      <c r="H828">
        <v>15</v>
      </c>
      <c r="I828" t="s">
        <v>14</v>
      </c>
    </row>
    <row r="829" spans="1:9" x14ac:dyDescent="0.35">
      <c r="A829">
        <v>324</v>
      </c>
      <c r="B829">
        <v>9</v>
      </c>
      <c r="C829" t="s">
        <v>17</v>
      </c>
      <c r="D829" t="s">
        <v>18</v>
      </c>
      <c r="E829">
        <v>16</v>
      </c>
      <c r="F829">
        <v>27</v>
      </c>
      <c r="G829">
        <v>3</v>
      </c>
      <c r="H829">
        <v>58</v>
      </c>
      <c r="I829" t="s">
        <v>11</v>
      </c>
    </row>
    <row r="830" spans="1:9" x14ac:dyDescent="0.35">
      <c r="A830">
        <v>324</v>
      </c>
      <c r="B830">
        <v>9</v>
      </c>
      <c r="C830" t="s">
        <v>47</v>
      </c>
      <c r="D830" t="s">
        <v>48</v>
      </c>
      <c r="E830">
        <v>15</v>
      </c>
      <c r="F830">
        <v>26</v>
      </c>
      <c r="G830">
        <v>1</v>
      </c>
      <c r="H830">
        <v>17</v>
      </c>
      <c r="I830" t="s">
        <v>11</v>
      </c>
    </row>
    <row r="831" spans="1:9" x14ac:dyDescent="0.35">
      <c r="A831">
        <v>325</v>
      </c>
      <c r="B831">
        <v>18</v>
      </c>
      <c r="C831" t="s">
        <v>43</v>
      </c>
      <c r="D831" t="s">
        <v>44</v>
      </c>
      <c r="E831">
        <v>13</v>
      </c>
      <c r="F831">
        <v>21</v>
      </c>
      <c r="G831">
        <v>1</v>
      </c>
      <c r="H831">
        <v>26</v>
      </c>
      <c r="I831" t="s">
        <v>14</v>
      </c>
    </row>
    <row r="832" spans="1:9" x14ac:dyDescent="0.35">
      <c r="A832">
        <v>325</v>
      </c>
      <c r="B832">
        <v>18</v>
      </c>
      <c r="C832" t="s">
        <v>15</v>
      </c>
      <c r="D832" t="s">
        <v>16</v>
      </c>
      <c r="E832">
        <v>19</v>
      </c>
      <c r="F832">
        <v>31</v>
      </c>
      <c r="G832">
        <v>1</v>
      </c>
      <c r="H832">
        <v>5</v>
      </c>
      <c r="I832" t="s">
        <v>14</v>
      </c>
    </row>
    <row r="833" spans="1:9" x14ac:dyDescent="0.35">
      <c r="A833">
        <v>325</v>
      </c>
      <c r="B833">
        <v>18</v>
      </c>
      <c r="C833" t="s">
        <v>31</v>
      </c>
      <c r="D833" t="s">
        <v>32</v>
      </c>
      <c r="E833">
        <v>21</v>
      </c>
      <c r="F833">
        <v>35</v>
      </c>
      <c r="G833">
        <v>2</v>
      </c>
      <c r="H833">
        <v>13</v>
      </c>
      <c r="I833" t="s">
        <v>14</v>
      </c>
    </row>
    <row r="834" spans="1:9" x14ac:dyDescent="0.35">
      <c r="A834">
        <v>325</v>
      </c>
      <c r="B834">
        <v>18</v>
      </c>
      <c r="C834" t="s">
        <v>33</v>
      </c>
      <c r="D834" t="s">
        <v>34</v>
      </c>
      <c r="E834">
        <v>19</v>
      </c>
      <c r="F834">
        <v>32</v>
      </c>
      <c r="G834">
        <v>1</v>
      </c>
      <c r="H834">
        <v>27</v>
      </c>
      <c r="I834" t="s">
        <v>11</v>
      </c>
    </row>
    <row r="835" spans="1:9" x14ac:dyDescent="0.35">
      <c r="A835">
        <v>326</v>
      </c>
      <c r="B835">
        <v>14</v>
      </c>
      <c r="C835" t="s">
        <v>31</v>
      </c>
      <c r="D835" t="s">
        <v>32</v>
      </c>
      <c r="E835">
        <v>21</v>
      </c>
      <c r="F835">
        <v>35</v>
      </c>
      <c r="G835">
        <v>1</v>
      </c>
      <c r="H835">
        <v>14</v>
      </c>
      <c r="I835" t="s">
        <v>11</v>
      </c>
    </row>
    <row r="836" spans="1:9" x14ac:dyDescent="0.35">
      <c r="A836">
        <v>326</v>
      </c>
      <c r="B836">
        <v>14</v>
      </c>
      <c r="C836" t="s">
        <v>45</v>
      </c>
      <c r="D836" t="s">
        <v>46</v>
      </c>
      <c r="E836">
        <v>10</v>
      </c>
      <c r="F836">
        <v>18</v>
      </c>
      <c r="G836">
        <v>1</v>
      </c>
      <c r="H836">
        <v>28</v>
      </c>
      <c r="I836" t="s">
        <v>11</v>
      </c>
    </row>
    <row r="837" spans="1:9" x14ac:dyDescent="0.35">
      <c r="A837">
        <v>326</v>
      </c>
      <c r="B837">
        <v>14</v>
      </c>
      <c r="C837" t="s">
        <v>27</v>
      </c>
      <c r="D837" t="s">
        <v>28</v>
      </c>
      <c r="E837">
        <v>16</v>
      </c>
      <c r="F837">
        <v>28</v>
      </c>
      <c r="G837">
        <v>1</v>
      </c>
      <c r="H837">
        <v>49</v>
      </c>
      <c r="I837" t="s">
        <v>11</v>
      </c>
    </row>
    <row r="838" spans="1:9" x14ac:dyDescent="0.35">
      <c r="A838">
        <v>327</v>
      </c>
      <c r="B838">
        <v>12</v>
      </c>
      <c r="C838" t="s">
        <v>37</v>
      </c>
      <c r="D838" t="s">
        <v>38</v>
      </c>
      <c r="E838">
        <v>20</v>
      </c>
      <c r="F838">
        <v>34</v>
      </c>
      <c r="G838">
        <v>3</v>
      </c>
      <c r="H838">
        <v>33</v>
      </c>
      <c r="I838" t="s">
        <v>11</v>
      </c>
    </row>
    <row r="839" spans="1:9" x14ac:dyDescent="0.35">
      <c r="A839">
        <v>327</v>
      </c>
      <c r="B839">
        <v>12</v>
      </c>
      <c r="C839" t="s">
        <v>45</v>
      </c>
      <c r="D839" t="s">
        <v>46</v>
      </c>
      <c r="E839">
        <v>10</v>
      </c>
      <c r="F839">
        <v>18</v>
      </c>
      <c r="G839">
        <v>1</v>
      </c>
      <c r="H839">
        <v>7</v>
      </c>
      <c r="I839" t="s">
        <v>14</v>
      </c>
    </row>
    <row r="840" spans="1:9" x14ac:dyDescent="0.35">
      <c r="A840">
        <v>327</v>
      </c>
      <c r="B840">
        <v>12</v>
      </c>
      <c r="C840" t="s">
        <v>17</v>
      </c>
      <c r="D840" t="s">
        <v>18</v>
      </c>
      <c r="E840">
        <v>16</v>
      </c>
      <c r="F840">
        <v>27</v>
      </c>
      <c r="G840">
        <v>1</v>
      </c>
      <c r="H840">
        <v>34</v>
      </c>
      <c r="I840" t="s">
        <v>11</v>
      </c>
    </row>
    <row r="841" spans="1:9" x14ac:dyDescent="0.35">
      <c r="A841">
        <v>328</v>
      </c>
      <c r="B841">
        <v>4</v>
      </c>
      <c r="C841" t="s">
        <v>31</v>
      </c>
      <c r="D841" t="s">
        <v>32</v>
      </c>
      <c r="E841">
        <v>21</v>
      </c>
      <c r="F841">
        <v>35</v>
      </c>
      <c r="G841">
        <v>1</v>
      </c>
      <c r="H841">
        <v>21</v>
      </c>
      <c r="I841" t="s">
        <v>11</v>
      </c>
    </row>
    <row r="842" spans="1:9" x14ac:dyDescent="0.35">
      <c r="A842">
        <v>329</v>
      </c>
      <c r="B842">
        <v>13</v>
      </c>
      <c r="C842" t="s">
        <v>43</v>
      </c>
      <c r="D842" t="s">
        <v>44</v>
      </c>
      <c r="E842">
        <v>13</v>
      </c>
      <c r="F842">
        <v>21</v>
      </c>
      <c r="G842">
        <v>2</v>
      </c>
      <c r="H842">
        <v>56</v>
      </c>
      <c r="I842" t="s">
        <v>11</v>
      </c>
    </row>
    <row r="843" spans="1:9" x14ac:dyDescent="0.35">
      <c r="A843">
        <v>329</v>
      </c>
      <c r="B843">
        <v>13</v>
      </c>
      <c r="C843" t="s">
        <v>19</v>
      </c>
      <c r="D843" t="s">
        <v>20</v>
      </c>
      <c r="E843">
        <v>25</v>
      </c>
      <c r="F843">
        <v>40</v>
      </c>
      <c r="G843">
        <v>2</v>
      </c>
      <c r="H843">
        <v>17</v>
      </c>
      <c r="I843" t="s">
        <v>11</v>
      </c>
    </row>
    <row r="844" spans="1:9" x14ac:dyDescent="0.35">
      <c r="A844">
        <v>329</v>
      </c>
      <c r="B844">
        <v>13</v>
      </c>
      <c r="C844" t="s">
        <v>15</v>
      </c>
      <c r="D844" t="s">
        <v>16</v>
      </c>
      <c r="E844">
        <v>19</v>
      </c>
      <c r="F844">
        <v>31</v>
      </c>
      <c r="G844">
        <v>2</v>
      </c>
      <c r="H844">
        <v>58</v>
      </c>
      <c r="I844" t="s">
        <v>11</v>
      </c>
    </row>
    <row r="845" spans="1:9" x14ac:dyDescent="0.35">
      <c r="A845">
        <v>329</v>
      </c>
      <c r="B845">
        <v>13</v>
      </c>
      <c r="C845" t="s">
        <v>41</v>
      </c>
      <c r="D845" t="s">
        <v>42</v>
      </c>
      <c r="E845">
        <v>14</v>
      </c>
      <c r="F845">
        <v>23</v>
      </c>
      <c r="G845">
        <v>1</v>
      </c>
      <c r="H845">
        <v>8</v>
      </c>
      <c r="I845" t="s">
        <v>11</v>
      </c>
    </row>
    <row r="846" spans="1:9" x14ac:dyDescent="0.35">
      <c r="A846">
        <v>330</v>
      </c>
      <c r="B846">
        <v>10</v>
      </c>
      <c r="C846" t="s">
        <v>49</v>
      </c>
      <c r="D846" t="s">
        <v>50</v>
      </c>
      <c r="E846">
        <v>15</v>
      </c>
      <c r="F846">
        <v>25</v>
      </c>
      <c r="G846">
        <v>2</v>
      </c>
      <c r="H846">
        <v>25</v>
      </c>
      <c r="I846" t="s">
        <v>14</v>
      </c>
    </row>
    <row r="847" spans="1:9" x14ac:dyDescent="0.35">
      <c r="A847">
        <v>330</v>
      </c>
      <c r="B847">
        <v>10</v>
      </c>
      <c r="C847" t="s">
        <v>27</v>
      </c>
      <c r="D847" t="s">
        <v>28</v>
      </c>
      <c r="E847">
        <v>16</v>
      </c>
      <c r="F847">
        <v>28</v>
      </c>
      <c r="G847">
        <v>2</v>
      </c>
      <c r="H847">
        <v>43</v>
      </c>
      <c r="I847" t="s">
        <v>11</v>
      </c>
    </row>
    <row r="848" spans="1:9" x14ac:dyDescent="0.35">
      <c r="A848">
        <v>330</v>
      </c>
      <c r="B848">
        <v>10</v>
      </c>
      <c r="C848" t="s">
        <v>41</v>
      </c>
      <c r="D848" t="s">
        <v>42</v>
      </c>
      <c r="E848">
        <v>14</v>
      </c>
      <c r="F848">
        <v>23</v>
      </c>
      <c r="G848">
        <v>3</v>
      </c>
      <c r="H848">
        <v>21</v>
      </c>
      <c r="I848" t="s">
        <v>11</v>
      </c>
    </row>
    <row r="849" spans="1:9" x14ac:dyDescent="0.35">
      <c r="A849">
        <v>330</v>
      </c>
      <c r="B849">
        <v>10</v>
      </c>
      <c r="C849" t="s">
        <v>43</v>
      </c>
      <c r="D849" t="s">
        <v>44</v>
      </c>
      <c r="E849">
        <v>13</v>
      </c>
      <c r="F849">
        <v>21</v>
      </c>
      <c r="G849">
        <v>2</v>
      </c>
      <c r="H849">
        <v>51</v>
      </c>
      <c r="I849" t="s">
        <v>14</v>
      </c>
    </row>
    <row r="850" spans="1:9" x14ac:dyDescent="0.35">
      <c r="A850">
        <v>331</v>
      </c>
      <c r="B850">
        <v>20</v>
      </c>
      <c r="C850" t="s">
        <v>29</v>
      </c>
      <c r="D850" t="s">
        <v>30</v>
      </c>
      <c r="E850">
        <v>11</v>
      </c>
      <c r="F850">
        <v>19</v>
      </c>
      <c r="G850">
        <v>1</v>
      </c>
      <c r="H850">
        <v>5</v>
      </c>
      <c r="I850" t="s">
        <v>11</v>
      </c>
    </row>
    <row r="851" spans="1:9" x14ac:dyDescent="0.35">
      <c r="A851">
        <v>331</v>
      </c>
      <c r="B851">
        <v>20</v>
      </c>
      <c r="C851" t="s">
        <v>31</v>
      </c>
      <c r="D851" t="s">
        <v>32</v>
      </c>
      <c r="E851">
        <v>21</v>
      </c>
      <c r="F851">
        <v>35</v>
      </c>
      <c r="G851">
        <v>3</v>
      </c>
      <c r="H851">
        <v>26</v>
      </c>
      <c r="I851" t="s">
        <v>14</v>
      </c>
    </row>
    <row r="852" spans="1:9" x14ac:dyDescent="0.35">
      <c r="A852">
        <v>331</v>
      </c>
      <c r="B852">
        <v>20</v>
      </c>
      <c r="C852" t="s">
        <v>9</v>
      </c>
      <c r="D852" t="s">
        <v>10</v>
      </c>
      <c r="E852">
        <v>14</v>
      </c>
      <c r="F852">
        <v>24</v>
      </c>
      <c r="G852">
        <v>1</v>
      </c>
      <c r="H852">
        <v>55</v>
      </c>
      <c r="I852" t="s">
        <v>11</v>
      </c>
    </row>
    <row r="853" spans="1:9" x14ac:dyDescent="0.35">
      <c r="A853">
        <v>331</v>
      </c>
      <c r="B853">
        <v>20</v>
      </c>
      <c r="C853" t="s">
        <v>49</v>
      </c>
      <c r="D853" t="s">
        <v>50</v>
      </c>
      <c r="E853">
        <v>15</v>
      </c>
      <c r="F853">
        <v>25</v>
      </c>
      <c r="G853">
        <v>1</v>
      </c>
      <c r="H853">
        <v>35</v>
      </c>
      <c r="I853" t="s">
        <v>11</v>
      </c>
    </row>
    <row r="854" spans="1:9" x14ac:dyDescent="0.35">
      <c r="A854">
        <v>332</v>
      </c>
      <c r="B854">
        <v>6</v>
      </c>
      <c r="C854" t="s">
        <v>19</v>
      </c>
      <c r="D854" t="s">
        <v>20</v>
      </c>
      <c r="E854">
        <v>25</v>
      </c>
      <c r="F854">
        <v>40</v>
      </c>
      <c r="G854">
        <v>3</v>
      </c>
      <c r="H854">
        <v>17</v>
      </c>
      <c r="I854" t="s">
        <v>11</v>
      </c>
    </row>
    <row r="855" spans="1:9" x14ac:dyDescent="0.35">
      <c r="A855">
        <v>333</v>
      </c>
      <c r="B855">
        <v>6</v>
      </c>
      <c r="C855" t="s">
        <v>21</v>
      </c>
      <c r="D855" t="s">
        <v>22</v>
      </c>
      <c r="E855">
        <v>22</v>
      </c>
      <c r="F855">
        <v>36</v>
      </c>
      <c r="G855">
        <v>1</v>
      </c>
      <c r="H855">
        <v>38</v>
      </c>
      <c r="I855" t="s">
        <v>14</v>
      </c>
    </row>
    <row r="856" spans="1:9" x14ac:dyDescent="0.35">
      <c r="A856">
        <v>333</v>
      </c>
      <c r="B856">
        <v>6</v>
      </c>
      <c r="C856" t="s">
        <v>45</v>
      </c>
      <c r="D856" t="s">
        <v>46</v>
      </c>
      <c r="E856">
        <v>10</v>
      </c>
      <c r="F856">
        <v>18</v>
      </c>
      <c r="G856">
        <v>2</v>
      </c>
      <c r="H856">
        <v>23</v>
      </c>
      <c r="I856" t="s">
        <v>14</v>
      </c>
    </row>
    <row r="857" spans="1:9" x14ac:dyDescent="0.35">
      <c r="A857">
        <v>334</v>
      </c>
      <c r="B857">
        <v>12</v>
      </c>
      <c r="C857" t="s">
        <v>43</v>
      </c>
      <c r="D857" t="s">
        <v>44</v>
      </c>
      <c r="E857">
        <v>13</v>
      </c>
      <c r="F857">
        <v>21</v>
      </c>
      <c r="G857">
        <v>2</v>
      </c>
      <c r="H857">
        <v>36</v>
      </c>
      <c r="I857" t="s">
        <v>14</v>
      </c>
    </row>
    <row r="858" spans="1:9" x14ac:dyDescent="0.35">
      <c r="A858">
        <v>334</v>
      </c>
      <c r="B858">
        <v>12</v>
      </c>
      <c r="C858" t="s">
        <v>41</v>
      </c>
      <c r="D858" t="s">
        <v>42</v>
      </c>
      <c r="E858">
        <v>14</v>
      </c>
      <c r="F858">
        <v>23</v>
      </c>
      <c r="G858">
        <v>1</v>
      </c>
      <c r="H858">
        <v>58</v>
      </c>
      <c r="I858" t="s">
        <v>11</v>
      </c>
    </row>
    <row r="859" spans="1:9" x14ac:dyDescent="0.35">
      <c r="A859">
        <v>334</v>
      </c>
      <c r="B859">
        <v>12</v>
      </c>
      <c r="C859" t="s">
        <v>9</v>
      </c>
      <c r="D859" t="s">
        <v>10</v>
      </c>
      <c r="E859">
        <v>14</v>
      </c>
      <c r="F859">
        <v>24</v>
      </c>
      <c r="G859">
        <v>2</v>
      </c>
      <c r="H859">
        <v>31</v>
      </c>
      <c r="I859" t="s">
        <v>11</v>
      </c>
    </row>
    <row r="860" spans="1:9" x14ac:dyDescent="0.35">
      <c r="A860">
        <v>334</v>
      </c>
      <c r="B860">
        <v>12</v>
      </c>
      <c r="C860" t="s">
        <v>12</v>
      </c>
      <c r="D860" t="s">
        <v>13</v>
      </c>
      <c r="E860">
        <v>18</v>
      </c>
      <c r="F860">
        <v>30</v>
      </c>
      <c r="G860">
        <v>2</v>
      </c>
      <c r="H860">
        <v>31</v>
      </c>
      <c r="I860" t="s">
        <v>11</v>
      </c>
    </row>
    <row r="861" spans="1:9" x14ac:dyDescent="0.35">
      <c r="A861">
        <v>335</v>
      </c>
      <c r="B861">
        <v>14</v>
      </c>
      <c r="C861" t="s">
        <v>12</v>
      </c>
      <c r="D861" t="s">
        <v>13</v>
      </c>
      <c r="E861">
        <v>18</v>
      </c>
      <c r="F861">
        <v>30</v>
      </c>
      <c r="G861">
        <v>1</v>
      </c>
      <c r="H861">
        <v>33</v>
      </c>
      <c r="I861" t="s">
        <v>14</v>
      </c>
    </row>
    <row r="862" spans="1:9" x14ac:dyDescent="0.35">
      <c r="A862">
        <v>335</v>
      </c>
      <c r="B862">
        <v>14</v>
      </c>
      <c r="C862" t="s">
        <v>27</v>
      </c>
      <c r="D862" t="s">
        <v>28</v>
      </c>
      <c r="E862">
        <v>16</v>
      </c>
      <c r="F862">
        <v>28</v>
      </c>
      <c r="G862">
        <v>3</v>
      </c>
      <c r="H862">
        <v>36</v>
      </c>
      <c r="I862" t="s">
        <v>14</v>
      </c>
    </row>
    <row r="863" spans="1:9" x14ac:dyDescent="0.35">
      <c r="A863">
        <v>336</v>
      </c>
      <c r="B863">
        <v>4</v>
      </c>
      <c r="C863" t="s">
        <v>43</v>
      </c>
      <c r="D863" t="s">
        <v>44</v>
      </c>
      <c r="E863">
        <v>13</v>
      </c>
      <c r="F863">
        <v>21</v>
      </c>
      <c r="G863">
        <v>2</v>
      </c>
      <c r="H863">
        <v>12</v>
      </c>
      <c r="I863" t="s">
        <v>14</v>
      </c>
    </row>
    <row r="864" spans="1:9" x14ac:dyDescent="0.35">
      <c r="A864">
        <v>336</v>
      </c>
      <c r="B864">
        <v>4</v>
      </c>
      <c r="C864" t="s">
        <v>29</v>
      </c>
      <c r="D864" t="s">
        <v>30</v>
      </c>
      <c r="E864">
        <v>11</v>
      </c>
      <c r="F864">
        <v>19</v>
      </c>
      <c r="G864">
        <v>2</v>
      </c>
      <c r="H864">
        <v>33</v>
      </c>
      <c r="I864" t="s">
        <v>14</v>
      </c>
    </row>
    <row r="865" spans="1:9" x14ac:dyDescent="0.35">
      <c r="A865">
        <v>336</v>
      </c>
      <c r="B865">
        <v>4</v>
      </c>
      <c r="C865" t="s">
        <v>47</v>
      </c>
      <c r="D865" t="s">
        <v>48</v>
      </c>
      <c r="E865">
        <v>15</v>
      </c>
      <c r="F865">
        <v>26</v>
      </c>
      <c r="G865">
        <v>3</v>
      </c>
      <c r="H865">
        <v>20</v>
      </c>
      <c r="I865" t="s">
        <v>14</v>
      </c>
    </row>
    <row r="866" spans="1:9" x14ac:dyDescent="0.35">
      <c r="A866">
        <v>337</v>
      </c>
      <c r="B866">
        <v>11</v>
      </c>
      <c r="C866" t="s">
        <v>9</v>
      </c>
      <c r="D866" t="s">
        <v>10</v>
      </c>
      <c r="E866">
        <v>14</v>
      </c>
      <c r="F866">
        <v>24</v>
      </c>
      <c r="G866">
        <v>3</v>
      </c>
      <c r="H866">
        <v>53</v>
      </c>
      <c r="I866" t="s">
        <v>11</v>
      </c>
    </row>
    <row r="867" spans="1:9" x14ac:dyDescent="0.35">
      <c r="A867">
        <v>337</v>
      </c>
      <c r="B867">
        <v>11</v>
      </c>
      <c r="C867" t="s">
        <v>27</v>
      </c>
      <c r="D867" t="s">
        <v>28</v>
      </c>
      <c r="E867">
        <v>16</v>
      </c>
      <c r="F867">
        <v>28</v>
      </c>
      <c r="G867">
        <v>1</v>
      </c>
      <c r="H867">
        <v>5</v>
      </c>
      <c r="I867" t="s">
        <v>14</v>
      </c>
    </row>
    <row r="868" spans="1:9" x14ac:dyDescent="0.35">
      <c r="A868">
        <v>338</v>
      </c>
      <c r="B868">
        <v>18</v>
      </c>
      <c r="C868" t="s">
        <v>37</v>
      </c>
      <c r="D868" t="s">
        <v>38</v>
      </c>
      <c r="E868">
        <v>20</v>
      </c>
      <c r="F868">
        <v>34</v>
      </c>
      <c r="G868">
        <v>3</v>
      </c>
      <c r="H868">
        <v>44</v>
      </c>
      <c r="I868" t="s">
        <v>11</v>
      </c>
    </row>
    <row r="869" spans="1:9" x14ac:dyDescent="0.35">
      <c r="A869">
        <v>338</v>
      </c>
      <c r="B869">
        <v>18</v>
      </c>
      <c r="C869" t="s">
        <v>43</v>
      </c>
      <c r="D869" t="s">
        <v>44</v>
      </c>
      <c r="E869">
        <v>13</v>
      </c>
      <c r="F869">
        <v>21</v>
      </c>
      <c r="G869">
        <v>1</v>
      </c>
      <c r="H869">
        <v>10</v>
      </c>
      <c r="I869" t="s">
        <v>14</v>
      </c>
    </row>
    <row r="870" spans="1:9" x14ac:dyDescent="0.35">
      <c r="A870">
        <v>338</v>
      </c>
      <c r="B870">
        <v>18</v>
      </c>
      <c r="C870" t="s">
        <v>33</v>
      </c>
      <c r="D870" t="s">
        <v>34</v>
      </c>
      <c r="E870">
        <v>19</v>
      </c>
      <c r="F870">
        <v>32</v>
      </c>
      <c r="G870">
        <v>3</v>
      </c>
      <c r="H870">
        <v>30</v>
      </c>
      <c r="I870" t="s">
        <v>14</v>
      </c>
    </row>
    <row r="871" spans="1:9" x14ac:dyDescent="0.35">
      <c r="A871">
        <v>338</v>
      </c>
      <c r="B871">
        <v>18</v>
      </c>
      <c r="C871" t="s">
        <v>39</v>
      </c>
      <c r="D871" t="s">
        <v>40</v>
      </c>
      <c r="E871">
        <v>12</v>
      </c>
      <c r="F871">
        <v>20</v>
      </c>
      <c r="G871">
        <v>3</v>
      </c>
      <c r="H871">
        <v>59</v>
      </c>
      <c r="I871" t="s">
        <v>11</v>
      </c>
    </row>
    <row r="872" spans="1:9" x14ac:dyDescent="0.35">
      <c r="A872">
        <v>339</v>
      </c>
      <c r="B872">
        <v>13</v>
      </c>
      <c r="C872" t="s">
        <v>23</v>
      </c>
      <c r="D872" t="s">
        <v>24</v>
      </c>
      <c r="E872">
        <v>17</v>
      </c>
      <c r="F872">
        <v>29</v>
      </c>
      <c r="G872">
        <v>2</v>
      </c>
      <c r="H872">
        <v>6</v>
      </c>
      <c r="I872" t="s">
        <v>14</v>
      </c>
    </row>
    <row r="873" spans="1:9" x14ac:dyDescent="0.35">
      <c r="A873">
        <v>339</v>
      </c>
      <c r="B873">
        <v>13</v>
      </c>
      <c r="C873" t="s">
        <v>41</v>
      </c>
      <c r="D873" t="s">
        <v>42</v>
      </c>
      <c r="E873">
        <v>14</v>
      </c>
      <c r="F873">
        <v>23</v>
      </c>
      <c r="G873">
        <v>2</v>
      </c>
      <c r="H873">
        <v>40</v>
      </c>
      <c r="I873" t="s">
        <v>11</v>
      </c>
    </row>
    <row r="874" spans="1:9" x14ac:dyDescent="0.35">
      <c r="A874">
        <v>340</v>
      </c>
      <c r="B874">
        <v>15</v>
      </c>
      <c r="C874" t="s">
        <v>19</v>
      </c>
      <c r="D874" t="s">
        <v>20</v>
      </c>
      <c r="E874">
        <v>25</v>
      </c>
      <c r="F874">
        <v>40</v>
      </c>
      <c r="G874">
        <v>2</v>
      </c>
      <c r="H874">
        <v>35</v>
      </c>
      <c r="I874" t="s">
        <v>14</v>
      </c>
    </row>
    <row r="875" spans="1:9" x14ac:dyDescent="0.35">
      <c r="A875">
        <v>340</v>
      </c>
      <c r="B875">
        <v>15</v>
      </c>
      <c r="C875" t="s">
        <v>27</v>
      </c>
      <c r="D875" t="s">
        <v>28</v>
      </c>
      <c r="E875">
        <v>16</v>
      </c>
      <c r="F875">
        <v>28</v>
      </c>
      <c r="G875">
        <v>3</v>
      </c>
      <c r="H875">
        <v>56</v>
      </c>
      <c r="I875" t="s">
        <v>11</v>
      </c>
    </row>
    <row r="876" spans="1:9" x14ac:dyDescent="0.35">
      <c r="A876">
        <v>341</v>
      </c>
      <c r="B876">
        <v>14</v>
      </c>
      <c r="C876" t="s">
        <v>27</v>
      </c>
      <c r="D876" t="s">
        <v>28</v>
      </c>
      <c r="E876">
        <v>16</v>
      </c>
      <c r="F876">
        <v>28</v>
      </c>
      <c r="G876">
        <v>1</v>
      </c>
      <c r="H876">
        <v>46</v>
      </c>
      <c r="I876" t="s">
        <v>11</v>
      </c>
    </row>
    <row r="877" spans="1:9" x14ac:dyDescent="0.35">
      <c r="A877">
        <v>341</v>
      </c>
      <c r="B877">
        <v>14</v>
      </c>
      <c r="C877" t="s">
        <v>35</v>
      </c>
      <c r="D877" t="s">
        <v>36</v>
      </c>
      <c r="E877">
        <v>13</v>
      </c>
      <c r="F877">
        <v>22</v>
      </c>
      <c r="G877">
        <v>2</v>
      </c>
      <c r="H877">
        <v>34</v>
      </c>
      <c r="I877" t="s">
        <v>14</v>
      </c>
    </row>
    <row r="878" spans="1:9" x14ac:dyDescent="0.35">
      <c r="A878">
        <v>341</v>
      </c>
      <c r="B878">
        <v>14</v>
      </c>
      <c r="C878" t="s">
        <v>31</v>
      </c>
      <c r="D878" t="s">
        <v>32</v>
      </c>
      <c r="E878">
        <v>21</v>
      </c>
      <c r="F878">
        <v>35</v>
      </c>
      <c r="G878">
        <v>3</v>
      </c>
      <c r="H878">
        <v>8</v>
      </c>
      <c r="I878" t="s">
        <v>14</v>
      </c>
    </row>
    <row r="879" spans="1:9" x14ac:dyDescent="0.35">
      <c r="A879">
        <v>342</v>
      </c>
      <c r="B879">
        <v>19</v>
      </c>
      <c r="C879" t="s">
        <v>41</v>
      </c>
      <c r="D879" t="s">
        <v>42</v>
      </c>
      <c r="E879">
        <v>14</v>
      </c>
      <c r="F879">
        <v>23</v>
      </c>
      <c r="G879">
        <v>2</v>
      </c>
      <c r="H879">
        <v>23</v>
      </c>
      <c r="I879" t="s">
        <v>14</v>
      </c>
    </row>
    <row r="880" spans="1:9" x14ac:dyDescent="0.35">
      <c r="A880">
        <v>342</v>
      </c>
      <c r="B880">
        <v>19</v>
      </c>
      <c r="C880" t="s">
        <v>27</v>
      </c>
      <c r="D880" t="s">
        <v>28</v>
      </c>
      <c r="E880">
        <v>16</v>
      </c>
      <c r="F880">
        <v>28</v>
      </c>
      <c r="G880">
        <v>2</v>
      </c>
      <c r="H880">
        <v>31</v>
      </c>
      <c r="I880" t="s">
        <v>14</v>
      </c>
    </row>
    <row r="881" spans="1:9" x14ac:dyDescent="0.35">
      <c r="A881">
        <v>343</v>
      </c>
      <c r="B881">
        <v>12</v>
      </c>
      <c r="C881" t="s">
        <v>37</v>
      </c>
      <c r="D881" t="s">
        <v>38</v>
      </c>
      <c r="E881">
        <v>20</v>
      </c>
      <c r="F881">
        <v>34</v>
      </c>
      <c r="G881">
        <v>2</v>
      </c>
      <c r="H881">
        <v>58</v>
      </c>
      <c r="I881" t="s">
        <v>14</v>
      </c>
    </row>
    <row r="882" spans="1:9" x14ac:dyDescent="0.35">
      <c r="A882">
        <v>343</v>
      </c>
      <c r="B882">
        <v>12</v>
      </c>
      <c r="C882" t="s">
        <v>41</v>
      </c>
      <c r="D882" t="s">
        <v>42</v>
      </c>
      <c r="E882">
        <v>14</v>
      </c>
      <c r="F882">
        <v>23</v>
      </c>
      <c r="G882">
        <v>3</v>
      </c>
      <c r="H882">
        <v>43</v>
      </c>
      <c r="I882" t="s">
        <v>11</v>
      </c>
    </row>
    <row r="883" spans="1:9" x14ac:dyDescent="0.35">
      <c r="A883">
        <v>344</v>
      </c>
      <c r="B883">
        <v>15</v>
      </c>
      <c r="C883" t="s">
        <v>31</v>
      </c>
      <c r="D883" t="s">
        <v>32</v>
      </c>
      <c r="E883">
        <v>21</v>
      </c>
      <c r="F883">
        <v>35</v>
      </c>
      <c r="G883">
        <v>1</v>
      </c>
      <c r="H883">
        <v>11</v>
      </c>
      <c r="I883" t="s">
        <v>14</v>
      </c>
    </row>
    <row r="884" spans="1:9" x14ac:dyDescent="0.35">
      <c r="A884">
        <v>344</v>
      </c>
      <c r="B884">
        <v>15</v>
      </c>
      <c r="C884" t="s">
        <v>15</v>
      </c>
      <c r="D884" t="s">
        <v>16</v>
      </c>
      <c r="E884">
        <v>19</v>
      </c>
      <c r="F884">
        <v>31</v>
      </c>
      <c r="G884">
        <v>2</v>
      </c>
      <c r="H884">
        <v>28</v>
      </c>
      <c r="I884" t="s">
        <v>14</v>
      </c>
    </row>
    <row r="885" spans="1:9" x14ac:dyDescent="0.35">
      <c r="A885">
        <v>344</v>
      </c>
      <c r="B885">
        <v>15</v>
      </c>
      <c r="C885" t="s">
        <v>33</v>
      </c>
      <c r="D885" t="s">
        <v>34</v>
      </c>
      <c r="E885">
        <v>19</v>
      </c>
      <c r="F885">
        <v>32</v>
      </c>
      <c r="G885">
        <v>2</v>
      </c>
      <c r="H885">
        <v>19</v>
      </c>
      <c r="I885" t="s">
        <v>14</v>
      </c>
    </row>
    <row r="886" spans="1:9" x14ac:dyDescent="0.35">
      <c r="A886">
        <v>344</v>
      </c>
      <c r="B886">
        <v>15</v>
      </c>
      <c r="C886" t="s">
        <v>35</v>
      </c>
      <c r="D886" t="s">
        <v>36</v>
      </c>
      <c r="E886">
        <v>13</v>
      </c>
      <c r="F886">
        <v>22</v>
      </c>
      <c r="G886">
        <v>1</v>
      </c>
      <c r="H886">
        <v>28</v>
      </c>
      <c r="I886" t="s">
        <v>11</v>
      </c>
    </row>
    <row r="887" spans="1:9" x14ac:dyDescent="0.35">
      <c r="A887">
        <v>345</v>
      </c>
      <c r="B887">
        <v>16</v>
      </c>
      <c r="C887" t="s">
        <v>29</v>
      </c>
      <c r="D887" t="s">
        <v>30</v>
      </c>
      <c r="E887">
        <v>11</v>
      </c>
      <c r="F887">
        <v>19</v>
      </c>
      <c r="G887">
        <v>2</v>
      </c>
      <c r="H887">
        <v>18</v>
      </c>
      <c r="I887" t="s">
        <v>11</v>
      </c>
    </row>
    <row r="888" spans="1:9" x14ac:dyDescent="0.35">
      <c r="A888">
        <v>346</v>
      </c>
      <c r="B888">
        <v>1</v>
      </c>
      <c r="C888" t="s">
        <v>21</v>
      </c>
      <c r="D888" t="s">
        <v>22</v>
      </c>
      <c r="E888">
        <v>22</v>
      </c>
      <c r="F888">
        <v>36</v>
      </c>
      <c r="G888">
        <v>2</v>
      </c>
      <c r="H888">
        <v>22</v>
      </c>
      <c r="I888" t="s">
        <v>14</v>
      </c>
    </row>
    <row r="889" spans="1:9" x14ac:dyDescent="0.35">
      <c r="A889">
        <v>347</v>
      </c>
      <c r="B889">
        <v>7</v>
      </c>
      <c r="C889" t="s">
        <v>31</v>
      </c>
      <c r="D889" t="s">
        <v>32</v>
      </c>
      <c r="E889">
        <v>21</v>
      </c>
      <c r="F889">
        <v>35</v>
      </c>
      <c r="G889">
        <v>2</v>
      </c>
      <c r="H889">
        <v>44</v>
      </c>
      <c r="I889" t="s">
        <v>11</v>
      </c>
    </row>
    <row r="890" spans="1:9" x14ac:dyDescent="0.35">
      <c r="A890">
        <v>348</v>
      </c>
      <c r="B890">
        <v>16</v>
      </c>
      <c r="C890" t="s">
        <v>47</v>
      </c>
      <c r="D890" t="s">
        <v>48</v>
      </c>
      <c r="E890">
        <v>15</v>
      </c>
      <c r="F890">
        <v>26</v>
      </c>
      <c r="G890">
        <v>1</v>
      </c>
      <c r="H890">
        <v>31</v>
      </c>
      <c r="I890" t="s">
        <v>14</v>
      </c>
    </row>
    <row r="891" spans="1:9" x14ac:dyDescent="0.35">
      <c r="A891">
        <v>348</v>
      </c>
      <c r="B891">
        <v>16</v>
      </c>
      <c r="C891" t="s">
        <v>39</v>
      </c>
      <c r="D891" t="s">
        <v>40</v>
      </c>
      <c r="E891">
        <v>12</v>
      </c>
      <c r="F891">
        <v>20</v>
      </c>
      <c r="G891">
        <v>3</v>
      </c>
      <c r="H891">
        <v>57</v>
      </c>
      <c r="I891" t="s">
        <v>11</v>
      </c>
    </row>
    <row r="892" spans="1:9" x14ac:dyDescent="0.35">
      <c r="A892">
        <v>349</v>
      </c>
      <c r="B892">
        <v>13</v>
      </c>
      <c r="C892" t="s">
        <v>12</v>
      </c>
      <c r="D892" t="s">
        <v>13</v>
      </c>
      <c r="E892">
        <v>18</v>
      </c>
      <c r="F892">
        <v>30</v>
      </c>
      <c r="G892">
        <v>2</v>
      </c>
      <c r="H892">
        <v>25</v>
      </c>
      <c r="I892" t="s">
        <v>14</v>
      </c>
    </row>
    <row r="893" spans="1:9" x14ac:dyDescent="0.35">
      <c r="A893">
        <v>349</v>
      </c>
      <c r="B893">
        <v>13</v>
      </c>
      <c r="C893" t="s">
        <v>29</v>
      </c>
      <c r="D893" t="s">
        <v>30</v>
      </c>
      <c r="E893">
        <v>11</v>
      </c>
      <c r="F893">
        <v>19</v>
      </c>
      <c r="G893">
        <v>3</v>
      </c>
      <c r="H893">
        <v>7</v>
      </c>
      <c r="I893" t="s">
        <v>11</v>
      </c>
    </row>
    <row r="894" spans="1:9" x14ac:dyDescent="0.35">
      <c r="A894">
        <v>349</v>
      </c>
      <c r="B894">
        <v>13</v>
      </c>
      <c r="C894" t="s">
        <v>31</v>
      </c>
      <c r="D894" t="s">
        <v>32</v>
      </c>
      <c r="E894">
        <v>21</v>
      </c>
      <c r="F894">
        <v>35</v>
      </c>
      <c r="G894">
        <v>1</v>
      </c>
      <c r="H894">
        <v>53</v>
      </c>
      <c r="I894" t="s">
        <v>11</v>
      </c>
    </row>
    <row r="895" spans="1:9" x14ac:dyDescent="0.35">
      <c r="A895">
        <v>350</v>
      </c>
      <c r="B895">
        <v>2</v>
      </c>
      <c r="C895" t="s">
        <v>15</v>
      </c>
      <c r="D895" t="s">
        <v>16</v>
      </c>
      <c r="E895">
        <v>19</v>
      </c>
      <c r="F895">
        <v>31</v>
      </c>
      <c r="G895">
        <v>2</v>
      </c>
      <c r="H895">
        <v>52</v>
      </c>
      <c r="I895" t="s">
        <v>14</v>
      </c>
    </row>
    <row r="896" spans="1:9" x14ac:dyDescent="0.35">
      <c r="A896">
        <v>350</v>
      </c>
      <c r="B896">
        <v>2</v>
      </c>
      <c r="C896" t="s">
        <v>17</v>
      </c>
      <c r="D896" t="s">
        <v>18</v>
      </c>
      <c r="E896">
        <v>16</v>
      </c>
      <c r="F896">
        <v>27</v>
      </c>
      <c r="G896">
        <v>3</v>
      </c>
      <c r="H896">
        <v>57</v>
      </c>
      <c r="I896" t="s">
        <v>14</v>
      </c>
    </row>
    <row r="897" spans="1:9" x14ac:dyDescent="0.35">
      <c r="A897">
        <v>351</v>
      </c>
      <c r="B897">
        <v>1</v>
      </c>
      <c r="C897" t="s">
        <v>33</v>
      </c>
      <c r="D897" t="s">
        <v>34</v>
      </c>
      <c r="E897">
        <v>19</v>
      </c>
      <c r="F897">
        <v>32</v>
      </c>
      <c r="G897">
        <v>3</v>
      </c>
      <c r="H897">
        <v>18</v>
      </c>
      <c r="I897" t="s">
        <v>14</v>
      </c>
    </row>
    <row r="898" spans="1:9" x14ac:dyDescent="0.35">
      <c r="A898">
        <v>351</v>
      </c>
      <c r="B898">
        <v>1</v>
      </c>
      <c r="C898" t="s">
        <v>31</v>
      </c>
      <c r="D898" t="s">
        <v>32</v>
      </c>
      <c r="E898">
        <v>21</v>
      </c>
      <c r="F898">
        <v>35</v>
      </c>
      <c r="G898">
        <v>3</v>
      </c>
      <c r="H898">
        <v>7</v>
      </c>
      <c r="I898" t="s">
        <v>14</v>
      </c>
    </row>
    <row r="899" spans="1:9" x14ac:dyDescent="0.35">
      <c r="A899">
        <v>352</v>
      </c>
      <c r="B899">
        <v>1</v>
      </c>
      <c r="C899" t="s">
        <v>25</v>
      </c>
      <c r="D899" t="s">
        <v>26</v>
      </c>
      <c r="E899">
        <v>20</v>
      </c>
      <c r="F899">
        <v>33</v>
      </c>
      <c r="G899">
        <v>3</v>
      </c>
      <c r="H899">
        <v>7</v>
      </c>
      <c r="I899" t="s">
        <v>14</v>
      </c>
    </row>
    <row r="900" spans="1:9" x14ac:dyDescent="0.35">
      <c r="A900">
        <v>353</v>
      </c>
      <c r="B900">
        <v>7</v>
      </c>
      <c r="C900" t="s">
        <v>35</v>
      </c>
      <c r="D900" t="s">
        <v>36</v>
      </c>
      <c r="E900">
        <v>13</v>
      </c>
      <c r="F900">
        <v>22</v>
      </c>
      <c r="G900">
        <v>2</v>
      </c>
      <c r="H900">
        <v>50</v>
      </c>
      <c r="I900" t="s">
        <v>14</v>
      </c>
    </row>
    <row r="901" spans="1:9" x14ac:dyDescent="0.35">
      <c r="A901">
        <v>353</v>
      </c>
      <c r="B901">
        <v>7</v>
      </c>
      <c r="C901" t="s">
        <v>12</v>
      </c>
      <c r="D901" t="s">
        <v>13</v>
      </c>
      <c r="E901">
        <v>18</v>
      </c>
      <c r="F901">
        <v>30</v>
      </c>
      <c r="G901">
        <v>1</v>
      </c>
      <c r="H901">
        <v>16</v>
      </c>
      <c r="I901" t="s">
        <v>11</v>
      </c>
    </row>
    <row r="902" spans="1:9" x14ac:dyDescent="0.35">
      <c r="A902">
        <v>353</v>
      </c>
      <c r="B902">
        <v>7</v>
      </c>
      <c r="C902" t="s">
        <v>31</v>
      </c>
      <c r="D902" t="s">
        <v>32</v>
      </c>
      <c r="E902">
        <v>21</v>
      </c>
      <c r="F902">
        <v>35</v>
      </c>
      <c r="G902">
        <v>2</v>
      </c>
      <c r="H902">
        <v>37</v>
      </c>
      <c r="I902" t="s">
        <v>11</v>
      </c>
    </row>
    <row r="903" spans="1:9" x14ac:dyDescent="0.35">
      <c r="A903">
        <v>353</v>
      </c>
      <c r="B903">
        <v>7</v>
      </c>
      <c r="C903" t="s">
        <v>37</v>
      </c>
      <c r="D903" t="s">
        <v>38</v>
      </c>
      <c r="E903">
        <v>20</v>
      </c>
      <c r="F903">
        <v>34</v>
      </c>
      <c r="G903">
        <v>2</v>
      </c>
      <c r="H903">
        <v>25</v>
      </c>
      <c r="I903" t="s">
        <v>14</v>
      </c>
    </row>
    <row r="904" spans="1:9" x14ac:dyDescent="0.35">
      <c r="A904">
        <v>354</v>
      </c>
      <c r="B904">
        <v>12</v>
      </c>
      <c r="C904" t="s">
        <v>29</v>
      </c>
      <c r="D904" t="s">
        <v>30</v>
      </c>
      <c r="E904">
        <v>11</v>
      </c>
      <c r="F904">
        <v>19</v>
      </c>
      <c r="G904">
        <v>3</v>
      </c>
      <c r="H904">
        <v>32</v>
      </c>
      <c r="I904" t="s">
        <v>14</v>
      </c>
    </row>
    <row r="905" spans="1:9" x14ac:dyDescent="0.35">
      <c r="A905">
        <v>354</v>
      </c>
      <c r="B905">
        <v>12</v>
      </c>
      <c r="C905" t="s">
        <v>33</v>
      </c>
      <c r="D905" t="s">
        <v>34</v>
      </c>
      <c r="E905">
        <v>19</v>
      </c>
      <c r="F905">
        <v>32</v>
      </c>
      <c r="G905">
        <v>2</v>
      </c>
      <c r="H905">
        <v>49</v>
      </c>
      <c r="I905" t="s">
        <v>14</v>
      </c>
    </row>
    <row r="906" spans="1:9" x14ac:dyDescent="0.35">
      <c r="A906">
        <v>354</v>
      </c>
      <c r="B906">
        <v>12</v>
      </c>
      <c r="C906" t="s">
        <v>45</v>
      </c>
      <c r="D906" t="s">
        <v>46</v>
      </c>
      <c r="E906">
        <v>10</v>
      </c>
      <c r="F906">
        <v>18</v>
      </c>
      <c r="G906">
        <v>2</v>
      </c>
      <c r="H906">
        <v>7</v>
      </c>
      <c r="I906" t="s">
        <v>14</v>
      </c>
    </row>
    <row r="907" spans="1:9" x14ac:dyDescent="0.35">
      <c r="A907">
        <v>354</v>
      </c>
      <c r="B907">
        <v>12</v>
      </c>
      <c r="C907" t="s">
        <v>9</v>
      </c>
      <c r="D907" t="s">
        <v>10</v>
      </c>
      <c r="E907">
        <v>14</v>
      </c>
      <c r="F907">
        <v>24</v>
      </c>
      <c r="G907">
        <v>1</v>
      </c>
      <c r="H907">
        <v>49</v>
      </c>
      <c r="I907" t="s">
        <v>14</v>
      </c>
    </row>
    <row r="908" spans="1:9" x14ac:dyDescent="0.35">
      <c r="A908">
        <v>355</v>
      </c>
      <c r="B908">
        <v>4</v>
      </c>
      <c r="C908" t="s">
        <v>47</v>
      </c>
      <c r="D908" t="s">
        <v>48</v>
      </c>
      <c r="E908">
        <v>15</v>
      </c>
      <c r="F908">
        <v>26</v>
      </c>
      <c r="G908">
        <v>1</v>
      </c>
      <c r="H908">
        <v>7</v>
      </c>
      <c r="I908" t="s">
        <v>14</v>
      </c>
    </row>
    <row r="909" spans="1:9" x14ac:dyDescent="0.35">
      <c r="A909">
        <v>356</v>
      </c>
      <c r="B909">
        <v>1</v>
      </c>
      <c r="C909" t="s">
        <v>45</v>
      </c>
      <c r="D909" t="s">
        <v>46</v>
      </c>
      <c r="E909">
        <v>10</v>
      </c>
      <c r="F909">
        <v>18</v>
      </c>
      <c r="G909">
        <v>2</v>
      </c>
      <c r="H909">
        <v>7</v>
      </c>
      <c r="I909" t="s">
        <v>11</v>
      </c>
    </row>
    <row r="910" spans="1:9" x14ac:dyDescent="0.35">
      <c r="A910">
        <v>357</v>
      </c>
      <c r="B910">
        <v>17</v>
      </c>
      <c r="C910" t="s">
        <v>49</v>
      </c>
      <c r="D910" t="s">
        <v>50</v>
      </c>
      <c r="E910">
        <v>15</v>
      </c>
      <c r="F910">
        <v>25</v>
      </c>
      <c r="G910">
        <v>1</v>
      </c>
      <c r="H910">
        <v>12</v>
      </c>
      <c r="I910" t="s">
        <v>11</v>
      </c>
    </row>
    <row r="911" spans="1:9" x14ac:dyDescent="0.35">
      <c r="A911">
        <v>357</v>
      </c>
      <c r="B911">
        <v>17</v>
      </c>
      <c r="C911" t="s">
        <v>39</v>
      </c>
      <c r="D911" t="s">
        <v>40</v>
      </c>
      <c r="E911">
        <v>12</v>
      </c>
      <c r="F911">
        <v>20</v>
      </c>
      <c r="G911">
        <v>2</v>
      </c>
      <c r="H911">
        <v>5</v>
      </c>
      <c r="I911" t="s">
        <v>14</v>
      </c>
    </row>
    <row r="912" spans="1:9" x14ac:dyDescent="0.35">
      <c r="A912">
        <v>357</v>
      </c>
      <c r="B912">
        <v>17</v>
      </c>
      <c r="C912" t="s">
        <v>17</v>
      </c>
      <c r="D912" t="s">
        <v>18</v>
      </c>
      <c r="E912">
        <v>16</v>
      </c>
      <c r="F912">
        <v>27</v>
      </c>
      <c r="G912">
        <v>3</v>
      </c>
      <c r="H912">
        <v>31</v>
      </c>
      <c r="I912" t="s">
        <v>14</v>
      </c>
    </row>
    <row r="913" spans="1:9" x14ac:dyDescent="0.35">
      <c r="A913">
        <v>357</v>
      </c>
      <c r="B913">
        <v>17</v>
      </c>
      <c r="C913" t="s">
        <v>35</v>
      </c>
      <c r="D913" t="s">
        <v>36</v>
      </c>
      <c r="E913">
        <v>13</v>
      </c>
      <c r="F913">
        <v>22</v>
      </c>
      <c r="G913">
        <v>1</v>
      </c>
      <c r="H913">
        <v>48</v>
      </c>
      <c r="I913" t="s">
        <v>11</v>
      </c>
    </row>
    <row r="914" spans="1:9" x14ac:dyDescent="0.35">
      <c r="A914">
        <v>358</v>
      </c>
      <c r="B914">
        <v>13</v>
      </c>
      <c r="C914" t="s">
        <v>47</v>
      </c>
      <c r="D914" t="s">
        <v>48</v>
      </c>
      <c r="E914">
        <v>15</v>
      </c>
      <c r="F914">
        <v>26</v>
      </c>
      <c r="G914">
        <v>2</v>
      </c>
      <c r="H914">
        <v>50</v>
      </c>
      <c r="I914" t="s">
        <v>11</v>
      </c>
    </row>
    <row r="915" spans="1:9" x14ac:dyDescent="0.35">
      <c r="A915">
        <v>358</v>
      </c>
      <c r="B915">
        <v>13</v>
      </c>
      <c r="C915" t="s">
        <v>45</v>
      </c>
      <c r="D915" t="s">
        <v>46</v>
      </c>
      <c r="E915">
        <v>10</v>
      </c>
      <c r="F915">
        <v>18</v>
      </c>
      <c r="G915">
        <v>3</v>
      </c>
      <c r="H915">
        <v>50</v>
      </c>
      <c r="I915" t="s">
        <v>14</v>
      </c>
    </row>
    <row r="916" spans="1:9" x14ac:dyDescent="0.35">
      <c r="A916">
        <v>358</v>
      </c>
      <c r="B916">
        <v>13</v>
      </c>
      <c r="C916" t="s">
        <v>39</v>
      </c>
      <c r="D916" t="s">
        <v>40</v>
      </c>
      <c r="E916">
        <v>12</v>
      </c>
      <c r="F916">
        <v>20</v>
      </c>
      <c r="G916">
        <v>3</v>
      </c>
      <c r="H916">
        <v>52</v>
      </c>
      <c r="I916" t="s">
        <v>11</v>
      </c>
    </row>
    <row r="917" spans="1:9" x14ac:dyDescent="0.35">
      <c r="A917">
        <v>359</v>
      </c>
      <c r="B917">
        <v>11</v>
      </c>
      <c r="C917" t="s">
        <v>35</v>
      </c>
      <c r="D917" t="s">
        <v>36</v>
      </c>
      <c r="E917">
        <v>13</v>
      </c>
      <c r="F917">
        <v>22</v>
      </c>
      <c r="G917">
        <v>1</v>
      </c>
      <c r="H917">
        <v>26</v>
      </c>
      <c r="I917" t="s">
        <v>14</v>
      </c>
    </row>
    <row r="918" spans="1:9" x14ac:dyDescent="0.35">
      <c r="A918">
        <v>359</v>
      </c>
      <c r="B918">
        <v>11</v>
      </c>
      <c r="C918" t="s">
        <v>27</v>
      </c>
      <c r="D918" t="s">
        <v>28</v>
      </c>
      <c r="E918">
        <v>16</v>
      </c>
      <c r="F918">
        <v>28</v>
      </c>
      <c r="G918">
        <v>3</v>
      </c>
      <c r="H918">
        <v>57</v>
      </c>
      <c r="I918" t="s">
        <v>14</v>
      </c>
    </row>
    <row r="919" spans="1:9" x14ac:dyDescent="0.35">
      <c r="A919">
        <v>359</v>
      </c>
      <c r="B919">
        <v>11</v>
      </c>
      <c r="C919" t="s">
        <v>23</v>
      </c>
      <c r="D919" t="s">
        <v>24</v>
      </c>
      <c r="E919">
        <v>17</v>
      </c>
      <c r="F919">
        <v>29</v>
      </c>
      <c r="G919">
        <v>2</v>
      </c>
      <c r="H919">
        <v>12</v>
      </c>
      <c r="I919" t="s">
        <v>14</v>
      </c>
    </row>
    <row r="920" spans="1:9" x14ac:dyDescent="0.35">
      <c r="A920">
        <v>359</v>
      </c>
      <c r="B920">
        <v>11</v>
      </c>
      <c r="C920" t="s">
        <v>47</v>
      </c>
      <c r="D920" t="s">
        <v>48</v>
      </c>
      <c r="E920">
        <v>15</v>
      </c>
      <c r="F920">
        <v>26</v>
      </c>
      <c r="G920">
        <v>1</v>
      </c>
      <c r="H920">
        <v>50</v>
      </c>
      <c r="I920" t="s">
        <v>14</v>
      </c>
    </row>
    <row r="921" spans="1:9" x14ac:dyDescent="0.35">
      <c r="A921">
        <v>360</v>
      </c>
      <c r="B921">
        <v>16</v>
      </c>
      <c r="C921" t="s">
        <v>43</v>
      </c>
      <c r="D921" t="s">
        <v>44</v>
      </c>
      <c r="E921">
        <v>13</v>
      </c>
      <c r="F921">
        <v>21</v>
      </c>
      <c r="G921">
        <v>1</v>
      </c>
      <c r="H921">
        <v>42</v>
      </c>
      <c r="I921" t="s">
        <v>11</v>
      </c>
    </row>
    <row r="922" spans="1:9" x14ac:dyDescent="0.35">
      <c r="A922">
        <v>360</v>
      </c>
      <c r="B922">
        <v>16</v>
      </c>
      <c r="C922" t="s">
        <v>12</v>
      </c>
      <c r="D922" t="s">
        <v>13</v>
      </c>
      <c r="E922">
        <v>18</v>
      </c>
      <c r="F922">
        <v>30</v>
      </c>
      <c r="G922">
        <v>3</v>
      </c>
      <c r="H922">
        <v>36</v>
      </c>
      <c r="I922" t="s">
        <v>14</v>
      </c>
    </row>
    <row r="923" spans="1:9" x14ac:dyDescent="0.35">
      <c r="A923">
        <v>360</v>
      </c>
      <c r="B923">
        <v>16</v>
      </c>
      <c r="C923" t="s">
        <v>47</v>
      </c>
      <c r="D923" t="s">
        <v>48</v>
      </c>
      <c r="E923">
        <v>15</v>
      </c>
      <c r="F923">
        <v>26</v>
      </c>
      <c r="G923">
        <v>1</v>
      </c>
      <c r="H923">
        <v>51</v>
      </c>
      <c r="I923" t="s">
        <v>14</v>
      </c>
    </row>
    <row r="924" spans="1:9" x14ac:dyDescent="0.35">
      <c r="A924">
        <v>360</v>
      </c>
      <c r="B924">
        <v>16</v>
      </c>
      <c r="C924" t="s">
        <v>33</v>
      </c>
      <c r="D924" t="s">
        <v>34</v>
      </c>
      <c r="E924">
        <v>19</v>
      </c>
      <c r="F924">
        <v>32</v>
      </c>
      <c r="G924">
        <v>3</v>
      </c>
      <c r="H924">
        <v>30</v>
      </c>
      <c r="I924" t="s">
        <v>14</v>
      </c>
    </row>
    <row r="925" spans="1:9" x14ac:dyDescent="0.35">
      <c r="A925">
        <v>361</v>
      </c>
      <c r="B925">
        <v>16</v>
      </c>
      <c r="C925" t="s">
        <v>23</v>
      </c>
      <c r="D925" t="s">
        <v>24</v>
      </c>
      <c r="E925">
        <v>17</v>
      </c>
      <c r="F925">
        <v>29</v>
      </c>
      <c r="G925">
        <v>1</v>
      </c>
      <c r="H925">
        <v>58</v>
      </c>
      <c r="I925" t="s">
        <v>11</v>
      </c>
    </row>
    <row r="926" spans="1:9" x14ac:dyDescent="0.35">
      <c r="A926">
        <v>361</v>
      </c>
      <c r="B926">
        <v>16</v>
      </c>
      <c r="C926" t="s">
        <v>9</v>
      </c>
      <c r="D926" t="s">
        <v>10</v>
      </c>
      <c r="E926">
        <v>14</v>
      </c>
      <c r="F926">
        <v>24</v>
      </c>
      <c r="G926">
        <v>3</v>
      </c>
      <c r="H926">
        <v>54</v>
      </c>
      <c r="I926" t="s">
        <v>14</v>
      </c>
    </row>
    <row r="927" spans="1:9" x14ac:dyDescent="0.35">
      <c r="A927">
        <v>362</v>
      </c>
      <c r="B927">
        <v>15</v>
      </c>
      <c r="C927" t="s">
        <v>39</v>
      </c>
      <c r="D927" t="s">
        <v>40</v>
      </c>
      <c r="E927">
        <v>12</v>
      </c>
      <c r="F927">
        <v>20</v>
      </c>
      <c r="G927">
        <v>1</v>
      </c>
      <c r="H927">
        <v>41</v>
      </c>
      <c r="I927" t="s">
        <v>11</v>
      </c>
    </row>
    <row r="928" spans="1:9" x14ac:dyDescent="0.35">
      <c r="A928">
        <v>362</v>
      </c>
      <c r="B928">
        <v>15</v>
      </c>
      <c r="C928" t="s">
        <v>9</v>
      </c>
      <c r="D928" t="s">
        <v>10</v>
      </c>
      <c r="E928">
        <v>14</v>
      </c>
      <c r="F928">
        <v>24</v>
      </c>
      <c r="G928">
        <v>1</v>
      </c>
      <c r="H928">
        <v>58</v>
      </c>
      <c r="I928" t="s">
        <v>11</v>
      </c>
    </row>
    <row r="929" spans="1:9" x14ac:dyDescent="0.35">
      <c r="A929">
        <v>362</v>
      </c>
      <c r="B929">
        <v>15</v>
      </c>
      <c r="C929" t="s">
        <v>45</v>
      </c>
      <c r="D929" t="s">
        <v>46</v>
      </c>
      <c r="E929">
        <v>10</v>
      </c>
      <c r="F929">
        <v>18</v>
      </c>
      <c r="G929">
        <v>1</v>
      </c>
      <c r="H929">
        <v>24</v>
      </c>
      <c r="I929" t="s">
        <v>11</v>
      </c>
    </row>
    <row r="930" spans="1:9" x14ac:dyDescent="0.35">
      <c r="A930">
        <v>363</v>
      </c>
      <c r="B930">
        <v>5</v>
      </c>
      <c r="C930" t="s">
        <v>12</v>
      </c>
      <c r="D930" t="s">
        <v>13</v>
      </c>
      <c r="E930">
        <v>18</v>
      </c>
      <c r="F930">
        <v>30</v>
      </c>
      <c r="G930">
        <v>1</v>
      </c>
      <c r="H930">
        <v>48</v>
      </c>
      <c r="I930" t="s">
        <v>11</v>
      </c>
    </row>
    <row r="931" spans="1:9" x14ac:dyDescent="0.35">
      <c r="A931">
        <v>363</v>
      </c>
      <c r="B931">
        <v>5</v>
      </c>
      <c r="C931" t="s">
        <v>9</v>
      </c>
      <c r="D931" t="s">
        <v>10</v>
      </c>
      <c r="E931">
        <v>14</v>
      </c>
      <c r="F931">
        <v>24</v>
      </c>
      <c r="G931">
        <v>3</v>
      </c>
      <c r="H931">
        <v>41</v>
      </c>
      <c r="I931" t="s">
        <v>14</v>
      </c>
    </row>
    <row r="932" spans="1:9" x14ac:dyDescent="0.35">
      <c r="A932">
        <v>363</v>
      </c>
      <c r="B932">
        <v>5</v>
      </c>
      <c r="C932" t="s">
        <v>21</v>
      </c>
      <c r="D932" t="s">
        <v>22</v>
      </c>
      <c r="E932">
        <v>22</v>
      </c>
      <c r="F932">
        <v>36</v>
      </c>
      <c r="G932">
        <v>2</v>
      </c>
      <c r="H932">
        <v>42</v>
      </c>
      <c r="I932" t="s">
        <v>11</v>
      </c>
    </row>
    <row r="933" spans="1:9" x14ac:dyDescent="0.35">
      <c r="A933">
        <v>363</v>
      </c>
      <c r="B933">
        <v>5</v>
      </c>
      <c r="C933" t="s">
        <v>25</v>
      </c>
      <c r="D933" t="s">
        <v>26</v>
      </c>
      <c r="E933">
        <v>20</v>
      </c>
      <c r="F933">
        <v>33</v>
      </c>
      <c r="G933">
        <v>2</v>
      </c>
      <c r="H933">
        <v>18</v>
      </c>
      <c r="I933" t="s">
        <v>11</v>
      </c>
    </row>
    <row r="934" spans="1:9" x14ac:dyDescent="0.35">
      <c r="A934">
        <v>364</v>
      </c>
      <c r="B934">
        <v>15</v>
      </c>
      <c r="C934" t="s">
        <v>27</v>
      </c>
      <c r="D934" t="s">
        <v>28</v>
      </c>
      <c r="E934">
        <v>16</v>
      </c>
      <c r="F934">
        <v>28</v>
      </c>
      <c r="G934">
        <v>2</v>
      </c>
      <c r="H934">
        <v>52</v>
      </c>
      <c r="I934" t="s">
        <v>11</v>
      </c>
    </row>
    <row r="935" spans="1:9" x14ac:dyDescent="0.35">
      <c r="A935">
        <v>364</v>
      </c>
      <c r="B935">
        <v>15</v>
      </c>
      <c r="C935" t="s">
        <v>35</v>
      </c>
      <c r="D935" t="s">
        <v>36</v>
      </c>
      <c r="E935">
        <v>13</v>
      </c>
      <c r="F935">
        <v>22</v>
      </c>
      <c r="G935">
        <v>1</v>
      </c>
      <c r="H935">
        <v>20</v>
      </c>
      <c r="I935" t="s">
        <v>11</v>
      </c>
    </row>
    <row r="936" spans="1:9" x14ac:dyDescent="0.35">
      <c r="A936">
        <v>364</v>
      </c>
      <c r="B936">
        <v>15</v>
      </c>
      <c r="C936" t="s">
        <v>49</v>
      </c>
      <c r="D936" t="s">
        <v>50</v>
      </c>
      <c r="E936">
        <v>15</v>
      </c>
      <c r="F936">
        <v>25</v>
      </c>
      <c r="G936">
        <v>2</v>
      </c>
      <c r="H936">
        <v>14</v>
      </c>
      <c r="I936" t="s">
        <v>11</v>
      </c>
    </row>
    <row r="937" spans="1:9" x14ac:dyDescent="0.35">
      <c r="A937">
        <v>364</v>
      </c>
      <c r="B937">
        <v>15</v>
      </c>
      <c r="C937" t="s">
        <v>23</v>
      </c>
      <c r="D937" t="s">
        <v>24</v>
      </c>
      <c r="E937">
        <v>17</v>
      </c>
      <c r="F937">
        <v>29</v>
      </c>
      <c r="G937">
        <v>1</v>
      </c>
      <c r="H937">
        <v>26</v>
      </c>
      <c r="I937" t="s">
        <v>11</v>
      </c>
    </row>
    <row r="938" spans="1:9" x14ac:dyDescent="0.35">
      <c r="A938">
        <v>365</v>
      </c>
      <c r="B938">
        <v>4</v>
      </c>
      <c r="C938" t="s">
        <v>21</v>
      </c>
      <c r="D938" t="s">
        <v>22</v>
      </c>
      <c r="E938">
        <v>22</v>
      </c>
      <c r="F938">
        <v>36</v>
      </c>
      <c r="G938">
        <v>3</v>
      </c>
      <c r="H938">
        <v>25</v>
      </c>
      <c r="I938" t="s">
        <v>14</v>
      </c>
    </row>
    <row r="939" spans="1:9" x14ac:dyDescent="0.35">
      <c r="A939">
        <v>366</v>
      </c>
      <c r="B939">
        <v>17</v>
      </c>
      <c r="C939" t="s">
        <v>17</v>
      </c>
      <c r="D939" t="s">
        <v>18</v>
      </c>
      <c r="E939">
        <v>16</v>
      </c>
      <c r="F939">
        <v>27</v>
      </c>
      <c r="G939">
        <v>2</v>
      </c>
      <c r="H939">
        <v>30</v>
      </c>
      <c r="I939" t="s">
        <v>11</v>
      </c>
    </row>
    <row r="940" spans="1:9" x14ac:dyDescent="0.35">
      <c r="A940">
        <v>366</v>
      </c>
      <c r="B940">
        <v>17</v>
      </c>
      <c r="C940" t="s">
        <v>31</v>
      </c>
      <c r="D940" t="s">
        <v>32</v>
      </c>
      <c r="E940">
        <v>21</v>
      </c>
      <c r="F940">
        <v>35</v>
      </c>
      <c r="G940">
        <v>3</v>
      </c>
      <c r="H940">
        <v>51</v>
      </c>
      <c r="I940" t="s">
        <v>14</v>
      </c>
    </row>
    <row r="941" spans="1:9" x14ac:dyDescent="0.35">
      <c r="A941">
        <v>366</v>
      </c>
      <c r="B941">
        <v>17</v>
      </c>
      <c r="C941" t="s">
        <v>19</v>
      </c>
      <c r="D941" t="s">
        <v>20</v>
      </c>
      <c r="E941">
        <v>25</v>
      </c>
      <c r="F941">
        <v>40</v>
      </c>
      <c r="G941">
        <v>2</v>
      </c>
      <c r="H941">
        <v>9</v>
      </c>
      <c r="I941" t="s">
        <v>11</v>
      </c>
    </row>
    <row r="942" spans="1:9" x14ac:dyDescent="0.35">
      <c r="A942">
        <v>367</v>
      </c>
      <c r="B942">
        <v>12</v>
      </c>
      <c r="C942" t="s">
        <v>47</v>
      </c>
      <c r="D942" t="s">
        <v>48</v>
      </c>
      <c r="E942">
        <v>15</v>
      </c>
      <c r="F942">
        <v>26</v>
      </c>
      <c r="G942">
        <v>2</v>
      </c>
      <c r="H942">
        <v>34</v>
      </c>
      <c r="I942" t="s">
        <v>14</v>
      </c>
    </row>
    <row r="943" spans="1:9" x14ac:dyDescent="0.35">
      <c r="A943">
        <v>367</v>
      </c>
      <c r="B943">
        <v>12</v>
      </c>
      <c r="C943" t="s">
        <v>23</v>
      </c>
      <c r="D943" t="s">
        <v>24</v>
      </c>
      <c r="E943">
        <v>17</v>
      </c>
      <c r="F943">
        <v>29</v>
      </c>
      <c r="G943">
        <v>1</v>
      </c>
      <c r="H943">
        <v>26</v>
      </c>
      <c r="I943" t="s">
        <v>14</v>
      </c>
    </row>
    <row r="944" spans="1:9" x14ac:dyDescent="0.35">
      <c r="A944">
        <v>367</v>
      </c>
      <c r="B944">
        <v>12</v>
      </c>
      <c r="C944" t="s">
        <v>39</v>
      </c>
      <c r="D944" t="s">
        <v>40</v>
      </c>
      <c r="E944">
        <v>12</v>
      </c>
      <c r="F944">
        <v>20</v>
      </c>
      <c r="G944">
        <v>1</v>
      </c>
      <c r="H944">
        <v>13</v>
      </c>
      <c r="I944" t="s">
        <v>14</v>
      </c>
    </row>
    <row r="945" spans="1:9" x14ac:dyDescent="0.35">
      <c r="A945">
        <v>368</v>
      </c>
      <c r="B945">
        <v>13</v>
      </c>
      <c r="C945" t="s">
        <v>25</v>
      </c>
      <c r="D945" t="s">
        <v>26</v>
      </c>
      <c r="E945">
        <v>20</v>
      </c>
      <c r="F945">
        <v>33</v>
      </c>
      <c r="G945">
        <v>3</v>
      </c>
      <c r="H945">
        <v>45</v>
      </c>
      <c r="I945" t="s">
        <v>11</v>
      </c>
    </row>
    <row r="946" spans="1:9" x14ac:dyDescent="0.35">
      <c r="A946">
        <v>368</v>
      </c>
      <c r="B946">
        <v>13</v>
      </c>
      <c r="C946" t="s">
        <v>9</v>
      </c>
      <c r="D946" t="s">
        <v>10</v>
      </c>
      <c r="E946">
        <v>14</v>
      </c>
      <c r="F946">
        <v>24</v>
      </c>
      <c r="G946">
        <v>1</v>
      </c>
      <c r="H946">
        <v>40</v>
      </c>
      <c r="I946" t="s">
        <v>14</v>
      </c>
    </row>
    <row r="947" spans="1:9" x14ac:dyDescent="0.35">
      <c r="A947">
        <v>369</v>
      </c>
      <c r="B947">
        <v>20</v>
      </c>
      <c r="C947" t="s">
        <v>15</v>
      </c>
      <c r="D947" t="s">
        <v>16</v>
      </c>
      <c r="E947">
        <v>19</v>
      </c>
      <c r="F947">
        <v>31</v>
      </c>
      <c r="G947">
        <v>2</v>
      </c>
      <c r="H947">
        <v>7</v>
      </c>
      <c r="I947" t="s">
        <v>14</v>
      </c>
    </row>
    <row r="948" spans="1:9" x14ac:dyDescent="0.35">
      <c r="A948">
        <v>369</v>
      </c>
      <c r="B948">
        <v>20</v>
      </c>
      <c r="C948" t="s">
        <v>41</v>
      </c>
      <c r="D948" t="s">
        <v>42</v>
      </c>
      <c r="E948">
        <v>14</v>
      </c>
      <c r="F948">
        <v>23</v>
      </c>
      <c r="G948">
        <v>2</v>
      </c>
      <c r="H948">
        <v>7</v>
      </c>
      <c r="I948" t="s">
        <v>14</v>
      </c>
    </row>
    <row r="949" spans="1:9" x14ac:dyDescent="0.35">
      <c r="A949">
        <v>369</v>
      </c>
      <c r="B949">
        <v>20</v>
      </c>
      <c r="C949" t="s">
        <v>27</v>
      </c>
      <c r="D949" t="s">
        <v>28</v>
      </c>
      <c r="E949">
        <v>16</v>
      </c>
      <c r="F949">
        <v>28</v>
      </c>
      <c r="G949">
        <v>2</v>
      </c>
      <c r="H949">
        <v>8</v>
      </c>
      <c r="I949" t="s">
        <v>14</v>
      </c>
    </row>
    <row r="950" spans="1:9" x14ac:dyDescent="0.35">
      <c r="A950">
        <v>369</v>
      </c>
      <c r="B950">
        <v>20</v>
      </c>
      <c r="C950" t="s">
        <v>47</v>
      </c>
      <c r="D950" t="s">
        <v>48</v>
      </c>
      <c r="E950">
        <v>15</v>
      </c>
      <c r="F950">
        <v>26</v>
      </c>
      <c r="G950">
        <v>3</v>
      </c>
      <c r="H950">
        <v>20</v>
      </c>
      <c r="I950" t="s">
        <v>14</v>
      </c>
    </row>
    <row r="951" spans="1:9" x14ac:dyDescent="0.35">
      <c r="A951">
        <v>370</v>
      </c>
      <c r="B951">
        <v>13</v>
      </c>
      <c r="C951" t="s">
        <v>21</v>
      </c>
      <c r="D951" t="s">
        <v>22</v>
      </c>
      <c r="E951">
        <v>22</v>
      </c>
      <c r="F951">
        <v>36</v>
      </c>
      <c r="G951">
        <v>2</v>
      </c>
      <c r="H951">
        <v>33</v>
      </c>
      <c r="I951" t="s">
        <v>14</v>
      </c>
    </row>
    <row r="952" spans="1:9" x14ac:dyDescent="0.35">
      <c r="A952">
        <v>371</v>
      </c>
      <c r="B952">
        <v>4</v>
      </c>
      <c r="C952" t="s">
        <v>15</v>
      </c>
      <c r="D952" t="s">
        <v>16</v>
      </c>
      <c r="E952">
        <v>19</v>
      </c>
      <c r="F952">
        <v>31</v>
      </c>
      <c r="G952">
        <v>2</v>
      </c>
      <c r="H952">
        <v>11</v>
      </c>
      <c r="I952" t="s">
        <v>14</v>
      </c>
    </row>
    <row r="953" spans="1:9" x14ac:dyDescent="0.35">
      <c r="A953">
        <v>371</v>
      </c>
      <c r="B953">
        <v>4</v>
      </c>
      <c r="C953" t="s">
        <v>21</v>
      </c>
      <c r="D953" t="s">
        <v>22</v>
      </c>
      <c r="E953">
        <v>22</v>
      </c>
      <c r="F953">
        <v>36</v>
      </c>
      <c r="G953">
        <v>1</v>
      </c>
      <c r="H953">
        <v>13</v>
      </c>
      <c r="I953" t="s">
        <v>11</v>
      </c>
    </row>
    <row r="954" spans="1:9" x14ac:dyDescent="0.35">
      <c r="A954">
        <v>371</v>
      </c>
      <c r="B954">
        <v>4</v>
      </c>
      <c r="C954" t="s">
        <v>27</v>
      </c>
      <c r="D954" t="s">
        <v>28</v>
      </c>
      <c r="E954">
        <v>16</v>
      </c>
      <c r="F954">
        <v>28</v>
      </c>
      <c r="G954">
        <v>2</v>
      </c>
      <c r="H954">
        <v>11</v>
      </c>
      <c r="I954" t="s">
        <v>11</v>
      </c>
    </row>
    <row r="955" spans="1:9" x14ac:dyDescent="0.35">
      <c r="A955">
        <v>371</v>
      </c>
      <c r="B955">
        <v>4</v>
      </c>
      <c r="C955" t="s">
        <v>41</v>
      </c>
      <c r="D955" t="s">
        <v>42</v>
      </c>
      <c r="E955">
        <v>14</v>
      </c>
      <c r="F955">
        <v>23</v>
      </c>
      <c r="G955">
        <v>2</v>
      </c>
      <c r="H955">
        <v>14</v>
      </c>
      <c r="I955" t="s">
        <v>14</v>
      </c>
    </row>
    <row r="956" spans="1:9" x14ac:dyDescent="0.35">
      <c r="A956">
        <v>372</v>
      </c>
      <c r="B956">
        <v>14</v>
      </c>
      <c r="C956" t="s">
        <v>45</v>
      </c>
      <c r="D956" t="s">
        <v>46</v>
      </c>
      <c r="E956">
        <v>10</v>
      </c>
      <c r="F956">
        <v>18</v>
      </c>
      <c r="G956">
        <v>2</v>
      </c>
      <c r="H956">
        <v>22</v>
      </c>
      <c r="I956" t="s">
        <v>11</v>
      </c>
    </row>
    <row r="957" spans="1:9" x14ac:dyDescent="0.35">
      <c r="A957">
        <v>373</v>
      </c>
      <c r="B957">
        <v>19</v>
      </c>
      <c r="C957" t="s">
        <v>43</v>
      </c>
      <c r="D957" t="s">
        <v>44</v>
      </c>
      <c r="E957">
        <v>13</v>
      </c>
      <c r="F957">
        <v>21</v>
      </c>
      <c r="G957">
        <v>1</v>
      </c>
      <c r="H957">
        <v>41</v>
      </c>
      <c r="I957" t="s">
        <v>14</v>
      </c>
    </row>
    <row r="958" spans="1:9" x14ac:dyDescent="0.35">
      <c r="A958">
        <v>373</v>
      </c>
      <c r="B958">
        <v>19</v>
      </c>
      <c r="C958" t="s">
        <v>31</v>
      </c>
      <c r="D958" t="s">
        <v>32</v>
      </c>
      <c r="E958">
        <v>21</v>
      </c>
      <c r="F958">
        <v>35</v>
      </c>
      <c r="G958">
        <v>1</v>
      </c>
      <c r="H958">
        <v>49</v>
      </c>
      <c r="I958" t="s">
        <v>11</v>
      </c>
    </row>
    <row r="959" spans="1:9" x14ac:dyDescent="0.35">
      <c r="A959">
        <v>373</v>
      </c>
      <c r="B959">
        <v>19</v>
      </c>
      <c r="C959" t="s">
        <v>35</v>
      </c>
      <c r="D959" t="s">
        <v>36</v>
      </c>
      <c r="E959">
        <v>13</v>
      </c>
      <c r="F959">
        <v>22</v>
      </c>
      <c r="G959">
        <v>2</v>
      </c>
      <c r="H959">
        <v>17</v>
      </c>
      <c r="I959" t="s">
        <v>14</v>
      </c>
    </row>
    <row r="960" spans="1:9" x14ac:dyDescent="0.35">
      <c r="A960">
        <v>373</v>
      </c>
      <c r="B960">
        <v>19</v>
      </c>
      <c r="C960" t="s">
        <v>39</v>
      </c>
      <c r="D960" t="s">
        <v>40</v>
      </c>
      <c r="E960">
        <v>12</v>
      </c>
      <c r="F960">
        <v>20</v>
      </c>
      <c r="G960">
        <v>3</v>
      </c>
      <c r="H960">
        <v>9</v>
      </c>
      <c r="I960" t="s">
        <v>14</v>
      </c>
    </row>
    <row r="961" spans="1:9" x14ac:dyDescent="0.35">
      <c r="A961">
        <v>374</v>
      </c>
      <c r="B961">
        <v>18</v>
      </c>
      <c r="C961" t="s">
        <v>31</v>
      </c>
      <c r="D961" t="s">
        <v>32</v>
      </c>
      <c r="E961">
        <v>21</v>
      </c>
      <c r="F961">
        <v>35</v>
      </c>
      <c r="G961">
        <v>1</v>
      </c>
      <c r="H961">
        <v>9</v>
      </c>
      <c r="I961" t="s">
        <v>14</v>
      </c>
    </row>
    <row r="962" spans="1:9" x14ac:dyDescent="0.35">
      <c r="A962">
        <v>375</v>
      </c>
      <c r="B962">
        <v>18</v>
      </c>
      <c r="C962" t="s">
        <v>15</v>
      </c>
      <c r="D962" t="s">
        <v>16</v>
      </c>
      <c r="E962">
        <v>19</v>
      </c>
      <c r="F962">
        <v>31</v>
      </c>
      <c r="G962">
        <v>3</v>
      </c>
      <c r="H962">
        <v>27</v>
      </c>
      <c r="I962" t="s">
        <v>11</v>
      </c>
    </row>
    <row r="963" spans="1:9" x14ac:dyDescent="0.35">
      <c r="A963">
        <v>376</v>
      </c>
      <c r="B963">
        <v>16</v>
      </c>
      <c r="C963" t="s">
        <v>41</v>
      </c>
      <c r="D963" t="s">
        <v>42</v>
      </c>
      <c r="E963">
        <v>14</v>
      </c>
      <c r="F963">
        <v>23</v>
      </c>
      <c r="G963">
        <v>2</v>
      </c>
      <c r="H963">
        <v>5</v>
      </c>
      <c r="I963" t="s">
        <v>14</v>
      </c>
    </row>
    <row r="964" spans="1:9" x14ac:dyDescent="0.35">
      <c r="A964">
        <v>377</v>
      </c>
      <c r="B964">
        <v>5</v>
      </c>
      <c r="C964" t="s">
        <v>37</v>
      </c>
      <c r="D964" t="s">
        <v>38</v>
      </c>
      <c r="E964">
        <v>20</v>
      </c>
      <c r="F964">
        <v>34</v>
      </c>
      <c r="G964">
        <v>2</v>
      </c>
      <c r="H964">
        <v>13</v>
      </c>
      <c r="I964" t="s">
        <v>11</v>
      </c>
    </row>
    <row r="965" spans="1:9" x14ac:dyDescent="0.35">
      <c r="A965">
        <v>377</v>
      </c>
      <c r="B965">
        <v>5</v>
      </c>
      <c r="C965" t="s">
        <v>33</v>
      </c>
      <c r="D965" t="s">
        <v>34</v>
      </c>
      <c r="E965">
        <v>19</v>
      </c>
      <c r="F965">
        <v>32</v>
      </c>
      <c r="G965">
        <v>1</v>
      </c>
      <c r="H965">
        <v>33</v>
      </c>
      <c r="I965" t="s">
        <v>11</v>
      </c>
    </row>
    <row r="966" spans="1:9" x14ac:dyDescent="0.35">
      <c r="A966">
        <v>378</v>
      </c>
      <c r="B966">
        <v>3</v>
      </c>
      <c r="C966" t="s">
        <v>12</v>
      </c>
      <c r="D966" t="s">
        <v>13</v>
      </c>
      <c r="E966">
        <v>18</v>
      </c>
      <c r="F966">
        <v>30</v>
      </c>
      <c r="G966">
        <v>1</v>
      </c>
      <c r="H966">
        <v>14</v>
      </c>
      <c r="I966" t="s">
        <v>14</v>
      </c>
    </row>
    <row r="967" spans="1:9" x14ac:dyDescent="0.35">
      <c r="A967">
        <v>378</v>
      </c>
      <c r="B967">
        <v>3</v>
      </c>
      <c r="C967" t="s">
        <v>29</v>
      </c>
      <c r="D967" t="s">
        <v>30</v>
      </c>
      <c r="E967">
        <v>11</v>
      </c>
      <c r="F967">
        <v>19</v>
      </c>
      <c r="G967">
        <v>1</v>
      </c>
      <c r="H967">
        <v>7</v>
      </c>
      <c r="I967" t="s">
        <v>14</v>
      </c>
    </row>
    <row r="968" spans="1:9" x14ac:dyDescent="0.35">
      <c r="A968">
        <v>379</v>
      </c>
      <c r="B968">
        <v>4</v>
      </c>
      <c r="C968" t="s">
        <v>31</v>
      </c>
      <c r="D968" t="s">
        <v>32</v>
      </c>
      <c r="E968">
        <v>21</v>
      </c>
      <c r="F968">
        <v>35</v>
      </c>
      <c r="G968">
        <v>2</v>
      </c>
      <c r="H968">
        <v>6</v>
      </c>
      <c r="I968" t="s">
        <v>11</v>
      </c>
    </row>
    <row r="969" spans="1:9" x14ac:dyDescent="0.35">
      <c r="A969">
        <v>380</v>
      </c>
      <c r="B969">
        <v>5</v>
      </c>
      <c r="C969" t="s">
        <v>25</v>
      </c>
      <c r="D969" t="s">
        <v>26</v>
      </c>
      <c r="E969">
        <v>20</v>
      </c>
      <c r="F969">
        <v>33</v>
      </c>
      <c r="G969">
        <v>3</v>
      </c>
      <c r="H969">
        <v>58</v>
      </c>
      <c r="I969" t="s">
        <v>11</v>
      </c>
    </row>
    <row r="970" spans="1:9" x14ac:dyDescent="0.35">
      <c r="A970">
        <v>380</v>
      </c>
      <c r="B970">
        <v>5</v>
      </c>
      <c r="C970" t="s">
        <v>29</v>
      </c>
      <c r="D970" t="s">
        <v>30</v>
      </c>
      <c r="E970">
        <v>11</v>
      </c>
      <c r="F970">
        <v>19</v>
      </c>
      <c r="G970">
        <v>2</v>
      </c>
      <c r="H970">
        <v>35</v>
      </c>
      <c r="I970" t="s">
        <v>11</v>
      </c>
    </row>
    <row r="971" spans="1:9" x14ac:dyDescent="0.35">
      <c r="A971">
        <v>381</v>
      </c>
      <c r="B971">
        <v>4</v>
      </c>
      <c r="C971" t="s">
        <v>47</v>
      </c>
      <c r="D971" t="s">
        <v>48</v>
      </c>
      <c r="E971">
        <v>15</v>
      </c>
      <c r="F971">
        <v>26</v>
      </c>
      <c r="G971">
        <v>3</v>
      </c>
      <c r="H971">
        <v>35</v>
      </c>
      <c r="I971" t="s">
        <v>11</v>
      </c>
    </row>
    <row r="972" spans="1:9" x14ac:dyDescent="0.35">
      <c r="A972">
        <v>381</v>
      </c>
      <c r="B972">
        <v>4</v>
      </c>
      <c r="C972" t="s">
        <v>25</v>
      </c>
      <c r="D972" t="s">
        <v>26</v>
      </c>
      <c r="E972">
        <v>20</v>
      </c>
      <c r="F972">
        <v>33</v>
      </c>
      <c r="G972">
        <v>2</v>
      </c>
      <c r="H972">
        <v>12</v>
      </c>
      <c r="I972" t="s">
        <v>11</v>
      </c>
    </row>
    <row r="973" spans="1:9" x14ac:dyDescent="0.35">
      <c r="A973">
        <v>382</v>
      </c>
      <c r="B973">
        <v>20</v>
      </c>
      <c r="C973" t="s">
        <v>23</v>
      </c>
      <c r="D973" t="s">
        <v>24</v>
      </c>
      <c r="E973">
        <v>17</v>
      </c>
      <c r="F973">
        <v>29</v>
      </c>
      <c r="G973">
        <v>3</v>
      </c>
      <c r="H973">
        <v>54</v>
      </c>
      <c r="I973" t="s">
        <v>14</v>
      </c>
    </row>
    <row r="974" spans="1:9" x14ac:dyDescent="0.35">
      <c r="A974">
        <v>383</v>
      </c>
      <c r="B974">
        <v>6</v>
      </c>
      <c r="C974" t="s">
        <v>21</v>
      </c>
      <c r="D974" t="s">
        <v>22</v>
      </c>
      <c r="E974">
        <v>22</v>
      </c>
      <c r="F974">
        <v>36</v>
      </c>
      <c r="G974">
        <v>3</v>
      </c>
      <c r="H974">
        <v>9</v>
      </c>
      <c r="I974" t="s">
        <v>14</v>
      </c>
    </row>
    <row r="975" spans="1:9" x14ac:dyDescent="0.35">
      <c r="A975">
        <v>384</v>
      </c>
      <c r="B975">
        <v>1</v>
      </c>
      <c r="C975" t="s">
        <v>45</v>
      </c>
      <c r="D975" t="s">
        <v>46</v>
      </c>
      <c r="E975">
        <v>10</v>
      </c>
      <c r="F975">
        <v>18</v>
      </c>
      <c r="G975">
        <v>2</v>
      </c>
      <c r="H975">
        <v>26</v>
      </c>
      <c r="I975" t="s">
        <v>11</v>
      </c>
    </row>
    <row r="976" spans="1:9" x14ac:dyDescent="0.35">
      <c r="A976">
        <v>384</v>
      </c>
      <c r="B976">
        <v>1</v>
      </c>
      <c r="C976" t="s">
        <v>29</v>
      </c>
      <c r="D976" t="s">
        <v>30</v>
      </c>
      <c r="E976">
        <v>11</v>
      </c>
      <c r="F976">
        <v>19</v>
      </c>
      <c r="G976">
        <v>3</v>
      </c>
      <c r="H976">
        <v>35</v>
      </c>
      <c r="I976" t="s">
        <v>14</v>
      </c>
    </row>
    <row r="977" spans="1:9" x14ac:dyDescent="0.35">
      <c r="A977">
        <v>384</v>
      </c>
      <c r="B977">
        <v>1</v>
      </c>
      <c r="C977" t="s">
        <v>17</v>
      </c>
      <c r="D977" t="s">
        <v>18</v>
      </c>
      <c r="E977">
        <v>16</v>
      </c>
      <c r="F977">
        <v>27</v>
      </c>
      <c r="G977">
        <v>1</v>
      </c>
      <c r="H977">
        <v>49</v>
      </c>
      <c r="I977" t="s">
        <v>14</v>
      </c>
    </row>
    <row r="978" spans="1:9" x14ac:dyDescent="0.35">
      <c r="A978">
        <v>385</v>
      </c>
      <c r="B978">
        <v>6</v>
      </c>
      <c r="C978" t="s">
        <v>12</v>
      </c>
      <c r="D978" t="s">
        <v>13</v>
      </c>
      <c r="E978">
        <v>18</v>
      </c>
      <c r="F978">
        <v>30</v>
      </c>
      <c r="G978">
        <v>2</v>
      </c>
      <c r="H978">
        <v>22</v>
      </c>
      <c r="I978" t="s">
        <v>11</v>
      </c>
    </row>
    <row r="979" spans="1:9" x14ac:dyDescent="0.35">
      <c r="A979">
        <v>386</v>
      </c>
      <c r="B979">
        <v>5</v>
      </c>
      <c r="C979" t="s">
        <v>25</v>
      </c>
      <c r="D979" t="s">
        <v>26</v>
      </c>
      <c r="E979">
        <v>20</v>
      </c>
      <c r="F979">
        <v>33</v>
      </c>
      <c r="G979">
        <v>3</v>
      </c>
      <c r="H979">
        <v>40</v>
      </c>
      <c r="I979" t="s">
        <v>14</v>
      </c>
    </row>
    <row r="980" spans="1:9" x14ac:dyDescent="0.35">
      <c r="A980">
        <v>387</v>
      </c>
      <c r="B980">
        <v>6</v>
      </c>
      <c r="C980" t="s">
        <v>15</v>
      </c>
      <c r="D980" t="s">
        <v>16</v>
      </c>
      <c r="E980">
        <v>19</v>
      </c>
      <c r="F980">
        <v>31</v>
      </c>
      <c r="G980">
        <v>3</v>
      </c>
      <c r="H980">
        <v>18</v>
      </c>
      <c r="I980" t="s">
        <v>14</v>
      </c>
    </row>
    <row r="981" spans="1:9" x14ac:dyDescent="0.35">
      <c r="A981">
        <v>388</v>
      </c>
      <c r="B981">
        <v>18</v>
      </c>
      <c r="C981" t="s">
        <v>15</v>
      </c>
      <c r="D981" t="s">
        <v>16</v>
      </c>
      <c r="E981">
        <v>19</v>
      </c>
      <c r="F981">
        <v>31</v>
      </c>
      <c r="G981">
        <v>2</v>
      </c>
      <c r="H981">
        <v>52</v>
      </c>
      <c r="I981" t="s">
        <v>14</v>
      </c>
    </row>
    <row r="982" spans="1:9" x14ac:dyDescent="0.35">
      <c r="A982">
        <v>388</v>
      </c>
      <c r="B982">
        <v>18</v>
      </c>
      <c r="C982" t="s">
        <v>21</v>
      </c>
      <c r="D982" t="s">
        <v>22</v>
      </c>
      <c r="E982">
        <v>22</v>
      </c>
      <c r="F982">
        <v>36</v>
      </c>
      <c r="G982">
        <v>2</v>
      </c>
      <c r="H982">
        <v>37</v>
      </c>
      <c r="I982" t="s">
        <v>11</v>
      </c>
    </row>
    <row r="983" spans="1:9" x14ac:dyDescent="0.35">
      <c r="A983">
        <v>388</v>
      </c>
      <c r="B983">
        <v>18</v>
      </c>
      <c r="C983" t="s">
        <v>23</v>
      </c>
      <c r="D983" t="s">
        <v>24</v>
      </c>
      <c r="E983">
        <v>17</v>
      </c>
      <c r="F983">
        <v>29</v>
      </c>
      <c r="G983">
        <v>2</v>
      </c>
      <c r="H983">
        <v>31</v>
      </c>
      <c r="I983" t="s">
        <v>14</v>
      </c>
    </row>
    <row r="984" spans="1:9" x14ac:dyDescent="0.35">
      <c r="A984">
        <v>388</v>
      </c>
      <c r="B984">
        <v>18</v>
      </c>
      <c r="C984" t="s">
        <v>25</v>
      </c>
      <c r="D984" t="s">
        <v>26</v>
      </c>
      <c r="E984">
        <v>20</v>
      </c>
      <c r="F984">
        <v>33</v>
      </c>
      <c r="G984">
        <v>3</v>
      </c>
      <c r="H984">
        <v>51</v>
      </c>
      <c r="I984" t="s">
        <v>14</v>
      </c>
    </row>
    <row r="985" spans="1:9" x14ac:dyDescent="0.35">
      <c r="A985">
        <v>389</v>
      </c>
      <c r="B985">
        <v>19</v>
      </c>
      <c r="C985" t="s">
        <v>25</v>
      </c>
      <c r="D985" t="s">
        <v>26</v>
      </c>
      <c r="E985">
        <v>20</v>
      </c>
      <c r="F985">
        <v>33</v>
      </c>
      <c r="G985">
        <v>1</v>
      </c>
      <c r="H985">
        <v>24</v>
      </c>
      <c r="I985" t="s">
        <v>11</v>
      </c>
    </row>
    <row r="986" spans="1:9" x14ac:dyDescent="0.35">
      <c r="A986">
        <v>390</v>
      </c>
      <c r="B986">
        <v>9</v>
      </c>
      <c r="C986" t="s">
        <v>35</v>
      </c>
      <c r="D986" t="s">
        <v>36</v>
      </c>
      <c r="E986">
        <v>13</v>
      </c>
      <c r="F986">
        <v>22</v>
      </c>
      <c r="G986">
        <v>2</v>
      </c>
      <c r="H986">
        <v>52</v>
      </c>
      <c r="I986" t="s">
        <v>14</v>
      </c>
    </row>
    <row r="987" spans="1:9" x14ac:dyDescent="0.35">
      <c r="A987">
        <v>390</v>
      </c>
      <c r="B987">
        <v>9</v>
      </c>
      <c r="C987" t="s">
        <v>47</v>
      </c>
      <c r="D987" t="s">
        <v>48</v>
      </c>
      <c r="E987">
        <v>15</v>
      </c>
      <c r="F987">
        <v>26</v>
      </c>
      <c r="G987">
        <v>3</v>
      </c>
      <c r="H987">
        <v>13</v>
      </c>
      <c r="I987" t="s">
        <v>14</v>
      </c>
    </row>
    <row r="988" spans="1:9" x14ac:dyDescent="0.35">
      <c r="A988">
        <v>390</v>
      </c>
      <c r="B988">
        <v>9</v>
      </c>
      <c r="C988" t="s">
        <v>43</v>
      </c>
      <c r="D988" t="s">
        <v>44</v>
      </c>
      <c r="E988">
        <v>13</v>
      </c>
      <c r="F988">
        <v>21</v>
      </c>
      <c r="G988">
        <v>1</v>
      </c>
      <c r="H988">
        <v>28</v>
      </c>
      <c r="I988" t="s">
        <v>14</v>
      </c>
    </row>
    <row r="989" spans="1:9" x14ac:dyDescent="0.35">
      <c r="A989">
        <v>391</v>
      </c>
      <c r="B989">
        <v>15</v>
      </c>
      <c r="C989" t="s">
        <v>35</v>
      </c>
      <c r="D989" t="s">
        <v>36</v>
      </c>
      <c r="E989">
        <v>13</v>
      </c>
      <c r="F989">
        <v>22</v>
      </c>
      <c r="G989">
        <v>1</v>
      </c>
      <c r="H989">
        <v>35</v>
      </c>
      <c r="I989" t="s">
        <v>11</v>
      </c>
    </row>
    <row r="990" spans="1:9" x14ac:dyDescent="0.35">
      <c r="A990">
        <v>392</v>
      </c>
      <c r="B990">
        <v>14</v>
      </c>
      <c r="C990" t="s">
        <v>33</v>
      </c>
      <c r="D990" t="s">
        <v>34</v>
      </c>
      <c r="E990">
        <v>19</v>
      </c>
      <c r="F990">
        <v>32</v>
      </c>
      <c r="G990">
        <v>3</v>
      </c>
      <c r="H990">
        <v>17</v>
      </c>
      <c r="I990" t="s">
        <v>11</v>
      </c>
    </row>
    <row r="991" spans="1:9" x14ac:dyDescent="0.35">
      <c r="A991">
        <v>392</v>
      </c>
      <c r="B991">
        <v>14</v>
      </c>
      <c r="C991" t="s">
        <v>9</v>
      </c>
      <c r="D991" t="s">
        <v>10</v>
      </c>
      <c r="E991">
        <v>14</v>
      </c>
      <c r="F991">
        <v>24</v>
      </c>
      <c r="G991">
        <v>1</v>
      </c>
      <c r="H991">
        <v>37</v>
      </c>
      <c r="I991" t="s">
        <v>14</v>
      </c>
    </row>
    <row r="992" spans="1:9" x14ac:dyDescent="0.35">
      <c r="A992">
        <v>393</v>
      </c>
      <c r="B992">
        <v>13</v>
      </c>
      <c r="C992" t="s">
        <v>29</v>
      </c>
      <c r="D992" t="s">
        <v>30</v>
      </c>
      <c r="E992">
        <v>11</v>
      </c>
      <c r="F992">
        <v>19</v>
      </c>
      <c r="G992">
        <v>2</v>
      </c>
      <c r="H992">
        <v>40</v>
      </c>
      <c r="I992" t="s">
        <v>11</v>
      </c>
    </row>
    <row r="993" spans="1:9" x14ac:dyDescent="0.35">
      <c r="A993">
        <v>393</v>
      </c>
      <c r="B993">
        <v>13</v>
      </c>
      <c r="C993" t="s">
        <v>31</v>
      </c>
      <c r="D993" t="s">
        <v>32</v>
      </c>
      <c r="E993">
        <v>21</v>
      </c>
      <c r="F993">
        <v>35</v>
      </c>
      <c r="G993">
        <v>3</v>
      </c>
      <c r="H993">
        <v>23</v>
      </c>
      <c r="I993" t="s">
        <v>11</v>
      </c>
    </row>
    <row r="994" spans="1:9" x14ac:dyDescent="0.35">
      <c r="A994">
        <v>393</v>
      </c>
      <c r="B994">
        <v>13</v>
      </c>
      <c r="C994" t="s">
        <v>43</v>
      </c>
      <c r="D994" t="s">
        <v>44</v>
      </c>
      <c r="E994">
        <v>13</v>
      </c>
      <c r="F994">
        <v>21</v>
      </c>
      <c r="G994">
        <v>1</v>
      </c>
      <c r="H994">
        <v>20</v>
      </c>
      <c r="I994" t="s">
        <v>14</v>
      </c>
    </row>
    <row r="995" spans="1:9" x14ac:dyDescent="0.35">
      <c r="A995">
        <v>393</v>
      </c>
      <c r="B995">
        <v>13</v>
      </c>
      <c r="C995" t="s">
        <v>35</v>
      </c>
      <c r="D995" t="s">
        <v>36</v>
      </c>
      <c r="E995">
        <v>13</v>
      </c>
      <c r="F995">
        <v>22</v>
      </c>
      <c r="G995">
        <v>2</v>
      </c>
      <c r="H995">
        <v>26</v>
      </c>
      <c r="I995" t="s">
        <v>14</v>
      </c>
    </row>
    <row r="996" spans="1:9" x14ac:dyDescent="0.35">
      <c r="A996">
        <v>394</v>
      </c>
      <c r="B996">
        <v>17</v>
      </c>
      <c r="C996" t="s">
        <v>9</v>
      </c>
      <c r="D996" t="s">
        <v>10</v>
      </c>
      <c r="E996">
        <v>14</v>
      </c>
      <c r="F996">
        <v>24</v>
      </c>
      <c r="G996">
        <v>2</v>
      </c>
      <c r="H996">
        <v>5</v>
      </c>
      <c r="I996" t="s">
        <v>11</v>
      </c>
    </row>
    <row r="997" spans="1:9" x14ac:dyDescent="0.35">
      <c r="A997">
        <v>394</v>
      </c>
      <c r="B997">
        <v>17</v>
      </c>
      <c r="C997" t="s">
        <v>23</v>
      </c>
      <c r="D997" t="s">
        <v>24</v>
      </c>
      <c r="E997">
        <v>17</v>
      </c>
      <c r="F997">
        <v>29</v>
      </c>
      <c r="G997">
        <v>1</v>
      </c>
      <c r="H997">
        <v>42</v>
      </c>
      <c r="I997" t="s">
        <v>14</v>
      </c>
    </row>
    <row r="998" spans="1:9" x14ac:dyDescent="0.35">
      <c r="A998">
        <v>395</v>
      </c>
      <c r="B998">
        <v>2</v>
      </c>
      <c r="C998" t="s">
        <v>29</v>
      </c>
      <c r="D998" t="s">
        <v>30</v>
      </c>
      <c r="E998">
        <v>11</v>
      </c>
      <c r="F998">
        <v>19</v>
      </c>
      <c r="G998">
        <v>2</v>
      </c>
      <c r="H998">
        <v>8</v>
      </c>
      <c r="I998" t="s">
        <v>11</v>
      </c>
    </row>
    <row r="999" spans="1:9" x14ac:dyDescent="0.35">
      <c r="A999">
        <v>396</v>
      </c>
      <c r="B999">
        <v>11</v>
      </c>
      <c r="C999" t="s">
        <v>39</v>
      </c>
      <c r="D999" t="s">
        <v>40</v>
      </c>
      <c r="E999">
        <v>12</v>
      </c>
      <c r="F999">
        <v>20</v>
      </c>
      <c r="G999">
        <v>1</v>
      </c>
      <c r="H999">
        <v>31</v>
      </c>
      <c r="I999" t="s">
        <v>14</v>
      </c>
    </row>
    <row r="1000" spans="1:9" x14ac:dyDescent="0.35">
      <c r="A1000">
        <v>396</v>
      </c>
      <c r="B1000">
        <v>11</v>
      </c>
      <c r="C1000" t="s">
        <v>43</v>
      </c>
      <c r="D1000" t="s">
        <v>44</v>
      </c>
      <c r="E1000">
        <v>13</v>
      </c>
      <c r="F1000">
        <v>21</v>
      </c>
      <c r="G1000">
        <v>3</v>
      </c>
      <c r="H1000">
        <v>26</v>
      </c>
      <c r="I1000" t="s">
        <v>14</v>
      </c>
    </row>
    <row r="1001" spans="1:9" x14ac:dyDescent="0.35">
      <c r="A1001">
        <v>397</v>
      </c>
      <c r="B1001">
        <v>4</v>
      </c>
      <c r="C1001" t="s">
        <v>17</v>
      </c>
      <c r="D1001" t="s">
        <v>18</v>
      </c>
      <c r="E1001">
        <v>16</v>
      </c>
      <c r="F1001">
        <v>27</v>
      </c>
      <c r="G1001">
        <v>2</v>
      </c>
      <c r="H1001">
        <v>10</v>
      </c>
      <c r="I1001" t="s">
        <v>14</v>
      </c>
    </row>
    <row r="1002" spans="1:9" x14ac:dyDescent="0.35">
      <c r="A1002">
        <v>397</v>
      </c>
      <c r="B1002">
        <v>4</v>
      </c>
      <c r="C1002" t="s">
        <v>15</v>
      </c>
      <c r="D1002" t="s">
        <v>16</v>
      </c>
      <c r="E1002">
        <v>19</v>
      </c>
      <c r="F1002">
        <v>31</v>
      </c>
      <c r="G1002">
        <v>3</v>
      </c>
      <c r="H1002">
        <v>59</v>
      </c>
      <c r="I1002" t="s">
        <v>14</v>
      </c>
    </row>
    <row r="1003" spans="1:9" x14ac:dyDescent="0.35">
      <c r="A1003">
        <v>398</v>
      </c>
      <c r="B1003">
        <v>9</v>
      </c>
      <c r="C1003" t="s">
        <v>27</v>
      </c>
      <c r="D1003" t="s">
        <v>28</v>
      </c>
      <c r="E1003">
        <v>16</v>
      </c>
      <c r="F1003">
        <v>28</v>
      </c>
      <c r="G1003">
        <v>2</v>
      </c>
      <c r="H1003">
        <v>50</v>
      </c>
      <c r="I1003" t="s">
        <v>11</v>
      </c>
    </row>
    <row r="1004" spans="1:9" x14ac:dyDescent="0.35">
      <c r="A1004">
        <v>398</v>
      </c>
      <c r="B1004">
        <v>9</v>
      </c>
      <c r="C1004" t="s">
        <v>25</v>
      </c>
      <c r="D1004" t="s">
        <v>26</v>
      </c>
      <c r="E1004">
        <v>20</v>
      </c>
      <c r="F1004">
        <v>33</v>
      </c>
      <c r="G1004">
        <v>2</v>
      </c>
      <c r="H1004">
        <v>21</v>
      </c>
      <c r="I1004" t="s">
        <v>14</v>
      </c>
    </row>
    <row r="1005" spans="1:9" x14ac:dyDescent="0.35">
      <c r="A1005">
        <v>399</v>
      </c>
      <c r="B1005">
        <v>7</v>
      </c>
      <c r="C1005" t="s">
        <v>25</v>
      </c>
      <c r="D1005" t="s">
        <v>26</v>
      </c>
      <c r="E1005">
        <v>20</v>
      </c>
      <c r="F1005">
        <v>33</v>
      </c>
      <c r="G1005">
        <v>3</v>
      </c>
      <c r="H1005">
        <v>45</v>
      </c>
      <c r="I1005" t="s">
        <v>11</v>
      </c>
    </row>
    <row r="1006" spans="1:9" x14ac:dyDescent="0.35">
      <c r="A1006">
        <v>399</v>
      </c>
      <c r="B1006">
        <v>7</v>
      </c>
      <c r="C1006" t="s">
        <v>21</v>
      </c>
      <c r="D1006" t="s">
        <v>22</v>
      </c>
      <c r="E1006">
        <v>22</v>
      </c>
      <c r="F1006">
        <v>36</v>
      </c>
      <c r="G1006">
        <v>3</v>
      </c>
      <c r="H1006">
        <v>46</v>
      </c>
      <c r="I1006" t="s">
        <v>14</v>
      </c>
    </row>
    <row r="1007" spans="1:9" x14ac:dyDescent="0.35">
      <c r="A1007">
        <v>400</v>
      </c>
      <c r="B1007">
        <v>9</v>
      </c>
      <c r="C1007" t="s">
        <v>19</v>
      </c>
      <c r="D1007" t="s">
        <v>20</v>
      </c>
      <c r="E1007">
        <v>25</v>
      </c>
      <c r="F1007">
        <v>40</v>
      </c>
      <c r="G1007">
        <v>2</v>
      </c>
      <c r="H1007">
        <v>28</v>
      </c>
      <c r="I1007" t="s">
        <v>11</v>
      </c>
    </row>
    <row r="1008" spans="1:9" x14ac:dyDescent="0.35">
      <c r="A1008">
        <v>400</v>
      </c>
      <c r="B1008">
        <v>9</v>
      </c>
      <c r="C1008" t="s">
        <v>27</v>
      </c>
      <c r="D1008" t="s">
        <v>28</v>
      </c>
      <c r="E1008">
        <v>16</v>
      </c>
      <c r="F1008">
        <v>28</v>
      </c>
      <c r="G1008">
        <v>2</v>
      </c>
      <c r="H1008">
        <v>13</v>
      </c>
      <c r="I1008" t="s">
        <v>11</v>
      </c>
    </row>
    <row r="1009" spans="1:9" x14ac:dyDescent="0.35">
      <c r="A1009">
        <v>400</v>
      </c>
      <c r="B1009">
        <v>9</v>
      </c>
      <c r="C1009" t="s">
        <v>15</v>
      </c>
      <c r="D1009" t="s">
        <v>16</v>
      </c>
      <c r="E1009">
        <v>19</v>
      </c>
      <c r="F1009">
        <v>31</v>
      </c>
      <c r="G1009">
        <v>2</v>
      </c>
      <c r="H1009">
        <v>38</v>
      </c>
      <c r="I1009" t="s">
        <v>14</v>
      </c>
    </row>
    <row r="1010" spans="1:9" x14ac:dyDescent="0.35">
      <c r="A1010">
        <v>401</v>
      </c>
      <c r="B1010">
        <v>16</v>
      </c>
      <c r="C1010" t="s">
        <v>43</v>
      </c>
      <c r="D1010" t="s">
        <v>44</v>
      </c>
      <c r="E1010">
        <v>13</v>
      </c>
      <c r="F1010">
        <v>21</v>
      </c>
      <c r="G1010">
        <v>2</v>
      </c>
      <c r="H1010">
        <v>20</v>
      </c>
      <c r="I1010" t="s">
        <v>11</v>
      </c>
    </row>
    <row r="1011" spans="1:9" x14ac:dyDescent="0.35">
      <c r="A1011">
        <v>402</v>
      </c>
      <c r="B1011">
        <v>18</v>
      </c>
      <c r="C1011" t="s">
        <v>49</v>
      </c>
      <c r="D1011" t="s">
        <v>50</v>
      </c>
      <c r="E1011">
        <v>15</v>
      </c>
      <c r="F1011">
        <v>25</v>
      </c>
      <c r="G1011">
        <v>2</v>
      </c>
      <c r="H1011">
        <v>16</v>
      </c>
      <c r="I1011" t="s">
        <v>14</v>
      </c>
    </row>
    <row r="1012" spans="1:9" x14ac:dyDescent="0.35">
      <c r="A1012">
        <v>402</v>
      </c>
      <c r="B1012">
        <v>18</v>
      </c>
      <c r="C1012" t="s">
        <v>29</v>
      </c>
      <c r="D1012" t="s">
        <v>30</v>
      </c>
      <c r="E1012">
        <v>11</v>
      </c>
      <c r="F1012">
        <v>19</v>
      </c>
      <c r="G1012">
        <v>3</v>
      </c>
      <c r="H1012">
        <v>29</v>
      </c>
      <c r="I1012" t="s">
        <v>14</v>
      </c>
    </row>
    <row r="1013" spans="1:9" x14ac:dyDescent="0.35">
      <c r="A1013">
        <v>402</v>
      </c>
      <c r="B1013">
        <v>18</v>
      </c>
      <c r="C1013" t="s">
        <v>35</v>
      </c>
      <c r="D1013" t="s">
        <v>36</v>
      </c>
      <c r="E1013">
        <v>13</v>
      </c>
      <c r="F1013">
        <v>22</v>
      </c>
      <c r="G1013">
        <v>2</v>
      </c>
      <c r="H1013">
        <v>21</v>
      </c>
      <c r="I1013" t="s">
        <v>11</v>
      </c>
    </row>
    <row r="1014" spans="1:9" x14ac:dyDescent="0.35">
      <c r="A1014">
        <v>403</v>
      </c>
      <c r="B1014">
        <v>14</v>
      </c>
      <c r="C1014" t="s">
        <v>35</v>
      </c>
      <c r="D1014" t="s">
        <v>36</v>
      </c>
      <c r="E1014">
        <v>13</v>
      </c>
      <c r="F1014">
        <v>22</v>
      </c>
      <c r="G1014">
        <v>3</v>
      </c>
      <c r="H1014">
        <v>17</v>
      </c>
      <c r="I1014" t="s">
        <v>11</v>
      </c>
    </row>
    <row r="1015" spans="1:9" x14ac:dyDescent="0.35">
      <c r="A1015">
        <v>403</v>
      </c>
      <c r="B1015">
        <v>14</v>
      </c>
      <c r="C1015" t="s">
        <v>45</v>
      </c>
      <c r="D1015" t="s">
        <v>46</v>
      </c>
      <c r="E1015">
        <v>10</v>
      </c>
      <c r="F1015">
        <v>18</v>
      </c>
      <c r="G1015">
        <v>2</v>
      </c>
      <c r="H1015">
        <v>5</v>
      </c>
      <c r="I1015" t="s">
        <v>14</v>
      </c>
    </row>
    <row r="1016" spans="1:9" x14ac:dyDescent="0.35">
      <c r="A1016">
        <v>403</v>
      </c>
      <c r="B1016">
        <v>14</v>
      </c>
      <c r="C1016" t="s">
        <v>33</v>
      </c>
      <c r="D1016" t="s">
        <v>34</v>
      </c>
      <c r="E1016">
        <v>19</v>
      </c>
      <c r="F1016">
        <v>32</v>
      </c>
      <c r="G1016">
        <v>2</v>
      </c>
      <c r="H1016">
        <v>8</v>
      </c>
      <c r="I1016" t="s">
        <v>14</v>
      </c>
    </row>
    <row r="1017" spans="1:9" x14ac:dyDescent="0.35">
      <c r="A1017">
        <v>403</v>
      </c>
      <c r="B1017">
        <v>14</v>
      </c>
      <c r="C1017" t="s">
        <v>9</v>
      </c>
      <c r="D1017" t="s">
        <v>10</v>
      </c>
      <c r="E1017">
        <v>14</v>
      </c>
      <c r="F1017">
        <v>24</v>
      </c>
      <c r="G1017">
        <v>1</v>
      </c>
      <c r="H1017">
        <v>55</v>
      </c>
      <c r="I1017" t="s">
        <v>14</v>
      </c>
    </row>
    <row r="1018" spans="1:9" x14ac:dyDescent="0.35">
      <c r="A1018">
        <v>404</v>
      </c>
      <c r="B1018">
        <v>17</v>
      </c>
      <c r="C1018" t="s">
        <v>43</v>
      </c>
      <c r="D1018" t="s">
        <v>44</v>
      </c>
      <c r="E1018">
        <v>13</v>
      </c>
      <c r="F1018">
        <v>21</v>
      </c>
      <c r="G1018">
        <v>2</v>
      </c>
      <c r="H1018">
        <v>20</v>
      </c>
      <c r="I1018" t="s">
        <v>11</v>
      </c>
    </row>
    <row r="1019" spans="1:9" x14ac:dyDescent="0.35">
      <c r="A1019">
        <v>404</v>
      </c>
      <c r="B1019">
        <v>17</v>
      </c>
      <c r="C1019" t="s">
        <v>39</v>
      </c>
      <c r="D1019" t="s">
        <v>40</v>
      </c>
      <c r="E1019">
        <v>12</v>
      </c>
      <c r="F1019">
        <v>20</v>
      </c>
      <c r="G1019">
        <v>1</v>
      </c>
      <c r="H1019">
        <v>53</v>
      </c>
      <c r="I1019" t="s">
        <v>14</v>
      </c>
    </row>
    <row r="1020" spans="1:9" x14ac:dyDescent="0.35">
      <c r="A1020">
        <v>404</v>
      </c>
      <c r="B1020">
        <v>17</v>
      </c>
      <c r="C1020" t="s">
        <v>19</v>
      </c>
      <c r="D1020" t="s">
        <v>20</v>
      </c>
      <c r="E1020">
        <v>25</v>
      </c>
      <c r="F1020">
        <v>40</v>
      </c>
      <c r="G1020">
        <v>3</v>
      </c>
      <c r="H1020">
        <v>29</v>
      </c>
      <c r="I1020" t="s">
        <v>14</v>
      </c>
    </row>
    <row r="1021" spans="1:9" x14ac:dyDescent="0.35">
      <c r="A1021">
        <v>405</v>
      </c>
      <c r="B1021">
        <v>5</v>
      </c>
      <c r="C1021" t="s">
        <v>47</v>
      </c>
      <c r="D1021" t="s">
        <v>48</v>
      </c>
      <c r="E1021">
        <v>15</v>
      </c>
      <c r="F1021">
        <v>26</v>
      </c>
      <c r="G1021">
        <v>1</v>
      </c>
      <c r="H1021">
        <v>41</v>
      </c>
      <c r="I1021" t="s">
        <v>14</v>
      </c>
    </row>
    <row r="1022" spans="1:9" x14ac:dyDescent="0.35">
      <c r="A1022">
        <v>405</v>
      </c>
      <c r="B1022">
        <v>5</v>
      </c>
      <c r="C1022" t="s">
        <v>19</v>
      </c>
      <c r="D1022" t="s">
        <v>20</v>
      </c>
      <c r="E1022">
        <v>25</v>
      </c>
      <c r="F1022">
        <v>40</v>
      </c>
      <c r="G1022">
        <v>1</v>
      </c>
      <c r="H1022">
        <v>44</v>
      </c>
      <c r="I1022" t="s">
        <v>11</v>
      </c>
    </row>
    <row r="1023" spans="1:9" x14ac:dyDescent="0.35">
      <c r="A1023">
        <v>405</v>
      </c>
      <c r="B1023">
        <v>5</v>
      </c>
      <c r="C1023" t="s">
        <v>39</v>
      </c>
      <c r="D1023" t="s">
        <v>40</v>
      </c>
      <c r="E1023">
        <v>12</v>
      </c>
      <c r="F1023">
        <v>20</v>
      </c>
      <c r="G1023">
        <v>2</v>
      </c>
      <c r="H1023">
        <v>13</v>
      </c>
      <c r="I1023" t="s">
        <v>14</v>
      </c>
    </row>
    <row r="1024" spans="1:9" x14ac:dyDescent="0.35">
      <c r="A1024">
        <v>406</v>
      </c>
      <c r="B1024">
        <v>14</v>
      </c>
      <c r="C1024" t="s">
        <v>39</v>
      </c>
      <c r="D1024" t="s">
        <v>40</v>
      </c>
      <c r="E1024">
        <v>12</v>
      </c>
      <c r="F1024">
        <v>20</v>
      </c>
      <c r="G1024">
        <v>3</v>
      </c>
      <c r="H1024">
        <v>6</v>
      </c>
      <c r="I1024" t="s">
        <v>11</v>
      </c>
    </row>
    <row r="1025" spans="1:9" x14ac:dyDescent="0.35">
      <c r="A1025">
        <v>406</v>
      </c>
      <c r="B1025">
        <v>14</v>
      </c>
      <c r="C1025" t="s">
        <v>31</v>
      </c>
      <c r="D1025" t="s">
        <v>32</v>
      </c>
      <c r="E1025">
        <v>21</v>
      </c>
      <c r="F1025">
        <v>35</v>
      </c>
      <c r="G1025">
        <v>2</v>
      </c>
      <c r="H1025">
        <v>56</v>
      </c>
      <c r="I1025" t="s">
        <v>11</v>
      </c>
    </row>
    <row r="1026" spans="1:9" x14ac:dyDescent="0.35">
      <c r="A1026">
        <v>406</v>
      </c>
      <c r="B1026">
        <v>14</v>
      </c>
      <c r="C1026" t="s">
        <v>49</v>
      </c>
      <c r="D1026" t="s">
        <v>50</v>
      </c>
      <c r="E1026">
        <v>15</v>
      </c>
      <c r="F1026">
        <v>25</v>
      </c>
      <c r="G1026">
        <v>1</v>
      </c>
      <c r="H1026">
        <v>55</v>
      </c>
      <c r="I1026" t="s">
        <v>14</v>
      </c>
    </row>
    <row r="1027" spans="1:9" x14ac:dyDescent="0.35">
      <c r="A1027">
        <v>407</v>
      </c>
      <c r="B1027">
        <v>4</v>
      </c>
      <c r="C1027" t="s">
        <v>39</v>
      </c>
      <c r="D1027" t="s">
        <v>40</v>
      </c>
      <c r="E1027">
        <v>12</v>
      </c>
      <c r="F1027">
        <v>20</v>
      </c>
      <c r="G1027">
        <v>3</v>
      </c>
      <c r="H1027">
        <v>32</v>
      </c>
      <c r="I1027" t="s">
        <v>11</v>
      </c>
    </row>
    <row r="1028" spans="1:9" x14ac:dyDescent="0.35">
      <c r="A1028">
        <v>407</v>
      </c>
      <c r="B1028">
        <v>4</v>
      </c>
      <c r="C1028" t="s">
        <v>31</v>
      </c>
      <c r="D1028" t="s">
        <v>32</v>
      </c>
      <c r="E1028">
        <v>21</v>
      </c>
      <c r="F1028">
        <v>35</v>
      </c>
      <c r="G1028">
        <v>1</v>
      </c>
      <c r="H1028">
        <v>18</v>
      </c>
      <c r="I1028" t="s">
        <v>14</v>
      </c>
    </row>
    <row r="1029" spans="1:9" x14ac:dyDescent="0.35">
      <c r="A1029">
        <v>408</v>
      </c>
      <c r="B1029">
        <v>17</v>
      </c>
      <c r="C1029" t="s">
        <v>49</v>
      </c>
      <c r="D1029" t="s">
        <v>50</v>
      </c>
      <c r="E1029">
        <v>15</v>
      </c>
      <c r="F1029">
        <v>25</v>
      </c>
      <c r="G1029">
        <v>1</v>
      </c>
      <c r="H1029">
        <v>58</v>
      </c>
      <c r="I1029" t="s">
        <v>14</v>
      </c>
    </row>
    <row r="1030" spans="1:9" x14ac:dyDescent="0.35">
      <c r="A1030">
        <v>408</v>
      </c>
      <c r="B1030">
        <v>17</v>
      </c>
      <c r="C1030" t="s">
        <v>9</v>
      </c>
      <c r="D1030" t="s">
        <v>10</v>
      </c>
      <c r="E1030">
        <v>14</v>
      </c>
      <c r="F1030">
        <v>24</v>
      </c>
      <c r="G1030">
        <v>3</v>
      </c>
      <c r="H1030">
        <v>11</v>
      </c>
      <c r="I1030" t="s">
        <v>11</v>
      </c>
    </row>
    <row r="1031" spans="1:9" x14ac:dyDescent="0.35">
      <c r="A1031">
        <v>408</v>
      </c>
      <c r="B1031">
        <v>17</v>
      </c>
      <c r="C1031" t="s">
        <v>37</v>
      </c>
      <c r="D1031" t="s">
        <v>38</v>
      </c>
      <c r="E1031">
        <v>20</v>
      </c>
      <c r="F1031">
        <v>34</v>
      </c>
      <c r="G1031">
        <v>1</v>
      </c>
      <c r="H1031">
        <v>37</v>
      </c>
      <c r="I1031" t="s">
        <v>14</v>
      </c>
    </row>
    <row r="1032" spans="1:9" x14ac:dyDescent="0.35">
      <c r="A1032">
        <v>409</v>
      </c>
      <c r="B1032">
        <v>15</v>
      </c>
      <c r="C1032" t="s">
        <v>43</v>
      </c>
      <c r="D1032" t="s">
        <v>44</v>
      </c>
      <c r="E1032">
        <v>13</v>
      </c>
      <c r="F1032">
        <v>21</v>
      </c>
      <c r="G1032">
        <v>3</v>
      </c>
      <c r="H1032">
        <v>44</v>
      </c>
      <c r="I1032" t="s">
        <v>14</v>
      </c>
    </row>
    <row r="1033" spans="1:9" x14ac:dyDescent="0.35">
      <c r="A1033">
        <v>409</v>
      </c>
      <c r="B1033">
        <v>15</v>
      </c>
      <c r="C1033" t="s">
        <v>19</v>
      </c>
      <c r="D1033" t="s">
        <v>20</v>
      </c>
      <c r="E1033">
        <v>25</v>
      </c>
      <c r="F1033">
        <v>40</v>
      </c>
      <c r="G1033">
        <v>1</v>
      </c>
      <c r="H1033">
        <v>43</v>
      </c>
      <c r="I1033" t="s">
        <v>11</v>
      </c>
    </row>
    <row r="1034" spans="1:9" x14ac:dyDescent="0.35">
      <c r="A1034">
        <v>409</v>
      </c>
      <c r="B1034">
        <v>15</v>
      </c>
      <c r="C1034" t="s">
        <v>27</v>
      </c>
      <c r="D1034" t="s">
        <v>28</v>
      </c>
      <c r="E1034">
        <v>16</v>
      </c>
      <c r="F1034">
        <v>28</v>
      </c>
      <c r="G1034">
        <v>1</v>
      </c>
      <c r="H1034">
        <v>47</v>
      </c>
      <c r="I1034" t="s">
        <v>11</v>
      </c>
    </row>
    <row r="1035" spans="1:9" x14ac:dyDescent="0.35">
      <c r="A1035">
        <v>409</v>
      </c>
      <c r="B1035">
        <v>15</v>
      </c>
      <c r="C1035" t="s">
        <v>9</v>
      </c>
      <c r="D1035" t="s">
        <v>10</v>
      </c>
      <c r="E1035">
        <v>14</v>
      </c>
      <c r="F1035">
        <v>24</v>
      </c>
      <c r="G1035">
        <v>3</v>
      </c>
      <c r="H1035">
        <v>29</v>
      </c>
      <c r="I1035" t="s">
        <v>11</v>
      </c>
    </row>
    <row r="1036" spans="1:9" x14ac:dyDescent="0.35">
      <c r="A1036">
        <v>410</v>
      </c>
      <c r="B1036">
        <v>1</v>
      </c>
      <c r="C1036" t="s">
        <v>39</v>
      </c>
      <c r="D1036" t="s">
        <v>40</v>
      </c>
      <c r="E1036">
        <v>12</v>
      </c>
      <c r="F1036">
        <v>20</v>
      </c>
      <c r="G1036">
        <v>1</v>
      </c>
      <c r="H1036">
        <v>50</v>
      </c>
      <c r="I1036" t="s">
        <v>14</v>
      </c>
    </row>
    <row r="1037" spans="1:9" x14ac:dyDescent="0.35">
      <c r="A1037">
        <v>410</v>
      </c>
      <c r="B1037">
        <v>1</v>
      </c>
      <c r="C1037" t="s">
        <v>21</v>
      </c>
      <c r="D1037" t="s">
        <v>22</v>
      </c>
      <c r="E1037">
        <v>22</v>
      </c>
      <c r="F1037">
        <v>36</v>
      </c>
      <c r="G1037">
        <v>1</v>
      </c>
      <c r="H1037">
        <v>41</v>
      </c>
      <c r="I1037" t="s">
        <v>11</v>
      </c>
    </row>
    <row r="1038" spans="1:9" x14ac:dyDescent="0.35">
      <c r="A1038">
        <v>411</v>
      </c>
      <c r="B1038">
        <v>3</v>
      </c>
      <c r="C1038" t="s">
        <v>19</v>
      </c>
      <c r="D1038" t="s">
        <v>20</v>
      </c>
      <c r="E1038">
        <v>25</v>
      </c>
      <c r="F1038">
        <v>40</v>
      </c>
      <c r="G1038">
        <v>3</v>
      </c>
      <c r="H1038">
        <v>36</v>
      </c>
      <c r="I1038" t="s">
        <v>14</v>
      </c>
    </row>
    <row r="1039" spans="1:9" x14ac:dyDescent="0.35">
      <c r="A1039">
        <v>411</v>
      </c>
      <c r="B1039">
        <v>3</v>
      </c>
      <c r="C1039" t="s">
        <v>45</v>
      </c>
      <c r="D1039" t="s">
        <v>46</v>
      </c>
      <c r="E1039">
        <v>10</v>
      </c>
      <c r="F1039">
        <v>18</v>
      </c>
      <c r="G1039">
        <v>1</v>
      </c>
      <c r="H1039">
        <v>33</v>
      </c>
      <c r="I1039" t="s">
        <v>11</v>
      </c>
    </row>
    <row r="1040" spans="1:9" x14ac:dyDescent="0.35">
      <c r="A1040">
        <v>411</v>
      </c>
      <c r="B1040">
        <v>3</v>
      </c>
      <c r="C1040" t="s">
        <v>17</v>
      </c>
      <c r="D1040" t="s">
        <v>18</v>
      </c>
      <c r="E1040">
        <v>16</v>
      </c>
      <c r="F1040">
        <v>27</v>
      </c>
      <c r="G1040">
        <v>3</v>
      </c>
      <c r="H1040">
        <v>9</v>
      </c>
      <c r="I1040" t="s">
        <v>11</v>
      </c>
    </row>
    <row r="1041" spans="1:9" x14ac:dyDescent="0.35">
      <c r="A1041">
        <v>412</v>
      </c>
      <c r="B1041">
        <v>11</v>
      </c>
      <c r="C1041" t="s">
        <v>15</v>
      </c>
      <c r="D1041" t="s">
        <v>16</v>
      </c>
      <c r="E1041">
        <v>19</v>
      </c>
      <c r="F1041">
        <v>31</v>
      </c>
      <c r="G1041">
        <v>3</v>
      </c>
      <c r="H1041">
        <v>57</v>
      </c>
      <c r="I1041" t="s">
        <v>14</v>
      </c>
    </row>
    <row r="1042" spans="1:9" x14ac:dyDescent="0.35">
      <c r="A1042">
        <v>413</v>
      </c>
      <c r="B1042">
        <v>13</v>
      </c>
      <c r="C1042" t="s">
        <v>31</v>
      </c>
      <c r="D1042" t="s">
        <v>32</v>
      </c>
      <c r="E1042">
        <v>21</v>
      </c>
      <c r="F1042">
        <v>35</v>
      </c>
      <c r="G1042">
        <v>1</v>
      </c>
      <c r="H1042">
        <v>12</v>
      </c>
      <c r="I1042" t="s">
        <v>14</v>
      </c>
    </row>
    <row r="1043" spans="1:9" x14ac:dyDescent="0.35">
      <c r="A1043">
        <v>414</v>
      </c>
      <c r="B1043">
        <v>14</v>
      </c>
      <c r="C1043" t="s">
        <v>25</v>
      </c>
      <c r="D1043" t="s">
        <v>26</v>
      </c>
      <c r="E1043">
        <v>20</v>
      </c>
      <c r="F1043">
        <v>33</v>
      </c>
      <c r="G1043">
        <v>1</v>
      </c>
      <c r="H1043">
        <v>38</v>
      </c>
      <c r="I1043" t="s">
        <v>11</v>
      </c>
    </row>
    <row r="1044" spans="1:9" x14ac:dyDescent="0.35">
      <c r="A1044">
        <v>415</v>
      </c>
      <c r="B1044">
        <v>14</v>
      </c>
      <c r="C1044" t="s">
        <v>17</v>
      </c>
      <c r="D1044" t="s">
        <v>18</v>
      </c>
      <c r="E1044">
        <v>16</v>
      </c>
      <c r="F1044">
        <v>27</v>
      </c>
      <c r="G1044">
        <v>2</v>
      </c>
      <c r="H1044">
        <v>32</v>
      </c>
      <c r="I1044" t="s">
        <v>11</v>
      </c>
    </row>
    <row r="1045" spans="1:9" x14ac:dyDescent="0.35">
      <c r="A1045">
        <v>415</v>
      </c>
      <c r="B1045">
        <v>14</v>
      </c>
      <c r="C1045" t="s">
        <v>37</v>
      </c>
      <c r="D1045" t="s">
        <v>38</v>
      </c>
      <c r="E1045">
        <v>20</v>
      </c>
      <c r="F1045">
        <v>34</v>
      </c>
      <c r="G1045">
        <v>2</v>
      </c>
      <c r="H1045">
        <v>16</v>
      </c>
      <c r="I1045" t="s">
        <v>14</v>
      </c>
    </row>
    <row r="1046" spans="1:9" x14ac:dyDescent="0.35">
      <c r="A1046">
        <v>415</v>
      </c>
      <c r="B1046">
        <v>14</v>
      </c>
      <c r="C1046" t="s">
        <v>21</v>
      </c>
      <c r="D1046" t="s">
        <v>22</v>
      </c>
      <c r="E1046">
        <v>22</v>
      </c>
      <c r="F1046">
        <v>36</v>
      </c>
      <c r="G1046">
        <v>1</v>
      </c>
      <c r="H1046">
        <v>39</v>
      </c>
      <c r="I1046" t="s">
        <v>11</v>
      </c>
    </row>
    <row r="1047" spans="1:9" x14ac:dyDescent="0.35">
      <c r="A1047">
        <v>416</v>
      </c>
      <c r="B1047">
        <v>20</v>
      </c>
      <c r="C1047" t="s">
        <v>49</v>
      </c>
      <c r="D1047" t="s">
        <v>50</v>
      </c>
      <c r="E1047">
        <v>15</v>
      </c>
      <c r="F1047">
        <v>25</v>
      </c>
      <c r="G1047">
        <v>1</v>
      </c>
      <c r="H1047">
        <v>9</v>
      </c>
      <c r="I1047" t="s">
        <v>14</v>
      </c>
    </row>
    <row r="1048" spans="1:9" x14ac:dyDescent="0.35">
      <c r="A1048">
        <v>417</v>
      </c>
      <c r="B1048">
        <v>7</v>
      </c>
      <c r="C1048" t="s">
        <v>23</v>
      </c>
      <c r="D1048" t="s">
        <v>24</v>
      </c>
      <c r="E1048">
        <v>17</v>
      </c>
      <c r="F1048">
        <v>29</v>
      </c>
      <c r="G1048">
        <v>1</v>
      </c>
      <c r="H1048">
        <v>23</v>
      </c>
      <c r="I1048" t="s">
        <v>11</v>
      </c>
    </row>
    <row r="1049" spans="1:9" x14ac:dyDescent="0.35">
      <c r="A1049">
        <v>417</v>
      </c>
      <c r="B1049">
        <v>7</v>
      </c>
      <c r="C1049" t="s">
        <v>19</v>
      </c>
      <c r="D1049" t="s">
        <v>20</v>
      </c>
      <c r="E1049">
        <v>25</v>
      </c>
      <c r="F1049">
        <v>40</v>
      </c>
      <c r="G1049">
        <v>1</v>
      </c>
      <c r="H1049">
        <v>17</v>
      </c>
      <c r="I1049" t="s">
        <v>11</v>
      </c>
    </row>
    <row r="1050" spans="1:9" x14ac:dyDescent="0.35">
      <c r="A1050">
        <v>417</v>
      </c>
      <c r="B1050">
        <v>7</v>
      </c>
      <c r="C1050" t="s">
        <v>29</v>
      </c>
      <c r="D1050" t="s">
        <v>30</v>
      </c>
      <c r="E1050">
        <v>11</v>
      </c>
      <c r="F1050">
        <v>19</v>
      </c>
      <c r="G1050">
        <v>1</v>
      </c>
      <c r="H1050">
        <v>16</v>
      </c>
      <c r="I1050" t="s">
        <v>14</v>
      </c>
    </row>
    <row r="1051" spans="1:9" x14ac:dyDescent="0.35">
      <c r="A1051">
        <v>417</v>
      </c>
      <c r="B1051">
        <v>7</v>
      </c>
      <c r="C1051" t="s">
        <v>17</v>
      </c>
      <c r="D1051" t="s">
        <v>18</v>
      </c>
      <c r="E1051">
        <v>16</v>
      </c>
      <c r="F1051">
        <v>27</v>
      </c>
      <c r="G1051">
        <v>2</v>
      </c>
      <c r="H1051">
        <v>34</v>
      </c>
      <c r="I1051" t="s">
        <v>14</v>
      </c>
    </row>
    <row r="1052" spans="1:9" x14ac:dyDescent="0.35">
      <c r="A1052">
        <v>418</v>
      </c>
      <c r="B1052">
        <v>17</v>
      </c>
      <c r="C1052" t="s">
        <v>49</v>
      </c>
      <c r="D1052" t="s">
        <v>50</v>
      </c>
      <c r="E1052">
        <v>15</v>
      </c>
      <c r="F1052">
        <v>25</v>
      </c>
      <c r="G1052">
        <v>1</v>
      </c>
      <c r="H1052">
        <v>45</v>
      </c>
      <c r="I1052" t="s">
        <v>11</v>
      </c>
    </row>
    <row r="1053" spans="1:9" x14ac:dyDescent="0.35">
      <c r="A1053">
        <v>418</v>
      </c>
      <c r="B1053">
        <v>17</v>
      </c>
      <c r="C1053" t="s">
        <v>15</v>
      </c>
      <c r="D1053" t="s">
        <v>16</v>
      </c>
      <c r="E1053">
        <v>19</v>
      </c>
      <c r="F1053">
        <v>31</v>
      </c>
      <c r="G1053">
        <v>3</v>
      </c>
      <c r="H1053">
        <v>55</v>
      </c>
      <c r="I1053" t="s">
        <v>14</v>
      </c>
    </row>
    <row r="1054" spans="1:9" x14ac:dyDescent="0.35">
      <c r="A1054">
        <v>419</v>
      </c>
      <c r="B1054">
        <v>11</v>
      </c>
      <c r="C1054" t="s">
        <v>37</v>
      </c>
      <c r="D1054" t="s">
        <v>38</v>
      </c>
      <c r="E1054">
        <v>20</v>
      </c>
      <c r="F1054">
        <v>34</v>
      </c>
      <c r="G1054">
        <v>1</v>
      </c>
      <c r="H1054">
        <v>7</v>
      </c>
      <c r="I1054" t="s">
        <v>14</v>
      </c>
    </row>
    <row r="1055" spans="1:9" x14ac:dyDescent="0.35">
      <c r="A1055">
        <v>419</v>
      </c>
      <c r="B1055">
        <v>11</v>
      </c>
      <c r="C1055" t="s">
        <v>25</v>
      </c>
      <c r="D1055" t="s">
        <v>26</v>
      </c>
      <c r="E1055">
        <v>20</v>
      </c>
      <c r="F1055">
        <v>33</v>
      </c>
      <c r="G1055">
        <v>1</v>
      </c>
      <c r="H1055">
        <v>57</v>
      </c>
      <c r="I1055" t="s">
        <v>11</v>
      </c>
    </row>
    <row r="1056" spans="1:9" x14ac:dyDescent="0.35">
      <c r="A1056">
        <v>420</v>
      </c>
      <c r="B1056">
        <v>18</v>
      </c>
      <c r="C1056" t="s">
        <v>37</v>
      </c>
      <c r="D1056" t="s">
        <v>38</v>
      </c>
      <c r="E1056">
        <v>20</v>
      </c>
      <c r="F1056">
        <v>34</v>
      </c>
      <c r="G1056">
        <v>2</v>
      </c>
      <c r="H1056">
        <v>33</v>
      </c>
      <c r="I1056" t="s">
        <v>11</v>
      </c>
    </row>
    <row r="1057" spans="1:9" x14ac:dyDescent="0.35">
      <c r="A1057">
        <v>420</v>
      </c>
      <c r="B1057">
        <v>18</v>
      </c>
      <c r="C1057" t="s">
        <v>39</v>
      </c>
      <c r="D1057" t="s">
        <v>40</v>
      </c>
      <c r="E1057">
        <v>12</v>
      </c>
      <c r="F1057">
        <v>20</v>
      </c>
      <c r="G1057">
        <v>3</v>
      </c>
      <c r="H1057">
        <v>10</v>
      </c>
      <c r="I1057" t="s">
        <v>11</v>
      </c>
    </row>
    <row r="1058" spans="1:9" x14ac:dyDescent="0.35">
      <c r="A1058">
        <v>420</v>
      </c>
      <c r="B1058">
        <v>18</v>
      </c>
      <c r="C1058" t="s">
        <v>49</v>
      </c>
      <c r="D1058" t="s">
        <v>50</v>
      </c>
      <c r="E1058">
        <v>15</v>
      </c>
      <c r="F1058">
        <v>25</v>
      </c>
      <c r="G1058">
        <v>2</v>
      </c>
      <c r="H1058">
        <v>28</v>
      </c>
      <c r="I1058" t="s">
        <v>11</v>
      </c>
    </row>
    <row r="1059" spans="1:9" x14ac:dyDescent="0.35">
      <c r="A1059">
        <v>420</v>
      </c>
      <c r="B1059">
        <v>18</v>
      </c>
      <c r="C1059" t="s">
        <v>33</v>
      </c>
      <c r="D1059" t="s">
        <v>34</v>
      </c>
      <c r="E1059">
        <v>19</v>
      </c>
      <c r="F1059">
        <v>32</v>
      </c>
      <c r="G1059">
        <v>2</v>
      </c>
      <c r="H1059">
        <v>34</v>
      </c>
      <c r="I1059" t="s">
        <v>11</v>
      </c>
    </row>
    <row r="1060" spans="1:9" x14ac:dyDescent="0.35">
      <c r="A1060">
        <v>421</v>
      </c>
      <c r="B1060">
        <v>10</v>
      </c>
      <c r="C1060" t="s">
        <v>15</v>
      </c>
      <c r="D1060" t="s">
        <v>16</v>
      </c>
      <c r="E1060">
        <v>19</v>
      </c>
      <c r="F1060">
        <v>31</v>
      </c>
      <c r="G1060">
        <v>1</v>
      </c>
      <c r="H1060">
        <v>18</v>
      </c>
      <c r="I1060" t="s">
        <v>14</v>
      </c>
    </row>
    <row r="1061" spans="1:9" x14ac:dyDescent="0.35">
      <c r="A1061">
        <v>421</v>
      </c>
      <c r="B1061">
        <v>10</v>
      </c>
      <c r="C1061" t="s">
        <v>45</v>
      </c>
      <c r="D1061" t="s">
        <v>46</v>
      </c>
      <c r="E1061">
        <v>10</v>
      </c>
      <c r="F1061">
        <v>18</v>
      </c>
      <c r="G1061">
        <v>3</v>
      </c>
      <c r="H1061">
        <v>53</v>
      </c>
      <c r="I1061" t="s">
        <v>14</v>
      </c>
    </row>
    <row r="1062" spans="1:9" x14ac:dyDescent="0.35">
      <c r="A1062">
        <v>422</v>
      </c>
      <c r="B1062">
        <v>12</v>
      </c>
      <c r="C1062" t="s">
        <v>47</v>
      </c>
      <c r="D1062" t="s">
        <v>48</v>
      </c>
      <c r="E1062">
        <v>15</v>
      </c>
      <c r="F1062">
        <v>26</v>
      </c>
      <c r="G1062">
        <v>2</v>
      </c>
      <c r="H1062">
        <v>7</v>
      </c>
      <c r="I1062" t="s">
        <v>14</v>
      </c>
    </row>
    <row r="1063" spans="1:9" x14ac:dyDescent="0.35">
      <c r="A1063">
        <v>422</v>
      </c>
      <c r="B1063">
        <v>12</v>
      </c>
      <c r="C1063" t="s">
        <v>21</v>
      </c>
      <c r="D1063" t="s">
        <v>22</v>
      </c>
      <c r="E1063">
        <v>22</v>
      </c>
      <c r="F1063">
        <v>36</v>
      </c>
      <c r="G1063">
        <v>1</v>
      </c>
      <c r="H1063">
        <v>27</v>
      </c>
      <c r="I1063" t="s">
        <v>11</v>
      </c>
    </row>
    <row r="1064" spans="1:9" x14ac:dyDescent="0.35">
      <c r="A1064">
        <v>423</v>
      </c>
      <c r="B1064">
        <v>4</v>
      </c>
      <c r="C1064" t="s">
        <v>27</v>
      </c>
      <c r="D1064" t="s">
        <v>28</v>
      </c>
      <c r="E1064">
        <v>16</v>
      </c>
      <c r="F1064">
        <v>28</v>
      </c>
      <c r="G1064">
        <v>2</v>
      </c>
      <c r="H1064">
        <v>24</v>
      </c>
      <c r="I1064" t="s">
        <v>11</v>
      </c>
    </row>
    <row r="1065" spans="1:9" x14ac:dyDescent="0.35">
      <c r="A1065">
        <v>423</v>
      </c>
      <c r="B1065">
        <v>4</v>
      </c>
      <c r="C1065" t="s">
        <v>33</v>
      </c>
      <c r="D1065" t="s">
        <v>34</v>
      </c>
      <c r="E1065">
        <v>19</v>
      </c>
      <c r="F1065">
        <v>32</v>
      </c>
      <c r="G1065">
        <v>3</v>
      </c>
      <c r="H1065">
        <v>7</v>
      </c>
      <c r="I1065" t="s">
        <v>14</v>
      </c>
    </row>
    <row r="1066" spans="1:9" x14ac:dyDescent="0.35">
      <c r="A1066">
        <v>424</v>
      </c>
      <c r="B1066">
        <v>13</v>
      </c>
      <c r="C1066" t="s">
        <v>35</v>
      </c>
      <c r="D1066" t="s">
        <v>36</v>
      </c>
      <c r="E1066">
        <v>13</v>
      </c>
      <c r="F1066">
        <v>22</v>
      </c>
      <c r="G1066">
        <v>3</v>
      </c>
      <c r="H1066">
        <v>43</v>
      </c>
      <c r="I1066" t="s">
        <v>11</v>
      </c>
    </row>
    <row r="1067" spans="1:9" x14ac:dyDescent="0.35">
      <c r="A1067">
        <v>424</v>
      </c>
      <c r="B1067">
        <v>13</v>
      </c>
      <c r="C1067" t="s">
        <v>17</v>
      </c>
      <c r="D1067" t="s">
        <v>18</v>
      </c>
      <c r="E1067">
        <v>16</v>
      </c>
      <c r="F1067">
        <v>27</v>
      </c>
      <c r="G1067">
        <v>3</v>
      </c>
      <c r="H1067">
        <v>45</v>
      </c>
      <c r="I1067" t="s">
        <v>14</v>
      </c>
    </row>
    <row r="1068" spans="1:9" x14ac:dyDescent="0.35">
      <c r="A1068">
        <v>425</v>
      </c>
      <c r="B1068">
        <v>18</v>
      </c>
      <c r="C1068" t="s">
        <v>29</v>
      </c>
      <c r="D1068" t="s">
        <v>30</v>
      </c>
      <c r="E1068">
        <v>11</v>
      </c>
      <c r="F1068">
        <v>19</v>
      </c>
      <c r="G1068">
        <v>1</v>
      </c>
      <c r="H1068">
        <v>28</v>
      </c>
      <c r="I1068" t="s">
        <v>14</v>
      </c>
    </row>
    <row r="1069" spans="1:9" x14ac:dyDescent="0.35">
      <c r="A1069">
        <v>426</v>
      </c>
      <c r="B1069">
        <v>5</v>
      </c>
      <c r="C1069" t="s">
        <v>25</v>
      </c>
      <c r="D1069" t="s">
        <v>26</v>
      </c>
      <c r="E1069">
        <v>20</v>
      </c>
      <c r="F1069">
        <v>33</v>
      </c>
      <c r="G1069">
        <v>1</v>
      </c>
      <c r="H1069">
        <v>8</v>
      </c>
      <c r="I1069" t="s">
        <v>14</v>
      </c>
    </row>
    <row r="1070" spans="1:9" x14ac:dyDescent="0.35">
      <c r="A1070">
        <v>426</v>
      </c>
      <c r="B1070">
        <v>5</v>
      </c>
      <c r="C1070" t="s">
        <v>27</v>
      </c>
      <c r="D1070" t="s">
        <v>28</v>
      </c>
      <c r="E1070">
        <v>16</v>
      </c>
      <c r="F1070">
        <v>28</v>
      </c>
      <c r="G1070">
        <v>2</v>
      </c>
      <c r="H1070">
        <v>38</v>
      </c>
      <c r="I1070" t="s">
        <v>14</v>
      </c>
    </row>
    <row r="1071" spans="1:9" x14ac:dyDescent="0.35">
      <c r="A1071">
        <v>426</v>
      </c>
      <c r="B1071">
        <v>5</v>
      </c>
      <c r="C1071" t="s">
        <v>49</v>
      </c>
      <c r="D1071" t="s">
        <v>50</v>
      </c>
      <c r="E1071">
        <v>15</v>
      </c>
      <c r="F1071">
        <v>25</v>
      </c>
      <c r="G1071">
        <v>2</v>
      </c>
      <c r="H1071">
        <v>23</v>
      </c>
      <c r="I1071" t="s">
        <v>11</v>
      </c>
    </row>
    <row r="1072" spans="1:9" x14ac:dyDescent="0.35">
      <c r="A1072">
        <v>426</v>
      </c>
      <c r="B1072">
        <v>5</v>
      </c>
      <c r="C1072" t="s">
        <v>21</v>
      </c>
      <c r="D1072" t="s">
        <v>22</v>
      </c>
      <c r="E1072">
        <v>22</v>
      </c>
      <c r="F1072">
        <v>36</v>
      </c>
      <c r="G1072">
        <v>3</v>
      </c>
      <c r="H1072">
        <v>47</v>
      </c>
      <c r="I1072" t="s">
        <v>14</v>
      </c>
    </row>
    <row r="1073" spans="1:9" x14ac:dyDescent="0.35">
      <c r="A1073">
        <v>427</v>
      </c>
      <c r="B1073">
        <v>2</v>
      </c>
      <c r="C1073" t="s">
        <v>49</v>
      </c>
      <c r="D1073" t="s">
        <v>50</v>
      </c>
      <c r="E1073">
        <v>15</v>
      </c>
      <c r="F1073">
        <v>25</v>
      </c>
      <c r="G1073">
        <v>3</v>
      </c>
      <c r="H1073">
        <v>34</v>
      </c>
      <c r="I1073" t="s">
        <v>14</v>
      </c>
    </row>
    <row r="1074" spans="1:9" x14ac:dyDescent="0.35">
      <c r="A1074">
        <v>427</v>
      </c>
      <c r="B1074">
        <v>2</v>
      </c>
      <c r="C1074" t="s">
        <v>31</v>
      </c>
      <c r="D1074" t="s">
        <v>32</v>
      </c>
      <c r="E1074">
        <v>21</v>
      </c>
      <c r="F1074">
        <v>35</v>
      </c>
      <c r="G1074">
        <v>2</v>
      </c>
      <c r="H1074">
        <v>52</v>
      </c>
      <c r="I1074" t="s">
        <v>11</v>
      </c>
    </row>
    <row r="1075" spans="1:9" x14ac:dyDescent="0.35">
      <c r="A1075">
        <v>427</v>
      </c>
      <c r="B1075">
        <v>2</v>
      </c>
      <c r="C1075" t="s">
        <v>41</v>
      </c>
      <c r="D1075" t="s">
        <v>42</v>
      </c>
      <c r="E1075">
        <v>14</v>
      </c>
      <c r="F1075">
        <v>23</v>
      </c>
      <c r="G1075">
        <v>1</v>
      </c>
      <c r="H1075">
        <v>24</v>
      </c>
      <c r="I1075" t="s">
        <v>14</v>
      </c>
    </row>
    <row r="1076" spans="1:9" x14ac:dyDescent="0.35">
      <c r="A1076">
        <v>427</v>
      </c>
      <c r="B1076">
        <v>2</v>
      </c>
      <c r="C1076" t="s">
        <v>29</v>
      </c>
      <c r="D1076" t="s">
        <v>30</v>
      </c>
      <c r="E1076">
        <v>11</v>
      </c>
      <c r="F1076">
        <v>19</v>
      </c>
      <c r="G1076">
        <v>2</v>
      </c>
      <c r="H1076">
        <v>56</v>
      </c>
      <c r="I1076" t="s">
        <v>11</v>
      </c>
    </row>
    <row r="1077" spans="1:9" x14ac:dyDescent="0.35">
      <c r="A1077">
        <v>428</v>
      </c>
      <c r="B1077">
        <v>7</v>
      </c>
      <c r="C1077" t="s">
        <v>19</v>
      </c>
      <c r="D1077" t="s">
        <v>20</v>
      </c>
      <c r="E1077">
        <v>25</v>
      </c>
      <c r="F1077">
        <v>40</v>
      </c>
      <c r="G1077">
        <v>1</v>
      </c>
      <c r="H1077">
        <v>38</v>
      </c>
      <c r="I1077" t="s">
        <v>11</v>
      </c>
    </row>
    <row r="1078" spans="1:9" x14ac:dyDescent="0.35">
      <c r="A1078">
        <v>428</v>
      </c>
      <c r="B1078">
        <v>7</v>
      </c>
      <c r="C1078" t="s">
        <v>41</v>
      </c>
      <c r="D1078" t="s">
        <v>42</v>
      </c>
      <c r="E1078">
        <v>14</v>
      </c>
      <c r="F1078">
        <v>23</v>
      </c>
      <c r="G1078">
        <v>1</v>
      </c>
      <c r="H1078">
        <v>46</v>
      </c>
      <c r="I1078" t="s">
        <v>11</v>
      </c>
    </row>
    <row r="1079" spans="1:9" x14ac:dyDescent="0.35">
      <c r="A1079">
        <v>428</v>
      </c>
      <c r="B1079">
        <v>7</v>
      </c>
      <c r="C1079" t="s">
        <v>49</v>
      </c>
      <c r="D1079" t="s">
        <v>50</v>
      </c>
      <c r="E1079">
        <v>15</v>
      </c>
      <c r="F1079">
        <v>25</v>
      </c>
      <c r="G1079">
        <v>2</v>
      </c>
      <c r="H1079">
        <v>48</v>
      </c>
      <c r="I1079" t="s">
        <v>11</v>
      </c>
    </row>
    <row r="1080" spans="1:9" x14ac:dyDescent="0.35">
      <c r="A1080">
        <v>428</v>
      </c>
      <c r="B1080">
        <v>7</v>
      </c>
      <c r="C1080" t="s">
        <v>15</v>
      </c>
      <c r="D1080" t="s">
        <v>16</v>
      </c>
      <c r="E1080">
        <v>19</v>
      </c>
      <c r="F1080">
        <v>31</v>
      </c>
      <c r="G1080">
        <v>2</v>
      </c>
      <c r="H1080">
        <v>47</v>
      </c>
      <c r="I1080" t="s">
        <v>11</v>
      </c>
    </row>
    <row r="1081" spans="1:9" x14ac:dyDescent="0.35">
      <c r="A1081">
        <v>429</v>
      </c>
      <c r="B1081">
        <v>8</v>
      </c>
      <c r="C1081" t="s">
        <v>47</v>
      </c>
      <c r="D1081" t="s">
        <v>48</v>
      </c>
      <c r="E1081">
        <v>15</v>
      </c>
      <c r="F1081">
        <v>26</v>
      </c>
      <c r="G1081">
        <v>3</v>
      </c>
      <c r="H1081">
        <v>27</v>
      </c>
      <c r="I1081" t="s">
        <v>11</v>
      </c>
    </row>
    <row r="1082" spans="1:9" x14ac:dyDescent="0.35">
      <c r="A1082">
        <v>430</v>
      </c>
      <c r="B1082">
        <v>7</v>
      </c>
      <c r="C1082" t="s">
        <v>49</v>
      </c>
      <c r="D1082" t="s">
        <v>50</v>
      </c>
      <c r="E1082">
        <v>15</v>
      </c>
      <c r="F1082">
        <v>25</v>
      </c>
      <c r="G1082">
        <v>1</v>
      </c>
      <c r="H1082">
        <v>49</v>
      </c>
      <c r="I1082" t="s">
        <v>11</v>
      </c>
    </row>
    <row r="1083" spans="1:9" x14ac:dyDescent="0.35">
      <c r="A1083">
        <v>431</v>
      </c>
      <c r="B1083">
        <v>15</v>
      </c>
      <c r="C1083" t="s">
        <v>12</v>
      </c>
      <c r="D1083" t="s">
        <v>13</v>
      </c>
      <c r="E1083">
        <v>18</v>
      </c>
      <c r="F1083">
        <v>30</v>
      </c>
      <c r="G1083">
        <v>2</v>
      </c>
      <c r="H1083">
        <v>20</v>
      </c>
      <c r="I1083" t="s">
        <v>11</v>
      </c>
    </row>
    <row r="1084" spans="1:9" x14ac:dyDescent="0.35">
      <c r="A1084">
        <v>432</v>
      </c>
      <c r="B1084">
        <v>10</v>
      </c>
      <c r="C1084" t="s">
        <v>39</v>
      </c>
      <c r="D1084" t="s">
        <v>40</v>
      </c>
      <c r="E1084">
        <v>12</v>
      </c>
      <c r="F1084">
        <v>20</v>
      </c>
      <c r="G1084">
        <v>3</v>
      </c>
      <c r="H1084">
        <v>16</v>
      </c>
      <c r="I1084" t="s">
        <v>14</v>
      </c>
    </row>
    <row r="1085" spans="1:9" x14ac:dyDescent="0.35">
      <c r="A1085">
        <v>432</v>
      </c>
      <c r="B1085">
        <v>10</v>
      </c>
      <c r="C1085" t="s">
        <v>43</v>
      </c>
      <c r="D1085" t="s">
        <v>44</v>
      </c>
      <c r="E1085">
        <v>13</v>
      </c>
      <c r="F1085">
        <v>21</v>
      </c>
      <c r="G1085">
        <v>1</v>
      </c>
      <c r="H1085">
        <v>27</v>
      </c>
      <c r="I1085" t="s">
        <v>11</v>
      </c>
    </row>
    <row r="1086" spans="1:9" x14ac:dyDescent="0.35">
      <c r="A1086">
        <v>432</v>
      </c>
      <c r="B1086">
        <v>10</v>
      </c>
      <c r="C1086" t="s">
        <v>27</v>
      </c>
      <c r="D1086" t="s">
        <v>28</v>
      </c>
      <c r="E1086">
        <v>16</v>
      </c>
      <c r="F1086">
        <v>28</v>
      </c>
      <c r="G1086">
        <v>1</v>
      </c>
      <c r="H1086">
        <v>31</v>
      </c>
      <c r="I1086" t="s">
        <v>11</v>
      </c>
    </row>
    <row r="1087" spans="1:9" x14ac:dyDescent="0.35">
      <c r="A1087">
        <v>433</v>
      </c>
      <c r="B1087">
        <v>10</v>
      </c>
      <c r="C1087" t="s">
        <v>12</v>
      </c>
      <c r="D1087" t="s">
        <v>13</v>
      </c>
      <c r="E1087">
        <v>18</v>
      </c>
      <c r="F1087">
        <v>30</v>
      </c>
      <c r="G1087">
        <v>1</v>
      </c>
      <c r="H1087">
        <v>56</v>
      </c>
      <c r="I1087" t="s">
        <v>14</v>
      </c>
    </row>
    <row r="1088" spans="1:9" x14ac:dyDescent="0.35">
      <c r="A1088">
        <v>433</v>
      </c>
      <c r="B1088">
        <v>10</v>
      </c>
      <c r="C1088" t="s">
        <v>9</v>
      </c>
      <c r="D1088" t="s">
        <v>10</v>
      </c>
      <c r="E1088">
        <v>14</v>
      </c>
      <c r="F1088">
        <v>24</v>
      </c>
      <c r="G1088">
        <v>3</v>
      </c>
      <c r="H1088">
        <v>18</v>
      </c>
      <c r="I1088" t="s">
        <v>11</v>
      </c>
    </row>
    <row r="1089" spans="1:9" x14ac:dyDescent="0.35">
      <c r="A1089">
        <v>434</v>
      </c>
      <c r="B1089">
        <v>15</v>
      </c>
      <c r="C1089" t="s">
        <v>47</v>
      </c>
      <c r="D1089" t="s">
        <v>48</v>
      </c>
      <c r="E1089">
        <v>15</v>
      </c>
      <c r="F1089">
        <v>26</v>
      </c>
      <c r="G1089">
        <v>2</v>
      </c>
      <c r="H1089">
        <v>26</v>
      </c>
      <c r="I1089" t="s">
        <v>11</v>
      </c>
    </row>
    <row r="1090" spans="1:9" x14ac:dyDescent="0.35">
      <c r="A1090">
        <v>434</v>
      </c>
      <c r="B1090">
        <v>15</v>
      </c>
      <c r="C1090" t="s">
        <v>35</v>
      </c>
      <c r="D1090" t="s">
        <v>36</v>
      </c>
      <c r="E1090">
        <v>13</v>
      </c>
      <c r="F1090">
        <v>22</v>
      </c>
      <c r="G1090">
        <v>2</v>
      </c>
      <c r="H1090">
        <v>32</v>
      </c>
      <c r="I1090" t="s">
        <v>14</v>
      </c>
    </row>
    <row r="1091" spans="1:9" x14ac:dyDescent="0.35">
      <c r="A1091">
        <v>435</v>
      </c>
      <c r="B1091">
        <v>17</v>
      </c>
      <c r="C1091" t="s">
        <v>47</v>
      </c>
      <c r="D1091" t="s">
        <v>48</v>
      </c>
      <c r="E1091">
        <v>15</v>
      </c>
      <c r="F1091">
        <v>26</v>
      </c>
      <c r="G1091">
        <v>2</v>
      </c>
      <c r="H1091">
        <v>14</v>
      </c>
      <c r="I1091" t="s">
        <v>11</v>
      </c>
    </row>
    <row r="1092" spans="1:9" x14ac:dyDescent="0.35">
      <c r="A1092">
        <v>435</v>
      </c>
      <c r="B1092">
        <v>17</v>
      </c>
      <c r="C1092" t="s">
        <v>43</v>
      </c>
      <c r="D1092" t="s">
        <v>44</v>
      </c>
      <c r="E1092">
        <v>13</v>
      </c>
      <c r="F1092">
        <v>21</v>
      </c>
      <c r="G1092">
        <v>2</v>
      </c>
      <c r="H1092">
        <v>42</v>
      </c>
      <c r="I1092" t="s">
        <v>11</v>
      </c>
    </row>
    <row r="1093" spans="1:9" x14ac:dyDescent="0.35">
      <c r="A1093">
        <v>435</v>
      </c>
      <c r="B1093">
        <v>17</v>
      </c>
      <c r="C1093" t="s">
        <v>12</v>
      </c>
      <c r="D1093" t="s">
        <v>13</v>
      </c>
      <c r="E1093">
        <v>18</v>
      </c>
      <c r="F1093">
        <v>30</v>
      </c>
      <c r="G1093">
        <v>2</v>
      </c>
      <c r="H1093">
        <v>55</v>
      </c>
      <c r="I1093" t="s">
        <v>14</v>
      </c>
    </row>
    <row r="1094" spans="1:9" x14ac:dyDescent="0.35">
      <c r="A1094">
        <v>436</v>
      </c>
      <c r="B1094">
        <v>10</v>
      </c>
      <c r="C1094" t="s">
        <v>27</v>
      </c>
      <c r="D1094" t="s">
        <v>28</v>
      </c>
      <c r="E1094">
        <v>16</v>
      </c>
      <c r="F1094">
        <v>28</v>
      </c>
      <c r="G1094">
        <v>2</v>
      </c>
      <c r="H1094">
        <v>45</v>
      </c>
      <c r="I1094" t="s">
        <v>14</v>
      </c>
    </row>
    <row r="1095" spans="1:9" x14ac:dyDescent="0.35">
      <c r="A1095">
        <v>437</v>
      </c>
      <c r="B1095">
        <v>16</v>
      </c>
      <c r="C1095" t="s">
        <v>31</v>
      </c>
      <c r="D1095" t="s">
        <v>32</v>
      </c>
      <c r="E1095">
        <v>21</v>
      </c>
      <c r="F1095">
        <v>35</v>
      </c>
      <c r="G1095">
        <v>2</v>
      </c>
      <c r="H1095">
        <v>51</v>
      </c>
      <c r="I1095" t="s">
        <v>14</v>
      </c>
    </row>
    <row r="1096" spans="1:9" x14ac:dyDescent="0.35">
      <c r="A1096">
        <v>438</v>
      </c>
      <c r="B1096">
        <v>2</v>
      </c>
      <c r="C1096" t="s">
        <v>25</v>
      </c>
      <c r="D1096" t="s">
        <v>26</v>
      </c>
      <c r="E1096">
        <v>20</v>
      </c>
      <c r="F1096">
        <v>33</v>
      </c>
      <c r="G1096">
        <v>1</v>
      </c>
      <c r="H1096">
        <v>51</v>
      </c>
      <c r="I1096" t="s">
        <v>14</v>
      </c>
    </row>
    <row r="1097" spans="1:9" x14ac:dyDescent="0.35">
      <c r="A1097">
        <v>439</v>
      </c>
      <c r="B1097">
        <v>15</v>
      </c>
      <c r="C1097" t="s">
        <v>25</v>
      </c>
      <c r="D1097" t="s">
        <v>26</v>
      </c>
      <c r="E1097">
        <v>20</v>
      </c>
      <c r="F1097">
        <v>33</v>
      </c>
      <c r="G1097">
        <v>3</v>
      </c>
      <c r="H1097">
        <v>35</v>
      </c>
      <c r="I1097" t="s">
        <v>11</v>
      </c>
    </row>
    <row r="1098" spans="1:9" x14ac:dyDescent="0.35">
      <c r="A1098">
        <v>439</v>
      </c>
      <c r="B1098">
        <v>15</v>
      </c>
      <c r="C1098" t="s">
        <v>47</v>
      </c>
      <c r="D1098" t="s">
        <v>48</v>
      </c>
      <c r="E1098">
        <v>15</v>
      </c>
      <c r="F1098">
        <v>26</v>
      </c>
      <c r="G1098">
        <v>3</v>
      </c>
      <c r="H1098">
        <v>29</v>
      </c>
      <c r="I1098" t="s">
        <v>14</v>
      </c>
    </row>
    <row r="1099" spans="1:9" x14ac:dyDescent="0.35">
      <c r="A1099">
        <v>440</v>
      </c>
      <c r="B1099">
        <v>13</v>
      </c>
      <c r="C1099" t="s">
        <v>41</v>
      </c>
      <c r="D1099" t="s">
        <v>42</v>
      </c>
      <c r="E1099">
        <v>14</v>
      </c>
      <c r="F1099">
        <v>23</v>
      </c>
      <c r="G1099">
        <v>2</v>
      </c>
      <c r="H1099">
        <v>36</v>
      </c>
      <c r="I1099" t="s">
        <v>11</v>
      </c>
    </row>
    <row r="1100" spans="1:9" x14ac:dyDescent="0.35">
      <c r="A1100">
        <v>440</v>
      </c>
      <c r="B1100">
        <v>13</v>
      </c>
      <c r="C1100" t="s">
        <v>29</v>
      </c>
      <c r="D1100" t="s">
        <v>30</v>
      </c>
      <c r="E1100">
        <v>11</v>
      </c>
      <c r="F1100">
        <v>19</v>
      </c>
      <c r="G1100">
        <v>2</v>
      </c>
      <c r="H1100">
        <v>9</v>
      </c>
      <c r="I1100" t="s">
        <v>11</v>
      </c>
    </row>
    <row r="1101" spans="1:9" x14ac:dyDescent="0.35">
      <c r="A1101">
        <v>441</v>
      </c>
      <c r="B1101">
        <v>13</v>
      </c>
      <c r="C1101" t="s">
        <v>31</v>
      </c>
      <c r="D1101" t="s">
        <v>32</v>
      </c>
      <c r="E1101">
        <v>21</v>
      </c>
      <c r="F1101">
        <v>35</v>
      </c>
      <c r="G1101">
        <v>3</v>
      </c>
      <c r="H1101">
        <v>54</v>
      </c>
      <c r="I1101" t="s">
        <v>11</v>
      </c>
    </row>
    <row r="1102" spans="1:9" x14ac:dyDescent="0.35">
      <c r="A1102">
        <v>441</v>
      </c>
      <c r="B1102">
        <v>13</v>
      </c>
      <c r="C1102" t="s">
        <v>47</v>
      </c>
      <c r="D1102" t="s">
        <v>48</v>
      </c>
      <c r="E1102">
        <v>15</v>
      </c>
      <c r="F1102">
        <v>26</v>
      </c>
      <c r="G1102">
        <v>3</v>
      </c>
      <c r="H1102">
        <v>36</v>
      </c>
      <c r="I1102" t="s">
        <v>14</v>
      </c>
    </row>
    <row r="1103" spans="1:9" x14ac:dyDescent="0.35">
      <c r="A1103">
        <v>442</v>
      </c>
      <c r="B1103">
        <v>15</v>
      </c>
      <c r="C1103" t="s">
        <v>37</v>
      </c>
      <c r="D1103" t="s">
        <v>38</v>
      </c>
      <c r="E1103">
        <v>20</v>
      </c>
      <c r="F1103">
        <v>34</v>
      </c>
      <c r="G1103">
        <v>3</v>
      </c>
      <c r="H1103">
        <v>29</v>
      </c>
      <c r="I1103" t="s">
        <v>14</v>
      </c>
    </row>
    <row r="1104" spans="1:9" x14ac:dyDescent="0.35">
      <c r="A1104">
        <v>442</v>
      </c>
      <c r="B1104">
        <v>15</v>
      </c>
      <c r="C1104" t="s">
        <v>49</v>
      </c>
      <c r="D1104" t="s">
        <v>50</v>
      </c>
      <c r="E1104">
        <v>15</v>
      </c>
      <c r="F1104">
        <v>25</v>
      </c>
      <c r="G1104">
        <v>1</v>
      </c>
      <c r="H1104">
        <v>57</v>
      </c>
      <c r="I1104" t="s">
        <v>11</v>
      </c>
    </row>
    <row r="1105" spans="1:9" x14ac:dyDescent="0.35">
      <c r="A1105">
        <v>442</v>
      </c>
      <c r="B1105">
        <v>15</v>
      </c>
      <c r="C1105" t="s">
        <v>21</v>
      </c>
      <c r="D1105" t="s">
        <v>22</v>
      </c>
      <c r="E1105">
        <v>22</v>
      </c>
      <c r="F1105">
        <v>36</v>
      </c>
      <c r="G1105">
        <v>3</v>
      </c>
      <c r="H1105">
        <v>45</v>
      </c>
      <c r="I1105" t="s">
        <v>11</v>
      </c>
    </row>
    <row r="1106" spans="1:9" x14ac:dyDescent="0.35">
      <c r="A1106">
        <v>443</v>
      </c>
      <c r="B1106">
        <v>4</v>
      </c>
      <c r="C1106" t="s">
        <v>41</v>
      </c>
      <c r="D1106" t="s">
        <v>42</v>
      </c>
      <c r="E1106">
        <v>14</v>
      </c>
      <c r="F1106">
        <v>23</v>
      </c>
      <c r="G1106">
        <v>1</v>
      </c>
      <c r="H1106">
        <v>30</v>
      </c>
      <c r="I1106" t="s">
        <v>11</v>
      </c>
    </row>
    <row r="1107" spans="1:9" x14ac:dyDescent="0.35">
      <c r="A1107">
        <v>443</v>
      </c>
      <c r="B1107">
        <v>4</v>
      </c>
      <c r="C1107" t="s">
        <v>33</v>
      </c>
      <c r="D1107" t="s">
        <v>34</v>
      </c>
      <c r="E1107">
        <v>19</v>
      </c>
      <c r="F1107">
        <v>32</v>
      </c>
      <c r="G1107">
        <v>1</v>
      </c>
      <c r="H1107">
        <v>52</v>
      </c>
      <c r="I1107" t="s">
        <v>11</v>
      </c>
    </row>
    <row r="1108" spans="1:9" x14ac:dyDescent="0.35">
      <c r="A1108">
        <v>443</v>
      </c>
      <c r="B1108">
        <v>4</v>
      </c>
      <c r="C1108" t="s">
        <v>47</v>
      </c>
      <c r="D1108" t="s">
        <v>48</v>
      </c>
      <c r="E1108">
        <v>15</v>
      </c>
      <c r="F1108">
        <v>26</v>
      </c>
      <c r="G1108">
        <v>3</v>
      </c>
      <c r="H1108">
        <v>55</v>
      </c>
      <c r="I1108" t="s">
        <v>11</v>
      </c>
    </row>
    <row r="1109" spans="1:9" x14ac:dyDescent="0.35">
      <c r="A1109">
        <v>443</v>
      </c>
      <c r="B1109">
        <v>4</v>
      </c>
      <c r="C1109" t="s">
        <v>27</v>
      </c>
      <c r="D1109" t="s">
        <v>28</v>
      </c>
      <c r="E1109">
        <v>16</v>
      </c>
      <c r="F1109">
        <v>28</v>
      </c>
      <c r="G1109">
        <v>3</v>
      </c>
      <c r="H1109">
        <v>18</v>
      </c>
      <c r="I1109" t="s">
        <v>11</v>
      </c>
    </row>
    <row r="1110" spans="1:9" x14ac:dyDescent="0.35">
      <c r="A1110">
        <v>444</v>
      </c>
      <c r="B1110">
        <v>8</v>
      </c>
      <c r="C1110" t="s">
        <v>41</v>
      </c>
      <c r="D1110" t="s">
        <v>42</v>
      </c>
      <c r="E1110">
        <v>14</v>
      </c>
      <c r="F1110">
        <v>23</v>
      </c>
      <c r="G1110">
        <v>1</v>
      </c>
      <c r="H1110">
        <v>32</v>
      </c>
      <c r="I1110" t="s">
        <v>14</v>
      </c>
    </row>
    <row r="1111" spans="1:9" x14ac:dyDescent="0.35">
      <c r="A1111">
        <v>444</v>
      </c>
      <c r="B1111">
        <v>8</v>
      </c>
      <c r="C1111" t="s">
        <v>9</v>
      </c>
      <c r="D1111" t="s">
        <v>10</v>
      </c>
      <c r="E1111">
        <v>14</v>
      </c>
      <c r="F1111">
        <v>24</v>
      </c>
      <c r="G1111">
        <v>3</v>
      </c>
      <c r="H1111">
        <v>49</v>
      </c>
      <c r="I1111" t="s">
        <v>14</v>
      </c>
    </row>
    <row r="1112" spans="1:9" x14ac:dyDescent="0.35">
      <c r="A1112">
        <v>445</v>
      </c>
      <c r="B1112">
        <v>6</v>
      </c>
      <c r="C1112" t="s">
        <v>17</v>
      </c>
      <c r="D1112" t="s">
        <v>18</v>
      </c>
      <c r="E1112">
        <v>16</v>
      </c>
      <c r="F1112">
        <v>27</v>
      </c>
      <c r="G1112">
        <v>3</v>
      </c>
      <c r="H1112">
        <v>26</v>
      </c>
      <c r="I1112" t="s">
        <v>11</v>
      </c>
    </row>
    <row r="1113" spans="1:9" x14ac:dyDescent="0.35">
      <c r="A1113">
        <v>446</v>
      </c>
      <c r="B1113">
        <v>12</v>
      </c>
      <c r="C1113" t="s">
        <v>43</v>
      </c>
      <c r="D1113" t="s">
        <v>44</v>
      </c>
      <c r="E1113">
        <v>13</v>
      </c>
      <c r="F1113">
        <v>21</v>
      </c>
      <c r="G1113">
        <v>1</v>
      </c>
      <c r="H1113">
        <v>8</v>
      </c>
      <c r="I1113" t="s">
        <v>14</v>
      </c>
    </row>
    <row r="1114" spans="1:9" x14ac:dyDescent="0.35">
      <c r="A1114">
        <v>447</v>
      </c>
      <c r="B1114">
        <v>8</v>
      </c>
      <c r="C1114" t="s">
        <v>39</v>
      </c>
      <c r="D1114" t="s">
        <v>40</v>
      </c>
      <c r="E1114">
        <v>12</v>
      </c>
      <c r="F1114">
        <v>20</v>
      </c>
      <c r="G1114">
        <v>2</v>
      </c>
      <c r="H1114">
        <v>29</v>
      </c>
      <c r="I1114" t="s">
        <v>14</v>
      </c>
    </row>
    <row r="1115" spans="1:9" x14ac:dyDescent="0.35">
      <c r="A1115">
        <v>447</v>
      </c>
      <c r="B1115">
        <v>8</v>
      </c>
      <c r="C1115" t="s">
        <v>29</v>
      </c>
      <c r="D1115" t="s">
        <v>30</v>
      </c>
      <c r="E1115">
        <v>11</v>
      </c>
      <c r="F1115">
        <v>19</v>
      </c>
      <c r="G1115">
        <v>3</v>
      </c>
      <c r="H1115">
        <v>50</v>
      </c>
      <c r="I1115" t="s">
        <v>14</v>
      </c>
    </row>
    <row r="1116" spans="1:9" x14ac:dyDescent="0.35">
      <c r="A1116">
        <v>447</v>
      </c>
      <c r="B1116">
        <v>8</v>
      </c>
      <c r="C1116" t="s">
        <v>27</v>
      </c>
      <c r="D1116" t="s">
        <v>28</v>
      </c>
      <c r="E1116">
        <v>16</v>
      </c>
      <c r="F1116">
        <v>28</v>
      </c>
      <c r="G1116">
        <v>3</v>
      </c>
      <c r="H1116">
        <v>7</v>
      </c>
      <c r="I1116" t="s">
        <v>11</v>
      </c>
    </row>
    <row r="1117" spans="1:9" x14ac:dyDescent="0.35">
      <c r="A1117">
        <v>448</v>
      </c>
      <c r="B1117">
        <v>4</v>
      </c>
      <c r="C1117" t="s">
        <v>29</v>
      </c>
      <c r="D1117" t="s">
        <v>30</v>
      </c>
      <c r="E1117">
        <v>11</v>
      </c>
      <c r="F1117">
        <v>19</v>
      </c>
      <c r="G1117">
        <v>2</v>
      </c>
      <c r="H1117">
        <v>26</v>
      </c>
      <c r="I1117" t="s">
        <v>14</v>
      </c>
    </row>
    <row r="1118" spans="1:9" x14ac:dyDescent="0.35">
      <c r="A1118">
        <v>448</v>
      </c>
      <c r="B1118">
        <v>4</v>
      </c>
      <c r="C1118" t="s">
        <v>25</v>
      </c>
      <c r="D1118" t="s">
        <v>26</v>
      </c>
      <c r="E1118">
        <v>20</v>
      </c>
      <c r="F1118">
        <v>33</v>
      </c>
      <c r="G1118">
        <v>3</v>
      </c>
      <c r="H1118">
        <v>40</v>
      </c>
      <c r="I1118" t="s">
        <v>14</v>
      </c>
    </row>
    <row r="1119" spans="1:9" x14ac:dyDescent="0.35">
      <c r="A1119">
        <v>449</v>
      </c>
      <c r="B1119">
        <v>3</v>
      </c>
      <c r="C1119" t="s">
        <v>33</v>
      </c>
      <c r="D1119" t="s">
        <v>34</v>
      </c>
      <c r="E1119">
        <v>19</v>
      </c>
      <c r="F1119">
        <v>32</v>
      </c>
      <c r="G1119">
        <v>2</v>
      </c>
      <c r="H1119">
        <v>33</v>
      </c>
      <c r="I1119" t="s">
        <v>14</v>
      </c>
    </row>
    <row r="1120" spans="1:9" x14ac:dyDescent="0.35">
      <c r="A1120">
        <v>450</v>
      </c>
      <c r="B1120">
        <v>9</v>
      </c>
      <c r="C1120" t="s">
        <v>45</v>
      </c>
      <c r="D1120" t="s">
        <v>46</v>
      </c>
      <c r="E1120">
        <v>10</v>
      </c>
      <c r="F1120">
        <v>18</v>
      </c>
      <c r="G1120">
        <v>2</v>
      </c>
      <c r="H1120">
        <v>13</v>
      </c>
      <c r="I1120" t="s">
        <v>14</v>
      </c>
    </row>
    <row r="1121" spans="1:9" x14ac:dyDescent="0.35">
      <c r="A1121">
        <v>450</v>
      </c>
      <c r="B1121">
        <v>9</v>
      </c>
      <c r="C1121" t="s">
        <v>21</v>
      </c>
      <c r="D1121" t="s">
        <v>22</v>
      </c>
      <c r="E1121">
        <v>22</v>
      </c>
      <c r="F1121">
        <v>36</v>
      </c>
      <c r="G1121">
        <v>1</v>
      </c>
      <c r="H1121">
        <v>21</v>
      </c>
      <c r="I1121" t="s">
        <v>11</v>
      </c>
    </row>
    <row r="1122" spans="1:9" x14ac:dyDescent="0.35">
      <c r="A1122">
        <v>451</v>
      </c>
      <c r="B1122">
        <v>3</v>
      </c>
      <c r="C1122" t="s">
        <v>31</v>
      </c>
      <c r="D1122" t="s">
        <v>32</v>
      </c>
      <c r="E1122">
        <v>21</v>
      </c>
      <c r="F1122">
        <v>35</v>
      </c>
      <c r="G1122">
        <v>1</v>
      </c>
      <c r="H1122">
        <v>23</v>
      </c>
      <c r="I1122" t="s">
        <v>14</v>
      </c>
    </row>
    <row r="1123" spans="1:9" x14ac:dyDescent="0.35">
      <c r="A1123">
        <v>451</v>
      </c>
      <c r="B1123">
        <v>3</v>
      </c>
      <c r="C1123" t="s">
        <v>41</v>
      </c>
      <c r="D1123" t="s">
        <v>42</v>
      </c>
      <c r="E1123">
        <v>14</v>
      </c>
      <c r="F1123">
        <v>23</v>
      </c>
      <c r="G1123">
        <v>1</v>
      </c>
      <c r="H1123">
        <v>41</v>
      </c>
      <c r="I1123" t="s">
        <v>14</v>
      </c>
    </row>
    <row r="1124" spans="1:9" x14ac:dyDescent="0.35">
      <c r="A1124">
        <v>451</v>
      </c>
      <c r="B1124">
        <v>3</v>
      </c>
      <c r="C1124" t="s">
        <v>37</v>
      </c>
      <c r="D1124" t="s">
        <v>38</v>
      </c>
      <c r="E1124">
        <v>20</v>
      </c>
      <c r="F1124">
        <v>34</v>
      </c>
      <c r="G1124">
        <v>1</v>
      </c>
      <c r="H1124">
        <v>39</v>
      </c>
      <c r="I1124" t="s">
        <v>11</v>
      </c>
    </row>
    <row r="1125" spans="1:9" x14ac:dyDescent="0.35">
      <c r="A1125">
        <v>452</v>
      </c>
      <c r="B1125">
        <v>9</v>
      </c>
      <c r="C1125" t="s">
        <v>15</v>
      </c>
      <c r="D1125" t="s">
        <v>16</v>
      </c>
      <c r="E1125">
        <v>19</v>
      </c>
      <c r="F1125">
        <v>31</v>
      </c>
      <c r="G1125">
        <v>3</v>
      </c>
      <c r="H1125">
        <v>53</v>
      </c>
      <c r="I1125" t="s">
        <v>11</v>
      </c>
    </row>
    <row r="1126" spans="1:9" x14ac:dyDescent="0.35">
      <c r="A1126">
        <v>452</v>
      </c>
      <c r="B1126">
        <v>9</v>
      </c>
      <c r="C1126" t="s">
        <v>35</v>
      </c>
      <c r="D1126" t="s">
        <v>36</v>
      </c>
      <c r="E1126">
        <v>13</v>
      </c>
      <c r="F1126">
        <v>22</v>
      </c>
      <c r="G1126">
        <v>2</v>
      </c>
      <c r="H1126">
        <v>28</v>
      </c>
      <c r="I1126" t="s">
        <v>11</v>
      </c>
    </row>
    <row r="1127" spans="1:9" x14ac:dyDescent="0.35">
      <c r="A1127">
        <v>452</v>
      </c>
      <c r="B1127">
        <v>9</v>
      </c>
      <c r="C1127" t="s">
        <v>43</v>
      </c>
      <c r="D1127" t="s">
        <v>44</v>
      </c>
      <c r="E1127">
        <v>13</v>
      </c>
      <c r="F1127">
        <v>21</v>
      </c>
      <c r="G1127">
        <v>1</v>
      </c>
      <c r="H1127">
        <v>42</v>
      </c>
      <c r="I1127" t="s">
        <v>14</v>
      </c>
    </row>
    <row r="1128" spans="1:9" x14ac:dyDescent="0.35">
      <c r="A1128">
        <v>453</v>
      </c>
      <c r="B1128">
        <v>6</v>
      </c>
      <c r="C1128" t="s">
        <v>37</v>
      </c>
      <c r="D1128" t="s">
        <v>38</v>
      </c>
      <c r="E1128">
        <v>20</v>
      </c>
      <c r="F1128">
        <v>34</v>
      </c>
      <c r="G1128">
        <v>1</v>
      </c>
      <c r="H1128">
        <v>42</v>
      </c>
      <c r="I1128" t="s">
        <v>11</v>
      </c>
    </row>
    <row r="1129" spans="1:9" x14ac:dyDescent="0.35">
      <c r="A1129">
        <v>453</v>
      </c>
      <c r="B1129">
        <v>6</v>
      </c>
      <c r="C1129" t="s">
        <v>33</v>
      </c>
      <c r="D1129" t="s">
        <v>34</v>
      </c>
      <c r="E1129">
        <v>19</v>
      </c>
      <c r="F1129">
        <v>32</v>
      </c>
      <c r="G1129">
        <v>3</v>
      </c>
      <c r="H1129">
        <v>58</v>
      </c>
      <c r="I1129" t="s">
        <v>11</v>
      </c>
    </row>
    <row r="1130" spans="1:9" x14ac:dyDescent="0.35">
      <c r="A1130">
        <v>454</v>
      </c>
      <c r="B1130">
        <v>1</v>
      </c>
      <c r="C1130" t="s">
        <v>17</v>
      </c>
      <c r="D1130" t="s">
        <v>18</v>
      </c>
      <c r="E1130">
        <v>16</v>
      </c>
      <c r="F1130">
        <v>27</v>
      </c>
      <c r="G1130">
        <v>2</v>
      </c>
      <c r="H1130">
        <v>49</v>
      </c>
      <c r="I1130" t="s">
        <v>11</v>
      </c>
    </row>
    <row r="1131" spans="1:9" x14ac:dyDescent="0.35">
      <c r="A1131">
        <v>454</v>
      </c>
      <c r="B1131">
        <v>1</v>
      </c>
      <c r="C1131" t="s">
        <v>29</v>
      </c>
      <c r="D1131" t="s">
        <v>30</v>
      </c>
      <c r="E1131">
        <v>11</v>
      </c>
      <c r="F1131">
        <v>19</v>
      </c>
      <c r="G1131">
        <v>3</v>
      </c>
      <c r="H1131">
        <v>18</v>
      </c>
      <c r="I1131" t="s">
        <v>14</v>
      </c>
    </row>
    <row r="1132" spans="1:9" x14ac:dyDescent="0.35">
      <c r="A1132">
        <v>454</v>
      </c>
      <c r="B1132">
        <v>1</v>
      </c>
      <c r="C1132" t="s">
        <v>21</v>
      </c>
      <c r="D1132" t="s">
        <v>22</v>
      </c>
      <c r="E1132">
        <v>22</v>
      </c>
      <c r="F1132">
        <v>36</v>
      </c>
      <c r="G1132">
        <v>2</v>
      </c>
      <c r="H1132">
        <v>42</v>
      </c>
      <c r="I1132" t="s">
        <v>14</v>
      </c>
    </row>
    <row r="1133" spans="1:9" x14ac:dyDescent="0.35">
      <c r="A1133">
        <v>454</v>
      </c>
      <c r="B1133">
        <v>1</v>
      </c>
      <c r="C1133" t="s">
        <v>49</v>
      </c>
      <c r="D1133" t="s">
        <v>50</v>
      </c>
      <c r="E1133">
        <v>15</v>
      </c>
      <c r="F1133">
        <v>25</v>
      </c>
      <c r="G1133">
        <v>2</v>
      </c>
      <c r="H1133">
        <v>44</v>
      </c>
      <c r="I1133" t="s">
        <v>11</v>
      </c>
    </row>
    <row r="1134" spans="1:9" x14ac:dyDescent="0.35">
      <c r="A1134">
        <v>455</v>
      </c>
      <c r="B1134">
        <v>12</v>
      </c>
      <c r="C1134" t="s">
        <v>9</v>
      </c>
      <c r="D1134" t="s">
        <v>10</v>
      </c>
      <c r="E1134">
        <v>14</v>
      </c>
      <c r="F1134">
        <v>24</v>
      </c>
      <c r="G1134">
        <v>2</v>
      </c>
      <c r="H1134">
        <v>11</v>
      </c>
      <c r="I1134" t="s">
        <v>11</v>
      </c>
    </row>
    <row r="1135" spans="1:9" x14ac:dyDescent="0.35">
      <c r="A1135">
        <v>456</v>
      </c>
      <c r="B1135">
        <v>13</v>
      </c>
      <c r="C1135" t="s">
        <v>19</v>
      </c>
      <c r="D1135" t="s">
        <v>20</v>
      </c>
      <c r="E1135">
        <v>25</v>
      </c>
      <c r="F1135">
        <v>40</v>
      </c>
      <c r="G1135">
        <v>2</v>
      </c>
      <c r="H1135">
        <v>47</v>
      </c>
      <c r="I1135" t="s">
        <v>14</v>
      </c>
    </row>
    <row r="1136" spans="1:9" x14ac:dyDescent="0.35">
      <c r="A1136">
        <v>456</v>
      </c>
      <c r="B1136">
        <v>13</v>
      </c>
      <c r="C1136" t="s">
        <v>37</v>
      </c>
      <c r="D1136" t="s">
        <v>38</v>
      </c>
      <c r="E1136">
        <v>20</v>
      </c>
      <c r="F1136">
        <v>34</v>
      </c>
      <c r="G1136">
        <v>2</v>
      </c>
      <c r="H1136">
        <v>24</v>
      </c>
      <c r="I1136" t="s">
        <v>11</v>
      </c>
    </row>
    <row r="1137" spans="1:9" x14ac:dyDescent="0.35">
      <c r="A1137">
        <v>457</v>
      </c>
      <c r="B1137">
        <v>18</v>
      </c>
      <c r="C1137" t="s">
        <v>25</v>
      </c>
      <c r="D1137" t="s">
        <v>26</v>
      </c>
      <c r="E1137">
        <v>20</v>
      </c>
      <c r="F1137">
        <v>33</v>
      </c>
      <c r="G1137">
        <v>3</v>
      </c>
      <c r="H1137">
        <v>43</v>
      </c>
      <c r="I1137" t="s">
        <v>14</v>
      </c>
    </row>
    <row r="1138" spans="1:9" x14ac:dyDescent="0.35">
      <c r="A1138">
        <v>457</v>
      </c>
      <c r="B1138">
        <v>18</v>
      </c>
      <c r="C1138" t="s">
        <v>29</v>
      </c>
      <c r="D1138" t="s">
        <v>30</v>
      </c>
      <c r="E1138">
        <v>11</v>
      </c>
      <c r="F1138">
        <v>19</v>
      </c>
      <c r="G1138">
        <v>2</v>
      </c>
      <c r="H1138">
        <v>15</v>
      </c>
      <c r="I1138" t="s">
        <v>14</v>
      </c>
    </row>
    <row r="1139" spans="1:9" x14ac:dyDescent="0.35">
      <c r="A1139">
        <v>458</v>
      </c>
      <c r="B1139">
        <v>4</v>
      </c>
      <c r="C1139" t="s">
        <v>27</v>
      </c>
      <c r="D1139" t="s">
        <v>28</v>
      </c>
      <c r="E1139">
        <v>16</v>
      </c>
      <c r="F1139">
        <v>28</v>
      </c>
      <c r="G1139">
        <v>2</v>
      </c>
      <c r="H1139">
        <v>11</v>
      </c>
      <c r="I1139" t="s">
        <v>14</v>
      </c>
    </row>
    <row r="1140" spans="1:9" x14ac:dyDescent="0.35">
      <c r="A1140">
        <v>458</v>
      </c>
      <c r="B1140">
        <v>4</v>
      </c>
      <c r="C1140" t="s">
        <v>37</v>
      </c>
      <c r="D1140" t="s">
        <v>38</v>
      </c>
      <c r="E1140">
        <v>20</v>
      </c>
      <c r="F1140">
        <v>34</v>
      </c>
      <c r="G1140">
        <v>3</v>
      </c>
      <c r="H1140">
        <v>28</v>
      </c>
      <c r="I1140" t="s">
        <v>11</v>
      </c>
    </row>
    <row r="1141" spans="1:9" x14ac:dyDescent="0.35">
      <c r="A1141">
        <v>458</v>
      </c>
      <c r="B1141">
        <v>4</v>
      </c>
      <c r="C1141" t="s">
        <v>25</v>
      </c>
      <c r="D1141" t="s">
        <v>26</v>
      </c>
      <c r="E1141">
        <v>20</v>
      </c>
      <c r="F1141">
        <v>33</v>
      </c>
      <c r="G1141">
        <v>2</v>
      </c>
      <c r="H1141">
        <v>6</v>
      </c>
      <c r="I1141" t="s">
        <v>11</v>
      </c>
    </row>
    <row r="1142" spans="1:9" x14ac:dyDescent="0.35">
      <c r="A1142">
        <v>458</v>
      </c>
      <c r="B1142">
        <v>4</v>
      </c>
      <c r="C1142" t="s">
        <v>35</v>
      </c>
      <c r="D1142" t="s">
        <v>36</v>
      </c>
      <c r="E1142">
        <v>13</v>
      </c>
      <c r="F1142">
        <v>22</v>
      </c>
      <c r="G1142">
        <v>2</v>
      </c>
      <c r="H1142">
        <v>44</v>
      </c>
      <c r="I1142" t="s">
        <v>11</v>
      </c>
    </row>
    <row r="1143" spans="1:9" x14ac:dyDescent="0.35">
      <c r="A1143">
        <v>459</v>
      </c>
      <c r="B1143">
        <v>20</v>
      </c>
      <c r="C1143" t="s">
        <v>27</v>
      </c>
      <c r="D1143" t="s">
        <v>28</v>
      </c>
      <c r="E1143">
        <v>16</v>
      </c>
      <c r="F1143">
        <v>28</v>
      </c>
      <c r="G1143">
        <v>3</v>
      </c>
      <c r="H1143">
        <v>30</v>
      </c>
      <c r="I1143" t="s">
        <v>11</v>
      </c>
    </row>
    <row r="1144" spans="1:9" x14ac:dyDescent="0.35">
      <c r="A1144">
        <v>460</v>
      </c>
      <c r="B1144">
        <v>19</v>
      </c>
      <c r="C1144" t="s">
        <v>27</v>
      </c>
      <c r="D1144" t="s">
        <v>28</v>
      </c>
      <c r="E1144">
        <v>16</v>
      </c>
      <c r="F1144">
        <v>28</v>
      </c>
      <c r="G1144">
        <v>1</v>
      </c>
      <c r="H1144">
        <v>40</v>
      </c>
      <c r="I1144" t="s">
        <v>14</v>
      </c>
    </row>
    <row r="1145" spans="1:9" x14ac:dyDescent="0.35">
      <c r="A1145">
        <v>460</v>
      </c>
      <c r="B1145">
        <v>19</v>
      </c>
      <c r="C1145" t="s">
        <v>47</v>
      </c>
      <c r="D1145" t="s">
        <v>48</v>
      </c>
      <c r="E1145">
        <v>15</v>
      </c>
      <c r="F1145">
        <v>26</v>
      </c>
      <c r="G1145">
        <v>1</v>
      </c>
      <c r="H1145">
        <v>8</v>
      </c>
      <c r="I1145" t="s">
        <v>14</v>
      </c>
    </row>
    <row r="1146" spans="1:9" x14ac:dyDescent="0.35">
      <c r="A1146">
        <v>460</v>
      </c>
      <c r="B1146">
        <v>19</v>
      </c>
      <c r="C1146" t="s">
        <v>49</v>
      </c>
      <c r="D1146" t="s">
        <v>50</v>
      </c>
      <c r="E1146">
        <v>15</v>
      </c>
      <c r="F1146">
        <v>25</v>
      </c>
      <c r="G1146">
        <v>2</v>
      </c>
      <c r="H1146">
        <v>43</v>
      </c>
      <c r="I1146" t="s">
        <v>11</v>
      </c>
    </row>
    <row r="1147" spans="1:9" x14ac:dyDescent="0.35">
      <c r="A1147">
        <v>460</v>
      </c>
      <c r="B1147">
        <v>19</v>
      </c>
      <c r="C1147" t="s">
        <v>9</v>
      </c>
      <c r="D1147" t="s">
        <v>10</v>
      </c>
      <c r="E1147">
        <v>14</v>
      </c>
      <c r="F1147">
        <v>24</v>
      </c>
      <c r="G1147">
        <v>3</v>
      </c>
      <c r="H1147">
        <v>33</v>
      </c>
      <c r="I1147" t="s">
        <v>11</v>
      </c>
    </row>
    <row r="1148" spans="1:9" x14ac:dyDescent="0.35">
      <c r="A1148">
        <v>461</v>
      </c>
      <c r="B1148">
        <v>4</v>
      </c>
      <c r="C1148" t="s">
        <v>31</v>
      </c>
      <c r="D1148" t="s">
        <v>32</v>
      </c>
      <c r="E1148">
        <v>21</v>
      </c>
      <c r="F1148">
        <v>35</v>
      </c>
      <c r="G1148">
        <v>2</v>
      </c>
      <c r="H1148">
        <v>38</v>
      </c>
      <c r="I1148" t="s">
        <v>14</v>
      </c>
    </row>
    <row r="1149" spans="1:9" x14ac:dyDescent="0.35">
      <c r="A1149">
        <v>461</v>
      </c>
      <c r="B1149">
        <v>4</v>
      </c>
      <c r="C1149" t="s">
        <v>23</v>
      </c>
      <c r="D1149" t="s">
        <v>24</v>
      </c>
      <c r="E1149">
        <v>17</v>
      </c>
      <c r="F1149">
        <v>29</v>
      </c>
      <c r="G1149">
        <v>1</v>
      </c>
      <c r="H1149">
        <v>28</v>
      </c>
      <c r="I1149" t="s">
        <v>11</v>
      </c>
    </row>
    <row r="1150" spans="1:9" x14ac:dyDescent="0.35">
      <c r="A1150">
        <v>462</v>
      </c>
      <c r="B1150">
        <v>9</v>
      </c>
      <c r="C1150" t="s">
        <v>25</v>
      </c>
      <c r="D1150" t="s">
        <v>26</v>
      </c>
      <c r="E1150">
        <v>20</v>
      </c>
      <c r="F1150">
        <v>33</v>
      </c>
      <c r="G1150">
        <v>3</v>
      </c>
      <c r="H1150">
        <v>11</v>
      </c>
      <c r="I1150" t="s">
        <v>11</v>
      </c>
    </row>
    <row r="1151" spans="1:9" x14ac:dyDescent="0.35">
      <c r="A1151">
        <v>463</v>
      </c>
      <c r="B1151">
        <v>7</v>
      </c>
      <c r="C1151" t="s">
        <v>15</v>
      </c>
      <c r="D1151" t="s">
        <v>16</v>
      </c>
      <c r="E1151">
        <v>19</v>
      </c>
      <c r="F1151">
        <v>31</v>
      </c>
      <c r="G1151">
        <v>3</v>
      </c>
      <c r="H1151">
        <v>14</v>
      </c>
      <c r="I1151" t="s">
        <v>14</v>
      </c>
    </row>
    <row r="1152" spans="1:9" x14ac:dyDescent="0.35">
      <c r="A1152">
        <v>464</v>
      </c>
      <c r="B1152">
        <v>16</v>
      </c>
      <c r="C1152" t="s">
        <v>47</v>
      </c>
      <c r="D1152" t="s">
        <v>48</v>
      </c>
      <c r="E1152">
        <v>15</v>
      </c>
      <c r="F1152">
        <v>26</v>
      </c>
      <c r="G1152">
        <v>3</v>
      </c>
      <c r="H1152">
        <v>50</v>
      </c>
      <c r="I1152" t="s">
        <v>14</v>
      </c>
    </row>
    <row r="1153" spans="1:9" x14ac:dyDescent="0.35">
      <c r="A1153">
        <v>464</v>
      </c>
      <c r="B1153">
        <v>16</v>
      </c>
      <c r="C1153" t="s">
        <v>17</v>
      </c>
      <c r="D1153" t="s">
        <v>18</v>
      </c>
      <c r="E1153">
        <v>16</v>
      </c>
      <c r="F1153">
        <v>27</v>
      </c>
      <c r="G1153">
        <v>2</v>
      </c>
      <c r="H1153">
        <v>24</v>
      </c>
      <c r="I1153" t="s">
        <v>11</v>
      </c>
    </row>
    <row r="1154" spans="1:9" x14ac:dyDescent="0.35">
      <c r="A1154">
        <v>464</v>
      </c>
      <c r="B1154">
        <v>16</v>
      </c>
      <c r="C1154" t="s">
        <v>35</v>
      </c>
      <c r="D1154" t="s">
        <v>36</v>
      </c>
      <c r="E1154">
        <v>13</v>
      </c>
      <c r="F1154">
        <v>22</v>
      </c>
      <c r="G1154">
        <v>1</v>
      </c>
      <c r="H1154">
        <v>10</v>
      </c>
      <c r="I1154" t="s">
        <v>11</v>
      </c>
    </row>
    <row r="1155" spans="1:9" x14ac:dyDescent="0.35">
      <c r="A1155">
        <v>465</v>
      </c>
      <c r="B1155">
        <v>4</v>
      </c>
      <c r="C1155" t="s">
        <v>49</v>
      </c>
      <c r="D1155" t="s">
        <v>50</v>
      </c>
      <c r="E1155">
        <v>15</v>
      </c>
      <c r="F1155">
        <v>25</v>
      </c>
      <c r="G1155">
        <v>3</v>
      </c>
      <c r="H1155">
        <v>37</v>
      </c>
      <c r="I1155" t="s">
        <v>11</v>
      </c>
    </row>
    <row r="1156" spans="1:9" x14ac:dyDescent="0.35">
      <c r="A1156">
        <v>465</v>
      </c>
      <c r="B1156">
        <v>4</v>
      </c>
      <c r="C1156" t="s">
        <v>41</v>
      </c>
      <c r="D1156" t="s">
        <v>42</v>
      </c>
      <c r="E1156">
        <v>14</v>
      </c>
      <c r="F1156">
        <v>23</v>
      </c>
      <c r="G1156">
        <v>2</v>
      </c>
      <c r="H1156">
        <v>23</v>
      </c>
      <c r="I1156" t="s">
        <v>14</v>
      </c>
    </row>
    <row r="1157" spans="1:9" x14ac:dyDescent="0.35">
      <c r="A1157">
        <v>466</v>
      </c>
      <c r="B1157">
        <v>4</v>
      </c>
      <c r="C1157" t="s">
        <v>35</v>
      </c>
      <c r="D1157" t="s">
        <v>36</v>
      </c>
      <c r="E1157">
        <v>13</v>
      </c>
      <c r="F1157">
        <v>22</v>
      </c>
      <c r="G1157">
        <v>1</v>
      </c>
      <c r="H1157">
        <v>50</v>
      </c>
      <c r="I1157" t="s">
        <v>14</v>
      </c>
    </row>
    <row r="1158" spans="1:9" x14ac:dyDescent="0.35">
      <c r="A1158">
        <v>466</v>
      </c>
      <c r="B1158">
        <v>4</v>
      </c>
      <c r="C1158" t="s">
        <v>12</v>
      </c>
      <c r="D1158" t="s">
        <v>13</v>
      </c>
      <c r="E1158">
        <v>18</v>
      </c>
      <c r="F1158">
        <v>30</v>
      </c>
      <c r="G1158">
        <v>3</v>
      </c>
      <c r="H1158">
        <v>52</v>
      </c>
      <c r="I1158" t="s">
        <v>11</v>
      </c>
    </row>
    <row r="1159" spans="1:9" x14ac:dyDescent="0.35">
      <c r="A1159">
        <v>466</v>
      </c>
      <c r="B1159">
        <v>4</v>
      </c>
      <c r="C1159" t="s">
        <v>27</v>
      </c>
      <c r="D1159" t="s">
        <v>28</v>
      </c>
      <c r="E1159">
        <v>16</v>
      </c>
      <c r="F1159">
        <v>28</v>
      </c>
      <c r="G1159">
        <v>1</v>
      </c>
      <c r="H1159">
        <v>43</v>
      </c>
      <c r="I1159" t="s">
        <v>11</v>
      </c>
    </row>
    <row r="1160" spans="1:9" x14ac:dyDescent="0.35">
      <c r="A1160">
        <v>467</v>
      </c>
      <c r="B1160">
        <v>15</v>
      </c>
      <c r="C1160" t="s">
        <v>25</v>
      </c>
      <c r="D1160" t="s">
        <v>26</v>
      </c>
      <c r="E1160">
        <v>20</v>
      </c>
      <c r="F1160">
        <v>33</v>
      </c>
      <c r="G1160">
        <v>3</v>
      </c>
      <c r="H1160">
        <v>13</v>
      </c>
      <c r="I1160" t="s">
        <v>11</v>
      </c>
    </row>
    <row r="1161" spans="1:9" x14ac:dyDescent="0.35">
      <c r="A1161">
        <v>467</v>
      </c>
      <c r="B1161">
        <v>15</v>
      </c>
      <c r="C1161" t="s">
        <v>35</v>
      </c>
      <c r="D1161" t="s">
        <v>36</v>
      </c>
      <c r="E1161">
        <v>13</v>
      </c>
      <c r="F1161">
        <v>22</v>
      </c>
      <c r="G1161">
        <v>2</v>
      </c>
      <c r="H1161">
        <v>59</v>
      </c>
      <c r="I1161" t="s">
        <v>11</v>
      </c>
    </row>
    <row r="1162" spans="1:9" x14ac:dyDescent="0.35">
      <c r="A1162">
        <v>468</v>
      </c>
      <c r="B1162">
        <v>14</v>
      </c>
      <c r="C1162" t="s">
        <v>29</v>
      </c>
      <c r="D1162" t="s">
        <v>30</v>
      </c>
      <c r="E1162">
        <v>11</v>
      </c>
      <c r="F1162">
        <v>19</v>
      </c>
      <c r="G1162">
        <v>2</v>
      </c>
      <c r="H1162">
        <v>38</v>
      </c>
      <c r="I1162" t="s">
        <v>14</v>
      </c>
    </row>
    <row r="1163" spans="1:9" x14ac:dyDescent="0.35">
      <c r="A1163">
        <v>468</v>
      </c>
      <c r="B1163">
        <v>14</v>
      </c>
      <c r="C1163" t="s">
        <v>39</v>
      </c>
      <c r="D1163" t="s">
        <v>40</v>
      </c>
      <c r="E1163">
        <v>12</v>
      </c>
      <c r="F1163">
        <v>20</v>
      </c>
      <c r="G1163">
        <v>2</v>
      </c>
      <c r="H1163">
        <v>16</v>
      </c>
      <c r="I1163" t="s">
        <v>14</v>
      </c>
    </row>
    <row r="1164" spans="1:9" x14ac:dyDescent="0.35">
      <c r="A1164">
        <v>468</v>
      </c>
      <c r="B1164">
        <v>14</v>
      </c>
      <c r="C1164" t="s">
        <v>27</v>
      </c>
      <c r="D1164" t="s">
        <v>28</v>
      </c>
      <c r="E1164">
        <v>16</v>
      </c>
      <c r="F1164">
        <v>28</v>
      </c>
      <c r="G1164">
        <v>1</v>
      </c>
      <c r="H1164">
        <v>9</v>
      </c>
      <c r="I1164" t="s">
        <v>14</v>
      </c>
    </row>
    <row r="1165" spans="1:9" x14ac:dyDescent="0.35">
      <c r="A1165">
        <v>469</v>
      </c>
      <c r="B1165">
        <v>1</v>
      </c>
      <c r="C1165" t="s">
        <v>31</v>
      </c>
      <c r="D1165" t="s">
        <v>32</v>
      </c>
      <c r="E1165">
        <v>21</v>
      </c>
      <c r="F1165">
        <v>35</v>
      </c>
      <c r="G1165">
        <v>3</v>
      </c>
      <c r="H1165">
        <v>22</v>
      </c>
      <c r="I1165" t="s">
        <v>14</v>
      </c>
    </row>
    <row r="1166" spans="1:9" x14ac:dyDescent="0.35">
      <c r="A1166">
        <v>469</v>
      </c>
      <c r="B1166">
        <v>1</v>
      </c>
      <c r="C1166" t="s">
        <v>33</v>
      </c>
      <c r="D1166" t="s">
        <v>34</v>
      </c>
      <c r="E1166">
        <v>19</v>
      </c>
      <c r="F1166">
        <v>32</v>
      </c>
      <c r="G1166">
        <v>1</v>
      </c>
      <c r="H1166">
        <v>44</v>
      </c>
      <c r="I1166" t="s">
        <v>11</v>
      </c>
    </row>
    <row r="1167" spans="1:9" x14ac:dyDescent="0.35">
      <c r="A1167">
        <v>470</v>
      </c>
      <c r="B1167">
        <v>17</v>
      </c>
      <c r="C1167" t="s">
        <v>9</v>
      </c>
      <c r="D1167" t="s">
        <v>10</v>
      </c>
      <c r="E1167">
        <v>14</v>
      </c>
      <c r="F1167">
        <v>24</v>
      </c>
      <c r="G1167">
        <v>1</v>
      </c>
      <c r="H1167">
        <v>44</v>
      </c>
      <c r="I1167" t="s">
        <v>11</v>
      </c>
    </row>
    <row r="1168" spans="1:9" x14ac:dyDescent="0.35">
      <c r="A1168">
        <v>470</v>
      </c>
      <c r="B1168">
        <v>17</v>
      </c>
      <c r="C1168" t="s">
        <v>45</v>
      </c>
      <c r="D1168" t="s">
        <v>46</v>
      </c>
      <c r="E1168">
        <v>10</v>
      </c>
      <c r="F1168">
        <v>18</v>
      </c>
      <c r="G1168">
        <v>3</v>
      </c>
      <c r="H1168">
        <v>28</v>
      </c>
      <c r="I1168" t="s">
        <v>11</v>
      </c>
    </row>
    <row r="1169" spans="1:9" x14ac:dyDescent="0.35">
      <c r="A1169">
        <v>471</v>
      </c>
      <c r="B1169">
        <v>7</v>
      </c>
      <c r="C1169" t="s">
        <v>31</v>
      </c>
      <c r="D1169" t="s">
        <v>32</v>
      </c>
      <c r="E1169">
        <v>21</v>
      </c>
      <c r="F1169">
        <v>35</v>
      </c>
      <c r="G1169">
        <v>3</v>
      </c>
      <c r="H1169">
        <v>57</v>
      </c>
      <c r="I1169" t="s">
        <v>11</v>
      </c>
    </row>
    <row r="1170" spans="1:9" x14ac:dyDescent="0.35">
      <c r="A1170">
        <v>472</v>
      </c>
      <c r="B1170">
        <v>20</v>
      </c>
      <c r="C1170" t="s">
        <v>31</v>
      </c>
      <c r="D1170" t="s">
        <v>32</v>
      </c>
      <c r="E1170">
        <v>21</v>
      </c>
      <c r="F1170">
        <v>35</v>
      </c>
      <c r="G1170">
        <v>2</v>
      </c>
      <c r="H1170">
        <v>42</v>
      </c>
      <c r="I1170" t="s">
        <v>11</v>
      </c>
    </row>
    <row r="1171" spans="1:9" x14ac:dyDescent="0.35">
      <c r="A1171">
        <v>472</v>
      </c>
      <c r="B1171">
        <v>20</v>
      </c>
      <c r="C1171" t="s">
        <v>35</v>
      </c>
      <c r="D1171" t="s">
        <v>36</v>
      </c>
      <c r="E1171">
        <v>13</v>
      </c>
      <c r="F1171">
        <v>22</v>
      </c>
      <c r="G1171">
        <v>2</v>
      </c>
      <c r="H1171">
        <v>31</v>
      </c>
      <c r="I1171" t="s">
        <v>14</v>
      </c>
    </row>
    <row r="1172" spans="1:9" x14ac:dyDescent="0.35">
      <c r="A1172">
        <v>473</v>
      </c>
      <c r="B1172">
        <v>13</v>
      </c>
      <c r="C1172" t="s">
        <v>35</v>
      </c>
      <c r="D1172" t="s">
        <v>36</v>
      </c>
      <c r="E1172">
        <v>13</v>
      </c>
      <c r="F1172">
        <v>22</v>
      </c>
      <c r="G1172">
        <v>2</v>
      </c>
      <c r="H1172">
        <v>51</v>
      </c>
      <c r="I1172" t="s">
        <v>14</v>
      </c>
    </row>
    <row r="1173" spans="1:9" x14ac:dyDescent="0.35">
      <c r="A1173">
        <v>473</v>
      </c>
      <c r="B1173">
        <v>13</v>
      </c>
      <c r="C1173" t="s">
        <v>31</v>
      </c>
      <c r="D1173" t="s">
        <v>32</v>
      </c>
      <c r="E1173">
        <v>21</v>
      </c>
      <c r="F1173">
        <v>35</v>
      </c>
      <c r="G1173">
        <v>1</v>
      </c>
      <c r="H1173">
        <v>10</v>
      </c>
      <c r="I1173" t="s">
        <v>11</v>
      </c>
    </row>
    <row r="1174" spans="1:9" x14ac:dyDescent="0.35">
      <c r="A1174">
        <v>474</v>
      </c>
      <c r="B1174">
        <v>2</v>
      </c>
      <c r="C1174" t="s">
        <v>37</v>
      </c>
      <c r="D1174" t="s">
        <v>38</v>
      </c>
      <c r="E1174">
        <v>20</v>
      </c>
      <c r="F1174">
        <v>34</v>
      </c>
      <c r="G1174">
        <v>1</v>
      </c>
      <c r="H1174">
        <v>55</v>
      </c>
      <c r="I1174" t="s">
        <v>14</v>
      </c>
    </row>
    <row r="1175" spans="1:9" x14ac:dyDescent="0.35">
      <c r="A1175">
        <v>474</v>
      </c>
      <c r="B1175">
        <v>2</v>
      </c>
      <c r="C1175" t="s">
        <v>23</v>
      </c>
      <c r="D1175" t="s">
        <v>24</v>
      </c>
      <c r="E1175">
        <v>17</v>
      </c>
      <c r="F1175">
        <v>29</v>
      </c>
      <c r="G1175">
        <v>1</v>
      </c>
      <c r="H1175">
        <v>37</v>
      </c>
      <c r="I1175" t="s">
        <v>11</v>
      </c>
    </row>
    <row r="1176" spans="1:9" x14ac:dyDescent="0.35">
      <c r="A1176">
        <v>474</v>
      </c>
      <c r="B1176">
        <v>2</v>
      </c>
      <c r="C1176" t="s">
        <v>15</v>
      </c>
      <c r="D1176" t="s">
        <v>16</v>
      </c>
      <c r="E1176">
        <v>19</v>
      </c>
      <c r="F1176">
        <v>31</v>
      </c>
      <c r="G1176">
        <v>1</v>
      </c>
      <c r="H1176">
        <v>34</v>
      </c>
      <c r="I1176" t="s">
        <v>14</v>
      </c>
    </row>
    <row r="1177" spans="1:9" x14ac:dyDescent="0.35">
      <c r="A1177">
        <v>474</v>
      </c>
      <c r="B1177">
        <v>2</v>
      </c>
      <c r="C1177" t="s">
        <v>27</v>
      </c>
      <c r="D1177" t="s">
        <v>28</v>
      </c>
      <c r="E1177">
        <v>16</v>
      </c>
      <c r="F1177">
        <v>28</v>
      </c>
      <c r="G1177">
        <v>3</v>
      </c>
      <c r="H1177">
        <v>35</v>
      </c>
      <c r="I1177" t="s">
        <v>11</v>
      </c>
    </row>
    <row r="1178" spans="1:9" x14ac:dyDescent="0.35">
      <c r="A1178">
        <v>475</v>
      </c>
      <c r="B1178">
        <v>18</v>
      </c>
      <c r="C1178" t="s">
        <v>9</v>
      </c>
      <c r="D1178" t="s">
        <v>10</v>
      </c>
      <c r="E1178">
        <v>14</v>
      </c>
      <c r="F1178">
        <v>24</v>
      </c>
      <c r="G1178">
        <v>3</v>
      </c>
      <c r="H1178">
        <v>21</v>
      </c>
      <c r="I1178" t="s">
        <v>14</v>
      </c>
    </row>
    <row r="1179" spans="1:9" x14ac:dyDescent="0.35">
      <c r="A1179">
        <v>475</v>
      </c>
      <c r="B1179">
        <v>18</v>
      </c>
      <c r="C1179" t="s">
        <v>37</v>
      </c>
      <c r="D1179" t="s">
        <v>38</v>
      </c>
      <c r="E1179">
        <v>20</v>
      </c>
      <c r="F1179">
        <v>34</v>
      </c>
      <c r="G1179">
        <v>3</v>
      </c>
      <c r="H1179">
        <v>14</v>
      </c>
      <c r="I1179" t="s">
        <v>14</v>
      </c>
    </row>
    <row r="1180" spans="1:9" x14ac:dyDescent="0.35">
      <c r="A1180">
        <v>476</v>
      </c>
      <c r="B1180">
        <v>13</v>
      </c>
      <c r="C1180" t="s">
        <v>9</v>
      </c>
      <c r="D1180" t="s">
        <v>10</v>
      </c>
      <c r="E1180">
        <v>14</v>
      </c>
      <c r="F1180">
        <v>24</v>
      </c>
      <c r="G1180">
        <v>2</v>
      </c>
      <c r="H1180">
        <v>55</v>
      </c>
      <c r="I1180" t="s">
        <v>14</v>
      </c>
    </row>
    <row r="1181" spans="1:9" x14ac:dyDescent="0.35">
      <c r="A1181">
        <v>476</v>
      </c>
      <c r="B1181">
        <v>13</v>
      </c>
      <c r="C1181" t="s">
        <v>37</v>
      </c>
      <c r="D1181" t="s">
        <v>38</v>
      </c>
      <c r="E1181">
        <v>20</v>
      </c>
      <c r="F1181">
        <v>34</v>
      </c>
      <c r="G1181">
        <v>1</v>
      </c>
      <c r="H1181">
        <v>34</v>
      </c>
      <c r="I1181" t="s">
        <v>11</v>
      </c>
    </row>
    <row r="1182" spans="1:9" x14ac:dyDescent="0.35">
      <c r="A1182">
        <v>476</v>
      </c>
      <c r="B1182">
        <v>13</v>
      </c>
      <c r="C1182" t="s">
        <v>33</v>
      </c>
      <c r="D1182" t="s">
        <v>34</v>
      </c>
      <c r="E1182">
        <v>19</v>
      </c>
      <c r="F1182">
        <v>32</v>
      </c>
      <c r="G1182">
        <v>3</v>
      </c>
      <c r="H1182">
        <v>5</v>
      </c>
      <c r="I1182" t="s">
        <v>14</v>
      </c>
    </row>
    <row r="1183" spans="1:9" x14ac:dyDescent="0.35">
      <c r="A1183">
        <v>476</v>
      </c>
      <c r="B1183">
        <v>13</v>
      </c>
      <c r="C1183" t="s">
        <v>19</v>
      </c>
      <c r="D1183" t="s">
        <v>20</v>
      </c>
      <c r="E1183">
        <v>25</v>
      </c>
      <c r="F1183">
        <v>40</v>
      </c>
      <c r="G1183">
        <v>1</v>
      </c>
      <c r="H1183">
        <v>21</v>
      </c>
      <c r="I1183" t="s">
        <v>11</v>
      </c>
    </row>
    <row r="1184" spans="1:9" x14ac:dyDescent="0.35">
      <c r="A1184">
        <v>477</v>
      </c>
      <c r="B1184">
        <v>8</v>
      </c>
      <c r="C1184" t="s">
        <v>37</v>
      </c>
      <c r="D1184" t="s">
        <v>38</v>
      </c>
      <c r="E1184">
        <v>20</v>
      </c>
      <c r="F1184">
        <v>34</v>
      </c>
      <c r="G1184">
        <v>2</v>
      </c>
      <c r="H1184">
        <v>34</v>
      </c>
      <c r="I1184" t="s">
        <v>14</v>
      </c>
    </row>
    <row r="1185" spans="1:9" x14ac:dyDescent="0.35">
      <c r="A1185">
        <v>477</v>
      </c>
      <c r="B1185">
        <v>8</v>
      </c>
      <c r="C1185" t="s">
        <v>41</v>
      </c>
      <c r="D1185" t="s">
        <v>42</v>
      </c>
      <c r="E1185">
        <v>14</v>
      </c>
      <c r="F1185">
        <v>23</v>
      </c>
      <c r="G1185">
        <v>2</v>
      </c>
      <c r="H1185">
        <v>13</v>
      </c>
      <c r="I1185" t="s">
        <v>14</v>
      </c>
    </row>
    <row r="1186" spans="1:9" x14ac:dyDescent="0.35">
      <c r="A1186">
        <v>477</v>
      </c>
      <c r="B1186">
        <v>8</v>
      </c>
      <c r="C1186" t="s">
        <v>9</v>
      </c>
      <c r="D1186" t="s">
        <v>10</v>
      </c>
      <c r="E1186">
        <v>14</v>
      </c>
      <c r="F1186">
        <v>24</v>
      </c>
      <c r="G1186">
        <v>2</v>
      </c>
      <c r="H1186">
        <v>47</v>
      </c>
      <c r="I1186" t="s">
        <v>14</v>
      </c>
    </row>
    <row r="1187" spans="1:9" x14ac:dyDescent="0.35">
      <c r="A1187">
        <v>477</v>
      </c>
      <c r="B1187">
        <v>8</v>
      </c>
      <c r="C1187" t="s">
        <v>43</v>
      </c>
      <c r="D1187" t="s">
        <v>44</v>
      </c>
      <c r="E1187">
        <v>13</v>
      </c>
      <c r="F1187">
        <v>21</v>
      </c>
      <c r="G1187">
        <v>2</v>
      </c>
      <c r="H1187">
        <v>21</v>
      </c>
      <c r="I1187" t="s">
        <v>11</v>
      </c>
    </row>
    <row r="1188" spans="1:9" x14ac:dyDescent="0.35">
      <c r="A1188">
        <v>478</v>
      </c>
      <c r="B1188">
        <v>7</v>
      </c>
      <c r="C1188" t="s">
        <v>12</v>
      </c>
      <c r="D1188" t="s">
        <v>13</v>
      </c>
      <c r="E1188">
        <v>18</v>
      </c>
      <c r="F1188">
        <v>30</v>
      </c>
      <c r="G1188">
        <v>2</v>
      </c>
      <c r="H1188">
        <v>54</v>
      </c>
      <c r="I1188" t="s">
        <v>14</v>
      </c>
    </row>
    <row r="1189" spans="1:9" x14ac:dyDescent="0.35">
      <c r="A1189">
        <v>478</v>
      </c>
      <c r="B1189">
        <v>7</v>
      </c>
      <c r="C1189" t="s">
        <v>23</v>
      </c>
      <c r="D1189" t="s">
        <v>24</v>
      </c>
      <c r="E1189">
        <v>17</v>
      </c>
      <c r="F1189">
        <v>29</v>
      </c>
      <c r="G1189">
        <v>2</v>
      </c>
      <c r="H1189">
        <v>36</v>
      </c>
      <c r="I1189" t="s">
        <v>14</v>
      </c>
    </row>
    <row r="1190" spans="1:9" x14ac:dyDescent="0.35">
      <c r="A1190">
        <v>479</v>
      </c>
      <c r="B1190">
        <v>1</v>
      </c>
      <c r="C1190" t="s">
        <v>45</v>
      </c>
      <c r="D1190" t="s">
        <v>46</v>
      </c>
      <c r="E1190">
        <v>10</v>
      </c>
      <c r="F1190">
        <v>18</v>
      </c>
      <c r="G1190">
        <v>1</v>
      </c>
      <c r="H1190">
        <v>45</v>
      </c>
      <c r="I1190" t="s">
        <v>11</v>
      </c>
    </row>
    <row r="1191" spans="1:9" x14ac:dyDescent="0.35">
      <c r="A1191">
        <v>479</v>
      </c>
      <c r="B1191">
        <v>1</v>
      </c>
      <c r="C1191" t="s">
        <v>37</v>
      </c>
      <c r="D1191" t="s">
        <v>38</v>
      </c>
      <c r="E1191">
        <v>20</v>
      </c>
      <c r="F1191">
        <v>34</v>
      </c>
      <c r="G1191">
        <v>1</v>
      </c>
      <c r="H1191">
        <v>38</v>
      </c>
      <c r="I1191" t="s">
        <v>14</v>
      </c>
    </row>
    <row r="1192" spans="1:9" x14ac:dyDescent="0.35">
      <c r="A1192">
        <v>480</v>
      </c>
      <c r="B1192">
        <v>1</v>
      </c>
      <c r="C1192" t="s">
        <v>31</v>
      </c>
      <c r="D1192" t="s">
        <v>32</v>
      </c>
      <c r="E1192">
        <v>21</v>
      </c>
      <c r="F1192">
        <v>35</v>
      </c>
      <c r="G1192">
        <v>3</v>
      </c>
      <c r="H1192">
        <v>57</v>
      </c>
      <c r="I1192" t="s">
        <v>14</v>
      </c>
    </row>
    <row r="1193" spans="1:9" x14ac:dyDescent="0.35">
      <c r="A1193">
        <v>480</v>
      </c>
      <c r="B1193">
        <v>1</v>
      </c>
      <c r="C1193" t="s">
        <v>17</v>
      </c>
      <c r="D1193" t="s">
        <v>18</v>
      </c>
      <c r="E1193">
        <v>16</v>
      </c>
      <c r="F1193">
        <v>27</v>
      </c>
      <c r="G1193">
        <v>2</v>
      </c>
      <c r="H1193">
        <v>8</v>
      </c>
      <c r="I1193" t="s">
        <v>11</v>
      </c>
    </row>
    <row r="1194" spans="1:9" x14ac:dyDescent="0.35">
      <c r="A1194">
        <v>481</v>
      </c>
      <c r="B1194">
        <v>9</v>
      </c>
      <c r="C1194" t="s">
        <v>47</v>
      </c>
      <c r="D1194" t="s">
        <v>48</v>
      </c>
      <c r="E1194">
        <v>15</v>
      </c>
      <c r="F1194">
        <v>26</v>
      </c>
      <c r="G1194">
        <v>2</v>
      </c>
      <c r="H1194">
        <v>58</v>
      </c>
      <c r="I1194" t="s">
        <v>14</v>
      </c>
    </row>
    <row r="1195" spans="1:9" x14ac:dyDescent="0.35">
      <c r="A1195">
        <v>482</v>
      </c>
      <c r="B1195">
        <v>9</v>
      </c>
      <c r="C1195" t="s">
        <v>43</v>
      </c>
      <c r="D1195" t="s">
        <v>44</v>
      </c>
      <c r="E1195">
        <v>13</v>
      </c>
      <c r="F1195">
        <v>21</v>
      </c>
      <c r="G1195">
        <v>3</v>
      </c>
      <c r="H1195">
        <v>21</v>
      </c>
      <c r="I1195" t="s">
        <v>14</v>
      </c>
    </row>
    <row r="1196" spans="1:9" x14ac:dyDescent="0.35">
      <c r="A1196">
        <v>483</v>
      </c>
      <c r="B1196">
        <v>2</v>
      </c>
      <c r="C1196" t="s">
        <v>17</v>
      </c>
      <c r="D1196" t="s">
        <v>18</v>
      </c>
      <c r="E1196">
        <v>16</v>
      </c>
      <c r="F1196">
        <v>27</v>
      </c>
      <c r="G1196">
        <v>3</v>
      </c>
      <c r="H1196">
        <v>53</v>
      </c>
      <c r="I1196" t="s">
        <v>11</v>
      </c>
    </row>
    <row r="1197" spans="1:9" x14ac:dyDescent="0.35">
      <c r="A1197">
        <v>484</v>
      </c>
      <c r="B1197">
        <v>18</v>
      </c>
      <c r="C1197" t="s">
        <v>49</v>
      </c>
      <c r="D1197" t="s">
        <v>50</v>
      </c>
      <c r="E1197">
        <v>15</v>
      </c>
      <c r="F1197">
        <v>25</v>
      </c>
      <c r="G1197">
        <v>3</v>
      </c>
      <c r="H1197">
        <v>34</v>
      </c>
      <c r="I1197" t="s">
        <v>14</v>
      </c>
    </row>
    <row r="1198" spans="1:9" x14ac:dyDescent="0.35">
      <c r="A1198">
        <v>485</v>
      </c>
      <c r="B1198">
        <v>6</v>
      </c>
      <c r="C1198" t="s">
        <v>9</v>
      </c>
      <c r="D1198" t="s">
        <v>10</v>
      </c>
      <c r="E1198">
        <v>14</v>
      </c>
      <c r="F1198">
        <v>24</v>
      </c>
      <c r="G1198">
        <v>3</v>
      </c>
      <c r="H1198">
        <v>23</v>
      </c>
      <c r="I1198" t="s">
        <v>11</v>
      </c>
    </row>
    <row r="1199" spans="1:9" x14ac:dyDescent="0.35">
      <c r="A1199">
        <v>485</v>
      </c>
      <c r="B1199">
        <v>6</v>
      </c>
      <c r="C1199" t="s">
        <v>21</v>
      </c>
      <c r="D1199" t="s">
        <v>22</v>
      </c>
      <c r="E1199">
        <v>22</v>
      </c>
      <c r="F1199">
        <v>36</v>
      </c>
      <c r="G1199">
        <v>2</v>
      </c>
      <c r="H1199">
        <v>56</v>
      </c>
      <c r="I1199" t="s">
        <v>11</v>
      </c>
    </row>
    <row r="1200" spans="1:9" x14ac:dyDescent="0.35">
      <c r="A1200">
        <v>486</v>
      </c>
      <c r="B1200">
        <v>15</v>
      </c>
      <c r="C1200" t="s">
        <v>21</v>
      </c>
      <c r="D1200" t="s">
        <v>22</v>
      </c>
      <c r="E1200">
        <v>22</v>
      </c>
      <c r="F1200">
        <v>36</v>
      </c>
      <c r="G1200">
        <v>2</v>
      </c>
      <c r="H1200">
        <v>7</v>
      </c>
      <c r="I1200" t="s">
        <v>11</v>
      </c>
    </row>
    <row r="1201" spans="1:9" x14ac:dyDescent="0.35">
      <c r="A1201">
        <v>486</v>
      </c>
      <c r="B1201">
        <v>15</v>
      </c>
      <c r="C1201" t="s">
        <v>39</v>
      </c>
      <c r="D1201" t="s">
        <v>40</v>
      </c>
      <c r="E1201">
        <v>12</v>
      </c>
      <c r="F1201">
        <v>20</v>
      </c>
      <c r="G1201">
        <v>1</v>
      </c>
      <c r="H1201">
        <v>19</v>
      </c>
      <c r="I1201" t="s">
        <v>11</v>
      </c>
    </row>
    <row r="1202" spans="1:9" x14ac:dyDescent="0.35">
      <c r="A1202">
        <v>486</v>
      </c>
      <c r="B1202">
        <v>15</v>
      </c>
      <c r="C1202" t="s">
        <v>37</v>
      </c>
      <c r="D1202" t="s">
        <v>38</v>
      </c>
      <c r="E1202">
        <v>20</v>
      </c>
      <c r="F1202">
        <v>34</v>
      </c>
      <c r="G1202">
        <v>1</v>
      </c>
      <c r="H1202">
        <v>9</v>
      </c>
      <c r="I1202" t="s">
        <v>11</v>
      </c>
    </row>
    <row r="1203" spans="1:9" x14ac:dyDescent="0.35">
      <c r="A1203">
        <v>486</v>
      </c>
      <c r="B1203">
        <v>15</v>
      </c>
      <c r="C1203" t="s">
        <v>9</v>
      </c>
      <c r="D1203" t="s">
        <v>10</v>
      </c>
      <c r="E1203">
        <v>14</v>
      </c>
      <c r="F1203">
        <v>24</v>
      </c>
      <c r="G1203">
        <v>1</v>
      </c>
      <c r="H1203">
        <v>24</v>
      </c>
      <c r="I1203" t="s">
        <v>11</v>
      </c>
    </row>
    <row r="1204" spans="1:9" x14ac:dyDescent="0.35">
      <c r="A1204">
        <v>487</v>
      </c>
      <c r="B1204">
        <v>17</v>
      </c>
      <c r="C1204" t="s">
        <v>37</v>
      </c>
      <c r="D1204" t="s">
        <v>38</v>
      </c>
      <c r="E1204">
        <v>20</v>
      </c>
      <c r="F1204">
        <v>34</v>
      </c>
      <c r="G1204">
        <v>2</v>
      </c>
      <c r="H1204">
        <v>58</v>
      </c>
      <c r="I1204" t="s">
        <v>14</v>
      </c>
    </row>
    <row r="1205" spans="1:9" x14ac:dyDescent="0.35">
      <c r="A1205">
        <v>487</v>
      </c>
      <c r="B1205">
        <v>17</v>
      </c>
      <c r="C1205" t="s">
        <v>15</v>
      </c>
      <c r="D1205" t="s">
        <v>16</v>
      </c>
      <c r="E1205">
        <v>19</v>
      </c>
      <c r="F1205">
        <v>31</v>
      </c>
      <c r="G1205">
        <v>2</v>
      </c>
      <c r="H1205">
        <v>29</v>
      </c>
      <c r="I1205" t="s">
        <v>14</v>
      </c>
    </row>
    <row r="1206" spans="1:9" x14ac:dyDescent="0.35">
      <c r="A1206">
        <v>487</v>
      </c>
      <c r="B1206">
        <v>17</v>
      </c>
      <c r="C1206" t="s">
        <v>35</v>
      </c>
      <c r="D1206" t="s">
        <v>36</v>
      </c>
      <c r="E1206">
        <v>13</v>
      </c>
      <c r="F1206">
        <v>22</v>
      </c>
      <c r="G1206">
        <v>1</v>
      </c>
      <c r="H1206">
        <v>5</v>
      </c>
      <c r="I1206" t="s">
        <v>14</v>
      </c>
    </row>
    <row r="1207" spans="1:9" x14ac:dyDescent="0.35">
      <c r="A1207">
        <v>488</v>
      </c>
      <c r="B1207">
        <v>10</v>
      </c>
      <c r="C1207" t="s">
        <v>45</v>
      </c>
      <c r="D1207" t="s">
        <v>46</v>
      </c>
      <c r="E1207">
        <v>10</v>
      </c>
      <c r="F1207">
        <v>18</v>
      </c>
      <c r="G1207">
        <v>3</v>
      </c>
      <c r="H1207">
        <v>54</v>
      </c>
      <c r="I1207" t="s">
        <v>11</v>
      </c>
    </row>
    <row r="1208" spans="1:9" x14ac:dyDescent="0.35">
      <c r="A1208">
        <v>488</v>
      </c>
      <c r="B1208">
        <v>10</v>
      </c>
      <c r="C1208" t="s">
        <v>41</v>
      </c>
      <c r="D1208" t="s">
        <v>42</v>
      </c>
      <c r="E1208">
        <v>14</v>
      </c>
      <c r="F1208">
        <v>23</v>
      </c>
      <c r="G1208">
        <v>3</v>
      </c>
      <c r="H1208">
        <v>52</v>
      </c>
      <c r="I1208" t="s">
        <v>11</v>
      </c>
    </row>
    <row r="1209" spans="1:9" x14ac:dyDescent="0.35">
      <c r="A1209">
        <v>488</v>
      </c>
      <c r="B1209">
        <v>10</v>
      </c>
      <c r="C1209" t="s">
        <v>15</v>
      </c>
      <c r="D1209" t="s">
        <v>16</v>
      </c>
      <c r="E1209">
        <v>19</v>
      </c>
      <c r="F1209">
        <v>31</v>
      </c>
      <c r="G1209">
        <v>2</v>
      </c>
      <c r="H1209">
        <v>18</v>
      </c>
      <c r="I1209" t="s">
        <v>14</v>
      </c>
    </row>
    <row r="1210" spans="1:9" x14ac:dyDescent="0.35">
      <c r="A1210">
        <v>489</v>
      </c>
      <c r="B1210">
        <v>3</v>
      </c>
      <c r="C1210" t="s">
        <v>19</v>
      </c>
      <c r="D1210" t="s">
        <v>20</v>
      </c>
      <c r="E1210">
        <v>25</v>
      </c>
      <c r="F1210">
        <v>40</v>
      </c>
      <c r="G1210">
        <v>2</v>
      </c>
      <c r="H1210">
        <v>28</v>
      </c>
      <c r="I1210" t="s">
        <v>14</v>
      </c>
    </row>
    <row r="1211" spans="1:9" x14ac:dyDescent="0.35">
      <c r="A1211">
        <v>489</v>
      </c>
      <c r="B1211">
        <v>3</v>
      </c>
      <c r="C1211" t="s">
        <v>41</v>
      </c>
      <c r="D1211" t="s">
        <v>42</v>
      </c>
      <c r="E1211">
        <v>14</v>
      </c>
      <c r="F1211">
        <v>23</v>
      </c>
      <c r="G1211">
        <v>3</v>
      </c>
      <c r="H1211">
        <v>6</v>
      </c>
      <c r="I1211" t="s">
        <v>14</v>
      </c>
    </row>
    <row r="1212" spans="1:9" x14ac:dyDescent="0.35">
      <c r="A1212">
        <v>490</v>
      </c>
      <c r="B1212">
        <v>1</v>
      </c>
      <c r="C1212" t="s">
        <v>47</v>
      </c>
      <c r="D1212" t="s">
        <v>48</v>
      </c>
      <c r="E1212">
        <v>15</v>
      </c>
      <c r="F1212">
        <v>26</v>
      </c>
      <c r="G1212">
        <v>3</v>
      </c>
      <c r="H1212">
        <v>34</v>
      </c>
      <c r="I1212" t="s">
        <v>11</v>
      </c>
    </row>
    <row r="1213" spans="1:9" x14ac:dyDescent="0.35">
      <c r="A1213">
        <v>490</v>
      </c>
      <c r="B1213">
        <v>1</v>
      </c>
      <c r="C1213" t="s">
        <v>33</v>
      </c>
      <c r="D1213" t="s">
        <v>34</v>
      </c>
      <c r="E1213">
        <v>19</v>
      </c>
      <c r="F1213">
        <v>32</v>
      </c>
      <c r="G1213">
        <v>1</v>
      </c>
      <c r="H1213">
        <v>55</v>
      </c>
      <c r="I1213" t="s">
        <v>11</v>
      </c>
    </row>
    <row r="1214" spans="1:9" x14ac:dyDescent="0.35">
      <c r="A1214">
        <v>490</v>
      </c>
      <c r="B1214">
        <v>1</v>
      </c>
      <c r="C1214" t="s">
        <v>37</v>
      </c>
      <c r="D1214" t="s">
        <v>38</v>
      </c>
      <c r="E1214">
        <v>20</v>
      </c>
      <c r="F1214">
        <v>34</v>
      </c>
      <c r="G1214">
        <v>3</v>
      </c>
      <c r="H1214">
        <v>42</v>
      </c>
      <c r="I1214" t="s">
        <v>11</v>
      </c>
    </row>
    <row r="1215" spans="1:9" x14ac:dyDescent="0.35">
      <c r="A1215">
        <v>491</v>
      </c>
      <c r="B1215">
        <v>7</v>
      </c>
      <c r="C1215" t="s">
        <v>23</v>
      </c>
      <c r="D1215" t="s">
        <v>24</v>
      </c>
      <c r="E1215">
        <v>17</v>
      </c>
      <c r="F1215">
        <v>29</v>
      </c>
      <c r="G1215">
        <v>2</v>
      </c>
      <c r="H1215">
        <v>30</v>
      </c>
      <c r="I1215" t="s">
        <v>11</v>
      </c>
    </row>
    <row r="1216" spans="1:9" x14ac:dyDescent="0.35">
      <c r="A1216">
        <v>491</v>
      </c>
      <c r="B1216">
        <v>7</v>
      </c>
      <c r="C1216" t="s">
        <v>12</v>
      </c>
      <c r="D1216" t="s">
        <v>13</v>
      </c>
      <c r="E1216">
        <v>18</v>
      </c>
      <c r="F1216">
        <v>30</v>
      </c>
      <c r="G1216">
        <v>2</v>
      </c>
      <c r="H1216">
        <v>11</v>
      </c>
      <c r="I1216" t="s">
        <v>11</v>
      </c>
    </row>
    <row r="1217" spans="1:9" x14ac:dyDescent="0.35">
      <c r="A1217">
        <v>492</v>
      </c>
      <c r="B1217">
        <v>4</v>
      </c>
      <c r="C1217" t="s">
        <v>25</v>
      </c>
      <c r="D1217" t="s">
        <v>26</v>
      </c>
      <c r="E1217">
        <v>20</v>
      </c>
      <c r="F1217">
        <v>33</v>
      </c>
      <c r="G1217">
        <v>3</v>
      </c>
      <c r="H1217">
        <v>15</v>
      </c>
      <c r="I1217" t="s">
        <v>11</v>
      </c>
    </row>
    <row r="1218" spans="1:9" x14ac:dyDescent="0.35">
      <c r="A1218">
        <v>492</v>
      </c>
      <c r="B1218">
        <v>4</v>
      </c>
      <c r="C1218" t="s">
        <v>43</v>
      </c>
      <c r="D1218" t="s">
        <v>44</v>
      </c>
      <c r="E1218">
        <v>13</v>
      </c>
      <c r="F1218">
        <v>21</v>
      </c>
      <c r="G1218">
        <v>3</v>
      </c>
      <c r="H1218">
        <v>8</v>
      </c>
      <c r="I1218" t="s">
        <v>11</v>
      </c>
    </row>
    <row r="1219" spans="1:9" x14ac:dyDescent="0.35">
      <c r="A1219">
        <v>492</v>
      </c>
      <c r="B1219">
        <v>4</v>
      </c>
      <c r="C1219" t="s">
        <v>9</v>
      </c>
      <c r="D1219" t="s">
        <v>10</v>
      </c>
      <c r="E1219">
        <v>14</v>
      </c>
      <c r="F1219">
        <v>24</v>
      </c>
      <c r="G1219">
        <v>2</v>
      </c>
      <c r="H1219">
        <v>26</v>
      </c>
      <c r="I1219" t="s">
        <v>11</v>
      </c>
    </row>
    <row r="1220" spans="1:9" x14ac:dyDescent="0.35">
      <c r="A1220">
        <v>493</v>
      </c>
      <c r="B1220">
        <v>2</v>
      </c>
      <c r="C1220" t="s">
        <v>45</v>
      </c>
      <c r="D1220" t="s">
        <v>46</v>
      </c>
      <c r="E1220">
        <v>10</v>
      </c>
      <c r="F1220">
        <v>18</v>
      </c>
      <c r="G1220">
        <v>3</v>
      </c>
      <c r="H1220">
        <v>8</v>
      </c>
      <c r="I1220" t="s">
        <v>14</v>
      </c>
    </row>
    <row r="1221" spans="1:9" x14ac:dyDescent="0.35">
      <c r="A1221">
        <v>494</v>
      </c>
      <c r="B1221">
        <v>20</v>
      </c>
      <c r="C1221" t="s">
        <v>33</v>
      </c>
      <c r="D1221" t="s">
        <v>34</v>
      </c>
      <c r="E1221">
        <v>19</v>
      </c>
      <c r="F1221">
        <v>32</v>
      </c>
      <c r="G1221">
        <v>2</v>
      </c>
      <c r="H1221">
        <v>9</v>
      </c>
      <c r="I1221" t="s">
        <v>11</v>
      </c>
    </row>
    <row r="1222" spans="1:9" x14ac:dyDescent="0.35">
      <c r="A1222">
        <v>494</v>
      </c>
      <c r="B1222">
        <v>20</v>
      </c>
      <c r="C1222" t="s">
        <v>21</v>
      </c>
      <c r="D1222" t="s">
        <v>22</v>
      </c>
      <c r="E1222">
        <v>22</v>
      </c>
      <c r="F1222">
        <v>36</v>
      </c>
      <c r="G1222">
        <v>3</v>
      </c>
      <c r="H1222">
        <v>22</v>
      </c>
      <c r="I1222" t="s">
        <v>11</v>
      </c>
    </row>
    <row r="1223" spans="1:9" x14ac:dyDescent="0.35">
      <c r="A1223">
        <v>495</v>
      </c>
      <c r="B1223">
        <v>11</v>
      </c>
      <c r="C1223" t="s">
        <v>19</v>
      </c>
      <c r="D1223" t="s">
        <v>20</v>
      </c>
      <c r="E1223">
        <v>25</v>
      </c>
      <c r="F1223">
        <v>40</v>
      </c>
      <c r="G1223">
        <v>3</v>
      </c>
      <c r="H1223">
        <v>13</v>
      </c>
      <c r="I1223" t="s">
        <v>14</v>
      </c>
    </row>
    <row r="1224" spans="1:9" x14ac:dyDescent="0.35">
      <c r="A1224">
        <v>495</v>
      </c>
      <c r="B1224">
        <v>11</v>
      </c>
      <c r="C1224" t="s">
        <v>17</v>
      </c>
      <c r="D1224" t="s">
        <v>18</v>
      </c>
      <c r="E1224">
        <v>16</v>
      </c>
      <c r="F1224">
        <v>27</v>
      </c>
      <c r="G1224">
        <v>2</v>
      </c>
      <c r="H1224">
        <v>9</v>
      </c>
      <c r="I1224" t="s">
        <v>14</v>
      </c>
    </row>
    <row r="1225" spans="1:9" x14ac:dyDescent="0.35">
      <c r="A1225">
        <v>495</v>
      </c>
      <c r="B1225">
        <v>11</v>
      </c>
      <c r="C1225" t="s">
        <v>27</v>
      </c>
      <c r="D1225" t="s">
        <v>28</v>
      </c>
      <c r="E1225">
        <v>16</v>
      </c>
      <c r="F1225">
        <v>28</v>
      </c>
      <c r="G1225">
        <v>2</v>
      </c>
      <c r="H1225">
        <v>44</v>
      </c>
      <c r="I1225" t="s">
        <v>11</v>
      </c>
    </row>
    <row r="1226" spans="1:9" x14ac:dyDescent="0.35">
      <c r="A1226">
        <v>495</v>
      </c>
      <c r="B1226">
        <v>11</v>
      </c>
      <c r="C1226" t="s">
        <v>25</v>
      </c>
      <c r="D1226" t="s">
        <v>26</v>
      </c>
      <c r="E1226">
        <v>20</v>
      </c>
      <c r="F1226">
        <v>33</v>
      </c>
      <c r="G1226">
        <v>1</v>
      </c>
      <c r="H1226">
        <v>36</v>
      </c>
      <c r="I1226" t="s">
        <v>14</v>
      </c>
    </row>
    <row r="1227" spans="1:9" x14ac:dyDescent="0.35">
      <c r="A1227">
        <v>496</v>
      </c>
      <c r="B1227">
        <v>1</v>
      </c>
      <c r="C1227" t="s">
        <v>25</v>
      </c>
      <c r="D1227" t="s">
        <v>26</v>
      </c>
      <c r="E1227">
        <v>20</v>
      </c>
      <c r="F1227">
        <v>33</v>
      </c>
      <c r="G1227">
        <v>1</v>
      </c>
      <c r="H1227">
        <v>28</v>
      </c>
      <c r="I1227" t="s">
        <v>11</v>
      </c>
    </row>
    <row r="1228" spans="1:9" x14ac:dyDescent="0.35">
      <c r="A1228">
        <v>496</v>
      </c>
      <c r="B1228">
        <v>1</v>
      </c>
      <c r="C1228" t="s">
        <v>37</v>
      </c>
      <c r="D1228" t="s">
        <v>38</v>
      </c>
      <c r="E1228">
        <v>20</v>
      </c>
      <c r="F1228">
        <v>34</v>
      </c>
      <c r="G1228">
        <v>3</v>
      </c>
      <c r="H1228">
        <v>23</v>
      </c>
      <c r="I1228" t="s">
        <v>11</v>
      </c>
    </row>
    <row r="1229" spans="1:9" x14ac:dyDescent="0.35">
      <c r="A1229">
        <v>496</v>
      </c>
      <c r="B1229">
        <v>1</v>
      </c>
      <c r="C1229" t="s">
        <v>29</v>
      </c>
      <c r="D1229" t="s">
        <v>30</v>
      </c>
      <c r="E1229">
        <v>11</v>
      </c>
      <c r="F1229">
        <v>19</v>
      </c>
      <c r="G1229">
        <v>3</v>
      </c>
      <c r="H1229">
        <v>41</v>
      </c>
      <c r="I1229" t="s">
        <v>14</v>
      </c>
    </row>
    <row r="1230" spans="1:9" x14ac:dyDescent="0.35">
      <c r="A1230">
        <v>496</v>
      </c>
      <c r="B1230">
        <v>1</v>
      </c>
      <c r="C1230" t="s">
        <v>15</v>
      </c>
      <c r="D1230" t="s">
        <v>16</v>
      </c>
      <c r="E1230">
        <v>19</v>
      </c>
      <c r="F1230">
        <v>31</v>
      </c>
      <c r="G1230">
        <v>1</v>
      </c>
      <c r="H1230">
        <v>41</v>
      </c>
      <c r="I1230" t="s">
        <v>14</v>
      </c>
    </row>
    <row r="1231" spans="1:9" x14ac:dyDescent="0.35">
      <c r="A1231">
        <v>497</v>
      </c>
      <c r="B1231">
        <v>13</v>
      </c>
      <c r="C1231" t="s">
        <v>12</v>
      </c>
      <c r="D1231" t="s">
        <v>13</v>
      </c>
      <c r="E1231">
        <v>18</v>
      </c>
      <c r="F1231">
        <v>30</v>
      </c>
      <c r="G1231">
        <v>1</v>
      </c>
      <c r="H1231">
        <v>6</v>
      </c>
      <c r="I1231" t="s">
        <v>14</v>
      </c>
    </row>
    <row r="1232" spans="1:9" x14ac:dyDescent="0.35">
      <c r="A1232">
        <v>497</v>
      </c>
      <c r="B1232">
        <v>13</v>
      </c>
      <c r="C1232" t="s">
        <v>19</v>
      </c>
      <c r="D1232" t="s">
        <v>20</v>
      </c>
      <c r="E1232">
        <v>25</v>
      </c>
      <c r="F1232">
        <v>40</v>
      </c>
      <c r="G1232">
        <v>3</v>
      </c>
      <c r="H1232">
        <v>32</v>
      </c>
      <c r="I1232" t="s">
        <v>14</v>
      </c>
    </row>
    <row r="1233" spans="1:9" x14ac:dyDescent="0.35">
      <c r="A1233">
        <v>498</v>
      </c>
      <c r="B1233">
        <v>20</v>
      </c>
      <c r="C1233" t="s">
        <v>29</v>
      </c>
      <c r="D1233" t="s">
        <v>30</v>
      </c>
      <c r="E1233">
        <v>11</v>
      </c>
      <c r="F1233">
        <v>19</v>
      </c>
      <c r="G1233">
        <v>1</v>
      </c>
      <c r="H1233">
        <v>32</v>
      </c>
      <c r="I1233" t="s">
        <v>11</v>
      </c>
    </row>
    <row r="1234" spans="1:9" x14ac:dyDescent="0.35">
      <c r="A1234">
        <v>499</v>
      </c>
      <c r="B1234">
        <v>5</v>
      </c>
      <c r="C1234" t="s">
        <v>47</v>
      </c>
      <c r="D1234" t="s">
        <v>48</v>
      </c>
      <c r="E1234">
        <v>15</v>
      </c>
      <c r="F1234">
        <v>26</v>
      </c>
      <c r="G1234">
        <v>3</v>
      </c>
      <c r="H1234">
        <v>52</v>
      </c>
      <c r="I1234" t="s">
        <v>11</v>
      </c>
    </row>
    <row r="1235" spans="1:9" x14ac:dyDescent="0.35">
      <c r="A1235">
        <v>499</v>
      </c>
      <c r="B1235">
        <v>5</v>
      </c>
      <c r="C1235" t="s">
        <v>12</v>
      </c>
      <c r="D1235" t="s">
        <v>13</v>
      </c>
      <c r="E1235">
        <v>18</v>
      </c>
      <c r="F1235">
        <v>30</v>
      </c>
      <c r="G1235">
        <v>1</v>
      </c>
      <c r="H1235">
        <v>36</v>
      </c>
      <c r="I1235" t="s">
        <v>14</v>
      </c>
    </row>
    <row r="1236" spans="1:9" x14ac:dyDescent="0.35">
      <c r="A1236">
        <v>499</v>
      </c>
      <c r="B1236">
        <v>5</v>
      </c>
      <c r="C1236" t="s">
        <v>49</v>
      </c>
      <c r="D1236" t="s">
        <v>50</v>
      </c>
      <c r="E1236">
        <v>15</v>
      </c>
      <c r="F1236">
        <v>25</v>
      </c>
      <c r="G1236">
        <v>2</v>
      </c>
      <c r="H1236">
        <v>42</v>
      </c>
      <c r="I1236" t="s">
        <v>14</v>
      </c>
    </row>
    <row r="1237" spans="1:9" x14ac:dyDescent="0.35">
      <c r="A1237">
        <v>500</v>
      </c>
      <c r="B1237">
        <v>4</v>
      </c>
      <c r="C1237" t="s">
        <v>17</v>
      </c>
      <c r="D1237" t="s">
        <v>18</v>
      </c>
      <c r="E1237">
        <v>16</v>
      </c>
      <c r="F1237">
        <v>27</v>
      </c>
      <c r="G1237">
        <v>1</v>
      </c>
      <c r="H1237">
        <v>22</v>
      </c>
      <c r="I1237" t="s">
        <v>14</v>
      </c>
    </row>
    <row r="1238" spans="1:9" x14ac:dyDescent="0.35">
      <c r="A1238">
        <v>500</v>
      </c>
      <c r="B1238">
        <v>4</v>
      </c>
      <c r="C1238" t="s">
        <v>35</v>
      </c>
      <c r="D1238" t="s">
        <v>36</v>
      </c>
      <c r="E1238">
        <v>13</v>
      </c>
      <c r="F1238">
        <v>22</v>
      </c>
      <c r="G1238">
        <v>3</v>
      </c>
      <c r="H1238">
        <v>20</v>
      </c>
      <c r="I1238" t="s">
        <v>11</v>
      </c>
    </row>
    <row r="1239" spans="1:9" x14ac:dyDescent="0.35">
      <c r="A1239">
        <v>501</v>
      </c>
      <c r="B1239">
        <v>7</v>
      </c>
      <c r="C1239" t="s">
        <v>19</v>
      </c>
      <c r="D1239" t="s">
        <v>20</v>
      </c>
      <c r="E1239">
        <v>25</v>
      </c>
      <c r="F1239">
        <v>40</v>
      </c>
      <c r="G1239">
        <v>1</v>
      </c>
      <c r="H1239">
        <v>18</v>
      </c>
      <c r="I1239" t="s">
        <v>14</v>
      </c>
    </row>
    <row r="1240" spans="1:9" x14ac:dyDescent="0.35">
      <c r="A1240">
        <v>501</v>
      </c>
      <c r="B1240">
        <v>7</v>
      </c>
      <c r="C1240" t="s">
        <v>43</v>
      </c>
      <c r="D1240" t="s">
        <v>44</v>
      </c>
      <c r="E1240">
        <v>13</v>
      </c>
      <c r="F1240">
        <v>21</v>
      </c>
      <c r="G1240">
        <v>2</v>
      </c>
      <c r="H1240">
        <v>15</v>
      </c>
      <c r="I1240" t="s">
        <v>14</v>
      </c>
    </row>
    <row r="1241" spans="1:9" x14ac:dyDescent="0.35">
      <c r="A1241">
        <v>501</v>
      </c>
      <c r="B1241">
        <v>7</v>
      </c>
      <c r="C1241" t="s">
        <v>27</v>
      </c>
      <c r="D1241" t="s">
        <v>28</v>
      </c>
      <c r="E1241">
        <v>16</v>
      </c>
      <c r="F1241">
        <v>28</v>
      </c>
      <c r="G1241">
        <v>2</v>
      </c>
      <c r="H1241">
        <v>6</v>
      </c>
      <c r="I1241" t="s">
        <v>11</v>
      </c>
    </row>
    <row r="1242" spans="1:9" x14ac:dyDescent="0.35">
      <c r="A1242">
        <v>502</v>
      </c>
      <c r="B1242">
        <v>5</v>
      </c>
      <c r="C1242" t="s">
        <v>35</v>
      </c>
      <c r="D1242" t="s">
        <v>36</v>
      </c>
      <c r="E1242">
        <v>13</v>
      </c>
      <c r="F1242">
        <v>22</v>
      </c>
      <c r="G1242">
        <v>1</v>
      </c>
      <c r="H1242">
        <v>33</v>
      </c>
      <c r="I1242" t="s">
        <v>11</v>
      </c>
    </row>
    <row r="1243" spans="1:9" x14ac:dyDescent="0.35">
      <c r="A1243">
        <v>502</v>
      </c>
      <c r="B1243">
        <v>5</v>
      </c>
      <c r="C1243" t="s">
        <v>45</v>
      </c>
      <c r="D1243" t="s">
        <v>46</v>
      </c>
      <c r="E1243">
        <v>10</v>
      </c>
      <c r="F1243">
        <v>18</v>
      </c>
      <c r="G1243">
        <v>1</v>
      </c>
      <c r="H1243">
        <v>5</v>
      </c>
      <c r="I1243" t="s">
        <v>11</v>
      </c>
    </row>
    <row r="1244" spans="1:9" x14ac:dyDescent="0.35">
      <c r="A1244">
        <v>502</v>
      </c>
      <c r="B1244">
        <v>5</v>
      </c>
      <c r="C1244" t="s">
        <v>25</v>
      </c>
      <c r="D1244" t="s">
        <v>26</v>
      </c>
      <c r="E1244">
        <v>20</v>
      </c>
      <c r="F1244">
        <v>33</v>
      </c>
      <c r="G1244">
        <v>3</v>
      </c>
      <c r="H1244">
        <v>35</v>
      </c>
      <c r="I1244" t="s">
        <v>14</v>
      </c>
    </row>
    <row r="1245" spans="1:9" x14ac:dyDescent="0.35">
      <c r="A1245">
        <v>503</v>
      </c>
      <c r="B1245">
        <v>3</v>
      </c>
      <c r="C1245" t="s">
        <v>19</v>
      </c>
      <c r="D1245" t="s">
        <v>20</v>
      </c>
      <c r="E1245">
        <v>25</v>
      </c>
      <c r="F1245">
        <v>40</v>
      </c>
      <c r="G1245">
        <v>2</v>
      </c>
      <c r="H1245">
        <v>52</v>
      </c>
      <c r="I1245" t="s">
        <v>11</v>
      </c>
    </row>
    <row r="1246" spans="1:9" x14ac:dyDescent="0.35">
      <c r="A1246">
        <v>503</v>
      </c>
      <c r="B1246">
        <v>3</v>
      </c>
      <c r="C1246" t="s">
        <v>29</v>
      </c>
      <c r="D1246" t="s">
        <v>30</v>
      </c>
      <c r="E1246">
        <v>11</v>
      </c>
      <c r="F1246">
        <v>19</v>
      </c>
      <c r="G1246">
        <v>3</v>
      </c>
      <c r="H1246">
        <v>33</v>
      </c>
      <c r="I1246" t="s">
        <v>14</v>
      </c>
    </row>
    <row r="1247" spans="1:9" x14ac:dyDescent="0.35">
      <c r="A1247">
        <v>504</v>
      </c>
      <c r="B1247">
        <v>2</v>
      </c>
      <c r="C1247" t="s">
        <v>17</v>
      </c>
      <c r="D1247" t="s">
        <v>18</v>
      </c>
      <c r="E1247">
        <v>16</v>
      </c>
      <c r="F1247">
        <v>27</v>
      </c>
      <c r="G1247">
        <v>2</v>
      </c>
      <c r="H1247">
        <v>19</v>
      </c>
      <c r="I1247" t="s">
        <v>11</v>
      </c>
    </row>
    <row r="1248" spans="1:9" x14ac:dyDescent="0.35">
      <c r="A1248">
        <v>505</v>
      </c>
      <c r="B1248">
        <v>5</v>
      </c>
      <c r="C1248" t="s">
        <v>19</v>
      </c>
      <c r="D1248" t="s">
        <v>20</v>
      </c>
      <c r="E1248">
        <v>25</v>
      </c>
      <c r="F1248">
        <v>40</v>
      </c>
      <c r="G1248">
        <v>2</v>
      </c>
      <c r="H1248">
        <v>56</v>
      </c>
      <c r="I1248" t="s">
        <v>11</v>
      </c>
    </row>
    <row r="1249" spans="1:9" x14ac:dyDescent="0.35">
      <c r="A1249">
        <v>505</v>
      </c>
      <c r="B1249">
        <v>5</v>
      </c>
      <c r="C1249" t="s">
        <v>49</v>
      </c>
      <c r="D1249" t="s">
        <v>50</v>
      </c>
      <c r="E1249">
        <v>15</v>
      </c>
      <c r="F1249">
        <v>25</v>
      </c>
      <c r="G1249">
        <v>3</v>
      </c>
      <c r="H1249">
        <v>59</v>
      </c>
      <c r="I1249" t="s">
        <v>11</v>
      </c>
    </row>
    <row r="1250" spans="1:9" x14ac:dyDescent="0.35">
      <c r="A1250">
        <v>506</v>
      </c>
      <c r="B1250">
        <v>18</v>
      </c>
      <c r="C1250" t="s">
        <v>31</v>
      </c>
      <c r="D1250" t="s">
        <v>32</v>
      </c>
      <c r="E1250">
        <v>21</v>
      </c>
      <c r="F1250">
        <v>35</v>
      </c>
      <c r="G1250">
        <v>2</v>
      </c>
      <c r="H1250">
        <v>5</v>
      </c>
      <c r="I1250" t="s">
        <v>14</v>
      </c>
    </row>
    <row r="1251" spans="1:9" x14ac:dyDescent="0.35">
      <c r="A1251">
        <v>507</v>
      </c>
      <c r="B1251">
        <v>18</v>
      </c>
      <c r="C1251" t="s">
        <v>37</v>
      </c>
      <c r="D1251" t="s">
        <v>38</v>
      </c>
      <c r="E1251">
        <v>20</v>
      </c>
      <c r="F1251">
        <v>34</v>
      </c>
      <c r="G1251">
        <v>3</v>
      </c>
      <c r="H1251">
        <v>53</v>
      </c>
      <c r="I1251" t="s">
        <v>11</v>
      </c>
    </row>
    <row r="1252" spans="1:9" x14ac:dyDescent="0.35">
      <c r="A1252">
        <v>507</v>
      </c>
      <c r="B1252">
        <v>18</v>
      </c>
      <c r="C1252" t="s">
        <v>21</v>
      </c>
      <c r="D1252" t="s">
        <v>22</v>
      </c>
      <c r="E1252">
        <v>22</v>
      </c>
      <c r="F1252">
        <v>36</v>
      </c>
      <c r="G1252">
        <v>3</v>
      </c>
      <c r="H1252">
        <v>16</v>
      </c>
      <c r="I1252" t="s">
        <v>14</v>
      </c>
    </row>
    <row r="1253" spans="1:9" x14ac:dyDescent="0.35">
      <c r="A1253">
        <v>508</v>
      </c>
      <c r="B1253">
        <v>6</v>
      </c>
      <c r="C1253" t="s">
        <v>33</v>
      </c>
      <c r="D1253" t="s">
        <v>34</v>
      </c>
      <c r="E1253">
        <v>19</v>
      </c>
      <c r="F1253">
        <v>32</v>
      </c>
      <c r="G1253">
        <v>1</v>
      </c>
      <c r="H1253">
        <v>34</v>
      </c>
      <c r="I1253" t="s">
        <v>14</v>
      </c>
    </row>
    <row r="1254" spans="1:9" x14ac:dyDescent="0.35">
      <c r="A1254">
        <v>509</v>
      </c>
      <c r="B1254">
        <v>5</v>
      </c>
      <c r="C1254" t="s">
        <v>19</v>
      </c>
      <c r="D1254" t="s">
        <v>20</v>
      </c>
      <c r="E1254">
        <v>25</v>
      </c>
      <c r="F1254">
        <v>40</v>
      </c>
      <c r="G1254">
        <v>2</v>
      </c>
      <c r="H1254">
        <v>47</v>
      </c>
      <c r="I1254" t="s">
        <v>11</v>
      </c>
    </row>
    <row r="1255" spans="1:9" x14ac:dyDescent="0.35">
      <c r="A1255">
        <v>510</v>
      </c>
      <c r="B1255">
        <v>6</v>
      </c>
      <c r="C1255" t="s">
        <v>21</v>
      </c>
      <c r="D1255" t="s">
        <v>22</v>
      </c>
      <c r="E1255">
        <v>22</v>
      </c>
      <c r="F1255">
        <v>36</v>
      </c>
      <c r="G1255">
        <v>1</v>
      </c>
      <c r="H1255">
        <v>48</v>
      </c>
      <c r="I1255" t="s">
        <v>11</v>
      </c>
    </row>
    <row r="1256" spans="1:9" x14ac:dyDescent="0.35">
      <c r="A1256">
        <v>511</v>
      </c>
      <c r="B1256">
        <v>2</v>
      </c>
      <c r="C1256" t="s">
        <v>41</v>
      </c>
      <c r="D1256" t="s">
        <v>42</v>
      </c>
      <c r="E1256">
        <v>14</v>
      </c>
      <c r="F1256">
        <v>23</v>
      </c>
      <c r="G1256">
        <v>3</v>
      </c>
      <c r="H1256">
        <v>14</v>
      </c>
      <c r="I1256" t="s">
        <v>11</v>
      </c>
    </row>
    <row r="1257" spans="1:9" x14ac:dyDescent="0.35">
      <c r="A1257">
        <v>511</v>
      </c>
      <c r="B1257">
        <v>2</v>
      </c>
      <c r="C1257" t="s">
        <v>37</v>
      </c>
      <c r="D1257" t="s">
        <v>38</v>
      </c>
      <c r="E1257">
        <v>20</v>
      </c>
      <c r="F1257">
        <v>34</v>
      </c>
      <c r="G1257">
        <v>2</v>
      </c>
      <c r="H1257">
        <v>24</v>
      </c>
      <c r="I1257" t="s">
        <v>11</v>
      </c>
    </row>
    <row r="1258" spans="1:9" x14ac:dyDescent="0.35">
      <c r="A1258">
        <v>512</v>
      </c>
      <c r="B1258">
        <v>2</v>
      </c>
      <c r="C1258" t="s">
        <v>39</v>
      </c>
      <c r="D1258" t="s">
        <v>40</v>
      </c>
      <c r="E1258">
        <v>12</v>
      </c>
      <c r="F1258">
        <v>20</v>
      </c>
      <c r="G1258">
        <v>1</v>
      </c>
      <c r="H1258">
        <v>6</v>
      </c>
      <c r="I1258" t="s">
        <v>14</v>
      </c>
    </row>
    <row r="1259" spans="1:9" x14ac:dyDescent="0.35">
      <c r="A1259">
        <v>512</v>
      </c>
      <c r="B1259">
        <v>2</v>
      </c>
      <c r="C1259" t="s">
        <v>21</v>
      </c>
      <c r="D1259" t="s">
        <v>22</v>
      </c>
      <c r="E1259">
        <v>22</v>
      </c>
      <c r="F1259">
        <v>36</v>
      </c>
      <c r="G1259">
        <v>3</v>
      </c>
      <c r="H1259">
        <v>53</v>
      </c>
      <c r="I1259" t="s">
        <v>14</v>
      </c>
    </row>
    <row r="1260" spans="1:9" x14ac:dyDescent="0.35">
      <c r="A1260">
        <v>513</v>
      </c>
      <c r="B1260">
        <v>8</v>
      </c>
      <c r="C1260" t="s">
        <v>45</v>
      </c>
      <c r="D1260" t="s">
        <v>46</v>
      </c>
      <c r="E1260">
        <v>10</v>
      </c>
      <c r="F1260">
        <v>18</v>
      </c>
      <c r="G1260">
        <v>3</v>
      </c>
      <c r="H1260">
        <v>56</v>
      </c>
      <c r="I1260" t="s">
        <v>14</v>
      </c>
    </row>
    <row r="1261" spans="1:9" x14ac:dyDescent="0.35">
      <c r="A1261">
        <v>514</v>
      </c>
      <c r="B1261">
        <v>18</v>
      </c>
      <c r="C1261" t="s">
        <v>47</v>
      </c>
      <c r="D1261" t="s">
        <v>48</v>
      </c>
      <c r="E1261">
        <v>15</v>
      </c>
      <c r="F1261">
        <v>26</v>
      </c>
      <c r="G1261">
        <v>2</v>
      </c>
      <c r="H1261">
        <v>21</v>
      </c>
      <c r="I1261" t="s">
        <v>11</v>
      </c>
    </row>
    <row r="1262" spans="1:9" x14ac:dyDescent="0.35">
      <c r="A1262">
        <v>514</v>
      </c>
      <c r="B1262">
        <v>18</v>
      </c>
      <c r="C1262" t="s">
        <v>29</v>
      </c>
      <c r="D1262" t="s">
        <v>30</v>
      </c>
      <c r="E1262">
        <v>11</v>
      </c>
      <c r="F1262">
        <v>19</v>
      </c>
      <c r="G1262">
        <v>2</v>
      </c>
      <c r="H1262">
        <v>56</v>
      </c>
      <c r="I1262" t="s">
        <v>14</v>
      </c>
    </row>
    <row r="1263" spans="1:9" x14ac:dyDescent="0.35">
      <c r="A1263">
        <v>514</v>
      </c>
      <c r="B1263">
        <v>18</v>
      </c>
      <c r="C1263" t="s">
        <v>39</v>
      </c>
      <c r="D1263" t="s">
        <v>40</v>
      </c>
      <c r="E1263">
        <v>12</v>
      </c>
      <c r="F1263">
        <v>20</v>
      </c>
      <c r="G1263">
        <v>1</v>
      </c>
      <c r="H1263">
        <v>25</v>
      </c>
      <c r="I1263" t="s">
        <v>14</v>
      </c>
    </row>
    <row r="1264" spans="1:9" x14ac:dyDescent="0.35">
      <c r="A1264">
        <v>514</v>
      </c>
      <c r="B1264">
        <v>18</v>
      </c>
      <c r="C1264" t="s">
        <v>33</v>
      </c>
      <c r="D1264" t="s">
        <v>34</v>
      </c>
      <c r="E1264">
        <v>19</v>
      </c>
      <c r="F1264">
        <v>32</v>
      </c>
      <c r="G1264">
        <v>2</v>
      </c>
      <c r="H1264">
        <v>10</v>
      </c>
      <c r="I1264" t="s">
        <v>11</v>
      </c>
    </row>
    <row r="1265" spans="1:9" x14ac:dyDescent="0.35">
      <c r="A1265">
        <v>515</v>
      </c>
      <c r="B1265">
        <v>19</v>
      </c>
      <c r="C1265" t="s">
        <v>45</v>
      </c>
      <c r="D1265" t="s">
        <v>46</v>
      </c>
      <c r="E1265">
        <v>10</v>
      </c>
      <c r="F1265">
        <v>18</v>
      </c>
      <c r="G1265">
        <v>1</v>
      </c>
      <c r="H1265">
        <v>13</v>
      </c>
      <c r="I1265" t="s">
        <v>14</v>
      </c>
    </row>
    <row r="1266" spans="1:9" x14ac:dyDescent="0.35">
      <c r="A1266">
        <v>516</v>
      </c>
      <c r="B1266">
        <v>7</v>
      </c>
      <c r="C1266" t="s">
        <v>29</v>
      </c>
      <c r="D1266" t="s">
        <v>30</v>
      </c>
      <c r="E1266">
        <v>11</v>
      </c>
      <c r="F1266">
        <v>19</v>
      </c>
      <c r="G1266">
        <v>3</v>
      </c>
      <c r="H1266">
        <v>43</v>
      </c>
      <c r="I1266" t="s">
        <v>11</v>
      </c>
    </row>
    <row r="1267" spans="1:9" x14ac:dyDescent="0.35">
      <c r="A1267">
        <v>516</v>
      </c>
      <c r="B1267">
        <v>7</v>
      </c>
      <c r="C1267" t="s">
        <v>41</v>
      </c>
      <c r="D1267" t="s">
        <v>42</v>
      </c>
      <c r="E1267">
        <v>14</v>
      </c>
      <c r="F1267">
        <v>23</v>
      </c>
      <c r="G1267">
        <v>3</v>
      </c>
      <c r="H1267">
        <v>40</v>
      </c>
      <c r="I1267" t="s">
        <v>11</v>
      </c>
    </row>
    <row r="1268" spans="1:9" x14ac:dyDescent="0.35">
      <c r="A1268">
        <v>516</v>
      </c>
      <c r="B1268">
        <v>7</v>
      </c>
      <c r="C1268" t="s">
        <v>39</v>
      </c>
      <c r="D1268" t="s">
        <v>40</v>
      </c>
      <c r="E1268">
        <v>12</v>
      </c>
      <c r="F1268">
        <v>20</v>
      </c>
      <c r="G1268">
        <v>1</v>
      </c>
      <c r="H1268">
        <v>14</v>
      </c>
      <c r="I1268" t="s">
        <v>11</v>
      </c>
    </row>
    <row r="1269" spans="1:9" x14ac:dyDescent="0.35">
      <c r="A1269">
        <v>517</v>
      </c>
      <c r="B1269">
        <v>4</v>
      </c>
      <c r="C1269" t="s">
        <v>9</v>
      </c>
      <c r="D1269" t="s">
        <v>10</v>
      </c>
      <c r="E1269">
        <v>14</v>
      </c>
      <c r="F1269">
        <v>24</v>
      </c>
      <c r="G1269">
        <v>1</v>
      </c>
      <c r="H1269">
        <v>6</v>
      </c>
      <c r="I1269" t="s">
        <v>11</v>
      </c>
    </row>
    <row r="1270" spans="1:9" x14ac:dyDescent="0.35">
      <c r="A1270">
        <v>517</v>
      </c>
      <c r="B1270">
        <v>4</v>
      </c>
      <c r="C1270" t="s">
        <v>29</v>
      </c>
      <c r="D1270" t="s">
        <v>30</v>
      </c>
      <c r="E1270">
        <v>11</v>
      </c>
      <c r="F1270">
        <v>19</v>
      </c>
      <c r="G1270">
        <v>3</v>
      </c>
      <c r="H1270">
        <v>44</v>
      </c>
      <c r="I1270" t="s">
        <v>11</v>
      </c>
    </row>
    <row r="1271" spans="1:9" x14ac:dyDescent="0.35">
      <c r="A1271">
        <v>517</v>
      </c>
      <c r="B1271">
        <v>4</v>
      </c>
      <c r="C1271" t="s">
        <v>35</v>
      </c>
      <c r="D1271" t="s">
        <v>36</v>
      </c>
      <c r="E1271">
        <v>13</v>
      </c>
      <c r="F1271">
        <v>22</v>
      </c>
      <c r="G1271">
        <v>1</v>
      </c>
      <c r="H1271">
        <v>15</v>
      </c>
      <c r="I1271" t="s">
        <v>14</v>
      </c>
    </row>
    <row r="1272" spans="1:9" x14ac:dyDescent="0.35">
      <c r="A1272">
        <v>518</v>
      </c>
      <c r="B1272">
        <v>5</v>
      </c>
      <c r="C1272" t="s">
        <v>25</v>
      </c>
      <c r="D1272" t="s">
        <v>26</v>
      </c>
      <c r="E1272">
        <v>20</v>
      </c>
      <c r="F1272">
        <v>33</v>
      </c>
      <c r="G1272">
        <v>1</v>
      </c>
      <c r="H1272">
        <v>48</v>
      </c>
      <c r="I1272" t="s">
        <v>11</v>
      </c>
    </row>
    <row r="1273" spans="1:9" x14ac:dyDescent="0.35">
      <c r="A1273">
        <v>518</v>
      </c>
      <c r="B1273">
        <v>5</v>
      </c>
      <c r="C1273" t="s">
        <v>35</v>
      </c>
      <c r="D1273" t="s">
        <v>36</v>
      </c>
      <c r="E1273">
        <v>13</v>
      </c>
      <c r="F1273">
        <v>22</v>
      </c>
      <c r="G1273">
        <v>2</v>
      </c>
      <c r="H1273">
        <v>5</v>
      </c>
      <c r="I1273" t="s">
        <v>14</v>
      </c>
    </row>
    <row r="1274" spans="1:9" x14ac:dyDescent="0.35">
      <c r="A1274">
        <v>519</v>
      </c>
      <c r="B1274">
        <v>6</v>
      </c>
      <c r="C1274" t="s">
        <v>17</v>
      </c>
      <c r="D1274" t="s">
        <v>18</v>
      </c>
      <c r="E1274">
        <v>16</v>
      </c>
      <c r="F1274">
        <v>27</v>
      </c>
      <c r="G1274">
        <v>3</v>
      </c>
      <c r="H1274">
        <v>49</v>
      </c>
      <c r="I1274" t="s">
        <v>11</v>
      </c>
    </row>
    <row r="1275" spans="1:9" x14ac:dyDescent="0.35">
      <c r="A1275">
        <v>519</v>
      </c>
      <c r="B1275">
        <v>6</v>
      </c>
      <c r="C1275" t="s">
        <v>19</v>
      </c>
      <c r="D1275" t="s">
        <v>20</v>
      </c>
      <c r="E1275">
        <v>25</v>
      </c>
      <c r="F1275">
        <v>40</v>
      </c>
      <c r="G1275">
        <v>3</v>
      </c>
      <c r="H1275">
        <v>51</v>
      </c>
      <c r="I1275" t="s">
        <v>14</v>
      </c>
    </row>
    <row r="1276" spans="1:9" x14ac:dyDescent="0.35">
      <c r="A1276">
        <v>519</v>
      </c>
      <c r="B1276">
        <v>6</v>
      </c>
      <c r="C1276" t="s">
        <v>35</v>
      </c>
      <c r="D1276" t="s">
        <v>36</v>
      </c>
      <c r="E1276">
        <v>13</v>
      </c>
      <c r="F1276">
        <v>22</v>
      </c>
      <c r="G1276">
        <v>2</v>
      </c>
      <c r="H1276">
        <v>56</v>
      </c>
      <c r="I1276" t="s">
        <v>11</v>
      </c>
    </row>
    <row r="1277" spans="1:9" x14ac:dyDescent="0.35">
      <c r="A1277">
        <v>520</v>
      </c>
      <c r="B1277">
        <v>4</v>
      </c>
      <c r="C1277" t="s">
        <v>23</v>
      </c>
      <c r="D1277" t="s">
        <v>24</v>
      </c>
      <c r="E1277">
        <v>17</v>
      </c>
      <c r="F1277">
        <v>29</v>
      </c>
      <c r="G1277">
        <v>1</v>
      </c>
      <c r="H1277">
        <v>46</v>
      </c>
      <c r="I1277" t="s">
        <v>11</v>
      </c>
    </row>
    <row r="1278" spans="1:9" x14ac:dyDescent="0.35">
      <c r="A1278">
        <v>520</v>
      </c>
      <c r="B1278">
        <v>4</v>
      </c>
      <c r="C1278" t="s">
        <v>37</v>
      </c>
      <c r="D1278" t="s">
        <v>38</v>
      </c>
      <c r="E1278">
        <v>20</v>
      </c>
      <c r="F1278">
        <v>34</v>
      </c>
      <c r="G1278">
        <v>2</v>
      </c>
      <c r="H1278">
        <v>21</v>
      </c>
      <c r="I1278" t="s">
        <v>11</v>
      </c>
    </row>
    <row r="1279" spans="1:9" x14ac:dyDescent="0.35">
      <c r="A1279">
        <v>520</v>
      </c>
      <c r="B1279">
        <v>4</v>
      </c>
      <c r="C1279" t="s">
        <v>15</v>
      </c>
      <c r="D1279" t="s">
        <v>16</v>
      </c>
      <c r="E1279">
        <v>19</v>
      </c>
      <c r="F1279">
        <v>31</v>
      </c>
      <c r="G1279">
        <v>3</v>
      </c>
      <c r="H1279">
        <v>22</v>
      </c>
      <c r="I1279" t="s">
        <v>14</v>
      </c>
    </row>
    <row r="1280" spans="1:9" x14ac:dyDescent="0.35">
      <c r="A1280">
        <v>520</v>
      </c>
      <c r="B1280">
        <v>4</v>
      </c>
      <c r="C1280" t="s">
        <v>12</v>
      </c>
      <c r="D1280" t="s">
        <v>13</v>
      </c>
      <c r="E1280">
        <v>18</v>
      </c>
      <c r="F1280">
        <v>30</v>
      </c>
      <c r="G1280">
        <v>3</v>
      </c>
      <c r="H1280">
        <v>32</v>
      </c>
      <c r="I1280" t="s">
        <v>11</v>
      </c>
    </row>
    <row r="1281" spans="1:9" x14ac:dyDescent="0.35">
      <c r="A1281">
        <v>521</v>
      </c>
      <c r="B1281">
        <v>18</v>
      </c>
      <c r="C1281" t="s">
        <v>49</v>
      </c>
      <c r="D1281" t="s">
        <v>50</v>
      </c>
      <c r="E1281">
        <v>15</v>
      </c>
      <c r="F1281">
        <v>25</v>
      </c>
      <c r="G1281">
        <v>2</v>
      </c>
      <c r="H1281">
        <v>52</v>
      </c>
      <c r="I1281" t="s">
        <v>14</v>
      </c>
    </row>
    <row r="1282" spans="1:9" x14ac:dyDescent="0.35">
      <c r="A1282">
        <v>521</v>
      </c>
      <c r="B1282">
        <v>18</v>
      </c>
      <c r="C1282" t="s">
        <v>23</v>
      </c>
      <c r="D1282" t="s">
        <v>24</v>
      </c>
      <c r="E1282">
        <v>17</v>
      </c>
      <c r="F1282">
        <v>29</v>
      </c>
      <c r="G1282">
        <v>2</v>
      </c>
      <c r="H1282">
        <v>18</v>
      </c>
      <c r="I1282" t="s">
        <v>11</v>
      </c>
    </row>
    <row r="1283" spans="1:9" x14ac:dyDescent="0.35">
      <c r="A1283">
        <v>521</v>
      </c>
      <c r="B1283">
        <v>18</v>
      </c>
      <c r="C1283" t="s">
        <v>37</v>
      </c>
      <c r="D1283" t="s">
        <v>38</v>
      </c>
      <c r="E1283">
        <v>20</v>
      </c>
      <c r="F1283">
        <v>34</v>
      </c>
      <c r="G1283">
        <v>3</v>
      </c>
      <c r="H1283">
        <v>21</v>
      </c>
      <c r="I1283" t="s">
        <v>14</v>
      </c>
    </row>
    <row r="1284" spans="1:9" x14ac:dyDescent="0.35">
      <c r="A1284">
        <v>522</v>
      </c>
      <c r="B1284">
        <v>2</v>
      </c>
      <c r="C1284" t="s">
        <v>27</v>
      </c>
      <c r="D1284" t="s">
        <v>28</v>
      </c>
      <c r="E1284">
        <v>16</v>
      </c>
      <c r="F1284">
        <v>28</v>
      </c>
      <c r="G1284">
        <v>3</v>
      </c>
      <c r="H1284">
        <v>47</v>
      </c>
      <c r="I1284" t="s">
        <v>14</v>
      </c>
    </row>
    <row r="1285" spans="1:9" x14ac:dyDescent="0.35">
      <c r="A1285">
        <v>523</v>
      </c>
      <c r="B1285">
        <v>4</v>
      </c>
      <c r="C1285" t="s">
        <v>17</v>
      </c>
      <c r="D1285" t="s">
        <v>18</v>
      </c>
      <c r="E1285">
        <v>16</v>
      </c>
      <c r="F1285">
        <v>27</v>
      </c>
      <c r="G1285">
        <v>3</v>
      </c>
      <c r="H1285">
        <v>51</v>
      </c>
      <c r="I1285" t="s">
        <v>11</v>
      </c>
    </row>
    <row r="1286" spans="1:9" x14ac:dyDescent="0.35">
      <c r="A1286">
        <v>524</v>
      </c>
      <c r="B1286">
        <v>16</v>
      </c>
      <c r="C1286" t="s">
        <v>35</v>
      </c>
      <c r="D1286" t="s">
        <v>36</v>
      </c>
      <c r="E1286">
        <v>13</v>
      </c>
      <c r="F1286">
        <v>22</v>
      </c>
      <c r="G1286">
        <v>1</v>
      </c>
      <c r="H1286">
        <v>46</v>
      </c>
      <c r="I1286" t="s">
        <v>14</v>
      </c>
    </row>
    <row r="1287" spans="1:9" x14ac:dyDescent="0.35">
      <c r="A1287">
        <v>524</v>
      </c>
      <c r="B1287">
        <v>16</v>
      </c>
      <c r="C1287" t="s">
        <v>17</v>
      </c>
      <c r="D1287" t="s">
        <v>18</v>
      </c>
      <c r="E1287">
        <v>16</v>
      </c>
      <c r="F1287">
        <v>27</v>
      </c>
      <c r="G1287">
        <v>2</v>
      </c>
      <c r="H1287">
        <v>15</v>
      </c>
      <c r="I1287" t="s">
        <v>11</v>
      </c>
    </row>
    <row r="1288" spans="1:9" x14ac:dyDescent="0.35">
      <c r="A1288">
        <v>525</v>
      </c>
      <c r="B1288">
        <v>16</v>
      </c>
      <c r="C1288" t="s">
        <v>41</v>
      </c>
      <c r="D1288" t="s">
        <v>42</v>
      </c>
      <c r="E1288">
        <v>14</v>
      </c>
      <c r="F1288">
        <v>23</v>
      </c>
      <c r="G1288">
        <v>3</v>
      </c>
      <c r="H1288">
        <v>23</v>
      </c>
      <c r="I1288" t="s">
        <v>14</v>
      </c>
    </row>
    <row r="1289" spans="1:9" x14ac:dyDescent="0.35">
      <c r="A1289">
        <v>525</v>
      </c>
      <c r="B1289">
        <v>16</v>
      </c>
      <c r="C1289" t="s">
        <v>31</v>
      </c>
      <c r="D1289" t="s">
        <v>32</v>
      </c>
      <c r="E1289">
        <v>21</v>
      </c>
      <c r="F1289">
        <v>35</v>
      </c>
      <c r="G1289">
        <v>1</v>
      </c>
      <c r="H1289">
        <v>14</v>
      </c>
      <c r="I1289" t="s">
        <v>11</v>
      </c>
    </row>
    <row r="1290" spans="1:9" x14ac:dyDescent="0.35">
      <c r="A1290">
        <v>525</v>
      </c>
      <c r="B1290">
        <v>16</v>
      </c>
      <c r="C1290" t="s">
        <v>15</v>
      </c>
      <c r="D1290" t="s">
        <v>16</v>
      </c>
      <c r="E1290">
        <v>19</v>
      </c>
      <c r="F1290">
        <v>31</v>
      </c>
      <c r="G1290">
        <v>3</v>
      </c>
      <c r="H1290">
        <v>40</v>
      </c>
      <c r="I1290" t="s">
        <v>14</v>
      </c>
    </row>
    <row r="1291" spans="1:9" x14ac:dyDescent="0.35">
      <c r="A1291">
        <v>526</v>
      </c>
      <c r="B1291">
        <v>4</v>
      </c>
      <c r="C1291" t="s">
        <v>25</v>
      </c>
      <c r="D1291" t="s">
        <v>26</v>
      </c>
      <c r="E1291">
        <v>20</v>
      </c>
      <c r="F1291">
        <v>33</v>
      </c>
      <c r="G1291">
        <v>1</v>
      </c>
      <c r="H1291">
        <v>22</v>
      </c>
      <c r="I1291" t="s">
        <v>11</v>
      </c>
    </row>
    <row r="1292" spans="1:9" x14ac:dyDescent="0.35">
      <c r="A1292">
        <v>527</v>
      </c>
      <c r="B1292">
        <v>19</v>
      </c>
      <c r="C1292" t="s">
        <v>17</v>
      </c>
      <c r="D1292" t="s">
        <v>18</v>
      </c>
      <c r="E1292">
        <v>16</v>
      </c>
      <c r="F1292">
        <v>27</v>
      </c>
      <c r="G1292">
        <v>2</v>
      </c>
      <c r="H1292">
        <v>31</v>
      </c>
      <c r="I1292" t="s">
        <v>11</v>
      </c>
    </row>
    <row r="1293" spans="1:9" x14ac:dyDescent="0.35">
      <c r="A1293">
        <v>528</v>
      </c>
      <c r="B1293">
        <v>14</v>
      </c>
      <c r="C1293" t="s">
        <v>39</v>
      </c>
      <c r="D1293" t="s">
        <v>40</v>
      </c>
      <c r="E1293">
        <v>12</v>
      </c>
      <c r="F1293">
        <v>20</v>
      </c>
      <c r="G1293">
        <v>1</v>
      </c>
      <c r="H1293">
        <v>29</v>
      </c>
      <c r="I1293" t="s">
        <v>11</v>
      </c>
    </row>
    <row r="1294" spans="1:9" x14ac:dyDescent="0.35">
      <c r="A1294">
        <v>528</v>
      </c>
      <c r="B1294">
        <v>14</v>
      </c>
      <c r="C1294" t="s">
        <v>19</v>
      </c>
      <c r="D1294" t="s">
        <v>20</v>
      </c>
      <c r="E1294">
        <v>25</v>
      </c>
      <c r="F1294">
        <v>40</v>
      </c>
      <c r="G1294">
        <v>1</v>
      </c>
      <c r="H1294">
        <v>47</v>
      </c>
      <c r="I1294" t="s">
        <v>11</v>
      </c>
    </row>
    <row r="1295" spans="1:9" x14ac:dyDescent="0.35">
      <c r="A1295">
        <v>528</v>
      </c>
      <c r="B1295">
        <v>14</v>
      </c>
      <c r="C1295" t="s">
        <v>45</v>
      </c>
      <c r="D1295" t="s">
        <v>46</v>
      </c>
      <c r="E1295">
        <v>10</v>
      </c>
      <c r="F1295">
        <v>18</v>
      </c>
      <c r="G1295">
        <v>1</v>
      </c>
      <c r="H1295">
        <v>45</v>
      </c>
      <c r="I1295" t="s">
        <v>14</v>
      </c>
    </row>
    <row r="1296" spans="1:9" x14ac:dyDescent="0.35">
      <c r="A1296">
        <v>529</v>
      </c>
      <c r="B1296">
        <v>1</v>
      </c>
      <c r="C1296" t="s">
        <v>37</v>
      </c>
      <c r="D1296" t="s">
        <v>38</v>
      </c>
      <c r="E1296">
        <v>20</v>
      </c>
      <c r="F1296">
        <v>34</v>
      </c>
      <c r="G1296">
        <v>1</v>
      </c>
      <c r="H1296">
        <v>24</v>
      </c>
      <c r="I1296" t="s">
        <v>14</v>
      </c>
    </row>
    <row r="1297" spans="1:9" x14ac:dyDescent="0.35">
      <c r="A1297">
        <v>529</v>
      </c>
      <c r="B1297">
        <v>1</v>
      </c>
      <c r="C1297" t="s">
        <v>21</v>
      </c>
      <c r="D1297" t="s">
        <v>22</v>
      </c>
      <c r="E1297">
        <v>22</v>
      </c>
      <c r="F1297">
        <v>36</v>
      </c>
      <c r="G1297">
        <v>2</v>
      </c>
      <c r="H1297">
        <v>51</v>
      </c>
      <c r="I1297" t="s">
        <v>11</v>
      </c>
    </row>
    <row r="1298" spans="1:9" x14ac:dyDescent="0.35">
      <c r="A1298">
        <v>529</v>
      </c>
      <c r="B1298">
        <v>1</v>
      </c>
      <c r="C1298" t="s">
        <v>41</v>
      </c>
      <c r="D1298" t="s">
        <v>42</v>
      </c>
      <c r="E1298">
        <v>14</v>
      </c>
      <c r="F1298">
        <v>23</v>
      </c>
      <c r="G1298">
        <v>2</v>
      </c>
      <c r="H1298">
        <v>27</v>
      </c>
      <c r="I1298" t="s">
        <v>14</v>
      </c>
    </row>
    <row r="1299" spans="1:9" x14ac:dyDescent="0.35">
      <c r="A1299">
        <v>529</v>
      </c>
      <c r="B1299">
        <v>1</v>
      </c>
      <c r="C1299" t="s">
        <v>27</v>
      </c>
      <c r="D1299" t="s">
        <v>28</v>
      </c>
      <c r="E1299">
        <v>16</v>
      </c>
      <c r="F1299">
        <v>28</v>
      </c>
      <c r="G1299">
        <v>2</v>
      </c>
      <c r="H1299">
        <v>55</v>
      </c>
      <c r="I1299" t="s">
        <v>11</v>
      </c>
    </row>
    <row r="1300" spans="1:9" x14ac:dyDescent="0.35">
      <c r="A1300">
        <v>530</v>
      </c>
      <c r="B1300">
        <v>7</v>
      </c>
      <c r="C1300" t="s">
        <v>45</v>
      </c>
      <c r="D1300" t="s">
        <v>46</v>
      </c>
      <c r="E1300">
        <v>10</v>
      </c>
      <c r="F1300">
        <v>18</v>
      </c>
      <c r="G1300">
        <v>3</v>
      </c>
      <c r="H1300">
        <v>37</v>
      </c>
      <c r="I1300" t="s">
        <v>14</v>
      </c>
    </row>
    <row r="1301" spans="1:9" x14ac:dyDescent="0.35">
      <c r="A1301">
        <v>530</v>
      </c>
      <c r="B1301">
        <v>7</v>
      </c>
      <c r="C1301" t="s">
        <v>27</v>
      </c>
      <c r="D1301" t="s">
        <v>28</v>
      </c>
      <c r="E1301">
        <v>16</v>
      </c>
      <c r="F1301">
        <v>28</v>
      </c>
      <c r="G1301">
        <v>2</v>
      </c>
      <c r="H1301">
        <v>50</v>
      </c>
      <c r="I1301" t="s">
        <v>14</v>
      </c>
    </row>
    <row r="1302" spans="1:9" x14ac:dyDescent="0.35">
      <c r="A1302">
        <v>530</v>
      </c>
      <c r="B1302">
        <v>7</v>
      </c>
      <c r="C1302" t="s">
        <v>49</v>
      </c>
      <c r="D1302" t="s">
        <v>50</v>
      </c>
      <c r="E1302">
        <v>15</v>
      </c>
      <c r="F1302">
        <v>25</v>
      </c>
      <c r="G1302">
        <v>2</v>
      </c>
      <c r="H1302">
        <v>19</v>
      </c>
      <c r="I1302" t="s">
        <v>11</v>
      </c>
    </row>
    <row r="1303" spans="1:9" x14ac:dyDescent="0.35">
      <c r="A1303">
        <v>531</v>
      </c>
      <c r="B1303">
        <v>9</v>
      </c>
      <c r="C1303" t="s">
        <v>43</v>
      </c>
      <c r="D1303" t="s">
        <v>44</v>
      </c>
      <c r="E1303">
        <v>13</v>
      </c>
      <c r="F1303">
        <v>21</v>
      </c>
      <c r="G1303">
        <v>3</v>
      </c>
      <c r="H1303">
        <v>41</v>
      </c>
      <c r="I1303" t="s">
        <v>11</v>
      </c>
    </row>
    <row r="1304" spans="1:9" x14ac:dyDescent="0.35">
      <c r="A1304">
        <v>531</v>
      </c>
      <c r="B1304">
        <v>9</v>
      </c>
      <c r="C1304" t="s">
        <v>19</v>
      </c>
      <c r="D1304" t="s">
        <v>20</v>
      </c>
      <c r="E1304">
        <v>25</v>
      </c>
      <c r="F1304">
        <v>40</v>
      </c>
      <c r="G1304">
        <v>1</v>
      </c>
      <c r="H1304">
        <v>43</v>
      </c>
      <c r="I1304" t="s">
        <v>11</v>
      </c>
    </row>
    <row r="1305" spans="1:9" x14ac:dyDescent="0.35">
      <c r="A1305">
        <v>531</v>
      </c>
      <c r="B1305">
        <v>9</v>
      </c>
      <c r="C1305" t="s">
        <v>45</v>
      </c>
      <c r="D1305" t="s">
        <v>46</v>
      </c>
      <c r="E1305">
        <v>10</v>
      </c>
      <c r="F1305">
        <v>18</v>
      </c>
      <c r="G1305">
        <v>3</v>
      </c>
      <c r="H1305">
        <v>56</v>
      </c>
      <c r="I1305" t="s">
        <v>14</v>
      </c>
    </row>
    <row r="1306" spans="1:9" x14ac:dyDescent="0.35">
      <c r="A1306">
        <v>531</v>
      </c>
      <c r="B1306">
        <v>9</v>
      </c>
      <c r="C1306" t="s">
        <v>23</v>
      </c>
      <c r="D1306" t="s">
        <v>24</v>
      </c>
      <c r="E1306">
        <v>17</v>
      </c>
      <c r="F1306">
        <v>29</v>
      </c>
      <c r="G1306">
        <v>3</v>
      </c>
      <c r="H1306">
        <v>59</v>
      </c>
      <c r="I1306" t="s">
        <v>14</v>
      </c>
    </row>
    <row r="1307" spans="1:9" x14ac:dyDescent="0.35">
      <c r="A1307">
        <v>532</v>
      </c>
      <c r="B1307">
        <v>13</v>
      </c>
      <c r="C1307" t="s">
        <v>43</v>
      </c>
      <c r="D1307" t="s">
        <v>44</v>
      </c>
      <c r="E1307">
        <v>13</v>
      </c>
      <c r="F1307">
        <v>21</v>
      </c>
      <c r="G1307">
        <v>1</v>
      </c>
      <c r="H1307">
        <v>24</v>
      </c>
      <c r="I1307" t="s">
        <v>14</v>
      </c>
    </row>
    <row r="1308" spans="1:9" x14ac:dyDescent="0.35">
      <c r="A1308">
        <v>532</v>
      </c>
      <c r="B1308">
        <v>13</v>
      </c>
      <c r="C1308" t="s">
        <v>47</v>
      </c>
      <c r="D1308" t="s">
        <v>48</v>
      </c>
      <c r="E1308">
        <v>15</v>
      </c>
      <c r="F1308">
        <v>26</v>
      </c>
      <c r="G1308">
        <v>2</v>
      </c>
      <c r="H1308">
        <v>28</v>
      </c>
      <c r="I1308" t="s">
        <v>11</v>
      </c>
    </row>
    <row r="1309" spans="1:9" x14ac:dyDescent="0.35">
      <c r="A1309">
        <v>532</v>
      </c>
      <c r="B1309">
        <v>13</v>
      </c>
      <c r="C1309" t="s">
        <v>33</v>
      </c>
      <c r="D1309" t="s">
        <v>34</v>
      </c>
      <c r="E1309">
        <v>19</v>
      </c>
      <c r="F1309">
        <v>32</v>
      </c>
      <c r="G1309">
        <v>2</v>
      </c>
      <c r="H1309">
        <v>7</v>
      </c>
      <c r="I1309" t="s">
        <v>14</v>
      </c>
    </row>
    <row r="1310" spans="1:9" x14ac:dyDescent="0.35">
      <c r="A1310">
        <v>533</v>
      </c>
      <c r="B1310">
        <v>1</v>
      </c>
      <c r="C1310" t="s">
        <v>39</v>
      </c>
      <c r="D1310" t="s">
        <v>40</v>
      </c>
      <c r="E1310">
        <v>12</v>
      </c>
      <c r="F1310">
        <v>20</v>
      </c>
      <c r="G1310">
        <v>1</v>
      </c>
      <c r="H1310">
        <v>34</v>
      </c>
      <c r="I1310" t="s">
        <v>11</v>
      </c>
    </row>
    <row r="1311" spans="1:9" x14ac:dyDescent="0.35">
      <c r="A1311">
        <v>533</v>
      </c>
      <c r="B1311">
        <v>1</v>
      </c>
      <c r="C1311" t="s">
        <v>43</v>
      </c>
      <c r="D1311" t="s">
        <v>44</v>
      </c>
      <c r="E1311">
        <v>13</v>
      </c>
      <c r="F1311">
        <v>21</v>
      </c>
      <c r="G1311">
        <v>1</v>
      </c>
      <c r="H1311">
        <v>14</v>
      </c>
      <c r="I1311" t="s">
        <v>14</v>
      </c>
    </row>
    <row r="1312" spans="1:9" x14ac:dyDescent="0.35">
      <c r="A1312">
        <v>534</v>
      </c>
      <c r="B1312">
        <v>1</v>
      </c>
      <c r="C1312" t="s">
        <v>9</v>
      </c>
      <c r="D1312" t="s">
        <v>10</v>
      </c>
      <c r="E1312">
        <v>14</v>
      </c>
      <c r="F1312">
        <v>24</v>
      </c>
      <c r="G1312">
        <v>2</v>
      </c>
      <c r="H1312">
        <v>56</v>
      </c>
      <c r="I1312" t="s">
        <v>14</v>
      </c>
    </row>
    <row r="1313" spans="1:9" x14ac:dyDescent="0.35">
      <c r="A1313">
        <v>534</v>
      </c>
      <c r="B1313">
        <v>1</v>
      </c>
      <c r="C1313" t="s">
        <v>23</v>
      </c>
      <c r="D1313" t="s">
        <v>24</v>
      </c>
      <c r="E1313">
        <v>17</v>
      </c>
      <c r="F1313">
        <v>29</v>
      </c>
      <c r="G1313">
        <v>1</v>
      </c>
      <c r="H1313">
        <v>10</v>
      </c>
      <c r="I1313" t="s">
        <v>14</v>
      </c>
    </row>
    <row r="1314" spans="1:9" x14ac:dyDescent="0.35">
      <c r="A1314">
        <v>534</v>
      </c>
      <c r="B1314">
        <v>1</v>
      </c>
      <c r="C1314" t="s">
        <v>31</v>
      </c>
      <c r="D1314" t="s">
        <v>32</v>
      </c>
      <c r="E1314">
        <v>21</v>
      </c>
      <c r="F1314">
        <v>35</v>
      </c>
      <c r="G1314">
        <v>2</v>
      </c>
      <c r="H1314">
        <v>10</v>
      </c>
      <c r="I1314" t="s">
        <v>11</v>
      </c>
    </row>
    <row r="1315" spans="1:9" x14ac:dyDescent="0.35">
      <c r="A1315">
        <v>535</v>
      </c>
      <c r="B1315">
        <v>15</v>
      </c>
      <c r="C1315" t="s">
        <v>19</v>
      </c>
      <c r="D1315" t="s">
        <v>20</v>
      </c>
      <c r="E1315">
        <v>25</v>
      </c>
      <c r="F1315">
        <v>40</v>
      </c>
      <c r="G1315">
        <v>3</v>
      </c>
      <c r="H1315">
        <v>48</v>
      </c>
      <c r="I1315" t="s">
        <v>14</v>
      </c>
    </row>
    <row r="1316" spans="1:9" x14ac:dyDescent="0.35">
      <c r="A1316">
        <v>535</v>
      </c>
      <c r="B1316">
        <v>15</v>
      </c>
      <c r="C1316" t="s">
        <v>23</v>
      </c>
      <c r="D1316" t="s">
        <v>24</v>
      </c>
      <c r="E1316">
        <v>17</v>
      </c>
      <c r="F1316">
        <v>29</v>
      </c>
      <c r="G1316">
        <v>3</v>
      </c>
      <c r="H1316">
        <v>9</v>
      </c>
      <c r="I1316" t="s">
        <v>11</v>
      </c>
    </row>
    <row r="1317" spans="1:9" x14ac:dyDescent="0.35">
      <c r="A1317">
        <v>535</v>
      </c>
      <c r="B1317">
        <v>15</v>
      </c>
      <c r="C1317" t="s">
        <v>9</v>
      </c>
      <c r="D1317" t="s">
        <v>10</v>
      </c>
      <c r="E1317">
        <v>14</v>
      </c>
      <c r="F1317">
        <v>24</v>
      </c>
      <c r="G1317">
        <v>2</v>
      </c>
      <c r="H1317">
        <v>42</v>
      </c>
      <c r="I1317" t="s">
        <v>11</v>
      </c>
    </row>
    <row r="1318" spans="1:9" x14ac:dyDescent="0.35">
      <c r="A1318">
        <v>535</v>
      </c>
      <c r="B1318">
        <v>15</v>
      </c>
      <c r="C1318" t="s">
        <v>43</v>
      </c>
      <c r="D1318" t="s">
        <v>44</v>
      </c>
      <c r="E1318">
        <v>13</v>
      </c>
      <c r="F1318">
        <v>21</v>
      </c>
      <c r="G1318">
        <v>1</v>
      </c>
      <c r="H1318">
        <v>14</v>
      </c>
      <c r="I1318" t="s">
        <v>11</v>
      </c>
    </row>
    <row r="1319" spans="1:9" x14ac:dyDescent="0.35">
      <c r="A1319">
        <v>536</v>
      </c>
      <c r="B1319">
        <v>9</v>
      </c>
      <c r="C1319" t="s">
        <v>45</v>
      </c>
      <c r="D1319" t="s">
        <v>46</v>
      </c>
      <c r="E1319">
        <v>10</v>
      </c>
      <c r="F1319">
        <v>18</v>
      </c>
      <c r="G1319">
        <v>1</v>
      </c>
      <c r="H1319">
        <v>29</v>
      </c>
      <c r="I1319" t="s">
        <v>14</v>
      </c>
    </row>
    <row r="1320" spans="1:9" x14ac:dyDescent="0.35">
      <c r="A1320">
        <v>536</v>
      </c>
      <c r="B1320">
        <v>9</v>
      </c>
      <c r="C1320" t="s">
        <v>23</v>
      </c>
      <c r="D1320" t="s">
        <v>24</v>
      </c>
      <c r="E1320">
        <v>17</v>
      </c>
      <c r="F1320">
        <v>29</v>
      </c>
      <c r="G1320">
        <v>2</v>
      </c>
      <c r="H1320">
        <v>52</v>
      </c>
      <c r="I1320" t="s">
        <v>11</v>
      </c>
    </row>
    <row r="1321" spans="1:9" x14ac:dyDescent="0.35">
      <c r="A1321">
        <v>536</v>
      </c>
      <c r="B1321">
        <v>9</v>
      </c>
      <c r="C1321" t="s">
        <v>41</v>
      </c>
      <c r="D1321" t="s">
        <v>42</v>
      </c>
      <c r="E1321">
        <v>14</v>
      </c>
      <c r="F1321">
        <v>23</v>
      </c>
      <c r="G1321">
        <v>2</v>
      </c>
      <c r="H1321">
        <v>38</v>
      </c>
      <c r="I1321" t="s">
        <v>11</v>
      </c>
    </row>
    <row r="1322" spans="1:9" x14ac:dyDescent="0.35">
      <c r="A1322">
        <v>536</v>
      </c>
      <c r="B1322">
        <v>9</v>
      </c>
      <c r="C1322" t="s">
        <v>12</v>
      </c>
      <c r="D1322" t="s">
        <v>13</v>
      </c>
      <c r="E1322">
        <v>18</v>
      </c>
      <c r="F1322">
        <v>30</v>
      </c>
      <c r="G1322">
        <v>3</v>
      </c>
      <c r="H1322">
        <v>33</v>
      </c>
      <c r="I1322" t="s">
        <v>11</v>
      </c>
    </row>
    <row r="1323" spans="1:9" x14ac:dyDescent="0.35">
      <c r="A1323">
        <v>537</v>
      </c>
      <c r="B1323">
        <v>18</v>
      </c>
      <c r="C1323" t="s">
        <v>43</v>
      </c>
      <c r="D1323" t="s">
        <v>44</v>
      </c>
      <c r="E1323">
        <v>13</v>
      </c>
      <c r="F1323">
        <v>21</v>
      </c>
      <c r="G1323">
        <v>3</v>
      </c>
      <c r="H1323">
        <v>21</v>
      </c>
      <c r="I1323" t="s">
        <v>14</v>
      </c>
    </row>
    <row r="1324" spans="1:9" x14ac:dyDescent="0.35">
      <c r="A1324">
        <v>538</v>
      </c>
      <c r="B1324">
        <v>14</v>
      </c>
      <c r="C1324" t="s">
        <v>12</v>
      </c>
      <c r="D1324" t="s">
        <v>13</v>
      </c>
      <c r="E1324">
        <v>18</v>
      </c>
      <c r="F1324">
        <v>30</v>
      </c>
      <c r="G1324">
        <v>1</v>
      </c>
      <c r="H1324">
        <v>55</v>
      </c>
      <c r="I1324" t="s">
        <v>14</v>
      </c>
    </row>
    <row r="1325" spans="1:9" x14ac:dyDescent="0.35">
      <c r="A1325">
        <v>538</v>
      </c>
      <c r="B1325">
        <v>14</v>
      </c>
      <c r="C1325" t="s">
        <v>41</v>
      </c>
      <c r="D1325" t="s">
        <v>42</v>
      </c>
      <c r="E1325">
        <v>14</v>
      </c>
      <c r="F1325">
        <v>23</v>
      </c>
      <c r="G1325">
        <v>1</v>
      </c>
      <c r="H1325">
        <v>39</v>
      </c>
      <c r="I1325" t="s">
        <v>11</v>
      </c>
    </row>
    <row r="1326" spans="1:9" x14ac:dyDescent="0.35">
      <c r="A1326">
        <v>538</v>
      </c>
      <c r="B1326">
        <v>14</v>
      </c>
      <c r="C1326" t="s">
        <v>25</v>
      </c>
      <c r="D1326" t="s">
        <v>26</v>
      </c>
      <c r="E1326">
        <v>20</v>
      </c>
      <c r="F1326">
        <v>33</v>
      </c>
      <c r="G1326">
        <v>1</v>
      </c>
      <c r="H1326">
        <v>58</v>
      </c>
      <c r="I1326" t="s">
        <v>14</v>
      </c>
    </row>
    <row r="1327" spans="1:9" x14ac:dyDescent="0.35">
      <c r="A1327">
        <v>538</v>
      </c>
      <c r="B1327">
        <v>14</v>
      </c>
      <c r="C1327" t="s">
        <v>27</v>
      </c>
      <c r="D1327" t="s">
        <v>28</v>
      </c>
      <c r="E1327">
        <v>16</v>
      </c>
      <c r="F1327">
        <v>28</v>
      </c>
      <c r="G1327">
        <v>2</v>
      </c>
      <c r="H1327">
        <v>46</v>
      </c>
      <c r="I1327" t="s">
        <v>11</v>
      </c>
    </row>
    <row r="1328" spans="1:9" x14ac:dyDescent="0.35">
      <c r="A1328">
        <v>539</v>
      </c>
      <c r="B1328">
        <v>18</v>
      </c>
      <c r="C1328" t="s">
        <v>12</v>
      </c>
      <c r="D1328" t="s">
        <v>13</v>
      </c>
      <c r="E1328">
        <v>18</v>
      </c>
      <c r="F1328">
        <v>30</v>
      </c>
      <c r="G1328">
        <v>3</v>
      </c>
      <c r="H1328">
        <v>43</v>
      </c>
      <c r="I1328" t="s">
        <v>14</v>
      </c>
    </row>
    <row r="1329" spans="1:9" x14ac:dyDescent="0.35">
      <c r="A1329">
        <v>539</v>
      </c>
      <c r="B1329">
        <v>18</v>
      </c>
      <c r="C1329" t="s">
        <v>17</v>
      </c>
      <c r="D1329" t="s">
        <v>18</v>
      </c>
      <c r="E1329">
        <v>16</v>
      </c>
      <c r="F1329">
        <v>27</v>
      </c>
      <c r="G1329">
        <v>1</v>
      </c>
      <c r="H1329">
        <v>40</v>
      </c>
      <c r="I1329" t="s">
        <v>14</v>
      </c>
    </row>
    <row r="1330" spans="1:9" x14ac:dyDescent="0.35">
      <c r="A1330">
        <v>539</v>
      </c>
      <c r="B1330">
        <v>18</v>
      </c>
      <c r="C1330" t="s">
        <v>23</v>
      </c>
      <c r="D1330" t="s">
        <v>24</v>
      </c>
      <c r="E1330">
        <v>17</v>
      </c>
      <c r="F1330">
        <v>29</v>
      </c>
      <c r="G1330">
        <v>3</v>
      </c>
      <c r="H1330">
        <v>18</v>
      </c>
      <c r="I1330" t="s">
        <v>11</v>
      </c>
    </row>
    <row r="1331" spans="1:9" x14ac:dyDescent="0.35">
      <c r="A1331">
        <v>539</v>
      </c>
      <c r="B1331">
        <v>18</v>
      </c>
      <c r="C1331" t="s">
        <v>45</v>
      </c>
      <c r="D1331" t="s">
        <v>46</v>
      </c>
      <c r="E1331">
        <v>10</v>
      </c>
      <c r="F1331">
        <v>18</v>
      </c>
      <c r="G1331">
        <v>2</v>
      </c>
      <c r="H1331">
        <v>28</v>
      </c>
      <c r="I1331" t="s">
        <v>11</v>
      </c>
    </row>
    <row r="1332" spans="1:9" x14ac:dyDescent="0.35">
      <c r="A1332">
        <v>540</v>
      </c>
      <c r="B1332">
        <v>6</v>
      </c>
      <c r="C1332" t="s">
        <v>45</v>
      </c>
      <c r="D1332" t="s">
        <v>46</v>
      </c>
      <c r="E1332">
        <v>10</v>
      </c>
      <c r="F1332">
        <v>18</v>
      </c>
      <c r="G1332">
        <v>3</v>
      </c>
      <c r="H1332">
        <v>47</v>
      </c>
      <c r="I1332" t="s">
        <v>11</v>
      </c>
    </row>
    <row r="1333" spans="1:9" x14ac:dyDescent="0.35">
      <c r="A1333">
        <v>540</v>
      </c>
      <c r="B1333">
        <v>6</v>
      </c>
      <c r="C1333" t="s">
        <v>31</v>
      </c>
      <c r="D1333" t="s">
        <v>32</v>
      </c>
      <c r="E1333">
        <v>21</v>
      </c>
      <c r="F1333">
        <v>35</v>
      </c>
      <c r="G1333">
        <v>2</v>
      </c>
      <c r="H1333">
        <v>35</v>
      </c>
      <c r="I1333" t="s">
        <v>11</v>
      </c>
    </row>
    <row r="1334" spans="1:9" x14ac:dyDescent="0.35">
      <c r="A1334">
        <v>541</v>
      </c>
      <c r="B1334">
        <v>19</v>
      </c>
      <c r="C1334" t="s">
        <v>29</v>
      </c>
      <c r="D1334" t="s">
        <v>30</v>
      </c>
      <c r="E1334">
        <v>11</v>
      </c>
      <c r="F1334">
        <v>19</v>
      </c>
      <c r="G1334">
        <v>2</v>
      </c>
      <c r="H1334">
        <v>31</v>
      </c>
      <c r="I1334" t="s">
        <v>11</v>
      </c>
    </row>
    <row r="1335" spans="1:9" x14ac:dyDescent="0.35">
      <c r="A1335">
        <v>541</v>
      </c>
      <c r="B1335">
        <v>19</v>
      </c>
      <c r="C1335" t="s">
        <v>25</v>
      </c>
      <c r="D1335" t="s">
        <v>26</v>
      </c>
      <c r="E1335">
        <v>20</v>
      </c>
      <c r="F1335">
        <v>33</v>
      </c>
      <c r="G1335">
        <v>2</v>
      </c>
      <c r="H1335">
        <v>21</v>
      </c>
      <c r="I1335" t="s">
        <v>11</v>
      </c>
    </row>
    <row r="1336" spans="1:9" x14ac:dyDescent="0.35">
      <c r="A1336">
        <v>541</v>
      </c>
      <c r="B1336">
        <v>19</v>
      </c>
      <c r="C1336" t="s">
        <v>23</v>
      </c>
      <c r="D1336" t="s">
        <v>24</v>
      </c>
      <c r="E1336">
        <v>17</v>
      </c>
      <c r="F1336">
        <v>29</v>
      </c>
      <c r="G1336">
        <v>1</v>
      </c>
      <c r="H1336">
        <v>35</v>
      </c>
      <c r="I1336" t="s">
        <v>11</v>
      </c>
    </row>
    <row r="1337" spans="1:9" x14ac:dyDescent="0.35">
      <c r="A1337">
        <v>541</v>
      </c>
      <c r="B1337">
        <v>19</v>
      </c>
      <c r="C1337" t="s">
        <v>41</v>
      </c>
      <c r="D1337" t="s">
        <v>42</v>
      </c>
      <c r="E1337">
        <v>14</v>
      </c>
      <c r="F1337">
        <v>23</v>
      </c>
      <c r="G1337">
        <v>3</v>
      </c>
      <c r="H1337">
        <v>37</v>
      </c>
      <c r="I1337" t="s">
        <v>11</v>
      </c>
    </row>
    <row r="1338" spans="1:9" x14ac:dyDescent="0.35">
      <c r="A1338">
        <v>542</v>
      </c>
      <c r="B1338">
        <v>9</v>
      </c>
      <c r="C1338" t="s">
        <v>37</v>
      </c>
      <c r="D1338" t="s">
        <v>38</v>
      </c>
      <c r="E1338">
        <v>20</v>
      </c>
      <c r="F1338">
        <v>34</v>
      </c>
      <c r="G1338">
        <v>2</v>
      </c>
      <c r="H1338">
        <v>17</v>
      </c>
      <c r="I1338" t="s">
        <v>14</v>
      </c>
    </row>
    <row r="1339" spans="1:9" x14ac:dyDescent="0.35">
      <c r="A1339">
        <v>542</v>
      </c>
      <c r="B1339">
        <v>9</v>
      </c>
      <c r="C1339" t="s">
        <v>47</v>
      </c>
      <c r="D1339" t="s">
        <v>48</v>
      </c>
      <c r="E1339">
        <v>15</v>
      </c>
      <c r="F1339">
        <v>26</v>
      </c>
      <c r="G1339">
        <v>1</v>
      </c>
      <c r="H1339">
        <v>46</v>
      </c>
      <c r="I1339" t="s">
        <v>11</v>
      </c>
    </row>
    <row r="1340" spans="1:9" x14ac:dyDescent="0.35">
      <c r="A1340">
        <v>542</v>
      </c>
      <c r="B1340">
        <v>9</v>
      </c>
      <c r="C1340" t="s">
        <v>17</v>
      </c>
      <c r="D1340" t="s">
        <v>18</v>
      </c>
      <c r="E1340">
        <v>16</v>
      </c>
      <c r="F1340">
        <v>27</v>
      </c>
      <c r="G1340">
        <v>2</v>
      </c>
      <c r="H1340">
        <v>52</v>
      </c>
      <c r="I1340" t="s">
        <v>14</v>
      </c>
    </row>
    <row r="1341" spans="1:9" x14ac:dyDescent="0.35">
      <c r="A1341">
        <v>543</v>
      </c>
      <c r="B1341">
        <v>19</v>
      </c>
      <c r="C1341" t="s">
        <v>27</v>
      </c>
      <c r="D1341" t="s">
        <v>28</v>
      </c>
      <c r="E1341">
        <v>16</v>
      </c>
      <c r="F1341">
        <v>28</v>
      </c>
      <c r="G1341">
        <v>2</v>
      </c>
      <c r="H1341">
        <v>27</v>
      </c>
      <c r="I1341" t="s">
        <v>14</v>
      </c>
    </row>
    <row r="1342" spans="1:9" x14ac:dyDescent="0.35">
      <c r="A1342">
        <v>543</v>
      </c>
      <c r="B1342">
        <v>19</v>
      </c>
      <c r="C1342" t="s">
        <v>17</v>
      </c>
      <c r="D1342" t="s">
        <v>18</v>
      </c>
      <c r="E1342">
        <v>16</v>
      </c>
      <c r="F1342">
        <v>27</v>
      </c>
      <c r="G1342">
        <v>2</v>
      </c>
      <c r="H1342">
        <v>5</v>
      </c>
      <c r="I1342" t="s">
        <v>11</v>
      </c>
    </row>
    <row r="1343" spans="1:9" x14ac:dyDescent="0.35">
      <c r="A1343">
        <v>543</v>
      </c>
      <c r="B1343">
        <v>19</v>
      </c>
      <c r="C1343" t="s">
        <v>33</v>
      </c>
      <c r="D1343" t="s">
        <v>34</v>
      </c>
      <c r="E1343">
        <v>19</v>
      </c>
      <c r="F1343">
        <v>32</v>
      </c>
      <c r="G1343">
        <v>3</v>
      </c>
      <c r="H1343">
        <v>42</v>
      </c>
      <c r="I1343" t="s">
        <v>14</v>
      </c>
    </row>
    <row r="1344" spans="1:9" x14ac:dyDescent="0.35">
      <c r="A1344">
        <v>544</v>
      </c>
      <c r="B1344">
        <v>7</v>
      </c>
      <c r="C1344" t="s">
        <v>31</v>
      </c>
      <c r="D1344" t="s">
        <v>32</v>
      </c>
      <c r="E1344">
        <v>21</v>
      </c>
      <c r="F1344">
        <v>35</v>
      </c>
      <c r="G1344">
        <v>2</v>
      </c>
      <c r="H1344">
        <v>48</v>
      </c>
      <c r="I1344" t="s">
        <v>11</v>
      </c>
    </row>
    <row r="1345" spans="1:9" x14ac:dyDescent="0.35">
      <c r="A1345">
        <v>545</v>
      </c>
      <c r="B1345">
        <v>20</v>
      </c>
      <c r="C1345" t="s">
        <v>25</v>
      </c>
      <c r="D1345" t="s">
        <v>26</v>
      </c>
      <c r="E1345">
        <v>20</v>
      </c>
      <c r="F1345">
        <v>33</v>
      </c>
      <c r="G1345">
        <v>3</v>
      </c>
      <c r="H1345">
        <v>57</v>
      </c>
      <c r="I1345" t="s">
        <v>14</v>
      </c>
    </row>
    <row r="1346" spans="1:9" x14ac:dyDescent="0.35">
      <c r="A1346">
        <v>545</v>
      </c>
      <c r="B1346">
        <v>20</v>
      </c>
      <c r="C1346" t="s">
        <v>15</v>
      </c>
      <c r="D1346" t="s">
        <v>16</v>
      </c>
      <c r="E1346">
        <v>19</v>
      </c>
      <c r="F1346">
        <v>31</v>
      </c>
      <c r="G1346">
        <v>1</v>
      </c>
      <c r="H1346">
        <v>42</v>
      </c>
      <c r="I1346" t="s">
        <v>14</v>
      </c>
    </row>
    <row r="1347" spans="1:9" x14ac:dyDescent="0.35">
      <c r="A1347">
        <v>546</v>
      </c>
      <c r="B1347">
        <v>5</v>
      </c>
      <c r="C1347" t="s">
        <v>33</v>
      </c>
      <c r="D1347" t="s">
        <v>34</v>
      </c>
      <c r="E1347">
        <v>19</v>
      </c>
      <c r="F1347">
        <v>32</v>
      </c>
      <c r="G1347">
        <v>2</v>
      </c>
      <c r="H1347">
        <v>33</v>
      </c>
      <c r="I1347" t="s">
        <v>14</v>
      </c>
    </row>
    <row r="1348" spans="1:9" x14ac:dyDescent="0.35">
      <c r="A1348">
        <v>546</v>
      </c>
      <c r="B1348">
        <v>5</v>
      </c>
      <c r="C1348" t="s">
        <v>27</v>
      </c>
      <c r="D1348" t="s">
        <v>28</v>
      </c>
      <c r="E1348">
        <v>16</v>
      </c>
      <c r="F1348">
        <v>28</v>
      </c>
      <c r="G1348">
        <v>1</v>
      </c>
      <c r="H1348">
        <v>58</v>
      </c>
      <c r="I1348" t="s">
        <v>14</v>
      </c>
    </row>
    <row r="1349" spans="1:9" x14ac:dyDescent="0.35">
      <c r="A1349">
        <v>547</v>
      </c>
      <c r="B1349">
        <v>9</v>
      </c>
      <c r="C1349" t="s">
        <v>15</v>
      </c>
      <c r="D1349" t="s">
        <v>16</v>
      </c>
      <c r="E1349">
        <v>19</v>
      </c>
      <c r="F1349">
        <v>31</v>
      </c>
      <c r="G1349">
        <v>3</v>
      </c>
      <c r="H1349">
        <v>13</v>
      </c>
      <c r="I1349" t="s">
        <v>11</v>
      </c>
    </row>
    <row r="1350" spans="1:9" x14ac:dyDescent="0.35">
      <c r="A1350">
        <v>547</v>
      </c>
      <c r="B1350">
        <v>9</v>
      </c>
      <c r="C1350" t="s">
        <v>25</v>
      </c>
      <c r="D1350" t="s">
        <v>26</v>
      </c>
      <c r="E1350">
        <v>20</v>
      </c>
      <c r="F1350">
        <v>33</v>
      </c>
      <c r="G1350">
        <v>3</v>
      </c>
      <c r="H1350">
        <v>54</v>
      </c>
      <c r="I1350" t="s">
        <v>14</v>
      </c>
    </row>
    <row r="1351" spans="1:9" x14ac:dyDescent="0.35">
      <c r="A1351">
        <v>547</v>
      </c>
      <c r="B1351">
        <v>9</v>
      </c>
      <c r="C1351" t="s">
        <v>31</v>
      </c>
      <c r="D1351" t="s">
        <v>32</v>
      </c>
      <c r="E1351">
        <v>21</v>
      </c>
      <c r="F1351">
        <v>35</v>
      </c>
      <c r="G1351">
        <v>1</v>
      </c>
      <c r="H1351">
        <v>30</v>
      </c>
      <c r="I1351" t="s">
        <v>14</v>
      </c>
    </row>
    <row r="1352" spans="1:9" x14ac:dyDescent="0.35">
      <c r="A1352">
        <v>548</v>
      </c>
      <c r="B1352">
        <v>4</v>
      </c>
      <c r="C1352" t="s">
        <v>37</v>
      </c>
      <c r="D1352" t="s">
        <v>38</v>
      </c>
      <c r="E1352">
        <v>20</v>
      </c>
      <c r="F1352">
        <v>34</v>
      </c>
      <c r="G1352">
        <v>1</v>
      </c>
      <c r="H1352">
        <v>58</v>
      </c>
      <c r="I1352" t="s">
        <v>14</v>
      </c>
    </row>
    <row r="1353" spans="1:9" x14ac:dyDescent="0.35">
      <c r="A1353">
        <v>548</v>
      </c>
      <c r="B1353">
        <v>4</v>
      </c>
      <c r="C1353" t="s">
        <v>15</v>
      </c>
      <c r="D1353" t="s">
        <v>16</v>
      </c>
      <c r="E1353">
        <v>19</v>
      </c>
      <c r="F1353">
        <v>31</v>
      </c>
      <c r="G1353">
        <v>2</v>
      </c>
      <c r="H1353">
        <v>48</v>
      </c>
      <c r="I1353" t="s">
        <v>14</v>
      </c>
    </row>
    <row r="1354" spans="1:9" x14ac:dyDescent="0.35">
      <c r="A1354">
        <v>549</v>
      </c>
      <c r="B1354">
        <v>12</v>
      </c>
      <c r="C1354" t="s">
        <v>49</v>
      </c>
      <c r="D1354" t="s">
        <v>50</v>
      </c>
      <c r="E1354">
        <v>15</v>
      </c>
      <c r="F1354">
        <v>25</v>
      </c>
      <c r="G1354">
        <v>1</v>
      </c>
      <c r="H1354">
        <v>19</v>
      </c>
      <c r="I1354" t="s">
        <v>11</v>
      </c>
    </row>
    <row r="1355" spans="1:9" x14ac:dyDescent="0.35">
      <c r="A1355">
        <v>549</v>
      </c>
      <c r="B1355">
        <v>12</v>
      </c>
      <c r="C1355" t="s">
        <v>31</v>
      </c>
      <c r="D1355" t="s">
        <v>32</v>
      </c>
      <c r="E1355">
        <v>21</v>
      </c>
      <c r="F1355">
        <v>35</v>
      </c>
      <c r="G1355">
        <v>1</v>
      </c>
      <c r="H1355">
        <v>20</v>
      </c>
      <c r="I1355" t="s">
        <v>14</v>
      </c>
    </row>
    <row r="1356" spans="1:9" x14ac:dyDescent="0.35">
      <c r="A1356">
        <v>549</v>
      </c>
      <c r="B1356">
        <v>12</v>
      </c>
      <c r="C1356" t="s">
        <v>37</v>
      </c>
      <c r="D1356" t="s">
        <v>38</v>
      </c>
      <c r="E1356">
        <v>20</v>
      </c>
      <c r="F1356">
        <v>34</v>
      </c>
      <c r="G1356">
        <v>3</v>
      </c>
      <c r="H1356">
        <v>59</v>
      </c>
      <c r="I1356" t="s">
        <v>11</v>
      </c>
    </row>
    <row r="1357" spans="1:9" x14ac:dyDescent="0.35">
      <c r="A1357">
        <v>550</v>
      </c>
      <c r="B1357">
        <v>1</v>
      </c>
      <c r="C1357" t="s">
        <v>12</v>
      </c>
      <c r="D1357" t="s">
        <v>13</v>
      </c>
      <c r="E1357">
        <v>18</v>
      </c>
      <c r="F1357">
        <v>30</v>
      </c>
      <c r="G1357">
        <v>2</v>
      </c>
      <c r="H1357">
        <v>28</v>
      </c>
      <c r="I1357" t="s">
        <v>14</v>
      </c>
    </row>
    <row r="1358" spans="1:9" x14ac:dyDescent="0.35">
      <c r="A1358">
        <v>550</v>
      </c>
      <c r="B1358">
        <v>1</v>
      </c>
      <c r="C1358" t="s">
        <v>9</v>
      </c>
      <c r="D1358" t="s">
        <v>10</v>
      </c>
      <c r="E1358">
        <v>14</v>
      </c>
      <c r="F1358">
        <v>24</v>
      </c>
      <c r="G1358">
        <v>1</v>
      </c>
      <c r="H1358">
        <v>5</v>
      </c>
      <c r="I1358" t="s">
        <v>11</v>
      </c>
    </row>
    <row r="1359" spans="1:9" x14ac:dyDescent="0.35">
      <c r="A1359">
        <v>550</v>
      </c>
      <c r="B1359">
        <v>1</v>
      </c>
      <c r="C1359" t="s">
        <v>39</v>
      </c>
      <c r="D1359" t="s">
        <v>40</v>
      </c>
      <c r="E1359">
        <v>12</v>
      </c>
      <c r="F1359">
        <v>20</v>
      </c>
      <c r="G1359">
        <v>2</v>
      </c>
      <c r="H1359">
        <v>24</v>
      </c>
      <c r="I1359" t="s">
        <v>11</v>
      </c>
    </row>
    <row r="1360" spans="1:9" x14ac:dyDescent="0.35">
      <c r="A1360">
        <v>551</v>
      </c>
      <c r="B1360">
        <v>4</v>
      </c>
      <c r="C1360" t="s">
        <v>12</v>
      </c>
      <c r="D1360" t="s">
        <v>13</v>
      </c>
      <c r="E1360">
        <v>18</v>
      </c>
      <c r="F1360">
        <v>30</v>
      </c>
      <c r="G1360">
        <v>1</v>
      </c>
      <c r="H1360">
        <v>32</v>
      </c>
      <c r="I1360" t="s">
        <v>14</v>
      </c>
    </row>
    <row r="1361" spans="1:9" x14ac:dyDescent="0.35">
      <c r="A1361">
        <v>551</v>
      </c>
      <c r="B1361">
        <v>4</v>
      </c>
      <c r="C1361" t="s">
        <v>39</v>
      </c>
      <c r="D1361" t="s">
        <v>40</v>
      </c>
      <c r="E1361">
        <v>12</v>
      </c>
      <c r="F1361">
        <v>20</v>
      </c>
      <c r="G1361">
        <v>3</v>
      </c>
      <c r="H1361">
        <v>11</v>
      </c>
      <c r="I1361" t="s">
        <v>11</v>
      </c>
    </row>
    <row r="1362" spans="1:9" x14ac:dyDescent="0.35">
      <c r="A1362">
        <v>551</v>
      </c>
      <c r="B1362">
        <v>4</v>
      </c>
      <c r="C1362" t="s">
        <v>45</v>
      </c>
      <c r="D1362" t="s">
        <v>46</v>
      </c>
      <c r="E1362">
        <v>10</v>
      </c>
      <c r="F1362">
        <v>18</v>
      </c>
      <c r="G1362">
        <v>1</v>
      </c>
      <c r="H1362">
        <v>29</v>
      </c>
      <c r="I1362" t="s">
        <v>11</v>
      </c>
    </row>
    <row r="1363" spans="1:9" x14ac:dyDescent="0.35">
      <c r="A1363">
        <v>551</v>
      </c>
      <c r="B1363">
        <v>4</v>
      </c>
      <c r="C1363" t="s">
        <v>43</v>
      </c>
      <c r="D1363" t="s">
        <v>44</v>
      </c>
      <c r="E1363">
        <v>13</v>
      </c>
      <c r="F1363">
        <v>21</v>
      </c>
      <c r="G1363">
        <v>3</v>
      </c>
      <c r="H1363">
        <v>51</v>
      </c>
      <c r="I1363" t="s">
        <v>14</v>
      </c>
    </row>
    <row r="1364" spans="1:9" x14ac:dyDescent="0.35">
      <c r="A1364">
        <v>552</v>
      </c>
      <c r="B1364">
        <v>11</v>
      </c>
      <c r="C1364" t="s">
        <v>19</v>
      </c>
      <c r="D1364" t="s">
        <v>20</v>
      </c>
      <c r="E1364">
        <v>25</v>
      </c>
      <c r="F1364">
        <v>40</v>
      </c>
      <c r="G1364">
        <v>3</v>
      </c>
      <c r="H1364">
        <v>26</v>
      </c>
      <c r="I1364" t="s">
        <v>14</v>
      </c>
    </row>
    <row r="1365" spans="1:9" x14ac:dyDescent="0.35">
      <c r="A1365">
        <v>552</v>
      </c>
      <c r="B1365">
        <v>11</v>
      </c>
      <c r="C1365" t="s">
        <v>43</v>
      </c>
      <c r="D1365" t="s">
        <v>44</v>
      </c>
      <c r="E1365">
        <v>13</v>
      </c>
      <c r="F1365">
        <v>21</v>
      </c>
      <c r="G1365">
        <v>3</v>
      </c>
      <c r="H1365">
        <v>57</v>
      </c>
      <c r="I1365" t="s">
        <v>14</v>
      </c>
    </row>
    <row r="1366" spans="1:9" x14ac:dyDescent="0.35">
      <c r="A1366">
        <v>552</v>
      </c>
      <c r="B1366">
        <v>11</v>
      </c>
      <c r="C1366" t="s">
        <v>39</v>
      </c>
      <c r="D1366" t="s">
        <v>40</v>
      </c>
      <c r="E1366">
        <v>12</v>
      </c>
      <c r="F1366">
        <v>20</v>
      </c>
      <c r="G1366">
        <v>3</v>
      </c>
      <c r="H1366">
        <v>32</v>
      </c>
      <c r="I1366" t="s">
        <v>14</v>
      </c>
    </row>
    <row r="1367" spans="1:9" x14ac:dyDescent="0.35">
      <c r="A1367">
        <v>553</v>
      </c>
      <c r="B1367">
        <v>14</v>
      </c>
      <c r="C1367" t="s">
        <v>12</v>
      </c>
      <c r="D1367" t="s">
        <v>13</v>
      </c>
      <c r="E1367">
        <v>18</v>
      </c>
      <c r="F1367">
        <v>30</v>
      </c>
      <c r="G1367">
        <v>3</v>
      </c>
      <c r="H1367">
        <v>26</v>
      </c>
      <c r="I1367" t="s">
        <v>14</v>
      </c>
    </row>
    <row r="1368" spans="1:9" x14ac:dyDescent="0.35">
      <c r="A1368">
        <v>553</v>
      </c>
      <c r="B1368">
        <v>14</v>
      </c>
      <c r="C1368" t="s">
        <v>49</v>
      </c>
      <c r="D1368" t="s">
        <v>50</v>
      </c>
      <c r="E1368">
        <v>15</v>
      </c>
      <c r="F1368">
        <v>25</v>
      </c>
      <c r="G1368">
        <v>2</v>
      </c>
      <c r="H1368">
        <v>56</v>
      </c>
      <c r="I1368" t="s">
        <v>11</v>
      </c>
    </row>
    <row r="1369" spans="1:9" x14ac:dyDescent="0.35">
      <c r="A1369">
        <v>553</v>
      </c>
      <c r="B1369">
        <v>14</v>
      </c>
      <c r="C1369" t="s">
        <v>35</v>
      </c>
      <c r="D1369" t="s">
        <v>36</v>
      </c>
      <c r="E1369">
        <v>13</v>
      </c>
      <c r="F1369">
        <v>22</v>
      </c>
      <c r="G1369">
        <v>2</v>
      </c>
      <c r="H1369">
        <v>54</v>
      </c>
      <c r="I1369" t="s">
        <v>11</v>
      </c>
    </row>
    <row r="1370" spans="1:9" x14ac:dyDescent="0.35">
      <c r="A1370">
        <v>553</v>
      </c>
      <c r="B1370">
        <v>14</v>
      </c>
      <c r="C1370" t="s">
        <v>29</v>
      </c>
      <c r="D1370" t="s">
        <v>30</v>
      </c>
      <c r="E1370">
        <v>11</v>
      </c>
      <c r="F1370">
        <v>19</v>
      </c>
      <c r="G1370">
        <v>1</v>
      </c>
      <c r="H1370">
        <v>42</v>
      </c>
      <c r="I1370" t="s">
        <v>14</v>
      </c>
    </row>
    <row r="1371" spans="1:9" x14ac:dyDescent="0.35">
      <c r="A1371">
        <v>554</v>
      </c>
      <c r="B1371">
        <v>10</v>
      </c>
      <c r="C1371" t="s">
        <v>41</v>
      </c>
      <c r="D1371" t="s">
        <v>42</v>
      </c>
      <c r="E1371">
        <v>14</v>
      </c>
      <c r="F1371">
        <v>23</v>
      </c>
      <c r="G1371">
        <v>2</v>
      </c>
      <c r="H1371">
        <v>55</v>
      </c>
      <c r="I1371" t="s">
        <v>14</v>
      </c>
    </row>
    <row r="1372" spans="1:9" x14ac:dyDescent="0.35">
      <c r="A1372">
        <v>554</v>
      </c>
      <c r="B1372">
        <v>10</v>
      </c>
      <c r="C1372" t="s">
        <v>19</v>
      </c>
      <c r="D1372" t="s">
        <v>20</v>
      </c>
      <c r="E1372">
        <v>25</v>
      </c>
      <c r="F1372">
        <v>40</v>
      </c>
      <c r="G1372">
        <v>3</v>
      </c>
      <c r="H1372">
        <v>16</v>
      </c>
      <c r="I1372" t="s">
        <v>11</v>
      </c>
    </row>
    <row r="1373" spans="1:9" x14ac:dyDescent="0.35">
      <c r="A1373">
        <v>555</v>
      </c>
      <c r="B1373">
        <v>20</v>
      </c>
      <c r="C1373" t="s">
        <v>12</v>
      </c>
      <c r="D1373" t="s">
        <v>13</v>
      </c>
      <c r="E1373">
        <v>18</v>
      </c>
      <c r="F1373">
        <v>30</v>
      </c>
      <c r="G1373">
        <v>1</v>
      </c>
      <c r="H1373">
        <v>46</v>
      </c>
      <c r="I1373" t="s">
        <v>11</v>
      </c>
    </row>
    <row r="1374" spans="1:9" x14ac:dyDescent="0.35">
      <c r="A1374">
        <v>556</v>
      </c>
      <c r="B1374">
        <v>9</v>
      </c>
      <c r="C1374" t="s">
        <v>35</v>
      </c>
      <c r="D1374" t="s">
        <v>36</v>
      </c>
      <c r="E1374">
        <v>13</v>
      </c>
      <c r="F1374">
        <v>22</v>
      </c>
      <c r="G1374">
        <v>1</v>
      </c>
      <c r="H1374">
        <v>36</v>
      </c>
      <c r="I1374" t="s">
        <v>11</v>
      </c>
    </row>
    <row r="1375" spans="1:9" x14ac:dyDescent="0.35">
      <c r="A1375">
        <v>556</v>
      </c>
      <c r="B1375">
        <v>9</v>
      </c>
      <c r="C1375" t="s">
        <v>45</v>
      </c>
      <c r="D1375" t="s">
        <v>46</v>
      </c>
      <c r="E1375">
        <v>10</v>
      </c>
      <c r="F1375">
        <v>18</v>
      </c>
      <c r="G1375">
        <v>3</v>
      </c>
      <c r="H1375">
        <v>30</v>
      </c>
      <c r="I1375" t="s">
        <v>14</v>
      </c>
    </row>
    <row r="1376" spans="1:9" x14ac:dyDescent="0.35">
      <c r="A1376">
        <v>557</v>
      </c>
      <c r="B1376">
        <v>7</v>
      </c>
      <c r="C1376" t="s">
        <v>33</v>
      </c>
      <c r="D1376" t="s">
        <v>34</v>
      </c>
      <c r="E1376">
        <v>19</v>
      </c>
      <c r="F1376">
        <v>32</v>
      </c>
      <c r="G1376">
        <v>2</v>
      </c>
      <c r="H1376">
        <v>47</v>
      </c>
      <c r="I1376" t="s">
        <v>14</v>
      </c>
    </row>
    <row r="1377" spans="1:9" x14ac:dyDescent="0.35">
      <c r="A1377">
        <v>557</v>
      </c>
      <c r="B1377">
        <v>7</v>
      </c>
      <c r="C1377" t="s">
        <v>43</v>
      </c>
      <c r="D1377" t="s">
        <v>44</v>
      </c>
      <c r="E1377">
        <v>13</v>
      </c>
      <c r="F1377">
        <v>21</v>
      </c>
      <c r="G1377">
        <v>3</v>
      </c>
      <c r="H1377">
        <v>22</v>
      </c>
      <c r="I1377" t="s">
        <v>14</v>
      </c>
    </row>
    <row r="1378" spans="1:9" x14ac:dyDescent="0.35">
      <c r="A1378">
        <v>557</v>
      </c>
      <c r="B1378">
        <v>7</v>
      </c>
      <c r="C1378" t="s">
        <v>49</v>
      </c>
      <c r="D1378" t="s">
        <v>50</v>
      </c>
      <c r="E1378">
        <v>15</v>
      </c>
      <c r="F1378">
        <v>25</v>
      </c>
      <c r="G1378">
        <v>2</v>
      </c>
      <c r="H1378">
        <v>38</v>
      </c>
      <c r="I1378" t="s">
        <v>11</v>
      </c>
    </row>
    <row r="1379" spans="1:9" x14ac:dyDescent="0.35">
      <c r="A1379">
        <v>558</v>
      </c>
      <c r="B1379">
        <v>6</v>
      </c>
      <c r="C1379" t="s">
        <v>33</v>
      </c>
      <c r="D1379" t="s">
        <v>34</v>
      </c>
      <c r="E1379">
        <v>19</v>
      </c>
      <c r="F1379">
        <v>32</v>
      </c>
      <c r="G1379">
        <v>3</v>
      </c>
      <c r="H1379">
        <v>56</v>
      </c>
      <c r="I1379" t="s">
        <v>11</v>
      </c>
    </row>
    <row r="1380" spans="1:9" x14ac:dyDescent="0.35">
      <c r="A1380">
        <v>558</v>
      </c>
      <c r="B1380">
        <v>6</v>
      </c>
      <c r="C1380" t="s">
        <v>49</v>
      </c>
      <c r="D1380" t="s">
        <v>50</v>
      </c>
      <c r="E1380">
        <v>15</v>
      </c>
      <c r="F1380">
        <v>25</v>
      </c>
      <c r="G1380">
        <v>2</v>
      </c>
      <c r="H1380">
        <v>54</v>
      </c>
      <c r="I1380" t="s">
        <v>14</v>
      </c>
    </row>
    <row r="1381" spans="1:9" x14ac:dyDescent="0.35">
      <c r="A1381">
        <v>558</v>
      </c>
      <c r="B1381">
        <v>6</v>
      </c>
      <c r="C1381" t="s">
        <v>25</v>
      </c>
      <c r="D1381" t="s">
        <v>26</v>
      </c>
      <c r="E1381">
        <v>20</v>
      </c>
      <c r="F1381">
        <v>33</v>
      </c>
      <c r="G1381">
        <v>1</v>
      </c>
      <c r="H1381">
        <v>57</v>
      </c>
      <c r="I1381" t="s">
        <v>11</v>
      </c>
    </row>
    <row r="1382" spans="1:9" x14ac:dyDescent="0.35">
      <c r="A1382">
        <v>559</v>
      </c>
      <c r="B1382">
        <v>11</v>
      </c>
      <c r="C1382" t="s">
        <v>25</v>
      </c>
      <c r="D1382" t="s">
        <v>26</v>
      </c>
      <c r="E1382">
        <v>20</v>
      </c>
      <c r="F1382">
        <v>33</v>
      </c>
      <c r="G1382">
        <v>3</v>
      </c>
      <c r="H1382">
        <v>41</v>
      </c>
      <c r="I1382" t="s">
        <v>14</v>
      </c>
    </row>
    <row r="1383" spans="1:9" x14ac:dyDescent="0.35">
      <c r="A1383">
        <v>560</v>
      </c>
      <c r="B1383">
        <v>6</v>
      </c>
      <c r="C1383" t="s">
        <v>45</v>
      </c>
      <c r="D1383" t="s">
        <v>46</v>
      </c>
      <c r="E1383">
        <v>10</v>
      </c>
      <c r="F1383">
        <v>18</v>
      </c>
      <c r="G1383">
        <v>2</v>
      </c>
      <c r="H1383">
        <v>36</v>
      </c>
      <c r="I1383" t="s">
        <v>14</v>
      </c>
    </row>
    <row r="1384" spans="1:9" x14ac:dyDescent="0.35">
      <c r="A1384">
        <v>560</v>
      </c>
      <c r="B1384">
        <v>6</v>
      </c>
      <c r="C1384" t="s">
        <v>49</v>
      </c>
      <c r="D1384" t="s">
        <v>50</v>
      </c>
      <c r="E1384">
        <v>15</v>
      </c>
      <c r="F1384">
        <v>25</v>
      </c>
      <c r="G1384">
        <v>3</v>
      </c>
      <c r="H1384">
        <v>12</v>
      </c>
      <c r="I1384" t="s">
        <v>14</v>
      </c>
    </row>
    <row r="1385" spans="1:9" x14ac:dyDescent="0.35">
      <c r="A1385">
        <v>561</v>
      </c>
      <c r="B1385">
        <v>4</v>
      </c>
      <c r="C1385" t="s">
        <v>45</v>
      </c>
      <c r="D1385" t="s">
        <v>46</v>
      </c>
      <c r="E1385">
        <v>10</v>
      </c>
      <c r="F1385">
        <v>18</v>
      </c>
      <c r="G1385">
        <v>1</v>
      </c>
      <c r="H1385">
        <v>56</v>
      </c>
      <c r="I1385" t="s">
        <v>14</v>
      </c>
    </row>
    <row r="1386" spans="1:9" x14ac:dyDescent="0.35">
      <c r="A1386">
        <v>561</v>
      </c>
      <c r="B1386">
        <v>4</v>
      </c>
      <c r="C1386" t="s">
        <v>41</v>
      </c>
      <c r="D1386" t="s">
        <v>42</v>
      </c>
      <c r="E1386">
        <v>14</v>
      </c>
      <c r="F1386">
        <v>23</v>
      </c>
      <c r="G1386">
        <v>2</v>
      </c>
      <c r="H1386">
        <v>8</v>
      </c>
      <c r="I1386" t="s">
        <v>14</v>
      </c>
    </row>
    <row r="1387" spans="1:9" x14ac:dyDescent="0.35">
      <c r="A1387">
        <v>562</v>
      </c>
      <c r="B1387">
        <v>20</v>
      </c>
      <c r="C1387" t="s">
        <v>19</v>
      </c>
      <c r="D1387" t="s">
        <v>20</v>
      </c>
      <c r="E1387">
        <v>25</v>
      </c>
      <c r="F1387">
        <v>40</v>
      </c>
      <c r="G1387">
        <v>3</v>
      </c>
      <c r="H1387">
        <v>41</v>
      </c>
      <c r="I1387" t="s">
        <v>11</v>
      </c>
    </row>
    <row r="1388" spans="1:9" x14ac:dyDescent="0.35">
      <c r="A1388">
        <v>562</v>
      </c>
      <c r="B1388">
        <v>20</v>
      </c>
      <c r="C1388" t="s">
        <v>23</v>
      </c>
      <c r="D1388" t="s">
        <v>24</v>
      </c>
      <c r="E1388">
        <v>17</v>
      </c>
      <c r="F1388">
        <v>29</v>
      </c>
      <c r="G1388">
        <v>2</v>
      </c>
      <c r="H1388">
        <v>7</v>
      </c>
      <c r="I1388" t="s">
        <v>11</v>
      </c>
    </row>
    <row r="1389" spans="1:9" x14ac:dyDescent="0.35">
      <c r="A1389">
        <v>562</v>
      </c>
      <c r="B1389">
        <v>20</v>
      </c>
      <c r="C1389" t="s">
        <v>9</v>
      </c>
      <c r="D1389" t="s">
        <v>10</v>
      </c>
      <c r="E1389">
        <v>14</v>
      </c>
      <c r="F1389">
        <v>24</v>
      </c>
      <c r="G1389">
        <v>2</v>
      </c>
      <c r="H1389">
        <v>22</v>
      </c>
      <c r="I1389" t="s">
        <v>11</v>
      </c>
    </row>
    <row r="1390" spans="1:9" x14ac:dyDescent="0.35">
      <c r="A1390">
        <v>562</v>
      </c>
      <c r="B1390">
        <v>20</v>
      </c>
      <c r="C1390" t="s">
        <v>15</v>
      </c>
      <c r="D1390" t="s">
        <v>16</v>
      </c>
      <c r="E1390">
        <v>19</v>
      </c>
      <c r="F1390">
        <v>31</v>
      </c>
      <c r="G1390">
        <v>2</v>
      </c>
      <c r="H1390">
        <v>42</v>
      </c>
      <c r="I1390" t="s">
        <v>14</v>
      </c>
    </row>
    <row r="1391" spans="1:9" x14ac:dyDescent="0.35">
      <c r="A1391">
        <v>563</v>
      </c>
      <c r="B1391">
        <v>12</v>
      </c>
      <c r="C1391" t="s">
        <v>17</v>
      </c>
      <c r="D1391" t="s">
        <v>18</v>
      </c>
      <c r="E1391">
        <v>16</v>
      </c>
      <c r="F1391">
        <v>27</v>
      </c>
      <c r="G1391">
        <v>2</v>
      </c>
      <c r="H1391">
        <v>37</v>
      </c>
      <c r="I1391" t="s">
        <v>14</v>
      </c>
    </row>
    <row r="1392" spans="1:9" x14ac:dyDescent="0.35">
      <c r="A1392">
        <v>564</v>
      </c>
      <c r="B1392">
        <v>9</v>
      </c>
      <c r="C1392" t="s">
        <v>21</v>
      </c>
      <c r="D1392" t="s">
        <v>22</v>
      </c>
      <c r="E1392">
        <v>22</v>
      </c>
      <c r="F1392">
        <v>36</v>
      </c>
      <c r="G1392">
        <v>1</v>
      </c>
      <c r="H1392">
        <v>7</v>
      </c>
      <c r="I1392" t="s">
        <v>14</v>
      </c>
    </row>
    <row r="1393" spans="1:9" x14ac:dyDescent="0.35">
      <c r="A1393">
        <v>564</v>
      </c>
      <c r="B1393">
        <v>9</v>
      </c>
      <c r="C1393" t="s">
        <v>19</v>
      </c>
      <c r="D1393" t="s">
        <v>20</v>
      </c>
      <c r="E1393">
        <v>25</v>
      </c>
      <c r="F1393">
        <v>40</v>
      </c>
      <c r="G1393">
        <v>2</v>
      </c>
      <c r="H1393">
        <v>36</v>
      </c>
      <c r="I1393" t="s">
        <v>14</v>
      </c>
    </row>
    <row r="1394" spans="1:9" x14ac:dyDescent="0.35">
      <c r="A1394">
        <v>564</v>
      </c>
      <c r="B1394">
        <v>9</v>
      </c>
      <c r="C1394" t="s">
        <v>39</v>
      </c>
      <c r="D1394" t="s">
        <v>40</v>
      </c>
      <c r="E1394">
        <v>12</v>
      </c>
      <c r="F1394">
        <v>20</v>
      </c>
      <c r="G1394">
        <v>2</v>
      </c>
      <c r="H1394">
        <v>11</v>
      </c>
      <c r="I1394" t="s">
        <v>14</v>
      </c>
    </row>
    <row r="1395" spans="1:9" x14ac:dyDescent="0.35">
      <c r="A1395">
        <v>565</v>
      </c>
      <c r="B1395">
        <v>3</v>
      </c>
      <c r="C1395" t="s">
        <v>33</v>
      </c>
      <c r="D1395" t="s">
        <v>34</v>
      </c>
      <c r="E1395">
        <v>19</v>
      </c>
      <c r="F1395">
        <v>32</v>
      </c>
      <c r="G1395">
        <v>3</v>
      </c>
      <c r="H1395">
        <v>19</v>
      </c>
      <c r="I1395" t="s">
        <v>11</v>
      </c>
    </row>
    <row r="1396" spans="1:9" x14ac:dyDescent="0.35">
      <c r="A1396">
        <v>565</v>
      </c>
      <c r="B1396">
        <v>3</v>
      </c>
      <c r="C1396" t="s">
        <v>45</v>
      </c>
      <c r="D1396" t="s">
        <v>46</v>
      </c>
      <c r="E1396">
        <v>10</v>
      </c>
      <c r="F1396">
        <v>18</v>
      </c>
      <c r="G1396">
        <v>3</v>
      </c>
      <c r="H1396">
        <v>53</v>
      </c>
      <c r="I1396" t="s">
        <v>14</v>
      </c>
    </row>
    <row r="1397" spans="1:9" x14ac:dyDescent="0.35">
      <c r="A1397">
        <v>565</v>
      </c>
      <c r="B1397">
        <v>3</v>
      </c>
      <c r="C1397" t="s">
        <v>25</v>
      </c>
      <c r="D1397" t="s">
        <v>26</v>
      </c>
      <c r="E1397">
        <v>20</v>
      </c>
      <c r="F1397">
        <v>33</v>
      </c>
      <c r="G1397">
        <v>2</v>
      </c>
      <c r="H1397">
        <v>21</v>
      </c>
      <c r="I1397" t="s">
        <v>14</v>
      </c>
    </row>
    <row r="1398" spans="1:9" x14ac:dyDescent="0.35">
      <c r="A1398">
        <v>565</v>
      </c>
      <c r="B1398">
        <v>3</v>
      </c>
      <c r="C1398" t="s">
        <v>31</v>
      </c>
      <c r="D1398" t="s">
        <v>32</v>
      </c>
      <c r="E1398">
        <v>21</v>
      </c>
      <c r="F1398">
        <v>35</v>
      </c>
      <c r="G1398">
        <v>1</v>
      </c>
      <c r="H1398">
        <v>5</v>
      </c>
      <c r="I1398" t="s">
        <v>14</v>
      </c>
    </row>
    <row r="1399" spans="1:9" x14ac:dyDescent="0.35">
      <c r="A1399">
        <v>566</v>
      </c>
      <c r="B1399">
        <v>4</v>
      </c>
      <c r="C1399" t="s">
        <v>47</v>
      </c>
      <c r="D1399" t="s">
        <v>48</v>
      </c>
      <c r="E1399">
        <v>15</v>
      </c>
      <c r="F1399">
        <v>26</v>
      </c>
      <c r="G1399">
        <v>3</v>
      </c>
      <c r="H1399">
        <v>56</v>
      </c>
      <c r="I1399" t="s">
        <v>11</v>
      </c>
    </row>
    <row r="1400" spans="1:9" x14ac:dyDescent="0.35">
      <c r="A1400">
        <v>567</v>
      </c>
      <c r="B1400">
        <v>15</v>
      </c>
      <c r="C1400" t="s">
        <v>27</v>
      </c>
      <c r="D1400" t="s">
        <v>28</v>
      </c>
      <c r="E1400">
        <v>16</v>
      </c>
      <c r="F1400">
        <v>28</v>
      </c>
      <c r="G1400">
        <v>2</v>
      </c>
      <c r="H1400">
        <v>9</v>
      </c>
      <c r="I1400" t="s">
        <v>11</v>
      </c>
    </row>
    <row r="1401" spans="1:9" x14ac:dyDescent="0.35">
      <c r="A1401">
        <v>567</v>
      </c>
      <c r="B1401">
        <v>15</v>
      </c>
      <c r="C1401" t="s">
        <v>25</v>
      </c>
      <c r="D1401" t="s">
        <v>26</v>
      </c>
      <c r="E1401">
        <v>20</v>
      </c>
      <c r="F1401">
        <v>33</v>
      </c>
      <c r="G1401">
        <v>2</v>
      </c>
      <c r="H1401">
        <v>34</v>
      </c>
      <c r="I1401" t="s">
        <v>14</v>
      </c>
    </row>
    <row r="1402" spans="1:9" x14ac:dyDescent="0.35">
      <c r="A1402">
        <v>567</v>
      </c>
      <c r="B1402">
        <v>15</v>
      </c>
      <c r="C1402" t="s">
        <v>37</v>
      </c>
      <c r="D1402" t="s">
        <v>38</v>
      </c>
      <c r="E1402">
        <v>20</v>
      </c>
      <c r="F1402">
        <v>34</v>
      </c>
      <c r="G1402">
        <v>2</v>
      </c>
      <c r="H1402">
        <v>18</v>
      </c>
      <c r="I1402" t="s">
        <v>11</v>
      </c>
    </row>
    <row r="1403" spans="1:9" x14ac:dyDescent="0.35">
      <c r="A1403">
        <v>567</v>
      </c>
      <c r="B1403">
        <v>15</v>
      </c>
      <c r="C1403" t="s">
        <v>43</v>
      </c>
      <c r="D1403" t="s">
        <v>44</v>
      </c>
      <c r="E1403">
        <v>13</v>
      </c>
      <c r="F1403">
        <v>21</v>
      </c>
      <c r="G1403">
        <v>3</v>
      </c>
      <c r="H1403">
        <v>41</v>
      </c>
      <c r="I1403" t="s">
        <v>14</v>
      </c>
    </row>
    <row r="1404" spans="1:9" x14ac:dyDescent="0.35">
      <c r="A1404">
        <v>568</v>
      </c>
      <c r="B1404">
        <v>5</v>
      </c>
      <c r="C1404" t="s">
        <v>37</v>
      </c>
      <c r="D1404" t="s">
        <v>38</v>
      </c>
      <c r="E1404">
        <v>20</v>
      </c>
      <c r="F1404">
        <v>34</v>
      </c>
      <c r="G1404">
        <v>3</v>
      </c>
      <c r="H1404">
        <v>40</v>
      </c>
      <c r="I1404" t="s">
        <v>11</v>
      </c>
    </row>
    <row r="1405" spans="1:9" x14ac:dyDescent="0.35">
      <c r="A1405">
        <v>568</v>
      </c>
      <c r="B1405">
        <v>5</v>
      </c>
      <c r="C1405" t="s">
        <v>19</v>
      </c>
      <c r="D1405" t="s">
        <v>20</v>
      </c>
      <c r="E1405">
        <v>25</v>
      </c>
      <c r="F1405">
        <v>40</v>
      </c>
      <c r="G1405">
        <v>2</v>
      </c>
      <c r="H1405">
        <v>44</v>
      </c>
      <c r="I1405" t="s">
        <v>14</v>
      </c>
    </row>
    <row r="1406" spans="1:9" x14ac:dyDescent="0.35">
      <c r="A1406">
        <v>569</v>
      </c>
      <c r="B1406">
        <v>12</v>
      </c>
      <c r="C1406" t="s">
        <v>37</v>
      </c>
      <c r="D1406" t="s">
        <v>38</v>
      </c>
      <c r="E1406">
        <v>20</v>
      </c>
      <c r="F1406">
        <v>34</v>
      </c>
      <c r="G1406">
        <v>2</v>
      </c>
      <c r="H1406">
        <v>26</v>
      </c>
      <c r="I1406" t="s">
        <v>11</v>
      </c>
    </row>
    <row r="1407" spans="1:9" x14ac:dyDescent="0.35">
      <c r="A1407">
        <v>569</v>
      </c>
      <c r="B1407">
        <v>12</v>
      </c>
      <c r="C1407" t="s">
        <v>43</v>
      </c>
      <c r="D1407" t="s">
        <v>44</v>
      </c>
      <c r="E1407">
        <v>13</v>
      </c>
      <c r="F1407">
        <v>21</v>
      </c>
      <c r="G1407">
        <v>3</v>
      </c>
      <c r="H1407">
        <v>32</v>
      </c>
      <c r="I1407" t="s">
        <v>14</v>
      </c>
    </row>
    <row r="1408" spans="1:9" x14ac:dyDescent="0.35">
      <c r="A1408">
        <v>570</v>
      </c>
      <c r="B1408">
        <v>1</v>
      </c>
      <c r="C1408" t="s">
        <v>25</v>
      </c>
      <c r="D1408" t="s">
        <v>26</v>
      </c>
      <c r="E1408">
        <v>20</v>
      </c>
      <c r="F1408">
        <v>33</v>
      </c>
      <c r="G1408">
        <v>1</v>
      </c>
      <c r="H1408">
        <v>38</v>
      </c>
      <c r="I1408" t="s">
        <v>11</v>
      </c>
    </row>
    <row r="1409" spans="1:9" x14ac:dyDescent="0.35">
      <c r="A1409">
        <v>570</v>
      </c>
      <c r="B1409">
        <v>1</v>
      </c>
      <c r="C1409" t="s">
        <v>47</v>
      </c>
      <c r="D1409" t="s">
        <v>48</v>
      </c>
      <c r="E1409">
        <v>15</v>
      </c>
      <c r="F1409">
        <v>26</v>
      </c>
      <c r="G1409">
        <v>2</v>
      </c>
      <c r="H1409">
        <v>8</v>
      </c>
      <c r="I1409" t="s">
        <v>14</v>
      </c>
    </row>
    <row r="1410" spans="1:9" x14ac:dyDescent="0.35">
      <c r="A1410">
        <v>571</v>
      </c>
      <c r="B1410">
        <v>15</v>
      </c>
      <c r="C1410" t="s">
        <v>17</v>
      </c>
      <c r="D1410" t="s">
        <v>18</v>
      </c>
      <c r="E1410">
        <v>16</v>
      </c>
      <c r="F1410">
        <v>27</v>
      </c>
      <c r="G1410">
        <v>2</v>
      </c>
      <c r="H1410">
        <v>26</v>
      </c>
      <c r="I1410" t="s">
        <v>11</v>
      </c>
    </row>
    <row r="1411" spans="1:9" x14ac:dyDescent="0.35">
      <c r="A1411">
        <v>572</v>
      </c>
      <c r="B1411">
        <v>19</v>
      </c>
      <c r="C1411" t="s">
        <v>12</v>
      </c>
      <c r="D1411" t="s">
        <v>13</v>
      </c>
      <c r="E1411">
        <v>18</v>
      </c>
      <c r="F1411">
        <v>30</v>
      </c>
      <c r="G1411">
        <v>1</v>
      </c>
      <c r="H1411">
        <v>34</v>
      </c>
      <c r="I1411" t="s">
        <v>14</v>
      </c>
    </row>
    <row r="1412" spans="1:9" x14ac:dyDescent="0.35">
      <c r="A1412">
        <v>572</v>
      </c>
      <c r="B1412">
        <v>19</v>
      </c>
      <c r="C1412" t="s">
        <v>35</v>
      </c>
      <c r="D1412" t="s">
        <v>36</v>
      </c>
      <c r="E1412">
        <v>13</v>
      </c>
      <c r="F1412">
        <v>22</v>
      </c>
      <c r="G1412">
        <v>2</v>
      </c>
      <c r="H1412">
        <v>10</v>
      </c>
      <c r="I1412" t="s">
        <v>14</v>
      </c>
    </row>
    <row r="1413" spans="1:9" x14ac:dyDescent="0.35">
      <c r="A1413">
        <v>573</v>
      </c>
      <c r="B1413">
        <v>7</v>
      </c>
      <c r="C1413" t="s">
        <v>43</v>
      </c>
      <c r="D1413" t="s">
        <v>44</v>
      </c>
      <c r="E1413">
        <v>13</v>
      </c>
      <c r="F1413">
        <v>21</v>
      </c>
      <c r="G1413">
        <v>3</v>
      </c>
      <c r="H1413">
        <v>41</v>
      </c>
      <c r="I1413" t="s">
        <v>11</v>
      </c>
    </row>
    <row r="1414" spans="1:9" x14ac:dyDescent="0.35">
      <c r="A1414">
        <v>573</v>
      </c>
      <c r="B1414">
        <v>7</v>
      </c>
      <c r="C1414" t="s">
        <v>37</v>
      </c>
      <c r="D1414" t="s">
        <v>38</v>
      </c>
      <c r="E1414">
        <v>20</v>
      </c>
      <c r="F1414">
        <v>34</v>
      </c>
      <c r="G1414">
        <v>3</v>
      </c>
      <c r="H1414">
        <v>28</v>
      </c>
      <c r="I1414" t="s">
        <v>14</v>
      </c>
    </row>
    <row r="1415" spans="1:9" x14ac:dyDescent="0.35">
      <c r="A1415">
        <v>574</v>
      </c>
      <c r="B1415">
        <v>20</v>
      </c>
      <c r="C1415" t="s">
        <v>47</v>
      </c>
      <c r="D1415" t="s">
        <v>48</v>
      </c>
      <c r="E1415">
        <v>15</v>
      </c>
      <c r="F1415">
        <v>26</v>
      </c>
      <c r="G1415">
        <v>3</v>
      </c>
      <c r="H1415">
        <v>50</v>
      </c>
      <c r="I1415" t="s">
        <v>14</v>
      </c>
    </row>
    <row r="1416" spans="1:9" x14ac:dyDescent="0.35">
      <c r="A1416">
        <v>574</v>
      </c>
      <c r="B1416">
        <v>20</v>
      </c>
      <c r="C1416" t="s">
        <v>21</v>
      </c>
      <c r="D1416" t="s">
        <v>22</v>
      </c>
      <c r="E1416">
        <v>22</v>
      </c>
      <c r="F1416">
        <v>36</v>
      </c>
      <c r="G1416">
        <v>2</v>
      </c>
      <c r="H1416">
        <v>40</v>
      </c>
      <c r="I1416" t="s">
        <v>11</v>
      </c>
    </row>
    <row r="1417" spans="1:9" x14ac:dyDescent="0.35">
      <c r="A1417">
        <v>574</v>
      </c>
      <c r="B1417">
        <v>20</v>
      </c>
      <c r="C1417" t="s">
        <v>45</v>
      </c>
      <c r="D1417" t="s">
        <v>46</v>
      </c>
      <c r="E1417">
        <v>10</v>
      </c>
      <c r="F1417">
        <v>18</v>
      </c>
      <c r="G1417">
        <v>2</v>
      </c>
      <c r="H1417">
        <v>37</v>
      </c>
      <c r="I1417" t="s">
        <v>14</v>
      </c>
    </row>
    <row r="1418" spans="1:9" x14ac:dyDescent="0.35">
      <c r="A1418">
        <v>574</v>
      </c>
      <c r="B1418">
        <v>20</v>
      </c>
      <c r="C1418" t="s">
        <v>43</v>
      </c>
      <c r="D1418" t="s">
        <v>44</v>
      </c>
      <c r="E1418">
        <v>13</v>
      </c>
      <c r="F1418">
        <v>21</v>
      </c>
      <c r="G1418">
        <v>1</v>
      </c>
      <c r="H1418">
        <v>41</v>
      </c>
      <c r="I1418" t="s">
        <v>14</v>
      </c>
    </row>
    <row r="1419" spans="1:9" x14ac:dyDescent="0.35">
      <c r="A1419">
        <v>575</v>
      </c>
      <c r="B1419">
        <v>15</v>
      </c>
      <c r="C1419" t="s">
        <v>45</v>
      </c>
      <c r="D1419" t="s">
        <v>46</v>
      </c>
      <c r="E1419">
        <v>10</v>
      </c>
      <c r="F1419">
        <v>18</v>
      </c>
      <c r="G1419">
        <v>1</v>
      </c>
      <c r="H1419">
        <v>44</v>
      </c>
      <c r="I1419" t="s">
        <v>11</v>
      </c>
    </row>
    <row r="1420" spans="1:9" x14ac:dyDescent="0.35">
      <c r="A1420">
        <v>576</v>
      </c>
      <c r="B1420">
        <v>9</v>
      </c>
      <c r="C1420" t="s">
        <v>25</v>
      </c>
      <c r="D1420" t="s">
        <v>26</v>
      </c>
      <c r="E1420">
        <v>20</v>
      </c>
      <c r="F1420">
        <v>33</v>
      </c>
      <c r="G1420">
        <v>1</v>
      </c>
      <c r="H1420">
        <v>46</v>
      </c>
      <c r="I1420" t="s">
        <v>11</v>
      </c>
    </row>
    <row r="1421" spans="1:9" x14ac:dyDescent="0.35">
      <c r="A1421">
        <v>576</v>
      </c>
      <c r="B1421">
        <v>9</v>
      </c>
      <c r="C1421" t="s">
        <v>15</v>
      </c>
      <c r="D1421" t="s">
        <v>16</v>
      </c>
      <c r="E1421">
        <v>19</v>
      </c>
      <c r="F1421">
        <v>31</v>
      </c>
      <c r="G1421">
        <v>3</v>
      </c>
      <c r="H1421">
        <v>32</v>
      </c>
      <c r="I1421" t="s">
        <v>11</v>
      </c>
    </row>
    <row r="1422" spans="1:9" x14ac:dyDescent="0.35">
      <c r="A1422">
        <v>576</v>
      </c>
      <c r="B1422">
        <v>9</v>
      </c>
      <c r="C1422" t="s">
        <v>21</v>
      </c>
      <c r="D1422" t="s">
        <v>22</v>
      </c>
      <c r="E1422">
        <v>22</v>
      </c>
      <c r="F1422">
        <v>36</v>
      </c>
      <c r="G1422">
        <v>3</v>
      </c>
      <c r="H1422">
        <v>37</v>
      </c>
      <c r="I1422" t="s">
        <v>14</v>
      </c>
    </row>
    <row r="1423" spans="1:9" x14ac:dyDescent="0.35">
      <c r="A1423">
        <v>577</v>
      </c>
      <c r="B1423">
        <v>5</v>
      </c>
      <c r="C1423" t="s">
        <v>45</v>
      </c>
      <c r="D1423" t="s">
        <v>46</v>
      </c>
      <c r="E1423">
        <v>10</v>
      </c>
      <c r="F1423">
        <v>18</v>
      </c>
      <c r="G1423">
        <v>1</v>
      </c>
      <c r="H1423">
        <v>10</v>
      </c>
      <c r="I1423" t="s">
        <v>14</v>
      </c>
    </row>
    <row r="1424" spans="1:9" x14ac:dyDescent="0.35">
      <c r="A1424">
        <v>577</v>
      </c>
      <c r="B1424">
        <v>5</v>
      </c>
      <c r="C1424" t="s">
        <v>35</v>
      </c>
      <c r="D1424" t="s">
        <v>36</v>
      </c>
      <c r="E1424">
        <v>13</v>
      </c>
      <c r="F1424">
        <v>22</v>
      </c>
      <c r="G1424">
        <v>1</v>
      </c>
      <c r="H1424">
        <v>15</v>
      </c>
      <c r="I1424" t="s">
        <v>11</v>
      </c>
    </row>
    <row r="1425" spans="1:9" x14ac:dyDescent="0.35">
      <c r="A1425">
        <v>578</v>
      </c>
      <c r="B1425">
        <v>11</v>
      </c>
      <c r="C1425" t="s">
        <v>12</v>
      </c>
      <c r="D1425" t="s">
        <v>13</v>
      </c>
      <c r="E1425">
        <v>18</v>
      </c>
      <c r="F1425">
        <v>30</v>
      </c>
      <c r="G1425">
        <v>3</v>
      </c>
      <c r="H1425">
        <v>44</v>
      </c>
      <c r="I1425" t="s">
        <v>11</v>
      </c>
    </row>
    <row r="1426" spans="1:9" x14ac:dyDescent="0.35">
      <c r="A1426">
        <v>579</v>
      </c>
      <c r="B1426">
        <v>9</v>
      </c>
      <c r="C1426" t="s">
        <v>49</v>
      </c>
      <c r="D1426" t="s">
        <v>50</v>
      </c>
      <c r="E1426">
        <v>15</v>
      </c>
      <c r="F1426">
        <v>25</v>
      </c>
      <c r="G1426">
        <v>2</v>
      </c>
      <c r="H1426">
        <v>48</v>
      </c>
      <c r="I1426" t="s">
        <v>11</v>
      </c>
    </row>
    <row r="1427" spans="1:9" x14ac:dyDescent="0.35">
      <c r="A1427">
        <v>580</v>
      </c>
      <c r="B1427">
        <v>10</v>
      </c>
      <c r="C1427" t="s">
        <v>25</v>
      </c>
      <c r="D1427" t="s">
        <v>26</v>
      </c>
      <c r="E1427">
        <v>20</v>
      </c>
      <c r="F1427">
        <v>33</v>
      </c>
      <c r="G1427">
        <v>1</v>
      </c>
      <c r="H1427">
        <v>30</v>
      </c>
      <c r="I1427" t="s">
        <v>11</v>
      </c>
    </row>
    <row r="1428" spans="1:9" x14ac:dyDescent="0.35">
      <c r="A1428">
        <v>581</v>
      </c>
      <c r="B1428">
        <v>18</v>
      </c>
      <c r="C1428" t="s">
        <v>25</v>
      </c>
      <c r="D1428" t="s">
        <v>26</v>
      </c>
      <c r="E1428">
        <v>20</v>
      </c>
      <c r="F1428">
        <v>33</v>
      </c>
      <c r="G1428">
        <v>1</v>
      </c>
      <c r="H1428">
        <v>15</v>
      </c>
      <c r="I1428" t="s">
        <v>11</v>
      </c>
    </row>
    <row r="1429" spans="1:9" x14ac:dyDescent="0.35">
      <c r="A1429">
        <v>581</v>
      </c>
      <c r="B1429">
        <v>18</v>
      </c>
      <c r="C1429" t="s">
        <v>12</v>
      </c>
      <c r="D1429" t="s">
        <v>13</v>
      </c>
      <c r="E1429">
        <v>18</v>
      </c>
      <c r="F1429">
        <v>30</v>
      </c>
      <c r="G1429">
        <v>3</v>
      </c>
      <c r="H1429">
        <v>40</v>
      </c>
      <c r="I1429" t="s">
        <v>11</v>
      </c>
    </row>
    <row r="1430" spans="1:9" x14ac:dyDescent="0.35">
      <c r="A1430">
        <v>582</v>
      </c>
      <c r="B1430">
        <v>3</v>
      </c>
      <c r="C1430" t="s">
        <v>17</v>
      </c>
      <c r="D1430" t="s">
        <v>18</v>
      </c>
      <c r="E1430">
        <v>16</v>
      </c>
      <c r="F1430">
        <v>27</v>
      </c>
      <c r="G1430">
        <v>2</v>
      </c>
      <c r="H1430">
        <v>42</v>
      </c>
      <c r="I1430" t="s">
        <v>14</v>
      </c>
    </row>
    <row r="1431" spans="1:9" x14ac:dyDescent="0.35">
      <c r="A1431">
        <v>583</v>
      </c>
      <c r="B1431">
        <v>9</v>
      </c>
      <c r="C1431" t="s">
        <v>29</v>
      </c>
      <c r="D1431" t="s">
        <v>30</v>
      </c>
      <c r="E1431">
        <v>11</v>
      </c>
      <c r="F1431">
        <v>19</v>
      </c>
      <c r="G1431">
        <v>3</v>
      </c>
      <c r="H1431">
        <v>15</v>
      </c>
      <c r="I1431" t="s">
        <v>11</v>
      </c>
    </row>
    <row r="1432" spans="1:9" x14ac:dyDescent="0.35">
      <c r="A1432">
        <v>583</v>
      </c>
      <c r="B1432">
        <v>9</v>
      </c>
      <c r="C1432" t="s">
        <v>45</v>
      </c>
      <c r="D1432" t="s">
        <v>46</v>
      </c>
      <c r="E1432">
        <v>10</v>
      </c>
      <c r="F1432">
        <v>18</v>
      </c>
      <c r="G1432">
        <v>1</v>
      </c>
      <c r="H1432">
        <v>11</v>
      </c>
      <c r="I1432" t="s">
        <v>11</v>
      </c>
    </row>
    <row r="1433" spans="1:9" x14ac:dyDescent="0.35">
      <c r="A1433">
        <v>583</v>
      </c>
      <c r="B1433">
        <v>9</v>
      </c>
      <c r="C1433" t="s">
        <v>9</v>
      </c>
      <c r="D1433" t="s">
        <v>10</v>
      </c>
      <c r="E1433">
        <v>14</v>
      </c>
      <c r="F1433">
        <v>24</v>
      </c>
      <c r="G1433">
        <v>2</v>
      </c>
      <c r="H1433">
        <v>29</v>
      </c>
      <c r="I1433" t="s">
        <v>14</v>
      </c>
    </row>
    <row r="1434" spans="1:9" x14ac:dyDescent="0.35">
      <c r="A1434">
        <v>583</v>
      </c>
      <c r="B1434">
        <v>9</v>
      </c>
      <c r="C1434" t="s">
        <v>19</v>
      </c>
      <c r="D1434" t="s">
        <v>20</v>
      </c>
      <c r="E1434">
        <v>25</v>
      </c>
      <c r="F1434">
        <v>40</v>
      </c>
      <c r="G1434">
        <v>3</v>
      </c>
      <c r="H1434">
        <v>50</v>
      </c>
      <c r="I1434" t="s">
        <v>14</v>
      </c>
    </row>
    <row r="1435" spans="1:9" x14ac:dyDescent="0.35">
      <c r="A1435">
        <v>584</v>
      </c>
      <c r="B1435">
        <v>9</v>
      </c>
      <c r="C1435" t="s">
        <v>43</v>
      </c>
      <c r="D1435" t="s">
        <v>44</v>
      </c>
      <c r="E1435">
        <v>13</v>
      </c>
      <c r="F1435">
        <v>21</v>
      </c>
      <c r="G1435">
        <v>1</v>
      </c>
      <c r="H1435">
        <v>57</v>
      </c>
      <c r="I1435" t="s">
        <v>14</v>
      </c>
    </row>
    <row r="1436" spans="1:9" x14ac:dyDescent="0.35">
      <c r="A1436">
        <v>584</v>
      </c>
      <c r="B1436">
        <v>9</v>
      </c>
      <c r="C1436" t="s">
        <v>15</v>
      </c>
      <c r="D1436" t="s">
        <v>16</v>
      </c>
      <c r="E1436">
        <v>19</v>
      </c>
      <c r="F1436">
        <v>31</v>
      </c>
      <c r="G1436">
        <v>2</v>
      </c>
      <c r="H1436">
        <v>34</v>
      </c>
      <c r="I1436" t="s">
        <v>11</v>
      </c>
    </row>
    <row r="1437" spans="1:9" x14ac:dyDescent="0.35">
      <c r="A1437">
        <v>584</v>
      </c>
      <c r="B1437">
        <v>9</v>
      </c>
      <c r="C1437" t="s">
        <v>27</v>
      </c>
      <c r="D1437" t="s">
        <v>28</v>
      </c>
      <c r="E1437">
        <v>16</v>
      </c>
      <c r="F1437">
        <v>28</v>
      </c>
      <c r="G1437">
        <v>2</v>
      </c>
      <c r="H1437">
        <v>23</v>
      </c>
      <c r="I1437" t="s">
        <v>11</v>
      </c>
    </row>
    <row r="1438" spans="1:9" x14ac:dyDescent="0.35">
      <c r="A1438">
        <v>585</v>
      </c>
      <c r="B1438">
        <v>3</v>
      </c>
      <c r="C1438" t="s">
        <v>33</v>
      </c>
      <c r="D1438" t="s">
        <v>34</v>
      </c>
      <c r="E1438">
        <v>19</v>
      </c>
      <c r="F1438">
        <v>32</v>
      </c>
      <c r="G1438">
        <v>1</v>
      </c>
      <c r="H1438">
        <v>35</v>
      </c>
      <c r="I1438" t="s">
        <v>14</v>
      </c>
    </row>
    <row r="1439" spans="1:9" x14ac:dyDescent="0.35">
      <c r="A1439">
        <v>585</v>
      </c>
      <c r="B1439">
        <v>3</v>
      </c>
      <c r="C1439" t="s">
        <v>31</v>
      </c>
      <c r="D1439" t="s">
        <v>32</v>
      </c>
      <c r="E1439">
        <v>21</v>
      </c>
      <c r="F1439">
        <v>35</v>
      </c>
      <c r="G1439">
        <v>1</v>
      </c>
      <c r="H1439">
        <v>8</v>
      </c>
      <c r="I1439" t="s">
        <v>14</v>
      </c>
    </row>
    <row r="1440" spans="1:9" x14ac:dyDescent="0.35">
      <c r="A1440">
        <v>585</v>
      </c>
      <c r="B1440">
        <v>3</v>
      </c>
      <c r="C1440" t="s">
        <v>45</v>
      </c>
      <c r="D1440" t="s">
        <v>46</v>
      </c>
      <c r="E1440">
        <v>10</v>
      </c>
      <c r="F1440">
        <v>18</v>
      </c>
      <c r="G1440">
        <v>2</v>
      </c>
      <c r="H1440">
        <v>22</v>
      </c>
      <c r="I1440" t="s">
        <v>11</v>
      </c>
    </row>
    <row r="1441" spans="1:9" x14ac:dyDescent="0.35">
      <c r="A1441">
        <v>585</v>
      </c>
      <c r="B1441">
        <v>3</v>
      </c>
      <c r="C1441" t="s">
        <v>49</v>
      </c>
      <c r="D1441" t="s">
        <v>50</v>
      </c>
      <c r="E1441">
        <v>15</v>
      </c>
      <c r="F1441">
        <v>25</v>
      </c>
      <c r="G1441">
        <v>1</v>
      </c>
      <c r="H1441">
        <v>30</v>
      </c>
      <c r="I1441" t="s">
        <v>14</v>
      </c>
    </row>
    <row r="1442" spans="1:9" x14ac:dyDescent="0.35">
      <c r="A1442">
        <v>586</v>
      </c>
      <c r="B1442">
        <v>17</v>
      </c>
      <c r="C1442" t="s">
        <v>25</v>
      </c>
      <c r="D1442" t="s">
        <v>26</v>
      </c>
      <c r="E1442">
        <v>20</v>
      </c>
      <c r="F1442">
        <v>33</v>
      </c>
      <c r="G1442">
        <v>3</v>
      </c>
      <c r="H1442">
        <v>47</v>
      </c>
      <c r="I1442" t="s">
        <v>14</v>
      </c>
    </row>
    <row r="1443" spans="1:9" x14ac:dyDescent="0.35">
      <c r="A1443">
        <v>586</v>
      </c>
      <c r="B1443">
        <v>17</v>
      </c>
      <c r="C1443" t="s">
        <v>9</v>
      </c>
      <c r="D1443" t="s">
        <v>10</v>
      </c>
      <c r="E1443">
        <v>14</v>
      </c>
      <c r="F1443">
        <v>24</v>
      </c>
      <c r="G1443">
        <v>3</v>
      </c>
      <c r="H1443">
        <v>45</v>
      </c>
      <c r="I1443" t="s">
        <v>11</v>
      </c>
    </row>
    <row r="1444" spans="1:9" x14ac:dyDescent="0.35">
      <c r="A1444">
        <v>587</v>
      </c>
      <c r="B1444">
        <v>7</v>
      </c>
      <c r="C1444" t="s">
        <v>9</v>
      </c>
      <c r="D1444" t="s">
        <v>10</v>
      </c>
      <c r="E1444">
        <v>14</v>
      </c>
      <c r="F1444">
        <v>24</v>
      </c>
      <c r="G1444">
        <v>2</v>
      </c>
      <c r="H1444">
        <v>43</v>
      </c>
      <c r="I1444" t="s">
        <v>14</v>
      </c>
    </row>
    <row r="1445" spans="1:9" x14ac:dyDescent="0.35">
      <c r="A1445">
        <v>588</v>
      </c>
      <c r="B1445">
        <v>15</v>
      </c>
      <c r="C1445" t="s">
        <v>47</v>
      </c>
      <c r="D1445" t="s">
        <v>48</v>
      </c>
      <c r="E1445">
        <v>15</v>
      </c>
      <c r="F1445">
        <v>26</v>
      </c>
      <c r="G1445">
        <v>1</v>
      </c>
      <c r="H1445">
        <v>25</v>
      </c>
      <c r="I1445" t="s">
        <v>14</v>
      </c>
    </row>
    <row r="1446" spans="1:9" x14ac:dyDescent="0.35">
      <c r="A1446">
        <v>588</v>
      </c>
      <c r="B1446">
        <v>15</v>
      </c>
      <c r="C1446" t="s">
        <v>49</v>
      </c>
      <c r="D1446" t="s">
        <v>50</v>
      </c>
      <c r="E1446">
        <v>15</v>
      </c>
      <c r="F1446">
        <v>25</v>
      </c>
      <c r="G1446">
        <v>3</v>
      </c>
      <c r="H1446">
        <v>12</v>
      </c>
      <c r="I1446" t="s">
        <v>14</v>
      </c>
    </row>
    <row r="1447" spans="1:9" x14ac:dyDescent="0.35">
      <c r="A1447">
        <v>589</v>
      </c>
      <c r="B1447">
        <v>10</v>
      </c>
      <c r="C1447" t="s">
        <v>41</v>
      </c>
      <c r="D1447" t="s">
        <v>42</v>
      </c>
      <c r="E1447">
        <v>14</v>
      </c>
      <c r="F1447">
        <v>23</v>
      </c>
      <c r="G1447">
        <v>1</v>
      </c>
      <c r="H1447">
        <v>45</v>
      </c>
      <c r="I1447" t="s">
        <v>11</v>
      </c>
    </row>
    <row r="1448" spans="1:9" x14ac:dyDescent="0.35">
      <c r="A1448">
        <v>589</v>
      </c>
      <c r="B1448">
        <v>10</v>
      </c>
      <c r="C1448" t="s">
        <v>37</v>
      </c>
      <c r="D1448" t="s">
        <v>38</v>
      </c>
      <c r="E1448">
        <v>20</v>
      </c>
      <c r="F1448">
        <v>34</v>
      </c>
      <c r="G1448">
        <v>3</v>
      </c>
      <c r="H1448">
        <v>59</v>
      </c>
      <c r="I1448" t="s">
        <v>11</v>
      </c>
    </row>
    <row r="1449" spans="1:9" x14ac:dyDescent="0.35">
      <c r="A1449">
        <v>589</v>
      </c>
      <c r="B1449">
        <v>10</v>
      </c>
      <c r="C1449" t="s">
        <v>43</v>
      </c>
      <c r="D1449" t="s">
        <v>44</v>
      </c>
      <c r="E1449">
        <v>13</v>
      </c>
      <c r="F1449">
        <v>21</v>
      </c>
      <c r="G1449">
        <v>3</v>
      </c>
      <c r="H1449">
        <v>7</v>
      </c>
      <c r="I1449" t="s">
        <v>11</v>
      </c>
    </row>
    <row r="1450" spans="1:9" x14ac:dyDescent="0.35">
      <c r="A1450">
        <v>589</v>
      </c>
      <c r="B1450">
        <v>10</v>
      </c>
      <c r="C1450" t="s">
        <v>33</v>
      </c>
      <c r="D1450" t="s">
        <v>34</v>
      </c>
      <c r="E1450">
        <v>19</v>
      </c>
      <c r="F1450">
        <v>32</v>
      </c>
      <c r="G1450">
        <v>3</v>
      </c>
      <c r="H1450">
        <v>9</v>
      </c>
      <c r="I1450" t="s">
        <v>11</v>
      </c>
    </row>
    <row r="1451" spans="1:9" x14ac:dyDescent="0.35">
      <c r="A1451">
        <v>590</v>
      </c>
      <c r="B1451">
        <v>3</v>
      </c>
      <c r="C1451" t="s">
        <v>37</v>
      </c>
      <c r="D1451" t="s">
        <v>38</v>
      </c>
      <c r="E1451">
        <v>20</v>
      </c>
      <c r="F1451">
        <v>34</v>
      </c>
      <c r="G1451">
        <v>3</v>
      </c>
      <c r="H1451">
        <v>43</v>
      </c>
      <c r="I1451" t="s">
        <v>14</v>
      </c>
    </row>
    <row r="1452" spans="1:9" x14ac:dyDescent="0.35">
      <c r="A1452">
        <v>590</v>
      </c>
      <c r="B1452">
        <v>3</v>
      </c>
      <c r="C1452" t="s">
        <v>39</v>
      </c>
      <c r="D1452" t="s">
        <v>40</v>
      </c>
      <c r="E1452">
        <v>12</v>
      </c>
      <c r="F1452">
        <v>20</v>
      </c>
      <c r="G1452">
        <v>1</v>
      </c>
      <c r="H1452">
        <v>21</v>
      </c>
      <c r="I1452" t="s">
        <v>14</v>
      </c>
    </row>
    <row r="1453" spans="1:9" x14ac:dyDescent="0.35">
      <c r="A1453">
        <v>591</v>
      </c>
      <c r="B1453">
        <v>11</v>
      </c>
      <c r="C1453" t="s">
        <v>19</v>
      </c>
      <c r="D1453" t="s">
        <v>20</v>
      </c>
      <c r="E1453">
        <v>25</v>
      </c>
      <c r="F1453">
        <v>40</v>
      </c>
      <c r="G1453">
        <v>3</v>
      </c>
      <c r="H1453">
        <v>51</v>
      </c>
      <c r="I1453" t="s">
        <v>11</v>
      </c>
    </row>
    <row r="1454" spans="1:9" x14ac:dyDescent="0.35">
      <c r="A1454">
        <v>592</v>
      </c>
      <c r="B1454">
        <v>5</v>
      </c>
      <c r="C1454" t="s">
        <v>35</v>
      </c>
      <c r="D1454" t="s">
        <v>36</v>
      </c>
      <c r="E1454">
        <v>13</v>
      </c>
      <c r="F1454">
        <v>22</v>
      </c>
      <c r="G1454">
        <v>2</v>
      </c>
      <c r="H1454">
        <v>59</v>
      </c>
      <c r="I1454" t="s">
        <v>11</v>
      </c>
    </row>
    <row r="1455" spans="1:9" x14ac:dyDescent="0.35">
      <c r="A1455">
        <v>592</v>
      </c>
      <c r="B1455">
        <v>5</v>
      </c>
      <c r="C1455" t="s">
        <v>49</v>
      </c>
      <c r="D1455" t="s">
        <v>50</v>
      </c>
      <c r="E1455">
        <v>15</v>
      </c>
      <c r="F1455">
        <v>25</v>
      </c>
      <c r="G1455">
        <v>2</v>
      </c>
      <c r="H1455">
        <v>42</v>
      </c>
      <c r="I1455" t="s">
        <v>11</v>
      </c>
    </row>
    <row r="1456" spans="1:9" x14ac:dyDescent="0.35">
      <c r="A1456">
        <v>593</v>
      </c>
      <c r="B1456">
        <v>17</v>
      </c>
      <c r="C1456" t="s">
        <v>19</v>
      </c>
      <c r="D1456" t="s">
        <v>20</v>
      </c>
      <c r="E1456">
        <v>25</v>
      </c>
      <c r="F1456">
        <v>40</v>
      </c>
      <c r="G1456">
        <v>1</v>
      </c>
      <c r="H1456">
        <v>30</v>
      </c>
      <c r="I1456" t="s">
        <v>11</v>
      </c>
    </row>
    <row r="1457" spans="1:9" x14ac:dyDescent="0.35">
      <c r="A1457">
        <v>593</v>
      </c>
      <c r="B1457">
        <v>17</v>
      </c>
      <c r="C1457" t="s">
        <v>15</v>
      </c>
      <c r="D1457" t="s">
        <v>16</v>
      </c>
      <c r="E1457">
        <v>19</v>
      </c>
      <c r="F1457">
        <v>31</v>
      </c>
      <c r="G1457">
        <v>1</v>
      </c>
      <c r="H1457">
        <v>8</v>
      </c>
      <c r="I1457" t="s">
        <v>11</v>
      </c>
    </row>
    <row r="1458" spans="1:9" x14ac:dyDescent="0.35">
      <c r="A1458">
        <v>593</v>
      </c>
      <c r="B1458">
        <v>17</v>
      </c>
      <c r="C1458" t="s">
        <v>25</v>
      </c>
      <c r="D1458" t="s">
        <v>26</v>
      </c>
      <c r="E1458">
        <v>20</v>
      </c>
      <c r="F1458">
        <v>33</v>
      </c>
      <c r="G1458">
        <v>2</v>
      </c>
      <c r="H1458">
        <v>5</v>
      </c>
      <c r="I1458" t="s">
        <v>14</v>
      </c>
    </row>
    <row r="1459" spans="1:9" x14ac:dyDescent="0.35">
      <c r="A1459">
        <v>593</v>
      </c>
      <c r="B1459">
        <v>17</v>
      </c>
      <c r="C1459" t="s">
        <v>21</v>
      </c>
      <c r="D1459" t="s">
        <v>22</v>
      </c>
      <c r="E1459">
        <v>22</v>
      </c>
      <c r="F1459">
        <v>36</v>
      </c>
      <c r="G1459">
        <v>2</v>
      </c>
      <c r="H1459">
        <v>5</v>
      </c>
      <c r="I1459" t="s">
        <v>11</v>
      </c>
    </row>
    <row r="1460" spans="1:9" x14ac:dyDescent="0.35">
      <c r="A1460">
        <v>594</v>
      </c>
      <c r="B1460">
        <v>17</v>
      </c>
      <c r="C1460" t="s">
        <v>25</v>
      </c>
      <c r="D1460" t="s">
        <v>26</v>
      </c>
      <c r="E1460">
        <v>20</v>
      </c>
      <c r="F1460">
        <v>33</v>
      </c>
      <c r="G1460">
        <v>1</v>
      </c>
      <c r="H1460">
        <v>5</v>
      </c>
      <c r="I1460" t="s">
        <v>11</v>
      </c>
    </row>
    <row r="1461" spans="1:9" x14ac:dyDescent="0.35">
      <c r="A1461">
        <v>594</v>
      </c>
      <c r="B1461">
        <v>17</v>
      </c>
      <c r="C1461" t="s">
        <v>35</v>
      </c>
      <c r="D1461" t="s">
        <v>36</v>
      </c>
      <c r="E1461">
        <v>13</v>
      </c>
      <c r="F1461">
        <v>22</v>
      </c>
      <c r="G1461">
        <v>3</v>
      </c>
      <c r="H1461">
        <v>44</v>
      </c>
      <c r="I1461" t="s">
        <v>11</v>
      </c>
    </row>
    <row r="1462" spans="1:9" x14ac:dyDescent="0.35">
      <c r="A1462">
        <v>594</v>
      </c>
      <c r="B1462">
        <v>17</v>
      </c>
      <c r="C1462" t="s">
        <v>39</v>
      </c>
      <c r="D1462" t="s">
        <v>40</v>
      </c>
      <c r="E1462">
        <v>12</v>
      </c>
      <c r="F1462">
        <v>20</v>
      </c>
      <c r="G1462">
        <v>2</v>
      </c>
      <c r="H1462">
        <v>49</v>
      </c>
      <c r="I1462" t="s">
        <v>11</v>
      </c>
    </row>
    <row r="1463" spans="1:9" x14ac:dyDescent="0.35">
      <c r="A1463">
        <v>595</v>
      </c>
      <c r="B1463">
        <v>9</v>
      </c>
      <c r="C1463" t="s">
        <v>43</v>
      </c>
      <c r="D1463" t="s">
        <v>44</v>
      </c>
      <c r="E1463">
        <v>13</v>
      </c>
      <c r="F1463">
        <v>21</v>
      </c>
      <c r="G1463">
        <v>2</v>
      </c>
      <c r="H1463">
        <v>5</v>
      </c>
      <c r="I1463" t="s">
        <v>11</v>
      </c>
    </row>
    <row r="1464" spans="1:9" x14ac:dyDescent="0.35">
      <c r="A1464">
        <v>595</v>
      </c>
      <c r="B1464">
        <v>9</v>
      </c>
      <c r="C1464" t="s">
        <v>12</v>
      </c>
      <c r="D1464" t="s">
        <v>13</v>
      </c>
      <c r="E1464">
        <v>18</v>
      </c>
      <c r="F1464">
        <v>30</v>
      </c>
      <c r="G1464">
        <v>1</v>
      </c>
      <c r="H1464">
        <v>44</v>
      </c>
      <c r="I1464" t="s">
        <v>14</v>
      </c>
    </row>
    <row r="1465" spans="1:9" x14ac:dyDescent="0.35">
      <c r="A1465">
        <v>596</v>
      </c>
      <c r="B1465">
        <v>18</v>
      </c>
      <c r="C1465" t="s">
        <v>41</v>
      </c>
      <c r="D1465" t="s">
        <v>42</v>
      </c>
      <c r="E1465">
        <v>14</v>
      </c>
      <c r="F1465">
        <v>23</v>
      </c>
      <c r="G1465">
        <v>2</v>
      </c>
      <c r="H1465">
        <v>47</v>
      </c>
      <c r="I1465" t="s">
        <v>14</v>
      </c>
    </row>
    <row r="1466" spans="1:9" x14ac:dyDescent="0.35">
      <c r="A1466">
        <v>596</v>
      </c>
      <c r="B1466">
        <v>18</v>
      </c>
      <c r="C1466" t="s">
        <v>9</v>
      </c>
      <c r="D1466" t="s">
        <v>10</v>
      </c>
      <c r="E1466">
        <v>14</v>
      </c>
      <c r="F1466">
        <v>24</v>
      </c>
      <c r="G1466">
        <v>2</v>
      </c>
      <c r="H1466">
        <v>50</v>
      </c>
      <c r="I1466" t="s">
        <v>14</v>
      </c>
    </row>
    <row r="1467" spans="1:9" x14ac:dyDescent="0.35">
      <c r="A1467">
        <v>596</v>
      </c>
      <c r="B1467">
        <v>18</v>
      </c>
      <c r="C1467" t="s">
        <v>33</v>
      </c>
      <c r="D1467" t="s">
        <v>34</v>
      </c>
      <c r="E1467">
        <v>19</v>
      </c>
      <c r="F1467">
        <v>32</v>
      </c>
      <c r="G1467">
        <v>3</v>
      </c>
      <c r="H1467">
        <v>42</v>
      </c>
      <c r="I1467" t="s">
        <v>14</v>
      </c>
    </row>
    <row r="1468" spans="1:9" x14ac:dyDescent="0.35">
      <c r="A1468">
        <v>596</v>
      </c>
      <c r="B1468">
        <v>18</v>
      </c>
      <c r="C1468" t="s">
        <v>49</v>
      </c>
      <c r="D1468" t="s">
        <v>50</v>
      </c>
      <c r="E1468">
        <v>15</v>
      </c>
      <c r="F1468">
        <v>25</v>
      </c>
      <c r="G1468">
        <v>2</v>
      </c>
      <c r="H1468">
        <v>19</v>
      </c>
      <c r="I1468" t="s">
        <v>11</v>
      </c>
    </row>
    <row r="1469" spans="1:9" x14ac:dyDescent="0.35">
      <c r="A1469">
        <v>597</v>
      </c>
      <c r="B1469">
        <v>16</v>
      </c>
      <c r="C1469" t="s">
        <v>27</v>
      </c>
      <c r="D1469" t="s">
        <v>28</v>
      </c>
      <c r="E1469">
        <v>16</v>
      </c>
      <c r="F1469">
        <v>28</v>
      </c>
      <c r="G1469">
        <v>1</v>
      </c>
      <c r="H1469">
        <v>39</v>
      </c>
      <c r="I1469" t="s">
        <v>14</v>
      </c>
    </row>
    <row r="1470" spans="1:9" x14ac:dyDescent="0.35">
      <c r="A1470">
        <v>597</v>
      </c>
      <c r="B1470">
        <v>16</v>
      </c>
      <c r="C1470" t="s">
        <v>45</v>
      </c>
      <c r="D1470" t="s">
        <v>46</v>
      </c>
      <c r="E1470">
        <v>10</v>
      </c>
      <c r="F1470">
        <v>18</v>
      </c>
      <c r="G1470">
        <v>1</v>
      </c>
      <c r="H1470">
        <v>55</v>
      </c>
      <c r="I1470" t="s">
        <v>14</v>
      </c>
    </row>
    <row r="1471" spans="1:9" x14ac:dyDescent="0.35">
      <c r="A1471">
        <v>597</v>
      </c>
      <c r="B1471">
        <v>16</v>
      </c>
      <c r="C1471" t="s">
        <v>19</v>
      </c>
      <c r="D1471" t="s">
        <v>20</v>
      </c>
      <c r="E1471">
        <v>25</v>
      </c>
      <c r="F1471">
        <v>40</v>
      </c>
      <c r="G1471">
        <v>2</v>
      </c>
      <c r="H1471">
        <v>39</v>
      </c>
      <c r="I1471" t="s">
        <v>14</v>
      </c>
    </row>
    <row r="1472" spans="1:9" x14ac:dyDescent="0.35">
      <c r="A1472">
        <v>597</v>
      </c>
      <c r="B1472">
        <v>16</v>
      </c>
      <c r="C1472" t="s">
        <v>9</v>
      </c>
      <c r="D1472" t="s">
        <v>10</v>
      </c>
      <c r="E1472">
        <v>14</v>
      </c>
      <c r="F1472">
        <v>24</v>
      </c>
      <c r="G1472">
        <v>1</v>
      </c>
      <c r="H1472">
        <v>8</v>
      </c>
      <c r="I1472" t="s">
        <v>14</v>
      </c>
    </row>
    <row r="1473" spans="1:9" x14ac:dyDescent="0.35">
      <c r="A1473">
        <v>598</v>
      </c>
      <c r="B1473">
        <v>9</v>
      </c>
      <c r="C1473" t="s">
        <v>47</v>
      </c>
      <c r="D1473" t="s">
        <v>48</v>
      </c>
      <c r="E1473">
        <v>15</v>
      </c>
      <c r="F1473">
        <v>26</v>
      </c>
      <c r="G1473">
        <v>2</v>
      </c>
      <c r="H1473">
        <v>44</v>
      </c>
      <c r="I1473" t="s">
        <v>11</v>
      </c>
    </row>
    <row r="1474" spans="1:9" x14ac:dyDescent="0.35">
      <c r="A1474">
        <v>598</v>
      </c>
      <c r="B1474">
        <v>9</v>
      </c>
      <c r="C1474" t="s">
        <v>33</v>
      </c>
      <c r="D1474" t="s">
        <v>34</v>
      </c>
      <c r="E1474">
        <v>19</v>
      </c>
      <c r="F1474">
        <v>32</v>
      </c>
      <c r="G1474">
        <v>2</v>
      </c>
      <c r="H1474">
        <v>22</v>
      </c>
      <c r="I1474" t="s">
        <v>11</v>
      </c>
    </row>
    <row r="1475" spans="1:9" x14ac:dyDescent="0.35">
      <c r="A1475">
        <v>598</v>
      </c>
      <c r="B1475">
        <v>9</v>
      </c>
      <c r="C1475" t="s">
        <v>15</v>
      </c>
      <c r="D1475" t="s">
        <v>16</v>
      </c>
      <c r="E1475">
        <v>19</v>
      </c>
      <c r="F1475">
        <v>31</v>
      </c>
      <c r="G1475">
        <v>3</v>
      </c>
      <c r="H1475">
        <v>15</v>
      </c>
      <c r="I1475" t="s">
        <v>11</v>
      </c>
    </row>
    <row r="1476" spans="1:9" x14ac:dyDescent="0.35">
      <c r="A1476">
        <v>599</v>
      </c>
      <c r="B1476">
        <v>11</v>
      </c>
      <c r="C1476" t="s">
        <v>37</v>
      </c>
      <c r="D1476" t="s">
        <v>38</v>
      </c>
      <c r="E1476">
        <v>20</v>
      </c>
      <c r="F1476">
        <v>34</v>
      </c>
      <c r="G1476">
        <v>2</v>
      </c>
      <c r="H1476">
        <v>5</v>
      </c>
      <c r="I1476" t="s">
        <v>11</v>
      </c>
    </row>
    <row r="1477" spans="1:9" x14ac:dyDescent="0.35">
      <c r="A1477">
        <v>599</v>
      </c>
      <c r="B1477">
        <v>11</v>
      </c>
      <c r="C1477" t="s">
        <v>15</v>
      </c>
      <c r="D1477" t="s">
        <v>16</v>
      </c>
      <c r="E1477">
        <v>19</v>
      </c>
      <c r="F1477">
        <v>31</v>
      </c>
      <c r="G1477">
        <v>1</v>
      </c>
      <c r="H1477">
        <v>49</v>
      </c>
      <c r="I1477" t="s">
        <v>11</v>
      </c>
    </row>
    <row r="1478" spans="1:9" x14ac:dyDescent="0.35">
      <c r="A1478">
        <v>599</v>
      </c>
      <c r="B1478">
        <v>11</v>
      </c>
      <c r="C1478" t="s">
        <v>31</v>
      </c>
      <c r="D1478" t="s">
        <v>32</v>
      </c>
      <c r="E1478">
        <v>21</v>
      </c>
      <c r="F1478">
        <v>35</v>
      </c>
      <c r="G1478">
        <v>2</v>
      </c>
      <c r="H1478">
        <v>54</v>
      </c>
      <c r="I1478" t="s">
        <v>11</v>
      </c>
    </row>
    <row r="1479" spans="1:9" x14ac:dyDescent="0.35">
      <c r="A1479">
        <v>600</v>
      </c>
      <c r="B1479">
        <v>14</v>
      </c>
      <c r="C1479" t="s">
        <v>27</v>
      </c>
      <c r="D1479" t="s">
        <v>28</v>
      </c>
      <c r="E1479">
        <v>16</v>
      </c>
      <c r="F1479">
        <v>28</v>
      </c>
      <c r="G1479">
        <v>3</v>
      </c>
      <c r="H1479">
        <v>22</v>
      </c>
      <c r="I1479" t="s">
        <v>14</v>
      </c>
    </row>
    <row r="1480" spans="1:9" x14ac:dyDescent="0.35">
      <c r="A1480">
        <v>600</v>
      </c>
      <c r="B1480">
        <v>14</v>
      </c>
      <c r="C1480" t="s">
        <v>12</v>
      </c>
      <c r="D1480" t="s">
        <v>13</v>
      </c>
      <c r="E1480">
        <v>18</v>
      </c>
      <c r="F1480">
        <v>30</v>
      </c>
      <c r="G1480">
        <v>2</v>
      </c>
      <c r="H1480">
        <v>43</v>
      </c>
      <c r="I1480" t="s">
        <v>11</v>
      </c>
    </row>
    <row r="1481" spans="1:9" x14ac:dyDescent="0.35">
      <c r="A1481">
        <v>601</v>
      </c>
      <c r="B1481">
        <v>13</v>
      </c>
      <c r="C1481" t="s">
        <v>19</v>
      </c>
      <c r="D1481" t="s">
        <v>20</v>
      </c>
      <c r="E1481">
        <v>25</v>
      </c>
      <c r="F1481">
        <v>40</v>
      </c>
      <c r="G1481">
        <v>2</v>
      </c>
      <c r="H1481">
        <v>11</v>
      </c>
      <c r="I1481" t="s">
        <v>14</v>
      </c>
    </row>
    <row r="1482" spans="1:9" x14ac:dyDescent="0.35">
      <c r="A1482">
        <v>601</v>
      </c>
      <c r="B1482">
        <v>13</v>
      </c>
      <c r="C1482" t="s">
        <v>27</v>
      </c>
      <c r="D1482" t="s">
        <v>28</v>
      </c>
      <c r="E1482">
        <v>16</v>
      </c>
      <c r="F1482">
        <v>28</v>
      </c>
      <c r="G1482">
        <v>3</v>
      </c>
      <c r="H1482">
        <v>28</v>
      </c>
      <c r="I1482" t="s">
        <v>11</v>
      </c>
    </row>
    <row r="1483" spans="1:9" x14ac:dyDescent="0.35">
      <c r="A1483">
        <v>601</v>
      </c>
      <c r="B1483">
        <v>13</v>
      </c>
      <c r="C1483" t="s">
        <v>41</v>
      </c>
      <c r="D1483" t="s">
        <v>42</v>
      </c>
      <c r="E1483">
        <v>14</v>
      </c>
      <c r="F1483">
        <v>23</v>
      </c>
      <c r="G1483">
        <v>1</v>
      </c>
      <c r="H1483">
        <v>44</v>
      </c>
      <c r="I1483" t="s">
        <v>14</v>
      </c>
    </row>
    <row r="1484" spans="1:9" x14ac:dyDescent="0.35">
      <c r="A1484">
        <v>601</v>
      </c>
      <c r="B1484">
        <v>13</v>
      </c>
      <c r="C1484" t="s">
        <v>31</v>
      </c>
      <c r="D1484" t="s">
        <v>32</v>
      </c>
      <c r="E1484">
        <v>21</v>
      </c>
      <c r="F1484">
        <v>35</v>
      </c>
      <c r="G1484">
        <v>3</v>
      </c>
      <c r="H1484">
        <v>32</v>
      </c>
      <c r="I1484" t="s">
        <v>11</v>
      </c>
    </row>
    <row r="1485" spans="1:9" x14ac:dyDescent="0.35">
      <c r="A1485">
        <v>602</v>
      </c>
      <c r="B1485">
        <v>12</v>
      </c>
      <c r="C1485" t="s">
        <v>31</v>
      </c>
      <c r="D1485" t="s">
        <v>32</v>
      </c>
      <c r="E1485">
        <v>21</v>
      </c>
      <c r="F1485">
        <v>35</v>
      </c>
      <c r="G1485">
        <v>2</v>
      </c>
      <c r="H1485">
        <v>56</v>
      </c>
      <c r="I1485" t="s">
        <v>11</v>
      </c>
    </row>
    <row r="1486" spans="1:9" x14ac:dyDescent="0.35">
      <c r="A1486">
        <v>602</v>
      </c>
      <c r="B1486">
        <v>12</v>
      </c>
      <c r="C1486" t="s">
        <v>35</v>
      </c>
      <c r="D1486" t="s">
        <v>36</v>
      </c>
      <c r="E1486">
        <v>13</v>
      </c>
      <c r="F1486">
        <v>22</v>
      </c>
      <c r="G1486">
        <v>3</v>
      </c>
      <c r="H1486">
        <v>58</v>
      </c>
      <c r="I1486" t="s">
        <v>11</v>
      </c>
    </row>
    <row r="1487" spans="1:9" x14ac:dyDescent="0.35">
      <c r="A1487">
        <v>602</v>
      </c>
      <c r="B1487">
        <v>12</v>
      </c>
      <c r="C1487" t="s">
        <v>12</v>
      </c>
      <c r="D1487" t="s">
        <v>13</v>
      </c>
      <c r="E1487">
        <v>18</v>
      </c>
      <c r="F1487">
        <v>30</v>
      </c>
      <c r="G1487">
        <v>3</v>
      </c>
      <c r="H1487">
        <v>12</v>
      </c>
      <c r="I1487" t="s">
        <v>11</v>
      </c>
    </row>
    <row r="1488" spans="1:9" x14ac:dyDescent="0.35">
      <c r="A1488">
        <v>602</v>
      </c>
      <c r="B1488">
        <v>12</v>
      </c>
      <c r="C1488" t="s">
        <v>19</v>
      </c>
      <c r="D1488" t="s">
        <v>20</v>
      </c>
      <c r="E1488">
        <v>25</v>
      </c>
      <c r="F1488">
        <v>40</v>
      </c>
      <c r="G1488">
        <v>1</v>
      </c>
      <c r="H1488">
        <v>36</v>
      </c>
      <c r="I1488" t="s">
        <v>14</v>
      </c>
    </row>
    <row r="1489" spans="1:9" x14ac:dyDescent="0.35">
      <c r="A1489">
        <v>603</v>
      </c>
      <c r="B1489">
        <v>19</v>
      </c>
      <c r="C1489" t="s">
        <v>15</v>
      </c>
      <c r="D1489" t="s">
        <v>16</v>
      </c>
      <c r="E1489">
        <v>19</v>
      </c>
      <c r="F1489">
        <v>31</v>
      </c>
      <c r="G1489">
        <v>2</v>
      </c>
      <c r="H1489">
        <v>17</v>
      </c>
      <c r="I1489" t="s">
        <v>11</v>
      </c>
    </row>
    <row r="1490" spans="1:9" x14ac:dyDescent="0.35">
      <c r="A1490">
        <v>604</v>
      </c>
      <c r="B1490">
        <v>14</v>
      </c>
      <c r="C1490" t="s">
        <v>31</v>
      </c>
      <c r="D1490" t="s">
        <v>32</v>
      </c>
      <c r="E1490">
        <v>21</v>
      </c>
      <c r="F1490">
        <v>35</v>
      </c>
      <c r="G1490">
        <v>3</v>
      </c>
      <c r="H1490">
        <v>42</v>
      </c>
      <c r="I1490" t="s">
        <v>11</v>
      </c>
    </row>
    <row r="1491" spans="1:9" x14ac:dyDescent="0.35">
      <c r="A1491">
        <v>605</v>
      </c>
      <c r="B1491">
        <v>19</v>
      </c>
      <c r="C1491" t="s">
        <v>39</v>
      </c>
      <c r="D1491" t="s">
        <v>40</v>
      </c>
      <c r="E1491">
        <v>12</v>
      </c>
      <c r="F1491">
        <v>20</v>
      </c>
      <c r="G1491">
        <v>1</v>
      </c>
      <c r="H1491">
        <v>47</v>
      </c>
      <c r="I1491" t="s">
        <v>11</v>
      </c>
    </row>
    <row r="1492" spans="1:9" x14ac:dyDescent="0.35">
      <c r="A1492">
        <v>605</v>
      </c>
      <c r="B1492">
        <v>19</v>
      </c>
      <c r="C1492" t="s">
        <v>19</v>
      </c>
      <c r="D1492" t="s">
        <v>20</v>
      </c>
      <c r="E1492">
        <v>25</v>
      </c>
      <c r="F1492">
        <v>40</v>
      </c>
      <c r="G1492">
        <v>1</v>
      </c>
      <c r="H1492">
        <v>24</v>
      </c>
      <c r="I1492" t="s">
        <v>14</v>
      </c>
    </row>
    <row r="1493" spans="1:9" x14ac:dyDescent="0.35">
      <c r="A1493">
        <v>605</v>
      </c>
      <c r="B1493">
        <v>19</v>
      </c>
      <c r="C1493" t="s">
        <v>31</v>
      </c>
      <c r="D1493" t="s">
        <v>32</v>
      </c>
      <c r="E1493">
        <v>21</v>
      </c>
      <c r="F1493">
        <v>35</v>
      </c>
      <c r="G1493">
        <v>2</v>
      </c>
      <c r="H1493">
        <v>55</v>
      </c>
      <c r="I1493" t="s">
        <v>14</v>
      </c>
    </row>
    <row r="1494" spans="1:9" x14ac:dyDescent="0.35">
      <c r="A1494">
        <v>605</v>
      </c>
      <c r="B1494">
        <v>19</v>
      </c>
      <c r="C1494" t="s">
        <v>12</v>
      </c>
      <c r="D1494" t="s">
        <v>13</v>
      </c>
      <c r="E1494">
        <v>18</v>
      </c>
      <c r="F1494">
        <v>30</v>
      </c>
      <c r="G1494">
        <v>3</v>
      </c>
      <c r="H1494">
        <v>50</v>
      </c>
      <c r="I1494" t="s">
        <v>14</v>
      </c>
    </row>
    <row r="1495" spans="1:9" x14ac:dyDescent="0.35">
      <c r="A1495">
        <v>606</v>
      </c>
      <c r="B1495">
        <v>1</v>
      </c>
      <c r="C1495" t="s">
        <v>49</v>
      </c>
      <c r="D1495" t="s">
        <v>50</v>
      </c>
      <c r="E1495">
        <v>15</v>
      </c>
      <c r="F1495">
        <v>25</v>
      </c>
      <c r="G1495">
        <v>2</v>
      </c>
      <c r="H1495">
        <v>47</v>
      </c>
      <c r="I1495" t="s">
        <v>11</v>
      </c>
    </row>
    <row r="1496" spans="1:9" x14ac:dyDescent="0.35">
      <c r="A1496">
        <v>606</v>
      </c>
      <c r="B1496">
        <v>1</v>
      </c>
      <c r="C1496" t="s">
        <v>17</v>
      </c>
      <c r="D1496" t="s">
        <v>18</v>
      </c>
      <c r="E1496">
        <v>16</v>
      </c>
      <c r="F1496">
        <v>27</v>
      </c>
      <c r="G1496">
        <v>3</v>
      </c>
      <c r="H1496">
        <v>48</v>
      </c>
      <c r="I1496" t="s">
        <v>14</v>
      </c>
    </row>
    <row r="1497" spans="1:9" x14ac:dyDescent="0.35">
      <c r="A1497">
        <v>606</v>
      </c>
      <c r="B1497">
        <v>1</v>
      </c>
      <c r="C1497" t="s">
        <v>47</v>
      </c>
      <c r="D1497" t="s">
        <v>48</v>
      </c>
      <c r="E1497">
        <v>15</v>
      </c>
      <c r="F1497">
        <v>26</v>
      </c>
      <c r="G1497">
        <v>2</v>
      </c>
      <c r="H1497">
        <v>50</v>
      </c>
      <c r="I1497" t="s">
        <v>14</v>
      </c>
    </row>
    <row r="1498" spans="1:9" x14ac:dyDescent="0.35">
      <c r="A1498">
        <v>607</v>
      </c>
      <c r="B1498">
        <v>10</v>
      </c>
      <c r="C1498" t="s">
        <v>19</v>
      </c>
      <c r="D1498" t="s">
        <v>20</v>
      </c>
      <c r="E1498">
        <v>25</v>
      </c>
      <c r="F1498">
        <v>40</v>
      </c>
      <c r="G1498">
        <v>1</v>
      </c>
      <c r="H1498">
        <v>25</v>
      </c>
      <c r="I1498" t="s">
        <v>11</v>
      </c>
    </row>
    <row r="1499" spans="1:9" x14ac:dyDescent="0.35">
      <c r="A1499">
        <v>607</v>
      </c>
      <c r="B1499">
        <v>10</v>
      </c>
      <c r="C1499" t="s">
        <v>27</v>
      </c>
      <c r="D1499" t="s">
        <v>28</v>
      </c>
      <c r="E1499">
        <v>16</v>
      </c>
      <c r="F1499">
        <v>28</v>
      </c>
      <c r="G1499">
        <v>1</v>
      </c>
      <c r="H1499">
        <v>44</v>
      </c>
      <c r="I1499" t="s">
        <v>11</v>
      </c>
    </row>
    <row r="1500" spans="1:9" x14ac:dyDescent="0.35">
      <c r="A1500">
        <v>608</v>
      </c>
      <c r="B1500">
        <v>7</v>
      </c>
      <c r="C1500" t="s">
        <v>23</v>
      </c>
      <c r="D1500" t="s">
        <v>24</v>
      </c>
      <c r="E1500">
        <v>17</v>
      </c>
      <c r="F1500">
        <v>29</v>
      </c>
      <c r="G1500">
        <v>1</v>
      </c>
      <c r="H1500">
        <v>45</v>
      </c>
      <c r="I1500" t="s">
        <v>11</v>
      </c>
    </row>
    <row r="1501" spans="1:9" x14ac:dyDescent="0.35">
      <c r="A1501">
        <v>609</v>
      </c>
      <c r="B1501">
        <v>1</v>
      </c>
      <c r="C1501" t="s">
        <v>33</v>
      </c>
      <c r="D1501" t="s">
        <v>34</v>
      </c>
      <c r="E1501">
        <v>19</v>
      </c>
      <c r="F1501">
        <v>32</v>
      </c>
      <c r="G1501">
        <v>1</v>
      </c>
      <c r="H1501">
        <v>27</v>
      </c>
      <c r="I1501" t="s">
        <v>14</v>
      </c>
    </row>
    <row r="1502" spans="1:9" x14ac:dyDescent="0.35">
      <c r="A1502">
        <v>610</v>
      </c>
      <c r="B1502">
        <v>19</v>
      </c>
      <c r="C1502" t="s">
        <v>47</v>
      </c>
      <c r="D1502" t="s">
        <v>48</v>
      </c>
      <c r="E1502">
        <v>15</v>
      </c>
      <c r="F1502">
        <v>26</v>
      </c>
      <c r="G1502">
        <v>1</v>
      </c>
      <c r="H1502">
        <v>39</v>
      </c>
      <c r="I1502" t="s">
        <v>14</v>
      </c>
    </row>
    <row r="1503" spans="1:9" x14ac:dyDescent="0.35">
      <c r="A1503">
        <v>610</v>
      </c>
      <c r="B1503">
        <v>19</v>
      </c>
      <c r="C1503" t="s">
        <v>45</v>
      </c>
      <c r="D1503" t="s">
        <v>46</v>
      </c>
      <c r="E1503">
        <v>10</v>
      </c>
      <c r="F1503">
        <v>18</v>
      </c>
      <c r="G1503">
        <v>1</v>
      </c>
      <c r="H1503">
        <v>8</v>
      </c>
      <c r="I1503" t="s">
        <v>11</v>
      </c>
    </row>
    <row r="1504" spans="1:9" x14ac:dyDescent="0.35">
      <c r="A1504">
        <v>611</v>
      </c>
      <c r="B1504">
        <v>13</v>
      </c>
      <c r="C1504" t="s">
        <v>43</v>
      </c>
      <c r="D1504" t="s">
        <v>44</v>
      </c>
      <c r="E1504">
        <v>13</v>
      </c>
      <c r="F1504">
        <v>21</v>
      </c>
      <c r="G1504">
        <v>2</v>
      </c>
      <c r="H1504">
        <v>53</v>
      </c>
      <c r="I1504" t="s">
        <v>14</v>
      </c>
    </row>
    <row r="1505" spans="1:9" x14ac:dyDescent="0.35">
      <c r="A1505">
        <v>611</v>
      </c>
      <c r="B1505">
        <v>13</v>
      </c>
      <c r="C1505" t="s">
        <v>21</v>
      </c>
      <c r="D1505" t="s">
        <v>22</v>
      </c>
      <c r="E1505">
        <v>22</v>
      </c>
      <c r="F1505">
        <v>36</v>
      </c>
      <c r="G1505">
        <v>1</v>
      </c>
      <c r="H1505">
        <v>30</v>
      </c>
      <c r="I1505" t="s">
        <v>14</v>
      </c>
    </row>
    <row r="1506" spans="1:9" x14ac:dyDescent="0.35">
      <c r="A1506">
        <v>612</v>
      </c>
      <c r="B1506">
        <v>11</v>
      </c>
      <c r="C1506" t="s">
        <v>17</v>
      </c>
      <c r="D1506" t="s">
        <v>18</v>
      </c>
      <c r="E1506">
        <v>16</v>
      </c>
      <c r="F1506">
        <v>27</v>
      </c>
      <c r="G1506">
        <v>1</v>
      </c>
      <c r="H1506">
        <v>26</v>
      </c>
      <c r="I1506" t="s">
        <v>11</v>
      </c>
    </row>
    <row r="1507" spans="1:9" x14ac:dyDescent="0.35">
      <c r="A1507">
        <v>612</v>
      </c>
      <c r="B1507">
        <v>11</v>
      </c>
      <c r="C1507" t="s">
        <v>21</v>
      </c>
      <c r="D1507" t="s">
        <v>22</v>
      </c>
      <c r="E1507">
        <v>22</v>
      </c>
      <c r="F1507">
        <v>36</v>
      </c>
      <c r="G1507">
        <v>3</v>
      </c>
      <c r="H1507">
        <v>37</v>
      </c>
      <c r="I1507" t="s">
        <v>11</v>
      </c>
    </row>
    <row r="1508" spans="1:9" x14ac:dyDescent="0.35">
      <c r="A1508">
        <v>612</v>
      </c>
      <c r="B1508">
        <v>11</v>
      </c>
      <c r="C1508" t="s">
        <v>27</v>
      </c>
      <c r="D1508" t="s">
        <v>28</v>
      </c>
      <c r="E1508">
        <v>16</v>
      </c>
      <c r="F1508">
        <v>28</v>
      </c>
      <c r="G1508">
        <v>2</v>
      </c>
      <c r="H1508">
        <v>15</v>
      </c>
      <c r="I1508" t="s">
        <v>11</v>
      </c>
    </row>
    <row r="1509" spans="1:9" x14ac:dyDescent="0.35">
      <c r="A1509">
        <v>612</v>
      </c>
      <c r="B1509">
        <v>11</v>
      </c>
      <c r="C1509" t="s">
        <v>39</v>
      </c>
      <c r="D1509" t="s">
        <v>40</v>
      </c>
      <c r="E1509">
        <v>12</v>
      </c>
      <c r="F1509">
        <v>20</v>
      </c>
      <c r="G1509">
        <v>2</v>
      </c>
      <c r="H1509">
        <v>51</v>
      </c>
      <c r="I1509" t="s">
        <v>11</v>
      </c>
    </row>
    <row r="1510" spans="1:9" x14ac:dyDescent="0.35">
      <c r="A1510">
        <v>613</v>
      </c>
      <c r="B1510">
        <v>1</v>
      </c>
      <c r="C1510" t="s">
        <v>29</v>
      </c>
      <c r="D1510" t="s">
        <v>30</v>
      </c>
      <c r="E1510">
        <v>11</v>
      </c>
      <c r="F1510">
        <v>19</v>
      </c>
      <c r="G1510">
        <v>3</v>
      </c>
      <c r="H1510">
        <v>41</v>
      </c>
      <c r="I1510" t="s">
        <v>14</v>
      </c>
    </row>
    <row r="1511" spans="1:9" x14ac:dyDescent="0.35">
      <c r="A1511">
        <v>613</v>
      </c>
      <c r="B1511">
        <v>1</v>
      </c>
      <c r="C1511" t="s">
        <v>41</v>
      </c>
      <c r="D1511" t="s">
        <v>42</v>
      </c>
      <c r="E1511">
        <v>14</v>
      </c>
      <c r="F1511">
        <v>23</v>
      </c>
      <c r="G1511">
        <v>3</v>
      </c>
      <c r="H1511">
        <v>23</v>
      </c>
      <c r="I1511" t="s">
        <v>14</v>
      </c>
    </row>
    <row r="1512" spans="1:9" x14ac:dyDescent="0.35">
      <c r="A1512">
        <v>613</v>
      </c>
      <c r="B1512">
        <v>1</v>
      </c>
      <c r="C1512" t="s">
        <v>45</v>
      </c>
      <c r="D1512" t="s">
        <v>46</v>
      </c>
      <c r="E1512">
        <v>10</v>
      </c>
      <c r="F1512">
        <v>18</v>
      </c>
      <c r="G1512">
        <v>3</v>
      </c>
      <c r="H1512">
        <v>31</v>
      </c>
      <c r="I1512" t="s">
        <v>14</v>
      </c>
    </row>
    <row r="1513" spans="1:9" x14ac:dyDescent="0.35">
      <c r="A1513">
        <v>613</v>
      </c>
      <c r="B1513">
        <v>1</v>
      </c>
      <c r="C1513" t="s">
        <v>31</v>
      </c>
      <c r="D1513" t="s">
        <v>32</v>
      </c>
      <c r="E1513">
        <v>21</v>
      </c>
      <c r="F1513">
        <v>35</v>
      </c>
      <c r="G1513">
        <v>3</v>
      </c>
      <c r="H1513">
        <v>57</v>
      </c>
      <c r="I1513" t="s">
        <v>14</v>
      </c>
    </row>
    <row r="1514" spans="1:9" x14ac:dyDescent="0.35">
      <c r="A1514">
        <v>614</v>
      </c>
      <c r="B1514">
        <v>19</v>
      </c>
      <c r="C1514" t="s">
        <v>9</v>
      </c>
      <c r="D1514" t="s">
        <v>10</v>
      </c>
      <c r="E1514">
        <v>14</v>
      </c>
      <c r="F1514">
        <v>24</v>
      </c>
      <c r="G1514">
        <v>3</v>
      </c>
      <c r="H1514">
        <v>50</v>
      </c>
      <c r="I1514" t="s">
        <v>11</v>
      </c>
    </row>
    <row r="1515" spans="1:9" x14ac:dyDescent="0.35">
      <c r="A1515">
        <v>615</v>
      </c>
      <c r="B1515">
        <v>7</v>
      </c>
      <c r="C1515" t="s">
        <v>15</v>
      </c>
      <c r="D1515" t="s">
        <v>16</v>
      </c>
      <c r="E1515">
        <v>19</v>
      </c>
      <c r="F1515">
        <v>31</v>
      </c>
      <c r="G1515">
        <v>3</v>
      </c>
      <c r="H1515">
        <v>50</v>
      </c>
      <c r="I1515" t="s">
        <v>11</v>
      </c>
    </row>
    <row r="1516" spans="1:9" x14ac:dyDescent="0.35">
      <c r="A1516">
        <v>615</v>
      </c>
      <c r="B1516">
        <v>7</v>
      </c>
      <c r="C1516" t="s">
        <v>41</v>
      </c>
      <c r="D1516" t="s">
        <v>42</v>
      </c>
      <c r="E1516">
        <v>14</v>
      </c>
      <c r="F1516">
        <v>23</v>
      </c>
      <c r="G1516">
        <v>3</v>
      </c>
      <c r="H1516">
        <v>43</v>
      </c>
      <c r="I1516" t="s">
        <v>11</v>
      </c>
    </row>
    <row r="1517" spans="1:9" x14ac:dyDescent="0.35">
      <c r="A1517">
        <v>615</v>
      </c>
      <c r="B1517">
        <v>7</v>
      </c>
      <c r="C1517" t="s">
        <v>49</v>
      </c>
      <c r="D1517" t="s">
        <v>50</v>
      </c>
      <c r="E1517">
        <v>15</v>
      </c>
      <c r="F1517">
        <v>25</v>
      </c>
      <c r="G1517">
        <v>3</v>
      </c>
      <c r="H1517">
        <v>41</v>
      </c>
      <c r="I1517" t="s">
        <v>11</v>
      </c>
    </row>
    <row r="1518" spans="1:9" x14ac:dyDescent="0.35">
      <c r="A1518">
        <v>615</v>
      </c>
      <c r="B1518">
        <v>7</v>
      </c>
      <c r="C1518" t="s">
        <v>33</v>
      </c>
      <c r="D1518" t="s">
        <v>34</v>
      </c>
      <c r="E1518">
        <v>19</v>
      </c>
      <c r="F1518">
        <v>32</v>
      </c>
      <c r="G1518">
        <v>3</v>
      </c>
      <c r="H1518">
        <v>22</v>
      </c>
      <c r="I1518" t="s">
        <v>14</v>
      </c>
    </row>
    <row r="1519" spans="1:9" x14ac:dyDescent="0.35">
      <c r="A1519">
        <v>616</v>
      </c>
      <c r="B1519">
        <v>4</v>
      </c>
      <c r="C1519" t="s">
        <v>9</v>
      </c>
      <c r="D1519" t="s">
        <v>10</v>
      </c>
      <c r="E1519">
        <v>14</v>
      </c>
      <c r="F1519">
        <v>24</v>
      </c>
      <c r="G1519">
        <v>3</v>
      </c>
      <c r="H1519">
        <v>33</v>
      </c>
      <c r="I1519" t="s">
        <v>11</v>
      </c>
    </row>
    <row r="1520" spans="1:9" x14ac:dyDescent="0.35">
      <c r="A1520">
        <v>616</v>
      </c>
      <c r="B1520">
        <v>4</v>
      </c>
      <c r="C1520" t="s">
        <v>12</v>
      </c>
      <c r="D1520" t="s">
        <v>13</v>
      </c>
      <c r="E1520">
        <v>18</v>
      </c>
      <c r="F1520">
        <v>30</v>
      </c>
      <c r="G1520">
        <v>2</v>
      </c>
      <c r="H1520">
        <v>14</v>
      </c>
      <c r="I1520" t="s">
        <v>14</v>
      </c>
    </row>
    <row r="1521" spans="1:9" x14ac:dyDescent="0.35">
      <c r="A1521">
        <v>617</v>
      </c>
      <c r="B1521">
        <v>13</v>
      </c>
      <c r="C1521" t="s">
        <v>47</v>
      </c>
      <c r="D1521" t="s">
        <v>48</v>
      </c>
      <c r="E1521">
        <v>15</v>
      </c>
      <c r="F1521">
        <v>26</v>
      </c>
      <c r="G1521">
        <v>2</v>
      </c>
      <c r="H1521">
        <v>18</v>
      </c>
      <c r="I1521" t="s">
        <v>14</v>
      </c>
    </row>
    <row r="1522" spans="1:9" x14ac:dyDescent="0.35">
      <c r="A1522">
        <v>617</v>
      </c>
      <c r="B1522">
        <v>13</v>
      </c>
      <c r="C1522" t="s">
        <v>12</v>
      </c>
      <c r="D1522" t="s">
        <v>13</v>
      </c>
      <c r="E1522">
        <v>18</v>
      </c>
      <c r="F1522">
        <v>30</v>
      </c>
      <c r="G1522">
        <v>3</v>
      </c>
      <c r="H1522">
        <v>33</v>
      </c>
      <c r="I1522" t="s">
        <v>14</v>
      </c>
    </row>
    <row r="1523" spans="1:9" x14ac:dyDescent="0.35">
      <c r="A1523">
        <v>618</v>
      </c>
      <c r="B1523">
        <v>3</v>
      </c>
      <c r="C1523" t="s">
        <v>33</v>
      </c>
      <c r="D1523" t="s">
        <v>34</v>
      </c>
      <c r="E1523">
        <v>19</v>
      </c>
      <c r="F1523">
        <v>32</v>
      </c>
      <c r="G1523">
        <v>2</v>
      </c>
      <c r="H1523">
        <v>6</v>
      </c>
      <c r="I1523" t="s">
        <v>14</v>
      </c>
    </row>
    <row r="1524" spans="1:9" x14ac:dyDescent="0.35">
      <c r="A1524">
        <v>618</v>
      </c>
      <c r="B1524">
        <v>3</v>
      </c>
      <c r="C1524" t="s">
        <v>15</v>
      </c>
      <c r="D1524" t="s">
        <v>16</v>
      </c>
      <c r="E1524">
        <v>19</v>
      </c>
      <c r="F1524">
        <v>31</v>
      </c>
      <c r="G1524">
        <v>3</v>
      </c>
      <c r="H1524">
        <v>35</v>
      </c>
      <c r="I1524" t="s">
        <v>11</v>
      </c>
    </row>
    <row r="1525" spans="1:9" x14ac:dyDescent="0.35">
      <c r="A1525">
        <v>618</v>
      </c>
      <c r="B1525">
        <v>3</v>
      </c>
      <c r="C1525" t="s">
        <v>45</v>
      </c>
      <c r="D1525" t="s">
        <v>46</v>
      </c>
      <c r="E1525">
        <v>10</v>
      </c>
      <c r="F1525">
        <v>18</v>
      </c>
      <c r="G1525">
        <v>3</v>
      </c>
      <c r="H1525">
        <v>24</v>
      </c>
      <c r="I1525" t="s">
        <v>11</v>
      </c>
    </row>
    <row r="1526" spans="1:9" x14ac:dyDescent="0.35">
      <c r="A1526">
        <v>618</v>
      </c>
      <c r="B1526">
        <v>3</v>
      </c>
      <c r="C1526" t="s">
        <v>21</v>
      </c>
      <c r="D1526" t="s">
        <v>22</v>
      </c>
      <c r="E1526">
        <v>22</v>
      </c>
      <c r="F1526">
        <v>36</v>
      </c>
      <c r="G1526">
        <v>3</v>
      </c>
      <c r="H1526">
        <v>53</v>
      </c>
      <c r="I1526" t="s">
        <v>11</v>
      </c>
    </row>
    <row r="1527" spans="1:9" x14ac:dyDescent="0.35">
      <c r="A1527">
        <v>619</v>
      </c>
      <c r="B1527">
        <v>6</v>
      </c>
      <c r="C1527" t="s">
        <v>17</v>
      </c>
      <c r="D1527" t="s">
        <v>18</v>
      </c>
      <c r="E1527">
        <v>16</v>
      </c>
      <c r="F1527">
        <v>27</v>
      </c>
      <c r="G1527">
        <v>2</v>
      </c>
      <c r="H1527">
        <v>40</v>
      </c>
      <c r="I1527" t="s">
        <v>11</v>
      </c>
    </row>
    <row r="1528" spans="1:9" x14ac:dyDescent="0.35">
      <c r="A1528">
        <v>619</v>
      </c>
      <c r="B1528">
        <v>6</v>
      </c>
      <c r="C1528" t="s">
        <v>47</v>
      </c>
      <c r="D1528" t="s">
        <v>48</v>
      </c>
      <c r="E1528">
        <v>15</v>
      </c>
      <c r="F1528">
        <v>26</v>
      </c>
      <c r="G1528">
        <v>3</v>
      </c>
      <c r="H1528">
        <v>56</v>
      </c>
      <c r="I1528" t="s">
        <v>14</v>
      </c>
    </row>
    <row r="1529" spans="1:9" x14ac:dyDescent="0.35">
      <c r="A1529">
        <v>620</v>
      </c>
      <c r="B1529">
        <v>16</v>
      </c>
      <c r="C1529" t="s">
        <v>29</v>
      </c>
      <c r="D1529" t="s">
        <v>30</v>
      </c>
      <c r="E1529">
        <v>11</v>
      </c>
      <c r="F1529">
        <v>19</v>
      </c>
      <c r="G1529">
        <v>3</v>
      </c>
      <c r="H1529">
        <v>40</v>
      </c>
      <c r="I1529" t="s">
        <v>14</v>
      </c>
    </row>
    <row r="1530" spans="1:9" x14ac:dyDescent="0.35">
      <c r="A1530">
        <v>621</v>
      </c>
      <c r="B1530">
        <v>5</v>
      </c>
      <c r="C1530" t="s">
        <v>31</v>
      </c>
      <c r="D1530" t="s">
        <v>32</v>
      </c>
      <c r="E1530">
        <v>21</v>
      </c>
      <c r="F1530">
        <v>35</v>
      </c>
      <c r="G1530">
        <v>3</v>
      </c>
      <c r="H1530">
        <v>8</v>
      </c>
      <c r="I1530" t="s">
        <v>14</v>
      </c>
    </row>
    <row r="1531" spans="1:9" x14ac:dyDescent="0.35">
      <c r="A1531">
        <v>622</v>
      </c>
      <c r="B1531">
        <v>7</v>
      </c>
      <c r="C1531" t="s">
        <v>15</v>
      </c>
      <c r="D1531" t="s">
        <v>16</v>
      </c>
      <c r="E1531">
        <v>19</v>
      </c>
      <c r="F1531">
        <v>31</v>
      </c>
      <c r="G1531">
        <v>3</v>
      </c>
      <c r="H1531">
        <v>53</v>
      </c>
      <c r="I1531" t="s">
        <v>11</v>
      </c>
    </row>
    <row r="1532" spans="1:9" x14ac:dyDescent="0.35">
      <c r="A1532">
        <v>622</v>
      </c>
      <c r="B1532">
        <v>7</v>
      </c>
      <c r="C1532" t="s">
        <v>27</v>
      </c>
      <c r="D1532" t="s">
        <v>28</v>
      </c>
      <c r="E1532">
        <v>16</v>
      </c>
      <c r="F1532">
        <v>28</v>
      </c>
      <c r="G1532">
        <v>1</v>
      </c>
      <c r="H1532">
        <v>25</v>
      </c>
      <c r="I1532" t="s">
        <v>11</v>
      </c>
    </row>
    <row r="1533" spans="1:9" x14ac:dyDescent="0.35">
      <c r="A1533">
        <v>623</v>
      </c>
      <c r="B1533">
        <v>13</v>
      </c>
      <c r="C1533" t="s">
        <v>35</v>
      </c>
      <c r="D1533" t="s">
        <v>36</v>
      </c>
      <c r="E1533">
        <v>13</v>
      </c>
      <c r="F1533">
        <v>22</v>
      </c>
      <c r="G1533">
        <v>2</v>
      </c>
      <c r="H1533">
        <v>23</v>
      </c>
      <c r="I1533" t="s">
        <v>11</v>
      </c>
    </row>
    <row r="1534" spans="1:9" x14ac:dyDescent="0.35">
      <c r="A1534">
        <v>623</v>
      </c>
      <c r="B1534">
        <v>13</v>
      </c>
      <c r="C1534" t="s">
        <v>31</v>
      </c>
      <c r="D1534" t="s">
        <v>32</v>
      </c>
      <c r="E1534">
        <v>21</v>
      </c>
      <c r="F1534">
        <v>35</v>
      </c>
      <c r="G1534">
        <v>2</v>
      </c>
      <c r="H1534">
        <v>59</v>
      </c>
      <c r="I1534" t="s">
        <v>11</v>
      </c>
    </row>
    <row r="1535" spans="1:9" x14ac:dyDescent="0.35">
      <c r="A1535">
        <v>623</v>
      </c>
      <c r="B1535">
        <v>13</v>
      </c>
      <c r="C1535" t="s">
        <v>49</v>
      </c>
      <c r="D1535" t="s">
        <v>50</v>
      </c>
      <c r="E1535">
        <v>15</v>
      </c>
      <c r="F1535">
        <v>25</v>
      </c>
      <c r="G1535">
        <v>1</v>
      </c>
      <c r="H1535">
        <v>20</v>
      </c>
      <c r="I1535" t="s">
        <v>11</v>
      </c>
    </row>
    <row r="1536" spans="1:9" x14ac:dyDescent="0.35">
      <c r="A1536">
        <v>623</v>
      </c>
      <c r="B1536">
        <v>13</v>
      </c>
      <c r="C1536" t="s">
        <v>33</v>
      </c>
      <c r="D1536" t="s">
        <v>34</v>
      </c>
      <c r="E1536">
        <v>19</v>
      </c>
      <c r="F1536">
        <v>32</v>
      </c>
      <c r="G1536">
        <v>3</v>
      </c>
      <c r="H1536">
        <v>43</v>
      </c>
      <c r="I1536" t="s">
        <v>14</v>
      </c>
    </row>
    <row r="1537" spans="1:9" x14ac:dyDescent="0.35">
      <c r="A1537">
        <v>624</v>
      </c>
      <c r="B1537">
        <v>1</v>
      </c>
      <c r="C1537" t="s">
        <v>21</v>
      </c>
      <c r="D1537" t="s">
        <v>22</v>
      </c>
      <c r="E1537">
        <v>22</v>
      </c>
      <c r="F1537">
        <v>36</v>
      </c>
      <c r="G1537">
        <v>1</v>
      </c>
      <c r="H1537">
        <v>19</v>
      </c>
      <c r="I1537" t="s">
        <v>14</v>
      </c>
    </row>
    <row r="1538" spans="1:9" x14ac:dyDescent="0.35">
      <c r="A1538">
        <v>624</v>
      </c>
      <c r="B1538">
        <v>1</v>
      </c>
      <c r="C1538" t="s">
        <v>9</v>
      </c>
      <c r="D1538" t="s">
        <v>10</v>
      </c>
      <c r="E1538">
        <v>14</v>
      </c>
      <c r="F1538">
        <v>24</v>
      </c>
      <c r="G1538">
        <v>1</v>
      </c>
      <c r="H1538">
        <v>45</v>
      </c>
      <c r="I1538" t="s">
        <v>11</v>
      </c>
    </row>
    <row r="1539" spans="1:9" x14ac:dyDescent="0.35">
      <c r="A1539">
        <v>624</v>
      </c>
      <c r="B1539">
        <v>1</v>
      </c>
      <c r="C1539" t="s">
        <v>43</v>
      </c>
      <c r="D1539" t="s">
        <v>44</v>
      </c>
      <c r="E1539">
        <v>13</v>
      </c>
      <c r="F1539">
        <v>21</v>
      </c>
      <c r="G1539">
        <v>2</v>
      </c>
      <c r="H1539">
        <v>15</v>
      </c>
      <c r="I1539" t="s">
        <v>14</v>
      </c>
    </row>
    <row r="1540" spans="1:9" x14ac:dyDescent="0.35">
      <c r="A1540">
        <v>625</v>
      </c>
      <c r="B1540">
        <v>5</v>
      </c>
      <c r="C1540" t="s">
        <v>45</v>
      </c>
      <c r="D1540" t="s">
        <v>46</v>
      </c>
      <c r="E1540">
        <v>10</v>
      </c>
      <c r="F1540">
        <v>18</v>
      </c>
      <c r="G1540">
        <v>2</v>
      </c>
      <c r="H1540">
        <v>12</v>
      </c>
      <c r="I1540" t="s">
        <v>11</v>
      </c>
    </row>
    <row r="1541" spans="1:9" x14ac:dyDescent="0.35">
      <c r="A1541">
        <v>625</v>
      </c>
      <c r="B1541">
        <v>5</v>
      </c>
      <c r="C1541" t="s">
        <v>19</v>
      </c>
      <c r="D1541" t="s">
        <v>20</v>
      </c>
      <c r="E1541">
        <v>25</v>
      </c>
      <c r="F1541">
        <v>40</v>
      </c>
      <c r="G1541">
        <v>1</v>
      </c>
      <c r="H1541">
        <v>46</v>
      </c>
      <c r="I1541" t="s">
        <v>14</v>
      </c>
    </row>
    <row r="1542" spans="1:9" x14ac:dyDescent="0.35">
      <c r="A1542">
        <v>625</v>
      </c>
      <c r="B1542">
        <v>5</v>
      </c>
      <c r="C1542" t="s">
        <v>43</v>
      </c>
      <c r="D1542" t="s">
        <v>44</v>
      </c>
      <c r="E1542">
        <v>13</v>
      </c>
      <c r="F1542">
        <v>21</v>
      </c>
      <c r="G1542">
        <v>3</v>
      </c>
      <c r="H1542">
        <v>39</v>
      </c>
      <c r="I1542" t="s">
        <v>11</v>
      </c>
    </row>
    <row r="1543" spans="1:9" x14ac:dyDescent="0.35">
      <c r="A1543">
        <v>626</v>
      </c>
      <c r="B1543">
        <v>14</v>
      </c>
      <c r="C1543" t="s">
        <v>12</v>
      </c>
      <c r="D1543" t="s">
        <v>13</v>
      </c>
      <c r="E1543">
        <v>18</v>
      </c>
      <c r="F1543">
        <v>30</v>
      </c>
      <c r="G1543">
        <v>2</v>
      </c>
      <c r="H1543">
        <v>11</v>
      </c>
      <c r="I1543" t="s">
        <v>11</v>
      </c>
    </row>
    <row r="1544" spans="1:9" x14ac:dyDescent="0.35">
      <c r="A1544">
        <v>626</v>
      </c>
      <c r="B1544">
        <v>14</v>
      </c>
      <c r="C1544" t="s">
        <v>9</v>
      </c>
      <c r="D1544" t="s">
        <v>10</v>
      </c>
      <c r="E1544">
        <v>14</v>
      </c>
      <c r="F1544">
        <v>24</v>
      </c>
      <c r="G1544">
        <v>2</v>
      </c>
      <c r="H1544">
        <v>36</v>
      </c>
      <c r="I1544" t="s">
        <v>14</v>
      </c>
    </row>
    <row r="1545" spans="1:9" x14ac:dyDescent="0.35">
      <c r="A1545">
        <v>626</v>
      </c>
      <c r="B1545">
        <v>14</v>
      </c>
      <c r="C1545" t="s">
        <v>23</v>
      </c>
      <c r="D1545" t="s">
        <v>24</v>
      </c>
      <c r="E1545">
        <v>17</v>
      </c>
      <c r="F1545">
        <v>29</v>
      </c>
      <c r="G1545">
        <v>1</v>
      </c>
      <c r="H1545">
        <v>11</v>
      </c>
      <c r="I1545" t="s">
        <v>14</v>
      </c>
    </row>
    <row r="1546" spans="1:9" x14ac:dyDescent="0.35">
      <c r="A1546">
        <v>627</v>
      </c>
      <c r="B1546">
        <v>4</v>
      </c>
      <c r="C1546" t="s">
        <v>43</v>
      </c>
      <c r="D1546" t="s">
        <v>44</v>
      </c>
      <c r="E1546">
        <v>13</v>
      </c>
      <c r="F1546">
        <v>21</v>
      </c>
      <c r="G1546">
        <v>1</v>
      </c>
      <c r="H1546">
        <v>37</v>
      </c>
      <c r="I1546" t="s">
        <v>11</v>
      </c>
    </row>
    <row r="1547" spans="1:9" x14ac:dyDescent="0.35">
      <c r="A1547">
        <v>628</v>
      </c>
      <c r="B1547">
        <v>2</v>
      </c>
      <c r="C1547" t="s">
        <v>9</v>
      </c>
      <c r="D1547" t="s">
        <v>10</v>
      </c>
      <c r="E1547">
        <v>14</v>
      </c>
      <c r="F1547">
        <v>24</v>
      </c>
      <c r="G1547">
        <v>2</v>
      </c>
      <c r="H1547">
        <v>10</v>
      </c>
      <c r="I1547" t="s">
        <v>11</v>
      </c>
    </row>
    <row r="1548" spans="1:9" x14ac:dyDescent="0.35">
      <c r="A1548">
        <v>628</v>
      </c>
      <c r="B1548">
        <v>2</v>
      </c>
      <c r="C1548" t="s">
        <v>19</v>
      </c>
      <c r="D1548" t="s">
        <v>20</v>
      </c>
      <c r="E1548">
        <v>25</v>
      </c>
      <c r="F1548">
        <v>40</v>
      </c>
      <c r="G1548">
        <v>3</v>
      </c>
      <c r="H1548">
        <v>33</v>
      </c>
      <c r="I1548" t="s">
        <v>14</v>
      </c>
    </row>
    <row r="1549" spans="1:9" x14ac:dyDescent="0.35">
      <c r="A1549">
        <v>629</v>
      </c>
      <c r="B1549">
        <v>17</v>
      </c>
      <c r="C1549" t="s">
        <v>37</v>
      </c>
      <c r="D1549" t="s">
        <v>38</v>
      </c>
      <c r="E1549">
        <v>20</v>
      </c>
      <c r="F1549">
        <v>34</v>
      </c>
      <c r="G1549">
        <v>1</v>
      </c>
      <c r="H1549">
        <v>22</v>
      </c>
      <c r="I1549" t="s">
        <v>14</v>
      </c>
    </row>
    <row r="1550" spans="1:9" x14ac:dyDescent="0.35">
      <c r="A1550">
        <v>629</v>
      </c>
      <c r="B1550">
        <v>17</v>
      </c>
      <c r="C1550" t="s">
        <v>39</v>
      </c>
      <c r="D1550" t="s">
        <v>40</v>
      </c>
      <c r="E1550">
        <v>12</v>
      </c>
      <c r="F1550">
        <v>20</v>
      </c>
      <c r="G1550">
        <v>3</v>
      </c>
      <c r="H1550">
        <v>19</v>
      </c>
      <c r="I1550" t="s">
        <v>11</v>
      </c>
    </row>
    <row r="1551" spans="1:9" x14ac:dyDescent="0.35">
      <c r="A1551">
        <v>629</v>
      </c>
      <c r="B1551">
        <v>17</v>
      </c>
      <c r="C1551" t="s">
        <v>45</v>
      </c>
      <c r="D1551" t="s">
        <v>46</v>
      </c>
      <c r="E1551">
        <v>10</v>
      </c>
      <c r="F1551">
        <v>18</v>
      </c>
      <c r="G1551">
        <v>2</v>
      </c>
      <c r="H1551">
        <v>43</v>
      </c>
      <c r="I1551" t="s">
        <v>14</v>
      </c>
    </row>
    <row r="1552" spans="1:9" x14ac:dyDescent="0.35">
      <c r="A1552">
        <v>630</v>
      </c>
      <c r="B1552">
        <v>2</v>
      </c>
      <c r="C1552" t="s">
        <v>15</v>
      </c>
      <c r="D1552" t="s">
        <v>16</v>
      </c>
      <c r="E1552">
        <v>19</v>
      </c>
      <c r="F1552">
        <v>31</v>
      </c>
      <c r="G1552">
        <v>2</v>
      </c>
      <c r="H1552">
        <v>19</v>
      </c>
      <c r="I1552" t="s">
        <v>11</v>
      </c>
    </row>
    <row r="1553" spans="1:9" x14ac:dyDescent="0.35">
      <c r="A1553">
        <v>630</v>
      </c>
      <c r="B1553">
        <v>2</v>
      </c>
      <c r="C1553" t="s">
        <v>19</v>
      </c>
      <c r="D1553" t="s">
        <v>20</v>
      </c>
      <c r="E1553">
        <v>25</v>
      </c>
      <c r="F1553">
        <v>40</v>
      </c>
      <c r="G1553">
        <v>3</v>
      </c>
      <c r="H1553">
        <v>56</v>
      </c>
      <c r="I1553" t="s">
        <v>11</v>
      </c>
    </row>
    <row r="1554" spans="1:9" x14ac:dyDescent="0.35">
      <c r="A1554">
        <v>631</v>
      </c>
      <c r="B1554">
        <v>6</v>
      </c>
      <c r="C1554" t="s">
        <v>35</v>
      </c>
      <c r="D1554" t="s">
        <v>36</v>
      </c>
      <c r="E1554">
        <v>13</v>
      </c>
      <c r="F1554">
        <v>22</v>
      </c>
      <c r="G1554">
        <v>3</v>
      </c>
      <c r="H1554">
        <v>46</v>
      </c>
      <c r="I1554" t="s">
        <v>11</v>
      </c>
    </row>
    <row r="1555" spans="1:9" x14ac:dyDescent="0.35">
      <c r="A1555">
        <v>632</v>
      </c>
      <c r="B1555">
        <v>16</v>
      </c>
      <c r="C1555" t="s">
        <v>33</v>
      </c>
      <c r="D1555" t="s">
        <v>34</v>
      </c>
      <c r="E1555">
        <v>19</v>
      </c>
      <c r="F1555">
        <v>32</v>
      </c>
      <c r="G1555">
        <v>3</v>
      </c>
      <c r="H1555">
        <v>41</v>
      </c>
      <c r="I1555" t="s">
        <v>14</v>
      </c>
    </row>
    <row r="1556" spans="1:9" x14ac:dyDescent="0.35">
      <c r="A1556">
        <v>632</v>
      </c>
      <c r="B1556">
        <v>16</v>
      </c>
      <c r="C1556" t="s">
        <v>25</v>
      </c>
      <c r="D1556" t="s">
        <v>26</v>
      </c>
      <c r="E1556">
        <v>20</v>
      </c>
      <c r="F1556">
        <v>33</v>
      </c>
      <c r="G1556">
        <v>1</v>
      </c>
      <c r="H1556">
        <v>47</v>
      </c>
      <c r="I1556" t="s">
        <v>11</v>
      </c>
    </row>
    <row r="1557" spans="1:9" x14ac:dyDescent="0.35">
      <c r="A1557">
        <v>633</v>
      </c>
      <c r="B1557">
        <v>16</v>
      </c>
      <c r="C1557" t="s">
        <v>12</v>
      </c>
      <c r="D1557" t="s">
        <v>13</v>
      </c>
      <c r="E1557">
        <v>18</v>
      </c>
      <c r="F1557">
        <v>30</v>
      </c>
      <c r="G1557">
        <v>3</v>
      </c>
      <c r="H1557">
        <v>10</v>
      </c>
      <c r="I1557" t="s">
        <v>11</v>
      </c>
    </row>
    <row r="1558" spans="1:9" x14ac:dyDescent="0.35">
      <c r="A1558">
        <v>633</v>
      </c>
      <c r="B1558">
        <v>16</v>
      </c>
      <c r="C1558" t="s">
        <v>9</v>
      </c>
      <c r="D1558" t="s">
        <v>10</v>
      </c>
      <c r="E1558">
        <v>14</v>
      </c>
      <c r="F1558">
        <v>24</v>
      </c>
      <c r="G1558">
        <v>2</v>
      </c>
      <c r="H1558">
        <v>51</v>
      </c>
      <c r="I1558" t="s">
        <v>14</v>
      </c>
    </row>
    <row r="1559" spans="1:9" x14ac:dyDescent="0.35">
      <c r="A1559">
        <v>633</v>
      </c>
      <c r="B1559">
        <v>16</v>
      </c>
      <c r="C1559" t="s">
        <v>35</v>
      </c>
      <c r="D1559" t="s">
        <v>36</v>
      </c>
      <c r="E1559">
        <v>13</v>
      </c>
      <c r="F1559">
        <v>22</v>
      </c>
      <c r="G1559">
        <v>2</v>
      </c>
      <c r="H1559">
        <v>34</v>
      </c>
      <c r="I1559" t="s">
        <v>11</v>
      </c>
    </row>
    <row r="1560" spans="1:9" x14ac:dyDescent="0.35">
      <c r="A1560">
        <v>633</v>
      </c>
      <c r="B1560">
        <v>16</v>
      </c>
      <c r="C1560" t="s">
        <v>45</v>
      </c>
      <c r="D1560" t="s">
        <v>46</v>
      </c>
      <c r="E1560">
        <v>10</v>
      </c>
      <c r="F1560">
        <v>18</v>
      </c>
      <c r="G1560">
        <v>3</v>
      </c>
      <c r="H1560">
        <v>54</v>
      </c>
      <c r="I1560" t="s">
        <v>14</v>
      </c>
    </row>
    <row r="1561" spans="1:9" x14ac:dyDescent="0.35">
      <c r="A1561">
        <v>634</v>
      </c>
      <c r="B1561">
        <v>2</v>
      </c>
      <c r="C1561" t="s">
        <v>35</v>
      </c>
      <c r="D1561" t="s">
        <v>36</v>
      </c>
      <c r="E1561">
        <v>13</v>
      </c>
      <c r="F1561">
        <v>22</v>
      </c>
      <c r="G1561">
        <v>2</v>
      </c>
      <c r="H1561">
        <v>25</v>
      </c>
      <c r="I1561" t="s">
        <v>11</v>
      </c>
    </row>
    <row r="1562" spans="1:9" x14ac:dyDescent="0.35">
      <c r="A1562">
        <v>634</v>
      </c>
      <c r="B1562">
        <v>2</v>
      </c>
      <c r="C1562" t="s">
        <v>19</v>
      </c>
      <c r="D1562" t="s">
        <v>20</v>
      </c>
      <c r="E1562">
        <v>25</v>
      </c>
      <c r="F1562">
        <v>40</v>
      </c>
      <c r="G1562">
        <v>3</v>
      </c>
      <c r="H1562">
        <v>38</v>
      </c>
      <c r="I1562" t="s">
        <v>14</v>
      </c>
    </row>
    <row r="1563" spans="1:9" x14ac:dyDescent="0.35">
      <c r="A1563">
        <v>634</v>
      </c>
      <c r="B1563">
        <v>2</v>
      </c>
      <c r="C1563" t="s">
        <v>49</v>
      </c>
      <c r="D1563" t="s">
        <v>50</v>
      </c>
      <c r="E1563">
        <v>15</v>
      </c>
      <c r="F1563">
        <v>25</v>
      </c>
      <c r="G1563">
        <v>3</v>
      </c>
      <c r="H1563">
        <v>43</v>
      </c>
      <c r="I1563" t="s">
        <v>14</v>
      </c>
    </row>
    <row r="1564" spans="1:9" x14ac:dyDescent="0.35">
      <c r="A1564">
        <v>634</v>
      </c>
      <c r="B1564">
        <v>2</v>
      </c>
      <c r="C1564" t="s">
        <v>31</v>
      </c>
      <c r="D1564" t="s">
        <v>32</v>
      </c>
      <c r="E1564">
        <v>21</v>
      </c>
      <c r="F1564">
        <v>35</v>
      </c>
      <c r="G1564">
        <v>3</v>
      </c>
      <c r="H1564">
        <v>51</v>
      </c>
      <c r="I1564" t="s">
        <v>11</v>
      </c>
    </row>
    <row r="1565" spans="1:9" x14ac:dyDescent="0.35">
      <c r="A1565">
        <v>635</v>
      </c>
      <c r="B1565">
        <v>5</v>
      </c>
      <c r="C1565" t="s">
        <v>23</v>
      </c>
      <c r="D1565" t="s">
        <v>24</v>
      </c>
      <c r="E1565">
        <v>17</v>
      </c>
      <c r="F1565">
        <v>29</v>
      </c>
      <c r="G1565">
        <v>2</v>
      </c>
      <c r="H1565">
        <v>25</v>
      </c>
      <c r="I1565" t="s">
        <v>14</v>
      </c>
    </row>
    <row r="1566" spans="1:9" x14ac:dyDescent="0.35">
      <c r="A1566">
        <v>636</v>
      </c>
      <c r="B1566">
        <v>14</v>
      </c>
      <c r="C1566" t="s">
        <v>9</v>
      </c>
      <c r="D1566" t="s">
        <v>10</v>
      </c>
      <c r="E1566">
        <v>14</v>
      </c>
      <c r="F1566">
        <v>24</v>
      </c>
      <c r="G1566">
        <v>2</v>
      </c>
      <c r="H1566">
        <v>45</v>
      </c>
      <c r="I1566" t="s">
        <v>11</v>
      </c>
    </row>
    <row r="1567" spans="1:9" x14ac:dyDescent="0.35">
      <c r="A1567">
        <v>636</v>
      </c>
      <c r="B1567">
        <v>14</v>
      </c>
      <c r="C1567" t="s">
        <v>29</v>
      </c>
      <c r="D1567" t="s">
        <v>30</v>
      </c>
      <c r="E1567">
        <v>11</v>
      </c>
      <c r="F1567">
        <v>19</v>
      </c>
      <c r="G1567">
        <v>3</v>
      </c>
      <c r="H1567">
        <v>54</v>
      </c>
      <c r="I1567" t="s">
        <v>14</v>
      </c>
    </row>
    <row r="1568" spans="1:9" x14ac:dyDescent="0.35">
      <c r="A1568">
        <v>636</v>
      </c>
      <c r="B1568">
        <v>14</v>
      </c>
      <c r="C1568" t="s">
        <v>43</v>
      </c>
      <c r="D1568" t="s">
        <v>44</v>
      </c>
      <c r="E1568">
        <v>13</v>
      </c>
      <c r="F1568">
        <v>21</v>
      </c>
      <c r="G1568">
        <v>1</v>
      </c>
      <c r="H1568">
        <v>52</v>
      </c>
      <c r="I1568" t="s">
        <v>14</v>
      </c>
    </row>
    <row r="1569" spans="1:9" x14ac:dyDescent="0.35">
      <c r="A1569">
        <v>637</v>
      </c>
      <c r="B1569">
        <v>6</v>
      </c>
      <c r="C1569" t="s">
        <v>25</v>
      </c>
      <c r="D1569" t="s">
        <v>26</v>
      </c>
      <c r="E1569">
        <v>20</v>
      </c>
      <c r="F1569">
        <v>33</v>
      </c>
      <c r="G1569">
        <v>1</v>
      </c>
      <c r="H1569">
        <v>23</v>
      </c>
      <c r="I1569" t="s">
        <v>14</v>
      </c>
    </row>
    <row r="1570" spans="1:9" x14ac:dyDescent="0.35">
      <c r="A1570">
        <v>637</v>
      </c>
      <c r="B1570">
        <v>6</v>
      </c>
      <c r="C1570" t="s">
        <v>37</v>
      </c>
      <c r="D1570" t="s">
        <v>38</v>
      </c>
      <c r="E1570">
        <v>20</v>
      </c>
      <c r="F1570">
        <v>34</v>
      </c>
      <c r="G1570">
        <v>1</v>
      </c>
      <c r="H1570">
        <v>6</v>
      </c>
      <c r="I1570" t="s">
        <v>14</v>
      </c>
    </row>
    <row r="1571" spans="1:9" x14ac:dyDescent="0.35">
      <c r="A1571">
        <v>637</v>
      </c>
      <c r="B1571">
        <v>6</v>
      </c>
      <c r="C1571" t="s">
        <v>49</v>
      </c>
      <c r="D1571" t="s">
        <v>50</v>
      </c>
      <c r="E1571">
        <v>15</v>
      </c>
      <c r="F1571">
        <v>25</v>
      </c>
      <c r="G1571">
        <v>2</v>
      </c>
      <c r="H1571">
        <v>32</v>
      </c>
      <c r="I1571" t="s">
        <v>11</v>
      </c>
    </row>
    <row r="1572" spans="1:9" x14ac:dyDescent="0.35">
      <c r="A1572">
        <v>638</v>
      </c>
      <c r="B1572">
        <v>16</v>
      </c>
      <c r="C1572" t="s">
        <v>12</v>
      </c>
      <c r="D1572" t="s">
        <v>13</v>
      </c>
      <c r="E1572">
        <v>18</v>
      </c>
      <c r="F1572">
        <v>30</v>
      </c>
      <c r="G1572">
        <v>3</v>
      </c>
      <c r="H1572">
        <v>44</v>
      </c>
      <c r="I1572" t="s">
        <v>11</v>
      </c>
    </row>
    <row r="1573" spans="1:9" x14ac:dyDescent="0.35">
      <c r="A1573">
        <v>639</v>
      </c>
      <c r="B1573">
        <v>8</v>
      </c>
      <c r="C1573" t="s">
        <v>47</v>
      </c>
      <c r="D1573" t="s">
        <v>48</v>
      </c>
      <c r="E1573">
        <v>15</v>
      </c>
      <c r="F1573">
        <v>26</v>
      </c>
      <c r="G1573">
        <v>2</v>
      </c>
      <c r="H1573">
        <v>52</v>
      </c>
      <c r="I1573" t="s">
        <v>11</v>
      </c>
    </row>
    <row r="1574" spans="1:9" x14ac:dyDescent="0.35">
      <c r="A1574">
        <v>639</v>
      </c>
      <c r="B1574">
        <v>8</v>
      </c>
      <c r="C1574" t="s">
        <v>15</v>
      </c>
      <c r="D1574" t="s">
        <v>16</v>
      </c>
      <c r="E1574">
        <v>19</v>
      </c>
      <c r="F1574">
        <v>31</v>
      </c>
      <c r="G1574">
        <v>2</v>
      </c>
      <c r="H1574">
        <v>29</v>
      </c>
      <c r="I1574" t="s">
        <v>11</v>
      </c>
    </row>
    <row r="1575" spans="1:9" x14ac:dyDescent="0.35">
      <c r="A1575">
        <v>639</v>
      </c>
      <c r="B1575">
        <v>8</v>
      </c>
      <c r="C1575" t="s">
        <v>29</v>
      </c>
      <c r="D1575" t="s">
        <v>30</v>
      </c>
      <c r="E1575">
        <v>11</v>
      </c>
      <c r="F1575">
        <v>19</v>
      </c>
      <c r="G1575">
        <v>2</v>
      </c>
      <c r="H1575">
        <v>55</v>
      </c>
      <c r="I1575" t="s">
        <v>11</v>
      </c>
    </row>
    <row r="1576" spans="1:9" x14ac:dyDescent="0.35">
      <c r="A1576">
        <v>640</v>
      </c>
      <c r="B1576">
        <v>14</v>
      </c>
      <c r="C1576" t="s">
        <v>47</v>
      </c>
      <c r="D1576" t="s">
        <v>48</v>
      </c>
      <c r="E1576">
        <v>15</v>
      </c>
      <c r="F1576">
        <v>26</v>
      </c>
      <c r="G1576">
        <v>3</v>
      </c>
      <c r="H1576">
        <v>7</v>
      </c>
      <c r="I1576" t="s">
        <v>14</v>
      </c>
    </row>
    <row r="1577" spans="1:9" x14ac:dyDescent="0.35">
      <c r="A1577">
        <v>640</v>
      </c>
      <c r="B1577">
        <v>14</v>
      </c>
      <c r="C1577" t="s">
        <v>43</v>
      </c>
      <c r="D1577" t="s">
        <v>44</v>
      </c>
      <c r="E1577">
        <v>13</v>
      </c>
      <c r="F1577">
        <v>21</v>
      </c>
      <c r="G1577">
        <v>2</v>
      </c>
      <c r="H1577">
        <v>12</v>
      </c>
      <c r="I1577" t="s">
        <v>11</v>
      </c>
    </row>
    <row r="1578" spans="1:9" x14ac:dyDescent="0.35">
      <c r="A1578">
        <v>640</v>
      </c>
      <c r="B1578">
        <v>14</v>
      </c>
      <c r="C1578" t="s">
        <v>25</v>
      </c>
      <c r="D1578" t="s">
        <v>26</v>
      </c>
      <c r="E1578">
        <v>20</v>
      </c>
      <c r="F1578">
        <v>33</v>
      </c>
      <c r="G1578">
        <v>3</v>
      </c>
      <c r="H1578">
        <v>56</v>
      </c>
      <c r="I1578" t="s">
        <v>14</v>
      </c>
    </row>
    <row r="1579" spans="1:9" x14ac:dyDescent="0.35">
      <c r="A1579">
        <v>641</v>
      </c>
      <c r="B1579">
        <v>2</v>
      </c>
      <c r="C1579" t="s">
        <v>23</v>
      </c>
      <c r="D1579" t="s">
        <v>24</v>
      </c>
      <c r="E1579">
        <v>17</v>
      </c>
      <c r="F1579">
        <v>29</v>
      </c>
      <c r="G1579">
        <v>3</v>
      </c>
      <c r="H1579">
        <v>17</v>
      </c>
      <c r="I1579" t="s">
        <v>11</v>
      </c>
    </row>
    <row r="1580" spans="1:9" x14ac:dyDescent="0.35">
      <c r="A1580">
        <v>641</v>
      </c>
      <c r="B1580">
        <v>2</v>
      </c>
      <c r="C1580" t="s">
        <v>49</v>
      </c>
      <c r="D1580" t="s">
        <v>50</v>
      </c>
      <c r="E1580">
        <v>15</v>
      </c>
      <c r="F1580">
        <v>25</v>
      </c>
      <c r="G1580">
        <v>3</v>
      </c>
      <c r="H1580">
        <v>28</v>
      </c>
      <c r="I1580" t="s">
        <v>14</v>
      </c>
    </row>
    <row r="1581" spans="1:9" x14ac:dyDescent="0.35">
      <c r="A1581">
        <v>641</v>
      </c>
      <c r="B1581">
        <v>2</v>
      </c>
      <c r="C1581" t="s">
        <v>41</v>
      </c>
      <c r="D1581" t="s">
        <v>42</v>
      </c>
      <c r="E1581">
        <v>14</v>
      </c>
      <c r="F1581">
        <v>23</v>
      </c>
      <c r="G1581">
        <v>2</v>
      </c>
      <c r="H1581">
        <v>29</v>
      </c>
      <c r="I1581" t="s">
        <v>11</v>
      </c>
    </row>
    <row r="1582" spans="1:9" x14ac:dyDescent="0.35">
      <c r="A1582">
        <v>642</v>
      </c>
      <c r="B1582">
        <v>15</v>
      </c>
      <c r="C1582" t="s">
        <v>43</v>
      </c>
      <c r="D1582" t="s">
        <v>44</v>
      </c>
      <c r="E1582">
        <v>13</v>
      </c>
      <c r="F1582">
        <v>21</v>
      </c>
      <c r="G1582">
        <v>3</v>
      </c>
      <c r="H1582">
        <v>6</v>
      </c>
      <c r="I1582" t="s">
        <v>14</v>
      </c>
    </row>
    <row r="1583" spans="1:9" x14ac:dyDescent="0.35">
      <c r="A1583">
        <v>642</v>
      </c>
      <c r="B1583">
        <v>15</v>
      </c>
      <c r="C1583" t="s">
        <v>47</v>
      </c>
      <c r="D1583" t="s">
        <v>48</v>
      </c>
      <c r="E1583">
        <v>15</v>
      </c>
      <c r="F1583">
        <v>26</v>
      </c>
      <c r="G1583">
        <v>1</v>
      </c>
      <c r="H1583">
        <v>57</v>
      </c>
      <c r="I1583" t="s">
        <v>14</v>
      </c>
    </row>
    <row r="1584" spans="1:9" x14ac:dyDescent="0.35">
      <c r="A1584">
        <v>642</v>
      </c>
      <c r="B1584">
        <v>15</v>
      </c>
      <c r="C1584" t="s">
        <v>23</v>
      </c>
      <c r="D1584" t="s">
        <v>24</v>
      </c>
      <c r="E1584">
        <v>17</v>
      </c>
      <c r="F1584">
        <v>29</v>
      </c>
      <c r="G1584">
        <v>3</v>
      </c>
      <c r="H1584">
        <v>18</v>
      </c>
      <c r="I1584" t="s">
        <v>14</v>
      </c>
    </row>
    <row r="1585" spans="1:9" x14ac:dyDescent="0.35">
      <c r="A1585">
        <v>643</v>
      </c>
      <c r="B1585">
        <v>17</v>
      </c>
      <c r="C1585" t="s">
        <v>25</v>
      </c>
      <c r="D1585" t="s">
        <v>26</v>
      </c>
      <c r="E1585">
        <v>20</v>
      </c>
      <c r="F1585">
        <v>33</v>
      </c>
      <c r="G1585">
        <v>1</v>
      </c>
      <c r="H1585">
        <v>18</v>
      </c>
      <c r="I1585" t="s">
        <v>11</v>
      </c>
    </row>
    <row r="1586" spans="1:9" x14ac:dyDescent="0.35">
      <c r="A1586">
        <v>644</v>
      </c>
      <c r="B1586">
        <v>9</v>
      </c>
      <c r="C1586" t="s">
        <v>15</v>
      </c>
      <c r="D1586" t="s">
        <v>16</v>
      </c>
      <c r="E1586">
        <v>19</v>
      </c>
      <c r="F1586">
        <v>31</v>
      </c>
      <c r="G1586">
        <v>3</v>
      </c>
      <c r="H1586">
        <v>51</v>
      </c>
      <c r="I1586" t="s">
        <v>11</v>
      </c>
    </row>
    <row r="1587" spans="1:9" x14ac:dyDescent="0.35">
      <c r="A1587">
        <v>645</v>
      </c>
      <c r="B1587">
        <v>6</v>
      </c>
      <c r="C1587" t="s">
        <v>25</v>
      </c>
      <c r="D1587" t="s">
        <v>26</v>
      </c>
      <c r="E1587">
        <v>20</v>
      </c>
      <c r="F1587">
        <v>33</v>
      </c>
      <c r="G1587">
        <v>3</v>
      </c>
      <c r="H1587">
        <v>43</v>
      </c>
      <c r="I1587" t="s">
        <v>14</v>
      </c>
    </row>
    <row r="1588" spans="1:9" x14ac:dyDescent="0.35">
      <c r="A1588">
        <v>645</v>
      </c>
      <c r="B1588">
        <v>6</v>
      </c>
      <c r="C1588" t="s">
        <v>17</v>
      </c>
      <c r="D1588" t="s">
        <v>18</v>
      </c>
      <c r="E1588">
        <v>16</v>
      </c>
      <c r="F1588">
        <v>27</v>
      </c>
      <c r="G1588">
        <v>3</v>
      </c>
      <c r="H1588">
        <v>54</v>
      </c>
      <c r="I1588" t="s">
        <v>11</v>
      </c>
    </row>
    <row r="1589" spans="1:9" x14ac:dyDescent="0.35">
      <c r="A1589">
        <v>646</v>
      </c>
      <c r="B1589">
        <v>12</v>
      </c>
      <c r="C1589" t="s">
        <v>31</v>
      </c>
      <c r="D1589" t="s">
        <v>32</v>
      </c>
      <c r="E1589">
        <v>21</v>
      </c>
      <c r="F1589">
        <v>35</v>
      </c>
      <c r="G1589">
        <v>2</v>
      </c>
      <c r="H1589">
        <v>36</v>
      </c>
      <c r="I1589" t="s">
        <v>11</v>
      </c>
    </row>
    <row r="1590" spans="1:9" x14ac:dyDescent="0.35">
      <c r="A1590">
        <v>647</v>
      </c>
      <c r="B1590">
        <v>12</v>
      </c>
      <c r="C1590" t="s">
        <v>45</v>
      </c>
      <c r="D1590" t="s">
        <v>46</v>
      </c>
      <c r="E1590">
        <v>10</v>
      </c>
      <c r="F1590">
        <v>18</v>
      </c>
      <c r="G1590">
        <v>2</v>
      </c>
      <c r="H1590">
        <v>13</v>
      </c>
      <c r="I1590" t="s">
        <v>14</v>
      </c>
    </row>
    <row r="1591" spans="1:9" x14ac:dyDescent="0.35">
      <c r="A1591">
        <v>647</v>
      </c>
      <c r="B1591">
        <v>12</v>
      </c>
      <c r="C1591" t="s">
        <v>15</v>
      </c>
      <c r="D1591" t="s">
        <v>16</v>
      </c>
      <c r="E1591">
        <v>19</v>
      </c>
      <c r="F1591">
        <v>31</v>
      </c>
      <c r="G1591">
        <v>2</v>
      </c>
      <c r="H1591">
        <v>26</v>
      </c>
      <c r="I1591" t="s">
        <v>14</v>
      </c>
    </row>
    <row r="1592" spans="1:9" x14ac:dyDescent="0.35">
      <c r="A1592">
        <v>648</v>
      </c>
      <c r="B1592">
        <v>9</v>
      </c>
      <c r="C1592" t="s">
        <v>27</v>
      </c>
      <c r="D1592" t="s">
        <v>28</v>
      </c>
      <c r="E1592">
        <v>16</v>
      </c>
      <c r="F1592">
        <v>28</v>
      </c>
      <c r="G1592">
        <v>2</v>
      </c>
      <c r="H1592">
        <v>47</v>
      </c>
      <c r="I1592" t="s">
        <v>11</v>
      </c>
    </row>
    <row r="1593" spans="1:9" x14ac:dyDescent="0.35">
      <c r="A1593">
        <v>649</v>
      </c>
      <c r="B1593">
        <v>9</v>
      </c>
      <c r="C1593" t="s">
        <v>23</v>
      </c>
      <c r="D1593" t="s">
        <v>24</v>
      </c>
      <c r="E1593">
        <v>17</v>
      </c>
      <c r="F1593">
        <v>29</v>
      </c>
      <c r="G1593">
        <v>3</v>
      </c>
      <c r="H1593">
        <v>22</v>
      </c>
      <c r="I1593" t="s">
        <v>14</v>
      </c>
    </row>
    <row r="1594" spans="1:9" x14ac:dyDescent="0.35">
      <c r="A1594">
        <v>649</v>
      </c>
      <c r="B1594">
        <v>9</v>
      </c>
      <c r="C1594" t="s">
        <v>27</v>
      </c>
      <c r="D1594" t="s">
        <v>28</v>
      </c>
      <c r="E1594">
        <v>16</v>
      </c>
      <c r="F1594">
        <v>28</v>
      </c>
      <c r="G1594">
        <v>3</v>
      </c>
      <c r="H1594">
        <v>40</v>
      </c>
      <c r="I1594" t="s">
        <v>11</v>
      </c>
    </row>
    <row r="1595" spans="1:9" x14ac:dyDescent="0.35">
      <c r="A1595">
        <v>649</v>
      </c>
      <c r="B1595">
        <v>9</v>
      </c>
      <c r="C1595" t="s">
        <v>49</v>
      </c>
      <c r="D1595" t="s">
        <v>50</v>
      </c>
      <c r="E1595">
        <v>15</v>
      </c>
      <c r="F1595">
        <v>25</v>
      </c>
      <c r="G1595">
        <v>1</v>
      </c>
      <c r="H1595">
        <v>32</v>
      </c>
      <c r="I1595" t="s">
        <v>14</v>
      </c>
    </row>
    <row r="1596" spans="1:9" x14ac:dyDescent="0.35">
      <c r="A1596">
        <v>649</v>
      </c>
      <c r="B1596">
        <v>9</v>
      </c>
      <c r="C1596" t="s">
        <v>39</v>
      </c>
      <c r="D1596" t="s">
        <v>40</v>
      </c>
      <c r="E1596">
        <v>12</v>
      </c>
      <c r="F1596">
        <v>20</v>
      </c>
      <c r="G1596">
        <v>3</v>
      </c>
      <c r="H1596">
        <v>15</v>
      </c>
      <c r="I1596" t="s">
        <v>11</v>
      </c>
    </row>
    <row r="1597" spans="1:9" x14ac:dyDescent="0.35">
      <c r="A1597">
        <v>650</v>
      </c>
      <c r="B1597">
        <v>11</v>
      </c>
      <c r="C1597" t="s">
        <v>43</v>
      </c>
      <c r="D1597" t="s">
        <v>44</v>
      </c>
      <c r="E1597">
        <v>13</v>
      </c>
      <c r="F1597">
        <v>21</v>
      </c>
      <c r="G1597">
        <v>2</v>
      </c>
      <c r="H1597">
        <v>18</v>
      </c>
      <c r="I1597" t="s">
        <v>14</v>
      </c>
    </row>
    <row r="1598" spans="1:9" x14ac:dyDescent="0.35">
      <c r="A1598">
        <v>650</v>
      </c>
      <c r="B1598">
        <v>11</v>
      </c>
      <c r="C1598" t="s">
        <v>23</v>
      </c>
      <c r="D1598" t="s">
        <v>24</v>
      </c>
      <c r="E1598">
        <v>17</v>
      </c>
      <c r="F1598">
        <v>29</v>
      </c>
      <c r="G1598">
        <v>2</v>
      </c>
      <c r="H1598">
        <v>35</v>
      </c>
      <c r="I1598" t="s">
        <v>14</v>
      </c>
    </row>
    <row r="1599" spans="1:9" x14ac:dyDescent="0.35">
      <c r="A1599">
        <v>650</v>
      </c>
      <c r="B1599">
        <v>11</v>
      </c>
      <c r="C1599" t="s">
        <v>33</v>
      </c>
      <c r="D1599" t="s">
        <v>34</v>
      </c>
      <c r="E1599">
        <v>19</v>
      </c>
      <c r="F1599">
        <v>32</v>
      </c>
      <c r="G1599">
        <v>1</v>
      </c>
      <c r="H1599">
        <v>12</v>
      </c>
      <c r="I1599" t="s">
        <v>14</v>
      </c>
    </row>
    <row r="1600" spans="1:9" x14ac:dyDescent="0.35">
      <c r="A1600">
        <v>650</v>
      </c>
      <c r="B1600">
        <v>11</v>
      </c>
      <c r="C1600" t="s">
        <v>31</v>
      </c>
      <c r="D1600" t="s">
        <v>32</v>
      </c>
      <c r="E1600">
        <v>21</v>
      </c>
      <c r="F1600">
        <v>35</v>
      </c>
      <c r="G1600">
        <v>3</v>
      </c>
      <c r="H1600">
        <v>11</v>
      </c>
      <c r="I1600" t="s">
        <v>11</v>
      </c>
    </row>
    <row r="1601" spans="1:9" x14ac:dyDescent="0.35">
      <c r="A1601">
        <v>651</v>
      </c>
      <c r="B1601">
        <v>16</v>
      </c>
      <c r="C1601" t="s">
        <v>19</v>
      </c>
      <c r="D1601" t="s">
        <v>20</v>
      </c>
      <c r="E1601">
        <v>25</v>
      </c>
      <c r="F1601">
        <v>40</v>
      </c>
      <c r="G1601">
        <v>2</v>
      </c>
      <c r="H1601">
        <v>50</v>
      </c>
      <c r="I1601" t="s">
        <v>11</v>
      </c>
    </row>
    <row r="1602" spans="1:9" x14ac:dyDescent="0.35">
      <c r="A1602">
        <v>651</v>
      </c>
      <c r="B1602">
        <v>16</v>
      </c>
      <c r="C1602" t="s">
        <v>43</v>
      </c>
      <c r="D1602" t="s">
        <v>44</v>
      </c>
      <c r="E1602">
        <v>13</v>
      </c>
      <c r="F1602">
        <v>21</v>
      </c>
      <c r="G1602">
        <v>3</v>
      </c>
      <c r="H1602">
        <v>9</v>
      </c>
      <c r="I1602" t="s">
        <v>11</v>
      </c>
    </row>
    <row r="1603" spans="1:9" x14ac:dyDescent="0.35">
      <c r="A1603">
        <v>651</v>
      </c>
      <c r="B1603">
        <v>16</v>
      </c>
      <c r="C1603" t="s">
        <v>25</v>
      </c>
      <c r="D1603" t="s">
        <v>26</v>
      </c>
      <c r="E1603">
        <v>20</v>
      </c>
      <c r="F1603">
        <v>33</v>
      </c>
      <c r="G1603">
        <v>2</v>
      </c>
      <c r="H1603">
        <v>29</v>
      </c>
      <c r="I1603" t="s">
        <v>11</v>
      </c>
    </row>
    <row r="1604" spans="1:9" x14ac:dyDescent="0.35">
      <c r="A1604">
        <v>652</v>
      </c>
      <c r="B1604">
        <v>14</v>
      </c>
      <c r="C1604" t="s">
        <v>15</v>
      </c>
      <c r="D1604" t="s">
        <v>16</v>
      </c>
      <c r="E1604">
        <v>19</v>
      </c>
      <c r="F1604">
        <v>31</v>
      </c>
      <c r="G1604">
        <v>2</v>
      </c>
      <c r="H1604">
        <v>12</v>
      </c>
      <c r="I1604" t="s">
        <v>11</v>
      </c>
    </row>
    <row r="1605" spans="1:9" x14ac:dyDescent="0.35">
      <c r="A1605">
        <v>652</v>
      </c>
      <c r="B1605">
        <v>14</v>
      </c>
      <c r="C1605" t="s">
        <v>21</v>
      </c>
      <c r="D1605" t="s">
        <v>22</v>
      </c>
      <c r="E1605">
        <v>22</v>
      </c>
      <c r="F1605">
        <v>36</v>
      </c>
      <c r="G1605">
        <v>3</v>
      </c>
      <c r="H1605">
        <v>38</v>
      </c>
      <c r="I1605" t="s">
        <v>14</v>
      </c>
    </row>
    <row r="1606" spans="1:9" x14ac:dyDescent="0.35">
      <c r="A1606">
        <v>653</v>
      </c>
      <c r="B1606">
        <v>13</v>
      </c>
      <c r="C1606" t="s">
        <v>27</v>
      </c>
      <c r="D1606" t="s">
        <v>28</v>
      </c>
      <c r="E1606">
        <v>16</v>
      </c>
      <c r="F1606">
        <v>28</v>
      </c>
      <c r="G1606">
        <v>3</v>
      </c>
      <c r="H1606">
        <v>51</v>
      </c>
      <c r="I1606" t="s">
        <v>14</v>
      </c>
    </row>
    <row r="1607" spans="1:9" x14ac:dyDescent="0.35">
      <c r="A1607">
        <v>653</v>
      </c>
      <c r="B1607">
        <v>13</v>
      </c>
      <c r="C1607" t="s">
        <v>12</v>
      </c>
      <c r="D1607" t="s">
        <v>13</v>
      </c>
      <c r="E1607">
        <v>18</v>
      </c>
      <c r="F1607">
        <v>30</v>
      </c>
      <c r="G1607">
        <v>3</v>
      </c>
      <c r="H1607">
        <v>46</v>
      </c>
      <c r="I1607" t="s">
        <v>11</v>
      </c>
    </row>
    <row r="1608" spans="1:9" x14ac:dyDescent="0.35">
      <c r="A1608">
        <v>653</v>
      </c>
      <c r="B1608">
        <v>13</v>
      </c>
      <c r="C1608" t="s">
        <v>31</v>
      </c>
      <c r="D1608" t="s">
        <v>32</v>
      </c>
      <c r="E1608">
        <v>21</v>
      </c>
      <c r="F1608">
        <v>35</v>
      </c>
      <c r="G1608">
        <v>2</v>
      </c>
      <c r="H1608">
        <v>53</v>
      </c>
      <c r="I1608" t="s">
        <v>11</v>
      </c>
    </row>
    <row r="1609" spans="1:9" x14ac:dyDescent="0.35">
      <c r="A1609">
        <v>654</v>
      </c>
      <c r="B1609">
        <v>12</v>
      </c>
      <c r="C1609" t="s">
        <v>35</v>
      </c>
      <c r="D1609" t="s">
        <v>36</v>
      </c>
      <c r="E1609">
        <v>13</v>
      </c>
      <c r="F1609">
        <v>22</v>
      </c>
      <c r="G1609">
        <v>1</v>
      </c>
      <c r="H1609">
        <v>31</v>
      </c>
      <c r="I1609" t="s">
        <v>11</v>
      </c>
    </row>
    <row r="1610" spans="1:9" x14ac:dyDescent="0.35">
      <c r="A1610">
        <v>654</v>
      </c>
      <c r="B1610">
        <v>12</v>
      </c>
      <c r="C1610" t="s">
        <v>39</v>
      </c>
      <c r="D1610" t="s">
        <v>40</v>
      </c>
      <c r="E1610">
        <v>12</v>
      </c>
      <c r="F1610">
        <v>20</v>
      </c>
      <c r="G1610">
        <v>1</v>
      </c>
      <c r="H1610">
        <v>13</v>
      </c>
      <c r="I1610" t="s">
        <v>11</v>
      </c>
    </row>
    <row r="1611" spans="1:9" x14ac:dyDescent="0.35">
      <c r="A1611">
        <v>655</v>
      </c>
      <c r="B1611">
        <v>5</v>
      </c>
      <c r="C1611" t="s">
        <v>15</v>
      </c>
      <c r="D1611" t="s">
        <v>16</v>
      </c>
      <c r="E1611">
        <v>19</v>
      </c>
      <c r="F1611">
        <v>31</v>
      </c>
      <c r="G1611">
        <v>3</v>
      </c>
      <c r="H1611">
        <v>36</v>
      </c>
      <c r="I1611" t="s">
        <v>14</v>
      </c>
    </row>
    <row r="1612" spans="1:9" x14ac:dyDescent="0.35">
      <c r="A1612">
        <v>656</v>
      </c>
      <c r="B1612">
        <v>19</v>
      </c>
      <c r="C1612" t="s">
        <v>41</v>
      </c>
      <c r="D1612" t="s">
        <v>42</v>
      </c>
      <c r="E1612">
        <v>14</v>
      </c>
      <c r="F1612">
        <v>23</v>
      </c>
      <c r="G1612">
        <v>1</v>
      </c>
      <c r="H1612">
        <v>13</v>
      </c>
      <c r="I1612" t="s">
        <v>11</v>
      </c>
    </row>
    <row r="1613" spans="1:9" x14ac:dyDescent="0.35">
      <c r="A1613">
        <v>656</v>
      </c>
      <c r="B1613">
        <v>19</v>
      </c>
      <c r="C1613" t="s">
        <v>39</v>
      </c>
      <c r="D1613" t="s">
        <v>40</v>
      </c>
      <c r="E1613">
        <v>12</v>
      </c>
      <c r="F1613">
        <v>20</v>
      </c>
      <c r="G1613">
        <v>3</v>
      </c>
      <c r="H1613">
        <v>44</v>
      </c>
      <c r="I1613" t="s">
        <v>14</v>
      </c>
    </row>
    <row r="1614" spans="1:9" x14ac:dyDescent="0.35">
      <c r="A1614">
        <v>656</v>
      </c>
      <c r="B1614">
        <v>19</v>
      </c>
      <c r="C1614" t="s">
        <v>29</v>
      </c>
      <c r="D1614" t="s">
        <v>30</v>
      </c>
      <c r="E1614">
        <v>11</v>
      </c>
      <c r="F1614">
        <v>19</v>
      </c>
      <c r="G1614">
        <v>2</v>
      </c>
      <c r="H1614">
        <v>39</v>
      </c>
      <c r="I1614" t="s">
        <v>14</v>
      </c>
    </row>
    <row r="1615" spans="1:9" x14ac:dyDescent="0.35">
      <c r="A1615">
        <v>656</v>
      </c>
      <c r="B1615">
        <v>19</v>
      </c>
      <c r="C1615" t="s">
        <v>21</v>
      </c>
      <c r="D1615" t="s">
        <v>22</v>
      </c>
      <c r="E1615">
        <v>22</v>
      </c>
      <c r="F1615">
        <v>36</v>
      </c>
      <c r="G1615">
        <v>1</v>
      </c>
      <c r="H1615">
        <v>14</v>
      </c>
      <c r="I1615" t="s">
        <v>11</v>
      </c>
    </row>
    <row r="1616" spans="1:9" x14ac:dyDescent="0.35">
      <c r="A1616">
        <v>657</v>
      </c>
      <c r="B1616">
        <v>1</v>
      </c>
      <c r="C1616" t="s">
        <v>19</v>
      </c>
      <c r="D1616" t="s">
        <v>20</v>
      </c>
      <c r="E1616">
        <v>25</v>
      </c>
      <c r="F1616">
        <v>40</v>
      </c>
      <c r="G1616">
        <v>2</v>
      </c>
      <c r="H1616">
        <v>55</v>
      </c>
      <c r="I1616" t="s">
        <v>14</v>
      </c>
    </row>
    <row r="1617" spans="1:9" x14ac:dyDescent="0.35">
      <c r="A1617">
        <v>657</v>
      </c>
      <c r="B1617">
        <v>1</v>
      </c>
      <c r="C1617" t="s">
        <v>41</v>
      </c>
      <c r="D1617" t="s">
        <v>42</v>
      </c>
      <c r="E1617">
        <v>14</v>
      </c>
      <c r="F1617">
        <v>23</v>
      </c>
      <c r="G1617">
        <v>2</v>
      </c>
      <c r="H1617">
        <v>39</v>
      </c>
      <c r="I1617" t="s">
        <v>14</v>
      </c>
    </row>
    <row r="1618" spans="1:9" x14ac:dyDescent="0.35">
      <c r="A1618">
        <v>657</v>
      </c>
      <c r="B1618">
        <v>1</v>
      </c>
      <c r="C1618" t="s">
        <v>31</v>
      </c>
      <c r="D1618" t="s">
        <v>32</v>
      </c>
      <c r="E1618">
        <v>21</v>
      </c>
      <c r="F1618">
        <v>35</v>
      </c>
      <c r="G1618">
        <v>2</v>
      </c>
      <c r="H1618">
        <v>40</v>
      </c>
      <c r="I1618" t="s">
        <v>14</v>
      </c>
    </row>
    <row r="1619" spans="1:9" x14ac:dyDescent="0.35">
      <c r="A1619">
        <v>658</v>
      </c>
      <c r="B1619">
        <v>19</v>
      </c>
      <c r="C1619" t="s">
        <v>33</v>
      </c>
      <c r="D1619" t="s">
        <v>34</v>
      </c>
      <c r="E1619">
        <v>19</v>
      </c>
      <c r="F1619">
        <v>32</v>
      </c>
      <c r="G1619">
        <v>1</v>
      </c>
      <c r="H1619">
        <v>21</v>
      </c>
      <c r="I1619" t="s">
        <v>14</v>
      </c>
    </row>
    <row r="1620" spans="1:9" x14ac:dyDescent="0.35">
      <c r="A1620">
        <v>658</v>
      </c>
      <c r="B1620">
        <v>19</v>
      </c>
      <c r="C1620" t="s">
        <v>17</v>
      </c>
      <c r="D1620" t="s">
        <v>18</v>
      </c>
      <c r="E1620">
        <v>16</v>
      </c>
      <c r="F1620">
        <v>27</v>
      </c>
      <c r="G1620">
        <v>2</v>
      </c>
      <c r="H1620">
        <v>27</v>
      </c>
      <c r="I1620" t="s">
        <v>14</v>
      </c>
    </row>
    <row r="1621" spans="1:9" x14ac:dyDescent="0.35">
      <c r="A1621">
        <v>659</v>
      </c>
      <c r="B1621">
        <v>9</v>
      </c>
      <c r="C1621" t="s">
        <v>23</v>
      </c>
      <c r="D1621" t="s">
        <v>24</v>
      </c>
      <c r="E1621">
        <v>17</v>
      </c>
      <c r="F1621">
        <v>29</v>
      </c>
      <c r="G1621">
        <v>3</v>
      </c>
      <c r="H1621">
        <v>31</v>
      </c>
      <c r="I1621" t="s">
        <v>11</v>
      </c>
    </row>
    <row r="1622" spans="1:9" x14ac:dyDescent="0.35">
      <c r="A1622">
        <v>660</v>
      </c>
      <c r="B1622">
        <v>19</v>
      </c>
      <c r="C1622" t="s">
        <v>29</v>
      </c>
      <c r="D1622" t="s">
        <v>30</v>
      </c>
      <c r="E1622">
        <v>11</v>
      </c>
      <c r="F1622">
        <v>19</v>
      </c>
      <c r="G1622">
        <v>2</v>
      </c>
      <c r="H1622">
        <v>24</v>
      </c>
      <c r="I1622" t="s">
        <v>14</v>
      </c>
    </row>
    <row r="1623" spans="1:9" x14ac:dyDescent="0.35">
      <c r="A1623">
        <v>660</v>
      </c>
      <c r="B1623">
        <v>19</v>
      </c>
      <c r="C1623" t="s">
        <v>12</v>
      </c>
      <c r="D1623" t="s">
        <v>13</v>
      </c>
      <c r="E1623">
        <v>18</v>
      </c>
      <c r="F1623">
        <v>30</v>
      </c>
      <c r="G1623">
        <v>3</v>
      </c>
      <c r="H1623">
        <v>16</v>
      </c>
      <c r="I1623" t="s">
        <v>11</v>
      </c>
    </row>
    <row r="1624" spans="1:9" x14ac:dyDescent="0.35">
      <c r="A1624">
        <v>660</v>
      </c>
      <c r="B1624">
        <v>19</v>
      </c>
      <c r="C1624" t="s">
        <v>19</v>
      </c>
      <c r="D1624" t="s">
        <v>20</v>
      </c>
      <c r="E1624">
        <v>25</v>
      </c>
      <c r="F1624">
        <v>40</v>
      </c>
      <c r="G1624">
        <v>2</v>
      </c>
      <c r="H1624">
        <v>5</v>
      </c>
      <c r="I1624" t="s">
        <v>14</v>
      </c>
    </row>
    <row r="1625" spans="1:9" x14ac:dyDescent="0.35">
      <c r="A1625">
        <v>661</v>
      </c>
      <c r="B1625">
        <v>16</v>
      </c>
      <c r="C1625" t="s">
        <v>41</v>
      </c>
      <c r="D1625" t="s">
        <v>42</v>
      </c>
      <c r="E1625">
        <v>14</v>
      </c>
      <c r="F1625">
        <v>23</v>
      </c>
      <c r="G1625">
        <v>3</v>
      </c>
      <c r="H1625">
        <v>56</v>
      </c>
      <c r="I1625" t="s">
        <v>14</v>
      </c>
    </row>
    <row r="1626" spans="1:9" x14ac:dyDescent="0.35">
      <c r="A1626">
        <v>661</v>
      </c>
      <c r="B1626">
        <v>16</v>
      </c>
      <c r="C1626" t="s">
        <v>15</v>
      </c>
      <c r="D1626" t="s">
        <v>16</v>
      </c>
      <c r="E1626">
        <v>19</v>
      </c>
      <c r="F1626">
        <v>31</v>
      </c>
      <c r="G1626">
        <v>1</v>
      </c>
      <c r="H1626">
        <v>22</v>
      </c>
      <c r="I1626" t="s">
        <v>14</v>
      </c>
    </row>
    <row r="1627" spans="1:9" x14ac:dyDescent="0.35">
      <c r="A1627">
        <v>661</v>
      </c>
      <c r="B1627">
        <v>16</v>
      </c>
      <c r="C1627" t="s">
        <v>49</v>
      </c>
      <c r="D1627" t="s">
        <v>50</v>
      </c>
      <c r="E1627">
        <v>15</v>
      </c>
      <c r="F1627">
        <v>25</v>
      </c>
      <c r="G1627">
        <v>2</v>
      </c>
      <c r="H1627">
        <v>30</v>
      </c>
      <c r="I1627" t="s">
        <v>11</v>
      </c>
    </row>
    <row r="1628" spans="1:9" x14ac:dyDescent="0.35">
      <c r="A1628">
        <v>661</v>
      </c>
      <c r="B1628">
        <v>16</v>
      </c>
      <c r="C1628" t="s">
        <v>27</v>
      </c>
      <c r="D1628" t="s">
        <v>28</v>
      </c>
      <c r="E1628">
        <v>16</v>
      </c>
      <c r="F1628">
        <v>28</v>
      </c>
      <c r="G1628">
        <v>2</v>
      </c>
      <c r="H1628">
        <v>27</v>
      </c>
      <c r="I1628" t="s">
        <v>14</v>
      </c>
    </row>
    <row r="1629" spans="1:9" x14ac:dyDescent="0.35">
      <c r="A1629">
        <v>662</v>
      </c>
      <c r="B1629">
        <v>15</v>
      </c>
      <c r="C1629" t="s">
        <v>9</v>
      </c>
      <c r="D1629" t="s">
        <v>10</v>
      </c>
      <c r="E1629">
        <v>14</v>
      </c>
      <c r="F1629">
        <v>24</v>
      </c>
      <c r="G1629">
        <v>3</v>
      </c>
      <c r="H1629">
        <v>34</v>
      </c>
      <c r="I1629" t="s">
        <v>11</v>
      </c>
    </row>
    <row r="1630" spans="1:9" x14ac:dyDescent="0.35">
      <c r="A1630">
        <v>662</v>
      </c>
      <c r="B1630">
        <v>15</v>
      </c>
      <c r="C1630" t="s">
        <v>49</v>
      </c>
      <c r="D1630" t="s">
        <v>50</v>
      </c>
      <c r="E1630">
        <v>15</v>
      </c>
      <c r="F1630">
        <v>25</v>
      </c>
      <c r="G1630">
        <v>1</v>
      </c>
      <c r="H1630">
        <v>10</v>
      </c>
      <c r="I1630" t="s">
        <v>14</v>
      </c>
    </row>
    <row r="1631" spans="1:9" x14ac:dyDescent="0.35">
      <c r="A1631">
        <v>662</v>
      </c>
      <c r="B1631">
        <v>15</v>
      </c>
      <c r="C1631" t="s">
        <v>21</v>
      </c>
      <c r="D1631" t="s">
        <v>22</v>
      </c>
      <c r="E1631">
        <v>22</v>
      </c>
      <c r="F1631">
        <v>36</v>
      </c>
      <c r="G1631">
        <v>1</v>
      </c>
      <c r="H1631">
        <v>41</v>
      </c>
      <c r="I1631" t="s">
        <v>11</v>
      </c>
    </row>
    <row r="1632" spans="1:9" x14ac:dyDescent="0.35">
      <c r="A1632">
        <v>663</v>
      </c>
      <c r="B1632">
        <v>3</v>
      </c>
      <c r="C1632" t="s">
        <v>45</v>
      </c>
      <c r="D1632" t="s">
        <v>46</v>
      </c>
      <c r="E1632">
        <v>10</v>
      </c>
      <c r="F1632">
        <v>18</v>
      </c>
      <c r="G1632">
        <v>2</v>
      </c>
      <c r="H1632">
        <v>40</v>
      </c>
      <c r="I1632" t="s">
        <v>14</v>
      </c>
    </row>
    <row r="1633" spans="1:9" x14ac:dyDescent="0.35">
      <c r="A1633">
        <v>663</v>
      </c>
      <c r="B1633">
        <v>3</v>
      </c>
      <c r="C1633" t="s">
        <v>23</v>
      </c>
      <c r="D1633" t="s">
        <v>24</v>
      </c>
      <c r="E1633">
        <v>17</v>
      </c>
      <c r="F1633">
        <v>29</v>
      </c>
      <c r="G1633">
        <v>2</v>
      </c>
      <c r="H1633">
        <v>5</v>
      </c>
      <c r="I1633" t="s">
        <v>14</v>
      </c>
    </row>
    <row r="1634" spans="1:9" x14ac:dyDescent="0.35">
      <c r="A1634">
        <v>663</v>
      </c>
      <c r="B1634">
        <v>3</v>
      </c>
      <c r="C1634" t="s">
        <v>39</v>
      </c>
      <c r="D1634" t="s">
        <v>40</v>
      </c>
      <c r="E1634">
        <v>12</v>
      </c>
      <c r="F1634">
        <v>20</v>
      </c>
      <c r="G1634">
        <v>1</v>
      </c>
      <c r="H1634">
        <v>42</v>
      </c>
      <c r="I1634" t="s">
        <v>14</v>
      </c>
    </row>
    <row r="1635" spans="1:9" x14ac:dyDescent="0.35">
      <c r="A1635">
        <v>664</v>
      </c>
      <c r="B1635">
        <v>20</v>
      </c>
      <c r="C1635" t="s">
        <v>45</v>
      </c>
      <c r="D1635" t="s">
        <v>46</v>
      </c>
      <c r="E1635">
        <v>10</v>
      </c>
      <c r="F1635">
        <v>18</v>
      </c>
      <c r="G1635">
        <v>1</v>
      </c>
      <c r="H1635">
        <v>9</v>
      </c>
      <c r="I1635" t="s">
        <v>11</v>
      </c>
    </row>
    <row r="1636" spans="1:9" x14ac:dyDescent="0.35">
      <c r="A1636">
        <v>664</v>
      </c>
      <c r="B1636">
        <v>20</v>
      </c>
      <c r="C1636" t="s">
        <v>29</v>
      </c>
      <c r="D1636" t="s">
        <v>30</v>
      </c>
      <c r="E1636">
        <v>11</v>
      </c>
      <c r="F1636">
        <v>19</v>
      </c>
      <c r="G1636">
        <v>2</v>
      </c>
      <c r="H1636">
        <v>42</v>
      </c>
      <c r="I1636" t="s">
        <v>11</v>
      </c>
    </row>
    <row r="1637" spans="1:9" x14ac:dyDescent="0.35">
      <c r="A1637">
        <v>664</v>
      </c>
      <c r="B1637">
        <v>20</v>
      </c>
      <c r="C1637" t="s">
        <v>35</v>
      </c>
      <c r="D1637" t="s">
        <v>36</v>
      </c>
      <c r="E1637">
        <v>13</v>
      </c>
      <c r="F1637">
        <v>22</v>
      </c>
      <c r="G1637">
        <v>3</v>
      </c>
      <c r="H1637">
        <v>48</v>
      </c>
      <c r="I1637" t="s">
        <v>14</v>
      </c>
    </row>
    <row r="1638" spans="1:9" x14ac:dyDescent="0.35">
      <c r="A1638">
        <v>665</v>
      </c>
      <c r="B1638">
        <v>6</v>
      </c>
      <c r="C1638" t="s">
        <v>49</v>
      </c>
      <c r="D1638" t="s">
        <v>50</v>
      </c>
      <c r="E1638">
        <v>15</v>
      </c>
      <c r="F1638">
        <v>25</v>
      </c>
      <c r="G1638">
        <v>3</v>
      </c>
      <c r="H1638">
        <v>25</v>
      </c>
      <c r="I1638" t="s">
        <v>14</v>
      </c>
    </row>
    <row r="1639" spans="1:9" x14ac:dyDescent="0.35">
      <c r="A1639">
        <v>665</v>
      </c>
      <c r="B1639">
        <v>6</v>
      </c>
      <c r="C1639" t="s">
        <v>17</v>
      </c>
      <c r="D1639" t="s">
        <v>18</v>
      </c>
      <c r="E1639">
        <v>16</v>
      </c>
      <c r="F1639">
        <v>27</v>
      </c>
      <c r="G1639">
        <v>2</v>
      </c>
      <c r="H1639">
        <v>15</v>
      </c>
      <c r="I1639" t="s">
        <v>14</v>
      </c>
    </row>
    <row r="1640" spans="1:9" x14ac:dyDescent="0.35">
      <c r="A1640">
        <v>666</v>
      </c>
      <c r="B1640">
        <v>8</v>
      </c>
      <c r="C1640" t="s">
        <v>39</v>
      </c>
      <c r="D1640" t="s">
        <v>40</v>
      </c>
      <c r="E1640">
        <v>12</v>
      </c>
      <c r="F1640">
        <v>20</v>
      </c>
      <c r="G1640">
        <v>2</v>
      </c>
      <c r="H1640">
        <v>27</v>
      </c>
      <c r="I1640" t="s">
        <v>14</v>
      </c>
    </row>
    <row r="1641" spans="1:9" x14ac:dyDescent="0.35">
      <c r="A1641">
        <v>667</v>
      </c>
      <c r="B1641">
        <v>6</v>
      </c>
      <c r="C1641" t="s">
        <v>21</v>
      </c>
      <c r="D1641" t="s">
        <v>22</v>
      </c>
      <c r="E1641">
        <v>22</v>
      </c>
      <c r="F1641">
        <v>36</v>
      </c>
      <c r="G1641">
        <v>1</v>
      </c>
      <c r="H1641">
        <v>12</v>
      </c>
      <c r="I1641" t="s">
        <v>11</v>
      </c>
    </row>
    <row r="1642" spans="1:9" x14ac:dyDescent="0.35">
      <c r="A1642">
        <v>668</v>
      </c>
      <c r="B1642">
        <v>12</v>
      </c>
      <c r="C1642" t="s">
        <v>47</v>
      </c>
      <c r="D1642" t="s">
        <v>48</v>
      </c>
      <c r="E1642">
        <v>15</v>
      </c>
      <c r="F1642">
        <v>26</v>
      </c>
      <c r="G1642">
        <v>3</v>
      </c>
      <c r="H1642">
        <v>59</v>
      </c>
      <c r="I1642" t="s">
        <v>11</v>
      </c>
    </row>
    <row r="1643" spans="1:9" x14ac:dyDescent="0.35">
      <c r="A1643">
        <v>668</v>
      </c>
      <c r="B1643">
        <v>12</v>
      </c>
      <c r="C1643" t="s">
        <v>9</v>
      </c>
      <c r="D1643" t="s">
        <v>10</v>
      </c>
      <c r="E1643">
        <v>14</v>
      </c>
      <c r="F1643">
        <v>24</v>
      </c>
      <c r="G1643">
        <v>2</v>
      </c>
      <c r="H1643">
        <v>9</v>
      </c>
      <c r="I1643" t="s">
        <v>14</v>
      </c>
    </row>
    <row r="1644" spans="1:9" x14ac:dyDescent="0.35">
      <c r="A1644">
        <v>668</v>
      </c>
      <c r="B1644">
        <v>12</v>
      </c>
      <c r="C1644" t="s">
        <v>49</v>
      </c>
      <c r="D1644" t="s">
        <v>50</v>
      </c>
      <c r="E1644">
        <v>15</v>
      </c>
      <c r="F1644">
        <v>25</v>
      </c>
      <c r="G1644">
        <v>3</v>
      </c>
      <c r="H1644">
        <v>47</v>
      </c>
      <c r="I1644" t="s">
        <v>11</v>
      </c>
    </row>
    <row r="1645" spans="1:9" x14ac:dyDescent="0.35">
      <c r="A1645">
        <v>669</v>
      </c>
      <c r="B1645">
        <v>10</v>
      </c>
      <c r="C1645" t="s">
        <v>15</v>
      </c>
      <c r="D1645" t="s">
        <v>16</v>
      </c>
      <c r="E1645">
        <v>19</v>
      </c>
      <c r="F1645">
        <v>31</v>
      </c>
      <c r="G1645">
        <v>1</v>
      </c>
      <c r="H1645">
        <v>13</v>
      </c>
      <c r="I1645" t="s">
        <v>14</v>
      </c>
    </row>
    <row r="1646" spans="1:9" x14ac:dyDescent="0.35">
      <c r="A1646">
        <v>669</v>
      </c>
      <c r="B1646">
        <v>10</v>
      </c>
      <c r="C1646" t="s">
        <v>17</v>
      </c>
      <c r="D1646" t="s">
        <v>18</v>
      </c>
      <c r="E1646">
        <v>16</v>
      </c>
      <c r="F1646">
        <v>27</v>
      </c>
      <c r="G1646">
        <v>2</v>
      </c>
      <c r="H1646">
        <v>14</v>
      </c>
      <c r="I1646" t="s">
        <v>14</v>
      </c>
    </row>
    <row r="1647" spans="1:9" x14ac:dyDescent="0.35">
      <c r="A1647">
        <v>669</v>
      </c>
      <c r="B1647">
        <v>10</v>
      </c>
      <c r="C1647" t="s">
        <v>33</v>
      </c>
      <c r="D1647" t="s">
        <v>34</v>
      </c>
      <c r="E1647">
        <v>19</v>
      </c>
      <c r="F1647">
        <v>32</v>
      </c>
      <c r="G1647">
        <v>3</v>
      </c>
      <c r="H1647">
        <v>42</v>
      </c>
      <c r="I1647" t="s">
        <v>14</v>
      </c>
    </row>
    <row r="1648" spans="1:9" x14ac:dyDescent="0.35">
      <c r="A1648">
        <v>670</v>
      </c>
      <c r="B1648">
        <v>16</v>
      </c>
      <c r="C1648" t="s">
        <v>41</v>
      </c>
      <c r="D1648" t="s">
        <v>42</v>
      </c>
      <c r="E1648">
        <v>14</v>
      </c>
      <c r="F1648">
        <v>23</v>
      </c>
      <c r="G1648">
        <v>1</v>
      </c>
      <c r="H1648">
        <v>26</v>
      </c>
      <c r="I1648" t="s">
        <v>11</v>
      </c>
    </row>
    <row r="1649" spans="1:9" x14ac:dyDescent="0.35">
      <c r="A1649">
        <v>670</v>
      </c>
      <c r="B1649">
        <v>16</v>
      </c>
      <c r="C1649" t="s">
        <v>31</v>
      </c>
      <c r="D1649" t="s">
        <v>32</v>
      </c>
      <c r="E1649">
        <v>21</v>
      </c>
      <c r="F1649">
        <v>35</v>
      </c>
      <c r="G1649">
        <v>1</v>
      </c>
      <c r="H1649">
        <v>17</v>
      </c>
      <c r="I1649" t="s">
        <v>14</v>
      </c>
    </row>
    <row r="1650" spans="1:9" x14ac:dyDescent="0.35">
      <c r="A1650">
        <v>670</v>
      </c>
      <c r="B1650">
        <v>16</v>
      </c>
      <c r="C1650" t="s">
        <v>21</v>
      </c>
      <c r="D1650" t="s">
        <v>22</v>
      </c>
      <c r="E1650">
        <v>22</v>
      </c>
      <c r="F1650">
        <v>36</v>
      </c>
      <c r="G1650">
        <v>1</v>
      </c>
      <c r="H1650">
        <v>32</v>
      </c>
      <c r="I1650" t="s">
        <v>11</v>
      </c>
    </row>
    <row r="1651" spans="1:9" x14ac:dyDescent="0.35">
      <c r="A1651">
        <v>671</v>
      </c>
      <c r="B1651">
        <v>17</v>
      </c>
      <c r="C1651" t="s">
        <v>31</v>
      </c>
      <c r="D1651" t="s">
        <v>32</v>
      </c>
      <c r="E1651">
        <v>21</v>
      </c>
      <c r="F1651">
        <v>35</v>
      </c>
      <c r="G1651">
        <v>2</v>
      </c>
      <c r="H1651">
        <v>29</v>
      </c>
      <c r="I1651" t="s">
        <v>14</v>
      </c>
    </row>
    <row r="1652" spans="1:9" x14ac:dyDescent="0.35">
      <c r="A1652">
        <v>671</v>
      </c>
      <c r="B1652">
        <v>17</v>
      </c>
      <c r="C1652" t="s">
        <v>49</v>
      </c>
      <c r="D1652" t="s">
        <v>50</v>
      </c>
      <c r="E1652">
        <v>15</v>
      </c>
      <c r="F1652">
        <v>25</v>
      </c>
      <c r="G1652">
        <v>2</v>
      </c>
      <c r="H1652">
        <v>32</v>
      </c>
      <c r="I1652" t="s">
        <v>11</v>
      </c>
    </row>
    <row r="1653" spans="1:9" x14ac:dyDescent="0.35">
      <c r="A1653">
        <v>671</v>
      </c>
      <c r="B1653">
        <v>17</v>
      </c>
      <c r="C1653" t="s">
        <v>33</v>
      </c>
      <c r="D1653" t="s">
        <v>34</v>
      </c>
      <c r="E1653">
        <v>19</v>
      </c>
      <c r="F1653">
        <v>32</v>
      </c>
      <c r="G1653">
        <v>2</v>
      </c>
      <c r="H1653">
        <v>34</v>
      </c>
      <c r="I1653" t="s">
        <v>11</v>
      </c>
    </row>
    <row r="1654" spans="1:9" x14ac:dyDescent="0.35">
      <c r="A1654">
        <v>672</v>
      </c>
      <c r="B1654">
        <v>12</v>
      </c>
      <c r="C1654" t="s">
        <v>33</v>
      </c>
      <c r="D1654" t="s">
        <v>34</v>
      </c>
      <c r="E1654">
        <v>19</v>
      </c>
      <c r="F1654">
        <v>32</v>
      </c>
      <c r="G1654">
        <v>3</v>
      </c>
      <c r="H1654">
        <v>21</v>
      </c>
      <c r="I1654" t="s">
        <v>14</v>
      </c>
    </row>
    <row r="1655" spans="1:9" x14ac:dyDescent="0.35">
      <c r="A1655">
        <v>672</v>
      </c>
      <c r="B1655">
        <v>12</v>
      </c>
      <c r="C1655" t="s">
        <v>43</v>
      </c>
      <c r="D1655" t="s">
        <v>44</v>
      </c>
      <c r="E1655">
        <v>13</v>
      </c>
      <c r="F1655">
        <v>21</v>
      </c>
      <c r="G1655">
        <v>2</v>
      </c>
      <c r="H1655">
        <v>15</v>
      </c>
      <c r="I1655" t="s">
        <v>14</v>
      </c>
    </row>
    <row r="1656" spans="1:9" x14ac:dyDescent="0.35">
      <c r="A1656">
        <v>672</v>
      </c>
      <c r="B1656">
        <v>12</v>
      </c>
      <c r="C1656" t="s">
        <v>29</v>
      </c>
      <c r="D1656" t="s">
        <v>30</v>
      </c>
      <c r="E1656">
        <v>11</v>
      </c>
      <c r="F1656">
        <v>19</v>
      </c>
      <c r="G1656">
        <v>1</v>
      </c>
      <c r="H1656">
        <v>42</v>
      </c>
      <c r="I1656" t="s">
        <v>11</v>
      </c>
    </row>
    <row r="1657" spans="1:9" x14ac:dyDescent="0.35">
      <c r="A1657">
        <v>673</v>
      </c>
      <c r="B1657">
        <v>20</v>
      </c>
      <c r="C1657" t="s">
        <v>19</v>
      </c>
      <c r="D1657" t="s">
        <v>20</v>
      </c>
      <c r="E1657">
        <v>25</v>
      </c>
      <c r="F1657">
        <v>40</v>
      </c>
      <c r="G1657">
        <v>2</v>
      </c>
      <c r="H1657">
        <v>13</v>
      </c>
      <c r="I1657" t="s">
        <v>11</v>
      </c>
    </row>
    <row r="1658" spans="1:9" x14ac:dyDescent="0.35">
      <c r="A1658">
        <v>673</v>
      </c>
      <c r="B1658">
        <v>20</v>
      </c>
      <c r="C1658" t="s">
        <v>31</v>
      </c>
      <c r="D1658" t="s">
        <v>32</v>
      </c>
      <c r="E1658">
        <v>21</v>
      </c>
      <c r="F1658">
        <v>35</v>
      </c>
      <c r="G1658">
        <v>3</v>
      </c>
      <c r="H1658">
        <v>10</v>
      </c>
      <c r="I1658" t="s">
        <v>11</v>
      </c>
    </row>
    <row r="1659" spans="1:9" x14ac:dyDescent="0.35">
      <c r="A1659">
        <v>673</v>
      </c>
      <c r="B1659">
        <v>20</v>
      </c>
      <c r="C1659" t="s">
        <v>12</v>
      </c>
      <c r="D1659" t="s">
        <v>13</v>
      </c>
      <c r="E1659">
        <v>18</v>
      </c>
      <c r="F1659">
        <v>30</v>
      </c>
      <c r="G1659">
        <v>1</v>
      </c>
      <c r="H1659">
        <v>25</v>
      </c>
      <c r="I1659" t="s">
        <v>11</v>
      </c>
    </row>
    <row r="1660" spans="1:9" x14ac:dyDescent="0.35">
      <c r="A1660">
        <v>673</v>
      </c>
      <c r="B1660">
        <v>20</v>
      </c>
      <c r="C1660" t="s">
        <v>49</v>
      </c>
      <c r="D1660" t="s">
        <v>50</v>
      </c>
      <c r="E1660">
        <v>15</v>
      </c>
      <c r="F1660">
        <v>25</v>
      </c>
      <c r="G1660">
        <v>2</v>
      </c>
      <c r="H1660">
        <v>45</v>
      </c>
      <c r="I1660" t="s">
        <v>14</v>
      </c>
    </row>
    <row r="1661" spans="1:9" x14ac:dyDescent="0.35">
      <c r="A1661">
        <v>674</v>
      </c>
      <c r="B1661">
        <v>1</v>
      </c>
      <c r="C1661" t="s">
        <v>29</v>
      </c>
      <c r="D1661" t="s">
        <v>30</v>
      </c>
      <c r="E1661">
        <v>11</v>
      </c>
      <c r="F1661">
        <v>19</v>
      </c>
      <c r="G1661">
        <v>3</v>
      </c>
      <c r="H1661">
        <v>11</v>
      </c>
      <c r="I1661" t="s">
        <v>11</v>
      </c>
    </row>
    <row r="1662" spans="1:9" x14ac:dyDescent="0.35">
      <c r="A1662">
        <v>674</v>
      </c>
      <c r="B1662">
        <v>1</v>
      </c>
      <c r="C1662" t="s">
        <v>45</v>
      </c>
      <c r="D1662" t="s">
        <v>46</v>
      </c>
      <c r="E1662">
        <v>10</v>
      </c>
      <c r="F1662">
        <v>18</v>
      </c>
      <c r="G1662">
        <v>2</v>
      </c>
      <c r="H1662">
        <v>12</v>
      </c>
      <c r="I1662" t="s">
        <v>11</v>
      </c>
    </row>
    <row r="1663" spans="1:9" x14ac:dyDescent="0.35">
      <c r="A1663">
        <v>674</v>
      </c>
      <c r="B1663">
        <v>1</v>
      </c>
      <c r="C1663" t="s">
        <v>15</v>
      </c>
      <c r="D1663" t="s">
        <v>16</v>
      </c>
      <c r="E1663">
        <v>19</v>
      </c>
      <c r="F1663">
        <v>31</v>
      </c>
      <c r="G1663">
        <v>3</v>
      </c>
      <c r="H1663">
        <v>7</v>
      </c>
      <c r="I1663" t="s">
        <v>14</v>
      </c>
    </row>
    <row r="1664" spans="1:9" x14ac:dyDescent="0.35">
      <c r="A1664">
        <v>674</v>
      </c>
      <c r="B1664">
        <v>1</v>
      </c>
      <c r="C1664" t="s">
        <v>43</v>
      </c>
      <c r="D1664" t="s">
        <v>44</v>
      </c>
      <c r="E1664">
        <v>13</v>
      </c>
      <c r="F1664">
        <v>21</v>
      </c>
      <c r="G1664">
        <v>1</v>
      </c>
      <c r="H1664">
        <v>35</v>
      </c>
      <c r="I1664" t="s">
        <v>11</v>
      </c>
    </row>
    <row r="1665" spans="1:9" x14ac:dyDescent="0.35">
      <c r="A1665">
        <v>675</v>
      </c>
      <c r="B1665">
        <v>5</v>
      </c>
      <c r="C1665" t="s">
        <v>49</v>
      </c>
      <c r="D1665" t="s">
        <v>50</v>
      </c>
      <c r="E1665">
        <v>15</v>
      </c>
      <c r="F1665">
        <v>25</v>
      </c>
      <c r="G1665">
        <v>1</v>
      </c>
      <c r="H1665">
        <v>8</v>
      </c>
      <c r="I1665" t="s">
        <v>11</v>
      </c>
    </row>
    <row r="1666" spans="1:9" x14ac:dyDescent="0.35">
      <c r="A1666">
        <v>675</v>
      </c>
      <c r="B1666">
        <v>5</v>
      </c>
      <c r="C1666" t="s">
        <v>39</v>
      </c>
      <c r="D1666" t="s">
        <v>40</v>
      </c>
      <c r="E1666">
        <v>12</v>
      </c>
      <c r="F1666">
        <v>20</v>
      </c>
      <c r="G1666">
        <v>3</v>
      </c>
      <c r="H1666">
        <v>54</v>
      </c>
      <c r="I1666" t="s">
        <v>14</v>
      </c>
    </row>
    <row r="1667" spans="1:9" x14ac:dyDescent="0.35">
      <c r="A1667">
        <v>675</v>
      </c>
      <c r="B1667">
        <v>5</v>
      </c>
      <c r="C1667" t="s">
        <v>21</v>
      </c>
      <c r="D1667" t="s">
        <v>22</v>
      </c>
      <c r="E1667">
        <v>22</v>
      </c>
      <c r="F1667">
        <v>36</v>
      </c>
      <c r="G1667">
        <v>3</v>
      </c>
      <c r="H1667">
        <v>59</v>
      </c>
      <c r="I1667" t="s">
        <v>11</v>
      </c>
    </row>
    <row r="1668" spans="1:9" x14ac:dyDescent="0.35">
      <c r="A1668">
        <v>676</v>
      </c>
      <c r="B1668">
        <v>7</v>
      </c>
      <c r="C1668" t="s">
        <v>15</v>
      </c>
      <c r="D1668" t="s">
        <v>16</v>
      </c>
      <c r="E1668">
        <v>19</v>
      </c>
      <c r="F1668">
        <v>31</v>
      </c>
      <c r="G1668">
        <v>1</v>
      </c>
      <c r="H1668">
        <v>45</v>
      </c>
      <c r="I1668" t="s">
        <v>11</v>
      </c>
    </row>
    <row r="1669" spans="1:9" x14ac:dyDescent="0.35">
      <c r="A1669">
        <v>676</v>
      </c>
      <c r="B1669">
        <v>7</v>
      </c>
      <c r="C1669" t="s">
        <v>41</v>
      </c>
      <c r="D1669" t="s">
        <v>42</v>
      </c>
      <c r="E1669">
        <v>14</v>
      </c>
      <c r="F1669">
        <v>23</v>
      </c>
      <c r="G1669">
        <v>1</v>
      </c>
      <c r="H1669">
        <v>40</v>
      </c>
      <c r="I1669" t="s">
        <v>14</v>
      </c>
    </row>
    <row r="1670" spans="1:9" x14ac:dyDescent="0.35">
      <c r="A1670">
        <v>676</v>
      </c>
      <c r="B1670">
        <v>7</v>
      </c>
      <c r="C1670" t="s">
        <v>27</v>
      </c>
      <c r="D1670" t="s">
        <v>28</v>
      </c>
      <c r="E1670">
        <v>16</v>
      </c>
      <c r="F1670">
        <v>28</v>
      </c>
      <c r="G1670">
        <v>1</v>
      </c>
      <c r="H1670">
        <v>12</v>
      </c>
      <c r="I1670" t="s">
        <v>14</v>
      </c>
    </row>
    <row r="1671" spans="1:9" x14ac:dyDescent="0.35">
      <c r="A1671">
        <v>676</v>
      </c>
      <c r="B1671">
        <v>7</v>
      </c>
      <c r="C1671" t="s">
        <v>43</v>
      </c>
      <c r="D1671" t="s">
        <v>44</v>
      </c>
      <c r="E1671">
        <v>13</v>
      </c>
      <c r="F1671">
        <v>21</v>
      </c>
      <c r="G1671">
        <v>2</v>
      </c>
      <c r="H1671">
        <v>24</v>
      </c>
      <c r="I1671" t="s">
        <v>11</v>
      </c>
    </row>
    <row r="1672" spans="1:9" x14ac:dyDescent="0.35">
      <c r="A1672">
        <v>677</v>
      </c>
      <c r="B1672">
        <v>14</v>
      </c>
      <c r="C1672" t="s">
        <v>39</v>
      </c>
      <c r="D1672" t="s">
        <v>40</v>
      </c>
      <c r="E1672">
        <v>12</v>
      </c>
      <c r="F1672">
        <v>20</v>
      </c>
      <c r="G1672">
        <v>2</v>
      </c>
      <c r="H1672">
        <v>55</v>
      </c>
      <c r="I1672" t="s">
        <v>11</v>
      </c>
    </row>
    <row r="1673" spans="1:9" x14ac:dyDescent="0.35">
      <c r="A1673">
        <v>677</v>
      </c>
      <c r="B1673">
        <v>14</v>
      </c>
      <c r="C1673" t="s">
        <v>31</v>
      </c>
      <c r="D1673" t="s">
        <v>32</v>
      </c>
      <c r="E1673">
        <v>21</v>
      </c>
      <c r="F1673">
        <v>35</v>
      </c>
      <c r="G1673">
        <v>2</v>
      </c>
      <c r="H1673">
        <v>59</v>
      </c>
      <c r="I1673" t="s">
        <v>14</v>
      </c>
    </row>
    <row r="1674" spans="1:9" x14ac:dyDescent="0.35">
      <c r="A1674">
        <v>677</v>
      </c>
      <c r="B1674">
        <v>14</v>
      </c>
      <c r="C1674" t="s">
        <v>37</v>
      </c>
      <c r="D1674" t="s">
        <v>38</v>
      </c>
      <c r="E1674">
        <v>20</v>
      </c>
      <c r="F1674">
        <v>34</v>
      </c>
      <c r="G1674">
        <v>1</v>
      </c>
      <c r="H1674">
        <v>34</v>
      </c>
      <c r="I1674" t="s">
        <v>14</v>
      </c>
    </row>
    <row r="1675" spans="1:9" x14ac:dyDescent="0.35">
      <c r="A1675">
        <v>678</v>
      </c>
      <c r="B1675">
        <v>19</v>
      </c>
      <c r="C1675" t="s">
        <v>23</v>
      </c>
      <c r="D1675" t="s">
        <v>24</v>
      </c>
      <c r="E1675">
        <v>17</v>
      </c>
      <c r="F1675">
        <v>29</v>
      </c>
      <c r="G1675">
        <v>1</v>
      </c>
      <c r="H1675">
        <v>27</v>
      </c>
      <c r="I1675" t="s">
        <v>11</v>
      </c>
    </row>
    <row r="1676" spans="1:9" x14ac:dyDescent="0.35">
      <c r="A1676">
        <v>678</v>
      </c>
      <c r="B1676">
        <v>19</v>
      </c>
      <c r="C1676" t="s">
        <v>29</v>
      </c>
      <c r="D1676" t="s">
        <v>30</v>
      </c>
      <c r="E1676">
        <v>11</v>
      </c>
      <c r="F1676">
        <v>19</v>
      </c>
      <c r="G1676">
        <v>3</v>
      </c>
      <c r="H1676">
        <v>37</v>
      </c>
      <c r="I1676" t="s">
        <v>14</v>
      </c>
    </row>
    <row r="1677" spans="1:9" x14ac:dyDescent="0.35">
      <c r="A1677">
        <v>678</v>
      </c>
      <c r="B1677">
        <v>19</v>
      </c>
      <c r="C1677" t="s">
        <v>31</v>
      </c>
      <c r="D1677" t="s">
        <v>32</v>
      </c>
      <c r="E1677">
        <v>21</v>
      </c>
      <c r="F1677">
        <v>35</v>
      </c>
      <c r="G1677">
        <v>2</v>
      </c>
      <c r="H1677">
        <v>37</v>
      </c>
      <c r="I1677" t="s">
        <v>14</v>
      </c>
    </row>
    <row r="1678" spans="1:9" x14ac:dyDescent="0.35">
      <c r="A1678">
        <v>678</v>
      </c>
      <c r="B1678">
        <v>19</v>
      </c>
      <c r="C1678" t="s">
        <v>9</v>
      </c>
      <c r="D1678" t="s">
        <v>10</v>
      </c>
      <c r="E1678">
        <v>14</v>
      </c>
      <c r="F1678">
        <v>24</v>
      </c>
      <c r="G1678">
        <v>2</v>
      </c>
      <c r="H1678">
        <v>20</v>
      </c>
      <c r="I1678" t="s">
        <v>14</v>
      </c>
    </row>
    <row r="1679" spans="1:9" x14ac:dyDescent="0.35">
      <c r="A1679">
        <v>679</v>
      </c>
      <c r="B1679">
        <v>9</v>
      </c>
      <c r="C1679" t="s">
        <v>43</v>
      </c>
      <c r="D1679" t="s">
        <v>44</v>
      </c>
      <c r="E1679">
        <v>13</v>
      </c>
      <c r="F1679">
        <v>21</v>
      </c>
      <c r="G1679">
        <v>2</v>
      </c>
      <c r="H1679">
        <v>27</v>
      </c>
      <c r="I1679" t="s">
        <v>14</v>
      </c>
    </row>
    <row r="1680" spans="1:9" x14ac:dyDescent="0.35">
      <c r="A1680">
        <v>679</v>
      </c>
      <c r="B1680">
        <v>9</v>
      </c>
      <c r="C1680" t="s">
        <v>47</v>
      </c>
      <c r="D1680" t="s">
        <v>48</v>
      </c>
      <c r="E1680">
        <v>15</v>
      </c>
      <c r="F1680">
        <v>26</v>
      </c>
      <c r="G1680">
        <v>1</v>
      </c>
      <c r="H1680">
        <v>11</v>
      </c>
      <c r="I1680" t="s">
        <v>14</v>
      </c>
    </row>
    <row r="1681" spans="1:9" x14ac:dyDescent="0.35">
      <c r="A1681">
        <v>679</v>
      </c>
      <c r="B1681">
        <v>9</v>
      </c>
      <c r="C1681" t="s">
        <v>27</v>
      </c>
      <c r="D1681" t="s">
        <v>28</v>
      </c>
      <c r="E1681">
        <v>16</v>
      </c>
      <c r="F1681">
        <v>28</v>
      </c>
      <c r="G1681">
        <v>2</v>
      </c>
      <c r="H1681">
        <v>16</v>
      </c>
      <c r="I1681" t="s">
        <v>14</v>
      </c>
    </row>
    <row r="1682" spans="1:9" x14ac:dyDescent="0.35">
      <c r="A1682">
        <v>679</v>
      </c>
      <c r="B1682">
        <v>9</v>
      </c>
      <c r="C1682" t="s">
        <v>49</v>
      </c>
      <c r="D1682" t="s">
        <v>50</v>
      </c>
      <c r="E1682">
        <v>15</v>
      </c>
      <c r="F1682">
        <v>25</v>
      </c>
      <c r="G1682">
        <v>3</v>
      </c>
      <c r="H1682">
        <v>52</v>
      </c>
      <c r="I1682" t="s">
        <v>14</v>
      </c>
    </row>
    <row r="1683" spans="1:9" x14ac:dyDescent="0.35">
      <c r="A1683">
        <v>680</v>
      </c>
      <c r="B1683">
        <v>5</v>
      </c>
      <c r="C1683" t="s">
        <v>45</v>
      </c>
      <c r="D1683" t="s">
        <v>46</v>
      </c>
      <c r="E1683">
        <v>10</v>
      </c>
      <c r="F1683">
        <v>18</v>
      </c>
      <c r="G1683">
        <v>2</v>
      </c>
      <c r="H1683">
        <v>6</v>
      </c>
      <c r="I1683" t="s">
        <v>14</v>
      </c>
    </row>
    <row r="1684" spans="1:9" x14ac:dyDescent="0.35">
      <c r="A1684">
        <v>680</v>
      </c>
      <c r="B1684">
        <v>5</v>
      </c>
      <c r="C1684" t="s">
        <v>39</v>
      </c>
      <c r="D1684" t="s">
        <v>40</v>
      </c>
      <c r="E1684">
        <v>12</v>
      </c>
      <c r="F1684">
        <v>20</v>
      </c>
      <c r="G1684">
        <v>3</v>
      </c>
      <c r="H1684">
        <v>49</v>
      </c>
      <c r="I1684" t="s">
        <v>14</v>
      </c>
    </row>
    <row r="1685" spans="1:9" x14ac:dyDescent="0.35">
      <c r="A1685">
        <v>680</v>
      </c>
      <c r="B1685">
        <v>5</v>
      </c>
      <c r="C1685" t="s">
        <v>25</v>
      </c>
      <c r="D1685" t="s">
        <v>26</v>
      </c>
      <c r="E1685">
        <v>20</v>
      </c>
      <c r="F1685">
        <v>33</v>
      </c>
      <c r="G1685">
        <v>2</v>
      </c>
      <c r="H1685">
        <v>56</v>
      </c>
      <c r="I1685" t="s">
        <v>11</v>
      </c>
    </row>
    <row r="1686" spans="1:9" x14ac:dyDescent="0.35">
      <c r="A1686">
        <v>681</v>
      </c>
      <c r="B1686">
        <v>2</v>
      </c>
      <c r="C1686" t="s">
        <v>25</v>
      </c>
      <c r="D1686" t="s">
        <v>26</v>
      </c>
      <c r="E1686">
        <v>20</v>
      </c>
      <c r="F1686">
        <v>33</v>
      </c>
      <c r="G1686">
        <v>1</v>
      </c>
      <c r="H1686">
        <v>44</v>
      </c>
      <c r="I1686" t="s">
        <v>11</v>
      </c>
    </row>
    <row r="1687" spans="1:9" x14ac:dyDescent="0.35">
      <c r="A1687">
        <v>681</v>
      </c>
      <c r="B1687">
        <v>2</v>
      </c>
      <c r="C1687" t="s">
        <v>43</v>
      </c>
      <c r="D1687" t="s">
        <v>44</v>
      </c>
      <c r="E1687">
        <v>13</v>
      </c>
      <c r="F1687">
        <v>21</v>
      </c>
      <c r="G1687">
        <v>2</v>
      </c>
      <c r="H1687">
        <v>21</v>
      </c>
      <c r="I1687" t="s">
        <v>14</v>
      </c>
    </row>
    <row r="1688" spans="1:9" x14ac:dyDescent="0.35">
      <c r="A1688">
        <v>682</v>
      </c>
      <c r="B1688">
        <v>1</v>
      </c>
      <c r="C1688" t="s">
        <v>41</v>
      </c>
      <c r="D1688" t="s">
        <v>42</v>
      </c>
      <c r="E1688">
        <v>14</v>
      </c>
      <c r="F1688">
        <v>23</v>
      </c>
      <c r="G1688">
        <v>1</v>
      </c>
      <c r="H1688">
        <v>43</v>
      </c>
      <c r="I1688" t="s">
        <v>11</v>
      </c>
    </row>
    <row r="1689" spans="1:9" x14ac:dyDescent="0.35">
      <c r="A1689">
        <v>683</v>
      </c>
      <c r="B1689">
        <v>2</v>
      </c>
      <c r="C1689" t="s">
        <v>35</v>
      </c>
      <c r="D1689" t="s">
        <v>36</v>
      </c>
      <c r="E1689">
        <v>13</v>
      </c>
      <c r="F1689">
        <v>22</v>
      </c>
      <c r="G1689">
        <v>1</v>
      </c>
      <c r="H1689">
        <v>25</v>
      </c>
      <c r="I1689" t="s">
        <v>14</v>
      </c>
    </row>
    <row r="1690" spans="1:9" x14ac:dyDescent="0.35">
      <c r="A1690">
        <v>683</v>
      </c>
      <c r="B1690">
        <v>2</v>
      </c>
      <c r="C1690" t="s">
        <v>39</v>
      </c>
      <c r="D1690" t="s">
        <v>40</v>
      </c>
      <c r="E1690">
        <v>12</v>
      </c>
      <c r="F1690">
        <v>20</v>
      </c>
      <c r="G1690">
        <v>2</v>
      </c>
      <c r="H1690">
        <v>35</v>
      </c>
      <c r="I1690" t="s">
        <v>11</v>
      </c>
    </row>
    <row r="1691" spans="1:9" x14ac:dyDescent="0.35">
      <c r="A1691">
        <v>683</v>
      </c>
      <c r="B1691">
        <v>2</v>
      </c>
      <c r="C1691" t="s">
        <v>19</v>
      </c>
      <c r="D1691" t="s">
        <v>20</v>
      </c>
      <c r="E1691">
        <v>25</v>
      </c>
      <c r="F1691">
        <v>40</v>
      </c>
      <c r="G1691">
        <v>1</v>
      </c>
      <c r="H1691">
        <v>6</v>
      </c>
      <c r="I1691" t="s">
        <v>14</v>
      </c>
    </row>
    <row r="1692" spans="1:9" x14ac:dyDescent="0.35">
      <c r="A1692">
        <v>683</v>
      </c>
      <c r="B1692">
        <v>2</v>
      </c>
      <c r="C1692" t="s">
        <v>15</v>
      </c>
      <c r="D1692" t="s">
        <v>16</v>
      </c>
      <c r="E1692">
        <v>19</v>
      </c>
      <c r="F1692">
        <v>31</v>
      </c>
      <c r="G1692">
        <v>2</v>
      </c>
      <c r="H1692">
        <v>16</v>
      </c>
      <c r="I1692" t="s">
        <v>14</v>
      </c>
    </row>
    <row r="1693" spans="1:9" x14ac:dyDescent="0.35">
      <c r="A1693">
        <v>684</v>
      </c>
      <c r="B1693">
        <v>10</v>
      </c>
      <c r="C1693" t="s">
        <v>21</v>
      </c>
      <c r="D1693" t="s">
        <v>22</v>
      </c>
      <c r="E1693">
        <v>22</v>
      </c>
      <c r="F1693">
        <v>36</v>
      </c>
      <c r="G1693">
        <v>1</v>
      </c>
      <c r="H1693">
        <v>38</v>
      </c>
      <c r="I1693" t="s">
        <v>11</v>
      </c>
    </row>
    <row r="1694" spans="1:9" x14ac:dyDescent="0.35">
      <c r="A1694">
        <v>684</v>
      </c>
      <c r="B1694">
        <v>10</v>
      </c>
      <c r="C1694" t="s">
        <v>15</v>
      </c>
      <c r="D1694" t="s">
        <v>16</v>
      </c>
      <c r="E1694">
        <v>19</v>
      </c>
      <c r="F1694">
        <v>31</v>
      </c>
      <c r="G1694">
        <v>1</v>
      </c>
      <c r="H1694">
        <v>10</v>
      </c>
      <c r="I1694" t="s">
        <v>14</v>
      </c>
    </row>
    <row r="1695" spans="1:9" x14ac:dyDescent="0.35">
      <c r="A1695">
        <v>684</v>
      </c>
      <c r="B1695">
        <v>10</v>
      </c>
      <c r="C1695" t="s">
        <v>47</v>
      </c>
      <c r="D1695" t="s">
        <v>48</v>
      </c>
      <c r="E1695">
        <v>15</v>
      </c>
      <c r="F1695">
        <v>26</v>
      </c>
      <c r="G1695">
        <v>1</v>
      </c>
      <c r="H1695">
        <v>25</v>
      </c>
      <c r="I1695" t="s">
        <v>11</v>
      </c>
    </row>
    <row r="1696" spans="1:9" x14ac:dyDescent="0.35">
      <c r="A1696">
        <v>684</v>
      </c>
      <c r="B1696">
        <v>10</v>
      </c>
      <c r="C1696" t="s">
        <v>23</v>
      </c>
      <c r="D1696" t="s">
        <v>24</v>
      </c>
      <c r="E1696">
        <v>17</v>
      </c>
      <c r="F1696">
        <v>29</v>
      </c>
      <c r="G1696">
        <v>3</v>
      </c>
      <c r="H1696">
        <v>37</v>
      </c>
      <c r="I1696" t="s">
        <v>11</v>
      </c>
    </row>
    <row r="1697" spans="1:9" x14ac:dyDescent="0.35">
      <c r="A1697">
        <v>685</v>
      </c>
      <c r="B1697">
        <v>5</v>
      </c>
      <c r="C1697" t="s">
        <v>17</v>
      </c>
      <c r="D1697" t="s">
        <v>18</v>
      </c>
      <c r="E1697">
        <v>16</v>
      </c>
      <c r="F1697">
        <v>27</v>
      </c>
      <c r="G1697">
        <v>2</v>
      </c>
      <c r="H1697">
        <v>17</v>
      </c>
      <c r="I1697" t="s">
        <v>14</v>
      </c>
    </row>
    <row r="1698" spans="1:9" x14ac:dyDescent="0.35">
      <c r="A1698">
        <v>686</v>
      </c>
      <c r="B1698">
        <v>10</v>
      </c>
      <c r="C1698" t="s">
        <v>15</v>
      </c>
      <c r="D1698" t="s">
        <v>16</v>
      </c>
      <c r="E1698">
        <v>19</v>
      </c>
      <c r="F1698">
        <v>31</v>
      </c>
      <c r="G1698">
        <v>2</v>
      </c>
      <c r="H1698">
        <v>37</v>
      </c>
      <c r="I1698" t="s">
        <v>11</v>
      </c>
    </row>
    <row r="1699" spans="1:9" x14ac:dyDescent="0.35">
      <c r="A1699">
        <v>686</v>
      </c>
      <c r="B1699">
        <v>10</v>
      </c>
      <c r="C1699" t="s">
        <v>39</v>
      </c>
      <c r="D1699" t="s">
        <v>40</v>
      </c>
      <c r="E1699">
        <v>12</v>
      </c>
      <c r="F1699">
        <v>20</v>
      </c>
      <c r="G1699">
        <v>2</v>
      </c>
      <c r="H1699">
        <v>21</v>
      </c>
      <c r="I1699" t="s">
        <v>14</v>
      </c>
    </row>
    <row r="1700" spans="1:9" x14ac:dyDescent="0.35">
      <c r="A1700">
        <v>687</v>
      </c>
      <c r="B1700">
        <v>2</v>
      </c>
      <c r="C1700" t="s">
        <v>21</v>
      </c>
      <c r="D1700" t="s">
        <v>22</v>
      </c>
      <c r="E1700">
        <v>22</v>
      </c>
      <c r="F1700">
        <v>36</v>
      </c>
      <c r="G1700">
        <v>2</v>
      </c>
      <c r="H1700">
        <v>29</v>
      </c>
      <c r="I1700" t="s">
        <v>11</v>
      </c>
    </row>
    <row r="1701" spans="1:9" x14ac:dyDescent="0.35">
      <c r="A1701">
        <v>688</v>
      </c>
      <c r="B1701">
        <v>3</v>
      </c>
      <c r="C1701" t="s">
        <v>23</v>
      </c>
      <c r="D1701" t="s">
        <v>24</v>
      </c>
      <c r="E1701">
        <v>17</v>
      </c>
      <c r="F1701">
        <v>29</v>
      </c>
      <c r="G1701">
        <v>1</v>
      </c>
      <c r="H1701">
        <v>14</v>
      </c>
      <c r="I1701" t="s">
        <v>14</v>
      </c>
    </row>
    <row r="1702" spans="1:9" x14ac:dyDescent="0.35">
      <c r="A1702">
        <v>689</v>
      </c>
      <c r="B1702">
        <v>14</v>
      </c>
      <c r="C1702" t="s">
        <v>41</v>
      </c>
      <c r="D1702" t="s">
        <v>42</v>
      </c>
      <c r="E1702">
        <v>14</v>
      </c>
      <c r="F1702">
        <v>23</v>
      </c>
      <c r="G1702">
        <v>3</v>
      </c>
      <c r="H1702">
        <v>16</v>
      </c>
      <c r="I1702" t="s">
        <v>11</v>
      </c>
    </row>
    <row r="1703" spans="1:9" x14ac:dyDescent="0.35">
      <c r="A1703">
        <v>689</v>
      </c>
      <c r="B1703">
        <v>14</v>
      </c>
      <c r="C1703" t="s">
        <v>49</v>
      </c>
      <c r="D1703" t="s">
        <v>50</v>
      </c>
      <c r="E1703">
        <v>15</v>
      </c>
      <c r="F1703">
        <v>25</v>
      </c>
      <c r="G1703">
        <v>3</v>
      </c>
      <c r="H1703">
        <v>7</v>
      </c>
      <c r="I1703" t="s">
        <v>11</v>
      </c>
    </row>
    <row r="1704" spans="1:9" x14ac:dyDescent="0.35">
      <c r="A1704">
        <v>689</v>
      </c>
      <c r="B1704">
        <v>14</v>
      </c>
      <c r="C1704" t="s">
        <v>43</v>
      </c>
      <c r="D1704" t="s">
        <v>44</v>
      </c>
      <c r="E1704">
        <v>13</v>
      </c>
      <c r="F1704">
        <v>21</v>
      </c>
      <c r="G1704">
        <v>1</v>
      </c>
      <c r="H1704">
        <v>6</v>
      </c>
      <c r="I1704" t="s">
        <v>14</v>
      </c>
    </row>
    <row r="1705" spans="1:9" x14ac:dyDescent="0.35">
      <c r="A1705">
        <v>690</v>
      </c>
      <c r="B1705">
        <v>15</v>
      </c>
      <c r="C1705" t="s">
        <v>19</v>
      </c>
      <c r="D1705" t="s">
        <v>20</v>
      </c>
      <c r="E1705">
        <v>25</v>
      </c>
      <c r="F1705">
        <v>40</v>
      </c>
      <c r="G1705">
        <v>1</v>
      </c>
      <c r="H1705">
        <v>49</v>
      </c>
      <c r="I1705" t="s">
        <v>11</v>
      </c>
    </row>
    <row r="1706" spans="1:9" x14ac:dyDescent="0.35">
      <c r="A1706">
        <v>690</v>
      </c>
      <c r="B1706">
        <v>15</v>
      </c>
      <c r="C1706" t="s">
        <v>15</v>
      </c>
      <c r="D1706" t="s">
        <v>16</v>
      </c>
      <c r="E1706">
        <v>19</v>
      </c>
      <c r="F1706">
        <v>31</v>
      </c>
      <c r="G1706">
        <v>2</v>
      </c>
      <c r="H1706">
        <v>16</v>
      </c>
      <c r="I1706" t="s">
        <v>11</v>
      </c>
    </row>
    <row r="1707" spans="1:9" x14ac:dyDescent="0.35">
      <c r="A1707">
        <v>690</v>
      </c>
      <c r="B1707">
        <v>15</v>
      </c>
      <c r="C1707" t="s">
        <v>27</v>
      </c>
      <c r="D1707" t="s">
        <v>28</v>
      </c>
      <c r="E1707">
        <v>16</v>
      </c>
      <c r="F1707">
        <v>28</v>
      </c>
      <c r="G1707">
        <v>2</v>
      </c>
      <c r="H1707">
        <v>54</v>
      </c>
      <c r="I1707" t="s">
        <v>11</v>
      </c>
    </row>
    <row r="1708" spans="1:9" x14ac:dyDescent="0.35">
      <c r="A1708">
        <v>690</v>
      </c>
      <c r="B1708">
        <v>15</v>
      </c>
      <c r="C1708" t="s">
        <v>25</v>
      </c>
      <c r="D1708" t="s">
        <v>26</v>
      </c>
      <c r="E1708">
        <v>20</v>
      </c>
      <c r="F1708">
        <v>33</v>
      </c>
      <c r="G1708">
        <v>1</v>
      </c>
      <c r="H1708">
        <v>24</v>
      </c>
      <c r="I1708" t="s">
        <v>11</v>
      </c>
    </row>
    <row r="1709" spans="1:9" x14ac:dyDescent="0.35">
      <c r="A1709">
        <v>691</v>
      </c>
      <c r="B1709">
        <v>19</v>
      </c>
      <c r="C1709" t="s">
        <v>35</v>
      </c>
      <c r="D1709" t="s">
        <v>36</v>
      </c>
      <c r="E1709">
        <v>13</v>
      </c>
      <c r="F1709">
        <v>22</v>
      </c>
      <c r="G1709">
        <v>3</v>
      </c>
      <c r="H1709">
        <v>34</v>
      </c>
      <c r="I1709" t="s">
        <v>11</v>
      </c>
    </row>
    <row r="1710" spans="1:9" x14ac:dyDescent="0.35">
      <c r="A1710">
        <v>692</v>
      </c>
      <c r="B1710">
        <v>9</v>
      </c>
      <c r="C1710" t="s">
        <v>31</v>
      </c>
      <c r="D1710" t="s">
        <v>32</v>
      </c>
      <c r="E1710">
        <v>21</v>
      </c>
      <c r="F1710">
        <v>35</v>
      </c>
      <c r="G1710">
        <v>3</v>
      </c>
      <c r="H1710">
        <v>33</v>
      </c>
      <c r="I1710" t="s">
        <v>14</v>
      </c>
    </row>
    <row r="1711" spans="1:9" x14ac:dyDescent="0.35">
      <c r="A1711">
        <v>692</v>
      </c>
      <c r="B1711">
        <v>9</v>
      </c>
      <c r="C1711" t="s">
        <v>12</v>
      </c>
      <c r="D1711" t="s">
        <v>13</v>
      </c>
      <c r="E1711">
        <v>18</v>
      </c>
      <c r="F1711">
        <v>30</v>
      </c>
      <c r="G1711">
        <v>1</v>
      </c>
      <c r="H1711">
        <v>49</v>
      </c>
      <c r="I1711" t="s">
        <v>11</v>
      </c>
    </row>
    <row r="1712" spans="1:9" x14ac:dyDescent="0.35">
      <c r="A1712">
        <v>692</v>
      </c>
      <c r="B1712">
        <v>9</v>
      </c>
      <c r="C1712" t="s">
        <v>45</v>
      </c>
      <c r="D1712" t="s">
        <v>46</v>
      </c>
      <c r="E1712">
        <v>10</v>
      </c>
      <c r="F1712">
        <v>18</v>
      </c>
      <c r="G1712">
        <v>1</v>
      </c>
      <c r="H1712">
        <v>11</v>
      </c>
      <c r="I1712" t="s">
        <v>11</v>
      </c>
    </row>
    <row r="1713" spans="1:9" x14ac:dyDescent="0.35">
      <c r="A1713">
        <v>692</v>
      </c>
      <c r="B1713">
        <v>9</v>
      </c>
      <c r="C1713" t="s">
        <v>39</v>
      </c>
      <c r="D1713" t="s">
        <v>40</v>
      </c>
      <c r="E1713">
        <v>12</v>
      </c>
      <c r="F1713">
        <v>20</v>
      </c>
      <c r="G1713">
        <v>1</v>
      </c>
      <c r="H1713">
        <v>7</v>
      </c>
      <c r="I1713" t="s">
        <v>11</v>
      </c>
    </row>
    <row r="1714" spans="1:9" x14ac:dyDescent="0.35">
      <c r="A1714">
        <v>693</v>
      </c>
      <c r="B1714">
        <v>15</v>
      </c>
      <c r="C1714" t="s">
        <v>21</v>
      </c>
      <c r="D1714" t="s">
        <v>22</v>
      </c>
      <c r="E1714">
        <v>22</v>
      </c>
      <c r="F1714">
        <v>36</v>
      </c>
      <c r="G1714">
        <v>1</v>
      </c>
      <c r="H1714">
        <v>20</v>
      </c>
      <c r="I1714" t="s">
        <v>11</v>
      </c>
    </row>
    <row r="1715" spans="1:9" x14ac:dyDescent="0.35">
      <c r="A1715">
        <v>693</v>
      </c>
      <c r="B1715">
        <v>15</v>
      </c>
      <c r="C1715" t="s">
        <v>43</v>
      </c>
      <c r="D1715" t="s">
        <v>44</v>
      </c>
      <c r="E1715">
        <v>13</v>
      </c>
      <c r="F1715">
        <v>21</v>
      </c>
      <c r="G1715">
        <v>2</v>
      </c>
      <c r="H1715">
        <v>24</v>
      </c>
      <c r="I1715" t="s">
        <v>11</v>
      </c>
    </row>
    <row r="1716" spans="1:9" x14ac:dyDescent="0.35">
      <c r="A1716">
        <v>694</v>
      </c>
      <c r="B1716">
        <v>5</v>
      </c>
      <c r="C1716" t="s">
        <v>39</v>
      </c>
      <c r="D1716" t="s">
        <v>40</v>
      </c>
      <c r="E1716">
        <v>12</v>
      </c>
      <c r="F1716">
        <v>20</v>
      </c>
      <c r="G1716">
        <v>3</v>
      </c>
      <c r="H1716">
        <v>20</v>
      </c>
      <c r="I1716" t="s">
        <v>11</v>
      </c>
    </row>
    <row r="1717" spans="1:9" x14ac:dyDescent="0.35">
      <c r="A1717">
        <v>694</v>
      </c>
      <c r="B1717">
        <v>5</v>
      </c>
      <c r="C1717" t="s">
        <v>45</v>
      </c>
      <c r="D1717" t="s">
        <v>46</v>
      </c>
      <c r="E1717">
        <v>10</v>
      </c>
      <c r="F1717">
        <v>18</v>
      </c>
      <c r="G1717">
        <v>2</v>
      </c>
      <c r="H1717">
        <v>26</v>
      </c>
      <c r="I1717" t="s">
        <v>14</v>
      </c>
    </row>
    <row r="1718" spans="1:9" x14ac:dyDescent="0.35">
      <c r="A1718">
        <v>694</v>
      </c>
      <c r="B1718">
        <v>5</v>
      </c>
      <c r="C1718" t="s">
        <v>19</v>
      </c>
      <c r="D1718" t="s">
        <v>20</v>
      </c>
      <c r="E1718">
        <v>25</v>
      </c>
      <c r="F1718">
        <v>40</v>
      </c>
      <c r="G1718">
        <v>1</v>
      </c>
      <c r="H1718">
        <v>40</v>
      </c>
      <c r="I1718" t="s">
        <v>11</v>
      </c>
    </row>
    <row r="1719" spans="1:9" x14ac:dyDescent="0.35">
      <c r="A1719">
        <v>694</v>
      </c>
      <c r="B1719">
        <v>5</v>
      </c>
      <c r="C1719" t="s">
        <v>43</v>
      </c>
      <c r="D1719" t="s">
        <v>44</v>
      </c>
      <c r="E1719">
        <v>13</v>
      </c>
      <c r="F1719">
        <v>21</v>
      </c>
      <c r="G1719">
        <v>1</v>
      </c>
      <c r="H1719">
        <v>42</v>
      </c>
      <c r="I1719" t="s">
        <v>14</v>
      </c>
    </row>
    <row r="1720" spans="1:9" x14ac:dyDescent="0.35">
      <c r="A1720">
        <v>695</v>
      </c>
      <c r="B1720">
        <v>9</v>
      </c>
      <c r="C1720" t="s">
        <v>27</v>
      </c>
      <c r="D1720" t="s">
        <v>28</v>
      </c>
      <c r="E1720">
        <v>16</v>
      </c>
      <c r="F1720">
        <v>28</v>
      </c>
      <c r="G1720">
        <v>2</v>
      </c>
      <c r="H1720">
        <v>30</v>
      </c>
      <c r="I1720" t="s">
        <v>14</v>
      </c>
    </row>
    <row r="1721" spans="1:9" x14ac:dyDescent="0.35">
      <c r="A1721">
        <v>695</v>
      </c>
      <c r="B1721">
        <v>9</v>
      </c>
      <c r="C1721" t="s">
        <v>12</v>
      </c>
      <c r="D1721" t="s">
        <v>13</v>
      </c>
      <c r="E1721">
        <v>18</v>
      </c>
      <c r="F1721">
        <v>30</v>
      </c>
      <c r="G1721">
        <v>2</v>
      </c>
      <c r="H1721">
        <v>7</v>
      </c>
      <c r="I1721" t="s">
        <v>14</v>
      </c>
    </row>
    <row r="1722" spans="1:9" x14ac:dyDescent="0.35">
      <c r="A1722">
        <v>696</v>
      </c>
      <c r="B1722">
        <v>2</v>
      </c>
      <c r="C1722" t="s">
        <v>41</v>
      </c>
      <c r="D1722" t="s">
        <v>42</v>
      </c>
      <c r="E1722">
        <v>14</v>
      </c>
      <c r="F1722">
        <v>23</v>
      </c>
      <c r="G1722">
        <v>2</v>
      </c>
      <c r="H1722">
        <v>23</v>
      </c>
      <c r="I1722" t="s">
        <v>11</v>
      </c>
    </row>
    <row r="1723" spans="1:9" x14ac:dyDescent="0.35">
      <c r="A1723">
        <v>697</v>
      </c>
      <c r="B1723">
        <v>4</v>
      </c>
      <c r="C1723" t="s">
        <v>41</v>
      </c>
      <c r="D1723" t="s">
        <v>42</v>
      </c>
      <c r="E1723">
        <v>14</v>
      </c>
      <c r="F1723">
        <v>23</v>
      </c>
      <c r="G1723">
        <v>2</v>
      </c>
      <c r="H1723">
        <v>24</v>
      </c>
      <c r="I1723" t="s">
        <v>11</v>
      </c>
    </row>
    <row r="1724" spans="1:9" x14ac:dyDescent="0.35">
      <c r="A1724">
        <v>697</v>
      </c>
      <c r="B1724">
        <v>4</v>
      </c>
      <c r="C1724" t="s">
        <v>25</v>
      </c>
      <c r="D1724" t="s">
        <v>26</v>
      </c>
      <c r="E1724">
        <v>20</v>
      </c>
      <c r="F1724">
        <v>33</v>
      </c>
      <c r="G1724">
        <v>2</v>
      </c>
      <c r="H1724">
        <v>41</v>
      </c>
      <c r="I1724" t="s">
        <v>14</v>
      </c>
    </row>
    <row r="1725" spans="1:9" x14ac:dyDescent="0.35">
      <c r="A1725">
        <v>697</v>
      </c>
      <c r="B1725">
        <v>4</v>
      </c>
      <c r="C1725" t="s">
        <v>12</v>
      </c>
      <c r="D1725" t="s">
        <v>13</v>
      </c>
      <c r="E1725">
        <v>18</v>
      </c>
      <c r="F1725">
        <v>30</v>
      </c>
      <c r="G1725">
        <v>2</v>
      </c>
      <c r="H1725">
        <v>35</v>
      </c>
      <c r="I1725" t="s">
        <v>14</v>
      </c>
    </row>
    <row r="1726" spans="1:9" x14ac:dyDescent="0.35">
      <c r="A1726">
        <v>697</v>
      </c>
      <c r="B1726">
        <v>4</v>
      </c>
      <c r="C1726" t="s">
        <v>17</v>
      </c>
      <c r="D1726" t="s">
        <v>18</v>
      </c>
      <c r="E1726">
        <v>16</v>
      </c>
      <c r="F1726">
        <v>27</v>
      </c>
      <c r="G1726">
        <v>1</v>
      </c>
      <c r="H1726">
        <v>7</v>
      </c>
      <c r="I1726" t="s">
        <v>11</v>
      </c>
    </row>
    <row r="1727" spans="1:9" x14ac:dyDescent="0.35">
      <c r="A1727">
        <v>698</v>
      </c>
      <c r="B1727">
        <v>19</v>
      </c>
      <c r="C1727" t="s">
        <v>17</v>
      </c>
      <c r="D1727" t="s">
        <v>18</v>
      </c>
      <c r="E1727">
        <v>16</v>
      </c>
      <c r="F1727">
        <v>27</v>
      </c>
      <c r="G1727">
        <v>1</v>
      </c>
      <c r="H1727">
        <v>55</v>
      </c>
      <c r="I1727" t="s">
        <v>14</v>
      </c>
    </row>
    <row r="1728" spans="1:9" x14ac:dyDescent="0.35">
      <c r="A1728">
        <v>698</v>
      </c>
      <c r="B1728">
        <v>19</v>
      </c>
      <c r="C1728" t="s">
        <v>47</v>
      </c>
      <c r="D1728" t="s">
        <v>48</v>
      </c>
      <c r="E1728">
        <v>15</v>
      </c>
      <c r="F1728">
        <v>26</v>
      </c>
      <c r="G1728">
        <v>1</v>
      </c>
      <c r="H1728">
        <v>12</v>
      </c>
      <c r="I1728" t="s">
        <v>14</v>
      </c>
    </row>
    <row r="1729" spans="1:9" x14ac:dyDescent="0.35">
      <c r="A1729">
        <v>698</v>
      </c>
      <c r="B1729">
        <v>19</v>
      </c>
      <c r="C1729" t="s">
        <v>41</v>
      </c>
      <c r="D1729" t="s">
        <v>42</v>
      </c>
      <c r="E1729">
        <v>14</v>
      </c>
      <c r="F1729">
        <v>23</v>
      </c>
      <c r="G1729">
        <v>3</v>
      </c>
      <c r="H1729">
        <v>19</v>
      </c>
      <c r="I1729" t="s">
        <v>14</v>
      </c>
    </row>
    <row r="1730" spans="1:9" x14ac:dyDescent="0.35">
      <c r="A1730">
        <v>698</v>
      </c>
      <c r="B1730">
        <v>19</v>
      </c>
      <c r="C1730" t="s">
        <v>43</v>
      </c>
      <c r="D1730" t="s">
        <v>44</v>
      </c>
      <c r="E1730">
        <v>13</v>
      </c>
      <c r="F1730">
        <v>21</v>
      </c>
      <c r="G1730">
        <v>3</v>
      </c>
      <c r="H1730">
        <v>15</v>
      </c>
      <c r="I1730" t="s">
        <v>14</v>
      </c>
    </row>
    <row r="1731" spans="1:9" x14ac:dyDescent="0.35">
      <c r="A1731">
        <v>699</v>
      </c>
      <c r="B1731">
        <v>8</v>
      </c>
      <c r="C1731" t="s">
        <v>23</v>
      </c>
      <c r="D1731" t="s">
        <v>24</v>
      </c>
      <c r="E1731">
        <v>17</v>
      </c>
      <c r="F1731">
        <v>29</v>
      </c>
      <c r="G1731">
        <v>2</v>
      </c>
      <c r="H1731">
        <v>11</v>
      </c>
      <c r="I1731" t="s">
        <v>14</v>
      </c>
    </row>
    <row r="1732" spans="1:9" x14ac:dyDescent="0.35">
      <c r="A1732">
        <v>700</v>
      </c>
      <c r="B1732">
        <v>8</v>
      </c>
      <c r="C1732" t="s">
        <v>37</v>
      </c>
      <c r="D1732" t="s">
        <v>38</v>
      </c>
      <c r="E1732">
        <v>20</v>
      </c>
      <c r="F1732">
        <v>34</v>
      </c>
      <c r="G1732">
        <v>3</v>
      </c>
      <c r="H1732">
        <v>37</v>
      </c>
      <c r="I1732" t="s">
        <v>14</v>
      </c>
    </row>
    <row r="1733" spans="1:9" x14ac:dyDescent="0.35">
      <c r="A1733">
        <v>700</v>
      </c>
      <c r="B1733">
        <v>8</v>
      </c>
      <c r="C1733" t="s">
        <v>47</v>
      </c>
      <c r="D1733" t="s">
        <v>48</v>
      </c>
      <c r="E1733">
        <v>15</v>
      </c>
      <c r="F1733">
        <v>26</v>
      </c>
      <c r="G1733">
        <v>3</v>
      </c>
      <c r="H1733">
        <v>35</v>
      </c>
      <c r="I1733" t="s">
        <v>14</v>
      </c>
    </row>
    <row r="1734" spans="1:9" x14ac:dyDescent="0.35">
      <c r="A1734">
        <v>700</v>
      </c>
      <c r="B1734">
        <v>8</v>
      </c>
      <c r="C1734" t="s">
        <v>17</v>
      </c>
      <c r="D1734" t="s">
        <v>18</v>
      </c>
      <c r="E1734">
        <v>16</v>
      </c>
      <c r="F1734">
        <v>27</v>
      </c>
      <c r="G1734">
        <v>2</v>
      </c>
      <c r="H1734">
        <v>14</v>
      </c>
      <c r="I1734" t="s">
        <v>14</v>
      </c>
    </row>
    <row r="1735" spans="1:9" x14ac:dyDescent="0.35">
      <c r="A1735">
        <v>701</v>
      </c>
      <c r="B1735">
        <v>19</v>
      </c>
      <c r="C1735" t="s">
        <v>25</v>
      </c>
      <c r="D1735" t="s">
        <v>26</v>
      </c>
      <c r="E1735">
        <v>20</v>
      </c>
      <c r="F1735">
        <v>33</v>
      </c>
      <c r="G1735">
        <v>2</v>
      </c>
      <c r="H1735">
        <v>42</v>
      </c>
      <c r="I1735" t="s">
        <v>14</v>
      </c>
    </row>
    <row r="1736" spans="1:9" x14ac:dyDescent="0.35">
      <c r="A1736">
        <v>701</v>
      </c>
      <c r="B1736">
        <v>19</v>
      </c>
      <c r="C1736" t="s">
        <v>45</v>
      </c>
      <c r="D1736" t="s">
        <v>46</v>
      </c>
      <c r="E1736">
        <v>10</v>
      </c>
      <c r="F1736">
        <v>18</v>
      </c>
      <c r="G1736">
        <v>2</v>
      </c>
      <c r="H1736">
        <v>55</v>
      </c>
      <c r="I1736" t="s">
        <v>14</v>
      </c>
    </row>
    <row r="1737" spans="1:9" x14ac:dyDescent="0.35">
      <c r="A1737">
        <v>702</v>
      </c>
      <c r="B1737">
        <v>13</v>
      </c>
      <c r="C1737" t="s">
        <v>45</v>
      </c>
      <c r="D1737" t="s">
        <v>46</v>
      </c>
      <c r="E1737">
        <v>10</v>
      </c>
      <c r="F1737">
        <v>18</v>
      </c>
      <c r="G1737">
        <v>2</v>
      </c>
      <c r="H1737">
        <v>59</v>
      </c>
      <c r="I1737" t="s">
        <v>11</v>
      </c>
    </row>
    <row r="1738" spans="1:9" x14ac:dyDescent="0.35">
      <c r="A1738">
        <v>702</v>
      </c>
      <c r="B1738">
        <v>13</v>
      </c>
      <c r="C1738" t="s">
        <v>43</v>
      </c>
      <c r="D1738" t="s">
        <v>44</v>
      </c>
      <c r="E1738">
        <v>13</v>
      </c>
      <c r="F1738">
        <v>21</v>
      </c>
      <c r="G1738">
        <v>1</v>
      </c>
      <c r="H1738">
        <v>36</v>
      </c>
      <c r="I1738" t="s">
        <v>11</v>
      </c>
    </row>
    <row r="1739" spans="1:9" x14ac:dyDescent="0.35">
      <c r="A1739">
        <v>702</v>
      </c>
      <c r="B1739">
        <v>13</v>
      </c>
      <c r="C1739" t="s">
        <v>17</v>
      </c>
      <c r="D1739" t="s">
        <v>18</v>
      </c>
      <c r="E1739">
        <v>16</v>
      </c>
      <c r="F1739">
        <v>27</v>
      </c>
      <c r="G1739">
        <v>2</v>
      </c>
      <c r="H1739">
        <v>29</v>
      </c>
      <c r="I1739" t="s">
        <v>14</v>
      </c>
    </row>
    <row r="1740" spans="1:9" x14ac:dyDescent="0.35">
      <c r="A1740">
        <v>702</v>
      </c>
      <c r="B1740">
        <v>13</v>
      </c>
      <c r="C1740" t="s">
        <v>27</v>
      </c>
      <c r="D1740" t="s">
        <v>28</v>
      </c>
      <c r="E1740">
        <v>16</v>
      </c>
      <c r="F1740">
        <v>28</v>
      </c>
      <c r="G1740">
        <v>3</v>
      </c>
      <c r="H1740">
        <v>31</v>
      </c>
      <c r="I1740" t="s">
        <v>11</v>
      </c>
    </row>
    <row r="1741" spans="1:9" x14ac:dyDescent="0.35">
      <c r="A1741">
        <v>703</v>
      </c>
      <c r="B1741">
        <v>9</v>
      </c>
      <c r="C1741" t="s">
        <v>43</v>
      </c>
      <c r="D1741" t="s">
        <v>44</v>
      </c>
      <c r="E1741">
        <v>13</v>
      </c>
      <c r="F1741">
        <v>21</v>
      </c>
      <c r="G1741">
        <v>3</v>
      </c>
      <c r="H1741">
        <v>29</v>
      </c>
      <c r="I1741" t="s">
        <v>14</v>
      </c>
    </row>
    <row r="1742" spans="1:9" x14ac:dyDescent="0.35">
      <c r="A1742">
        <v>704</v>
      </c>
      <c r="B1742">
        <v>13</v>
      </c>
      <c r="C1742" t="s">
        <v>45</v>
      </c>
      <c r="D1742" t="s">
        <v>46</v>
      </c>
      <c r="E1742">
        <v>10</v>
      </c>
      <c r="F1742">
        <v>18</v>
      </c>
      <c r="G1742">
        <v>1</v>
      </c>
      <c r="H1742">
        <v>38</v>
      </c>
      <c r="I1742" t="s">
        <v>11</v>
      </c>
    </row>
    <row r="1743" spans="1:9" x14ac:dyDescent="0.35">
      <c r="A1743">
        <v>705</v>
      </c>
      <c r="B1743">
        <v>12</v>
      </c>
      <c r="C1743" t="s">
        <v>39</v>
      </c>
      <c r="D1743" t="s">
        <v>40</v>
      </c>
      <c r="E1743">
        <v>12</v>
      </c>
      <c r="F1743">
        <v>20</v>
      </c>
      <c r="G1743">
        <v>3</v>
      </c>
      <c r="H1743">
        <v>25</v>
      </c>
      <c r="I1743" t="s">
        <v>14</v>
      </c>
    </row>
    <row r="1744" spans="1:9" x14ac:dyDescent="0.35">
      <c r="A1744">
        <v>705</v>
      </c>
      <c r="B1744">
        <v>12</v>
      </c>
      <c r="C1744" t="s">
        <v>47</v>
      </c>
      <c r="D1744" t="s">
        <v>48</v>
      </c>
      <c r="E1744">
        <v>15</v>
      </c>
      <c r="F1744">
        <v>26</v>
      </c>
      <c r="G1744">
        <v>2</v>
      </c>
      <c r="H1744">
        <v>8</v>
      </c>
      <c r="I1744" t="s">
        <v>11</v>
      </c>
    </row>
    <row r="1745" spans="1:9" x14ac:dyDescent="0.35">
      <c r="A1745">
        <v>706</v>
      </c>
      <c r="B1745">
        <v>20</v>
      </c>
      <c r="C1745" t="s">
        <v>45</v>
      </c>
      <c r="D1745" t="s">
        <v>46</v>
      </c>
      <c r="E1745">
        <v>10</v>
      </c>
      <c r="F1745">
        <v>18</v>
      </c>
      <c r="G1745">
        <v>3</v>
      </c>
      <c r="H1745">
        <v>33</v>
      </c>
      <c r="I1745" t="s">
        <v>14</v>
      </c>
    </row>
    <row r="1746" spans="1:9" x14ac:dyDescent="0.35">
      <c r="A1746">
        <v>707</v>
      </c>
      <c r="B1746">
        <v>15</v>
      </c>
      <c r="C1746" t="s">
        <v>33</v>
      </c>
      <c r="D1746" t="s">
        <v>34</v>
      </c>
      <c r="E1746">
        <v>19</v>
      </c>
      <c r="F1746">
        <v>32</v>
      </c>
      <c r="G1746">
        <v>1</v>
      </c>
      <c r="H1746">
        <v>31</v>
      </c>
      <c r="I1746" t="s">
        <v>11</v>
      </c>
    </row>
    <row r="1747" spans="1:9" x14ac:dyDescent="0.35">
      <c r="A1747">
        <v>707</v>
      </c>
      <c r="B1747">
        <v>15</v>
      </c>
      <c r="C1747" t="s">
        <v>43</v>
      </c>
      <c r="D1747" t="s">
        <v>44</v>
      </c>
      <c r="E1747">
        <v>13</v>
      </c>
      <c r="F1747">
        <v>21</v>
      </c>
      <c r="G1747">
        <v>1</v>
      </c>
      <c r="H1747">
        <v>42</v>
      </c>
      <c r="I1747" t="s">
        <v>14</v>
      </c>
    </row>
    <row r="1748" spans="1:9" x14ac:dyDescent="0.35">
      <c r="A1748">
        <v>707</v>
      </c>
      <c r="B1748">
        <v>15</v>
      </c>
      <c r="C1748" t="s">
        <v>12</v>
      </c>
      <c r="D1748" t="s">
        <v>13</v>
      </c>
      <c r="E1748">
        <v>18</v>
      </c>
      <c r="F1748">
        <v>30</v>
      </c>
      <c r="G1748">
        <v>2</v>
      </c>
      <c r="H1748">
        <v>53</v>
      </c>
      <c r="I1748" t="s">
        <v>11</v>
      </c>
    </row>
    <row r="1749" spans="1:9" x14ac:dyDescent="0.35">
      <c r="A1749">
        <v>707</v>
      </c>
      <c r="B1749">
        <v>15</v>
      </c>
      <c r="C1749" t="s">
        <v>21</v>
      </c>
      <c r="D1749" t="s">
        <v>22</v>
      </c>
      <c r="E1749">
        <v>22</v>
      </c>
      <c r="F1749">
        <v>36</v>
      </c>
      <c r="G1749">
        <v>2</v>
      </c>
      <c r="H1749">
        <v>11</v>
      </c>
      <c r="I1749" t="s">
        <v>11</v>
      </c>
    </row>
    <row r="1750" spans="1:9" x14ac:dyDescent="0.35">
      <c r="A1750">
        <v>708</v>
      </c>
      <c r="B1750">
        <v>5</v>
      </c>
      <c r="C1750" t="s">
        <v>17</v>
      </c>
      <c r="D1750" t="s">
        <v>18</v>
      </c>
      <c r="E1750">
        <v>16</v>
      </c>
      <c r="F1750">
        <v>27</v>
      </c>
      <c r="G1750">
        <v>2</v>
      </c>
      <c r="H1750">
        <v>24</v>
      </c>
      <c r="I1750" t="s">
        <v>14</v>
      </c>
    </row>
    <row r="1751" spans="1:9" x14ac:dyDescent="0.35">
      <c r="A1751">
        <v>709</v>
      </c>
      <c r="B1751">
        <v>8</v>
      </c>
      <c r="C1751" t="s">
        <v>43</v>
      </c>
      <c r="D1751" t="s">
        <v>44</v>
      </c>
      <c r="E1751">
        <v>13</v>
      </c>
      <c r="F1751">
        <v>21</v>
      </c>
      <c r="G1751">
        <v>2</v>
      </c>
      <c r="H1751">
        <v>7</v>
      </c>
      <c r="I1751" t="s">
        <v>11</v>
      </c>
    </row>
    <row r="1752" spans="1:9" x14ac:dyDescent="0.35">
      <c r="A1752">
        <v>709</v>
      </c>
      <c r="B1752">
        <v>8</v>
      </c>
      <c r="C1752" t="s">
        <v>31</v>
      </c>
      <c r="D1752" t="s">
        <v>32</v>
      </c>
      <c r="E1752">
        <v>21</v>
      </c>
      <c r="F1752">
        <v>35</v>
      </c>
      <c r="G1752">
        <v>1</v>
      </c>
      <c r="H1752">
        <v>33</v>
      </c>
      <c r="I1752" t="s">
        <v>14</v>
      </c>
    </row>
    <row r="1753" spans="1:9" x14ac:dyDescent="0.35">
      <c r="A1753">
        <v>709</v>
      </c>
      <c r="B1753">
        <v>8</v>
      </c>
      <c r="C1753" t="s">
        <v>25</v>
      </c>
      <c r="D1753" t="s">
        <v>26</v>
      </c>
      <c r="E1753">
        <v>20</v>
      </c>
      <c r="F1753">
        <v>33</v>
      </c>
      <c r="G1753">
        <v>2</v>
      </c>
      <c r="H1753">
        <v>27</v>
      </c>
      <c r="I1753" t="s">
        <v>14</v>
      </c>
    </row>
    <row r="1754" spans="1:9" x14ac:dyDescent="0.35">
      <c r="A1754">
        <v>709</v>
      </c>
      <c r="B1754">
        <v>8</v>
      </c>
      <c r="C1754" t="s">
        <v>49</v>
      </c>
      <c r="D1754" t="s">
        <v>50</v>
      </c>
      <c r="E1754">
        <v>15</v>
      </c>
      <c r="F1754">
        <v>25</v>
      </c>
      <c r="G1754">
        <v>2</v>
      </c>
      <c r="H1754">
        <v>31</v>
      </c>
      <c r="I1754" t="s">
        <v>11</v>
      </c>
    </row>
    <row r="1755" spans="1:9" x14ac:dyDescent="0.35">
      <c r="A1755">
        <v>710</v>
      </c>
      <c r="B1755">
        <v>18</v>
      </c>
      <c r="C1755" t="s">
        <v>39</v>
      </c>
      <c r="D1755" t="s">
        <v>40</v>
      </c>
      <c r="E1755">
        <v>12</v>
      </c>
      <c r="F1755">
        <v>20</v>
      </c>
      <c r="G1755">
        <v>2</v>
      </c>
      <c r="H1755">
        <v>32</v>
      </c>
      <c r="I1755" t="s">
        <v>11</v>
      </c>
    </row>
    <row r="1756" spans="1:9" x14ac:dyDescent="0.35">
      <c r="A1756">
        <v>710</v>
      </c>
      <c r="B1756">
        <v>18</v>
      </c>
      <c r="C1756" t="s">
        <v>29</v>
      </c>
      <c r="D1756" t="s">
        <v>30</v>
      </c>
      <c r="E1756">
        <v>11</v>
      </c>
      <c r="F1756">
        <v>19</v>
      </c>
      <c r="G1756">
        <v>3</v>
      </c>
      <c r="H1756">
        <v>45</v>
      </c>
      <c r="I1756" t="s">
        <v>14</v>
      </c>
    </row>
    <row r="1757" spans="1:9" x14ac:dyDescent="0.35">
      <c r="A1757">
        <v>710</v>
      </c>
      <c r="B1757">
        <v>18</v>
      </c>
      <c r="C1757" t="s">
        <v>45</v>
      </c>
      <c r="D1757" t="s">
        <v>46</v>
      </c>
      <c r="E1757">
        <v>10</v>
      </c>
      <c r="F1757">
        <v>18</v>
      </c>
      <c r="G1757">
        <v>1</v>
      </c>
      <c r="H1757">
        <v>20</v>
      </c>
      <c r="I1757" t="s">
        <v>14</v>
      </c>
    </row>
    <row r="1758" spans="1:9" x14ac:dyDescent="0.35">
      <c r="A1758">
        <v>710</v>
      </c>
      <c r="B1758">
        <v>18</v>
      </c>
      <c r="C1758" t="s">
        <v>41</v>
      </c>
      <c r="D1758" t="s">
        <v>42</v>
      </c>
      <c r="E1758">
        <v>14</v>
      </c>
      <c r="F1758">
        <v>23</v>
      </c>
      <c r="G1758">
        <v>1</v>
      </c>
      <c r="H1758">
        <v>43</v>
      </c>
      <c r="I1758" t="s">
        <v>14</v>
      </c>
    </row>
    <row r="1759" spans="1:9" x14ac:dyDescent="0.35">
      <c r="A1759">
        <v>711</v>
      </c>
      <c r="B1759">
        <v>20</v>
      </c>
      <c r="C1759" t="s">
        <v>37</v>
      </c>
      <c r="D1759" t="s">
        <v>38</v>
      </c>
      <c r="E1759">
        <v>20</v>
      </c>
      <c r="F1759">
        <v>34</v>
      </c>
      <c r="G1759">
        <v>3</v>
      </c>
      <c r="H1759">
        <v>43</v>
      </c>
      <c r="I1759" t="s">
        <v>11</v>
      </c>
    </row>
    <row r="1760" spans="1:9" x14ac:dyDescent="0.35">
      <c r="A1760">
        <v>711</v>
      </c>
      <c r="B1760">
        <v>20</v>
      </c>
      <c r="C1760" t="s">
        <v>33</v>
      </c>
      <c r="D1760" t="s">
        <v>34</v>
      </c>
      <c r="E1760">
        <v>19</v>
      </c>
      <c r="F1760">
        <v>32</v>
      </c>
      <c r="G1760">
        <v>2</v>
      </c>
      <c r="H1760">
        <v>16</v>
      </c>
      <c r="I1760" t="s">
        <v>14</v>
      </c>
    </row>
    <row r="1761" spans="1:9" x14ac:dyDescent="0.35">
      <c r="A1761">
        <v>712</v>
      </c>
      <c r="B1761">
        <v>10</v>
      </c>
      <c r="C1761" t="s">
        <v>9</v>
      </c>
      <c r="D1761" t="s">
        <v>10</v>
      </c>
      <c r="E1761">
        <v>14</v>
      </c>
      <c r="F1761">
        <v>24</v>
      </c>
      <c r="G1761">
        <v>2</v>
      </c>
      <c r="H1761">
        <v>49</v>
      </c>
      <c r="I1761" t="s">
        <v>11</v>
      </c>
    </row>
    <row r="1762" spans="1:9" x14ac:dyDescent="0.35">
      <c r="A1762">
        <v>713</v>
      </c>
      <c r="B1762">
        <v>6</v>
      </c>
      <c r="C1762" t="s">
        <v>25</v>
      </c>
      <c r="D1762" t="s">
        <v>26</v>
      </c>
      <c r="E1762">
        <v>20</v>
      </c>
      <c r="F1762">
        <v>33</v>
      </c>
      <c r="G1762">
        <v>3</v>
      </c>
      <c r="H1762">
        <v>41</v>
      </c>
      <c r="I1762" t="s">
        <v>14</v>
      </c>
    </row>
    <row r="1763" spans="1:9" x14ac:dyDescent="0.35">
      <c r="A1763">
        <v>713</v>
      </c>
      <c r="B1763">
        <v>6</v>
      </c>
      <c r="C1763" t="s">
        <v>23</v>
      </c>
      <c r="D1763" t="s">
        <v>24</v>
      </c>
      <c r="E1763">
        <v>17</v>
      </c>
      <c r="F1763">
        <v>29</v>
      </c>
      <c r="G1763">
        <v>3</v>
      </c>
      <c r="H1763">
        <v>14</v>
      </c>
      <c r="I1763" t="s">
        <v>14</v>
      </c>
    </row>
    <row r="1764" spans="1:9" x14ac:dyDescent="0.35">
      <c r="A1764">
        <v>713</v>
      </c>
      <c r="B1764">
        <v>6</v>
      </c>
      <c r="C1764" t="s">
        <v>33</v>
      </c>
      <c r="D1764" t="s">
        <v>34</v>
      </c>
      <c r="E1764">
        <v>19</v>
      </c>
      <c r="F1764">
        <v>32</v>
      </c>
      <c r="G1764">
        <v>3</v>
      </c>
      <c r="H1764">
        <v>45</v>
      </c>
      <c r="I1764" t="s">
        <v>11</v>
      </c>
    </row>
    <row r="1765" spans="1:9" x14ac:dyDescent="0.35">
      <c r="A1765">
        <v>713</v>
      </c>
      <c r="B1765">
        <v>6</v>
      </c>
      <c r="C1765" t="s">
        <v>47</v>
      </c>
      <c r="D1765" t="s">
        <v>48</v>
      </c>
      <c r="E1765">
        <v>15</v>
      </c>
      <c r="F1765">
        <v>26</v>
      </c>
      <c r="G1765">
        <v>3</v>
      </c>
      <c r="H1765">
        <v>25</v>
      </c>
      <c r="I1765" t="s">
        <v>11</v>
      </c>
    </row>
    <row r="1766" spans="1:9" x14ac:dyDescent="0.35">
      <c r="A1766">
        <v>714</v>
      </c>
      <c r="B1766">
        <v>19</v>
      </c>
      <c r="C1766" t="s">
        <v>37</v>
      </c>
      <c r="D1766" t="s">
        <v>38</v>
      </c>
      <c r="E1766">
        <v>20</v>
      </c>
      <c r="F1766">
        <v>34</v>
      </c>
      <c r="G1766">
        <v>3</v>
      </c>
      <c r="H1766">
        <v>17</v>
      </c>
      <c r="I1766" t="s">
        <v>14</v>
      </c>
    </row>
    <row r="1767" spans="1:9" x14ac:dyDescent="0.35">
      <c r="A1767">
        <v>714</v>
      </c>
      <c r="B1767">
        <v>19</v>
      </c>
      <c r="C1767" t="s">
        <v>12</v>
      </c>
      <c r="D1767" t="s">
        <v>13</v>
      </c>
      <c r="E1767">
        <v>18</v>
      </c>
      <c r="F1767">
        <v>30</v>
      </c>
      <c r="G1767">
        <v>3</v>
      </c>
      <c r="H1767">
        <v>17</v>
      </c>
      <c r="I1767" t="s">
        <v>14</v>
      </c>
    </row>
    <row r="1768" spans="1:9" x14ac:dyDescent="0.35">
      <c r="A1768">
        <v>714</v>
      </c>
      <c r="B1768">
        <v>19</v>
      </c>
      <c r="C1768" t="s">
        <v>25</v>
      </c>
      <c r="D1768" t="s">
        <v>26</v>
      </c>
      <c r="E1768">
        <v>20</v>
      </c>
      <c r="F1768">
        <v>33</v>
      </c>
      <c r="G1768">
        <v>1</v>
      </c>
      <c r="H1768">
        <v>29</v>
      </c>
      <c r="I1768" t="s">
        <v>14</v>
      </c>
    </row>
    <row r="1769" spans="1:9" x14ac:dyDescent="0.35">
      <c r="A1769">
        <v>715</v>
      </c>
      <c r="B1769">
        <v>12</v>
      </c>
      <c r="C1769" t="s">
        <v>12</v>
      </c>
      <c r="D1769" t="s">
        <v>13</v>
      </c>
      <c r="E1769">
        <v>18</v>
      </c>
      <c r="F1769">
        <v>30</v>
      </c>
      <c r="G1769">
        <v>3</v>
      </c>
      <c r="H1769">
        <v>35</v>
      </c>
      <c r="I1769" t="s">
        <v>11</v>
      </c>
    </row>
    <row r="1770" spans="1:9" x14ac:dyDescent="0.35">
      <c r="A1770">
        <v>715</v>
      </c>
      <c r="B1770">
        <v>12</v>
      </c>
      <c r="C1770" t="s">
        <v>17</v>
      </c>
      <c r="D1770" t="s">
        <v>18</v>
      </c>
      <c r="E1770">
        <v>16</v>
      </c>
      <c r="F1770">
        <v>27</v>
      </c>
      <c r="G1770">
        <v>1</v>
      </c>
      <c r="H1770">
        <v>14</v>
      </c>
      <c r="I1770" t="s">
        <v>11</v>
      </c>
    </row>
    <row r="1771" spans="1:9" x14ac:dyDescent="0.35">
      <c r="A1771">
        <v>715</v>
      </c>
      <c r="B1771">
        <v>12</v>
      </c>
      <c r="C1771" t="s">
        <v>49</v>
      </c>
      <c r="D1771" t="s">
        <v>50</v>
      </c>
      <c r="E1771">
        <v>15</v>
      </c>
      <c r="F1771">
        <v>25</v>
      </c>
      <c r="G1771">
        <v>3</v>
      </c>
      <c r="H1771">
        <v>38</v>
      </c>
      <c r="I1771" t="s">
        <v>11</v>
      </c>
    </row>
    <row r="1772" spans="1:9" x14ac:dyDescent="0.35">
      <c r="A1772">
        <v>715</v>
      </c>
      <c r="B1772">
        <v>12</v>
      </c>
      <c r="C1772" t="s">
        <v>45</v>
      </c>
      <c r="D1772" t="s">
        <v>46</v>
      </c>
      <c r="E1772">
        <v>10</v>
      </c>
      <c r="F1772">
        <v>18</v>
      </c>
      <c r="G1772">
        <v>3</v>
      </c>
      <c r="H1772">
        <v>49</v>
      </c>
      <c r="I1772" t="s">
        <v>14</v>
      </c>
    </row>
    <row r="1773" spans="1:9" x14ac:dyDescent="0.35">
      <c r="A1773">
        <v>716</v>
      </c>
      <c r="B1773">
        <v>12</v>
      </c>
      <c r="C1773" t="s">
        <v>43</v>
      </c>
      <c r="D1773" t="s">
        <v>44</v>
      </c>
      <c r="E1773">
        <v>13</v>
      </c>
      <c r="F1773">
        <v>21</v>
      </c>
      <c r="G1773">
        <v>3</v>
      </c>
      <c r="H1773">
        <v>12</v>
      </c>
      <c r="I1773" t="s">
        <v>11</v>
      </c>
    </row>
    <row r="1774" spans="1:9" x14ac:dyDescent="0.35">
      <c r="A1774">
        <v>716</v>
      </c>
      <c r="B1774">
        <v>12</v>
      </c>
      <c r="C1774" t="s">
        <v>49</v>
      </c>
      <c r="D1774" t="s">
        <v>50</v>
      </c>
      <c r="E1774">
        <v>15</v>
      </c>
      <c r="F1774">
        <v>25</v>
      </c>
      <c r="G1774">
        <v>3</v>
      </c>
      <c r="H1774">
        <v>48</v>
      </c>
      <c r="I1774" t="s">
        <v>11</v>
      </c>
    </row>
    <row r="1775" spans="1:9" x14ac:dyDescent="0.35">
      <c r="A1775">
        <v>716</v>
      </c>
      <c r="B1775">
        <v>12</v>
      </c>
      <c r="C1775" t="s">
        <v>15</v>
      </c>
      <c r="D1775" t="s">
        <v>16</v>
      </c>
      <c r="E1775">
        <v>19</v>
      </c>
      <c r="F1775">
        <v>31</v>
      </c>
      <c r="G1775">
        <v>3</v>
      </c>
      <c r="H1775">
        <v>30</v>
      </c>
      <c r="I1775" t="s">
        <v>14</v>
      </c>
    </row>
    <row r="1776" spans="1:9" x14ac:dyDescent="0.35">
      <c r="A1776">
        <v>717</v>
      </c>
      <c r="B1776">
        <v>8</v>
      </c>
      <c r="C1776" t="s">
        <v>35</v>
      </c>
      <c r="D1776" t="s">
        <v>36</v>
      </c>
      <c r="E1776">
        <v>13</v>
      </c>
      <c r="F1776">
        <v>22</v>
      </c>
      <c r="G1776">
        <v>2</v>
      </c>
      <c r="H1776">
        <v>23</v>
      </c>
      <c r="I1776" t="s">
        <v>14</v>
      </c>
    </row>
    <row r="1777" spans="1:9" x14ac:dyDescent="0.35">
      <c r="A1777">
        <v>717</v>
      </c>
      <c r="B1777">
        <v>8</v>
      </c>
      <c r="C1777" t="s">
        <v>12</v>
      </c>
      <c r="D1777" t="s">
        <v>13</v>
      </c>
      <c r="E1777">
        <v>18</v>
      </c>
      <c r="F1777">
        <v>30</v>
      </c>
      <c r="G1777">
        <v>1</v>
      </c>
      <c r="H1777">
        <v>36</v>
      </c>
      <c r="I1777" t="s">
        <v>14</v>
      </c>
    </row>
    <row r="1778" spans="1:9" x14ac:dyDescent="0.35">
      <c r="A1778">
        <v>717</v>
      </c>
      <c r="B1778">
        <v>8</v>
      </c>
      <c r="C1778" t="s">
        <v>17</v>
      </c>
      <c r="D1778" t="s">
        <v>18</v>
      </c>
      <c r="E1778">
        <v>16</v>
      </c>
      <c r="F1778">
        <v>27</v>
      </c>
      <c r="G1778">
        <v>3</v>
      </c>
      <c r="H1778">
        <v>13</v>
      </c>
      <c r="I1778" t="s">
        <v>14</v>
      </c>
    </row>
    <row r="1779" spans="1:9" x14ac:dyDescent="0.35">
      <c r="A1779">
        <v>718</v>
      </c>
      <c r="B1779">
        <v>7</v>
      </c>
      <c r="C1779" t="s">
        <v>39</v>
      </c>
      <c r="D1779" t="s">
        <v>40</v>
      </c>
      <c r="E1779">
        <v>12</v>
      </c>
      <c r="F1779">
        <v>20</v>
      </c>
      <c r="G1779">
        <v>1</v>
      </c>
      <c r="H1779">
        <v>58</v>
      </c>
      <c r="I1779" t="s">
        <v>14</v>
      </c>
    </row>
    <row r="1780" spans="1:9" x14ac:dyDescent="0.35">
      <c r="A1780">
        <v>719</v>
      </c>
      <c r="B1780">
        <v>16</v>
      </c>
      <c r="C1780" t="s">
        <v>19</v>
      </c>
      <c r="D1780" t="s">
        <v>20</v>
      </c>
      <c r="E1780">
        <v>25</v>
      </c>
      <c r="F1780">
        <v>40</v>
      </c>
      <c r="G1780">
        <v>1</v>
      </c>
      <c r="H1780">
        <v>15</v>
      </c>
      <c r="I1780" t="s">
        <v>11</v>
      </c>
    </row>
    <row r="1781" spans="1:9" x14ac:dyDescent="0.35">
      <c r="A1781">
        <v>719</v>
      </c>
      <c r="B1781">
        <v>16</v>
      </c>
      <c r="C1781" t="s">
        <v>29</v>
      </c>
      <c r="D1781" t="s">
        <v>30</v>
      </c>
      <c r="E1781">
        <v>11</v>
      </c>
      <c r="F1781">
        <v>19</v>
      </c>
      <c r="G1781">
        <v>2</v>
      </c>
      <c r="H1781">
        <v>34</v>
      </c>
      <c r="I1781" t="s">
        <v>11</v>
      </c>
    </row>
    <row r="1782" spans="1:9" x14ac:dyDescent="0.35">
      <c r="A1782">
        <v>719</v>
      </c>
      <c r="B1782">
        <v>16</v>
      </c>
      <c r="C1782" t="s">
        <v>23</v>
      </c>
      <c r="D1782" t="s">
        <v>24</v>
      </c>
      <c r="E1782">
        <v>17</v>
      </c>
      <c r="F1782">
        <v>29</v>
      </c>
      <c r="G1782">
        <v>1</v>
      </c>
      <c r="H1782">
        <v>21</v>
      </c>
      <c r="I1782" t="s">
        <v>11</v>
      </c>
    </row>
    <row r="1783" spans="1:9" x14ac:dyDescent="0.35">
      <c r="A1783">
        <v>720</v>
      </c>
      <c r="B1783">
        <v>4</v>
      </c>
      <c r="C1783" t="s">
        <v>25</v>
      </c>
      <c r="D1783" t="s">
        <v>26</v>
      </c>
      <c r="E1783">
        <v>20</v>
      </c>
      <c r="F1783">
        <v>33</v>
      </c>
      <c r="G1783">
        <v>1</v>
      </c>
      <c r="H1783">
        <v>36</v>
      </c>
      <c r="I1783" t="s">
        <v>11</v>
      </c>
    </row>
    <row r="1784" spans="1:9" x14ac:dyDescent="0.35">
      <c r="A1784">
        <v>720</v>
      </c>
      <c r="B1784">
        <v>4</v>
      </c>
      <c r="C1784" t="s">
        <v>23</v>
      </c>
      <c r="D1784" t="s">
        <v>24</v>
      </c>
      <c r="E1784">
        <v>17</v>
      </c>
      <c r="F1784">
        <v>29</v>
      </c>
      <c r="G1784">
        <v>3</v>
      </c>
      <c r="H1784">
        <v>44</v>
      </c>
      <c r="I1784" t="s">
        <v>14</v>
      </c>
    </row>
    <row r="1785" spans="1:9" x14ac:dyDescent="0.35">
      <c r="A1785">
        <v>720</v>
      </c>
      <c r="B1785">
        <v>4</v>
      </c>
      <c r="C1785" t="s">
        <v>9</v>
      </c>
      <c r="D1785" t="s">
        <v>10</v>
      </c>
      <c r="E1785">
        <v>14</v>
      </c>
      <c r="F1785">
        <v>24</v>
      </c>
      <c r="G1785">
        <v>2</v>
      </c>
      <c r="H1785">
        <v>53</v>
      </c>
      <c r="I1785" t="s">
        <v>14</v>
      </c>
    </row>
    <row r="1786" spans="1:9" x14ac:dyDescent="0.35">
      <c r="A1786">
        <v>721</v>
      </c>
      <c r="B1786">
        <v>6</v>
      </c>
      <c r="C1786" t="s">
        <v>23</v>
      </c>
      <c r="D1786" t="s">
        <v>24</v>
      </c>
      <c r="E1786">
        <v>17</v>
      </c>
      <c r="F1786">
        <v>29</v>
      </c>
      <c r="G1786">
        <v>1</v>
      </c>
      <c r="H1786">
        <v>20</v>
      </c>
      <c r="I1786" t="s">
        <v>14</v>
      </c>
    </row>
    <row r="1787" spans="1:9" x14ac:dyDescent="0.35">
      <c r="A1787">
        <v>721</v>
      </c>
      <c r="B1787">
        <v>6</v>
      </c>
      <c r="C1787" t="s">
        <v>21</v>
      </c>
      <c r="D1787" t="s">
        <v>22</v>
      </c>
      <c r="E1787">
        <v>22</v>
      </c>
      <c r="F1787">
        <v>36</v>
      </c>
      <c r="G1787">
        <v>1</v>
      </c>
      <c r="H1787">
        <v>15</v>
      </c>
      <c r="I1787" t="s">
        <v>14</v>
      </c>
    </row>
    <row r="1788" spans="1:9" x14ac:dyDescent="0.35">
      <c r="A1788">
        <v>721</v>
      </c>
      <c r="B1788">
        <v>6</v>
      </c>
      <c r="C1788" t="s">
        <v>9</v>
      </c>
      <c r="D1788" t="s">
        <v>10</v>
      </c>
      <c r="E1788">
        <v>14</v>
      </c>
      <c r="F1788">
        <v>24</v>
      </c>
      <c r="G1788">
        <v>3</v>
      </c>
      <c r="H1788">
        <v>44</v>
      </c>
      <c r="I1788" t="s">
        <v>11</v>
      </c>
    </row>
    <row r="1789" spans="1:9" x14ac:dyDescent="0.35">
      <c r="A1789">
        <v>721</v>
      </c>
      <c r="B1789">
        <v>6</v>
      </c>
      <c r="C1789" t="s">
        <v>17</v>
      </c>
      <c r="D1789" t="s">
        <v>18</v>
      </c>
      <c r="E1789">
        <v>16</v>
      </c>
      <c r="F1789">
        <v>27</v>
      </c>
      <c r="G1789">
        <v>3</v>
      </c>
      <c r="H1789">
        <v>54</v>
      </c>
      <c r="I1789" t="s">
        <v>14</v>
      </c>
    </row>
    <row r="1790" spans="1:9" x14ac:dyDescent="0.35">
      <c r="A1790">
        <v>722</v>
      </c>
      <c r="B1790">
        <v>13</v>
      </c>
      <c r="C1790" t="s">
        <v>43</v>
      </c>
      <c r="D1790" t="s">
        <v>44</v>
      </c>
      <c r="E1790">
        <v>13</v>
      </c>
      <c r="F1790">
        <v>21</v>
      </c>
      <c r="G1790">
        <v>3</v>
      </c>
      <c r="H1790">
        <v>43</v>
      </c>
      <c r="I1790" t="s">
        <v>11</v>
      </c>
    </row>
    <row r="1791" spans="1:9" x14ac:dyDescent="0.35">
      <c r="A1791">
        <v>722</v>
      </c>
      <c r="B1791">
        <v>13</v>
      </c>
      <c r="C1791" t="s">
        <v>35</v>
      </c>
      <c r="D1791" t="s">
        <v>36</v>
      </c>
      <c r="E1791">
        <v>13</v>
      </c>
      <c r="F1791">
        <v>22</v>
      </c>
      <c r="G1791">
        <v>1</v>
      </c>
      <c r="H1791">
        <v>16</v>
      </c>
      <c r="I1791" t="s">
        <v>11</v>
      </c>
    </row>
    <row r="1792" spans="1:9" x14ac:dyDescent="0.35">
      <c r="A1792">
        <v>723</v>
      </c>
      <c r="B1792">
        <v>12</v>
      </c>
      <c r="C1792" t="s">
        <v>27</v>
      </c>
      <c r="D1792" t="s">
        <v>28</v>
      </c>
      <c r="E1792">
        <v>16</v>
      </c>
      <c r="F1792">
        <v>28</v>
      </c>
      <c r="G1792">
        <v>2</v>
      </c>
      <c r="H1792">
        <v>22</v>
      </c>
      <c r="I1792" t="s">
        <v>11</v>
      </c>
    </row>
    <row r="1793" spans="1:9" x14ac:dyDescent="0.35">
      <c r="A1793">
        <v>723</v>
      </c>
      <c r="B1793">
        <v>12</v>
      </c>
      <c r="C1793" t="s">
        <v>31</v>
      </c>
      <c r="D1793" t="s">
        <v>32</v>
      </c>
      <c r="E1793">
        <v>21</v>
      </c>
      <c r="F1793">
        <v>35</v>
      </c>
      <c r="G1793">
        <v>2</v>
      </c>
      <c r="H1793">
        <v>9</v>
      </c>
      <c r="I1793" t="s">
        <v>11</v>
      </c>
    </row>
    <row r="1794" spans="1:9" x14ac:dyDescent="0.35">
      <c r="A1794">
        <v>724</v>
      </c>
      <c r="B1794">
        <v>8</v>
      </c>
      <c r="C1794" t="s">
        <v>35</v>
      </c>
      <c r="D1794" t="s">
        <v>36</v>
      </c>
      <c r="E1794">
        <v>13</v>
      </c>
      <c r="F1794">
        <v>22</v>
      </c>
      <c r="G1794">
        <v>3</v>
      </c>
      <c r="H1794">
        <v>56</v>
      </c>
      <c r="I1794" t="s">
        <v>11</v>
      </c>
    </row>
    <row r="1795" spans="1:9" x14ac:dyDescent="0.35">
      <c r="A1795">
        <v>725</v>
      </c>
      <c r="B1795">
        <v>10</v>
      </c>
      <c r="C1795" t="s">
        <v>37</v>
      </c>
      <c r="D1795" t="s">
        <v>38</v>
      </c>
      <c r="E1795">
        <v>20</v>
      </c>
      <c r="F1795">
        <v>34</v>
      </c>
      <c r="G1795">
        <v>3</v>
      </c>
      <c r="H1795">
        <v>30</v>
      </c>
      <c r="I1795" t="s">
        <v>11</v>
      </c>
    </row>
    <row r="1796" spans="1:9" x14ac:dyDescent="0.35">
      <c r="A1796">
        <v>725</v>
      </c>
      <c r="B1796">
        <v>10</v>
      </c>
      <c r="C1796" t="s">
        <v>35</v>
      </c>
      <c r="D1796" t="s">
        <v>36</v>
      </c>
      <c r="E1796">
        <v>13</v>
      </c>
      <c r="F1796">
        <v>22</v>
      </c>
      <c r="G1796">
        <v>3</v>
      </c>
      <c r="H1796">
        <v>55</v>
      </c>
      <c r="I1796" t="s">
        <v>11</v>
      </c>
    </row>
    <row r="1797" spans="1:9" x14ac:dyDescent="0.35">
      <c r="A1797">
        <v>726</v>
      </c>
      <c r="B1797">
        <v>11</v>
      </c>
      <c r="C1797" t="s">
        <v>35</v>
      </c>
      <c r="D1797" t="s">
        <v>36</v>
      </c>
      <c r="E1797">
        <v>13</v>
      </c>
      <c r="F1797">
        <v>22</v>
      </c>
      <c r="G1797">
        <v>2</v>
      </c>
      <c r="H1797">
        <v>6</v>
      </c>
      <c r="I1797" t="s">
        <v>11</v>
      </c>
    </row>
    <row r="1798" spans="1:9" x14ac:dyDescent="0.35">
      <c r="A1798">
        <v>726</v>
      </c>
      <c r="B1798">
        <v>11</v>
      </c>
      <c r="C1798" t="s">
        <v>21</v>
      </c>
      <c r="D1798" t="s">
        <v>22</v>
      </c>
      <c r="E1798">
        <v>22</v>
      </c>
      <c r="F1798">
        <v>36</v>
      </c>
      <c r="G1798">
        <v>1</v>
      </c>
      <c r="H1798">
        <v>13</v>
      </c>
      <c r="I1798" t="s">
        <v>11</v>
      </c>
    </row>
    <row r="1799" spans="1:9" x14ac:dyDescent="0.35">
      <c r="A1799">
        <v>726</v>
      </c>
      <c r="B1799">
        <v>11</v>
      </c>
      <c r="C1799" t="s">
        <v>41</v>
      </c>
      <c r="D1799" t="s">
        <v>42</v>
      </c>
      <c r="E1799">
        <v>14</v>
      </c>
      <c r="F1799">
        <v>23</v>
      </c>
      <c r="G1799">
        <v>2</v>
      </c>
      <c r="H1799">
        <v>55</v>
      </c>
      <c r="I1799" t="s">
        <v>11</v>
      </c>
    </row>
    <row r="1800" spans="1:9" x14ac:dyDescent="0.35">
      <c r="A1800">
        <v>727</v>
      </c>
      <c r="B1800">
        <v>17</v>
      </c>
      <c r="C1800" t="s">
        <v>39</v>
      </c>
      <c r="D1800" t="s">
        <v>40</v>
      </c>
      <c r="E1800">
        <v>12</v>
      </c>
      <c r="F1800">
        <v>20</v>
      </c>
      <c r="G1800">
        <v>2</v>
      </c>
      <c r="H1800">
        <v>21</v>
      </c>
      <c r="I1800" t="s">
        <v>14</v>
      </c>
    </row>
    <row r="1801" spans="1:9" x14ac:dyDescent="0.35">
      <c r="A1801">
        <v>728</v>
      </c>
      <c r="B1801">
        <v>9</v>
      </c>
      <c r="C1801" t="s">
        <v>45</v>
      </c>
      <c r="D1801" t="s">
        <v>46</v>
      </c>
      <c r="E1801">
        <v>10</v>
      </c>
      <c r="F1801">
        <v>18</v>
      </c>
      <c r="G1801">
        <v>1</v>
      </c>
      <c r="H1801">
        <v>42</v>
      </c>
      <c r="I1801" t="s">
        <v>11</v>
      </c>
    </row>
    <row r="1802" spans="1:9" x14ac:dyDescent="0.35">
      <c r="A1802">
        <v>728</v>
      </c>
      <c r="B1802">
        <v>9</v>
      </c>
      <c r="C1802" t="s">
        <v>17</v>
      </c>
      <c r="D1802" t="s">
        <v>18</v>
      </c>
      <c r="E1802">
        <v>16</v>
      </c>
      <c r="F1802">
        <v>27</v>
      </c>
      <c r="G1802">
        <v>3</v>
      </c>
      <c r="H1802">
        <v>8</v>
      </c>
      <c r="I1802" t="s">
        <v>11</v>
      </c>
    </row>
    <row r="1803" spans="1:9" x14ac:dyDescent="0.35">
      <c r="A1803">
        <v>728</v>
      </c>
      <c r="B1803">
        <v>9</v>
      </c>
      <c r="C1803" t="s">
        <v>33</v>
      </c>
      <c r="D1803" t="s">
        <v>34</v>
      </c>
      <c r="E1803">
        <v>19</v>
      </c>
      <c r="F1803">
        <v>32</v>
      </c>
      <c r="G1803">
        <v>3</v>
      </c>
      <c r="H1803">
        <v>22</v>
      </c>
      <c r="I1803" t="s">
        <v>11</v>
      </c>
    </row>
    <row r="1804" spans="1:9" x14ac:dyDescent="0.35">
      <c r="A1804">
        <v>729</v>
      </c>
      <c r="B1804">
        <v>20</v>
      </c>
      <c r="C1804" t="s">
        <v>37</v>
      </c>
      <c r="D1804" t="s">
        <v>38</v>
      </c>
      <c r="E1804">
        <v>20</v>
      </c>
      <c r="F1804">
        <v>34</v>
      </c>
      <c r="G1804">
        <v>2</v>
      </c>
      <c r="H1804">
        <v>57</v>
      </c>
      <c r="I1804" t="s">
        <v>11</v>
      </c>
    </row>
    <row r="1805" spans="1:9" x14ac:dyDescent="0.35">
      <c r="A1805">
        <v>729</v>
      </c>
      <c r="B1805">
        <v>20</v>
      </c>
      <c r="C1805" t="s">
        <v>39</v>
      </c>
      <c r="D1805" t="s">
        <v>40</v>
      </c>
      <c r="E1805">
        <v>12</v>
      </c>
      <c r="F1805">
        <v>20</v>
      </c>
      <c r="G1805">
        <v>3</v>
      </c>
      <c r="H1805">
        <v>8</v>
      </c>
      <c r="I1805" t="s">
        <v>14</v>
      </c>
    </row>
    <row r="1806" spans="1:9" x14ac:dyDescent="0.35">
      <c r="A1806">
        <v>730</v>
      </c>
      <c r="B1806">
        <v>8</v>
      </c>
      <c r="C1806" t="s">
        <v>12</v>
      </c>
      <c r="D1806" t="s">
        <v>13</v>
      </c>
      <c r="E1806">
        <v>18</v>
      </c>
      <c r="F1806">
        <v>30</v>
      </c>
      <c r="G1806">
        <v>3</v>
      </c>
      <c r="H1806">
        <v>32</v>
      </c>
      <c r="I1806" t="s">
        <v>14</v>
      </c>
    </row>
    <row r="1807" spans="1:9" x14ac:dyDescent="0.35">
      <c r="A1807">
        <v>730</v>
      </c>
      <c r="B1807">
        <v>8</v>
      </c>
      <c r="C1807" t="s">
        <v>9</v>
      </c>
      <c r="D1807" t="s">
        <v>10</v>
      </c>
      <c r="E1807">
        <v>14</v>
      </c>
      <c r="F1807">
        <v>24</v>
      </c>
      <c r="G1807">
        <v>1</v>
      </c>
      <c r="H1807">
        <v>47</v>
      </c>
      <c r="I1807" t="s">
        <v>14</v>
      </c>
    </row>
    <row r="1808" spans="1:9" x14ac:dyDescent="0.35">
      <c r="A1808">
        <v>731</v>
      </c>
      <c r="B1808">
        <v>17</v>
      </c>
      <c r="C1808" t="s">
        <v>33</v>
      </c>
      <c r="D1808" t="s">
        <v>34</v>
      </c>
      <c r="E1808">
        <v>19</v>
      </c>
      <c r="F1808">
        <v>32</v>
      </c>
      <c r="G1808">
        <v>2</v>
      </c>
      <c r="H1808">
        <v>47</v>
      </c>
      <c r="I1808" t="s">
        <v>14</v>
      </c>
    </row>
    <row r="1809" spans="1:9" x14ac:dyDescent="0.35">
      <c r="A1809">
        <v>732</v>
      </c>
      <c r="B1809">
        <v>12</v>
      </c>
      <c r="C1809" t="s">
        <v>19</v>
      </c>
      <c r="D1809" t="s">
        <v>20</v>
      </c>
      <c r="E1809">
        <v>25</v>
      </c>
      <c r="F1809">
        <v>40</v>
      </c>
      <c r="G1809">
        <v>3</v>
      </c>
      <c r="H1809">
        <v>29</v>
      </c>
      <c r="I1809" t="s">
        <v>11</v>
      </c>
    </row>
    <row r="1810" spans="1:9" x14ac:dyDescent="0.35">
      <c r="A1810">
        <v>732</v>
      </c>
      <c r="B1810">
        <v>12</v>
      </c>
      <c r="C1810" t="s">
        <v>47</v>
      </c>
      <c r="D1810" t="s">
        <v>48</v>
      </c>
      <c r="E1810">
        <v>15</v>
      </c>
      <c r="F1810">
        <v>26</v>
      </c>
      <c r="G1810">
        <v>3</v>
      </c>
      <c r="H1810">
        <v>36</v>
      </c>
      <c r="I1810" t="s">
        <v>14</v>
      </c>
    </row>
    <row r="1811" spans="1:9" x14ac:dyDescent="0.35">
      <c r="A1811">
        <v>732</v>
      </c>
      <c r="B1811">
        <v>12</v>
      </c>
      <c r="C1811" t="s">
        <v>21</v>
      </c>
      <c r="D1811" t="s">
        <v>22</v>
      </c>
      <c r="E1811">
        <v>22</v>
      </c>
      <c r="F1811">
        <v>36</v>
      </c>
      <c r="G1811">
        <v>3</v>
      </c>
      <c r="H1811">
        <v>56</v>
      </c>
      <c r="I1811" t="s">
        <v>14</v>
      </c>
    </row>
    <row r="1812" spans="1:9" x14ac:dyDescent="0.35">
      <c r="A1812">
        <v>733</v>
      </c>
      <c r="B1812">
        <v>14</v>
      </c>
      <c r="C1812" t="s">
        <v>21</v>
      </c>
      <c r="D1812" t="s">
        <v>22</v>
      </c>
      <c r="E1812">
        <v>22</v>
      </c>
      <c r="F1812">
        <v>36</v>
      </c>
      <c r="G1812">
        <v>3</v>
      </c>
      <c r="H1812">
        <v>31</v>
      </c>
      <c r="I1812" t="s">
        <v>14</v>
      </c>
    </row>
    <row r="1813" spans="1:9" x14ac:dyDescent="0.35">
      <c r="A1813">
        <v>733</v>
      </c>
      <c r="B1813">
        <v>14</v>
      </c>
      <c r="C1813" t="s">
        <v>9</v>
      </c>
      <c r="D1813" t="s">
        <v>10</v>
      </c>
      <c r="E1813">
        <v>14</v>
      </c>
      <c r="F1813">
        <v>24</v>
      </c>
      <c r="G1813">
        <v>1</v>
      </c>
      <c r="H1813">
        <v>34</v>
      </c>
      <c r="I1813" t="s">
        <v>11</v>
      </c>
    </row>
    <row r="1814" spans="1:9" x14ac:dyDescent="0.35">
      <c r="A1814">
        <v>733</v>
      </c>
      <c r="B1814">
        <v>14</v>
      </c>
      <c r="C1814" t="s">
        <v>17</v>
      </c>
      <c r="D1814" t="s">
        <v>18</v>
      </c>
      <c r="E1814">
        <v>16</v>
      </c>
      <c r="F1814">
        <v>27</v>
      </c>
      <c r="G1814">
        <v>2</v>
      </c>
      <c r="H1814">
        <v>9</v>
      </c>
      <c r="I1814" t="s">
        <v>14</v>
      </c>
    </row>
    <row r="1815" spans="1:9" x14ac:dyDescent="0.35">
      <c r="A1815">
        <v>734</v>
      </c>
      <c r="B1815">
        <v>14</v>
      </c>
      <c r="C1815" t="s">
        <v>33</v>
      </c>
      <c r="D1815" t="s">
        <v>34</v>
      </c>
      <c r="E1815">
        <v>19</v>
      </c>
      <c r="F1815">
        <v>32</v>
      </c>
      <c r="G1815">
        <v>3</v>
      </c>
      <c r="H1815">
        <v>11</v>
      </c>
      <c r="I1815" t="s">
        <v>14</v>
      </c>
    </row>
    <row r="1816" spans="1:9" x14ac:dyDescent="0.35">
      <c r="A1816">
        <v>734</v>
      </c>
      <c r="B1816">
        <v>14</v>
      </c>
      <c r="C1816" t="s">
        <v>9</v>
      </c>
      <c r="D1816" t="s">
        <v>10</v>
      </c>
      <c r="E1816">
        <v>14</v>
      </c>
      <c r="F1816">
        <v>24</v>
      </c>
      <c r="G1816">
        <v>1</v>
      </c>
      <c r="H1816">
        <v>16</v>
      </c>
      <c r="I1816" t="s">
        <v>11</v>
      </c>
    </row>
    <row r="1817" spans="1:9" x14ac:dyDescent="0.35">
      <c r="A1817">
        <v>734</v>
      </c>
      <c r="B1817">
        <v>14</v>
      </c>
      <c r="C1817" t="s">
        <v>29</v>
      </c>
      <c r="D1817" t="s">
        <v>30</v>
      </c>
      <c r="E1817">
        <v>11</v>
      </c>
      <c r="F1817">
        <v>19</v>
      </c>
      <c r="G1817">
        <v>1</v>
      </c>
      <c r="H1817">
        <v>25</v>
      </c>
      <c r="I1817" t="s">
        <v>11</v>
      </c>
    </row>
    <row r="1818" spans="1:9" x14ac:dyDescent="0.35">
      <c r="A1818">
        <v>735</v>
      </c>
      <c r="B1818">
        <v>20</v>
      </c>
      <c r="C1818" t="s">
        <v>41</v>
      </c>
      <c r="D1818" t="s">
        <v>42</v>
      </c>
      <c r="E1818">
        <v>14</v>
      </c>
      <c r="F1818">
        <v>23</v>
      </c>
      <c r="G1818">
        <v>2</v>
      </c>
      <c r="H1818">
        <v>30</v>
      </c>
      <c r="I1818" t="s">
        <v>14</v>
      </c>
    </row>
    <row r="1819" spans="1:9" x14ac:dyDescent="0.35">
      <c r="A1819">
        <v>735</v>
      </c>
      <c r="B1819">
        <v>20</v>
      </c>
      <c r="C1819" t="s">
        <v>33</v>
      </c>
      <c r="D1819" t="s">
        <v>34</v>
      </c>
      <c r="E1819">
        <v>19</v>
      </c>
      <c r="F1819">
        <v>32</v>
      </c>
      <c r="G1819">
        <v>3</v>
      </c>
      <c r="H1819">
        <v>57</v>
      </c>
      <c r="I1819" t="s">
        <v>11</v>
      </c>
    </row>
    <row r="1820" spans="1:9" x14ac:dyDescent="0.35">
      <c r="A1820">
        <v>736</v>
      </c>
      <c r="B1820">
        <v>17</v>
      </c>
      <c r="C1820" t="s">
        <v>35</v>
      </c>
      <c r="D1820" t="s">
        <v>36</v>
      </c>
      <c r="E1820">
        <v>13</v>
      </c>
      <c r="F1820">
        <v>22</v>
      </c>
      <c r="G1820">
        <v>3</v>
      </c>
      <c r="H1820">
        <v>22</v>
      </c>
      <c r="I1820" t="s">
        <v>14</v>
      </c>
    </row>
    <row r="1821" spans="1:9" x14ac:dyDescent="0.35">
      <c r="A1821">
        <v>736</v>
      </c>
      <c r="B1821">
        <v>17</v>
      </c>
      <c r="C1821" t="s">
        <v>27</v>
      </c>
      <c r="D1821" t="s">
        <v>28</v>
      </c>
      <c r="E1821">
        <v>16</v>
      </c>
      <c r="F1821">
        <v>28</v>
      </c>
      <c r="G1821">
        <v>2</v>
      </c>
      <c r="H1821">
        <v>43</v>
      </c>
      <c r="I1821" t="s">
        <v>11</v>
      </c>
    </row>
    <row r="1822" spans="1:9" x14ac:dyDescent="0.35">
      <c r="A1822">
        <v>736</v>
      </c>
      <c r="B1822">
        <v>17</v>
      </c>
      <c r="C1822" t="s">
        <v>15</v>
      </c>
      <c r="D1822" t="s">
        <v>16</v>
      </c>
      <c r="E1822">
        <v>19</v>
      </c>
      <c r="F1822">
        <v>31</v>
      </c>
      <c r="G1822">
        <v>3</v>
      </c>
      <c r="H1822">
        <v>27</v>
      </c>
      <c r="I1822" t="s">
        <v>14</v>
      </c>
    </row>
    <row r="1823" spans="1:9" x14ac:dyDescent="0.35">
      <c r="A1823">
        <v>737</v>
      </c>
      <c r="B1823">
        <v>6</v>
      </c>
      <c r="C1823" t="s">
        <v>23</v>
      </c>
      <c r="D1823" t="s">
        <v>24</v>
      </c>
      <c r="E1823">
        <v>17</v>
      </c>
      <c r="F1823">
        <v>29</v>
      </c>
      <c r="G1823">
        <v>2</v>
      </c>
      <c r="H1823">
        <v>17</v>
      </c>
      <c r="I1823" t="s">
        <v>14</v>
      </c>
    </row>
    <row r="1824" spans="1:9" x14ac:dyDescent="0.35">
      <c r="A1824">
        <v>737</v>
      </c>
      <c r="B1824">
        <v>6</v>
      </c>
      <c r="C1824" t="s">
        <v>12</v>
      </c>
      <c r="D1824" t="s">
        <v>13</v>
      </c>
      <c r="E1824">
        <v>18</v>
      </c>
      <c r="F1824">
        <v>30</v>
      </c>
      <c r="G1824">
        <v>2</v>
      </c>
      <c r="H1824">
        <v>5</v>
      </c>
      <c r="I1824" t="s">
        <v>11</v>
      </c>
    </row>
    <row r="1825" spans="1:9" x14ac:dyDescent="0.35">
      <c r="A1825">
        <v>738</v>
      </c>
      <c r="B1825">
        <v>15</v>
      </c>
      <c r="C1825" t="s">
        <v>47</v>
      </c>
      <c r="D1825" t="s">
        <v>48</v>
      </c>
      <c r="E1825">
        <v>15</v>
      </c>
      <c r="F1825">
        <v>26</v>
      </c>
      <c r="G1825">
        <v>2</v>
      </c>
      <c r="H1825">
        <v>59</v>
      </c>
      <c r="I1825" t="s">
        <v>11</v>
      </c>
    </row>
    <row r="1826" spans="1:9" x14ac:dyDescent="0.35">
      <c r="A1826">
        <v>738</v>
      </c>
      <c r="B1826">
        <v>15</v>
      </c>
      <c r="C1826" t="s">
        <v>27</v>
      </c>
      <c r="D1826" t="s">
        <v>28</v>
      </c>
      <c r="E1826">
        <v>16</v>
      </c>
      <c r="F1826">
        <v>28</v>
      </c>
      <c r="G1826">
        <v>1</v>
      </c>
      <c r="H1826">
        <v>15</v>
      </c>
      <c r="I1826" t="s">
        <v>11</v>
      </c>
    </row>
    <row r="1827" spans="1:9" x14ac:dyDescent="0.35">
      <c r="A1827">
        <v>738</v>
      </c>
      <c r="B1827">
        <v>15</v>
      </c>
      <c r="C1827" t="s">
        <v>45</v>
      </c>
      <c r="D1827" t="s">
        <v>46</v>
      </c>
      <c r="E1827">
        <v>10</v>
      </c>
      <c r="F1827">
        <v>18</v>
      </c>
      <c r="G1827">
        <v>3</v>
      </c>
      <c r="H1827">
        <v>20</v>
      </c>
      <c r="I1827" t="s">
        <v>14</v>
      </c>
    </row>
    <row r="1828" spans="1:9" x14ac:dyDescent="0.35">
      <c r="A1828">
        <v>739</v>
      </c>
      <c r="B1828">
        <v>10</v>
      </c>
      <c r="C1828" t="s">
        <v>41</v>
      </c>
      <c r="D1828" t="s">
        <v>42</v>
      </c>
      <c r="E1828">
        <v>14</v>
      </c>
      <c r="F1828">
        <v>23</v>
      </c>
      <c r="G1828">
        <v>2</v>
      </c>
      <c r="H1828">
        <v>54</v>
      </c>
      <c r="I1828" t="s">
        <v>11</v>
      </c>
    </row>
    <row r="1829" spans="1:9" x14ac:dyDescent="0.35">
      <c r="A1829">
        <v>740</v>
      </c>
      <c r="B1829">
        <v>16</v>
      </c>
      <c r="C1829" t="s">
        <v>27</v>
      </c>
      <c r="D1829" t="s">
        <v>28</v>
      </c>
      <c r="E1829">
        <v>16</v>
      </c>
      <c r="F1829">
        <v>28</v>
      </c>
      <c r="G1829">
        <v>3</v>
      </c>
      <c r="H1829">
        <v>31</v>
      </c>
      <c r="I1829" t="s">
        <v>11</v>
      </c>
    </row>
    <row r="1830" spans="1:9" x14ac:dyDescent="0.35">
      <c r="A1830">
        <v>740</v>
      </c>
      <c r="B1830">
        <v>16</v>
      </c>
      <c r="C1830" t="s">
        <v>33</v>
      </c>
      <c r="D1830" t="s">
        <v>34</v>
      </c>
      <c r="E1830">
        <v>19</v>
      </c>
      <c r="F1830">
        <v>32</v>
      </c>
      <c r="G1830">
        <v>1</v>
      </c>
      <c r="H1830">
        <v>16</v>
      </c>
      <c r="I1830" t="s">
        <v>14</v>
      </c>
    </row>
    <row r="1831" spans="1:9" x14ac:dyDescent="0.35">
      <c r="A1831">
        <v>740</v>
      </c>
      <c r="B1831">
        <v>16</v>
      </c>
      <c r="C1831" t="s">
        <v>21</v>
      </c>
      <c r="D1831" t="s">
        <v>22</v>
      </c>
      <c r="E1831">
        <v>22</v>
      </c>
      <c r="F1831">
        <v>36</v>
      </c>
      <c r="G1831">
        <v>3</v>
      </c>
      <c r="H1831">
        <v>45</v>
      </c>
      <c r="I1831" t="s">
        <v>14</v>
      </c>
    </row>
    <row r="1832" spans="1:9" x14ac:dyDescent="0.35">
      <c r="A1832">
        <v>740</v>
      </c>
      <c r="B1832">
        <v>16</v>
      </c>
      <c r="C1832" t="s">
        <v>41</v>
      </c>
      <c r="D1832" t="s">
        <v>42</v>
      </c>
      <c r="E1832">
        <v>14</v>
      </c>
      <c r="F1832">
        <v>23</v>
      </c>
      <c r="G1832">
        <v>3</v>
      </c>
      <c r="H1832">
        <v>21</v>
      </c>
      <c r="I1832" t="s">
        <v>14</v>
      </c>
    </row>
    <row r="1833" spans="1:9" x14ac:dyDescent="0.35">
      <c r="A1833">
        <v>741</v>
      </c>
      <c r="B1833">
        <v>14</v>
      </c>
      <c r="C1833" t="s">
        <v>9</v>
      </c>
      <c r="D1833" t="s">
        <v>10</v>
      </c>
      <c r="E1833">
        <v>14</v>
      </c>
      <c r="F1833">
        <v>24</v>
      </c>
      <c r="G1833">
        <v>3</v>
      </c>
      <c r="H1833">
        <v>52</v>
      </c>
      <c r="I1833" t="s">
        <v>14</v>
      </c>
    </row>
    <row r="1834" spans="1:9" x14ac:dyDescent="0.35">
      <c r="A1834">
        <v>741</v>
      </c>
      <c r="B1834">
        <v>14</v>
      </c>
      <c r="C1834" t="s">
        <v>23</v>
      </c>
      <c r="D1834" t="s">
        <v>24</v>
      </c>
      <c r="E1834">
        <v>17</v>
      </c>
      <c r="F1834">
        <v>29</v>
      </c>
      <c r="G1834">
        <v>2</v>
      </c>
      <c r="H1834">
        <v>40</v>
      </c>
      <c r="I1834" t="s">
        <v>11</v>
      </c>
    </row>
    <row r="1835" spans="1:9" x14ac:dyDescent="0.35">
      <c r="A1835">
        <v>741</v>
      </c>
      <c r="B1835">
        <v>14</v>
      </c>
      <c r="C1835" t="s">
        <v>25</v>
      </c>
      <c r="D1835" t="s">
        <v>26</v>
      </c>
      <c r="E1835">
        <v>20</v>
      </c>
      <c r="F1835">
        <v>33</v>
      </c>
      <c r="G1835">
        <v>3</v>
      </c>
      <c r="H1835">
        <v>39</v>
      </c>
      <c r="I1835" t="s">
        <v>14</v>
      </c>
    </row>
    <row r="1836" spans="1:9" x14ac:dyDescent="0.35">
      <c r="A1836">
        <v>741</v>
      </c>
      <c r="B1836">
        <v>14</v>
      </c>
      <c r="C1836" t="s">
        <v>27</v>
      </c>
      <c r="D1836" t="s">
        <v>28</v>
      </c>
      <c r="E1836">
        <v>16</v>
      </c>
      <c r="F1836">
        <v>28</v>
      </c>
      <c r="G1836">
        <v>2</v>
      </c>
      <c r="H1836">
        <v>34</v>
      </c>
      <c r="I1836" t="s">
        <v>14</v>
      </c>
    </row>
    <row r="1837" spans="1:9" x14ac:dyDescent="0.35">
      <c r="A1837">
        <v>742</v>
      </c>
      <c r="B1837">
        <v>20</v>
      </c>
      <c r="C1837" t="s">
        <v>15</v>
      </c>
      <c r="D1837" t="s">
        <v>16</v>
      </c>
      <c r="E1837">
        <v>19</v>
      </c>
      <c r="F1837">
        <v>31</v>
      </c>
      <c r="G1837">
        <v>1</v>
      </c>
      <c r="H1837">
        <v>41</v>
      </c>
      <c r="I1837" t="s">
        <v>14</v>
      </c>
    </row>
    <row r="1838" spans="1:9" x14ac:dyDescent="0.35">
      <c r="A1838">
        <v>742</v>
      </c>
      <c r="B1838">
        <v>20</v>
      </c>
      <c r="C1838" t="s">
        <v>12</v>
      </c>
      <c r="D1838" t="s">
        <v>13</v>
      </c>
      <c r="E1838">
        <v>18</v>
      </c>
      <c r="F1838">
        <v>30</v>
      </c>
      <c r="G1838">
        <v>3</v>
      </c>
      <c r="H1838">
        <v>43</v>
      </c>
      <c r="I1838" t="s">
        <v>11</v>
      </c>
    </row>
    <row r="1839" spans="1:9" x14ac:dyDescent="0.35">
      <c r="A1839">
        <v>742</v>
      </c>
      <c r="B1839">
        <v>20</v>
      </c>
      <c r="C1839" t="s">
        <v>47</v>
      </c>
      <c r="D1839" t="s">
        <v>48</v>
      </c>
      <c r="E1839">
        <v>15</v>
      </c>
      <c r="F1839">
        <v>26</v>
      </c>
      <c r="G1839">
        <v>1</v>
      </c>
      <c r="H1839">
        <v>26</v>
      </c>
      <c r="I1839" t="s">
        <v>14</v>
      </c>
    </row>
    <row r="1840" spans="1:9" x14ac:dyDescent="0.35">
      <c r="A1840">
        <v>742</v>
      </c>
      <c r="B1840">
        <v>20</v>
      </c>
      <c r="C1840" t="s">
        <v>29</v>
      </c>
      <c r="D1840" t="s">
        <v>30</v>
      </c>
      <c r="E1840">
        <v>11</v>
      </c>
      <c r="F1840">
        <v>19</v>
      </c>
      <c r="G1840">
        <v>1</v>
      </c>
      <c r="H1840">
        <v>35</v>
      </c>
      <c r="I1840" t="s">
        <v>11</v>
      </c>
    </row>
    <row r="1841" spans="1:9" x14ac:dyDescent="0.35">
      <c r="A1841">
        <v>743</v>
      </c>
      <c r="B1841">
        <v>19</v>
      </c>
      <c r="C1841" t="s">
        <v>47</v>
      </c>
      <c r="D1841" t="s">
        <v>48</v>
      </c>
      <c r="E1841">
        <v>15</v>
      </c>
      <c r="F1841">
        <v>26</v>
      </c>
      <c r="G1841">
        <v>2</v>
      </c>
      <c r="H1841">
        <v>59</v>
      </c>
      <c r="I1841" t="s">
        <v>14</v>
      </c>
    </row>
    <row r="1842" spans="1:9" x14ac:dyDescent="0.35">
      <c r="A1842">
        <v>743</v>
      </c>
      <c r="B1842">
        <v>19</v>
      </c>
      <c r="C1842" t="s">
        <v>45</v>
      </c>
      <c r="D1842" t="s">
        <v>46</v>
      </c>
      <c r="E1842">
        <v>10</v>
      </c>
      <c r="F1842">
        <v>18</v>
      </c>
      <c r="G1842">
        <v>2</v>
      </c>
      <c r="H1842">
        <v>41</v>
      </c>
      <c r="I1842" t="s">
        <v>11</v>
      </c>
    </row>
    <row r="1843" spans="1:9" x14ac:dyDescent="0.35">
      <c r="A1843">
        <v>743</v>
      </c>
      <c r="B1843">
        <v>19</v>
      </c>
      <c r="C1843" t="s">
        <v>41</v>
      </c>
      <c r="D1843" t="s">
        <v>42</v>
      </c>
      <c r="E1843">
        <v>14</v>
      </c>
      <c r="F1843">
        <v>23</v>
      </c>
      <c r="G1843">
        <v>2</v>
      </c>
      <c r="H1843">
        <v>43</v>
      </c>
      <c r="I1843" t="s">
        <v>14</v>
      </c>
    </row>
    <row r="1844" spans="1:9" x14ac:dyDescent="0.35">
      <c r="A1844">
        <v>744</v>
      </c>
      <c r="B1844">
        <v>11</v>
      </c>
      <c r="C1844" t="s">
        <v>45</v>
      </c>
      <c r="D1844" t="s">
        <v>46</v>
      </c>
      <c r="E1844">
        <v>10</v>
      </c>
      <c r="F1844">
        <v>18</v>
      </c>
      <c r="G1844">
        <v>1</v>
      </c>
      <c r="H1844">
        <v>57</v>
      </c>
      <c r="I1844" t="s">
        <v>11</v>
      </c>
    </row>
    <row r="1845" spans="1:9" x14ac:dyDescent="0.35">
      <c r="A1845">
        <v>744</v>
      </c>
      <c r="B1845">
        <v>11</v>
      </c>
      <c r="C1845" t="s">
        <v>23</v>
      </c>
      <c r="D1845" t="s">
        <v>24</v>
      </c>
      <c r="E1845">
        <v>17</v>
      </c>
      <c r="F1845">
        <v>29</v>
      </c>
      <c r="G1845">
        <v>2</v>
      </c>
      <c r="H1845">
        <v>10</v>
      </c>
      <c r="I1845" t="s">
        <v>11</v>
      </c>
    </row>
    <row r="1846" spans="1:9" x14ac:dyDescent="0.35">
      <c r="A1846">
        <v>745</v>
      </c>
      <c r="B1846">
        <v>3</v>
      </c>
      <c r="C1846" t="s">
        <v>31</v>
      </c>
      <c r="D1846" t="s">
        <v>32</v>
      </c>
      <c r="E1846">
        <v>21</v>
      </c>
      <c r="F1846">
        <v>35</v>
      </c>
      <c r="G1846">
        <v>3</v>
      </c>
      <c r="H1846">
        <v>34</v>
      </c>
      <c r="I1846" t="s">
        <v>11</v>
      </c>
    </row>
    <row r="1847" spans="1:9" x14ac:dyDescent="0.35">
      <c r="A1847">
        <v>745</v>
      </c>
      <c r="B1847">
        <v>3</v>
      </c>
      <c r="C1847" t="s">
        <v>9</v>
      </c>
      <c r="D1847" t="s">
        <v>10</v>
      </c>
      <c r="E1847">
        <v>14</v>
      </c>
      <c r="F1847">
        <v>24</v>
      </c>
      <c r="G1847">
        <v>2</v>
      </c>
      <c r="H1847">
        <v>9</v>
      </c>
      <c r="I1847" t="s">
        <v>11</v>
      </c>
    </row>
    <row r="1848" spans="1:9" x14ac:dyDescent="0.35">
      <c r="A1848">
        <v>745</v>
      </c>
      <c r="B1848">
        <v>3</v>
      </c>
      <c r="C1848" t="s">
        <v>49</v>
      </c>
      <c r="D1848" t="s">
        <v>50</v>
      </c>
      <c r="E1848">
        <v>15</v>
      </c>
      <c r="F1848">
        <v>25</v>
      </c>
      <c r="G1848">
        <v>2</v>
      </c>
      <c r="H1848">
        <v>23</v>
      </c>
      <c r="I1848" t="s">
        <v>11</v>
      </c>
    </row>
    <row r="1849" spans="1:9" x14ac:dyDescent="0.35">
      <c r="A1849">
        <v>745</v>
      </c>
      <c r="B1849">
        <v>3</v>
      </c>
      <c r="C1849" t="s">
        <v>17</v>
      </c>
      <c r="D1849" t="s">
        <v>18</v>
      </c>
      <c r="E1849">
        <v>16</v>
      </c>
      <c r="F1849">
        <v>27</v>
      </c>
      <c r="G1849">
        <v>3</v>
      </c>
      <c r="H1849">
        <v>7</v>
      </c>
      <c r="I1849" t="s">
        <v>14</v>
      </c>
    </row>
    <row r="1850" spans="1:9" x14ac:dyDescent="0.35">
      <c r="A1850">
        <v>746</v>
      </c>
      <c r="B1850">
        <v>13</v>
      </c>
      <c r="C1850" t="s">
        <v>31</v>
      </c>
      <c r="D1850" t="s">
        <v>32</v>
      </c>
      <c r="E1850">
        <v>21</v>
      </c>
      <c r="F1850">
        <v>35</v>
      </c>
      <c r="G1850">
        <v>3</v>
      </c>
      <c r="H1850">
        <v>34</v>
      </c>
      <c r="I1850" t="s">
        <v>11</v>
      </c>
    </row>
    <row r="1851" spans="1:9" x14ac:dyDescent="0.35">
      <c r="A1851">
        <v>746</v>
      </c>
      <c r="B1851">
        <v>13</v>
      </c>
      <c r="C1851" t="s">
        <v>33</v>
      </c>
      <c r="D1851" t="s">
        <v>34</v>
      </c>
      <c r="E1851">
        <v>19</v>
      </c>
      <c r="F1851">
        <v>32</v>
      </c>
      <c r="G1851">
        <v>3</v>
      </c>
      <c r="H1851">
        <v>43</v>
      </c>
      <c r="I1851" t="s">
        <v>11</v>
      </c>
    </row>
    <row r="1852" spans="1:9" x14ac:dyDescent="0.35">
      <c r="A1852">
        <v>747</v>
      </c>
      <c r="B1852">
        <v>16</v>
      </c>
      <c r="C1852" t="s">
        <v>49</v>
      </c>
      <c r="D1852" t="s">
        <v>50</v>
      </c>
      <c r="E1852">
        <v>15</v>
      </c>
      <c r="F1852">
        <v>25</v>
      </c>
      <c r="G1852">
        <v>1</v>
      </c>
      <c r="H1852">
        <v>28</v>
      </c>
      <c r="I1852" t="s">
        <v>11</v>
      </c>
    </row>
    <row r="1853" spans="1:9" x14ac:dyDescent="0.35">
      <c r="A1853">
        <v>748</v>
      </c>
      <c r="B1853">
        <v>2</v>
      </c>
      <c r="C1853" t="s">
        <v>33</v>
      </c>
      <c r="D1853" t="s">
        <v>34</v>
      </c>
      <c r="E1853">
        <v>19</v>
      </c>
      <c r="F1853">
        <v>32</v>
      </c>
      <c r="G1853">
        <v>1</v>
      </c>
      <c r="H1853">
        <v>5</v>
      </c>
      <c r="I1853" t="s">
        <v>14</v>
      </c>
    </row>
    <row r="1854" spans="1:9" x14ac:dyDescent="0.35">
      <c r="A1854">
        <v>748</v>
      </c>
      <c r="B1854">
        <v>2</v>
      </c>
      <c r="C1854" t="s">
        <v>47</v>
      </c>
      <c r="D1854" t="s">
        <v>48</v>
      </c>
      <c r="E1854">
        <v>15</v>
      </c>
      <c r="F1854">
        <v>26</v>
      </c>
      <c r="G1854">
        <v>3</v>
      </c>
      <c r="H1854">
        <v>32</v>
      </c>
      <c r="I1854" t="s">
        <v>11</v>
      </c>
    </row>
    <row r="1855" spans="1:9" x14ac:dyDescent="0.35">
      <c r="A1855">
        <v>749</v>
      </c>
      <c r="B1855">
        <v>1</v>
      </c>
      <c r="C1855" t="s">
        <v>31</v>
      </c>
      <c r="D1855" t="s">
        <v>32</v>
      </c>
      <c r="E1855">
        <v>21</v>
      </c>
      <c r="F1855">
        <v>35</v>
      </c>
      <c r="G1855">
        <v>2</v>
      </c>
      <c r="H1855">
        <v>8</v>
      </c>
      <c r="I1855" t="s">
        <v>11</v>
      </c>
    </row>
    <row r="1856" spans="1:9" x14ac:dyDescent="0.35">
      <c r="A1856">
        <v>750</v>
      </c>
      <c r="B1856">
        <v>6</v>
      </c>
      <c r="C1856" t="s">
        <v>15</v>
      </c>
      <c r="D1856" t="s">
        <v>16</v>
      </c>
      <c r="E1856">
        <v>19</v>
      </c>
      <c r="F1856">
        <v>31</v>
      </c>
      <c r="G1856">
        <v>3</v>
      </c>
      <c r="H1856">
        <v>47</v>
      </c>
      <c r="I1856" t="s">
        <v>11</v>
      </c>
    </row>
    <row r="1857" spans="1:9" x14ac:dyDescent="0.35">
      <c r="A1857">
        <v>750</v>
      </c>
      <c r="B1857">
        <v>6</v>
      </c>
      <c r="C1857" t="s">
        <v>47</v>
      </c>
      <c r="D1857" t="s">
        <v>48</v>
      </c>
      <c r="E1857">
        <v>15</v>
      </c>
      <c r="F1857">
        <v>26</v>
      </c>
      <c r="G1857">
        <v>1</v>
      </c>
      <c r="H1857">
        <v>39</v>
      </c>
      <c r="I1857" t="s">
        <v>11</v>
      </c>
    </row>
    <row r="1858" spans="1:9" x14ac:dyDescent="0.35">
      <c r="A1858">
        <v>751</v>
      </c>
      <c r="B1858">
        <v>17</v>
      </c>
      <c r="C1858" t="s">
        <v>23</v>
      </c>
      <c r="D1858" t="s">
        <v>24</v>
      </c>
      <c r="E1858">
        <v>17</v>
      </c>
      <c r="F1858">
        <v>29</v>
      </c>
      <c r="G1858">
        <v>1</v>
      </c>
      <c r="H1858">
        <v>37</v>
      </c>
      <c r="I1858" t="s">
        <v>11</v>
      </c>
    </row>
    <row r="1859" spans="1:9" x14ac:dyDescent="0.35">
      <c r="A1859">
        <v>751</v>
      </c>
      <c r="B1859">
        <v>17</v>
      </c>
      <c r="C1859" t="s">
        <v>49</v>
      </c>
      <c r="D1859" t="s">
        <v>50</v>
      </c>
      <c r="E1859">
        <v>15</v>
      </c>
      <c r="F1859">
        <v>25</v>
      </c>
      <c r="G1859">
        <v>3</v>
      </c>
      <c r="H1859">
        <v>31</v>
      </c>
      <c r="I1859" t="s">
        <v>14</v>
      </c>
    </row>
    <row r="1860" spans="1:9" x14ac:dyDescent="0.35">
      <c r="A1860">
        <v>751</v>
      </c>
      <c r="B1860">
        <v>17</v>
      </c>
      <c r="C1860" t="s">
        <v>35</v>
      </c>
      <c r="D1860" t="s">
        <v>36</v>
      </c>
      <c r="E1860">
        <v>13</v>
      </c>
      <c r="F1860">
        <v>22</v>
      </c>
      <c r="G1860">
        <v>3</v>
      </c>
      <c r="H1860">
        <v>19</v>
      </c>
      <c r="I1860" t="s">
        <v>11</v>
      </c>
    </row>
    <row r="1861" spans="1:9" x14ac:dyDescent="0.35">
      <c r="A1861">
        <v>752</v>
      </c>
      <c r="B1861">
        <v>3</v>
      </c>
      <c r="C1861" t="s">
        <v>12</v>
      </c>
      <c r="D1861" t="s">
        <v>13</v>
      </c>
      <c r="E1861">
        <v>18</v>
      </c>
      <c r="F1861">
        <v>30</v>
      </c>
      <c r="G1861">
        <v>2</v>
      </c>
      <c r="H1861">
        <v>30</v>
      </c>
      <c r="I1861" t="s">
        <v>14</v>
      </c>
    </row>
    <row r="1862" spans="1:9" x14ac:dyDescent="0.35">
      <c r="A1862">
        <v>753</v>
      </c>
      <c r="B1862">
        <v>11</v>
      </c>
      <c r="C1862" t="s">
        <v>33</v>
      </c>
      <c r="D1862" t="s">
        <v>34</v>
      </c>
      <c r="E1862">
        <v>19</v>
      </c>
      <c r="F1862">
        <v>32</v>
      </c>
      <c r="G1862">
        <v>1</v>
      </c>
      <c r="H1862">
        <v>35</v>
      </c>
      <c r="I1862" t="s">
        <v>14</v>
      </c>
    </row>
    <row r="1863" spans="1:9" x14ac:dyDescent="0.35">
      <c r="A1863">
        <v>753</v>
      </c>
      <c r="B1863">
        <v>11</v>
      </c>
      <c r="C1863" t="s">
        <v>41</v>
      </c>
      <c r="D1863" t="s">
        <v>42</v>
      </c>
      <c r="E1863">
        <v>14</v>
      </c>
      <c r="F1863">
        <v>23</v>
      </c>
      <c r="G1863">
        <v>1</v>
      </c>
      <c r="H1863">
        <v>23</v>
      </c>
      <c r="I1863" t="s">
        <v>14</v>
      </c>
    </row>
    <row r="1864" spans="1:9" x14ac:dyDescent="0.35">
      <c r="A1864">
        <v>753</v>
      </c>
      <c r="B1864">
        <v>11</v>
      </c>
      <c r="C1864" t="s">
        <v>9</v>
      </c>
      <c r="D1864" t="s">
        <v>10</v>
      </c>
      <c r="E1864">
        <v>14</v>
      </c>
      <c r="F1864">
        <v>24</v>
      </c>
      <c r="G1864">
        <v>3</v>
      </c>
      <c r="H1864">
        <v>24</v>
      </c>
      <c r="I1864" t="s">
        <v>11</v>
      </c>
    </row>
    <row r="1865" spans="1:9" x14ac:dyDescent="0.35">
      <c r="A1865">
        <v>753</v>
      </c>
      <c r="B1865">
        <v>11</v>
      </c>
      <c r="C1865" t="s">
        <v>21</v>
      </c>
      <c r="D1865" t="s">
        <v>22</v>
      </c>
      <c r="E1865">
        <v>22</v>
      </c>
      <c r="F1865">
        <v>36</v>
      </c>
      <c r="G1865">
        <v>1</v>
      </c>
      <c r="H1865">
        <v>46</v>
      </c>
      <c r="I1865" t="s">
        <v>11</v>
      </c>
    </row>
    <row r="1866" spans="1:9" x14ac:dyDescent="0.35">
      <c r="A1866">
        <v>754</v>
      </c>
      <c r="B1866">
        <v>8</v>
      </c>
      <c r="C1866" t="s">
        <v>9</v>
      </c>
      <c r="D1866" t="s">
        <v>10</v>
      </c>
      <c r="E1866">
        <v>14</v>
      </c>
      <c r="F1866">
        <v>24</v>
      </c>
      <c r="G1866">
        <v>3</v>
      </c>
      <c r="H1866">
        <v>26</v>
      </c>
      <c r="I1866" t="s">
        <v>11</v>
      </c>
    </row>
    <row r="1867" spans="1:9" x14ac:dyDescent="0.35">
      <c r="A1867">
        <v>754</v>
      </c>
      <c r="B1867">
        <v>8</v>
      </c>
      <c r="C1867" t="s">
        <v>17</v>
      </c>
      <c r="D1867" t="s">
        <v>18</v>
      </c>
      <c r="E1867">
        <v>16</v>
      </c>
      <c r="F1867">
        <v>27</v>
      </c>
      <c r="G1867">
        <v>3</v>
      </c>
      <c r="H1867">
        <v>11</v>
      </c>
      <c r="I1867" t="s">
        <v>14</v>
      </c>
    </row>
    <row r="1868" spans="1:9" x14ac:dyDescent="0.35">
      <c r="A1868">
        <v>754</v>
      </c>
      <c r="B1868">
        <v>8</v>
      </c>
      <c r="C1868" t="s">
        <v>27</v>
      </c>
      <c r="D1868" t="s">
        <v>28</v>
      </c>
      <c r="E1868">
        <v>16</v>
      </c>
      <c r="F1868">
        <v>28</v>
      </c>
      <c r="G1868">
        <v>3</v>
      </c>
      <c r="H1868">
        <v>52</v>
      </c>
      <c r="I1868" t="s">
        <v>11</v>
      </c>
    </row>
    <row r="1869" spans="1:9" x14ac:dyDescent="0.35">
      <c r="A1869">
        <v>755</v>
      </c>
      <c r="B1869">
        <v>12</v>
      </c>
      <c r="C1869" t="s">
        <v>43</v>
      </c>
      <c r="D1869" t="s">
        <v>44</v>
      </c>
      <c r="E1869">
        <v>13</v>
      </c>
      <c r="F1869">
        <v>21</v>
      </c>
      <c r="G1869">
        <v>1</v>
      </c>
      <c r="H1869">
        <v>6</v>
      </c>
      <c r="I1869" t="s">
        <v>11</v>
      </c>
    </row>
    <row r="1870" spans="1:9" x14ac:dyDescent="0.35">
      <c r="A1870">
        <v>755</v>
      </c>
      <c r="B1870">
        <v>12</v>
      </c>
      <c r="C1870" t="s">
        <v>49</v>
      </c>
      <c r="D1870" t="s">
        <v>50</v>
      </c>
      <c r="E1870">
        <v>15</v>
      </c>
      <c r="F1870">
        <v>25</v>
      </c>
      <c r="G1870">
        <v>3</v>
      </c>
      <c r="H1870">
        <v>37</v>
      </c>
      <c r="I1870" t="s">
        <v>11</v>
      </c>
    </row>
    <row r="1871" spans="1:9" x14ac:dyDescent="0.35">
      <c r="A1871">
        <v>755</v>
      </c>
      <c r="B1871">
        <v>12</v>
      </c>
      <c r="C1871" t="s">
        <v>29</v>
      </c>
      <c r="D1871" t="s">
        <v>30</v>
      </c>
      <c r="E1871">
        <v>11</v>
      </c>
      <c r="F1871">
        <v>19</v>
      </c>
      <c r="G1871">
        <v>3</v>
      </c>
      <c r="H1871">
        <v>46</v>
      </c>
      <c r="I1871" t="s">
        <v>11</v>
      </c>
    </row>
    <row r="1872" spans="1:9" x14ac:dyDescent="0.35">
      <c r="A1872">
        <v>755</v>
      </c>
      <c r="B1872">
        <v>12</v>
      </c>
      <c r="C1872" t="s">
        <v>23</v>
      </c>
      <c r="D1872" t="s">
        <v>24</v>
      </c>
      <c r="E1872">
        <v>17</v>
      </c>
      <c r="F1872">
        <v>29</v>
      </c>
      <c r="G1872">
        <v>2</v>
      </c>
      <c r="H1872">
        <v>20</v>
      </c>
      <c r="I1872" t="s">
        <v>14</v>
      </c>
    </row>
    <row r="1873" spans="1:9" x14ac:dyDescent="0.35">
      <c r="A1873">
        <v>756</v>
      </c>
      <c r="B1873">
        <v>11</v>
      </c>
      <c r="C1873" t="s">
        <v>15</v>
      </c>
      <c r="D1873" t="s">
        <v>16</v>
      </c>
      <c r="E1873">
        <v>19</v>
      </c>
      <c r="F1873">
        <v>31</v>
      </c>
      <c r="G1873">
        <v>1</v>
      </c>
      <c r="H1873">
        <v>21</v>
      </c>
      <c r="I1873" t="s">
        <v>11</v>
      </c>
    </row>
    <row r="1874" spans="1:9" x14ac:dyDescent="0.35">
      <c r="A1874">
        <v>756</v>
      </c>
      <c r="B1874">
        <v>11</v>
      </c>
      <c r="C1874" t="s">
        <v>29</v>
      </c>
      <c r="D1874" t="s">
        <v>30</v>
      </c>
      <c r="E1874">
        <v>11</v>
      </c>
      <c r="F1874">
        <v>19</v>
      </c>
      <c r="G1874">
        <v>1</v>
      </c>
      <c r="H1874">
        <v>13</v>
      </c>
      <c r="I1874" t="s">
        <v>11</v>
      </c>
    </row>
    <row r="1875" spans="1:9" x14ac:dyDescent="0.35">
      <c r="A1875">
        <v>757</v>
      </c>
      <c r="B1875">
        <v>3</v>
      </c>
      <c r="C1875" t="s">
        <v>12</v>
      </c>
      <c r="D1875" t="s">
        <v>13</v>
      </c>
      <c r="E1875">
        <v>18</v>
      </c>
      <c r="F1875">
        <v>30</v>
      </c>
      <c r="G1875">
        <v>2</v>
      </c>
      <c r="H1875">
        <v>40</v>
      </c>
      <c r="I1875" t="s">
        <v>11</v>
      </c>
    </row>
    <row r="1876" spans="1:9" x14ac:dyDescent="0.35">
      <c r="A1876">
        <v>758</v>
      </c>
      <c r="B1876">
        <v>18</v>
      </c>
      <c r="C1876" t="s">
        <v>12</v>
      </c>
      <c r="D1876" t="s">
        <v>13</v>
      </c>
      <c r="E1876">
        <v>18</v>
      </c>
      <c r="F1876">
        <v>30</v>
      </c>
      <c r="G1876">
        <v>1</v>
      </c>
      <c r="H1876">
        <v>32</v>
      </c>
      <c r="I1876" t="s">
        <v>11</v>
      </c>
    </row>
    <row r="1877" spans="1:9" x14ac:dyDescent="0.35">
      <c r="A1877">
        <v>758</v>
      </c>
      <c r="B1877">
        <v>18</v>
      </c>
      <c r="C1877" t="s">
        <v>35</v>
      </c>
      <c r="D1877" t="s">
        <v>36</v>
      </c>
      <c r="E1877">
        <v>13</v>
      </c>
      <c r="F1877">
        <v>22</v>
      </c>
      <c r="G1877">
        <v>1</v>
      </c>
      <c r="H1877">
        <v>9</v>
      </c>
      <c r="I1877" t="s">
        <v>14</v>
      </c>
    </row>
    <row r="1878" spans="1:9" x14ac:dyDescent="0.35">
      <c r="A1878">
        <v>759</v>
      </c>
      <c r="B1878">
        <v>20</v>
      </c>
      <c r="C1878" t="s">
        <v>25</v>
      </c>
      <c r="D1878" t="s">
        <v>26</v>
      </c>
      <c r="E1878">
        <v>20</v>
      </c>
      <c r="F1878">
        <v>33</v>
      </c>
      <c r="G1878">
        <v>3</v>
      </c>
      <c r="H1878">
        <v>48</v>
      </c>
      <c r="I1878" t="s">
        <v>11</v>
      </c>
    </row>
    <row r="1879" spans="1:9" x14ac:dyDescent="0.35">
      <c r="A1879">
        <v>759</v>
      </c>
      <c r="B1879">
        <v>20</v>
      </c>
      <c r="C1879" t="s">
        <v>17</v>
      </c>
      <c r="D1879" t="s">
        <v>18</v>
      </c>
      <c r="E1879">
        <v>16</v>
      </c>
      <c r="F1879">
        <v>27</v>
      </c>
      <c r="G1879">
        <v>3</v>
      </c>
      <c r="H1879">
        <v>51</v>
      </c>
      <c r="I1879" t="s">
        <v>11</v>
      </c>
    </row>
    <row r="1880" spans="1:9" x14ac:dyDescent="0.35">
      <c r="A1880">
        <v>759</v>
      </c>
      <c r="B1880">
        <v>20</v>
      </c>
      <c r="C1880" t="s">
        <v>49</v>
      </c>
      <c r="D1880" t="s">
        <v>50</v>
      </c>
      <c r="E1880">
        <v>15</v>
      </c>
      <c r="F1880">
        <v>25</v>
      </c>
      <c r="G1880">
        <v>3</v>
      </c>
      <c r="H1880">
        <v>41</v>
      </c>
      <c r="I1880" t="s">
        <v>11</v>
      </c>
    </row>
    <row r="1881" spans="1:9" x14ac:dyDescent="0.35">
      <c r="A1881">
        <v>759</v>
      </c>
      <c r="B1881">
        <v>20</v>
      </c>
      <c r="C1881" t="s">
        <v>23</v>
      </c>
      <c r="D1881" t="s">
        <v>24</v>
      </c>
      <c r="E1881">
        <v>17</v>
      </c>
      <c r="F1881">
        <v>29</v>
      </c>
      <c r="G1881">
        <v>3</v>
      </c>
      <c r="H1881">
        <v>56</v>
      </c>
      <c r="I1881" t="s">
        <v>14</v>
      </c>
    </row>
    <row r="1882" spans="1:9" x14ac:dyDescent="0.35">
      <c r="A1882">
        <v>760</v>
      </c>
      <c r="B1882">
        <v>5</v>
      </c>
      <c r="C1882" t="s">
        <v>31</v>
      </c>
      <c r="D1882" t="s">
        <v>32</v>
      </c>
      <c r="E1882">
        <v>21</v>
      </c>
      <c r="F1882">
        <v>35</v>
      </c>
      <c r="G1882">
        <v>3</v>
      </c>
      <c r="H1882">
        <v>20</v>
      </c>
      <c r="I1882" t="s">
        <v>11</v>
      </c>
    </row>
    <row r="1883" spans="1:9" x14ac:dyDescent="0.35">
      <c r="A1883">
        <v>761</v>
      </c>
      <c r="B1883">
        <v>4</v>
      </c>
      <c r="C1883" t="s">
        <v>9</v>
      </c>
      <c r="D1883" t="s">
        <v>10</v>
      </c>
      <c r="E1883">
        <v>14</v>
      </c>
      <c r="F1883">
        <v>24</v>
      </c>
      <c r="G1883">
        <v>3</v>
      </c>
      <c r="H1883">
        <v>54</v>
      </c>
      <c r="I1883" t="s">
        <v>14</v>
      </c>
    </row>
    <row r="1884" spans="1:9" x14ac:dyDescent="0.35">
      <c r="A1884">
        <v>761</v>
      </c>
      <c r="B1884">
        <v>4</v>
      </c>
      <c r="C1884" t="s">
        <v>27</v>
      </c>
      <c r="D1884" t="s">
        <v>28</v>
      </c>
      <c r="E1884">
        <v>16</v>
      </c>
      <c r="F1884">
        <v>28</v>
      </c>
      <c r="G1884">
        <v>2</v>
      </c>
      <c r="H1884">
        <v>20</v>
      </c>
      <c r="I1884" t="s">
        <v>11</v>
      </c>
    </row>
    <row r="1885" spans="1:9" x14ac:dyDescent="0.35">
      <c r="A1885">
        <v>761</v>
      </c>
      <c r="B1885">
        <v>4</v>
      </c>
      <c r="C1885" t="s">
        <v>41</v>
      </c>
      <c r="D1885" t="s">
        <v>42</v>
      </c>
      <c r="E1885">
        <v>14</v>
      </c>
      <c r="F1885">
        <v>23</v>
      </c>
      <c r="G1885">
        <v>2</v>
      </c>
      <c r="H1885">
        <v>28</v>
      </c>
      <c r="I1885" t="s">
        <v>11</v>
      </c>
    </row>
    <row r="1886" spans="1:9" x14ac:dyDescent="0.35">
      <c r="A1886">
        <v>762</v>
      </c>
      <c r="B1886">
        <v>4</v>
      </c>
      <c r="C1886" t="s">
        <v>43</v>
      </c>
      <c r="D1886" t="s">
        <v>44</v>
      </c>
      <c r="E1886">
        <v>13</v>
      </c>
      <c r="F1886">
        <v>21</v>
      </c>
      <c r="G1886">
        <v>1</v>
      </c>
      <c r="H1886">
        <v>20</v>
      </c>
      <c r="I1886" t="s">
        <v>14</v>
      </c>
    </row>
    <row r="1887" spans="1:9" x14ac:dyDescent="0.35">
      <c r="A1887">
        <v>762</v>
      </c>
      <c r="B1887">
        <v>4</v>
      </c>
      <c r="C1887" t="s">
        <v>47</v>
      </c>
      <c r="D1887" t="s">
        <v>48</v>
      </c>
      <c r="E1887">
        <v>15</v>
      </c>
      <c r="F1887">
        <v>26</v>
      </c>
      <c r="G1887">
        <v>3</v>
      </c>
      <c r="H1887">
        <v>9</v>
      </c>
      <c r="I1887" t="s">
        <v>11</v>
      </c>
    </row>
    <row r="1888" spans="1:9" x14ac:dyDescent="0.35">
      <c r="A1888">
        <v>763</v>
      </c>
      <c r="B1888">
        <v>18</v>
      </c>
      <c r="C1888" t="s">
        <v>25</v>
      </c>
      <c r="D1888" t="s">
        <v>26</v>
      </c>
      <c r="E1888">
        <v>20</v>
      </c>
      <c r="F1888">
        <v>33</v>
      </c>
      <c r="G1888">
        <v>2</v>
      </c>
      <c r="H1888">
        <v>14</v>
      </c>
      <c r="I1888" t="s">
        <v>14</v>
      </c>
    </row>
    <row r="1889" spans="1:9" x14ac:dyDescent="0.35">
      <c r="A1889">
        <v>763</v>
      </c>
      <c r="B1889">
        <v>18</v>
      </c>
      <c r="C1889" t="s">
        <v>29</v>
      </c>
      <c r="D1889" t="s">
        <v>30</v>
      </c>
      <c r="E1889">
        <v>11</v>
      </c>
      <c r="F1889">
        <v>19</v>
      </c>
      <c r="G1889">
        <v>2</v>
      </c>
      <c r="H1889">
        <v>18</v>
      </c>
      <c r="I1889" t="s">
        <v>14</v>
      </c>
    </row>
    <row r="1890" spans="1:9" x14ac:dyDescent="0.35">
      <c r="A1890">
        <v>764</v>
      </c>
      <c r="B1890">
        <v>20</v>
      </c>
      <c r="C1890" t="s">
        <v>17</v>
      </c>
      <c r="D1890" t="s">
        <v>18</v>
      </c>
      <c r="E1890">
        <v>16</v>
      </c>
      <c r="F1890">
        <v>27</v>
      </c>
      <c r="G1890">
        <v>1</v>
      </c>
      <c r="H1890">
        <v>53</v>
      </c>
      <c r="I1890" t="s">
        <v>11</v>
      </c>
    </row>
    <row r="1891" spans="1:9" x14ac:dyDescent="0.35">
      <c r="A1891">
        <v>764</v>
      </c>
      <c r="B1891">
        <v>20</v>
      </c>
      <c r="C1891" t="s">
        <v>37</v>
      </c>
      <c r="D1891" t="s">
        <v>38</v>
      </c>
      <c r="E1891">
        <v>20</v>
      </c>
      <c r="F1891">
        <v>34</v>
      </c>
      <c r="G1891">
        <v>1</v>
      </c>
      <c r="H1891">
        <v>24</v>
      </c>
      <c r="I1891" t="s">
        <v>11</v>
      </c>
    </row>
    <row r="1892" spans="1:9" x14ac:dyDescent="0.35">
      <c r="A1892">
        <v>764</v>
      </c>
      <c r="B1892">
        <v>20</v>
      </c>
      <c r="C1892" t="s">
        <v>9</v>
      </c>
      <c r="D1892" t="s">
        <v>10</v>
      </c>
      <c r="E1892">
        <v>14</v>
      </c>
      <c r="F1892">
        <v>24</v>
      </c>
      <c r="G1892">
        <v>1</v>
      </c>
      <c r="H1892">
        <v>35</v>
      </c>
      <c r="I1892" t="s">
        <v>11</v>
      </c>
    </row>
    <row r="1893" spans="1:9" x14ac:dyDescent="0.35">
      <c r="A1893">
        <v>765</v>
      </c>
      <c r="B1893">
        <v>20</v>
      </c>
      <c r="C1893" t="s">
        <v>47</v>
      </c>
      <c r="D1893" t="s">
        <v>48</v>
      </c>
      <c r="E1893">
        <v>15</v>
      </c>
      <c r="F1893">
        <v>26</v>
      </c>
      <c r="G1893">
        <v>3</v>
      </c>
      <c r="H1893">
        <v>55</v>
      </c>
      <c r="I1893" t="s">
        <v>14</v>
      </c>
    </row>
    <row r="1894" spans="1:9" x14ac:dyDescent="0.35">
      <c r="A1894">
        <v>765</v>
      </c>
      <c r="B1894">
        <v>20</v>
      </c>
      <c r="C1894" t="s">
        <v>27</v>
      </c>
      <c r="D1894" t="s">
        <v>28</v>
      </c>
      <c r="E1894">
        <v>16</v>
      </c>
      <c r="F1894">
        <v>28</v>
      </c>
      <c r="G1894">
        <v>2</v>
      </c>
      <c r="H1894">
        <v>14</v>
      </c>
      <c r="I1894" t="s">
        <v>11</v>
      </c>
    </row>
    <row r="1895" spans="1:9" x14ac:dyDescent="0.35">
      <c r="A1895">
        <v>765</v>
      </c>
      <c r="B1895">
        <v>20</v>
      </c>
      <c r="C1895" t="s">
        <v>43</v>
      </c>
      <c r="D1895" t="s">
        <v>44</v>
      </c>
      <c r="E1895">
        <v>13</v>
      </c>
      <c r="F1895">
        <v>21</v>
      </c>
      <c r="G1895">
        <v>3</v>
      </c>
      <c r="H1895">
        <v>52</v>
      </c>
      <c r="I1895" t="s">
        <v>11</v>
      </c>
    </row>
    <row r="1896" spans="1:9" x14ac:dyDescent="0.35">
      <c r="A1896">
        <v>765</v>
      </c>
      <c r="B1896">
        <v>20</v>
      </c>
      <c r="C1896" t="s">
        <v>21</v>
      </c>
      <c r="D1896" t="s">
        <v>22</v>
      </c>
      <c r="E1896">
        <v>22</v>
      </c>
      <c r="F1896">
        <v>36</v>
      </c>
      <c r="G1896">
        <v>1</v>
      </c>
      <c r="H1896">
        <v>43</v>
      </c>
      <c r="I1896" t="s">
        <v>11</v>
      </c>
    </row>
    <row r="1897" spans="1:9" x14ac:dyDescent="0.35">
      <c r="A1897">
        <v>766</v>
      </c>
      <c r="B1897">
        <v>17</v>
      </c>
      <c r="C1897" t="s">
        <v>12</v>
      </c>
      <c r="D1897" t="s">
        <v>13</v>
      </c>
      <c r="E1897">
        <v>18</v>
      </c>
      <c r="F1897">
        <v>30</v>
      </c>
      <c r="G1897">
        <v>2</v>
      </c>
      <c r="H1897">
        <v>52</v>
      </c>
      <c r="I1897" t="s">
        <v>11</v>
      </c>
    </row>
    <row r="1898" spans="1:9" x14ac:dyDescent="0.35">
      <c r="A1898">
        <v>766</v>
      </c>
      <c r="B1898">
        <v>17</v>
      </c>
      <c r="C1898" t="s">
        <v>29</v>
      </c>
      <c r="D1898" t="s">
        <v>30</v>
      </c>
      <c r="E1898">
        <v>11</v>
      </c>
      <c r="F1898">
        <v>19</v>
      </c>
      <c r="G1898">
        <v>1</v>
      </c>
      <c r="H1898">
        <v>59</v>
      </c>
      <c r="I1898" t="s">
        <v>11</v>
      </c>
    </row>
    <row r="1899" spans="1:9" x14ac:dyDescent="0.35">
      <c r="A1899">
        <v>766</v>
      </c>
      <c r="B1899">
        <v>17</v>
      </c>
      <c r="C1899" t="s">
        <v>39</v>
      </c>
      <c r="D1899" t="s">
        <v>40</v>
      </c>
      <c r="E1899">
        <v>12</v>
      </c>
      <c r="F1899">
        <v>20</v>
      </c>
      <c r="G1899">
        <v>3</v>
      </c>
      <c r="H1899">
        <v>7</v>
      </c>
      <c r="I1899" t="s">
        <v>11</v>
      </c>
    </row>
    <row r="1900" spans="1:9" x14ac:dyDescent="0.35">
      <c r="A1900">
        <v>766</v>
      </c>
      <c r="B1900">
        <v>17</v>
      </c>
      <c r="C1900" t="s">
        <v>41</v>
      </c>
      <c r="D1900" t="s">
        <v>42</v>
      </c>
      <c r="E1900">
        <v>14</v>
      </c>
      <c r="F1900">
        <v>23</v>
      </c>
      <c r="G1900">
        <v>2</v>
      </c>
      <c r="H1900">
        <v>16</v>
      </c>
      <c r="I1900" t="s">
        <v>14</v>
      </c>
    </row>
    <row r="1901" spans="1:9" x14ac:dyDescent="0.35">
      <c r="A1901">
        <v>767</v>
      </c>
      <c r="B1901">
        <v>10</v>
      </c>
      <c r="C1901" t="s">
        <v>23</v>
      </c>
      <c r="D1901" t="s">
        <v>24</v>
      </c>
      <c r="E1901">
        <v>17</v>
      </c>
      <c r="F1901">
        <v>29</v>
      </c>
      <c r="G1901">
        <v>2</v>
      </c>
      <c r="H1901">
        <v>12</v>
      </c>
      <c r="I1901" t="s">
        <v>14</v>
      </c>
    </row>
    <row r="1902" spans="1:9" x14ac:dyDescent="0.35">
      <c r="A1902">
        <v>767</v>
      </c>
      <c r="B1902">
        <v>10</v>
      </c>
      <c r="C1902" t="s">
        <v>9</v>
      </c>
      <c r="D1902" t="s">
        <v>10</v>
      </c>
      <c r="E1902">
        <v>14</v>
      </c>
      <c r="F1902">
        <v>24</v>
      </c>
      <c r="G1902">
        <v>2</v>
      </c>
      <c r="H1902">
        <v>30</v>
      </c>
      <c r="I1902" t="s">
        <v>14</v>
      </c>
    </row>
    <row r="1903" spans="1:9" x14ac:dyDescent="0.35">
      <c r="A1903">
        <v>767</v>
      </c>
      <c r="B1903">
        <v>10</v>
      </c>
      <c r="C1903" t="s">
        <v>43</v>
      </c>
      <c r="D1903" t="s">
        <v>44</v>
      </c>
      <c r="E1903">
        <v>13</v>
      </c>
      <c r="F1903">
        <v>21</v>
      </c>
      <c r="G1903">
        <v>3</v>
      </c>
      <c r="H1903">
        <v>43</v>
      </c>
      <c r="I1903" t="s">
        <v>14</v>
      </c>
    </row>
  </sheetData>
  <sheetProtection sheet="1" objects="1" scenarios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A19765-362E-4778-9233-6EB81A5C63D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Memoria</vt:lpstr>
      <vt:lpstr>Cocina</vt:lpstr>
      <vt:lpstr>Sala</vt:lpstr>
      <vt:lpstr>Tablas dinámicas</vt:lpstr>
      <vt:lpstr>Tablas dash</vt:lpstr>
      <vt:lpstr>Dashboard</vt:lpstr>
      <vt:lpstr>Saladinamica</vt:lpstr>
      <vt:lpstr>Cocinadinamica</vt:lpstr>
      <vt:lpstr>SalaOG</vt:lpstr>
      <vt:lpstr>CocinaOG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Fernández García Víctor</dc:creator>
  <cp:lastModifiedBy>Fernández García Víctor</cp:lastModifiedBy>
  <dcterms:created xsi:type="dcterms:W3CDTF">2024-07-06T10:49:59Z</dcterms:created>
  <dcterms:modified xsi:type="dcterms:W3CDTF">2024-09-24T17:40:32Z</dcterms:modified>
</cp:coreProperties>
</file>